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wmf" ContentType="image/x-wmf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 tabRatio="690" activeTab="1"/>
  </bookViews>
  <sheets>
    <sheet name="主界面" sheetId="1" r:id="rId1"/>
    <sheet name="进货明细" sheetId="2" r:id="rId2"/>
    <sheet name="销售记录" sheetId="3" r:id="rId3"/>
    <sheet name="当前库存" sheetId="6" r:id="rId4"/>
    <sheet name="打印单据" sheetId="11" r:id="rId5"/>
    <sheet name="销售图表" sheetId="5" r:id="rId6"/>
    <sheet name="供货商资料" sheetId="7" r:id="rId7"/>
    <sheet name="客户资料" sheetId="8" r:id="rId8"/>
    <sheet name="使用说明" sheetId="12" r:id="rId9"/>
  </sheets>
  <definedNames>
    <definedName name="_xlnm._FilterDatabase" localSheetId="2" hidden="1">销售记录!$A$1:$S$4975</definedName>
    <definedName name="_xlnm._FilterDatabase" localSheetId="3" hidden="1">当前库存!$A$1:$L$5000</definedName>
    <definedName name="link">INDIRECT(主界面!$C1&amp;"!a1")</definedName>
    <definedName name="_xlnm.Print_Area" localSheetId="4">打印单据!$A$1:$J$13</definedName>
    <definedName name="qqq">当前库存!$M$5:$N$6</definedName>
    <definedName name="_xlnm._FilterDatabase" localSheetId="1" hidden="1">进货明细!$B$2:$D$994</definedName>
    <definedName name="_xlnm.Extract" localSheetId="1">进货明细!#REF!</definedName>
  </definedNames>
  <calcPr calcId="144525"/>
</workbook>
</file>

<file path=xl/sharedStrings.xml><?xml version="1.0" encoding="utf-8"?>
<sst xmlns="http://schemas.openxmlformats.org/spreadsheetml/2006/main" count="279" uniqueCount="148">
  <si>
    <t>EXCEL进销存管理系统</t>
  </si>
  <si>
    <t>本系统由论文资源网开发设计</t>
  </si>
  <si>
    <t>八达家居进货明细</t>
  </si>
  <si>
    <t>商品编码</t>
  </si>
  <si>
    <t>商品类别</t>
  </si>
  <si>
    <t>商品名称</t>
  </si>
  <si>
    <t>规格型号</t>
  </si>
  <si>
    <t>进货单价</t>
  </si>
  <si>
    <t>进货数量</t>
  </si>
  <si>
    <t>单位</t>
  </si>
  <si>
    <t>合计金额</t>
  </si>
  <si>
    <t>进货日期</t>
  </si>
  <si>
    <t>进货人</t>
  </si>
  <si>
    <t>供货商</t>
  </si>
  <si>
    <t>备注</t>
  </si>
  <si>
    <t>返回主界面 &lt;&lt;</t>
  </si>
  <si>
    <t>BD001</t>
  </si>
  <si>
    <t>BD002</t>
  </si>
  <si>
    <t>BD003</t>
  </si>
  <si>
    <t>BD004</t>
  </si>
  <si>
    <t>BD005</t>
  </si>
  <si>
    <t>BD006</t>
  </si>
  <si>
    <t>BD007</t>
  </si>
  <si>
    <t>BD008</t>
  </si>
  <si>
    <t>BD009</t>
  </si>
  <si>
    <t>BD010</t>
  </si>
  <si>
    <t>BD011</t>
  </si>
  <si>
    <t>BD012</t>
  </si>
  <si>
    <t>BD013</t>
  </si>
  <si>
    <t>BD014</t>
  </si>
  <si>
    <t>BD015</t>
  </si>
  <si>
    <t>BD016</t>
  </si>
  <si>
    <t>BD017</t>
  </si>
  <si>
    <t>BD018</t>
  </si>
  <si>
    <t>BD019</t>
  </si>
  <si>
    <t>BD020</t>
  </si>
  <si>
    <t>BD021</t>
  </si>
  <si>
    <t>BD022</t>
  </si>
  <si>
    <t>BD023</t>
  </si>
  <si>
    <t>BD024</t>
  </si>
  <si>
    <t>BD025</t>
  </si>
  <si>
    <t>BD026</t>
  </si>
  <si>
    <t>BD027</t>
  </si>
  <si>
    <t>BD028</t>
  </si>
  <si>
    <t>BD029</t>
  </si>
  <si>
    <t>BD030</t>
  </si>
  <si>
    <t>BD031</t>
  </si>
  <si>
    <t>BD032</t>
  </si>
  <si>
    <t>BD033</t>
  </si>
  <si>
    <t>BD034</t>
  </si>
  <si>
    <t>BD035</t>
  </si>
  <si>
    <t>BD036</t>
  </si>
  <si>
    <t>BD037</t>
  </si>
  <si>
    <t>BD038</t>
  </si>
  <si>
    <t>BD039</t>
  </si>
  <si>
    <t>BD040</t>
  </si>
  <si>
    <t>BD041</t>
  </si>
  <si>
    <t>BD042</t>
  </si>
  <si>
    <t>BD043</t>
  </si>
  <si>
    <t>BD044</t>
  </si>
  <si>
    <t>BD045</t>
  </si>
  <si>
    <t>BD046</t>
  </si>
  <si>
    <t>BD047</t>
  </si>
  <si>
    <t>BD048</t>
  </si>
  <si>
    <t>BD049</t>
  </si>
  <si>
    <t>BD050</t>
  </si>
  <si>
    <t>BD051</t>
  </si>
  <si>
    <t>BD052</t>
  </si>
  <si>
    <t>BD053</t>
  </si>
  <si>
    <t>BD054</t>
  </si>
  <si>
    <t>BD055</t>
  </si>
  <si>
    <t>BD056</t>
  </si>
  <si>
    <t>BD057</t>
  </si>
  <si>
    <t>BD058</t>
  </si>
  <si>
    <t>BD059</t>
  </si>
  <si>
    <t>BD060</t>
  </si>
  <si>
    <t>BD061</t>
  </si>
  <si>
    <t>BD062</t>
  </si>
  <si>
    <t>BD063</t>
  </si>
  <si>
    <t>BD064</t>
  </si>
  <si>
    <t>BD065</t>
  </si>
  <si>
    <t>BD066</t>
  </si>
  <si>
    <t>BD067</t>
  </si>
  <si>
    <t>八达家居销售明细</t>
  </si>
  <si>
    <t>全部商品列表</t>
  </si>
  <si>
    <t>销售单价</t>
  </si>
  <si>
    <t>销售数量</t>
  </si>
  <si>
    <t>合计</t>
  </si>
  <si>
    <t>日期</t>
  </si>
  <si>
    <t>欠款金额</t>
  </si>
  <si>
    <t>净利润</t>
  </si>
  <si>
    <t>成本</t>
  </si>
  <si>
    <t>阳光美登</t>
  </si>
  <si>
    <t>八达家居当前库存明细</t>
  </si>
  <si>
    <t>进货统计</t>
  </si>
  <si>
    <t>销售统计</t>
  </si>
  <si>
    <t>库 存</t>
  </si>
  <si>
    <t>数 量</t>
  </si>
  <si>
    <t>单价</t>
  </si>
  <si>
    <t>合 计</t>
  </si>
  <si>
    <t>八达家居</t>
  </si>
  <si>
    <t>销售出货单</t>
  </si>
  <si>
    <t>客户：</t>
  </si>
  <si>
    <t>蓝光有限公司</t>
  </si>
  <si>
    <t xml:space="preserve">            日期：</t>
  </si>
  <si>
    <t>序号</t>
  </si>
  <si>
    <t>数量</t>
  </si>
  <si>
    <t>金额</t>
  </si>
  <si>
    <t>CPA003</t>
  </si>
  <si>
    <t xml:space="preserve">苹果iPhone7 </t>
  </si>
  <si>
    <t>台</t>
  </si>
  <si>
    <t>金额合计</t>
  </si>
  <si>
    <t xml:space="preserve">  制单：            会计签字：                  经理审核：                收货人：</t>
  </si>
  <si>
    <t>八达家居销售报表分析</t>
  </si>
  <si>
    <t>销售报表</t>
  </si>
  <si>
    <t>月份</t>
  </si>
  <si>
    <t>总销量</t>
  </si>
  <si>
    <t>月销售报表</t>
  </si>
  <si>
    <t>八达家居供应商信息</t>
  </si>
  <si>
    <t>供货商简称</t>
  </si>
  <si>
    <t>联系人</t>
  </si>
  <si>
    <t>公司名称</t>
  </si>
  <si>
    <t>电话</t>
  </si>
  <si>
    <t>手机</t>
  </si>
  <si>
    <t>电子邮箱</t>
  </si>
  <si>
    <t>传真</t>
  </si>
  <si>
    <t>通讯地址</t>
  </si>
  <si>
    <t>邮政编码</t>
  </si>
  <si>
    <t>性别</t>
  </si>
  <si>
    <t>职务</t>
  </si>
  <si>
    <t>QQ/MSN</t>
  </si>
  <si>
    <t>网站地址</t>
  </si>
  <si>
    <t>账号</t>
  </si>
  <si>
    <t>联想科技</t>
  </si>
  <si>
    <t>联想XX有限公司</t>
  </si>
  <si>
    <t>环球数码</t>
  </si>
  <si>
    <t>环球数码科技有限公司</t>
  </si>
  <si>
    <t>八达家居客户资料</t>
  </si>
  <si>
    <t>客户简称</t>
  </si>
  <si>
    <t>小王</t>
  </si>
  <si>
    <t>小张</t>
  </si>
  <si>
    <t>使用说明</t>
  </si>
  <si>
    <t xml:space="preserve">1、输入进货和销售的记录，自动统计利润和库存。
                                                                </t>
  </si>
  <si>
    <t>2、白色的为可输入或可编辑的区域，灰色的为不可输入区域（不需输入，自动函数公式计算）。</t>
  </si>
  <si>
    <t>3、商品编码输入要字母+数字的形式，比如：CPA001   。</t>
  </si>
  <si>
    <t>4、表格字段和整个结构注意不要随意修改和删除，尤其是应用了公式的区域，当然也可根据个人需要自己修改公式和表格。  修改时只需点击-审核-撤销工作表保护</t>
  </si>
  <si>
    <t>5、客户资料和供应商资料可录入、也可以不录入，不录入则在相关表格的右小角下来菜单无选项。</t>
  </si>
  <si>
    <t>6、如需增加修改和定制服务，需要另付费，请联系客服。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</si>
</sst>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;&quot;￥&quot;\-#,##0.0"/>
    <numFmt numFmtId="177" formatCode="&quot;￥&quot;#,##0.0;[Red]&quot;￥&quot;#,##0.0"/>
    <numFmt numFmtId="178" formatCode="&quot;￥&quot;#,##0;[Red]&quot;￥&quot;#,##0"/>
    <numFmt numFmtId="179" formatCode="0.00;[Red]0.00"/>
    <numFmt numFmtId="180" formatCode="&quot;￥&quot;#,##0.00;[Red]&quot;￥&quot;#,##0.00"/>
    <numFmt numFmtId="181" formatCode="0.0_ ;[Red]\-0.0\ "/>
    <numFmt numFmtId="182" formatCode="0.0;[Red]0.0"/>
    <numFmt numFmtId="183" formatCode="yyyy/m/d;@"/>
  </numFmts>
  <fonts count="56">
    <font>
      <sz val="10"/>
      <name val="宋体"/>
      <charset val="134"/>
    </font>
    <font>
      <b/>
      <sz val="18"/>
      <color rgb="FF006666"/>
      <name val="微软雅黑"/>
      <charset val="134"/>
    </font>
    <font>
      <b/>
      <sz val="12"/>
      <color theme="0"/>
      <name val="微软雅黑"/>
      <charset val="134"/>
    </font>
    <font>
      <b/>
      <sz val="11"/>
      <color rgb="FFFFC000"/>
      <name val="微软雅黑"/>
      <charset val="134"/>
    </font>
    <font>
      <sz val="18"/>
      <color indexed="48"/>
      <name val="宋体"/>
      <charset val="134"/>
    </font>
    <font>
      <b/>
      <sz val="11"/>
      <name val="微软雅黑"/>
      <charset val="134"/>
    </font>
    <font>
      <b/>
      <sz val="11"/>
      <name val="宋体"/>
      <charset val="134"/>
    </font>
    <font>
      <b/>
      <sz val="11"/>
      <color indexed="9"/>
      <name val="微软雅黑"/>
      <charset val="134"/>
    </font>
    <font>
      <sz val="12"/>
      <name val="宋体"/>
      <charset val="134"/>
    </font>
    <font>
      <b/>
      <sz val="20"/>
      <color rgb="FF006666"/>
      <name val="微软雅黑"/>
      <charset val="134"/>
    </font>
    <font>
      <b/>
      <sz val="12"/>
      <color theme="4" tint="-0.499984740745262"/>
      <name val="微软雅黑"/>
      <charset val="134"/>
    </font>
    <font>
      <b/>
      <sz val="12"/>
      <color indexed="9"/>
      <name val="微软雅黑"/>
      <charset val="134"/>
    </font>
    <font>
      <sz val="12"/>
      <name val="微软雅黑"/>
      <charset val="134"/>
    </font>
    <font>
      <b/>
      <sz val="12"/>
      <name val="宋体"/>
      <charset val="134"/>
    </font>
    <font>
      <b/>
      <sz val="12"/>
      <name val="微软雅黑"/>
      <charset val="134"/>
    </font>
    <font>
      <b/>
      <sz val="18"/>
      <name val="微软雅黑"/>
      <charset val="134"/>
    </font>
    <font>
      <b/>
      <sz val="12"/>
      <color theme="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22"/>
      <name val="宋体"/>
      <charset val="134"/>
    </font>
    <font>
      <sz val="11"/>
      <name val="微软雅黑"/>
      <charset val="134"/>
    </font>
    <font>
      <sz val="11"/>
      <name val="宋体"/>
      <charset val="134"/>
    </font>
    <font>
      <b/>
      <sz val="16"/>
      <color indexed="10"/>
      <name val="宋体"/>
      <charset val="134"/>
    </font>
    <font>
      <b/>
      <sz val="16"/>
      <color rgb="FF006666"/>
      <name val="微软雅黑"/>
      <charset val="134"/>
    </font>
    <font>
      <b/>
      <sz val="16"/>
      <color indexed="9"/>
      <name val="微软雅黑"/>
      <charset val="134"/>
    </font>
    <font>
      <b/>
      <sz val="16"/>
      <color indexed="10"/>
      <name val="微软雅黑"/>
      <charset val="134"/>
    </font>
    <font>
      <b/>
      <sz val="11"/>
      <color indexed="63"/>
      <name val="微软雅黑"/>
      <charset val="134"/>
    </font>
    <font>
      <b/>
      <sz val="11"/>
      <color indexed="63"/>
      <name val="宋体"/>
      <charset val="134"/>
    </font>
    <font>
      <b/>
      <sz val="11"/>
      <color theme="1"/>
      <name val="宋体"/>
      <charset val="134"/>
    </font>
    <font>
      <b/>
      <sz val="14"/>
      <color theme="1"/>
      <name val="微软雅黑"/>
      <charset val="134"/>
    </font>
    <font>
      <b/>
      <sz val="11"/>
      <color theme="0"/>
      <name val="微软雅黑"/>
      <charset val="134"/>
    </font>
    <font>
      <b/>
      <sz val="12"/>
      <color indexed="63"/>
      <name val="微软雅黑"/>
      <charset val="134"/>
    </font>
    <font>
      <b/>
      <sz val="11"/>
      <color theme="1"/>
      <name val="微软雅黑"/>
      <charset val="134"/>
    </font>
    <font>
      <b/>
      <sz val="18"/>
      <color rgb="FF008080"/>
      <name val="微软雅黑"/>
      <charset val="134"/>
    </font>
    <font>
      <b/>
      <sz val="36"/>
      <color theme="0"/>
      <name val="微软雅黑"/>
      <charset val="134"/>
    </font>
    <font>
      <b/>
      <sz val="18"/>
      <color indexed="10"/>
      <name val="宋体"/>
      <charset val="134"/>
    </font>
    <font>
      <sz val="18"/>
      <name val="宋体"/>
      <charset val="134"/>
    </font>
    <font>
      <b/>
      <u/>
      <sz val="18"/>
      <color indexed="1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0"/>
      <color indexed="12"/>
      <name val="宋体"/>
      <charset val="134"/>
    </font>
    <font>
      <u/>
      <sz val="10"/>
      <color indexed="3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6666"/>
      </left>
      <right style="thin">
        <color rgb="FF006666"/>
      </right>
      <top style="medium">
        <color rgb="FF006666"/>
      </top>
      <bottom style="thin">
        <color rgb="FF006666"/>
      </bottom>
      <diagonal/>
    </border>
    <border>
      <left style="thin">
        <color rgb="FF006666"/>
      </left>
      <right style="thin">
        <color rgb="FF006666"/>
      </right>
      <top style="medium">
        <color rgb="FF006666"/>
      </top>
      <bottom style="thin">
        <color rgb="FF006666"/>
      </bottom>
      <diagonal/>
    </border>
    <border>
      <left style="thin">
        <color rgb="FF006666"/>
      </left>
      <right style="medium">
        <color rgb="FF006666"/>
      </right>
      <top style="medium">
        <color rgb="FF006666"/>
      </top>
      <bottom style="thin">
        <color rgb="FF006666"/>
      </bottom>
      <diagonal/>
    </border>
    <border>
      <left style="medium">
        <color rgb="FF006666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thin">
        <color rgb="FF006666"/>
      </left>
      <right style="medium">
        <color rgb="FF006666"/>
      </right>
      <top style="thin">
        <color rgb="FF006666"/>
      </top>
      <bottom style="thin">
        <color rgb="FF006666"/>
      </bottom>
      <diagonal/>
    </border>
    <border>
      <left style="medium">
        <color rgb="FF006666"/>
      </left>
      <right style="thin">
        <color rgb="FF006666"/>
      </right>
      <top style="thin">
        <color rgb="FF006666"/>
      </top>
      <bottom style="medium">
        <color rgb="FF006666"/>
      </bottom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medium">
        <color rgb="FF006666"/>
      </bottom>
      <diagonal/>
    </border>
    <border>
      <left style="thin">
        <color rgb="FF006666"/>
      </left>
      <right style="medium">
        <color rgb="FF006666"/>
      </right>
      <top style="thin">
        <color rgb="FF006666"/>
      </top>
      <bottom style="medium">
        <color rgb="FF006666"/>
      </bottom>
      <diagonal/>
    </border>
    <border>
      <left/>
      <right style="thin">
        <color rgb="FF006666"/>
      </right>
      <top/>
      <bottom style="thin">
        <color rgb="FF006666"/>
      </bottom>
      <diagonal/>
    </border>
    <border>
      <left style="thin">
        <color rgb="FF006666"/>
      </left>
      <right style="thin">
        <color rgb="FF006666"/>
      </right>
      <top/>
      <bottom style="thin">
        <color rgb="FF006666"/>
      </bottom>
      <diagonal/>
    </border>
    <border>
      <left style="thin">
        <color rgb="FF006666"/>
      </left>
      <right/>
      <top/>
      <bottom style="thin">
        <color rgb="FF006666"/>
      </bottom>
      <diagonal/>
    </border>
    <border>
      <left/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thin">
        <color rgb="FF006666"/>
      </left>
      <right/>
      <top style="thin">
        <color rgb="FF006666"/>
      </top>
      <bottom style="thin">
        <color rgb="FF006666"/>
      </bottom>
      <diagonal/>
    </border>
    <border>
      <left/>
      <right style="thin">
        <color rgb="FF006666"/>
      </right>
      <top style="thin">
        <color rgb="FF006666"/>
      </top>
      <bottom/>
      <diagonal/>
    </border>
    <border>
      <left style="thin">
        <color rgb="FF006666"/>
      </left>
      <right style="thin">
        <color rgb="FF006666"/>
      </right>
      <top style="thin">
        <color rgb="FF006666"/>
      </top>
      <bottom/>
      <diagonal/>
    </border>
    <border>
      <left style="thin">
        <color rgb="FF006666"/>
      </left>
      <right/>
      <top style="thin">
        <color rgb="FF006666"/>
      </top>
      <bottom/>
      <diagonal/>
    </border>
    <border>
      <left style="medium">
        <color theme="2" tint="-0.749992370372631"/>
      </left>
      <right style="thin">
        <color theme="1" tint="0.249977111117893"/>
      </right>
      <top style="medium">
        <color theme="2" tint="-0.74999237037263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medium">
        <color theme="2" tint="-0.749992370372631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medium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theme="2" tint="-0.749992370372631"/>
      </left>
      <right style="thin">
        <color theme="1" tint="0.249977111117893"/>
      </right>
      <top style="thin">
        <color theme="1" tint="0.249977111117893"/>
      </top>
      <bottom style="medium">
        <color theme="2" tint="-0.74999237037263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medium">
        <color theme="2" tint="-0.749992370372631"/>
      </bottom>
      <diagonal/>
    </border>
    <border>
      <left style="thin">
        <color theme="1" tint="0.249977111117893"/>
      </left>
      <right style="medium">
        <color theme="2" tint="-0.749992370372631"/>
      </right>
      <top style="medium">
        <color theme="2" tint="-0.749992370372631"/>
      </top>
      <bottom style="thin">
        <color theme="1" tint="0.249977111117893"/>
      </bottom>
      <diagonal/>
    </border>
    <border>
      <left style="thin">
        <color theme="1" tint="0.249977111117893"/>
      </left>
      <right style="medium">
        <color theme="2" tint="-0.749992370372631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medium">
        <color theme="2" tint="-0.749992370372631"/>
      </right>
      <top style="thin">
        <color theme="1" tint="0.249977111117893"/>
      </top>
      <bottom style="medium">
        <color theme="2" tint="-0.74999237037263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4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top"/>
      <protection locked="0"/>
    </xf>
    <xf numFmtId="0" fontId="0" fillId="19" borderId="43" applyNumberFormat="0" applyFont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5" applyNumberFormat="0" applyFill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4" fillId="0" borderId="46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7" fillId="6" borderId="47" applyNumberFormat="0" applyAlignment="0" applyProtection="0">
      <alignment vertical="center"/>
    </xf>
    <xf numFmtId="0" fontId="50" fillId="6" borderId="42" applyNumberFormat="0" applyAlignment="0" applyProtection="0">
      <alignment vertical="center"/>
    </xf>
    <xf numFmtId="0" fontId="51" fillId="23" borderId="48" applyNumberFormat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52" fillId="0" borderId="49" applyNumberFormat="0" applyFill="0" applyAlignment="0" applyProtection="0">
      <alignment vertical="center"/>
    </xf>
    <xf numFmtId="0" fontId="53" fillId="0" borderId="50" applyNumberFormat="0" applyFill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 wrapText="1"/>
    </xf>
    <xf numFmtId="0" fontId="0" fillId="4" borderId="0" xfId="0" applyFill="1">
      <alignment vertical="center"/>
    </xf>
    <xf numFmtId="0" fontId="1" fillId="3" borderId="2" xfId="0" applyFont="1" applyFill="1" applyBorder="1" applyAlignment="1">
      <alignment horizontal="center" vertical="center"/>
    </xf>
    <xf numFmtId="0" fontId="3" fillId="5" borderId="0" xfId="10" applyFont="1" applyFill="1" applyAlignment="1" applyProtection="1">
      <alignment horizontal="center" vertical="center"/>
    </xf>
    <xf numFmtId="0" fontId="4" fillId="2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6" borderId="0" xfId="0" applyFont="1" applyFill="1" applyBorder="1">
      <alignment vertical="center"/>
    </xf>
    <xf numFmtId="0" fontId="5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6" xfId="0" applyFont="1" applyBorder="1">
      <alignment vertical="center"/>
    </xf>
    <xf numFmtId="0" fontId="1" fillId="3" borderId="5" xfId="0" applyFont="1" applyFill="1" applyBorder="1" applyAlignment="1">
      <alignment horizontal="center" vertical="center"/>
    </xf>
    <xf numFmtId="0" fontId="7" fillId="7" borderId="7" xfId="0" applyNumberFormat="1" applyFont="1" applyFill="1" applyBorder="1" applyAlignment="1">
      <alignment horizontal="center" vertical="center"/>
    </xf>
    <xf numFmtId="0" fontId="6" fillId="0" borderId="7" xfId="0" applyNumberFormat="1" applyFont="1" applyBorder="1">
      <alignment vertical="center"/>
    </xf>
    <xf numFmtId="0" fontId="1" fillId="3" borderId="0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7" borderId="8" xfId="0" applyNumberFormat="1" applyFont="1" applyFill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3" borderId="0" xfId="0" applyFont="1" applyFill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1" fillId="8" borderId="15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/>
    </xf>
    <xf numFmtId="0" fontId="12" fillId="9" borderId="15" xfId="0" applyNumberFormat="1" applyFont="1" applyFill="1" applyBorder="1" applyAlignment="1">
      <alignment horizontal="center" vertical="center"/>
    </xf>
    <xf numFmtId="177" fontId="12" fillId="10" borderId="7" xfId="0" applyNumberFormat="1" applyFont="1" applyFill="1" applyBorder="1" applyAlignment="1">
      <alignment horizontal="left" vertical="center"/>
    </xf>
    <xf numFmtId="176" fontId="12" fillId="10" borderId="16" xfId="0" applyNumberFormat="1" applyFont="1" applyFill="1" applyBorder="1" applyAlignment="1">
      <alignment horizontal="left" vertical="center"/>
    </xf>
    <xf numFmtId="57" fontId="13" fillId="4" borderId="17" xfId="0" applyNumberFormat="1" applyFont="1" applyFill="1" applyBorder="1" applyAlignment="1">
      <alignment horizontal="center" vertical="center"/>
    </xf>
    <xf numFmtId="178" fontId="8" fillId="4" borderId="18" xfId="0" applyNumberFormat="1" applyFont="1" applyFill="1" applyBorder="1" applyAlignment="1">
      <alignment horizontal="left" vertical="center"/>
    </xf>
    <xf numFmtId="177" fontId="8" fillId="4" borderId="19" xfId="0" applyNumberFormat="1" applyFont="1" applyFill="1" applyBorder="1" applyAlignment="1">
      <alignment horizontal="left" vertical="center"/>
    </xf>
    <xf numFmtId="57" fontId="8" fillId="0" borderId="0" xfId="0" applyNumberFormat="1" applyFont="1">
      <alignment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1" fillId="8" borderId="23" xfId="0" applyFont="1" applyFill="1" applyBorder="1" applyAlignment="1">
      <alignment horizontal="center" vertical="center"/>
    </xf>
    <xf numFmtId="0" fontId="11" fillId="8" borderId="24" xfId="0" applyFont="1" applyFill="1" applyBorder="1" applyAlignment="1">
      <alignment horizontal="center" vertical="center"/>
    </xf>
    <xf numFmtId="14" fontId="12" fillId="11" borderId="23" xfId="0" applyNumberFormat="1" applyFont="1" applyFill="1" applyBorder="1" applyAlignment="1" applyProtection="1">
      <alignment horizontal="center" vertical="center"/>
      <protection locked="0"/>
    </xf>
    <xf numFmtId="176" fontId="12" fillId="10" borderId="24" xfId="0" applyNumberFormat="1" applyFont="1" applyFill="1" applyBorder="1" applyAlignment="1">
      <alignment horizontal="left" vertical="center"/>
    </xf>
    <xf numFmtId="31" fontId="14" fillId="4" borderId="25" xfId="0" applyNumberFormat="1" applyFont="1" applyFill="1" applyBorder="1" applyAlignment="1">
      <alignment horizontal="center" vertical="center"/>
    </xf>
    <xf numFmtId="177" fontId="12" fillId="4" borderId="26" xfId="0" applyNumberFormat="1" applyFont="1" applyFill="1" applyBorder="1" applyAlignment="1">
      <alignment horizontal="center" vertical="center"/>
    </xf>
    <xf numFmtId="176" fontId="12" fillId="4" borderId="27" xfId="0" applyNumberFormat="1" applyFont="1" applyFill="1" applyBorder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Protection="1">
      <alignment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top"/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horizontal="center" vertical="top"/>
      <protection locked="0"/>
    </xf>
    <xf numFmtId="0" fontId="16" fillId="0" borderId="28" xfId="0" applyFont="1" applyFill="1" applyBorder="1" applyAlignment="1" applyProtection="1">
      <alignment horizontal="center" vertical="center"/>
      <protection locked="0"/>
    </xf>
    <xf numFmtId="0" fontId="16" fillId="0" borderId="29" xfId="0" applyFont="1" applyFill="1" applyBorder="1" applyAlignment="1" applyProtection="1">
      <alignment horizontal="center" vertical="center"/>
      <protection locked="0"/>
    </xf>
    <xf numFmtId="0" fontId="16" fillId="0" borderId="30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16" fillId="0" borderId="31" xfId="0" applyFont="1" applyFill="1" applyBorder="1" applyAlignment="1" applyProtection="1">
      <alignment horizontal="center" vertical="center"/>
      <protection locked="0"/>
    </xf>
    <xf numFmtId="179" fontId="14" fillId="0" borderId="31" xfId="0" applyNumberFormat="1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horizontal="center" vertical="center"/>
      <protection locked="0"/>
    </xf>
    <xf numFmtId="177" fontId="17" fillId="0" borderId="31" xfId="0" applyNumberFormat="1" applyFont="1" applyFill="1" applyBorder="1" applyProtection="1">
      <alignment vertical="center"/>
      <protection locked="0"/>
    </xf>
    <xf numFmtId="177" fontId="17" fillId="0" borderId="31" xfId="0" applyNumberFormat="1" applyFont="1" applyFill="1" applyBorder="1" applyAlignment="1" applyProtection="1">
      <alignment horizontal="center" vertical="center"/>
      <protection locked="0"/>
    </xf>
    <xf numFmtId="0" fontId="14" fillId="0" borderId="32" xfId="0" applyFont="1" applyFill="1" applyBorder="1" applyAlignment="1" applyProtection="1">
      <alignment horizontal="left" vertical="center" wrapText="1"/>
      <protection locked="0"/>
    </xf>
    <xf numFmtId="0" fontId="14" fillId="0" borderId="33" xfId="0" applyFont="1" applyFill="1" applyBorder="1" applyAlignment="1" applyProtection="1">
      <alignment horizontal="center" vertical="center"/>
      <protection locked="0"/>
    </xf>
    <xf numFmtId="178" fontId="14" fillId="0" borderId="33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Protection="1">
      <alignment vertical="center"/>
      <protection locked="0"/>
    </xf>
    <xf numFmtId="0" fontId="14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4" fillId="0" borderId="0" xfId="0" applyFont="1" applyFill="1" applyAlignment="1" applyProtection="1">
      <alignment horizontal="center" vertical="center"/>
      <protection locked="0"/>
    </xf>
    <xf numFmtId="0" fontId="14" fillId="0" borderId="0" xfId="0" applyFont="1" applyFill="1" applyProtection="1">
      <alignment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3" fillId="5" borderId="0" xfId="10" applyFont="1" applyFill="1" applyAlignment="1" applyProtection="1">
      <alignment horizontal="center" vertical="center"/>
      <protection locked="0"/>
    </xf>
    <xf numFmtId="0" fontId="18" fillId="0" borderId="0" xfId="0" applyFont="1" applyProtection="1">
      <alignment vertical="center"/>
      <protection locked="0"/>
    </xf>
    <xf numFmtId="14" fontId="14" fillId="0" borderId="0" xfId="0" applyNumberFormat="1" applyFont="1" applyFill="1" applyAlignment="1" applyProtection="1">
      <alignment horizontal="left" vertical="top"/>
      <protection locked="0"/>
    </xf>
    <xf numFmtId="0" fontId="16" fillId="0" borderId="34" xfId="0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Protection="1">
      <alignment vertical="center"/>
      <protection locked="0"/>
    </xf>
    <xf numFmtId="0" fontId="14" fillId="0" borderId="35" xfId="0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vertical="center"/>
      <protection locked="0"/>
    </xf>
    <xf numFmtId="0" fontId="14" fillId="0" borderId="35" xfId="0" applyFont="1" applyFill="1" applyBorder="1" applyAlignment="1" applyProtection="1">
      <alignment vertical="center"/>
      <protection locked="0"/>
    </xf>
    <xf numFmtId="0" fontId="14" fillId="0" borderId="36" xfId="0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1" fillId="0" borderId="0" xfId="0" applyFont="1" applyFill="1" applyAlignment="1" applyProtection="1">
      <alignment horizontal="center" vertical="center"/>
      <protection locked="0"/>
    </xf>
    <xf numFmtId="0" fontId="21" fillId="12" borderId="0" xfId="0" applyNumberFormat="1" applyFont="1" applyFill="1" applyAlignment="1" applyProtection="1">
      <alignment horizontal="center" vertical="center"/>
      <protection locked="0"/>
    </xf>
    <xf numFmtId="0" fontId="21" fillId="12" borderId="0" xfId="0" applyNumberFormat="1" applyFont="1" applyFill="1" applyAlignment="1" applyProtection="1">
      <alignment horizontal="left" vertical="center"/>
      <protection locked="0"/>
    </xf>
    <xf numFmtId="0" fontId="21" fillId="12" borderId="0" xfId="0" applyFont="1" applyFill="1" applyAlignment="1" applyProtection="1">
      <alignment horizontal="center" vertical="center"/>
      <protection locked="0"/>
    </xf>
    <xf numFmtId="180" fontId="21" fillId="12" borderId="0" xfId="0" applyNumberFormat="1" applyFont="1" applyFill="1" applyAlignment="1" applyProtection="1">
      <alignment horizontal="center" vertical="center"/>
      <protection locked="0"/>
    </xf>
    <xf numFmtId="0" fontId="22" fillId="12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0" xfId="0" applyNumberFormat="1" applyFont="1" applyAlignment="1" applyProtection="1">
      <alignment horizontal="center" vertical="center"/>
      <protection locked="0"/>
    </xf>
    <xf numFmtId="0" fontId="1" fillId="3" borderId="0" xfId="0" applyNumberFormat="1" applyFont="1" applyFill="1" applyAlignment="1" applyProtection="1">
      <alignment horizontal="center" vertical="center"/>
      <protection locked="0"/>
    </xf>
    <xf numFmtId="0" fontId="1" fillId="3" borderId="0" xfId="0" applyNumberFormat="1" applyFont="1" applyFill="1" applyAlignment="1" applyProtection="1">
      <alignment horizontal="left" vertical="center"/>
      <protection locked="0"/>
    </xf>
    <xf numFmtId="0" fontId="7" fillId="4" borderId="7" xfId="0" applyNumberFormat="1" applyFont="1" applyFill="1" applyBorder="1" applyAlignment="1" applyProtection="1">
      <alignment horizontal="center" vertical="center"/>
    </xf>
    <xf numFmtId="180" fontId="7" fillId="4" borderId="7" xfId="0" applyNumberFormat="1" applyFont="1" applyFill="1" applyBorder="1" applyAlignment="1" applyProtection="1">
      <alignment horizontal="center" vertical="center"/>
    </xf>
    <xf numFmtId="0" fontId="7" fillId="4" borderId="7" xfId="0" applyFont="1" applyFill="1" applyBorder="1" applyAlignment="1" applyProtection="1">
      <alignment horizontal="center" vertical="center"/>
    </xf>
    <xf numFmtId="0" fontId="20" fillId="10" borderId="7" xfId="0" applyNumberFormat="1" applyFont="1" applyFill="1" applyBorder="1" applyAlignment="1" applyProtection="1">
      <alignment horizontal="center" vertical="center"/>
    </xf>
    <xf numFmtId="0" fontId="20" fillId="10" borderId="7" xfId="0" applyNumberFormat="1" applyFont="1" applyFill="1" applyBorder="1" applyAlignment="1" applyProtection="1">
      <alignment horizontal="left" vertical="center"/>
    </xf>
    <xf numFmtId="0" fontId="20" fillId="10" borderId="7" xfId="0" applyFont="1" applyFill="1" applyBorder="1" applyAlignment="1" applyProtection="1">
      <alignment horizontal="center" vertical="center"/>
    </xf>
    <xf numFmtId="177" fontId="20" fillId="10" borderId="7" xfId="0" applyNumberFormat="1" applyFont="1" applyFill="1" applyBorder="1" applyAlignment="1" applyProtection="1">
      <alignment horizontal="center" vertical="center"/>
    </xf>
    <xf numFmtId="180" fontId="20" fillId="10" borderId="7" xfId="0" applyNumberFormat="1" applyFont="1" applyFill="1" applyBorder="1" applyAlignment="1" applyProtection="1">
      <alignment horizontal="center" vertical="center"/>
    </xf>
    <xf numFmtId="0" fontId="23" fillId="3" borderId="0" xfId="0" applyNumberFormat="1" applyFont="1" applyFill="1" applyAlignment="1" applyProtection="1">
      <alignment horizontal="center" vertical="center"/>
      <protection locked="0"/>
    </xf>
    <xf numFmtId="0" fontId="19" fillId="0" borderId="0" xfId="0" applyNumberFormat="1" applyFont="1" applyAlignment="1" applyProtection="1">
      <alignment horizontal="center" vertical="center"/>
      <protection locked="0"/>
    </xf>
    <xf numFmtId="14" fontId="24" fillId="4" borderId="7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Alignment="1" applyProtection="1">
      <alignment horizontal="center" vertical="center"/>
      <protection locked="0"/>
    </xf>
    <xf numFmtId="0" fontId="25" fillId="10" borderId="7" xfId="0" applyFont="1" applyFill="1" applyBorder="1" applyAlignment="1" applyProtection="1">
      <alignment horizontal="center" vertical="center"/>
    </xf>
    <xf numFmtId="0" fontId="20" fillId="0" borderId="0" xfId="0" applyFont="1" applyFill="1" applyAlignment="1" applyProtection="1">
      <alignment horizontal="center" vertical="center"/>
      <protection locked="0"/>
    </xf>
    <xf numFmtId="0" fontId="21" fillId="0" borderId="0" xfId="0" applyNumberFormat="1" applyFont="1" applyFill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10" borderId="0" xfId="0" applyNumberFormat="1" applyFont="1" applyFill="1" applyAlignment="1" applyProtection="1">
      <alignment horizontal="center" vertical="center"/>
    </xf>
    <xf numFmtId="177" fontId="27" fillId="0" borderId="0" xfId="0" applyNumberFormat="1" applyFont="1" applyAlignment="1">
      <alignment horizontal="center" vertical="center"/>
    </xf>
    <xf numFmtId="179" fontId="27" fillId="0" borderId="0" xfId="0" applyNumberFormat="1" applyFont="1" applyAlignment="1">
      <alignment horizontal="center" vertical="center"/>
    </xf>
    <xf numFmtId="0" fontId="27" fillId="10" borderId="0" xfId="0" applyFont="1" applyFill="1" applyAlignment="1" applyProtection="1">
      <alignment horizontal="center" vertical="center"/>
    </xf>
    <xf numFmtId="177" fontId="27" fillId="10" borderId="0" xfId="0" applyNumberFormat="1" applyFont="1" applyFill="1" applyAlignment="1" applyProtection="1">
      <alignment horizontal="center" vertical="center"/>
    </xf>
    <xf numFmtId="14" fontId="27" fillId="0" borderId="0" xfId="0" applyNumberFormat="1" applyFont="1" applyAlignment="1">
      <alignment horizontal="center" vertical="center"/>
    </xf>
    <xf numFmtId="180" fontId="27" fillId="0" borderId="0" xfId="0" applyNumberFormat="1" applyFont="1" applyAlignment="1">
      <alignment horizontal="center" vertical="center"/>
    </xf>
    <xf numFmtId="181" fontId="27" fillId="10" borderId="0" xfId="0" applyNumberFormat="1" applyFont="1" applyFill="1" applyAlignment="1" applyProtection="1">
      <alignment horizontal="center" vertical="center"/>
    </xf>
    <xf numFmtId="181" fontId="27" fillId="0" borderId="0" xfId="0" applyNumberFormat="1" applyFont="1" applyAlignment="1" applyProtection="1">
      <alignment horizontal="center" vertical="center"/>
    </xf>
    <xf numFmtId="0" fontId="28" fillId="10" borderId="0" xfId="0" applyNumberFormat="1" applyFont="1" applyFill="1" applyAlignment="1" applyProtection="1">
      <alignment horizontal="center" vertical="center"/>
    </xf>
    <xf numFmtId="0" fontId="28" fillId="10" borderId="0" xfId="0" applyNumberFormat="1" applyFont="1" applyFill="1" applyAlignment="1" applyProtection="1">
      <alignment horizontal="left" vertical="center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10" borderId="0" xfId="0" applyNumberFormat="1" applyFont="1" applyFill="1" applyAlignment="1" applyProtection="1">
      <alignment horizontal="center" vertical="center"/>
    </xf>
    <xf numFmtId="177" fontId="1" fillId="3" borderId="0" xfId="0" applyNumberFormat="1" applyFont="1" applyFill="1" applyAlignment="1" applyProtection="1">
      <alignment horizontal="center" vertical="center"/>
      <protection locked="0"/>
    </xf>
    <xf numFmtId="0" fontId="1" fillId="10" borderId="0" xfId="0" applyFont="1" applyFill="1" applyAlignment="1" applyProtection="1">
      <alignment horizontal="center" vertical="center"/>
    </xf>
    <xf numFmtId="177" fontId="1" fillId="10" borderId="0" xfId="0" applyNumberFormat="1" applyFont="1" applyFill="1" applyAlignment="1" applyProtection="1">
      <alignment horizontal="center" vertical="center"/>
    </xf>
    <xf numFmtId="0" fontId="7" fillId="4" borderId="12" xfId="0" applyFont="1" applyFill="1" applyBorder="1" applyAlignment="1" applyProtection="1">
      <alignment horizontal="center" vertical="center"/>
      <protection locked="0"/>
    </xf>
    <xf numFmtId="0" fontId="7" fillId="4" borderId="13" xfId="0" applyNumberFormat="1" applyFont="1" applyFill="1" applyBorder="1" applyAlignment="1" applyProtection="1">
      <alignment horizontal="center" vertical="center"/>
    </xf>
    <xf numFmtId="177" fontId="7" fillId="4" borderId="13" xfId="0" applyNumberFormat="1" applyFont="1" applyFill="1" applyBorder="1" applyAlignment="1" applyProtection="1">
      <alignment horizontal="center" vertical="center"/>
      <protection locked="0"/>
    </xf>
    <xf numFmtId="179" fontId="7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4" borderId="13" xfId="0" applyFont="1" applyFill="1" applyBorder="1" applyAlignment="1" applyProtection="1">
      <alignment horizontal="center" vertical="center"/>
    </xf>
    <xf numFmtId="177" fontId="7" fillId="4" borderId="13" xfId="0" applyNumberFormat="1" applyFont="1" applyFill="1" applyBorder="1" applyAlignment="1" applyProtection="1">
      <alignment horizontal="center" vertical="center"/>
    </xf>
    <xf numFmtId="0" fontId="26" fillId="0" borderId="15" xfId="0" applyFont="1" applyBorder="1" applyAlignment="1" applyProtection="1">
      <alignment horizontal="center" vertical="center"/>
      <protection locked="0"/>
    </xf>
    <xf numFmtId="0" fontId="26" fillId="10" borderId="7" xfId="0" applyNumberFormat="1" applyFont="1" applyFill="1" applyBorder="1" applyAlignment="1" applyProtection="1">
      <alignment horizontal="center" vertical="center"/>
    </xf>
    <xf numFmtId="177" fontId="26" fillId="0" borderId="7" xfId="0" applyNumberFormat="1" applyFont="1" applyBorder="1" applyAlignment="1" applyProtection="1">
      <alignment horizontal="center" vertical="center"/>
      <protection locked="0"/>
    </xf>
    <xf numFmtId="182" fontId="26" fillId="0" borderId="7" xfId="0" applyNumberFormat="1" applyFont="1" applyBorder="1" applyAlignment="1" applyProtection="1">
      <alignment horizontal="center" vertical="center"/>
      <protection locked="0"/>
    </xf>
    <xf numFmtId="0" fontId="26" fillId="10" borderId="7" xfId="0" applyFont="1" applyFill="1" applyBorder="1" applyAlignment="1" applyProtection="1">
      <alignment horizontal="center" vertical="center"/>
    </xf>
    <xf numFmtId="177" fontId="26" fillId="10" borderId="7" xfId="0" applyNumberFormat="1" applyFont="1" applyFill="1" applyBorder="1" applyAlignment="1" applyProtection="1">
      <alignment horizontal="center" vertical="center"/>
    </xf>
    <xf numFmtId="179" fontId="26" fillId="0" borderId="7" xfId="0" applyNumberFormat="1" applyFont="1" applyBorder="1" applyAlignment="1" applyProtection="1">
      <alignment horizontal="center" vertical="center"/>
      <protection locked="0"/>
    </xf>
    <xf numFmtId="0" fontId="26" fillId="10" borderId="23" xfId="0" applyNumberFormat="1" applyFont="1" applyFill="1" applyBorder="1" applyAlignment="1" applyProtection="1">
      <alignment horizontal="center" vertical="center"/>
    </xf>
    <xf numFmtId="181" fontId="1" fillId="10" borderId="0" xfId="0" applyNumberFormat="1" applyFont="1" applyFill="1" applyAlignment="1" applyProtection="1">
      <alignment horizontal="center" vertical="center"/>
    </xf>
    <xf numFmtId="181" fontId="1" fillId="3" borderId="0" xfId="0" applyNumberFormat="1" applyFont="1" applyFill="1" applyAlignment="1" applyProtection="1">
      <alignment horizontal="center" vertical="center"/>
    </xf>
    <xf numFmtId="0" fontId="29" fillId="3" borderId="0" xfId="0" applyNumberFormat="1" applyFont="1" applyFill="1" applyAlignment="1" applyProtection="1">
      <alignment horizontal="center" vertical="center"/>
    </xf>
    <xf numFmtId="14" fontId="7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4" borderId="13" xfId="0" applyFont="1" applyFill="1" applyBorder="1" applyAlignment="1" applyProtection="1">
      <alignment horizontal="center" vertical="center"/>
      <protection locked="0"/>
    </xf>
    <xf numFmtId="181" fontId="7" fillId="4" borderId="13" xfId="0" applyNumberFormat="1" applyFont="1" applyFill="1" applyBorder="1" applyAlignment="1" applyProtection="1">
      <alignment horizontal="center" vertical="center"/>
    </xf>
    <xf numFmtId="181" fontId="7" fillId="4" borderId="14" xfId="0" applyNumberFormat="1" applyFont="1" applyFill="1" applyBorder="1" applyAlignment="1" applyProtection="1">
      <alignment horizontal="center" vertical="center"/>
    </xf>
    <xf numFmtId="0" fontId="30" fillId="4" borderId="37" xfId="0" applyNumberFormat="1" applyFont="1" applyFill="1" applyBorder="1" applyAlignment="1" applyProtection="1">
      <alignment horizontal="center" vertical="center"/>
    </xf>
    <xf numFmtId="183" fontId="31" fillId="0" borderId="7" xfId="0" applyNumberFormat="1" applyFont="1" applyBorder="1" applyAlignment="1" applyProtection="1">
      <alignment horizontal="center" vertical="center"/>
      <protection locked="0"/>
    </xf>
    <xf numFmtId="180" fontId="26" fillId="0" borderId="7" xfId="0" applyNumberFormat="1" applyFont="1" applyBorder="1" applyAlignment="1" applyProtection="1">
      <alignment horizontal="center" vertical="center"/>
      <protection locked="0"/>
    </xf>
    <xf numFmtId="181" fontId="26" fillId="10" borderId="7" xfId="0" applyNumberFormat="1" applyFont="1" applyFill="1" applyBorder="1" applyAlignment="1" applyProtection="1">
      <alignment horizontal="center" vertical="center"/>
    </xf>
    <xf numFmtId="181" fontId="26" fillId="10" borderId="16" xfId="0" applyNumberFormat="1" applyFont="1" applyFill="1" applyBorder="1" applyAlignment="1" applyProtection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32" fillId="10" borderId="0" xfId="0" applyNumberFormat="1" applyFont="1" applyFill="1" applyAlignment="1" applyProtection="1">
      <alignment horizontal="center" vertical="center"/>
    </xf>
    <xf numFmtId="14" fontId="26" fillId="0" borderId="7" xfId="0" applyNumberFormat="1" applyFont="1" applyBorder="1" applyAlignment="1" applyProtection="1">
      <alignment horizontal="center" vertical="center"/>
      <protection locked="0"/>
    </xf>
    <xf numFmtId="177" fontId="26" fillId="0" borderId="7" xfId="0" applyNumberFormat="1" applyFont="1" applyFill="1" applyBorder="1" applyAlignment="1" applyProtection="1">
      <alignment horizontal="center" vertical="center"/>
      <protection locked="0"/>
    </xf>
    <xf numFmtId="0" fontId="29" fillId="3" borderId="0" xfId="0" applyNumberFormat="1" applyFont="1" applyFill="1" applyAlignment="1" applyProtection="1">
      <alignment horizontal="left" vertical="center"/>
    </xf>
    <xf numFmtId="0" fontId="30" fillId="4" borderId="38" xfId="0" applyNumberFormat="1" applyFont="1" applyFill="1" applyBorder="1" applyAlignment="1" applyProtection="1">
      <alignment horizontal="center" vertical="center"/>
    </xf>
    <xf numFmtId="0" fontId="30" fillId="4" borderId="39" xfId="0" applyNumberFormat="1" applyFont="1" applyFill="1" applyBorder="1" applyAlignment="1" applyProtection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32" fillId="10" borderId="0" xfId="0" applyNumberFormat="1" applyFont="1" applyFill="1" applyAlignment="1" applyProtection="1">
      <alignment horizontal="left" vertical="center"/>
    </xf>
    <xf numFmtId="0" fontId="26" fillId="0" borderId="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177" fontId="5" fillId="0" borderId="3" xfId="0" applyNumberFormat="1" applyFont="1" applyBorder="1" applyAlignment="1" applyProtection="1">
      <alignment horizontal="center" vertical="center"/>
      <protection locked="0"/>
    </xf>
    <xf numFmtId="180" fontId="5" fillId="10" borderId="3" xfId="0" applyNumberFormat="1" applyFont="1" applyFill="1" applyBorder="1" applyAlignment="1" applyProtection="1">
      <alignment horizontal="center" vertical="center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33" fillId="3" borderId="5" xfId="0" applyNumberFormat="1" applyFont="1" applyFill="1" applyBorder="1" applyAlignment="1" applyProtection="1">
      <alignment horizontal="center" vertical="center"/>
      <protection locked="0"/>
    </xf>
    <xf numFmtId="0" fontId="33" fillId="3" borderId="0" xfId="0" applyNumberFormat="1" applyFont="1" applyFill="1" applyBorder="1" applyAlignment="1" applyProtection="1">
      <alignment horizontal="center" vertical="center"/>
      <protection locked="0"/>
    </xf>
    <xf numFmtId="0" fontId="33" fillId="3" borderId="0" xfId="0" applyNumberFormat="1" applyFont="1" applyFill="1" applyBorder="1" applyAlignment="1" applyProtection="1">
      <alignment horizontal="left" vertical="center"/>
      <protection locked="0"/>
    </xf>
    <xf numFmtId="177" fontId="33" fillId="3" borderId="0" xfId="0" applyNumberFormat="1" applyFont="1" applyFill="1" applyBorder="1" applyAlignment="1" applyProtection="1">
      <alignment horizontal="center" vertical="center"/>
      <protection locked="0"/>
    </xf>
    <xf numFmtId="0" fontId="33" fillId="10" borderId="0" xfId="0" applyNumberFormat="1" applyFont="1" applyFill="1" applyBorder="1" applyAlignment="1" applyProtection="1">
      <alignment horizontal="center" vertical="center"/>
    </xf>
    <xf numFmtId="0" fontId="7" fillId="4" borderId="7" xfId="0" applyFont="1" applyFill="1" applyBorder="1" applyAlignment="1" applyProtection="1">
      <alignment horizontal="center" vertical="center"/>
      <protection locked="0"/>
    </xf>
    <xf numFmtId="177" fontId="7" fillId="4" borderId="7" xfId="0" applyNumberFormat="1" applyFont="1" applyFill="1" applyBorder="1" applyAlignment="1" applyProtection="1">
      <alignment horizontal="center" vertical="center"/>
      <protection locked="0"/>
    </xf>
    <xf numFmtId="179" fontId="7" fillId="4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NumberFormat="1" applyFont="1" applyBorder="1" applyAlignment="1" applyProtection="1">
      <alignment horizontal="center" vertical="center"/>
      <protection locked="0"/>
    </xf>
    <xf numFmtId="177" fontId="5" fillId="0" borderId="7" xfId="0" applyNumberFormat="1" applyFont="1" applyBorder="1" applyAlignment="1" applyProtection="1">
      <alignment horizontal="center" vertical="center"/>
      <protection locked="0"/>
    </xf>
    <xf numFmtId="180" fontId="5" fillId="10" borderId="7" xfId="0" applyNumberFormat="1" applyFont="1" applyFill="1" applyBorder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14" fontId="7" fillId="4" borderId="7" xfId="0" applyNumberFormat="1" applyFont="1" applyFill="1" applyBorder="1" applyAlignment="1" applyProtection="1">
      <alignment horizontal="center" vertical="center"/>
      <protection locked="0"/>
    </xf>
    <xf numFmtId="0" fontId="7" fillId="4" borderId="7" xfId="0" applyNumberFormat="1" applyFont="1" applyFill="1" applyBorder="1" applyAlignment="1" applyProtection="1">
      <alignment horizontal="center" vertical="center"/>
      <protection locked="0"/>
    </xf>
    <xf numFmtId="14" fontId="5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4" fillId="0" borderId="0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13" borderId="0" xfId="0" applyNumberFormat="1" applyFont="1" applyFill="1" applyProtection="1">
      <alignment vertical="center"/>
    </xf>
    <xf numFmtId="0" fontId="4" fillId="0" borderId="0" xfId="0" applyNumberFormat="1" applyFont="1" applyBorder="1" applyProtection="1">
      <alignment vertical="center"/>
    </xf>
    <xf numFmtId="0" fontId="4" fillId="6" borderId="0" xfId="0" applyNumberFormat="1" applyFont="1" applyFill="1" applyBorder="1" applyProtection="1">
      <alignment vertical="center"/>
    </xf>
    <xf numFmtId="0" fontId="34" fillId="14" borderId="40" xfId="0" applyNumberFormat="1" applyFont="1" applyFill="1" applyBorder="1" applyAlignment="1" applyProtection="1">
      <alignment horizontal="center" vertical="center"/>
      <protection locked="0"/>
    </xf>
    <xf numFmtId="0" fontId="34" fillId="14" borderId="4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 applyFill="1" applyProtection="1">
      <alignment vertical="center"/>
      <protection locked="0"/>
    </xf>
    <xf numFmtId="0" fontId="36" fillId="0" borderId="0" xfId="0" applyNumberFormat="1" applyFont="1" applyFill="1" applyBorder="1" applyProtection="1">
      <alignment vertical="center"/>
      <protection locked="0"/>
    </xf>
    <xf numFmtId="0" fontId="37" fillId="0" borderId="0" xfId="10" applyNumberFormat="1" applyFont="1" applyFill="1" applyBorder="1" applyAlignment="1" applyProtection="1">
      <alignment horizontal="center" vertical="center"/>
      <protection locked="0"/>
    </xf>
    <xf numFmtId="0" fontId="0" fillId="14" borderId="0" xfId="0" applyNumberFormat="1" applyFill="1" applyAlignment="1" applyProtection="1">
      <alignment horizontal="center" vertical="center"/>
      <protection locked="0"/>
    </xf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NumberFormat="1" applyProtection="1">
      <alignment vertical="center"/>
    </xf>
    <xf numFmtId="0" fontId="4" fillId="0" borderId="0" xfId="0" applyNumberFormat="1" applyFont="1" applyFill="1" applyBorder="1" applyProtection="1">
      <alignment vertical="center"/>
    </xf>
    <xf numFmtId="0" fontId="4" fillId="0" borderId="10" xfId="0" applyNumberFormat="1" applyFont="1" applyFill="1" applyBorder="1" applyProtection="1">
      <alignment vertical="center"/>
    </xf>
    <xf numFmtId="0" fontId="4" fillId="0" borderId="0" xfId="0" applyNumberFormat="1" applyFont="1" applyFill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6666"/>
      <color rgb="00E2EFDA"/>
      <color rgb="00008080"/>
      <color rgb="00FFFFFF"/>
      <color rgb="003366FF"/>
      <color rgb="00FF0000"/>
      <color rgb="00333333"/>
      <color rgb="00E7E6E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317222222222223"/>
          <c:y val="0.0475915032679739"/>
          <c:w val="0.9405"/>
          <c:h val="0.8945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993300">
                <a:alpha val="100000"/>
              </a:srgbClr>
            </a:solidFill>
            <a:ln w="12700">
              <a:solidFill>
                <a:srgbClr val="000000">
                  <a:alpha val="100000"/>
                </a:srgbClr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explosion val="0"/>
            <c:spPr>
              <a:solidFill>
                <a:schemeClr val="accent2">
                  <a:alpha val="100000"/>
                </a:schemeClr>
              </a:solidFill>
              <a:ln w="12700">
                <a:solidFill>
                  <a:srgbClr val="000000">
                    <a:alpha val="100000"/>
                  </a:srgbClr>
                </a:solidFill>
                <a:prstDash val="solid"/>
              </a:ln>
            </c:spPr>
          </c:dPt>
          <c:dPt>
            <c:idx val="8"/>
            <c:invertIfNegative val="0"/>
            <c:bubble3D val="0"/>
            <c:explosion val="0"/>
            <c:spPr>
              <a:solidFill>
                <a:schemeClr val="accent2">
                  <a:alpha val="100000"/>
                </a:schemeClr>
              </a:solidFill>
              <a:ln w="12700">
                <a:solidFill>
                  <a:srgbClr val="000000">
                    <a:alpha val="100000"/>
                  </a:srgbClr>
                </a:solidFill>
                <a:prstDash val="solid"/>
              </a:ln>
            </c:spPr>
          </c:dPt>
          <c:dPt>
            <c:idx val="23"/>
            <c:invertIfNegative val="0"/>
            <c:bubble3D val="0"/>
            <c:explosion val="0"/>
            <c:spPr>
              <a:solidFill>
                <a:schemeClr val="accent2">
                  <a:lumMod val="75000"/>
                  <a:alpha val="100000"/>
                </a:schemeClr>
              </a:solidFill>
              <a:ln w="12700">
                <a:solidFill>
                  <a:srgbClr val="000000">
                    <a:alpha val="100000"/>
                  </a:srgbClr>
                </a:solidFill>
                <a:prstDash val="solid"/>
              </a:ln>
            </c:spPr>
          </c:dPt>
          <c:dLbls>
            <c:delete val="1"/>
          </c:dLbls>
          <c:cat>
            <c:numRef>
              <c:f>销售图表!$A$20:$A$50</c:f>
              <c:numCache>
                <c:formatCode>yyyy/m/d</c:formatCode>
                <c:ptCount val="31"/>
                <c:pt idx="0" c:formatCode="yyyy/m/d">
                  <c:v>43525</c:v>
                </c:pt>
                <c:pt idx="1" c:formatCode="yyyy/m/d">
                  <c:v>43526</c:v>
                </c:pt>
                <c:pt idx="2" c:formatCode="yyyy/m/d">
                  <c:v>43527</c:v>
                </c:pt>
                <c:pt idx="3" c:formatCode="yyyy/m/d">
                  <c:v>43528</c:v>
                </c:pt>
                <c:pt idx="4" c:formatCode="yyyy/m/d">
                  <c:v>43529</c:v>
                </c:pt>
                <c:pt idx="5" c:formatCode="yyyy/m/d">
                  <c:v>43530</c:v>
                </c:pt>
                <c:pt idx="6" c:formatCode="yyyy/m/d">
                  <c:v>43531</c:v>
                </c:pt>
                <c:pt idx="7" c:formatCode="yyyy/m/d">
                  <c:v>43532</c:v>
                </c:pt>
                <c:pt idx="8" c:formatCode="yyyy/m/d">
                  <c:v>43533</c:v>
                </c:pt>
                <c:pt idx="9" c:formatCode="yyyy/m/d">
                  <c:v>43534</c:v>
                </c:pt>
                <c:pt idx="10" c:formatCode="yyyy/m/d">
                  <c:v>43535</c:v>
                </c:pt>
                <c:pt idx="11" c:formatCode="yyyy/m/d">
                  <c:v>43536</c:v>
                </c:pt>
                <c:pt idx="12" c:formatCode="yyyy/m/d">
                  <c:v>43537</c:v>
                </c:pt>
                <c:pt idx="13" c:formatCode="yyyy/m/d">
                  <c:v>43538</c:v>
                </c:pt>
                <c:pt idx="14" c:formatCode="yyyy/m/d">
                  <c:v>43539</c:v>
                </c:pt>
                <c:pt idx="15" c:formatCode="yyyy/m/d">
                  <c:v>43540</c:v>
                </c:pt>
                <c:pt idx="16" c:formatCode="yyyy/m/d">
                  <c:v>43541</c:v>
                </c:pt>
                <c:pt idx="17" c:formatCode="yyyy/m/d">
                  <c:v>43542</c:v>
                </c:pt>
                <c:pt idx="18" c:formatCode="yyyy/m/d">
                  <c:v>43543</c:v>
                </c:pt>
                <c:pt idx="19" c:formatCode="yyyy/m/d">
                  <c:v>43544</c:v>
                </c:pt>
                <c:pt idx="20" c:formatCode="yyyy/m/d">
                  <c:v>43545</c:v>
                </c:pt>
                <c:pt idx="21" c:formatCode="yyyy/m/d">
                  <c:v>43546</c:v>
                </c:pt>
                <c:pt idx="22" c:formatCode="yyyy/m/d">
                  <c:v>43547</c:v>
                </c:pt>
                <c:pt idx="23" c:formatCode="yyyy/m/d">
                  <c:v>43548</c:v>
                </c:pt>
                <c:pt idx="24" c:formatCode="yyyy/m/d">
                  <c:v>43549</c:v>
                </c:pt>
                <c:pt idx="25" c:formatCode="yyyy/m/d">
                  <c:v>43550</c:v>
                </c:pt>
                <c:pt idx="26" c:formatCode="yyyy/m/d">
                  <c:v>43551</c:v>
                </c:pt>
                <c:pt idx="27" c:formatCode="yyyy/m/d">
                  <c:v>43552</c:v>
                </c:pt>
                <c:pt idx="28" c:formatCode="yyyy/m/d">
                  <c:v>43553</c:v>
                </c:pt>
                <c:pt idx="29" c:formatCode="yyyy/m/d">
                  <c:v>43554</c:v>
                </c:pt>
                <c:pt idx="30" c:formatCode="yyyy/m/d">
                  <c:v>43555</c:v>
                </c:pt>
              </c:numCache>
            </c:numRef>
          </c:cat>
          <c:val>
            <c:numRef>
              <c:f>销售图表!$B$20:$B$50</c:f>
              <c:numCache>
                <c:formatCode>"￥"#,##0.0;[Red]"￥"#,##0.0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chemeClr val="accent4">
                <a:alpha val="100000"/>
              </a:schemeClr>
            </a:solidFill>
            <a:ln w="12700">
              <a:solidFill>
                <a:srgbClr val="000000">
                  <a:alpha val="100000"/>
                </a:srgbClr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explosion val="0"/>
            <c:spPr>
              <a:solidFill>
                <a:schemeClr val="accent4">
                  <a:alpha val="100000"/>
                </a:schemeClr>
              </a:solidFill>
              <a:ln w="12700">
                <a:solidFill>
                  <a:srgbClr val="000000">
                    <a:alpha val="100000"/>
                  </a:srgbClr>
                </a:solidFill>
                <a:prstDash val="solid"/>
              </a:ln>
            </c:spPr>
          </c:dPt>
          <c:dPt>
            <c:idx val="8"/>
            <c:invertIfNegative val="0"/>
            <c:bubble3D val="0"/>
            <c:explosion val="0"/>
            <c:spPr>
              <a:solidFill>
                <a:schemeClr val="accent4">
                  <a:alpha val="100000"/>
                </a:schemeClr>
              </a:solidFill>
              <a:ln w="12700">
                <a:solidFill>
                  <a:srgbClr val="000000">
                    <a:alpha val="100000"/>
                  </a:srgbClr>
                </a:solidFill>
                <a:prstDash val="solid"/>
              </a:ln>
            </c:spPr>
          </c:dPt>
          <c:dLbls>
            <c:delete val="1"/>
          </c:dLbls>
          <c:cat>
            <c:numRef>
              <c:f>销售图表!$A$20:$A$50</c:f>
              <c:numCache>
                <c:formatCode>yyyy/m/d</c:formatCode>
                <c:ptCount val="31"/>
                <c:pt idx="0" c:formatCode="yyyy/m/d">
                  <c:v>43525</c:v>
                </c:pt>
                <c:pt idx="1" c:formatCode="yyyy/m/d">
                  <c:v>43526</c:v>
                </c:pt>
                <c:pt idx="2" c:formatCode="yyyy/m/d">
                  <c:v>43527</c:v>
                </c:pt>
                <c:pt idx="3" c:formatCode="yyyy/m/d">
                  <c:v>43528</c:v>
                </c:pt>
                <c:pt idx="4" c:formatCode="yyyy/m/d">
                  <c:v>43529</c:v>
                </c:pt>
                <c:pt idx="5" c:formatCode="yyyy/m/d">
                  <c:v>43530</c:v>
                </c:pt>
                <c:pt idx="6" c:formatCode="yyyy/m/d">
                  <c:v>43531</c:v>
                </c:pt>
                <c:pt idx="7" c:formatCode="yyyy/m/d">
                  <c:v>43532</c:v>
                </c:pt>
                <c:pt idx="8" c:formatCode="yyyy/m/d">
                  <c:v>43533</c:v>
                </c:pt>
                <c:pt idx="9" c:formatCode="yyyy/m/d">
                  <c:v>43534</c:v>
                </c:pt>
                <c:pt idx="10" c:formatCode="yyyy/m/d">
                  <c:v>43535</c:v>
                </c:pt>
                <c:pt idx="11" c:formatCode="yyyy/m/d">
                  <c:v>43536</c:v>
                </c:pt>
                <c:pt idx="12" c:formatCode="yyyy/m/d">
                  <c:v>43537</c:v>
                </c:pt>
                <c:pt idx="13" c:formatCode="yyyy/m/d">
                  <c:v>43538</c:v>
                </c:pt>
                <c:pt idx="14" c:formatCode="yyyy/m/d">
                  <c:v>43539</c:v>
                </c:pt>
                <c:pt idx="15" c:formatCode="yyyy/m/d">
                  <c:v>43540</c:v>
                </c:pt>
                <c:pt idx="16" c:formatCode="yyyy/m/d">
                  <c:v>43541</c:v>
                </c:pt>
                <c:pt idx="17" c:formatCode="yyyy/m/d">
                  <c:v>43542</c:v>
                </c:pt>
                <c:pt idx="18" c:formatCode="yyyy/m/d">
                  <c:v>43543</c:v>
                </c:pt>
                <c:pt idx="19" c:formatCode="yyyy/m/d">
                  <c:v>43544</c:v>
                </c:pt>
                <c:pt idx="20" c:formatCode="yyyy/m/d">
                  <c:v>43545</c:v>
                </c:pt>
                <c:pt idx="21" c:formatCode="yyyy/m/d">
                  <c:v>43546</c:v>
                </c:pt>
                <c:pt idx="22" c:formatCode="yyyy/m/d">
                  <c:v>43547</c:v>
                </c:pt>
                <c:pt idx="23" c:formatCode="yyyy/m/d">
                  <c:v>43548</c:v>
                </c:pt>
                <c:pt idx="24" c:formatCode="yyyy/m/d">
                  <c:v>43549</c:v>
                </c:pt>
                <c:pt idx="25" c:formatCode="yyyy/m/d">
                  <c:v>43550</c:v>
                </c:pt>
                <c:pt idx="26" c:formatCode="yyyy/m/d">
                  <c:v>43551</c:v>
                </c:pt>
                <c:pt idx="27" c:formatCode="yyyy/m/d">
                  <c:v>43552</c:v>
                </c:pt>
                <c:pt idx="28" c:formatCode="yyyy/m/d">
                  <c:v>43553</c:v>
                </c:pt>
                <c:pt idx="29" c:formatCode="yyyy/m/d">
                  <c:v>43554</c:v>
                </c:pt>
                <c:pt idx="30" c:formatCode="yyyy/m/d">
                  <c:v>43555</c:v>
                </c:pt>
              </c:numCache>
            </c:numRef>
          </c:cat>
          <c:val>
            <c:numRef>
              <c:f>销售图表!$C$20:$C$50</c:f>
              <c:numCache>
                <c:formatCode>"￥"#,##0.0;"￥"\-#,##0.0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5333375"/>
        <c:axId val="579729030"/>
      </c:barChart>
      <c:dateAx>
        <c:axId val="95333375"/>
        <c:scaling>
          <c:orientation val="minMax"/>
        </c:scaling>
        <c:delete val="0"/>
        <c:axPos val="b"/>
        <c:numFmt formatCode="d" sourceLinked="0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-270000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57972903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579729030"/>
        <c:scaling>
          <c:orientation val="minMax"/>
        </c:scaling>
        <c:delete val="0"/>
        <c:axPos val="l"/>
        <c:numFmt formatCode="#,##0;[Red]#,##0" sourceLinked="0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95333375"/>
        <c:crosses val="autoZero"/>
        <c:crossBetween val="between"/>
      </c:valAx>
      <c:spPr>
        <a:solidFill>
          <a:schemeClr val="accent1">
            <a:lumMod val="40000"/>
            <a:lumOff val="60000"/>
          </a:schemeClr>
        </a:solidFill>
        <a:ln w="3175">
          <a:noFill/>
        </a:ln>
      </c:spPr>
    </c:plotArea>
    <c:plotVisOnly val="1"/>
    <c:dispBlanksAs val="gap"/>
    <c:showDLblsOverMax val="0"/>
  </c:chart>
  <c:spPr>
    <a:solidFill>
      <a:schemeClr val="bg2">
        <a:lumMod val="75000"/>
        <a:alpha val="100000"/>
      </a:schemeClr>
    </a:solidFill>
    <a:ln w="3175" cap="flat" cmpd="sng" algn="ctr">
      <a:solidFill>
        <a:srgbClr val="000000">
          <a:alpha val="100000"/>
        </a:srgbClr>
      </a:solidFill>
      <a:prstDash val="solid"/>
      <a:round/>
    </a:ln>
  </c:spPr>
  <c:txPr>
    <a:bodyPr rot="0" wrap="square" anchor="ctr" anchorCtr="1"/>
    <a:lstStyle/>
    <a:p>
      <a:pPr>
        <a:defRPr lang="zh-CN" sz="12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79995189894596"/>
          <c:y val="0.0462413334088592"/>
          <c:w val="0.90025"/>
          <c:h val="0.8495"/>
        </c:manualLayout>
      </c:layout>
      <c:barChart>
        <c:barDir val="col"/>
        <c:grouping val="clustered"/>
        <c:varyColors val="0"/>
        <c:ser>
          <c:idx val="1"/>
          <c:order val="0"/>
          <c:spPr>
            <a:gradFill>
              <a:gsLst>
                <a:gs pos="0">
                  <a:srgbClr val="E30000"/>
                </a:gs>
                <a:gs pos="100000">
                  <a:srgbClr val="760303"/>
                </a:gs>
              </a:gsLst>
              <a:lin ang="5400000" scaled="0"/>
            </a:gradFill>
            <a:ln w="12700">
              <a:solidFill>
                <a:srgbClr val="000000">
                  <a:alpha val="100000"/>
                </a:srgbClr>
              </a:solidFill>
              <a:prstDash val="solid"/>
            </a:ln>
          </c:spPr>
          <c:invertIfNegative val="0"/>
          <c:dLbls>
            <c:delete val="1"/>
          </c:dLbls>
          <c:val>
            <c:numRef>
              <c:f>销售图表!$B$4:$B$15</c:f>
              <c:numCache>
                <c:formatCode>"￥"#,##0.0;[Red]"￥"#,##0.0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1600</c:v>
                </c:pt>
                <c:pt idx="11">
                  <c:v>0</c:v>
                </c:pt>
              </c:numCache>
            </c:numRef>
          </c:val>
        </c:ser>
        <c:ser>
          <c:idx val="2"/>
          <c:order val="1"/>
          <c:spPr>
            <a:solidFill>
              <a:schemeClr val="accent4">
                <a:lumMod val="75000"/>
                <a:alpha val="100000"/>
              </a:schemeClr>
            </a:solidFill>
            <a:ln w="12700">
              <a:solidFill>
                <a:srgbClr val="000000">
                  <a:alpha val="100000"/>
                </a:srgbClr>
              </a:solidFill>
              <a:prstDash val="solid"/>
            </a:ln>
          </c:spPr>
          <c:invertIfNegative val="0"/>
          <c:dLbls>
            <c:delete val="1"/>
          </c:dLbls>
          <c:val>
            <c:numRef>
              <c:f>销售图表!$C$4:$C$15</c:f>
              <c:numCache>
                <c:formatCode>"￥"#,##0.0;"￥"\-#,##0.0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200761517"/>
        <c:axId val="947021890"/>
      </c:barChart>
      <c:catAx>
        <c:axId val="200761517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947021890"/>
        <c:crosses val="autoZero"/>
        <c:auto val="1"/>
        <c:lblAlgn val="ctr"/>
        <c:lblOffset val="100"/>
        <c:tickLblSkip val="1"/>
        <c:noMultiLvlLbl val="0"/>
      </c:catAx>
      <c:valAx>
        <c:axId val="947021890"/>
        <c:scaling>
          <c:orientation val="minMax"/>
        </c:scaling>
        <c:delete val="0"/>
        <c:axPos val="l"/>
        <c:numFmt formatCode="&quot;￥&quot;#,##0.0;[Red]&quot;￥&quot;#,##0.0" sourceLinked="1"/>
        <c:majorTickMark val="in"/>
        <c:minorTickMark val="none"/>
        <c:tickLblPos val="nextTo"/>
        <c:spPr>
          <a:ln w="3175" cap="flat" cmpd="sng" algn="ctr">
            <a:solidFill>
              <a:srgbClr val="000000">
                <a:alpha val="100000"/>
              </a:srgbClr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defRPr>
            </a:pPr>
          </a:p>
        </c:txPr>
        <c:crossAx val="200761517"/>
        <c:crosses val="autoZero"/>
        <c:crossBetween val="between"/>
      </c:valAx>
      <c:spPr>
        <a:solidFill>
          <a:schemeClr val="accent1">
            <a:lumMod val="40000"/>
            <a:lumOff val="60000"/>
          </a:schemeClr>
        </a:solidFill>
        <a:ln w="3175">
          <a:noFill/>
        </a:ln>
      </c:spPr>
    </c:plotArea>
    <c:plotVisOnly val="1"/>
    <c:dispBlanksAs val="gap"/>
    <c:showDLblsOverMax val="0"/>
  </c:chart>
  <c:spPr>
    <a:solidFill>
      <a:schemeClr val="bg2">
        <a:lumMod val="75000"/>
        <a:alpha val="100000"/>
      </a:schemeClr>
    </a:solidFill>
    <a:ln w="3175" cap="flat" cmpd="sng" algn="ctr">
      <a:solidFill>
        <a:srgbClr val="000000">
          <a:alpha val="100000"/>
        </a:srgbClr>
      </a:solidFill>
      <a:prstDash val="solid"/>
      <a:round/>
    </a:ln>
  </c:spPr>
  <c:txPr>
    <a:bodyPr rot="0" wrap="square" anchor="ctr" anchorCtr="1"/>
    <a:lstStyle/>
    <a:p>
      <a:pPr>
        <a:defRPr lang="zh-CN" sz="800" b="0" i="0" u="none" strike="noStrike" baseline="0">
          <a:solidFill>
            <a:srgbClr val="000000"/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hyperlink" Target="#&#23458;&#25143;&#36164;&#26009;!A1"/><Relationship Id="rId8" Type="http://schemas.openxmlformats.org/officeDocument/2006/relationships/image" Target="../media/image4.wmf"/><Relationship Id="rId7" Type="http://schemas.openxmlformats.org/officeDocument/2006/relationships/hyperlink" Target="#&#24403;&#21069;&#24211;&#23384;!A1"/><Relationship Id="rId6" Type="http://schemas.openxmlformats.org/officeDocument/2006/relationships/image" Target="../media/image3.jpeg"/><Relationship Id="rId5" Type="http://schemas.openxmlformats.org/officeDocument/2006/relationships/hyperlink" Target="#&#20379;&#36135;&#21830;&#36164;&#26009;!A1"/><Relationship Id="rId4" Type="http://schemas.openxmlformats.org/officeDocument/2006/relationships/image" Target="../media/image2.wmf"/><Relationship Id="rId3" Type="http://schemas.openxmlformats.org/officeDocument/2006/relationships/hyperlink" Target="#&#38144;&#21806;&#35760;&#24405;!A1"/><Relationship Id="rId2" Type="http://schemas.openxmlformats.org/officeDocument/2006/relationships/image" Target="../media/image1.jpeg"/><Relationship Id="rId17" Type="http://schemas.openxmlformats.org/officeDocument/2006/relationships/image" Target="../media/image9.jpeg"/><Relationship Id="rId16" Type="http://schemas.openxmlformats.org/officeDocument/2006/relationships/hyperlink" Target="#&#36827;&#36135;&#26126;&#32454;!A1"/><Relationship Id="rId15" Type="http://schemas.openxmlformats.org/officeDocument/2006/relationships/image" Target="../media/image8.jpeg"/><Relationship Id="rId14" Type="http://schemas.openxmlformats.org/officeDocument/2006/relationships/hyperlink" Target="#&#20351;&#29992;&#35828;&#26126;!A1"/><Relationship Id="rId13" Type="http://schemas.openxmlformats.org/officeDocument/2006/relationships/image" Target="../media/image7.png"/><Relationship Id="rId12" Type="http://schemas.openxmlformats.org/officeDocument/2006/relationships/image" Target="../media/image6.jpeg"/><Relationship Id="rId11" Type="http://schemas.openxmlformats.org/officeDocument/2006/relationships/hyperlink" Target="#&#25171;&#21360;&#21333;&#25454;!A1"/><Relationship Id="rId10" Type="http://schemas.openxmlformats.org/officeDocument/2006/relationships/image" Target="../media/image5.jpeg"/><Relationship Id="rId1" Type="http://schemas.openxmlformats.org/officeDocument/2006/relationships/hyperlink" Target="#&#38144;&#21806;&#22270;&#34920;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732790</xdr:colOff>
      <xdr:row>3</xdr:row>
      <xdr:rowOff>238125</xdr:rowOff>
    </xdr:from>
    <xdr:to>
      <xdr:col>2</xdr:col>
      <xdr:colOff>191135</xdr:colOff>
      <xdr:row>5</xdr:row>
      <xdr:rowOff>124460</xdr:rowOff>
    </xdr:to>
    <xdr:grpSp>
      <xdr:nvGrpSpPr>
        <xdr:cNvPr id="42633" name="组合 130">
          <a:hlinkClick xmlns:r="http://schemas.openxmlformats.org/officeDocument/2006/relationships" r:id="rId1"/>
        </xdr:cNvPr>
        <xdr:cNvGrpSpPr/>
      </xdr:nvGrpSpPr>
      <xdr:grpSpPr>
        <a:xfrm>
          <a:off x="732790" y="3069590"/>
          <a:ext cx="1250950" cy="1105535"/>
          <a:chOff x="1110" y="4590"/>
          <a:chExt cx="1888" cy="1739"/>
        </a:xfrm>
      </xdr:grpSpPr>
      <xdr:pic>
        <xdr:nvPicPr>
          <xdr:cNvPr id="42634" name="Picture 112" descr="电脑前两男"/>
          <xdr:cNvPicPr>
            <a:picLocks noChangeAspect="1"/>
          </xdr:cNvPicPr>
        </xdr:nvPicPr>
        <xdr:blipFill>
          <a:blip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1315" y="4590"/>
            <a:ext cx="1566" cy="1183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2" name="文本框 119"/>
          <xdr:cNvSpPr txBox="1"/>
        </xdr:nvSpPr>
        <xdr:spPr>
          <a:xfrm>
            <a:off x="1110" y="5789"/>
            <a:ext cx="1888" cy="5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400" b="1">
                <a:solidFill>
                  <a:srgbClr val="008080"/>
                </a:solidFill>
                <a:latin typeface="微软雅黑" panose="020B0503020204020204" charset="-122"/>
                <a:ea typeface="微软雅黑" panose="020B0503020204020204" charset="-122"/>
              </a:rPr>
              <a:t>销售分析</a:t>
            </a:r>
            <a:endParaRPr lang="zh-CN" altLang="en-US" sz="1400" b="1">
              <a:solidFill>
                <a:srgbClr val="00808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</xdr:grpSp>
    <xdr:clientData/>
  </xdr:twoCellAnchor>
  <xdr:twoCellAnchor>
    <xdr:from>
      <xdr:col>2</xdr:col>
      <xdr:colOff>733425</xdr:colOff>
      <xdr:row>1</xdr:row>
      <xdr:rowOff>361950</xdr:rowOff>
    </xdr:from>
    <xdr:to>
      <xdr:col>4</xdr:col>
      <xdr:colOff>180340</xdr:colOff>
      <xdr:row>3</xdr:row>
      <xdr:rowOff>9525</xdr:rowOff>
    </xdr:to>
    <xdr:grpSp>
      <xdr:nvGrpSpPr>
        <xdr:cNvPr id="42636" name="组合 128">
          <a:hlinkClick xmlns:r="http://schemas.openxmlformats.org/officeDocument/2006/relationships" r:id="rId3"/>
        </xdr:cNvPr>
        <xdr:cNvGrpSpPr/>
      </xdr:nvGrpSpPr>
      <xdr:grpSpPr>
        <a:xfrm>
          <a:off x="2526030" y="1974215"/>
          <a:ext cx="1249045" cy="866775"/>
          <a:chOff x="3785" y="2840"/>
          <a:chExt cx="1888" cy="1364"/>
        </a:xfrm>
      </xdr:grpSpPr>
      <xdr:pic>
        <xdr:nvPicPr>
          <xdr:cNvPr id="42637" name="图片 3"/>
          <xdr:cNvPicPr/>
        </xdr:nvPicPr>
        <xdr:blipFill>
          <a:blip r:embed="rId4"/>
          <a:stretch>
            <a:fillRect/>
          </a:stretch>
        </xdr:blipFill>
        <xdr:spPr>
          <a:xfrm>
            <a:off x="4088" y="2840"/>
            <a:ext cx="1460" cy="920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3" name="文本框 120"/>
          <xdr:cNvSpPr txBox="1"/>
        </xdr:nvSpPr>
        <xdr:spPr>
          <a:xfrm>
            <a:off x="3785" y="3724"/>
            <a:ext cx="1888" cy="4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400" b="1">
                <a:solidFill>
                  <a:srgbClr val="008080"/>
                </a:solidFill>
                <a:latin typeface="微软雅黑" panose="020B0503020204020204" charset="-122"/>
                <a:ea typeface="微软雅黑" panose="020B0503020204020204" charset="-122"/>
              </a:rPr>
              <a:t>销售明细</a:t>
            </a:r>
            <a:endParaRPr lang="zh-CN" altLang="en-US" sz="1400" b="1">
              <a:solidFill>
                <a:srgbClr val="00808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</xdr:grpSp>
    <xdr:clientData/>
  </xdr:twoCellAnchor>
  <xdr:twoCellAnchor>
    <xdr:from>
      <xdr:col>2</xdr:col>
      <xdr:colOff>685165</xdr:colOff>
      <xdr:row>3</xdr:row>
      <xdr:rowOff>390525</xdr:rowOff>
    </xdr:from>
    <xdr:to>
      <xdr:col>4</xdr:col>
      <xdr:colOff>133350</xdr:colOff>
      <xdr:row>5</xdr:row>
      <xdr:rowOff>46990</xdr:rowOff>
    </xdr:to>
    <xdr:grpSp>
      <xdr:nvGrpSpPr>
        <xdr:cNvPr id="42639" name="组合 131">
          <a:hlinkClick xmlns:r="http://schemas.openxmlformats.org/officeDocument/2006/relationships" r:id="rId5"/>
        </xdr:cNvPr>
        <xdr:cNvGrpSpPr/>
      </xdr:nvGrpSpPr>
      <xdr:grpSpPr>
        <a:xfrm>
          <a:off x="2477770" y="3221990"/>
          <a:ext cx="1250315" cy="875665"/>
          <a:chOff x="3595" y="4845"/>
          <a:chExt cx="1888" cy="1374"/>
        </a:xfrm>
      </xdr:grpSpPr>
      <xdr:pic>
        <xdr:nvPicPr>
          <xdr:cNvPr id="42640" name="Picture 10" descr="031"/>
          <xdr:cNvPicPr>
            <a:picLocks noChangeAspect="1"/>
          </xdr:cNvPicPr>
        </xdr:nvPicPr>
        <xdr:blipFill>
          <a:blip r:embed="rId6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3945" y="4845"/>
            <a:ext cx="1320" cy="825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4" name="文本框 121"/>
          <xdr:cNvSpPr txBox="1"/>
        </xdr:nvSpPr>
        <xdr:spPr>
          <a:xfrm>
            <a:off x="3595" y="5696"/>
            <a:ext cx="1888" cy="5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400" b="1">
                <a:solidFill>
                  <a:srgbClr val="008080"/>
                </a:solidFill>
                <a:latin typeface="微软雅黑" panose="020B0503020204020204" charset="-122"/>
                <a:ea typeface="微软雅黑" panose="020B0503020204020204" charset="-122"/>
              </a:rPr>
              <a:t>供应商资料</a:t>
            </a:r>
            <a:endParaRPr lang="zh-CN" altLang="en-US" sz="1400" b="1">
              <a:solidFill>
                <a:srgbClr val="00808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</xdr:grpSp>
    <xdr:clientData/>
  </xdr:twoCellAnchor>
  <xdr:twoCellAnchor>
    <xdr:from>
      <xdr:col>4</xdr:col>
      <xdr:colOff>742950</xdr:colOff>
      <xdr:row>1</xdr:row>
      <xdr:rowOff>304800</xdr:rowOff>
    </xdr:from>
    <xdr:to>
      <xdr:col>6</xdr:col>
      <xdr:colOff>191135</xdr:colOff>
      <xdr:row>3</xdr:row>
      <xdr:rowOff>19050</xdr:rowOff>
    </xdr:to>
    <xdr:grpSp>
      <xdr:nvGrpSpPr>
        <xdr:cNvPr id="42642" name="组合 153">
          <a:hlinkClick xmlns:r="http://schemas.openxmlformats.org/officeDocument/2006/relationships" r:id="rId7"/>
        </xdr:cNvPr>
        <xdr:cNvGrpSpPr/>
      </xdr:nvGrpSpPr>
      <xdr:grpSpPr>
        <a:xfrm>
          <a:off x="4337685" y="1917065"/>
          <a:ext cx="1250315" cy="933450"/>
          <a:chOff x="6510" y="2705"/>
          <a:chExt cx="1888" cy="1469"/>
        </a:xfrm>
      </xdr:grpSpPr>
      <xdr:pic>
        <xdr:nvPicPr>
          <xdr:cNvPr id="42643" name="Picture 4" descr="BD06569_"/>
          <xdr:cNvPicPr>
            <a:picLocks noChangeAspect="1"/>
          </xdr:cNvPicPr>
        </xdr:nvPicPr>
        <xdr:blipFill>
          <a:blip r:embed="rId8"/>
          <a:stretch>
            <a:fillRect/>
          </a:stretch>
        </xdr:blipFill>
        <xdr:spPr>
          <a:xfrm>
            <a:off x="6795" y="2705"/>
            <a:ext cx="1395" cy="959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5" name="文本框 122"/>
          <xdr:cNvSpPr txBox="1"/>
        </xdr:nvSpPr>
        <xdr:spPr>
          <a:xfrm>
            <a:off x="6510" y="3664"/>
            <a:ext cx="1888" cy="5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400" b="1">
                <a:solidFill>
                  <a:srgbClr val="008080"/>
                </a:solidFill>
                <a:latin typeface="微软雅黑" panose="020B0503020204020204" charset="-122"/>
                <a:ea typeface="微软雅黑" panose="020B0503020204020204" charset="-122"/>
              </a:rPr>
              <a:t>库存统计</a:t>
            </a:r>
            <a:endParaRPr lang="zh-CN" altLang="en-US" sz="1400" b="1">
              <a:solidFill>
                <a:srgbClr val="00808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</xdr:grpSp>
    <xdr:clientData/>
  </xdr:twoCellAnchor>
  <xdr:twoCellAnchor>
    <xdr:from>
      <xdr:col>4</xdr:col>
      <xdr:colOff>676275</xdr:colOff>
      <xdr:row>3</xdr:row>
      <xdr:rowOff>361950</xdr:rowOff>
    </xdr:from>
    <xdr:to>
      <xdr:col>6</xdr:col>
      <xdr:colOff>161925</xdr:colOff>
      <xdr:row>5</xdr:row>
      <xdr:rowOff>56515</xdr:rowOff>
    </xdr:to>
    <xdr:grpSp>
      <xdr:nvGrpSpPr>
        <xdr:cNvPr id="42645" name="组合 133">
          <a:hlinkClick xmlns:r="http://schemas.openxmlformats.org/officeDocument/2006/relationships" r:id="rId9"/>
        </xdr:cNvPr>
        <xdr:cNvGrpSpPr/>
      </xdr:nvGrpSpPr>
      <xdr:grpSpPr>
        <a:xfrm>
          <a:off x="4271010" y="3193415"/>
          <a:ext cx="1287780" cy="913765"/>
          <a:chOff x="6365" y="4732"/>
          <a:chExt cx="1946" cy="1441"/>
        </a:xfrm>
      </xdr:grpSpPr>
      <xdr:pic>
        <xdr:nvPicPr>
          <xdr:cNvPr id="42646" name="Picture 9" descr="DIANHUA"/>
          <xdr:cNvPicPr>
            <a:picLocks noChangeAspect="1"/>
          </xdr:cNvPicPr>
        </xdr:nvPicPr>
        <xdr:blipFill>
          <a:blip r:embed="rId10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lum bright="12000"/>
          </a:blip>
          <a:stretch>
            <a:fillRect/>
          </a:stretch>
        </xdr:blipFill>
        <xdr:spPr>
          <a:xfrm>
            <a:off x="6526" y="4732"/>
            <a:ext cx="1544" cy="977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6" name="文本框 123"/>
          <xdr:cNvSpPr txBox="1"/>
        </xdr:nvSpPr>
        <xdr:spPr>
          <a:xfrm>
            <a:off x="6365" y="5663"/>
            <a:ext cx="1946" cy="5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400" b="1">
                <a:solidFill>
                  <a:srgbClr val="008080"/>
                </a:solidFill>
                <a:latin typeface="微软雅黑" panose="020B0503020204020204" charset="-122"/>
                <a:ea typeface="微软雅黑" panose="020B0503020204020204" charset="-122"/>
              </a:rPr>
              <a:t>客户资料</a:t>
            </a:r>
            <a:endParaRPr lang="zh-CN" altLang="en-US" sz="1400" b="1">
              <a:solidFill>
                <a:srgbClr val="00808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</xdr:grpSp>
    <xdr:clientData/>
  </xdr:twoCellAnchor>
  <xdr:twoCellAnchor>
    <xdr:from>
      <xdr:col>7</xdr:col>
      <xdr:colOff>104140</xdr:colOff>
      <xdr:row>1</xdr:row>
      <xdr:rowOff>238125</xdr:rowOff>
    </xdr:from>
    <xdr:to>
      <xdr:col>8</xdr:col>
      <xdr:colOff>428625</xdr:colOff>
      <xdr:row>3</xdr:row>
      <xdr:rowOff>47625</xdr:rowOff>
    </xdr:to>
    <xdr:grpSp>
      <xdr:nvGrpSpPr>
        <xdr:cNvPr id="42648" name="组合 138">
          <a:hlinkClick xmlns:r="http://schemas.openxmlformats.org/officeDocument/2006/relationships" r:id="rId11"/>
        </xdr:cNvPr>
        <xdr:cNvGrpSpPr/>
      </xdr:nvGrpSpPr>
      <xdr:grpSpPr>
        <a:xfrm>
          <a:off x="6402070" y="1850390"/>
          <a:ext cx="1225550" cy="1028700"/>
          <a:chOff x="9555" y="2595"/>
          <a:chExt cx="1888" cy="1619"/>
        </a:xfrm>
      </xdr:grpSpPr>
      <xdr:pic>
        <xdr:nvPicPr>
          <xdr:cNvPr id="42649" name="图片 137" descr="timg"/>
          <xdr:cNvPicPr>
            <a:picLocks noChangeAspect="1"/>
          </xdr:cNvPicPr>
        </xdr:nvPicPr>
        <xdr:blipFill>
          <a:blip r:embed="rId12"/>
          <a:stretch>
            <a:fillRect/>
          </a:stretch>
        </xdr:blipFill>
        <xdr:spPr>
          <a:xfrm>
            <a:off x="9675" y="2595"/>
            <a:ext cx="1563" cy="1231"/>
          </a:xfrm>
          <a:prstGeom prst="rect">
            <a:avLst/>
          </a:prstGeom>
          <a:noFill/>
          <a:ln w="9525">
            <a:noFill/>
          </a:ln>
        </xdr:spPr>
      </xdr:pic>
      <xdr:sp>
        <xdr:nvSpPr>
          <xdr:cNvPr id="7" name="文本框 125"/>
          <xdr:cNvSpPr txBox="1"/>
        </xdr:nvSpPr>
        <xdr:spPr>
          <a:xfrm>
            <a:off x="9555" y="3719"/>
            <a:ext cx="1888" cy="49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400" b="1">
                <a:solidFill>
                  <a:srgbClr val="008080"/>
                </a:solidFill>
                <a:latin typeface="微软雅黑" panose="020B0503020204020204" charset="-122"/>
                <a:ea typeface="微软雅黑" panose="020B0503020204020204" charset="-122"/>
              </a:rPr>
              <a:t>打印出货单</a:t>
            </a:r>
            <a:endParaRPr lang="zh-CN" altLang="en-US" sz="1400" b="1">
              <a:solidFill>
                <a:srgbClr val="00808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</xdr:grp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304800</xdr:colOff>
      <xdr:row>2</xdr:row>
      <xdr:rowOff>304800</xdr:rowOff>
    </xdr:to>
    <xdr:pic>
      <xdr:nvPicPr>
        <xdr:cNvPr id="42651" name="图片 13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0714990" y="2221865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304800</xdr:colOff>
      <xdr:row>1</xdr:row>
      <xdr:rowOff>304800</xdr:rowOff>
    </xdr:to>
    <xdr:pic>
      <xdr:nvPicPr>
        <xdr:cNvPr id="42652" name="图片 13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0088245" y="1612265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304800</xdr:colOff>
      <xdr:row>2</xdr:row>
      <xdr:rowOff>304800</xdr:rowOff>
    </xdr:to>
    <xdr:pic>
      <xdr:nvPicPr>
        <xdr:cNvPr id="42653" name="图片 13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0088245" y="2221865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7</xdr:col>
      <xdr:colOff>19050</xdr:colOff>
      <xdr:row>3</xdr:row>
      <xdr:rowOff>381000</xdr:rowOff>
    </xdr:from>
    <xdr:to>
      <xdr:col>8</xdr:col>
      <xdr:colOff>342900</xdr:colOff>
      <xdr:row>5</xdr:row>
      <xdr:rowOff>56515</xdr:rowOff>
    </xdr:to>
    <xdr:grpSp>
      <xdr:nvGrpSpPr>
        <xdr:cNvPr id="42654" name="组合 152">
          <a:hlinkClick xmlns:r="http://schemas.openxmlformats.org/officeDocument/2006/relationships" r:id="rId14"/>
        </xdr:cNvPr>
        <xdr:cNvGrpSpPr/>
      </xdr:nvGrpSpPr>
      <xdr:grpSpPr>
        <a:xfrm>
          <a:off x="6316980" y="3212465"/>
          <a:ext cx="1224915" cy="894715"/>
          <a:chOff x="9690" y="4763"/>
          <a:chExt cx="1888" cy="1416"/>
        </a:xfrm>
      </xdr:grpSpPr>
      <xdr:sp>
        <xdr:nvSpPr>
          <xdr:cNvPr id="8" name="文本框 126"/>
          <xdr:cNvSpPr txBox="1"/>
        </xdr:nvSpPr>
        <xdr:spPr>
          <a:xfrm>
            <a:off x="9690" y="5682"/>
            <a:ext cx="1888" cy="4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 sz="1400" b="1">
                <a:solidFill>
                  <a:srgbClr val="008080"/>
                </a:solidFill>
                <a:latin typeface="微软雅黑" panose="020B0503020204020204" charset="-122"/>
                <a:ea typeface="微软雅黑" panose="020B0503020204020204" charset="-122"/>
              </a:rPr>
              <a:t>使用说明</a:t>
            </a:r>
            <a:endParaRPr lang="zh-CN" altLang="en-US" sz="1400" b="1">
              <a:solidFill>
                <a:srgbClr val="008080"/>
              </a:solidFill>
              <a:latin typeface="微软雅黑" panose="020B0503020204020204" charset="-122"/>
              <a:ea typeface="微软雅黑" panose="020B0503020204020204" charset="-122"/>
            </a:endParaRPr>
          </a:p>
        </xdr:txBody>
      </xdr:sp>
      <xdr:pic>
        <xdr:nvPicPr>
          <xdr:cNvPr id="42656" name="图片 151" descr="timg (1)"/>
          <xdr:cNvPicPr>
            <a:picLocks noChangeAspect="1"/>
          </xdr:cNvPicPr>
        </xdr:nvPicPr>
        <xdr:blipFill>
          <a:blip r:embed="rId15"/>
          <a:stretch>
            <a:fillRect/>
          </a:stretch>
        </xdr:blipFill>
        <xdr:spPr>
          <a:xfrm>
            <a:off x="9840" y="4763"/>
            <a:ext cx="1647" cy="969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0</xdr:col>
      <xdr:colOff>742950</xdr:colOff>
      <xdr:row>1</xdr:row>
      <xdr:rowOff>323850</xdr:rowOff>
    </xdr:from>
    <xdr:to>
      <xdr:col>2</xdr:col>
      <xdr:colOff>256540</xdr:colOff>
      <xdr:row>3</xdr:row>
      <xdr:rowOff>35560</xdr:rowOff>
    </xdr:to>
    <xdr:grpSp>
      <xdr:nvGrpSpPr>
        <xdr:cNvPr id="42657" name="组合 10">
          <a:hlinkClick xmlns:r="http://schemas.openxmlformats.org/officeDocument/2006/relationships" r:id="rId16"/>
        </xdr:cNvPr>
        <xdr:cNvGrpSpPr/>
      </xdr:nvGrpSpPr>
      <xdr:grpSpPr>
        <a:xfrm>
          <a:off x="742950" y="1936115"/>
          <a:ext cx="1306195" cy="930910"/>
          <a:chOff x="1155" y="3030"/>
          <a:chExt cx="1979" cy="1466"/>
        </a:xfrm>
      </xdr:grpSpPr>
      <xdr:pic>
        <xdr:nvPicPr>
          <xdr:cNvPr id="42658" name="图片 9" descr="QQ截图20170324152356"/>
          <xdr:cNvPicPr>
            <a:picLocks noChangeAspect="1"/>
          </xdr:cNvPicPr>
        </xdr:nvPicPr>
        <xdr:blipFill>
          <a:blip r:embed="rId17"/>
          <a:stretch>
            <a:fillRect/>
          </a:stretch>
        </xdr:blipFill>
        <xdr:spPr>
          <a:xfrm>
            <a:off x="1350" y="3030"/>
            <a:ext cx="1785" cy="1002"/>
          </a:xfrm>
          <a:prstGeom prst="rect">
            <a:avLst/>
          </a:prstGeom>
          <a:noFill/>
          <a:ln w="9525">
            <a:noFill/>
          </a:ln>
        </xdr:spPr>
      </xdr:pic>
      <xdr:grpSp>
        <xdr:nvGrpSpPr>
          <xdr:cNvPr id="42659" name="组合 127"/>
          <xdr:cNvGrpSpPr/>
        </xdr:nvGrpSpPr>
        <xdr:grpSpPr>
          <a:xfrm>
            <a:off x="1155" y="3942"/>
            <a:ext cx="1890" cy="555"/>
            <a:chOff x="1170" y="3691"/>
            <a:chExt cx="1888" cy="552"/>
          </a:xfrm>
        </xdr:grpSpPr>
        <xdr:sp>
          <xdr:nvSpPr>
            <xdr:cNvPr id="9" name="文本框 118"/>
            <xdr:cNvSpPr txBox="1"/>
          </xdr:nvSpPr>
          <xdr:spPr>
            <a:xfrm>
              <a:off x="1170" y="3691"/>
              <a:ext cx="1888" cy="55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zh-CN" altLang="en-US" sz="1400" b="1">
                  <a:solidFill>
                    <a:srgbClr val="008080"/>
                  </a:solidFill>
                  <a:latin typeface="微软雅黑" panose="020B0503020204020204" charset="-122"/>
                  <a:ea typeface="微软雅黑" panose="020B0503020204020204" charset="-122"/>
                </a:rPr>
                <a:t>进货明细</a:t>
              </a:r>
              <a:endParaRPr lang="zh-CN" altLang="en-US" sz="1400" b="1">
                <a:solidFill>
                  <a:srgbClr val="008080"/>
                </a:solidFill>
                <a:latin typeface="微软雅黑" panose="020B0503020204020204" charset="-122"/>
                <a:ea typeface="微软雅黑" panose="020B0503020204020204" charset="-122"/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9525</xdr:colOff>
      <xdr:row>17</xdr:row>
      <xdr:rowOff>19050</xdr:rowOff>
    </xdr:from>
    <xdr:to>
      <xdr:col>15</xdr:col>
      <xdr:colOff>504825</xdr:colOff>
      <xdr:row>50</xdr:row>
      <xdr:rowOff>209550</xdr:rowOff>
    </xdr:to>
    <xdr:graphicFrame>
      <xdr:nvGraphicFramePr>
        <xdr:cNvPr id="46088" name="Chart 5"/>
        <xdr:cNvGraphicFramePr/>
      </xdr:nvGraphicFramePr>
      <xdr:xfrm>
        <a:off x="3115310" y="4172585"/>
        <a:ext cx="7747000" cy="7772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9525</xdr:colOff>
      <xdr:row>1</xdr:row>
      <xdr:rowOff>19050</xdr:rowOff>
    </xdr:from>
    <xdr:to>
      <xdr:col>15</xdr:col>
      <xdr:colOff>551815</xdr:colOff>
      <xdr:row>15</xdr:row>
      <xdr:rowOff>219075</xdr:rowOff>
    </xdr:to>
    <xdr:graphicFrame>
      <xdr:nvGraphicFramePr>
        <xdr:cNvPr id="46089" name="Chart 6"/>
        <xdr:cNvGraphicFramePr/>
      </xdr:nvGraphicFramePr>
      <xdr:xfrm>
        <a:off x="3115310" y="438150"/>
        <a:ext cx="7793990" cy="34772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00B050"/>
  </sheetPr>
  <dimension ref="A1:IV40"/>
  <sheetViews>
    <sheetView showGridLines="0" workbookViewId="0">
      <pane ySplit="7" topLeftCell="A47" activePane="bottomLeft" state="frozen"/>
      <selection/>
      <selection pane="bottomLeft" activeCell="A1" sqref="A1:J1"/>
    </sheetView>
  </sheetViews>
  <sheetFormatPr defaultColWidth="9.13888888888889" defaultRowHeight="22.2"/>
  <cols>
    <col min="1" max="1" width="13" style="203" customWidth="1"/>
    <col min="2" max="9" width="13.1388888888889" style="203" customWidth="1"/>
    <col min="10" max="10" width="10.712962962963" style="203" customWidth="1"/>
    <col min="11" max="178" width="9.13888888888889" style="204"/>
    <col min="179" max="16384" width="9.13888888888889" style="205"/>
  </cols>
  <sheetData>
    <row r="1" ht="126.95" customHeight="1" spans="1:10">
      <c r="A1" s="206" t="s">
        <v>0</v>
      </c>
      <c r="B1" s="207"/>
      <c r="C1" s="207"/>
      <c r="D1" s="207"/>
      <c r="E1" s="207"/>
      <c r="F1" s="207"/>
      <c r="G1" s="207"/>
      <c r="H1" s="207"/>
      <c r="I1" s="207"/>
      <c r="J1" s="207"/>
    </row>
    <row r="2" s="200" customFormat="1" ht="48" customHeight="1" spans="1:256">
      <c r="A2" s="208"/>
      <c r="B2" s="209"/>
      <c r="C2" s="209"/>
      <c r="D2" s="209"/>
      <c r="E2" s="209"/>
      <c r="F2" s="209"/>
      <c r="G2" s="209"/>
      <c r="H2" s="209"/>
      <c r="I2" s="209"/>
      <c r="J2" s="209"/>
      <c r="K2" s="216"/>
      <c r="L2" s="216"/>
      <c r="M2" s="215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Q2" s="216"/>
      <c r="AR2" s="216"/>
      <c r="AS2" s="216"/>
      <c r="AT2" s="216"/>
      <c r="AU2" s="216"/>
      <c r="AV2" s="216"/>
      <c r="AW2" s="216"/>
      <c r="AX2" s="216"/>
      <c r="AY2" s="216"/>
      <c r="AZ2" s="216"/>
      <c r="BA2" s="216"/>
      <c r="BB2" s="216"/>
      <c r="BC2" s="216"/>
      <c r="BD2" s="216"/>
      <c r="BE2" s="216"/>
      <c r="BF2" s="216"/>
      <c r="BG2" s="216"/>
      <c r="BH2" s="216"/>
      <c r="BI2" s="216"/>
      <c r="BJ2" s="216"/>
      <c r="BK2" s="216"/>
      <c r="BL2" s="216"/>
      <c r="BM2" s="216"/>
      <c r="BN2" s="216"/>
      <c r="BO2" s="216"/>
      <c r="BP2" s="216"/>
      <c r="BQ2" s="216"/>
      <c r="BR2" s="216"/>
      <c r="BS2" s="216"/>
      <c r="BT2" s="216"/>
      <c r="BU2" s="216"/>
      <c r="BV2" s="216"/>
      <c r="BW2" s="216"/>
      <c r="BX2" s="216"/>
      <c r="BY2" s="216"/>
      <c r="BZ2" s="216"/>
      <c r="CA2" s="216"/>
      <c r="CB2" s="216"/>
      <c r="CC2" s="216"/>
      <c r="CD2" s="216"/>
      <c r="CE2" s="216"/>
      <c r="CF2" s="216"/>
      <c r="CG2" s="216"/>
      <c r="CH2" s="216"/>
      <c r="CI2" s="216"/>
      <c r="CJ2" s="216"/>
      <c r="CK2" s="216"/>
      <c r="CL2" s="216"/>
      <c r="CM2" s="216"/>
      <c r="CN2" s="216"/>
      <c r="CO2" s="216"/>
      <c r="CP2" s="216"/>
      <c r="CQ2" s="216"/>
      <c r="CR2" s="216"/>
      <c r="CS2" s="216"/>
      <c r="CT2" s="216"/>
      <c r="CU2" s="216"/>
      <c r="CV2" s="216"/>
      <c r="CW2" s="216"/>
      <c r="CX2" s="216"/>
      <c r="CY2" s="216"/>
      <c r="CZ2" s="216"/>
      <c r="DA2" s="216"/>
      <c r="DB2" s="216"/>
      <c r="DC2" s="216"/>
      <c r="DD2" s="216"/>
      <c r="DE2" s="216"/>
      <c r="DF2" s="216"/>
      <c r="DG2" s="216"/>
      <c r="DH2" s="216"/>
      <c r="DI2" s="216"/>
      <c r="DJ2" s="216"/>
      <c r="DK2" s="216"/>
      <c r="DL2" s="216"/>
      <c r="DM2" s="216"/>
      <c r="DN2" s="216"/>
      <c r="DO2" s="216"/>
      <c r="DP2" s="216"/>
      <c r="DQ2" s="216"/>
      <c r="DR2" s="216"/>
      <c r="DS2" s="216"/>
      <c r="DT2" s="216"/>
      <c r="DU2" s="216"/>
      <c r="DV2" s="216"/>
      <c r="DW2" s="216"/>
      <c r="DX2" s="216"/>
      <c r="DY2" s="216"/>
      <c r="DZ2" s="216"/>
      <c r="EA2" s="216"/>
      <c r="EB2" s="216"/>
      <c r="EC2" s="216"/>
      <c r="ED2" s="216"/>
      <c r="EE2" s="216"/>
      <c r="EF2" s="216"/>
      <c r="EG2" s="216"/>
      <c r="EH2" s="216"/>
      <c r="EI2" s="216"/>
      <c r="EJ2" s="216"/>
      <c r="EK2" s="216"/>
      <c r="EL2" s="216"/>
      <c r="EM2" s="216"/>
      <c r="EN2" s="216"/>
      <c r="EO2" s="216"/>
      <c r="EP2" s="216"/>
      <c r="EQ2" s="216"/>
      <c r="ER2" s="216"/>
      <c r="ES2" s="216"/>
      <c r="ET2" s="216"/>
      <c r="EU2" s="216"/>
      <c r="EV2" s="216"/>
      <c r="EW2" s="216"/>
      <c r="EX2" s="216"/>
      <c r="EY2" s="216"/>
      <c r="EZ2" s="216"/>
      <c r="FA2" s="216"/>
      <c r="FB2" s="216"/>
      <c r="FC2" s="216"/>
      <c r="FD2" s="216"/>
      <c r="FE2" s="216"/>
      <c r="FF2" s="216"/>
      <c r="FG2" s="216"/>
      <c r="FH2" s="216"/>
      <c r="FI2" s="216"/>
      <c r="FJ2" s="216"/>
      <c r="FK2" s="216"/>
      <c r="FL2" s="216"/>
      <c r="FM2" s="216"/>
      <c r="FN2" s="216"/>
      <c r="FO2" s="216"/>
      <c r="FP2" s="216"/>
      <c r="FQ2" s="216"/>
      <c r="FR2" s="216"/>
      <c r="FS2" s="216"/>
      <c r="FT2" s="216"/>
      <c r="FU2" s="216"/>
      <c r="FV2" s="216"/>
      <c r="FW2" s="216"/>
      <c r="FX2" s="216"/>
      <c r="FY2" s="216"/>
      <c r="FZ2" s="216"/>
      <c r="GA2" s="216"/>
      <c r="GB2" s="216"/>
      <c r="GC2" s="216"/>
      <c r="GD2" s="216"/>
      <c r="GE2" s="216"/>
      <c r="GF2" s="216"/>
      <c r="GG2" s="216"/>
      <c r="GH2" s="216"/>
      <c r="GI2" s="216"/>
      <c r="GJ2" s="216"/>
      <c r="GK2" s="216"/>
      <c r="GL2" s="216"/>
      <c r="GM2" s="216"/>
      <c r="GN2" s="216"/>
      <c r="GO2" s="216"/>
      <c r="GP2" s="216"/>
      <c r="GQ2" s="216"/>
      <c r="GR2" s="216"/>
      <c r="GS2" s="216"/>
      <c r="GT2" s="216"/>
      <c r="GU2" s="216"/>
      <c r="GV2" s="216"/>
      <c r="GW2" s="216"/>
      <c r="GX2" s="216"/>
      <c r="GY2" s="216"/>
      <c r="GZ2" s="216"/>
      <c r="HA2" s="216"/>
      <c r="HB2" s="216"/>
      <c r="HC2" s="216"/>
      <c r="HD2" s="216"/>
      <c r="HE2" s="216"/>
      <c r="HF2" s="216"/>
      <c r="HG2" s="216"/>
      <c r="HH2" s="216"/>
      <c r="HI2" s="216"/>
      <c r="HJ2" s="216"/>
      <c r="HK2" s="216"/>
      <c r="HL2" s="216"/>
      <c r="HM2" s="216"/>
      <c r="HN2" s="216"/>
      <c r="HO2" s="216"/>
      <c r="HP2" s="216"/>
      <c r="HQ2" s="216"/>
      <c r="HR2" s="216"/>
      <c r="HS2" s="216"/>
      <c r="HT2" s="216"/>
      <c r="HU2" s="216"/>
      <c r="HV2" s="216"/>
      <c r="HW2" s="216"/>
      <c r="HX2" s="216"/>
      <c r="HY2" s="216"/>
      <c r="HZ2" s="216"/>
      <c r="IA2" s="216"/>
      <c r="IB2" s="216"/>
      <c r="IC2" s="216"/>
      <c r="ID2" s="216"/>
      <c r="IE2" s="216"/>
      <c r="IF2" s="216"/>
      <c r="IG2" s="216"/>
      <c r="IH2" s="216"/>
      <c r="II2" s="216"/>
      <c r="IJ2" s="216"/>
      <c r="IK2" s="216"/>
      <c r="IL2" s="216"/>
      <c r="IM2" s="216"/>
      <c r="IN2" s="216"/>
      <c r="IO2" s="216"/>
      <c r="IP2" s="216"/>
      <c r="IQ2" s="216"/>
      <c r="IR2" s="216"/>
      <c r="IS2" s="216"/>
      <c r="IT2" s="216"/>
      <c r="IU2" s="216"/>
      <c r="IV2" s="216"/>
    </row>
    <row r="3" s="200" customFormat="1" ht="48" customHeight="1" spans="1:256">
      <c r="A3" s="208"/>
      <c r="B3" s="210"/>
      <c r="C3" s="210"/>
      <c r="D3" s="210"/>
      <c r="E3" s="210"/>
      <c r="F3" s="210"/>
      <c r="G3" s="210"/>
      <c r="H3" s="210"/>
      <c r="I3" s="209"/>
      <c r="J3" s="209"/>
      <c r="K3" s="216"/>
      <c r="L3" s="216"/>
      <c r="M3" s="215"/>
      <c r="N3" s="215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16"/>
      <c r="CZ3" s="216"/>
      <c r="DA3" s="216"/>
      <c r="DB3" s="216"/>
      <c r="DC3" s="216"/>
      <c r="DD3" s="216"/>
      <c r="DE3" s="216"/>
      <c r="DF3" s="216"/>
      <c r="DG3" s="216"/>
      <c r="DH3" s="216"/>
      <c r="DI3" s="216"/>
      <c r="DJ3" s="216"/>
      <c r="DK3" s="216"/>
      <c r="DL3" s="216"/>
      <c r="DM3" s="216"/>
      <c r="DN3" s="216"/>
      <c r="DO3" s="216"/>
      <c r="DP3" s="216"/>
      <c r="DQ3" s="216"/>
      <c r="DR3" s="216"/>
      <c r="DS3" s="216"/>
      <c r="DT3" s="216"/>
      <c r="DU3" s="216"/>
      <c r="DV3" s="216"/>
      <c r="DW3" s="216"/>
      <c r="DX3" s="216"/>
      <c r="DY3" s="216"/>
      <c r="DZ3" s="216"/>
      <c r="EA3" s="216"/>
      <c r="EB3" s="216"/>
      <c r="EC3" s="216"/>
      <c r="ED3" s="216"/>
      <c r="EE3" s="216"/>
      <c r="EF3" s="216"/>
      <c r="EG3" s="216"/>
      <c r="EH3" s="216"/>
      <c r="EI3" s="216"/>
      <c r="EJ3" s="216"/>
      <c r="EK3" s="216"/>
      <c r="EL3" s="216"/>
      <c r="EM3" s="216"/>
      <c r="EN3" s="216"/>
      <c r="EO3" s="216"/>
      <c r="EP3" s="216"/>
      <c r="EQ3" s="216"/>
      <c r="ER3" s="216"/>
      <c r="ES3" s="216"/>
      <c r="ET3" s="216"/>
      <c r="EU3" s="216"/>
      <c r="EV3" s="216"/>
      <c r="EW3" s="216"/>
      <c r="EX3" s="216"/>
      <c r="EY3" s="216"/>
      <c r="EZ3" s="216"/>
      <c r="FA3" s="216"/>
      <c r="FB3" s="216"/>
      <c r="FC3" s="216"/>
      <c r="FD3" s="216"/>
      <c r="FE3" s="216"/>
      <c r="FF3" s="216"/>
      <c r="FG3" s="216"/>
      <c r="FH3" s="216"/>
      <c r="FI3" s="216"/>
      <c r="FJ3" s="216"/>
      <c r="FK3" s="216"/>
      <c r="FL3" s="216"/>
      <c r="FM3" s="216"/>
      <c r="FN3" s="216"/>
      <c r="FO3" s="216"/>
      <c r="FP3" s="216"/>
      <c r="FQ3" s="216"/>
      <c r="FR3" s="216"/>
      <c r="FS3" s="216"/>
      <c r="FT3" s="216"/>
      <c r="FU3" s="216"/>
      <c r="FV3" s="216"/>
      <c r="FW3" s="216"/>
      <c r="FX3" s="216"/>
      <c r="FY3" s="216"/>
      <c r="FZ3" s="216"/>
      <c r="GA3" s="216"/>
      <c r="GB3" s="216"/>
      <c r="GC3" s="216"/>
      <c r="GD3" s="216"/>
      <c r="GE3" s="216"/>
      <c r="GF3" s="216"/>
      <c r="GG3" s="216"/>
      <c r="GH3" s="216"/>
      <c r="GI3" s="216"/>
      <c r="GJ3" s="216"/>
      <c r="GK3" s="216"/>
      <c r="GL3" s="216"/>
      <c r="GM3" s="216"/>
      <c r="GN3" s="216"/>
      <c r="GO3" s="216"/>
      <c r="GP3" s="216"/>
      <c r="GQ3" s="216"/>
      <c r="GR3" s="216"/>
      <c r="GS3" s="216"/>
      <c r="GT3" s="216"/>
      <c r="GU3" s="216"/>
      <c r="GV3" s="216"/>
      <c r="GW3" s="216"/>
      <c r="GX3" s="216"/>
      <c r="GY3" s="216"/>
      <c r="GZ3" s="216"/>
      <c r="HA3" s="216"/>
      <c r="HB3" s="216"/>
      <c r="HC3" s="216"/>
      <c r="HD3" s="216"/>
      <c r="HE3" s="216"/>
      <c r="HF3" s="216"/>
      <c r="HG3" s="216"/>
      <c r="HH3" s="216"/>
      <c r="HI3" s="216"/>
      <c r="HJ3" s="216"/>
      <c r="HK3" s="216"/>
      <c r="HL3" s="216"/>
      <c r="HM3" s="216"/>
      <c r="HN3" s="216"/>
      <c r="HO3" s="216"/>
      <c r="HP3" s="216"/>
      <c r="HQ3" s="216"/>
      <c r="HR3" s="216"/>
      <c r="HS3" s="216"/>
      <c r="HT3" s="216"/>
      <c r="HU3" s="216"/>
      <c r="HV3" s="216"/>
      <c r="HW3" s="216"/>
      <c r="HX3" s="216"/>
      <c r="HY3" s="216"/>
      <c r="HZ3" s="216"/>
      <c r="IA3" s="216"/>
      <c r="IB3" s="216"/>
      <c r="IC3" s="216"/>
      <c r="ID3" s="216"/>
      <c r="IE3" s="216"/>
      <c r="IF3" s="216"/>
      <c r="IG3" s="216"/>
      <c r="IH3" s="216"/>
      <c r="II3" s="216"/>
      <c r="IJ3" s="216"/>
      <c r="IK3" s="216"/>
      <c r="IL3" s="216"/>
      <c r="IM3" s="216"/>
      <c r="IN3" s="216"/>
      <c r="IO3" s="216"/>
      <c r="IP3" s="216"/>
      <c r="IQ3" s="216"/>
      <c r="IR3" s="216"/>
      <c r="IS3" s="216"/>
      <c r="IT3" s="216"/>
      <c r="IU3" s="216"/>
      <c r="IV3" s="216"/>
    </row>
    <row r="4" s="200" customFormat="1" ht="48" customHeight="1" spans="1:256">
      <c r="A4" s="208"/>
      <c r="B4" s="209"/>
      <c r="C4" s="211"/>
      <c r="D4" s="211"/>
      <c r="E4" s="212"/>
      <c r="F4" s="211"/>
      <c r="G4" s="211"/>
      <c r="H4" s="212"/>
      <c r="I4" s="209"/>
      <c r="J4" s="209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216"/>
      <c r="DC4" s="216"/>
      <c r="DD4" s="216"/>
      <c r="DE4" s="216"/>
      <c r="DF4" s="216"/>
      <c r="DG4" s="216"/>
      <c r="DH4" s="216"/>
      <c r="DI4" s="216"/>
      <c r="DJ4" s="216"/>
      <c r="DK4" s="216"/>
      <c r="DL4" s="216"/>
      <c r="DM4" s="216"/>
      <c r="DN4" s="216"/>
      <c r="DO4" s="216"/>
      <c r="DP4" s="216"/>
      <c r="DQ4" s="216"/>
      <c r="DR4" s="216"/>
      <c r="DS4" s="216"/>
      <c r="DT4" s="216"/>
      <c r="DU4" s="216"/>
      <c r="DV4" s="216"/>
      <c r="DW4" s="216"/>
      <c r="DX4" s="216"/>
      <c r="DY4" s="216"/>
      <c r="DZ4" s="216"/>
      <c r="EA4" s="216"/>
      <c r="EB4" s="216"/>
      <c r="EC4" s="216"/>
      <c r="ED4" s="216"/>
      <c r="EE4" s="216"/>
      <c r="EF4" s="216"/>
      <c r="EG4" s="216"/>
      <c r="EH4" s="216"/>
      <c r="EI4" s="216"/>
      <c r="EJ4" s="216"/>
      <c r="EK4" s="216"/>
      <c r="EL4" s="216"/>
      <c r="EM4" s="216"/>
      <c r="EN4" s="216"/>
      <c r="EO4" s="216"/>
      <c r="EP4" s="216"/>
      <c r="EQ4" s="216"/>
      <c r="ER4" s="216"/>
      <c r="ES4" s="216"/>
      <c r="ET4" s="216"/>
      <c r="EU4" s="216"/>
      <c r="EV4" s="216"/>
      <c r="EW4" s="216"/>
      <c r="EX4" s="216"/>
      <c r="EY4" s="216"/>
      <c r="EZ4" s="216"/>
      <c r="FA4" s="216"/>
      <c r="FB4" s="216"/>
      <c r="FC4" s="216"/>
      <c r="FD4" s="216"/>
      <c r="FE4" s="216"/>
      <c r="FF4" s="216"/>
      <c r="FG4" s="216"/>
      <c r="FH4" s="216"/>
      <c r="FI4" s="216"/>
      <c r="FJ4" s="216"/>
      <c r="FK4" s="216"/>
      <c r="FL4" s="216"/>
      <c r="FM4" s="216"/>
      <c r="FN4" s="216"/>
      <c r="FO4" s="216"/>
      <c r="FP4" s="216"/>
      <c r="FQ4" s="216"/>
      <c r="FR4" s="216"/>
      <c r="FS4" s="216"/>
      <c r="FT4" s="216"/>
      <c r="FU4" s="216"/>
      <c r="FV4" s="216"/>
      <c r="FW4" s="216"/>
      <c r="FX4" s="216"/>
      <c r="FY4" s="216"/>
      <c r="FZ4" s="216"/>
      <c r="GA4" s="216"/>
      <c r="GB4" s="216"/>
      <c r="GC4" s="216"/>
      <c r="GD4" s="216"/>
      <c r="GE4" s="216"/>
      <c r="GF4" s="216"/>
      <c r="GG4" s="216"/>
      <c r="GH4" s="216"/>
      <c r="GI4" s="216"/>
      <c r="GJ4" s="216"/>
      <c r="GK4" s="216"/>
      <c r="GL4" s="216"/>
      <c r="GM4" s="216"/>
      <c r="GN4" s="216"/>
      <c r="GO4" s="216"/>
      <c r="GP4" s="216"/>
      <c r="GQ4" s="216"/>
      <c r="GR4" s="216"/>
      <c r="GS4" s="216"/>
      <c r="GT4" s="216"/>
      <c r="GU4" s="216"/>
      <c r="GV4" s="216"/>
      <c r="GW4" s="216"/>
      <c r="GX4" s="216"/>
      <c r="GY4" s="216"/>
      <c r="GZ4" s="216"/>
      <c r="HA4" s="216"/>
      <c r="HB4" s="216"/>
      <c r="HC4" s="216"/>
      <c r="HD4" s="216"/>
      <c r="HE4" s="216"/>
      <c r="HF4" s="216"/>
      <c r="HG4" s="216"/>
      <c r="HH4" s="216"/>
      <c r="HI4" s="216"/>
      <c r="HJ4" s="216"/>
      <c r="HK4" s="216"/>
      <c r="HL4" s="216"/>
      <c r="HM4" s="216"/>
      <c r="HN4" s="216"/>
      <c r="HO4" s="216"/>
      <c r="HP4" s="216"/>
      <c r="HQ4" s="216"/>
      <c r="HR4" s="216"/>
      <c r="HS4" s="216"/>
      <c r="HT4" s="216"/>
      <c r="HU4" s="216"/>
      <c r="HV4" s="216"/>
      <c r="HW4" s="216"/>
      <c r="HX4" s="216"/>
      <c r="HY4" s="216"/>
      <c r="HZ4" s="216"/>
      <c r="IA4" s="216"/>
      <c r="IB4" s="216"/>
      <c r="IC4" s="216"/>
      <c r="ID4" s="216"/>
      <c r="IE4" s="216"/>
      <c r="IF4" s="216"/>
      <c r="IG4" s="216"/>
      <c r="IH4" s="216"/>
      <c r="II4" s="216"/>
      <c r="IJ4" s="216"/>
      <c r="IK4" s="216"/>
      <c r="IL4" s="216"/>
      <c r="IM4" s="216"/>
      <c r="IN4" s="216"/>
      <c r="IO4" s="216"/>
      <c r="IP4" s="216"/>
      <c r="IQ4" s="216"/>
      <c r="IR4" s="216"/>
      <c r="IS4" s="216"/>
      <c r="IT4" s="216"/>
      <c r="IU4" s="216"/>
      <c r="IV4" s="216"/>
    </row>
    <row r="5" s="200" customFormat="1" ht="48" customHeight="1" spans="1:256">
      <c r="A5" s="208"/>
      <c r="B5" s="209"/>
      <c r="C5" s="212"/>
      <c r="D5" s="212"/>
      <c r="E5" s="212"/>
      <c r="F5" s="212"/>
      <c r="G5" s="212"/>
      <c r="H5" s="212"/>
      <c r="I5" s="209"/>
      <c r="J5" s="209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216"/>
      <c r="BT5" s="216"/>
      <c r="BU5" s="216"/>
      <c r="BV5" s="216"/>
      <c r="BW5" s="216"/>
      <c r="BX5" s="216"/>
      <c r="BY5" s="216"/>
      <c r="BZ5" s="216"/>
      <c r="CA5" s="216"/>
      <c r="CB5" s="216"/>
      <c r="CC5" s="216"/>
      <c r="CD5" s="216"/>
      <c r="CE5" s="216"/>
      <c r="CF5" s="216"/>
      <c r="CG5" s="216"/>
      <c r="CH5" s="216"/>
      <c r="CI5" s="216"/>
      <c r="CJ5" s="216"/>
      <c r="CK5" s="216"/>
      <c r="CL5" s="216"/>
      <c r="CM5" s="216"/>
      <c r="CN5" s="216"/>
      <c r="CO5" s="216"/>
      <c r="CP5" s="216"/>
      <c r="CQ5" s="216"/>
      <c r="CR5" s="216"/>
      <c r="CS5" s="216"/>
      <c r="CT5" s="216"/>
      <c r="CU5" s="216"/>
      <c r="CV5" s="216"/>
      <c r="CW5" s="216"/>
      <c r="CX5" s="216"/>
      <c r="CY5" s="216"/>
      <c r="CZ5" s="216"/>
      <c r="DA5" s="216"/>
      <c r="DB5" s="216"/>
      <c r="DC5" s="216"/>
      <c r="DD5" s="216"/>
      <c r="DE5" s="216"/>
      <c r="DF5" s="216"/>
      <c r="DG5" s="216"/>
      <c r="DH5" s="216"/>
      <c r="DI5" s="216"/>
      <c r="DJ5" s="216"/>
      <c r="DK5" s="216"/>
      <c r="DL5" s="216"/>
      <c r="DM5" s="216"/>
      <c r="DN5" s="216"/>
      <c r="DO5" s="216"/>
      <c r="DP5" s="216"/>
      <c r="DQ5" s="216"/>
      <c r="DR5" s="216"/>
      <c r="DS5" s="216"/>
      <c r="DT5" s="216"/>
      <c r="DU5" s="216"/>
      <c r="DV5" s="216"/>
      <c r="DW5" s="216"/>
      <c r="DX5" s="216"/>
      <c r="DY5" s="216"/>
      <c r="DZ5" s="216"/>
      <c r="EA5" s="216"/>
      <c r="EB5" s="216"/>
      <c r="EC5" s="216"/>
      <c r="ED5" s="216"/>
      <c r="EE5" s="216"/>
      <c r="EF5" s="216"/>
      <c r="EG5" s="216"/>
      <c r="EH5" s="216"/>
      <c r="EI5" s="216"/>
      <c r="EJ5" s="216"/>
      <c r="EK5" s="216"/>
      <c r="EL5" s="216"/>
      <c r="EM5" s="216"/>
      <c r="EN5" s="216"/>
      <c r="EO5" s="216"/>
      <c r="EP5" s="216"/>
      <c r="EQ5" s="216"/>
      <c r="ER5" s="216"/>
      <c r="ES5" s="216"/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6"/>
      <c r="FF5" s="216"/>
      <c r="FG5" s="216"/>
      <c r="FH5" s="216"/>
      <c r="FI5" s="216"/>
      <c r="FJ5" s="216"/>
      <c r="FK5" s="216"/>
      <c r="FL5" s="216"/>
      <c r="FM5" s="216"/>
      <c r="FN5" s="216"/>
      <c r="FO5" s="216"/>
      <c r="FP5" s="216"/>
      <c r="FQ5" s="216"/>
      <c r="FR5" s="216"/>
      <c r="FS5" s="216"/>
      <c r="FT5" s="216"/>
      <c r="FU5" s="216"/>
      <c r="FV5" s="216"/>
      <c r="FW5" s="216"/>
      <c r="FX5" s="216"/>
      <c r="FY5" s="216"/>
      <c r="FZ5" s="216"/>
      <c r="GA5" s="216"/>
      <c r="GB5" s="216"/>
      <c r="GC5" s="216"/>
      <c r="GD5" s="216"/>
      <c r="GE5" s="216"/>
      <c r="GF5" s="216"/>
      <c r="GG5" s="216"/>
      <c r="GH5" s="216"/>
      <c r="GI5" s="216"/>
      <c r="GJ5" s="216"/>
      <c r="GK5" s="216"/>
      <c r="GL5" s="216"/>
      <c r="GM5" s="216"/>
      <c r="GN5" s="216"/>
      <c r="GO5" s="216"/>
      <c r="GP5" s="216"/>
      <c r="GQ5" s="216"/>
      <c r="GR5" s="216"/>
      <c r="GS5" s="216"/>
      <c r="GT5" s="216"/>
      <c r="GU5" s="216"/>
      <c r="GV5" s="216"/>
      <c r="GW5" s="216"/>
      <c r="GX5" s="216"/>
      <c r="GY5" s="216"/>
      <c r="GZ5" s="216"/>
      <c r="HA5" s="216"/>
      <c r="HB5" s="216"/>
      <c r="HC5" s="216"/>
      <c r="HD5" s="216"/>
      <c r="HE5" s="216"/>
      <c r="HF5" s="216"/>
      <c r="HG5" s="216"/>
      <c r="HH5" s="216"/>
      <c r="HI5" s="216"/>
      <c r="HJ5" s="216"/>
      <c r="HK5" s="216"/>
      <c r="HL5" s="216"/>
      <c r="HM5" s="216"/>
      <c r="HN5" s="216"/>
      <c r="HO5" s="216"/>
      <c r="HP5" s="216"/>
      <c r="HQ5" s="216"/>
      <c r="HR5" s="216"/>
      <c r="HS5" s="216"/>
      <c r="HT5" s="216"/>
      <c r="HU5" s="216"/>
      <c r="HV5" s="216"/>
      <c r="HW5" s="216"/>
      <c r="HX5" s="216"/>
      <c r="HY5" s="216"/>
      <c r="HZ5" s="216"/>
      <c r="IA5" s="216"/>
      <c r="IB5" s="216"/>
      <c r="IC5" s="216"/>
      <c r="ID5" s="216"/>
      <c r="IE5" s="216"/>
      <c r="IF5" s="216"/>
      <c r="IG5" s="216"/>
      <c r="IH5" s="216"/>
      <c r="II5" s="216"/>
      <c r="IJ5" s="216"/>
      <c r="IK5" s="216"/>
      <c r="IL5" s="216"/>
      <c r="IM5" s="216"/>
      <c r="IN5" s="216"/>
      <c r="IO5" s="216"/>
      <c r="IP5" s="216"/>
      <c r="IQ5" s="216"/>
      <c r="IR5" s="216"/>
      <c r="IS5" s="216"/>
      <c r="IT5" s="216"/>
      <c r="IU5" s="216"/>
      <c r="IV5" s="216"/>
    </row>
    <row r="6" s="200" customFormat="1" ht="38.1" customHeight="1" spans="1:256">
      <c r="A6" s="208"/>
      <c r="B6" s="209"/>
      <c r="C6" s="212"/>
      <c r="D6" s="212"/>
      <c r="E6" s="212"/>
      <c r="F6" s="212"/>
      <c r="G6" s="212"/>
      <c r="H6" s="212"/>
      <c r="I6" s="209"/>
      <c r="J6" s="209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216"/>
      <c r="BZ6" s="216"/>
      <c r="CA6" s="216"/>
      <c r="CB6" s="216"/>
      <c r="CC6" s="216"/>
      <c r="CD6" s="216"/>
      <c r="CE6" s="216"/>
      <c r="CF6" s="216"/>
      <c r="CG6" s="216"/>
      <c r="CH6" s="216"/>
      <c r="CI6" s="216"/>
      <c r="CJ6" s="216"/>
      <c r="CK6" s="216"/>
      <c r="CL6" s="216"/>
      <c r="CM6" s="216"/>
      <c r="CN6" s="216"/>
      <c r="CO6" s="216"/>
      <c r="CP6" s="216"/>
      <c r="CQ6" s="216"/>
      <c r="CR6" s="216"/>
      <c r="CS6" s="216"/>
      <c r="CT6" s="216"/>
      <c r="CU6" s="216"/>
      <c r="CV6" s="216"/>
      <c r="CW6" s="216"/>
      <c r="CX6" s="216"/>
      <c r="CY6" s="216"/>
      <c r="CZ6" s="216"/>
      <c r="DA6" s="216"/>
      <c r="DB6" s="216"/>
      <c r="DC6" s="216"/>
      <c r="DD6" s="216"/>
      <c r="DE6" s="216"/>
      <c r="DF6" s="216"/>
      <c r="DG6" s="216"/>
      <c r="DH6" s="216"/>
      <c r="DI6" s="216"/>
      <c r="DJ6" s="216"/>
      <c r="DK6" s="216"/>
      <c r="DL6" s="216"/>
      <c r="DM6" s="216"/>
      <c r="DN6" s="216"/>
      <c r="DO6" s="216"/>
      <c r="DP6" s="216"/>
      <c r="DQ6" s="216"/>
      <c r="DR6" s="216"/>
      <c r="DS6" s="216"/>
      <c r="DT6" s="216"/>
      <c r="DU6" s="216"/>
      <c r="DV6" s="216"/>
      <c r="DW6" s="216"/>
      <c r="DX6" s="216"/>
      <c r="DY6" s="216"/>
      <c r="DZ6" s="216"/>
      <c r="EA6" s="216"/>
      <c r="EB6" s="216"/>
      <c r="EC6" s="216"/>
      <c r="ED6" s="216"/>
      <c r="EE6" s="216"/>
      <c r="EF6" s="216"/>
      <c r="EG6" s="216"/>
      <c r="EH6" s="216"/>
      <c r="EI6" s="216"/>
      <c r="EJ6" s="216"/>
      <c r="EK6" s="216"/>
      <c r="EL6" s="216"/>
      <c r="EM6" s="216"/>
      <c r="EN6" s="216"/>
      <c r="EO6" s="216"/>
      <c r="EP6" s="216"/>
      <c r="EQ6" s="216"/>
      <c r="ER6" s="216"/>
      <c r="ES6" s="216"/>
      <c r="ET6" s="216"/>
      <c r="EU6" s="216"/>
      <c r="EV6" s="216"/>
      <c r="EW6" s="216"/>
      <c r="EX6" s="216"/>
      <c r="EY6" s="216"/>
      <c r="EZ6" s="216"/>
      <c r="FA6" s="216"/>
      <c r="FB6" s="216"/>
      <c r="FC6" s="216"/>
      <c r="FD6" s="216"/>
      <c r="FE6" s="216"/>
      <c r="FF6" s="216"/>
      <c r="FG6" s="216"/>
      <c r="FH6" s="216"/>
      <c r="FI6" s="216"/>
      <c r="FJ6" s="216"/>
      <c r="FK6" s="216"/>
      <c r="FL6" s="216"/>
      <c r="FM6" s="216"/>
      <c r="FN6" s="216"/>
      <c r="FO6" s="216"/>
      <c r="FP6" s="216"/>
      <c r="FQ6" s="216"/>
      <c r="FR6" s="216"/>
      <c r="FS6" s="216"/>
      <c r="FT6" s="216"/>
      <c r="FU6" s="216"/>
      <c r="FV6" s="216"/>
      <c r="FW6" s="216"/>
      <c r="FX6" s="216"/>
      <c r="FY6" s="216"/>
      <c r="FZ6" s="216"/>
      <c r="GA6" s="216"/>
      <c r="GB6" s="216"/>
      <c r="GC6" s="216"/>
      <c r="GD6" s="216"/>
      <c r="GE6" s="216"/>
      <c r="GF6" s="216"/>
      <c r="GG6" s="216"/>
      <c r="GH6" s="216"/>
      <c r="GI6" s="216"/>
      <c r="GJ6" s="216"/>
      <c r="GK6" s="216"/>
      <c r="GL6" s="216"/>
      <c r="GM6" s="216"/>
      <c r="GN6" s="216"/>
      <c r="GO6" s="216"/>
      <c r="GP6" s="216"/>
      <c r="GQ6" s="216"/>
      <c r="GR6" s="216"/>
      <c r="GS6" s="216"/>
      <c r="GT6" s="216"/>
      <c r="GU6" s="216"/>
      <c r="GV6" s="216"/>
      <c r="GW6" s="216"/>
      <c r="GX6" s="216"/>
      <c r="GY6" s="216"/>
      <c r="GZ6" s="216"/>
      <c r="HA6" s="216"/>
      <c r="HB6" s="216"/>
      <c r="HC6" s="216"/>
      <c r="HD6" s="216"/>
      <c r="HE6" s="216"/>
      <c r="HF6" s="216"/>
      <c r="HG6" s="216"/>
      <c r="HH6" s="216"/>
      <c r="HI6" s="216"/>
      <c r="HJ6" s="216"/>
      <c r="HK6" s="216"/>
      <c r="HL6" s="216"/>
      <c r="HM6" s="216"/>
      <c r="HN6" s="216"/>
      <c r="HO6" s="216"/>
      <c r="HP6" s="216"/>
      <c r="HQ6" s="216"/>
      <c r="HR6" s="216"/>
      <c r="HS6" s="216"/>
      <c r="HT6" s="216"/>
      <c r="HU6" s="216"/>
      <c r="HV6" s="216"/>
      <c r="HW6" s="216"/>
      <c r="HX6" s="216"/>
      <c r="HY6" s="216"/>
      <c r="HZ6" s="216"/>
      <c r="IA6" s="216"/>
      <c r="IB6" s="216"/>
      <c r="IC6" s="216"/>
      <c r="ID6" s="216"/>
      <c r="IE6" s="216"/>
      <c r="IF6" s="216"/>
      <c r="IG6" s="216"/>
      <c r="IH6" s="216"/>
      <c r="II6" s="216"/>
      <c r="IJ6" s="216"/>
      <c r="IK6" s="216"/>
      <c r="IL6" s="216"/>
      <c r="IM6" s="216"/>
      <c r="IN6" s="216"/>
      <c r="IO6" s="216"/>
      <c r="IP6" s="216"/>
      <c r="IQ6" s="216"/>
      <c r="IR6" s="216"/>
      <c r="IS6" s="216"/>
      <c r="IT6" s="216"/>
      <c r="IU6" s="216"/>
      <c r="IV6" s="216"/>
    </row>
    <row r="7" s="201" customFormat="1" ht="120.95" customHeight="1" spans="1:256">
      <c r="A7" s="213"/>
      <c r="B7" s="213"/>
      <c r="C7" s="213"/>
      <c r="D7" s="213"/>
      <c r="E7" s="213"/>
      <c r="F7" s="213"/>
      <c r="G7" s="213"/>
      <c r="H7" s="213"/>
      <c r="I7" s="213"/>
      <c r="J7" s="213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6"/>
      <c r="CT7" s="216"/>
      <c r="CU7" s="216"/>
      <c r="CV7" s="216"/>
      <c r="CW7" s="216"/>
      <c r="CX7" s="216"/>
      <c r="CY7" s="216"/>
      <c r="CZ7" s="216"/>
      <c r="DA7" s="216"/>
      <c r="DB7" s="216"/>
      <c r="DC7" s="216"/>
      <c r="DD7" s="216"/>
      <c r="DE7" s="216"/>
      <c r="DF7" s="216"/>
      <c r="DG7" s="216"/>
      <c r="DH7" s="216"/>
      <c r="DI7" s="216"/>
      <c r="DJ7" s="216"/>
      <c r="DK7" s="216"/>
      <c r="DL7" s="216"/>
      <c r="DM7" s="216"/>
      <c r="DN7" s="216"/>
      <c r="DO7" s="216"/>
      <c r="DP7" s="216"/>
      <c r="DQ7" s="216"/>
      <c r="DR7" s="216"/>
      <c r="DS7" s="216"/>
      <c r="DT7" s="216"/>
      <c r="DU7" s="216"/>
      <c r="DV7" s="216"/>
      <c r="DW7" s="216"/>
      <c r="DX7" s="216"/>
      <c r="DY7" s="216"/>
      <c r="DZ7" s="216"/>
      <c r="EA7" s="216"/>
      <c r="EB7" s="216"/>
      <c r="EC7" s="216"/>
      <c r="ED7" s="216"/>
      <c r="EE7" s="216"/>
      <c r="EF7" s="216"/>
      <c r="EG7" s="216"/>
      <c r="EH7" s="216"/>
      <c r="EI7" s="216"/>
      <c r="EJ7" s="216"/>
      <c r="EK7" s="216"/>
      <c r="EL7" s="216"/>
      <c r="EM7" s="216"/>
      <c r="EN7" s="216"/>
      <c r="EO7" s="216"/>
      <c r="EP7" s="216"/>
      <c r="EQ7" s="216"/>
      <c r="ER7" s="216"/>
      <c r="ES7" s="216"/>
      <c r="ET7" s="216"/>
      <c r="EU7" s="216"/>
      <c r="EV7" s="216"/>
      <c r="EW7" s="216"/>
      <c r="EX7" s="216"/>
      <c r="EY7" s="216"/>
      <c r="EZ7" s="216"/>
      <c r="FA7" s="216"/>
      <c r="FB7" s="216"/>
      <c r="FC7" s="216"/>
      <c r="FD7" s="216"/>
      <c r="FE7" s="216"/>
      <c r="FF7" s="216"/>
      <c r="FG7" s="216"/>
      <c r="FH7" s="216"/>
      <c r="FI7" s="216"/>
      <c r="FJ7" s="216"/>
      <c r="FK7" s="216"/>
      <c r="FL7" s="216"/>
      <c r="FM7" s="216"/>
      <c r="FN7" s="216"/>
      <c r="FO7" s="216"/>
      <c r="FP7" s="216"/>
      <c r="FQ7" s="216"/>
      <c r="FR7" s="216"/>
      <c r="FS7" s="216"/>
      <c r="FT7" s="216"/>
      <c r="FU7" s="216"/>
      <c r="FV7" s="216"/>
      <c r="FW7" s="216"/>
      <c r="FX7" s="216"/>
      <c r="FY7" s="216"/>
      <c r="FZ7" s="216"/>
      <c r="GA7" s="216"/>
      <c r="GB7" s="216"/>
      <c r="GC7" s="216"/>
      <c r="GD7" s="216"/>
      <c r="GE7" s="216"/>
      <c r="GF7" s="216"/>
      <c r="GG7" s="216"/>
      <c r="GH7" s="216"/>
      <c r="GI7" s="216"/>
      <c r="GJ7" s="216"/>
      <c r="GK7" s="216"/>
      <c r="GL7" s="216"/>
      <c r="GM7" s="216"/>
      <c r="GN7" s="216"/>
      <c r="GO7" s="216"/>
      <c r="GP7" s="216"/>
      <c r="GQ7" s="216"/>
      <c r="GR7" s="216"/>
      <c r="GS7" s="216"/>
      <c r="GT7" s="216"/>
      <c r="GU7" s="216"/>
      <c r="GV7" s="216"/>
      <c r="GW7" s="216"/>
      <c r="GX7" s="216"/>
      <c r="GY7" s="216"/>
      <c r="GZ7" s="216"/>
      <c r="HA7" s="216"/>
      <c r="HB7" s="216"/>
      <c r="HC7" s="216"/>
      <c r="HD7" s="216"/>
      <c r="HE7" s="216"/>
      <c r="HF7" s="216"/>
      <c r="HG7" s="216"/>
      <c r="HH7" s="216"/>
      <c r="HI7" s="216"/>
      <c r="HJ7" s="216"/>
      <c r="HK7" s="216"/>
      <c r="HL7" s="216"/>
      <c r="HM7" s="216"/>
      <c r="HN7" s="216"/>
      <c r="HO7" s="216"/>
      <c r="HP7" s="216"/>
      <c r="HQ7" s="216"/>
      <c r="HR7" s="216"/>
      <c r="HS7" s="216"/>
      <c r="HT7" s="216"/>
      <c r="HU7" s="216"/>
      <c r="HV7" s="216"/>
      <c r="HW7" s="216"/>
      <c r="HX7" s="216"/>
      <c r="HY7" s="216"/>
      <c r="HZ7" s="216"/>
      <c r="IA7" s="216"/>
      <c r="IB7" s="216"/>
      <c r="IC7" s="216"/>
      <c r="ID7" s="216"/>
      <c r="IE7" s="216"/>
      <c r="IF7" s="216"/>
      <c r="IG7" s="216"/>
      <c r="IH7" s="216"/>
      <c r="II7" s="216"/>
      <c r="IJ7" s="216"/>
      <c r="IK7" s="216"/>
      <c r="IL7" s="216"/>
      <c r="IM7" s="216"/>
      <c r="IN7" s="216"/>
      <c r="IO7" s="216"/>
      <c r="IP7" s="216"/>
      <c r="IQ7" s="216"/>
      <c r="IR7" s="216"/>
      <c r="IS7" s="217"/>
      <c r="IT7" s="217"/>
      <c r="IU7" s="217"/>
      <c r="IV7" s="217"/>
    </row>
    <row r="8" s="202" customFormat="1" ht="48.95" customHeight="1" spans="1:256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6"/>
      <c r="CD8" s="216"/>
      <c r="CE8" s="216"/>
      <c r="CF8" s="216"/>
      <c r="CG8" s="216"/>
      <c r="CH8" s="216"/>
      <c r="CI8" s="216"/>
      <c r="CJ8" s="216"/>
      <c r="CK8" s="216"/>
      <c r="CL8" s="216"/>
      <c r="CM8" s="216"/>
      <c r="CN8" s="216"/>
      <c r="CO8" s="216"/>
      <c r="CP8" s="216"/>
      <c r="CQ8" s="216"/>
      <c r="CR8" s="216"/>
      <c r="CS8" s="216"/>
      <c r="CT8" s="216"/>
      <c r="CU8" s="216"/>
      <c r="CV8" s="216"/>
      <c r="CW8" s="216"/>
      <c r="CX8" s="216"/>
      <c r="CY8" s="216"/>
      <c r="CZ8" s="216"/>
      <c r="DA8" s="216"/>
      <c r="DB8" s="216"/>
      <c r="DC8" s="216"/>
      <c r="DD8" s="216"/>
      <c r="DE8" s="216"/>
      <c r="DF8" s="216"/>
      <c r="DG8" s="216"/>
      <c r="DH8" s="216"/>
      <c r="DI8" s="216"/>
      <c r="DJ8" s="216"/>
      <c r="DK8" s="216"/>
      <c r="DL8" s="216"/>
      <c r="DM8" s="216"/>
      <c r="DN8" s="216"/>
      <c r="DO8" s="216"/>
      <c r="DP8" s="216"/>
      <c r="DQ8" s="216"/>
      <c r="DR8" s="216"/>
      <c r="DS8" s="216"/>
      <c r="DT8" s="216"/>
      <c r="DU8" s="216"/>
      <c r="DV8" s="216"/>
      <c r="DW8" s="216"/>
      <c r="DX8" s="216"/>
      <c r="DY8" s="216"/>
      <c r="DZ8" s="216"/>
      <c r="EA8" s="216"/>
      <c r="EB8" s="216"/>
      <c r="EC8" s="216"/>
      <c r="ED8" s="216"/>
      <c r="EE8" s="216"/>
      <c r="EF8" s="216"/>
      <c r="EG8" s="216"/>
      <c r="EH8" s="216"/>
      <c r="EI8" s="216"/>
      <c r="EJ8" s="216"/>
      <c r="EK8" s="216"/>
      <c r="EL8" s="216"/>
      <c r="EM8" s="216"/>
      <c r="EN8" s="216"/>
      <c r="EO8" s="216"/>
      <c r="EP8" s="216"/>
      <c r="EQ8" s="216"/>
      <c r="ER8" s="216"/>
      <c r="ES8" s="216"/>
      <c r="ET8" s="216"/>
      <c r="EU8" s="216"/>
      <c r="EV8" s="216"/>
      <c r="EW8" s="216"/>
      <c r="EX8" s="216"/>
      <c r="EY8" s="216"/>
      <c r="EZ8" s="216"/>
      <c r="FA8" s="216"/>
      <c r="FB8" s="216"/>
      <c r="FC8" s="216"/>
      <c r="FD8" s="216"/>
      <c r="FE8" s="216"/>
      <c r="FF8" s="216"/>
      <c r="FG8" s="216"/>
      <c r="FH8" s="216"/>
      <c r="FI8" s="216"/>
      <c r="FJ8" s="216"/>
      <c r="FK8" s="216"/>
      <c r="FL8" s="216"/>
      <c r="FM8" s="216"/>
      <c r="FN8" s="216"/>
      <c r="FO8" s="216"/>
      <c r="FP8" s="216"/>
      <c r="FQ8" s="216"/>
      <c r="FR8" s="216"/>
      <c r="FS8" s="216"/>
      <c r="FT8" s="216"/>
      <c r="FU8" s="216"/>
      <c r="FV8" s="216"/>
      <c r="FW8" s="216"/>
      <c r="FX8" s="216"/>
      <c r="FY8" s="216"/>
      <c r="FZ8" s="216"/>
      <c r="GA8" s="216"/>
      <c r="GB8" s="216"/>
      <c r="GC8" s="216"/>
      <c r="GD8" s="216"/>
      <c r="GE8" s="216"/>
      <c r="GF8" s="216"/>
      <c r="GG8" s="216"/>
      <c r="GH8" s="216"/>
      <c r="GI8" s="216"/>
      <c r="GJ8" s="216"/>
      <c r="GK8" s="216"/>
      <c r="GL8" s="216"/>
      <c r="GM8" s="216"/>
      <c r="GN8" s="216"/>
      <c r="GO8" s="216"/>
      <c r="GP8" s="216"/>
      <c r="GQ8" s="216"/>
      <c r="GR8" s="216"/>
      <c r="GS8" s="216"/>
      <c r="GT8" s="216"/>
      <c r="GU8" s="216"/>
      <c r="GV8" s="216"/>
      <c r="GW8" s="216"/>
      <c r="GX8" s="216"/>
      <c r="GY8" s="216"/>
      <c r="GZ8" s="216"/>
      <c r="HA8" s="216"/>
      <c r="HB8" s="216"/>
      <c r="HC8" s="216"/>
      <c r="HD8" s="216"/>
      <c r="HE8" s="216"/>
      <c r="HF8" s="216"/>
      <c r="HG8" s="216"/>
      <c r="HH8" s="216"/>
      <c r="HI8" s="216"/>
      <c r="HJ8" s="216"/>
      <c r="HK8" s="216"/>
      <c r="HL8" s="216"/>
      <c r="HM8" s="216"/>
      <c r="HN8" s="216"/>
      <c r="HO8" s="216"/>
      <c r="HP8" s="216"/>
      <c r="HQ8" s="216"/>
      <c r="HR8" s="216"/>
      <c r="HS8" s="216"/>
      <c r="HT8" s="216"/>
      <c r="HU8" s="216"/>
      <c r="HV8" s="216"/>
      <c r="HW8" s="216"/>
      <c r="HX8" s="216"/>
      <c r="HY8" s="216"/>
      <c r="HZ8" s="216"/>
      <c r="IA8" s="216"/>
      <c r="IB8" s="216"/>
      <c r="IC8" s="216"/>
      <c r="ID8" s="216"/>
      <c r="IE8" s="216"/>
      <c r="IF8" s="216"/>
      <c r="IG8" s="216"/>
      <c r="IH8" s="216"/>
      <c r="II8" s="216"/>
      <c r="IJ8" s="216"/>
      <c r="IK8" s="216"/>
      <c r="IL8" s="216"/>
      <c r="IM8" s="216"/>
      <c r="IN8" s="216"/>
      <c r="IO8" s="216"/>
      <c r="IP8" s="216"/>
      <c r="IQ8" s="216"/>
      <c r="IR8" s="216"/>
      <c r="IS8" s="218"/>
      <c r="IT8" s="218"/>
      <c r="IU8" s="218"/>
      <c r="IV8" s="218"/>
    </row>
    <row r="9" ht="12" spans="1:1">
      <c r="A9" s="215" t="s">
        <v>1</v>
      </c>
    </row>
    <row r="10" spans="7:7">
      <c r="G10" s="215" t="s">
        <v>1</v>
      </c>
    </row>
    <row r="13" ht="12" spans="1:1">
      <c r="A13" s="215" t="s">
        <v>1</v>
      </c>
    </row>
    <row r="16" ht="12" spans="1:1">
      <c r="A16" s="215" t="s">
        <v>1</v>
      </c>
    </row>
    <row r="18" spans="5:5">
      <c r="E18" s="215" t="s">
        <v>1</v>
      </c>
    </row>
    <row r="23" spans="10:10">
      <c r="J23" s="215"/>
    </row>
    <row r="37" spans="4:4">
      <c r="D37" s="215" t="s">
        <v>1</v>
      </c>
    </row>
    <row r="40" ht="12" spans="1:13">
      <c r="A40" s="215" t="s">
        <v>1</v>
      </c>
      <c r="M40" s="215" t="s">
        <v>1</v>
      </c>
    </row>
  </sheetData>
  <sheetProtection sheet="1" objects="1"/>
  <mergeCells count="4">
    <mergeCell ref="A1:J1"/>
    <mergeCell ref="B3:D3"/>
    <mergeCell ref="E3:G3"/>
    <mergeCell ref="A7:J7"/>
  </mergeCells>
  <pageMargins left="0.75" right="0.75" top="1" bottom="1" header="0.5" footer="0.5"/>
  <pageSetup paperSize="9" orientation="portrait" horizontalDpi="180" verticalDpi="180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92D050"/>
  </sheetPr>
  <dimension ref="A1:AW5000"/>
  <sheetViews>
    <sheetView tabSelected="1" zoomScale="70" zoomScaleNormal="70" workbookViewId="0">
      <pane ySplit="2" topLeftCell="A3" activePane="bottomLeft" state="frozen"/>
      <selection/>
      <selection pane="bottomLeft" activeCell="A1" sqref="A1:L1"/>
    </sheetView>
  </sheetViews>
  <sheetFormatPr defaultColWidth="15.8611111111111" defaultRowHeight="23.1" customHeight="1"/>
  <cols>
    <col min="1" max="2" width="15.8611111111111" style="176" customWidth="1"/>
    <col min="3" max="3" width="15.8611111111111" style="177" customWidth="1"/>
    <col min="4" max="4" width="29.8611111111111" style="176" customWidth="1"/>
    <col min="5" max="5" width="13.8611111111111" style="178" customWidth="1"/>
    <col min="6" max="6" width="10" style="176" customWidth="1"/>
    <col min="7" max="7" width="6.42592592592593" style="176" customWidth="1"/>
    <col min="8" max="8" width="15.8611111111111" style="179" customWidth="1"/>
    <col min="9" max="9" width="15.8611111111111" style="180" customWidth="1"/>
    <col min="10" max="10" width="16.9259259259259" style="176" customWidth="1"/>
    <col min="11" max="11" width="14.712962962963" style="176" customWidth="1"/>
    <col min="12" max="12" width="15.8611111111111" style="181" customWidth="1"/>
    <col min="13" max="48" width="15.8611111111111" style="182" customWidth="1"/>
    <col min="49" max="49" width="15.8611111111111" style="183" customWidth="1"/>
    <col min="50" max="16384" width="15.8611111111111" style="176"/>
  </cols>
  <sheetData>
    <row r="1" ht="32.1" customHeight="1" spans="1:14">
      <c r="A1" s="184" t="s">
        <v>2</v>
      </c>
      <c r="B1" s="185"/>
      <c r="C1" s="186"/>
      <c r="D1" s="185"/>
      <c r="E1" s="187"/>
      <c r="F1" s="185"/>
      <c r="G1" s="185"/>
      <c r="H1" s="188"/>
      <c r="I1" s="185"/>
      <c r="J1" s="185"/>
      <c r="K1" s="185"/>
      <c r="L1" s="185"/>
      <c r="N1" s="195"/>
    </row>
    <row r="2" s="176" customFormat="1" ht="35.1" customHeight="1" spans="1:49">
      <c r="A2" s="189" t="s">
        <v>3</v>
      </c>
      <c r="B2" s="189" t="s">
        <v>4</v>
      </c>
      <c r="C2" s="189" t="s">
        <v>5</v>
      </c>
      <c r="D2" s="189" t="s">
        <v>6</v>
      </c>
      <c r="E2" s="190" t="s">
        <v>7</v>
      </c>
      <c r="F2" s="191" t="s">
        <v>8</v>
      </c>
      <c r="G2" s="189" t="s">
        <v>9</v>
      </c>
      <c r="H2" s="108" t="s">
        <v>10</v>
      </c>
      <c r="I2" s="196" t="s">
        <v>11</v>
      </c>
      <c r="J2" s="189" t="s">
        <v>12</v>
      </c>
      <c r="K2" s="197" t="s">
        <v>13</v>
      </c>
      <c r="L2" s="197" t="s">
        <v>14</v>
      </c>
      <c r="M2" s="85" t="s">
        <v>15</v>
      </c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3"/>
    </row>
    <row r="3" customHeight="1" spans="1:12">
      <c r="A3" s="69" t="s">
        <v>16</v>
      </c>
      <c r="B3" s="69"/>
      <c r="C3" s="192"/>
      <c r="D3" s="69"/>
      <c r="E3" s="193"/>
      <c r="F3" s="69"/>
      <c r="G3" s="69"/>
      <c r="H3" s="194"/>
      <c r="I3" s="198"/>
      <c r="J3" s="69"/>
      <c r="K3" s="192"/>
      <c r="L3" s="192"/>
    </row>
    <row r="4" customHeight="1" spans="1:12">
      <c r="A4" s="69" t="s">
        <v>17</v>
      </c>
      <c r="B4" s="69"/>
      <c r="C4" s="192"/>
      <c r="D4" s="69"/>
      <c r="E4" s="193"/>
      <c r="F4" s="69"/>
      <c r="G4" s="69"/>
      <c r="H4" s="194"/>
      <c r="I4" s="198"/>
      <c r="J4" s="69"/>
      <c r="K4" s="192"/>
      <c r="L4" s="192"/>
    </row>
    <row r="5" customHeight="1" spans="1:12">
      <c r="A5" s="69" t="s">
        <v>18</v>
      </c>
      <c r="B5" s="69"/>
      <c r="C5" s="192"/>
      <c r="D5" s="69"/>
      <c r="E5" s="193"/>
      <c r="F5" s="69"/>
      <c r="G5" s="69"/>
      <c r="H5" s="194"/>
      <c r="I5" s="198"/>
      <c r="J5" s="69"/>
      <c r="K5" s="192"/>
      <c r="L5" s="192"/>
    </row>
    <row r="6" customHeight="1" spans="1:12">
      <c r="A6" s="69" t="s">
        <v>19</v>
      </c>
      <c r="B6" s="69"/>
      <c r="C6" s="192"/>
      <c r="D6" s="69"/>
      <c r="E6" s="193"/>
      <c r="F6" s="69"/>
      <c r="G6" s="69"/>
      <c r="H6" s="194"/>
      <c r="I6" s="198"/>
      <c r="J6" s="69"/>
      <c r="K6" s="192"/>
      <c r="L6" s="192"/>
    </row>
    <row r="7" customHeight="1" spans="1:12">
      <c r="A7" s="69" t="s">
        <v>20</v>
      </c>
      <c r="B7" s="69"/>
      <c r="C7" s="192"/>
      <c r="D7" s="69"/>
      <c r="E7" s="193"/>
      <c r="F7" s="69"/>
      <c r="G7" s="69"/>
      <c r="H7" s="194"/>
      <c r="I7" s="198"/>
      <c r="J7" s="69"/>
      <c r="K7" s="192"/>
      <c r="L7" s="192"/>
    </row>
    <row r="8" customHeight="1" spans="1:12">
      <c r="A8" s="69" t="s">
        <v>21</v>
      </c>
      <c r="B8" s="69"/>
      <c r="C8" s="192"/>
      <c r="D8" s="69"/>
      <c r="E8" s="193"/>
      <c r="F8" s="69"/>
      <c r="G8" s="69"/>
      <c r="H8" s="194"/>
      <c r="I8" s="198"/>
      <c r="J8" s="69"/>
      <c r="K8" s="192"/>
      <c r="L8" s="192"/>
    </row>
    <row r="9" customHeight="1" spans="1:12">
      <c r="A9" s="69" t="s">
        <v>22</v>
      </c>
      <c r="B9" s="69"/>
      <c r="C9" s="192"/>
      <c r="D9" s="69"/>
      <c r="E9" s="193"/>
      <c r="F9" s="69"/>
      <c r="G9" s="69"/>
      <c r="H9" s="194"/>
      <c r="I9" s="198"/>
      <c r="J9" s="69"/>
      <c r="K9" s="192"/>
      <c r="L9" s="192"/>
    </row>
    <row r="10" customHeight="1" spans="1:12">
      <c r="A10" s="69" t="s">
        <v>23</v>
      </c>
      <c r="B10" s="69"/>
      <c r="C10" s="192"/>
      <c r="D10" s="69"/>
      <c r="E10" s="193"/>
      <c r="F10" s="69"/>
      <c r="G10" s="69"/>
      <c r="H10" s="194"/>
      <c r="I10" s="198"/>
      <c r="J10" s="69"/>
      <c r="K10" s="192"/>
      <c r="L10" s="192"/>
    </row>
    <row r="11" customHeight="1" spans="1:12">
      <c r="A11" s="69" t="s">
        <v>24</v>
      </c>
      <c r="B11" s="69"/>
      <c r="C11" s="192"/>
      <c r="D11" s="69"/>
      <c r="E11" s="193"/>
      <c r="F11" s="69"/>
      <c r="G11" s="69"/>
      <c r="H11" s="194"/>
      <c r="I11" s="198"/>
      <c r="J11" s="69"/>
      <c r="K11" s="192"/>
      <c r="L11" s="192"/>
    </row>
    <row r="12" customHeight="1" spans="1:12">
      <c r="A12" s="69" t="s">
        <v>25</v>
      </c>
      <c r="B12" s="69"/>
      <c r="C12" s="192"/>
      <c r="D12" s="69"/>
      <c r="E12" s="193"/>
      <c r="F12" s="69"/>
      <c r="G12" s="69"/>
      <c r="H12" s="194"/>
      <c r="I12" s="198"/>
      <c r="J12" s="69"/>
      <c r="K12" s="192"/>
      <c r="L12" s="192"/>
    </row>
    <row r="13" customHeight="1" spans="1:12">
      <c r="A13" s="69" t="s">
        <v>26</v>
      </c>
      <c r="B13" s="69"/>
      <c r="C13" s="192"/>
      <c r="D13" s="69"/>
      <c r="E13" s="193"/>
      <c r="F13" s="69"/>
      <c r="G13" s="69"/>
      <c r="H13" s="194"/>
      <c r="I13" s="198"/>
      <c r="J13" s="69"/>
      <c r="K13" s="192"/>
      <c r="L13" s="192"/>
    </row>
    <row r="14" customHeight="1" spans="1:12">
      <c r="A14" s="69" t="s">
        <v>27</v>
      </c>
      <c r="B14" s="69"/>
      <c r="C14" s="192"/>
      <c r="D14" s="69"/>
      <c r="E14" s="193"/>
      <c r="F14" s="69"/>
      <c r="G14" s="69"/>
      <c r="H14" s="194"/>
      <c r="I14" s="198"/>
      <c r="J14" s="69"/>
      <c r="K14" s="192"/>
      <c r="L14" s="192"/>
    </row>
    <row r="15" customHeight="1" spans="1:12">
      <c r="A15" s="69" t="s">
        <v>28</v>
      </c>
      <c r="B15" s="69"/>
      <c r="C15" s="192"/>
      <c r="D15" s="69"/>
      <c r="E15" s="193"/>
      <c r="F15" s="69"/>
      <c r="G15" s="69"/>
      <c r="H15" s="194"/>
      <c r="I15" s="198"/>
      <c r="J15" s="69"/>
      <c r="K15" s="192"/>
      <c r="L15" s="192"/>
    </row>
    <row r="16" customHeight="1" spans="1:12">
      <c r="A16" s="69" t="s">
        <v>29</v>
      </c>
      <c r="B16" s="69"/>
      <c r="C16" s="192"/>
      <c r="D16" s="69"/>
      <c r="E16" s="193"/>
      <c r="F16" s="69"/>
      <c r="G16" s="69"/>
      <c r="H16" s="194"/>
      <c r="I16" s="198"/>
      <c r="J16" s="69"/>
      <c r="K16" s="192"/>
      <c r="L16" s="192"/>
    </row>
    <row r="17" customHeight="1" spans="1:12">
      <c r="A17" s="69" t="s">
        <v>30</v>
      </c>
      <c r="B17" s="69"/>
      <c r="C17" s="192"/>
      <c r="D17" s="69"/>
      <c r="E17" s="193"/>
      <c r="F17" s="69"/>
      <c r="G17" s="69"/>
      <c r="H17" s="194"/>
      <c r="I17" s="198"/>
      <c r="J17" s="69"/>
      <c r="K17" s="192"/>
      <c r="L17" s="192"/>
    </row>
    <row r="18" customHeight="1" spans="1:12">
      <c r="A18" s="69" t="s">
        <v>31</v>
      </c>
      <c r="B18" s="69"/>
      <c r="C18" s="192"/>
      <c r="D18" s="69"/>
      <c r="E18" s="193"/>
      <c r="F18" s="69"/>
      <c r="G18" s="69"/>
      <c r="H18" s="194"/>
      <c r="I18" s="198"/>
      <c r="J18" s="69"/>
      <c r="K18" s="192"/>
      <c r="L18" s="192"/>
    </row>
    <row r="19" customHeight="1" spans="1:12">
      <c r="A19" s="69" t="s">
        <v>32</v>
      </c>
      <c r="B19" s="69"/>
      <c r="C19" s="192"/>
      <c r="D19" s="69"/>
      <c r="E19" s="193"/>
      <c r="F19" s="69"/>
      <c r="G19" s="69"/>
      <c r="H19" s="194"/>
      <c r="I19" s="198"/>
      <c r="J19" s="69"/>
      <c r="K19" s="192"/>
      <c r="L19" s="192"/>
    </row>
    <row r="20" customHeight="1" spans="1:12">
      <c r="A20" s="69" t="s">
        <v>33</v>
      </c>
      <c r="B20" s="69"/>
      <c r="C20" s="192"/>
      <c r="D20" s="69"/>
      <c r="E20" s="193"/>
      <c r="F20" s="69"/>
      <c r="G20" s="69"/>
      <c r="H20" s="194"/>
      <c r="I20" s="198"/>
      <c r="J20" s="69"/>
      <c r="K20" s="192"/>
      <c r="L20" s="192"/>
    </row>
    <row r="21" customHeight="1" spans="1:12">
      <c r="A21" s="69" t="s">
        <v>34</v>
      </c>
      <c r="B21" s="69"/>
      <c r="C21" s="192"/>
      <c r="D21" s="69"/>
      <c r="E21" s="193"/>
      <c r="F21" s="69"/>
      <c r="G21" s="69"/>
      <c r="H21" s="194"/>
      <c r="I21" s="198"/>
      <c r="J21" s="69"/>
      <c r="K21" s="192"/>
      <c r="L21" s="192"/>
    </row>
    <row r="22" customHeight="1" spans="1:12">
      <c r="A22" s="69" t="s">
        <v>35</v>
      </c>
      <c r="B22" s="69"/>
      <c r="C22" s="192"/>
      <c r="D22" s="69"/>
      <c r="E22" s="193"/>
      <c r="F22" s="69"/>
      <c r="G22" s="69"/>
      <c r="H22" s="194"/>
      <c r="I22" s="198"/>
      <c r="J22" s="69"/>
      <c r="K22" s="192"/>
      <c r="L22" s="192"/>
    </row>
    <row r="23" customHeight="1" spans="1:12">
      <c r="A23" s="69" t="s">
        <v>36</v>
      </c>
      <c r="B23" s="69"/>
      <c r="C23" s="192"/>
      <c r="D23" s="69"/>
      <c r="E23" s="193"/>
      <c r="F23" s="69"/>
      <c r="G23" s="69"/>
      <c r="H23" s="194"/>
      <c r="I23" s="198"/>
      <c r="J23" s="69"/>
      <c r="K23" s="192"/>
      <c r="L23" s="192"/>
    </row>
    <row r="24" customHeight="1" spans="1:12">
      <c r="A24" s="69" t="s">
        <v>37</v>
      </c>
      <c r="B24" s="69"/>
      <c r="C24" s="192"/>
      <c r="D24" s="69"/>
      <c r="E24" s="193"/>
      <c r="F24" s="69"/>
      <c r="G24" s="69"/>
      <c r="H24" s="194"/>
      <c r="I24" s="198"/>
      <c r="J24" s="69"/>
      <c r="K24" s="192"/>
      <c r="L24" s="192"/>
    </row>
    <row r="25" customHeight="1" spans="1:12">
      <c r="A25" s="69" t="s">
        <v>38</v>
      </c>
      <c r="B25" s="69"/>
      <c r="C25" s="192"/>
      <c r="D25" s="69"/>
      <c r="E25" s="193"/>
      <c r="F25" s="69"/>
      <c r="G25" s="69"/>
      <c r="H25" s="194"/>
      <c r="I25" s="198"/>
      <c r="J25" s="69"/>
      <c r="K25" s="192"/>
      <c r="L25" s="192"/>
    </row>
    <row r="26" customHeight="1" spans="1:12">
      <c r="A26" s="69" t="s">
        <v>39</v>
      </c>
      <c r="B26" s="69"/>
      <c r="C26" s="192"/>
      <c r="D26" s="69"/>
      <c r="E26" s="193"/>
      <c r="F26" s="69"/>
      <c r="G26" s="69"/>
      <c r="H26" s="194"/>
      <c r="I26" s="198"/>
      <c r="J26" s="69"/>
      <c r="K26" s="192"/>
      <c r="L26" s="192"/>
    </row>
    <row r="27" customHeight="1" spans="1:12">
      <c r="A27" s="69" t="s">
        <v>40</v>
      </c>
      <c r="B27" s="69"/>
      <c r="C27" s="192"/>
      <c r="D27" s="69"/>
      <c r="E27" s="193"/>
      <c r="F27" s="69"/>
      <c r="G27" s="69"/>
      <c r="H27" s="194"/>
      <c r="I27" s="198"/>
      <c r="J27" s="69"/>
      <c r="K27" s="192"/>
      <c r="L27" s="192"/>
    </row>
    <row r="28" customHeight="1" spans="1:12">
      <c r="A28" s="69" t="s">
        <v>41</v>
      </c>
      <c r="B28" s="69"/>
      <c r="C28" s="192"/>
      <c r="D28" s="69"/>
      <c r="E28" s="193"/>
      <c r="F28" s="69"/>
      <c r="G28" s="69"/>
      <c r="H28" s="194"/>
      <c r="I28" s="198"/>
      <c r="J28" s="69"/>
      <c r="K28" s="192"/>
      <c r="L28" s="192"/>
    </row>
    <row r="29" customHeight="1" spans="1:12">
      <c r="A29" s="69" t="s">
        <v>42</v>
      </c>
      <c r="B29" s="69"/>
      <c r="C29" s="192"/>
      <c r="D29" s="69"/>
      <c r="E29" s="193"/>
      <c r="F29" s="69"/>
      <c r="G29" s="69"/>
      <c r="H29" s="194"/>
      <c r="I29" s="198"/>
      <c r="J29" s="69"/>
      <c r="K29" s="192"/>
      <c r="L29" s="192"/>
    </row>
    <row r="30" customHeight="1" spans="1:12">
      <c r="A30" s="69" t="s">
        <v>43</v>
      </c>
      <c r="B30" s="69"/>
      <c r="C30" s="192"/>
      <c r="D30" s="69"/>
      <c r="E30" s="193"/>
      <c r="F30" s="69"/>
      <c r="G30" s="69"/>
      <c r="H30" s="194"/>
      <c r="I30" s="198"/>
      <c r="J30" s="69"/>
      <c r="K30" s="192"/>
      <c r="L30" s="192"/>
    </row>
    <row r="31" customHeight="1" spans="1:12">
      <c r="A31" s="69" t="s">
        <v>44</v>
      </c>
      <c r="B31" s="69"/>
      <c r="C31" s="192"/>
      <c r="D31" s="69"/>
      <c r="E31" s="193"/>
      <c r="F31" s="69"/>
      <c r="G31" s="69"/>
      <c r="H31" s="194"/>
      <c r="I31" s="198"/>
      <c r="J31" s="69"/>
      <c r="K31" s="192"/>
      <c r="L31" s="192"/>
    </row>
    <row r="32" customHeight="1" spans="1:12">
      <c r="A32" s="69" t="s">
        <v>45</v>
      </c>
      <c r="B32" s="69"/>
      <c r="C32" s="192"/>
      <c r="D32" s="69"/>
      <c r="E32" s="193"/>
      <c r="F32" s="69"/>
      <c r="G32" s="69"/>
      <c r="H32" s="194"/>
      <c r="I32" s="198"/>
      <c r="J32" s="69"/>
      <c r="K32" s="192"/>
      <c r="L32" s="192"/>
    </row>
    <row r="33" customHeight="1" spans="1:12">
      <c r="A33" s="69" t="s">
        <v>46</v>
      </c>
      <c r="B33" s="69"/>
      <c r="C33" s="192"/>
      <c r="D33" s="69"/>
      <c r="E33" s="193"/>
      <c r="F33" s="69"/>
      <c r="G33" s="69"/>
      <c r="H33" s="194"/>
      <c r="I33" s="198"/>
      <c r="J33" s="69"/>
      <c r="K33" s="192"/>
      <c r="L33" s="192"/>
    </row>
    <row r="34" customHeight="1" spans="1:12">
      <c r="A34" s="69" t="s">
        <v>47</v>
      </c>
      <c r="B34" s="69"/>
      <c r="C34" s="192"/>
      <c r="D34" s="69"/>
      <c r="E34" s="193"/>
      <c r="F34" s="69"/>
      <c r="G34" s="69"/>
      <c r="H34" s="194"/>
      <c r="I34" s="198"/>
      <c r="J34" s="69"/>
      <c r="K34" s="192"/>
      <c r="L34" s="192"/>
    </row>
    <row r="35" customHeight="1" spans="1:12">
      <c r="A35" s="69" t="s">
        <v>48</v>
      </c>
      <c r="B35" s="69"/>
      <c r="C35" s="192"/>
      <c r="D35" s="69"/>
      <c r="E35" s="193"/>
      <c r="F35" s="69"/>
      <c r="G35" s="69"/>
      <c r="H35" s="194"/>
      <c r="I35" s="198"/>
      <c r="J35" s="69"/>
      <c r="K35" s="192"/>
      <c r="L35" s="192"/>
    </row>
    <row r="36" customHeight="1" spans="1:12">
      <c r="A36" s="69" t="s">
        <v>49</v>
      </c>
      <c r="B36" s="69"/>
      <c r="C36" s="192"/>
      <c r="D36" s="69"/>
      <c r="E36" s="193"/>
      <c r="F36" s="69"/>
      <c r="G36" s="69"/>
      <c r="H36" s="194"/>
      <c r="I36" s="198"/>
      <c r="J36" s="69"/>
      <c r="K36" s="192"/>
      <c r="L36" s="192"/>
    </row>
    <row r="37" customHeight="1" spans="1:12">
      <c r="A37" s="69" t="s">
        <v>50</v>
      </c>
      <c r="B37" s="69"/>
      <c r="C37" s="192"/>
      <c r="D37" s="69"/>
      <c r="E37" s="193"/>
      <c r="F37" s="69"/>
      <c r="G37" s="69"/>
      <c r="H37" s="194"/>
      <c r="I37" s="198"/>
      <c r="J37" s="69"/>
      <c r="K37" s="192"/>
      <c r="L37" s="192"/>
    </row>
    <row r="38" customHeight="1" spans="1:12">
      <c r="A38" s="69" t="s">
        <v>51</v>
      </c>
      <c r="B38" s="69"/>
      <c r="C38" s="192"/>
      <c r="D38" s="69"/>
      <c r="E38" s="193"/>
      <c r="F38" s="69"/>
      <c r="G38" s="69"/>
      <c r="H38" s="194"/>
      <c r="I38" s="198"/>
      <c r="J38" s="69"/>
      <c r="K38" s="192"/>
      <c r="L38" s="192"/>
    </row>
    <row r="39" customHeight="1" spans="1:12">
      <c r="A39" s="69" t="s">
        <v>52</v>
      </c>
      <c r="B39" s="69"/>
      <c r="C39" s="192"/>
      <c r="D39" s="69"/>
      <c r="E39" s="193"/>
      <c r="F39" s="69"/>
      <c r="G39" s="69"/>
      <c r="H39" s="194"/>
      <c r="I39" s="198"/>
      <c r="J39" s="69"/>
      <c r="K39" s="192"/>
      <c r="L39" s="192"/>
    </row>
    <row r="40" customHeight="1" spans="1:12">
      <c r="A40" s="69" t="s">
        <v>53</v>
      </c>
      <c r="B40" s="69"/>
      <c r="C40" s="192"/>
      <c r="D40" s="69"/>
      <c r="E40" s="193"/>
      <c r="F40" s="69"/>
      <c r="G40" s="69"/>
      <c r="H40" s="194"/>
      <c r="I40" s="198"/>
      <c r="J40" s="69"/>
      <c r="K40" s="192"/>
      <c r="L40" s="192"/>
    </row>
    <row r="41" customHeight="1" spans="1:12">
      <c r="A41" s="69" t="s">
        <v>54</v>
      </c>
      <c r="B41" s="69"/>
      <c r="C41" s="192"/>
      <c r="D41" s="69"/>
      <c r="E41" s="193"/>
      <c r="F41" s="69"/>
      <c r="G41" s="69"/>
      <c r="H41" s="194"/>
      <c r="I41" s="198"/>
      <c r="J41" s="69"/>
      <c r="K41" s="192"/>
      <c r="L41" s="192"/>
    </row>
    <row r="42" customHeight="1" spans="1:12">
      <c r="A42" s="69" t="s">
        <v>55</v>
      </c>
      <c r="B42" s="69"/>
      <c r="C42" s="192"/>
      <c r="D42" s="69"/>
      <c r="E42" s="193"/>
      <c r="F42" s="69"/>
      <c r="G42" s="69"/>
      <c r="H42" s="194"/>
      <c r="I42" s="198"/>
      <c r="J42" s="69"/>
      <c r="K42" s="192"/>
      <c r="L42" s="192"/>
    </row>
    <row r="43" customHeight="1" spans="1:12">
      <c r="A43" s="69" t="s">
        <v>56</v>
      </c>
      <c r="B43" s="69"/>
      <c r="C43" s="192"/>
      <c r="D43" s="69"/>
      <c r="E43" s="193"/>
      <c r="F43" s="69"/>
      <c r="G43" s="69"/>
      <c r="H43" s="194"/>
      <c r="I43" s="198"/>
      <c r="J43" s="69"/>
      <c r="K43" s="192"/>
      <c r="L43" s="192"/>
    </row>
    <row r="44" customHeight="1" spans="1:12">
      <c r="A44" s="69" t="s">
        <v>57</v>
      </c>
      <c r="B44" s="69"/>
      <c r="C44" s="192"/>
      <c r="D44" s="69"/>
      <c r="E44" s="193"/>
      <c r="F44" s="69"/>
      <c r="G44" s="69"/>
      <c r="H44" s="194"/>
      <c r="I44" s="198"/>
      <c r="J44" s="69"/>
      <c r="K44" s="192"/>
      <c r="L44" s="192"/>
    </row>
    <row r="45" customHeight="1" spans="1:12">
      <c r="A45" s="69" t="s">
        <v>58</v>
      </c>
      <c r="B45" s="69"/>
      <c r="C45" s="192"/>
      <c r="D45" s="69"/>
      <c r="E45" s="193"/>
      <c r="F45" s="69"/>
      <c r="G45" s="69"/>
      <c r="H45" s="194"/>
      <c r="I45" s="198"/>
      <c r="J45" s="69"/>
      <c r="K45" s="192"/>
      <c r="L45" s="192"/>
    </row>
    <row r="46" customHeight="1" spans="1:12">
      <c r="A46" s="69" t="s">
        <v>59</v>
      </c>
      <c r="B46" s="69"/>
      <c r="C46" s="192"/>
      <c r="D46" s="69"/>
      <c r="E46" s="193"/>
      <c r="F46" s="69"/>
      <c r="G46" s="69"/>
      <c r="H46" s="194"/>
      <c r="I46" s="198"/>
      <c r="J46" s="69"/>
      <c r="K46" s="192"/>
      <c r="L46" s="192"/>
    </row>
    <row r="47" customHeight="1" spans="1:12">
      <c r="A47" s="69" t="s">
        <v>60</v>
      </c>
      <c r="B47" s="69"/>
      <c r="C47" s="192"/>
      <c r="D47" s="69"/>
      <c r="E47" s="193"/>
      <c r="F47" s="69"/>
      <c r="G47" s="69"/>
      <c r="H47" s="194"/>
      <c r="I47" s="198"/>
      <c r="J47" s="69"/>
      <c r="K47" s="192"/>
      <c r="L47" s="192"/>
    </row>
    <row r="48" customHeight="1" spans="1:12">
      <c r="A48" s="69" t="s">
        <v>61</v>
      </c>
      <c r="B48" s="69"/>
      <c r="C48" s="192"/>
      <c r="D48" s="69"/>
      <c r="E48" s="193"/>
      <c r="F48" s="69"/>
      <c r="G48" s="69"/>
      <c r="H48" s="194"/>
      <c r="I48" s="198"/>
      <c r="J48" s="69"/>
      <c r="K48" s="192"/>
      <c r="L48" s="192"/>
    </row>
    <row r="49" customHeight="1" spans="1:12">
      <c r="A49" s="69" t="s">
        <v>62</v>
      </c>
      <c r="B49" s="69"/>
      <c r="C49" s="192"/>
      <c r="D49" s="69"/>
      <c r="E49" s="193"/>
      <c r="F49" s="69"/>
      <c r="G49" s="69"/>
      <c r="H49" s="194"/>
      <c r="I49" s="198"/>
      <c r="J49" s="69"/>
      <c r="K49" s="192"/>
      <c r="L49" s="192"/>
    </row>
    <row r="50" customHeight="1" spans="1:12">
      <c r="A50" s="69" t="s">
        <v>63</v>
      </c>
      <c r="B50" s="69"/>
      <c r="C50" s="192"/>
      <c r="D50" s="69"/>
      <c r="E50" s="193"/>
      <c r="F50" s="69"/>
      <c r="G50" s="69"/>
      <c r="H50" s="194"/>
      <c r="I50" s="198"/>
      <c r="J50" s="69"/>
      <c r="K50" s="192"/>
      <c r="L50" s="192"/>
    </row>
    <row r="51" customHeight="1" spans="1:12">
      <c r="A51" s="69" t="s">
        <v>64</v>
      </c>
      <c r="B51" s="69"/>
      <c r="C51" s="192"/>
      <c r="D51" s="69"/>
      <c r="E51" s="193"/>
      <c r="F51" s="69"/>
      <c r="G51" s="69"/>
      <c r="H51" s="194"/>
      <c r="I51" s="198"/>
      <c r="J51" s="69"/>
      <c r="K51" s="192"/>
      <c r="L51" s="192"/>
    </row>
    <row r="52" customHeight="1" spans="1:12">
      <c r="A52" s="69" t="s">
        <v>65</v>
      </c>
      <c r="B52" s="69"/>
      <c r="C52" s="192"/>
      <c r="D52" s="69"/>
      <c r="E52" s="193"/>
      <c r="F52" s="69"/>
      <c r="G52" s="69"/>
      <c r="H52" s="194"/>
      <c r="I52" s="198"/>
      <c r="J52" s="69"/>
      <c r="K52" s="192"/>
      <c r="L52" s="192"/>
    </row>
    <row r="53" customHeight="1" spans="1:12">
      <c r="A53" s="69" t="s">
        <v>66</v>
      </c>
      <c r="B53" s="69"/>
      <c r="C53" s="192"/>
      <c r="D53" s="69"/>
      <c r="E53" s="193"/>
      <c r="F53" s="69"/>
      <c r="G53" s="69"/>
      <c r="H53" s="194"/>
      <c r="I53" s="198"/>
      <c r="J53" s="69"/>
      <c r="K53" s="192"/>
      <c r="L53" s="192"/>
    </row>
    <row r="54" customHeight="1" spans="1:12">
      <c r="A54" s="69" t="s">
        <v>67</v>
      </c>
      <c r="B54" s="69"/>
      <c r="C54" s="192"/>
      <c r="D54" s="69"/>
      <c r="E54" s="193"/>
      <c r="F54" s="69"/>
      <c r="G54" s="69"/>
      <c r="H54" s="194"/>
      <c r="I54" s="198"/>
      <c r="J54" s="69"/>
      <c r="K54" s="192"/>
      <c r="L54" s="192"/>
    </row>
    <row r="55" customHeight="1" spans="1:12">
      <c r="A55" s="69" t="s">
        <v>68</v>
      </c>
      <c r="B55" s="69"/>
      <c r="C55" s="192"/>
      <c r="D55" s="69"/>
      <c r="E55" s="193"/>
      <c r="F55" s="69"/>
      <c r="G55" s="69"/>
      <c r="H55" s="194"/>
      <c r="I55" s="198"/>
      <c r="J55" s="69"/>
      <c r="K55" s="192"/>
      <c r="L55" s="192"/>
    </row>
    <row r="56" customHeight="1" spans="1:12">
      <c r="A56" s="69" t="s">
        <v>69</v>
      </c>
      <c r="B56" s="69"/>
      <c r="C56" s="192"/>
      <c r="D56" s="69"/>
      <c r="E56" s="193"/>
      <c r="F56" s="69"/>
      <c r="G56" s="69"/>
      <c r="H56" s="194"/>
      <c r="I56" s="198"/>
      <c r="J56" s="69"/>
      <c r="K56" s="192"/>
      <c r="L56" s="192"/>
    </row>
    <row r="57" customHeight="1" spans="1:12">
      <c r="A57" s="69" t="s">
        <v>70</v>
      </c>
      <c r="B57" s="69"/>
      <c r="C57" s="192"/>
      <c r="D57" s="69"/>
      <c r="E57" s="193"/>
      <c r="F57" s="69"/>
      <c r="G57" s="69"/>
      <c r="H57" s="194"/>
      <c r="I57" s="198"/>
      <c r="J57" s="69"/>
      <c r="K57" s="192"/>
      <c r="L57" s="192"/>
    </row>
    <row r="58" customHeight="1" spans="1:12">
      <c r="A58" s="69" t="s">
        <v>71</v>
      </c>
      <c r="B58" s="69"/>
      <c r="C58" s="192"/>
      <c r="D58" s="69"/>
      <c r="E58" s="193"/>
      <c r="F58" s="69"/>
      <c r="G58" s="69"/>
      <c r="H58" s="194"/>
      <c r="I58" s="198"/>
      <c r="J58" s="69"/>
      <c r="K58" s="192"/>
      <c r="L58" s="192"/>
    </row>
    <row r="59" customHeight="1" spans="1:12">
      <c r="A59" s="69" t="s">
        <v>72</v>
      </c>
      <c r="B59" s="69"/>
      <c r="C59" s="192"/>
      <c r="D59" s="69"/>
      <c r="E59" s="193"/>
      <c r="F59" s="69"/>
      <c r="G59" s="69"/>
      <c r="H59" s="194"/>
      <c r="I59" s="198"/>
      <c r="J59" s="69"/>
      <c r="K59" s="192"/>
      <c r="L59" s="192"/>
    </row>
    <row r="60" customHeight="1" spans="1:12">
      <c r="A60" s="69" t="s">
        <v>73</v>
      </c>
      <c r="B60" s="69"/>
      <c r="C60" s="192"/>
      <c r="D60" s="69"/>
      <c r="E60" s="193"/>
      <c r="F60" s="69"/>
      <c r="G60" s="69"/>
      <c r="H60" s="194"/>
      <c r="I60" s="198"/>
      <c r="J60" s="69"/>
      <c r="K60" s="192"/>
      <c r="L60" s="192"/>
    </row>
    <row r="61" customHeight="1" spans="1:12">
      <c r="A61" s="69" t="s">
        <v>74</v>
      </c>
      <c r="B61" s="69"/>
      <c r="C61" s="192"/>
      <c r="D61" s="69"/>
      <c r="E61" s="193"/>
      <c r="F61" s="69"/>
      <c r="G61" s="69"/>
      <c r="H61" s="194"/>
      <c r="I61" s="198"/>
      <c r="J61" s="69"/>
      <c r="K61" s="192"/>
      <c r="L61" s="192"/>
    </row>
    <row r="62" customHeight="1" spans="1:12">
      <c r="A62" s="69" t="s">
        <v>75</v>
      </c>
      <c r="B62" s="69"/>
      <c r="C62" s="192"/>
      <c r="D62" s="69"/>
      <c r="E62" s="193"/>
      <c r="F62" s="69"/>
      <c r="G62" s="69"/>
      <c r="H62" s="194"/>
      <c r="I62" s="198"/>
      <c r="J62" s="69"/>
      <c r="K62" s="192"/>
      <c r="L62" s="192"/>
    </row>
    <row r="63" customHeight="1" spans="1:12">
      <c r="A63" s="69" t="s">
        <v>76</v>
      </c>
      <c r="B63" s="69"/>
      <c r="C63" s="192"/>
      <c r="D63" s="69"/>
      <c r="E63" s="193"/>
      <c r="F63" s="69"/>
      <c r="G63" s="69"/>
      <c r="H63" s="194"/>
      <c r="I63" s="198"/>
      <c r="J63" s="69"/>
      <c r="K63" s="192"/>
      <c r="L63" s="192"/>
    </row>
    <row r="64" customHeight="1" spans="1:12">
      <c r="A64" s="69" t="s">
        <v>77</v>
      </c>
      <c r="B64" s="69"/>
      <c r="C64" s="192"/>
      <c r="D64" s="69"/>
      <c r="E64" s="193"/>
      <c r="F64" s="69"/>
      <c r="G64" s="69"/>
      <c r="H64" s="194"/>
      <c r="I64" s="198"/>
      <c r="J64" s="69"/>
      <c r="K64" s="192"/>
      <c r="L64" s="192"/>
    </row>
    <row r="65" customHeight="1" spans="1:12">
      <c r="A65" s="69" t="s">
        <v>78</v>
      </c>
      <c r="B65" s="69"/>
      <c r="C65" s="192"/>
      <c r="D65" s="69"/>
      <c r="E65" s="193"/>
      <c r="F65" s="69"/>
      <c r="G65" s="69"/>
      <c r="H65" s="194"/>
      <c r="I65" s="198"/>
      <c r="J65" s="69"/>
      <c r="K65" s="192"/>
      <c r="L65" s="192"/>
    </row>
    <row r="66" customHeight="1" spans="1:12">
      <c r="A66" s="69" t="s">
        <v>79</v>
      </c>
      <c r="B66" s="69"/>
      <c r="C66" s="192"/>
      <c r="D66" s="69"/>
      <c r="E66" s="193"/>
      <c r="F66" s="69"/>
      <c r="G66" s="69"/>
      <c r="H66" s="194"/>
      <c r="I66" s="198"/>
      <c r="J66" s="69"/>
      <c r="K66" s="192"/>
      <c r="L66" s="192"/>
    </row>
    <row r="67" customHeight="1" spans="1:12">
      <c r="A67" s="69" t="s">
        <v>80</v>
      </c>
      <c r="B67" s="69"/>
      <c r="C67" s="192"/>
      <c r="D67" s="69"/>
      <c r="E67" s="193"/>
      <c r="F67" s="69"/>
      <c r="G67" s="69"/>
      <c r="H67" s="194"/>
      <c r="I67" s="198"/>
      <c r="J67" s="69"/>
      <c r="K67" s="192"/>
      <c r="L67" s="192"/>
    </row>
    <row r="68" customHeight="1" spans="1:12">
      <c r="A68" s="69" t="s">
        <v>81</v>
      </c>
      <c r="B68" s="69"/>
      <c r="C68" s="192"/>
      <c r="D68" s="69"/>
      <c r="E68" s="193"/>
      <c r="F68" s="69"/>
      <c r="G68" s="69"/>
      <c r="H68" s="194"/>
      <c r="I68" s="198"/>
      <c r="J68" s="69"/>
      <c r="K68" s="192"/>
      <c r="L68" s="192"/>
    </row>
    <row r="69" customHeight="1" spans="1:12">
      <c r="A69" s="69" t="s">
        <v>82</v>
      </c>
      <c r="B69" s="69"/>
      <c r="C69" s="192"/>
      <c r="D69" s="69"/>
      <c r="E69" s="193"/>
      <c r="F69" s="69"/>
      <c r="G69" s="69"/>
      <c r="H69" s="194"/>
      <c r="I69" s="198"/>
      <c r="J69" s="69"/>
      <c r="K69" s="192"/>
      <c r="L69" s="192"/>
    </row>
    <row r="70" customHeight="1" spans="1:12">
      <c r="A70" s="69"/>
      <c r="B70" s="69"/>
      <c r="C70" s="192"/>
      <c r="D70" s="69"/>
      <c r="E70" s="193"/>
      <c r="F70" s="69"/>
      <c r="G70" s="69"/>
      <c r="H70" s="194"/>
      <c r="I70" s="198"/>
      <c r="J70" s="69"/>
      <c r="K70" s="192"/>
      <c r="L70" s="192"/>
    </row>
    <row r="71" customHeight="1" spans="1:12">
      <c r="A71" s="69"/>
      <c r="B71" s="69"/>
      <c r="C71" s="199"/>
      <c r="D71" s="69"/>
      <c r="E71" s="193"/>
      <c r="F71" s="69"/>
      <c r="G71" s="69"/>
      <c r="H71" s="194"/>
      <c r="I71" s="198"/>
      <c r="J71" s="69"/>
      <c r="K71" s="192"/>
      <c r="L71" s="192"/>
    </row>
    <row r="72" customHeight="1" spans="1:12">
      <c r="A72" s="69"/>
      <c r="B72" s="69"/>
      <c r="C72" s="199"/>
      <c r="D72" s="69"/>
      <c r="E72" s="193"/>
      <c r="F72" s="69"/>
      <c r="G72" s="69"/>
      <c r="H72" s="194"/>
      <c r="I72" s="198"/>
      <c r="J72" s="69"/>
      <c r="K72" s="192"/>
      <c r="L72" s="192"/>
    </row>
    <row r="73" customHeight="1" spans="1:12">
      <c r="A73" s="69"/>
      <c r="B73" s="69"/>
      <c r="C73" s="199"/>
      <c r="D73" s="69"/>
      <c r="E73" s="193"/>
      <c r="F73" s="69"/>
      <c r="G73" s="69"/>
      <c r="H73" s="194"/>
      <c r="I73" s="198"/>
      <c r="J73" s="69"/>
      <c r="K73" s="192"/>
      <c r="L73" s="192"/>
    </row>
    <row r="74" customHeight="1" spans="1:12">
      <c r="A74" s="69"/>
      <c r="B74" s="69"/>
      <c r="C74" s="199"/>
      <c r="D74" s="69"/>
      <c r="E74" s="193"/>
      <c r="F74" s="69"/>
      <c r="G74" s="69"/>
      <c r="H74" s="194"/>
      <c r="I74" s="198"/>
      <c r="J74" s="69"/>
      <c r="K74" s="192"/>
      <c r="L74" s="192"/>
    </row>
    <row r="75" customHeight="1" spans="1:12">
      <c r="A75" s="69"/>
      <c r="B75" s="69"/>
      <c r="C75" s="199"/>
      <c r="D75" s="69"/>
      <c r="E75" s="193"/>
      <c r="F75" s="69"/>
      <c r="G75" s="69"/>
      <c r="H75" s="194"/>
      <c r="I75" s="198"/>
      <c r="J75" s="69"/>
      <c r="K75" s="192"/>
      <c r="L75" s="192"/>
    </row>
    <row r="76" customHeight="1" spans="1:12">
      <c r="A76" s="69"/>
      <c r="B76" s="69"/>
      <c r="C76" s="199"/>
      <c r="D76" s="69"/>
      <c r="E76" s="193"/>
      <c r="F76" s="69"/>
      <c r="G76" s="69"/>
      <c r="H76" s="194"/>
      <c r="I76" s="198"/>
      <c r="J76" s="69"/>
      <c r="K76" s="192"/>
      <c r="L76" s="192"/>
    </row>
    <row r="77" customHeight="1" spans="1:12">
      <c r="A77" s="69"/>
      <c r="B77" s="69"/>
      <c r="C77" s="199"/>
      <c r="D77" s="69"/>
      <c r="E77" s="193"/>
      <c r="F77" s="69"/>
      <c r="G77" s="69"/>
      <c r="H77" s="194"/>
      <c r="I77" s="198"/>
      <c r="J77" s="69"/>
      <c r="K77" s="192"/>
      <c r="L77" s="192"/>
    </row>
    <row r="78" customHeight="1" spans="1:12">
      <c r="A78" s="69"/>
      <c r="B78" s="69"/>
      <c r="C78" s="199"/>
      <c r="D78" s="69"/>
      <c r="E78" s="193"/>
      <c r="F78" s="69"/>
      <c r="G78" s="69"/>
      <c r="H78" s="194"/>
      <c r="I78" s="198"/>
      <c r="J78" s="69"/>
      <c r="K78" s="192"/>
      <c r="L78" s="192"/>
    </row>
    <row r="79" customHeight="1" spans="1:12">
      <c r="A79" s="69"/>
      <c r="B79" s="69"/>
      <c r="C79" s="199"/>
      <c r="D79" s="69"/>
      <c r="E79" s="193"/>
      <c r="F79" s="69"/>
      <c r="G79" s="69"/>
      <c r="H79" s="194"/>
      <c r="I79" s="198"/>
      <c r="J79" s="69"/>
      <c r="K79" s="192"/>
      <c r="L79" s="192"/>
    </row>
    <row r="80" customHeight="1" spans="1:12">
      <c r="A80" s="69"/>
      <c r="B80" s="69"/>
      <c r="C80" s="199"/>
      <c r="D80" s="69"/>
      <c r="E80" s="193"/>
      <c r="F80" s="69"/>
      <c r="G80" s="69"/>
      <c r="H80" s="194"/>
      <c r="I80" s="198"/>
      <c r="J80" s="69"/>
      <c r="K80" s="192"/>
      <c r="L80" s="192"/>
    </row>
    <row r="81" customHeight="1" spans="1:12">
      <c r="A81" s="69"/>
      <c r="B81" s="69"/>
      <c r="C81" s="199"/>
      <c r="D81" s="69"/>
      <c r="E81" s="193"/>
      <c r="F81" s="69"/>
      <c r="G81" s="69"/>
      <c r="H81" s="194"/>
      <c r="I81" s="198"/>
      <c r="J81" s="69"/>
      <c r="K81" s="192"/>
      <c r="L81" s="192"/>
    </row>
    <row r="82" customHeight="1" spans="1:12">
      <c r="A82" s="69"/>
      <c r="B82" s="69"/>
      <c r="C82" s="199"/>
      <c r="D82" s="69"/>
      <c r="E82" s="193"/>
      <c r="F82" s="69"/>
      <c r="G82" s="69"/>
      <c r="H82" s="194"/>
      <c r="I82" s="198"/>
      <c r="J82" s="69"/>
      <c r="K82" s="192"/>
      <c r="L82" s="192"/>
    </row>
    <row r="83" customHeight="1" spans="1:12">
      <c r="A83" s="69"/>
      <c r="B83" s="69"/>
      <c r="C83" s="199"/>
      <c r="D83" s="69"/>
      <c r="E83" s="193"/>
      <c r="F83" s="69"/>
      <c r="G83" s="69"/>
      <c r="H83" s="194"/>
      <c r="I83" s="198"/>
      <c r="J83" s="69"/>
      <c r="K83" s="192"/>
      <c r="L83" s="192"/>
    </row>
    <row r="84" customHeight="1" spans="1:12">
      <c r="A84" s="69"/>
      <c r="B84" s="69"/>
      <c r="C84" s="199"/>
      <c r="D84" s="69"/>
      <c r="E84" s="193"/>
      <c r="F84" s="69"/>
      <c r="G84" s="69"/>
      <c r="H84" s="194"/>
      <c r="I84" s="198"/>
      <c r="J84" s="69"/>
      <c r="K84" s="192"/>
      <c r="L84" s="192"/>
    </row>
    <row r="85" customHeight="1" spans="1:12">
      <c r="A85" s="69"/>
      <c r="B85" s="69"/>
      <c r="C85" s="199"/>
      <c r="D85" s="69"/>
      <c r="E85" s="193"/>
      <c r="F85" s="69"/>
      <c r="G85" s="69"/>
      <c r="H85" s="194"/>
      <c r="I85" s="198"/>
      <c r="J85" s="69"/>
      <c r="K85" s="192"/>
      <c r="L85" s="192"/>
    </row>
    <row r="86" customHeight="1" spans="1:12">
      <c r="A86" s="69"/>
      <c r="B86" s="69"/>
      <c r="C86" s="199"/>
      <c r="D86" s="69"/>
      <c r="E86" s="193"/>
      <c r="F86" s="69"/>
      <c r="G86" s="69"/>
      <c r="H86" s="194"/>
      <c r="I86" s="198"/>
      <c r="J86" s="69"/>
      <c r="K86" s="192"/>
      <c r="L86" s="192"/>
    </row>
    <row r="87" customHeight="1" spans="1:12">
      <c r="A87" s="69"/>
      <c r="B87" s="69"/>
      <c r="C87" s="199"/>
      <c r="D87" s="69"/>
      <c r="E87" s="193"/>
      <c r="F87" s="69"/>
      <c r="G87" s="69"/>
      <c r="H87" s="194"/>
      <c r="I87" s="198"/>
      <c r="J87" s="69"/>
      <c r="K87" s="192"/>
      <c r="L87" s="192"/>
    </row>
    <row r="88" customHeight="1" spans="1:12">
      <c r="A88" s="69"/>
      <c r="B88" s="69"/>
      <c r="C88" s="199"/>
      <c r="D88" s="69"/>
      <c r="E88" s="193"/>
      <c r="F88" s="69"/>
      <c r="G88" s="69"/>
      <c r="H88" s="194"/>
      <c r="I88" s="198"/>
      <c r="J88" s="69"/>
      <c r="K88" s="192"/>
      <c r="L88" s="192"/>
    </row>
    <row r="89" customHeight="1" spans="1:12">
      <c r="A89" s="69"/>
      <c r="B89" s="69"/>
      <c r="C89" s="199"/>
      <c r="D89" s="69"/>
      <c r="E89" s="193"/>
      <c r="F89" s="69"/>
      <c r="G89" s="69"/>
      <c r="H89" s="194"/>
      <c r="I89" s="198"/>
      <c r="J89" s="69"/>
      <c r="K89" s="192"/>
      <c r="L89" s="192"/>
    </row>
    <row r="90" customHeight="1" spans="1:12">
      <c r="A90" s="69"/>
      <c r="B90" s="69"/>
      <c r="C90" s="199"/>
      <c r="D90" s="69"/>
      <c r="E90" s="193"/>
      <c r="F90" s="69"/>
      <c r="G90" s="69"/>
      <c r="H90" s="194"/>
      <c r="I90" s="198"/>
      <c r="J90" s="69"/>
      <c r="K90" s="192"/>
      <c r="L90" s="192"/>
    </row>
    <row r="91" customHeight="1" spans="1:12">
      <c r="A91" s="69"/>
      <c r="B91" s="69"/>
      <c r="C91" s="199"/>
      <c r="D91" s="69"/>
      <c r="E91" s="193"/>
      <c r="F91" s="69"/>
      <c r="G91" s="69"/>
      <c r="H91" s="194"/>
      <c r="I91" s="198"/>
      <c r="J91" s="69"/>
      <c r="K91" s="192"/>
      <c r="L91" s="192"/>
    </row>
    <row r="92" customHeight="1" spans="1:12">
      <c r="A92" s="69"/>
      <c r="B92" s="69"/>
      <c r="C92" s="199"/>
      <c r="D92" s="69"/>
      <c r="E92" s="193"/>
      <c r="F92" s="69"/>
      <c r="G92" s="69"/>
      <c r="H92" s="194"/>
      <c r="I92" s="198"/>
      <c r="J92" s="69"/>
      <c r="K92" s="192"/>
      <c r="L92" s="192"/>
    </row>
    <row r="93" customHeight="1" spans="1:12">
      <c r="A93" s="69"/>
      <c r="B93" s="69"/>
      <c r="C93" s="199"/>
      <c r="D93" s="69"/>
      <c r="E93" s="193"/>
      <c r="F93" s="69"/>
      <c r="G93" s="69"/>
      <c r="H93" s="194" t="str">
        <f t="shared" ref="H76:H139" si="0">IF(E93="","",E93*F93)</f>
        <v/>
      </c>
      <c r="I93" s="198"/>
      <c r="J93" s="69"/>
      <c r="K93" s="192"/>
      <c r="L93" s="192"/>
    </row>
    <row r="94" customHeight="1" spans="1:12">
      <c r="A94" s="69"/>
      <c r="B94" s="69"/>
      <c r="C94" s="199"/>
      <c r="D94" s="69"/>
      <c r="E94" s="193"/>
      <c r="F94" s="69"/>
      <c r="G94" s="69"/>
      <c r="H94" s="194" t="str">
        <f t="shared" si="0"/>
        <v/>
      </c>
      <c r="I94" s="198"/>
      <c r="J94" s="69"/>
      <c r="K94" s="192"/>
      <c r="L94" s="192"/>
    </row>
    <row r="95" customHeight="1" spans="1:12">
      <c r="A95" s="69"/>
      <c r="B95" s="69"/>
      <c r="C95" s="199"/>
      <c r="D95" s="69"/>
      <c r="E95" s="193"/>
      <c r="F95" s="69"/>
      <c r="G95" s="69"/>
      <c r="H95" s="194" t="str">
        <f t="shared" si="0"/>
        <v/>
      </c>
      <c r="I95" s="198"/>
      <c r="J95" s="69"/>
      <c r="K95" s="192"/>
      <c r="L95" s="192"/>
    </row>
    <row r="96" customHeight="1" spans="1:12">
      <c r="A96" s="69"/>
      <c r="B96" s="69"/>
      <c r="C96" s="199"/>
      <c r="D96" s="69"/>
      <c r="E96" s="193"/>
      <c r="F96" s="69"/>
      <c r="G96" s="69"/>
      <c r="H96" s="194" t="str">
        <f t="shared" si="0"/>
        <v/>
      </c>
      <c r="I96" s="198"/>
      <c r="J96" s="69"/>
      <c r="K96" s="192"/>
      <c r="L96" s="192"/>
    </row>
    <row r="97" customHeight="1" spans="1:12">
      <c r="A97" s="69"/>
      <c r="B97" s="69"/>
      <c r="C97" s="199"/>
      <c r="D97" s="69"/>
      <c r="E97" s="193"/>
      <c r="F97" s="69"/>
      <c r="G97" s="69"/>
      <c r="H97" s="194" t="str">
        <f t="shared" si="0"/>
        <v/>
      </c>
      <c r="I97" s="198"/>
      <c r="J97" s="69"/>
      <c r="K97" s="192"/>
      <c r="L97" s="192"/>
    </row>
    <row r="98" customHeight="1" spans="1:12">
      <c r="A98" s="69"/>
      <c r="B98" s="69"/>
      <c r="C98" s="199"/>
      <c r="D98" s="69"/>
      <c r="E98" s="193"/>
      <c r="F98" s="69"/>
      <c r="G98" s="69"/>
      <c r="H98" s="194" t="str">
        <f t="shared" si="0"/>
        <v/>
      </c>
      <c r="I98" s="198"/>
      <c r="J98" s="69"/>
      <c r="K98" s="192"/>
      <c r="L98" s="192"/>
    </row>
    <row r="99" customHeight="1" spans="1:12">
      <c r="A99" s="69"/>
      <c r="B99" s="69"/>
      <c r="C99" s="199"/>
      <c r="D99" s="69"/>
      <c r="E99" s="193"/>
      <c r="F99" s="69"/>
      <c r="G99" s="69"/>
      <c r="H99" s="194" t="str">
        <f t="shared" si="0"/>
        <v/>
      </c>
      <c r="I99" s="198"/>
      <c r="J99" s="69"/>
      <c r="K99" s="192"/>
      <c r="L99" s="192"/>
    </row>
    <row r="100" customHeight="1" spans="1:12">
      <c r="A100" s="69"/>
      <c r="B100" s="69"/>
      <c r="C100" s="199"/>
      <c r="D100" s="69"/>
      <c r="E100" s="193"/>
      <c r="F100" s="69"/>
      <c r="G100" s="69"/>
      <c r="H100" s="194" t="str">
        <f t="shared" si="0"/>
        <v/>
      </c>
      <c r="I100" s="198"/>
      <c r="J100" s="69"/>
      <c r="K100" s="192"/>
      <c r="L100" s="192"/>
    </row>
    <row r="101" customHeight="1" spans="1:12">
      <c r="A101" s="69"/>
      <c r="B101" s="69"/>
      <c r="C101" s="199"/>
      <c r="D101" s="69"/>
      <c r="E101" s="193"/>
      <c r="F101" s="69"/>
      <c r="G101" s="69"/>
      <c r="H101" s="194" t="str">
        <f t="shared" si="0"/>
        <v/>
      </c>
      <c r="I101" s="198"/>
      <c r="J101" s="69"/>
      <c r="K101" s="192"/>
      <c r="L101" s="192"/>
    </row>
    <row r="102" customHeight="1" spans="1:12">
      <c r="A102" s="69"/>
      <c r="B102" s="69"/>
      <c r="C102" s="199"/>
      <c r="D102" s="69"/>
      <c r="E102" s="193"/>
      <c r="F102" s="69"/>
      <c r="G102" s="69"/>
      <c r="H102" s="194" t="str">
        <f t="shared" si="0"/>
        <v/>
      </c>
      <c r="I102" s="198"/>
      <c r="J102" s="69"/>
      <c r="K102" s="192"/>
      <c r="L102" s="192"/>
    </row>
    <row r="103" customHeight="1" spans="1:12">
      <c r="A103" s="69"/>
      <c r="B103" s="69"/>
      <c r="C103" s="199"/>
      <c r="D103" s="69"/>
      <c r="E103" s="193"/>
      <c r="F103" s="69"/>
      <c r="G103" s="69"/>
      <c r="H103" s="194" t="str">
        <f t="shared" si="0"/>
        <v/>
      </c>
      <c r="I103" s="198"/>
      <c r="J103" s="69"/>
      <c r="K103" s="192"/>
      <c r="L103" s="192"/>
    </row>
    <row r="104" customHeight="1" spans="1:12">
      <c r="A104" s="69"/>
      <c r="B104" s="69"/>
      <c r="C104" s="199"/>
      <c r="D104" s="69"/>
      <c r="E104" s="193"/>
      <c r="F104" s="69"/>
      <c r="G104" s="69"/>
      <c r="H104" s="194" t="str">
        <f t="shared" si="0"/>
        <v/>
      </c>
      <c r="I104" s="198"/>
      <c r="J104" s="69"/>
      <c r="K104" s="192"/>
      <c r="L104" s="192"/>
    </row>
    <row r="105" customHeight="1" spans="1:12">
      <c r="A105" s="69"/>
      <c r="B105" s="69"/>
      <c r="C105" s="199"/>
      <c r="D105" s="69"/>
      <c r="E105" s="193"/>
      <c r="F105" s="69"/>
      <c r="G105" s="69"/>
      <c r="H105" s="194" t="str">
        <f t="shared" si="0"/>
        <v/>
      </c>
      <c r="I105" s="198"/>
      <c r="J105" s="69"/>
      <c r="K105" s="192"/>
      <c r="L105" s="192"/>
    </row>
    <row r="106" customHeight="1" spans="1:12">
      <c r="A106" s="69"/>
      <c r="B106" s="69"/>
      <c r="C106" s="199"/>
      <c r="D106" s="69"/>
      <c r="E106" s="193"/>
      <c r="F106" s="69"/>
      <c r="G106" s="69"/>
      <c r="H106" s="194" t="str">
        <f t="shared" si="0"/>
        <v/>
      </c>
      <c r="I106" s="198"/>
      <c r="J106" s="69"/>
      <c r="K106" s="192"/>
      <c r="L106" s="192"/>
    </row>
    <row r="107" customHeight="1" spans="1:12">
      <c r="A107" s="69"/>
      <c r="B107" s="69"/>
      <c r="C107" s="199"/>
      <c r="D107" s="69"/>
      <c r="E107" s="193"/>
      <c r="F107" s="69"/>
      <c r="G107" s="69"/>
      <c r="H107" s="194" t="str">
        <f t="shared" si="0"/>
        <v/>
      </c>
      <c r="I107" s="198"/>
      <c r="J107" s="69"/>
      <c r="K107" s="192"/>
      <c r="L107" s="192"/>
    </row>
    <row r="108" customHeight="1" spans="1:12">
      <c r="A108" s="69"/>
      <c r="B108" s="69"/>
      <c r="C108" s="199"/>
      <c r="D108" s="69"/>
      <c r="E108" s="193"/>
      <c r="F108" s="69"/>
      <c r="G108" s="69"/>
      <c r="H108" s="194" t="str">
        <f t="shared" si="0"/>
        <v/>
      </c>
      <c r="I108" s="198"/>
      <c r="J108" s="69"/>
      <c r="K108" s="192"/>
      <c r="L108" s="192"/>
    </row>
    <row r="109" customHeight="1" spans="1:12">
      <c r="A109" s="69"/>
      <c r="B109" s="69"/>
      <c r="C109" s="199"/>
      <c r="D109" s="69"/>
      <c r="E109" s="193"/>
      <c r="F109" s="69"/>
      <c r="G109" s="69"/>
      <c r="H109" s="194" t="str">
        <f t="shared" si="0"/>
        <v/>
      </c>
      <c r="I109" s="198"/>
      <c r="J109" s="69"/>
      <c r="K109" s="192"/>
      <c r="L109" s="192"/>
    </row>
    <row r="110" customHeight="1" spans="1:12">
      <c r="A110" s="69"/>
      <c r="B110" s="69"/>
      <c r="C110" s="199"/>
      <c r="D110" s="69"/>
      <c r="E110" s="193"/>
      <c r="F110" s="69"/>
      <c r="G110" s="69"/>
      <c r="H110" s="194" t="str">
        <f t="shared" si="0"/>
        <v/>
      </c>
      <c r="I110" s="198"/>
      <c r="J110" s="69"/>
      <c r="K110" s="192"/>
      <c r="L110" s="192"/>
    </row>
    <row r="111" customHeight="1" spans="1:12">
      <c r="A111" s="69"/>
      <c r="B111" s="69"/>
      <c r="C111" s="199"/>
      <c r="D111" s="69"/>
      <c r="E111" s="193"/>
      <c r="F111" s="69"/>
      <c r="G111" s="69"/>
      <c r="H111" s="194" t="str">
        <f t="shared" si="0"/>
        <v/>
      </c>
      <c r="I111" s="198"/>
      <c r="J111" s="69"/>
      <c r="K111" s="192"/>
      <c r="L111" s="192"/>
    </row>
    <row r="112" customHeight="1" spans="1:12">
      <c r="A112" s="69"/>
      <c r="B112" s="69"/>
      <c r="C112" s="199"/>
      <c r="D112" s="69"/>
      <c r="E112" s="193"/>
      <c r="F112" s="69"/>
      <c r="G112" s="69"/>
      <c r="H112" s="194" t="str">
        <f t="shared" si="0"/>
        <v/>
      </c>
      <c r="I112" s="198"/>
      <c r="J112" s="69"/>
      <c r="K112" s="192"/>
      <c r="L112" s="192"/>
    </row>
    <row r="113" customHeight="1" spans="1:12">
      <c r="A113" s="69"/>
      <c r="B113" s="69"/>
      <c r="C113" s="199"/>
      <c r="D113" s="69"/>
      <c r="E113" s="193"/>
      <c r="F113" s="69"/>
      <c r="G113" s="69"/>
      <c r="H113" s="194" t="str">
        <f t="shared" si="0"/>
        <v/>
      </c>
      <c r="I113" s="198"/>
      <c r="J113" s="69"/>
      <c r="K113" s="192"/>
      <c r="L113" s="192"/>
    </row>
    <row r="114" customHeight="1" spans="1:12">
      <c r="A114" s="69"/>
      <c r="B114" s="69"/>
      <c r="C114" s="199"/>
      <c r="D114" s="69"/>
      <c r="E114" s="193"/>
      <c r="F114" s="69"/>
      <c r="G114" s="69"/>
      <c r="H114" s="194" t="str">
        <f t="shared" si="0"/>
        <v/>
      </c>
      <c r="I114" s="198"/>
      <c r="J114" s="69"/>
      <c r="K114" s="192"/>
      <c r="L114" s="192"/>
    </row>
    <row r="115" customHeight="1" spans="1:12">
      <c r="A115" s="69"/>
      <c r="B115" s="69"/>
      <c r="C115" s="199"/>
      <c r="D115" s="69"/>
      <c r="E115" s="193"/>
      <c r="F115" s="69"/>
      <c r="G115" s="69"/>
      <c r="H115" s="194" t="str">
        <f t="shared" si="0"/>
        <v/>
      </c>
      <c r="I115" s="198"/>
      <c r="J115" s="69"/>
      <c r="K115" s="192"/>
      <c r="L115" s="192"/>
    </row>
    <row r="116" customHeight="1" spans="1:12">
      <c r="A116" s="69"/>
      <c r="B116" s="69"/>
      <c r="C116" s="199"/>
      <c r="D116" s="69"/>
      <c r="E116" s="193"/>
      <c r="F116" s="69"/>
      <c r="G116" s="69"/>
      <c r="H116" s="194" t="str">
        <f t="shared" si="0"/>
        <v/>
      </c>
      <c r="I116" s="198"/>
      <c r="J116" s="69"/>
      <c r="K116" s="192"/>
      <c r="L116" s="192"/>
    </row>
    <row r="117" customHeight="1" spans="1:12">
      <c r="A117" s="69"/>
      <c r="B117" s="69"/>
      <c r="C117" s="199"/>
      <c r="D117" s="69"/>
      <c r="E117" s="193"/>
      <c r="F117" s="69"/>
      <c r="G117" s="69"/>
      <c r="H117" s="194" t="str">
        <f t="shared" si="0"/>
        <v/>
      </c>
      <c r="I117" s="198"/>
      <c r="J117" s="69"/>
      <c r="K117" s="192"/>
      <c r="L117" s="192"/>
    </row>
    <row r="118" customHeight="1" spans="1:12">
      <c r="A118" s="69"/>
      <c r="B118" s="69"/>
      <c r="C118" s="199"/>
      <c r="D118" s="69"/>
      <c r="E118" s="193"/>
      <c r="F118" s="69"/>
      <c r="G118" s="69"/>
      <c r="H118" s="194" t="str">
        <f t="shared" si="0"/>
        <v/>
      </c>
      <c r="I118" s="198"/>
      <c r="J118" s="69"/>
      <c r="K118" s="192"/>
      <c r="L118" s="192"/>
    </row>
    <row r="119" customHeight="1" spans="1:12">
      <c r="A119" s="69"/>
      <c r="B119" s="69"/>
      <c r="C119" s="199"/>
      <c r="D119" s="69"/>
      <c r="E119" s="193"/>
      <c r="F119" s="69"/>
      <c r="G119" s="69"/>
      <c r="H119" s="194" t="str">
        <f t="shared" si="0"/>
        <v/>
      </c>
      <c r="I119" s="198"/>
      <c r="J119" s="69"/>
      <c r="K119" s="192"/>
      <c r="L119" s="192"/>
    </row>
    <row r="120" customHeight="1" spans="1:12">
      <c r="A120" s="69"/>
      <c r="B120" s="69"/>
      <c r="C120" s="199"/>
      <c r="D120" s="69"/>
      <c r="E120" s="193"/>
      <c r="F120" s="69"/>
      <c r="G120" s="69"/>
      <c r="H120" s="194" t="str">
        <f t="shared" si="0"/>
        <v/>
      </c>
      <c r="I120" s="198"/>
      <c r="J120" s="69"/>
      <c r="K120" s="192"/>
      <c r="L120" s="192"/>
    </row>
    <row r="121" customHeight="1" spans="1:12">
      <c r="A121" s="69"/>
      <c r="B121" s="69"/>
      <c r="C121" s="199"/>
      <c r="D121" s="69"/>
      <c r="E121" s="193"/>
      <c r="F121" s="69"/>
      <c r="G121" s="69"/>
      <c r="H121" s="194" t="str">
        <f t="shared" si="0"/>
        <v/>
      </c>
      <c r="I121" s="198"/>
      <c r="J121" s="69"/>
      <c r="K121" s="192"/>
      <c r="L121" s="192"/>
    </row>
    <row r="122" customHeight="1" spans="1:12">
      <c r="A122" s="69"/>
      <c r="B122" s="69"/>
      <c r="C122" s="199"/>
      <c r="D122" s="69"/>
      <c r="E122" s="193"/>
      <c r="F122" s="69"/>
      <c r="G122" s="69"/>
      <c r="H122" s="194" t="str">
        <f t="shared" si="0"/>
        <v/>
      </c>
      <c r="I122" s="198"/>
      <c r="J122" s="69"/>
      <c r="K122" s="192"/>
      <c r="L122" s="192"/>
    </row>
    <row r="123" customHeight="1" spans="1:12">
      <c r="A123" s="69"/>
      <c r="B123" s="69"/>
      <c r="C123" s="199"/>
      <c r="D123" s="69"/>
      <c r="E123" s="193"/>
      <c r="F123" s="69"/>
      <c r="G123" s="69"/>
      <c r="H123" s="194" t="str">
        <f t="shared" si="0"/>
        <v/>
      </c>
      <c r="I123" s="198"/>
      <c r="J123" s="69"/>
      <c r="K123" s="192"/>
      <c r="L123" s="192"/>
    </row>
    <row r="124" customHeight="1" spans="1:12">
      <c r="A124" s="69"/>
      <c r="B124" s="69"/>
      <c r="C124" s="199"/>
      <c r="D124" s="69"/>
      <c r="E124" s="193"/>
      <c r="F124" s="69"/>
      <c r="G124" s="69"/>
      <c r="H124" s="194" t="str">
        <f t="shared" si="0"/>
        <v/>
      </c>
      <c r="I124" s="198"/>
      <c r="J124" s="69"/>
      <c r="K124" s="192"/>
      <c r="L124" s="192"/>
    </row>
    <row r="125" customHeight="1" spans="1:12">
      <c r="A125" s="69"/>
      <c r="B125" s="69"/>
      <c r="C125" s="199"/>
      <c r="D125" s="69"/>
      <c r="E125" s="193"/>
      <c r="F125" s="69"/>
      <c r="G125" s="69"/>
      <c r="H125" s="194" t="str">
        <f t="shared" si="0"/>
        <v/>
      </c>
      <c r="I125" s="198"/>
      <c r="J125" s="69"/>
      <c r="K125" s="192"/>
      <c r="L125" s="192"/>
    </row>
    <row r="126" customHeight="1" spans="1:12">
      <c r="A126" s="69"/>
      <c r="B126" s="69"/>
      <c r="C126" s="199"/>
      <c r="D126" s="69"/>
      <c r="E126" s="193"/>
      <c r="F126" s="69"/>
      <c r="G126" s="69"/>
      <c r="H126" s="194" t="str">
        <f t="shared" si="0"/>
        <v/>
      </c>
      <c r="I126" s="198"/>
      <c r="J126" s="69"/>
      <c r="K126" s="192"/>
      <c r="L126" s="192"/>
    </row>
    <row r="127" customHeight="1" spans="1:12">
      <c r="A127" s="69"/>
      <c r="B127" s="69"/>
      <c r="C127" s="199"/>
      <c r="D127" s="69"/>
      <c r="E127" s="193"/>
      <c r="F127" s="69"/>
      <c r="G127" s="69"/>
      <c r="H127" s="194" t="str">
        <f t="shared" si="0"/>
        <v/>
      </c>
      <c r="I127" s="198"/>
      <c r="J127" s="69"/>
      <c r="K127" s="192"/>
      <c r="L127" s="192"/>
    </row>
    <row r="128" customHeight="1" spans="1:12">
      <c r="A128" s="69"/>
      <c r="B128" s="69"/>
      <c r="C128" s="199"/>
      <c r="D128" s="69"/>
      <c r="E128" s="193"/>
      <c r="F128" s="69"/>
      <c r="G128" s="69"/>
      <c r="H128" s="194" t="str">
        <f t="shared" si="0"/>
        <v/>
      </c>
      <c r="I128" s="198"/>
      <c r="J128" s="69"/>
      <c r="K128" s="192"/>
      <c r="L128" s="192"/>
    </row>
    <row r="129" customHeight="1" spans="1:12">
      <c r="A129" s="69"/>
      <c r="B129" s="69"/>
      <c r="C129" s="199"/>
      <c r="D129" s="69"/>
      <c r="E129" s="193"/>
      <c r="F129" s="69"/>
      <c r="G129" s="69"/>
      <c r="H129" s="194" t="str">
        <f t="shared" si="0"/>
        <v/>
      </c>
      <c r="I129" s="198"/>
      <c r="J129" s="69"/>
      <c r="K129" s="192"/>
      <c r="L129" s="192"/>
    </row>
    <row r="130" customHeight="1" spans="1:12">
      <c r="A130" s="69"/>
      <c r="B130" s="69"/>
      <c r="C130" s="199"/>
      <c r="D130" s="69"/>
      <c r="E130" s="193"/>
      <c r="F130" s="69"/>
      <c r="G130" s="69"/>
      <c r="H130" s="194" t="str">
        <f t="shared" si="0"/>
        <v/>
      </c>
      <c r="I130" s="198"/>
      <c r="J130" s="69"/>
      <c r="K130" s="192"/>
      <c r="L130" s="192"/>
    </row>
    <row r="131" customHeight="1" spans="1:12">
      <c r="A131" s="69"/>
      <c r="B131" s="69"/>
      <c r="C131" s="199"/>
      <c r="D131" s="69"/>
      <c r="E131" s="193"/>
      <c r="F131" s="69"/>
      <c r="G131" s="69"/>
      <c r="H131" s="194" t="str">
        <f t="shared" si="0"/>
        <v/>
      </c>
      <c r="I131" s="198"/>
      <c r="J131" s="69"/>
      <c r="K131" s="192"/>
      <c r="L131" s="192"/>
    </row>
    <row r="132" customHeight="1" spans="1:12">
      <c r="A132" s="69"/>
      <c r="B132" s="69"/>
      <c r="C132" s="199"/>
      <c r="D132" s="69"/>
      <c r="E132" s="193"/>
      <c r="F132" s="69"/>
      <c r="G132" s="69"/>
      <c r="H132" s="194" t="str">
        <f t="shared" si="0"/>
        <v/>
      </c>
      <c r="I132" s="198"/>
      <c r="J132" s="69"/>
      <c r="K132" s="192"/>
      <c r="L132" s="192"/>
    </row>
    <row r="133" customHeight="1" spans="1:12">
      <c r="A133" s="69"/>
      <c r="B133" s="69"/>
      <c r="C133" s="199"/>
      <c r="D133" s="69"/>
      <c r="E133" s="193"/>
      <c r="F133" s="69"/>
      <c r="G133" s="69"/>
      <c r="H133" s="194" t="str">
        <f t="shared" si="0"/>
        <v/>
      </c>
      <c r="I133" s="198"/>
      <c r="J133" s="69"/>
      <c r="K133" s="192"/>
      <c r="L133" s="192"/>
    </row>
    <row r="134" customHeight="1" spans="1:12">
      <c r="A134" s="69"/>
      <c r="B134" s="69"/>
      <c r="C134" s="199"/>
      <c r="D134" s="69"/>
      <c r="E134" s="193"/>
      <c r="F134" s="69"/>
      <c r="G134" s="69"/>
      <c r="H134" s="194" t="str">
        <f t="shared" si="0"/>
        <v/>
      </c>
      <c r="I134" s="198"/>
      <c r="J134" s="69"/>
      <c r="K134" s="192"/>
      <c r="L134" s="192"/>
    </row>
    <row r="135" customHeight="1" spans="1:12">
      <c r="A135" s="69"/>
      <c r="B135" s="69"/>
      <c r="C135" s="199"/>
      <c r="D135" s="69"/>
      <c r="E135" s="193"/>
      <c r="F135" s="69"/>
      <c r="G135" s="69"/>
      <c r="H135" s="194" t="str">
        <f t="shared" si="0"/>
        <v/>
      </c>
      <c r="I135" s="198"/>
      <c r="J135" s="69"/>
      <c r="K135" s="192"/>
      <c r="L135" s="192"/>
    </row>
    <row r="136" customHeight="1" spans="1:12">
      <c r="A136" s="69"/>
      <c r="B136" s="69"/>
      <c r="C136" s="199"/>
      <c r="D136" s="69"/>
      <c r="E136" s="193"/>
      <c r="F136" s="69"/>
      <c r="G136" s="69"/>
      <c r="H136" s="194" t="str">
        <f t="shared" si="0"/>
        <v/>
      </c>
      <c r="I136" s="198"/>
      <c r="J136" s="69"/>
      <c r="K136" s="192"/>
      <c r="L136" s="192"/>
    </row>
    <row r="137" customHeight="1" spans="1:12">
      <c r="A137" s="69"/>
      <c r="B137" s="69"/>
      <c r="C137" s="199"/>
      <c r="D137" s="69"/>
      <c r="E137" s="193"/>
      <c r="F137" s="69"/>
      <c r="G137" s="69"/>
      <c r="H137" s="194" t="str">
        <f t="shared" si="0"/>
        <v/>
      </c>
      <c r="I137" s="198"/>
      <c r="J137" s="69"/>
      <c r="K137" s="192"/>
      <c r="L137" s="192"/>
    </row>
    <row r="138" customHeight="1" spans="1:12">
      <c r="A138" s="69"/>
      <c r="B138" s="69"/>
      <c r="C138" s="199"/>
      <c r="D138" s="69"/>
      <c r="E138" s="193"/>
      <c r="F138" s="69"/>
      <c r="G138" s="69"/>
      <c r="H138" s="194" t="str">
        <f t="shared" si="0"/>
        <v/>
      </c>
      <c r="I138" s="198"/>
      <c r="J138" s="69"/>
      <c r="K138" s="192"/>
      <c r="L138" s="192"/>
    </row>
    <row r="139" customHeight="1" spans="1:12">
      <c r="A139" s="69"/>
      <c r="B139" s="69"/>
      <c r="C139" s="199"/>
      <c r="D139" s="69"/>
      <c r="E139" s="193"/>
      <c r="F139" s="69"/>
      <c r="G139" s="69"/>
      <c r="H139" s="194" t="str">
        <f t="shared" si="0"/>
        <v/>
      </c>
      <c r="I139" s="198"/>
      <c r="J139" s="69"/>
      <c r="K139" s="192"/>
      <c r="L139" s="192"/>
    </row>
    <row r="140" customHeight="1" spans="1:12">
      <c r="A140" s="69"/>
      <c r="B140" s="69"/>
      <c r="C140" s="199"/>
      <c r="D140" s="69"/>
      <c r="E140" s="193"/>
      <c r="F140" s="69"/>
      <c r="G140" s="69"/>
      <c r="H140" s="194" t="str">
        <f t="shared" ref="H140:H203" si="1">IF(E140="","",E140*F140)</f>
        <v/>
      </c>
      <c r="I140" s="198"/>
      <c r="J140" s="69"/>
      <c r="K140" s="192"/>
      <c r="L140" s="192"/>
    </row>
    <row r="141" customHeight="1" spans="1:12">
      <c r="A141" s="69"/>
      <c r="B141" s="69"/>
      <c r="C141" s="199"/>
      <c r="D141" s="69"/>
      <c r="E141" s="193"/>
      <c r="F141" s="69"/>
      <c r="G141" s="69"/>
      <c r="H141" s="194" t="str">
        <f t="shared" si="1"/>
        <v/>
      </c>
      <c r="I141" s="198"/>
      <c r="J141" s="69"/>
      <c r="K141" s="192"/>
      <c r="L141" s="192"/>
    </row>
    <row r="142" customHeight="1" spans="1:12">
      <c r="A142" s="69"/>
      <c r="B142" s="69"/>
      <c r="C142" s="199"/>
      <c r="D142" s="69"/>
      <c r="E142" s="193"/>
      <c r="F142" s="69"/>
      <c r="G142" s="69"/>
      <c r="H142" s="194" t="str">
        <f t="shared" si="1"/>
        <v/>
      </c>
      <c r="I142" s="198"/>
      <c r="J142" s="69"/>
      <c r="K142" s="192"/>
      <c r="L142" s="192"/>
    </row>
    <row r="143" customHeight="1" spans="1:12">
      <c r="A143" s="69"/>
      <c r="B143" s="69"/>
      <c r="C143" s="199"/>
      <c r="D143" s="69"/>
      <c r="E143" s="193"/>
      <c r="F143" s="69"/>
      <c r="G143" s="69"/>
      <c r="H143" s="194" t="str">
        <f t="shared" si="1"/>
        <v/>
      </c>
      <c r="I143" s="198"/>
      <c r="J143" s="69"/>
      <c r="K143" s="192"/>
      <c r="L143" s="192"/>
    </row>
    <row r="144" customHeight="1" spans="1:12">
      <c r="A144" s="69"/>
      <c r="B144" s="69"/>
      <c r="C144" s="199"/>
      <c r="D144" s="69"/>
      <c r="E144" s="193"/>
      <c r="F144" s="69"/>
      <c r="G144" s="69"/>
      <c r="H144" s="194" t="str">
        <f t="shared" si="1"/>
        <v/>
      </c>
      <c r="I144" s="198"/>
      <c r="J144" s="69"/>
      <c r="K144" s="192"/>
      <c r="L144" s="192"/>
    </row>
    <row r="145" customHeight="1" spans="1:12">
      <c r="A145" s="69"/>
      <c r="B145" s="69"/>
      <c r="C145" s="199"/>
      <c r="D145" s="69"/>
      <c r="E145" s="193"/>
      <c r="F145" s="69"/>
      <c r="G145" s="69"/>
      <c r="H145" s="194" t="str">
        <f t="shared" si="1"/>
        <v/>
      </c>
      <c r="I145" s="198"/>
      <c r="J145" s="69"/>
      <c r="K145" s="192"/>
      <c r="L145" s="192"/>
    </row>
    <row r="146" customHeight="1" spans="1:12">
      <c r="A146" s="69"/>
      <c r="B146" s="69"/>
      <c r="C146" s="199"/>
      <c r="D146" s="69"/>
      <c r="E146" s="193"/>
      <c r="F146" s="69"/>
      <c r="G146" s="69"/>
      <c r="H146" s="194" t="str">
        <f t="shared" si="1"/>
        <v/>
      </c>
      <c r="I146" s="198"/>
      <c r="J146" s="69"/>
      <c r="K146" s="192"/>
      <c r="L146" s="192"/>
    </row>
    <row r="147" customHeight="1" spans="1:12">
      <c r="A147" s="69"/>
      <c r="B147" s="69"/>
      <c r="C147" s="199"/>
      <c r="D147" s="69"/>
      <c r="E147" s="193"/>
      <c r="F147" s="69"/>
      <c r="G147" s="69"/>
      <c r="H147" s="194" t="str">
        <f t="shared" si="1"/>
        <v/>
      </c>
      <c r="I147" s="198"/>
      <c r="J147" s="69"/>
      <c r="K147" s="192"/>
      <c r="L147" s="192"/>
    </row>
    <row r="148" customHeight="1" spans="1:12">
      <c r="A148" s="69"/>
      <c r="B148" s="69"/>
      <c r="C148" s="199"/>
      <c r="D148" s="69"/>
      <c r="E148" s="193"/>
      <c r="F148" s="69"/>
      <c r="G148" s="69"/>
      <c r="H148" s="194" t="str">
        <f t="shared" si="1"/>
        <v/>
      </c>
      <c r="I148" s="198"/>
      <c r="J148" s="69"/>
      <c r="K148" s="192"/>
      <c r="L148" s="192"/>
    </row>
    <row r="149" customHeight="1" spans="1:12">
      <c r="A149" s="69"/>
      <c r="B149" s="69"/>
      <c r="C149" s="199"/>
      <c r="D149" s="69"/>
      <c r="E149" s="193"/>
      <c r="F149" s="69"/>
      <c r="G149" s="69"/>
      <c r="H149" s="194" t="str">
        <f t="shared" si="1"/>
        <v/>
      </c>
      <c r="I149" s="198"/>
      <c r="J149" s="69"/>
      <c r="K149" s="192"/>
      <c r="L149" s="192"/>
    </row>
    <row r="150" customHeight="1" spans="1:12">
      <c r="A150" s="69"/>
      <c r="B150" s="69"/>
      <c r="C150" s="199"/>
      <c r="D150" s="69"/>
      <c r="E150" s="193"/>
      <c r="F150" s="69"/>
      <c r="G150" s="69"/>
      <c r="H150" s="194" t="str">
        <f t="shared" si="1"/>
        <v/>
      </c>
      <c r="I150" s="198"/>
      <c r="J150" s="69"/>
      <c r="K150" s="192"/>
      <c r="L150" s="192"/>
    </row>
    <row r="151" customHeight="1" spans="1:12">
      <c r="A151" s="69"/>
      <c r="B151" s="69"/>
      <c r="C151" s="199"/>
      <c r="D151" s="69"/>
      <c r="E151" s="193"/>
      <c r="F151" s="69"/>
      <c r="G151" s="69"/>
      <c r="H151" s="194" t="str">
        <f t="shared" si="1"/>
        <v/>
      </c>
      <c r="I151" s="198"/>
      <c r="J151" s="69"/>
      <c r="K151" s="192"/>
      <c r="L151" s="192"/>
    </row>
    <row r="152" customHeight="1" spans="1:12">
      <c r="A152" s="69"/>
      <c r="B152" s="69"/>
      <c r="C152" s="199"/>
      <c r="D152" s="69"/>
      <c r="E152" s="193"/>
      <c r="F152" s="69"/>
      <c r="G152" s="69"/>
      <c r="H152" s="194" t="str">
        <f t="shared" si="1"/>
        <v/>
      </c>
      <c r="I152" s="198"/>
      <c r="J152" s="69"/>
      <c r="K152" s="192"/>
      <c r="L152" s="192"/>
    </row>
    <row r="153" customHeight="1" spans="1:12">
      <c r="A153" s="69"/>
      <c r="B153" s="69"/>
      <c r="C153" s="199"/>
      <c r="D153" s="69"/>
      <c r="E153" s="193"/>
      <c r="F153" s="69"/>
      <c r="G153" s="69"/>
      <c r="H153" s="194" t="str">
        <f t="shared" si="1"/>
        <v/>
      </c>
      <c r="I153" s="198"/>
      <c r="J153" s="69"/>
      <c r="K153" s="192"/>
      <c r="L153" s="192"/>
    </row>
    <row r="154" customHeight="1" spans="1:12">
      <c r="A154" s="69"/>
      <c r="B154" s="69"/>
      <c r="C154" s="199"/>
      <c r="D154" s="69"/>
      <c r="E154" s="193"/>
      <c r="F154" s="69"/>
      <c r="G154" s="69"/>
      <c r="H154" s="194" t="str">
        <f t="shared" si="1"/>
        <v/>
      </c>
      <c r="I154" s="198"/>
      <c r="J154" s="69"/>
      <c r="K154" s="192"/>
      <c r="L154" s="192"/>
    </row>
    <row r="155" customHeight="1" spans="1:12">
      <c r="A155" s="69"/>
      <c r="B155" s="69"/>
      <c r="C155" s="199"/>
      <c r="D155" s="69"/>
      <c r="E155" s="193"/>
      <c r="F155" s="69"/>
      <c r="G155" s="69"/>
      <c r="H155" s="194" t="str">
        <f t="shared" si="1"/>
        <v/>
      </c>
      <c r="I155" s="198"/>
      <c r="J155" s="69"/>
      <c r="K155" s="192"/>
      <c r="L155" s="192"/>
    </row>
    <row r="156" customHeight="1" spans="1:12">
      <c r="A156" s="69"/>
      <c r="B156" s="69"/>
      <c r="C156" s="199"/>
      <c r="D156" s="69"/>
      <c r="E156" s="193"/>
      <c r="F156" s="69"/>
      <c r="G156" s="69"/>
      <c r="H156" s="194" t="str">
        <f t="shared" si="1"/>
        <v/>
      </c>
      <c r="I156" s="198"/>
      <c r="J156" s="69"/>
      <c r="K156" s="192"/>
      <c r="L156" s="192"/>
    </row>
    <row r="157" customHeight="1" spans="1:12">
      <c r="A157" s="69"/>
      <c r="B157" s="69"/>
      <c r="C157" s="199"/>
      <c r="D157" s="69"/>
      <c r="E157" s="193"/>
      <c r="F157" s="69"/>
      <c r="G157" s="69"/>
      <c r="H157" s="194" t="str">
        <f t="shared" si="1"/>
        <v/>
      </c>
      <c r="I157" s="198"/>
      <c r="J157" s="69"/>
      <c r="K157" s="192"/>
      <c r="L157" s="192"/>
    </row>
    <row r="158" customHeight="1" spans="1:12">
      <c r="A158" s="69"/>
      <c r="B158" s="69"/>
      <c r="C158" s="199"/>
      <c r="D158" s="69"/>
      <c r="E158" s="193"/>
      <c r="F158" s="69"/>
      <c r="G158" s="69"/>
      <c r="H158" s="194" t="str">
        <f t="shared" si="1"/>
        <v/>
      </c>
      <c r="I158" s="198"/>
      <c r="J158" s="69"/>
      <c r="K158" s="192"/>
      <c r="L158" s="192"/>
    </row>
    <row r="159" customHeight="1" spans="1:12">
      <c r="A159" s="69"/>
      <c r="B159" s="69"/>
      <c r="C159" s="199"/>
      <c r="D159" s="69"/>
      <c r="E159" s="193"/>
      <c r="F159" s="69"/>
      <c r="G159" s="69"/>
      <c r="H159" s="194" t="str">
        <f t="shared" si="1"/>
        <v/>
      </c>
      <c r="I159" s="198"/>
      <c r="J159" s="69"/>
      <c r="K159" s="192"/>
      <c r="L159" s="192"/>
    </row>
    <row r="160" customHeight="1" spans="1:12">
      <c r="A160" s="69"/>
      <c r="B160" s="69"/>
      <c r="C160" s="199"/>
      <c r="D160" s="69"/>
      <c r="E160" s="193"/>
      <c r="F160" s="69"/>
      <c r="G160" s="69"/>
      <c r="H160" s="194" t="str">
        <f t="shared" si="1"/>
        <v/>
      </c>
      <c r="I160" s="198"/>
      <c r="J160" s="69"/>
      <c r="K160" s="192"/>
      <c r="L160" s="192"/>
    </row>
    <row r="161" customHeight="1" spans="1:12">
      <c r="A161" s="69"/>
      <c r="B161" s="69"/>
      <c r="C161" s="199"/>
      <c r="D161" s="69"/>
      <c r="E161" s="193"/>
      <c r="F161" s="69"/>
      <c r="G161" s="69"/>
      <c r="H161" s="194" t="str">
        <f t="shared" si="1"/>
        <v/>
      </c>
      <c r="I161" s="198"/>
      <c r="J161" s="69"/>
      <c r="K161" s="192"/>
      <c r="L161" s="192"/>
    </row>
    <row r="162" customHeight="1" spans="1:12">
      <c r="A162" s="69"/>
      <c r="B162" s="69"/>
      <c r="C162" s="199"/>
      <c r="D162" s="69"/>
      <c r="E162" s="193"/>
      <c r="F162" s="69"/>
      <c r="G162" s="69"/>
      <c r="H162" s="194" t="str">
        <f t="shared" si="1"/>
        <v/>
      </c>
      <c r="I162" s="198"/>
      <c r="J162" s="69"/>
      <c r="K162" s="192"/>
      <c r="L162" s="192"/>
    </row>
    <row r="163" customHeight="1" spans="1:12">
      <c r="A163" s="69"/>
      <c r="B163" s="69"/>
      <c r="C163" s="199"/>
      <c r="D163" s="69"/>
      <c r="E163" s="193"/>
      <c r="F163" s="69"/>
      <c r="G163" s="69"/>
      <c r="H163" s="194" t="str">
        <f t="shared" si="1"/>
        <v/>
      </c>
      <c r="I163" s="198"/>
      <c r="J163" s="69"/>
      <c r="K163" s="192"/>
      <c r="L163" s="192"/>
    </row>
    <row r="164" customHeight="1" spans="1:12">
      <c r="A164" s="69"/>
      <c r="B164" s="69"/>
      <c r="C164" s="199"/>
      <c r="D164" s="69"/>
      <c r="E164" s="193"/>
      <c r="F164" s="69"/>
      <c r="G164" s="69"/>
      <c r="H164" s="194" t="str">
        <f t="shared" si="1"/>
        <v/>
      </c>
      <c r="I164" s="198"/>
      <c r="J164" s="69"/>
      <c r="K164" s="192"/>
      <c r="L164" s="192"/>
    </row>
    <row r="165" customHeight="1" spans="1:12">
      <c r="A165" s="69"/>
      <c r="B165" s="69"/>
      <c r="C165" s="199"/>
      <c r="D165" s="69"/>
      <c r="E165" s="193"/>
      <c r="F165" s="69"/>
      <c r="G165" s="69"/>
      <c r="H165" s="194" t="str">
        <f t="shared" si="1"/>
        <v/>
      </c>
      <c r="I165" s="198"/>
      <c r="J165" s="69"/>
      <c r="K165" s="192"/>
      <c r="L165" s="192"/>
    </row>
    <row r="166" customHeight="1" spans="1:12">
      <c r="A166" s="69"/>
      <c r="B166" s="69"/>
      <c r="C166" s="199"/>
      <c r="D166" s="69"/>
      <c r="E166" s="193"/>
      <c r="F166" s="69"/>
      <c r="G166" s="69"/>
      <c r="H166" s="194" t="str">
        <f t="shared" si="1"/>
        <v/>
      </c>
      <c r="I166" s="198"/>
      <c r="J166" s="69"/>
      <c r="K166" s="192"/>
      <c r="L166" s="192"/>
    </row>
    <row r="167" customHeight="1" spans="1:12">
      <c r="A167" s="69"/>
      <c r="B167" s="69"/>
      <c r="C167" s="199"/>
      <c r="D167" s="69"/>
      <c r="E167" s="193"/>
      <c r="F167" s="69"/>
      <c r="G167" s="69"/>
      <c r="H167" s="194" t="str">
        <f t="shared" si="1"/>
        <v/>
      </c>
      <c r="I167" s="198"/>
      <c r="J167" s="69"/>
      <c r="K167" s="192"/>
      <c r="L167" s="192"/>
    </row>
    <row r="168" customHeight="1" spans="1:12">
      <c r="A168" s="69"/>
      <c r="B168" s="69"/>
      <c r="C168" s="199"/>
      <c r="D168" s="69"/>
      <c r="E168" s="193"/>
      <c r="F168" s="69"/>
      <c r="G168" s="69"/>
      <c r="H168" s="194" t="str">
        <f t="shared" si="1"/>
        <v/>
      </c>
      <c r="I168" s="198"/>
      <c r="J168" s="69"/>
      <c r="K168" s="192"/>
      <c r="L168" s="192"/>
    </row>
    <row r="169" customHeight="1" spans="1:12">
      <c r="A169" s="69"/>
      <c r="B169" s="69"/>
      <c r="C169" s="199"/>
      <c r="D169" s="69"/>
      <c r="E169" s="193"/>
      <c r="F169" s="69"/>
      <c r="G169" s="69"/>
      <c r="H169" s="194" t="str">
        <f t="shared" si="1"/>
        <v/>
      </c>
      <c r="I169" s="198"/>
      <c r="J169" s="69"/>
      <c r="K169" s="192"/>
      <c r="L169" s="192"/>
    </row>
    <row r="170" customHeight="1" spans="1:12">
      <c r="A170" s="69"/>
      <c r="B170" s="69"/>
      <c r="C170" s="199"/>
      <c r="D170" s="69"/>
      <c r="E170" s="193"/>
      <c r="F170" s="69"/>
      <c r="G170" s="69"/>
      <c r="H170" s="194" t="str">
        <f t="shared" si="1"/>
        <v/>
      </c>
      <c r="I170" s="198"/>
      <c r="J170" s="69"/>
      <c r="K170" s="192"/>
      <c r="L170" s="192"/>
    </row>
    <row r="171" customHeight="1" spans="1:12">
      <c r="A171" s="69"/>
      <c r="B171" s="69"/>
      <c r="C171" s="199"/>
      <c r="D171" s="69"/>
      <c r="E171" s="193"/>
      <c r="F171" s="69"/>
      <c r="G171" s="69"/>
      <c r="H171" s="194" t="str">
        <f t="shared" si="1"/>
        <v/>
      </c>
      <c r="I171" s="198"/>
      <c r="J171" s="69"/>
      <c r="K171" s="192"/>
      <c r="L171" s="192"/>
    </row>
    <row r="172" customHeight="1" spans="1:12">
      <c r="A172" s="69"/>
      <c r="B172" s="69"/>
      <c r="C172" s="199"/>
      <c r="D172" s="69"/>
      <c r="E172" s="193"/>
      <c r="F172" s="69"/>
      <c r="G172" s="69"/>
      <c r="H172" s="194" t="str">
        <f t="shared" si="1"/>
        <v/>
      </c>
      <c r="I172" s="198"/>
      <c r="J172" s="69"/>
      <c r="K172" s="192"/>
      <c r="L172" s="192"/>
    </row>
    <row r="173" customHeight="1" spans="1:12">
      <c r="A173" s="69"/>
      <c r="B173" s="69"/>
      <c r="C173" s="199"/>
      <c r="D173" s="69"/>
      <c r="E173" s="193"/>
      <c r="F173" s="69"/>
      <c r="G173" s="69"/>
      <c r="H173" s="194" t="str">
        <f t="shared" si="1"/>
        <v/>
      </c>
      <c r="I173" s="198"/>
      <c r="J173" s="69"/>
      <c r="K173" s="192"/>
      <c r="L173" s="192"/>
    </row>
    <row r="174" customHeight="1" spans="1:12">
      <c r="A174" s="69"/>
      <c r="B174" s="69"/>
      <c r="C174" s="199"/>
      <c r="D174" s="69"/>
      <c r="E174" s="193"/>
      <c r="F174" s="69"/>
      <c r="G174" s="69"/>
      <c r="H174" s="194" t="str">
        <f t="shared" si="1"/>
        <v/>
      </c>
      <c r="I174" s="198"/>
      <c r="J174" s="69"/>
      <c r="K174" s="192"/>
      <c r="L174" s="192"/>
    </row>
    <row r="175" customHeight="1" spans="1:12">
      <c r="A175" s="69"/>
      <c r="B175" s="69"/>
      <c r="C175" s="199"/>
      <c r="D175" s="69"/>
      <c r="E175" s="193"/>
      <c r="F175" s="69"/>
      <c r="G175" s="69"/>
      <c r="H175" s="194" t="str">
        <f t="shared" si="1"/>
        <v/>
      </c>
      <c r="I175" s="198"/>
      <c r="J175" s="69"/>
      <c r="K175" s="192"/>
      <c r="L175" s="192"/>
    </row>
    <row r="176" customHeight="1" spans="1:12">
      <c r="A176" s="69"/>
      <c r="B176" s="69"/>
      <c r="C176" s="199"/>
      <c r="D176" s="69"/>
      <c r="E176" s="193"/>
      <c r="F176" s="69"/>
      <c r="G176" s="69"/>
      <c r="H176" s="194" t="str">
        <f t="shared" si="1"/>
        <v/>
      </c>
      <c r="I176" s="198"/>
      <c r="J176" s="69"/>
      <c r="K176" s="192"/>
      <c r="L176" s="192"/>
    </row>
    <row r="177" customHeight="1" spans="1:12">
      <c r="A177" s="69"/>
      <c r="B177" s="69"/>
      <c r="C177" s="199"/>
      <c r="D177" s="69"/>
      <c r="E177" s="193"/>
      <c r="F177" s="69"/>
      <c r="G177" s="69"/>
      <c r="H177" s="194" t="str">
        <f t="shared" si="1"/>
        <v/>
      </c>
      <c r="I177" s="198"/>
      <c r="J177" s="69"/>
      <c r="K177" s="192"/>
      <c r="L177" s="192"/>
    </row>
    <row r="178" customHeight="1" spans="1:12">
      <c r="A178" s="69"/>
      <c r="B178" s="69"/>
      <c r="C178" s="199"/>
      <c r="D178" s="69"/>
      <c r="E178" s="193"/>
      <c r="F178" s="69"/>
      <c r="G178" s="69"/>
      <c r="H178" s="194" t="str">
        <f t="shared" si="1"/>
        <v/>
      </c>
      <c r="I178" s="198"/>
      <c r="J178" s="69"/>
      <c r="K178" s="192"/>
      <c r="L178" s="192"/>
    </row>
    <row r="179" customHeight="1" spans="1:12">
      <c r="A179" s="69"/>
      <c r="B179" s="69"/>
      <c r="C179" s="199"/>
      <c r="D179" s="69"/>
      <c r="E179" s="193"/>
      <c r="F179" s="69"/>
      <c r="G179" s="69"/>
      <c r="H179" s="194" t="str">
        <f t="shared" si="1"/>
        <v/>
      </c>
      <c r="I179" s="198"/>
      <c r="J179" s="69"/>
      <c r="K179" s="192"/>
      <c r="L179" s="192"/>
    </row>
    <row r="180" customHeight="1" spans="1:12">
      <c r="A180" s="69"/>
      <c r="B180" s="69"/>
      <c r="C180" s="199"/>
      <c r="D180" s="69"/>
      <c r="E180" s="193"/>
      <c r="F180" s="69"/>
      <c r="G180" s="69"/>
      <c r="H180" s="194" t="str">
        <f t="shared" si="1"/>
        <v/>
      </c>
      <c r="I180" s="198"/>
      <c r="J180" s="69"/>
      <c r="K180" s="192"/>
      <c r="L180" s="192"/>
    </row>
    <row r="181" customHeight="1" spans="1:12">
      <c r="A181" s="69"/>
      <c r="B181" s="69"/>
      <c r="C181" s="199"/>
      <c r="D181" s="69"/>
      <c r="E181" s="193"/>
      <c r="F181" s="69"/>
      <c r="G181" s="69"/>
      <c r="H181" s="194" t="str">
        <f t="shared" si="1"/>
        <v/>
      </c>
      <c r="I181" s="198"/>
      <c r="J181" s="69"/>
      <c r="K181" s="192"/>
      <c r="L181" s="192"/>
    </row>
    <row r="182" customHeight="1" spans="1:12">
      <c r="A182" s="69"/>
      <c r="B182" s="69"/>
      <c r="C182" s="199"/>
      <c r="D182" s="69"/>
      <c r="E182" s="193"/>
      <c r="F182" s="69"/>
      <c r="G182" s="69"/>
      <c r="H182" s="194" t="str">
        <f t="shared" si="1"/>
        <v/>
      </c>
      <c r="I182" s="198"/>
      <c r="J182" s="69"/>
      <c r="K182" s="192"/>
      <c r="L182" s="192"/>
    </row>
    <row r="183" customHeight="1" spans="1:12">
      <c r="A183" s="69"/>
      <c r="B183" s="69"/>
      <c r="C183" s="199"/>
      <c r="D183" s="69"/>
      <c r="E183" s="193"/>
      <c r="F183" s="69"/>
      <c r="G183" s="69"/>
      <c r="H183" s="194" t="str">
        <f t="shared" si="1"/>
        <v/>
      </c>
      <c r="I183" s="198"/>
      <c r="J183" s="69"/>
      <c r="K183" s="192"/>
      <c r="L183" s="192"/>
    </row>
    <row r="184" customHeight="1" spans="1:12">
      <c r="A184" s="69"/>
      <c r="B184" s="69"/>
      <c r="C184" s="199"/>
      <c r="D184" s="69"/>
      <c r="E184" s="193"/>
      <c r="F184" s="69"/>
      <c r="G184" s="69"/>
      <c r="H184" s="194" t="str">
        <f t="shared" si="1"/>
        <v/>
      </c>
      <c r="I184" s="198"/>
      <c r="J184" s="69"/>
      <c r="K184" s="192"/>
      <c r="L184" s="192"/>
    </row>
    <row r="185" customHeight="1" spans="1:12">
      <c r="A185" s="69"/>
      <c r="B185" s="69"/>
      <c r="C185" s="199"/>
      <c r="D185" s="69"/>
      <c r="E185" s="193"/>
      <c r="F185" s="69"/>
      <c r="G185" s="69"/>
      <c r="H185" s="194" t="str">
        <f t="shared" si="1"/>
        <v/>
      </c>
      <c r="I185" s="198"/>
      <c r="J185" s="69"/>
      <c r="K185" s="192"/>
      <c r="L185" s="192"/>
    </row>
    <row r="186" customHeight="1" spans="1:12">
      <c r="A186" s="69"/>
      <c r="B186" s="69"/>
      <c r="C186" s="199"/>
      <c r="D186" s="69"/>
      <c r="E186" s="193"/>
      <c r="F186" s="69"/>
      <c r="G186" s="69"/>
      <c r="H186" s="194" t="str">
        <f t="shared" si="1"/>
        <v/>
      </c>
      <c r="I186" s="198"/>
      <c r="J186" s="69"/>
      <c r="K186" s="192"/>
      <c r="L186" s="192"/>
    </row>
    <row r="187" customHeight="1" spans="1:12">
      <c r="A187" s="69"/>
      <c r="B187" s="69"/>
      <c r="C187" s="199"/>
      <c r="D187" s="69"/>
      <c r="E187" s="193"/>
      <c r="F187" s="69"/>
      <c r="G187" s="69"/>
      <c r="H187" s="194" t="str">
        <f t="shared" si="1"/>
        <v/>
      </c>
      <c r="I187" s="198"/>
      <c r="J187" s="69"/>
      <c r="K187" s="192"/>
      <c r="L187" s="192"/>
    </row>
    <row r="188" customHeight="1" spans="1:12">
      <c r="A188" s="69"/>
      <c r="B188" s="69"/>
      <c r="C188" s="199"/>
      <c r="D188" s="69"/>
      <c r="E188" s="193"/>
      <c r="F188" s="69"/>
      <c r="G188" s="69"/>
      <c r="H188" s="194" t="str">
        <f t="shared" si="1"/>
        <v/>
      </c>
      <c r="I188" s="198"/>
      <c r="J188" s="69"/>
      <c r="K188" s="192"/>
      <c r="L188" s="192"/>
    </row>
    <row r="189" customHeight="1" spans="1:12">
      <c r="A189" s="69"/>
      <c r="B189" s="69"/>
      <c r="C189" s="199"/>
      <c r="D189" s="69"/>
      <c r="E189" s="193"/>
      <c r="F189" s="69"/>
      <c r="G189" s="69"/>
      <c r="H189" s="194" t="str">
        <f t="shared" si="1"/>
        <v/>
      </c>
      <c r="I189" s="198"/>
      <c r="J189" s="69"/>
      <c r="K189" s="192"/>
      <c r="L189" s="192"/>
    </row>
    <row r="190" customHeight="1" spans="1:12">
      <c r="A190" s="69"/>
      <c r="B190" s="69"/>
      <c r="C190" s="199"/>
      <c r="D190" s="69"/>
      <c r="E190" s="193"/>
      <c r="F190" s="69"/>
      <c r="G190" s="69"/>
      <c r="H190" s="194" t="str">
        <f t="shared" si="1"/>
        <v/>
      </c>
      <c r="I190" s="198"/>
      <c r="J190" s="69"/>
      <c r="K190" s="192"/>
      <c r="L190" s="192"/>
    </row>
    <row r="191" customHeight="1" spans="1:12">
      <c r="A191" s="69"/>
      <c r="B191" s="69"/>
      <c r="C191" s="199"/>
      <c r="D191" s="69"/>
      <c r="E191" s="193"/>
      <c r="F191" s="69"/>
      <c r="G191" s="69"/>
      <c r="H191" s="194" t="str">
        <f t="shared" si="1"/>
        <v/>
      </c>
      <c r="I191" s="198"/>
      <c r="J191" s="69"/>
      <c r="K191" s="192"/>
      <c r="L191" s="192"/>
    </row>
    <row r="192" customHeight="1" spans="1:12">
      <c r="A192" s="69"/>
      <c r="B192" s="69"/>
      <c r="C192" s="199"/>
      <c r="D192" s="69"/>
      <c r="E192" s="193"/>
      <c r="F192" s="69"/>
      <c r="G192" s="69"/>
      <c r="H192" s="194" t="str">
        <f t="shared" si="1"/>
        <v/>
      </c>
      <c r="I192" s="198"/>
      <c r="J192" s="69"/>
      <c r="K192" s="192"/>
      <c r="L192" s="192"/>
    </row>
    <row r="193" customHeight="1" spans="1:12">
      <c r="A193" s="69"/>
      <c r="B193" s="69"/>
      <c r="C193" s="199"/>
      <c r="D193" s="69"/>
      <c r="E193" s="193"/>
      <c r="F193" s="69"/>
      <c r="G193" s="69"/>
      <c r="H193" s="194" t="str">
        <f t="shared" si="1"/>
        <v/>
      </c>
      <c r="I193" s="198"/>
      <c r="J193" s="69"/>
      <c r="K193" s="192"/>
      <c r="L193" s="192"/>
    </row>
    <row r="194" customHeight="1" spans="1:12">
      <c r="A194" s="69"/>
      <c r="B194" s="69"/>
      <c r="C194" s="199"/>
      <c r="D194" s="69"/>
      <c r="E194" s="193"/>
      <c r="F194" s="69"/>
      <c r="G194" s="69"/>
      <c r="H194" s="194" t="str">
        <f t="shared" si="1"/>
        <v/>
      </c>
      <c r="I194" s="198"/>
      <c r="J194" s="69"/>
      <c r="K194" s="192"/>
      <c r="L194" s="192"/>
    </row>
    <row r="195" customHeight="1" spans="1:12">
      <c r="A195" s="69"/>
      <c r="B195" s="69"/>
      <c r="C195" s="199"/>
      <c r="D195" s="69"/>
      <c r="E195" s="193"/>
      <c r="F195" s="69"/>
      <c r="G195" s="69"/>
      <c r="H195" s="194" t="str">
        <f t="shared" si="1"/>
        <v/>
      </c>
      <c r="I195" s="198"/>
      <c r="J195" s="69"/>
      <c r="K195" s="192"/>
      <c r="L195" s="192"/>
    </row>
    <row r="196" customHeight="1" spans="1:12">
      <c r="A196" s="69"/>
      <c r="B196" s="69"/>
      <c r="C196" s="199"/>
      <c r="D196" s="69"/>
      <c r="E196" s="193"/>
      <c r="F196" s="69"/>
      <c r="G196" s="69"/>
      <c r="H196" s="194" t="str">
        <f t="shared" si="1"/>
        <v/>
      </c>
      <c r="I196" s="198"/>
      <c r="J196" s="69"/>
      <c r="K196" s="192"/>
      <c r="L196" s="192"/>
    </row>
    <row r="197" customHeight="1" spans="1:12">
      <c r="A197" s="69"/>
      <c r="B197" s="69"/>
      <c r="C197" s="199"/>
      <c r="D197" s="69"/>
      <c r="E197" s="193"/>
      <c r="F197" s="69"/>
      <c r="G197" s="69"/>
      <c r="H197" s="194" t="str">
        <f t="shared" si="1"/>
        <v/>
      </c>
      <c r="I197" s="198"/>
      <c r="J197" s="69"/>
      <c r="K197" s="192"/>
      <c r="L197" s="192"/>
    </row>
    <row r="198" customHeight="1" spans="1:12">
      <c r="A198" s="69"/>
      <c r="B198" s="69"/>
      <c r="C198" s="199"/>
      <c r="D198" s="69"/>
      <c r="E198" s="193"/>
      <c r="F198" s="69"/>
      <c r="G198" s="69"/>
      <c r="H198" s="194" t="str">
        <f t="shared" si="1"/>
        <v/>
      </c>
      <c r="I198" s="198"/>
      <c r="J198" s="69"/>
      <c r="K198" s="192"/>
      <c r="L198" s="192"/>
    </row>
    <row r="199" customHeight="1" spans="1:12">
      <c r="A199" s="69"/>
      <c r="B199" s="69"/>
      <c r="C199" s="199"/>
      <c r="D199" s="69"/>
      <c r="E199" s="193"/>
      <c r="F199" s="69"/>
      <c r="G199" s="69"/>
      <c r="H199" s="194" t="str">
        <f t="shared" si="1"/>
        <v/>
      </c>
      <c r="I199" s="198"/>
      <c r="J199" s="69"/>
      <c r="K199" s="192"/>
      <c r="L199" s="192"/>
    </row>
    <row r="200" customHeight="1" spans="1:12">
      <c r="A200" s="69"/>
      <c r="B200" s="69"/>
      <c r="C200" s="199"/>
      <c r="D200" s="69"/>
      <c r="E200" s="193"/>
      <c r="F200" s="69"/>
      <c r="G200" s="69"/>
      <c r="H200" s="194" t="str">
        <f t="shared" si="1"/>
        <v/>
      </c>
      <c r="I200" s="198"/>
      <c r="J200" s="69"/>
      <c r="K200" s="192"/>
      <c r="L200" s="192"/>
    </row>
    <row r="201" customHeight="1" spans="1:12">
      <c r="A201" s="69"/>
      <c r="B201" s="69"/>
      <c r="C201" s="199"/>
      <c r="D201" s="69"/>
      <c r="E201" s="193"/>
      <c r="F201" s="69"/>
      <c r="G201" s="69"/>
      <c r="H201" s="194" t="str">
        <f t="shared" si="1"/>
        <v/>
      </c>
      <c r="I201" s="198"/>
      <c r="J201" s="69"/>
      <c r="K201" s="192"/>
      <c r="L201" s="192"/>
    </row>
    <row r="202" customHeight="1" spans="1:12">
      <c r="A202" s="69"/>
      <c r="B202" s="69"/>
      <c r="C202" s="199"/>
      <c r="D202" s="69"/>
      <c r="E202" s="193"/>
      <c r="F202" s="69"/>
      <c r="G202" s="69"/>
      <c r="H202" s="194" t="str">
        <f t="shared" si="1"/>
        <v/>
      </c>
      <c r="I202" s="198"/>
      <c r="J202" s="69"/>
      <c r="K202" s="192"/>
      <c r="L202" s="192"/>
    </row>
    <row r="203" customHeight="1" spans="1:12">
      <c r="A203" s="69"/>
      <c r="B203" s="69"/>
      <c r="C203" s="199"/>
      <c r="D203" s="69"/>
      <c r="E203" s="193"/>
      <c r="F203" s="69"/>
      <c r="G203" s="69"/>
      <c r="H203" s="194" t="str">
        <f t="shared" si="1"/>
        <v/>
      </c>
      <c r="I203" s="198"/>
      <c r="J203" s="69"/>
      <c r="K203" s="192"/>
      <c r="L203" s="192"/>
    </row>
    <row r="204" customHeight="1" spans="1:12">
      <c r="A204" s="69"/>
      <c r="B204" s="69"/>
      <c r="C204" s="199"/>
      <c r="D204" s="69"/>
      <c r="E204" s="193"/>
      <c r="F204" s="69"/>
      <c r="G204" s="69"/>
      <c r="H204" s="194" t="str">
        <f t="shared" ref="H204:H267" si="2">IF(E204="","",E204*F204)</f>
        <v/>
      </c>
      <c r="I204" s="198"/>
      <c r="J204" s="69"/>
      <c r="K204" s="192"/>
      <c r="L204" s="192"/>
    </row>
    <row r="205" customHeight="1" spans="1:12">
      <c r="A205" s="69"/>
      <c r="B205" s="69"/>
      <c r="C205" s="199"/>
      <c r="D205" s="69"/>
      <c r="E205" s="193"/>
      <c r="F205" s="69"/>
      <c r="G205" s="69"/>
      <c r="H205" s="194" t="str">
        <f t="shared" si="2"/>
        <v/>
      </c>
      <c r="I205" s="198"/>
      <c r="J205" s="69"/>
      <c r="K205" s="192"/>
      <c r="L205" s="192"/>
    </row>
    <row r="206" customHeight="1" spans="1:12">
      <c r="A206" s="69"/>
      <c r="B206" s="69"/>
      <c r="C206" s="199"/>
      <c r="D206" s="69"/>
      <c r="E206" s="193"/>
      <c r="F206" s="69"/>
      <c r="G206" s="69"/>
      <c r="H206" s="194" t="str">
        <f t="shared" si="2"/>
        <v/>
      </c>
      <c r="I206" s="198"/>
      <c r="J206" s="69"/>
      <c r="K206" s="192"/>
      <c r="L206" s="192"/>
    </row>
    <row r="207" customHeight="1" spans="1:12">
      <c r="A207" s="69"/>
      <c r="B207" s="69"/>
      <c r="C207" s="199"/>
      <c r="D207" s="69"/>
      <c r="E207" s="193"/>
      <c r="F207" s="69"/>
      <c r="G207" s="69"/>
      <c r="H207" s="194" t="str">
        <f t="shared" si="2"/>
        <v/>
      </c>
      <c r="I207" s="198"/>
      <c r="J207" s="69"/>
      <c r="K207" s="192"/>
      <c r="L207" s="192"/>
    </row>
    <row r="208" customHeight="1" spans="1:12">
      <c r="A208" s="69"/>
      <c r="B208" s="69"/>
      <c r="C208" s="199"/>
      <c r="D208" s="69"/>
      <c r="E208" s="193"/>
      <c r="F208" s="69"/>
      <c r="G208" s="69"/>
      <c r="H208" s="194" t="str">
        <f t="shared" si="2"/>
        <v/>
      </c>
      <c r="I208" s="198"/>
      <c r="J208" s="69"/>
      <c r="K208" s="192"/>
      <c r="L208" s="192"/>
    </row>
    <row r="209" customHeight="1" spans="1:12">
      <c r="A209" s="69"/>
      <c r="B209" s="69"/>
      <c r="C209" s="199"/>
      <c r="D209" s="69"/>
      <c r="E209" s="193"/>
      <c r="F209" s="69"/>
      <c r="G209" s="69"/>
      <c r="H209" s="194" t="str">
        <f t="shared" si="2"/>
        <v/>
      </c>
      <c r="I209" s="198"/>
      <c r="J209" s="69"/>
      <c r="K209" s="192"/>
      <c r="L209" s="192"/>
    </row>
    <row r="210" customHeight="1" spans="1:12">
      <c r="A210" s="69"/>
      <c r="B210" s="69"/>
      <c r="C210" s="199"/>
      <c r="D210" s="69"/>
      <c r="E210" s="193"/>
      <c r="F210" s="69"/>
      <c r="G210" s="69"/>
      <c r="H210" s="194" t="str">
        <f t="shared" si="2"/>
        <v/>
      </c>
      <c r="I210" s="198"/>
      <c r="J210" s="69"/>
      <c r="K210" s="192"/>
      <c r="L210" s="192"/>
    </row>
    <row r="211" customHeight="1" spans="1:12">
      <c r="A211" s="69"/>
      <c r="B211" s="69"/>
      <c r="C211" s="199"/>
      <c r="D211" s="69"/>
      <c r="E211" s="193"/>
      <c r="F211" s="69"/>
      <c r="G211" s="69"/>
      <c r="H211" s="194" t="str">
        <f t="shared" si="2"/>
        <v/>
      </c>
      <c r="I211" s="198"/>
      <c r="J211" s="69"/>
      <c r="K211" s="192"/>
      <c r="L211" s="192"/>
    </row>
    <row r="212" customHeight="1" spans="1:12">
      <c r="A212" s="69"/>
      <c r="B212" s="69"/>
      <c r="C212" s="199"/>
      <c r="D212" s="69"/>
      <c r="E212" s="193"/>
      <c r="F212" s="69"/>
      <c r="G212" s="69"/>
      <c r="H212" s="194" t="str">
        <f t="shared" si="2"/>
        <v/>
      </c>
      <c r="I212" s="198"/>
      <c r="J212" s="69"/>
      <c r="K212" s="192"/>
      <c r="L212" s="192"/>
    </row>
    <row r="213" customHeight="1" spans="1:12">
      <c r="A213" s="69"/>
      <c r="B213" s="69"/>
      <c r="C213" s="199"/>
      <c r="D213" s="69"/>
      <c r="E213" s="193"/>
      <c r="F213" s="69"/>
      <c r="G213" s="69"/>
      <c r="H213" s="194" t="str">
        <f t="shared" si="2"/>
        <v/>
      </c>
      <c r="I213" s="198"/>
      <c r="J213" s="69"/>
      <c r="K213" s="192"/>
      <c r="L213" s="192"/>
    </row>
    <row r="214" customHeight="1" spans="1:12">
      <c r="A214" s="69"/>
      <c r="B214" s="69"/>
      <c r="C214" s="199"/>
      <c r="D214" s="69"/>
      <c r="E214" s="193"/>
      <c r="F214" s="69"/>
      <c r="G214" s="69"/>
      <c r="H214" s="194" t="str">
        <f t="shared" si="2"/>
        <v/>
      </c>
      <c r="I214" s="198"/>
      <c r="J214" s="69"/>
      <c r="K214" s="192"/>
      <c r="L214" s="192"/>
    </row>
    <row r="215" customHeight="1" spans="1:12">
      <c r="A215" s="69"/>
      <c r="B215" s="69"/>
      <c r="C215" s="199"/>
      <c r="D215" s="69"/>
      <c r="E215" s="193"/>
      <c r="F215" s="69"/>
      <c r="G215" s="69"/>
      <c r="H215" s="194" t="str">
        <f t="shared" si="2"/>
        <v/>
      </c>
      <c r="I215" s="198"/>
      <c r="J215" s="69"/>
      <c r="K215" s="192"/>
      <c r="L215" s="192"/>
    </row>
    <row r="216" customHeight="1" spans="1:12">
      <c r="A216" s="69"/>
      <c r="B216" s="69"/>
      <c r="C216" s="199"/>
      <c r="D216" s="69"/>
      <c r="E216" s="193"/>
      <c r="F216" s="69"/>
      <c r="G216" s="69"/>
      <c r="H216" s="194" t="str">
        <f t="shared" si="2"/>
        <v/>
      </c>
      <c r="I216" s="198"/>
      <c r="J216" s="69"/>
      <c r="K216" s="192"/>
      <c r="L216" s="192"/>
    </row>
    <row r="217" customHeight="1" spans="1:12">
      <c r="A217" s="69"/>
      <c r="B217" s="69"/>
      <c r="C217" s="199"/>
      <c r="D217" s="69"/>
      <c r="E217" s="193"/>
      <c r="F217" s="69"/>
      <c r="G217" s="69"/>
      <c r="H217" s="194" t="str">
        <f t="shared" si="2"/>
        <v/>
      </c>
      <c r="I217" s="198"/>
      <c r="J217" s="69"/>
      <c r="K217" s="192"/>
      <c r="L217" s="192"/>
    </row>
    <row r="218" customHeight="1" spans="1:12">
      <c r="A218" s="69"/>
      <c r="B218" s="69"/>
      <c r="C218" s="199"/>
      <c r="D218" s="69"/>
      <c r="E218" s="193"/>
      <c r="F218" s="69"/>
      <c r="G218" s="69"/>
      <c r="H218" s="194" t="str">
        <f t="shared" si="2"/>
        <v/>
      </c>
      <c r="I218" s="198"/>
      <c r="J218" s="69"/>
      <c r="K218" s="192"/>
      <c r="L218" s="192"/>
    </row>
    <row r="219" customHeight="1" spans="1:12">
      <c r="A219" s="69"/>
      <c r="B219" s="69"/>
      <c r="C219" s="199"/>
      <c r="D219" s="69"/>
      <c r="E219" s="193"/>
      <c r="F219" s="69"/>
      <c r="G219" s="69"/>
      <c r="H219" s="194" t="str">
        <f t="shared" si="2"/>
        <v/>
      </c>
      <c r="I219" s="198"/>
      <c r="J219" s="69"/>
      <c r="K219" s="192"/>
      <c r="L219" s="192"/>
    </row>
    <row r="220" customHeight="1" spans="1:12">
      <c r="A220" s="69"/>
      <c r="B220" s="69"/>
      <c r="C220" s="199"/>
      <c r="D220" s="69"/>
      <c r="E220" s="193"/>
      <c r="F220" s="69"/>
      <c r="G220" s="69"/>
      <c r="H220" s="194" t="str">
        <f t="shared" si="2"/>
        <v/>
      </c>
      <c r="I220" s="198"/>
      <c r="J220" s="69"/>
      <c r="K220" s="192"/>
      <c r="L220" s="192"/>
    </row>
    <row r="221" customHeight="1" spans="1:12">
      <c r="A221" s="69"/>
      <c r="B221" s="69"/>
      <c r="C221" s="199"/>
      <c r="D221" s="69"/>
      <c r="E221" s="193"/>
      <c r="F221" s="69"/>
      <c r="G221" s="69"/>
      <c r="H221" s="194" t="str">
        <f t="shared" si="2"/>
        <v/>
      </c>
      <c r="I221" s="198"/>
      <c r="J221" s="69"/>
      <c r="K221" s="192"/>
      <c r="L221" s="192"/>
    </row>
    <row r="222" customHeight="1" spans="1:12">
      <c r="A222" s="69"/>
      <c r="B222" s="69"/>
      <c r="C222" s="199"/>
      <c r="D222" s="69"/>
      <c r="E222" s="193"/>
      <c r="F222" s="69"/>
      <c r="G222" s="69"/>
      <c r="H222" s="194" t="str">
        <f t="shared" si="2"/>
        <v/>
      </c>
      <c r="I222" s="198"/>
      <c r="J222" s="69"/>
      <c r="K222" s="192"/>
      <c r="L222" s="192"/>
    </row>
    <row r="223" customHeight="1" spans="1:12">
      <c r="A223" s="69"/>
      <c r="B223" s="69"/>
      <c r="C223" s="199"/>
      <c r="D223" s="69"/>
      <c r="E223" s="193"/>
      <c r="F223" s="69"/>
      <c r="G223" s="69"/>
      <c r="H223" s="194" t="str">
        <f t="shared" si="2"/>
        <v/>
      </c>
      <c r="I223" s="198"/>
      <c r="J223" s="69"/>
      <c r="K223" s="192"/>
      <c r="L223" s="192"/>
    </row>
    <row r="224" customHeight="1" spans="1:12">
      <c r="A224" s="69"/>
      <c r="B224" s="69"/>
      <c r="C224" s="199"/>
      <c r="D224" s="69"/>
      <c r="E224" s="193"/>
      <c r="F224" s="69"/>
      <c r="G224" s="69"/>
      <c r="H224" s="194" t="str">
        <f t="shared" si="2"/>
        <v/>
      </c>
      <c r="I224" s="198"/>
      <c r="J224" s="69"/>
      <c r="K224" s="192"/>
      <c r="L224" s="192"/>
    </row>
    <row r="225" customHeight="1" spans="1:12">
      <c r="A225" s="69"/>
      <c r="B225" s="69"/>
      <c r="C225" s="199"/>
      <c r="D225" s="69"/>
      <c r="E225" s="193"/>
      <c r="F225" s="69"/>
      <c r="G225" s="69"/>
      <c r="H225" s="194" t="str">
        <f t="shared" si="2"/>
        <v/>
      </c>
      <c r="I225" s="198"/>
      <c r="J225" s="69"/>
      <c r="K225" s="192"/>
      <c r="L225" s="192"/>
    </row>
    <row r="226" customHeight="1" spans="1:12">
      <c r="A226" s="69"/>
      <c r="B226" s="69"/>
      <c r="C226" s="199"/>
      <c r="D226" s="69"/>
      <c r="E226" s="193"/>
      <c r="F226" s="69"/>
      <c r="G226" s="69"/>
      <c r="H226" s="194" t="str">
        <f t="shared" si="2"/>
        <v/>
      </c>
      <c r="I226" s="198"/>
      <c r="J226" s="69"/>
      <c r="K226" s="192"/>
      <c r="L226" s="192"/>
    </row>
    <row r="227" customHeight="1" spans="1:12">
      <c r="A227" s="69"/>
      <c r="B227" s="69"/>
      <c r="C227" s="199"/>
      <c r="D227" s="69"/>
      <c r="E227" s="193"/>
      <c r="F227" s="69"/>
      <c r="G227" s="69"/>
      <c r="H227" s="194" t="str">
        <f t="shared" si="2"/>
        <v/>
      </c>
      <c r="I227" s="198"/>
      <c r="J227" s="69"/>
      <c r="K227" s="192"/>
      <c r="L227" s="192"/>
    </row>
    <row r="228" customHeight="1" spans="1:12">
      <c r="A228" s="69"/>
      <c r="B228" s="69"/>
      <c r="C228" s="199"/>
      <c r="D228" s="69"/>
      <c r="E228" s="193"/>
      <c r="F228" s="69"/>
      <c r="G228" s="69"/>
      <c r="H228" s="194" t="str">
        <f t="shared" si="2"/>
        <v/>
      </c>
      <c r="I228" s="198"/>
      <c r="J228" s="69"/>
      <c r="K228" s="192"/>
      <c r="L228" s="192"/>
    </row>
    <row r="229" customHeight="1" spans="1:12">
      <c r="A229" s="69"/>
      <c r="B229" s="69"/>
      <c r="C229" s="199"/>
      <c r="D229" s="69"/>
      <c r="E229" s="193"/>
      <c r="F229" s="69"/>
      <c r="G229" s="69"/>
      <c r="H229" s="194" t="str">
        <f t="shared" si="2"/>
        <v/>
      </c>
      <c r="I229" s="198"/>
      <c r="J229" s="69"/>
      <c r="K229" s="192"/>
      <c r="L229" s="192"/>
    </row>
    <row r="230" customHeight="1" spans="1:12">
      <c r="A230" s="69"/>
      <c r="B230" s="69"/>
      <c r="C230" s="199"/>
      <c r="D230" s="69"/>
      <c r="E230" s="193"/>
      <c r="F230" s="69"/>
      <c r="G230" s="69"/>
      <c r="H230" s="194" t="str">
        <f t="shared" si="2"/>
        <v/>
      </c>
      <c r="I230" s="198"/>
      <c r="J230" s="69"/>
      <c r="K230" s="192"/>
      <c r="L230" s="192"/>
    </row>
    <row r="231" customHeight="1" spans="1:12">
      <c r="A231" s="69"/>
      <c r="B231" s="69"/>
      <c r="C231" s="199"/>
      <c r="D231" s="69"/>
      <c r="E231" s="193"/>
      <c r="F231" s="69"/>
      <c r="G231" s="69"/>
      <c r="H231" s="194" t="str">
        <f t="shared" si="2"/>
        <v/>
      </c>
      <c r="I231" s="198"/>
      <c r="J231" s="69"/>
      <c r="K231" s="192"/>
      <c r="L231" s="192"/>
    </row>
    <row r="232" customHeight="1" spans="1:12">
      <c r="A232" s="69"/>
      <c r="B232" s="69"/>
      <c r="C232" s="199"/>
      <c r="D232" s="69"/>
      <c r="E232" s="193"/>
      <c r="F232" s="69"/>
      <c r="G232" s="69"/>
      <c r="H232" s="194" t="str">
        <f t="shared" si="2"/>
        <v/>
      </c>
      <c r="I232" s="198"/>
      <c r="J232" s="69"/>
      <c r="K232" s="192"/>
      <c r="L232" s="192"/>
    </row>
    <row r="233" customHeight="1" spans="1:12">
      <c r="A233" s="69"/>
      <c r="B233" s="69"/>
      <c r="C233" s="199"/>
      <c r="D233" s="69"/>
      <c r="E233" s="193"/>
      <c r="F233" s="69"/>
      <c r="G233" s="69"/>
      <c r="H233" s="194" t="str">
        <f t="shared" si="2"/>
        <v/>
      </c>
      <c r="I233" s="198"/>
      <c r="J233" s="69"/>
      <c r="K233" s="192"/>
      <c r="L233" s="192"/>
    </row>
    <row r="234" customHeight="1" spans="1:12">
      <c r="A234" s="69"/>
      <c r="B234" s="69"/>
      <c r="C234" s="199"/>
      <c r="D234" s="69"/>
      <c r="E234" s="193"/>
      <c r="F234" s="69"/>
      <c r="G234" s="69"/>
      <c r="H234" s="194" t="str">
        <f t="shared" si="2"/>
        <v/>
      </c>
      <c r="I234" s="198"/>
      <c r="J234" s="69"/>
      <c r="K234" s="192"/>
      <c r="L234" s="192"/>
    </row>
    <row r="235" customHeight="1" spans="1:12">
      <c r="A235" s="69"/>
      <c r="B235" s="69"/>
      <c r="C235" s="199"/>
      <c r="D235" s="69"/>
      <c r="E235" s="193"/>
      <c r="F235" s="69"/>
      <c r="G235" s="69"/>
      <c r="H235" s="194" t="str">
        <f t="shared" si="2"/>
        <v/>
      </c>
      <c r="I235" s="198"/>
      <c r="J235" s="69"/>
      <c r="K235" s="192"/>
      <c r="L235" s="192"/>
    </row>
    <row r="236" customHeight="1" spans="1:12">
      <c r="A236" s="69"/>
      <c r="B236" s="69"/>
      <c r="C236" s="199"/>
      <c r="D236" s="69"/>
      <c r="E236" s="193"/>
      <c r="F236" s="69"/>
      <c r="G236" s="69"/>
      <c r="H236" s="194" t="str">
        <f t="shared" si="2"/>
        <v/>
      </c>
      <c r="I236" s="198"/>
      <c r="J236" s="69"/>
      <c r="K236" s="192"/>
      <c r="L236" s="192"/>
    </row>
    <row r="237" customHeight="1" spans="1:12">
      <c r="A237" s="69"/>
      <c r="B237" s="69"/>
      <c r="C237" s="199"/>
      <c r="D237" s="69"/>
      <c r="E237" s="193"/>
      <c r="F237" s="69"/>
      <c r="G237" s="69"/>
      <c r="H237" s="194" t="str">
        <f t="shared" si="2"/>
        <v/>
      </c>
      <c r="I237" s="198"/>
      <c r="J237" s="69"/>
      <c r="K237" s="192"/>
      <c r="L237" s="192"/>
    </row>
    <row r="238" customHeight="1" spans="1:12">
      <c r="A238" s="69"/>
      <c r="B238" s="69"/>
      <c r="C238" s="199"/>
      <c r="D238" s="69"/>
      <c r="E238" s="193"/>
      <c r="F238" s="69"/>
      <c r="G238" s="69"/>
      <c r="H238" s="194" t="str">
        <f t="shared" si="2"/>
        <v/>
      </c>
      <c r="I238" s="198"/>
      <c r="J238" s="69"/>
      <c r="K238" s="192"/>
      <c r="L238" s="192"/>
    </row>
    <row r="239" customHeight="1" spans="1:12">
      <c r="A239" s="69"/>
      <c r="B239" s="69"/>
      <c r="C239" s="199"/>
      <c r="D239" s="69"/>
      <c r="E239" s="193"/>
      <c r="F239" s="69"/>
      <c r="G239" s="69"/>
      <c r="H239" s="194" t="str">
        <f t="shared" si="2"/>
        <v/>
      </c>
      <c r="I239" s="198"/>
      <c r="J239" s="69"/>
      <c r="K239" s="192"/>
      <c r="L239" s="192"/>
    </row>
    <row r="240" customHeight="1" spans="1:12">
      <c r="A240" s="69"/>
      <c r="B240" s="69"/>
      <c r="C240" s="199"/>
      <c r="D240" s="69"/>
      <c r="E240" s="193"/>
      <c r="F240" s="69"/>
      <c r="G240" s="69"/>
      <c r="H240" s="194" t="str">
        <f t="shared" si="2"/>
        <v/>
      </c>
      <c r="I240" s="198"/>
      <c r="J240" s="69"/>
      <c r="K240" s="192"/>
      <c r="L240" s="192"/>
    </row>
    <row r="241" customHeight="1" spans="1:12">
      <c r="A241" s="69"/>
      <c r="B241" s="69"/>
      <c r="C241" s="199"/>
      <c r="D241" s="69"/>
      <c r="E241" s="193"/>
      <c r="F241" s="69"/>
      <c r="G241" s="69"/>
      <c r="H241" s="194" t="str">
        <f t="shared" si="2"/>
        <v/>
      </c>
      <c r="I241" s="198"/>
      <c r="J241" s="69"/>
      <c r="K241" s="192"/>
      <c r="L241" s="192"/>
    </row>
    <row r="242" customHeight="1" spans="1:12">
      <c r="A242" s="69"/>
      <c r="B242" s="69"/>
      <c r="C242" s="199"/>
      <c r="D242" s="69"/>
      <c r="E242" s="193"/>
      <c r="F242" s="69"/>
      <c r="G242" s="69"/>
      <c r="H242" s="194" t="str">
        <f t="shared" si="2"/>
        <v/>
      </c>
      <c r="I242" s="198"/>
      <c r="J242" s="69"/>
      <c r="K242" s="192"/>
      <c r="L242" s="192"/>
    </row>
    <row r="243" customHeight="1" spans="1:12">
      <c r="A243" s="69"/>
      <c r="B243" s="69"/>
      <c r="C243" s="199"/>
      <c r="D243" s="69"/>
      <c r="E243" s="193"/>
      <c r="F243" s="69"/>
      <c r="G243" s="69"/>
      <c r="H243" s="194" t="str">
        <f t="shared" si="2"/>
        <v/>
      </c>
      <c r="I243" s="198"/>
      <c r="J243" s="69"/>
      <c r="K243" s="192"/>
      <c r="L243" s="192"/>
    </row>
    <row r="244" customHeight="1" spans="1:12">
      <c r="A244" s="69"/>
      <c r="B244" s="69"/>
      <c r="C244" s="199"/>
      <c r="D244" s="69"/>
      <c r="E244" s="193"/>
      <c r="F244" s="69"/>
      <c r="G244" s="69"/>
      <c r="H244" s="194" t="str">
        <f t="shared" si="2"/>
        <v/>
      </c>
      <c r="I244" s="198"/>
      <c r="J244" s="69"/>
      <c r="K244" s="192"/>
      <c r="L244" s="192"/>
    </row>
    <row r="245" customHeight="1" spans="1:12">
      <c r="A245" s="69"/>
      <c r="B245" s="69"/>
      <c r="C245" s="199"/>
      <c r="D245" s="69"/>
      <c r="E245" s="193"/>
      <c r="F245" s="69"/>
      <c r="G245" s="69"/>
      <c r="H245" s="194" t="str">
        <f t="shared" si="2"/>
        <v/>
      </c>
      <c r="I245" s="198"/>
      <c r="J245" s="69"/>
      <c r="K245" s="192"/>
      <c r="L245" s="192"/>
    </row>
    <row r="246" customHeight="1" spans="1:12">
      <c r="A246" s="69"/>
      <c r="B246" s="69"/>
      <c r="C246" s="199"/>
      <c r="D246" s="69"/>
      <c r="E246" s="193"/>
      <c r="F246" s="69"/>
      <c r="G246" s="69"/>
      <c r="H246" s="194" t="str">
        <f t="shared" si="2"/>
        <v/>
      </c>
      <c r="I246" s="198"/>
      <c r="J246" s="69"/>
      <c r="K246" s="192"/>
      <c r="L246" s="192"/>
    </row>
    <row r="247" customHeight="1" spans="1:12">
      <c r="A247" s="69"/>
      <c r="B247" s="69"/>
      <c r="C247" s="199"/>
      <c r="D247" s="69"/>
      <c r="E247" s="193"/>
      <c r="F247" s="69"/>
      <c r="G247" s="69"/>
      <c r="H247" s="194" t="str">
        <f t="shared" si="2"/>
        <v/>
      </c>
      <c r="I247" s="198"/>
      <c r="J247" s="69"/>
      <c r="K247" s="192"/>
      <c r="L247" s="192"/>
    </row>
    <row r="248" customHeight="1" spans="1:12">
      <c r="A248" s="69"/>
      <c r="B248" s="69"/>
      <c r="C248" s="199"/>
      <c r="D248" s="69"/>
      <c r="E248" s="193"/>
      <c r="F248" s="69"/>
      <c r="G248" s="69"/>
      <c r="H248" s="194" t="str">
        <f t="shared" si="2"/>
        <v/>
      </c>
      <c r="I248" s="198"/>
      <c r="J248" s="69"/>
      <c r="K248" s="192"/>
      <c r="L248" s="192"/>
    </row>
    <row r="249" customHeight="1" spans="1:12">
      <c r="A249" s="69"/>
      <c r="B249" s="69"/>
      <c r="C249" s="199"/>
      <c r="D249" s="69"/>
      <c r="E249" s="193"/>
      <c r="F249" s="69"/>
      <c r="G249" s="69"/>
      <c r="H249" s="194" t="str">
        <f t="shared" si="2"/>
        <v/>
      </c>
      <c r="I249" s="198"/>
      <c r="J249" s="69"/>
      <c r="K249" s="192"/>
      <c r="L249" s="192"/>
    </row>
    <row r="250" customHeight="1" spans="1:12">
      <c r="A250" s="69"/>
      <c r="B250" s="69"/>
      <c r="C250" s="199"/>
      <c r="D250" s="69"/>
      <c r="E250" s="193"/>
      <c r="F250" s="69"/>
      <c r="G250" s="69"/>
      <c r="H250" s="194" t="str">
        <f t="shared" si="2"/>
        <v/>
      </c>
      <c r="I250" s="198"/>
      <c r="J250" s="69"/>
      <c r="K250" s="192"/>
      <c r="L250" s="192"/>
    </row>
    <row r="251" customHeight="1" spans="1:12">
      <c r="A251" s="69"/>
      <c r="B251" s="69"/>
      <c r="C251" s="199"/>
      <c r="D251" s="69"/>
      <c r="E251" s="193"/>
      <c r="F251" s="69"/>
      <c r="G251" s="69"/>
      <c r="H251" s="194" t="str">
        <f t="shared" si="2"/>
        <v/>
      </c>
      <c r="I251" s="198"/>
      <c r="J251" s="69"/>
      <c r="K251" s="192"/>
      <c r="L251" s="192"/>
    </row>
    <row r="252" customHeight="1" spans="1:12">
      <c r="A252" s="69"/>
      <c r="B252" s="69"/>
      <c r="C252" s="199"/>
      <c r="D252" s="69"/>
      <c r="E252" s="193"/>
      <c r="F252" s="69"/>
      <c r="G252" s="69"/>
      <c r="H252" s="194" t="str">
        <f t="shared" si="2"/>
        <v/>
      </c>
      <c r="I252" s="198"/>
      <c r="J252" s="69"/>
      <c r="K252" s="192"/>
      <c r="L252" s="192"/>
    </row>
    <row r="253" customHeight="1" spans="1:12">
      <c r="A253" s="69"/>
      <c r="B253" s="69"/>
      <c r="C253" s="199"/>
      <c r="D253" s="69"/>
      <c r="E253" s="193"/>
      <c r="F253" s="69"/>
      <c r="G253" s="69"/>
      <c r="H253" s="194" t="str">
        <f t="shared" si="2"/>
        <v/>
      </c>
      <c r="I253" s="198"/>
      <c r="J253" s="69"/>
      <c r="K253" s="192"/>
      <c r="L253" s="192"/>
    </row>
    <row r="254" customHeight="1" spans="1:12">
      <c r="A254" s="69"/>
      <c r="B254" s="69"/>
      <c r="C254" s="199"/>
      <c r="D254" s="69"/>
      <c r="E254" s="193"/>
      <c r="F254" s="69"/>
      <c r="G254" s="69"/>
      <c r="H254" s="194" t="str">
        <f t="shared" si="2"/>
        <v/>
      </c>
      <c r="I254" s="198"/>
      <c r="J254" s="69"/>
      <c r="K254" s="192"/>
      <c r="L254" s="192"/>
    </row>
    <row r="255" customHeight="1" spans="1:12">
      <c r="A255" s="69"/>
      <c r="B255" s="69"/>
      <c r="C255" s="199"/>
      <c r="D255" s="69"/>
      <c r="E255" s="193"/>
      <c r="F255" s="69"/>
      <c r="G255" s="69"/>
      <c r="H255" s="194" t="str">
        <f t="shared" si="2"/>
        <v/>
      </c>
      <c r="I255" s="198"/>
      <c r="J255" s="69"/>
      <c r="K255" s="192"/>
      <c r="L255" s="192"/>
    </row>
    <row r="256" customHeight="1" spans="1:12">
      <c r="A256" s="69"/>
      <c r="B256" s="69"/>
      <c r="C256" s="199"/>
      <c r="D256" s="69"/>
      <c r="E256" s="193"/>
      <c r="F256" s="69"/>
      <c r="G256" s="69"/>
      <c r="H256" s="194" t="str">
        <f t="shared" si="2"/>
        <v/>
      </c>
      <c r="I256" s="198"/>
      <c r="J256" s="69"/>
      <c r="K256" s="192"/>
      <c r="L256" s="192"/>
    </row>
    <row r="257" customHeight="1" spans="1:12">
      <c r="A257" s="69"/>
      <c r="B257" s="69"/>
      <c r="C257" s="199"/>
      <c r="D257" s="69"/>
      <c r="E257" s="193"/>
      <c r="F257" s="69"/>
      <c r="G257" s="69"/>
      <c r="H257" s="194" t="str">
        <f t="shared" si="2"/>
        <v/>
      </c>
      <c r="I257" s="198"/>
      <c r="J257" s="69"/>
      <c r="K257" s="192"/>
      <c r="L257" s="192"/>
    </row>
    <row r="258" customHeight="1" spans="1:12">
      <c r="A258" s="69"/>
      <c r="B258" s="69"/>
      <c r="C258" s="199"/>
      <c r="D258" s="69"/>
      <c r="E258" s="193"/>
      <c r="F258" s="69"/>
      <c r="G258" s="69"/>
      <c r="H258" s="194" t="str">
        <f t="shared" si="2"/>
        <v/>
      </c>
      <c r="I258" s="198"/>
      <c r="J258" s="69"/>
      <c r="K258" s="192"/>
      <c r="L258" s="192"/>
    </row>
    <row r="259" customHeight="1" spans="1:12">
      <c r="A259" s="69"/>
      <c r="B259" s="69"/>
      <c r="C259" s="199"/>
      <c r="D259" s="69"/>
      <c r="E259" s="193"/>
      <c r="F259" s="69"/>
      <c r="G259" s="69"/>
      <c r="H259" s="194" t="str">
        <f t="shared" si="2"/>
        <v/>
      </c>
      <c r="I259" s="198"/>
      <c r="J259" s="69"/>
      <c r="K259" s="192"/>
      <c r="L259" s="192"/>
    </row>
    <row r="260" customHeight="1" spans="1:12">
      <c r="A260" s="69"/>
      <c r="B260" s="69"/>
      <c r="C260" s="199"/>
      <c r="D260" s="69"/>
      <c r="E260" s="193"/>
      <c r="F260" s="69"/>
      <c r="G260" s="69"/>
      <c r="H260" s="194" t="str">
        <f t="shared" si="2"/>
        <v/>
      </c>
      <c r="I260" s="198"/>
      <c r="J260" s="69"/>
      <c r="K260" s="192"/>
      <c r="L260" s="192"/>
    </row>
    <row r="261" customHeight="1" spans="1:12">
      <c r="A261" s="69"/>
      <c r="B261" s="69"/>
      <c r="C261" s="199"/>
      <c r="D261" s="69"/>
      <c r="E261" s="193"/>
      <c r="F261" s="69"/>
      <c r="G261" s="69"/>
      <c r="H261" s="194" t="str">
        <f t="shared" si="2"/>
        <v/>
      </c>
      <c r="I261" s="198"/>
      <c r="J261" s="69"/>
      <c r="K261" s="192"/>
      <c r="L261" s="192"/>
    </row>
    <row r="262" customHeight="1" spans="1:12">
      <c r="A262" s="69"/>
      <c r="B262" s="69"/>
      <c r="C262" s="199"/>
      <c r="D262" s="69"/>
      <c r="E262" s="193"/>
      <c r="F262" s="69"/>
      <c r="G262" s="69"/>
      <c r="H262" s="194" t="str">
        <f t="shared" si="2"/>
        <v/>
      </c>
      <c r="I262" s="198"/>
      <c r="J262" s="69"/>
      <c r="K262" s="192"/>
      <c r="L262" s="192"/>
    </row>
    <row r="263" customHeight="1" spans="1:12">
      <c r="A263" s="69"/>
      <c r="B263" s="69"/>
      <c r="C263" s="199"/>
      <c r="D263" s="69"/>
      <c r="E263" s="193"/>
      <c r="F263" s="69"/>
      <c r="G263" s="69"/>
      <c r="H263" s="194" t="str">
        <f t="shared" si="2"/>
        <v/>
      </c>
      <c r="I263" s="198"/>
      <c r="J263" s="69"/>
      <c r="K263" s="192"/>
      <c r="L263" s="192"/>
    </row>
    <row r="264" customHeight="1" spans="1:12">
      <c r="A264" s="69"/>
      <c r="B264" s="69"/>
      <c r="C264" s="199"/>
      <c r="D264" s="69"/>
      <c r="E264" s="193"/>
      <c r="F264" s="69"/>
      <c r="G264" s="69"/>
      <c r="H264" s="194" t="str">
        <f t="shared" si="2"/>
        <v/>
      </c>
      <c r="I264" s="198"/>
      <c r="J264" s="69"/>
      <c r="K264" s="192"/>
      <c r="L264" s="192"/>
    </row>
    <row r="265" customHeight="1" spans="1:12">
      <c r="A265" s="69"/>
      <c r="B265" s="69"/>
      <c r="C265" s="199"/>
      <c r="D265" s="69"/>
      <c r="E265" s="193"/>
      <c r="F265" s="69"/>
      <c r="G265" s="69"/>
      <c r="H265" s="194" t="str">
        <f t="shared" si="2"/>
        <v/>
      </c>
      <c r="I265" s="198"/>
      <c r="J265" s="69"/>
      <c r="K265" s="192"/>
      <c r="L265" s="192"/>
    </row>
    <row r="266" customHeight="1" spans="1:12">
      <c r="A266" s="69"/>
      <c r="B266" s="69"/>
      <c r="C266" s="199"/>
      <c r="D266" s="69"/>
      <c r="E266" s="193"/>
      <c r="F266" s="69"/>
      <c r="G266" s="69"/>
      <c r="H266" s="194" t="str">
        <f t="shared" si="2"/>
        <v/>
      </c>
      <c r="I266" s="198"/>
      <c r="J266" s="69"/>
      <c r="K266" s="192"/>
      <c r="L266" s="192"/>
    </row>
    <row r="267" customHeight="1" spans="1:12">
      <c r="A267" s="69"/>
      <c r="B267" s="69"/>
      <c r="C267" s="199"/>
      <c r="D267" s="69"/>
      <c r="E267" s="193"/>
      <c r="F267" s="69"/>
      <c r="G267" s="69"/>
      <c r="H267" s="194" t="str">
        <f t="shared" si="2"/>
        <v/>
      </c>
      <c r="I267" s="198"/>
      <c r="J267" s="69"/>
      <c r="K267" s="192"/>
      <c r="L267" s="192"/>
    </row>
    <row r="268" customHeight="1" spans="1:12">
      <c r="A268" s="69"/>
      <c r="B268" s="69"/>
      <c r="C268" s="199"/>
      <c r="D268" s="69"/>
      <c r="E268" s="193"/>
      <c r="F268" s="69"/>
      <c r="G268" s="69"/>
      <c r="H268" s="194" t="str">
        <f t="shared" ref="H268:H331" si="3">IF(E268="","",E268*F268)</f>
        <v/>
      </c>
      <c r="I268" s="198"/>
      <c r="J268" s="69"/>
      <c r="K268" s="192"/>
      <c r="L268" s="192"/>
    </row>
    <row r="269" customHeight="1" spans="1:12">
      <c r="A269" s="69"/>
      <c r="B269" s="69"/>
      <c r="C269" s="199"/>
      <c r="D269" s="69"/>
      <c r="E269" s="193"/>
      <c r="F269" s="69"/>
      <c r="G269" s="69"/>
      <c r="H269" s="194" t="str">
        <f t="shared" si="3"/>
        <v/>
      </c>
      <c r="I269" s="198"/>
      <c r="J269" s="69"/>
      <c r="K269" s="192"/>
      <c r="L269" s="192"/>
    </row>
    <row r="270" customHeight="1" spans="1:12">
      <c r="A270" s="69"/>
      <c r="B270" s="69"/>
      <c r="C270" s="199"/>
      <c r="D270" s="69"/>
      <c r="E270" s="193"/>
      <c r="F270" s="69"/>
      <c r="G270" s="69"/>
      <c r="H270" s="194" t="str">
        <f t="shared" si="3"/>
        <v/>
      </c>
      <c r="I270" s="198"/>
      <c r="J270" s="69"/>
      <c r="K270" s="192"/>
      <c r="L270" s="192"/>
    </row>
    <row r="271" customHeight="1" spans="1:12">
      <c r="A271" s="69"/>
      <c r="B271" s="69"/>
      <c r="C271" s="199"/>
      <c r="D271" s="69"/>
      <c r="E271" s="193"/>
      <c r="F271" s="69"/>
      <c r="G271" s="69"/>
      <c r="H271" s="194" t="str">
        <f t="shared" si="3"/>
        <v/>
      </c>
      <c r="I271" s="198"/>
      <c r="J271" s="69"/>
      <c r="K271" s="192"/>
      <c r="L271" s="192"/>
    </row>
    <row r="272" customHeight="1" spans="1:12">
      <c r="A272" s="69"/>
      <c r="B272" s="69"/>
      <c r="C272" s="199"/>
      <c r="D272" s="69"/>
      <c r="E272" s="193"/>
      <c r="F272" s="69"/>
      <c r="G272" s="69"/>
      <c r="H272" s="194" t="str">
        <f t="shared" si="3"/>
        <v/>
      </c>
      <c r="I272" s="198"/>
      <c r="J272" s="69"/>
      <c r="K272" s="192"/>
      <c r="L272" s="192"/>
    </row>
    <row r="273" customHeight="1" spans="1:12">
      <c r="A273" s="69"/>
      <c r="B273" s="69"/>
      <c r="C273" s="199"/>
      <c r="D273" s="69"/>
      <c r="E273" s="193"/>
      <c r="F273" s="69"/>
      <c r="G273" s="69"/>
      <c r="H273" s="194" t="str">
        <f t="shared" si="3"/>
        <v/>
      </c>
      <c r="I273" s="198"/>
      <c r="J273" s="69"/>
      <c r="K273" s="192"/>
      <c r="L273" s="192"/>
    </row>
    <row r="274" customHeight="1" spans="1:12">
      <c r="A274" s="69"/>
      <c r="B274" s="69"/>
      <c r="C274" s="199"/>
      <c r="D274" s="69"/>
      <c r="E274" s="193"/>
      <c r="F274" s="69"/>
      <c r="G274" s="69"/>
      <c r="H274" s="194" t="str">
        <f t="shared" si="3"/>
        <v/>
      </c>
      <c r="I274" s="198"/>
      <c r="J274" s="69"/>
      <c r="K274" s="192"/>
      <c r="L274" s="192"/>
    </row>
    <row r="275" customHeight="1" spans="1:12">
      <c r="A275" s="69"/>
      <c r="B275" s="69"/>
      <c r="C275" s="199"/>
      <c r="D275" s="69"/>
      <c r="E275" s="193"/>
      <c r="F275" s="69"/>
      <c r="G275" s="69"/>
      <c r="H275" s="194" t="str">
        <f t="shared" si="3"/>
        <v/>
      </c>
      <c r="I275" s="198"/>
      <c r="J275" s="69"/>
      <c r="K275" s="192"/>
      <c r="L275" s="192"/>
    </row>
    <row r="276" customHeight="1" spans="1:12">
      <c r="A276" s="69"/>
      <c r="B276" s="69"/>
      <c r="C276" s="199"/>
      <c r="D276" s="69"/>
      <c r="E276" s="193"/>
      <c r="F276" s="69"/>
      <c r="G276" s="69"/>
      <c r="H276" s="194" t="str">
        <f t="shared" si="3"/>
        <v/>
      </c>
      <c r="I276" s="198"/>
      <c r="J276" s="69"/>
      <c r="K276" s="192"/>
      <c r="L276" s="192"/>
    </row>
    <row r="277" customHeight="1" spans="1:12">
      <c r="A277" s="69"/>
      <c r="B277" s="69"/>
      <c r="C277" s="199"/>
      <c r="D277" s="69"/>
      <c r="E277" s="193"/>
      <c r="F277" s="69"/>
      <c r="G277" s="69"/>
      <c r="H277" s="194" t="str">
        <f t="shared" si="3"/>
        <v/>
      </c>
      <c r="I277" s="198"/>
      <c r="J277" s="69"/>
      <c r="K277" s="192"/>
      <c r="L277" s="192"/>
    </row>
    <row r="278" customHeight="1" spans="1:12">
      <c r="A278" s="69"/>
      <c r="B278" s="69"/>
      <c r="C278" s="199"/>
      <c r="D278" s="69"/>
      <c r="E278" s="193"/>
      <c r="F278" s="69"/>
      <c r="G278" s="69"/>
      <c r="H278" s="194" t="str">
        <f t="shared" si="3"/>
        <v/>
      </c>
      <c r="I278" s="198"/>
      <c r="J278" s="69"/>
      <c r="K278" s="192"/>
      <c r="L278" s="192"/>
    </row>
    <row r="279" customHeight="1" spans="1:12">
      <c r="A279" s="69"/>
      <c r="B279" s="69"/>
      <c r="C279" s="199"/>
      <c r="D279" s="69"/>
      <c r="E279" s="193"/>
      <c r="F279" s="69"/>
      <c r="G279" s="69"/>
      <c r="H279" s="194" t="str">
        <f t="shared" si="3"/>
        <v/>
      </c>
      <c r="I279" s="198"/>
      <c r="J279" s="69"/>
      <c r="K279" s="192"/>
      <c r="L279" s="192"/>
    </row>
    <row r="280" customHeight="1" spans="1:12">
      <c r="A280" s="69"/>
      <c r="B280" s="69"/>
      <c r="C280" s="199"/>
      <c r="D280" s="69"/>
      <c r="E280" s="193"/>
      <c r="F280" s="69"/>
      <c r="G280" s="69"/>
      <c r="H280" s="194" t="str">
        <f t="shared" si="3"/>
        <v/>
      </c>
      <c r="I280" s="198"/>
      <c r="J280" s="69"/>
      <c r="K280" s="192"/>
      <c r="L280" s="192"/>
    </row>
    <row r="281" customHeight="1" spans="1:12">
      <c r="A281" s="69"/>
      <c r="B281" s="69"/>
      <c r="C281" s="199"/>
      <c r="D281" s="69"/>
      <c r="E281" s="193"/>
      <c r="F281" s="69"/>
      <c r="G281" s="69"/>
      <c r="H281" s="194" t="str">
        <f t="shared" si="3"/>
        <v/>
      </c>
      <c r="I281" s="198"/>
      <c r="J281" s="69"/>
      <c r="K281" s="192"/>
      <c r="L281" s="192"/>
    </row>
    <row r="282" customHeight="1" spans="1:12">
      <c r="A282" s="69"/>
      <c r="B282" s="69"/>
      <c r="C282" s="199"/>
      <c r="D282" s="69"/>
      <c r="E282" s="193"/>
      <c r="F282" s="69"/>
      <c r="G282" s="69"/>
      <c r="H282" s="194" t="str">
        <f t="shared" si="3"/>
        <v/>
      </c>
      <c r="I282" s="198"/>
      <c r="J282" s="69"/>
      <c r="K282" s="192"/>
      <c r="L282" s="192"/>
    </row>
    <row r="283" customHeight="1" spans="1:12">
      <c r="A283" s="69"/>
      <c r="B283" s="69"/>
      <c r="C283" s="199"/>
      <c r="D283" s="69"/>
      <c r="E283" s="193"/>
      <c r="F283" s="69"/>
      <c r="G283" s="69"/>
      <c r="H283" s="194" t="str">
        <f t="shared" si="3"/>
        <v/>
      </c>
      <c r="I283" s="198"/>
      <c r="J283" s="69"/>
      <c r="K283" s="192"/>
      <c r="L283" s="192"/>
    </row>
    <row r="284" customHeight="1" spans="1:12">
      <c r="A284" s="69"/>
      <c r="B284" s="69"/>
      <c r="C284" s="199"/>
      <c r="D284" s="69"/>
      <c r="E284" s="193"/>
      <c r="F284" s="69"/>
      <c r="G284" s="69"/>
      <c r="H284" s="194" t="str">
        <f t="shared" si="3"/>
        <v/>
      </c>
      <c r="I284" s="198"/>
      <c r="J284" s="69"/>
      <c r="K284" s="192"/>
      <c r="L284" s="192"/>
    </row>
    <row r="285" customHeight="1" spans="1:12">
      <c r="A285" s="69"/>
      <c r="B285" s="69"/>
      <c r="C285" s="199"/>
      <c r="D285" s="69"/>
      <c r="E285" s="193"/>
      <c r="F285" s="69"/>
      <c r="G285" s="69"/>
      <c r="H285" s="194" t="str">
        <f t="shared" si="3"/>
        <v/>
      </c>
      <c r="I285" s="198"/>
      <c r="J285" s="69"/>
      <c r="K285" s="192"/>
      <c r="L285" s="192"/>
    </row>
    <row r="286" customHeight="1" spans="1:12">
      <c r="A286" s="69"/>
      <c r="B286" s="69"/>
      <c r="C286" s="199"/>
      <c r="D286" s="69"/>
      <c r="E286" s="193"/>
      <c r="F286" s="69"/>
      <c r="G286" s="69"/>
      <c r="H286" s="194" t="str">
        <f t="shared" si="3"/>
        <v/>
      </c>
      <c r="I286" s="198"/>
      <c r="J286" s="69"/>
      <c r="K286" s="192"/>
      <c r="L286" s="192"/>
    </row>
    <row r="287" customHeight="1" spans="1:12">
      <c r="A287" s="69"/>
      <c r="B287" s="69"/>
      <c r="C287" s="199"/>
      <c r="D287" s="69"/>
      <c r="E287" s="193"/>
      <c r="F287" s="69"/>
      <c r="G287" s="69"/>
      <c r="H287" s="194" t="str">
        <f t="shared" si="3"/>
        <v/>
      </c>
      <c r="I287" s="198"/>
      <c r="J287" s="69"/>
      <c r="K287" s="192"/>
      <c r="L287" s="192"/>
    </row>
    <row r="288" customHeight="1" spans="1:12">
      <c r="A288" s="69"/>
      <c r="B288" s="69"/>
      <c r="C288" s="199"/>
      <c r="D288" s="69"/>
      <c r="E288" s="193"/>
      <c r="F288" s="69"/>
      <c r="G288" s="69"/>
      <c r="H288" s="194" t="str">
        <f t="shared" si="3"/>
        <v/>
      </c>
      <c r="I288" s="198"/>
      <c r="J288" s="69"/>
      <c r="K288" s="192"/>
      <c r="L288" s="192"/>
    </row>
    <row r="289" customHeight="1" spans="1:12">
      <c r="A289" s="69"/>
      <c r="B289" s="69"/>
      <c r="C289" s="199"/>
      <c r="D289" s="69"/>
      <c r="E289" s="193"/>
      <c r="F289" s="69"/>
      <c r="G289" s="69"/>
      <c r="H289" s="194" t="str">
        <f t="shared" si="3"/>
        <v/>
      </c>
      <c r="I289" s="198"/>
      <c r="J289" s="69"/>
      <c r="K289" s="192"/>
      <c r="L289" s="192"/>
    </row>
    <row r="290" customHeight="1" spans="1:12">
      <c r="A290" s="69"/>
      <c r="B290" s="69"/>
      <c r="C290" s="199"/>
      <c r="D290" s="69"/>
      <c r="E290" s="193"/>
      <c r="F290" s="69"/>
      <c r="G290" s="69"/>
      <c r="H290" s="194" t="str">
        <f t="shared" si="3"/>
        <v/>
      </c>
      <c r="I290" s="198"/>
      <c r="J290" s="69"/>
      <c r="K290" s="192"/>
      <c r="L290" s="192"/>
    </row>
    <row r="291" customHeight="1" spans="1:12">
      <c r="A291" s="69"/>
      <c r="B291" s="69"/>
      <c r="C291" s="199"/>
      <c r="D291" s="69"/>
      <c r="E291" s="193"/>
      <c r="F291" s="69"/>
      <c r="G291" s="69"/>
      <c r="H291" s="194" t="str">
        <f t="shared" si="3"/>
        <v/>
      </c>
      <c r="I291" s="198"/>
      <c r="J291" s="69"/>
      <c r="K291" s="192"/>
      <c r="L291" s="192"/>
    </row>
    <row r="292" customHeight="1" spans="1:12">
      <c r="A292" s="69"/>
      <c r="B292" s="69"/>
      <c r="C292" s="199"/>
      <c r="D292" s="69"/>
      <c r="E292" s="193"/>
      <c r="F292" s="69"/>
      <c r="G292" s="69"/>
      <c r="H292" s="194" t="str">
        <f t="shared" si="3"/>
        <v/>
      </c>
      <c r="I292" s="198"/>
      <c r="J292" s="69"/>
      <c r="K292" s="192"/>
      <c r="L292" s="192"/>
    </row>
    <row r="293" customHeight="1" spans="1:12">
      <c r="A293" s="69"/>
      <c r="B293" s="69"/>
      <c r="C293" s="199"/>
      <c r="D293" s="69"/>
      <c r="E293" s="193"/>
      <c r="F293" s="69"/>
      <c r="G293" s="69"/>
      <c r="H293" s="194" t="str">
        <f t="shared" si="3"/>
        <v/>
      </c>
      <c r="I293" s="198"/>
      <c r="J293" s="69"/>
      <c r="K293" s="192"/>
      <c r="L293" s="192"/>
    </row>
    <row r="294" customHeight="1" spans="1:12">
      <c r="A294" s="69"/>
      <c r="B294" s="69"/>
      <c r="C294" s="199"/>
      <c r="D294" s="69"/>
      <c r="E294" s="193"/>
      <c r="F294" s="69"/>
      <c r="G294" s="69"/>
      <c r="H294" s="194" t="str">
        <f t="shared" si="3"/>
        <v/>
      </c>
      <c r="I294" s="198"/>
      <c r="J294" s="69"/>
      <c r="K294" s="192"/>
      <c r="L294" s="192"/>
    </row>
    <row r="295" customHeight="1" spans="1:12">
      <c r="A295" s="69"/>
      <c r="B295" s="69"/>
      <c r="C295" s="199"/>
      <c r="D295" s="69"/>
      <c r="E295" s="193"/>
      <c r="F295" s="69"/>
      <c r="G295" s="69"/>
      <c r="H295" s="194" t="str">
        <f t="shared" si="3"/>
        <v/>
      </c>
      <c r="I295" s="198"/>
      <c r="J295" s="69"/>
      <c r="K295" s="192"/>
      <c r="L295" s="192"/>
    </row>
    <row r="296" customHeight="1" spans="1:12">
      <c r="A296" s="69"/>
      <c r="B296" s="69"/>
      <c r="C296" s="199"/>
      <c r="D296" s="69"/>
      <c r="E296" s="193"/>
      <c r="F296" s="69"/>
      <c r="G296" s="69"/>
      <c r="H296" s="194" t="str">
        <f t="shared" si="3"/>
        <v/>
      </c>
      <c r="I296" s="198"/>
      <c r="J296" s="69"/>
      <c r="K296" s="192"/>
      <c r="L296" s="192"/>
    </row>
    <row r="297" customHeight="1" spans="1:12">
      <c r="A297" s="69"/>
      <c r="B297" s="69"/>
      <c r="C297" s="199"/>
      <c r="D297" s="69"/>
      <c r="E297" s="193"/>
      <c r="F297" s="69"/>
      <c r="G297" s="69"/>
      <c r="H297" s="194" t="str">
        <f t="shared" si="3"/>
        <v/>
      </c>
      <c r="I297" s="198"/>
      <c r="J297" s="69"/>
      <c r="K297" s="192"/>
      <c r="L297" s="192"/>
    </row>
    <row r="298" customHeight="1" spans="1:12">
      <c r="A298" s="69"/>
      <c r="B298" s="69"/>
      <c r="C298" s="199"/>
      <c r="D298" s="69"/>
      <c r="E298" s="193"/>
      <c r="F298" s="69"/>
      <c r="G298" s="69"/>
      <c r="H298" s="194" t="str">
        <f t="shared" si="3"/>
        <v/>
      </c>
      <c r="I298" s="198"/>
      <c r="J298" s="69"/>
      <c r="K298" s="192"/>
      <c r="L298" s="192"/>
    </row>
    <row r="299" customHeight="1" spans="1:12">
      <c r="A299" s="69"/>
      <c r="B299" s="69"/>
      <c r="C299" s="199"/>
      <c r="D299" s="69"/>
      <c r="E299" s="193"/>
      <c r="F299" s="69"/>
      <c r="G299" s="69"/>
      <c r="H299" s="194" t="str">
        <f t="shared" si="3"/>
        <v/>
      </c>
      <c r="I299" s="198"/>
      <c r="J299" s="69"/>
      <c r="K299" s="192"/>
      <c r="L299" s="192"/>
    </row>
    <row r="300" customHeight="1" spans="1:12">
      <c r="A300" s="69"/>
      <c r="B300" s="69"/>
      <c r="C300" s="199"/>
      <c r="D300" s="69"/>
      <c r="E300" s="193"/>
      <c r="F300" s="69"/>
      <c r="G300" s="69"/>
      <c r="H300" s="194" t="str">
        <f t="shared" si="3"/>
        <v/>
      </c>
      <c r="I300" s="198"/>
      <c r="J300" s="69"/>
      <c r="K300" s="192"/>
      <c r="L300" s="192"/>
    </row>
    <row r="301" customHeight="1" spans="1:12">
      <c r="A301" s="69"/>
      <c r="B301" s="69"/>
      <c r="C301" s="199"/>
      <c r="D301" s="69"/>
      <c r="E301" s="193"/>
      <c r="F301" s="69"/>
      <c r="G301" s="69"/>
      <c r="H301" s="194" t="str">
        <f t="shared" si="3"/>
        <v/>
      </c>
      <c r="I301" s="198"/>
      <c r="J301" s="69"/>
      <c r="K301" s="192"/>
      <c r="L301" s="192"/>
    </row>
    <row r="302" customHeight="1" spans="1:12">
      <c r="A302" s="69"/>
      <c r="B302" s="69"/>
      <c r="C302" s="199"/>
      <c r="D302" s="69"/>
      <c r="E302" s="193"/>
      <c r="F302" s="69"/>
      <c r="G302" s="69"/>
      <c r="H302" s="194" t="str">
        <f t="shared" si="3"/>
        <v/>
      </c>
      <c r="I302" s="198"/>
      <c r="J302" s="69"/>
      <c r="K302" s="192"/>
      <c r="L302" s="192"/>
    </row>
    <row r="303" customHeight="1" spans="1:12">
      <c r="A303" s="69"/>
      <c r="B303" s="69"/>
      <c r="C303" s="199"/>
      <c r="D303" s="69"/>
      <c r="E303" s="193"/>
      <c r="F303" s="69"/>
      <c r="G303" s="69"/>
      <c r="H303" s="194" t="str">
        <f t="shared" si="3"/>
        <v/>
      </c>
      <c r="I303" s="198"/>
      <c r="J303" s="69"/>
      <c r="K303" s="192"/>
      <c r="L303" s="192"/>
    </row>
    <row r="304" customHeight="1" spans="1:12">
      <c r="A304" s="69"/>
      <c r="B304" s="69"/>
      <c r="C304" s="199"/>
      <c r="D304" s="69"/>
      <c r="E304" s="193"/>
      <c r="F304" s="69"/>
      <c r="G304" s="69"/>
      <c r="H304" s="194" t="str">
        <f t="shared" si="3"/>
        <v/>
      </c>
      <c r="I304" s="198"/>
      <c r="J304" s="69"/>
      <c r="K304" s="192"/>
      <c r="L304" s="192"/>
    </row>
    <row r="305" customHeight="1" spans="1:12">
      <c r="A305" s="69"/>
      <c r="B305" s="69"/>
      <c r="C305" s="199"/>
      <c r="D305" s="69"/>
      <c r="E305" s="193"/>
      <c r="F305" s="69"/>
      <c r="G305" s="69"/>
      <c r="H305" s="194" t="str">
        <f t="shared" si="3"/>
        <v/>
      </c>
      <c r="I305" s="198"/>
      <c r="J305" s="69"/>
      <c r="K305" s="192"/>
      <c r="L305" s="192"/>
    </row>
    <row r="306" customHeight="1" spans="1:12">
      <c r="A306" s="69"/>
      <c r="B306" s="69"/>
      <c r="C306" s="199"/>
      <c r="D306" s="69"/>
      <c r="E306" s="193"/>
      <c r="F306" s="69"/>
      <c r="G306" s="69"/>
      <c r="H306" s="194" t="str">
        <f t="shared" si="3"/>
        <v/>
      </c>
      <c r="I306" s="198"/>
      <c r="J306" s="69"/>
      <c r="K306" s="192"/>
      <c r="L306" s="192"/>
    </row>
    <row r="307" customHeight="1" spans="1:12">
      <c r="A307" s="69"/>
      <c r="B307" s="69"/>
      <c r="C307" s="199"/>
      <c r="D307" s="69"/>
      <c r="E307" s="193"/>
      <c r="F307" s="69"/>
      <c r="G307" s="69"/>
      <c r="H307" s="194" t="str">
        <f t="shared" si="3"/>
        <v/>
      </c>
      <c r="I307" s="198"/>
      <c r="J307" s="69"/>
      <c r="K307" s="192"/>
      <c r="L307" s="192"/>
    </row>
    <row r="308" customHeight="1" spans="1:12">
      <c r="A308" s="69"/>
      <c r="B308" s="69"/>
      <c r="C308" s="199"/>
      <c r="D308" s="69"/>
      <c r="E308" s="193"/>
      <c r="F308" s="69"/>
      <c r="G308" s="69"/>
      <c r="H308" s="194" t="str">
        <f t="shared" si="3"/>
        <v/>
      </c>
      <c r="I308" s="198"/>
      <c r="J308" s="69"/>
      <c r="K308" s="192"/>
      <c r="L308" s="192"/>
    </row>
    <row r="309" customHeight="1" spans="1:12">
      <c r="A309" s="69"/>
      <c r="B309" s="69"/>
      <c r="C309" s="199"/>
      <c r="D309" s="69"/>
      <c r="E309" s="193"/>
      <c r="F309" s="69"/>
      <c r="G309" s="69"/>
      <c r="H309" s="194" t="str">
        <f t="shared" si="3"/>
        <v/>
      </c>
      <c r="I309" s="198"/>
      <c r="J309" s="69"/>
      <c r="K309" s="192"/>
      <c r="L309" s="192"/>
    </row>
    <row r="310" customHeight="1" spans="1:12">
      <c r="A310" s="69"/>
      <c r="B310" s="69"/>
      <c r="C310" s="199"/>
      <c r="D310" s="69"/>
      <c r="E310" s="193"/>
      <c r="F310" s="69"/>
      <c r="G310" s="69"/>
      <c r="H310" s="194" t="str">
        <f t="shared" si="3"/>
        <v/>
      </c>
      <c r="I310" s="198"/>
      <c r="J310" s="69"/>
      <c r="K310" s="192"/>
      <c r="L310" s="192"/>
    </row>
    <row r="311" customHeight="1" spans="1:12">
      <c r="A311" s="69"/>
      <c r="B311" s="69"/>
      <c r="C311" s="199"/>
      <c r="D311" s="69"/>
      <c r="E311" s="193"/>
      <c r="F311" s="69"/>
      <c r="G311" s="69"/>
      <c r="H311" s="194" t="str">
        <f t="shared" si="3"/>
        <v/>
      </c>
      <c r="I311" s="198"/>
      <c r="J311" s="69"/>
      <c r="K311" s="192"/>
      <c r="L311" s="192"/>
    </row>
    <row r="312" customHeight="1" spans="1:12">
      <c r="A312" s="69"/>
      <c r="B312" s="69"/>
      <c r="C312" s="199"/>
      <c r="D312" s="69"/>
      <c r="E312" s="193"/>
      <c r="F312" s="69"/>
      <c r="G312" s="69"/>
      <c r="H312" s="194" t="str">
        <f t="shared" si="3"/>
        <v/>
      </c>
      <c r="I312" s="198"/>
      <c r="J312" s="69"/>
      <c r="K312" s="192"/>
      <c r="L312" s="192"/>
    </row>
    <row r="313" customHeight="1" spans="1:12">
      <c r="A313" s="69"/>
      <c r="B313" s="69"/>
      <c r="C313" s="199"/>
      <c r="D313" s="69"/>
      <c r="E313" s="193"/>
      <c r="F313" s="69"/>
      <c r="G313" s="69"/>
      <c r="H313" s="194" t="str">
        <f t="shared" si="3"/>
        <v/>
      </c>
      <c r="I313" s="198"/>
      <c r="J313" s="69"/>
      <c r="K313" s="192"/>
      <c r="L313" s="192"/>
    </row>
    <row r="314" customHeight="1" spans="1:12">
      <c r="A314" s="69"/>
      <c r="B314" s="69"/>
      <c r="C314" s="199"/>
      <c r="D314" s="69"/>
      <c r="E314" s="193"/>
      <c r="F314" s="69"/>
      <c r="G314" s="69"/>
      <c r="H314" s="194" t="str">
        <f t="shared" si="3"/>
        <v/>
      </c>
      <c r="I314" s="198"/>
      <c r="J314" s="69"/>
      <c r="K314" s="192"/>
      <c r="L314" s="192"/>
    </row>
    <row r="315" customHeight="1" spans="1:12">
      <c r="A315" s="69"/>
      <c r="B315" s="69"/>
      <c r="C315" s="199"/>
      <c r="D315" s="69"/>
      <c r="E315" s="193"/>
      <c r="F315" s="69"/>
      <c r="G315" s="69"/>
      <c r="H315" s="194" t="str">
        <f t="shared" si="3"/>
        <v/>
      </c>
      <c r="I315" s="198"/>
      <c r="J315" s="69"/>
      <c r="K315" s="192"/>
      <c r="L315" s="192"/>
    </row>
    <row r="316" customHeight="1" spans="1:12">
      <c r="A316" s="69"/>
      <c r="B316" s="69"/>
      <c r="C316" s="199"/>
      <c r="D316" s="69"/>
      <c r="E316" s="193"/>
      <c r="F316" s="69"/>
      <c r="G316" s="69"/>
      <c r="H316" s="194" t="str">
        <f t="shared" si="3"/>
        <v/>
      </c>
      <c r="I316" s="198"/>
      <c r="J316" s="69"/>
      <c r="K316" s="192"/>
      <c r="L316" s="192"/>
    </row>
    <row r="317" customHeight="1" spans="1:12">
      <c r="A317" s="69"/>
      <c r="B317" s="69"/>
      <c r="C317" s="199"/>
      <c r="D317" s="69"/>
      <c r="E317" s="193"/>
      <c r="F317" s="69"/>
      <c r="G317" s="69"/>
      <c r="H317" s="194" t="str">
        <f t="shared" si="3"/>
        <v/>
      </c>
      <c r="I317" s="198"/>
      <c r="J317" s="69"/>
      <c r="K317" s="192"/>
      <c r="L317" s="192"/>
    </row>
    <row r="318" customHeight="1" spans="1:12">
      <c r="A318" s="69"/>
      <c r="B318" s="69"/>
      <c r="C318" s="199"/>
      <c r="D318" s="69"/>
      <c r="E318" s="193"/>
      <c r="F318" s="69"/>
      <c r="G318" s="69"/>
      <c r="H318" s="194" t="str">
        <f t="shared" si="3"/>
        <v/>
      </c>
      <c r="I318" s="198"/>
      <c r="J318" s="69"/>
      <c r="K318" s="192"/>
      <c r="L318" s="192"/>
    </row>
    <row r="319" customHeight="1" spans="1:12">
      <c r="A319" s="69"/>
      <c r="B319" s="69"/>
      <c r="C319" s="199"/>
      <c r="D319" s="69"/>
      <c r="E319" s="193"/>
      <c r="F319" s="69"/>
      <c r="G319" s="69"/>
      <c r="H319" s="194" t="str">
        <f t="shared" si="3"/>
        <v/>
      </c>
      <c r="I319" s="198"/>
      <c r="J319" s="69"/>
      <c r="K319" s="192"/>
      <c r="L319" s="192"/>
    </row>
    <row r="320" customHeight="1" spans="1:12">
      <c r="A320" s="69"/>
      <c r="B320" s="69"/>
      <c r="C320" s="199"/>
      <c r="D320" s="69"/>
      <c r="E320" s="193"/>
      <c r="F320" s="69"/>
      <c r="G320" s="69"/>
      <c r="H320" s="194" t="str">
        <f t="shared" si="3"/>
        <v/>
      </c>
      <c r="I320" s="198"/>
      <c r="J320" s="69"/>
      <c r="K320" s="192"/>
      <c r="L320" s="192"/>
    </row>
    <row r="321" customHeight="1" spans="1:12">
      <c r="A321" s="69"/>
      <c r="B321" s="69"/>
      <c r="C321" s="199"/>
      <c r="D321" s="69"/>
      <c r="E321" s="193"/>
      <c r="F321" s="69"/>
      <c r="G321" s="69"/>
      <c r="H321" s="194" t="str">
        <f t="shared" si="3"/>
        <v/>
      </c>
      <c r="I321" s="198"/>
      <c r="J321" s="69"/>
      <c r="K321" s="192"/>
      <c r="L321" s="192"/>
    </row>
    <row r="322" customHeight="1" spans="1:12">
      <c r="A322" s="69"/>
      <c r="B322" s="69"/>
      <c r="C322" s="199"/>
      <c r="D322" s="69"/>
      <c r="E322" s="193"/>
      <c r="F322" s="69"/>
      <c r="G322" s="69"/>
      <c r="H322" s="194" t="str">
        <f t="shared" si="3"/>
        <v/>
      </c>
      <c r="I322" s="198"/>
      <c r="J322" s="69"/>
      <c r="K322" s="192"/>
      <c r="L322" s="192"/>
    </row>
    <row r="323" customHeight="1" spans="1:12">
      <c r="A323" s="69"/>
      <c r="B323" s="69"/>
      <c r="C323" s="199"/>
      <c r="D323" s="69"/>
      <c r="E323" s="193"/>
      <c r="F323" s="69"/>
      <c r="G323" s="69"/>
      <c r="H323" s="194" t="str">
        <f t="shared" si="3"/>
        <v/>
      </c>
      <c r="I323" s="198"/>
      <c r="J323" s="69"/>
      <c r="K323" s="192"/>
      <c r="L323" s="192"/>
    </row>
    <row r="324" customHeight="1" spans="1:12">
      <c r="A324" s="69"/>
      <c r="B324" s="69"/>
      <c r="C324" s="199"/>
      <c r="D324" s="69"/>
      <c r="E324" s="193"/>
      <c r="F324" s="69"/>
      <c r="G324" s="69"/>
      <c r="H324" s="194" t="str">
        <f t="shared" si="3"/>
        <v/>
      </c>
      <c r="I324" s="198"/>
      <c r="J324" s="69"/>
      <c r="K324" s="192"/>
      <c r="L324" s="192"/>
    </row>
    <row r="325" customHeight="1" spans="1:12">
      <c r="A325" s="69"/>
      <c r="B325" s="69"/>
      <c r="C325" s="199"/>
      <c r="D325" s="69"/>
      <c r="E325" s="193"/>
      <c r="F325" s="69"/>
      <c r="G325" s="69"/>
      <c r="H325" s="194" t="str">
        <f t="shared" si="3"/>
        <v/>
      </c>
      <c r="I325" s="198"/>
      <c r="J325" s="69"/>
      <c r="K325" s="192"/>
      <c r="L325" s="192"/>
    </row>
    <row r="326" customHeight="1" spans="1:12">
      <c r="A326" s="69"/>
      <c r="B326" s="69"/>
      <c r="C326" s="199"/>
      <c r="D326" s="69"/>
      <c r="E326" s="193"/>
      <c r="F326" s="69"/>
      <c r="G326" s="69"/>
      <c r="H326" s="194" t="str">
        <f t="shared" si="3"/>
        <v/>
      </c>
      <c r="I326" s="198"/>
      <c r="J326" s="69"/>
      <c r="K326" s="192"/>
      <c r="L326" s="192"/>
    </row>
    <row r="327" customHeight="1" spans="1:12">
      <c r="A327" s="69"/>
      <c r="B327" s="69"/>
      <c r="C327" s="199"/>
      <c r="D327" s="69"/>
      <c r="E327" s="193"/>
      <c r="F327" s="69"/>
      <c r="G327" s="69"/>
      <c r="H327" s="194" t="str">
        <f t="shared" si="3"/>
        <v/>
      </c>
      <c r="I327" s="198"/>
      <c r="J327" s="69"/>
      <c r="K327" s="192"/>
      <c r="L327" s="192"/>
    </row>
    <row r="328" customHeight="1" spans="1:12">
      <c r="A328" s="69"/>
      <c r="B328" s="69"/>
      <c r="C328" s="199"/>
      <c r="D328" s="69"/>
      <c r="E328" s="193"/>
      <c r="F328" s="69"/>
      <c r="G328" s="69"/>
      <c r="H328" s="194" t="str">
        <f t="shared" si="3"/>
        <v/>
      </c>
      <c r="I328" s="198"/>
      <c r="J328" s="69"/>
      <c r="K328" s="192"/>
      <c r="L328" s="192"/>
    </row>
    <row r="329" customHeight="1" spans="1:12">
      <c r="A329" s="69"/>
      <c r="B329" s="69"/>
      <c r="C329" s="199"/>
      <c r="D329" s="69"/>
      <c r="E329" s="193"/>
      <c r="F329" s="69"/>
      <c r="G329" s="69"/>
      <c r="H329" s="194" t="str">
        <f t="shared" si="3"/>
        <v/>
      </c>
      <c r="I329" s="198"/>
      <c r="J329" s="69"/>
      <c r="K329" s="192"/>
      <c r="L329" s="192"/>
    </row>
    <row r="330" customHeight="1" spans="1:12">
      <c r="A330" s="69"/>
      <c r="B330" s="69"/>
      <c r="C330" s="199"/>
      <c r="D330" s="69"/>
      <c r="E330" s="193"/>
      <c r="F330" s="69"/>
      <c r="G330" s="69"/>
      <c r="H330" s="194" t="str">
        <f t="shared" si="3"/>
        <v/>
      </c>
      <c r="I330" s="198"/>
      <c r="J330" s="69"/>
      <c r="K330" s="192"/>
      <c r="L330" s="192"/>
    </row>
    <row r="331" customHeight="1" spans="1:12">
      <c r="A331" s="69"/>
      <c r="B331" s="69"/>
      <c r="C331" s="199"/>
      <c r="D331" s="69"/>
      <c r="E331" s="193"/>
      <c r="F331" s="69"/>
      <c r="G331" s="69"/>
      <c r="H331" s="194" t="str">
        <f t="shared" si="3"/>
        <v/>
      </c>
      <c r="I331" s="198"/>
      <c r="J331" s="69"/>
      <c r="K331" s="192"/>
      <c r="L331" s="192"/>
    </row>
    <row r="332" customHeight="1" spans="1:12">
      <c r="A332" s="69"/>
      <c r="B332" s="69"/>
      <c r="C332" s="199"/>
      <c r="D332" s="69"/>
      <c r="E332" s="193"/>
      <c r="F332" s="69"/>
      <c r="G332" s="69"/>
      <c r="H332" s="194" t="str">
        <f t="shared" ref="H332:H395" si="4">IF(E332="","",E332*F332)</f>
        <v/>
      </c>
      <c r="I332" s="198"/>
      <c r="J332" s="69"/>
      <c r="K332" s="192"/>
      <c r="L332" s="192"/>
    </row>
    <row r="333" customHeight="1" spans="1:12">
      <c r="A333" s="69"/>
      <c r="B333" s="69"/>
      <c r="C333" s="199"/>
      <c r="D333" s="69"/>
      <c r="E333" s="193"/>
      <c r="F333" s="69"/>
      <c r="G333" s="69"/>
      <c r="H333" s="194" t="str">
        <f t="shared" si="4"/>
        <v/>
      </c>
      <c r="I333" s="198"/>
      <c r="J333" s="69"/>
      <c r="K333" s="192"/>
      <c r="L333" s="192"/>
    </row>
    <row r="334" customHeight="1" spans="1:12">
      <c r="A334" s="69"/>
      <c r="B334" s="69"/>
      <c r="C334" s="199"/>
      <c r="D334" s="69"/>
      <c r="E334" s="193"/>
      <c r="F334" s="69"/>
      <c r="G334" s="69"/>
      <c r="H334" s="194" t="str">
        <f t="shared" si="4"/>
        <v/>
      </c>
      <c r="I334" s="198"/>
      <c r="J334" s="69"/>
      <c r="K334" s="192"/>
      <c r="L334" s="192"/>
    </row>
    <row r="335" customHeight="1" spans="1:12">
      <c r="A335" s="69"/>
      <c r="B335" s="69"/>
      <c r="C335" s="199"/>
      <c r="D335" s="69"/>
      <c r="E335" s="193"/>
      <c r="F335" s="69"/>
      <c r="G335" s="69"/>
      <c r="H335" s="194" t="str">
        <f t="shared" si="4"/>
        <v/>
      </c>
      <c r="I335" s="198"/>
      <c r="J335" s="69"/>
      <c r="K335" s="192"/>
      <c r="L335" s="192"/>
    </row>
    <row r="336" customHeight="1" spans="1:12">
      <c r="A336" s="69"/>
      <c r="B336" s="69"/>
      <c r="C336" s="199"/>
      <c r="D336" s="69"/>
      <c r="E336" s="193"/>
      <c r="F336" s="69"/>
      <c r="G336" s="69"/>
      <c r="H336" s="194" t="str">
        <f t="shared" si="4"/>
        <v/>
      </c>
      <c r="I336" s="198"/>
      <c r="J336" s="69"/>
      <c r="K336" s="192"/>
      <c r="L336" s="192"/>
    </row>
    <row r="337" customHeight="1" spans="1:12">
      <c r="A337" s="69"/>
      <c r="B337" s="69"/>
      <c r="C337" s="199"/>
      <c r="D337" s="69"/>
      <c r="E337" s="193"/>
      <c r="F337" s="69"/>
      <c r="G337" s="69"/>
      <c r="H337" s="194" t="str">
        <f t="shared" si="4"/>
        <v/>
      </c>
      <c r="I337" s="198"/>
      <c r="J337" s="69"/>
      <c r="K337" s="192"/>
      <c r="L337" s="192"/>
    </row>
    <row r="338" customHeight="1" spans="1:12">
      <c r="A338" s="69"/>
      <c r="B338" s="69"/>
      <c r="C338" s="199"/>
      <c r="D338" s="69"/>
      <c r="E338" s="193"/>
      <c r="F338" s="69"/>
      <c r="G338" s="69"/>
      <c r="H338" s="194" t="str">
        <f t="shared" si="4"/>
        <v/>
      </c>
      <c r="I338" s="198"/>
      <c r="J338" s="69"/>
      <c r="K338" s="192"/>
      <c r="L338" s="192"/>
    </row>
    <row r="339" customHeight="1" spans="1:12">
      <c r="A339" s="69"/>
      <c r="B339" s="69"/>
      <c r="C339" s="199"/>
      <c r="D339" s="69"/>
      <c r="E339" s="193"/>
      <c r="F339" s="69"/>
      <c r="G339" s="69"/>
      <c r="H339" s="194" t="str">
        <f t="shared" si="4"/>
        <v/>
      </c>
      <c r="I339" s="198"/>
      <c r="J339" s="69"/>
      <c r="K339" s="192"/>
      <c r="L339" s="192"/>
    </row>
    <row r="340" customHeight="1" spans="1:12">
      <c r="A340" s="69"/>
      <c r="B340" s="69"/>
      <c r="C340" s="199"/>
      <c r="D340" s="69"/>
      <c r="E340" s="193"/>
      <c r="F340" s="69"/>
      <c r="G340" s="69"/>
      <c r="H340" s="194" t="str">
        <f t="shared" si="4"/>
        <v/>
      </c>
      <c r="I340" s="198"/>
      <c r="J340" s="69"/>
      <c r="K340" s="192"/>
      <c r="L340" s="192"/>
    </row>
    <row r="341" customHeight="1" spans="1:12">
      <c r="A341" s="69"/>
      <c r="B341" s="69"/>
      <c r="C341" s="199"/>
      <c r="D341" s="69"/>
      <c r="E341" s="193"/>
      <c r="F341" s="69"/>
      <c r="G341" s="69"/>
      <c r="H341" s="194" t="str">
        <f t="shared" si="4"/>
        <v/>
      </c>
      <c r="I341" s="198"/>
      <c r="J341" s="69"/>
      <c r="K341" s="192"/>
      <c r="L341" s="192"/>
    </row>
    <row r="342" customHeight="1" spans="1:12">
      <c r="A342" s="69"/>
      <c r="B342" s="69"/>
      <c r="C342" s="199"/>
      <c r="D342" s="69"/>
      <c r="E342" s="193"/>
      <c r="F342" s="69"/>
      <c r="G342" s="69"/>
      <c r="H342" s="194" t="str">
        <f t="shared" si="4"/>
        <v/>
      </c>
      <c r="I342" s="198"/>
      <c r="J342" s="69"/>
      <c r="K342" s="192"/>
      <c r="L342" s="192"/>
    </row>
    <row r="343" customHeight="1" spans="1:12">
      <c r="A343" s="69"/>
      <c r="B343" s="69"/>
      <c r="C343" s="199"/>
      <c r="D343" s="69"/>
      <c r="E343" s="193"/>
      <c r="F343" s="69"/>
      <c r="G343" s="69"/>
      <c r="H343" s="194" t="str">
        <f t="shared" si="4"/>
        <v/>
      </c>
      <c r="I343" s="198"/>
      <c r="J343" s="69"/>
      <c r="K343" s="192"/>
      <c r="L343" s="192"/>
    </row>
    <row r="344" customHeight="1" spans="1:12">
      <c r="A344" s="69"/>
      <c r="B344" s="69"/>
      <c r="C344" s="199"/>
      <c r="D344" s="69"/>
      <c r="E344" s="193"/>
      <c r="F344" s="69"/>
      <c r="G344" s="69"/>
      <c r="H344" s="194" t="str">
        <f t="shared" si="4"/>
        <v/>
      </c>
      <c r="I344" s="198"/>
      <c r="J344" s="69"/>
      <c r="K344" s="192"/>
      <c r="L344" s="192"/>
    </row>
    <row r="345" customHeight="1" spans="1:12">
      <c r="A345" s="69"/>
      <c r="B345" s="69"/>
      <c r="C345" s="199"/>
      <c r="D345" s="69"/>
      <c r="E345" s="193"/>
      <c r="F345" s="69"/>
      <c r="G345" s="69"/>
      <c r="H345" s="194" t="str">
        <f t="shared" si="4"/>
        <v/>
      </c>
      <c r="I345" s="198"/>
      <c r="J345" s="69"/>
      <c r="K345" s="192"/>
      <c r="L345" s="192"/>
    </row>
    <row r="346" customHeight="1" spans="1:12">
      <c r="A346" s="69"/>
      <c r="B346" s="69"/>
      <c r="C346" s="199"/>
      <c r="D346" s="69"/>
      <c r="E346" s="193"/>
      <c r="F346" s="69"/>
      <c r="G346" s="69"/>
      <c r="H346" s="194" t="str">
        <f t="shared" si="4"/>
        <v/>
      </c>
      <c r="I346" s="198"/>
      <c r="J346" s="69"/>
      <c r="K346" s="192"/>
      <c r="L346" s="192"/>
    </row>
    <row r="347" customHeight="1" spans="1:12">
      <c r="A347" s="69"/>
      <c r="B347" s="69"/>
      <c r="C347" s="199"/>
      <c r="D347" s="69"/>
      <c r="E347" s="193"/>
      <c r="F347" s="69"/>
      <c r="G347" s="69"/>
      <c r="H347" s="194" t="str">
        <f t="shared" si="4"/>
        <v/>
      </c>
      <c r="I347" s="198"/>
      <c r="J347" s="69"/>
      <c r="K347" s="192"/>
      <c r="L347" s="192"/>
    </row>
    <row r="348" customHeight="1" spans="1:12">
      <c r="A348" s="69"/>
      <c r="B348" s="69"/>
      <c r="C348" s="199"/>
      <c r="D348" s="69"/>
      <c r="E348" s="193"/>
      <c r="F348" s="69"/>
      <c r="G348" s="69"/>
      <c r="H348" s="194" t="str">
        <f t="shared" si="4"/>
        <v/>
      </c>
      <c r="I348" s="198"/>
      <c r="J348" s="69"/>
      <c r="K348" s="192"/>
      <c r="L348" s="192"/>
    </row>
    <row r="349" customHeight="1" spans="1:12">
      <c r="A349" s="69"/>
      <c r="B349" s="69"/>
      <c r="C349" s="199"/>
      <c r="D349" s="69"/>
      <c r="E349" s="193"/>
      <c r="F349" s="69"/>
      <c r="G349" s="69"/>
      <c r="H349" s="194" t="str">
        <f t="shared" si="4"/>
        <v/>
      </c>
      <c r="I349" s="198"/>
      <c r="J349" s="69"/>
      <c r="K349" s="192"/>
      <c r="L349" s="192"/>
    </row>
    <row r="350" customHeight="1" spans="1:12">
      <c r="A350" s="69"/>
      <c r="B350" s="69"/>
      <c r="C350" s="199"/>
      <c r="D350" s="69"/>
      <c r="E350" s="193"/>
      <c r="F350" s="69"/>
      <c r="G350" s="69"/>
      <c r="H350" s="194" t="str">
        <f t="shared" si="4"/>
        <v/>
      </c>
      <c r="I350" s="198"/>
      <c r="J350" s="69"/>
      <c r="K350" s="192"/>
      <c r="L350" s="192"/>
    </row>
    <row r="351" customHeight="1" spans="1:12">
      <c r="A351" s="69"/>
      <c r="B351" s="69"/>
      <c r="C351" s="199"/>
      <c r="D351" s="69"/>
      <c r="E351" s="193"/>
      <c r="F351" s="69"/>
      <c r="G351" s="69"/>
      <c r="H351" s="194" t="str">
        <f t="shared" si="4"/>
        <v/>
      </c>
      <c r="I351" s="198"/>
      <c r="J351" s="69"/>
      <c r="K351" s="192"/>
      <c r="L351" s="192"/>
    </row>
    <row r="352" customHeight="1" spans="1:12">
      <c r="A352" s="69"/>
      <c r="B352" s="69"/>
      <c r="C352" s="199"/>
      <c r="D352" s="69"/>
      <c r="E352" s="193"/>
      <c r="F352" s="69"/>
      <c r="G352" s="69"/>
      <c r="H352" s="194" t="str">
        <f t="shared" si="4"/>
        <v/>
      </c>
      <c r="I352" s="198"/>
      <c r="J352" s="69"/>
      <c r="K352" s="192"/>
      <c r="L352" s="192"/>
    </row>
    <row r="353" customHeight="1" spans="1:12">
      <c r="A353" s="69"/>
      <c r="B353" s="69"/>
      <c r="C353" s="199"/>
      <c r="D353" s="69"/>
      <c r="E353" s="193"/>
      <c r="F353" s="69"/>
      <c r="G353" s="69"/>
      <c r="H353" s="194" t="str">
        <f t="shared" si="4"/>
        <v/>
      </c>
      <c r="I353" s="198"/>
      <c r="J353" s="69"/>
      <c r="K353" s="192"/>
      <c r="L353" s="192"/>
    </row>
    <row r="354" customHeight="1" spans="1:12">
      <c r="A354" s="69"/>
      <c r="B354" s="69"/>
      <c r="C354" s="199"/>
      <c r="D354" s="69"/>
      <c r="E354" s="193"/>
      <c r="F354" s="69"/>
      <c r="G354" s="69"/>
      <c r="H354" s="194" t="str">
        <f t="shared" si="4"/>
        <v/>
      </c>
      <c r="I354" s="198"/>
      <c r="J354" s="69"/>
      <c r="K354" s="192"/>
      <c r="L354" s="192"/>
    </row>
    <row r="355" customHeight="1" spans="1:12">
      <c r="A355" s="69"/>
      <c r="B355" s="69"/>
      <c r="C355" s="199"/>
      <c r="D355" s="69"/>
      <c r="E355" s="193"/>
      <c r="F355" s="69"/>
      <c r="G355" s="69"/>
      <c r="H355" s="194" t="str">
        <f t="shared" si="4"/>
        <v/>
      </c>
      <c r="I355" s="198"/>
      <c r="J355" s="69"/>
      <c r="K355" s="192"/>
      <c r="L355" s="192"/>
    </row>
    <row r="356" customHeight="1" spans="1:12">
      <c r="A356" s="69"/>
      <c r="B356" s="69"/>
      <c r="C356" s="199"/>
      <c r="D356" s="69"/>
      <c r="E356" s="193"/>
      <c r="F356" s="69"/>
      <c r="G356" s="69"/>
      <c r="H356" s="194" t="str">
        <f t="shared" si="4"/>
        <v/>
      </c>
      <c r="I356" s="198"/>
      <c r="J356" s="69"/>
      <c r="K356" s="192"/>
      <c r="L356" s="192"/>
    </row>
    <row r="357" customHeight="1" spans="1:12">
      <c r="A357" s="69"/>
      <c r="B357" s="69"/>
      <c r="C357" s="199"/>
      <c r="D357" s="69"/>
      <c r="E357" s="193"/>
      <c r="F357" s="69"/>
      <c r="G357" s="69"/>
      <c r="H357" s="194" t="str">
        <f t="shared" si="4"/>
        <v/>
      </c>
      <c r="I357" s="198"/>
      <c r="J357" s="69"/>
      <c r="K357" s="192"/>
      <c r="L357" s="192"/>
    </row>
    <row r="358" customHeight="1" spans="1:12">
      <c r="A358" s="69"/>
      <c r="B358" s="69"/>
      <c r="C358" s="199"/>
      <c r="D358" s="69"/>
      <c r="E358" s="193"/>
      <c r="F358" s="69"/>
      <c r="G358" s="69"/>
      <c r="H358" s="194" t="str">
        <f t="shared" si="4"/>
        <v/>
      </c>
      <c r="I358" s="198"/>
      <c r="J358" s="69"/>
      <c r="K358" s="192"/>
      <c r="L358" s="192"/>
    </row>
    <row r="359" customHeight="1" spans="1:12">
      <c r="A359" s="69"/>
      <c r="B359" s="69"/>
      <c r="C359" s="199"/>
      <c r="D359" s="69"/>
      <c r="E359" s="193"/>
      <c r="F359" s="69"/>
      <c r="G359" s="69"/>
      <c r="H359" s="194" t="str">
        <f t="shared" si="4"/>
        <v/>
      </c>
      <c r="I359" s="198"/>
      <c r="J359" s="69"/>
      <c r="K359" s="192"/>
      <c r="L359" s="192"/>
    </row>
    <row r="360" customHeight="1" spans="1:12">
      <c r="A360" s="69"/>
      <c r="B360" s="69"/>
      <c r="C360" s="199"/>
      <c r="D360" s="69"/>
      <c r="E360" s="193"/>
      <c r="F360" s="69"/>
      <c r="G360" s="69"/>
      <c r="H360" s="194" t="str">
        <f t="shared" si="4"/>
        <v/>
      </c>
      <c r="I360" s="198"/>
      <c r="J360" s="69"/>
      <c r="K360" s="192"/>
      <c r="L360" s="192"/>
    </row>
    <row r="361" customHeight="1" spans="1:12">
      <c r="A361" s="69"/>
      <c r="B361" s="69"/>
      <c r="C361" s="199"/>
      <c r="D361" s="69"/>
      <c r="E361" s="193"/>
      <c r="F361" s="69"/>
      <c r="G361" s="69"/>
      <c r="H361" s="194" t="str">
        <f t="shared" si="4"/>
        <v/>
      </c>
      <c r="I361" s="198"/>
      <c r="J361" s="69"/>
      <c r="K361" s="192"/>
      <c r="L361" s="192"/>
    </row>
    <row r="362" customHeight="1" spans="1:12">
      <c r="A362" s="69"/>
      <c r="B362" s="69"/>
      <c r="C362" s="199"/>
      <c r="D362" s="69"/>
      <c r="E362" s="193"/>
      <c r="F362" s="69"/>
      <c r="G362" s="69"/>
      <c r="H362" s="194" t="str">
        <f t="shared" si="4"/>
        <v/>
      </c>
      <c r="I362" s="198"/>
      <c r="J362" s="69"/>
      <c r="K362" s="192"/>
      <c r="L362" s="192"/>
    </row>
    <row r="363" customHeight="1" spans="1:12">
      <c r="A363" s="69"/>
      <c r="B363" s="69"/>
      <c r="C363" s="199"/>
      <c r="D363" s="69"/>
      <c r="E363" s="193"/>
      <c r="F363" s="69"/>
      <c r="G363" s="69"/>
      <c r="H363" s="194" t="str">
        <f t="shared" si="4"/>
        <v/>
      </c>
      <c r="I363" s="198"/>
      <c r="J363" s="69"/>
      <c r="K363" s="192"/>
      <c r="L363" s="192"/>
    </row>
    <row r="364" customHeight="1" spans="1:12">
      <c r="A364" s="69"/>
      <c r="B364" s="69"/>
      <c r="C364" s="199"/>
      <c r="D364" s="69"/>
      <c r="E364" s="193"/>
      <c r="F364" s="69"/>
      <c r="G364" s="69"/>
      <c r="H364" s="194" t="str">
        <f t="shared" si="4"/>
        <v/>
      </c>
      <c r="I364" s="198"/>
      <c r="J364" s="69"/>
      <c r="K364" s="192"/>
      <c r="L364" s="192"/>
    </row>
    <row r="365" customHeight="1" spans="1:12">
      <c r="A365" s="69"/>
      <c r="B365" s="69"/>
      <c r="C365" s="199"/>
      <c r="D365" s="69"/>
      <c r="E365" s="193"/>
      <c r="F365" s="69"/>
      <c r="G365" s="69"/>
      <c r="H365" s="194" t="str">
        <f t="shared" si="4"/>
        <v/>
      </c>
      <c r="I365" s="198"/>
      <c r="J365" s="69"/>
      <c r="K365" s="192"/>
      <c r="L365" s="192"/>
    </row>
    <row r="366" customHeight="1" spans="1:12">
      <c r="A366" s="69"/>
      <c r="B366" s="69"/>
      <c r="C366" s="199"/>
      <c r="D366" s="69"/>
      <c r="E366" s="193"/>
      <c r="F366" s="69"/>
      <c r="G366" s="69"/>
      <c r="H366" s="194" t="str">
        <f t="shared" si="4"/>
        <v/>
      </c>
      <c r="I366" s="198"/>
      <c r="J366" s="69"/>
      <c r="K366" s="192"/>
      <c r="L366" s="192"/>
    </row>
    <row r="367" customHeight="1" spans="1:12">
      <c r="A367" s="69"/>
      <c r="B367" s="69"/>
      <c r="C367" s="199"/>
      <c r="D367" s="69"/>
      <c r="E367" s="193"/>
      <c r="F367" s="69"/>
      <c r="G367" s="69"/>
      <c r="H367" s="194" t="str">
        <f t="shared" si="4"/>
        <v/>
      </c>
      <c r="I367" s="198"/>
      <c r="J367" s="69"/>
      <c r="K367" s="192"/>
      <c r="L367" s="192"/>
    </row>
    <row r="368" customHeight="1" spans="1:12">
      <c r="A368" s="69"/>
      <c r="B368" s="69"/>
      <c r="C368" s="199"/>
      <c r="D368" s="69"/>
      <c r="E368" s="193"/>
      <c r="F368" s="69"/>
      <c r="G368" s="69"/>
      <c r="H368" s="194" t="str">
        <f t="shared" si="4"/>
        <v/>
      </c>
      <c r="I368" s="198"/>
      <c r="J368" s="69"/>
      <c r="K368" s="192"/>
      <c r="L368" s="192"/>
    </row>
    <row r="369" customHeight="1" spans="1:12">
      <c r="A369" s="69"/>
      <c r="B369" s="69"/>
      <c r="C369" s="199"/>
      <c r="D369" s="69"/>
      <c r="E369" s="193"/>
      <c r="F369" s="69"/>
      <c r="G369" s="69"/>
      <c r="H369" s="194" t="str">
        <f t="shared" si="4"/>
        <v/>
      </c>
      <c r="I369" s="198"/>
      <c r="J369" s="69"/>
      <c r="K369" s="192"/>
      <c r="L369" s="192"/>
    </row>
    <row r="370" customHeight="1" spans="1:12">
      <c r="A370" s="69"/>
      <c r="B370" s="69"/>
      <c r="C370" s="199"/>
      <c r="D370" s="69"/>
      <c r="E370" s="193"/>
      <c r="F370" s="69"/>
      <c r="G370" s="69"/>
      <c r="H370" s="194" t="str">
        <f t="shared" si="4"/>
        <v/>
      </c>
      <c r="I370" s="198"/>
      <c r="J370" s="69"/>
      <c r="K370" s="192"/>
      <c r="L370" s="192"/>
    </row>
    <row r="371" customHeight="1" spans="1:12">
      <c r="A371" s="69"/>
      <c r="B371" s="69"/>
      <c r="C371" s="199"/>
      <c r="D371" s="69"/>
      <c r="E371" s="193"/>
      <c r="F371" s="69"/>
      <c r="G371" s="69"/>
      <c r="H371" s="194" t="str">
        <f t="shared" si="4"/>
        <v/>
      </c>
      <c r="I371" s="198"/>
      <c r="J371" s="69"/>
      <c r="K371" s="192"/>
      <c r="L371" s="192"/>
    </row>
    <row r="372" customHeight="1" spans="1:12">
      <c r="A372" s="69"/>
      <c r="B372" s="69"/>
      <c r="C372" s="199"/>
      <c r="D372" s="69"/>
      <c r="E372" s="193"/>
      <c r="F372" s="69"/>
      <c r="G372" s="69"/>
      <c r="H372" s="194" t="str">
        <f t="shared" si="4"/>
        <v/>
      </c>
      <c r="I372" s="198"/>
      <c r="J372" s="69"/>
      <c r="K372" s="192"/>
      <c r="L372" s="192"/>
    </row>
    <row r="373" customHeight="1" spans="1:12">
      <c r="A373" s="69"/>
      <c r="B373" s="69"/>
      <c r="C373" s="199"/>
      <c r="D373" s="69"/>
      <c r="E373" s="193"/>
      <c r="F373" s="69"/>
      <c r="G373" s="69"/>
      <c r="H373" s="194" t="str">
        <f t="shared" si="4"/>
        <v/>
      </c>
      <c r="I373" s="198"/>
      <c r="J373" s="69"/>
      <c r="K373" s="192"/>
      <c r="L373" s="192"/>
    </row>
    <row r="374" customHeight="1" spans="1:12">
      <c r="A374" s="69"/>
      <c r="B374" s="69"/>
      <c r="C374" s="199"/>
      <c r="D374" s="69"/>
      <c r="E374" s="193"/>
      <c r="F374" s="69"/>
      <c r="G374" s="69"/>
      <c r="H374" s="194" t="str">
        <f t="shared" si="4"/>
        <v/>
      </c>
      <c r="I374" s="198"/>
      <c r="J374" s="69"/>
      <c r="K374" s="192"/>
      <c r="L374" s="192"/>
    </row>
    <row r="375" customHeight="1" spans="1:12">
      <c r="A375" s="69"/>
      <c r="B375" s="69"/>
      <c r="C375" s="199"/>
      <c r="D375" s="69"/>
      <c r="E375" s="193"/>
      <c r="F375" s="69"/>
      <c r="G375" s="69"/>
      <c r="H375" s="194" t="str">
        <f t="shared" si="4"/>
        <v/>
      </c>
      <c r="I375" s="198"/>
      <c r="J375" s="69"/>
      <c r="K375" s="192"/>
      <c r="L375" s="192"/>
    </row>
    <row r="376" customHeight="1" spans="1:12">
      <c r="A376" s="69"/>
      <c r="B376" s="69"/>
      <c r="C376" s="199"/>
      <c r="D376" s="69"/>
      <c r="E376" s="193"/>
      <c r="F376" s="69"/>
      <c r="G376" s="69"/>
      <c r="H376" s="194" t="str">
        <f t="shared" si="4"/>
        <v/>
      </c>
      <c r="I376" s="198"/>
      <c r="J376" s="69"/>
      <c r="K376" s="192"/>
      <c r="L376" s="192"/>
    </row>
    <row r="377" customHeight="1" spans="1:12">
      <c r="A377" s="69"/>
      <c r="B377" s="69"/>
      <c r="C377" s="199"/>
      <c r="D377" s="69"/>
      <c r="E377" s="193"/>
      <c r="F377" s="69"/>
      <c r="G377" s="69"/>
      <c r="H377" s="194" t="str">
        <f t="shared" si="4"/>
        <v/>
      </c>
      <c r="I377" s="198"/>
      <c r="J377" s="69"/>
      <c r="K377" s="192"/>
      <c r="L377" s="192"/>
    </row>
    <row r="378" customHeight="1" spans="1:12">
      <c r="A378" s="69"/>
      <c r="B378" s="69"/>
      <c r="C378" s="199"/>
      <c r="D378" s="69"/>
      <c r="E378" s="193"/>
      <c r="F378" s="69"/>
      <c r="G378" s="69"/>
      <c r="H378" s="194" t="str">
        <f t="shared" si="4"/>
        <v/>
      </c>
      <c r="I378" s="198"/>
      <c r="J378" s="69"/>
      <c r="K378" s="192"/>
      <c r="L378" s="192"/>
    </row>
    <row r="379" customHeight="1" spans="1:12">
      <c r="A379" s="69"/>
      <c r="B379" s="69"/>
      <c r="C379" s="199"/>
      <c r="D379" s="69"/>
      <c r="E379" s="193"/>
      <c r="F379" s="69"/>
      <c r="G379" s="69"/>
      <c r="H379" s="194" t="str">
        <f t="shared" si="4"/>
        <v/>
      </c>
      <c r="I379" s="198"/>
      <c r="J379" s="69"/>
      <c r="K379" s="192"/>
      <c r="L379" s="192"/>
    </row>
    <row r="380" customHeight="1" spans="1:12">
      <c r="A380" s="69"/>
      <c r="B380" s="69"/>
      <c r="C380" s="199"/>
      <c r="D380" s="69"/>
      <c r="E380" s="193"/>
      <c r="F380" s="69"/>
      <c r="G380" s="69"/>
      <c r="H380" s="194" t="str">
        <f t="shared" si="4"/>
        <v/>
      </c>
      <c r="I380" s="198"/>
      <c r="J380" s="69"/>
      <c r="K380" s="192"/>
      <c r="L380" s="192"/>
    </row>
    <row r="381" customHeight="1" spans="1:12">
      <c r="A381" s="69"/>
      <c r="B381" s="69"/>
      <c r="C381" s="199"/>
      <c r="D381" s="69"/>
      <c r="E381" s="193"/>
      <c r="F381" s="69"/>
      <c r="G381" s="69"/>
      <c r="H381" s="194" t="str">
        <f t="shared" si="4"/>
        <v/>
      </c>
      <c r="I381" s="198"/>
      <c r="J381" s="69"/>
      <c r="K381" s="192"/>
      <c r="L381" s="192"/>
    </row>
    <row r="382" customHeight="1" spans="1:12">
      <c r="A382" s="69"/>
      <c r="B382" s="69"/>
      <c r="C382" s="199"/>
      <c r="D382" s="69"/>
      <c r="E382" s="193"/>
      <c r="F382" s="69"/>
      <c r="G382" s="69"/>
      <c r="H382" s="194" t="str">
        <f t="shared" si="4"/>
        <v/>
      </c>
      <c r="I382" s="198"/>
      <c r="J382" s="69"/>
      <c r="K382" s="192"/>
      <c r="L382" s="192"/>
    </row>
    <row r="383" customHeight="1" spans="1:12">
      <c r="A383" s="69"/>
      <c r="B383" s="69"/>
      <c r="C383" s="199"/>
      <c r="D383" s="69"/>
      <c r="E383" s="193"/>
      <c r="F383" s="69"/>
      <c r="G383" s="69"/>
      <c r="H383" s="194" t="str">
        <f t="shared" si="4"/>
        <v/>
      </c>
      <c r="I383" s="198"/>
      <c r="J383" s="69"/>
      <c r="K383" s="192"/>
      <c r="L383" s="192"/>
    </row>
    <row r="384" customHeight="1" spans="1:12">
      <c r="A384" s="69"/>
      <c r="B384" s="69"/>
      <c r="C384" s="199"/>
      <c r="D384" s="69"/>
      <c r="E384" s="193"/>
      <c r="F384" s="69"/>
      <c r="G384" s="69"/>
      <c r="H384" s="194" t="str">
        <f t="shared" si="4"/>
        <v/>
      </c>
      <c r="I384" s="198"/>
      <c r="J384" s="69"/>
      <c r="K384" s="192"/>
      <c r="L384" s="192"/>
    </row>
    <row r="385" customHeight="1" spans="1:12">
      <c r="A385" s="69"/>
      <c r="B385" s="69"/>
      <c r="C385" s="199"/>
      <c r="D385" s="69"/>
      <c r="E385" s="193"/>
      <c r="F385" s="69"/>
      <c r="G385" s="69"/>
      <c r="H385" s="194" t="str">
        <f t="shared" si="4"/>
        <v/>
      </c>
      <c r="I385" s="198"/>
      <c r="J385" s="69"/>
      <c r="K385" s="192"/>
      <c r="L385" s="192"/>
    </row>
    <row r="386" customHeight="1" spans="1:12">
      <c r="A386" s="69"/>
      <c r="B386" s="69"/>
      <c r="C386" s="199"/>
      <c r="D386" s="69"/>
      <c r="E386" s="193"/>
      <c r="F386" s="69"/>
      <c r="G386" s="69"/>
      <c r="H386" s="194" t="str">
        <f t="shared" si="4"/>
        <v/>
      </c>
      <c r="I386" s="198"/>
      <c r="J386" s="69"/>
      <c r="K386" s="192"/>
      <c r="L386" s="192"/>
    </row>
    <row r="387" customHeight="1" spans="1:12">
      <c r="A387" s="69"/>
      <c r="B387" s="69"/>
      <c r="C387" s="199"/>
      <c r="D387" s="69"/>
      <c r="E387" s="193"/>
      <c r="F387" s="69"/>
      <c r="G387" s="69"/>
      <c r="H387" s="194" t="str">
        <f t="shared" si="4"/>
        <v/>
      </c>
      <c r="I387" s="198"/>
      <c r="J387" s="69"/>
      <c r="K387" s="192"/>
      <c r="L387" s="192"/>
    </row>
    <row r="388" customHeight="1" spans="1:12">
      <c r="A388" s="69"/>
      <c r="B388" s="69"/>
      <c r="C388" s="199"/>
      <c r="D388" s="69"/>
      <c r="E388" s="193"/>
      <c r="F388" s="69"/>
      <c r="G388" s="69"/>
      <c r="H388" s="194" t="str">
        <f t="shared" si="4"/>
        <v/>
      </c>
      <c r="I388" s="198"/>
      <c r="J388" s="69"/>
      <c r="K388" s="192"/>
      <c r="L388" s="192"/>
    </row>
    <row r="389" customHeight="1" spans="1:12">
      <c r="A389" s="69"/>
      <c r="B389" s="69"/>
      <c r="C389" s="199"/>
      <c r="D389" s="69"/>
      <c r="E389" s="193"/>
      <c r="F389" s="69"/>
      <c r="G389" s="69"/>
      <c r="H389" s="194" t="str">
        <f t="shared" si="4"/>
        <v/>
      </c>
      <c r="I389" s="198"/>
      <c r="J389" s="69"/>
      <c r="K389" s="192"/>
      <c r="L389" s="192"/>
    </row>
    <row r="390" customHeight="1" spans="1:12">
      <c r="A390" s="69"/>
      <c r="B390" s="69"/>
      <c r="C390" s="199"/>
      <c r="D390" s="69"/>
      <c r="E390" s="193"/>
      <c r="F390" s="69"/>
      <c r="G390" s="69"/>
      <c r="H390" s="194" t="str">
        <f t="shared" si="4"/>
        <v/>
      </c>
      <c r="I390" s="198"/>
      <c r="J390" s="69"/>
      <c r="K390" s="192"/>
      <c r="L390" s="192"/>
    </row>
    <row r="391" customHeight="1" spans="1:12">
      <c r="A391" s="69"/>
      <c r="B391" s="69"/>
      <c r="C391" s="199"/>
      <c r="D391" s="69"/>
      <c r="E391" s="193"/>
      <c r="F391" s="69"/>
      <c r="G391" s="69"/>
      <c r="H391" s="194" t="str">
        <f t="shared" si="4"/>
        <v/>
      </c>
      <c r="I391" s="198"/>
      <c r="J391" s="69"/>
      <c r="K391" s="192"/>
      <c r="L391" s="192"/>
    </row>
    <row r="392" customHeight="1" spans="1:12">
      <c r="A392" s="69"/>
      <c r="B392" s="69"/>
      <c r="C392" s="199"/>
      <c r="D392" s="69"/>
      <c r="E392" s="193"/>
      <c r="F392" s="69"/>
      <c r="G392" s="69"/>
      <c r="H392" s="194" t="str">
        <f t="shared" si="4"/>
        <v/>
      </c>
      <c r="I392" s="198"/>
      <c r="J392" s="69"/>
      <c r="K392" s="192"/>
      <c r="L392" s="192"/>
    </row>
    <row r="393" customHeight="1" spans="1:12">
      <c r="A393" s="69"/>
      <c r="B393" s="69"/>
      <c r="C393" s="199"/>
      <c r="D393" s="69"/>
      <c r="E393" s="193"/>
      <c r="F393" s="69"/>
      <c r="G393" s="69"/>
      <c r="H393" s="194" t="str">
        <f t="shared" si="4"/>
        <v/>
      </c>
      <c r="I393" s="198"/>
      <c r="J393" s="69"/>
      <c r="K393" s="192"/>
      <c r="L393" s="192"/>
    </row>
    <row r="394" customHeight="1" spans="1:12">
      <c r="A394" s="69"/>
      <c r="B394" s="69"/>
      <c r="C394" s="199"/>
      <c r="D394" s="69"/>
      <c r="E394" s="193"/>
      <c r="F394" s="69"/>
      <c r="G394" s="69"/>
      <c r="H394" s="194" t="str">
        <f t="shared" si="4"/>
        <v/>
      </c>
      <c r="I394" s="198"/>
      <c r="J394" s="69"/>
      <c r="K394" s="192"/>
      <c r="L394" s="192"/>
    </row>
    <row r="395" customHeight="1" spans="1:12">
      <c r="A395" s="69"/>
      <c r="B395" s="69"/>
      <c r="C395" s="199"/>
      <c r="D395" s="69"/>
      <c r="E395" s="193"/>
      <c r="F395" s="69"/>
      <c r="G395" s="69"/>
      <c r="H395" s="194" t="str">
        <f t="shared" si="4"/>
        <v/>
      </c>
      <c r="I395" s="198"/>
      <c r="J395" s="69"/>
      <c r="K395" s="192"/>
      <c r="L395" s="192"/>
    </row>
    <row r="396" customHeight="1" spans="1:12">
      <c r="A396" s="69"/>
      <c r="B396" s="69"/>
      <c r="C396" s="199"/>
      <c r="D396" s="69"/>
      <c r="E396" s="193"/>
      <c r="F396" s="69"/>
      <c r="G396" s="69"/>
      <c r="H396" s="194" t="str">
        <f t="shared" ref="H396:H459" si="5">IF(E396="","",E396*F396)</f>
        <v/>
      </c>
      <c r="I396" s="198"/>
      <c r="J396" s="69"/>
      <c r="K396" s="192"/>
      <c r="L396" s="192"/>
    </row>
    <row r="397" customHeight="1" spans="1:12">
      <c r="A397" s="69"/>
      <c r="B397" s="69"/>
      <c r="C397" s="199"/>
      <c r="D397" s="69"/>
      <c r="E397" s="193"/>
      <c r="F397" s="69"/>
      <c r="G397" s="69"/>
      <c r="H397" s="194" t="str">
        <f t="shared" si="5"/>
        <v/>
      </c>
      <c r="I397" s="198"/>
      <c r="J397" s="69"/>
      <c r="K397" s="192"/>
      <c r="L397" s="192"/>
    </row>
    <row r="398" customHeight="1" spans="1:12">
      <c r="A398" s="69"/>
      <c r="B398" s="69"/>
      <c r="C398" s="199"/>
      <c r="D398" s="69"/>
      <c r="E398" s="193"/>
      <c r="F398" s="69"/>
      <c r="G398" s="69"/>
      <c r="H398" s="194" t="str">
        <f t="shared" si="5"/>
        <v/>
      </c>
      <c r="I398" s="198"/>
      <c r="J398" s="69"/>
      <c r="K398" s="192"/>
      <c r="L398" s="192"/>
    </row>
    <row r="399" customHeight="1" spans="1:12">
      <c r="A399" s="69"/>
      <c r="B399" s="69"/>
      <c r="C399" s="199"/>
      <c r="D399" s="69"/>
      <c r="E399" s="193"/>
      <c r="F399" s="69"/>
      <c r="G399" s="69"/>
      <c r="H399" s="194" t="str">
        <f t="shared" si="5"/>
        <v/>
      </c>
      <c r="I399" s="198"/>
      <c r="J399" s="69"/>
      <c r="K399" s="192"/>
      <c r="L399" s="192"/>
    </row>
    <row r="400" customHeight="1" spans="1:12">
      <c r="A400" s="69"/>
      <c r="B400" s="69"/>
      <c r="C400" s="199"/>
      <c r="D400" s="69"/>
      <c r="E400" s="193"/>
      <c r="F400" s="69"/>
      <c r="G400" s="69"/>
      <c r="H400" s="194" t="str">
        <f t="shared" si="5"/>
        <v/>
      </c>
      <c r="I400" s="198"/>
      <c r="J400" s="69"/>
      <c r="K400" s="192"/>
      <c r="L400" s="192"/>
    </row>
    <row r="401" customHeight="1" spans="1:12">
      <c r="A401" s="69"/>
      <c r="B401" s="69"/>
      <c r="C401" s="199"/>
      <c r="D401" s="69"/>
      <c r="E401" s="193"/>
      <c r="F401" s="69"/>
      <c r="G401" s="69"/>
      <c r="H401" s="194" t="str">
        <f t="shared" si="5"/>
        <v/>
      </c>
      <c r="I401" s="198"/>
      <c r="J401" s="69"/>
      <c r="K401" s="192"/>
      <c r="L401" s="192"/>
    </row>
    <row r="402" customHeight="1" spans="1:12">
      <c r="A402" s="69"/>
      <c r="B402" s="69"/>
      <c r="C402" s="199"/>
      <c r="D402" s="69"/>
      <c r="E402" s="193"/>
      <c r="F402" s="69"/>
      <c r="G402" s="69"/>
      <c r="H402" s="194" t="str">
        <f t="shared" si="5"/>
        <v/>
      </c>
      <c r="I402" s="198"/>
      <c r="J402" s="69"/>
      <c r="K402" s="192"/>
      <c r="L402" s="192"/>
    </row>
    <row r="403" customHeight="1" spans="1:12">
      <c r="A403" s="69"/>
      <c r="B403" s="69"/>
      <c r="C403" s="199"/>
      <c r="D403" s="69"/>
      <c r="E403" s="193"/>
      <c r="F403" s="69"/>
      <c r="G403" s="69"/>
      <c r="H403" s="194" t="str">
        <f t="shared" si="5"/>
        <v/>
      </c>
      <c r="I403" s="198"/>
      <c r="J403" s="69"/>
      <c r="K403" s="192"/>
      <c r="L403" s="192"/>
    </row>
    <row r="404" customHeight="1" spans="1:12">
      <c r="A404" s="69"/>
      <c r="B404" s="69"/>
      <c r="C404" s="199"/>
      <c r="D404" s="69"/>
      <c r="E404" s="193"/>
      <c r="F404" s="69"/>
      <c r="G404" s="69"/>
      <c r="H404" s="194" t="str">
        <f t="shared" si="5"/>
        <v/>
      </c>
      <c r="I404" s="198"/>
      <c r="J404" s="69"/>
      <c r="K404" s="192"/>
      <c r="L404" s="192"/>
    </row>
    <row r="405" customHeight="1" spans="1:12">
      <c r="A405" s="69"/>
      <c r="B405" s="69"/>
      <c r="C405" s="199"/>
      <c r="D405" s="69"/>
      <c r="E405" s="193"/>
      <c r="F405" s="69"/>
      <c r="G405" s="69"/>
      <c r="H405" s="194" t="str">
        <f t="shared" si="5"/>
        <v/>
      </c>
      <c r="I405" s="198"/>
      <c r="J405" s="69"/>
      <c r="K405" s="192"/>
      <c r="L405" s="192"/>
    </row>
    <row r="406" customHeight="1" spans="1:12">
      <c r="A406" s="69"/>
      <c r="B406" s="69"/>
      <c r="C406" s="199"/>
      <c r="D406" s="69"/>
      <c r="E406" s="193"/>
      <c r="F406" s="69"/>
      <c r="G406" s="69"/>
      <c r="H406" s="194" t="str">
        <f t="shared" si="5"/>
        <v/>
      </c>
      <c r="I406" s="198"/>
      <c r="J406" s="69"/>
      <c r="K406" s="192"/>
      <c r="L406" s="192"/>
    </row>
    <row r="407" customHeight="1" spans="1:12">
      <c r="A407" s="69"/>
      <c r="B407" s="69"/>
      <c r="C407" s="199"/>
      <c r="D407" s="69"/>
      <c r="E407" s="193"/>
      <c r="F407" s="69"/>
      <c r="G407" s="69"/>
      <c r="H407" s="194" t="str">
        <f t="shared" si="5"/>
        <v/>
      </c>
      <c r="I407" s="198"/>
      <c r="J407" s="69"/>
      <c r="K407" s="192"/>
      <c r="L407" s="192"/>
    </row>
    <row r="408" customHeight="1" spans="1:12">
      <c r="A408" s="69"/>
      <c r="B408" s="69"/>
      <c r="C408" s="199"/>
      <c r="D408" s="69"/>
      <c r="E408" s="193"/>
      <c r="F408" s="69"/>
      <c r="G408" s="69"/>
      <c r="H408" s="194" t="str">
        <f t="shared" si="5"/>
        <v/>
      </c>
      <c r="I408" s="198"/>
      <c r="J408" s="69"/>
      <c r="K408" s="192"/>
      <c r="L408" s="192"/>
    </row>
    <row r="409" customHeight="1" spans="1:12">
      <c r="A409" s="69"/>
      <c r="B409" s="69"/>
      <c r="C409" s="199"/>
      <c r="D409" s="69"/>
      <c r="E409" s="193"/>
      <c r="F409" s="69"/>
      <c r="G409" s="69"/>
      <c r="H409" s="194" t="str">
        <f t="shared" si="5"/>
        <v/>
      </c>
      <c r="I409" s="198"/>
      <c r="J409" s="69"/>
      <c r="K409" s="192"/>
      <c r="L409" s="192"/>
    </row>
    <row r="410" customHeight="1" spans="1:12">
      <c r="A410" s="69"/>
      <c r="B410" s="69"/>
      <c r="C410" s="199"/>
      <c r="D410" s="69"/>
      <c r="E410" s="193"/>
      <c r="F410" s="69"/>
      <c r="G410" s="69"/>
      <c r="H410" s="194" t="str">
        <f t="shared" si="5"/>
        <v/>
      </c>
      <c r="I410" s="198"/>
      <c r="J410" s="69"/>
      <c r="K410" s="192"/>
      <c r="L410" s="192"/>
    </row>
    <row r="411" customHeight="1" spans="1:12">
      <c r="A411" s="69"/>
      <c r="B411" s="69"/>
      <c r="C411" s="199"/>
      <c r="D411" s="69"/>
      <c r="E411" s="193"/>
      <c r="F411" s="69"/>
      <c r="G411" s="69"/>
      <c r="H411" s="194" t="str">
        <f t="shared" si="5"/>
        <v/>
      </c>
      <c r="I411" s="198"/>
      <c r="J411" s="69"/>
      <c r="K411" s="192"/>
      <c r="L411" s="192"/>
    </row>
    <row r="412" customHeight="1" spans="1:12">
      <c r="A412" s="69"/>
      <c r="B412" s="69"/>
      <c r="C412" s="199"/>
      <c r="D412" s="69"/>
      <c r="E412" s="193"/>
      <c r="F412" s="69"/>
      <c r="G412" s="69"/>
      <c r="H412" s="194" t="str">
        <f t="shared" si="5"/>
        <v/>
      </c>
      <c r="I412" s="198"/>
      <c r="J412" s="69"/>
      <c r="K412" s="192"/>
      <c r="L412" s="192"/>
    </row>
    <row r="413" customHeight="1" spans="1:12">
      <c r="A413" s="69"/>
      <c r="B413" s="69"/>
      <c r="C413" s="199"/>
      <c r="D413" s="69"/>
      <c r="E413" s="193"/>
      <c r="F413" s="69"/>
      <c r="G413" s="69"/>
      <c r="H413" s="194" t="str">
        <f t="shared" si="5"/>
        <v/>
      </c>
      <c r="I413" s="198"/>
      <c r="J413" s="69"/>
      <c r="K413" s="192"/>
      <c r="L413" s="192"/>
    </row>
    <row r="414" customHeight="1" spans="1:12">
      <c r="A414" s="69"/>
      <c r="B414" s="69"/>
      <c r="C414" s="199"/>
      <c r="D414" s="69"/>
      <c r="E414" s="193"/>
      <c r="F414" s="69"/>
      <c r="G414" s="69"/>
      <c r="H414" s="194" t="str">
        <f t="shared" si="5"/>
        <v/>
      </c>
      <c r="I414" s="198"/>
      <c r="J414" s="69"/>
      <c r="K414" s="192"/>
      <c r="L414" s="192"/>
    </row>
    <row r="415" customHeight="1" spans="1:12">
      <c r="A415" s="69"/>
      <c r="B415" s="69"/>
      <c r="C415" s="199"/>
      <c r="D415" s="69"/>
      <c r="E415" s="193"/>
      <c r="F415" s="69"/>
      <c r="G415" s="69"/>
      <c r="H415" s="194" t="str">
        <f t="shared" si="5"/>
        <v/>
      </c>
      <c r="I415" s="198"/>
      <c r="J415" s="69"/>
      <c r="K415" s="192"/>
      <c r="L415" s="192"/>
    </row>
    <row r="416" customHeight="1" spans="1:12">
      <c r="A416" s="69"/>
      <c r="B416" s="69"/>
      <c r="C416" s="199"/>
      <c r="D416" s="69"/>
      <c r="E416" s="193"/>
      <c r="F416" s="69"/>
      <c r="G416" s="69"/>
      <c r="H416" s="194" t="str">
        <f t="shared" si="5"/>
        <v/>
      </c>
      <c r="I416" s="198"/>
      <c r="J416" s="69"/>
      <c r="K416" s="192"/>
      <c r="L416" s="192"/>
    </row>
    <row r="417" customHeight="1" spans="1:12">
      <c r="A417" s="69"/>
      <c r="B417" s="69"/>
      <c r="C417" s="199"/>
      <c r="D417" s="69"/>
      <c r="E417" s="193"/>
      <c r="F417" s="69"/>
      <c r="G417" s="69"/>
      <c r="H417" s="194" t="str">
        <f t="shared" si="5"/>
        <v/>
      </c>
      <c r="I417" s="198"/>
      <c r="J417" s="69"/>
      <c r="K417" s="192"/>
      <c r="L417" s="192"/>
    </row>
    <row r="418" customHeight="1" spans="1:12">
      <c r="A418" s="69"/>
      <c r="B418" s="69"/>
      <c r="C418" s="199"/>
      <c r="D418" s="69"/>
      <c r="E418" s="193"/>
      <c r="F418" s="69"/>
      <c r="G418" s="69"/>
      <c r="H418" s="194" t="str">
        <f t="shared" si="5"/>
        <v/>
      </c>
      <c r="I418" s="198"/>
      <c r="J418" s="69"/>
      <c r="K418" s="192"/>
      <c r="L418" s="192"/>
    </row>
    <row r="419" customHeight="1" spans="1:12">
      <c r="A419" s="69"/>
      <c r="B419" s="69"/>
      <c r="C419" s="199"/>
      <c r="D419" s="69"/>
      <c r="E419" s="193"/>
      <c r="F419" s="69"/>
      <c r="G419" s="69"/>
      <c r="H419" s="194" t="str">
        <f t="shared" si="5"/>
        <v/>
      </c>
      <c r="I419" s="198"/>
      <c r="J419" s="69"/>
      <c r="K419" s="192"/>
      <c r="L419" s="192"/>
    </row>
    <row r="420" customHeight="1" spans="1:12">
      <c r="A420" s="69"/>
      <c r="B420" s="69"/>
      <c r="C420" s="199"/>
      <c r="D420" s="69"/>
      <c r="E420" s="193"/>
      <c r="F420" s="69"/>
      <c r="G420" s="69"/>
      <c r="H420" s="194" t="str">
        <f t="shared" si="5"/>
        <v/>
      </c>
      <c r="I420" s="198"/>
      <c r="J420" s="69"/>
      <c r="K420" s="192"/>
      <c r="L420" s="192"/>
    </row>
    <row r="421" customHeight="1" spans="1:12">
      <c r="A421" s="69"/>
      <c r="B421" s="69"/>
      <c r="C421" s="199"/>
      <c r="D421" s="69"/>
      <c r="E421" s="193"/>
      <c r="F421" s="69"/>
      <c r="G421" s="69"/>
      <c r="H421" s="194" t="str">
        <f t="shared" si="5"/>
        <v/>
      </c>
      <c r="I421" s="198"/>
      <c r="J421" s="69"/>
      <c r="K421" s="192"/>
      <c r="L421" s="192"/>
    </row>
    <row r="422" customHeight="1" spans="1:12">
      <c r="A422" s="69"/>
      <c r="B422" s="69"/>
      <c r="C422" s="199"/>
      <c r="D422" s="69"/>
      <c r="E422" s="193"/>
      <c r="F422" s="69"/>
      <c r="G422" s="69"/>
      <c r="H422" s="194" t="str">
        <f t="shared" si="5"/>
        <v/>
      </c>
      <c r="I422" s="198"/>
      <c r="J422" s="69"/>
      <c r="K422" s="192"/>
      <c r="L422" s="192"/>
    </row>
    <row r="423" customHeight="1" spans="1:12">
      <c r="A423" s="69"/>
      <c r="B423" s="69"/>
      <c r="C423" s="199"/>
      <c r="D423" s="69"/>
      <c r="E423" s="193"/>
      <c r="F423" s="69"/>
      <c r="G423" s="69"/>
      <c r="H423" s="194" t="str">
        <f t="shared" si="5"/>
        <v/>
      </c>
      <c r="I423" s="198"/>
      <c r="J423" s="69"/>
      <c r="K423" s="192"/>
      <c r="L423" s="192"/>
    </row>
    <row r="424" customHeight="1" spans="1:12">
      <c r="A424" s="69"/>
      <c r="B424" s="69"/>
      <c r="C424" s="199"/>
      <c r="D424" s="69"/>
      <c r="E424" s="193"/>
      <c r="F424" s="69"/>
      <c r="G424" s="69"/>
      <c r="H424" s="194" t="str">
        <f t="shared" si="5"/>
        <v/>
      </c>
      <c r="I424" s="198"/>
      <c r="J424" s="69"/>
      <c r="K424" s="192"/>
      <c r="L424" s="192"/>
    </row>
    <row r="425" customHeight="1" spans="1:12">
      <c r="A425" s="69"/>
      <c r="B425" s="69"/>
      <c r="C425" s="199"/>
      <c r="D425" s="69"/>
      <c r="E425" s="193"/>
      <c r="F425" s="69"/>
      <c r="G425" s="69"/>
      <c r="H425" s="194" t="str">
        <f t="shared" si="5"/>
        <v/>
      </c>
      <c r="I425" s="198"/>
      <c r="J425" s="69"/>
      <c r="K425" s="192"/>
      <c r="L425" s="192"/>
    </row>
    <row r="426" customHeight="1" spans="1:12">
      <c r="A426" s="69"/>
      <c r="B426" s="69"/>
      <c r="C426" s="199"/>
      <c r="D426" s="69"/>
      <c r="E426" s="193"/>
      <c r="F426" s="69"/>
      <c r="G426" s="69"/>
      <c r="H426" s="194" t="str">
        <f t="shared" si="5"/>
        <v/>
      </c>
      <c r="I426" s="198"/>
      <c r="J426" s="69"/>
      <c r="K426" s="192"/>
      <c r="L426" s="192"/>
    </row>
    <row r="427" customHeight="1" spans="1:12">
      <c r="A427" s="69"/>
      <c r="B427" s="69"/>
      <c r="C427" s="199"/>
      <c r="D427" s="69"/>
      <c r="E427" s="193"/>
      <c r="F427" s="69"/>
      <c r="G427" s="69"/>
      <c r="H427" s="194" t="str">
        <f t="shared" si="5"/>
        <v/>
      </c>
      <c r="I427" s="198"/>
      <c r="J427" s="69"/>
      <c r="K427" s="192"/>
      <c r="L427" s="192"/>
    </row>
    <row r="428" customHeight="1" spans="1:12">
      <c r="A428" s="69"/>
      <c r="B428" s="69"/>
      <c r="C428" s="199"/>
      <c r="D428" s="69"/>
      <c r="E428" s="193"/>
      <c r="F428" s="69"/>
      <c r="G428" s="69"/>
      <c r="H428" s="194" t="str">
        <f t="shared" si="5"/>
        <v/>
      </c>
      <c r="I428" s="198"/>
      <c r="J428" s="69"/>
      <c r="K428" s="192"/>
      <c r="L428" s="192"/>
    </row>
    <row r="429" customHeight="1" spans="1:12">
      <c r="A429" s="69"/>
      <c r="B429" s="69"/>
      <c r="C429" s="199"/>
      <c r="D429" s="69"/>
      <c r="E429" s="193"/>
      <c r="F429" s="69"/>
      <c r="G429" s="69"/>
      <c r="H429" s="194" t="str">
        <f t="shared" si="5"/>
        <v/>
      </c>
      <c r="I429" s="198"/>
      <c r="J429" s="69"/>
      <c r="K429" s="192"/>
      <c r="L429" s="192"/>
    </row>
    <row r="430" customHeight="1" spans="1:12">
      <c r="A430" s="69"/>
      <c r="B430" s="69"/>
      <c r="C430" s="199"/>
      <c r="D430" s="69"/>
      <c r="E430" s="193"/>
      <c r="F430" s="69"/>
      <c r="G430" s="69"/>
      <c r="H430" s="194" t="str">
        <f t="shared" si="5"/>
        <v/>
      </c>
      <c r="I430" s="198"/>
      <c r="J430" s="69"/>
      <c r="K430" s="192"/>
      <c r="L430" s="192"/>
    </row>
    <row r="431" customHeight="1" spans="1:12">
      <c r="A431" s="69"/>
      <c r="B431" s="69"/>
      <c r="C431" s="199"/>
      <c r="D431" s="69"/>
      <c r="E431" s="193"/>
      <c r="F431" s="69"/>
      <c r="G431" s="69"/>
      <c r="H431" s="194" t="str">
        <f t="shared" si="5"/>
        <v/>
      </c>
      <c r="I431" s="198"/>
      <c r="J431" s="69"/>
      <c r="K431" s="192"/>
      <c r="L431" s="192"/>
    </row>
    <row r="432" customHeight="1" spans="1:12">
      <c r="A432" s="69"/>
      <c r="B432" s="69"/>
      <c r="C432" s="199"/>
      <c r="D432" s="69"/>
      <c r="E432" s="193"/>
      <c r="F432" s="69"/>
      <c r="G432" s="69"/>
      <c r="H432" s="194" t="str">
        <f t="shared" si="5"/>
        <v/>
      </c>
      <c r="I432" s="198"/>
      <c r="J432" s="69"/>
      <c r="K432" s="192"/>
      <c r="L432" s="192"/>
    </row>
    <row r="433" customHeight="1" spans="1:12">
      <c r="A433" s="69"/>
      <c r="B433" s="69"/>
      <c r="C433" s="199"/>
      <c r="D433" s="69"/>
      <c r="E433" s="193"/>
      <c r="F433" s="69"/>
      <c r="G433" s="69"/>
      <c r="H433" s="194" t="str">
        <f t="shared" si="5"/>
        <v/>
      </c>
      <c r="I433" s="198"/>
      <c r="J433" s="69"/>
      <c r="K433" s="192"/>
      <c r="L433" s="192"/>
    </row>
    <row r="434" customHeight="1" spans="1:12">
      <c r="A434" s="69"/>
      <c r="B434" s="69"/>
      <c r="C434" s="199"/>
      <c r="D434" s="69"/>
      <c r="E434" s="193"/>
      <c r="F434" s="69"/>
      <c r="G434" s="69"/>
      <c r="H434" s="194" t="str">
        <f t="shared" si="5"/>
        <v/>
      </c>
      <c r="I434" s="198"/>
      <c r="J434" s="69"/>
      <c r="K434" s="192"/>
      <c r="L434" s="192"/>
    </row>
    <row r="435" customHeight="1" spans="1:12">
      <c r="A435" s="69"/>
      <c r="B435" s="69"/>
      <c r="C435" s="199"/>
      <c r="D435" s="69"/>
      <c r="E435" s="193"/>
      <c r="F435" s="69"/>
      <c r="G435" s="69"/>
      <c r="H435" s="194" t="str">
        <f t="shared" si="5"/>
        <v/>
      </c>
      <c r="I435" s="198"/>
      <c r="J435" s="69"/>
      <c r="K435" s="192"/>
      <c r="L435" s="192"/>
    </row>
    <row r="436" customHeight="1" spans="1:12">
      <c r="A436" s="69"/>
      <c r="B436" s="69"/>
      <c r="C436" s="199"/>
      <c r="D436" s="69"/>
      <c r="E436" s="193"/>
      <c r="F436" s="69"/>
      <c r="G436" s="69"/>
      <c r="H436" s="194" t="str">
        <f t="shared" si="5"/>
        <v/>
      </c>
      <c r="I436" s="198"/>
      <c r="J436" s="69"/>
      <c r="K436" s="192"/>
      <c r="L436" s="192"/>
    </row>
    <row r="437" customHeight="1" spans="1:12">
      <c r="A437" s="69"/>
      <c r="B437" s="69"/>
      <c r="C437" s="199"/>
      <c r="D437" s="69"/>
      <c r="E437" s="193"/>
      <c r="F437" s="69"/>
      <c r="G437" s="69"/>
      <c r="H437" s="194" t="str">
        <f t="shared" si="5"/>
        <v/>
      </c>
      <c r="I437" s="198"/>
      <c r="J437" s="69"/>
      <c r="K437" s="192"/>
      <c r="L437" s="192"/>
    </row>
    <row r="438" customHeight="1" spans="1:12">
      <c r="A438" s="69"/>
      <c r="B438" s="69"/>
      <c r="C438" s="199"/>
      <c r="D438" s="69"/>
      <c r="E438" s="193"/>
      <c r="F438" s="69"/>
      <c r="G438" s="69"/>
      <c r="H438" s="194" t="str">
        <f t="shared" si="5"/>
        <v/>
      </c>
      <c r="I438" s="198"/>
      <c r="J438" s="69"/>
      <c r="K438" s="192"/>
      <c r="L438" s="192"/>
    </row>
    <row r="439" customHeight="1" spans="1:12">
      <c r="A439" s="69"/>
      <c r="B439" s="69"/>
      <c r="C439" s="199"/>
      <c r="D439" s="69"/>
      <c r="E439" s="193"/>
      <c r="F439" s="69"/>
      <c r="G439" s="69"/>
      <c r="H439" s="194" t="str">
        <f t="shared" si="5"/>
        <v/>
      </c>
      <c r="I439" s="198"/>
      <c r="J439" s="69"/>
      <c r="K439" s="192"/>
      <c r="L439" s="192"/>
    </row>
    <row r="440" customHeight="1" spans="1:12">
      <c r="A440" s="69"/>
      <c r="B440" s="69"/>
      <c r="C440" s="199"/>
      <c r="D440" s="69"/>
      <c r="E440" s="193"/>
      <c r="F440" s="69"/>
      <c r="G440" s="69"/>
      <c r="H440" s="194" t="str">
        <f t="shared" si="5"/>
        <v/>
      </c>
      <c r="I440" s="198"/>
      <c r="J440" s="69"/>
      <c r="K440" s="192"/>
      <c r="L440" s="192"/>
    </row>
    <row r="441" customHeight="1" spans="1:12">
      <c r="A441" s="69"/>
      <c r="B441" s="69"/>
      <c r="C441" s="199"/>
      <c r="D441" s="69"/>
      <c r="E441" s="193"/>
      <c r="F441" s="69"/>
      <c r="G441" s="69"/>
      <c r="H441" s="194" t="str">
        <f t="shared" si="5"/>
        <v/>
      </c>
      <c r="I441" s="198"/>
      <c r="J441" s="69"/>
      <c r="K441" s="192"/>
      <c r="L441" s="192"/>
    </row>
    <row r="442" customHeight="1" spans="1:12">
      <c r="A442" s="69"/>
      <c r="B442" s="69"/>
      <c r="C442" s="199"/>
      <c r="D442" s="69"/>
      <c r="E442" s="193"/>
      <c r="F442" s="69"/>
      <c r="G442" s="69"/>
      <c r="H442" s="194" t="str">
        <f t="shared" si="5"/>
        <v/>
      </c>
      <c r="I442" s="198"/>
      <c r="J442" s="69"/>
      <c r="K442" s="192"/>
      <c r="L442" s="192"/>
    </row>
    <row r="443" customHeight="1" spans="1:12">
      <c r="A443" s="69"/>
      <c r="B443" s="69"/>
      <c r="C443" s="199"/>
      <c r="D443" s="69"/>
      <c r="E443" s="193"/>
      <c r="F443" s="69"/>
      <c r="G443" s="69"/>
      <c r="H443" s="194" t="str">
        <f t="shared" si="5"/>
        <v/>
      </c>
      <c r="I443" s="198"/>
      <c r="J443" s="69"/>
      <c r="K443" s="192"/>
      <c r="L443" s="192"/>
    </row>
    <row r="444" customHeight="1" spans="1:12">
      <c r="A444" s="69"/>
      <c r="B444" s="69"/>
      <c r="C444" s="199"/>
      <c r="D444" s="69"/>
      <c r="E444" s="193"/>
      <c r="F444" s="69"/>
      <c r="G444" s="69"/>
      <c r="H444" s="194" t="str">
        <f t="shared" si="5"/>
        <v/>
      </c>
      <c r="I444" s="198"/>
      <c r="J444" s="69"/>
      <c r="K444" s="192"/>
      <c r="L444" s="192"/>
    </row>
    <row r="445" customHeight="1" spans="1:12">
      <c r="A445" s="69"/>
      <c r="B445" s="69"/>
      <c r="C445" s="199"/>
      <c r="D445" s="69"/>
      <c r="E445" s="193"/>
      <c r="F445" s="69"/>
      <c r="G445" s="69"/>
      <c r="H445" s="194" t="str">
        <f t="shared" si="5"/>
        <v/>
      </c>
      <c r="I445" s="198"/>
      <c r="J445" s="69"/>
      <c r="K445" s="192"/>
      <c r="L445" s="192"/>
    </row>
    <row r="446" customHeight="1" spans="1:12">
      <c r="A446" s="69"/>
      <c r="B446" s="69"/>
      <c r="C446" s="199"/>
      <c r="D446" s="69"/>
      <c r="E446" s="193"/>
      <c r="F446" s="69"/>
      <c r="G446" s="69"/>
      <c r="H446" s="194" t="str">
        <f t="shared" si="5"/>
        <v/>
      </c>
      <c r="I446" s="198"/>
      <c r="J446" s="69"/>
      <c r="K446" s="192"/>
      <c r="L446" s="192"/>
    </row>
    <row r="447" customHeight="1" spans="1:12">
      <c r="A447" s="69"/>
      <c r="B447" s="69"/>
      <c r="C447" s="199"/>
      <c r="D447" s="69"/>
      <c r="E447" s="193"/>
      <c r="F447" s="69"/>
      <c r="G447" s="69"/>
      <c r="H447" s="194" t="str">
        <f t="shared" si="5"/>
        <v/>
      </c>
      <c r="I447" s="198"/>
      <c r="J447" s="69"/>
      <c r="K447" s="192"/>
      <c r="L447" s="192"/>
    </row>
    <row r="448" customHeight="1" spans="1:12">
      <c r="A448" s="69"/>
      <c r="B448" s="69"/>
      <c r="C448" s="199"/>
      <c r="D448" s="69"/>
      <c r="E448" s="193"/>
      <c r="F448" s="69"/>
      <c r="G448" s="69"/>
      <c r="H448" s="194" t="str">
        <f t="shared" si="5"/>
        <v/>
      </c>
      <c r="I448" s="198"/>
      <c r="J448" s="69"/>
      <c r="K448" s="192"/>
      <c r="L448" s="192"/>
    </row>
    <row r="449" customHeight="1" spans="1:12">
      <c r="A449" s="69"/>
      <c r="B449" s="69"/>
      <c r="C449" s="199"/>
      <c r="D449" s="69"/>
      <c r="E449" s="193"/>
      <c r="F449" s="69"/>
      <c r="G449" s="69"/>
      <c r="H449" s="194" t="str">
        <f t="shared" si="5"/>
        <v/>
      </c>
      <c r="I449" s="198"/>
      <c r="J449" s="69"/>
      <c r="K449" s="192"/>
      <c r="L449" s="192"/>
    </row>
    <row r="450" customHeight="1" spans="1:12">
      <c r="A450" s="69"/>
      <c r="B450" s="69"/>
      <c r="C450" s="199"/>
      <c r="D450" s="69"/>
      <c r="E450" s="193"/>
      <c r="F450" s="69"/>
      <c r="G450" s="69"/>
      <c r="H450" s="194" t="str">
        <f t="shared" si="5"/>
        <v/>
      </c>
      <c r="I450" s="198"/>
      <c r="J450" s="69"/>
      <c r="K450" s="192"/>
      <c r="L450" s="192"/>
    </row>
    <row r="451" customHeight="1" spans="1:12">
      <c r="A451" s="69"/>
      <c r="B451" s="69"/>
      <c r="C451" s="199"/>
      <c r="D451" s="69"/>
      <c r="E451" s="193"/>
      <c r="F451" s="69"/>
      <c r="G451" s="69"/>
      <c r="H451" s="194" t="str">
        <f t="shared" si="5"/>
        <v/>
      </c>
      <c r="I451" s="198"/>
      <c r="J451" s="69"/>
      <c r="K451" s="192"/>
      <c r="L451" s="192"/>
    </row>
    <row r="452" customHeight="1" spans="1:12">
      <c r="A452" s="69"/>
      <c r="B452" s="69"/>
      <c r="C452" s="199"/>
      <c r="D452" s="69"/>
      <c r="E452" s="193"/>
      <c r="F452" s="69"/>
      <c r="G452" s="69"/>
      <c r="H452" s="194" t="str">
        <f t="shared" si="5"/>
        <v/>
      </c>
      <c r="I452" s="198"/>
      <c r="J452" s="69"/>
      <c r="K452" s="192"/>
      <c r="L452" s="192"/>
    </row>
    <row r="453" customHeight="1" spans="1:12">
      <c r="A453" s="69"/>
      <c r="B453" s="69"/>
      <c r="C453" s="199"/>
      <c r="D453" s="69"/>
      <c r="E453" s="193"/>
      <c r="F453" s="69"/>
      <c r="G453" s="69"/>
      <c r="H453" s="194" t="str">
        <f t="shared" si="5"/>
        <v/>
      </c>
      <c r="I453" s="198"/>
      <c r="J453" s="69"/>
      <c r="K453" s="192"/>
      <c r="L453" s="192"/>
    </row>
    <row r="454" customHeight="1" spans="1:12">
      <c r="A454" s="69"/>
      <c r="B454" s="69"/>
      <c r="C454" s="199"/>
      <c r="D454" s="69"/>
      <c r="E454" s="193"/>
      <c r="F454" s="69"/>
      <c r="G454" s="69"/>
      <c r="H454" s="194" t="str">
        <f t="shared" si="5"/>
        <v/>
      </c>
      <c r="I454" s="198"/>
      <c r="J454" s="69"/>
      <c r="K454" s="192"/>
      <c r="L454" s="192"/>
    </row>
    <row r="455" customHeight="1" spans="1:12">
      <c r="A455" s="69"/>
      <c r="B455" s="69"/>
      <c r="C455" s="199"/>
      <c r="D455" s="69"/>
      <c r="E455" s="193"/>
      <c r="F455" s="69"/>
      <c r="G455" s="69"/>
      <c r="H455" s="194" t="str">
        <f t="shared" si="5"/>
        <v/>
      </c>
      <c r="I455" s="198"/>
      <c r="J455" s="69"/>
      <c r="K455" s="192"/>
      <c r="L455" s="192"/>
    </row>
    <row r="456" customHeight="1" spans="1:12">
      <c r="A456" s="69"/>
      <c r="B456" s="69"/>
      <c r="C456" s="199"/>
      <c r="D456" s="69"/>
      <c r="E456" s="193"/>
      <c r="F456" s="69"/>
      <c r="G456" s="69"/>
      <c r="H456" s="194" t="str">
        <f t="shared" si="5"/>
        <v/>
      </c>
      <c r="I456" s="198"/>
      <c r="J456" s="69"/>
      <c r="K456" s="192"/>
      <c r="L456" s="192"/>
    </row>
    <row r="457" customHeight="1" spans="1:12">
      <c r="A457" s="69"/>
      <c r="B457" s="69"/>
      <c r="C457" s="199"/>
      <c r="D457" s="69"/>
      <c r="E457" s="193"/>
      <c r="F457" s="69"/>
      <c r="G457" s="69"/>
      <c r="H457" s="194" t="str">
        <f t="shared" si="5"/>
        <v/>
      </c>
      <c r="I457" s="198"/>
      <c r="J457" s="69"/>
      <c r="K457" s="192"/>
      <c r="L457" s="192"/>
    </row>
    <row r="458" customHeight="1" spans="1:12">
      <c r="A458" s="69"/>
      <c r="B458" s="69"/>
      <c r="C458" s="199"/>
      <c r="D458" s="69"/>
      <c r="E458" s="193"/>
      <c r="F458" s="69"/>
      <c r="G458" s="69"/>
      <c r="H458" s="194" t="str">
        <f t="shared" si="5"/>
        <v/>
      </c>
      <c r="I458" s="198"/>
      <c r="J458" s="69"/>
      <c r="K458" s="192"/>
      <c r="L458" s="192"/>
    </row>
    <row r="459" customHeight="1" spans="1:12">
      <c r="A459" s="69"/>
      <c r="B459" s="69"/>
      <c r="C459" s="199"/>
      <c r="D459" s="69"/>
      <c r="E459" s="193"/>
      <c r="F459" s="69"/>
      <c r="G459" s="69"/>
      <c r="H459" s="194" t="str">
        <f t="shared" si="5"/>
        <v/>
      </c>
      <c r="I459" s="198"/>
      <c r="J459" s="69"/>
      <c r="K459" s="192"/>
      <c r="L459" s="192"/>
    </row>
    <row r="460" customHeight="1" spans="1:12">
      <c r="A460" s="69"/>
      <c r="B460" s="69"/>
      <c r="C460" s="199"/>
      <c r="D460" s="69"/>
      <c r="E460" s="193"/>
      <c r="F460" s="69"/>
      <c r="G460" s="69"/>
      <c r="H460" s="194" t="str">
        <f t="shared" ref="H460:H523" si="6">IF(E460="","",E460*F460)</f>
        <v/>
      </c>
      <c r="I460" s="198"/>
      <c r="J460" s="69"/>
      <c r="K460" s="192"/>
      <c r="L460" s="192"/>
    </row>
    <row r="461" customHeight="1" spans="1:12">
      <c r="A461" s="69"/>
      <c r="B461" s="69"/>
      <c r="C461" s="199"/>
      <c r="D461" s="69"/>
      <c r="E461" s="193"/>
      <c r="F461" s="69"/>
      <c r="G461" s="69"/>
      <c r="H461" s="194" t="str">
        <f t="shared" si="6"/>
        <v/>
      </c>
      <c r="I461" s="198"/>
      <c r="J461" s="69"/>
      <c r="K461" s="192"/>
      <c r="L461" s="192"/>
    </row>
    <row r="462" customHeight="1" spans="1:12">
      <c r="A462" s="69"/>
      <c r="B462" s="69"/>
      <c r="C462" s="199"/>
      <c r="D462" s="69"/>
      <c r="E462" s="193"/>
      <c r="F462" s="69"/>
      <c r="G462" s="69"/>
      <c r="H462" s="194" t="str">
        <f t="shared" si="6"/>
        <v/>
      </c>
      <c r="I462" s="198"/>
      <c r="J462" s="69"/>
      <c r="K462" s="192"/>
      <c r="L462" s="192"/>
    </row>
    <row r="463" customHeight="1" spans="1:12">
      <c r="A463" s="69"/>
      <c r="B463" s="69"/>
      <c r="C463" s="199"/>
      <c r="D463" s="69"/>
      <c r="E463" s="193"/>
      <c r="F463" s="69"/>
      <c r="G463" s="69"/>
      <c r="H463" s="194" t="str">
        <f t="shared" si="6"/>
        <v/>
      </c>
      <c r="I463" s="198"/>
      <c r="J463" s="69"/>
      <c r="K463" s="192"/>
      <c r="L463" s="192"/>
    </row>
    <row r="464" customHeight="1" spans="1:12">
      <c r="A464" s="69"/>
      <c r="B464" s="69"/>
      <c r="C464" s="199"/>
      <c r="D464" s="69"/>
      <c r="E464" s="193"/>
      <c r="F464" s="69"/>
      <c r="G464" s="69"/>
      <c r="H464" s="194" t="str">
        <f t="shared" si="6"/>
        <v/>
      </c>
      <c r="I464" s="198"/>
      <c r="J464" s="69"/>
      <c r="K464" s="192"/>
      <c r="L464" s="192"/>
    </row>
    <row r="465" customHeight="1" spans="1:12">
      <c r="A465" s="69"/>
      <c r="B465" s="69"/>
      <c r="C465" s="199"/>
      <c r="D465" s="69"/>
      <c r="E465" s="193"/>
      <c r="F465" s="69"/>
      <c r="G465" s="69"/>
      <c r="H465" s="194" t="str">
        <f t="shared" si="6"/>
        <v/>
      </c>
      <c r="I465" s="198"/>
      <c r="J465" s="69"/>
      <c r="K465" s="192"/>
      <c r="L465" s="192"/>
    </row>
    <row r="466" customHeight="1" spans="1:12">
      <c r="A466" s="69"/>
      <c r="B466" s="69"/>
      <c r="C466" s="199"/>
      <c r="D466" s="69"/>
      <c r="E466" s="193"/>
      <c r="F466" s="69"/>
      <c r="G466" s="69"/>
      <c r="H466" s="194" t="str">
        <f t="shared" si="6"/>
        <v/>
      </c>
      <c r="I466" s="198"/>
      <c r="J466" s="69"/>
      <c r="K466" s="192"/>
      <c r="L466" s="192"/>
    </row>
    <row r="467" customHeight="1" spans="1:12">
      <c r="A467" s="69"/>
      <c r="B467" s="69"/>
      <c r="C467" s="199"/>
      <c r="D467" s="69"/>
      <c r="E467" s="193"/>
      <c r="F467" s="69"/>
      <c r="G467" s="69"/>
      <c r="H467" s="194" t="str">
        <f t="shared" si="6"/>
        <v/>
      </c>
      <c r="I467" s="198"/>
      <c r="J467" s="69"/>
      <c r="K467" s="192"/>
      <c r="L467" s="192"/>
    </row>
    <row r="468" customHeight="1" spans="1:12">
      <c r="A468" s="69"/>
      <c r="B468" s="69"/>
      <c r="C468" s="199"/>
      <c r="D468" s="69"/>
      <c r="E468" s="193"/>
      <c r="F468" s="69"/>
      <c r="G468" s="69"/>
      <c r="H468" s="194" t="str">
        <f t="shared" si="6"/>
        <v/>
      </c>
      <c r="I468" s="198"/>
      <c r="J468" s="69"/>
      <c r="K468" s="192"/>
      <c r="L468" s="192"/>
    </row>
    <row r="469" customHeight="1" spans="1:12">
      <c r="A469" s="69"/>
      <c r="B469" s="69"/>
      <c r="C469" s="199"/>
      <c r="D469" s="69"/>
      <c r="E469" s="193"/>
      <c r="F469" s="69"/>
      <c r="G469" s="69"/>
      <c r="H469" s="194" t="str">
        <f t="shared" si="6"/>
        <v/>
      </c>
      <c r="I469" s="198"/>
      <c r="J469" s="69"/>
      <c r="K469" s="192"/>
      <c r="L469" s="192"/>
    </row>
    <row r="470" customHeight="1" spans="1:12">
      <c r="A470" s="69"/>
      <c r="B470" s="69"/>
      <c r="C470" s="199"/>
      <c r="D470" s="69"/>
      <c r="E470" s="193"/>
      <c r="F470" s="69"/>
      <c r="G470" s="69"/>
      <c r="H470" s="194" t="str">
        <f t="shared" si="6"/>
        <v/>
      </c>
      <c r="I470" s="198"/>
      <c r="J470" s="69"/>
      <c r="K470" s="192"/>
      <c r="L470" s="192"/>
    </row>
    <row r="471" customHeight="1" spans="1:12">
      <c r="A471" s="69"/>
      <c r="B471" s="69"/>
      <c r="C471" s="199"/>
      <c r="D471" s="69"/>
      <c r="E471" s="193"/>
      <c r="F471" s="69"/>
      <c r="G471" s="69"/>
      <c r="H471" s="194" t="str">
        <f t="shared" si="6"/>
        <v/>
      </c>
      <c r="I471" s="198"/>
      <c r="J471" s="69"/>
      <c r="K471" s="192"/>
      <c r="L471" s="192"/>
    </row>
    <row r="472" customHeight="1" spans="1:12">
      <c r="A472" s="69"/>
      <c r="B472" s="69"/>
      <c r="C472" s="199"/>
      <c r="D472" s="69"/>
      <c r="E472" s="193"/>
      <c r="F472" s="69"/>
      <c r="G472" s="69"/>
      <c r="H472" s="194" t="str">
        <f t="shared" si="6"/>
        <v/>
      </c>
      <c r="I472" s="198"/>
      <c r="J472" s="69"/>
      <c r="K472" s="192"/>
      <c r="L472" s="192"/>
    </row>
    <row r="473" customHeight="1" spans="1:12">
      <c r="A473" s="69"/>
      <c r="B473" s="69"/>
      <c r="C473" s="199"/>
      <c r="D473" s="69"/>
      <c r="E473" s="193"/>
      <c r="F473" s="69"/>
      <c r="G473" s="69"/>
      <c r="H473" s="194" t="str">
        <f t="shared" si="6"/>
        <v/>
      </c>
      <c r="I473" s="198"/>
      <c r="J473" s="69"/>
      <c r="K473" s="192"/>
      <c r="L473" s="192"/>
    </row>
    <row r="474" customHeight="1" spans="1:12">
      <c r="A474" s="69"/>
      <c r="B474" s="69"/>
      <c r="C474" s="199"/>
      <c r="D474" s="69"/>
      <c r="E474" s="193"/>
      <c r="F474" s="69"/>
      <c r="G474" s="69"/>
      <c r="H474" s="194" t="str">
        <f t="shared" si="6"/>
        <v/>
      </c>
      <c r="I474" s="198"/>
      <c r="J474" s="69"/>
      <c r="K474" s="192"/>
      <c r="L474" s="192"/>
    </row>
    <row r="475" customHeight="1" spans="1:12">
      <c r="A475" s="69"/>
      <c r="B475" s="69"/>
      <c r="C475" s="199"/>
      <c r="D475" s="69"/>
      <c r="E475" s="193"/>
      <c r="F475" s="69"/>
      <c r="G475" s="69"/>
      <c r="H475" s="194" t="str">
        <f t="shared" si="6"/>
        <v/>
      </c>
      <c r="I475" s="198"/>
      <c r="J475" s="69"/>
      <c r="K475" s="192"/>
      <c r="L475" s="192"/>
    </row>
    <row r="476" customHeight="1" spans="1:12">
      <c r="A476" s="69"/>
      <c r="B476" s="69"/>
      <c r="C476" s="199"/>
      <c r="D476" s="69"/>
      <c r="E476" s="193"/>
      <c r="F476" s="69"/>
      <c r="G476" s="69"/>
      <c r="H476" s="194" t="str">
        <f t="shared" si="6"/>
        <v/>
      </c>
      <c r="I476" s="198"/>
      <c r="J476" s="69"/>
      <c r="K476" s="192"/>
      <c r="L476" s="192"/>
    </row>
    <row r="477" customHeight="1" spans="1:12">
      <c r="A477" s="69"/>
      <c r="B477" s="69"/>
      <c r="C477" s="199"/>
      <c r="D477" s="69"/>
      <c r="E477" s="193"/>
      <c r="F477" s="69"/>
      <c r="G477" s="69"/>
      <c r="H477" s="194" t="str">
        <f t="shared" si="6"/>
        <v/>
      </c>
      <c r="I477" s="198"/>
      <c r="J477" s="69"/>
      <c r="K477" s="192"/>
      <c r="L477" s="192"/>
    </row>
    <row r="478" customHeight="1" spans="1:12">
      <c r="A478" s="69"/>
      <c r="B478" s="69"/>
      <c r="C478" s="199"/>
      <c r="D478" s="69"/>
      <c r="E478" s="193"/>
      <c r="F478" s="69"/>
      <c r="G478" s="69"/>
      <c r="H478" s="194" t="str">
        <f t="shared" si="6"/>
        <v/>
      </c>
      <c r="I478" s="198"/>
      <c r="J478" s="69"/>
      <c r="K478" s="192"/>
      <c r="L478" s="192"/>
    </row>
    <row r="479" customHeight="1" spans="1:12">
      <c r="A479" s="69"/>
      <c r="B479" s="69"/>
      <c r="C479" s="199"/>
      <c r="D479" s="69"/>
      <c r="E479" s="193"/>
      <c r="F479" s="69"/>
      <c r="G479" s="69"/>
      <c r="H479" s="194" t="str">
        <f t="shared" si="6"/>
        <v/>
      </c>
      <c r="I479" s="198"/>
      <c r="J479" s="69"/>
      <c r="K479" s="192"/>
      <c r="L479" s="192"/>
    </row>
    <row r="480" customHeight="1" spans="1:12">
      <c r="A480" s="69"/>
      <c r="B480" s="69"/>
      <c r="C480" s="199"/>
      <c r="D480" s="69"/>
      <c r="E480" s="193"/>
      <c r="F480" s="69"/>
      <c r="G480" s="69"/>
      <c r="H480" s="194" t="str">
        <f t="shared" si="6"/>
        <v/>
      </c>
      <c r="I480" s="198"/>
      <c r="J480" s="69"/>
      <c r="K480" s="192"/>
      <c r="L480" s="192"/>
    </row>
    <row r="481" customHeight="1" spans="1:12">
      <c r="A481" s="69"/>
      <c r="B481" s="69"/>
      <c r="C481" s="199"/>
      <c r="D481" s="69"/>
      <c r="E481" s="193"/>
      <c r="F481" s="69"/>
      <c r="G481" s="69"/>
      <c r="H481" s="194" t="str">
        <f t="shared" si="6"/>
        <v/>
      </c>
      <c r="I481" s="198"/>
      <c r="J481" s="69"/>
      <c r="K481" s="192"/>
      <c r="L481" s="192"/>
    </row>
    <row r="482" customHeight="1" spans="1:12">
      <c r="A482" s="69"/>
      <c r="B482" s="69"/>
      <c r="C482" s="199"/>
      <c r="D482" s="69"/>
      <c r="E482" s="193"/>
      <c r="F482" s="69"/>
      <c r="G482" s="69"/>
      <c r="H482" s="194" t="str">
        <f t="shared" si="6"/>
        <v/>
      </c>
      <c r="I482" s="198"/>
      <c r="J482" s="69"/>
      <c r="K482" s="192"/>
      <c r="L482" s="192"/>
    </row>
    <row r="483" customHeight="1" spans="1:12">
      <c r="A483" s="69"/>
      <c r="B483" s="69"/>
      <c r="C483" s="199"/>
      <c r="D483" s="69"/>
      <c r="E483" s="193"/>
      <c r="F483" s="69"/>
      <c r="G483" s="69"/>
      <c r="H483" s="194" t="str">
        <f t="shared" si="6"/>
        <v/>
      </c>
      <c r="I483" s="198"/>
      <c r="J483" s="69"/>
      <c r="K483" s="192"/>
      <c r="L483" s="192"/>
    </row>
    <row r="484" customHeight="1" spans="1:12">
      <c r="A484" s="69"/>
      <c r="B484" s="69"/>
      <c r="C484" s="199"/>
      <c r="D484" s="69"/>
      <c r="E484" s="193"/>
      <c r="F484" s="69"/>
      <c r="G484" s="69"/>
      <c r="H484" s="194" t="str">
        <f t="shared" si="6"/>
        <v/>
      </c>
      <c r="I484" s="198"/>
      <c r="J484" s="69"/>
      <c r="K484" s="192"/>
      <c r="L484" s="192"/>
    </row>
    <row r="485" customHeight="1" spans="1:12">
      <c r="A485" s="69"/>
      <c r="B485" s="69"/>
      <c r="C485" s="199"/>
      <c r="D485" s="69"/>
      <c r="E485" s="193"/>
      <c r="F485" s="69"/>
      <c r="G485" s="69"/>
      <c r="H485" s="194" t="str">
        <f t="shared" si="6"/>
        <v/>
      </c>
      <c r="I485" s="198"/>
      <c r="J485" s="69"/>
      <c r="K485" s="192"/>
      <c r="L485" s="192"/>
    </row>
    <row r="486" customHeight="1" spans="1:12">
      <c r="A486" s="69"/>
      <c r="B486" s="69"/>
      <c r="C486" s="199"/>
      <c r="D486" s="69"/>
      <c r="E486" s="193"/>
      <c r="F486" s="69"/>
      <c r="G486" s="69"/>
      <c r="H486" s="194" t="str">
        <f t="shared" si="6"/>
        <v/>
      </c>
      <c r="I486" s="198"/>
      <c r="J486" s="69"/>
      <c r="K486" s="192"/>
      <c r="L486" s="192"/>
    </row>
    <row r="487" customHeight="1" spans="1:12">
      <c r="A487" s="69"/>
      <c r="B487" s="69"/>
      <c r="C487" s="199"/>
      <c r="D487" s="69"/>
      <c r="E487" s="193"/>
      <c r="F487" s="69"/>
      <c r="G487" s="69"/>
      <c r="H487" s="194" t="str">
        <f t="shared" si="6"/>
        <v/>
      </c>
      <c r="I487" s="198"/>
      <c r="J487" s="69"/>
      <c r="K487" s="192"/>
      <c r="L487" s="192"/>
    </row>
    <row r="488" customHeight="1" spans="1:12">
      <c r="A488" s="69"/>
      <c r="B488" s="69"/>
      <c r="C488" s="199"/>
      <c r="D488" s="69"/>
      <c r="E488" s="193"/>
      <c r="F488" s="69"/>
      <c r="G488" s="69"/>
      <c r="H488" s="194" t="str">
        <f t="shared" si="6"/>
        <v/>
      </c>
      <c r="I488" s="198"/>
      <c r="J488" s="69"/>
      <c r="K488" s="192"/>
      <c r="L488" s="192"/>
    </row>
    <row r="489" customHeight="1" spans="1:12">
      <c r="A489" s="69"/>
      <c r="B489" s="69"/>
      <c r="C489" s="199"/>
      <c r="D489" s="69"/>
      <c r="E489" s="193"/>
      <c r="F489" s="69"/>
      <c r="G489" s="69"/>
      <c r="H489" s="194" t="str">
        <f t="shared" si="6"/>
        <v/>
      </c>
      <c r="I489" s="198"/>
      <c r="J489" s="69"/>
      <c r="K489" s="192"/>
      <c r="L489" s="192"/>
    </row>
    <row r="490" customHeight="1" spans="1:12">
      <c r="A490" s="69"/>
      <c r="B490" s="69"/>
      <c r="C490" s="199"/>
      <c r="D490" s="69"/>
      <c r="E490" s="193"/>
      <c r="F490" s="69"/>
      <c r="G490" s="69"/>
      <c r="H490" s="194" t="str">
        <f t="shared" si="6"/>
        <v/>
      </c>
      <c r="I490" s="198"/>
      <c r="J490" s="69"/>
      <c r="K490" s="192"/>
      <c r="L490" s="192"/>
    </row>
    <row r="491" customHeight="1" spans="1:12">
      <c r="A491" s="69"/>
      <c r="B491" s="69"/>
      <c r="C491" s="199"/>
      <c r="D491" s="69"/>
      <c r="E491" s="193"/>
      <c r="F491" s="69"/>
      <c r="G491" s="69"/>
      <c r="H491" s="194" t="str">
        <f t="shared" si="6"/>
        <v/>
      </c>
      <c r="I491" s="198"/>
      <c r="J491" s="69"/>
      <c r="K491" s="192"/>
      <c r="L491" s="192"/>
    </row>
    <row r="492" customHeight="1" spans="1:12">
      <c r="A492" s="69"/>
      <c r="B492" s="69"/>
      <c r="C492" s="199"/>
      <c r="D492" s="69"/>
      <c r="E492" s="193"/>
      <c r="F492" s="69"/>
      <c r="G492" s="69"/>
      <c r="H492" s="194" t="str">
        <f t="shared" si="6"/>
        <v/>
      </c>
      <c r="I492" s="198"/>
      <c r="J492" s="69"/>
      <c r="K492" s="192"/>
      <c r="L492" s="192"/>
    </row>
    <row r="493" customHeight="1" spans="1:12">
      <c r="A493" s="69"/>
      <c r="B493" s="69"/>
      <c r="C493" s="199"/>
      <c r="D493" s="69"/>
      <c r="E493" s="193"/>
      <c r="F493" s="69"/>
      <c r="G493" s="69"/>
      <c r="H493" s="194" t="str">
        <f t="shared" si="6"/>
        <v/>
      </c>
      <c r="I493" s="198"/>
      <c r="J493" s="69"/>
      <c r="K493" s="192"/>
      <c r="L493" s="192"/>
    </row>
    <row r="494" customHeight="1" spans="1:12">
      <c r="A494" s="69"/>
      <c r="B494" s="69"/>
      <c r="C494" s="199"/>
      <c r="D494" s="69"/>
      <c r="E494" s="193"/>
      <c r="F494" s="69"/>
      <c r="G494" s="69"/>
      <c r="H494" s="194" t="str">
        <f t="shared" si="6"/>
        <v/>
      </c>
      <c r="I494" s="198"/>
      <c r="J494" s="69"/>
      <c r="K494" s="192"/>
      <c r="L494" s="192"/>
    </row>
    <row r="495" customHeight="1" spans="1:12">
      <c r="A495" s="69"/>
      <c r="B495" s="69"/>
      <c r="C495" s="199"/>
      <c r="D495" s="69"/>
      <c r="E495" s="193"/>
      <c r="F495" s="69"/>
      <c r="G495" s="69"/>
      <c r="H495" s="194" t="str">
        <f t="shared" si="6"/>
        <v/>
      </c>
      <c r="I495" s="198"/>
      <c r="J495" s="69"/>
      <c r="K495" s="192"/>
      <c r="L495" s="192"/>
    </row>
    <row r="496" customHeight="1" spans="1:12">
      <c r="A496" s="69"/>
      <c r="B496" s="69"/>
      <c r="C496" s="199"/>
      <c r="D496" s="69"/>
      <c r="E496" s="193"/>
      <c r="F496" s="69"/>
      <c r="G496" s="69"/>
      <c r="H496" s="194" t="str">
        <f t="shared" si="6"/>
        <v/>
      </c>
      <c r="I496" s="198"/>
      <c r="J496" s="69"/>
      <c r="K496" s="192"/>
      <c r="L496" s="192"/>
    </row>
    <row r="497" customHeight="1" spans="1:12">
      <c r="A497" s="69"/>
      <c r="B497" s="69"/>
      <c r="C497" s="199"/>
      <c r="D497" s="69"/>
      <c r="E497" s="193"/>
      <c r="F497" s="69"/>
      <c r="G497" s="69"/>
      <c r="H497" s="194" t="str">
        <f t="shared" si="6"/>
        <v/>
      </c>
      <c r="I497" s="198"/>
      <c r="J497" s="69"/>
      <c r="K497" s="192"/>
      <c r="L497" s="192"/>
    </row>
    <row r="498" customHeight="1" spans="1:12">
      <c r="A498" s="69"/>
      <c r="B498" s="69"/>
      <c r="C498" s="199"/>
      <c r="D498" s="69"/>
      <c r="E498" s="193"/>
      <c r="F498" s="69"/>
      <c r="G498" s="69"/>
      <c r="H498" s="194" t="str">
        <f t="shared" si="6"/>
        <v/>
      </c>
      <c r="I498" s="198"/>
      <c r="J498" s="69"/>
      <c r="K498" s="192"/>
      <c r="L498" s="192"/>
    </row>
    <row r="499" customHeight="1" spans="1:12">
      <c r="A499" s="69"/>
      <c r="B499" s="69"/>
      <c r="C499" s="199"/>
      <c r="D499" s="69"/>
      <c r="E499" s="193"/>
      <c r="F499" s="69"/>
      <c r="G499" s="69"/>
      <c r="H499" s="194" t="str">
        <f t="shared" si="6"/>
        <v/>
      </c>
      <c r="I499" s="198"/>
      <c r="J499" s="69"/>
      <c r="K499" s="192"/>
      <c r="L499" s="192"/>
    </row>
    <row r="500" customHeight="1" spans="1:12">
      <c r="A500" s="69"/>
      <c r="B500" s="69"/>
      <c r="C500" s="199"/>
      <c r="D500" s="69"/>
      <c r="E500" s="193"/>
      <c r="F500" s="69"/>
      <c r="G500" s="69"/>
      <c r="H500" s="194" t="str">
        <f t="shared" si="6"/>
        <v/>
      </c>
      <c r="I500" s="198"/>
      <c r="J500" s="69"/>
      <c r="K500" s="192"/>
      <c r="L500" s="192"/>
    </row>
    <row r="501" customHeight="1" spans="1:12">
      <c r="A501" s="69"/>
      <c r="B501" s="69"/>
      <c r="C501" s="199"/>
      <c r="D501" s="69"/>
      <c r="E501" s="193"/>
      <c r="F501" s="69"/>
      <c r="G501" s="69"/>
      <c r="H501" s="194" t="str">
        <f t="shared" si="6"/>
        <v/>
      </c>
      <c r="I501" s="198"/>
      <c r="J501" s="69"/>
      <c r="K501" s="192"/>
      <c r="L501" s="192"/>
    </row>
    <row r="502" customHeight="1" spans="1:12">
      <c r="A502" s="69"/>
      <c r="B502" s="69"/>
      <c r="C502" s="199"/>
      <c r="D502" s="69"/>
      <c r="E502" s="193"/>
      <c r="F502" s="69"/>
      <c r="G502" s="69"/>
      <c r="H502" s="194" t="str">
        <f t="shared" si="6"/>
        <v/>
      </c>
      <c r="I502" s="198"/>
      <c r="J502" s="69"/>
      <c r="K502" s="192"/>
      <c r="L502" s="192"/>
    </row>
    <row r="503" customHeight="1" spans="1:12">
      <c r="A503" s="69"/>
      <c r="B503" s="69"/>
      <c r="C503" s="199"/>
      <c r="D503" s="69"/>
      <c r="E503" s="193"/>
      <c r="F503" s="69"/>
      <c r="G503" s="69"/>
      <c r="H503" s="194" t="str">
        <f t="shared" si="6"/>
        <v/>
      </c>
      <c r="I503" s="198"/>
      <c r="J503" s="69"/>
      <c r="K503" s="192"/>
      <c r="L503" s="192"/>
    </row>
    <row r="504" customHeight="1" spans="1:12">
      <c r="A504" s="69"/>
      <c r="B504" s="69"/>
      <c r="C504" s="199"/>
      <c r="D504" s="69"/>
      <c r="E504" s="193"/>
      <c r="F504" s="69"/>
      <c r="G504" s="69"/>
      <c r="H504" s="194" t="str">
        <f t="shared" si="6"/>
        <v/>
      </c>
      <c r="I504" s="198"/>
      <c r="J504" s="69"/>
      <c r="K504" s="192"/>
      <c r="L504" s="192"/>
    </row>
    <row r="505" customHeight="1" spans="1:12">
      <c r="A505" s="69"/>
      <c r="B505" s="69"/>
      <c r="C505" s="199"/>
      <c r="D505" s="69"/>
      <c r="E505" s="193"/>
      <c r="F505" s="69"/>
      <c r="G505" s="69"/>
      <c r="H505" s="194" t="str">
        <f t="shared" si="6"/>
        <v/>
      </c>
      <c r="I505" s="198"/>
      <c r="J505" s="69"/>
      <c r="K505" s="192"/>
      <c r="L505" s="192"/>
    </row>
    <row r="506" customHeight="1" spans="1:12">
      <c r="A506" s="69"/>
      <c r="B506" s="69"/>
      <c r="C506" s="199"/>
      <c r="D506" s="69"/>
      <c r="E506" s="193"/>
      <c r="F506" s="69"/>
      <c r="G506" s="69"/>
      <c r="H506" s="194" t="str">
        <f t="shared" si="6"/>
        <v/>
      </c>
      <c r="I506" s="198"/>
      <c r="J506" s="69"/>
      <c r="K506" s="192"/>
      <c r="L506" s="192"/>
    </row>
    <row r="507" customHeight="1" spans="1:12">
      <c r="A507" s="69"/>
      <c r="B507" s="69"/>
      <c r="C507" s="199"/>
      <c r="D507" s="69"/>
      <c r="E507" s="193"/>
      <c r="F507" s="69"/>
      <c r="G507" s="69"/>
      <c r="H507" s="194" t="str">
        <f t="shared" si="6"/>
        <v/>
      </c>
      <c r="I507" s="198"/>
      <c r="J507" s="69"/>
      <c r="K507" s="192"/>
      <c r="L507" s="192"/>
    </row>
    <row r="508" customHeight="1" spans="1:12">
      <c r="A508" s="69"/>
      <c r="B508" s="69"/>
      <c r="C508" s="199"/>
      <c r="D508" s="69"/>
      <c r="E508" s="193"/>
      <c r="F508" s="69"/>
      <c r="G508" s="69"/>
      <c r="H508" s="194" t="str">
        <f t="shared" si="6"/>
        <v/>
      </c>
      <c r="I508" s="198"/>
      <c r="J508" s="69"/>
      <c r="K508" s="192"/>
      <c r="L508" s="192"/>
    </row>
    <row r="509" customHeight="1" spans="1:12">
      <c r="A509" s="69"/>
      <c r="B509" s="69"/>
      <c r="C509" s="199"/>
      <c r="D509" s="69"/>
      <c r="E509" s="193"/>
      <c r="F509" s="69"/>
      <c r="G509" s="69"/>
      <c r="H509" s="194" t="str">
        <f t="shared" si="6"/>
        <v/>
      </c>
      <c r="I509" s="198"/>
      <c r="J509" s="69"/>
      <c r="K509" s="192"/>
      <c r="L509" s="192"/>
    </row>
    <row r="510" customHeight="1" spans="1:12">
      <c r="A510" s="69"/>
      <c r="B510" s="69"/>
      <c r="C510" s="199"/>
      <c r="D510" s="69"/>
      <c r="E510" s="193"/>
      <c r="F510" s="69"/>
      <c r="G510" s="69"/>
      <c r="H510" s="194" t="str">
        <f t="shared" si="6"/>
        <v/>
      </c>
      <c r="I510" s="198"/>
      <c r="J510" s="69"/>
      <c r="K510" s="192"/>
      <c r="L510" s="192"/>
    </row>
    <row r="511" customHeight="1" spans="1:12">
      <c r="A511" s="69"/>
      <c r="B511" s="69"/>
      <c r="C511" s="199"/>
      <c r="D511" s="69"/>
      <c r="E511" s="193"/>
      <c r="F511" s="69"/>
      <c r="G511" s="69"/>
      <c r="H511" s="194" t="str">
        <f t="shared" si="6"/>
        <v/>
      </c>
      <c r="I511" s="198"/>
      <c r="J511" s="69"/>
      <c r="K511" s="192"/>
      <c r="L511" s="192"/>
    </row>
    <row r="512" customHeight="1" spans="1:12">
      <c r="A512" s="69"/>
      <c r="B512" s="69"/>
      <c r="C512" s="199"/>
      <c r="D512" s="69"/>
      <c r="E512" s="193"/>
      <c r="F512" s="69"/>
      <c r="G512" s="69"/>
      <c r="H512" s="194" t="str">
        <f t="shared" si="6"/>
        <v/>
      </c>
      <c r="I512" s="198"/>
      <c r="J512" s="69"/>
      <c r="K512" s="192"/>
      <c r="L512" s="192"/>
    </row>
    <row r="513" customHeight="1" spans="1:12">
      <c r="A513" s="69"/>
      <c r="B513" s="69"/>
      <c r="C513" s="199"/>
      <c r="D513" s="69"/>
      <c r="E513" s="193"/>
      <c r="F513" s="69"/>
      <c r="G513" s="69"/>
      <c r="H513" s="194" t="str">
        <f t="shared" si="6"/>
        <v/>
      </c>
      <c r="I513" s="198"/>
      <c r="J513" s="69"/>
      <c r="K513" s="192"/>
      <c r="L513" s="192"/>
    </row>
    <row r="514" customHeight="1" spans="1:12">
      <c r="A514" s="69"/>
      <c r="B514" s="69"/>
      <c r="C514" s="199"/>
      <c r="D514" s="69"/>
      <c r="E514" s="193"/>
      <c r="F514" s="69"/>
      <c r="G514" s="69"/>
      <c r="H514" s="194" t="str">
        <f t="shared" si="6"/>
        <v/>
      </c>
      <c r="I514" s="198"/>
      <c r="J514" s="69"/>
      <c r="K514" s="192"/>
      <c r="L514" s="192"/>
    </row>
    <row r="515" customHeight="1" spans="1:12">
      <c r="A515" s="69"/>
      <c r="B515" s="69"/>
      <c r="C515" s="199"/>
      <c r="D515" s="69"/>
      <c r="E515" s="193"/>
      <c r="F515" s="69"/>
      <c r="G515" s="69"/>
      <c r="H515" s="194" t="str">
        <f t="shared" si="6"/>
        <v/>
      </c>
      <c r="I515" s="198"/>
      <c r="J515" s="69"/>
      <c r="K515" s="192"/>
      <c r="L515" s="192"/>
    </row>
    <row r="516" customHeight="1" spans="1:12">
      <c r="A516" s="69"/>
      <c r="B516" s="69"/>
      <c r="C516" s="199"/>
      <c r="D516" s="69"/>
      <c r="E516" s="193"/>
      <c r="F516" s="69"/>
      <c r="G516" s="69"/>
      <c r="H516" s="194" t="str">
        <f t="shared" si="6"/>
        <v/>
      </c>
      <c r="I516" s="198"/>
      <c r="J516" s="69"/>
      <c r="K516" s="192"/>
      <c r="L516" s="192"/>
    </row>
    <row r="517" customHeight="1" spans="1:12">
      <c r="A517" s="69"/>
      <c r="B517" s="69"/>
      <c r="C517" s="199"/>
      <c r="D517" s="69"/>
      <c r="E517" s="193"/>
      <c r="F517" s="69"/>
      <c r="G517" s="69"/>
      <c r="H517" s="194" t="str">
        <f t="shared" si="6"/>
        <v/>
      </c>
      <c r="I517" s="198"/>
      <c r="J517" s="69"/>
      <c r="K517" s="192"/>
      <c r="L517" s="192"/>
    </row>
    <row r="518" customHeight="1" spans="1:12">
      <c r="A518" s="69"/>
      <c r="B518" s="69"/>
      <c r="C518" s="199"/>
      <c r="D518" s="69"/>
      <c r="E518" s="193"/>
      <c r="F518" s="69"/>
      <c r="G518" s="69"/>
      <c r="H518" s="194" t="str">
        <f t="shared" si="6"/>
        <v/>
      </c>
      <c r="I518" s="198"/>
      <c r="J518" s="69"/>
      <c r="K518" s="192"/>
      <c r="L518" s="192"/>
    </row>
    <row r="519" customHeight="1" spans="1:12">
      <c r="A519" s="69"/>
      <c r="B519" s="69"/>
      <c r="C519" s="199"/>
      <c r="D519" s="69"/>
      <c r="E519" s="193"/>
      <c r="F519" s="69"/>
      <c r="G519" s="69"/>
      <c r="H519" s="194" t="str">
        <f t="shared" si="6"/>
        <v/>
      </c>
      <c r="I519" s="198"/>
      <c r="J519" s="69"/>
      <c r="K519" s="192"/>
      <c r="L519" s="192"/>
    </row>
    <row r="520" customHeight="1" spans="1:12">
      <c r="A520" s="69"/>
      <c r="B520" s="69"/>
      <c r="C520" s="199"/>
      <c r="D520" s="69"/>
      <c r="E520" s="193"/>
      <c r="F520" s="69"/>
      <c r="G520" s="69"/>
      <c r="H520" s="194" t="str">
        <f t="shared" si="6"/>
        <v/>
      </c>
      <c r="I520" s="198"/>
      <c r="J520" s="69"/>
      <c r="K520" s="192"/>
      <c r="L520" s="192"/>
    </row>
    <row r="521" customHeight="1" spans="1:12">
      <c r="A521" s="69"/>
      <c r="B521" s="69"/>
      <c r="C521" s="199"/>
      <c r="D521" s="69"/>
      <c r="E521" s="193"/>
      <c r="F521" s="69"/>
      <c r="G521" s="69"/>
      <c r="H521" s="194" t="str">
        <f t="shared" si="6"/>
        <v/>
      </c>
      <c r="I521" s="198"/>
      <c r="J521" s="69"/>
      <c r="K521" s="192"/>
      <c r="L521" s="192"/>
    </row>
    <row r="522" customHeight="1" spans="1:12">
      <c r="A522" s="69"/>
      <c r="B522" s="69"/>
      <c r="C522" s="199"/>
      <c r="D522" s="69"/>
      <c r="E522" s="193"/>
      <c r="F522" s="69"/>
      <c r="G522" s="69"/>
      <c r="H522" s="194" t="str">
        <f t="shared" si="6"/>
        <v/>
      </c>
      <c r="I522" s="198"/>
      <c r="J522" s="69"/>
      <c r="K522" s="192"/>
      <c r="L522" s="192"/>
    </row>
    <row r="523" customHeight="1" spans="1:12">
      <c r="A523" s="69"/>
      <c r="B523" s="69"/>
      <c r="C523" s="199"/>
      <c r="D523" s="69"/>
      <c r="E523" s="193"/>
      <c r="F523" s="69"/>
      <c r="G523" s="69"/>
      <c r="H523" s="194" t="str">
        <f t="shared" si="6"/>
        <v/>
      </c>
      <c r="I523" s="198"/>
      <c r="J523" s="69"/>
      <c r="K523" s="192"/>
      <c r="L523" s="192"/>
    </row>
    <row r="524" customHeight="1" spans="1:12">
      <c r="A524" s="69"/>
      <c r="B524" s="69"/>
      <c r="C524" s="199"/>
      <c r="D524" s="69"/>
      <c r="E524" s="193"/>
      <c r="F524" s="69"/>
      <c r="G524" s="69"/>
      <c r="H524" s="194" t="str">
        <f t="shared" ref="H524:H587" si="7">IF(E524="","",E524*F524)</f>
        <v/>
      </c>
      <c r="I524" s="198"/>
      <c r="J524" s="69"/>
      <c r="K524" s="192"/>
      <c r="L524" s="192"/>
    </row>
    <row r="525" customHeight="1" spans="1:12">
      <c r="A525" s="69"/>
      <c r="B525" s="69"/>
      <c r="C525" s="199"/>
      <c r="D525" s="69"/>
      <c r="E525" s="193"/>
      <c r="F525" s="69"/>
      <c r="G525" s="69"/>
      <c r="H525" s="194" t="str">
        <f t="shared" si="7"/>
        <v/>
      </c>
      <c r="I525" s="198"/>
      <c r="J525" s="69"/>
      <c r="K525" s="192"/>
      <c r="L525" s="192"/>
    </row>
    <row r="526" customHeight="1" spans="1:12">
      <c r="A526" s="69"/>
      <c r="B526" s="69"/>
      <c r="C526" s="199"/>
      <c r="D526" s="69"/>
      <c r="E526" s="193"/>
      <c r="F526" s="69"/>
      <c r="G526" s="69"/>
      <c r="H526" s="194" t="str">
        <f t="shared" si="7"/>
        <v/>
      </c>
      <c r="I526" s="198"/>
      <c r="J526" s="69"/>
      <c r="K526" s="192"/>
      <c r="L526" s="192"/>
    </row>
    <row r="527" customHeight="1" spans="1:12">
      <c r="A527" s="69"/>
      <c r="B527" s="69"/>
      <c r="C527" s="199"/>
      <c r="D527" s="69"/>
      <c r="E527" s="193"/>
      <c r="F527" s="69"/>
      <c r="G527" s="69"/>
      <c r="H527" s="194" t="str">
        <f t="shared" si="7"/>
        <v/>
      </c>
      <c r="I527" s="198"/>
      <c r="J527" s="69"/>
      <c r="K527" s="192"/>
      <c r="L527" s="192"/>
    </row>
    <row r="528" customHeight="1" spans="1:12">
      <c r="A528" s="69"/>
      <c r="B528" s="69"/>
      <c r="C528" s="199"/>
      <c r="D528" s="69"/>
      <c r="E528" s="193"/>
      <c r="F528" s="69"/>
      <c r="G528" s="69"/>
      <c r="H528" s="194" t="str">
        <f t="shared" si="7"/>
        <v/>
      </c>
      <c r="I528" s="198"/>
      <c r="J528" s="69"/>
      <c r="K528" s="192"/>
      <c r="L528" s="192"/>
    </row>
    <row r="529" customHeight="1" spans="1:12">
      <c r="A529" s="69"/>
      <c r="B529" s="69"/>
      <c r="C529" s="199"/>
      <c r="D529" s="69"/>
      <c r="E529" s="193"/>
      <c r="F529" s="69"/>
      <c r="G529" s="69"/>
      <c r="H529" s="194" t="str">
        <f t="shared" si="7"/>
        <v/>
      </c>
      <c r="I529" s="198"/>
      <c r="J529" s="69"/>
      <c r="K529" s="192"/>
      <c r="L529" s="192"/>
    </row>
    <row r="530" customHeight="1" spans="1:12">
      <c r="A530" s="69"/>
      <c r="B530" s="69"/>
      <c r="C530" s="199"/>
      <c r="D530" s="69"/>
      <c r="E530" s="193"/>
      <c r="F530" s="69"/>
      <c r="G530" s="69"/>
      <c r="H530" s="194" t="str">
        <f t="shared" si="7"/>
        <v/>
      </c>
      <c r="I530" s="198"/>
      <c r="J530" s="69"/>
      <c r="K530" s="192"/>
      <c r="L530" s="192"/>
    </row>
    <row r="531" customHeight="1" spans="1:12">
      <c r="A531" s="69"/>
      <c r="B531" s="69"/>
      <c r="C531" s="199"/>
      <c r="D531" s="69"/>
      <c r="E531" s="193"/>
      <c r="F531" s="69"/>
      <c r="G531" s="69"/>
      <c r="H531" s="194" t="str">
        <f t="shared" si="7"/>
        <v/>
      </c>
      <c r="I531" s="198"/>
      <c r="J531" s="69"/>
      <c r="K531" s="192"/>
      <c r="L531" s="192"/>
    </row>
    <row r="532" customHeight="1" spans="1:12">
      <c r="A532" s="69"/>
      <c r="B532" s="69"/>
      <c r="C532" s="199"/>
      <c r="D532" s="69"/>
      <c r="E532" s="193"/>
      <c r="F532" s="69"/>
      <c r="G532" s="69"/>
      <c r="H532" s="194" t="str">
        <f t="shared" si="7"/>
        <v/>
      </c>
      <c r="I532" s="198"/>
      <c r="J532" s="69"/>
      <c r="K532" s="192"/>
      <c r="L532" s="192"/>
    </row>
    <row r="533" customHeight="1" spans="1:12">
      <c r="A533" s="69"/>
      <c r="B533" s="69"/>
      <c r="C533" s="199"/>
      <c r="D533" s="69"/>
      <c r="E533" s="193"/>
      <c r="F533" s="69"/>
      <c r="G533" s="69"/>
      <c r="H533" s="194" t="str">
        <f t="shared" si="7"/>
        <v/>
      </c>
      <c r="I533" s="198"/>
      <c r="J533" s="69"/>
      <c r="K533" s="192"/>
      <c r="L533" s="192"/>
    </row>
    <row r="534" customHeight="1" spans="1:12">
      <c r="A534" s="69"/>
      <c r="B534" s="69"/>
      <c r="C534" s="199"/>
      <c r="D534" s="69"/>
      <c r="E534" s="193"/>
      <c r="F534" s="69"/>
      <c r="G534" s="69"/>
      <c r="H534" s="194" t="str">
        <f t="shared" si="7"/>
        <v/>
      </c>
      <c r="I534" s="198"/>
      <c r="J534" s="69"/>
      <c r="K534" s="192"/>
      <c r="L534" s="192"/>
    </row>
    <row r="535" customHeight="1" spans="1:12">
      <c r="A535" s="69"/>
      <c r="B535" s="69"/>
      <c r="C535" s="199"/>
      <c r="D535" s="69"/>
      <c r="E535" s="193"/>
      <c r="F535" s="69"/>
      <c r="G535" s="69"/>
      <c r="H535" s="194" t="str">
        <f t="shared" si="7"/>
        <v/>
      </c>
      <c r="I535" s="198"/>
      <c r="J535" s="69"/>
      <c r="K535" s="192"/>
      <c r="L535" s="192"/>
    </row>
    <row r="536" customHeight="1" spans="1:12">
      <c r="A536" s="69"/>
      <c r="B536" s="69"/>
      <c r="C536" s="199"/>
      <c r="D536" s="69"/>
      <c r="E536" s="193"/>
      <c r="F536" s="69"/>
      <c r="G536" s="69"/>
      <c r="H536" s="194" t="str">
        <f t="shared" si="7"/>
        <v/>
      </c>
      <c r="I536" s="198"/>
      <c r="J536" s="69"/>
      <c r="K536" s="192"/>
      <c r="L536" s="192"/>
    </row>
    <row r="537" customHeight="1" spans="1:12">
      <c r="A537" s="69"/>
      <c r="B537" s="69"/>
      <c r="C537" s="199"/>
      <c r="D537" s="69"/>
      <c r="E537" s="193"/>
      <c r="F537" s="69"/>
      <c r="G537" s="69"/>
      <c r="H537" s="194" t="str">
        <f t="shared" si="7"/>
        <v/>
      </c>
      <c r="I537" s="198"/>
      <c r="J537" s="69"/>
      <c r="K537" s="192"/>
      <c r="L537" s="192"/>
    </row>
    <row r="538" customHeight="1" spans="1:12">
      <c r="A538" s="69"/>
      <c r="B538" s="69"/>
      <c r="C538" s="199"/>
      <c r="D538" s="69"/>
      <c r="E538" s="193"/>
      <c r="F538" s="69"/>
      <c r="G538" s="69"/>
      <c r="H538" s="194" t="str">
        <f t="shared" si="7"/>
        <v/>
      </c>
      <c r="I538" s="198"/>
      <c r="J538" s="69"/>
      <c r="K538" s="192"/>
      <c r="L538" s="192"/>
    </row>
    <row r="539" customHeight="1" spans="1:12">
      <c r="A539" s="69"/>
      <c r="B539" s="69"/>
      <c r="C539" s="199"/>
      <c r="D539" s="69"/>
      <c r="E539" s="193"/>
      <c r="F539" s="69"/>
      <c r="G539" s="69"/>
      <c r="H539" s="194" t="str">
        <f t="shared" si="7"/>
        <v/>
      </c>
      <c r="I539" s="198"/>
      <c r="J539" s="69"/>
      <c r="K539" s="192"/>
      <c r="L539" s="192"/>
    </row>
    <row r="540" customHeight="1" spans="1:12">
      <c r="A540" s="69"/>
      <c r="B540" s="69"/>
      <c r="C540" s="199"/>
      <c r="D540" s="69"/>
      <c r="E540" s="193"/>
      <c r="F540" s="69"/>
      <c r="G540" s="69"/>
      <c r="H540" s="194" t="str">
        <f t="shared" si="7"/>
        <v/>
      </c>
      <c r="I540" s="198"/>
      <c r="J540" s="69"/>
      <c r="K540" s="192"/>
      <c r="L540" s="192"/>
    </row>
    <row r="541" customHeight="1" spans="1:12">
      <c r="A541" s="69"/>
      <c r="B541" s="69"/>
      <c r="C541" s="199"/>
      <c r="D541" s="69"/>
      <c r="E541" s="193"/>
      <c r="F541" s="69"/>
      <c r="G541" s="69"/>
      <c r="H541" s="194" t="str">
        <f t="shared" si="7"/>
        <v/>
      </c>
      <c r="I541" s="198"/>
      <c r="J541" s="69"/>
      <c r="K541" s="192"/>
      <c r="L541" s="192"/>
    </row>
    <row r="542" customHeight="1" spans="1:12">
      <c r="A542" s="69"/>
      <c r="B542" s="69"/>
      <c r="C542" s="199"/>
      <c r="D542" s="69"/>
      <c r="E542" s="193"/>
      <c r="F542" s="69"/>
      <c r="G542" s="69"/>
      <c r="H542" s="194" t="str">
        <f t="shared" si="7"/>
        <v/>
      </c>
      <c r="I542" s="198"/>
      <c r="J542" s="69"/>
      <c r="K542" s="192"/>
      <c r="L542" s="192"/>
    </row>
    <row r="543" customHeight="1" spans="1:12">
      <c r="A543" s="69"/>
      <c r="B543" s="69"/>
      <c r="C543" s="199"/>
      <c r="D543" s="69"/>
      <c r="E543" s="193"/>
      <c r="F543" s="69"/>
      <c r="G543" s="69"/>
      <c r="H543" s="194" t="str">
        <f t="shared" si="7"/>
        <v/>
      </c>
      <c r="I543" s="198"/>
      <c r="J543" s="69"/>
      <c r="K543" s="192"/>
      <c r="L543" s="192"/>
    </row>
    <row r="544" customHeight="1" spans="1:12">
      <c r="A544" s="69"/>
      <c r="B544" s="69"/>
      <c r="C544" s="199"/>
      <c r="D544" s="69"/>
      <c r="E544" s="193"/>
      <c r="F544" s="69"/>
      <c r="G544" s="69"/>
      <c r="H544" s="194" t="str">
        <f t="shared" si="7"/>
        <v/>
      </c>
      <c r="I544" s="198"/>
      <c r="J544" s="69"/>
      <c r="K544" s="192"/>
      <c r="L544" s="192"/>
    </row>
    <row r="545" customHeight="1" spans="1:12">
      <c r="A545" s="69"/>
      <c r="B545" s="69"/>
      <c r="C545" s="199"/>
      <c r="D545" s="69"/>
      <c r="E545" s="193"/>
      <c r="F545" s="69"/>
      <c r="G545" s="69"/>
      <c r="H545" s="194" t="str">
        <f t="shared" si="7"/>
        <v/>
      </c>
      <c r="I545" s="198"/>
      <c r="J545" s="69"/>
      <c r="K545" s="192"/>
      <c r="L545" s="192"/>
    </row>
    <row r="546" customHeight="1" spans="1:12">
      <c r="A546" s="69"/>
      <c r="B546" s="69"/>
      <c r="C546" s="199"/>
      <c r="D546" s="69"/>
      <c r="E546" s="193"/>
      <c r="F546" s="69"/>
      <c r="G546" s="69"/>
      <c r="H546" s="194" t="str">
        <f t="shared" si="7"/>
        <v/>
      </c>
      <c r="I546" s="198"/>
      <c r="J546" s="69"/>
      <c r="K546" s="192"/>
      <c r="L546" s="192"/>
    </row>
    <row r="547" customHeight="1" spans="1:12">
      <c r="A547" s="69"/>
      <c r="B547" s="69"/>
      <c r="C547" s="199"/>
      <c r="D547" s="69"/>
      <c r="E547" s="193"/>
      <c r="F547" s="69"/>
      <c r="G547" s="69"/>
      <c r="H547" s="194" t="str">
        <f t="shared" si="7"/>
        <v/>
      </c>
      <c r="I547" s="198"/>
      <c r="J547" s="69"/>
      <c r="K547" s="192"/>
      <c r="L547" s="192"/>
    </row>
    <row r="548" customHeight="1" spans="1:12">
      <c r="A548" s="69"/>
      <c r="B548" s="69"/>
      <c r="C548" s="199"/>
      <c r="D548" s="69"/>
      <c r="E548" s="193"/>
      <c r="F548" s="69"/>
      <c r="G548" s="69"/>
      <c r="H548" s="194" t="str">
        <f t="shared" si="7"/>
        <v/>
      </c>
      <c r="I548" s="198"/>
      <c r="J548" s="69"/>
      <c r="K548" s="192"/>
      <c r="L548" s="192"/>
    </row>
    <row r="549" customHeight="1" spans="1:12">
      <c r="A549" s="69"/>
      <c r="B549" s="69"/>
      <c r="C549" s="199"/>
      <c r="D549" s="69"/>
      <c r="E549" s="193"/>
      <c r="F549" s="69"/>
      <c r="G549" s="69"/>
      <c r="H549" s="194" t="str">
        <f t="shared" si="7"/>
        <v/>
      </c>
      <c r="I549" s="198"/>
      <c r="J549" s="69"/>
      <c r="K549" s="192"/>
      <c r="L549" s="192"/>
    </row>
    <row r="550" customHeight="1" spans="1:12">
      <c r="A550" s="69"/>
      <c r="B550" s="69"/>
      <c r="C550" s="199"/>
      <c r="D550" s="69"/>
      <c r="E550" s="193"/>
      <c r="F550" s="69"/>
      <c r="G550" s="69"/>
      <c r="H550" s="194" t="str">
        <f t="shared" si="7"/>
        <v/>
      </c>
      <c r="I550" s="198"/>
      <c r="J550" s="69"/>
      <c r="K550" s="192"/>
      <c r="L550" s="192"/>
    </row>
    <row r="551" customHeight="1" spans="1:12">
      <c r="A551" s="69"/>
      <c r="B551" s="69"/>
      <c r="C551" s="199"/>
      <c r="D551" s="69"/>
      <c r="E551" s="193"/>
      <c r="F551" s="69"/>
      <c r="G551" s="69"/>
      <c r="H551" s="194" t="str">
        <f t="shared" si="7"/>
        <v/>
      </c>
      <c r="I551" s="198"/>
      <c r="J551" s="69"/>
      <c r="K551" s="192"/>
      <c r="L551" s="192"/>
    </row>
    <row r="552" customHeight="1" spans="1:12">
      <c r="A552" s="69"/>
      <c r="B552" s="69"/>
      <c r="C552" s="199"/>
      <c r="D552" s="69"/>
      <c r="E552" s="193"/>
      <c r="F552" s="69"/>
      <c r="G552" s="69"/>
      <c r="H552" s="194" t="str">
        <f t="shared" si="7"/>
        <v/>
      </c>
      <c r="I552" s="198"/>
      <c r="J552" s="69"/>
      <c r="K552" s="192"/>
      <c r="L552" s="192"/>
    </row>
    <row r="553" customHeight="1" spans="1:12">
      <c r="A553" s="69"/>
      <c r="B553" s="69"/>
      <c r="C553" s="199"/>
      <c r="D553" s="69"/>
      <c r="E553" s="193"/>
      <c r="F553" s="69"/>
      <c r="G553" s="69"/>
      <c r="H553" s="194" t="str">
        <f t="shared" si="7"/>
        <v/>
      </c>
      <c r="I553" s="198"/>
      <c r="J553" s="69"/>
      <c r="K553" s="192"/>
      <c r="L553" s="192"/>
    </row>
    <row r="554" customHeight="1" spans="1:12">
      <c r="A554" s="69"/>
      <c r="B554" s="69"/>
      <c r="C554" s="199"/>
      <c r="D554" s="69"/>
      <c r="E554" s="193"/>
      <c r="F554" s="69"/>
      <c r="G554" s="69"/>
      <c r="H554" s="194" t="str">
        <f t="shared" si="7"/>
        <v/>
      </c>
      <c r="I554" s="198"/>
      <c r="J554" s="69"/>
      <c r="K554" s="192"/>
      <c r="L554" s="192"/>
    </row>
    <row r="555" customHeight="1" spans="1:12">
      <c r="A555" s="69"/>
      <c r="B555" s="69"/>
      <c r="C555" s="199"/>
      <c r="D555" s="69"/>
      <c r="E555" s="193"/>
      <c r="F555" s="69"/>
      <c r="G555" s="69"/>
      <c r="H555" s="194" t="str">
        <f t="shared" si="7"/>
        <v/>
      </c>
      <c r="I555" s="198"/>
      <c r="J555" s="69"/>
      <c r="K555" s="192"/>
      <c r="L555" s="192"/>
    </row>
    <row r="556" customHeight="1" spans="1:12">
      <c r="A556" s="69"/>
      <c r="B556" s="69"/>
      <c r="C556" s="199"/>
      <c r="D556" s="69"/>
      <c r="E556" s="193"/>
      <c r="F556" s="69"/>
      <c r="G556" s="69"/>
      <c r="H556" s="194" t="str">
        <f t="shared" si="7"/>
        <v/>
      </c>
      <c r="I556" s="198"/>
      <c r="J556" s="69"/>
      <c r="K556" s="192"/>
      <c r="L556" s="192"/>
    </row>
    <row r="557" customHeight="1" spans="1:12">
      <c r="A557" s="69"/>
      <c r="B557" s="69"/>
      <c r="C557" s="199"/>
      <c r="D557" s="69"/>
      <c r="E557" s="193"/>
      <c r="F557" s="69"/>
      <c r="G557" s="69"/>
      <c r="H557" s="194" t="str">
        <f t="shared" si="7"/>
        <v/>
      </c>
      <c r="I557" s="198"/>
      <c r="J557" s="69"/>
      <c r="K557" s="192"/>
      <c r="L557" s="192"/>
    </row>
    <row r="558" customHeight="1" spans="1:12">
      <c r="A558" s="69"/>
      <c r="B558" s="69"/>
      <c r="C558" s="199"/>
      <c r="D558" s="69"/>
      <c r="E558" s="193"/>
      <c r="F558" s="69"/>
      <c r="G558" s="69"/>
      <c r="H558" s="194" t="str">
        <f t="shared" si="7"/>
        <v/>
      </c>
      <c r="I558" s="198"/>
      <c r="J558" s="69"/>
      <c r="K558" s="192"/>
      <c r="L558" s="192"/>
    </row>
    <row r="559" customHeight="1" spans="1:12">
      <c r="A559" s="69"/>
      <c r="B559" s="69"/>
      <c r="C559" s="199"/>
      <c r="D559" s="69"/>
      <c r="E559" s="193"/>
      <c r="F559" s="69"/>
      <c r="G559" s="69"/>
      <c r="H559" s="194" t="str">
        <f t="shared" si="7"/>
        <v/>
      </c>
      <c r="I559" s="198"/>
      <c r="J559" s="69"/>
      <c r="K559" s="192"/>
      <c r="L559" s="192"/>
    </row>
    <row r="560" customHeight="1" spans="1:12">
      <c r="A560" s="69"/>
      <c r="B560" s="69"/>
      <c r="C560" s="199"/>
      <c r="D560" s="69"/>
      <c r="E560" s="193"/>
      <c r="F560" s="69"/>
      <c r="G560" s="69"/>
      <c r="H560" s="194" t="str">
        <f t="shared" si="7"/>
        <v/>
      </c>
      <c r="I560" s="198"/>
      <c r="J560" s="69"/>
      <c r="K560" s="192"/>
      <c r="L560" s="192"/>
    </row>
    <row r="561" customHeight="1" spans="1:12">
      <c r="A561" s="69"/>
      <c r="B561" s="69"/>
      <c r="C561" s="199"/>
      <c r="D561" s="69"/>
      <c r="E561" s="193"/>
      <c r="F561" s="69"/>
      <c r="G561" s="69"/>
      <c r="H561" s="194" t="str">
        <f t="shared" si="7"/>
        <v/>
      </c>
      <c r="I561" s="198"/>
      <c r="J561" s="69"/>
      <c r="K561" s="192"/>
      <c r="L561" s="192"/>
    </row>
    <row r="562" customHeight="1" spans="1:12">
      <c r="A562" s="69"/>
      <c r="B562" s="69"/>
      <c r="C562" s="199"/>
      <c r="D562" s="69"/>
      <c r="E562" s="193"/>
      <c r="F562" s="69"/>
      <c r="G562" s="69"/>
      <c r="H562" s="194" t="str">
        <f t="shared" si="7"/>
        <v/>
      </c>
      <c r="I562" s="198"/>
      <c r="J562" s="69"/>
      <c r="K562" s="192"/>
      <c r="L562" s="192"/>
    </row>
    <row r="563" customHeight="1" spans="1:12">
      <c r="A563" s="69"/>
      <c r="B563" s="69"/>
      <c r="C563" s="199"/>
      <c r="D563" s="69"/>
      <c r="E563" s="193"/>
      <c r="F563" s="69"/>
      <c r="G563" s="69"/>
      <c r="H563" s="194" t="str">
        <f t="shared" si="7"/>
        <v/>
      </c>
      <c r="I563" s="198"/>
      <c r="J563" s="69"/>
      <c r="K563" s="192"/>
      <c r="L563" s="192"/>
    </row>
    <row r="564" customHeight="1" spans="1:12">
      <c r="A564" s="69"/>
      <c r="B564" s="69"/>
      <c r="C564" s="199"/>
      <c r="D564" s="69"/>
      <c r="E564" s="193"/>
      <c r="F564" s="69"/>
      <c r="G564" s="69"/>
      <c r="H564" s="194" t="str">
        <f t="shared" si="7"/>
        <v/>
      </c>
      <c r="I564" s="198"/>
      <c r="J564" s="69"/>
      <c r="K564" s="192"/>
      <c r="L564" s="192"/>
    </row>
    <row r="565" customHeight="1" spans="1:12">
      <c r="A565" s="69"/>
      <c r="B565" s="69"/>
      <c r="C565" s="199"/>
      <c r="D565" s="69"/>
      <c r="E565" s="193"/>
      <c r="F565" s="69"/>
      <c r="G565" s="69"/>
      <c r="H565" s="194" t="str">
        <f t="shared" si="7"/>
        <v/>
      </c>
      <c r="I565" s="198"/>
      <c r="J565" s="69"/>
      <c r="K565" s="192"/>
      <c r="L565" s="192"/>
    </row>
    <row r="566" customHeight="1" spans="1:12">
      <c r="A566" s="69"/>
      <c r="B566" s="69"/>
      <c r="C566" s="199"/>
      <c r="D566" s="69"/>
      <c r="E566" s="193"/>
      <c r="F566" s="69"/>
      <c r="G566" s="69"/>
      <c r="H566" s="194" t="str">
        <f t="shared" si="7"/>
        <v/>
      </c>
      <c r="I566" s="198"/>
      <c r="J566" s="69"/>
      <c r="K566" s="192"/>
      <c r="L566" s="192"/>
    </row>
    <row r="567" customHeight="1" spans="1:12">
      <c r="A567" s="69"/>
      <c r="B567" s="69"/>
      <c r="C567" s="199"/>
      <c r="D567" s="69"/>
      <c r="E567" s="193"/>
      <c r="F567" s="69"/>
      <c r="G567" s="69"/>
      <c r="H567" s="194" t="str">
        <f t="shared" si="7"/>
        <v/>
      </c>
      <c r="I567" s="198"/>
      <c r="J567" s="69"/>
      <c r="K567" s="192"/>
      <c r="L567" s="192"/>
    </row>
    <row r="568" customHeight="1" spans="1:12">
      <c r="A568" s="69"/>
      <c r="B568" s="69"/>
      <c r="C568" s="199"/>
      <c r="D568" s="69"/>
      <c r="E568" s="193"/>
      <c r="F568" s="69"/>
      <c r="G568" s="69"/>
      <c r="H568" s="194" t="str">
        <f t="shared" si="7"/>
        <v/>
      </c>
      <c r="I568" s="198"/>
      <c r="J568" s="69"/>
      <c r="K568" s="192"/>
      <c r="L568" s="192"/>
    </row>
    <row r="569" customHeight="1" spans="1:12">
      <c r="A569" s="69"/>
      <c r="B569" s="69"/>
      <c r="C569" s="199"/>
      <c r="D569" s="69"/>
      <c r="E569" s="193"/>
      <c r="F569" s="69"/>
      <c r="G569" s="69"/>
      <c r="H569" s="194" t="str">
        <f t="shared" si="7"/>
        <v/>
      </c>
      <c r="I569" s="198"/>
      <c r="J569" s="69"/>
      <c r="K569" s="192"/>
      <c r="L569" s="192"/>
    </row>
    <row r="570" customHeight="1" spans="1:12">
      <c r="A570" s="69"/>
      <c r="B570" s="69"/>
      <c r="C570" s="199"/>
      <c r="D570" s="69"/>
      <c r="E570" s="193"/>
      <c r="F570" s="69"/>
      <c r="G570" s="69"/>
      <c r="H570" s="194" t="str">
        <f t="shared" si="7"/>
        <v/>
      </c>
      <c r="I570" s="198"/>
      <c r="J570" s="69"/>
      <c r="K570" s="192"/>
      <c r="L570" s="192"/>
    </row>
    <row r="571" customHeight="1" spans="1:12">
      <c r="A571" s="69"/>
      <c r="B571" s="69"/>
      <c r="C571" s="199"/>
      <c r="D571" s="69"/>
      <c r="E571" s="193"/>
      <c r="F571" s="69"/>
      <c r="G571" s="69"/>
      <c r="H571" s="194" t="str">
        <f t="shared" si="7"/>
        <v/>
      </c>
      <c r="I571" s="198"/>
      <c r="J571" s="69"/>
      <c r="K571" s="192"/>
      <c r="L571" s="192"/>
    </row>
    <row r="572" customHeight="1" spans="1:12">
      <c r="A572" s="69"/>
      <c r="B572" s="69"/>
      <c r="C572" s="199"/>
      <c r="D572" s="69"/>
      <c r="E572" s="193"/>
      <c r="F572" s="69"/>
      <c r="G572" s="69"/>
      <c r="H572" s="194" t="str">
        <f t="shared" si="7"/>
        <v/>
      </c>
      <c r="I572" s="198"/>
      <c r="J572" s="69"/>
      <c r="K572" s="192"/>
      <c r="L572" s="192"/>
    </row>
    <row r="573" customHeight="1" spans="1:12">
      <c r="A573" s="69"/>
      <c r="B573" s="69"/>
      <c r="C573" s="199"/>
      <c r="D573" s="69"/>
      <c r="E573" s="193"/>
      <c r="F573" s="69"/>
      <c r="G573" s="69"/>
      <c r="H573" s="194" t="str">
        <f t="shared" si="7"/>
        <v/>
      </c>
      <c r="I573" s="198"/>
      <c r="J573" s="69"/>
      <c r="K573" s="192"/>
      <c r="L573" s="192"/>
    </row>
    <row r="574" customHeight="1" spans="1:12">
      <c r="A574" s="69"/>
      <c r="B574" s="69"/>
      <c r="C574" s="199"/>
      <c r="D574" s="69"/>
      <c r="E574" s="193"/>
      <c r="F574" s="69"/>
      <c r="G574" s="69"/>
      <c r="H574" s="194" t="str">
        <f t="shared" si="7"/>
        <v/>
      </c>
      <c r="I574" s="198"/>
      <c r="J574" s="69"/>
      <c r="K574" s="192"/>
      <c r="L574" s="192"/>
    </row>
    <row r="575" customHeight="1" spans="1:12">
      <c r="A575" s="69"/>
      <c r="B575" s="69"/>
      <c r="C575" s="199"/>
      <c r="D575" s="69"/>
      <c r="E575" s="193"/>
      <c r="F575" s="69"/>
      <c r="G575" s="69"/>
      <c r="H575" s="194" t="str">
        <f t="shared" si="7"/>
        <v/>
      </c>
      <c r="I575" s="198"/>
      <c r="J575" s="69"/>
      <c r="K575" s="192"/>
      <c r="L575" s="192"/>
    </row>
    <row r="576" customHeight="1" spans="1:12">
      <c r="A576" s="69"/>
      <c r="B576" s="69"/>
      <c r="C576" s="199"/>
      <c r="D576" s="69"/>
      <c r="E576" s="193"/>
      <c r="F576" s="69"/>
      <c r="G576" s="69"/>
      <c r="H576" s="194" t="str">
        <f t="shared" si="7"/>
        <v/>
      </c>
      <c r="I576" s="198"/>
      <c r="J576" s="69"/>
      <c r="K576" s="192"/>
      <c r="L576" s="192"/>
    </row>
    <row r="577" customHeight="1" spans="1:12">
      <c r="A577" s="69"/>
      <c r="B577" s="69"/>
      <c r="C577" s="199"/>
      <c r="D577" s="69"/>
      <c r="E577" s="193"/>
      <c r="F577" s="69"/>
      <c r="G577" s="69"/>
      <c r="H577" s="194" t="str">
        <f t="shared" si="7"/>
        <v/>
      </c>
      <c r="I577" s="198"/>
      <c r="J577" s="69"/>
      <c r="K577" s="192"/>
      <c r="L577" s="192"/>
    </row>
    <row r="578" customHeight="1" spans="1:12">
      <c r="A578" s="69"/>
      <c r="B578" s="69"/>
      <c r="C578" s="199"/>
      <c r="D578" s="69"/>
      <c r="E578" s="193"/>
      <c r="F578" s="69"/>
      <c r="G578" s="69"/>
      <c r="H578" s="194" t="str">
        <f t="shared" si="7"/>
        <v/>
      </c>
      <c r="I578" s="198"/>
      <c r="J578" s="69"/>
      <c r="K578" s="192"/>
      <c r="L578" s="192"/>
    </row>
    <row r="579" customHeight="1" spans="1:12">
      <c r="A579" s="69"/>
      <c r="B579" s="69"/>
      <c r="C579" s="199"/>
      <c r="D579" s="69"/>
      <c r="E579" s="193"/>
      <c r="F579" s="69"/>
      <c r="G579" s="69"/>
      <c r="H579" s="194" t="str">
        <f t="shared" si="7"/>
        <v/>
      </c>
      <c r="I579" s="198"/>
      <c r="J579" s="69"/>
      <c r="K579" s="192"/>
      <c r="L579" s="192"/>
    </row>
    <row r="580" customHeight="1" spans="1:12">
      <c r="A580" s="69"/>
      <c r="B580" s="69"/>
      <c r="C580" s="199"/>
      <c r="D580" s="69"/>
      <c r="E580" s="193"/>
      <c r="F580" s="69"/>
      <c r="G580" s="69"/>
      <c r="H580" s="194" t="str">
        <f t="shared" si="7"/>
        <v/>
      </c>
      <c r="I580" s="198"/>
      <c r="J580" s="69"/>
      <c r="K580" s="192"/>
      <c r="L580" s="192"/>
    </row>
    <row r="581" customHeight="1" spans="1:12">
      <c r="A581" s="69"/>
      <c r="B581" s="69"/>
      <c r="C581" s="199"/>
      <c r="D581" s="69"/>
      <c r="E581" s="193"/>
      <c r="F581" s="69"/>
      <c r="G581" s="69"/>
      <c r="H581" s="194" t="str">
        <f t="shared" si="7"/>
        <v/>
      </c>
      <c r="I581" s="198"/>
      <c r="J581" s="69"/>
      <c r="K581" s="192"/>
      <c r="L581" s="192"/>
    </row>
    <row r="582" customHeight="1" spans="1:12">
      <c r="A582" s="69"/>
      <c r="B582" s="69"/>
      <c r="C582" s="199"/>
      <c r="D582" s="69"/>
      <c r="E582" s="193"/>
      <c r="F582" s="69"/>
      <c r="G582" s="69"/>
      <c r="H582" s="194" t="str">
        <f t="shared" si="7"/>
        <v/>
      </c>
      <c r="I582" s="198"/>
      <c r="J582" s="69"/>
      <c r="K582" s="192"/>
      <c r="L582" s="192"/>
    </row>
    <row r="583" customHeight="1" spans="1:12">
      <c r="A583" s="69"/>
      <c r="B583" s="69"/>
      <c r="C583" s="199"/>
      <c r="D583" s="69"/>
      <c r="E583" s="193"/>
      <c r="F583" s="69"/>
      <c r="G583" s="69"/>
      <c r="H583" s="194" t="str">
        <f t="shared" si="7"/>
        <v/>
      </c>
      <c r="I583" s="198"/>
      <c r="J583" s="69"/>
      <c r="K583" s="192"/>
      <c r="L583" s="192"/>
    </row>
    <row r="584" customHeight="1" spans="1:12">
      <c r="A584" s="69"/>
      <c r="B584" s="69"/>
      <c r="C584" s="199"/>
      <c r="D584" s="69"/>
      <c r="E584" s="193"/>
      <c r="F584" s="69"/>
      <c r="G584" s="69"/>
      <c r="H584" s="194" t="str">
        <f t="shared" si="7"/>
        <v/>
      </c>
      <c r="I584" s="198"/>
      <c r="J584" s="69"/>
      <c r="K584" s="192"/>
      <c r="L584" s="192"/>
    </row>
    <row r="585" customHeight="1" spans="1:12">
      <c r="A585" s="69"/>
      <c r="B585" s="69"/>
      <c r="C585" s="199"/>
      <c r="D585" s="69"/>
      <c r="E585" s="193"/>
      <c r="F585" s="69"/>
      <c r="G585" s="69"/>
      <c r="H585" s="194" t="str">
        <f t="shared" si="7"/>
        <v/>
      </c>
      <c r="I585" s="198"/>
      <c r="J585" s="69"/>
      <c r="K585" s="192"/>
      <c r="L585" s="192"/>
    </row>
    <row r="586" customHeight="1" spans="1:12">
      <c r="A586" s="69"/>
      <c r="B586" s="69"/>
      <c r="C586" s="199"/>
      <c r="D586" s="69"/>
      <c r="E586" s="193"/>
      <c r="F586" s="69"/>
      <c r="G586" s="69"/>
      <c r="H586" s="194" t="str">
        <f t="shared" si="7"/>
        <v/>
      </c>
      <c r="I586" s="198"/>
      <c r="J586" s="69"/>
      <c r="K586" s="192"/>
      <c r="L586" s="192"/>
    </row>
    <row r="587" customHeight="1" spans="1:12">
      <c r="A587" s="69"/>
      <c r="B587" s="69"/>
      <c r="C587" s="199"/>
      <c r="D587" s="69"/>
      <c r="E587" s="193"/>
      <c r="F587" s="69"/>
      <c r="G587" s="69"/>
      <c r="H587" s="194" t="str">
        <f t="shared" si="7"/>
        <v/>
      </c>
      <c r="I587" s="198"/>
      <c r="J587" s="69"/>
      <c r="K587" s="192"/>
      <c r="L587" s="192"/>
    </row>
    <row r="588" customHeight="1" spans="1:12">
      <c r="A588" s="69"/>
      <c r="B588" s="69"/>
      <c r="C588" s="199"/>
      <c r="D588" s="69"/>
      <c r="E588" s="193"/>
      <c r="F588" s="69"/>
      <c r="G588" s="69"/>
      <c r="H588" s="194" t="str">
        <f t="shared" ref="H588:H651" si="8">IF(E588="","",E588*F588)</f>
        <v/>
      </c>
      <c r="I588" s="198"/>
      <c r="J588" s="69"/>
      <c r="K588" s="192"/>
      <c r="L588" s="192"/>
    </row>
    <row r="589" customHeight="1" spans="1:12">
      <c r="A589" s="69"/>
      <c r="B589" s="69"/>
      <c r="C589" s="199"/>
      <c r="D589" s="69"/>
      <c r="E589" s="193"/>
      <c r="F589" s="69"/>
      <c r="G589" s="69"/>
      <c r="H589" s="194" t="str">
        <f t="shared" si="8"/>
        <v/>
      </c>
      <c r="I589" s="198"/>
      <c r="J589" s="69"/>
      <c r="K589" s="192"/>
      <c r="L589" s="192"/>
    </row>
    <row r="590" customHeight="1" spans="1:12">
      <c r="A590" s="69"/>
      <c r="B590" s="69"/>
      <c r="C590" s="199"/>
      <c r="D590" s="69"/>
      <c r="E590" s="193"/>
      <c r="F590" s="69"/>
      <c r="G590" s="69"/>
      <c r="H590" s="194" t="str">
        <f t="shared" si="8"/>
        <v/>
      </c>
      <c r="I590" s="198"/>
      <c r="J590" s="69"/>
      <c r="K590" s="192"/>
      <c r="L590" s="192"/>
    </row>
    <row r="591" customHeight="1" spans="1:12">
      <c r="A591" s="69"/>
      <c r="B591" s="69"/>
      <c r="C591" s="199"/>
      <c r="D591" s="69"/>
      <c r="E591" s="193"/>
      <c r="F591" s="69"/>
      <c r="G591" s="69"/>
      <c r="H591" s="194" t="str">
        <f t="shared" si="8"/>
        <v/>
      </c>
      <c r="I591" s="198"/>
      <c r="J591" s="69"/>
      <c r="K591" s="192"/>
      <c r="L591" s="192"/>
    </row>
    <row r="592" customHeight="1" spans="1:12">
      <c r="A592" s="69"/>
      <c r="B592" s="69"/>
      <c r="C592" s="199"/>
      <c r="D592" s="69"/>
      <c r="E592" s="193"/>
      <c r="F592" s="69"/>
      <c r="G592" s="69"/>
      <c r="H592" s="194" t="str">
        <f t="shared" si="8"/>
        <v/>
      </c>
      <c r="I592" s="198"/>
      <c r="J592" s="69"/>
      <c r="K592" s="192"/>
      <c r="L592" s="192"/>
    </row>
    <row r="593" customHeight="1" spans="1:12">
      <c r="A593" s="69"/>
      <c r="B593" s="69"/>
      <c r="C593" s="199"/>
      <c r="D593" s="69"/>
      <c r="E593" s="193"/>
      <c r="F593" s="69"/>
      <c r="G593" s="69"/>
      <c r="H593" s="194" t="str">
        <f t="shared" si="8"/>
        <v/>
      </c>
      <c r="I593" s="198"/>
      <c r="J593" s="69"/>
      <c r="K593" s="192"/>
      <c r="L593" s="192"/>
    </row>
    <row r="594" customHeight="1" spans="1:12">
      <c r="A594" s="69"/>
      <c r="B594" s="69"/>
      <c r="C594" s="199"/>
      <c r="D594" s="69"/>
      <c r="E594" s="193"/>
      <c r="F594" s="69"/>
      <c r="G594" s="69"/>
      <c r="H594" s="194" t="str">
        <f t="shared" si="8"/>
        <v/>
      </c>
      <c r="I594" s="198"/>
      <c r="J594" s="69"/>
      <c r="K594" s="192"/>
      <c r="L594" s="192"/>
    </row>
    <row r="595" customHeight="1" spans="1:12">
      <c r="A595" s="69"/>
      <c r="B595" s="69"/>
      <c r="C595" s="199"/>
      <c r="D595" s="69"/>
      <c r="E595" s="193"/>
      <c r="F595" s="69"/>
      <c r="G595" s="69"/>
      <c r="H595" s="194" t="str">
        <f t="shared" si="8"/>
        <v/>
      </c>
      <c r="I595" s="198"/>
      <c r="J595" s="69"/>
      <c r="K595" s="192"/>
      <c r="L595" s="192"/>
    </row>
    <row r="596" customHeight="1" spans="1:12">
      <c r="A596" s="69"/>
      <c r="B596" s="69"/>
      <c r="C596" s="199"/>
      <c r="D596" s="69"/>
      <c r="E596" s="193"/>
      <c r="F596" s="69"/>
      <c r="G596" s="69"/>
      <c r="H596" s="194" t="str">
        <f t="shared" si="8"/>
        <v/>
      </c>
      <c r="I596" s="198"/>
      <c r="J596" s="69"/>
      <c r="K596" s="192"/>
      <c r="L596" s="192"/>
    </row>
    <row r="597" customHeight="1" spans="1:12">
      <c r="A597" s="69"/>
      <c r="B597" s="69"/>
      <c r="C597" s="199"/>
      <c r="D597" s="69"/>
      <c r="E597" s="193"/>
      <c r="F597" s="69"/>
      <c r="G597" s="69"/>
      <c r="H597" s="194" t="str">
        <f t="shared" si="8"/>
        <v/>
      </c>
      <c r="I597" s="198"/>
      <c r="J597" s="69"/>
      <c r="K597" s="192"/>
      <c r="L597" s="192"/>
    </row>
    <row r="598" customHeight="1" spans="1:12">
      <c r="A598" s="69"/>
      <c r="B598" s="69"/>
      <c r="C598" s="199"/>
      <c r="D598" s="69"/>
      <c r="E598" s="193"/>
      <c r="F598" s="69"/>
      <c r="G598" s="69"/>
      <c r="H598" s="194" t="str">
        <f t="shared" si="8"/>
        <v/>
      </c>
      <c r="I598" s="198"/>
      <c r="J598" s="69"/>
      <c r="K598" s="192"/>
      <c r="L598" s="192"/>
    </row>
    <row r="599" customHeight="1" spans="1:12">
      <c r="A599" s="69"/>
      <c r="B599" s="69"/>
      <c r="C599" s="199"/>
      <c r="D599" s="69"/>
      <c r="E599" s="193"/>
      <c r="F599" s="69"/>
      <c r="G599" s="69"/>
      <c r="H599" s="194" t="str">
        <f t="shared" si="8"/>
        <v/>
      </c>
      <c r="I599" s="198"/>
      <c r="J599" s="69"/>
      <c r="K599" s="192"/>
      <c r="L599" s="192"/>
    </row>
    <row r="600" customHeight="1" spans="1:12">
      <c r="A600" s="69"/>
      <c r="B600" s="69"/>
      <c r="C600" s="199"/>
      <c r="D600" s="69"/>
      <c r="E600" s="193"/>
      <c r="F600" s="69"/>
      <c r="G600" s="69"/>
      <c r="H600" s="194" t="str">
        <f t="shared" si="8"/>
        <v/>
      </c>
      <c r="I600" s="198"/>
      <c r="J600" s="69"/>
      <c r="K600" s="192"/>
      <c r="L600" s="192"/>
    </row>
    <row r="601" customHeight="1" spans="1:12">
      <c r="A601" s="69"/>
      <c r="B601" s="69"/>
      <c r="C601" s="199"/>
      <c r="D601" s="69"/>
      <c r="E601" s="193"/>
      <c r="F601" s="69"/>
      <c r="G601" s="69"/>
      <c r="H601" s="194" t="str">
        <f t="shared" si="8"/>
        <v/>
      </c>
      <c r="I601" s="198"/>
      <c r="J601" s="69"/>
      <c r="K601" s="192"/>
      <c r="L601" s="192"/>
    </row>
    <row r="602" customHeight="1" spans="1:12">
      <c r="A602" s="69"/>
      <c r="B602" s="69"/>
      <c r="C602" s="199"/>
      <c r="D602" s="69"/>
      <c r="E602" s="193"/>
      <c r="F602" s="69"/>
      <c r="G602" s="69"/>
      <c r="H602" s="194" t="str">
        <f t="shared" si="8"/>
        <v/>
      </c>
      <c r="I602" s="198"/>
      <c r="J602" s="69"/>
      <c r="K602" s="192"/>
      <c r="L602" s="192"/>
    </row>
    <row r="603" customHeight="1" spans="1:12">
      <c r="A603" s="69"/>
      <c r="B603" s="69"/>
      <c r="C603" s="199"/>
      <c r="D603" s="69"/>
      <c r="E603" s="193"/>
      <c r="F603" s="69"/>
      <c r="G603" s="69"/>
      <c r="H603" s="194" t="str">
        <f t="shared" si="8"/>
        <v/>
      </c>
      <c r="I603" s="198"/>
      <c r="J603" s="69"/>
      <c r="K603" s="192"/>
      <c r="L603" s="192"/>
    </row>
    <row r="604" customHeight="1" spans="1:12">
      <c r="A604" s="69"/>
      <c r="B604" s="69"/>
      <c r="C604" s="199"/>
      <c r="D604" s="69"/>
      <c r="E604" s="193"/>
      <c r="F604" s="69"/>
      <c r="G604" s="69"/>
      <c r="H604" s="194" t="str">
        <f t="shared" si="8"/>
        <v/>
      </c>
      <c r="I604" s="198"/>
      <c r="J604" s="69"/>
      <c r="K604" s="192"/>
      <c r="L604" s="192"/>
    </row>
    <row r="605" customHeight="1" spans="1:12">
      <c r="A605" s="69"/>
      <c r="B605" s="69"/>
      <c r="C605" s="199"/>
      <c r="D605" s="69"/>
      <c r="E605" s="193"/>
      <c r="F605" s="69"/>
      <c r="G605" s="69"/>
      <c r="H605" s="194" t="str">
        <f t="shared" si="8"/>
        <v/>
      </c>
      <c r="I605" s="198"/>
      <c r="J605" s="69"/>
      <c r="K605" s="192"/>
      <c r="L605" s="192"/>
    </row>
    <row r="606" customHeight="1" spans="1:12">
      <c r="A606" s="69"/>
      <c r="B606" s="69"/>
      <c r="C606" s="199"/>
      <c r="D606" s="69"/>
      <c r="E606" s="193"/>
      <c r="F606" s="69"/>
      <c r="G606" s="69"/>
      <c r="H606" s="194" t="str">
        <f t="shared" si="8"/>
        <v/>
      </c>
      <c r="I606" s="198"/>
      <c r="J606" s="69"/>
      <c r="K606" s="192"/>
      <c r="L606" s="192"/>
    </row>
    <row r="607" customHeight="1" spans="1:12">
      <c r="A607" s="69"/>
      <c r="B607" s="69"/>
      <c r="C607" s="199"/>
      <c r="D607" s="69"/>
      <c r="E607" s="193"/>
      <c r="F607" s="69"/>
      <c r="G607" s="69"/>
      <c r="H607" s="194" t="str">
        <f t="shared" si="8"/>
        <v/>
      </c>
      <c r="I607" s="198"/>
      <c r="J607" s="69"/>
      <c r="K607" s="192"/>
      <c r="L607" s="192"/>
    </row>
    <row r="608" customHeight="1" spans="1:12">
      <c r="A608" s="69"/>
      <c r="B608" s="69"/>
      <c r="C608" s="199"/>
      <c r="D608" s="69"/>
      <c r="E608" s="193"/>
      <c r="F608" s="69"/>
      <c r="G608" s="69"/>
      <c r="H608" s="194" t="str">
        <f t="shared" si="8"/>
        <v/>
      </c>
      <c r="I608" s="198"/>
      <c r="J608" s="69"/>
      <c r="K608" s="192"/>
      <c r="L608" s="192"/>
    </row>
    <row r="609" customHeight="1" spans="1:12">
      <c r="A609" s="69"/>
      <c r="B609" s="69"/>
      <c r="C609" s="199"/>
      <c r="D609" s="69"/>
      <c r="E609" s="193"/>
      <c r="F609" s="69"/>
      <c r="G609" s="69"/>
      <c r="H609" s="194" t="str">
        <f t="shared" si="8"/>
        <v/>
      </c>
      <c r="I609" s="198"/>
      <c r="J609" s="69"/>
      <c r="K609" s="192"/>
      <c r="L609" s="192"/>
    </row>
    <row r="610" customHeight="1" spans="1:12">
      <c r="A610" s="69"/>
      <c r="B610" s="69"/>
      <c r="C610" s="199"/>
      <c r="D610" s="69"/>
      <c r="E610" s="193"/>
      <c r="F610" s="69"/>
      <c r="G610" s="69"/>
      <c r="H610" s="194" t="str">
        <f t="shared" si="8"/>
        <v/>
      </c>
      <c r="I610" s="198"/>
      <c r="J610" s="69"/>
      <c r="K610" s="192"/>
      <c r="L610" s="192"/>
    </row>
    <row r="611" customHeight="1" spans="1:12">
      <c r="A611" s="69"/>
      <c r="B611" s="69"/>
      <c r="C611" s="199"/>
      <c r="D611" s="69"/>
      <c r="E611" s="193"/>
      <c r="F611" s="69"/>
      <c r="G611" s="69"/>
      <c r="H611" s="194" t="str">
        <f t="shared" si="8"/>
        <v/>
      </c>
      <c r="I611" s="198"/>
      <c r="J611" s="69"/>
      <c r="K611" s="192"/>
      <c r="L611" s="192"/>
    </row>
    <row r="612" customHeight="1" spans="1:12">
      <c r="A612" s="69"/>
      <c r="B612" s="69"/>
      <c r="C612" s="199"/>
      <c r="D612" s="69"/>
      <c r="E612" s="193"/>
      <c r="F612" s="69"/>
      <c r="G612" s="69"/>
      <c r="H612" s="194" t="str">
        <f t="shared" si="8"/>
        <v/>
      </c>
      <c r="I612" s="198"/>
      <c r="J612" s="69"/>
      <c r="K612" s="192"/>
      <c r="L612" s="192"/>
    </row>
    <row r="613" customHeight="1" spans="1:12">
      <c r="A613" s="69"/>
      <c r="B613" s="69"/>
      <c r="C613" s="199"/>
      <c r="D613" s="69"/>
      <c r="E613" s="193"/>
      <c r="F613" s="69"/>
      <c r="G613" s="69"/>
      <c r="H613" s="194" t="str">
        <f t="shared" si="8"/>
        <v/>
      </c>
      <c r="I613" s="198"/>
      <c r="J613" s="69"/>
      <c r="K613" s="192"/>
      <c r="L613" s="192"/>
    </row>
    <row r="614" customHeight="1" spans="1:12">
      <c r="A614" s="69"/>
      <c r="B614" s="69"/>
      <c r="C614" s="199"/>
      <c r="D614" s="69"/>
      <c r="E614" s="193"/>
      <c r="F614" s="69"/>
      <c r="G614" s="69"/>
      <c r="H614" s="194" t="str">
        <f t="shared" si="8"/>
        <v/>
      </c>
      <c r="I614" s="198"/>
      <c r="J614" s="69"/>
      <c r="K614" s="192"/>
      <c r="L614" s="192"/>
    </row>
    <row r="615" customHeight="1" spans="1:12">
      <c r="A615" s="69"/>
      <c r="B615" s="69"/>
      <c r="C615" s="199"/>
      <c r="D615" s="69"/>
      <c r="E615" s="193"/>
      <c r="F615" s="69"/>
      <c r="G615" s="69"/>
      <c r="H615" s="194" t="str">
        <f t="shared" si="8"/>
        <v/>
      </c>
      <c r="I615" s="198"/>
      <c r="J615" s="69"/>
      <c r="K615" s="192"/>
      <c r="L615" s="192"/>
    </row>
    <row r="616" customHeight="1" spans="1:12">
      <c r="A616" s="69"/>
      <c r="B616" s="69"/>
      <c r="C616" s="199"/>
      <c r="D616" s="69"/>
      <c r="E616" s="193"/>
      <c r="F616" s="69"/>
      <c r="G616" s="69"/>
      <c r="H616" s="194" t="str">
        <f t="shared" si="8"/>
        <v/>
      </c>
      <c r="I616" s="198"/>
      <c r="J616" s="69"/>
      <c r="K616" s="192"/>
      <c r="L616" s="192"/>
    </row>
    <row r="617" customHeight="1" spans="1:12">
      <c r="A617" s="69"/>
      <c r="B617" s="69"/>
      <c r="C617" s="199"/>
      <c r="D617" s="69"/>
      <c r="E617" s="193"/>
      <c r="F617" s="69"/>
      <c r="G617" s="69"/>
      <c r="H617" s="194" t="str">
        <f t="shared" si="8"/>
        <v/>
      </c>
      <c r="I617" s="198"/>
      <c r="J617" s="69"/>
      <c r="K617" s="192"/>
      <c r="L617" s="192"/>
    </row>
    <row r="618" customHeight="1" spans="1:12">
      <c r="A618" s="69"/>
      <c r="B618" s="69"/>
      <c r="C618" s="199"/>
      <c r="D618" s="69"/>
      <c r="E618" s="193"/>
      <c r="F618" s="69"/>
      <c r="G618" s="69"/>
      <c r="H618" s="194" t="str">
        <f t="shared" si="8"/>
        <v/>
      </c>
      <c r="I618" s="198"/>
      <c r="J618" s="69"/>
      <c r="K618" s="192"/>
      <c r="L618" s="192"/>
    </row>
    <row r="619" customHeight="1" spans="1:12">
      <c r="A619" s="69"/>
      <c r="B619" s="69"/>
      <c r="C619" s="199"/>
      <c r="D619" s="69"/>
      <c r="E619" s="193"/>
      <c r="F619" s="69"/>
      <c r="G619" s="69"/>
      <c r="H619" s="194" t="str">
        <f t="shared" si="8"/>
        <v/>
      </c>
      <c r="I619" s="198"/>
      <c r="J619" s="69"/>
      <c r="K619" s="192"/>
      <c r="L619" s="192"/>
    </row>
    <row r="620" customHeight="1" spans="1:12">
      <c r="A620" s="69"/>
      <c r="B620" s="69"/>
      <c r="C620" s="199"/>
      <c r="D620" s="69"/>
      <c r="E620" s="193"/>
      <c r="F620" s="69"/>
      <c r="G620" s="69"/>
      <c r="H620" s="194" t="str">
        <f t="shared" si="8"/>
        <v/>
      </c>
      <c r="I620" s="198"/>
      <c r="J620" s="69"/>
      <c r="K620" s="192"/>
      <c r="L620" s="192"/>
    </row>
    <row r="621" customHeight="1" spans="1:12">
      <c r="A621" s="69"/>
      <c r="B621" s="69"/>
      <c r="C621" s="199"/>
      <c r="D621" s="69"/>
      <c r="E621" s="193"/>
      <c r="F621" s="69"/>
      <c r="G621" s="69"/>
      <c r="H621" s="194" t="str">
        <f t="shared" si="8"/>
        <v/>
      </c>
      <c r="I621" s="198"/>
      <c r="J621" s="69"/>
      <c r="K621" s="192"/>
      <c r="L621" s="192"/>
    </row>
    <row r="622" customHeight="1" spans="1:12">
      <c r="A622" s="69"/>
      <c r="B622" s="69"/>
      <c r="C622" s="199"/>
      <c r="D622" s="69"/>
      <c r="E622" s="193"/>
      <c r="F622" s="69"/>
      <c r="G622" s="69"/>
      <c r="H622" s="194" t="str">
        <f t="shared" si="8"/>
        <v/>
      </c>
      <c r="I622" s="198"/>
      <c r="J622" s="69"/>
      <c r="K622" s="192"/>
      <c r="L622" s="192"/>
    </row>
    <row r="623" customHeight="1" spans="1:12">
      <c r="A623" s="69"/>
      <c r="B623" s="69"/>
      <c r="C623" s="199"/>
      <c r="D623" s="69"/>
      <c r="E623" s="193"/>
      <c r="F623" s="69"/>
      <c r="G623" s="69"/>
      <c r="H623" s="194" t="str">
        <f t="shared" si="8"/>
        <v/>
      </c>
      <c r="I623" s="198"/>
      <c r="J623" s="69"/>
      <c r="K623" s="192"/>
      <c r="L623" s="192"/>
    </row>
    <row r="624" customHeight="1" spans="1:12">
      <c r="A624" s="69"/>
      <c r="B624" s="69"/>
      <c r="C624" s="199"/>
      <c r="D624" s="69"/>
      <c r="E624" s="193"/>
      <c r="F624" s="69"/>
      <c r="G624" s="69"/>
      <c r="H624" s="194" t="str">
        <f t="shared" si="8"/>
        <v/>
      </c>
      <c r="I624" s="198"/>
      <c r="J624" s="69"/>
      <c r="K624" s="192"/>
      <c r="L624" s="192"/>
    </row>
    <row r="625" customHeight="1" spans="1:12">
      <c r="A625" s="69"/>
      <c r="B625" s="69"/>
      <c r="C625" s="199"/>
      <c r="D625" s="69"/>
      <c r="E625" s="193"/>
      <c r="F625" s="69"/>
      <c r="G625" s="69"/>
      <c r="H625" s="194" t="str">
        <f t="shared" si="8"/>
        <v/>
      </c>
      <c r="I625" s="198"/>
      <c r="J625" s="69"/>
      <c r="K625" s="192"/>
      <c r="L625" s="192"/>
    </row>
    <row r="626" customHeight="1" spans="1:12">
      <c r="A626" s="69"/>
      <c r="B626" s="69"/>
      <c r="C626" s="199"/>
      <c r="D626" s="69"/>
      <c r="E626" s="193"/>
      <c r="F626" s="69"/>
      <c r="G626" s="69"/>
      <c r="H626" s="194" t="str">
        <f t="shared" si="8"/>
        <v/>
      </c>
      <c r="I626" s="198"/>
      <c r="J626" s="69"/>
      <c r="K626" s="192"/>
      <c r="L626" s="192"/>
    </row>
    <row r="627" customHeight="1" spans="1:12">
      <c r="A627" s="69"/>
      <c r="B627" s="69"/>
      <c r="C627" s="199"/>
      <c r="D627" s="69"/>
      <c r="E627" s="193"/>
      <c r="F627" s="69"/>
      <c r="G627" s="69"/>
      <c r="H627" s="194" t="str">
        <f t="shared" si="8"/>
        <v/>
      </c>
      <c r="I627" s="198"/>
      <c r="J627" s="69"/>
      <c r="K627" s="192"/>
      <c r="L627" s="192"/>
    </row>
    <row r="628" customHeight="1" spans="1:12">
      <c r="A628" s="69"/>
      <c r="B628" s="69"/>
      <c r="C628" s="199"/>
      <c r="D628" s="69"/>
      <c r="E628" s="193"/>
      <c r="F628" s="69"/>
      <c r="G628" s="69"/>
      <c r="H628" s="194" t="str">
        <f t="shared" si="8"/>
        <v/>
      </c>
      <c r="I628" s="198"/>
      <c r="J628" s="69"/>
      <c r="K628" s="192"/>
      <c r="L628" s="192"/>
    </row>
    <row r="629" customHeight="1" spans="1:12">
      <c r="A629" s="69"/>
      <c r="B629" s="69"/>
      <c r="C629" s="199"/>
      <c r="D629" s="69"/>
      <c r="E629" s="193"/>
      <c r="F629" s="69"/>
      <c r="G629" s="69"/>
      <c r="H629" s="194" t="str">
        <f t="shared" si="8"/>
        <v/>
      </c>
      <c r="I629" s="198"/>
      <c r="J629" s="69"/>
      <c r="K629" s="192"/>
      <c r="L629" s="192"/>
    </row>
    <row r="630" customHeight="1" spans="1:12">
      <c r="A630" s="69"/>
      <c r="B630" s="69"/>
      <c r="C630" s="199"/>
      <c r="D630" s="69"/>
      <c r="E630" s="193"/>
      <c r="F630" s="69"/>
      <c r="G630" s="69"/>
      <c r="H630" s="194" t="str">
        <f t="shared" si="8"/>
        <v/>
      </c>
      <c r="I630" s="198"/>
      <c r="J630" s="69"/>
      <c r="K630" s="192"/>
      <c r="L630" s="192"/>
    </row>
    <row r="631" customHeight="1" spans="1:12">
      <c r="A631" s="69"/>
      <c r="B631" s="69"/>
      <c r="C631" s="199"/>
      <c r="D631" s="69"/>
      <c r="E631" s="193"/>
      <c r="F631" s="69"/>
      <c r="G631" s="69"/>
      <c r="H631" s="194" t="str">
        <f t="shared" si="8"/>
        <v/>
      </c>
      <c r="I631" s="198"/>
      <c r="J631" s="69"/>
      <c r="K631" s="192"/>
      <c r="L631" s="192"/>
    </row>
    <row r="632" customHeight="1" spans="1:12">
      <c r="A632" s="69"/>
      <c r="B632" s="69"/>
      <c r="C632" s="199"/>
      <c r="D632" s="69"/>
      <c r="E632" s="193"/>
      <c r="F632" s="69"/>
      <c r="G632" s="69"/>
      <c r="H632" s="194" t="str">
        <f t="shared" si="8"/>
        <v/>
      </c>
      <c r="I632" s="198"/>
      <c r="J632" s="69"/>
      <c r="K632" s="192"/>
      <c r="L632" s="192"/>
    </row>
    <row r="633" customHeight="1" spans="1:12">
      <c r="A633" s="69"/>
      <c r="B633" s="69"/>
      <c r="C633" s="199"/>
      <c r="D633" s="69"/>
      <c r="E633" s="193"/>
      <c r="F633" s="69"/>
      <c r="G633" s="69"/>
      <c r="H633" s="194" t="str">
        <f t="shared" si="8"/>
        <v/>
      </c>
      <c r="I633" s="198"/>
      <c r="J633" s="69"/>
      <c r="K633" s="192"/>
      <c r="L633" s="192"/>
    </row>
    <row r="634" customHeight="1" spans="1:12">
      <c r="A634" s="69"/>
      <c r="B634" s="69"/>
      <c r="C634" s="199"/>
      <c r="D634" s="69"/>
      <c r="E634" s="193"/>
      <c r="F634" s="69"/>
      <c r="G634" s="69"/>
      <c r="H634" s="194" t="str">
        <f t="shared" si="8"/>
        <v/>
      </c>
      <c r="I634" s="198"/>
      <c r="J634" s="69"/>
      <c r="K634" s="192"/>
      <c r="L634" s="192"/>
    </row>
    <row r="635" customHeight="1" spans="1:12">
      <c r="A635" s="69"/>
      <c r="B635" s="69"/>
      <c r="C635" s="199"/>
      <c r="D635" s="69"/>
      <c r="E635" s="193"/>
      <c r="F635" s="69"/>
      <c r="G635" s="69"/>
      <c r="H635" s="194" t="str">
        <f t="shared" si="8"/>
        <v/>
      </c>
      <c r="I635" s="198"/>
      <c r="J635" s="69"/>
      <c r="K635" s="192"/>
      <c r="L635" s="192"/>
    </row>
    <row r="636" customHeight="1" spans="1:12">
      <c r="A636" s="69"/>
      <c r="B636" s="69"/>
      <c r="C636" s="199"/>
      <c r="D636" s="69"/>
      <c r="E636" s="193"/>
      <c r="F636" s="69"/>
      <c r="G636" s="69"/>
      <c r="H636" s="194" t="str">
        <f t="shared" si="8"/>
        <v/>
      </c>
      <c r="I636" s="198"/>
      <c r="J636" s="69"/>
      <c r="K636" s="192"/>
      <c r="L636" s="192"/>
    </row>
    <row r="637" customHeight="1" spans="1:12">
      <c r="A637" s="69"/>
      <c r="B637" s="69"/>
      <c r="C637" s="199"/>
      <c r="D637" s="69"/>
      <c r="E637" s="193"/>
      <c r="F637" s="69"/>
      <c r="G637" s="69"/>
      <c r="H637" s="194" t="str">
        <f t="shared" si="8"/>
        <v/>
      </c>
      <c r="I637" s="198"/>
      <c r="J637" s="69"/>
      <c r="K637" s="192"/>
      <c r="L637" s="192"/>
    </row>
    <row r="638" customHeight="1" spans="1:12">
      <c r="A638" s="69"/>
      <c r="B638" s="69"/>
      <c r="C638" s="199"/>
      <c r="D638" s="69"/>
      <c r="E638" s="193"/>
      <c r="F638" s="69"/>
      <c r="G638" s="69"/>
      <c r="H638" s="194" t="str">
        <f t="shared" si="8"/>
        <v/>
      </c>
      <c r="I638" s="198"/>
      <c r="J638" s="69"/>
      <c r="K638" s="192"/>
      <c r="L638" s="192"/>
    </row>
    <row r="639" customHeight="1" spans="1:12">
      <c r="A639" s="69"/>
      <c r="B639" s="69"/>
      <c r="C639" s="199"/>
      <c r="D639" s="69"/>
      <c r="E639" s="193"/>
      <c r="F639" s="69"/>
      <c r="G639" s="69"/>
      <c r="H639" s="194" t="str">
        <f t="shared" si="8"/>
        <v/>
      </c>
      <c r="I639" s="198"/>
      <c r="J639" s="69"/>
      <c r="K639" s="192"/>
      <c r="L639" s="192"/>
    </row>
    <row r="640" customHeight="1" spans="1:12">
      <c r="A640" s="69"/>
      <c r="B640" s="69"/>
      <c r="C640" s="199"/>
      <c r="D640" s="69"/>
      <c r="E640" s="193"/>
      <c r="F640" s="69"/>
      <c r="G640" s="69"/>
      <c r="H640" s="194" t="str">
        <f t="shared" si="8"/>
        <v/>
      </c>
      <c r="I640" s="198"/>
      <c r="J640" s="69"/>
      <c r="K640" s="192"/>
      <c r="L640" s="192"/>
    </row>
    <row r="641" customHeight="1" spans="1:12">
      <c r="A641" s="69"/>
      <c r="B641" s="69"/>
      <c r="C641" s="199"/>
      <c r="D641" s="69"/>
      <c r="E641" s="193"/>
      <c r="F641" s="69"/>
      <c r="G641" s="69"/>
      <c r="H641" s="194" t="str">
        <f t="shared" si="8"/>
        <v/>
      </c>
      <c r="I641" s="198"/>
      <c r="J641" s="69"/>
      <c r="K641" s="192"/>
      <c r="L641" s="192"/>
    </row>
    <row r="642" customHeight="1" spans="1:12">
      <c r="A642" s="69"/>
      <c r="B642" s="69"/>
      <c r="C642" s="199"/>
      <c r="D642" s="69"/>
      <c r="E642" s="193"/>
      <c r="F642" s="69"/>
      <c r="G642" s="69"/>
      <c r="H642" s="194" t="str">
        <f t="shared" si="8"/>
        <v/>
      </c>
      <c r="I642" s="198"/>
      <c r="J642" s="69"/>
      <c r="K642" s="192"/>
      <c r="L642" s="192"/>
    </row>
    <row r="643" customHeight="1" spans="1:12">
      <c r="A643" s="69"/>
      <c r="B643" s="69"/>
      <c r="C643" s="199"/>
      <c r="D643" s="69"/>
      <c r="E643" s="193"/>
      <c r="F643" s="69"/>
      <c r="G643" s="69"/>
      <c r="H643" s="194" t="str">
        <f t="shared" si="8"/>
        <v/>
      </c>
      <c r="I643" s="198"/>
      <c r="J643" s="69"/>
      <c r="K643" s="192"/>
      <c r="L643" s="192"/>
    </row>
    <row r="644" customHeight="1" spans="1:12">
      <c r="A644" s="69"/>
      <c r="B644" s="69"/>
      <c r="C644" s="199"/>
      <c r="D644" s="69"/>
      <c r="E644" s="193"/>
      <c r="F644" s="69"/>
      <c r="G644" s="69"/>
      <c r="H644" s="194" t="str">
        <f t="shared" si="8"/>
        <v/>
      </c>
      <c r="I644" s="198"/>
      <c r="J644" s="69"/>
      <c r="K644" s="192"/>
      <c r="L644" s="192"/>
    </row>
    <row r="645" customHeight="1" spans="1:12">
      <c r="A645" s="69"/>
      <c r="B645" s="69"/>
      <c r="C645" s="199"/>
      <c r="D645" s="69"/>
      <c r="E645" s="193"/>
      <c r="F645" s="69"/>
      <c r="G645" s="69"/>
      <c r="H645" s="194" t="str">
        <f t="shared" si="8"/>
        <v/>
      </c>
      <c r="I645" s="198"/>
      <c r="J645" s="69"/>
      <c r="K645" s="192"/>
      <c r="L645" s="192"/>
    </row>
    <row r="646" customHeight="1" spans="1:12">
      <c r="A646" s="69"/>
      <c r="B646" s="69"/>
      <c r="C646" s="199"/>
      <c r="D646" s="69"/>
      <c r="E646" s="193"/>
      <c r="F646" s="69"/>
      <c r="G646" s="69"/>
      <c r="H646" s="194" t="str">
        <f t="shared" si="8"/>
        <v/>
      </c>
      <c r="I646" s="198"/>
      <c r="J646" s="69"/>
      <c r="K646" s="192"/>
      <c r="L646" s="192"/>
    </row>
    <row r="647" customHeight="1" spans="1:12">
      <c r="A647" s="69"/>
      <c r="B647" s="69"/>
      <c r="C647" s="199"/>
      <c r="D647" s="69"/>
      <c r="E647" s="193"/>
      <c r="F647" s="69"/>
      <c r="G647" s="69"/>
      <c r="H647" s="194" t="str">
        <f t="shared" si="8"/>
        <v/>
      </c>
      <c r="I647" s="198"/>
      <c r="J647" s="69"/>
      <c r="K647" s="192"/>
      <c r="L647" s="192"/>
    </row>
    <row r="648" customHeight="1" spans="1:12">
      <c r="A648" s="69"/>
      <c r="B648" s="69"/>
      <c r="C648" s="199"/>
      <c r="D648" s="69"/>
      <c r="E648" s="193"/>
      <c r="F648" s="69"/>
      <c r="G648" s="69"/>
      <c r="H648" s="194" t="str">
        <f t="shared" si="8"/>
        <v/>
      </c>
      <c r="I648" s="198"/>
      <c r="J648" s="69"/>
      <c r="K648" s="192"/>
      <c r="L648" s="192"/>
    </row>
    <row r="649" customHeight="1" spans="1:12">
      <c r="A649" s="69"/>
      <c r="B649" s="69"/>
      <c r="C649" s="199"/>
      <c r="D649" s="69"/>
      <c r="E649" s="193"/>
      <c r="F649" s="69"/>
      <c r="G649" s="69"/>
      <c r="H649" s="194" t="str">
        <f t="shared" si="8"/>
        <v/>
      </c>
      <c r="I649" s="198"/>
      <c r="J649" s="69"/>
      <c r="K649" s="192"/>
      <c r="L649" s="192"/>
    </row>
    <row r="650" customHeight="1" spans="1:12">
      <c r="A650" s="69"/>
      <c r="B650" s="69"/>
      <c r="C650" s="199"/>
      <c r="D650" s="69"/>
      <c r="E650" s="193"/>
      <c r="F650" s="69"/>
      <c r="G650" s="69"/>
      <c r="H650" s="194" t="str">
        <f t="shared" si="8"/>
        <v/>
      </c>
      <c r="I650" s="198"/>
      <c r="J650" s="69"/>
      <c r="K650" s="192"/>
      <c r="L650" s="192"/>
    </row>
    <row r="651" customHeight="1" spans="1:12">
      <c r="A651" s="69"/>
      <c r="B651" s="69"/>
      <c r="C651" s="199"/>
      <c r="D651" s="69"/>
      <c r="E651" s="193"/>
      <c r="F651" s="69"/>
      <c r="G651" s="69"/>
      <c r="H651" s="194" t="str">
        <f t="shared" si="8"/>
        <v/>
      </c>
      <c r="I651" s="198"/>
      <c r="J651" s="69"/>
      <c r="K651" s="192"/>
      <c r="L651" s="192"/>
    </row>
    <row r="652" customHeight="1" spans="1:12">
      <c r="A652" s="69"/>
      <c r="B652" s="69"/>
      <c r="C652" s="199"/>
      <c r="D652" s="69"/>
      <c r="E652" s="193"/>
      <c r="F652" s="69"/>
      <c r="G652" s="69"/>
      <c r="H652" s="194" t="str">
        <f t="shared" ref="H652:H715" si="9">IF(E652="","",E652*F652)</f>
        <v/>
      </c>
      <c r="I652" s="198"/>
      <c r="J652" s="69"/>
      <c r="K652" s="192"/>
      <c r="L652" s="192"/>
    </row>
    <row r="653" customHeight="1" spans="1:12">
      <c r="A653" s="69"/>
      <c r="B653" s="69"/>
      <c r="C653" s="199"/>
      <c r="D653" s="69"/>
      <c r="E653" s="193"/>
      <c r="F653" s="69"/>
      <c r="G653" s="69"/>
      <c r="H653" s="194" t="str">
        <f t="shared" si="9"/>
        <v/>
      </c>
      <c r="I653" s="198"/>
      <c r="J653" s="69"/>
      <c r="K653" s="192"/>
      <c r="L653" s="192"/>
    </row>
    <row r="654" customHeight="1" spans="1:12">
      <c r="A654" s="69"/>
      <c r="B654" s="69"/>
      <c r="C654" s="199"/>
      <c r="D654" s="69"/>
      <c r="E654" s="193"/>
      <c r="F654" s="69"/>
      <c r="G654" s="69"/>
      <c r="H654" s="194" t="str">
        <f t="shared" si="9"/>
        <v/>
      </c>
      <c r="I654" s="198"/>
      <c r="J654" s="69"/>
      <c r="K654" s="192"/>
      <c r="L654" s="192"/>
    </row>
    <row r="655" customHeight="1" spans="1:12">
      <c r="A655" s="69"/>
      <c r="B655" s="69"/>
      <c r="C655" s="199"/>
      <c r="D655" s="69"/>
      <c r="E655" s="193"/>
      <c r="F655" s="69"/>
      <c r="G655" s="69"/>
      <c r="H655" s="194" t="str">
        <f t="shared" si="9"/>
        <v/>
      </c>
      <c r="I655" s="198"/>
      <c r="J655" s="69"/>
      <c r="K655" s="192"/>
      <c r="L655" s="192"/>
    </row>
    <row r="656" customHeight="1" spans="1:12">
      <c r="A656" s="69"/>
      <c r="B656" s="69"/>
      <c r="C656" s="199"/>
      <c r="D656" s="69"/>
      <c r="E656" s="193"/>
      <c r="F656" s="69"/>
      <c r="G656" s="69"/>
      <c r="H656" s="194" t="str">
        <f t="shared" si="9"/>
        <v/>
      </c>
      <c r="I656" s="198"/>
      <c r="J656" s="69"/>
      <c r="K656" s="192"/>
      <c r="L656" s="192"/>
    </row>
    <row r="657" customHeight="1" spans="1:12">
      <c r="A657" s="69"/>
      <c r="B657" s="69"/>
      <c r="C657" s="199"/>
      <c r="D657" s="69"/>
      <c r="E657" s="193"/>
      <c r="F657" s="69"/>
      <c r="G657" s="69"/>
      <c r="H657" s="194" t="str">
        <f t="shared" si="9"/>
        <v/>
      </c>
      <c r="I657" s="198"/>
      <c r="J657" s="69"/>
      <c r="K657" s="192"/>
      <c r="L657" s="192"/>
    </row>
    <row r="658" customHeight="1" spans="1:12">
      <c r="A658" s="69"/>
      <c r="B658" s="69"/>
      <c r="C658" s="199"/>
      <c r="D658" s="69"/>
      <c r="E658" s="193"/>
      <c r="F658" s="69"/>
      <c r="G658" s="69"/>
      <c r="H658" s="194" t="str">
        <f t="shared" si="9"/>
        <v/>
      </c>
      <c r="I658" s="198"/>
      <c r="J658" s="69"/>
      <c r="K658" s="192"/>
      <c r="L658" s="192"/>
    </row>
    <row r="659" customHeight="1" spans="1:12">
      <c r="A659" s="69"/>
      <c r="B659" s="69"/>
      <c r="C659" s="199"/>
      <c r="D659" s="69"/>
      <c r="E659" s="193"/>
      <c r="F659" s="69"/>
      <c r="G659" s="69"/>
      <c r="H659" s="194" t="str">
        <f t="shared" si="9"/>
        <v/>
      </c>
      <c r="I659" s="198"/>
      <c r="J659" s="69"/>
      <c r="K659" s="192"/>
      <c r="L659" s="192"/>
    </row>
    <row r="660" customHeight="1" spans="1:12">
      <c r="A660" s="69"/>
      <c r="B660" s="69"/>
      <c r="C660" s="199"/>
      <c r="D660" s="69"/>
      <c r="E660" s="193"/>
      <c r="F660" s="69"/>
      <c r="G660" s="69"/>
      <c r="H660" s="194" t="str">
        <f t="shared" si="9"/>
        <v/>
      </c>
      <c r="I660" s="198"/>
      <c r="J660" s="69"/>
      <c r="K660" s="192"/>
      <c r="L660" s="192"/>
    </row>
    <row r="661" customHeight="1" spans="1:12">
      <c r="A661" s="69"/>
      <c r="B661" s="69"/>
      <c r="C661" s="199"/>
      <c r="D661" s="69"/>
      <c r="E661" s="193"/>
      <c r="F661" s="69"/>
      <c r="G661" s="69"/>
      <c r="H661" s="194" t="str">
        <f t="shared" si="9"/>
        <v/>
      </c>
      <c r="I661" s="198"/>
      <c r="J661" s="69"/>
      <c r="K661" s="192"/>
      <c r="L661" s="192"/>
    </row>
    <row r="662" customHeight="1" spans="1:12">
      <c r="A662" s="69"/>
      <c r="B662" s="69"/>
      <c r="C662" s="199"/>
      <c r="D662" s="69"/>
      <c r="E662" s="193"/>
      <c r="F662" s="69"/>
      <c r="G662" s="69"/>
      <c r="H662" s="194" t="str">
        <f t="shared" si="9"/>
        <v/>
      </c>
      <c r="I662" s="198"/>
      <c r="J662" s="69"/>
      <c r="K662" s="192"/>
      <c r="L662" s="192"/>
    </row>
    <row r="663" customHeight="1" spans="1:12">
      <c r="A663" s="69"/>
      <c r="B663" s="69"/>
      <c r="C663" s="199"/>
      <c r="D663" s="69"/>
      <c r="E663" s="193"/>
      <c r="F663" s="69"/>
      <c r="G663" s="69"/>
      <c r="H663" s="194" t="str">
        <f t="shared" si="9"/>
        <v/>
      </c>
      <c r="I663" s="198"/>
      <c r="J663" s="69"/>
      <c r="K663" s="192"/>
      <c r="L663" s="192"/>
    </row>
    <row r="664" customHeight="1" spans="1:12">
      <c r="A664" s="69"/>
      <c r="B664" s="69"/>
      <c r="C664" s="199"/>
      <c r="D664" s="69"/>
      <c r="E664" s="193"/>
      <c r="F664" s="69"/>
      <c r="G664" s="69"/>
      <c r="H664" s="194" t="str">
        <f t="shared" si="9"/>
        <v/>
      </c>
      <c r="I664" s="198"/>
      <c r="J664" s="69"/>
      <c r="K664" s="192"/>
      <c r="L664" s="192"/>
    </row>
    <row r="665" customHeight="1" spans="1:12">
      <c r="A665" s="69"/>
      <c r="B665" s="69"/>
      <c r="C665" s="199"/>
      <c r="D665" s="69"/>
      <c r="E665" s="193"/>
      <c r="F665" s="69"/>
      <c r="G665" s="69"/>
      <c r="H665" s="194" t="str">
        <f t="shared" si="9"/>
        <v/>
      </c>
      <c r="I665" s="198"/>
      <c r="J665" s="69"/>
      <c r="K665" s="192"/>
      <c r="L665" s="192"/>
    </row>
    <row r="666" customHeight="1" spans="1:12">
      <c r="A666" s="69"/>
      <c r="B666" s="69"/>
      <c r="C666" s="199"/>
      <c r="D666" s="69"/>
      <c r="E666" s="193"/>
      <c r="F666" s="69"/>
      <c r="G666" s="69"/>
      <c r="H666" s="194" t="str">
        <f t="shared" si="9"/>
        <v/>
      </c>
      <c r="I666" s="198"/>
      <c r="J666" s="69"/>
      <c r="K666" s="192"/>
      <c r="L666" s="192"/>
    </row>
    <row r="667" customHeight="1" spans="1:12">
      <c r="A667" s="69"/>
      <c r="B667" s="69"/>
      <c r="C667" s="199"/>
      <c r="D667" s="69"/>
      <c r="E667" s="193"/>
      <c r="F667" s="69"/>
      <c r="G667" s="69"/>
      <c r="H667" s="194" t="str">
        <f t="shared" si="9"/>
        <v/>
      </c>
      <c r="I667" s="198"/>
      <c r="J667" s="69"/>
      <c r="K667" s="192"/>
      <c r="L667" s="192"/>
    </row>
    <row r="668" customHeight="1" spans="1:12">
      <c r="A668" s="69"/>
      <c r="B668" s="69"/>
      <c r="C668" s="199"/>
      <c r="D668" s="69"/>
      <c r="E668" s="193"/>
      <c r="F668" s="69"/>
      <c r="G668" s="69"/>
      <c r="H668" s="194" t="str">
        <f t="shared" si="9"/>
        <v/>
      </c>
      <c r="I668" s="198"/>
      <c r="J668" s="69"/>
      <c r="K668" s="192"/>
      <c r="L668" s="192"/>
    </row>
    <row r="669" customHeight="1" spans="1:12">
      <c r="A669" s="69"/>
      <c r="B669" s="69"/>
      <c r="C669" s="199"/>
      <c r="D669" s="69"/>
      <c r="E669" s="193"/>
      <c r="F669" s="69"/>
      <c r="G669" s="69"/>
      <c r="H669" s="194" t="str">
        <f t="shared" si="9"/>
        <v/>
      </c>
      <c r="I669" s="198"/>
      <c r="J669" s="69"/>
      <c r="K669" s="192"/>
      <c r="L669" s="192"/>
    </row>
    <row r="670" customHeight="1" spans="1:12">
      <c r="A670" s="69"/>
      <c r="B670" s="69"/>
      <c r="C670" s="199"/>
      <c r="D670" s="69"/>
      <c r="E670" s="193"/>
      <c r="F670" s="69"/>
      <c r="G670" s="69"/>
      <c r="H670" s="194" t="str">
        <f t="shared" si="9"/>
        <v/>
      </c>
      <c r="I670" s="198"/>
      <c r="J670" s="69"/>
      <c r="K670" s="192"/>
      <c r="L670" s="192"/>
    </row>
    <row r="671" customHeight="1" spans="1:12">
      <c r="A671" s="69"/>
      <c r="B671" s="69"/>
      <c r="C671" s="199"/>
      <c r="D671" s="69"/>
      <c r="E671" s="193"/>
      <c r="F671" s="69"/>
      <c r="G671" s="69"/>
      <c r="H671" s="194" t="str">
        <f t="shared" si="9"/>
        <v/>
      </c>
      <c r="I671" s="198"/>
      <c r="J671" s="69"/>
      <c r="K671" s="192"/>
      <c r="L671" s="192"/>
    </row>
    <row r="672" customHeight="1" spans="1:12">
      <c r="A672" s="69"/>
      <c r="B672" s="69"/>
      <c r="C672" s="199"/>
      <c r="D672" s="69"/>
      <c r="E672" s="193"/>
      <c r="F672" s="69"/>
      <c r="G672" s="69"/>
      <c r="H672" s="194" t="str">
        <f t="shared" si="9"/>
        <v/>
      </c>
      <c r="I672" s="198"/>
      <c r="J672" s="69"/>
      <c r="K672" s="192"/>
      <c r="L672" s="192"/>
    </row>
    <row r="673" customHeight="1" spans="1:12">
      <c r="A673" s="69"/>
      <c r="B673" s="69"/>
      <c r="C673" s="199"/>
      <c r="D673" s="69"/>
      <c r="E673" s="193"/>
      <c r="F673" s="69"/>
      <c r="G673" s="69"/>
      <c r="H673" s="194" t="str">
        <f t="shared" si="9"/>
        <v/>
      </c>
      <c r="I673" s="198"/>
      <c r="J673" s="69"/>
      <c r="K673" s="192"/>
      <c r="L673" s="192"/>
    </row>
    <row r="674" customHeight="1" spans="1:12">
      <c r="A674" s="69"/>
      <c r="B674" s="69"/>
      <c r="C674" s="199"/>
      <c r="D674" s="69"/>
      <c r="E674" s="193"/>
      <c r="F674" s="69"/>
      <c r="G674" s="69"/>
      <c r="H674" s="194" t="str">
        <f t="shared" si="9"/>
        <v/>
      </c>
      <c r="I674" s="198"/>
      <c r="J674" s="69"/>
      <c r="K674" s="192"/>
      <c r="L674" s="192"/>
    </row>
    <row r="675" customHeight="1" spans="1:12">
      <c r="A675" s="69"/>
      <c r="B675" s="69"/>
      <c r="C675" s="199"/>
      <c r="D675" s="69"/>
      <c r="E675" s="193"/>
      <c r="F675" s="69"/>
      <c r="G675" s="69"/>
      <c r="H675" s="194" t="str">
        <f t="shared" si="9"/>
        <v/>
      </c>
      <c r="I675" s="198"/>
      <c r="J675" s="69"/>
      <c r="K675" s="192"/>
      <c r="L675" s="192"/>
    </row>
    <row r="676" customHeight="1" spans="1:12">
      <c r="A676" s="69"/>
      <c r="B676" s="69"/>
      <c r="C676" s="199"/>
      <c r="D676" s="69"/>
      <c r="E676" s="193"/>
      <c r="F676" s="69"/>
      <c r="G676" s="69"/>
      <c r="H676" s="194" t="str">
        <f t="shared" si="9"/>
        <v/>
      </c>
      <c r="I676" s="198"/>
      <c r="J676" s="69"/>
      <c r="K676" s="192"/>
      <c r="L676" s="192"/>
    </row>
    <row r="677" customHeight="1" spans="1:12">
      <c r="A677" s="69"/>
      <c r="B677" s="69"/>
      <c r="C677" s="199"/>
      <c r="D677" s="69"/>
      <c r="E677" s="193"/>
      <c r="F677" s="69"/>
      <c r="G677" s="69"/>
      <c r="H677" s="194" t="str">
        <f t="shared" si="9"/>
        <v/>
      </c>
      <c r="I677" s="198"/>
      <c r="J677" s="69"/>
      <c r="K677" s="192"/>
      <c r="L677" s="192"/>
    </row>
    <row r="678" customHeight="1" spans="1:12">
      <c r="A678" s="69"/>
      <c r="B678" s="69"/>
      <c r="C678" s="199"/>
      <c r="D678" s="69"/>
      <c r="E678" s="193"/>
      <c r="F678" s="69"/>
      <c r="G678" s="69"/>
      <c r="H678" s="194" t="str">
        <f t="shared" si="9"/>
        <v/>
      </c>
      <c r="I678" s="198"/>
      <c r="J678" s="69"/>
      <c r="K678" s="192"/>
      <c r="L678" s="192"/>
    </row>
    <row r="679" customHeight="1" spans="1:12">
      <c r="A679" s="69"/>
      <c r="B679" s="69"/>
      <c r="C679" s="199"/>
      <c r="D679" s="69"/>
      <c r="E679" s="193"/>
      <c r="F679" s="69"/>
      <c r="G679" s="69"/>
      <c r="H679" s="194" t="str">
        <f t="shared" si="9"/>
        <v/>
      </c>
      <c r="I679" s="198"/>
      <c r="J679" s="69"/>
      <c r="K679" s="192"/>
      <c r="L679" s="192"/>
    </row>
    <row r="680" customHeight="1" spans="1:12">
      <c r="A680" s="69"/>
      <c r="B680" s="69"/>
      <c r="C680" s="199"/>
      <c r="D680" s="69"/>
      <c r="E680" s="193"/>
      <c r="F680" s="69"/>
      <c r="G680" s="69"/>
      <c r="H680" s="194" t="str">
        <f t="shared" si="9"/>
        <v/>
      </c>
      <c r="I680" s="198"/>
      <c r="J680" s="69"/>
      <c r="K680" s="192"/>
      <c r="L680" s="192"/>
    </row>
    <row r="681" customHeight="1" spans="1:12">
      <c r="A681" s="69"/>
      <c r="B681" s="69"/>
      <c r="C681" s="199"/>
      <c r="D681" s="69"/>
      <c r="E681" s="193"/>
      <c r="F681" s="69"/>
      <c r="G681" s="69"/>
      <c r="H681" s="194" t="str">
        <f t="shared" si="9"/>
        <v/>
      </c>
      <c r="I681" s="198"/>
      <c r="J681" s="69"/>
      <c r="K681" s="192"/>
      <c r="L681" s="192"/>
    </row>
    <row r="682" customHeight="1" spans="1:12">
      <c r="A682" s="69"/>
      <c r="B682" s="69"/>
      <c r="C682" s="199"/>
      <c r="D682" s="69"/>
      <c r="E682" s="193"/>
      <c r="F682" s="69"/>
      <c r="G682" s="69"/>
      <c r="H682" s="194" t="str">
        <f t="shared" si="9"/>
        <v/>
      </c>
      <c r="I682" s="198"/>
      <c r="J682" s="69"/>
      <c r="K682" s="192"/>
      <c r="L682" s="192"/>
    </row>
    <row r="683" customHeight="1" spans="1:12">
      <c r="A683" s="69"/>
      <c r="B683" s="69"/>
      <c r="C683" s="199"/>
      <c r="D683" s="69"/>
      <c r="E683" s="193"/>
      <c r="F683" s="69"/>
      <c r="G683" s="69"/>
      <c r="H683" s="194" t="str">
        <f t="shared" si="9"/>
        <v/>
      </c>
      <c r="I683" s="198"/>
      <c r="J683" s="69"/>
      <c r="K683" s="192"/>
      <c r="L683" s="192"/>
    </row>
    <row r="684" customHeight="1" spans="1:12">
      <c r="A684" s="69"/>
      <c r="B684" s="69"/>
      <c r="C684" s="199"/>
      <c r="D684" s="69"/>
      <c r="E684" s="193"/>
      <c r="F684" s="69"/>
      <c r="G684" s="69"/>
      <c r="H684" s="194" t="str">
        <f t="shared" si="9"/>
        <v/>
      </c>
      <c r="I684" s="198"/>
      <c r="J684" s="69"/>
      <c r="K684" s="192"/>
      <c r="L684" s="192"/>
    </row>
    <row r="685" customHeight="1" spans="1:12">
      <c r="A685" s="69"/>
      <c r="B685" s="69"/>
      <c r="C685" s="199"/>
      <c r="D685" s="69"/>
      <c r="E685" s="193"/>
      <c r="F685" s="69"/>
      <c r="G685" s="69"/>
      <c r="H685" s="194" t="str">
        <f t="shared" si="9"/>
        <v/>
      </c>
      <c r="I685" s="198"/>
      <c r="J685" s="69"/>
      <c r="K685" s="192"/>
      <c r="L685" s="192"/>
    </row>
    <row r="686" customHeight="1" spans="1:12">
      <c r="A686" s="69"/>
      <c r="B686" s="69"/>
      <c r="C686" s="199"/>
      <c r="D686" s="69"/>
      <c r="E686" s="193"/>
      <c r="F686" s="69"/>
      <c r="G686" s="69"/>
      <c r="H686" s="194" t="str">
        <f t="shared" si="9"/>
        <v/>
      </c>
      <c r="I686" s="198"/>
      <c r="J686" s="69"/>
      <c r="K686" s="192"/>
      <c r="L686" s="192"/>
    </row>
    <row r="687" customHeight="1" spans="1:12">
      <c r="A687" s="69"/>
      <c r="B687" s="69"/>
      <c r="C687" s="199"/>
      <c r="D687" s="69"/>
      <c r="E687" s="193"/>
      <c r="F687" s="69"/>
      <c r="G687" s="69"/>
      <c r="H687" s="194" t="str">
        <f t="shared" si="9"/>
        <v/>
      </c>
      <c r="I687" s="198"/>
      <c r="J687" s="69"/>
      <c r="K687" s="192"/>
      <c r="L687" s="192"/>
    </row>
    <row r="688" customHeight="1" spans="1:12">
      <c r="A688" s="69"/>
      <c r="B688" s="69"/>
      <c r="C688" s="199"/>
      <c r="D688" s="69"/>
      <c r="E688" s="193"/>
      <c r="F688" s="69"/>
      <c r="G688" s="69"/>
      <c r="H688" s="194" t="str">
        <f t="shared" si="9"/>
        <v/>
      </c>
      <c r="I688" s="198"/>
      <c r="J688" s="69"/>
      <c r="K688" s="192"/>
      <c r="L688" s="192"/>
    </row>
    <row r="689" customHeight="1" spans="1:12">
      <c r="A689" s="69"/>
      <c r="B689" s="69"/>
      <c r="C689" s="199"/>
      <c r="D689" s="69"/>
      <c r="E689" s="193"/>
      <c r="F689" s="69"/>
      <c r="G689" s="69"/>
      <c r="H689" s="194" t="str">
        <f t="shared" si="9"/>
        <v/>
      </c>
      <c r="I689" s="198"/>
      <c r="J689" s="69"/>
      <c r="K689" s="192"/>
      <c r="L689" s="192"/>
    </row>
    <row r="690" customHeight="1" spans="1:12">
      <c r="A690" s="69"/>
      <c r="B690" s="69"/>
      <c r="C690" s="199"/>
      <c r="D690" s="69"/>
      <c r="E690" s="193"/>
      <c r="F690" s="69"/>
      <c r="G690" s="69"/>
      <c r="H690" s="194" t="str">
        <f t="shared" si="9"/>
        <v/>
      </c>
      <c r="I690" s="198"/>
      <c r="J690" s="69"/>
      <c r="K690" s="192"/>
      <c r="L690" s="192"/>
    </row>
    <row r="691" customHeight="1" spans="1:12">
      <c r="A691" s="69"/>
      <c r="B691" s="69"/>
      <c r="C691" s="199"/>
      <c r="D691" s="69"/>
      <c r="E691" s="193"/>
      <c r="F691" s="69"/>
      <c r="G691" s="69"/>
      <c r="H691" s="194" t="str">
        <f t="shared" si="9"/>
        <v/>
      </c>
      <c r="I691" s="198"/>
      <c r="J691" s="69"/>
      <c r="K691" s="192"/>
      <c r="L691" s="192"/>
    </row>
    <row r="692" customHeight="1" spans="1:12">
      <c r="A692" s="69"/>
      <c r="B692" s="69"/>
      <c r="C692" s="199"/>
      <c r="D692" s="69"/>
      <c r="E692" s="193"/>
      <c r="F692" s="69"/>
      <c r="G692" s="69"/>
      <c r="H692" s="194" t="str">
        <f t="shared" si="9"/>
        <v/>
      </c>
      <c r="I692" s="198"/>
      <c r="J692" s="69"/>
      <c r="K692" s="192"/>
      <c r="L692" s="192"/>
    </row>
    <row r="693" customHeight="1" spans="1:12">
      <c r="A693" s="69"/>
      <c r="B693" s="69"/>
      <c r="C693" s="199"/>
      <c r="D693" s="69"/>
      <c r="E693" s="193"/>
      <c r="F693" s="69"/>
      <c r="G693" s="69"/>
      <c r="H693" s="194" t="str">
        <f t="shared" si="9"/>
        <v/>
      </c>
      <c r="I693" s="198"/>
      <c r="J693" s="69"/>
      <c r="K693" s="192"/>
      <c r="L693" s="192"/>
    </row>
    <row r="694" customHeight="1" spans="1:12">
      <c r="A694" s="69"/>
      <c r="B694" s="69"/>
      <c r="C694" s="199"/>
      <c r="D694" s="69"/>
      <c r="E694" s="193"/>
      <c r="F694" s="69"/>
      <c r="G694" s="69"/>
      <c r="H694" s="194" t="str">
        <f t="shared" si="9"/>
        <v/>
      </c>
      <c r="I694" s="198"/>
      <c r="J694" s="69"/>
      <c r="K694" s="192"/>
      <c r="L694" s="192"/>
    </row>
    <row r="695" customHeight="1" spans="1:12">
      <c r="A695" s="69"/>
      <c r="B695" s="69"/>
      <c r="C695" s="199"/>
      <c r="D695" s="69"/>
      <c r="E695" s="193"/>
      <c r="F695" s="69"/>
      <c r="G695" s="69"/>
      <c r="H695" s="194" t="str">
        <f t="shared" si="9"/>
        <v/>
      </c>
      <c r="I695" s="198"/>
      <c r="J695" s="69"/>
      <c r="K695" s="192"/>
      <c r="L695" s="192"/>
    </row>
    <row r="696" customHeight="1" spans="1:12">
      <c r="A696" s="69"/>
      <c r="B696" s="69"/>
      <c r="C696" s="199"/>
      <c r="D696" s="69"/>
      <c r="E696" s="193"/>
      <c r="F696" s="69"/>
      <c r="G696" s="69"/>
      <c r="H696" s="194" t="str">
        <f t="shared" si="9"/>
        <v/>
      </c>
      <c r="I696" s="198"/>
      <c r="J696" s="69"/>
      <c r="K696" s="192"/>
      <c r="L696" s="192"/>
    </row>
    <row r="697" customHeight="1" spans="1:12">
      <c r="A697" s="69"/>
      <c r="B697" s="69"/>
      <c r="C697" s="199"/>
      <c r="D697" s="69"/>
      <c r="E697" s="193"/>
      <c r="F697" s="69"/>
      <c r="G697" s="69"/>
      <c r="H697" s="194" t="str">
        <f t="shared" si="9"/>
        <v/>
      </c>
      <c r="I697" s="198"/>
      <c r="J697" s="69"/>
      <c r="K697" s="192"/>
      <c r="L697" s="192"/>
    </row>
    <row r="698" customHeight="1" spans="1:12">
      <c r="A698" s="69"/>
      <c r="B698" s="69"/>
      <c r="C698" s="199"/>
      <c r="D698" s="69"/>
      <c r="E698" s="193"/>
      <c r="F698" s="69"/>
      <c r="G698" s="69"/>
      <c r="H698" s="194" t="str">
        <f t="shared" si="9"/>
        <v/>
      </c>
      <c r="I698" s="198"/>
      <c r="J698" s="69"/>
      <c r="K698" s="192"/>
      <c r="L698" s="192"/>
    </row>
    <row r="699" customHeight="1" spans="1:12">
      <c r="A699" s="69"/>
      <c r="B699" s="69"/>
      <c r="C699" s="199"/>
      <c r="D699" s="69"/>
      <c r="E699" s="193"/>
      <c r="F699" s="69"/>
      <c r="G699" s="69"/>
      <c r="H699" s="194" t="str">
        <f t="shared" si="9"/>
        <v/>
      </c>
      <c r="I699" s="198"/>
      <c r="J699" s="69"/>
      <c r="K699" s="192"/>
      <c r="L699" s="192"/>
    </row>
    <row r="700" customHeight="1" spans="1:12">
      <c r="A700" s="69"/>
      <c r="B700" s="69"/>
      <c r="C700" s="199"/>
      <c r="D700" s="69"/>
      <c r="E700" s="193"/>
      <c r="F700" s="69"/>
      <c r="G700" s="69"/>
      <c r="H700" s="194" t="str">
        <f t="shared" si="9"/>
        <v/>
      </c>
      <c r="I700" s="198"/>
      <c r="J700" s="69"/>
      <c r="K700" s="192"/>
      <c r="L700" s="192"/>
    </row>
    <row r="701" customHeight="1" spans="1:12">
      <c r="A701" s="69"/>
      <c r="B701" s="69"/>
      <c r="C701" s="199"/>
      <c r="D701" s="69"/>
      <c r="E701" s="193"/>
      <c r="F701" s="69"/>
      <c r="G701" s="69"/>
      <c r="H701" s="194" t="str">
        <f t="shared" si="9"/>
        <v/>
      </c>
      <c r="I701" s="198"/>
      <c r="J701" s="69"/>
      <c r="K701" s="192"/>
      <c r="L701" s="192"/>
    </row>
    <row r="702" customHeight="1" spans="1:12">
      <c r="A702" s="69"/>
      <c r="B702" s="69"/>
      <c r="C702" s="199"/>
      <c r="D702" s="69"/>
      <c r="E702" s="193"/>
      <c r="F702" s="69"/>
      <c r="G702" s="69"/>
      <c r="H702" s="194" t="str">
        <f t="shared" si="9"/>
        <v/>
      </c>
      <c r="I702" s="198"/>
      <c r="J702" s="69"/>
      <c r="K702" s="192"/>
      <c r="L702" s="192"/>
    </row>
    <row r="703" customHeight="1" spans="1:12">
      <c r="A703" s="69"/>
      <c r="B703" s="69"/>
      <c r="C703" s="199"/>
      <c r="D703" s="69"/>
      <c r="E703" s="193"/>
      <c r="F703" s="69"/>
      <c r="G703" s="69"/>
      <c r="H703" s="194" t="str">
        <f t="shared" si="9"/>
        <v/>
      </c>
      <c r="I703" s="198"/>
      <c r="J703" s="69"/>
      <c r="K703" s="192"/>
      <c r="L703" s="192"/>
    </row>
    <row r="704" customHeight="1" spans="1:12">
      <c r="A704" s="69"/>
      <c r="B704" s="69"/>
      <c r="C704" s="199"/>
      <c r="D704" s="69"/>
      <c r="E704" s="193"/>
      <c r="F704" s="69"/>
      <c r="G704" s="69"/>
      <c r="H704" s="194" t="str">
        <f t="shared" si="9"/>
        <v/>
      </c>
      <c r="I704" s="198"/>
      <c r="J704" s="69"/>
      <c r="K704" s="192"/>
      <c r="L704" s="192"/>
    </row>
    <row r="705" customHeight="1" spans="1:12">
      <c r="A705" s="69"/>
      <c r="B705" s="69"/>
      <c r="C705" s="199"/>
      <c r="D705" s="69"/>
      <c r="E705" s="193"/>
      <c r="F705" s="69"/>
      <c r="G705" s="69"/>
      <c r="H705" s="194" t="str">
        <f t="shared" si="9"/>
        <v/>
      </c>
      <c r="I705" s="198"/>
      <c r="J705" s="69"/>
      <c r="K705" s="192"/>
      <c r="L705" s="192"/>
    </row>
    <row r="706" customHeight="1" spans="1:12">
      <c r="A706" s="69"/>
      <c r="B706" s="69"/>
      <c r="C706" s="199"/>
      <c r="D706" s="69"/>
      <c r="E706" s="193"/>
      <c r="F706" s="69"/>
      <c r="G706" s="69"/>
      <c r="H706" s="194" t="str">
        <f t="shared" si="9"/>
        <v/>
      </c>
      <c r="I706" s="198"/>
      <c r="J706" s="69"/>
      <c r="K706" s="192"/>
      <c r="L706" s="192"/>
    </row>
    <row r="707" customHeight="1" spans="1:12">
      <c r="A707" s="69"/>
      <c r="B707" s="69"/>
      <c r="C707" s="199"/>
      <c r="D707" s="69"/>
      <c r="E707" s="193"/>
      <c r="F707" s="69"/>
      <c r="G707" s="69"/>
      <c r="H707" s="194" t="str">
        <f t="shared" si="9"/>
        <v/>
      </c>
      <c r="I707" s="198"/>
      <c r="J707" s="69"/>
      <c r="K707" s="192"/>
      <c r="L707" s="192"/>
    </row>
    <row r="708" customHeight="1" spans="1:12">
      <c r="A708" s="69"/>
      <c r="B708" s="69"/>
      <c r="C708" s="199"/>
      <c r="D708" s="69"/>
      <c r="E708" s="193"/>
      <c r="F708" s="69"/>
      <c r="G708" s="69"/>
      <c r="H708" s="194" t="str">
        <f t="shared" si="9"/>
        <v/>
      </c>
      <c r="I708" s="198"/>
      <c r="J708" s="69"/>
      <c r="K708" s="192"/>
      <c r="L708" s="192"/>
    </row>
    <row r="709" customHeight="1" spans="1:12">
      <c r="A709" s="69"/>
      <c r="B709" s="69"/>
      <c r="C709" s="199"/>
      <c r="D709" s="69"/>
      <c r="E709" s="193"/>
      <c r="F709" s="69"/>
      <c r="G709" s="69"/>
      <c r="H709" s="194" t="str">
        <f t="shared" si="9"/>
        <v/>
      </c>
      <c r="I709" s="198"/>
      <c r="J709" s="69"/>
      <c r="K709" s="192"/>
      <c r="L709" s="192"/>
    </row>
    <row r="710" customHeight="1" spans="1:12">
      <c r="A710" s="69"/>
      <c r="B710" s="69"/>
      <c r="C710" s="199"/>
      <c r="D710" s="69"/>
      <c r="E710" s="193"/>
      <c r="F710" s="69"/>
      <c r="G710" s="69"/>
      <c r="H710" s="194" t="str">
        <f t="shared" si="9"/>
        <v/>
      </c>
      <c r="I710" s="198"/>
      <c r="J710" s="69"/>
      <c r="K710" s="192"/>
      <c r="L710" s="192"/>
    </row>
    <row r="711" customHeight="1" spans="1:12">
      <c r="A711" s="69"/>
      <c r="B711" s="69"/>
      <c r="C711" s="199"/>
      <c r="D711" s="69"/>
      <c r="E711" s="193"/>
      <c r="F711" s="69"/>
      <c r="G711" s="69"/>
      <c r="H711" s="194" t="str">
        <f t="shared" si="9"/>
        <v/>
      </c>
      <c r="I711" s="198"/>
      <c r="J711" s="69"/>
      <c r="K711" s="192"/>
      <c r="L711" s="192"/>
    </row>
    <row r="712" customHeight="1" spans="1:12">
      <c r="A712" s="69"/>
      <c r="B712" s="69"/>
      <c r="C712" s="199"/>
      <c r="D712" s="69"/>
      <c r="E712" s="193"/>
      <c r="F712" s="69"/>
      <c r="G712" s="69"/>
      <c r="H712" s="194" t="str">
        <f t="shared" si="9"/>
        <v/>
      </c>
      <c r="I712" s="198"/>
      <c r="J712" s="69"/>
      <c r="K712" s="192"/>
      <c r="L712" s="192"/>
    </row>
    <row r="713" customHeight="1" spans="1:12">
      <c r="A713" s="69"/>
      <c r="B713" s="69"/>
      <c r="C713" s="199"/>
      <c r="D713" s="69"/>
      <c r="E713" s="193"/>
      <c r="F713" s="69"/>
      <c r="G713" s="69"/>
      <c r="H713" s="194" t="str">
        <f t="shared" si="9"/>
        <v/>
      </c>
      <c r="I713" s="198"/>
      <c r="J713" s="69"/>
      <c r="K713" s="192"/>
      <c r="L713" s="192"/>
    </row>
    <row r="714" customHeight="1" spans="1:12">
      <c r="A714" s="69"/>
      <c r="B714" s="69"/>
      <c r="C714" s="199"/>
      <c r="D714" s="69"/>
      <c r="E714" s="193"/>
      <c r="F714" s="69"/>
      <c r="G714" s="69"/>
      <c r="H714" s="194" t="str">
        <f t="shared" si="9"/>
        <v/>
      </c>
      <c r="I714" s="198"/>
      <c r="J714" s="69"/>
      <c r="K714" s="192"/>
      <c r="L714" s="192"/>
    </row>
    <row r="715" customHeight="1" spans="1:12">
      <c r="A715" s="69"/>
      <c r="B715" s="69"/>
      <c r="C715" s="199"/>
      <c r="D715" s="69"/>
      <c r="E715" s="193"/>
      <c r="F715" s="69"/>
      <c r="G715" s="69"/>
      <c r="H715" s="194" t="str">
        <f t="shared" si="9"/>
        <v/>
      </c>
      <c r="I715" s="198"/>
      <c r="J715" s="69"/>
      <c r="K715" s="192"/>
      <c r="L715" s="192"/>
    </row>
    <row r="716" customHeight="1" spans="1:12">
      <c r="A716" s="69"/>
      <c r="B716" s="69"/>
      <c r="C716" s="199"/>
      <c r="D716" s="69"/>
      <c r="E716" s="193"/>
      <c r="F716" s="69"/>
      <c r="G716" s="69"/>
      <c r="H716" s="194" t="str">
        <f t="shared" ref="H716:H779" si="10">IF(E716="","",E716*F716)</f>
        <v/>
      </c>
      <c r="I716" s="198"/>
      <c r="J716" s="69"/>
      <c r="K716" s="192"/>
      <c r="L716" s="192"/>
    </row>
    <row r="717" customHeight="1" spans="1:12">
      <c r="A717" s="69"/>
      <c r="B717" s="69"/>
      <c r="C717" s="199"/>
      <c r="D717" s="69"/>
      <c r="E717" s="193"/>
      <c r="F717" s="69"/>
      <c r="G717" s="69"/>
      <c r="H717" s="194" t="str">
        <f t="shared" si="10"/>
        <v/>
      </c>
      <c r="I717" s="198"/>
      <c r="J717" s="69"/>
      <c r="K717" s="192"/>
      <c r="L717" s="192"/>
    </row>
    <row r="718" customHeight="1" spans="1:12">
      <c r="A718" s="69"/>
      <c r="B718" s="69"/>
      <c r="C718" s="199"/>
      <c r="D718" s="69"/>
      <c r="E718" s="193"/>
      <c r="F718" s="69"/>
      <c r="G718" s="69"/>
      <c r="H718" s="194" t="str">
        <f t="shared" si="10"/>
        <v/>
      </c>
      <c r="I718" s="198"/>
      <c r="J718" s="69"/>
      <c r="K718" s="192"/>
      <c r="L718" s="192"/>
    </row>
    <row r="719" customHeight="1" spans="1:12">
      <c r="A719" s="69"/>
      <c r="B719" s="69"/>
      <c r="C719" s="199"/>
      <c r="D719" s="69"/>
      <c r="E719" s="193"/>
      <c r="F719" s="69"/>
      <c r="G719" s="69"/>
      <c r="H719" s="194" t="str">
        <f t="shared" si="10"/>
        <v/>
      </c>
      <c r="I719" s="198"/>
      <c r="J719" s="69"/>
      <c r="K719" s="192"/>
      <c r="L719" s="192"/>
    </row>
    <row r="720" customHeight="1" spans="1:12">
      <c r="A720" s="69"/>
      <c r="B720" s="69"/>
      <c r="C720" s="199"/>
      <c r="D720" s="69"/>
      <c r="E720" s="193"/>
      <c r="F720" s="69"/>
      <c r="G720" s="69"/>
      <c r="H720" s="194" t="str">
        <f t="shared" si="10"/>
        <v/>
      </c>
      <c r="I720" s="198"/>
      <c r="J720" s="69"/>
      <c r="K720" s="192"/>
      <c r="L720" s="192"/>
    </row>
    <row r="721" customHeight="1" spans="1:12">
      <c r="A721" s="69"/>
      <c r="B721" s="69"/>
      <c r="C721" s="199"/>
      <c r="D721" s="69"/>
      <c r="E721" s="193"/>
      <c r="F721" s="69"/>
      <c r="G721" s="69"/>
      <c r="H721" s="194" t="str">
        <f t="shared" si="10"/>
        <v/>
      </c>
      <c r="I721" s="198"/>
      <c r="J721" s="69"/>
      <c r="K721" s="192"/>
      <c r="L721" s="192"/>
    </row>
    <row r="722" customHeight="1" spans="1:12">
      <c r="A722" s="69"/>
      <c r="B722" s="69"/>
      <c r="C722" s="199"/>
      <c r="D722" s="69"/>
      <c r="E722" s="193"/>
      <c r="F722" s="69"/>
      <c r="G722" s="69"/>
      <c r="H722" s="194" t="str">
        <f t="shared" si="10"/>
        <v/>
      </c>
      <c r="I722" s="198"/>
      <c r="J722" s="69"/>
      <c r="K722" s="192"/>
      <c r="L722" s="192"/>
    </row>
    <row r="723" customHeight="1" spans="1:12">
      <c r="A723" s="69"/>
      <c r="B723" s="69"/>
      <c r="C723" s="199"/>
      <c r="D723" s="69"/>
      <c r="E723" s="193"/>
      <c r="F723" s="69"/>
      <c r="G723" s="69"/>
      <c r="H723" s="194" t="str">
        <f t="shared" si="10"/>
        <v/>
      </c>
      <c r="I723" s="198"/>
      <c r="J723" s="69"/>
      <c r="K723" s="192"/>
      <c r="L723" s="192"/>
    </row>
    <row r="724" customHeight="1" spans="1:12">
      <c r="A724" s="69"/>
      <c r="B724" s="69"/>
      <c r="C724" s="199"/>
      <c r="D724" s="69"/>
      <c r="E724" s="193"/>
      <c r="F724" s="69"/>
      <c r="G724" s="69"/>
      <c r="H724" s="194" t="str">
        <f t="shared" si="10"/>
        <v/>
      </c>
      <c r="I724" s="198"/>
      <c r="J724" s="69"/>
      <c r="K724" s="192"/>
      <c r="L724" s="192"/>
    </row>
    <row r="725" customHeight="1" spans="1:12">
      <c r="A725" s="69"/>
      <c r="B725" s="69"/>
      <c r="C725" s="199"/>
      <c r="D725" s="69"/>
      <c r="E725" s="193"/>
      <c r="F725" s="69"/>
      <c r="G725" s="69"/>
      <c r="H725" s="194" t="str">
        <f t="shared" si="10"/>
        <v/>
      </c>
      <c r="I725" s="198"/>
      <c r="J725" s="69"/>
      <c r="K725" s="192"/>
      <c r="L725" s="192"/>
    </row>
    <row r="726" customHeight="1" spans="1:12">
      <c r="A726" s="69"/>
      <c r="B726" s="69"/>
      <c r="C726" s="199"/>
      <c r="D726" s="69"/>
      <c r="E726" s="193"/>
      <c r="F726" s="69"/>
      <c r="G726" s="69"/>
      <c r="H726" s="194" t="str">
        <f t="shared" si="10"/>
        <v/>
      </c>
      <c r="I726" s="198"/>
      <c r="J726" s="69"/>
      <c r="K726" s="192"/>
      <c r="L726" s="192"/>
    </row>
    <row r="727" customHeight="1" spans="1:12">
      <c r="A727" s="69"/>
      <c r="B727" s="69"/>
      <c r="C727" s="199"/>
      <c r="D727" s="69"/>
      <c r="E727" s="193"/>
      <c r="F727" s="69"/>
      <c r="G727" s="69"/>
      <c r="H727" s="194" t="str">
        <f t="shared" si="10"/>
        <v/>
      </c>
      <c r="I727" s="198"/>
      <c r="J727" s="69"/>
      <c r="K727" s="192"/>
      <c r="L727" s="192"/>
    </row>
    <row r="728" customHeight="1" spans="1:12">
      <c r="A728" s="69"/>
      <c r="B728" s="69"/>
      <c r="C728" s="199"/>
      <c r="D728" s="69"/>
      <c r="E728" s="193"/>
      <c r="F728" s="69"/>
      <c r="G728" s="69"/>
      <c r="H728" s="194" t="str">
        <f t="shared" si="10"/>
        <v/>
      </c>
      <c r="I728" s="198"/>
      <c r="J728" s="69"/>
      <c r="K728" s="192"/>
      <c r="L728" s="192"/>
    </row>
    <row r="729" customHeight="1" spans="1:12">
      <c r="A729" s="69"/>
      <c r="B729" s="69"/>
      <c r="C729" s="199"/>
      <c r="D729" s="69"/>
      <c r="E729" s="193"/>
      <c r="F729" s="69"/>
      <c r="G729" s="69"/>
      <c r="H729" s="194" t="str">
        <f t="shared" si="10"/>
        <v/>
      </c>
      <c r="I729" s="198"/>
      <c r="J729" s="69"/>
      <c r="K729" s="192"/>
      <c r="L729" s="192"/>
    </row>
    <row r="730" customHeight="1" spans="1:12">
      <c r="A730" s="69"/>
      <c r="B730" s="69"/>
      <c r="C730" s="199"/>
      <c r="D730" s="69"/>
      <c r="E730" s="193"/>
      <c r="F730" s="69"/>
      <c r="G730" s="69"/>
      <c r="H730" s="194" t="str">
        <f t="shared" si="10"/>
        <v/>
      </c>
      <c r="I730" s="198"/>
      <c r="J730" s="69"/>
      <c r="K730" s="192"/>
      <c r="L730" s="192"/>
    </row>
    <row r="731" customHeight="1" spans="1:12">
      <c r="A731" s="69"/>
      <c r="B731" s="69"/>
      <c r="C731" s="199"/>
      <c r="D731" s="69"/>
      <c r="E731" s="193"/>
      <c r="F731" s="69"/>
      <c r="G731" s="69"/>
      <c r="H731" s="194" t="str">
        <f t="shared" si="10"/>
        <v/>
      </c>
      <c r="I731" s="198"/>
      <c r="J731" s="69"/>
      <c r="K731" s="192"/>
      <c r="L731" s="192"/>
    </row>
    <row r="732" customHeight="1" spans="1:12">
      <c r="A732" s="69"/>
      <c r="B732" s="69"/>
      <c r="C732" s="199"/>
      <c r="D732" s="69"/>
      <c r="E732" s="193"/>
      <c r="F732" s="69"/>
      <c r="G732" s="69"/>
      <c r="H732" s="194" t="str">
        <f t="shared" si="10"/>
        <v/>
      </c>
      <c r="I732" s="198"/>
      <c r="J732" s="69"/>
      <c r="K732" s="192"/>
      <c r="L732" s="192"/>
    </row>
    <row r="733" customHeight="1" spans="1:12">
      <c r="A733" s="69"/>
      <c r="B733" s="69"/>
      <c r="C733" s="199"/>
      <c r="D733" s="69"/>
      <c r="E733" s="193"/>
      <c r="F733" s="69"/>
      <c r="G733" s="69"/>
      <c r="H733" s="194" t="str">
        <f t="shared" si="10"/>
        <v/>
      </c>
      <c r="I733" s="198"/>
      <c r="J733" s="69"/>
      <c r="K733" s="192"/>
      <c r="L733" s="192"/>
    </row>
    <row r="734" customHeight="1" spans="1:12">
      <c r="A734" s="69"/>
      <c r="B734" s="69"/>
      <c r="C734" s="199"/>
      <c r="D734" s="69"/>
      <c r="E734" s="193"/>
      <c r="F734" s="69"/>
      <c r="G734" s="69"/>
      <c r="H734" s="194" t="str">
        <f t="shared" si="10"/>
        <v/>
      </c>
      <c r="I734" s="198"/>
      <c r="J734" s="69"/>
      <c r="K734" s="192"/>
      <c r="L734" s="192"/>
    </row>
    <row r="735" customHeight="1" spans="1:12">
      <c r="A735" s="69"/>
      <c r="B735" s="69"/>
      <c r="C735" s="199"/>
      <c r="D735" s="69"/>
      <c r="E735" s="193"/>
      <c r="F735" s="69"/>
      <c r="G735" s="69"/>
      <c r="H735" s="194" t="str">
        <f t="shared" si="10"/>
        <v/>
      </c>
      <c r="I735" s="198"/>
      <c r="J735" s="69"/>
      <c r="K735" s="192"/>
      <c r="L735" s="192"/>
    </row>
    <row r="736" customHeight="1" spans="1:12">
      <c r="A736" s="69"/>
      <c r="B736" s="69"/>
      <c r="C736" s="199"/>
      <c r="D736" s="69"/>
      <c r="E736" s="193"/>
      <c r="F736" s="69"/>
      <c r="G736" s="69"/>
      <c r="H736" s="194" t="str">
        <f t="shared" si="10"/>
        <v/>
      </c>
      <c r="I736" s="198"/>
      <c r="J736" s="69"/>
      <c r="K736" s="192"/>
      <c r="L736" s="192"/>
    </row>
    <row r="737" customHeight="1" spans="1:12">
      <c r="A737" s="69"/>
      <c r="B737" s="69"/>
      <c r="C737" s="199"/>
      <c r="D737" s="69"/>
      <c r="E737" s="193"/>
      <c r="F737" s="69"/>
      <c r="G737" s="69"/>
      <c r="H737" s="194" t="str">
        <f t="shared" si="10"/>
        <v/>
      </c>
      <c r="I737" s="198"/>
      <c r="J737" s="69"/>
      <c r="K737" s="192"/>
      <c r="L737" s="192"/>
    </row>
    <row r="738" customHeight="1" spans="1:12">
      <c r="A738" s="69"/>
      <c r="B738" s="69"/>
      <c r="C738" s="199"/>
      <c r="D738" s="69"/>
      <c r="E738" s="193"/>
      <c r="F738" s="69"/>
      <c r="G738" s="69"/>
      <c r="H738" s="194" t="str">
        <f t="shared" si="10"/>
        <v/>
      </c>
      <c r="I738" s="198"/>
      <c r="J738" s="69"/>
      <c r="K738" s="192"/>
      <c r="L738" s="192"/>
    </row>
    <row r="739" customHeight="1" spans="1:12">
      <c r="A739" s="69"/>
      <c r="B739" s="69"/>
      <c r="C739" s="199"/>
      <c r="D739" s="69"/>
      <c r="E739" s="193"/>
      <c r="F739" s="69"/>
      <c r="G739" s="69"/>
      <c r="H739" s="194" t="str">
        <f t="shared" si="10"/>
        <v/>
      </c>
      <c r="I739" s="198"/>
      <c r="J739" s="69"/>
      <c r="K739" s="192"/>
      <c r="L739" s="192"/>
    </row>
    <row r="740" customHeight="1" spans="1:12">
      <c r="A740" s="69"/>
      <c r="B740" s="69"/>
      <c r="C740" s="199"/>
      <c r="D740" s="69"/>
      <c r="E740" s="193"/>
      <c r="F740" s="69"/>
      <c r="G740" s="69"/>
      <c r="H740" s="194" t="str">
        <f t="shared" si="10"/>
        <v/>
      </c>
      <c r="I740" s="198"/>
      <c r="J740" s="69"/>
      <c r="K740" s="192"/>
      <c r="L740" s="192"/>
    </row>
    <row r="741" customHeight="1" spans="1:12">
      <c r="A741" s="69"/>
      <c r="B741" s="69"/>
      <c r="C741" s="199"/>
      <c r="D741" s="69"/>
      <c r="E741" s="193"/>
      <c r="F741" s="69"/>
      <c r="G741" s="69"/>
      <c r="H741" s="194" t="str">
        <f t="shared" si="10"/>
        <v/>
      </c>
      <c r="I741" s="198"/>
      <c r="J741" s="69"/>
      <c r="K741" s="192"/>
      <c r="L741" s="192"/>
    </row>
    <row r="742" customHeight="1" spans="1:12">
      <c r="A742" s="69"/>
      <c r="B742" s="69"/>
      <c r="C742" s="199"/>
      <c r="D742" s="69"/>
      <c r="E742" s="193"/>
      <c r="F742" s="69"/>
      <c r="G742" s="69"/>
      <c r="H742" s="194" t="str">
        <f t="shared" si="10"/>
        <v/>
      </c>
      <c r="I742" s="198"/>
      <c r="J742" s="69"/>
      <c r="K742" s="192"/>
      <c r="L742" s="192"/>
    </row>
    <row r="743" customHeight="1" spans="1:12">
      <c r="A743" s="69"/>
      <c r="B743" s="69"/>
      <c r="C743" s="199"/>
      <c r="D743" s="69"/>
      <c r="E743" s="193"/>
      <c r="F743" s="69"/>
      <c r="G743" s="69"/>
      <c r="H743" s="194" t="str">
        <f t="shared" si="10"/>
        <v/>
      </c>
      <c r="I743" s="198"/>
      <c r="J743" s="69"/>
      <c r="K743" s="192"/>
      <c r="L743" s="192"/>
    </row>
    <row r="744" customHeight="1" spans="1:12">
      <c r="A744" s="69"/>
      <c r="B744" s="69"/>
      <c r="C744" s="199"/>
      <c r="D744" s="69"/>
      <c r="E744" s="193"/>
      <c r="F744" s="69"/>
      <c r="G744" s="69"/>
      <c r="H744" s="194" t="str">
        <f t="shared" si="10"/>
        <v/>
      </c>
      <c r="I744" s="198"/>
      <c r="J744" s="69"/>
      <c r="K744" s="192"/>
      <c r="L744" s="192"/>
    </row>
    <row r="745" customHeight="1" spans="1:12">
      <c r="A745" s="69"/>
      <c r="B745" s="69"/>
      <c r="C745" s="199"/>
      <c r="D745" s="69"/>
      <c r="E745" s="193"/>
      <c r="F745" s="69"/>
      <c r="G745" s="69"/>
      <c r="H745" s="194" t="str">
        <f t="shared" si="10"/>
        <v/>
      </c>
      <c r="I745" s="198"/>
      <c r="J745" s="69"/>
      <c r="K745" s="192"/>
      <c r="L745" s="192"/>
    </row>
    <row r="746" customHeight="1" spans="1:12">
      <c r="A746" s="69"/>
      <c r="B746" s="69"/>
      <c r="C746" s="199"/>
      <c r="D746" s="69"/>
      <c r="E746" s="193"/>
      <c r="F746" s="69"/>
      <c r="G746" s="69"/>
      <c r="H746" s="194" t="str">
        <f t="shared" si="10"/>
        <v/>
      </c>
      <c r="I746" s="198"/>
      <c r="J746" s="69"/>
      <c r="K746" s="192"/>
      <c r="L746" s="192"/>
    </row>
    <row r="747" customHeight="1" spans="1:12">
      <c r="A747" s="69"/>
      <c r="B747" s="69"/>
      <c r="C747" s="199"/>
      <c r="D747" s="69"/>
      <c r="E747" s="193"/>
      <c r="F747" s="69"/>
      <c r="G747" s="69"/>
      <c r="H747" s="194" t="str">
        <f t="shared" si="10"/>
        <v/>
      </c>
      <c r="I747" s="198"/>
      <c r="J747" s="69"/>
      <c r="K747" s="192"/>
      <c r="L747" s="192"/>
    </row>
    <row r="748" customHeight="1" spans="1:12">
      <c r="A748" s="69"/>
      <c r="B748" s="69"/>
      <c r="C748" s="199"/>
      <c r="D748" s="69"/>
      <c r="E748" s="193"/>
      <c r="F748" s="69"/>
      <c r="G748" s="69"/>
      <c r="H748" s="194" t="str">
        <f t="shared" si="10"/>
        <v/>
      </c>
      <c r="I748" s="198"/>
      <c r="J748" s="69"/>
      <c r="K748" s="192"/>
      <c r="L748" s="192"/>
    </row>
    <row r="749" customHeight="1" spans="1:12">
      <c r="A749" s="69"/>
      <c r="B749" s="69"/>
      <c r="C749" s="199"/>
      <c r="D749" s="69"/>
      <c r="E749" s="193"/>
      <c r="F749" s="69"/>
      <c r="G749" s="69"/>
      <c r="H749" s="194" t="str">
        <f t="shared" si="10"/>
        <v/>
      </c>
      <c r="I749" s="198"/>
      <c r="J749" s="69"/>
      <c r="K749" s="192"/>
      <c r="L749" s="192"/>
    </row>
    <row r="750" customHeight="1" spans="1:12">
      <c r="A750" s="69"/>
      <c r="B750" s="69"/>
      <c r="C750" s="199"/>
      <c r="D750" s="69"/>
      <c r="E750" s="193"/>
      <c r="F750" s="69"/>
      <c r="G750" s="69"/>
      <c r="H750" s="194" t="str">
        <f t="shared" si="10"/>
        <v/>
      </c>
      <c r="I750" s="198"/>
      <c r="J750" s="69"/>
      <c r="K750" s="192"/>
      <c r="L750" s="192"/>
    </row>
    <row r="751" customHeight="1" spans="1:12">
      <c r="A751" s="69"/>
      <c r="B751" s="69"/>
      <c r="C751" s="199"/>
      <c r="D751" s="69"/>
      <c r="E751" s="193"/>
      <c r="F751" s="69"/>
      <c r="G751" s="69"/>
      <c r="H751" s="194" t="str">
        <f t="shared" si="10"/>
        <v/>
      </c>
      <c r="I751" s="198"/>
      <c r="J751" s="69"/>
      <c r="K751" s="192"/>
      <c r="L751" s="192"/>
    </row>
    <row r="752" customHeight="1" spans="1:12">
      <c r="A752" s="69"/>
      <c r="B752" s="69"/>
      <c r="C752" s="199"/>
      <c r="D752" s="69"/>
      <c r="E752" s="193"/>
      <c r="F752" s="69"/>
      <c r="G752" s="69"/>
      <c r="H752" s="194" t="str">
        <f t="shared" si="10"/>
        <v/>
      </c>
      <c r="I752" s="198"/>
      <c r="J752" s="69"/>
      <c r="K752" s="192"/>
      <c r="L752" s="192"/>
    </row>
    <row r="753" customHeight="1" spans="1:12">
      <c r="A753" s="69"/>
      <c r="B753" s="69"/>
      <c r="C753" s="199"/>
      <c r="D753" s="69"/>
      <c r="E753" s="193"/>
      <c r="F753" s="69"/>
      <c r="G753" s="69"/>
      <c r="H753" s="194" t="str">
        <f t="shared" si="10"/>
        <v/>
      </c>
      <c r="I753" s="198"/>
      <c r="J753" s="69"/>
      <c r="K753" s="192"/>
      <c r="L753" s="192"/>
    </row>
    <row r="754" customHeight="1" spans="1:12">
      <c r="A754" s="69"/>
      <c r="B754" s="69"/>
      <c r="C754" s="199"/>
      <c r="D754" s="69"/>
      <c r="E754" s="193"/>
      <c r="F754" s="69"/>
      <c r="G754" s="69"/>
      <c r="H754" s="194" t="str">
        <f t="shared" si="10"/>
        <v/>
      </c>
      <c r="I754" s="198"/>
      <c r="J754" s="69"/>
      <c r="K754" s="192"/>
      <c r="L754" s="192"/>
    </row>
    <row r="755" customHeight="1" spans="1:12">
      <c r="A755" s="69"/>
      <c r="B755" s="69"/>
      <c r="C755" s="199"/>
      <c r="D755" s="69"/>
      <c r="E755" s="193"/>
      <c r="F755" s="69"/>
      <c r="G755" s="69"/>
      <c r="H755" s="194" t="str">
        <f t="shared" si="10"/>
        <v/>
      </c>
      <c r="I755" s="198"/>
      <c r="J755" s="69"/>
      <c r="K755" s="192"/>
      <c r="L755" s="192"/>
    </row>
    <row r="756" customHeight="1" spans="1:12">
      <c r="A756" s="69"/>
      <c r="B756" s="69"/>
      <c r="C756" s="199"/>
      <c r="D756" s="69"/>
      <c r="E756" s="193"/>
      <c r="F756" s="69"/>
      <c r="G756" s="69"/>
      <c r="H756" s="194" t="str">
        <f t="shared" si="10"/>
        <v/>
      </c>
      <c r="I756" s="198"/>
      <c r="J756" s="69"/>
      <c r="K756" s="192"/>
      <c r="L756" s="192"/>
    </row>
    <row r="757" customHeight="1" spans="1:12">
      <c r="A757" s="69"/>
      <c r="B757" s="69"/>
      <c r="C757" s="199"/>
      <c r="D757" s="69"/>
      <c r="E757" s="193"/>
      <c r="F757" s="69"/>
      <c r="G757" s="69"/>
      <c r="H757" s="194" t="str">
        <f t="shared" si="10"/>
        <v/>
      </c>
      <c r="I757" s="198"/>
      <c r="J757" s="69"/>
      <c r="K757" s="192"/>
      <c r="L757" s="192"/>
    </row>
    <row r="758" customHeight="1" spans="1:12">
      <c r="A758" s="69"/>
      <c r="B758" s="69"/>
      <c r="C758" s="199"/>
      <c r="D758" s="69"/>
      <c r="E758" s="193"/>
      <c r="F758" s="69"/>
      <c r="G758" s="69"/>
      <c r="H758" s="194" t="str">
        <f t="shared" si="10"/>
        <v/>
      </c>
      <c r="I758" s="198"/>
      <c r="J758" s="69"/>
      <c r="K758" s="192"/>
      <c r="L758" s="192"/>
    </row>
    <row r="759" customHeight="1" spans="1:12">
      <c r="A759" s="69"/>
      <c r="B759" s="69"/>
      <c r="C759" s="199"/>
      <c r="D759" s="69"/>
      <c r="E759" s="193"/>
      <c r="F759" s="69"/>
      <c r="G759" s="69"/>
      <c r="H759" s="194" t="str">
        <f t="shared" si="10"/>
        <v/>
      </c>
      <c r="I759" s="198"/>
      <c r="J759" s="69"/>
      <c r="K759" s="192"/>
      <c r="L759" s="192"/>
    </row>
    <row r="760" customHeight="1" spans="1:12">
      <c r="A760" s="69"/>
      <c r="B760" s="69"/>
      <c r="C760" s="199"/>
      <c r="D760" s="69"/>
      <c r="E760" s="193"/>
      <c r="F760" s="69"/>
      <c r="G760" s="69"/>
      <c r="H760" s="194" t="str">
        <f t="shared" si="10"/>
        <v/>
      </c>
      <c r="I760" s="198"/>
      <c r="J760" s="69"/>
      <c r="K760" s="192"/>
      <c r="L760" s="192"/>
    </row>
    <row r="761" customHeight="1" spans="1:12">
      <c r="A761" s="69"/>
      <c r="B761" s="69"/>
      <c r="C761" s="199"/>
      <c r="D761" s="69"/>
      <c r="E761" s="193"/>
      <c r="F761" s="69"/>
      <c r="G761" s="69"/>
      <c r="H761" s="194" t="str">
        <f t="shared" si="10"/>
        <v/>
      </c>
      <c r="I761" s="198"/>
      <c r="J761" s="69"/>
      <c r="K761" s="192"/>
      <c r="L761" s="192"/>
    </row>
    <row r="762" customHeight="1" spans="1:12">
      <c r="A762" s="69"/>
      <c r="B762" s="69"/>
      <c r="C762" s="199"/>
      <c r="D762" s="69"/>
      <c r="E762" s="193"/>
      <c r="F762" s="69"/>
      <c r="G762" s="69"/>
      <c r="H762" s="194" t="str">
        <f t="shared" si="10"/>
        <v/>
      </c>
      <c r="I762" s="198"/>
      <c r="J762" s="69"/>
      <c r="K762" s="192"/>
      <c r="L762" s="192"/>
    </row>
    <row r="763" customHeight="1" spans="1:12">
      <c r="A763" s="69"/>
      <c r="B763" s="69"/>
      <c r="C763" s="199"/>
      <c r="D763" s="69"/>
      <c r="E763" s="193"/>
      <c r="F763" s="69"/>
      <c r="G763" s="69"/>
      <c r="H763" s="194" t="str">
        <f t="shared" si="10"/>
        <v/>
      </c>
      <c r="I763" s="198"/>
      <c r="J763" s="69"/>
      <c r="K763" s="192"/>
      <c r="L763" s="192"/>
    </row>
    <row r="764" customHeight="1" spans="1:12">
      <c r="A764" s="69"/>
      <c r="B764" s="69"/>
      <c r="C764" s="199"/>
      <c r="D764" s="69"/>
      <c r="E764" s="193"/>
      <c r="F764" s="69"/>
      <c r="G764" s="69"/>
      <c r="H764" s="194" t="str">
        <f t="shared" si="10"/>
        <v/>
      </c>
      <c r="I764" s="198"/>
      <c r="J764" s="69"/>
      <c r="K764" s="192"/>
      <c r="L764" s="192"/>
    </row>
    <row r="765" customHeight="1" spans="1:12">
      <c r="A765" s="69"/>
      <c r="B765" s="69"/>
      <c r="C765" s="199"/>
      <c r="D765" s="69"/>
      <c r="E765" s="193"/>
      <c r="F765" s="69"/>
      <c r="G765" s="69"/>
      <c r="H765" s="194" t="str">
        <f t="shared" si="10"/>
        <v/>
      </c>
      <c r="I765" s="198"/>
      <c r="J765" s="69"/>
      <c r="K765" s="192"/>
      <c r="L765" s="192"/>
    </row>
    <row r="766" customHeight="1" spans="1:12">
      <c r="A766" s="69"/>
      <c r="B766" s="69"/>
      <c r="C766" s="199"/>
      <c r="D766" s="69"/>
      <c r="E766" s="193"/>
      <c r="F766" s="69"/>
      <c r="G766" s="69"/>
      <c r="H766" s="194" t="str">
        <f t="shared" si="10"/>
        <v/>
      </c>
      <c r="I766" s="198"/>
      <c r="J766" s="69"/>
      <c r="K766" s="192"/>
      <c r="L766" s="192"/>
    </row>
    <row r="767" customHeight="1" spans="1:12">
      <c r="A767" s="69"/>
      <c r="B767" s="69"/>
      <c r="C767" s="199"/>
      <c r="D767" s="69"/>
      <c r="E767" s="193"/>
      <c r="F767" s="69"/>
      <c r="G767" s="69"/>
      <c r="H767" s="194" t="str">
        <f t="shared" si="10"/>
        <v/>
      </c>
      <c r="I767" s="198"/>
      <c r="J767" s="69"/>
      <c r="K767" s="192"/>
      <c r="L767" s="192"/>
    </row>
    <row r="768" customHeight="1" spans="1:12">
      <c r="A768" s="69"/>
      <c r="B768" s="69"/>
      <c r="C768" s="199"/>
      <c r="D768" s="69"/>
      <c r="E768" s="193"/>
      <c r="F768" s="69"/>
      <c r="G768" s="69"/>
      <c r="H768" s="194" t="str">
        <f t="shared" si="10"/>
        <v/>
      </c>
      <c r="I768" s="198"/>
      <c r="J768" s="69"/>
      <c r="K768" s="192"/>
      <c r="L768" s="192"/>
    </row>
    <row r="769" customHeight="1" spans="1:12">
      <c r="A769" s="69"/>
      <c r="B769" s="69"/>
      <c r="C769" s="199"/>
      <c r="D769" s="69"/>
      <c r="E769" s="193"/>
      <c r="F769" s="69"/>
      <c r="G769" s="69"/>
      <c r="H769" s="194" t="str">
        <f t="shared" si="10"/>
        <v/>
      </c>
      <c r="I769" s="198"/>
      <c r="J769" s="69"/>
      <c r="K769" s="192"/>
      <c r="L769" s="192"/>
    </row>
    <row r="770" customHeight="1" spans="1:12">
      <c r="A770" s="69"/>
      <c r="B770" s="69"/>
      <c r="C770" s="199"/>
      <c r="D770" s="69"/>
      <c r="E770" s="193"/>
      <c r="F770" s="69"/>
      <c r="G770" s="69"/>
      <c r="H770" s="194" t="str">
        <f t="shared" si="10"/>
        <v/>
      </c>
      <c r="I770" s="198"/>
      <c r="J770" s="69"/>
      <c r="K770" s="192"/>
      <c r="L770" s="192"/>
    </row>
    <row r="771" customHeight="1" spans="1:12">
      <c r="A771" s="69"/>
      <c r="B771" s="69"/>
      <c r="C771" s="199"/>
      <c r="D771" s="69"/>
      <c r="E771" s="193"/>
      <c r="F771" s="69"/>
      <c r="G771" s="69"/>
      <c r="H771" s="194" t="str">
        <f t="shared" si="10"/>
        <v/>
      </c>
      <c r="I771" s="198"/>
      <c r="J771" s="69"/>
      <c r="K771" s="192"/>
      <c r="L771" s="192"/>
    </row>
    <row r="772" customHeight="1" spans="1:12">
      <c r="A772" s="69"/>
      <c r="B772" s="69"/>
      <c r="C772" s="199"/>
      <c r="D772" s="69"/>
      <c r="E772" s="193"/>
      <c r="F772" s="69"/>
      <c r="G772" s="69"/>
      <c r="H772" s="194" t="str">
        <f t="shared" si="10"/>
        <v/>
      </c>
      <c r="I772" s="198"/>
      <c r="J772" s="69"/>
      <c r="K772" s="192"/>
      <c r="L772" s="192"/>
    </row>
    <row r="773" customHeight="1" spans="1:12">
      <c r="A773" s="69"/>
      <c r="B773" s="69"/>
      <c r="C773" s="199"/>
      <c r="D773" s="69"/>
      <c r="E773" s="193"/>
      <c r="F773" s="69"/>
      <c r="G773" s="69"/>
      <c r="H773" s="194" t="str">
        <f t="shared" si="10"/>
        <v/>
      </c>
      <c r="I773" s="198"/>
      <c r="J773" s="69"/>
      <c r="K773" s="192"/>
      <c r="L773" s="192"/>
    </row>
    <row r="774" customHeight="1" spans="1:12">
      <c r="A774" s="69"/>
      <c r="B774" s="69"/>
      <c r="C774" s="199"/>
      <c r="D774" s="69"/>
      <c r="E774" s="193"/>
      <c r="F774" s="69"/>
      <c r="G774" s="69"/>
      <c r="H774" s="194" t="str">
        <f t="shared" si="10"/>
        <v/>
      </c>
      <c r="I774" s="198"/>
      <c r="J774" s="69"/>
      <c r="K774" s="192"/>
      <c r="L774" s="192"/>
    </row>
    <row r="775" customHeight="1" spans="1:12">
      <c r="A775" s="69"/>
      <c r="B775" s="69"/>
      <c r="C775" s="199"/>
      <c r="D775" s="69"/>
      <c r="E775" s="193"/>
      <c r="F775" s="69"/>
      <c r="G775" s="69"/>
      <c r="H775" s="194" t="str">
        <f t="shared" si="10"/>
        <v/>
      </c>
      <c r="I775" s="198"/>
      <c r="J775" s="69"/>
      <c r="K775" s="192"/>
      <c r="L775" s="192"/>
    </row>
    <row r="776" customHeight="1" spans="1:12">
      <c r="A776" s="69"/>
      <c r="B776" s="69"/>
      <c r="C776" s="199"/>
      <c r="D776" s="69"/>
      <c r="E776" s="193"/>
      <c r="F776" s="69"/>
      <c r="G776" s="69"/>
      <c r="H776" s="194" t="str">
        <f t="shared" si="10"/>
        <v/>
      </c>
      <c r="I776" s="198"/>
      <c r="J776" s="69"/>
      <c r="K776" s="192"/>
      <c r="L776" s="192"/>
    </row>
    <row r="777" customHeight="1" spans="1:12">
      <c r="A777" s="69"/>
      <c r="B777" s="69"/>
      <c r="C777" s="199"/>
      <c r="D777" s="69"/>
      <c r="E777" s="193"/>
      <c r="F777" s="69"/>
      <c r="G777" s="69"/>
      <c r="H777" s="194" t="str">
        <f t="shared" si="10"/>
        <v/>
      </c>
      <c r="I777" s="198"/>
      <c r="J777" s="69"/>
      <c r="K777" s="192"/>
      <c r="L777" s="192"/>
    </row>
    <row r="778" customHeight="1" spans="1:12">
      <c r="A778" s="69"/>
      <c r="B778" s="69"/>
      <c r="C778" s="199"/>
      <c r="D778" s="69"/>
      <c r="E778" s="193"/>
      <c r="F778" s="69"/>
      <c r="G778" s="69"/>
      <c r="H778" s="194" t="str">
        <f t="shared" si="10"/>
        <v/>
      </c>
      <c r="I778" s="198"/>
      <c r="J778" s="69"/>
      <c r="K778" s="192"/>
      <c r="L778" s="192"/>
    </row>
    <row r="779" customHeight="1" spans="1:12">
      <c r="A779" s="69"/>
      <c r="B779" s="69"/>
      <c r="C779" s="199"/>
      <c r="D779" s="69"/>
      <c r="E779" s="193"/>
      <c r="F779" s="69"/>
      <c r="G779" s="69"/>
      <c r="H779" s="194" t="str">
        <f t="shared" si="10"/>
        <v/>
      </c>
      <c r="I779" s="198"/>
      <c r="J779" s="69"/>
      <c r="K779" s="192"/>
      <c r="L779" s="192"/>
    </row>
    <row r="780" customHeight="1" spans="1:12">
      <c r="A780" s="69"/>
      <c r="B780" s="69"/>
      <c r="C780" s="199"/>
      <c r="D780" s="69"/>
      <c r="E780" s="193"/>
      <c r="F780" s="69"/>
      <c r="G780" s="69"/>
      <c r="H780" s="194" t="str">
        <f t="shared" ref="H780:H843" si="11">IF(E780="","",E780*F780)</f>
        <v/>
      </c>
      <c r="I780" s="198"/>
      <c r="J780" s="69"/>
      <c r="K780" s="192"/>
      <c r="L780" s="192"/>
    </row>
    <row r="781" customHeight="1" spans="1:12">
      <c r="A781" s="69"/>
      <c r="B781" s="69"/>
      <c r="C781" s="199"/>
      <c r="D781" s="69"/>
      <c r="E781" s="193"/>
      <c r="F781" s="69"/>
      <c r="G781" s="69"/>
      <c r="H781" s="194" t="str">
        <f t="shared" si="11"/>
        <v/>
      </c>
      <c r="I781" s="198"/>
      <c r="J781" s="69"/>
      <c r="K781" s="192"/>
      <c r="L781" s="192"/>
    </row>
    <row r="782" customHeight="1" spans="1:12">
      <c r="A782" s="69"/>
      <c r="B782" s="69"/>
      <c r="C782" s="199"/>
      <c r="D782" s="69"/>
      <c r="E782" s="193"/>
      <c r="F782" s="69"/>
      <c r="G782" s="69"/>
      <c r="H782" s="194" t="str">
        <f t="shared" si="11"/>
        <v/>
      </c>
      <c r="I782" s="198"/>
      <c r="J782" s="69"/>
      <c r="K782" s="192"/>
      <c r="L782" s="192"/>
    </row>
    <row r="783" customHeight="1" spans="1:12">
      <c r="A783" s="69"/>
      <c r="B783" s="69"/>
      <c r="C783" s="199"/>
      <c r="D783" s="69"/>
      <c r="E783" s="193"/>
      <c r="F783" s="69"/>
      <c r="G783" s="69"/>
      <c r="H783" s="194" t="str">
        <f t="shared" si="11"/>
        <v/>
      </c>
      <c r="I783" s="198"/>
      <c r="J783" s="69"/>
      <c r="K783" s="192"/>
      <c r="L783" s="192"/>
    </row>
    <row r="784" customHeight="1" spans="1:12">
      <c r="A784" s="69"/>
      <c r="B784" s="69"/>
      <c r="C784" s="199"/>
      <c r="D784" s="69"/>
      <c r="E784" s="193"/>
      <c r="F784" s="69"/>
      <c r="G784" s="69"/>
      <c r="H784" s="194" t="str">
        <f t="shared" si="11"/>
        <v/>
      </c>
      <c r="I784" s="198"/>
      <c r="J784" s="69"/>
      <c r="K784" s="192"/>
      <c r="L784" s="192"/>
    </row>
    <row r="785" customHeight="1" spans="1:12">
      <c r="A785" s="69"/>
      <c r="B785" s="69"/>
      <c r="C785" s="199"/>
      <c r="D785" s="69"/>
      <c r="E785" s="193"/>
      <c r="F785" s="69"/>
      <c r="G785" s="69"/>
      <c r="H785" s="194" t="str">
        <f t="shared" si="11"/>
        <v/>
      </c>
      <c r="I785" s="198"/>
      <c r="J785" s="69"/>
      <c r="K785" s="192"/>
      <c r="L785" s="192"/>
    </row>
    <row r="786" customHeight="1" spans="1:12">
      <c r="A786" s="69"/>
      <c r="B786" s="69"/>
      <c r="C786" s="199"/>
      <c r="D786" s="69"/>
      <c r="E786" s="193"/>
      <c r="F786" s="69"/>
      <c r="G786" s="69"/>
      <c r="H786" s="194" t="str">
        <f t="shared" si="11"/>
        <v/>
      </c>
      <c r="I786" s="198"/>
      <c r="J786" s="69"/>
      <c r="K786" s="192"/>
      <c r="L786" s="192"/>
    </row>
    <row r="787" customHeight="1" spans="1:12">
      <c r="A787" s="69"/>
      <c r="B787" s="69"/>
      <c r="C787" s="199"/>
      <c r="D787" s="69"/>
      <c r="E787" s="193"/>
      <c r="F787" s="69"/>
      <c r="G787" s="69"/>
      <c r="H787" s="194" t="str">
        <f t="shared" si="11"/>
        <v/>
      </c>
      <c r="I787" s="198"/>
      <c r="J787" s="69"/>
      <c r="K787" s="192"/>
      <c r="L787" s="192"/>
    </row>
    <row r="788" customHeight="1" spans="1:12">
      <c r="A788" s="69"/>
      <c r="B788" s="69"/>
      <c r="C788" s="199"/>
      <c r="D788" s="69"/>
      <c r="E788" s="193"/>
      <c r="F788" s="69"/>
      <c r="G788" s="69"/>
      <c r="H788" s="194" t="str">
        <f t="shared" si="11"/>
        <v/>
      </c>
      <c r="I788" s="198"/>
      <c r="J788" s="69"/>
      <c r="K788" s="192"/>
      <c r="L788" s="192"/>
    </row>
    <row r="789" customHeight="1" spans="1:12">
      <c r="A789" s="69"/>
      <c r="B789" s="69"/>
      <c r="C789" s="199"/>
      <c r="D789" s="69"/>
      <c r="E789" s="193"/>
      <c r="F789" s="69"/>
      <c r="G789" s="69"/>
      <c r="H789" s="194" t="str">
        <f t="shared" si="11"/>
        <v/>
      </c>
      <c r="I789" s="198"/>
      <c r="J789" s="69"/>
      <c r="K789" s="192"/>
      <c r="L789" s="192"/>
    </row>
    <row r="790" customHeight="1" spans="1:12">
      <c r="A790" s="69"/>
      <c r="B790" s="69"/>
      <c r="C790" s="199"/>
      <c r="D790" s="69"/>
      <c r="E790" s="193"/>
      <c r="F790" s="69"/>
      <c r="G790" s="69"/>
      <c r="H790" s="194" t="str">
        <f t="shared" si="11"/>
        <v/>
      </c>
      <c r="I790" s="198"/>
      <c r="J790" s="69"/>
      <c r="K790" s="192"/>
      <c r="L790" s="192"/>
    </row>
    <row r="791" customHeight="1" spans="1:12">
      <c r="A791" s="69"/>
      <c r="B791" s="69"/>
      <c r="C791" s="199"/>
      <c r="D791" s="69"/>
      <c r="E791" s="193"/>
      <c r="F791" s="69"/>
      <c r="G791" s="69"/>
      <c r="H791" s="194" t="str">
        <f t="shared" si="11"/>
        <v/>
      </c>
      <c r="I791" s="198"/>
      <c r="J791" s="69"/>
      <c r="K791" s="192"/>
      <c r="L791" s="192"/>
    </row>
    <row r="792" customHeight="1" spans="1:12">
      <c r="A792" s="69"/>
      <c r="B792" s="69"/>
      <c r="C792" s="199"/>
      <c r="D792" s="69"/>
      <c r="E792" s="193"/>
      <c r="F792" s="69"/>
      <c r="G792" s="69"/>
      <c r="H792" s="194" t="str">
        <f t="shared" si="11"/>
        <v/>
      </c>
      <c r="I792" s="198"/>
      <c r="J792" s="69"/>
      <c r="K792" s="192"/>
      <c r="L792" s="192"/>
    </row>
    <row r="793" customHeight="1" spans="1:12">
      <c r="A793" s="69"/>
      <c r="B793" s="69"/>
      <c r="C793" s="199"/>
      <c r="D793" s="69"/>
      <c r="E793" s="193"/>
      <c r="F793" s="69"/>
      <c r="G793" s="69"/>
      <c r="H793" s="194" t="str">
        <f t="shared" si="11"/>
        <v/>
      </c>
      <c r="I793" s="198"/>
      <c r="J793" s="69"/>
      <c r="K793" s="192"/>
      <c r="L793" s="192"/>
    </row>
    <row r="794" customHeight="1" spans="1:12">
      <c r="A794" s="69"/>
      <c r="B794" s="69"/>
      <c r="C794" s="199"/>
      <c r="D794" s="69"/>
      <c r="E794" s="193"/>
      <c r="F794" s="69"/>
      <c r="G794" s="69"/>
      <c r="H794" s="194" t="str">
        <f t="shared" si="11"/>
        <v/>
      </c>
      <c r="I794" s="198"/>
      <c r="J794" s="69"/>
      <c r="K794" s="192"/>
      <c r="L794" s="192"/>
    </row>
    <row r="795" customHeight="1" spans="1:12">
      <c r="A795" s="69"/>
      <c r="B795" s="69"/>
      <c r="C795" s="199"/>
      <c r="D795" s="69"/>
      <c r="E795" s="193"/>
      <c r="F795" s="69"/>
      <c r="G795" s="69"/>
      <c r="H795" s="194" t="str">
        <f t="shared" si="11"/>
        <v/>
      </c>
      <c r="I795" s="198"/>
      <c r="J795" s="69"/>
      <c r="K795" s="192"/>
      <c r="L795" s="192"/>
    </row>
    <row r="796" customHeight="1" spans="1:12">
      <c r="A796" s="69"/>
      <c r="B796" s="69"/>
      <c r="C796" s="199"/>
      <c r="D796" s="69"/>
      <c r="E796" s="193"/>
      <c r="F796" s="69"/>
      <c r="G796" s="69"/>
      <c r="H796" s="194" t="str">
        <f t="shared" si="11"/>
        <v/>
      </c>
      <c r="I796" s="198"/>
      <c r="J796" s="69"/>
      <c r="K796" s="192"/>
      <c r="L796" s="192"/>
    </row>
    <row r="797" customHeight="1" spans="1:12">
      <c r="A797" s="69"/>
      <c r="B797" s="69"/>
      <c r="C797" s="199"/>
      <c r="D797" s="69"/>
      <c r="E797" s="193"/>
      <c r="F797" s="69"/>
      <c r="G797" s="69"/>
      <c r="H797" s="194" t="str">
        <f t="shared" si="11"/>
        <v/>
      </c>
      <c r="I797" s="198"/>
      <c r="J797" s="69"/>
      <c r="K797" s="192"/>
      <c r="L797" s="192"/>
    </row>
    <row r="798" customHeight="1" spans="1:12">
      <c r="A798" s="69"/>
      <c r="B798" s="69"/>
      <c r="C798" s="199"/>
      <c r="D798" s="69"/>
      <c r="E798" s="193"/>
      <c r="F798" s="69"/>
      <c r="G798" s="69"/>
      <c r="H798" s="194" t="str">
        <f t="shared" si="11"/>
        <v/>
      </c>
      <c r="I798" s="198"/>
      <c r="J798" s="69"/>
      <c r="K798" s="192"/>
      <c r="L798" s="192"/>
    </row>
    <row r="799" customHeight="1" spans="1:12">
      <c r="A799" s="69"/>
      <c r="B799" s="69"/>
      <c r="C799" s="199"/>
      <c r="D799" s="69"/>
      <c r="E799" s="193"/>
      <c r="F799" s="69"/>
      <c r="G799" s="69"/>
      <c r="H799" s="194" t="str">
        <f t="shared" si="11"/>
        <v/>
      </c>
      <c r="I799" s="198"/>
      <c r="J799" s="69"/>
      <c r="K799" s="192"/>
      <c r="L799" s="192"/>
    </row>
    <row r="800" customHeight="1" spans="1:12">
      <c r="A800" s="69"/>
      <c r="B800" s="69"/>
      <c r="C800" s="199"/>
      <c r="D800" s="69"/>
      <c r="E800" s="193"/>
      <c r="F800" s="69"/>
      <c r="G800" s="69"/>
      <c r="H800" s="194" t="str">
        <f t="shared" si="11"/>
        <v/>
      </c>
      <c r="I800" s="198"/>
      <c r="J800" s="69"/>
      <c r="K800" s="192"/>
      <c r="L800" s="192"/>
    </row>
    <row r="801" customHeight="1" spans="1:12">
      <c r="A801" s="69"/>
      <c r="B801" s="69"/>
      <c r="C801" s="199"/>
      <c r="D801" s="69"/>
      <c r="E801" s="193"/>
      <c r="F801" s="69"/>
      <c r="G801" s="69"/>
      <c r="H801" s="194" t="str">
        <f t="shared" si="11"/>
        <v/>
      </c>
      <c r="I801" s="198"/>
      <c r="J801" s="69"/>
      <c r="K801" s="192"/>
      <c r="L801" s="192"/>
    </row>
    <row r="802" customHeight="1" spans="1:12">
      <c r="A802" s="69"/>
      <c r="B802" s="69"/>
      <c r="C802" s="199"/>
      <c r="D802" s="69"/>
      <c r="E802" s="193"/>
      <c r="F802" s="69"/>
      <c r="G802" s="69"/>
      <c r="H802" s="194" t="str">
        <f t="shared" si="11"/>
        <v/>
      </c>
      <c r="I802" s="198"/>
      <c r="J802" s="69"/>
      <c r="K802" s="192"/>
      <c r="L802" s="192"/>
    </row>
    <row r="803" customHeight="1" spans="1:12">
      <c r="A803" s="69"/>
      <c r="B803" s="69"/>
      <c r="C803" s="199"/>
      <c r="D803" s="69"/>
      <c r="E803" s="193"/>
      <c r="F803" s="69"/>
      <c r="G803" s="69"/>
      <c r="H803" s="194" t="str">
        <f t="shared" si="11"/>
        <v/>
      </c>
      <c r="I803" s="198"/>
      <c r="J803" s="69"/>
      <c r="K803" s="192"/>
      <c r="L803" s="192"/>
    </row>
    <row r="804" customHeight="1" spans="1:12">
      <c r="A804" s="69"/>
      <c r="B804" s="69"/>
      <c r="C804" s="199"/>
      <c r="D804" s="69"/>
      <c r="E804" s="193"/>
      <c r="F804" s="69"/>
      <c r="G804" s="69"/>
      <c r="H804" s="194" t="str">
        <f t="shared" si="11"/>
        <v/>
      </c>
      <c r="I804" s="198"/>
      <c r="J804" s="69"/>
      <c r="K804" s="192"/>
      <c r="L804" s="192"/>
    </row>
    <row r="805" customHeight="1" spans="1:12">
      <c r="A805" s="69"/>
      <c r="B805" s="69"/>
      <c r="C805" s="199"/>
      <c r="D805" s="69"/>
      <c r="E805" s="193"/>
      <c r="F805" s="69"/>
      <c r="G805" s="69"/>
      <c r="H805" s="194" t="str">
        <f t="shared" si="11"/>
        <v/>
      </c>
      <c r="I805" s="198"/>
      <c r="J805" s="69"/>
      <c r="K805" s="192"/>
      <c r="L805" s="192"/>
    </row>
    <row r="806" customHeight="1" spans="1:12">
      <c r="A806" s="69"/>
      <c r="B806" s="69"/>
      <c r="C806" s="199"/>
      <c r="D806" s="69"/>
      <c r="E806" s="193"/>
      <c r="F806" s="69"/>
      <c r="G806" s="69"/>
      <c r="H806" s="194" t="str">
        <f t="shared" si="11"/>
        <v/>
      </c>
      <c r="I806" s="198"/>
      <c r="J806" s="69"/>
      <c r="K806" s="192"/>
      <c r="L806" s="192"/>
    </row>
    <row r="807" customHeight="1" spans="1:12">
      <c r="A807" s="69"/>
      <c r="B807" s="69"/>
      <c r="C807" s="199"/>
      <c r="D807" s="69"/>
      <c r="E807" s="193"/>
      <c r="F807" s="69"/>
      <c r="G807" s="69"/>
      <c r="H807" s="194" t="str">
        <f t="shared" si="11"/>
        <v/>
      </c>
      <c r="I807" s="198"/>
      <c r="J807" s="69"/>
      <c r="K807" s="192"/>
      <c r="L807" s="192"/>
    </row>
    <row r="808" customHeight="1" spans="1:12">
      <c r="A808" s="69"/>
      <c r="B808" s="69"/>
      <c r="C808" s="199"/>
      <c r="D808" s="69"/>
      <c r="E808" s="193"/>
      <c r="F808" s="69"/>
      <c r="G808" s="69"/>
      <c r="H808" s="194" t="str">
        <f t="shared" si="11"/>
        <v/>
      </c>
      <c r="I808" s="198"/>
      <c r="J808" s="69"/>
      <c r="K808" s="192"/>
      <c r="L808" s="192"/>
    </row>
    <row r="809" customHeight="1" spans="1:12">
      <c r="A809" s="69"/>
      <c r="B809" s="69"/>
      <c r="C809" s="199"/>
      <c r="D809" s="69"/>
      <c r="E809" s="193"/>
      <c r="F809" s="69"/>
      <c r="G809" s="69"/>
      <c r="H809" s="194" t="str">
        <f t="shared" si="11"/>
        <v/>
      </c>
      <c r="I809" s="198"/>
      <c r="J809" s="69"/>
      <c r="K809" s="192"/>
      <c r="L809" s="192"/>
    </row>
    <row r="810" customHeight="1" spans="1:12">
      <c r="A810" s="69"/>
      <c r="B810" s="69"/>
      <c r="C810" s="199"/>
      <c r="D810" s="69"/>
      <c r="E810" s="193"/>
      <c r="F810" s="69"/>
      <c r="G810" s="69"/>
      <c r="H810" s="194" t="str">
        <f t="shared" si="11"/>
        <v/>
      </c>
      <c r="I810" s="198"/>
      <c r="J810" s="69"/>
      <c r="K810" s="192"/>
      <c r="L810" s="192"/>
    </row>
    <row r="811" customHeight="1" spans="1:12">
      <c r="A811" s="69"/>
      <c r="B811" s="69"/>
      <c r="C811" s="199"/>
      <c r="D811" s="69"/>
      <c r="E811" s="193"/>
      <c r="F811" s="69"/>
      <c r="G811" s="69"/>
      <c r="H811" s="194" t="str">
        <f t="shared" si="11"/>
        <v/>
      </c>
      <c r="I811" s="198"/>
      <c r="J811" s="69"/>
      <c r="K811" s="192"/>
      <c r="L811" s="192"/>
    </row>
    <row r="812" customHeight="1" spans="1:12">
      <c r="A812" s="69"/>
      <c r="B812" s="69"/>
      <c r="C812" s="199"/>
      <c r="D812" s="69"/>
      <c r="E812" s="193"/>
      <c r="F812" s="69"/>
      <c r="G812" s="69"/>
      <c r="H812" s="194" t="str">
        <f t="shared" si="11"/>
        <v/>
      </c>
      <c r="I812" s="198"/>
      <c r="J812" s="69"/>
      <c r="K812" s="192"/>
      <c r="L812" s="192"/>
    </row>
    <row r="813" customHeight="1" spans="1:12">
      <c r="A813" s="69"/>
      <c r="B813" s="69"/>
      <c r="C813" s="199"/>
      <c r="D813" s="69"/>
      <c r="E813" s="193"/>
      <c r="F813" s="69"/>
      <c r="G813" s="69"/>
      <c r="H813" s="194" t="str">
        <f t="shared" si="11"/>
        <v/>
      </c>
      <c r="I813" s="198"/>
      <c r="J813" s="69"/>
      <c r="K813" s="192"/>
      <c r="L813" s="192"/>
    </row>
    <row r="814" customHeight="1" spans="1:12">
      <c r="A814" s="69"/>
      <c r="B814" s="69"/>
      <c r="C814" s="199"/>
      <c r="D814" s="69"/>
      <c r="E814" s="193"/>
      <c r="F814" s="69"/>
      <c r="G814" s="69"/>
      <c r="H814" s="194" t="str">
        <f t="shared" si="11"/>
        <v/>
      </c>
      <c r="I814" s="198"/>
      <c r="J814" s="69"/>
      <c r="K814" s="192"/>
      <c r="L814" s="192"/>
    </row>
    <row r="815" customHeight="1" spans="1:12">
      <c r="A815" s="69"/>
      <c r="B815" s="69"/>
      <c r="C815" s="199"/>
      <c r="D815" s="69"/>
      <c r="E815" s="193"/>
      <c r="F815" s="69"/>
      <c r="G815" s="69"/>
      <c r="H815" s="194" t="str">
        <f t="shared" si="11"/>
        <v/>
      </c>
      <c r="I815" s="198"/>
      <c r="J815" s="69"/>
      <c r="K815" s="192"/>
      <c r="L815" s="192"/>
    </row>
    <row r="816" customHeight="1" spans="1:12">
      <c r="A816" s="69"/>
      <c r="B816" s="69"/>
      <c r="C816" s="199"/>
      <c r="D816" s="69"/>
      <c r="E816" s="193"/>
      <c r="F816" s="69"/>
      <c r="G816" s="69"/>
      <c r="H816" s="194" t="str">
        <f t="shared" si="11"/>
        <v/>
      </c>
      <c r="I816" s="198"/>
      <c r="J816" s="69"/>
      <c r="K816" s="192"/>
      <c r="L816" s="192"/>
    </row>
    <row r="817" customHeight="1" spans="1:12">
      <c r="A817" s="69"/>
      <c r="B817" s="69"/>
      <c r="C817" s="199"/>
      <c r="D817" s="69"/>
      <c r="E817" s="193"/>
      <c r="F817" s="69"/>
      <c r="G817" s="69"/>
      <c r="H817" s="194" t="str">
        <f t="shared" si="11"/>
        <v/>
      </c>
      <c r="I817" s="198"/>
      <c r="J817" s="69"/>
      <c r="K817" s="192"/>
      <c r="L817" s="192"/>
    </row>
    <row r="818" customHeight="1" spans="1:12">
      <c r="A818" s="69"/>
      <c r="B818" s="69"/>
      <c r="C818" s="199"/>
      <c r="D818" s="69"/>
      <c r="E818" s="193"/>
      <c r="F818" s="69"/>
      <c r="G818" s="69"/>
      <c r="H818" s="194" t="str">
        <f t="shared" si="11"/>
        <v/>
      </c>
      <c r="I818" s="198"/>
      <c r="J818" s="69"/>
      <c r="K818" s="192"/>
      <c r="L818" s="192"/>
    </row>
    <row r="819" customHeight="1" spans="1:12">
      <c r="A819" s="69"/>
      <c r="B819" s="69"/>
      <c r="C819" s="199"/>
      <c r="D819" s="69"/>
      <c r="E819" s="193"/>
      <c r="F819" s="69"/>
      <c r="G819" s="69"/>
      <c r="H819" s="194" t="str">
        <f t="shared" si="11"/>
        <v/>
      </c>
      <c r="I819" s="198"/>
      <c r="J819" s="69"/>
      <c r="K819" s="192"/>
      <c r="L819" s="192"/>
    </row>
    <row r="820" customHeight="1" spans="1:12">
      <c r="A820" s="69"/>
      <c r="B820" s="69"/>
      <c r="C820" s="199"/>
      <c r="D820" s="69"/>
      <c r="E820" s="193"/>
      <c r="F820" s="69"/>
      <c r="G820" s="69"/>
      <c r="H820" s="194" t="str">
        <f t="shared" si="11"/>
        <v/>
      </c>
      <c r="I820" s="198"/>
      <c r="J820" s="69"/>
      <c r="K820" s="192"/>
      <c r="L820" s="192"/>
    </row>
    <row r="821" customHeight="1" spans="1:12">
      <c r="A821" s="69"/>
      <c r="B821" s="69"/>
      <c r="C821" s="199"/>
      <c r="D821" s="69"/>
      <c r="E821" s="193"/>
      <c r="F821" s="69"/>
      <c r="G821" s="69"/>
      <c r="H821" s="194" t="str">
        <f t="shared" si="11"/>
        <v/>
      </c>
      <c r="I821" s="198"/>
      <c r="J821" s="69"/>
      <c r="K821" s="192"/>
      <c r="L821" s="192"/>
    </row>
    <row r="822" customHeight="1" spans="1:12">
      <c r="A822" s="69"/>
      <c r="B822" s="69"/>
      <c r="C822" s="199"/>
      <c r="D822" s="69"/>
      <c r="E822" s="193"/>
      <c r="F822" s="69"/>
      <c r="G822" s="69"/>
      <c r="H822" s="194" t="str">
        <f t="shared" si="11"/>
        <v/>
      </c>
      <c r="I822" s="198"/>
      <c r="J822" s="69"/>
      <c r="K822" s="192"/>
      <c r="L822" s="192"/>
    </row>
    <row r="823" customHeight="1" spans="1:12">
      <c r="A823" s="69"/>
      <c r="B823" s="69"/>
      <c r="C823" s="199"/>
      <c r="D823" s="69"/>
      <c r="E823" s="193"/>
      <c r="F823" s="69"/>
      <c r="G823" s="69"/>
      <c r="H823" s="194" t="str">
        <f t="shared" si="11"/>
        <v/>
      </c>
      <c r="I823" s="198"/>
      <c r="J823" s="69"/>
      <c r="K823" s="192"/>
      <c r="L823" s="192"/>
    </row>
    <row r="824" customHeight="1" spans="1:12">
      <c r="A824" s="69"/>
      <c r="B824" s="69"/>
      <c r="C824" s="199"/>
      <c r="D824" s="69"/>
      <c r="E824" s="193"/>
      <c r="F824" s="69"/>
      <c r="G824" s="69"/>
      <c r="H824" s="194" t="str">
        <f t="shared" si="11"/>
        <v/>
      </c>
      <c r="I824" s="198"/>
      <c r="J824" s="69"/>
      <c r="K824" s="192"/>
      <c r="L824" s="192"/>
    </row>
    <row r="825" customHeight="1" spans="1:12">
      <c r="A825" s="69"/>
      <c r="B825" s="69"/>
      <c r="C825" s="199"/>
      <c r="D825" s="69"/>
      <c r="E825" s="193"/>
      <c r="F825" s="69"/>
      <c r="G825" s="69"/>
      <c r="H825" s="194" t="str">
        <f t="shared" si="11"/>
        <v/>
      </c>
      <c r="I825" s="198"/>
      <c r="J825" s="69"/>
      <c r="K825" s="192"/>
      <c r="L825" s="192"/>
    </row>
    <row r="826" customHeight="1" spans="1:12">
      <c r="A826" s="69"/>
      <c r="B826" s="69"/>
      <c r="C826" s="199"/>
      <c r="D826" s="69"/>
      <c r="E826" s="193"/>
      <c r="F826" s="69"/>
      <c r="G826" s="69"/>
      <c r="H826" s="194" t="str">
        <f t="shared" si="11"/>
        <v/>
      </c>
      <c r="I826" s="198"/>
      <c r="J826" s="69"/>
      <c r="K826" s="192"/>
      <c r="L826" s="192"/>
    </row>
    <row r="827" customHeight="1" spans="1:12">
      <c r="A827" s="69"/>
      <c r="B827" s="69"/>
      <c r="C827" s="199"/>
      <c r="D827" s="69"/>
      <c r="E827" s="193"/>
      <c r="F827" s="69"/>
      <c r="G827" s="69"/>
      <c r="H827" s="194" t="str">
        <f t="shared" si="11"/>
        <v/>
      </c>
      <c r="I827" s="198"/>
      <c r="J827" s="69"/>
      <c r="K827" s="192"/>
      <c r="L827" s="192"/>
    </row>
    <row r="828" customHeight="1" spans="1:12">
      <c r="A828" s="69"/>
      <c r="B828" s="69"/>
      <c r="C828" s="199"/>
      <c r="D828" s="69"/>
      <c r="E828" s="193"/>
      <c r="F828" s="69"/>
      <c r="G828" s="69"/>
      <c r="H828" s="194" t="str">
        <f t="shared" si="11"/>
        <v/>
      </c>
      <c r="I828" s="198"/>
      <c r="J828" s="69"/>
      <c r="K828" s="192"/>
      <c r="L828" s="192"/>
    </row>
    <row r="829" customHeight="1" spans="1:12">
      <c r="A829" s="69"/>
      <c r="B829" s="69"/>
      <c r="C829" s="199"/>
      <c r="D829" s="69"/>
      <c r="E829" s="193"/>
      <c r="F829" s="69"/>
      <c r="G829" s="69"/>
      <c r="H829" s="194" t="str">
        <f t="shared" si="11"/>
        <v/>
      </c>
      <c r="I829" s="198"/>
      <c r="J829" s="69"/>
      <c r="K829" s="192"/>
      <c r="L829" s="192"/>
    </row>
    <row r="830" customHeight="1" spans="1:12">
      <c r="A830" s="69"/>
      <c r="B830" s="69"/>
      <c r="C830" s="199"/>
      <c r="D830" s="69"/>
      <c r="E830" s="193"/>
      <c r="F830" s="69"/>
      <c r="G830" s="69"/>
      <c r="H830" s="194" t="str">
        <f t="shared" si="11"/>
        <v/>
      </c>
      <c r="I830" s="198"/>
      <c r="J830" s="69"/>
      <c r="K830" s="192"/>
      <c r="L830" s="192"/>
    </row>
    <row r="831" customHeight="1" spans="1:12">
      <c r="A831" s="69"/>
      <c r="B831" s="69"/>
      <c r="C831" s="199"/>
      <c r="D831" s="69"/>
      <c r="E831" s="193"/>
      <c r="F831" s="69"/>
      <c r="G831" s="69"/>
      <c r="H831" s="194" t="str">
        <f t="shared" si="11"/>
        <v/>
      </c>
      <c r="I831" s="198"/>
      <c r="J831" s="69"/>
      <c r="K831" s="192"/>
      <c r="L831" s="192"/>
    </row>
    <row r="832" customHeight="1" spans="1:12">
      <c r="A832" s="69"/>
      <c r="B832" s="69"/>
      <c r="C832" s="199"/>
      <c r="D832" s="69"/>
      <c r="E832" s="193"/>
      <c r="F832" s="69"/>
      <c r="G832" s="69"/>
      <c r="H832" s="194" t="str">
        <f t="shared" si="11"/>
        <v/>
      </c>
      <c r="I832" s="198"/>
      <c r="J832" s="69"/>
      <c r="K832" s="192"/>
      <c r="L832" s="192"/>
    </row>
    <row r="833" customHeight="1" spans="1:12">
      <c r="A833" s="69"/>
      <c r="B833" s="69"/>
      <c r="C833" s="199"/>
      <c r="D833" s="69"/>
      <c r="E833" s="193"/>
      <c r="F833" s="69"/>
      <c r="G833" s="69"/>
      <c r="H833" s="194" t="str">
        <f t="shared" si="11"/>
        <v/>
      </c>
      <c r="I833" s="198"/>
      <c r="J833" s="69"/>
      <c r="K833" s="192"/>
      <c r="L833" s="192"/>
    </row>
    <row r="834" customHeight="1" spans="1:12">
      <c r="A834" s="69"/>
      <c r="B834" s="69"/>
      <c r="C834" s="199"/>
      <c r="D834" s="69"/>
      <c r="E834" s="193"/>
      <c r="F834" s="69"/>
      <c r="G834" s="69"/>
      <c r="H834" s="194" t="str">
        <f t="shared" si="11"/>
        <v/>
      </c>
      <c r="I834" s="198"/>
      <c r="J834" s="69"/>
      <c r="K834" s="192"/>
      <c r="L834" s="192"/>
    </row>
    <row r="835" customHeight="1" spans="1:12">
      <c r="A835" s="69"/>
      <c r="B835" s="69"/>
      <c r="C835" s="199"/>
      <c r="D835" s="69"/>
      <c r="E835" s="193"/>
      <c r="F835" s="69"/>
      <c r="G835" s="69"/>
      <c r="H835" s="194" t="str">
        <f t="shared" si="11"/>
        <v/>
      </c>
      <c r="I835" s="198"/>
      <c r="J835" s="69"/>
      <c r="K835" s="192"/>
      <c r="L835" s="192"/>
    </row>
    <row r="836" customHeight="1" spans="1:12">
      <c r="A836" s="69"/>
      <c r="B836" s="69"/>
      <c r="C836" s="199"/>
      <c r="D836" s="69"/>
      <c r="E836" s="193"/>
      <c r="F836" s="69"/>
      <c r="G836" s="69"/>
      <c r="H836" s="194" t="str">
        <f t="shared" si="11"/>
        <v/>
      </c>
      <c r="I836" s="198"/>
      <c r="J836" s="69"/>
      <c r="K836" s="192"/>
      <c r="L836" s="192"/>
    </row>
    <row r="837" customHeight="1" spans="1:12">
      <c r="A837" s="69"/>
      <c r="B837" s="69"/>
      <c r="C837" s="199"/>
      <c r="D837" s="69"/>
      <c r="E837" s="193"/>
      <c r="F837" s="69"/>
      <c r="G837" s="69"/>
      <c r="H837" s="194" t="str">
        <f t="shared" si="11"/>
        <v/>
      </c>
      <c r="I837" s="198"/>
      <c r="J837" s="69"/>
      <c r="K837" s="192"/>
      <c r="L837" s="192"/>
    </row>
    <row r="838" customHeight="1" spans="1:12">
      <c r="A838" s="69"/>
      <c r="B838" s="69"/>
      <c r="C838" s="199"/>
      <c r="D838" s="69"/>
      <c r="E838" s="193"/>
      <c r="F838" s="69"/>
      <c r="G838" s="69"/>
      <c r="H838" s="194" t="str">
        <f t="shared" si="11"/>
        <v/>
      </c>
      <c r="I838" s="198"/>
      <c r="J838" s="69"/>
      <c r="K838" s="192"/>
      <c r="L838" s="192"/>
    </row>
    <row r="839" customHeight="1" spans="1:12">
      <c r="A839" s="69"/>
      <c r="B839" s="69"/>
      <c r="C839" s="199"/>
      <c r="D839" s="69"/>
      <c r="E839" s="193"/>
      <c r="F839" s="69"/>
      <c r="G839" s="69"/>
      <c r="H839" s="194" t="str">
        <f t="shared" si="11"/>
        <v/>
      </c>
      <c r="I839" s="198"/>
      <c r="J839" s="69"/>
      <c r="K839" s="192"/>
      <c r="L839" s="192"/>
    </row>
    <row r="840" customHeight="1" spans="1:12">
      <c r="A840" s="69"/>
      <c r="B840" s="69"/>
      <c r="C840" s="199"/>
      <c r="D840" s="69"/>
      <c r="E840" s="193"/>
      <c r="F840" s="69"/>
      <c r="G840" s="69"/>
      <c r="H840" s="194" t="str">
        <f t="shared" si="11"/>
        <v/>
      </c>
      <c r="I840" s="198"/>
      <c r="J840" s="69"/>
      <c r="K840" s="192"/>
      <c r="L840" s="192"/>
    </row>
    <row r="841" customHeight="1" spans="1:12">
      <c r="A841" s="69"/>
      <c r="B841" s="69"/>
      <c r="C841" s="199"/>
      <c r="D841" s="69"/>
      <c r="E841" s="193"/>
      <c r="F841" s="69"/>
      <c r="G841" s="69"/>
      <c r="H841" s="194" t="str">
        <f t="shared" si="11"/>
        <v/>
      </c>
      <c r="I841" s="198"/>
      <c r="J841" s="69"/>
      <c r="K841" s="192"/>
      <c r="L841" s="192"/>
    </row>
    <row r="842" customHeight="1" spans="1:12">
      <c r="A842" s="69"/>
      <c r="B842" s="69"/>
      <c r="C842" s="199"/>
      <c r="D842" s="69"/>
      <c r="E842" s="193"/>
      <c r="F842" s="69"/>
      <c r="G842" s="69"/>
      <c r="H842" s="194" t="str">
        <f t="shared" si="11"/>
        <v/>
      </c>
      <c r="I842" s="198"/>
      <c r="J842" s="69"/>
      <c r="K842" s="192"/>
      <c r="L842" s="192"/>
    </row>
    <row r="843" customHeight="1" spans="1:12">
      <c r="A843" s="69"/>
      <c r="B843" s="69"/>
      <c r="C843" s="199"/>
      <c r="D843" s="69"/>
      <c r="E843" s="193"/>
      <c r="F843" s="69"/>
      <c r="G843" s="69"/>
      <c r="H843" s="194" t="str">
        <f t="shared" si="11"/>
        <v/>
      </c>
      <c r="I843" s="198"/>
      <c r="J843" s="69"/>
      <c r="K843" s="192"/>
      <c r="L843" s="192"/>
    </row>
    <row r="844" customHeight="1" spans="1:12">
      <c r="A844" s="69"/>
      <c r="B844" s="69"/>
      <c r="C844" s="199"/>
      <c r="D844" s="69"/>
      <c r="E844" s="193"/>
      <c r="F844" s="69"/>
      <c r="G844" s="69"/>
      <c r="H844" s="194" t="str">
        <f t="shared" ref="H844:H907" si="12">IF(E844="","",E844*F844)</f>
        <v/>
      </c>
      <c r="I844" s="198"/>
      <c r="J844" s="69"/>
      <c r="K844" s="192"/>
      <c r="L844" s="192"/>
    </row>
    <row r="845" customHeight="1" spans="1:12">
      <c r="A845" s="69"/>
      <c r="B845" s="69"/>
      <c r="C845" s="199"/>
      <c r="D845" s="69"/>
      <c r="E845" s="193"/>
      <c r="F845" s="69"/>
      <c r="G845" s="69"/>
      <c r="H845" s="194" t="str">
        <f t="shared" si="12"/>
        <v/>
      </c>
      <c r="I845" s="198"/>
      <c r="J845" s="69"/>
      <c r="K845" s="192"/>
      <c r="L845" s="192"/>
    </row>
    <row r="846" customHeight="1" spans="1:12">
      <c r="A846" s="69"/>
      <c r="B846" s="69"/>
      <c r="C846" s="199"/>
      <c r="D846" s="69"/>
      <c r="E846" s="193"/>
      <c r="F846" s="69"/>
      <c r="G846" s="69"/>
      <c r="H846" s="194" t="str">
        <f t="shared" si="12"/>
        <v/>
      </c>
      <c r="I846" s="198"/>
      <c r="J846" s="69"/>
      <c r="K846" s="192"/>
      <c r="L846" s="192"/>
    </row>
    <row r="847" customHeight="1" spans="1:12">
      <c r="A847" s="69"/>
      <c r="B847" s="69"/>
      <c r="C847" s="199"/>
      <c r="D847" s="69"/>
      <c r="E847" s="193"/>
      <c r="F847" s="69"/>
      <c r="G847" s="69"/>
      <c r="H847" s="194" t="str">
        <f t="shared" si="12"/>
        <v/>
      </c>
      <c r="I847" s="198"/>
      <c r="J847" s="69"/>
      <c r="K847" s="192"/>
      <c r="L847" s="192"/>
    </row>
    <row r="848" customHeight="1" spans="1:12">
      <c r="A848" s="69"/>
      <c r="B848" s="69"/>
      <c r="C848" s="199"/>
      <c r="D848" s="69"/>
      <c r="E848" s="193"/>
      <c r="F848" s="69"/>
      <c r="G848" s="69"/>
      <c r="H848" s="194" t="str">
        <f t="shared" si="12"/>
        <v/>
      </c>
      <c r="I848" s="198"/>
      <c r="J848" s="69"/>
      <c r="K848" s="192"/>
      <c r="L848" s="192"/>
    </row>
    <row r="849" customHeight="1" spans="1:12">
      <c r="A849" s="69"/>
      <c r="B849" s="69"/>
      <c r="C849" s="199"/>
      <c r="D849" s="69"/>
      <c r="E849" s="193"/>
      <c r="F849" s="69"/>
      <c r="G849" s="69"/>
      <c r="H849" s="194" t="str">
        <f t="shared" si="12"/>
        <v/>
      </c>
      <c r="I849" s="198"/>
      <c r="J849" s="69"/>
      <c r="K849" s="192"/>
      <c r="L849" s="192"/>
    </row>
    <row r="850" customHeight="1" spans="1:12">
      <c r="A850" s="69"/>
      <c r="B850" s="69"/>
      <c r="C850" s="199"/>
      <c r="D850" s="69"/>
      <c r="E850" s="193"/>
      <c r="F850" s="69"/>
      <c r="G850" s="69"/>
      <c r="H850" s="194" t="str">
        <f t="shared" si="12"/>
        <v/>
      </c>
      <c r="I850" s="198"/>
      <c r="J850" s="69"/>
      <c r="K850" s="192"/>
      <c r="L850" s="192"/>
    </row>
    <row r="851" customHeight="1" spans="1:12">
      <c r="A851" s="69"/>
      <c r="B851" s="69"/>
      <c r="C851" s="199"/>
      <c r="D851" s="69"/>
      <c r="E851" s="193"/>
      <c r="F851" s="69"/>
      <c r="G851" s="69"/>
      <c r="H851" s="194" t="str">
        <f t="shared" si="12"/>
        <v/>
      </c>
      <c r="I851" s="198"/>
      <c r="J851" s="69"/>
      <c r="K851" s="192"/>
      <c r="L851" s="192"/>
    </row>
    <row r="852" customHeight="1" spans="1:12">
      <c r="A852" s="69"/>
      <c r="B852" s="69"/>
      <c r="C852" s="199"/>
      <c r="D852" s="69"/>
      <c r="E852" s="193"/>
      <c r="F852" s="69"/>
      <c r="G852" s="69"/>
      <c r="H852" s="194" t="str">
        <f t="shared" si="12"/>
        <v/>
      </c>
      <c r="I852" s="198"/>
      <c r="J852" s="69"/>
      <c r="K852" s="192"/>
      <c r="L852" s="192"/>
    </row>
    <row r="853" customHeight="1" spans="1:12">
      <c r="A853" s="69"/>
      <c r="B853" s="69"/>
      <c r="C853" s="199"/>
      <c r="D853" s="69"/>
      <c r="E853" s="193"/>
      <c r="F853" s="69"/>
      <c r="G853" s="69"/>
      <c r="H853" s="194" t="str">
        <f t="shared" si="12"/>
        <v/>
      </c>
      <c r="I853" s="198"/>
      <c r="J853" s="69"/>
      <c r="K853" s="192"/>
      <c r="L853" s="192"/>
    </row>
    <row r="854" customHeight="1" spans="1:12">
      <c r="A854" s="69"/>
      <c r="B854" s="69"/>
      <c r="C854" s="199"/>
      <c r="D854" s="69"/>
      <c r="E854" s="193"/>
      <c r="F854" s="69"/>
      <c r="G854" s="69"/>
      <c r="H854" s="194" t="str">
        <f t="shared" si="12"/>
        <v/>
      </c>
      <c r="I854" s="198"/>
      <c r="J854" s="69"/>
      <c r="K854" s="192"/>
      <c r="L854" s="192"/>
    </row>
    <row r="855" customHeight="1" spans="1:12">
      <c r="A855" s="69"/>
      <c r="B855" s="69"/>
      <c r="C855" s="199"/>
      <c r="D855" s="69"/>
      <c r="E855" s="193"/>
      <c r="F855" s="69"/>
      <c r="G855" s="69"/>
      <c r="H855" s="194" t="str">
        <f t="shared" si="12"/>
        <v/>
      </c>
      <c r="I855" s="198"/>
      <c r="J855" s="69"/>
      <c r="K855" s="192"/>
      <c r="L855" s="192"/>
    </row>
    <row r="856" customHeight="1" spans="1:12">
      <c r="A856" s="69"/>
      <c r="B856" s="69"/>
      <c r="C856" s="199"/>
      <c r="D856" s="69"/>
      <c r="E856" s="193"/>
      <c r="F856" s="69"/>
      <c r="G856" s="69"/>
      <c r="H856" s="194" t="str">
        <f t="shared" si="12"/>
        <v/>
      </c>
      <c r="I856" s="198"/>
      <c r="J856" s="69"/>
      <c r="K856" s="192"/>
      <c r="L856" s="192"/>
    </row>
    <row r="857" customHeight="1" spans="1:12">
      <c r="A857" s="69"/>
      <c r="B857" s="69"/>
      <c r="C857" s="199"/>
      <c r="D857" s="69"/>
      <c r="E857" s="193"/>
      <c r="F857" s="69"/>
      <c r="G857" s="69"/>
      <c r="H857" s="194" t="str">
        <f t="shared" si="12"/>
        <v/>
      </c>
      <c r="I857" s="198"/>
      <c r="J857" s="69"/>
      <c r="K857" s="192"/>
      <c r="L857" s="192"/>
    </row>
    <row r="858" customHeight="1" spans="1:12">
      <c r="A858" s="69"/>
      <c r="B858" s="69"/>
      <c r="C858" s="199"/>
      <c r="D858" s="69"/>
      <c r="E858" s="193"/>
      <c r="F858" s="69"/>
      <c r="G858" s="69"/>
      <c r="H858" s="194" t="str">
        <f t="shared" si="12"/>
        <v/>
      </c>
      <c r="I858" s="198"/>
      <c r="J858" s="69"/>
      <c r="K858" s="192"/>
      <c r="L858" s="192"/>
    </row>
    <row r="859" customHeight="1" spans="1:12">
      <c r="A859" s="69"/>
      <c r="B859" s="69"/>
      <c r="C859" s="199"/>
      <c r="D859" s="69"/>
      <c r="E859" s="193"/>
      <c r="F859" s="69"/>
      <c r="G859" s="69"/>
      <c r="H859" s="194" t="str">
        <f t="shared" si="12"/>
        <v/>
      </c>
      <c r="I859" s="198"/>
      <c r="J859" s="69"/>
      <c r="K859" s="192"/>
      <c r="L859" s="192"/>
    </row>
    <row r="860" customHeight="1" spans="1:12">
      <c r="A860" s="69"/>
      <c r="B860" s="69"/>
      <c r="C860" s="199"/>
      <c r="D860" s="69"/>
      <c r="E860" s="193"/>
      <c r="F860" s="69"/>
      <c r="G860" s="69"/>
      <c r="H860" s="194" t="str">
        <f t="shared" si="12"/>
        <v/>
      </c>
      <c r="I860" s="198"/>
      <c r="J860" s="69"/>
      <c r="K860" s="192"/>
      <c r="L860" s="192"/>
    </row>
    <row r="861" customHeight="1" spans="1:12">
      <c r="A861" s="69"/>
      <c r="B861" s="69"/>
      <c r="C861" s="199"/>
      <c r="D861" s="69"/>
      <c r="E861" s="193"/>
      <c r="F861" s="69"/>
      <c r="G861" s="69"/>
      <c r="H861" s="194" t="str">
        <f t="shared" si="12"/>
        <v/>
      </c>
      <c r="I861" s="198"/>
      <c r="J861" s="69"/>
      <c r="K861" s="192"/>
      <c r="L861" s="192"/>
    </row>
    <row r="862" customHeight="1" spans="1:12">
      <c r="A862" s="69"/>
      <c r="B862" s="69"/>
      <c r="C862" s="199"/>
      <c r="D862" s="69"/>
      <c r="E862" s="193"/>
      <c r="F862" s="69"/>
      <c r="G862" s="69"/>
      <c r="H862" s="194" t="str">
        <f t="shared" si="12"/>
        <v/>
      </c>
      <c r="I862" s="198"/>
      <c r="J862" s="69"/>
      <c r="K862" s="192"/>
      <c r="L862" s="192"/>
    </row>
    <row r="863" customHeight="1" spans="1:12">
      <c r="A863" s="69"/>
      <c r="B863" s="69"/>
      <c r="C863" s="199"/>
      <c r="D863" s="69"/>
      <c r="E863" s="193"/>
      <c r="F863" s="69"/>
      <c r="G863" s="69"/>
      <c r="H863" s="194" t="str">
        <f t="shared" si="12"/>
        <v/>
      </c>
      <c r="I863" s="198"/>
      <c r="J863" s="69"/>
      <c r="K863" s="192"/>
      <c r="L863" s="192"/>
    </row>
    <row r="864" customHeight="1" spans="1:12">
      <c r="A864" s="69"/>
      <c r="B864" s="69"/>
      <c r="C864" s="199"/>
      <c r="D864" s="69"/>
      <c r="E864" s="193"/>
      <c r="F864" s="69"/>
      <c r="G864" s="69"/>
      <c r="H864" s="194" t="str">
        <f t="shared" si="12"/>
        <v/>
      </c>
      <c r="I864" s="198"/>
      <c r="J864" s="69"/>
      <c r="K864" s="192"/>
      <c r="L864" s="192"/>
    </row>
    <row r="865" customHeight="1" spans="1:12">
      <c r="A865" s="69"/>
      <c r="B865" s="69"/>
      <c r="C865" s="199"/>
      <c r="D865" s="69"/>
      <c r="E865" s="193"/>
      <c r="F865" s="69"/>
      <c r="G865" s="69"/>
      <c r="H865" s="194" t="str">
        <f t="shared" si="12"/>
        <v/>
      </c>
      <c r="I865" s="198"/>
      <c r="J865" s="69"/>
      <c r="K865" s="192"/>
      <c r="L865" s="192"/>
    </row>
    <row r="866" customHeight="1" spans="1:12">
      <c r="A866" s="69"/>
      <c r="B866" s="69"/>
      <c r="C866" s="199"/>
      <c r="D866" s="69"/>
      <c r="E866" s="193"/>
      <c r="F866" s="69"/>
      <c r="G866" s="69"/>
      <c r="H866" s="194" t="str">
        <f t="shared" si="12"/>
        <v/>
      </c>
      <c r="I866" s="198"/>
      <c r="J866" s="69"/>
      <c r="K866" s="192"/>
      <c r="L866" s="192"/>
    </row>
    <row r="867" customHeight="1" spans="1:12">
      <c r="A867" s="69"/>
      <c r="B867" s="69"/>
      <c r="C867" s="199"/>
      <c r="D867" s="69"/>
      <c r="E867" s="193"/>
      <c r="F867" s="69"/>
      <c r="G867" s="69"/>
      <c r="H867" s="194" t="str">
        <f t="shared" si="12"/>
        <v/>
      </c>
      <c r="I867" s="198"/>
      <c r="J867" s="69"/>
      <c r="K867" s="192"/>
      <c r="L867" s="192"/>
    </row>
    <row r="868" customHeight="1" spans="1:12">
      <c r="A868" s="69"/>
      <c r="B868" s="69"/>
      <c r="C868" s="199"/>
      <c r="D868" s="69"/>
      <c r="E868" s="193"/>
      <c r="F868" s="69"/>
      <c r="G868" s="69"/>
      <c r="H868" s="194" t="str">
        <f t="shared" si="12"/>
        <v/>
      </c>
      <c r="I868" s="198"/>
      <c r="J868" s="69"/>
      <c r="K868" s="192"/>
      <c r="L868" s="192"/>
    </row>
    <row r="869" customHeight="1" spans="1:12">
      <c r="A869" s="69"/>
      <c r="B869" s="69"/>
      <c r="C869" s="199"/>
      <c r="D869" s="69"/>
      <c r="E869" s="193"/>
      <c r="F869" s="69"/>
      <c r="G869" s="69"/>
      <c r="H869" s="194" t="str">
        <f t="shared" si="12"/>
        <v/>
      </c>
      <c r="I869" s="198"/>
      <c r="J869" s="69"/>
      <c r="K869" s="192"/>
      <c r="L869" s="192"/>
    </row>
    <row r="870" customHeight="1" spans="1:12">
      <c r="A870" s="69"/>
      <c r="B870" s="69"/>
      <c r="C870" s="199"/>
      <c r="D870" s="69"/>
      <c r="E870" s="193"/>
      <c r="F870" s="69"/>
      <c r="G870" s="69"/>
      <c r="H870" s="194" t="str">
        <f t="shared" si="12"/>
        <v/>
      </c>
      <c r="I870" s="198"/>
      <c r="J870" s="69"/>
      <c r="K870" s="192"/>
      <c r="L870" s="192"/>
    </row>
    <row r="871" customHeight="1" spans="1:12">
      <c r="A871" s="69"/>
      <c r="B871" s="69"/>
      <c r="C871" s="199"/>
      <c r="D871" s="69"/>
      <c r="E871" s="193"/>
      <c r="F871" s="69"/>
      <c r="G871" s="69"/>
      <c r="H871" s="194" t="str">
        <f t="shared" si="12"/>
        <v/>
      </c>
      <c r="I871" s="198"/>
      <c r="J871" s="69"/>
      <c r="K871" s="192"/>
      <c r="L871" s="192"/>
    </row>
    <row r="872" customHeight="1" spans="1:12">
      <c r="A872" s="69"/>
      <c r="B872" s="69"/>
      <c r="C872" s="199"/>
      <c r="D872" s="69"/>
      <c r="E872" s="193"/>
      <c r="F872" s="69"/>
      <c r="G872" s="69"/>
      <c r="H872" s="194" t="str">
        <f t="shared" si="12"/>
        <v/>
      </c>
      <c r="I872" s="198"/>
      <c r="J872" s="69"/>
      <c r="K872" s="192"/>
      <c r="L872" s="192"/>
    </row>
    <row r="873" customHeight="1" spans="1:12">
      <c r="A873" s="69"/>
      <c r="B873" s="69"/>
      <c r="C873" s="199"/>
      <c r="D873" s="69"/>
      <c r="E873" s="193"/>
      <c r="F873" s="69"/>
      <c r="G873" s="69"/>
      <c r="H873" s="194" t="str">
        <f t="shared" si="12"/>
        <v/>
      </c>
      <c r="I873" s="198"/>
      <c r="J873" s="69"/>
      <c r="K873" s="192"/>
      <c r="L873" s="192"/>
    </row>
    <row r="874" customHeight="1" spans="1:12">
      <c r="A874" s="69"/>
      <c r="B874" s="69"/>
      <c r="C874" s="199"/>
      <c r="D874" s="69"/>
      <c r="E874" s="193"/>
      <c r="F874" s="69"/>
      <c r="G874" s="69"/>
      <c r="H874" s="194" t="str">
        <f t="shared" si="12"/>
        <v/>
      </c>
      <c r="I874" s="198"/>
      <c r="J874" s="69"/>
      <c r="K874" s="192"/>
      <c r="L874" s="192"/>
    </row>
    <row r="875" customHeight="1" spans="1:12">
      <c r="A875" s="69"/>
      <c r="B875" s="69"/>
      <c r="C875" s="199"/>
      <c r="D875" s="69"/>
      <c r="E875" s="193"/>
      <c r="F875" s="69"/>
      <c r="G875" s="69"/>
      <c r="H875" s="194" t="str">
        <f t="shared" si="12"/>
        <v/>
      </c>
      <c r="I875" s="198"/>
      <c r="J875" s="69"/>
      <c r="K875" s="192"/>
      <c r="L875" s="192"/>
    </row>
    <row r="876" customHeight="1" spans="1:12">
      <c r="A876" s="69"/>
      <c r="B876" s="69"/>
      <c r="C876" s="199"/>
      <c r="D876" s="69"/>
      <c r="E876" s="193"/>
      <c r="F876" s="69"/>
      <c r="G876" s="69"/>
      <c r="H876" s="194" t="str">
        <f t="shared" si="12"/>
        <v/>
      </c>
      <c r="I876" s="198"/>
      <c r="J876" s="69"/>
      <c r="K876" s="192"/>
      <c r="L876" s="192"/>
    </row>
    <row r="877" customHeight="1" spans="1:12">
      <c r="A877" s="69"/>
      <c r="B877" s="69"/>
      <c r="C877" s="199"/>
      <c r="D877" s="69"/>
      <c r="E877" s="193"/>
      <c r="F877" s="69"/>
      <c r="G877" s="69"/>
      <c r="H877" s="194" t="str">
        <f t="shared" si="12"/>
        <v/>
      </c>
      <c r="I877" s="198"/>
      <c r="J877" s="69"/>
      <c r="K877" s="192"/>
      <c r="L877" s="192"/>
    </row>
    <row r="878" customHeight="1" spans="1:12">
      <c r="A878" s="69"/>
      <c r="B878" s="69"/>
      <c r="C878" s="199"/>
      <c r="D878" s="69"/>
      <c r="E878" s="193"/>
      <c r="F878" s="69"/>
      <c r="G878" s="69"/>
      <c r="H878" s="194" t="str">
        <f t="shared" si="12"/>
        <v/>
      </c>
      <c r="I878" s="198"/>
      <c r="J878" s="69"/>
      <c r="K878" s="192"/>
      <c r="L878" s="192"/>
    </row>
    <row r="879" customHeight="1" spans="1:12">
      <c r="A879" s="69"/>
      <c r="B879" s="69"/>
      <c r="C879" s="199"/>
      <c r="D879" s="69"/>
      <c r="E879" s="193"/>
      <c r="F879" s="69"/>
      <c r="G879" s="69"/>
      <c r="H879" s="194" t="str">
        <f t="shared" si="12"/>
        <v/>
      </c>
      <c r="I879" s="198"/>
      <c r="J879" s="69"/>
      <c r="K879" s="192"/>
      <c r="L879" s="192"/>
    </row>
    <row r="880" customHeight="1" spans="1:12">
      <c r="A880" s="69"/>
      <c r="B880" s="69"/>
      <c r="C880" s="199"/>
      <c r="D880" s="69"/>
      <c r="E880" s="193"/>
      <c r="F880" s="69"/>
      <c r="G880" s="69"/>
      <c r="H880" s="194" t="str">
        <f t="shared" si="12"/>
        <v/>
      </c>
      <c r="I880" s="198"/>
      <c r="J880" s="69"/>
      <c r="K880" s="192"/>
      <c r="L880" s="192"/>
    </row>
    <row r="881" customHeight="1" spans="1:12">
      <c r="A881" s="69"/>
      <c r="B881" s="69"/>
      <c r="C881" s="199"/>
      <c r="D881" s="69"/>
      <c r="E881" s="193"/>
      <c r="F881" s="69"/>
      <c r="G881" s="69"/>
      <c r="H881" s="194" t="str">
        <f t="shared" si="12"/>
        <v/>
      </c>
      <c r="I881" s="198"/>
      <c r="J881" s="69"/>
      <c r="K881" s="192"/>
      <c r="L881" s="192"/>
    </row>
    <row r="882" customHeight="1" spans="1:12">
      <c r="A882" s="69"/>
      <c r="B882" s="69"/>
      <c r="C882" s="199"/>
      <c r="D882" s="69"/>
      <c r="E882" s="193"/>
      <c r="F882" s="69"/>
      <c r="G882" s="69"/>
      <c r="H882" s="194" t="str">
        <f t="shared" si="12"/>
        <v/>
      </c>
      <c r="I882" s="198"/>
      <c r="J882" s="69"/>
      <c r="K882" s="192"/>
      <c r="L882" s="192"/>
    </row>
    <row r="883" customHeight="1" spans="1:12">
      <c r="A883" s="69"/>
      <c r="B883" s="69"/>
      <c r="C883" s="199"/>
      <c r="D883" s="69"/>
      <c r="E883" s="193"/>
      <c r="F883" s="69"/>
      <c r="G883" s="69"/>
      <c r="H883" s="194" t="str">
        <f t="shared" si="12"/>
        <v/>
      </c>
      <c r="I883" s="198"/>
      <c r="J883" s="69"/>
      <c r="K883" s="192"/>
      <c r="L883" s="192"/>
    </row>
    <row r="884" customHeight="1" spans="1:12">
      <c r="A884" s="69"/>
      <c r="B884" s="69"/>
      <c r="C884" s="199"/>
      <c r="D884" s="69"/>
      <c r="E884" s="193"/>
      <c r="F884" s="69"/>
      <c r="G884" s="69"/>
      <c r="H884" s="194" t="str">
        <f t="shared" si="12"/>
        <v/>
      </c>
      <c r="I884" s="198"/>
      <c r="J884" s="69"/>
      <c r="K884" s="192"/>
      <c r="L884" s="192"/>
    </row>
    <row r="885" customHeight="1" spans="1:12">
      <c r="A885" s="69"/>
      <c r="B885" s="69"/>
      <c r="C885" s="199"/>
      <c r="D885" s="69"/>
      <c r="E885" s="193"/>
      <c r="F885" s="69"/>
      <c r="G885" s="69"/>
      <c r="H885" s="194" t="str">
        <f t="shared" si="12"/>
        <v/>
      </c>
      <c r="I885" s="198"/>
      <c r="J885" s="69"/>
      <c r="K885" s="192"/>
      <c r="L885" s="192"/>
    </row>
    <row r="886" customHeight="1" spans="1:12">
      <c r="A886" s="69"/>
      <c r="B886" s="69"/>
      <c r="C886" s="199"/>
      <c r="D886" s="69"/>
      <c r="E886" s="193"/>
      <c r="F886" s="69"/>
      <c r="G886" s="69"/>
      <c r="H886" s="194" t="str">
        <f t="shared" si="12"/>
        <v/>
      </c>
      <c r="I886" s="198"/>
      <c r="J886" s="69"/>
      <c r="K886" s="192"/>
      <c r="L886" s="192"/>
    </row>
    <row r="887" customHeight="1" spans="1:12">
      <c r="A887" s="69"/>
      <c r="B887" s="69"/>
      <c r="C887" s="199"/>
      <c r="D887" s="69"/>
      <c r="E887" s="193"/>
      <c r="F887" s="69"/>
      <c r="G887" s="69"/>
      <c r="H887" s="194" t="str">
        <f t="shared" si="12"/>
        <v/>
      </c>
      <c r="I887" s="198"/>
      <c r="J887" s="69"/>
      <c r="K887" s="192"/>
      <c r="L887" s="192"/>
    </row>
    <row r="888" customHeight="1" spans="1:12">
      <c r="A888" s="69"/>
      <c r="B888" s="69"/>
      <c r="C888" s="199"/>
      <c r="D888" s="69"/>
      <c r="E888" s="193"/>
      <c r="F888" s="69"/>
      <c r="G888" s="69"/>
      <c r="H888" s="194" t="str">
        <f t="shared" si="12"/>
        <v/>
      </c>
      <c r="I888" s="198"/>
      <c r="J888" s="69"/>
      <c r="K888" s="192"/>
      <c r="L888" s="192"/>
    </row>
    <row r="889" customHeight="1" spans="1:12">
      <c r="A889" s="69"/>
      <c r="B889" s="69"/>
      <c r="C889" s="199"/>
      <c r="D889" s="69"/>
      <c r="E889" s="193"/>
      <c r="F889" s="69"/>
      <c r="G889" s="69"/>
      <c r="H889" s="194" t="str">
        <f t="shared" si="12"/>
        <v/>
      </c>
      <c r="I889" s="198"/>
      <c r="J889" s="69"/>
      <c r="K889" s="192"/>
      <c r="L889" s="192"/>
    </row>
    <row r="890" customHeight="1" spans="1:12">
      <c r="A890" s="69"/>
      <c r="B890" s="69"/>
      <c r="C890" s="199"/>
      <c r="D890" s="69"/>
      <c r="E890" s="193"/>
      <c r="F890" s="69"/>
      <c r="G890" s="69"/>
      <c r="H890" s="194" t="str">
        <f t="shared" si="12"/>
        <v/>
      </c>
      <c r="I890" s="198"/>
      <c r="J890" s="69"/>
      <c r="K890" s="192"/>
      <c r="L890" s="192"/>
    </row>
    <row r="891" customHeight="1" spans="1:12">
      <c r="A891" s="69"/>
      <c r="B891" s="69"/>
      <c r="C891" s="199"/>
      <c r="D891" s="69"/>
      <c r="E891" s="193"/>
      <c r="F891" s="69"/>
      <c r="G891" s="69"/>
      <c r="H891" s="194" t="str">
        <f t="shared" si="12"/>
        <v/>
      </c>
      <c r="I891" s="198"/>
      <c r="J891" s="69"/>
      <c r="K891" s="192"/>
      <c r="L891" s="192"/>
    </row>
    <row r="892" customHeight="1" spans="1:12">
      <c r="A892" s="69"/>
      <c r="B892" s="69"/>
      <c r="C892" s="199"/>
      <c r="D892" s="69"/>
      <c r="E892" s="193"/>
      <c r="F892" s="69"/>
      <c r="G892" s="69"/>
      <c r="H892" s="194" t="str">
        <f t="shared" si="12"/>
        <v/>
      </c>
      <c r="I892" s="198"/>
      <c r="J892" s="69"/>
      <c r="K892" s="192"/>
      <c r="L892" s="192"/>
    </row>
    <row r="893" customHeight="1" spans="1:12">
      <c r="A893" s="69"/>
      <c r="B893" s="69"/>
      <c r="C893" s="199"/>
      <c r="D893" s="69"/>
      <c r="E893" s="193"/>
      <c r="F893" s="69"/>
      <c r="G893" s="69"/>
      <c r="H893" s="194" t="str">
        <f t="shared" si="12"/>
        <v/>
      </c>
      <c r="I893" s="198"/>
      <c r="J893" s="69"/>
      <c r="K893" s="192"/>
      <c r="L893" s="192"/>
    </row>
    <row r="894" customHeight="1" spans="1:12">
      <c r="A894" s="69"/>
      <c r="B894" s="69"/>
      <c r="C894" s="199"/>
      <c r="D894" s="69"/>
      <c r="E894" s="193"/>
      <c r="F894" s="69"/>
      <c r="G894" s="69"/>
      <c r="H894" s="194" t="str">
        <f t="shared" si="12"/>
        <v/>
      </c>
      <c r="I894" s="198"/>
      <c r="J894" s="69"/>
      <c r="K894" s="192"/>
      <c r="L894" s="192"/>
    </row>
    <row r="895" customHeight="1" spans="1:12">
      <c r="A895" s="69"/>
      <c r="B895" s="69"/>
      <c r="C895" s="199"/>
      <c r="D895" s="69"/>
      <c r="E895" s="193"/>
      <c r="F895" s="69"/>
      <c r="G895" s="69"/>
      <c r="H895" s="194" t="str">
        <f t="shared" si="12"/>
        <v/>
      </c>
      <c r="I895" s="198"/>
      <c r="J895" s="69"/>
      <c r="K895" s="192"/>
      <c r="L895" s="192"/>
    </row>
    <row r="896" customHeight="1" spans="1:12">
      <c r="A896" s="69"/>
      <c r="B896" s="69"/>
      <c r="C896" s="199"/>
      <c r="D896" s="69"/>
      <c r="E896" s="193"/>
      <c r="F896" s="69"/>
      <c r="G896" s="69"/>
      <c r="H896" s="194" t="str">
        <f t="shared" si="12"/>
        <v/>
      </c>
      <c r="I896" s="198"/>
      <c r="J896" s="69"/>
      <c r="K896" s="192"/>
      <c r="L896" s="192"/>
    </row>
    <row r="897" customHeight="1" spans="1:12">
      <c r="A897" s="69"/>
      <c r="B897" s="69"/>
      <c r="C897" s="199"/>
      <c r="D897" s="69"/>
      <c r="E897" s="193"/>
      <c r="F897" s="69"/>
      <c r="G897" s="69"/>
      <c r="H897" s="194" t="str">
        <f t="shared" si="12"/>
        <v/>
      </c>
      <c r="I897" s="198"/>
      <c r="J897" s="69"/>
      <c r="K897" s="192"/>
      <c r="L897" s="192"/>
    </row>
    <row r="898" customHeight="1" spans="1:12">
      <c r="A898" s="69"/>
      <c r="B898" s="69"/>
      <c r="C898" s="199"/>
      <c r="D898" s="69"/>
      <c r="E898" s="193"/>
      <c r="F898" s="69"/>
      <c r="G898" s="69"/>
      <c r="H898" s="194" t="str">
        <f t="shared" si="12"/>
        <v/>
      </c>
      <c r="I898" s="198"/>
      <c r="J898" s="69"/>
      <c r="K898" s="192"/>
      <c r="L898" s="192"/>
    </row>
    <row r="899" customHeight="1" spans="1:12">
      <c r="A899" s="69"/>
      <c r="B899" s="69"/>
      <c r="C899" s="199"/>
      <c r="D899" s="69"/>
      <c r="E899" s="193"/>
      <c r="F899" s="69"/>
      <c r="G899" s="69"/>
      <c r="H899" s="194" t="str">
        <f t="shared" si="12"/>
        <v/>
      </c>
      <c r="I899" s="198"/>
      <c r="J899" s="69"/>
      <c r="K899" s="192"/>
      <c r="L899" s="192"/>
    </row>
    <row r="900" customHeight="1" spans="1:12">
      <c r="A900" s="69"/>
      <c r="B900" s="69"/>
      <c r="C900" s="199"/>
      <c r="D900" s="69"/>
      <c r="E900" s="193"/>
      <c r="F900" s="69"/>
      <c r="G900" s="69"/>
      <c r="H900" s="194" t="str">
        <f t="shared" si="12"/>
        <v/>
      </c>
      <c r="I900" s="198"/>
      <c r="J900" s="69"/>
      <c r="K900" s="192"/>
      <c r="L900" s="192"/>
    </row>
    <row r="901" customHeight="1" spans="1:12">
      <c r="A901" s="69"/>
      <c r="B901" s="69"/>
      <c r="C901" s="199"/>
      <c r="D901" s="69"/>
      <c r="E901" s="193"/>
      <c r="F901" s="69"/>
      <c r="G901" s="69"/>
      <c r="H901" s="194" t="str">
        <f t="shared" si="12"/>
        <v/>
      </c>
      <c r="I901" s="198"/>
      <c r="J901" s="69"/>
      <c r="K901" s="192"/>
      <c r="L901" s="192"/>
    </row>
    <row r="902" customHeight="1" spans="1:12">
      <c r="A902" s="69"/>
      <c r="B902" s="69"/>
      <c r="C902" s="199"/>
      <c r="D902" s="69"/>
      <c r="E902" s="193"/>
      <c r="F902" s="69"/>
      <c r="G902" s="69"/>
      <c r="H902" s="194" t="str">
        <f t="shared" si="12"/>
        <v/>
      </c>
      <c r="I902" s="198"/>
      <c r="J902" s="69"/>
      <c r="K902" s="192"/>
      <c r="L902" s="192"/>
    </row>
    <row r="903" customHeight="1" spans="1:12">
      <c r="A903" s="69"/>
      <c r="B903" s="69"/>
      <c r="C903" s="199"/>
      <c r="D903" s="69"/>
      <c r="E903" s="193"/>
      <c r="F903" s="69"/>
      <c r="G903" s="69"/>
      <c r="H903" s="194" t="str">
        <f t="shared" si="12"/>
        <v/>
      </c>
      <c r="I903" s="198"/>
      <c r="J903" s="69"/>
      <c r="K903" s="192"/>
      <c r="L903" s="192"/>
    </row>
    <row r="904" customHeight="1" spans="1:12">
      <c r="A904" s="69"/>
      <c r="B904" s="69"/>
      <c r="C904" s="199"/>
      <c r="D904" s="69"/>
      <c r="E904" s="193"/>
      <c r="F904" s="69"/>
      <c r="G904" s="69"/>
      <c r="H904" s="194" t="str">
        <f t="shared" si="12"/>
        <v/>
      </c>
      <c r="I904" s="198"/>
      <c r="J904" s="69"/>
      <c r="K904" s="192"/>
      <c r="L904" s="192"/>
    </row>
    <row r="905" customHeight="1" spans="1:12">
      <c r="A905" s="69"/>
      <c r="B905" s="69"/>
      <c r="C905" s="199"/>
      <c r="D905" s="69"/>
      <c r="E905" s="193"/>
      <c r="F905" s="69"/>
      <c r="G905" s="69"/>
      <c r="H905" s="194" t="str">
        <f t="shared" si="12"/>
        <v/>
      </c>
      <c r="I905" s="198"/>
      <c r="J905" s="69"/>
      <c r="K905" s="192"/>
      <c r="L905" s="192"/>
    </row>
    <row r="906" customHeight="1" spans="1:12">
      <c r="A906" s="69"/>
      <c r="B906" s="69"/>
      <c r="C906" s="199"/>
      <c r="D906" s="69"/>
      <c r="E906" s="193"/>
      <c r="F906" s="69"/>
      <c r="G906" s="69"/>
      <c r="H906" s="194" t="str">
        <f t="shared" si="12"/>
        <v/>
      </c>
      <c r="I906" s="198"/>
      <c r="J906" s="69"/>
      <c r="K906" s="192"/>
      <c r="L906" s="192"/>
    </row>
    <row r="907" customHeight="1" spans="1:12">
      <c r="A907" s="69"/>
      <c r="B907" s="69"/>
      <c r="C907" s="199"/>
      <c r="D907" s="69"/>
      <c r="E907" s="193"/>
      <c r="F907" s="69"/>
      <c r="G907" s="69"/>
      <c r="H907" s="194" t="str">
        <f t="shared" si="12"/>
        <v/>
      </c>
      <c r="I907" s="198"/>
      <c r="J907" s="69"/>
      <c r="K907" s="192"/>
      <c r="L907" s="192"/>
    </row>
    <row r="908" customHeight="1" spans="1:12">
      <c r="A908" s="69"/>
      <c r="B908" s="69"/>
      <c r="C908" s="199"/>
      <c r="D908" s="69"/>
      <c r="E908" s="193"/>
      <c r="F908" s="69"/>
      <c r="G908" s="69"/>
      <c r="H908" s="194" t="str">
        <f t="shared" ref="H908:H971" si="13">IF(E908="","",E908*F908)</f>
        <v/>
      </c>
      <c r="I908" s="198"/>
      <c r="J908" s="69"/>
      <c r="K908" s="192"/>
      <c r="L908" s="192"/>
    </row>
    <row r="909" customHeight="1" spans="1:12">
      <c r="A909" s="69"/>
      <c r="B909" s="69"/>
      <c r="C909" s="199"/>
      <c r="D909" s="69"/>
      <c r="E909" s="193"/>
      <c r="F909" s="69"/>
      <c r="G909" s="69"/>
      <c r="H909" s="194" t="str">
        <f t="shared" si="13"/>
        <v/>
      </c>
      <c r="I909" s="198"/>
      <c r="J909" s="69"/>
      <c r="K909" s="192"/>
      <c r="L909" s="192"/>
    </row>
    <row r="910" customHeight="1" spans="1:12">
      <c r="A910" s="69"/>
      <c r="B910" s="69"/>
      <c r="C910" s="199"/>
      <c r="D910" s="69"/>
      <c r="E910" s="193"/>
      <c r="F910" s="69"/>
      <c r="G910" s="69"/>
      <c r="H910" s="194" t="str">
        <f t="shared" si="13"/>
        <v/>
      </c>
      <c r="I910" s="198"/>
      <c r="J910" s="69"/>
      <c r="K910" s="192"/>
      <c r="L910" s="192"/>
    </row>
    <row r="911" customHeight="1" spans="1:12">
      <c r="A911" s="69"/>
      <c r="B911" s="69"/>
      <c r="C911" s="199"/>
      <c r="D911" s="69"/>
      <c r="E911" s="193"/>
      <c r="F911" s="69"/>
      <c r="G911" s="69"/>
      <c r="H911" s="194" t="str">
        <f t="shared" si="13"/>
        <v/>
      </c>
      <c r="I911" s="198"/>
      <c r="J911" s="69"/>
      <c r="K911" s="192"/>
      <c r="L911" s="192"/>
    </row>
    <row r="912" customHeight="1" spans="1:12">
      <c r="A912" s="69"/>
      <c r="B912" s="69"/>
      <c r="C912" s="199"/>
      <c r="D912" s="69"/>
      <c r="E912" s="193"/>
      <c r="F912" s="69"/>
      <c r="G912" s="69"/>
      <c r="H912" s="194" t="str">
        <f t="shared" si="13"/>
        <v/>
      </c>
      <c r="I912" s="198"/>
      <c r="J912" s="69"/>
      <c r="K912" s="192"/>
      <c r="L912" s="192"/>
    </row>
    <row r="913" customHeight="1" spans="1:12">
      <c r="A913" s="69"/>
      <c r="B913" s="69"/>
      <c r="C913" s="199"/>
      <c r="D913" s="69"/>
      <c r="E913" s="193"/>
      <c r="F913" s="69"/>
      <c r="G913" s="69"/>
      <c r="H913" s="194" t="str">
        <f t="shared" si="13"/>
        <v/>
      </c>
      <c r="I913" s="198"/>
      <c r="J913" s="69"/>
      <c r="K913" s="192"/>
      <c r="L913" s="192"/>
    </row>
    <row r="914" customHeight="1" spans="1:12">
      <c r="A914" s="69"/>
      <c r="B914" s="69"/>
      <c r="C914" s="199"/>
      <c r="D914" s="69"/>
      <c r="E914" s="193"/>
      <c r="F914" s="69"/>
      <c r="G914" s="69"/>
      <c r="H914" s="194" t="str">
        <f t="shared" si="13"/>
        <v/>
      </c>
      <c r="I914" s="198"/>
      <c r="J914" s="69"/>
      <c r="K914" s="192"/>
      <c r="L914" s="192"/>
    </row>
    <row r="915" customHeight="1" spans="1:12">
      <c r="A915" s="69"/>
      <c r="B915" s="69"/>
      <c r="C915" s="199"/>
      <c r="D915" s="69"/>
      <c r="E915" s="193"/>
      <c r="F915" s="69"/>
      <c r="G915" s="69"/>
      <c r="H915" s="194" t="str">
        <f t="shared" si="13"/>
        <v/>
      </c>
      <c r="I915" s="198"/>
      <c r="J915" s="69"/>
      <c r="K915" s="192"/>
      <c r="L915" s="192"/>
    </row>
    <row r="916" customHeight="1" spans="1:12">
      <c r="A916" s="69"/>
      <c r="B916" s="69"/>
      <c r="C916" s="199"/>
      <c r="D916" s="69"/>
      <c r="E916" s="193"/>
      <c r="F916" s="69"/>
      <c r="G916" s="69"/>
      <c r="H916" s="194" t="str">
        <f t="shared" si="13"/>
        <v/>
      </c>
      <c r="I916" s="198"/>
      <c r="J916" s="69"/>
      <c r="K916" s="192"/>
      <c r="L916" s="192"/>
    </row>
    <row r="917" customHeight="1" spans="1:12">
      <c r="A917" s="69"/>
      <c r="B917" s="69"/>
      <c r="C917" s="199"/>
      <c r="D917" s="69"/>
      <c r="E917" s="193"/>
      <c r="F917" s="69"/>
      <c r="G917" s="69"/>
      <c r="H917" s="194" t="str">
        <f t="shared" si="13"/>
        <v/>
      </c>
      <c r="I917" s="198"/>
      <c r="J917" s="69"/>
      <c r="K917" s="192"/>
      <c r="L917" s="192"/>
    </row>
    <row r="918" customHeight="1" spans="1:12">
      <c r="A918" s="69"/>
      <c r="B918" s="69"/>
      <c r="C918" s="199"/>
      <c r="D918" s="69"/>
      <c r="E918" s="193"/>
      <c r="F918" s="69"/>
      <c r="G918" s="69"/>
      <c r="H918" s="194" t="str">
        <f t="shared" si="13"/>
        <v/>
      </c>
      <c r="I918" s="198"/>
      <c r="J918" s="69"/>
      <c r="K918" s="192"/>
      <c r="L918" s="192"/>
    </row>
    <row r="919" customHeight="1" spans="1:12">
      <c r="A919" s="69"/>
      <c r="B919" s="69"/>
      <c r="C919" s="199"/>
      <c r="D919" s="69"/>
      <c r="E919" s="193"/>
      <c r="F919" s="69"/>
      <c r="G919" s="69"/>
      <c r="H919" s="194" t="str">
        <f t="shared" si="13"/>
        <v/>
      </c>
      <c r="I919" s="198"/>
      <c r="J919" s="69"/>
      <c r="K919" s="192"/>
      <c r="L919" s="192"/>
    </row>
    <row r="920" customHeight="1" spans="1:12">
      <c r="A920" s="69"/>
      <c r="B920" s="69"/>
      <c r="C920" s="199"/>
      <c r="D920" s="69"/>
      <c r="E920" s="193"/>
      <c r="F920" s="69"/>
      <c r="G920" s="69"/>
      <c r="H920" s="194" t="str">
        <f t="shared" si="13"/>
        <v/>
      </c>
      <c r="I920" s="198"/>
      <c r="J920" s="69"/>
      <c r="K920" s="192"/>
      <c r="L920" s="192"/>
    </row>
    <row r="921" customHeight="1" spans="1:12">
      <c r="A921" s="69"/>
      <c r="B921" s="69"/>
      <c r="C921" s="199"/>
      <c r="D921" s="69"/>
      <c r="E921" s="193"/>
      <c r="F921" s="69"/>
      <c r="G921" s="69"/>
      <c r="H921" s="194" t="str">
        <f t="shared" si="13"/>
        <v/>
      </c>
      <c r="I921" s="198"/>
      <c r="J921" s="69"/>
      <c r="K921" s="192"/>
      <c r="L921" s="192"/>
    </row>
    <row r="922" customHeight="1" spans="1:12">
      <c r="A922" s="69"/>
      <c r="B922" s="69"/>
      <c r="C922" s="199"/>
      <c r="D922" s="69"/>
      <c r="E922" s="193"/>
      <c r="F922" s="69"/>
      <c r="G922" s="69"/>
      <c r="H922" s="194" t="str">
        <f t="shared" si="13"/>
        <v/>
      </c>
      <c r="I922" s="198"/>
      <c r="J922" s="69"/>
      <c r="K922" s="192"/>
      <c r="L922" s="192"/>
    </row>
    <row r="923" customHeight="1" spans="1:12">
      <c r="A923" s="69"/>
      <c r="B923" s="69"/>
      <c r="C923" s="199"/>
      <c r="D923" s="69"/>
      <c r="E923" s="193"/>
      <c r="F923" s="69"/>
      <c r="G923" s="69"/>
      <c r="H923" s="194" t="str">
        <f t="shared" si="13"/>
        <v/>
      </c>
      <c r="I923" s="198"/>
      <c r="J923" s="69"/>
      <c r="K923" s="192"/>
      <c r="L923" s="192"/>
    </row>
    <row r="924" customHeight="1" spans="1:12">
      <c r="A924" s="69"/>
      <c r="B924" s="69"/>
      <c r="C924" s="199"/>
      <c r="D924" s="69"/>
      <c r="E924" s="193"/>
      <c r="F924" s="69"/>
      <c r="G924" s="69"/>
      <c r="H924" s="194" t="str">
        <f t="shared" si="13"/>
        <v/>
      </c>
      <c r="I924" s="198"/>
      <c r="J924" s="69"/>
      <c r="K924" s="192"/>
      <c r="L924" s="192"/>
    </row>
    <row r="925" customHeight="1" spans="1:12">
      <c r="A925" s="69"/>
      <c r="B925" s="69"/>
      <c r="C925" s="199"/>
      <c r="D925" s="69"/>
      <c r="E925" s="193"/>
      <c r="F925" s="69"/>
      <c r="G925" s="69"/>
      <c r="H925" s="194" t="str">
        <f t="shared" si="13"/>
        <v/>
      </c>
      <c r="I925" s="198"/>
      <c r="J925" s="69"/>
      <c r="K925" s="192"/>
      <c r="L925" s="192"/>
    </row>
    <row r="926" customHeight="1" spans="1:12">
      <c r="A926" s="69"/>
      <c r="B926" s="69"/>
      <c r="C926" s="199"/>
      <c r="D926" s="69"/>
      <c r="E926" s="193"/>
      <c r="F926" s="69"/>
      <c r="G926" s="69"/>
      <c r="H926" s="194" t="str">
        <f t="shared" si="13"/>
        <v/>
      </c>
      <c r="I926" s="198"/>
      <c r="J926" s="69"/>
      <c r="K926" s="192"/>
      <c r="L926" s="192"/>
    </row>
    <row r="927" customHeight="1" spans="1:12">
      <c r="A927" s="69"/>
      <c r="B927" s="69"/>
      <c r="C927" s="199"/>
      <c r="D927" s="69"/>
      <c r="E927" s="193"/>
      <c r="F927" s="69"/>
      <c r="G927" s="69"/>
      <c r="H927" s="194" t="str">
        <f t="shared" si="13"/>
        <v/>
      </c>
      <c r="I927" s="198"/>
      <c r="J927" s="69"/>
      <c r="K927" s="192"/>
      <c r="L927" s="192"/>
    </row>
    <row r="928" customHeight="1" spans="1:12">
      <c r="A928" s="69"/>
      <c r="B928" s="69"/>
      <c r="C928" s="199"/>
      <c r="D928" s="69"/>
      <c r="E928" s="193"/>
      <c r="F928" s="69"/>
      <c r="G928" s="69"/>
      <c r="H928" s="194" t="str">
        <f t="shared" si="13"/>
        <v/>
      </c>
      <c r="I928" s="198"/>
      <c r="J928" s="69"/>
      <c r="K928" s="192"/>
      <c r="L928" s="192"/>
    </row>
    <row r="929" customHeight="1" spans="1:12">
      <c r="A929" s="69"/>
      <c r="B929" s="69"/>
      <c r="C929" s="199"/>
      <c r="D929" s="69"/>
      <c r="E929" s="193"/>
      <c r="F929" s="69"/>
      <c r="G929" s="69"/>
      <c r="H929" s="194" t="str">
        <f t="shared" si="13"/>
        <v/>
      </c>
      <c r="I929" s="198"/>
      <c r="J929" s="69"/>
      <c r="K929" s="192"/>
      <c r="L929" s="192"/>
    </row>
    <row r="930" customHeight="1" spans="1:12">
      <c r="A930" s="69"/>
      <c r="B930" s="69"/>
      <c r="C930" s="199"/>
      <c r="D930" s="69"/>
      <c r="E930" s="193"/>
      <c r="F930" s="69"/>
      <c r="G930" s="69"/>
      <c r="H930" s="194" t="str">
        <f t="shared" si="13"/>
        <v/>
      </c>
      <c r="I930" s="198"/>
      <c r="J930" s="69"/>
      <c r="K930" s="192"/>
      <c r="L930" s="192"/>
    </row>
    <row r="931" customHeight="1" spans="1:12">
      <c r="A931" s="69"/>
      <c r="B931" s="69"/>
      <c r="C931" s="199"/>
      <c r="D931" s="69"/>
      <c r="E931" s="193"/>
      <c r="F931" s="69"/>
      <c r="G931" s="69"/>
      <c r="H931" s="194" t="str">
        <f t="shared" si="13"/>
        <v/>
      </c>
      <c r="I931" s="198"/>
      <c r="J931" s="69"/>
      <c r="K931" s="192"/>
      <c r="L931" s="192"/>
    </row>
    <row r="932" customHeight="1" spans="1:12">
      <c r="A932" s="69"/>
      <c r="B932" s="69"/>
      <c r="C932" s="199"/>
      <c r="D932" s="69"/>
      <c r="E932" s="193"/>
      <c r="F932" s="69"/>
      <c r="G932" s="69"/>
      <c r="H932" s="194" t="str">
        <f t="shared" si="13"/>
        <v/>
      </c>
      <c r="I932" s="198"/>
      <c r="J932" s="69"/>
      <c r="K932" s="192"/>
      <c r="L932" s="192"/>
    </row>
    <row r="933" customHeight="1" spans="1:12">
      <c r="A933" s="69"/>
      <c r="B933" s="69"/>
      <c r="C933" s="199"/>
      <c r="D933" s="69"/>
      <c r="E933" s="193"/>
      <c r="F933" s="69"/>
      <c r="G933" s="69"/>
      <c r="H933" s="194" t="str">
        <f t="shared" si="13"/>
        <v/>
      </c>
      <c r="I933" s="198"/>
      <c r="J933" s="69"/>
      <c r="K933" s="192"/>
      <c r="L933" s="192"/>
    </row>
    <row r="934" customHeight="1" spans="1:12">
      <c r="A934" s="69"/>
      <c r="B934" s="69"/>
      <c r="C934" s="199"/>
      <c r="D934" s="69"/>
      <c r="E934" s="193"/>
      <c r="F934" s="69"/>
      <c r="G934" s="69"/>
      <c r="H934" s="194" t="str">
        <f t="shared" si="13"/>
        <v/>
      </c>
      <c r="I934" s="198"/>
      <c r="J934" s="69"/>
      <c r="K934" s="192"/>
      <c r="L934" s="192"/>
    </row>
    <row r="935" customHeight="1" spans="1:12">
      <c r="A935" s="69"/>
      <c r="B935" s="69"/>
      <c r="C935" s="199"/>
      <c r="D935" s="69"/>
      <c r="E935" s="193"/>
      <c r="F935" s="69"/>
      <c r="G935" s="69"/>
      <c r="H935" s="194" t="str">
        <f t="shared" si="13"/>
        <v/>
      </c>
      <c r="I935" s="198"/>
      <c r="J935" s="69"/>
      <c r="K935" s="192"/>
      <c r="L935" s="192"/>
    </row>
    <row r="936" customHeight="1" spans="1:12">
      <c r="A936" s="69"/>
      <c r="B936" s="69"/>
      <c r="C936" s="199"/>
      <c r="D936" s="69"/>
      <c r="E936" s="193"/>
      <c r="F936" s="69"/>
      <c r="G936" s="69"/>
      <c r="H936" s="194" t="str">
        <f t="shared" si="13"/>
        <v/>
      </c>
      <c r="I936" s="198"/>
      <c r="J936" s="69"/>
      <c r="K936" s="192"/>
      <c r="L936" s="192"/>
    </row>
    <row r="937" customHeight="1" spans="1:12">
      <c r="A937" s="69"/>
      <c r="B937" s="69"/>
      <c r="C937" s="199"/>
      <c r="D937" s="69"/>
      <c r="E937" s="193"/>
      <c r="F937" s="69"/>
      <c r="G937" s="69"/>
      <c r="H937" s="194" t="str">
        <f t="shared" si="13"/>
        <v/>
      </c>
      <c r="I937" s="198"/>
      <c r="J937" s="69"/>
      <c r="K937" s="192"/>
      <c r="L937" s="192"/>
    </row>
    <row r="938" customHeight="1" spans="1:12">
      <c r="A938" s="69"/>
      <c r="B938" s="69"/>
      <c r="C938" s="199"/>
      <c r="D938" s="69"/>
      <c r="E938" s="193"/>
      <c r="F938" s="69"/>
      <c r="G938" s="69"/>
      <c r="H938" s="194" t="str">
        <f t="shared" si="13"/>
        <v/>
      </c>
      <c r="I938" s="198"/>
      <c r="J938" s="69"/>
      <c r="K938" s="192"/>
      <c r="L938" s="192"/>
    </row>
    <row r="939" customHeight="1" spans="1:12">
      <c r="A939" s="69"/>
      <c r="B939" s="69"/>
      <c r="C939" s="199"/>
      <c r="D939" s="69"/>
      <c r="E939" s="193"/>
      <c r="F939" s="69"/>
      <c r="G939" s="69"/>
      <c r="H939" s="194" t="str">
        <f t="shared" si="13"/>
        <v/>
      </c>
      <c r="I939" s="198"/>
      <c r="J939" s="69"/>
      <c r="K939" s="192"/>
      <c r="L939" s="192"/>
    </row>
    <row r="940" customHeight="1" spans="1:12">
      <c r="A940" s="69"/>
      <c r="B940" s="69"/>
      <c r="C940" s="199"/>
      <c r="D940" s="69"/>
      <c r="E940" s="193"/>
      <c r="F940" s="69"/>
      <c r="G940" s="69"/>
      <c r="H940" s="194" t="str">
        <f t="shared" si="13"/>
        <v/>
      </c>
      <c r="I940" s="198"/>
      <c r="J940" s="69"/>
      <c r="K940" s="192"/>
      <c r="L940" s="192"/>
    </row>
    <row r="941" customHeight="1" spans="1:12">
      <c r="A941" s="69"/>
      <c r="B941" s="69"/>
      <c r="C941" s="199"/>
      <c r="D941" s="69"/>
      <c r="E941" s="193"/>
      <c r="F941" s="69"/>
      <c r="G941" s="69"/>
      <c r="H941" s="194" t="str">
        <f t="shared" si="13"/>
        <v/>
      </c>
      <c r="I941" s="198"/>
      <c r="J941" s="69"/>
      <c r="K941" s="192"/>
      <c r="L941" s="192"/>
    </row>
    <row r="942" customHeight="1" spans="1:12">
      <c r="A942" s="69"/>
      <c r="B942" s="69"/>
      <c r="C942" s="199"/>
      <c r="D942" s="69"/>
      <c r="E942" s="193"/>
      <c r="F942" s="69"/>
      <c r="G942" s="69"/>
      <c r="H942" s="194" t="str">
        <f t="shared" si="13"/>
        <v/>
      </c>
      <c r="I942" s="198"/>
      <c r="J942" s="69"/>
      <c r="K942" s="192"/>
      <c r="L942" s="192"/>
    </row>
    <row r="943" customHeight="1" spans="1:12">
      <c r="A943" s="69"/>
      <c r="B943" s="69"/>
      <c r="C943" s="199"/>
      <c r="D943" s="69"/>
      <c r="E943" s="193"/>
      <c r="F943" s="69"/>
      <c r="G943" s="69"/>
      <c r="H943" s="194" t="str">
        <f t="shared" si="13"/>
        <v/>
      </c>
      <c r="I943" s="198"/>
      <c r="J943" s="69"/>
      <c r="K943" s="192"/>
      <c r="L943" s="192"/>
    </row>
    <row r="944" customHeight="1" spans="1:12">
      <c r="A944" s="69"/>
      <c r="B944" s="69"/>
      <c r="C944" s="199"/>
      <c r="D944" s="69"/>
      <c r="E944" s="193"/>
      <c r="F944" s="69"/>
      <c r="G944" s="69"/>
      <c r="H944" s="194" t="str">
        <f t="shared" si="13"/>
        <v/>
      </c>
      <c r="I944" s="198"/>
      <c r="J944" s="69"/>
      <c r="K944" s="192"/>
      <c r="L944" s="192"/>
    </row>
    <row r="945" customHeight="1" spans="1:12">
      <c r="A945" s="69"/>
      <c r="B945" s="69"/>
      <c r="C945" s="199"/>
      <c r="D945" s="69"/>
      <c r="E945" s="193"/>
      <c r="F945" s="69"/>
      <c r="G945" s="69"/>
      <c r="H945" s="194" t="str">
        <f t="shared" si="13"/>
        <v/>
      </c>
      <c r="I945" s="198"/>
      <c r="J945" s="69"/>
      <c r="K945" s="192"/>
      <c r="L945" s="192"/>
    </row>
    <row r="946" customHeight="1" spans="1:12">
      <c r="A946" s="69"/>
      <c r="B946" s="69"/>
      <c r="C946" s="199"/>
      <c r="D946" s="69"/>
      <c r="E946" s="193"/>
      <c r="F946" s="69"/>
      <c r="G946" s="69"/>
      <c r="H946" s="194" t="str">
        <f t="shared" si="13"/>
        <v/>
      </c>
      <c r="I946" s="198"/>
      <c r="J946" s="69"/>
      <c r="K946" s="192"/>
      <c r="L946" s="192"/>
    </row>
    <row r="947" customHeight="1" spans="1:12">
      <c r="A947" s="69"/>
      <c r="B947" s="69"/>
      <c r="C947" s="199"/>
      <c r="D947" s="69"/>
      <c r="E947" s="193"/>
      <c r="F947" s="69"/>
      <c r="G947" s="69"/>
      <c r="H947" s="194" t="str">
        <f t="shared" si="13"/>
        <v/>
      </c>
      <c r="I947" s="198"/>
      <c r="J947" s="69"/>
      <c r="K947" s="192"/>
      <c r="L947" s="192"/>
    </row>
    <row r="948" customHeight="1" spans="1:12">
      <c r="A948" s="69"/>
      <c r="B948" s="69"/>
      <c r="C948" s="199"/>
      <c r="D948" s="69"/>
      <c r="E948" s="193"/>
      <c r="F948" s="69"/>
      <c r="G948" s="69"/>
      <c r="H948" s="194" t="str">
        <f t="shared" si="13"/>
        <v/>
      </c>
      <c r="I948" s="198"/>
      <c r="J948" s="69"/>
      <c r="K948" s="192"/>
      <c r="L948" s="192"/>
    </row>
    <row r="949" customHeight="1" spans="1:12">
      <c r="A949" s="69"/>
      <c r="B949" s="69"/>
      <c r="C949" s="199"/>
      <c r="D949" s="69"/>
      <c r="E949" s="193"/>
      <c r="F949" s="69"/>
      <c r="G949" s="69"/>
      <c r="H949" s="194" t="str">
        <f t="shared" si="13"/>
        <v/>
      </c>
      <c r="I949" s="198"/>
      <c r="J949" s="69"/>
      <c r="K949" s="192"/>
      <c r="L949" s="192"/>
    </row>
    <row r="950" customHeight="1" spans="1:12">
      <c r="A950" s="69"/>
      <c r="B950" s="69"/>
      <c r="C950" s="199"/>
      <c r="D950" s="69"/>
      <c r="E950" s="193"/>
      <c r="F950" s="69"/>
      <c r="G950" s="69"/>
      <c r="H950" s="194" t="str">
        <f t="shared" si="13"/>
        <v/>
      </c>
      <c r="I950" s="198"/>
      <c r="J950" s="69"/>
      <c r="K950" s="192"/>
      <c r="L950" s="192"/>
    </row>
    <row r="951" customHeight="1" spans="1:12">
      <c r="A951" s="69"/>
      <c r="B951" s="69"/>
      <c r="C951" s="199"/>
      <c r="D951" s="69"/>
      <c r="E951" s="193"/>
      <c r="F951" s="69"/>
      <c r="G951" s="69"/>
      <c r="H951" s="194" t="str">
        <f t="shared" si="13"/>
        <v/>
      </c>
      <c r="I951" s="198"/>
      <c r="J951" s="69"/>
      <c r="K951" s="192"/>
      <c r="L951" s="192"/>
    </row>
    <row r="952" customHeight="1" spans="1:12">
      <c r="A952" s="69"/>
      <c r="B952" s="69"/>
      <c r="C952" s="199"/>
      <c r="D952" s="69"/>
      <c r="E952" s="193"/>
      <c r="F952" s="69"/>
      <c r="G952" s="69"/>
      <c r="H952" s="194" t="str">
        <f t="shared" si="13"/>
        <v/>
      </c>
      <c r="I952" s="198"/>
      <c r="J952" s="69"/>
      <c r="K952" s="192"/>
      <c r="L952" s="192"/>
    </row>
    <row r="953" customHeight="1" spans="1:12">
      <c r="A953" s="69"/>
      <c r="B953" s="69"/>
      <c r="C953" s="199"/>
      <c r="D953" s="69"/>
      <c r="E953" s="193"/>
      <c r="F953" s="69"/>
      <c r="G953" s="69"/>
      <c r="H953" s="194" t="str">
        <f t="shared" si="13"/>
        <v/>
      </c>
      <c r="I953" s="198"/>
      <c r="J953" s="69"/>
      <c r="K953" s="192"/>
      <c r="L953" s="192"/>
    </row>
    <row r="954" customHeight="1" spans="1:12">
      <c r="A954" s="69"/>
      <c r="B954" s="69"/>
      <c r="C954" s="199"/>
      <c r="D954" s="69"/>
      <c r="E954" s="193"/>
      <c r="F954" s="69"/>
      <c r="G954" s="69"/>
      <c r="H954" s="194" t="str">
        <f t="shared" si="13"/>
        <v/>
      </c>
      <c r="I954" s="198"/>
      <c r="J954" s="69"/>
      <c r="K954" s="192"/>
      <c r="L954" s="192"/>
    </row>
    <row r="955" customHeight="1" spans="1:12">
      <c r="A955" s="69"/>
      <c r="B955" s="69"/>
      <c r="C955" s="199"/>
      <c r="D955" s="69"/>
      <c r="E955" s="193"/>
      <c r="F955" s="69"/>
      <c r="G955" s="69"/>
      <c r="H955" s="194" t="str">
        <f t="shared" si="13"/>
        <v/>
      </c>
      <c r="I955" s="198"/>
      <c r="J955" s="69"/>
      <c r="K955" s="192"/>
      <c r="L955" s="192"/>
    </row>
    <row r="956" customHeight="1" spans="1:12">
      <c r="A956" s="69"/>
      <c r="B956" s="69"/>
      <c r="C956" s="199"/>
      <c r="D956" s="69"/>
      <c r="E956" s="193"/>
      <c r="F956" s="69"/>
      <c r="G956" s="69"/>
      <c r="H956" s="194" t="str">
        <f t="shared" si="13"/>
        <v/>
      </c>
      <c r="I956" s="198"/>
      <c r="J956" s="69"/>
      <c r="K956" s="192"/>
      <c r="L956" s="192"/>
    </row>
    <row r="957" customHeight="1" spans="1:12">
      <c r="A957" s="69"/>
      <c r="B957" s="69"/>
      <c r="C957" s="199"/>
      <c r="D957" s="69"/>
      <c r="E957" s="193"/>
      <c r="F957" s="69"/>
      <c r="G957" s="69"/>
      <c r="H957" s="194" t="str">
        <f t="shared" si="13"/>
        <v/>
      </c>
      <c r="I957" s="198"/>
      <c r="J957" s="69"/>
      <c r="K957" s="192"/>
      <c r="L957" s="192"/>
    </row>
    <row r="958" customHeight="1" spans="1:12">
      <c r="A958" s="69"/>
      <c r="B958" s="69"/>
      <c r="C958" s="199"/>
      <c r="D958" s="69"/>
      <c r="E958" s="193"/>
      <c r="F958" s="69"/>
      <c r="G958" s="69"/>
      <c r="H958" s="194" t="str">
        <f t="shared" si="13"/>
        <v/>
      </c>
      <c r="I958" s="198"/>
      <c r="J958" s="69"/>
      <c r="K958" s="192"/>
      <c r="L958" s="192"/>
    </row>
    <row r="959" customHeight="1" spans="1:12">
      <c r="A959" s="69"/>
      <c r="B959" s="69"/>
      <c r="C959" s="199"/>
      <c r="D959" s="69"/>
      <c r="E959" s="193"/>
      <c r="F959" s="69"/>
      <c r="G959" s="69"/>
      <c r="H959" s="194" t="str">
        <f t="shared" si="13"/>
        <v/>
      </c>
      <c r="I959" s="198"/>
      <c r="J959" s="69"/>
      <c r="K959" s="192"/>
      <c r="L959" s="192"/>
    </row>
    <row r="960" customHeight="1" spans="1:12">
      <c r="A960" s="69"/>
      <c r="B960" s="69"/>
      <c r="C960" s="199"/>
      <c r="D960" s="69"/>
      <c r="E960" s="193"/>
      <c r="F960" s="69"/>
      <c r="G960" s="69"/>
      <c r="H960" s="194" t="str">
        <f t="shared" si="13"/>
        <v/>
      </c>
      <c r="I960" s="198"/>
      <c r="J960" s="69"/>
      <c r="K960" s="192"/>
      <c r="L960" s="192"/>
    </row>
    <row r="961" customHeight="1" spans="1:12">
      <c r="A961" s="69"/>
      <c r="B961" s="69"/>
      <c r="C961" s="199"/>
      <c r="D961" s="69"/>
      <c r="E961" s="193"/>
      <c r="F961" s="69"/>
      <c r="G961" s="69"/>
      <c r="H961" s="194" t="str">
        <f t="shared" si="13"/>
        <v/>
      </c>
      <c r="I961" s="198"/>
      <c r="J961" s="69"/>
      <c r="K961" s="192"/>
      <c r="L961" s="192"/>
    </row>
    <row r="962" customHeight="1" spans="1:12">
      <c r="A962" s="69"/>
      <c r="B962" s="69"/>
      <c r="C962" s="199"/>
      <c r="D962" s="69"/>
      <c r="E962" s="193"/>
      <c r="F962" s="69"/>
      <c r="G962" s="69"/>
      <c r="H962" s="194" t="str">
        <f t="shared" si="13"/>
        <v/>
      </c>
      <c r="I962" s="198"/>
      <c r="J962" s="69"/>
      <c r="K962" s="192"/>
      <c r="L962" s="192"/>
    </row>
    <row r="963" customHeight="1" spans="1:12">
      <c r="A963" s="69"/>
      <c r="B963" s="69"/>
      <c r="C963" s="199"/>
      <c r="D963" s="69"/>
      <c r="E963" s="193"/>
      <c r="F963" s="69"/>
      <c r="G963" s="69"/>
      <c r="H963" s="194" t="str">
        <f t="shared" si="13"/>
        <v/>
      </c>
      <c r="I963" s="198"/>
      <c r="J963" s="69"/>
      <c r="K963" s="192"/>
      <c r="L963" s="192"/>
    </row>
    <row r="964" customHeight="1" spans="1:12">
      <c r="A964" s="69"/>
      <c r="B964" s="69"/>
      <c r="C964" s="199"/>
      <c r="D964" s="69"/>
      <c r="E964" s="193"/>
      <c r="F964" s="69"/>
      <c r="G964" s="69"/>
      <c r="H964" s="194" t="str">
        <f t="shared" si="13"/>
        <v/>
      </c>
      <c r="I964" s="198"/>
      <c r="J964" s="69"/>
      <c r="K964" s="192"/>
      <c r="L964" s="192"/>
    </row>
    <row r="965" customHeight="1" spans="1:12">
      <c r="A965" s="69"/>
      <c r="B965" s="69"/>
      <c r="C965" s="199"/>
      <c r="D965" s="69"/>
      <c r="E965" s="193"/>
      <c r="F965" s="69"/>
      <c r="G965" s="69"/>
      <c r="H965" s="194" t="str">
        <f t="shared" si="13"/>
        <v/>
      </c>
      <c r="I965" s="198"/>
      <c r="J965" s="69"/>
      <c r="K965" s="192"/>
      <c r="L965" s="192"/>
    </row>
    <row r="966" customHeight="1" spans="1:12">
      <c r="A966" s="69"/>
      <c r="B966" s="69"/>
      <c r="C966" s="199"/>
      <c r="D966" s="69"/>
      <c r="E966" s="193"/>
      <c r="F966" s="69"/>
      <c r="G966" s="69"/>
      <c r="H966" s="194" t="str">
        <f t="shared" si="13"/>
        <v/>
      </c>
      <c r="I966" s="198"/>
      <c r="J966" s="69"/>
      <c r="K966" s="192"/>
      <c r="L966" s="192"/>
    </row>
    <row r="967" customHeight="1" spans="1:12">
      <c r="A967" s="69"/>
      <c r="B967" s="69"/>
      <c r="C967" s="199"/>
      <c r="D967" s="69"/>
      <c r="E967" s="193"/>
      <c r="F967" s="69"/>
      <c r="G967" s="69"/>
      <c r="H967" s="194" t="str">
        <f t="shared" si="13"/>
        <v/>
      </c>
      <c r="I967" s="198"/>
      <c r="J967" s="69"/>
      <c r="K967" s="192"/>
      <c r="L967" s="192"/>
    </row>
    <row r="968" customHeight="1" spans="1:12">
      <c r="A968" s="69"/>
      <c r="B968" s="69"/>
      <c r="C968" s="199"/>
      <c r="D968" s="69"/>
      <c r="E968" s="193"/>
      <c r="F968" s="69"/>
      <c r="G968" s="69"/>
      <c r="H968" s="194" t="str">
        <f t="shared" si="13"/>
        <v/>
      </c>
      <c r="I968" s="198"/>
      <c r="J968" s="69"/>
      <c r="K968" s="192"/>
      <c r="L968" s="192"/>
    </row>
    <row r="969" customHeight="1" spans="1:12">
      <c r="A969" s="69"/>
      <c r="B969" s="69"/>
      <c r="C969" s="199"/>
      <c r="D969" s="69"/>
      <c r="E969" s="193"/>
      <c r="F969" s="69"/>
      <c r="G969" s="69"/>
      <c r="H969" s="194" t="str">
        <f t="shared" si="13"/>
        <v/>
      </c>
      <c r="I969" s="198"/>
      <c r="J969" s="69"/>
      <c r="K969" s="192"/>
      <c r="L969" s="192"/>
    </row>
    <row r="970" customHeight="1" spans="1:12">
      <c r="A970" s="69"/>
      <c r="B970" s="69"/>
      <c r="C970" s="199"/>
      <c r="D970" s="69"/>
      <c r="E970" s="193"/>
      <c r="F970" s="69"/>
      <c r="G970" s="69"/>
      <c r="H970" s="194" t="str">
        <f t="shared" si="13"/>
        <v/>
      </c>
      <c r="I970" s="198"/>
      <c r="J970" s="69"/>
      <c r="K970" s="192"/>
      <c r="L970" s="192"/>
    </row>
    <row r="971" customHeight="1" spans="1:12">
      <c r="A971" s="69"/>
      <c r="B971" s="69"/>
      <c r="C971" s="199"/>
      <c r="D971" s="69"/>
      <c r="E971" s="193"/>
      <c r="F971" s="69"/>
      <c r="G971" s="69"/>
      <c r="H971" s="194" t="str">
        <f t="shared" si="13"/>
        <v/>
      </c>
      <c r="I971" s="198"/>
      <c r="J971" s="69"/>
      <c r="K971" s="192"/>
      <c r="L971" s="192"/>
    </row>
    <row r="972" customHeight="1" spans="1:12">
      <c r="A972" s="69"/>
      <c r="B972" s="69"/>
      <c r="C972" s="199"/>
      <c r="D972" s="69"/>
      <c r="E972" s="193"/>
      <c r="F972" s="69"/>
      <c r="G972" s="69"/>
      <c r="H972" s="194" t="str">
        <f t="shared" ref="H972:H1035" si="14">IF(E972="","",E972*F972)</f>
        <v/>
      </c>
      <c r="I972" s="198"/>
      <c r="J972" s="69"/>
      <c r="K972" s="192"/>
      <c r="L972" s="192"/>
    </row>
    <row r="973" customHeight="1" spans="1:12">
      <c r="A973" s="69"/>
      <c r="B973" s="69"/>
      <c r="C973" s="199"/>
      <c r="D973" s="69"/>
      <c r="E973" s="193"/>
      <c r="F973" s="69"/>
      <c r="G973" s="69"/>
      <c r="H973" s="194" t="str">
        <f t="shared" si="14"/>
        <v/>
      </c>
      <c r="I973" s="198"/>
      <c r="J973" s="69"/>
      <c r="K973" s="192"/>
      <c r="L973" s="192"/>
    </row>
    <row r="974" customHeight="1" spans="1:12">
      <c r="A974" s="69"/>
      <c r="B974" s="69"/>
      <c r="C974" s="199"/>
      <c r="D974" s="69"/>
      <c r="E974" s="193"/>
      <c r="F974" s="69"/>
      <c r="G974" s="69"/>
      <c r="H974" s="194" t="str">
        <f t="shared" si="14"/>
        <v/>
      </c>
      <c r="I974" s="198"/>
      <c r="J974" s="69"/>
      <c r="K974" s="192"/>
      <c r="L974" s="192"/>
    </row>
    <row r="975" customHeight="1" spans="1:12">
      <c r="A975" s="69"/>
      <c r="B975" s="69"/>
      <c r="C975" s="199"/>
      <c r="D975" s="69"/>
      <c r="E975" s="193"/>
      <c r="F975" s="69"/>
      <c r="G975" s="69"/>
      <c r="H975" s="194" t="str">
        <f t="shared" si="14"/>
        <v/>
      </c>
      <c r="I975" s="198"/>
      <c r="J975" s="69"/>
      <c r="K975" s="192"/>
      <c r="L975" s="192"/>
    </row>
    <row r="976" customHeight="1" spans="1:12">
      <c r="A976" s="69"/>
      <c r="B976" s="69"/>
      <c r="C976" s="199"/>
      <c r="D976" s="69"/>
      <c r="E976" s="193"/>
      <c r="F976" s="69"/>
      <c r="G976" s="69"/>
      <c r="H976" s="194" t="str">
        <f t="shared" si="14"/>
        <v/>
      </c>
      <c r="I976" s="198"/>
      <c r="J976" s="69"/>
      <c r="K976" s="192"/>
      <c r="L976" s="192"/>
    </row>
    <row r="977" customHeight="1" spans="1:12">
      <c r="A977" s="69"/>
      <c r="B977" s="69"/>
      <c r="C977" s="199"/>
      <c r="D977" s="69"/>
      <c r="E977" s="193"/>
      <c r="F977" s="69"/>
      <c r="G977" s="69"/>
      <c r="H977" s="194" t="str">
        <f t="shared" si="14"/>
        <v/>
      </c>
      <c r="I977" s="198"/>
      <c r="J977" s="69"/>
      <c r="K977" s="192"/>
      <c r="L977" s="192"/>
    </row>
    <row r="978" customHeight="1" spans="1:12">
      <c r="A978" s="69"/>
      <c r="B978" s="69"/>
      <c r="C978" s="199"/>
      <c r="D978" s="69"/>
      <c r="E978" s="193"/>
      <c r="F978" s="69"/>
      <c r="G978" s="69"/>
      <c r="H978" s="194" t="str">
        <f t="shared" si="14"/>
        <v/>
      </c>
      <c r="I978" s="198"/>
      <c r="J978" s="69"/>
      <c r="K978" s="192"/>
      <c r="L978" s="192"/>
    </row>
    <row r="979" customHeight="1" spans="1:12">
      <c r="A979" s="69"/>
      <c r="B979" s="69"/>
      <c r="C979" s="199"/>
      <c r="D979" s="69"/>
      <c r="E979" s="193"/>
      <c r="F979" s="69"/>
      <c r="G979" s="69"/>
      <c r="H979" s="194" t="str">
        <f t="shared" si="14"/>
        <v/>
      </c>
      <c r="I979" s="198"/>
      <c r="J979" s="69"/>
      <c r="K979" s="192"/>
      <c r="L979" s="192"/>
    </row>
    <row r="980" customHeight="1" spans="1:12">
      <c r="A980" s="69"/>
      <c r="B980" s="69"/>
      <c r="C980" s="199"/>
      <c r="D980" s="69"/>
      <c r="E980" s="193"/>
      <c r="F980" s="69"/>
      <c r="G980" s="69"/>
      <c r="H980" s="194" t="str">
        <f t="shared" si="14"/>
        <v/>
      </c>
      <c r="I980" s="198"/>
      <c r="J980" s="69"/>
      <c r="K980" s="192"/>
      <c r="L980" s="192"/>
    </row>
    <row r="981" customHeight="1" spans="1:12">
      <c r="A981" s="69"/>
      <c r="B981" s="69"/>
      <c r="C981" s="199"/>
      <c r="D981" s="69"/>
      <c r="E981" s="193"/>
      <c r="F981" s="69"/>
      <c r="G981" s="69"/>
      <c r="H981" s="194" t="str">
        <f t="shared" si="14"/>
        <v/>
      </c>
      <c r="I981" s="198"/>
      <c r="J981" s="69"/>
      <c r="K981" s="192"/>
      <c r="L981" s="192"/>
    </row>
    <row r="982" customHeight="1" spans="1:12">
      <c r="A982" s="69"/>
      <c r="B982" s="69"/>
      <c r="C982" s="199"/>
      <c r="D982" s="69"/>
      <c r="E982" s="193"/>
      <c r="F982" s="69"/>
      <c r="G982" s="69"/>
      <c r="H982" s="194" t="str">
        <f t="shared" si="14"/>
        <v/>
      </c>
      <c r="I982" s="198"/>
      <c r="J982" s="69"/>
      <c r="K982" s="192"/>
      <c r="L982" s="192"/>
    </row>
    <row r="983" customHeight="1" spans="1:12">
      <c r="A983" s="69"/>
      <c r="B983" s="69"/>
      <c r="C983" s="199"/>
      <c r="D983" s="69"/>
      <c r="E983" s="193"/>
      <c r="F983" s="69"/>
      <c r="G983" s="69"/>
      <c r="H983" s="194" t="str">
        <f t="shared" si="14"/>
        <v/>
      </c>
      <c r="I983" s="198"/>
      <c r="J983" s="69"/>
      <c r="K983" s="192"/>
      <c r="L983" s="192"/>
    </row>
    <row r="984" customHeight="1" spans="1:12">
      <c r="A984" s="69"/>
      <c r="B984" s="69"/>
      <c r="C984" s="199"/>
      <c r="D984" s="69"/>
      <c r="E984" s="193"/>
      <c r="F984" s="69"/>
      <c r="G984" s="69"/>
      <c r="H984" s="194" t="str">
        <f t="shared" si="14"/>
        <v/>
      </c>
      <c r="I984" s="198"/>
      <c r="J984" s="69"/>
      <c r="K984" s="192"/>
      <c r="L984" s="192"/>
    </row>
    <row r="985" customHeight="1" spans="1:12">
      <c r="A985" s="69"/>
      <c r="B985" s="69"/>
      <c r="C985" s="199"/>
      <c r="D985" s="69"/>
      <c r="E985" s="193"/>
      <c r="F985" s="69"/>
      <c r="G985" s="69"/>
      <c r="H985" s="194" t="str">
        <f t="shared" si="14"/>
        <v/>
      </c>
      <c r="I985" s="198"/>
      <c r="J985" s="69"/>
      <c r="K985" s="192"/>
      <c r="L985" s="192"/>
    </row>
    <row r="986" customHeight="1" spans="1:12">
      <c r="A986" s="69"/>
      <c r="B986" s="69"/>
      <c r="C986" s="199"/>
      <c r="D986" s="69"/>
      <c r="E986" s="193"/>
      <c r="F986" s="69"/>
      <c r="G986" s="69"/>
      <c r="H986" s="194" t="str">
        <f t="shared" si="14"/>
        <v/>
      </c>
      <c r="I986" s="198"/>
      <c r="J986" s="69"/>
      <c r="K986" s="192"/>
      <c r="L986" s="192"/>
    </row>
    <row r="987" customHeight="1" spans="1:12">
      <c r="A987" s="69"/>
      <c r="B987" s="69"/>
      <c r="C987" s="199"/>
      <c r="D987" s="69"/>
      <c r="E987" s="193"/>
      <c r="F987" s="69"/>
      <c r="G987" s="69"/>
      <c r="H987" s="194" t="str">
        <f t="shared" si="14"/>
        <v/>
      </c>
      <c r="I987" s="198"/>
      <c r="J987" s="69"/>
      <c r="K987" s="192"/>
      <c r="L987" s="192"/>
    </row>
    <row r="988" customHeight="1" spans="1:12">
      <c r="A988" s="69"/>
      <c r="B988" s="69"/>
      <c r="C988" s="199"/>
      <c r="D988" s="69"/>
      <c r="E988" s="193"/>
      <c r="F988" s="69"/>
      <c r="G988" s="69"/>
      <c r="H988" s="194" t="str">
        <f t="shared" si="14"/>
        <v/>
      </c>
      <c r="I988" s="198"/>
      <c r="J988" s="69"/>
      <c r="K988" s="192"/>
      <c r="L988" s="192"/>
    </row>
    <row r="989" customHeight="1" spans="1:12">
      <c r="A989" s="69"/>
      <c r="B989" s="69"/>
      <c r="C989" s="199"/>
      <c r="D989" s="69"/>
      <c r="E989" s="193"/>
      <c r="F989" s="69"/>
      <c r="G989" s="69"/>
      <c r="H989" s="194" t="str">
        <f t="shared" si="14"/>
        <v/>
      </c>
      <c r="I989" s="198"/>
      <c r="J989" s="69"/>
      <c r="K989" s="192"/>
      <c r="L989" s="192"/>
    </row>
    <row r="990" customHeight="1" spans="1:12">
      <c r="A990" s="69"/>
      <c r="B990" s="69"/>
      <c r="C990" s="199"/>
      <c r="D990" s="69"/>
      <c r="E990" s="193"/>
      <c r="F990" s="69"/>
      <c r="G990" s="69"/>
      <c r="H990" s="194" t="str">
        <f t="shared" si="14"/>
        <v/>
      </c>
      <c r="I990" s="198"/>
      <c r="J990" s="69"/>
      <c r="K990" s="192"/>
      <c r="L990" s="192"/>
    </row>
    <row r="991" customHeight="1" spans="1:12">
      <c r="A991" s="69"/>
      <c r="B991" s="69"/>
      <c r="C991" s="199"/>
      <c r="D991" s="69"/>
      <c r="E991" s="193"/>
      <c r="F991" s="69"/>
      <c r="G991" s="69"/>
      <c r="H991" s="194" t="str">
        <f t="shared" si="14"/>
        <v/>
      </c>
      <c r="I991" s="198"/>
      <c r="J991" s="69"/>
      <c r="K991" s="192"/>
      <c r="L991" s="192"/>
    </row>
    <row r="992" customHeight="1" spans="1:12">
      <c r="A992" s="69"/>
      <c r="B992" s="69"/>
      <c r="C992" s="199"/>
      <c r="D992" s="69"/>
      <c r="E992" s="193"/>
      <c r="F992" s="69"/>
      <c r="G992" s="69"/>
      <c r="H992" s="194" t="str">
        <f t="shared" si="14"/>
        <v/>
      </c>
      <c r="I992" s="198"/>
      <c r="J992" s="69"/>
      <c r="K992" s="192"/>
      <c r="L992" s="192"/>
    </row>
    <row r="993" customHeight="1" spans="1:12">
      <c r="A993" s="69"/>
      <c r="B993" s="69"/>
      <c r="C993" s="199"/>
      <c r="D993" s="69"/>
      <c r="E993" s="193"/>
      <c r="F993" s="69"/>
      <c r="G993" s="69"/>
      <c r="H993" s="194" t="str">
        <f t="shared" si="14"/>
        <v/>
      </c>
      <c r="I993" s="198"/>
      <c r="J993" s="69"/>
      <c r="K993" s="192"/>
      <c r="L993" s="192"/>
    </row>
    <row r="994" customHeight="1" spans="1:12">
      <c r="A994" s="69"/>
      <c r="B994" s="69"/>
      <c r="C994" s="199"/>
      <c r="D994" s="69"/>
      <c r="E994" s="193"/>
      <c r="F994" s="69"/>
      <c r="G994" s="69"/>
      <c r="H994" s="194" t="str">
        <f t="shared" si="14"/>
        <v/>
      </c>
      <c r="I994" s="198"/>
      <c r="J994" s="69"/>
      <c r="K994" s="192"/>
      <c r="L994" s="192"/>
    </row>
    <row r="995" customHeight="1" spans="1:12">
      <c r="A995" s="69"/>
      <c r="B995" s="69"/>
      <c r="C995" s="199"/>
      <c r="D995" s="69"/>
      <c r="E995" s="193"/>
      <c r="F995" s="69"/>
      <c r="G995" s="69"/>
      <c r="H995" s="194" t="str">
        <f t="shared" si="14"/>
        <v/>
      </c>
      <c r="I995" s="198"/>
      <c r="J995" s="69"/>
      <c r="K995" s="192"/>
      <c r="L995" s="192"/>
    </row>
    <row r="996" customHeight="1" spans="1:12">
      <c r="A996" s="69"/>
      <c r="B996" s="69"/>
      <c r="C996" s="199"/>
      <c r="D996" s="69"/>
      <c r="E996" s="193"/>
      <c r="F996" s="69"/>
      <c r="G996" s="69"/>
      <c r="H996" s="194" t="str">
        <f t="shared" si="14"/>
        <v/>
      </c>
      <c r="I996" s="198"/>
      <c r="J996" s="69"/>
      <c r="K996" s="192"/>
      <c r="L996" s="192"/>
    </row>
    <row r="997" customHeight="1" spans="1:12">
      <c r="A997" s="69"/>
      <c r="B997" s="69"/>
      <c r="C997" s="199"/>
      <c r="D997" s="69"/>
      <c r="E997" s="193"/>
      <c r="F997" s="69"/>
      <c r="G997" s="69"/>
      <c r="H997" s="194" t="str">
        <f t="shared" si="14"/>
        <v/>
      </c>
      <c r="I997" s="198"/>
      <c r="J997" s="69"/>
      <c r="K997" s="192"/>
      <c r="L997" s="192"/>
    </row>
    <row r="998" customHeight="1" spans="1:12">
      <c r="A998" s="69"/>
      <c r="B998" s="69"/>
      <c r="C998" s="199"/>
      <c r="D998" s="69"/>
      <c r="E998" s="193"/>
      <c r="F998" s="69"/>
      <c r="G998" s="69"/>
      <c r="H998" s="194" t="str">
        <f t="shared" si="14"/>
        <v/>
      </c>
      <c r="I998" s="198"/>
      <c r="J998" s="69"/>
      <c r="K998" s="192"/>
      <c r="L998" s="192"/>
    </row>
    <row r="999" customHeight="1" spans="1:12">
      <c r="A999" s="69"/>
      <c r="B999" s="69"/>
      <c r="C999" s="199"/>
      <c r="D999" s="69"/>
      <c r="E999" s="193"/>
      <c r="F999" s="69"/>
      <c r="G999" s="69"/>
      <c r="H999" s="194" t="str">
        <f t="shared" si="14"/>
        <v/>
      </c>
      <c r="I999" s="198"/>
      <c r="J999" s="69"/>
      <c r="K999" s="192"/>
      <c r="L999" s="192"/>
    </row>
    <row r="1000" customHeight="1" spans="1:12">
      <c r="A1000" s="69"/>
      <c r="B1000" s="69"/>
      <c r="C1000" s="199"/>
      <c r="D1000" s="69"/>
      <c r="E1000" s="193"/>
      <c r="F1000" s="69"/>
      <c r="G1000" s="69"/>
      <c r="H1000" s="194" t="str">
        <f t="shared" si="14"/>
        <v/>
      </c>
      <c r="I1000" s="198"/>
      <c r="J1000" s="69"/>
      <c r="K1000" s="192"/>
      <c r="L1000" s="192"/>
    </row>
    <row r="1001" customHeight="1" spans="1:12">
      <c r="A1001" s="69"/>
      <c r="B1001" s="69"/>
      <c r="C1001" s="199"/>
      <c r="D1001" s="69"/>
      <c r="E1001" s="193"/>
      <c r="F1001" s="69"/>
      <c r="G1001" s="69"/>
      <c r="H1001" s="194" t="str">
        <f t="shared" si="14"/>
        <v/>
      </c>
      <c r="I1001" s="198"/>
      <c r="J1001" s="69"/>
      <c r="K1001" s="192"/>
      <c r="L1001" s="192"/>
    </row>
    <row r="1002" customHeight="1" spans="1:12">
      <c r="A1002" s="69"/>
      <c r="B1002" s="69"/>
      <c r="C1002" s="199"/>
      <c r="D1002" s="69"/>
      <c r="E1002" s="193"/>
      <c r="F1002" s="69"/>
      <c r="G1002" s="69"/>
      <c r="H1002" s="194" t="str">
        <f t="shared" si="14"/>
        <v/>
      </c>
      <c r="I1002" s="198"/>
      <c r="J1002" s="69"/>
      <c r="K1002" s="192"/>
      <c r="L1002" s="192"/>
    </row>
    <row r="1003" customHeight="1" spans="1:12">
      <c r="A1003" s="69"/>
      <c r="B1003" s="69"/>
      <c r="C1003" s="199"/>
      <c r="D1003" s="69"/>
      <c r="E1003" s="193"/>
      <c r="F1003" s="69"/>
      <c r="G1003" s="69"/>
      <c r="H1003" s="194" t="str">
        <f t="shared" si="14"/>
        <v/>
      </c>
      <c r="I1003" s="198"/>
      <c r="J1003" s="69"/>
      <c r="K1003" s="192"/>
      <c r="L1003" s="192"/>
    </row>
    <row r="1004" customHeight="1" spans="1:12">
      <c r="A1004" s="69"/>
      <c r="B1004" s="69"/>
      <c r="C1004" s="199"/>
      <c r="D1004" s="69"/>
      <c r="E1004" s="193"/>
      <c r="F1004" s="69"/>
      <c r="G1004" s="69"/>
      <c r="H1004" s="194" t="str">
        <f t="shared" si="14"/>
        <v/>
      </c>
      <c r="I1004" s="198"/>
      <c r="J1004" s="69"/>
      <c r="K1004" s="192"/>
      <c r="L1004" s="192"/>
    </row>
    <row r="1005" customHeight="1" spans="1:12">
      <c r="A1005" s="69"/>
      <c r="B1005" s="69"/>
      <c r="C1005" s="199"/>
      <c r="D1005" s="69"/>
      <c r="E1005" s="193"/>
      <c r="F1005" s="69"/>
      <c r="G1005" s="69"/>
      <c r="H1005" s="194" t="str">
        <f t="shared" si="14"/>
        <v/>
      </c>
      <c r="I1005" s="198"/>
      <c r="J1005" s="69"/>
      <c r="K1005" s="192"/>
      <c r="L1005" s="192"/>
    </row>
    <row r="1006" customHeight="1" spans="1:12">
      <c r="A1006" s="69"/>
      <c r="B1006" s="69"/>
      <c r="C1006" s="199"/>
      <c r="D1006" s="69"/>
      <c r="E1006" s="193"/>
      <c r="F1006" s="69"/>
      <c r="G1006" s="69"/>
      <c r="H1006" s="194" t="str">
        <f t="shared" si="14"/>
        <v/>
      </c>
      <c r="I1006" s="198"/>
      <c r="J1006" s="69"/>
      <c r="K1006" s="192"/>
      <c r="L1006" s="192"/>
    </row>
    <row r="1007" customHeight="1" spans="1:12">
      <c r="A1007" s="69"/>
      <c r="B1007" s="69"/>
      <c r="C1007" s="199"/>
      <c r="D1007" s="69"/>
      <c r="E1007" s="193"/>
      <c r="F1007" s="69"/>
      <c r="G1007" s="69"/>
      <c r="H1007" s="194" t="str">
        <f t="shared" si="14"/>
        <v/>
      </c>
      <c r="I1007" s="198"/>
      <c r="J1007" s="69"/>
      <c r="K1007" s="192"/>
      <c r="L1007" s="192"/>
    </row>
    <row r="1008" customHeight="1" spans="1:12">
      <c r="A1008" s="69"/>
      <c r="B1008" s="69"/>
      <c r="C1008" s="199"/>
      <c r="D1008" s="69"/>
      <c r="E1008" s="193"/>
      <c r="F1008" s="69"/>
      <c r="G1008" s="69"/>
      <c r="H1008" s="194" t="str">
        <f t="shared" si="14"/>
        <v/>
      </c>
      <c r="I1008" s="198"/>
      <c r="J1008" s="69"/>
      <c r="K1008" s="192"/>
      <c r="L1008" s="192"/>
    </row>
    <row r="1009" customHeight="1" spans="1:12">
      <c r="A1009" s="69"/>
      <c r="B1009" s="69"/>
      <c r="C1009" s="199"/>
      <c r="D1009" s="69"/>
      <c r="E1009" s="193"/>
      <c r="F1009" s="69"/>
      <c r="G1009" s="69"/>
      <c r="H1009" s="194" t="str">
        <f t="shared" si="14"/>
        <v/>
      </c>
      <c r="I1009" s="198"/>
      <c r="J1009" s="69"/>
      <c r="K1009" s="192"/>
      <c r="L1009" s="192"/>
    </row>
    <row r="1010" customHeight="1" spans="1:12">
      <c r="A1010" s="69"/>
      <c r="B1010" s="69"/>
      <c r="C1010" s="199"/>
      <c r="D1010" s="69"/>
      <c r="E1010" s="193"/>
      <c r="F1010" s="69"/>
      <c r="G1010" s="69"/>
      <c r="H1010" s="194" t="str">
        <f t="shared" si="14"/>
        <v/>
      </c>
      <c r="I1010" s="198"/>
      <c r="J1010" s="69"/>
      <c r="K1010" s="192"/>
      <c r="L1010" s="192"/>
    </row>
    <row r="1011" customHeight="1" spans="1:12">
      <c r="A1011" s="69"/>
      <c r="B1011" s="69"/>
      <c r="C1011" s="199"/>
      <c r="D1011" s="69"/>
      <c r="E1011" s="193"/>
      <c r="F1011" s="69"/>
      <c r="G1011" s="69"/>
      <c r="H1011" s="194" t="str">
        <f t="shared" si="14"/>
        <v/>
      </c>
      <c r="I1011" s="198"/>
      <c r="J1011" s="69"/>
      <c r="K1011" s="192"/>
      <c r="L1011" s="192"/>
    </row>
    <row r="1012" customHeight="1" spans="1:12">
      <c r="A1012" s="69"/>
      <c r="B1012" s="69"/>
      <c r="C1012" s="199"/>
      <c r="D1012" s="69"/>
      <c r="E1012" s="193"/>
      <c r="F1012" s="69"/>
      <c r="G1012" s="69"/>
      <c r="H1012" s="194" t="str">
        <f t="shared" si="14"/>
        <v/>
      </c>
      <c r="I1012" s="198"/>
      <c r="J1012" s="69"/>
      <c r="K1012" s="192"/>
      <c r="L1012" s="192"/>
    </row>
    <row r="1013" customHeight="1" spans="1:12">
      <c r="A1013" s="69"/>
      <c r="B1013" s="69"/>
      <c r="C1013" s="199"/>
      <c r="D1013" s="69"/>
      <c r="E1013" s="193"/>
      <c r="F1013" s="69"/>
      <c r="G1013" s="69"/>
      <c r="H1013" s="194" t="str">
        <f t="shared" si="14"/>
        <v/>
      </c>
      <c r="I1013" s="198"/>
      <c r="J1013" s="69"/>
      <c r="K1013" s="192"/>
      <c r="L1013" s="192"/>
    </row>
    <row r="1014" customHeight="1" spans="1:12">
      <c r="A1014" s="69"/>
      <c r="B1014" s="69"/>
      <c r="C1014" s="199"/>
      <c r="D1014" s="69"/>
      <c r="E1014" s="193"/>
      <c r="F1014" s="69"/>
      <c r="G1014" s="69"/>
      <c r="H1014" s="194" t="str">
        <f t="shared" si="14"/>
        <v/>
      </c>
      <c r="I1014" s="198"/>
      <c r="J1014" s="69"/>
      <c r="K1014" s="192"/>
      <c r="L1014" s="192"/>
    </row>
    <row r="1015" customHeight="1" spans="1:12">
      <c r="A1015" s="69"/>
      <c r="B1015" s="69"/>
      <c r="C1015" s="199"/>
      <c r="D1015" s="69"/>
      <c r="E1015" s="193"/>
      <c r="F1015" s="69"/>
      <c r="G1015" s="69"/>
      <c r="H1015" s="194" t="str">
        <f t="shared" si="14"/>
        <v/>
      </c>
      <c r="I1015" s="198"/>
      <c r="J1015" s="69"/>
      <c r="K1015" s="192"/>
      <c r="L1015" s="192"/>
    </row>
    <row r="1016" customHeight="1" spans="1:12">
      <c r="A1016" s="69"/>
      <c r="B1016" s="69"/>
      <c r="C1016" s="199"/>
      <c r="D1016" s="69"/>
      <c r="E1016" s="193"/>
      <c r="F1016" s="69"/>
      <c r="G1016" s="69"/>
      <c r="H1016" s="194" t="str">
        <f t="shared" si="14"/>
        <v/>
      </c>
      <c r="I1016" s="198"/>
      <c r="J1016" s="69"/>
      <c r="K1016" s="192"/>
      <c r="L1016" s="192"/>
    </row>
    <row r="1017" customHeight="1" spans="1:12">
      <c r="A1017" s="69"/>
      <c r="B1017" s="69"/>
      <c r="C1017" s="199"/>
      <c r="D1017" s="69"/>
      <c r="E1017" s="193"/>
      <c r="F1017" s="69"/>
      <c r="G1017" s="69"/>
      <c r="H1017" s="194" t="str">
        <f t="shared" si="14"/>
        <v/>
      </c>
      <c r="I1017" s="198"/>
      <c r="J1017" s="69"/>
      <c r="K1017" s="192"/>
      <c r="L1017" s="192"/>
    </row>
    <row r="1018" customHeight="1" spans="1:12">
      <c r="A1018" s="69"/>
      <c r="B1018" s="69"/>
      <c r="C1018" s="199"/>
      <c r="D1018" s="69"/>
      <c r="E1018" s="193"/>
      <c r="F1018" s="69"/>
      <c r="G1018" s="69"/>
      <c r="H1018" s="194" t="str">
        <f t="shared" si="14"/>
        <v/>
      </c>
      <c r="I1018" s="198"/>
      <c r="J1018" s="69"/>
      <c r="K1018" s="192"/>
      <c r="L1018" s="192"/>
    </row>
    <row r="1019" customHeight="1" spans="1:12">
      <c r="A1019" s="69"/>
      <c r="B1019" s="69"/>
      <c r="C1019" s="199"/>
      <c r="D1019" s="69"/>
      <c r="E1019" s="193"/>
      <c r="F1019" s="69"/>
      <c r="G1019" s="69"/>
      <c r="H1019" s="194" t="str">
        <f t="shared" si="14"/>
        <v/>
      </c>
      <c r="I1019" s="198"/>
      <c r="J1019" s="69"/>
      <c r="K1019" s="192"/>
      <c r="L1019" s="192"/>
    </row>
    <row r="1020" customHeight="1" spans="1:12">
      <c r="A1020" s="69"/>
      <c r="B1020" s="69"/>
      <c r="C1020" s="199"/>
      <c r="D1020" s="69"/>
      <c r="E1020" s="193"/>
      <c r="F1020" s="69"/>
      <c r="G1020" s="69"/>
      <c r="H1020" s="194" t="str">
        <f t="shared" si="14"/>
        <v/>
      </c>
      <c r="I1020" s="198"/>
      <c r="J1020" s="69"/>
      <c r="K1020" s="192"/>
      <c r="L1020" s="192"/>
    </row>
    <row r="1021" customHeight="1" spans="1:12">
      <c r="A1021" s="69"/>
      <c r="B1021" s="69"/>
      <c r="C1021" s="199"/>
      <c r="D1021" s="69"/>
      <c r="E1021" s="193"/>
      <c r="F1021" s="69"/>
      <c r="G1021" s="69"/>
      <c r="H1021" s="194" t="str">
        <f t="shared" si="14"/>
        <v/>
      </c>
      <c r="I1021" s="198"/>
      <c r="J1021" s="69"/>
      <c r="K1021" s="192"/>
      <c r="L1021" s="192"/>
    </row>
    <row r="1022" customHeight="1" spans="1:12">
      <c r="A1022" s="69"/>
      <c r="B1022" s="69"/>
      <c r="C1022" s="199"/>
      <c r="D1022" s="69"/>
      <c r="E1022" s="193"/>
      <c r="F1022" s="69"/>
      <c r="G1022" s="69"/>
      <c r="H1022" s="194" t="str">
        <f t="shared" si="14"/>
        <v/>
      </c>
      <c r="I1022" s="198"/>
      <c r="J1022" s="69"/>
      <c r="K1022" s="192"/>
      <c r="L1022" s="192"/>
    </row>
    <row r="1023" customHeight="1" spans="1:12">
      <c r="A1023" s="69"/>
      <c r="B1023" s="69"/>
      <c r="C1023" s="199"/>
      <c r="D1023" s="69"/>
      <c r="E1023" s="193"/>
      <c r="F1023" s="69"/>
      <c r="G1023" s="69"/>
      <c r="H1023" s="194" t="str">
        <f t="shared" si="14"/>
        <v/>
      </c>
      <c r="I1023" s="198"/>
      <c r="J1023" s="69"/>
      <c r="K1023" s="192"/>
      <c r="L1023" s="192"/>
    </row>
    <row r="1024" customHeight="1" spans="1:12">
      <c r="A1024" s="69"/>
      <c r="B1024" s="69"/>
      <c r="C1024" s="199"/>
      <c r="D1024" s="69"/>
      <c r="E1024" s="193"/>
      <c r="F1024" s="69"/>
      <c r="G1024" s="69"/>
      <c r="H1024" s="194" t="str">
        <f t="shared" si="14"/>
        <v/>
      </c>
      <c r="I1024" s="198"/>
      <c r="J1024" s="69"/>
      <c r="K1024" s="192"/>
      <c r="L1024" s="192"/>
    </row>
    <row r="1025" customHeight="1" spans="1:12">
      <c r="A1025" s="69"/>
      <c r="B1025" s="69"/>
      <c r="C1025" s="199"/>
      <c r="D1025" s="69"/>
      <c r="E1025" s="193"/>
      <c r="F1025" s="69"/>
      <c r="G1025" s="69"/>
      <c r="H1025" s="194" t="str">
        <f t="shared" si="14"/>
        <v/>
      </c>
      <c r="I1025" s="198"/>
      <c r="J1025" s="69"/>
      <c r="K1025" s="192"/>
      <c r="L1025" s="192"/>
    </row>
    <row r="1026" customHeight="1" spans="1:12">
      <c r="A1026" s="69"/>
      <c r="B1026" s="69"/>
      <c r="C1026" s="199"/>
      <c r="D1026" s="69"/>
      <c r="E1026" s="193"/>
      <c r="F1026" s="69"/>
      <c r="G1026" s="69"/>
      <c r="H1026" s="194" t="str">
        <f t="shared" si="14"/>
        <v/>
      </c>
      <c r="I1026" s="198"/>
      <c r="J1026" s="69"/>
      <c r="K1026" s="192"/>
      <c r="L1026" s="192"/>
    </row>
    <row r="1027" customHeight="1" spans="1:12">
      <c r="A1027" s="69"/>
      <c r="B1027" s="69"/>
      <c r="C1027" s="199"/>
      <c r="D1027" s="69"/>
      <c r="E1027" s="193"/>
      <c r="F1027" s="69"/>
      <c r="G1027" s="69"/>
      <c r="H1027" s="194" t="str">
        <f t="shared" si="14"/>
        <v/>
      </c>
      <c r="I1027" s="198"/>
      <c r="J1027" s="69"/>
      <c r="K1027" s="192"/>
      <c r="L1027" s="192"/>
    </row>
    <row r="1028" customHeight="1" spans="1:12">
      <c r="A1028" s="69"/>
      <c r="B1028" s="69"/>
      <c r="C1028" s="199"/>
      <c r="D1028" s="69"/>
      <c r="E1028" s="193"/>
      <c r="F1028" s="69"/>
      <c r="G1028" s="69"/>
      <c r="H1028" s="194" t="str">
        <f t="shared" si="14"/>
        <v/>
      </c>
      <c r="I1028" s="198"/>
      <c r="J1028" s="69"/>
      <c r="K1028" s="192"/>
      <c r="L1028" s="192"/>
    </row>
    <row r="1029" customHeight="1" spans="1:12">
      <c r="A1029" s="69"/>
      <c r="B1029" s="69"/>
      <c r="C1029" s="199"/>
      <c r="D1029" s="69"/>
      <c r="E1029" s="193"/>
      <c r="F1029" s="69"/>
      <c r="G1029" s="69"/>
      <c r="H1029" s="194" t="str">
        <f t="shared" si="14"/>
        <v/>
      </c>
      <c r="I1029" s="198"/>
      <c r="J1029" s="69"/>
      <c r="K1029" s="192"/>
      <c r="L1029" s="192"/>
    </row>
    <row r="1030" customHeight="1" spans="1:12">
      <c r="A1030" s="69"/>
      <c r="B1030" s="69"/>
      <c r="C1030" s="199"/>
      <c r="D1030" s="69"/>
      <c r="E1030" s="193"/>
      <c r="F1030" s="69"/>
      <c r="G1030" s="69"/>
      <c r="H1030" s="194" t="str">
        <f t="shared" si="14"/>
        <v/>
      </c>
      <c r="I1030" s="198"/>
      <c r="J1030" s="69"/>
      <c r="K1030" s="192"/>
      <c r="L1030" s="192"/>
    </row>
    <row r="1031" customHeight="1" spans="1:12">
      <c r="A1031" s="69"/>
      <c r="B1031" s="69"/>
      <c r="C1031" s="199"/>
      <c r="D1031" s="69"/>
      <c r="E1031" s="193"/>
      <c r="F1031" s="69"/>
      <c r="G1031" s="69"/>
      <c r="H1031" s="194" t="str">
        <f t="shared" si="14"/>
        <v/>
      </c>
      <c r="I1031" s="198"/>
      <c r="J1031" s="69"/>
      <c r="K1031" s="192"/>
      <c r="L1031" s="192"/>
    </row>
    <row r="1032" customHeight="1" spans="1:12">
      <c r="A1032" s="69"/>
      <c r="B1032" s="69"/>
      <c r="C1032" s="199"/>
      <c r="D1032" s="69"/>
      <c r="E1032" s="193"/>
      <c r="F1032" s="69"/>
      <c r="G1032" s="69"/>
      <c r="H1032" s="194" t="str">
        <f t="shared" si="14"/>
        <v/>
      </c>
      <c r="I1032" s="198"/>
      <c r="J1032" s="69"/>
      <c r="K1032" s="192"/>
      <c r="L1032" s="192"/>
    </row>
    <row r="1033" customHeight="1" spans="1:12">
      <c r="A1033" s="69"/>
      <c r="B1033" s="69"/>
      <c r="C1033" s="199"/>
      <c r="D1033" s="69"/>
      <c r="E1033" s="193"/>
      <c r="F1033" s="69"/>
      <c r="G1033" s="69"/>
      <c r="H1033" s="194" t="str">
        <f t="shared" si="14"/>
        <v/>
      </c>
      <c r="I1033" s="198"/>
      <c r="J1033" s="69"/>
      <c r="K1033" s="192"/>
      <c r="L1033" s="192"/>
    </row>
    <row r="1034" customHeight="1" spans="1:12">
      <c r="A1034" s="69"/>
      <c r="B1034" s="69"/>
      <c r="C1034" s="199"/>
      <c r="D1034" s="69"/>
      <c r="E1034" s="193"/>
      <c r="F1034" s="69"/>
      <c r="G1034" s="69"/>
      <c r="H1034" s="194" t="str">
        <f t="shared" si="14"/>
        <v/>
      </c>
      <c r="I1034" s="198"/>
      <c r="J1034" s="69"/>
      <c r="K1034" s="192"/>
      <c r="L1034" s="192"/>
    </row>
    <row r="1035" customHeight="1" spans="1:12">
      <c r="A1035" s="69"/>
      <c r="B1035" s="69"/>
      <c r="C1035" s="199"/>
      <c r="D1035" s="69"/>
      <c r="E1035" s="193"/>
      <c r="F1035" s="69"/>
      <c r="G1035" s="69"/>
      <c r="H1035" s="194" t="str">
        <f t="shared" si="14"/>
        <v/>
      </c>
      <c r="I1035" s="198"/>
      <c r="J1035" s="69"/>
      <c r="K1035" s="192"/>
      <c r="L1035" s="192"/>
    </row>
    <row r="1036" customHeight="1" spans="1:12">
      <c r="A1036" s="69"/>
      <c r="B1036" s="69"/>
      <c r="C1036" s="199"/>
      <c r="D1036" s="69"/>
      <c r="E1036" s="193"/>
      <c r="F1036" s="69"/>
      <c r="G1036" s="69"/>
      <c r="H1036" s="194" t="str">
        <f t="shared" ref="H1036:H1099" si="15">IF(E1036="","",E1036*F1036)</f>
        <v/>
      </c>
      <c r="I1036" s="198"/>
      <c r="J1036" s="69"/>
      <c r="K1036" s="192"/>
      <c r="L1036" s="192"/>
    </row>
    <row r="1037" customHeight="1" spans="1:12">
      <c r="A1037" s="69"/>
      <c r="B1037" s="69"/>
      <c r="C1037" s="199"/>
      <c r="D1037" s="69"/>
      <c r="E1037" s="193"/>
      <c r="F1037" s="69"/>
      <c r="G1037" s="69"/>
      <c r="H1037" s="194" t="str">
        <f t="shared" si="15"/>
        <v/>
      </c>
      <c r="I1037" s="198"/>
      <c r="J1037" s="69"/>
      <c r="K1037" s="192"/>
      <c r="L1037" s="192"/>
    </row>
    <row r="1038" customHeight="1" spans="1:12">
      <c r="A1038" s="69"/>
      <c r="B1038" s="69"/>
      <c r="C1038" s="199"/>
      <c r="D1038" s="69"/>
      <c r="E1038" s="193"/>
      <c r="F1038" s="69"/>
      <c r="G1038" s="69"/>
      <c r="H1038" s="194" t="str">
        <f t="shared" si="15"/>
        <v/>
      </c>
      <c r="I1038" s="198"/>
      <c r="J1038" s="69"/>
      <c r="K1038" s="192"/>
      <c r="L1038" s="192"/>
    </row>
    <row r="1039" customHeight="1" spans="1:12">
      <c r="A1039" s="69"/>
      <c r="B1039" s="69"/>
      <c r="C1039" s="199"/>
      <c r="D1039" s="69"/>
      <c r="E1039" s="193"/>
      <c r="F1039" s="69"/>
      <c r="G1039" s="69"/>
      <c r="H1039" s="194" t="str">
        <f t="shared" si="15"/>
        <v/>
      </c>
      <c r="I1039" s="198"/>
      <c r="J1039" s="69"/>
      <c r="K1039" s="192"/>
      <c r="L1039" s="192"/>
    </row>
    <row r="1040" customHeight="1" spans="1:12">
      <c r="A1040" s="69"/>
      <c r="B1040" s="69"/>
      <c r="C1040" s="199"/>
      <c r="D1040" s="69"/>
      <c r="E1040" s="193"/>
      <c r="F1040" s="69"/>
      <c r="G1040" s="69"/>
      <c r="H1040" s="194" t="str">
        <f t="shared" si="15"/>
        <v/>
      </c>
      <c r="I1040" s="198"/>
      <c r="J1040" s="69"/>
      <c r="K1040" s="192"/>
      <c r="L1040" s="192"/>
    </row>
    <row r="1041" customHeight="1" spans="1:12">
      <c r="A1041" s="69"/>
      <c r="B1041" s="69"/>
      <c r="C1041" s="199"/>
      <c r="D1041" s="69"/>
      <c r="E1041" s="193"/>
      <c r="F1041" s="69"/>
      <c r="G1041" s="69"/>
      <c r="H1041" s="194" t="str">
        <f t="shared" si="15"/>
        <v/>
      </c>
      <c r="I1041" s="198"/>
      <c r="J1041" s="69"/>
      <c r="K1041" s="192"/>
      <c r="L1041" s="192"/>
    </row>
    <row r="1042" customHeight="1" spans="1:12">
      <c r="A1042" s="69"/>
      <c r="B1042" s="69"/>
      <c r="C1042" s="199"/>
      <c r="D1042" s="69"/>
      <c r="E1042" s="193"/>
      <c r="F1042" s="69"/>
      <c r="G1042" s="69"/>
      <c r="H1042" s="194" t="str">
        <f t="shared" si="15"/>
        <v/>
      </c>
      <c r="I1042" s="198"/>
      <c r="J1042" s="69"/>
      <c r="K1042" s="192"/>
      <c r="L1042" s="192"/>
    </row>
    <row r="1043" customHeight="1" spans="1:12">
      <c r="A1043" s="69"/>
      <c r="B1043" s="69"/>
      <c r="C1043" s="199"/>
      <c r="D1043" s="69"/>
      <c r="E1043" s="193"/>
      <c r="F1043" s="69"/>
      <c r="G1043" s="69"/>
      <c r="H1043" s="194" t="str">
        <f t="shared" si="15"/>
        <v/>
      </c>
      <c r="I1043" s="198"/>
      <c r="J1043" s="69"/>
      <c r="K1043" s="192"/>
      <c r="L1043" s="192"/>
    </row>
    <row r="1044" customHeight="1" spans="1:12">
      <c r="A1044" s="69"/>
      <c r="B1044" s="69"/>
      <c r="C1044" s="199"/>
      <c r="D1044" s="69"/>
      <c r="E1044" s="193"/>
      <c r="F1044" s="69"/>
      <c r="G1044" s="69"/>
      <c r="H1044" s="194" t="str">
        <f t="shared" si="15"/>
        <v/>
      </c>
      <c r="I1044" s="198"/>
      <c r="J1044" s="69"/>
      <c r="K1044" s="192"/>
      <c r="L1044" s="192"/>
    </row>
    <row r="1045" customHeight="1" spans="1:12">
      <c r="A1045" s="69"/>
      <c r="B1045" s="69"/>
      <c r="C1045" s="199"/>
      <c r="D1045" s="69"/>
      <c r="E1045" s="193"/>
      <c r="F1045" s="69"/>
      <c r="G1045" s="69"/>
      <c r="H1045" s="194" t="str">
        <f t="shared" si="15"/>
        <v/>
      </c>
      <c r="I1045" s="198"/>
      <c r="J1045" s="69"/>
      <c r="K1045" s="192"/>
      <c r="L1045" s="192"/>
    </row>
    <row r="1046" customHeight="1" spans="1:12">
      <c r="A1046" s="69"/>
      <c r="B1046" s="69"/>
      <c r="C1046" s="199"/>
      <c r="D1046" s="69"/>
      <c r="E1046" s="193"/>
      <c r="F1046" s="69"/>
      <c r="G1046" s="69"/>
      <c r="H1046" s="194" t="str">
        <f t="shared" si="15"/>
        <v/>
      </c>
      <c r="I1046" s="198"/>
      <c r="J1046" s="69"/>
      <c r="K1046" s="192"/>
      <c r="L1046" s="192"/>
    </row>
    <row r="1047" customHeight="1" spans="1:12">
      <c r="A1047" s="69"/>
      <c r="B1047" s="69"/>
      <c r="C1047" s="199"/>
      <c r="D1047" s="69"/>
      <c r="E1047" s="193"/>
      <c r="F1047" s="69"/>
      <c r="G1047" s="69"/>
      <c r="H1047" s="194" t="str">
        <f t="shared" si="15"/>
        <v/>
      </c>
      <c r="I1047" s="198"/>
      <c r="J1047" s="69"/>
      <c r="K1047" s="192"/>
      <c r="L1047" s="192"/>
    </row>
    <row r="1048" customHeight="1" spans="1:12">
      <c r="A1048" s="69"/>
      <c r="B1048" s="69"/>
      <c r="C1048" s="199"/>
      <c r="D1048" s="69"/>
      <c r="E1048" s="193"/>
      <c r="F1048" s="69"/>
      <c r="G1048" s="69"/>
      <c r="H1048" s="194" t="str">
        <f t="shared" si="15"/>
        <v/>
      </c>
      <c r="I1048" s="198"/>
      <c r="J1048" s="69"/>
      <c r="K1048" s="192"/>
      <c r="L1048" s="192"/>
    </row>
    <row r="1049" customHeight="1" spans="1:12">
      <c r="A1049" s="69"/>
      <c r="B1049" s="69"/>
      <c r="C1049" s="199"/>
      <c r="D1049" s="69"/>
      <c r="E1049" s="193"/>
      <c r="F1049" s="69"/>
      <c r="G1049" s="69"/>
      <c r="H1049" s="194" t="str">
        <f t="shared" si="15"/>
        <v/>
      </c>
      <c r="I1049" s="198"/>
      <c r="J1049" s="69"/>
      <c r="K1049" s="192"/>
      <c r="L1049" s="192"/>
    </row>
    <row r="1050" customHeight="1" spans="1:12">
      <c r="A1050" s="69"/>
      <c r="B1050" s="69"/>
      <c r="C1050" s="199"/>
      <c r="D1050" s="69"/>
      <c r="E1050" s="193"/>
      <c r="F1050" s="69"/>
      <c r="G1050" s="69"/>
      <c r="H1050" s="194" t="str">
        <f t="shared" si="15"/>
        <v/>
      </c>
      <c r="I1050" s="198"/>
      <c r="J1050" s="69"/>
      <c r="K1050" s="192"/>
      <c r="L1050" s="192"/>
    </row>
    <row r="1051" customHeight="1" spans="1:12">
      <c r="A1051" s="69"/>
      <c r="B1051" s="69"/>
      <c r="C1051" s="199"/>
      <c r="D1051" s="69"/>
      <c r="E1051" s="193"/>
      <c r="F1051" s="69"/>
      <c r="G1051" s="69"/>
      <c r="H1051" s="194" t="str">
        <f t="shared" si="15"/>
        <v/>
      </c>
      <c r="I1051" s="198"/>
      <c r="J1051" s="69"/>
      <c r="K1051" s="192"/>
      <c r="L1051" s="192"/>
    </row>
    <row r="1052" customHeight="1" spans="1:12">
      <c r="A1052" s="69"/>
      <c r="B1052" s="69"/>
      <c r="C1052" s="199"/>
      <c r="D1052" s="69"/>
      <c r="E1052" s="193"/>
      <c r="F1052" s="69"/>
      <c r="G1052" s="69"/>
      <c r="H1052" s="194" t="str">
        <f t="shared" si="15"/>
        <v/>
      </c>
      <c r="I1052" s="198"/>
      <c r="J1052" s="69"/>
      <c r="K1052" s="192"/>
      <c r="L1052" s="192"/>
    </row>
    <row r="1053" customHeight="1" spans="1:12">
      <c r="A1053" s="69"/>
      <c r="B1053" s="69"/>
      <c r="C1053" s="199"/>
      <c r="D1053" s="69"/>
      <c r="E1053" s="193"/>
      <c r="F1053" s="69"/>
      <c r="G1053" s="69"/>
      <c r="H1053" s="194" t="str">
        <f t="shared" si="15"/>
        <v/>
      </c>
      <c r="I1053" s="198"/>
      <c r="J1053" s="69"/>
      <c r="K1053" s="192"/>
      <c r="L1053" s="192"/>
    </row>
    <row r="1054" customHeight="1" spans="1:12">
      <c r="A1054" s="69"/>
      <c r="B1054" s="69"/>
      <c r="C1054" s="199"/>
      <c r="D1054" s="69"/>
      <c r="E1054" s="193"/>
      <c r="F1054" s="69"/>
      <c r="G1054" s="69"/>
      <c r="H1054" s="194" t="str">
        <f t="shared" si="15"/>
        <v/>
      </c>
      <c r="I1054" s="198"/>
      <c r="J1054" s="69"/>
      <c r="K1054" s="192"/>
      <c r="L1054" s="192"/>
    </row>
    <row r="1055" customHeight="1" spans="1:12">
      <c r="A1055" s="69"/>
      <c r="B1055" s="69"/>
      <c r="C1055" s="199"/>
      <c r="D1055" s="69"/>
      <c r="E1055" s="193"/>
      <c r="F1055" s="69"/>
      <c r="G1055" s="69"/>
      <c r="H1055" s="194" t="str">
        <f t="shared" si="15"/>
        <v/>
      </c>
      <c r="I1055" s="198"/>
      <c r="J1055" s="69"/>
      <c r="K1055" s="192"/>
      <c r="L1055" s="192"/>
    </row>
    <row r="1056" customHeight="1" spans="1:12">
      <c r="A1056" s="69"/>
      <c r="B1056" s="69"/>
      <c r="C1056" s="199"/>
      <c r="D1056" s="69"/>
      <c r="E1056" s="193"/>
      <c r="F1056" s="69"/>
      <c r="G1056" s="69"/>
      <c r="H1056" s="194" t="str">
        <f t="shared" si="15"/>
        <v/>
      </c>
      <c r="I1056" s="198"/>
      <c r="J1056" s="69"/>
      <c r="K1056" s="192"/>
      <c r="L1056" s="192"/>
    </row>
    <row r="1057" customHeight="1" spans="1:12">
      <c r="A1057" s="69"/>
      <c r="B1057" s="69"/>
      <c r="C1057" s="199"/>
      <c r="D1057" s="69"/>
      <c r="E1057" s="193"/>
      <c r="F1057" s="69"/>
      <c r="G1057" s="69"/>
      <c r="H1057" s="194" t="str">
        <f t="shared" si="15"/>
        <v/>
      </c>
      <c r="I1057" s="198"/>
      <c r="J1057" s="69"/>
      <c r="K1057" s="192"/>
      <c r="L1057" s="192"/>
    </row>
    <row r="1058" customHeight="1" spans="1:12">
      <c r="A1058" s="69"/>
      <c r="B1058" s="69"/>
      <c r="C1058" s="199"/>
      <c r="D1058" s="69"/>
      <c r="E1058" s="193"/>
      <c r="F1058" s="69"/>
      <c r="G1058" s="69"/>
      <c r="H1058" s="194" t="str">
        <f t="shared" si="15"/>
        <v/>
      </c>
      <c r="I1058" s="198"/>
      <c r="J1058" s="69"/>
      <c r="K1058" s="192"/>
      <c r="L1058" s="192"/>
    </row>
    <row r="1059" customHeight="1" spans="1:12">
      <c r="A1059" s="69"/>
      <c r="B1059" s="69"/>
      <c r="C1059" s="199"/>
      <c r="D1059" s="69"/>
      <c r="E1059" s="193"/>
      <c r="F1059" s="69"/>
      <c r="G1059" s="69"/>
      <c r="H1059" s="194" t="str">
        <f t="shared" si="15"/>
        <v/>
      </c>
      <c r="I1059" s="198"/>
      <c r="J1059" s="69"/>
      <c r="K1059" s="192"/>
      <c r="L1059" s="192"/>
    </row>
    <row r="1060" customHeight="1" spans="1:12">
      <c r="A1060" s="69"/>
      <c r="B1060" s="69"/>
      <c r="C1060" s="199"/>
      <c r="D1060" s="69"/>
      <c r="E1060" s="193"/>
      <c r="F1060" s="69"/>
      <c r="G1060" s="69"/>
      <c r="H1060" s="194" t="str">
        <f t="shared" si="15"/>
        <v/>
      </c>
      <c r="I1060" s="198"/>
      <c r="J1060" s="69"/>
      <c r="K1060" s="192"/>
      <c r="L1060" s="192"/>
    </row>
    <row r="1061" customHeight="1" spans="1:12">
      <c r="A1061" s="69"/>
      <c r="B1061" s="69"/>
      <c r="C1061" s="199"/>
      <c r="D1061" s="69"/>
      <c r="E1061" s="193"/>
      <c r="F1061" s="69"/>
      <c r="G1061" s="69"/>
      <c r="H1061" s="194" t="str">
        <f t="shared" si="15"/>
        <v/>
      </c>
      <c r="I1061" s="198"/>
      <c r="J1061" s="69"/>
      <c r="K1061" s="192"/>
      <c r="L1061" s="192"/>
    </row>
    <row r="1062" customHeight="1" spans="1:12">
      <c r="A1062" s="69"/>
      <c r="B1062" s="69"/>
      <c r="C1062" s="199"/>
      <c r="D1062" s="69"/>
      <c r="E1062" s="193"/>
      <c r="F1062" s="69"/>
      <c r="G1062" s="69"/>
      <c r="H1062" s="194" t="str">
        <f t="shared" si="15"/>
        <v/>
      </c>
      <c r="I1062" s="198"/>
      <c r="J1062" s="69"/>
      <c r="K1062" s="192"/>
      <c r="L1062" s="192"/>
    </row>
    <row r="1063" customHeight="1" spans="1:12">
      <c r="A1063" s="69"/>
      <c r="B1063" s="69"/>
      <c r="C1063" s="199"/>
      <c r="D1063" s="69"/>
      <c r="E1063" s="193"/>
      <c r="F1063" s="69"/>
      <c r="G1063" s="69"/>
      <c r="H1063" s="194" t="str">
        <f t="shared" si="15"/>
        <v/>
      </c>
      <c r="I1063" s="198"/>
      <c r="J1063" s="69"/>
      <c r="K1063" s="192"/>
      <c r="L1063" s="192"/>
    </row>
    <row r="1064" customHeight="1" spans="1:12">
      <c r="A1064" s="69"/>
      <c r="B1064" s="69"/>
      <c r="C1064" s="199"/>
      <c r="D1064" s="69"/>
      <c r="E1064" s="193"/>
      <c r="F1064" s="69"/>
      <c r="G1064" s="69"/>
      <c r="H1064" s="194" t="str">
        <f t="shared" si="15"/>
        <v/>
      </c>
      <c r="I1064" s="198"/>
      <c r="J1064" s="69"/>
      <c r="K1064" s="192"/>
      <c r="L1064" s="192"/>
    </row>
    <row r="1065" customHeight="1" spans="1:12">
      <c r="A1065" s="69"/>
      <c r="B1065" s="69"/>
      <c r="C1065" s="199"/>
      <c r="D1065" s="69"/>
      <c r="E1065" s="193"/>
      <c r="F1065" s="69"/>
      <c r="G1065" s="69"/>
      <c r="H1065" s="194" t="str">
        <f t="shared" si="15"/>
        <v/>
      </c>
      <c r="I1065" s="198"/>
      <c r="J1065" s="69"/>
      <c r="K1065" s="192"/>
      <c r="L1065" s="192"/>
    </row>
    <row r="1066" customHeight="1" spans="1:12">
      <c r="A1066" s="69"/>
      <c r="B1066" s="69"/>
      <c r="C1066" s="199"/>
      <c r="D1066" s="69"/>
      <c r="E1066" s="193"/>
      <c r="F1066" s="69"/>
      <c r="G1066" s="69"/>
      <c r="H1066" s="194" t="str">
        <f t="shared" si="15"/>
        <v/>
      </c>
      <c r="I1066" s="198"/>
      <c r="J1066" s="69"/>
      <c r="K1066" s="192"/>
      <c r="L1066" s="192"/>
    </row>
    <row r="1067" customHeight="1" spans="1:12">
      <c r="A1067" s="69"/>
      <c r="B1067" s="69"/>
      <c r="C1067" s="199"/>
      <c r="D1067" s="69"/>
      <c r="E1067" s="193"/>
      <c r="F1067" s="69"/>
      <c r="G1067" s="69"/>
      <c r="H1067" s="194" t="str">
        <f t="shared" si="15"/>
        <v/>
      </c>
      <c r="I1067" s="198"/>
      <c r="J1067" s="69"/>
      <c r="K1067" s="192"/>
      <c r="L1067" s="192"/>
    </row>
    <row r="1068" customHeight="1" spans="1:12">
      <c r="A1068" s="69"/>
      <c r="B1068" s="69"/>
      <c r="C1068" s="199"/>
      <c r="D1068" s="69"/>
      <c r="E1068" s="193"/>
      <c r="F1068" s="69"/>
      <c r="G1068" s="69"/>
      <c r="H1068" s="194" t="str">
        <f t="shared" si="15"/>
        <v/>
      </c>
      <c r="I1068" s="198"/>
      <c r="J1068" s="69"/>
      <c r="K1068" s="192"/>
      <c r="L1068" s="192"/>
    </row>
    <row r="1069" customHeight="1" spans="1:12">
      <c r="A1069" s="69"/>
      <c r="B1069" s="69"/>
      <c r="C1069" s="199"/>
      <c r="D1069" s="69"/>
      <c r="E1069" s="193"/>
      <c r="F1069" s="69"/>
      <c r="G1069" s="69"/>
      <c r="H1069" s="194" t="str">
        <f t="shared" si="15"/>
        <v/>
      </c>
      <c r="I1069" s="198"/>
      <c r="J1069" s="69"/>
      <c r="K1069" s="192"/>
      <c r="L1069" s="192"/>
    </row>
    <row r="1070" customHeight="1" spans="1:12">
      <c r="A1070" s="69"/>
      <c r="B1070" s="69"/>
      <c r="C1070" s="199"/>
      <c r="D1070" s="69"/>
      <c r="E1070" s="193"/>
      <c r="F1070" s="69"/>
      <c r="G1070" s="69"/>
      <c r="H1070" s="194" t="str">
        <f t="shared" si="15"/>
        <v/>
      </c>
      <c r="I1070" s="198"/>
      <c r="J1070" s="69"/>
      <c r="K1070" s="192"/>
      <c r="L1070" s="192"/>
    </row>
    <row r="1071" customHeight="1" spans="1:12">
      <c r="A1071" s="69"/>
      <c r="B1071" s="69"/>
      <c r="C1071" s="199"/>
      <c r="D1071" s="69"/>
      <c r="E1071" s="193"/>
      <c r="F1071" s="69"/>
      <c r="G1071" s="69"/>
      <c r="H1071" s="194" t="str">
        <f t="shared" si="15"/>
        <v/>
      </c>
      <c r="I1071" s="198"/>
      <c r="J1071" s="69"/>
      <c r="K1071" s="192"/>
      <c r="L1071" s="192"/>
    </row>
    <row r="1072" customHeight="1" spans="1:12">
      <c r="A1072" s="69"/>
      <c r="B1072" s="69"/>
      <c r="C1072" s="199"/>
      <c r="D1072" s="69"/>
      <c r="E1072" s="193"/>
      <c r="F1072" s="69"/>
      <c r="G1072" s="69"/>
      <c r="H1072" s="194" t="str">
        <f t="shared" si="15"/>
        <v/>
      </c>
      <c r="I1072" s="198"/>
      <c r="J1072" s="69"/>
      <c r="K1072" s="192"/>
      <c r="L1072" s="192"/>
    </row>
    <row r="1073" customHeight="1" spans="1:12">
      <c r="A1073" s="69"/>
      <c r="B1073" s="69"/>
      <c r="C1073" s="199"/>
      <c r="D1073" s="69"/>
      <c r="E1073" s="193"/>
      <c r="F1073" s="69"/>
      <c r="G1073" s="69"/>
      <c r="H1073" s="194" t="str">
        <f t="shared" si="15"/>
        <v/>
      </c>
      <c r="I1073" s="198"/>
      <c r="J1073" s="69"/>
      <c r="K1073" s="192"/>
      <c r="L1073" s="192"/>
    </row>
    <row r="1074" customHeight="1" spans="1:12">
      <c r="A1074" s="69"/>
      <c r="B1074" s="69"/>
      <c r="C1074" s="199"/>
      <c r="D1074" s="69"/>
      <c r="E1074" s="193"/>
      <c r="F1074" s="69"/>
      <c r="G1074" s="69"/>
      <c r="H1074" s="194" t="str">
        <f t="shared" si="15"/>
        <v/>
      </c>
      <c r="I1074" s="198"/>
      <c r="J1074" s="69"/>
      <c r="K1074" s="192"/>
      <c r="L1074" s="192"/>
    </row>
    <row r="1075" customHeight="1" spans="1:12">
      <c r="A1075" s="69"/>
      <c r="B1075" s="69"/>
      <c r="C1075" s="199"/>
      <c r="D1075" s="69"/>
      <c r="E1075" s="193"/>
      <c r="F1075" s="69"/>
      <c r="G1075" s="69"/>
      <c r="H1075" s="194" t="str">
        <f t="shared" si="15"/>
        <v/>
      </c>
      <c r="I1075" s="198"/>
      <c r="J1075" s="69"/>
      <c r="K1075" s="192"/>
      <c r="L1075" s="192"/>
    </row>
    <row r="1076" customHeight="1" spans="1:12">
      <c r="A1076" s="69"/>
      <c r="B1076" s="69"/>
      <c r="C1076" s="199"/>
      <c r="D1076" s="69"/>
      <c r="E1076" s="193"/>
      <c r="F1076" s="69"/>
      <c r="G1076" s="69"/>
      <c r="H1076" s="194" t="str">
        <f t="shared" si="15"/>
        <v/>
      </c>
      <c r="I1076" s="198"/>
      <c r="J1076" s="69"/>
      <c r="K1076" s="192"/>
      <c r="L1076" s="192"/>
    </row>
    <row r="1077" customHeight="1" spans="1:12">
      <c r="A1077" s="69"/>
      <c r="B1077" s="69"/>
      <c r="C1077" s="199"/>
      <c r="D1077" s="69"/>
      <c r="E1077" s="193"/>
      <c r="F1077" s="69"/>
      <c r="G1077" s="69"/>
      <c r="H1077" s="194" t="str">
        <f t="shared" si="15"/>
        <v/>
      </c>
      <c r="I1077" s="198"/>
      <c r="J1077" s="69"/>
      <c r="K1077" s="192"/>
      <c r="L1077" s="192"/>
    </row>
    <row r="1078" customHeight="1" spans="1:12">
      <c r="A1078" s="69"/>
      <c r="B1078" s="69"/>
      <c r="C1078" s="199"/>
      <c r="D1078" s="69"/>
      <c r="E1078" s="193"/>
      <c r="F1078" s="69"/>
      <c r="G1078" s="69"/>
      <c r="H1078" s="194" t="str">
        <f t="shared" si="15"/>
        <v/>
      </c>
      <c r="I1078" s="198"/>
      <c r="J1078" s="69"/>
      <c r="K1078" s="192"/>
      <c r="L1078" s="192"/>
    </row>
    <row r="1079" customHeight="1" spans="1:12">
      <c r="A1079" s="69"/>
      <c r="B1079" s="69"/>
      <c r="C1079" s="199"/>
      <c r="D1079" s="69"/>
      <c r="E1079" s="193"/>
      <c r="F1079" s="69"/>
      <c r="G1079" s="69"/>
      <c r="H1079" s="194" t="str">
        <f t="shared" si="15"/>
        <v/>
      </c>
      <c r="I1079" s="198"/>
      <c r="J1079" s="69"/>
      <c r="K1079" s="192"/>
      <c r="L1079" s="192"/>
    </row>
    <row r="1080" customHeight="1" spans="1:12">
      <c r="A1080" s="69"/>
      <c r="B1080" s="69"/>
      <c r="C1080" s="199"/>
      <c r="D1080" s="69"/>
      <c r="E1080" s="193"/>
      <c r="F1080" s="69"/>
      <c r="G1080" s="69"/>
      <c r="H1080" s="194" t="str">
        <f t="shared" si="15"/>
        <v/>
      </c>
      <c r="I1080" s="198"/>
      <c r="J1080" s="69"/>
      <c r="K1080" s="192"/>
      <c r="L1080" s="192"/>
    </row>
    <row r="1081" customHeight="1" spans="1:12">
      <c r="A1081" s="69"/>
      <c r="B1081" s="69"/>
      <c r="C1081" s="199"/>
      <c r="D1081" s="69"/>
      <c r="E1081" s="193"/>
      <c r="F1081" s="69"/>
      <c r="G1081" s="69"/>
      <c r="H1081" s="194" t="str">
        <f t="shared" si="15"/>
        <v/>
      </c>
      <c r="I1081" s="198"/>
      <c r="J1081" s="69"/>
      <c r="K1081" s="192"/>
      <c r="L1081" s="192"/>
    </row>
    <row r="1082" customHeight="1" spans="1:12">
      <c r="A1082" s="69"/>
      <c r="B1082" s="69"/>
      <c r="C1082" s="199"/>
      <c r="D1082" s="69"/>
      <c r="E1082" s="193"/>
      <c r="F1082" s="69"/>
      <c r="G1082" s="69"/>
      <c r="H1082" s="194" t="str">
        <f t="shared" si="15"/>
        <v/>
      </c>
      <c r="I1082" s="198"/>
      <c r="J1082" s="69"/>
      <c r="K1082" s="192"/>
      <c r="L1082" s="192"/>
    </row>
    <row r="1083" customHeight="1" spans="1:12">
      <c r="A1083" s="69"/>
      <c r="B1083" s="69"/>
      <c r="C1083" s="199"/>
      <c r="D1083" s="69"/>
      <c r="E1083" s="193"/>
      <c r="F1083" s="69"/>
      <c r="G1083" s="69"/>
      <c r="H1083" s="194" t="str">
        <f t="shared" si="15"/>
        <v/>
      </c>
      <c r="I1083" s="198"/>
      <c r="J1083" s="69"/>
      <c r="K1083" s="192"/>
      <c r="L1083" s="192"/>
    </row>
    <row r="1084" customHeight="1" spans="1:12">
      <c r="A1084" s="69"/>
      <c r="B1084" s="69"/>
      <c r="C1084" s="199"/>
      <c r="D1084" s="69"/>
      <c r="E1084" s="193"/>
      <c r="F1084" s="69"/>
      <c r="G1084" s="69"/>
      <c r="H1084" s="194" t="str">
        <f t="shared" si="15"/>
        <v/>
      </c>
      <c r="I1084" s="198"/>
      <c r="J1084" s="69"/>
      <c r="K1084" s="192"/>
      <c r="L1084" s="192"/>
    </row>
    <row r="1085" customHeight="1" spans="1:12">
      <c r="A1085" s="69"/>
      <c r="B1085" s="69"/>
      <c r="C1085" s="199"/>
      <c r="D1085" s="69"/>
      <c r="E1085" s="193"/>
      <c r="F1085" s="69"/>
      <c r="G1085" s="69"/>
      <c r="H1085" s="194" t="str">
        <f t="shared" si="15"/>
        <v/>
      </c>
      <c r="I1085" s="198"/>
      <c r="J1085" s="69"/>
      <c r="K1085" s="192"/>
      <c r="L1085" s="192"/>
    </row>
    <row r="1086" customHeight="1" spans="1:12">
      <c r="A1086" s="69"/>
      <c r="B1086" s="69"/>
      <c r="C1086" s="199"/>
      <c r="D1086" s="69"/>
      <c r="E1086" s="193"/>
      <c r="F1086" s="69"/>
      <c r="G1086" s="69"/>
      <c r="H1086" s="194" t="str">
        <f t="shared" si="15"/>
        <v/>
      </c>
      <c r="I1086" s="198"/>
      <c r="J1086" s="69"/>
      <c r="K1086" s="192"/>
      <c r="L1086" s="192"/>
    </row>
    <row r="1087" customHeight="1" spans="1:12">
      <c r="A1087" s="69"/>
      <c r="B1087" s="69"/>
      <c r="C1087" s="199"/>
      <c r="D1087" s="69"/>
      <c r="E1087" s="193"/>
      <c r="F1087" s="69"/>
      <c r="G1087" s="69"/>
      <c r="H1087" s="194" t="str">
        <f t="shared" si="15"/>
        <v/>
      </c>
      <c r="I1087" s="198"/>
      <c r="J1087" s="69"/>
      <c r="K1087" s="192"/>
      <c r="L1087" s="192"/>
    </row>
    <row r="1088" customHeight="1" spans="1:12">
      <c r="A1088" s="69"/>
      <c r="B1088" s="69"/>
      <c r="C1088" s="199"/>
      <c r="D1088" s="69"/>
      <c r="E1088" s="193"/>
      <c r="F1088" s="69"/>
      <c r="G1088" s="69"/>
      <c r="H1088" s="194" t="str">
        <f t="shared" si="15"/>
        <v/>
      </c>
      <c r="I1088" s="198"/>
      <c r="J1088" s="69"/>
      <c r="K1088" s="192"/>
      <c r="L1088" s="192"/>
    </row>
    <row r="1089" customHeight="1" spans="1:12">
      <c r="A1089" s="69"/>
      <c r="B1089" s="69"/>
      <c r="C1089" s="199"/>
      <c r="D1089" s="69"/>
      <c r="E1089" s="193"/>
      <c r="F1089" s="69"/>
      <c r="G1089" s="69"/>
      <c r="H1089" s="194" t="str">
        <f t="shared" si="15"/>
        <v/>
      </c>
      <c r="I1089" s="198"/>
      <c r="J1089" s="69"/>
      <c r="K1089" s="192"/>
      <c r="L1089" s="192"/>
    </row>
    <row r="1090" customHeight="1" spans="1:12">
      <c r="A1090" s="69"/>
      <c r="B1090" s="69"/>
      <c r="C1090" s="199"/>
      <c r="D1090" s="69"/>
      <c r="E1090" s="193"/>
      <c r="F1090" s="69"/>
      <c r="G1090" s="69"/>
      <c r="H1090" s="194" t="str">
        <f t="shared" si="15"/>
        <v/>
      </c>
      <c r="I1090" s="198"/>
      <c r="J1090" s="69"/>
      <c r="K1090" s="192"/>
      <c r="L1090" s="192"/>
    </row>
    <row r="1091" customHeight="1" spans="1:12">
      <c r="A1091" s="69"/>
      <c r="B1091" s="69"/>
      <c r="C1091" s="199"/>
      <c r="D1091" s="69"/>
      <c r="E1091" s="193"/>
      <c r="F1091" s="69"/>
      <c r="G1091" s="69"/>
      <c r="H1091" s="194" t="str">
        <f t="shared" si="15"/>
        <v/>
      </c>
      <c r="I1091" s="198"/>
      <c r="J1091" s="69"/>
      <c r="K1091" s="192"/>
      <c r="L1091" s="192"/>
    </row>
    <row r="1092" customHeight="1" spans="1:12">
      <c r="A1092" s="69"/>
      <c r="B1092" s="69"/>
      <c r="C1092" s="199"/>
      <c r="D1092" s="69"/>
      <c r="E1092" s="193"/>
      <c r="F1092" s="69"/>
      <c r="G1092" s="69"/>
      <c r="H1092" s="194" t="str">
        <f t="shared" si="15"/>
        <v/>
      </c>
      <c r="I1092" s="198"/>
      <c r="J1092" s="69"/>
      <c r="K1092" s="192"/>
      <c r="L1092" s="192"/>
    </row>
    <row r="1093" customHeight="1" spans="1:12">
      <c r="A1093" s="69"/>
      <c r="B1093" s="69"/>
      <c r="C1093" s="199"/>
      <c r="D1093" s="69"/>
      <c r="E1093" s="193"/>
      <c r="F1093" s="69"/>
      <c r="G1093" s="69"/>
      <c r="H1093" s="194" t="str">
        <f t="shared" si="15"/>
        <v/>
      </c>
      <c r="I1093" s="198"/>
      <c r="J1093" s="69"/>
      <c r="K1093" s="192"/>
      <c r="L1093" s="192"/>
    </row>
    <row r="1094" customHeight="1" spans="1:12">
      <c r="A1094" s="69"/>
      <c r="B1094" s="69"/>
      <c r="C1094" s="199"/>
      <c r="D1094" s="69"/>
      <c r="E1094" s="193"/>
      <c r="F1094" s="69"/>
      <c r="G1094" s="69"/>
      <c r="H1094" s="194" t="str">
        <f t="shared" si="15"/>
        <v/>
      </c>
      <c r="I1094" s="198"/>
      <c r="J1094" s="69"/>
      <c r="K1094" s="192"/>
      <c r="L1094" s="192"/>
    </row>
    <row r="1095" customHeight="1" spans="1:12">
      <c r="A1095" s="69"/>
      <c r="B1095" s="69"/>
      <c r="C1095" s="199"/>
      <c r="D1095" s="69"/>
      <c r="E1095" s="193"/>
      <c r="F1095" s="69"/>
      <c r="G1095" s="69"/>
      <c r="H1095" s="194" t="str">
        <f t="shared" si="15"/>
        <v/>
      </c>
      <c r="I1095" s="198"/>
      <c r="J1095" s="69"/>
      <c r="K1095" s="192"/>
      <c r="L1095" s="192"/>
    </row>
    <row r="1096" customHeight="1" spans="1:12">
      <c r="A1096" s="69"/>
      <c r="B1096" s="69"/>
      <c r="C1096" s="199"/>
      <c r="D1096" s="69"/>
      <c r="E1096" s="193"/>
      <c r="F1096" s="69"/>
      <c r="G1096" s="69"/>
      <c r="H1096" s="194" t="str">
        <f t="shared" si="15"/>
        <v/>
      </c>
      <c r="I1096" s="198"/>
      <c r="J1096" s="69"/>
      <c r="K1096" s="192"/>
      <c r="L1096" s="192"/>
    </row>
    <row r="1097" customHeight="1" spans="1:12">
      <c r="A1097" s="69"/>
      <c r="B1097" s="69"/>
      <c r="C1097" s="199"/>
      <c r="D1097" s="69"/>
      <c r="E1097" s="193"/>
      <c r="F1097" s="69"/>
      <c r="G1097" s="69"/>
      <c r="H1097" s="194" t="str">
        <f t="shared" si="15"/>
        <v/>
      </c>
      <c r="I1097" s="198"/>
      <c r="J1097" s="69"/>
      <c r="K1097" s="192"/>
      <c r="L1097" s="192"/>
    </row>
    <row r="1098" customHeight="1" spans="1:12">
      <c r="A1098" s="69"/>
      <c r="B1098" s="69"/>
      <c r="C1098" s="199"/>
      <c r="D1098" s="69"/>
      <c r="E1098" s="193"/>
      <c r="F1098" s="69"/>
      <c r="G1098" s="69"/>
      <c r="H1098" s="194" t="str">
        <f t="shared" si="15"/>
        <v/>
      </c>
      <c r="I1098" s="198"/>
      <c r="J1098" s="69"/>
      <c r="K1098" s="192"/>
      <c r="L1098" s="192"/>
    </row>
    <row r="1099" customHeight="1" spans="1:12">
      <c r="A1099" s="69"/>
      <c r="B1099" s="69"/>
      <c r="C1099" s="199"/>
      <c r="D1099" s="69"/>
      <c r="E1099" s="193"/>
      <c r="F1099" s="69"/>
      <c r="G1099" s="69"/>
      <c r="H1099" s="194" t="str">
        <f t="shared" si="15"/>
        <v/>
      </c>
      <c r="I1099" s="198"/>
      <c r="J1099" s="69"/>
      <c r="K1099" s="192"/>
      <c r="L1099" s="192"/>
    </row>
    <row r="1100" customHeight="1" spans="1:12">
      <c r="A1100" s="69"/>
      <c r="B1100" s="69"/>
      <c r="C1100" s="199"/>
      <c r="D1100" s="69"/>
      <c r="E1100" s="193"/>
      <c r="F1100" s="69"/>
      <c r="G1100" s="69"/>
      <c r="H1100" s="194" t="str">
        <f t="shared" ref="H1100:H1163" si="16">IF(E1100="","",E1100*F1100)</f>
        <v/>
      </c>
      <c r="I1100" s="198"/>
      <c r="J1100" s="69"/>
      <c r="K1100" s="192"/>
      <c r="L1100" s="192"/>
    </row>
    <row r="1101" customHeight="1" spans="1:12">
      <c r="A1101" s="69"/>
      <c r="B1101" s="69"/>
      <c r="C1101" s="199"/>
      <c r="D1101" s="69"/>
      <c r="E1101" s="193"/>
      <c r="F1101" s="69"/>
      <c r="G1101" s="69"/>
      <c r="H1101" s="194" t="str">
        <f t="shared" si="16"/>
        <v/>
      </c>
      <c r="I1101" s="198"/>
      <c r="J1101" s="69"/>
      <c r="K1101" s="192"/>
      <c r="L1101" s="192"/>
    </row>
    <row r="1102" customHeight="1" spans="1:12">
      <c r="A1102" s="69"/>
      <c r="B1102" s="69"/>
      <c r="C1102" s="199"/>
      <c r="D1102" s="69"/>
      <c r="E1102" s="193"/>
      <c r="F1102" s="69"/>
      <c r="G1102" s="69"/>
      <c r="H1102" s="194" t="str">
        <f t="shared" si="16"/>
        <v/>
      </c>
      <c r="I1102" s="198"/>
      <c r="J1102" s="69"/>
      <c r="K1102" s="192"/>
      <c r="L1102" s="192"/>
    </row>
    <row r="1103" customHeight="1" spans="1:12">
      <c r="A1103" s="69"/>
      <c r="B1103" s="69"/>
      <c r="C1103" s="199"/>
      <c r="D1103" s="69"/>
      <c r="E1103" s="193"/>
      <c r="F1103" s="69"/>
      <c r="G1103" s="69"/>
      <c r="H1103" s="194" t="str">
        <f t="shared" si="16"/>
        <v/>
      </c>
      <c r="I1103" s="198"/>
      <c r="J1103" s="69"/>
      <c r="K1103" s="192"/>
      <c r="L1103" s="192"/>
    </row>
    <row r="1104" customHeight="1" spans="1:12">
      <c r="A1104" s="69"/>
      <c r="B1104" s="69"/>
      <c r="C1104" s="199"/>
      <c r="D1104" s="69"/>
      <c r="E1104" s="193"/>
      <c r="F1104" s="69"/>
      <c r="G1104" s="69"/>
      <c r="H1104" s="194" t="str">
        <f t="shared" si="16"/>
        <v/>
      </c>
      <c r="I1104" s="198"/>
      <c r="J1104" s="69"/>
      <c r="K1104" s="192"/>
      <c r="L1104" s="192"/>
    </row>
    <row r="1105" customHeight="1" spans="1:12">
      <c r="A1105" s="69"/>
      <c r="B1105" s="69"/>
      <c r="C1105" s="199"/>
      <c r="D1105" s="69"/>
      <c r="E1105" s="193"/>
      <c r="F1105" s="69"/>
      <c r="G1105" s="69"/>
      <c r="H1105" s="194" t="str">
        <f t="shared" si="16"/>
        <v/>
      </c>
      <c r="I1105" s="198"/>
      <c r="J1105" s="69"/>
      <c r="K1105" s="192"/>
      <c r="L1105" s="192"/>
    </row>
    <row r="1106" customHeight="1" spans="1:12">
      <c r="A1106" s="69"/>
      <c r="B1106" s="69"/>
      <c r="C1106" s="199"/>
      <c r="D1106" s="69"/>
      <c r="E1106" s="193"/>
      <c r="F1106" s="69"/>
      <c r="G1106" s="69"/>
      <c r="H1106" s="194" t="str">
        <f t="shared" si="16"/>
        <v/>
      </c>
      <c r="I1106" s="198"/>
      <c r="J1106" s="69"/>
      <c r="K1106" s="192"/>
      <c r="L1106" s="192"/>
    </row>
    <row r="1107" customHeight="1" spans="1:12">
      <c r="A1107" s="69"/>
      <c r="B1107" s="69"/>
      <c r="C1107" s="199"/>
      <c r="D1107" s="69"/>
      <c r="E1107" s="193"/>
      <c r="F1107" s="69"/>
      <c r="G1107" s="69"/>
      <c r="H1107" s="194" t="str">
        <f t="shared" si="16"/>
        <v/>
      </c>
      <c r="I1107" s="198"/>
      <c r="J1107" s="69"/>
      <c r="K1107" s="192"/>
      <c r="L1107" s="192"/>
    </row>
    <row r="1108" customHeight="1" spans="1:12">
      <c r="A1108" s="69"/>
      <c r="B1108" s="69"/>
      <c r="C1108" s="199"/>
      <c r="D1108" s="69"/>
      <c r="E1108" s="193"/>
      <c r="F1108" s="69"/>
      <c r="G1108" s="69"/>
      <c r="H1108" s="194" t="str">
        <f t="shared" si="16"/>
        <v/>
      </c>
      <c r="I1108" s="198"/>
      <c r="J1108" s="69"/>
      <c r="K1108" s="192"/>
      <c r="L1108" s="192"/>
    </row>
    <row r="1109" customHeight="1" spans="1:12">
      <c r="A1109" s="69"/>
      <c r="B1109" s="69"/>
      <c r="C1109" s="199"/>
      <c r="D1109" s="69"/>
      <c r="E1109" s="193"/>
      <c r="F1109" s="69"/>
      <c r="G1109" s="69"/>
      <c r="H1109" s="194" t="str">
        <f t="shared" si="16"/>
        <v/>
      </c>
      <c r="I1109" s="198"/>
      <c r="J1109" s="69"/>
      <c r="K1109" s="192"/>
      <c r="L1109" s="192"/>
    </row>
    <row r="1110" customHeight="1" spans="1:12">
      <c r="A1110" s="69"/>
      <c r="B1110" s="69"/>
      <c r="C1110" s="199"/>
      <c r="D1110" s="69"/>
      <c r="E1110" s="193"/>
      <c r="F1110" s="69"/>
      <c r="G1110" s="69"/>
      <c r="H1110" s="194" t="str">
        <f t="shared" si="16"/>
        <v/>
      </c>
      <c r="I1110" s="198"/>
      <c r="J1110" s="69"/>
      <c r="K1110" s="192"/>
      <c r="L1110" s="192"/>
    </row>
    <row r="1111" customHeight="1" spans="1:12">
      <c r="A1111" s="69"/>
      <c r="B1111" s="69"/>
      <c r="C1111" s="199"/>
      <c r="D1111" s="69"/>
      <c r="E1111" s="193"/>
      <c r="F1111" s="69"/>
      <c r="G1111" s="69"/>
      <c r="H1111" s="194" t="str">
        <f t="shared" si="16"/>
        <v/>
      </c>
      <c r="I1111" s="198"/>
      <c r="J1111" s="69"/>
      <c r="K1111" s="192"/>
      <c r="L1111" s="192"/>
    </row>
    <row r="1112" customHeight="1" spans="1:12">
      <c r="A1112" s="69"/>
      <c r="B1112" s="69"/>
      <c r="C1112" s="199"/>
      <c r="D1112" s="69"/>
      <c r="E1112" s="193"/>
      <c r="F1112" s="69"/>
      <c r="G1112" s="69"/>
      <c r="H1112" s="194" t="str">
        <f t="shared" si="16"/>
        <v/>
      </c>
      <c r="I1112" s="198"/>
      <c r="J1112" s="69"/>
      <c r="K1112" s="192"/>
      <c r="L1112" s="192"/>
    </row>
    <row r="1113" customHeight="1" spans="1:12">
      <c r="A1113" s="69"/>
      <c r="B1113" s="69"/>
      <c r="C1113" s="199"/>
      <c r="D1113" s="69"/>
      <c r="E1113" s="193"/>
      <c r="F1113" s="69"/>
      <c r="G1113" s="69"/>
      <c r="H1113" s="194" t="str">
        <f t="shared" si="16"/>
        <v/>
      </c>
      <c r="I1113" s="198"/>
      <c r="J1113" s="69"/>
      <c r="K1113" s="192"/>
      <c r="L1113" s="192"/>
    </row>
    <row r="1114" customHeight="1" spans="1:12">
      <c r="A1114" s="69"/>
      <c r="B1114" s="69"/>
      <c r="C1114" s="199"/>
      <c r="D1114" s="69"/>
      <c r="E1114" s="193"/>
      <c r="F1114" s="69"/>
      <c r="G1114" s="69"/>
      <c r="H1114" s="194" t="str">
        <f t="shared" si="16"/>
        <v/>
      </c>
      <c r="I1114" s="198"/>
      <c r="J1114" s="69"/>
      <c r="K1114" s="192"/>
      <c r="L1114" s="192"/>
    </row>
    <row r="1115" customHeight="1" spans="1:12">
      <c r="A1115" s="69"/>
      <c r="B1115" s="69"/>
      <c r="C1115" s="199"/>
      <c r="D1115" s="69"/>
      <c r="E1115" s="193"/>
      <c r="F1115" s="69"/>
      <c r="G1115" s="69"/>
      <c r="H1115" s="194" t="str">
        <f t="shared" si="16"/>
        <v/>
      </c>
      <c r="I1115" s="198"/>
      <c r="J1115" s="69"/>
      <c r="K1115" s="192"/>
      <c r="L1115" s="192"/>
    </row>
    <row r="1116" customHeight="1" spans="1:12">
      <c r="A1116" s="69"/>
      <c r="B1116" s="69"/>
      <c r="C1116" s="199"/>
      <c r="D1116" s="69"/>
      <c r="E1116" s="193"/>
      <c r="F1116" s="69"/>
      <c r="G1116" s="69"/>
      <c r="H1116" s="194" t="str">
        <f t="shared" si="16"/>
        <v/>
      </c>
      <c r="I1116" s="198"/>
      <c r="J1116" s="69"/>
      <c r="K1116" s="192"/>
      <c r="L1116" s="192"/>
    </row>
    <row r="1117" customHeight="1" spans="1:12">
      <c r="A1117" s="69"/>
      <c r="B1117" s="69"/>
      <c r="C1117" s="199"/>
      <c r="D1117" s="69"/>
      <c r="E1117" s="193"/>
      <c r="F1117" s="69"/>
      <c r="G1117" s="69"/>
      <c r="H1117" s="194" t="str">
        <f t="shared" si="16"/>
        <v/>
      </c>
      <c r="I1117" s="198"/>
      <c r="J1117" s="69"/>
      <c r="K1117" s="192"/>
      <c r="L1117" s="192"/>
    </row>
    <row r="1118" customHeight="1" spans="1:12">
      <c r="A1118" s="69"/>
      <c r="B1118" s="69"/>
      <c r="C1118" s="199"/>
      <c r="D1118" s="69"/>
      <c r="E1118" s="193"/>
      <c r="F1118" s="69"/>
      <c r="G1118" s="69"/>
      <c r="H1118" s="194" t="str">
        <f t="shared" si="16"/>
        <v/>
      </c>
      <c r="I1118" s="198"/>
      <c r="J1118" s="69"/>
      <c r="K1118" s="192"/>
      <c r="L1118" s="192"/>
    </row>
    <row r="1119" customHeight="1" spans="1:12">
      <c r="A1119" s="69"/>
      <c r="B1119" s="69"/>
      <c r="C1119" s="199"/>
      <c r="D1119" s="69"/>
      <c r="E1119" s="193"/>
      <c r="F1119" s="69"/>
      <c r="G1119" s="69"/>
      <c r="H1119" s="194" t="str">
        <f t="shared" si="16"/>
        <v/>
      </c>
      <c r="I1119" s="198"/>
      <c r="J1119" s="69"/>
      <c r="K1119" s="192"/>
      <c r="L1119" s="192"/>
    </row>
    <row r="1120" customHeight="1" spans="1:12">
      <c r="A1120" s="69"/>
      <c r="B1120" s="69"/>
      <c r="C1120" s="199"/>
      <c r="D1120" s="69"/>
      <c r="E1120" s="193"/>
      <c r="F1120" s="69"/>
      <c r="G1120" s="69"/>
      <c r="H1120" s="194" t="str">
        <f t="shared" si="16"/>
        <v/>
      </c>
      <c r="I1120" s="198"/>
      <c r="J1120" s="69"/>
      <c r="K1120" s="192"/>
      <c r="L1120" s="192"/>
    </row>
    <row r="1121" customHeight="1" spans="1:12">
      <c r="A1121" s="69"/>
      <c r="B1121" s="69"/>
      <c r="C1121" s="199"/>
      <c r="D1121" s="69"/>
      <c r="E1121" s="193"/>
      <c r="F1121" s="69"/>
      <c r="G1121" s="69"/>
      <c r="H1121" s="194" t="str">
        <f t="shared" si="16"/>
        <v/>
      </c>
      <c r="I1121" s="198"/>
      <c r="J1121" s="69"/>
      <c r="K1121" s="192"/>
      <c r="L1121" s="192"/>
    </row>
    <row r="1122" customHeight="1" spans="1:12">
      <c r="A1122" s="69"/>
      <c r="B1122" s="69"/>
      <c r="C1122" s="199"/>
      <c r="D1122" s="69"/>
      <c r="E1122" s="193"/>
      <c r="F1122" s="69"/>
      <c r="G1122" s="69"/>
      <c r="H1122" s="194" t="str">
        <f t="shared" si="16"/>
        <v/>
      </c>
      <c r="I1122" s="198"/>
      <c r="J1122" s="69"/>
      <c r="K1122" s="192"/>
      <c r="L1122" s="192"/>
    </row>
    <row r="1123" customHeight="1" spans="1:12">
      <c r="A1123" s="69"/>
      <c r="B1123" s="69"/>
      <c r="C1123" s="199"/>
      <c r="D1123" s="69"/>
      <c r="E1123" s="193"/>
      <c r="F1123" s="69"/>
      <c r="G1123" s="69"/>
      <c r="H1123" s="194" t="str">
        <f t="shared" si="16"/>
        <v/>
      </c>
      <c r="I1123" s="198"/>
      <c r="J1123" s="69"/>
      <c r="K1123" s="192"/>
      <c r="L1123" s="192"/>
    </row>
    <row r="1124" customHeight="1" spans="1:12">
      <c r="A1124" s="69"/>
      <c r="B1124" s="69"/>
      <c r="C1124" s="199"/>
      <c r="D1124" s="69"/>
      <c r="E1124" s="193"/>
      <c r="F1124" s="69"/>
      <c r="G1124" s="69"/>
      <c r="H1124" s="194" t="str">
        <f t="shared" si="16"/>
        <v/>
      </c>
      <c r="I1124" s="198"/>
      <c r="J1124" s="69"/>
      <c r="K1124" s="192"/>
      <c r="L1124" s="192"/>
    </row>
    <row r="1125" customHeight="1" spans="1:12">
      <c r="A1125" s="69"/>
      <c r="B1125" s="69"/>
      <c r="C1125" s="199"/>
      <c r="D1125" s="69"/>
      <c r="E1125" s="193"/>
      <c r="F1125" s="69"/>
      <c r="G1125" s="69"/>
      <c r="H1125" s="194" t="str">
        <f t="shared" si="16"/>
        <v/>
      </c>
      <c r="I1125" s="198"/>
      <c r="J1125" s="69"/>
      <c r="K1125" s="192"/>
      <c r="L1125" s="192"/>
    </row>
    <row r="1126" customHeight="1" spans="1:12">
      <c r="A1126" s="69"/>
      <c r="B1126" s="69"/>
      <c r="C1126" s="199"/>
      <c r="D1126" s="69"/>
      <c r="E1126" s="193"/>
      <c r="F1126" s="69"/>
      <c r="G1126" s="69"/>
      <c r="H1126" s="194" t="str">
        <f t="shared" si="16"/>
        <v/>
      </c>
      <c r="I1126" s="198"/>
      <c r="J1126" s="69"/>
      <c r="K1126" s="192"/>
      <c r="L1126" s="192"/>
    </row>
    <row r="1127" customHeight="1" spans="1:12">
      <c r="A1127" s="69"/>
      <c r="B1127" s="69"/>
      <c r="C1127" s="199"/>
      <c r="D1127" s="69"/>
      <c r="E1127" s="193"/>
      <c r="F1127" s="69"/>
      <c r="G1127" s="69"/>
      <c r="H1127" s="194" t="str">
        <f t="shared" si="16"/>
        <v/>
      </c>
      <c r="I1127" s="198"/>
      <c r="J1127" s="69"/>
      <c r="K1127" s="192"/>
      <c r="L1127" s="192"/>
    </row>
    <row r="1128" customHeight="1" spans="1:12">
      <c r="A1128" s="69"/>
      <c r="B1128" s="69"/>
      <c r="C1128" s="199"/>
      <c r="D1128" s="69"/>
      <c r="E1128" s="193"/>
      <c r="F1128" s="69"/>
      <c r="G1128" s="69"/>
      <c r="H1128" s="194" t="str">
        <f t="shared" si="16"/>
        <v/>
      </c>
      <c r="I1128" s="198"/>
      <c r="J1128" s="69"/>
      <c r="K1128" s="192"/>
      <c r="L1128" s="192"/>
    </row>
    <row r="1129" customHeight="1" spans="1:12">
      <c r="A1129" s="69"/>
      <c r="B1129" s="69"/>
      <c r="C1129" s="199"/>
      <c r="D1129" s="69"/>
      <c r="E1129" s="193"/>
      <c r="F1129" s="69"/>
      <c r="G1129" s="69"/>
      <c r="H1129" s="194" t="str">
        <f t="shared" si="16"/>
        <v/>
      </c>
      <c r="I1129" s="198"/>
      <c r="J1129" s="69"/>
      <c r="K1129" s="192"/>
      <c r="L1129" s="192"/>
    </row>
    <row r="1130" customHeight="1" spans="1:12">
      <c r="A1130" s="69"/>
      <c r="B1130" s="69"/>
      <c r="C1130" s="199"/>
      <c r="D1130" s="69"/>
      <c r="E1130" s="193"/>
      <c r="F1130" s="69"/>
      <c r="G1130" s="69"/>
      <c r="H1130" s="194" t="str">
        <f t="shared" si="16"/>
        <v/>
      </c>
      <c r="I1130" s="198"/>
      <c r="J1130" s="69"/>
      <c r="K1130" s="192"/>
      <c r="L1130" s="192"/>
    </row>
    <row r="1131" customHeight="1" spans="1:12">
      <c r="A1131" s="69"/>
      <c r="B1131" s="69"/>
      <c r="C1131" s="199"/>
      <c r="D1131" s="69"/>
      <c r="E1131" s="193"/>
      <c r="F1131" s="69"/>
      <c r="G1131" s="69"/>
      <c r="H1131" s="194" t="str">
        <f t="shared" si="16"/>
        <v/>
      </c>
      <c r="I1131" s="198"/>
      <c r="J1131" s="69"/>
      <c r="K1131" s="192"/>
      <c r="L1131" s="192"/>
    </row>
    <row r="1132" customHeight="1" spans="1:12">
      <c r="A1132" s="69"/>
      <c r="B1132" s="69"/>
      <c r="C1132" s="199"/>
      <c r="D1132" s="69"/>
      <c r="E1132" s="193"/>
      <c r="F1132" s="69"/>
      <c r="G1132" s="69"/>
      <c r="H1132" s="194" t="str">
        <f t="shared" si="16"/>
        <v/>
      </c>
      <c r="I1132" s="198"/>
      <c r="J1132" s="69"/>
      <c r="K1132" s="192"/>
      <c r="L1132" s="192"/>
    </row>
    <row r="1133" customHeight="1" spans="1:12">
      <c r="A1133" s="69"/>
      <c r="B1133" s="69"/>
      <c r="C1133" s="199"/>
      <c r="D1133" s="69"/>
      <c r="E1133" s="193"/>
      <c r="F1133" s="69"/>
      <c r="G1133" s="69"/>
      <c r="H1133" s="194" t="str">
        <f t="shared" si="16"/>
        <v/>
      </c>
      <c r="I1133" s="198"/>
      <c r="J1133" s="69"/>
      <c r="K1133" s="192"/>
      <c r="L1133" s="192"/>
    </row>
    <row r="1134" customHeight="1" spans="1:12">
      <c r="A1134" s="69"/>
      <c r="B1134" s="69"/>
      <c r="C1134" s="199"/>
      <c r="D1134" s="69"/>
      <c r="E1134" s="193"/>
      <c r="F1134" s="69"/>
      <c r="G1134" s="69"/>
      <c r="H1134" s="194" t="str">
        <f t="shared" si="16"/>
        <v/>
      </c>
      <c r="I1134" s="198"/>
      <c r="J1134" s="69"/>
      <c r="K1134" s="192"/>
      <c r="L1134" s="192"/>
    </row>
    <row r="1135" customHeight="1" spans="1:12">
      <c r="A1135" s="69"/>
      <c r="B1135" s="69"/>
      <c r="C1135" s="199"/>
      <c r="D1135" s="69"/>
      <c r="E1135" s="193"/>
      <c r="F1135" s="69"/>
      <c r="G1135" s="69"/>
      <c r="H1135" s="194" t="str">
        <f t="shared" si="16"/>
        <v/>
      </c>
      <c r="I1135" s="198"/>
      <c r="J1135" s="69"/>
      <c r="K1135" s="192"/>
      <c r="L1135" s="192"/>
    </row>
    <row r="1136" customHeight="1" spans="1:12">
      <c r="A1136" s="69"/>
      <c r="B1136" s="69"/>
      <c r="C1136" s="199"/>
      <c r="D1136" s="69"/>
      <c r="E1136" s="193"/>
      <c r="F1136" s="69"/>
      <c r="G1136" s="69"/>
      <c r="H1136" s="194" t="str">
        <f t="shared" si="16"/>
        <v/>
      </c>
      <c r="I1136" s="198"/>
      <c r="J1136" s="69"/>
      <c r="K1136" s="192"/>
      <c r="L1136" s="192"/>
    </row>
    <row r="1137" customHeight="1" spans="1:12">
      <c r="A1137" s="69"/>
      <c r="B1137" s="69"/>
      <c r="C1137" s="199"/>
      <c r="D1137" s="69"/>
      <c r="E1137" s="193"/>
      <c r="F1137" s="69"/>
      <c r="G1137" s="69"/>
      <c r="H1137" s="194" t="str">
        <f t="shared" si="16"/>
        <v/>
      </c>
      <c r="I1137" s="198"/>
      <c r="J1137" s="69"/>
      <c r="K1137" s="192"/>
      <c r="L1137" s="192"/>
    </row>
    <row r="1138" customHeight="1" spans="1:12">
      <c r="A1138" s="69"/>
      <c r="B1138" s="69"/>
      <c r="C1138" s="199"/>
      <c r="D1138" s="69"/>
      <c r="E1138" s="193"/>
      <c r="F1138" s="69"/>
      <c r="G1138" s="69"/>
      <c r="H1138" s="194" t="str">
        <f t="shared" si="16"/>
        <v/>
      </c>
      <c r="I1138" s="198"/>
      <c r="J1138" s="69"/>
      <c r="K1138" s="192"/>
      <c r="L1138" s="192"/>
    </row>
    <row r="1139" customHeight="1" spans="1:12">
      <c r="A1139" s="69"/>
      <c r="B1139" s="69"/>
      <c r="C1139" s="199"/>
      <c r="D1139" s="69"/>
      <c r="E1139" s="193"/>
      <c r="F1139" s="69"/>
      <c r="G1139" s="69"/>
      <c r="H1139" s="194" t="str">
        <f t="shared" si="16"/>
        <v/>
      </c>
      <c r="I1139" s="198"/>
      <c r="J1139" s="69"/>
      <c r="K1139" s="192"/>
      <c r="L1139" s="192"/>
    </row>
    <row r="1140" customHeight="1" spans="1:12">
      <c r="A1140" s="69"/>
      <c r="B1140" s="69"/>
      <c r="C1140" s="199"/>
      <c r="D1140" s="69"/>
      <c r="E1140" s="193"/>
      <c r="F1140" s="69"/>
      <c r="G1140" s="69"/>
      <c r="H1140" s="194" t="str">
        <f t="shared" si="16"/>
        <v/>
      </c>
      <c r="I1140" s="198"/>
      <c r="J1140" s="69"/>
      <c r="K1140" s="192"/>
      <c r="L1140" s="192"/>
    </row>
    <row r="1141" customHeight="1" spans="1:12">
      <c r="A1141" s="69"/>
      <c r="B1141" s="69"/>
      <c r="C1141" s="199"/>
      <c r="D1141" s="69"/>
      <c r="E1141" s="193"/>
      <c r="F1141" s="69"/>
      <c r="G1141" s="69"/>
      <c r="H1141" s="194" t="str">
        <f t="shared" si="16"/>
        <v/>
      </c>
      <c r="I1141" s="198"/>
      <c r="J1141" s="69"/>
      <c r="K1141" s="192"/>
      <c r="L1141" s="192"/>
    </row>
    <row r="1142" customHeight="1" spans="1:12">
      <c r="A1142" s="69"/>
      <c r="B1142" s="69"/>
      <c r="C1142" s="199"/>
      <c r="D1142" s="69"/>
      <c r="E1142" s="193"/>
      <c r="F1142" s="69"/>
      <c r="G1142" s="69"/>
      <c r="H1142" s="194" t="str">
        <f t="shared" si="16"/>
        <v/>
      </c>
      <c r="I1142" s="198"/>
      <c r="J1142" s="69"/>
      <c r="K1142" s="192"/>
      <c r="L1142" s="192"/>
    </row>
    <row r="1143" customHeight="1" spans="1:12">
      <c r="A1143" s="69"/>
      <c r="B1143" s="69"/>
      <c r="C1143" s="199"/>
      <c r="D1143" s="69"/>
      <c r="E1143" s="193"/>
      <c r="F1143" s="69"/>
      <c r="G1143" s="69"/>
      <c r="H1143" s="194" t="str">
        <f t="shared" si="16"/>
        <v/>
      </c>
      <c r="I1143" s="198"/>
      <c r="J1143" s="69"/>
      <c r="K1143" s="192"/>
      <c r="L1143" s="192"/>
    </row>
    <row r="1144" customHeight="1" spans="1:12">
      <c r="A1144" s="69"/>
      <c r="B1144" s="69"/>
      <c r="C1144" s="199"/>
      <c r="D1144" s="69"/>
      <c r="E1144" s="193"/>
      <c r="F1144" s="69"/>
      <c r="G1144" s="69"/>
      <c r="H1144" s="194" t="str">
        <f t="shared" si="16"/>
        <v/>
      </c>
      <c r="I1144" s="198"/>
      <c r="J1144" s="69"/>
      <c r="K1144" s="192"/>
      <c r="L1144" s="192"/>
    </row>
    <row r="1145" customHeight="1" spans="1:12">
      <c r="A1145" s="69"/>
      <c r="B1145" s="69"/>
      <c r="C1145" s="199"/>
      <c r="D1145" s="69"/>
      <c r="E1145" s="193"/>
      <c r="F1145" s="69"/>
      <c r="G1145" s="69"/>
      <c r="H1145" s="194" t="str">
        <f t="shared" si="16"/>
        <v/>
      </c>
      <c r="I1145" s="198"/>
      <c r="J1145" s="69"/>
      <c r="K1145" s="192"/>
      <c r="L1145" s="192"/>
    </row>
    <row r="1146" customHeight="1" spans="1:12">
      <c r="A1146" s="69"/>
      <c r="B1146" s="69"/>
      <c r="C1146" s="199"/>
      <c r="D1146" s="69"/>
      <c r="E1146" s="193"/>
      <c r="F1146" s="69"/>
      <c r="G1146" s="69"/>
      <c r="H1146" s="194" t="str">
        <f t="shared" si="16"/>
        <v/>
      </c>
      <c r="I1146" s="198"/>
      <c r="J1146" s="69"/>
      <c r="K1146" s="192"/>
      <c r="L1146" s="192"/>
    </row>
    <row r="1147" customHeight="1" spans="1:12">
      <c r="A1147" s="69"/>
      <c r="B1147" s="69"/>
      <c r="C1147" s="199"/>
      <c r="D1147" s="69"/>
      <c r="E1147" s="193"/>
      <c r="F1147" s="69"/>
      <c r="G1147" s="69"/>
      <c r="H1147" s="194" t="str">
        <f t="shared" si="16"/>
        <v/>
      </c>
      <c r="I1147" s="198"/>
      <c r="J1147" s="69"/>
      <c r="K1147" s="192"/>
      <c r="L1147" s="192"/>
    </row>
    <row r="1148" customHeight="1" spans="1:12">
      <c r="A1148" s="69"/>
      <c r="B1148" s="69"/>
      <c r="C1148" s="199"/>
      <c r="D1148" s="69"/>
      <c r="E1148" s="193"/>
      <c r="F1148" s="69"/>
      <c r="G1148" s="69"/>
      <c r="H1148" s="194" t="str">
        <f t="shared" si="16"/>
        <v/>
      </c>
      <c r="I1148" s="198"/>
      <c r="J1148" s="69"/>
      <c r="K1148" s="192"/>
      <c r="L1148" s="192"/>
    </row>
    <row r="1149" customHeight="1" spans="1:12">
      <c r="A1149" s="69"/>
      <c r="B1149" s="69"/>
      <c r="C1149" s="199"/>
      <c r="D1149" s="69"/>
      <c r="E1149" s="193"/>
      <c r="F1149" s="69"/>
      <c r="G1149" s="69"/>
      <c r="H1149" s="194" t="str">
        <f t="shared" si="16"/>
        <v/>
      </c>
      <c r="I1149" s="198"/>
      <c r="J1149" s="69"/>
      <c r="K1149" s="192"/>
      <c r="L1149" s="192"/>
    </row>
    <row r="1150" customHeight="1" spans="1:12">
      <c r="A1150" s="69"/>
      <c r="B1150" s="69"/>
      <c r="C1150" s="199"/>
      <c r="D1150" s="69"/>
      <c r="E1150" s="193"/>
      <c r="F1150" s="69"/>
      <c r="G1150" s="69"/>
      <c r="H1150" s="194" t="str">
        <f t="shared" si="16"/>
        <v/>
      </c>
      <c r="I1150" s="198"/>
      <c r="J1150" s="69"/>
      <c r="K1150" s="192"/>
      <c r="L1150" s="192"/>
    </row>
    <row r="1151" customHeight="1" spans="1:12">
      <c r="A1151" s="69"/>
      <c r="B1151" s="69"/>
      <c r="C1151" s="199"/>
      <c r="D1151" s="69"/>
      <c r="E1151" s="193"/>
      <c r="F1151" s="69"/>
      <c r="G1151" s="69"/>
      <c r="H1151" s="194" t="str">
        <f t="shared" si="16"/>
        <v/>
      </c>
      <c r="I1151" s="198"/>
      <c r="J1151" s="69"/>
      <c r="K1151" s="192"/>
      <c r="L1151" s="192"/>
    </row>
    <row r="1152" customHeight="1" spans="1:12">
      <c r="A1152" s="69"/>
      <c r="B1152" s="69"/>
      <c r="C1152" s="199"/>
      <c r="D1152" s="69"/>
      <c r="E1152" s="193"/>
      <c r="F1152" s="69"/>
      <c r="G1152" s="69"/>
      <c r="H1152" s="194" t="str">
        <f t="shared" si="16"/>
        <v/>
      </c>
      <c r="I1152" s="198"/>
      <c r="J1152" s="69"/>
      <c r="K1152" s="192"/>
      <c r="L1152" s="192"/>
    </row>
    <row r="1153" customHeight="1" spans="1:12">
      <c r="A1153" s="69"/>
      <c r="B1153" s="69"/>
      <c r="C1153" s="199"/>
      <c r="D1153" s="69"/>
      <c r="E1153" s="193"/>
      <c r="F1153" s="69"/>
      <c r="G1153" s="69"/>
      <c r="H1153" s="194" t="str">
        <f t="shared" si="16"/>
        <v/>
      </c>
      <c r="I1153" s="198"/>
      <c r="J1153" s="69"/>
      <c r="K1153" s="192"/>
      <c r="L1153" s="192"/>
    </row>
    <row r="1154" customHeight="1" spans="1:12">
      <c r="A1154" s="69"/>
      <c r="B1154" s="69"/>
      <c r="C1154" s="199"/>
      <c r="D1154" s="69"/>
      <c r="E1154" s="193"/>
      <c r="F1154" s="69"/>
      <c r="G1154" s="69"/>
      <c r="H1154" s="194" t="str">
        <f t="shared" si="16"/>
        <v/>
      </c>
      <c r="I1154" s="198"/>
      <c r="J1154" s="69"/>
      <c r="K1154" s="192"/>
      <c r="L1154" s="192"/>
    </row>
    <row r="1155" customHeight="1" spans="1:12">
      <c r="A1155" s="69"/>
      <c r="B1155" s="69"/>
      <c r="C1155" s="199"/>
      <c r="D1155" s="69"/>
      <c r="E1155" s="193"/>
      <c r="F1155" s="69"/>
      <c r="G1155" s="69"/>
      <c r="H1155" s="194" t="str">
        <f t="shared" si="16"/>
        <v/>
      </c>
      <c r="I1155" s="198"/>
      <c r="J1155" s="69"/>
      <c r="K1155" s="192"/>
      <c r="L1155" s="192"/>
    </row>
    <row r="1156" customHeight="1" spans="1:12">
      <c r="A1156" s="69"/>
      <c r="B1156" s="69"/>
      <c r="C1156" s="199"/>
      <c r="D1156" s="69"/>
      <c r="E1156" s="193"/>
      <c r="F1156" s="69"/>
      <c r="G1156" s="69"/>
      <c r="H1156" s="194" t="str">
        <f t="shared" si="16"/>
        <v/>
      </c>
      <c r="I1156" s="198"/>
      <c r="J1156" s="69"/>
      <c r="K1156" s="192"/>
      <c r="L1156" s="192"/>
    </row>
    <row r="1157" customHeight="1" spans="1:12">
      <c r="A1157" s="69"/>
      <c r="B1157" s="69"/>
      <c r="C1157" s="199"/>
      <c r="D1157" s="69"/>
      <c r="E1157" s="193"/>
      <c r="F1157" s="69"/>
      <c r="G1157" s="69"/>
      <c r="H1157" s="194" t="str">
        <f t="shared" si="16"/>
        <v/>
      </c>
      <c r="I1157" s="198"/>
      <c r="J1157" s="69"/>
      <c r="K1157" s="192"/>
      <c r="L1157" s="192"/>
    </row>
    <row r="1158" customHeight="1" spans="1:12">
      <c r="A1158" s="69"/>
      <c r="B1158" s="69"/>
      <c r="C1158" s="199"/>
      <c r="D1158" s="69"/>
      <c r="E1158" s="193"/>
      <c r="F1158" s="69"/>
      <c r="G1158" s="69"/>
      <c r="H1158" s="194" t="str">
        <f t="shared" si="16"/>
        <v/>
      </c>
      <c r="I1158" s="198"/>
      <c r="J1158" s="69"/>
      <c r="K1158" s="192"/>
      <c r="L1158" s="192"/>
    </row>
    <row r="1159" customHeight="1" spans="1:12">
      <c r="A1159" s="69"/>
      <c r="B1159" s="69"/>
      <c r="C1159" s="199"/>
      <c r="D1159" s="69"/>
      <c r="E1159" s="193"/>
      <c r="F1159" s="69"/>
      <c r="G1159" s="69"/>
      <c r="H1159" s="194" t="str">
        <f t="shared" si="16"/>
        <v/>
      </c>
      <c r="I1159" s="198"/>
      <c r="J1159" s="69"/>
      <c r="K1159" s="192"/>
      <c r="L1159" s="192"/>
    </row>
    <row r="1160" customHeight="1" spans="1:12">
      <c r="A1160" s="69"/>
      <c r="B1160" s="69"/>
      <c r="C1160" s="199"/>
      <c r="D1160" s="69"/>
      <c r="E1160" s="193"/>
      <c r="F1160" s="69"/>
      <c r="G1160" s="69"/>
      <c r="H1160" s="194" t="str">
        <f t="shared" si="16"/>
        <v/>
      </c>
      <c r="I1160" s="198"/>
      <c r="J1160" s="69"/>
      <c r="K1160" s="192"/>
      <c r="L1160" s="192"/>
    </row>
    <row r="1161" customHeight="1" spans="1:12">
      <c r="A1161" s="69"/>
      <c r="B1161" s="69"/>
      <c r="C1161" s="199"/>
      <c r="D1161" s="69"/>
      <c r="E1161" s="193"/>
      <c r="F1161" s="69"/>
      <c r="G1161" s="69"/>
      <c r="H1161" s="194" t="str">
        <f t="shared" si="16"/>
        <v/>
      </c>
      <c r="I1161" s="198"/>
      <c r="J1161" s="69"/>
      <c r="K1161" s="192"/>
      <c r="L1161" s="192"/>
    </row>
    <row r="1162" customHeight="1" spans="1:12">
      <c r="A1162" s="69"/>
      <c r="B1162" s="69"/>
      <c r="C1162" s="199"/>
      <c r="D1162" s="69"/>
      <c r="E1162" s="193"/>
      <c r="F1162" s="69"/>
      <c r="G1162" s="69"/>
      <c r="H1162" s="194" t="str">
        <f t="shared" si="16"/>
        <v/>
      </c>
      <c r="I1162" s="198"/>
      <c r="J1162" s="69"/>
      <c r="K1162" s="192"/>
      <c r="L1162" s="192"/>
    </row>
    <row r="1163" customHeight="1" spans="1:12">
      <c r="A1163" s="69"/>
      <c r="B1163" s="69"/>
      <c r="C1163" s="199"/>
      <c r="D1163" s="69"/>
      <c r="E1163" s="193"/>
      <c r="F1163" s="69"/>
      <c r="G1163" s="69"/>
      <c r="H1163" s="194" t="str">
        <f t="shared" si="16"/>
        <v/>
      </c>
      <c r="I1163" s="198"/>
      <c r="J1163" s="69"/>
      <c r="K1163" s="192"/>
      <c r="L1163" s="192"/>
    </row>
    <row r="1164" customHeight="1" spans="1:12">
      <c r="A1164" s="69"/>
      <c r="B1164" s="69"/>
      <c r="C1164" s="199"/>
      <c r="D1164" s="69"/>
      <c r="E1164" s="193"/>
      <c r="F1164" s="69"/>
      <c r="G1164" s="69"/>
      <c r="H1164" s="194" t="str">
        <f t="shared" ref="H1164:H1227" si="17">IF(E1164="","",E1164*F1164)</f>
        <v/>
      </c>
      <c r="I1164" s="198"/>
      <c r="J1164" s="69"/>
      <c r="K1164" s="192"/>
      <c r="L1164" s="192"/>
    </row>
    <row r="1165" customHeight="1" spans="1:12">
      <c r="A1165" s="69"/>
      <c r="B1165" s="69"/>
      <c r="C1165" s="199"/>
      <c r="D1165" s="69"/>
      <c r="E1165" s="193"/>
      <c r="F1165" s="69"/>
      <c r="G1165" s="69"/>
      <c r="H1165" s="194" t="str">
        <f t="shared" si="17"/>
        <v/>
      </c>
      <c r="I1165" s="198"/>
      <c r="J1165" s="69"/>
      <c r="K1165" s="192"/>
      <c r="L1165" s="192"/>
    </row>
    <row r="1166" customHeight="1" spans="1:12">
      <c r="A1166" s="69"/>
      <c r="B1166" s="69"/>
      <c r="C1166" s="199"/>
      <c r="D1166" s="69"/>
      <c r="E1166" s="193"/>
      <c r="F1166" s="69"/>
      <c r="G1166" s="69"/>
      <c r="H1166" s="194" t="str">
        <f t="shared" si="17"/>
        <v/>
      </c>
      <c r="I1166" s="198"/>
      <c r="J1166" s="69"/>
      <c r="K1166" s="192"/>
      <c r="L1166" s="192"/>
    </row>
    <row r="1167" customHeight="1" spans="1:12">
      <c r="A1167" s="69"/>
      <c r="B1167" s="69"/>
      <c r="C1167" s="199"/>
      <c r="D1167" s="69"/>
      <c r="E1167" s="193"/>
      <c r="F1167" s="69"/>
      <c r="G1167" s="69"/>
      <c r="H1167" s="194" t="str">
        <f t="shared" si="17"/>
        <v/>
      </c>
      <c r="I1167" s="198"/>
      <c r="J1167" s="69"/>
      <c r="K1167" s="192"/>
      <c r="L1167" s="192"/>
    </row>
    <row r="1168" customHeight="1" spans="1:12">
      <c r="A1168" s="69"/>
      <c r="B1168" s="69"/>
      <c r="C1168" s="199"/>
      <c r="D1168" s="69"/>
      <c r="E1168" s="193"/>
      <c r="F1168" s="69"/>
      <c r="G1168" s="69"/>
      <c r="H1168" s="194" t="str">
        <f t="shared" si="17"/>
        <v/>
      </c>
      <c r="I1168" s="198"/>
      <c r="J1168" s="69"/>
      <c r="K1168" s="192"/>
      <c r="L1168" s="192"/>
    </row>
    <row r="1169" customHeight="1" spans="1:12">
      <c r="A1169" s="69"/>
      <c r="B1169" s="69"/>
      <c r="C1169" s="199"/>
      <c r="D1169" s="69"/>
      <c r="E1169" s="193"/>
      <c r="F1169" s="69"/>
      <c r="G1169" s="69"/>
      <c r="H1169" s="194" t="str">
        <f t="shared" si="17"/>
        <v/>
      </c>
      <c r="I1169" s="198"/>
      <c r="J1169" s="69"/>
      <c r="K1169" s="192"/>
      <c r="L1169" s="192"/>
    </row>
    <row r="1170" customHeight="1" spans="1:12">
      <c r="A1170" s="69"/>
      <c r="B1170" s="69"/>
      <c r="C1170" s="199"/>
      <c r="D1170" s="69"/>
      <c r="E1170" s="193"/>
      <c r="F1170" s="69"/>
      <c r="G1170" s="69"/>
      <c r="H1170" s="194" t="str">
        <f t="shared" si="17"/>
        <v/>
      </c>
      <c r="I1170" s="198"/>
      <c r="J1170" s="69"/>
      <c r="K1170" s="192"/>
      <c r="L1170" s="192"/>
    </row>
    <row r="1171" customHeight="1" spans="1:12">
      <c r="A1171" s="69"/>
      <c r="B1171" s="69"/>
      <c r="C1171" s="199"/>
      <c r="D1171" s="69"/>
      <c r="E1171" s="193"/>
      <c r="F1171" s="69"/>
      <c r="G1171" s="69"/>
      <c r="H1171" s="194" t="str">
        <f t="shared" si="17"/>
        <v/>
      </c>
      <c r="I1171" s="198"/>
      <c r="J1171" s="69"/>
      <c r="K1171" s="192"/>
      <c r="L1171" s="192"/>
    </row>
    <row r="1172" customHeight="1" spans="1:12">
      <c r="A1172" s="69"/>
      <c r="B1172" s="69"/>
      <c r="C1172" s="199"/>
      <c r="D1172" s="69"/>
      <c r="E1172" s="193"/>
      <c r="F1172" s="69"/>
      <c r="G1172" s="69"/>
      <c r="H1172" s="194" t="str">
        <f t="shared" si="17"/>
        <v/>
      </c>
      <c r="I1172" s="198"/>
      <c r="J1172" s="69"/>
      <c r="K1172" s="192"/>
      <c r="L1172" s="192"/>
    </row>
    <row r="1173" customHeight="1" spans="1:12">
      <c r="A1173" s="69"/>
      <c r="B1173" s="69"/>
      <c r="C1173" s="199"/>
      <c r="D1173" s="69"/>
      <c r="E1173" s="193"/>
      <c r="F1173" s="69"/>
      <c r="G1173" s="69"/>
      <c r="H1173" s="194" t="str">
        <f t="shared" si="17"/>
        <v/>
      </c>
      <c r="I1173" s="198"/>
      <c r="J1173" s="69"/>
      <c r="K1173" s="192"/>
      <c r="L1173" s="192"/>
    </row>
    <row r="1174" customHeight="1" spans="1:12">
      <c r="A1174" s="69"/>
      <c r="B1174" s="69"/>
      <c r="C1174" s="199"/>
      <c r="D1174" s="69"/>
      <c r="E1174" s="193"/>
      <c r="F1174" s="69"/>
      <c r="G1174" s="69"/>
      <c r="H1174" s="194" t="str">
        <f t="shared" si="17"/>
        <v/>
      </c>
      <c r="I1174" s="198"/>
      <c r="J1174" s="69"/>
      <c r="K1174" s="192"/>
      <c r="L1174" s="192"/>
    </row>
    <row r="1175" customHeight="1" spans="1:12">
      <c r="A1175" s="69"/>
      <c r="B1175" s="69"/>
      <c r="C1175" s="199"/>
      <c r="D1175" s="69"/>
      <c r="E1175" s="193"/>
      <c r="F1175" s="69"/>
      <c r="G1175" s="69"/>
      <c r="H1175" s="194" t="str">
        <f t="shared" si="17"/>
        <v/>
      </c>
      <c r="I1175" s="198"/>
      <c r="J1175" s="69"/>
      <c r="K1175" s="192"/>
      <c r="L1175" s="192"/>
    </row>
    <row r="1176" customHeight="1" spans="1:12">
      <c r="A1176" s="69"/>
      <c r="B1176" s="69"/>
      <c r="C1176" s="199"/>
      <c r="D1176" s="69"/>
      <c r="E1176" s="193"/>
      <c r="F1176" s="69"/>
      <c r="G1176" s="69"/>
      <c r="H1176" s="194" t="str">
        <f t="shared" si="17"/>
        <v/>
      </c>
      <c r="I1176" s="198"/>
      <c r="J1176" s="69"/>
      <c r="K1176" s="192"/>
      <c r="L1176" s="192"/>
    </row>
    <row r="1177" customHeight="1" spans="1:12">
      <c r="A1177" s="69"/>
      <c r="B1177" s="69"/>
      <c r="C1177" s="199"/>
      <c r="D1177" s="69"/>
      <c r="E1177" s="193"/>
      <c r="F1177" s="69"/>
      <c r="G1177" s="69"/>
      <c r="H1177" s="194" t="str">
        <f t="shared" si="17"/>
        <v/>
      </c>
      <c r="I1177" s="198"/>
      <c r="J1177" s="69"/>
      <c r="K1177" s="192"/>
      <c r="L1177" s="192"/>
    </row>
    <row r="1178" customHeight="1" spans="1:12">
      <c r="A1178" s="69"/>
      <c r="B1178" s="69"/>
      <c r="C1178" s="199"/>
      <c r="D1178" s="69"/>
      <c r="E1178" s="193"/>
      <c r="F1178" s="69"/>
      <c r="G1178" s="69"/>
      <c r="H1178" s="194" t="str">
        <f t="shared" si="17"/>
        <v/>
      </c>
      <c r="I1178" s="198"/>
      <c r="J1178" s="69"/>
      <c r="K1178" s="192"/>
      <c r="L1178" s="192"/>
    </row>
    <row r="1179" customHeight="1" spans="1:12">
      <c r="A1179" s="69"/>
      <c r="B1179" s="69"/>
      <c r="C1179" s="199"/>
      <c r="D1179" s="69"/>
      <c r="E1179" s="193"/>
      <c r="F1179" s="69"/>
      <c r="G1179" s="69"/>
      <c r="H1179" s="194" t="str">
        <f t="shared" si="17"/>
        <v/>
      </c>
      <c r="I1179" s="198"/>
      <c r="J1179" s="69"/>
      <c r="K1179" s="192"/>
      <c r="L1179" s="192"/>
    </row>
    <row r="1180" customHeight="1" spans="1:12">
      <c r="A1180" s="69"/>
      <c r="B1180" s="69"/>
      <c r="C1180" s="199"/>
      <c r="D1180" s="69"/>
      <c r="E1180" s="193"/>
      <c r="F1180" s="69"/>
      <c r="G1180" s="69"/>
      <c r="H1180" s="194" t="str">
        <f t="shared" si="17"/>
        <v/>
      </c>
      <c r="I1180" s="198"/>
      <c r="J1180" s="69"/>
      <c r="K1180" s="192"/>
      <c r="L1180" s="192"/>
    </row>
    <row r="1181" customHeight="1" spans="1:12">
      <c r="A1181" s="69"/>
      <c r="B1181" s="69"/>
      <c r="C1181" s="199"/>
      <c r="D1181" s="69"/>
      <c r="E1181" s="193"/>
      <c r="F1181" s="69"/>
      <c r="G1181" s="69"/>
      <c r="H1181" s="194" t="str">
        <f t="shared" si="17"/>
        <v/>
      </c>
      <c r="I1181" s="198"/>
      <c r="J1181" s="69"/>
      <c r="K1181" s="192"/>
      <c r="L1181" s="192"/>
    </row>
    <row r="1182" customHeight="1" spans="1:12">
      <c r="A1182" s="69"/>
      <c r="B1182" s="69"/>
      <c r="C1182" s="199"/>
      <c r="D1182" s="69"/>
      <c r="E1182" s="193"/>
      <c r="F1182" s="69"/>
      <c r="G1182" s="69"/>
      <c r="H1182" s="194" t="str">
        <f t="shared" si="17"/>
        <v/>
      </c>
      <c r="I1182" s="198"/>
      <c r="J1182" s="69"/>
      <c r="K1182" s="192"/>
      <c r="L1182" s="192"/>
    </row>
    <row r="1183" customHeight="1" spans="1:12">
      <c r="A1183" s="69"/>
      <c r="B1183" s="69"/>
      <c r="C1183" s="199"/>
      <c r="D1183" s="69"/>
      <c r="E1183" s="193"/>
      <c r="F1183" s="69"/>
      <c r="G1183" s="69"/>
      <c r="H1183" s="194" t="str">
        <f t="shared" si="17"/>
        <v/>
      </c>
      <c r="I1183" s="198"/>
      <c r="J1183" s="69"/>
      <c r="K1183" s="192"/>
      <c r="L1183" s="192"/>
    </row>
    <row r="1184" customHeight="1" spans="1:12">
      <c r="A1184" s="69"/>
      <c r="B1184" s="69"/>
      <c r="C1184" s="199"/>
      <c r="D1184" s="69"/>
      <c r="E1184" s="193"/>
      <c r="F1184" s="69"/>
      <c r="G1184" s="69"/>
      <c r="H1184" s="194" t="str">
        <f t="shared" si="17"/>
        <v/>
      </c>
      <c r="I1184" s="198"/>
      <c r="J1184" s="69"/>
      <c r="K1184" s="192"/>
      <c r="L1184" s="192"/>
    </row>
    <row r="1185" customHeight="1" spans="1:12">
      <c r="A1185" s="69"/>
      <c r="B1185" s="69"/>
      <c r="C1185" s="199"/>
      <c r="D1185" s="69"/>
      <c r="E1185" s="193"/>
      <c r="F1185" s="69"/>
      <c r="G1185" s="69"/>
      <c r="H1185" s="194" t="str">
        <f t="shared" si="17"/>
        <v/>
      </c>
      <c r="I1185" s="198"/>
      <c r="J1185" s="69"/>
      <c r="K1185" s="192"/>
      <c r="L1185" s="192"/>
    </row>
    <row r="1186" customHeight="1" spans="1:12">
      <c r="A1186" s="69"/>
      <c r="B1186" s="69"/>
      <c r="C1186" s="199"/>
      <c r="D1186" s="69"/>
      <c r="E1186" s="193"/>
      <c r="F1186" s="69"/>
      <c r="G1186" s="69"/>
      <c r="H1186" s="194" t="str">
        <f t="shared" si="17"/>
        <v/>
      </c>
      <c r="I1186" s="198"/>
      <c r="J1186" s="69"/>
      <c r="K1186" s="192"/>
      <c r="L1186" s="192"/>
    </row>
    <row r="1187" customHeight="1" spans="1:12">
      <c r="A1187" s="69"/>
      <c r="B1187" s="69"/>
      <c r="C1187" s="199"/>
      <c r="D1187" s="69"/>
      <c r="E1187" s="193"/>
      <c r="F1187" s="69"/>
      <c r="G1187" s="69"/>
      <c r="H1187" s="194" t="str">
        <f t="shared" si="17"/>
        <v/>
      </c>
      <c r="I1187" s="198"/>
      <c r="J1187" s="69"/>
      <c r="K1187" s="192"/>
      <c r="L1187" s="192"/>
    </row>
    <row r="1188" customHeight="1" spans="1:12">
      <c r="A1188" s="69"/>
      <c r="B1188" s="69"/>
      <c r="C1188" s="199"/>
      <c r="D1188" s="69"/>
      <c r="E1188" s="193"/>
      <c r="F1188" s="69"/>
      <c r="G1188" s="69"/>
      <c r="H1188" s="194" t="str">
        <f t="shared" si="17"/>
        <v/>
      </c>
      <c r="I1188" s="198"/>
      <c r="J1188" s="69"/>
      <c r="K1188" s="192"/>
      <c r="L1188" s="192"/>
    </row>
    <row r="1189" customHeight="1" spans="1:12">
      <c r="A1189" s="69"/>
      <c r="B1189" s="69"/>
      <c r="C1189" s="199"/>
      <c r="D1189" s="69"/>
      <c r="E1189" s="193"/>
      <c r="F1189" s="69"/>
      <c r="G1189" s="69"/>
      <c r="H1189" s="194" t="str">
        <f t="shared" si="17"/>
        <v/>
      </c>
      <c r="I1189" s="198"/>
      <c r="J1189" s="69"/>
      <c r="K1189" s="192"/>
      <c r="L1189" s="192"/>
    </row>
    <row r="1190" customHeight="1" spans="1:12">
      <c r="A1190" s="69"/>
      <c r="B1190" s="69"/>
      <c r="C1190" s="199"/>
      <c r="D1190" s="69"/>
      <c r="E1190" s="193"/>
      <c r="F1190" s="69"/>
      <c r="G1190" s="69"/>
      <c r="H1190" s="194" t="str">
        <f t="shared" si="17"/>
        <v/>
      </c>
      <c r="I1190" s="198"/>
      <c r="J1190" s="69"/>
      <c r="K1190" s="192"/>
      <c r="L1190" s="192"/>
    </row>
    <row r="1191" customHeight="1" spans="1:12">
      <c r="A1191" s="69"/>
      <c r="B1191" s="69"/>
      <c r="C1191" s="199"/>
      <c r="D1191" s="69"/>
      <c r="E1191" s="193"/>
      <c r="F1191" s="69"/>
      <c r="G1191" s="69"/>
      <c r="H1191" s="194" t="str">
        <f t="shared" si="17"/>
        <v/>
      </c>
      <c r="I1191" s="198"/>
      <c r="J1191" s="69"/>
      <c r="K1191" s="192"/>
      <c r="L1191" s="192"/>
    </row>
    <row r="1192" customHeight="1" spans="1:12">
      <c r="A1192" s="69"/>
      <c r="B1192" s="69"/>
      <c r="C1192" s="199"/>
      <c r="D1192" s="69"/>
      <c r="E1192" s="193"/>
      <c r="F1192" s="69"/>
      <c r="G1192" s="69"/>
      <c r="H1192" s="194" t="str">
        <f t="shared" si="17"/>
        <v/>
      </c>
      <c r="I1192" s="198"/>
      <c r="J1192" s="69"/>
      <c r="K1192" s="192"/>
      <c r="L1192" s="192"/>
    </row>
    <row r="1193" customHeight="1" spans="1:12">
      <c r="A1193" s="69"/>
      <c r="B1193" s="69"/>
      <c r="C1193" s="199"/>
      <c r="D1193" s="69"/>
      <c r="E1193" s="193"/>
      <c r="F1193" s="69"/>
      <c r="G1193" s="69"/>
      <c r="H1193" s="194" t="str">
        <f t="shared" si="17"/>
        <v/>
      </c>
      <c r="I1193" s="198"/>
      <c r="J1193" s="69"/>
      <c r="K1193" s="192"/>
      <c r="L1193" s="192"/>
    </row>
    <row r="1194" customHeight="1" spans="1:12">
      <c r="A1194" s="69"/>
      <c r="B1194" s="69"/>
      <c r="C1194" s="199"/>
      <c r="D1194" s="69"/>
      <c r="E1194" s="193"/>
      <c r="F1194" s="69"/>
      <c r="G1194" s="69"/>
      <c r="H1194" s="194" t="str">
        <f t="shared" si="17"/>
        <v/>
      </c>
      <c r="I1194" s="198"/>
      <c r="J1194" s="69"/>
      <c r="K1194" s="192"/>
      <c r="L1194" s="192"/>
    </row>
    <row r="1195" customHeight="1" spans="1:12">
      <c r="A1195" s="69"/>
      <c r="B1195" s="69"/>
      <c r="C1195" s="199"/>
      <c r="D1195" s="69"/>
      <c r="E1195" s="193"/>
      <c r="F1195" s="69"/>
      <c r="G1195" s="69"/>
      <c r="H1195" s="194" t="str">
        <f t="shared" si="17"/>
        <v/>
      </c>
      <c r="I1195" s="198"/>
      <c r="J1195" s="69"/>
      <c r="K1195" s="192"/>
      <c r="L1195" s="192"/>
    </row>
    <row r="1196" customHeight="1" spans="1:12">
      <c r="A1196" s="69"/>
      <c r="B1196" s="69"/>
      <c r="C1196" s="199"/>
      <c r="D1196" s="69"/>
      <c r="E1196" s="193"/>
      <c r="F1196" s="69"/>
      <c r="G1196" s="69"/>
      <c r="H1196" s="194" t="str">
        <f t="shared" si="17"/>
        <v/>
      </c>
      <c r="I1196" s="198"/>
      <c r="J1196" s="69"/>
      <c r="K1196" s="192"/>
      <c r="L1196" s="192"/>
    </row>
    <row r="1197" customHeight="1" spans="1:12">
      <c r="A1197" s="69"/>
      <c r="B1197" s="69"/>
      <c r="C1197" s="199"/>
      <c r="D1197" s="69"/>
      <c r="E1197" s="193"/>
      <c r="F1197" s="69"/>
      <c r="G1197" s="69"/>
      <c r="H1197" s="194" t="str">
        <f t="shared" si="17"/>
        <v/>
      </c>
      <c r="I1197" s="198"/>
      <c r="J1197" s="69"/>
      <c r="K1197" s="192"/>
      <c r="L1197" s="192"/>
    </row>
    <row r="1198" customHeight="1" spans="1:12">
      <c r="A1198" s="69"/>
      <c r="B1198" s="69"/>
      <c r="C1198" s="199"/>
      <c r="D1198" s="69"/>
      <c r="E1198" s="193"/>
      <c r="F1198" s="69"/>
      <c r="G1198" s="69"/>
      <c r="H1198" s="194" t="str">
        <f t="shared" si="17"/>
        <v/>
      </c>
      <c r="I1198" s="198"/>
      <c r="J1198" s="69"/>
      <c r="K1198" s="192"/>
      <c r="L1198" s="192"/>
    </row>
    <row r="1199" customHeight="1" spans="1:12">
      <c r="A1199" s="69"/>
      <c r="B1199" s="69"/>
      <c r="C1199" s="199"/>
      <c r="D1199" s="69"/>
      <c r="E1199" s="193"/>
      <c r="F1199" s="69"/>
      <c r="G1199" s="69"/>
      <c r="H1199" s="194" t="str">
        <f t="shared" si="17"/>
        <v/>
      </c>
      <c r="I1199" s="198"/>
      <c r="J1199" s="69"/>
      <c r="K1199" s="192"/>
      <c r="L1199" s="192"/>
    </row>
    <row r="1200" customHeight="1" spans="1:12">
      <c r="A1200" s="69"/>
      <c r="B1200" s="69"/>
      <c r="C1200" s="199"/>
      <c r="D1200" s="69"/>
      <c r="E1200" s="193"/>
      <c r="F1200" s="69"/>
      <c r="G1200" s="69"/>
      <c r="H1200" s="194" t="str">
        <f t="shared" si="17"/>
        <v/>
      </c>
      <c r="I1200" s="198"/>
      <c r="J1200" s="69"/>
      <c r="K1200" s="192"/>
      <c r="L1200" s="192"/>
    </row>
    <row r="1201" customHeight="1" spans="1:12">
      <c r="A1201" s="69"/>
      <c r="B1201" s="69"/>
      <c r="C1201" s="199"/>
      <c r="D1201" s="69"/>
      <c r="E1201" s="193"/>
      <c r="F1201" s="69"/>
      <c r="G1201" s="69"/>
      <c r="H1201" s="194" t="str">
        <f t="shared" si="17"/>
        <v/>
      </c>
      <c r="I1201" s="198"/>
      <c r="J1201" s="69"/>
      <c r="K1201" s="192"/>
      <c r="L1201" s="192"/>
    </row>
    <row r="1202" customHeight="1" spans="1:12">
      <c r="A1202" s="69"/>
      <c r="B1202" s="69"/>
      <c r="C1202" s="199"/>
      <c r="D1202" s="69"/>
      <c r="E1202" s="193"/>
      <c r="F1202" s="69"/>
      <c r="G1202" s="69"/>
      <c r="H1202" s="194" t="str">
        <f t="shared" si="17"/>
        <v/>
      </c>
      <c r="I1202" s="198"/>
      <c r="J1202" s="69"/>
      <c r="K1202" s="192"/>
      <c r="L1202" s="192"/>
    </row>
    <row r="1203" customHeight="1" spans="1:12">
      <c r="A1203" s="69"/>
      <c r="B1203" s="69"/>
      <c r="C1203" s="199"/>
      <c r="D1203" s="69"/>
      <c r="E1203" s="193"/>
      <c r="F1203" s="69"/>
      <c r="G1203" s="69"/>
      <c r="H1203" s="194" t="str">
        <f t="shared" si="17"/>
        <v/>
      </c>
      <c r="I1203" s="198"/>
      <c r="J1203" s="69"/>
      <c r="K1203" s="192"/>
      <c r="L1203" s="192"/>
    </row>
    <row r="1204" customHeight="1" spans="1:12">
      <c r="A1204" s="69"/>
      <c r="B1204" s="69"/>
      <c r="C1204" s="199"/>
      <c r="D1204" s="69"/>
      <c r="E1204" s="193"/>
      <c r="F1204" s="69"/>
      <c r="G1204" s="69"/>
      <c r="H1204" s="194" t="str">
        <f t="shared" si="17"/>
        <v/>
      </c>
      <c r="I1204" s="198"/>
      <c r="J1204" s="69"/>
      <c r="K1204" s="192"/>
      <c r="L1204" s="192"/>
    </row>
    <row r="1205" customHeight="1" spans="1:12">
      <c r="A1205" s="69"/>
      <c r="B1205" s="69"/>
      <c r="C1205" s="199"/>
      <c r="D1205" s="69"/>
      <c r="E1205" s="193"/>
      <c r="F1205" s="69"/>
      <c r="G1205" s="69"/>
      <c r="H1205" s="194" t="str">
        <f t="shared" si="17"/>
        <v/>
      </c>
      <c r="I1205" s="198"/>
      <c r="J1205" s="69"/>
      <c r="K1205" s="192"/>
      <c r="L1205" s="192"/>
    </row>
    <row r="1206" customHeight="1" spans="1:12">
      <c r="A1206" s="69"/>
      <c r="B1206" s="69"/>
      <c r="C1206" s="199"/>
      <c r="D1206" s="69"/>
      <c r="E1206" s="193"/>
      <c r="F1206" s="69"/>
      <c r="G1206" s="69"/>
      <c r="H1206" s="194" t="str">
        <f t="shared" si="17"/>
        <v/>
      </c>
      <c r="I1206" s="198"/>
      <c r="J1206" s="69"/>
      <c r="K1206" s="192"/>
      <c r="L1206" s="192"/>
    </row>
    <row r="1207" customHeight="1" spans="1:12">
      <c r="A1207" s="69"/>
      <c r="B1207" s="69"/>
      <c r="C1207" s="199"/>
      <c r="D1207" s="69"/>
      <c r="E1207" s="193"/>
      <c r="F1207" s="69"/>
      <c r="G1207" s="69"/>
      <c r="H1207" s="194" t="str">
        <f t="shared" si="17"/>
        <v/>
      </c>
      <c r="I1207" s="198"/>
      <c r="J1207" s="69"/>
      <c r="K1207" s="192"/>
      <c r="L1207" s="192"/>
    </row>
    <row r="1208" customHeight="1" spans="1:12">
      <c r="A1208" s="69"/>
      <c r="B1208" s="69"/>
      <c r="C1208" s="199"/>
      <c r="D1208" s="69"/>
      <c r="E1208" s="193"/>
      <c r="F1208" s="69"/>
      <c r="G1208" s="69"/>
      <c r="H1208" s="194" t="str">
        <f t="shared" si="17"/>
        <v/>
      </c>
      <c r="I1208" s="198"/>
      <c r="J1208" s="69"/>
      <c r="K1208" s="192"/>
      <c r="L1208" s="192"/>
    </row>
    <row r="1209" customHeight="1" spans="1:12">
      <c r="A1209" s="69"/>
      <c r="B1209" s="69"/>
      <c r="C1209" s="199"/>
      <c r="D1209" s="69"/>
      <c r="E1209" s="193"/>
      <c r="F1209" s="69"/>
      <c r="G1209" s="69"/>
      <c r="H1209" s="194" t="str">
        <f t="shared" si="17"/>
        <v/>
      </c>
      <c r="I1209" s="198"/>
      <c r="J1209" s="69"/>
      <c r="K1209" s="192"/>
      <c r="L1209" s="192"/>
    </row>
    <row r="1210" customHeight="1" spans="1:12">
      <c r="A1210" s="69"/>
      <c r="B1210" s="69"/>
      <c r="C1210" s="199"/>
      <c r="D1210" s="69"/>
      <c r="E1210" s="193"/>
      <c r="F1210" s="69"/>
      <c r="G1210" s="69"/>
      <c r="H1210" s="194" t="str">
        <f t="shared" si="17"/>
        <v/>
      </c>
      <c r="I1210" s="198"/>
      <c r="J1210" s="69"/>
      <c r="K1210" s="192"/>
      <c r="L1210" s="192"/>
    </row>
    <row r="1211" customHeight="1" spans="1:12">
      <c r="A1211" s="69"/>
      <c r="B1211" s="69"/>
      <c r="C1211" s="199"/>
      <c r="D1211" s="69"/>
      <c r="E1211" s="193"/>
      <c r="F1211" s="69"/>
      <c r="G1211" s="69"/>
      <c r="H1211" s="194" t="str">
        <f t="shared" si="17"/>
        <v/>
      </c>
      <c r="I1211" s="198"/>
      <c r="J1211" s="69"/>
      <c r="K1211" s="192"/>
      <c r="L1211" s="192"/>
    </row>
    <row r="1212" customHeight="1" spans="1:12">
      <c r="A1212" s="69"/>
      <c r="B1212" s="69"/>
      <c r="C1212" s="199"/>
      <c r="D1212" s="69"/>
      <c r="E1212" s="193"/>
      <c r="F1212" s="69"/>
      <c r="G1212" s="69"/>
      <c r="H1212" s="194" t="str">
        <f t="shared" si="17"/>
        <v/>
      </c>
      <c r="I1212" s="198"/>
      <c r="J1212" s="69"/>
      <c r="K1212" s="192"/>
      <c r="L1212" s="192"/>
    </row>
    <row r="1213" customHeight="1" spans="1:12">
      <c r="A1213" s="69"/>
      <c r="B1213" s="69"/>
      <c r="C1213" s="199"/>
      <c r="D1213" s="69"/>
      <c r="E1213" s="193"/>
      <c r="F1213" s="69"/>
      <c r="G1213" s="69"/>
      <c r="H1213" s="194" t="str">
        <f t="shared" si="17"/>
        <v/>
      </c>
      <c r="I1213" s="198"/>
      <c r="J1213" s="69"/>
      <c r="K1213" s="192"/>
      <c r="L1213" s="192"/>
    </row>
    <row r="1214" customHeight="1" spans="1:12">
      <c r="A1214" s="69"/>
      <c r="B1214" s="69"/>
      <c r="C1214" s="199"/>
      <c r="D1214" s="69"/>
      <c r="E1214" s="193"/>
      <c r="F1214" s="69"/>
      <c r="G1214" s="69"/>
      <c r="H1214" s="194" t="str">
        <f t="shared" si="17"/>
        <v/>
      </c>
      <c r="I1214" s="198"/>
      <c r="J1214" s="69"/>
      <c r="K1214" s="192"/>
      <c r="L1214" s="192"/>
    </row>
    <row r="1215" customHeight="1" spans="1:12">
      <c r="A1215" s="69"/>
      <c r="B1215" s="69"/>
      <c r="C1215" s="199"/>
      <c r="D1215" s="69"/>
      <c r="E1215" s="193"/>
      <c r="F1215" s="69"/>
      <c r="G1215" s="69"/>
      <c r="H1215" s="194" t="str">
        <f t="shared" si="17"/>
        <v/>
      </c>
      <c r="I1215" s="198"/>
      <c r="J1215" s="69"/>
      <c r="K1215" s="192"/>
      <c r="L1215" s="192"/>
    </row>
    <row r="1216" customHeight="1" spans="1:12">
      <c r="A1216" s="69"/>
      <c r="B1216" s="69"/>
      <c r="C1216" s="199"/>
      <c r="D1216" s="69"/>
      <c r="E1216" s="193"/>
      <c r="F1216" s="69"/>
      <c r="G1216" s="69"/>
      <c r="H1216" s="194" t="str">
        <f t="shared" si="17"/>
        <v/>
      </c>
      <c r="I1216" s="198"/>
      <c r="J1216" s="69"/>
      <c r="K1216" s="192"/>
      <c r="L1216" s="192"/>
    </row>
    <row r="1217" customHeight="1" spans="1:12">
      <c r="A1217" s="69"/>
      <c r="B1217" s="69"/>
      <c r="C1217" s="199"/>
      <c r="D1217" s="69"/>
      <c r="E1217" s="193"/>
      <c r="F1217" s="69"/>
      <c r="G1217" s="69"/>
      <c r="H1217" s="194" t="str">
        <f t="shared" si="17"/>
        <v/>
      </c>
      <c r="I1217" s="198"/>
      <c r="J1217" s="69"/>
      <c r="K1217" s="192"/>
      <c r="L1217" s="192"/>
    </row>
    <row r="1218" customHeight="1" spans="1:12">
      <c r="A1218" s="69"/>
      <c r="B1218" s="69"/>
      <c r="C1218" s="199"/>
      <c r="D1218" s="69"/>
      <c r="E1218" s="193"/>
      <c r="F1218" s="69"/>
      <c r="G1218" s="69"/>
      <c r="H1218" s="194" t="str">
        <f t="shared" si="17"/>
        <v/>
      </c>
      <c r="I1218" s="198"/>
      <c r="J1218" s="69"/>
      <c r="K1218" s="192"/>
      <c r="L1218" s="192"/>
    </row>
    <row r="1219" customHeight="1" spans="1:12">
      <c r="A1219" s="69"/>
      <c r="B1219" s="69"/>
      <c r="C1219" s="199"/>
      <c r="D1219" s="69"/>
      <c r="E1219" s="193"/>
      <c r="F1219" s="69"/>
      <c r="G1219" s="69"/>
      <c r="H1219" s="194" t="str">
        <f t="shared" si="17"/>
        <v/>
      </c>
      <c r="I1219" s="198"/>
      <c r="J1219" s="69"/>
      <c r="K1219" s="192"/>
      <c r="L1219" s="192"/>
    </row>
    <row r="1220" customHeight="1" spans="1:12">
      <c r="A1220" s="69"/>
      <c r="B1220" s="69"/>
      <c r="C1220" s="199"/>
      <c r="D1220" s="69"/>
      <c r="E1220" s="193"/>
      <c r="F1220" s="69"/>
      <c r="G1220" s="69"/>
      <c r="H1220" s="194" t="str">
        <f t="shared" si="17"/>
        <v/>
      </c>
      <c r="I1220" s="198"/>
      <c r="J1220" s="69"/>
      <c r="K1220" s="192"/>
      <c r="L1220" s="192"/>
    </row>
    <row r="1221" customHeight="1" spans="1:12">
      <c r="A1221" s="69"/>
      <c r="B1221" s="69"/>
      <c r="C1221" s="199"/>
      <c r="D1221" s="69"/>
      <c r="E1221" s="193"/>
      <c r="F1221" s="69"/>
      <c r="G1221" s="69"/>
      <c r="H1221" s="194" t="str">
        <f t="shared" si="17"/>
        <v/>
      </c>
      <c r="I1221" s="198"/>
      <c r="J1221" s="69"/>
      <c r="K1221" s="192"/>
      <c r="L1221" s="192"/>
    </row>
    <row r="1222" customHeight="1" spans="1:12">
      <c r="A1222" s="69"/>
      <c r="B1222" s="69"/>
      <c r="C1222" s="199"/>
      <c r="D1222" s="69"/>
      <c r="E1222" s="193"/>
      <c r="F1222" s="69"/>
      <c r="G1222" s="69"/>
      <c r="H1222" s="194" t="str">
        <f t="shared" si="17"/>
        <v/>
      </c>
      <c r="I1222" s="198"/>
      <c r="J1222" s="69"/>
      <c r="K1222" s="192"/>
      <c r="L1222" s="192"/>
    </row>
    <row r="1223" customHeight="1" spans="1:12">
      <c r="A1223" s="69"/>
      <c r="B1223" s="69"/>
      <c r="C1223" s="199"/>
      <c r="D1223" s="69"/>
      <c r="E1223" s="193"/>
      <c r="F1223" s="69"/>
      <c r="G1223" s="69"/>
      <c r="H1223" s="194" t="str">
        <f t="shared" si="17"/>
        <v/>
      </c>
      <c r="I1223" s="198"/>
      <c r="J1223" s="69"/>
      <c r="K1223" s="192"/>
      <c r="L1223" s="192"/>
    </row>
    <row r="1224" customHeight="1" spans="1:12">
      <c r="A1224" s="69"/>
      <c r="B1224" s="69"/>
      <c r="C1224" s="199"/>
      <c r="D1224" s="69"/>
      <c r="E1224" s="193"/>
      <c r="F1224" s="69"/>
      <c r="G1224" s="69"/>
      <c r="H1224" s="194" t="str">
        <f t="shared" si="17"/>
        <v/>
      </c>
      <c r="I1224" s="198"/>
      <c r="J1224" s="69"/>
      <c r="K1224" s="192"/>
      <c r="L1224" s="192"/>
    </row>
    <row r="1225" customHeight="1" spans="1:12">
      <c r="A1225" s="69"/>
      <c r="B1225" s="69"/>
      <c r="C1225" s="199"/>
      <c r="D1225" s="69"/>
      <c r="E1225" s="193"/>
      <c r="F1225" s="69"/>
      <c r="G1225" s="69"/>
      <c r="H1225" s="194" t="str">
        <f t="shared" si="17"/>
        <v/>
      </c>
      <c r="I1225" s="198"/>
      <c r="J1225" s="69"/>
      <c r="K1225" s="192"/>
      <c r="L1225" s="192"/>
    </row>
    <row r="1226" customHeight="1" spans="1:12">
      <c r="A1226" s="69"/>
      <c r="B1226" s="69"/>
      <c r="C1226" s="199"/>
      <c r="D1226" s="69"/>
      <c r="E1226" s="193"/>
      <c r="F1226" s="69"/>
      <c r="G1226" s="69"/>
      <c r="H1226" s="194" t="str">
        <f t="shared" si="17"/>
        <v/>
      </c>
      <c r="I1226" s="198"/>
      <c r="J1226" s="69"/>
      <c r="K1226" s="192"/>
      <c r="L1226" s="192"/>
    </row>
    <row r="1227" customHeight="1" spans="1:12">
      <c r="A1227" s="69"/>
      <c r="B1227" s="69"/>
      <c r="C1227" s="199"/>
      <c r="D1227" s="69"/>
      <c r="E1227" s="193"/>
      <c r="F1227" s="69"/>
      <c r="G1227" s="69"/>
      <c r="H1227" s="194" t="str">
        <f t="shared" si="17"/>
        <v/>
      </c>
      <c r="I1227" s="198"/>
      <c r="J1227" s="69"/>
      <c r="K1227" s="192"/>
      <c r="L1227" s="192"/>
    </row>
    <row r="1228" customHeight="1" spans="1:12">
      <c r="A1228" s="69"/>
      <c r="B1228" s="69"/>
      <c r="C1228" s="199"/>
      <c r="D1228" s="69"/>
      <c r="E1228" s="193"/>
      <c r="F1228" s="69"/>
      <c r="G1228" s="69"/>
      <c r="H1228" s="194" t="str">
        <f t="shared" ref="H1228:H1291" si="18">IF(E1228="","",E1228*F1228)</f>
        <v/>
      </c>
      <c r="I1228" s="198"/>
      <c r="J1228" s="69"/>
      <c r="K1228" s="192"/>
      <c r="L1228" s="192"/>
    </row>
    <row r="1229" customHeight="1" spans="1:12">
      <c r="A1229" s="69"/>
      <c r="B1229" s="69"/>
      <c r="C1229" s="199"/>
      <c r="D1229" s="69"/>
      <c r="E1229" s="193"/>
      <c r="F1229" s="69"/>
      <c r="G1229" s="69"/>
      <c r="H1229" s="194" t="str">
        <f t="shared" si="18"/>
        <v/>
      </c>
      <c r="I1229" s="198"/>
      <c r="J1229" s="69"/>
      <c r="K1229" s="192"/>
      <c r="L1229" s="192"/>
    </row>
    <row r="1230" customHeight="1" spans="1:12">
      <c r="A1230" s="69"/>
      <c r="B1230" s="69"/>
      <c r="C1230" s="199"/>
      <c r="D1230" s="69"/>
      <c r="E1230" s="193"/>
      <c r="F1230" s="69"/>
      <c r="G1230" s="69"/>
      <c r="H1230" s="194" t="str">
        <f t="shared" si="18"/>
        <v/>
      </c>
      <c r="I1230" s="198"/>
      <c r="J1230" s="69"/>
      <c r="K1230" s="192"/>
      <c r="L1230" s="192"/>
    </row>
    <row r="1231" customHeight="1" spans="1:12">
      <c r="A1231" s="69"/>
      <c r="B1231" s="69"/>
      <c r="C1231" s="199"/>
      <c r="D1231" s="69"/>
      <c r="E1231" s="193"/>
      <c r="F1231" s="69"/>
      <c r="G1231" s="69"/>
      <c r="H1231" s="194" t="str">
        <f t="shared" si="18"/>
        <v/>
      </c>
      <c r="I1231" s="198"/>
      <c r="J1231" s="69"/>
      <c r="K1231" s="192"/>
      <c r="L1231" s="192"/>
    </row>
    <row r="1232" customHeight="1" spans="1:12">
      <c r="A1232" s="69"/>
      <c r="B1232" s="69"/>
      <c r="C1232" s="199"/>
      <c r="D1232" s="69"/>
      <c r="E1232" s="193"/>
      <c r="F1232" s="69"/>
      <c r="G1232" s="69"/>
      <c r="H1232" s="194" t="str">
        <f t="shared" si="18"/>
        <v/>
      </c>
      <c r="I1232" s="198"/>
      <c r="J1232" s="69"/>
      <c r="K1232" s="192"/>
      <c r="L1232" s="192"/>
    </row>
    <row r="1233" customHeight="1" spans="1:12">
      <c r="A1233" s="69"/>
      <c r="B1233" s="69"/>
      <c r="C1233" s="199"/>
      <c r="D1233" s="69"/>
      <c r="E1233" s="193"/>
      <c r="F1233" s="69"/>
      <c r="G1233" s="69"/>
      <c r="H1233" s="194" t="str">
        <f t="shared" si="18"/>
        <v/>
      </c>
      <c r="I1233" s="198"/>
      <c r="J1233" s="69"/>
      <c r="K1233" s="192"/>
      <c r="L1233" s="192"/>
    </row>
    <row r="1234" customHeight="1" spans="1:12">
      <c r="A1234" s="69"/>
      <c r="B1234" s="69"/>
      <c r="C1234" s="199"/>
      <c r="D1234" s="69"/>
      <c r="E1234" s="193"/>
      <c r="F1234" s="69"/>
      <c r="G1234" s="69"/>
      <c r="H1234" s="194" t="str">
        <f t="shared" si="18"/>
        <v/>
      </c>
      <c r="I1234" s="198"/>
      <c r="J1234" s="69"/>
      <c r="K1234" s="192"/>
      <c r="L1234" s="192"/>
    </row>
    <row r="1235" customHeight="1" spans="1:12">
      <c r="A1235" s="69"/>
      <c r="B1235" s="69"/>
      <c r="C1235" s="199"/>
      <c r="D1235" s="69"/>
      <c r="E1235" s="193"/>
      <c r="F1235" s="69"/>
      <c r="G1235" s="69"/>
      <c r="H1235" s="194" t="str">
        <f t="shared" si="18"/>
        <v/>
      </c>
      <c r="I1235" s="198"/>
      <c r="J1235" s="69"/>
      <c r="K1235" s="192"/>
      <c r="L1235" s="192"/>
    </row>
    <row r="1236" customHeight="1" spans="1:12">
      <c r="A1236" s="69"/>
      <c r="B1236" s="69"/>
      <c r="C1236" s="199"/>
      <c r="D1236" s="69"/>
      <c r="E1236" s="193"/>
      <c r="F1236" s="69"/>
      <c r="G1236" s="69"/>
      <c r="H1236" s="194" t="str">
        <f t="shared" si="18"/>
        <v/>
      </c>
      <c r="I1236" s="198"/>
      <c r="J1236" s="69"/>
      <c r="K1236" s="192"/>
      <c r="L1236" s="192"/>
    </row>
    <row r="1237" customHeight="1" spans="1:12">
      <c r="A1237" s="69"/>
      <c r="B1237" s="69"/>
      <c r="C1237" s="199"/>
      <c r="D1237" s="69"/>
      <c r="E1237" s="193"/>
      <c r="F1237" s="69"/>
      <c r="G1237" s="69"/>
      <c r="H1237" s="194" t="str">
        <f t="shared" si="18"/>
        <v/>
      </c>
      <c r="I1237" s="198"/>
      <c r="J1237" s="69"/>
      <c r="K1237" s="192"/>
      <c r="L1237" s="192"/>
    </row>
    <row r="1238" customHeight="1" spans="1:12">
      <c r="A1238" s="69"/>
      <c r="B1238" s="69"/>
      <c r="C1238" s="199"/>
      <c r="D1238" s="69"/>
      <c r="E1238" s="193"/>
      <c r="F1238" s="69"/>
      <c r="G1238" s="69"/>
      <c r="H1238" s="194" t="str">
        <f t="shared" si="18"/>
        <v/>
      </c>
      <c r="I1238" s="198"/>
      <c r="J1238" s="69"/>
      <c r="K1238" s="192"/>
      <c r="L1238" s="192"/>
    </row>
    <row r="1239" customHeight="1" spans="1:12">
      <c r="A1239" s="69"/>
      <c r="B1239" s="69"/>
      <c r="C1239" s="199"/>
      <c r="D1239" s="69"/>
      <c r="E1239" s="193"/>
      <c r="F1239" s="69"/>
      <c r="G1239" s="69"/>
      <c r="H1239" s="194" t="str">
        <f t="shared" si="18"/>
        <v/>
      </c>
      <c r="I1239" s="198"/>
      <c r="J1239" s="69"/>
      <c r="K1239" s="192"/>
      <c r="L1239" s="192"/>
    </row>
    <row r="1240" customHeight="1" spans="1:12">
      <c r="A1240" s="69"/>
      <c r="B1240" s="69"/>
      <c r="C1240" s="199"/>
      <c r="D1240" s="69"/>
      <c r="E1240" s="193"/>
      <c r="F1240" s="69"/>
      <c r="G1240" s="69"/>
      <c r="H1240" s="194" t="str">
        <f t="shared" si="18"/>
        <v/>
      </c>
      <c r="I1240" s="198"/>
      <c r="J1240" s="69"/>
      <c r="K1240" s="192"/>
      <c r="L1240" s="192"/>
    </row>
    <row r="1241" customHeight="1" spans="1:12">
      <c r="A1241" s="69"/>
      <c r="B1241" s="69"/>
      <c r="C1241" s="199"/>
      <c r="D1241" s="69"/>
      <c r="E1241" s="193"/>
      <c r="F1241" s="69"/>
      <c r="G1241" s="69"/>
      <c r="H1241" s="194" t="str">
        <f t="shared" si="18"/>
        <v/>
      </c>
      <c r="I1241" s="198"/>
      <c r="J1241" s="69"/>
      <c r="K1241" s="192"/>
      <c r="L1241" s="192"/>
    </row>
    <row r="1242" customHeight="1" spans="1:12">
      <c r="A1242" s="69"/>
      <c r="B1242" s="69"/>
      <c r="C1242" s="199"/>
      <c r="D1242" s="69"/>
      <c r="E1242" s="193"/>
      <c r="F1242" s="69"/>
      <c r="G1242" s="69"/>
      <c r="H1242" s="194" t="str">
        <f t="shared" si="18"/>
        <v/>
      </c>
      <c r="I1242" s="198"/>
      <c r="J1242" s="69"/>
      <c r="K1242" s="192"/>
      <c r="L1242" s="192"/>
    </row>
    <row r="1243" customHeight="1" spans="1:12">
      <c r="A1243" s="69"/>
      <c r="B1243" s="69"/>
      <c r="C1243" s="199"/>
      <c r="D1243" s="69"/>
      <c r="E1243" s="193"/>
      <c r="F1243" s="69"/>
      <c r="G1243" s="69"/>
      <c r="H1243" s="194" t="str">
        <f t="shared" si="18"/>
        <v/>
      </c>
      <c r="I1243" s="198"/>
      <c r="J1243" s="69"/>
      <c r="K1243" s="192"/>
      <c r="L1243" s="192"/>
    </row>
    <row r="1244" customHeight="1" spans="1:12">
      <c r="A1244" s="69"/>
      <c r="B1244" s="69"/>
      <c r="C1244" s="199"/>
      <c r="D1244" s="69"/>
      <c r="E1244" s="193"/>
      <c r="F1244" s="69"/>
      <c r="G1244" s="69"/>
      <c r="H1244" s="194" t="str">
        <f t="shared" si="18"/>
        <v/>
      </c>
      <c r="I1244" s="198"/>
      <c r="J1244" s="69"/>
      <c r="K1244" s="192"/>
      <c r="L1244" s="192"/>
    </row>
    <row r="1245" customHeight="1" spans="1:12">
      <c r="A1245" s="69"/>
      <c r="B1245" s="69"/>
      <c r="C1245" s="199"/>
      <c r="D1245" s="69"/>
      <c r="E1245" s="193"/>
      <c r="F1245" s="69"/>
      <c r="G1245" s="69"/>
      <c r="H1245" s="194" t="str">
        <f t="shared" si="18"/>
        <v/>
      </c>
      <c r="I1245" s="198"/>
      <c r="J1245" s="69"/>
      <c r="K1245" s="192"/>
      <c r="L1245" s="192"/>
    </row>
    <row r="1246" customHeight="1" spans="1:12">
      <c r="A1246" s="69"/>
      <c r="B1246" s="69"/>
      <c r="C1246" s="199"/>
      <c r="D1246" s="69"/>
      <c r="E1246" s="193"/>
      <c r="F1246" s="69"/>
      <c r="G1246" s="69"/>
      <c r="H1246" s="194" t="str">
        <f t="shared" si="18"/>
        <v/>
      </c>
      <c r="I1246" s="198"/>
      <c r="J1246" s="69"/>
      <c r="K1246" s="192"/>
      <c r="L1246" s="192"/>
    </row>
    <row r="1247" customHeight="1" spans="1:12">
      <c r="A1247" s="69"/>
      <c r="B1247" s="69"/>
      <c r="C1247" s="199"/>
      <c r="D1247" s="69"/>
      <c r="E1247" s="193"/>
      <c r="F1247" s="69"/>
      <c r="G1247" s="69"/>
      <c r="H1247" s="194" t="str">
        <f t="shared" si="18"/>
        <v/>
      </c>
      <c r="I1247" s="198"/>
      <c r="J1247" s="69"/>
      <c r="K1247" s="192"/>
      <c r="L1247" s="192"/>
    </row>
    <row r="1248" customHeight="1" spans="1:12">
      <c r="A1248" s="69"/>
      <c r="B1248" s="69"/>
      <c r="C1248" s="199"/>
      <c r="D1248" s="69"/>
      <c r="E1248" s="193"/>
      <c r="F1248" s="69"/>
      <c r="G1248" s="69"/>
      <c r="H1248" s="194" t="str">
        <f t="shared" si="18"/>
        <v/>
      </c>
      <c r="I1248" s="198"/>
      <c r="J1248" s="69"/>
      <c r="K1248" s="192"/>
      <c r="L1248" s="192"/>
    </row>
    <row r="1249" customHeight="1" spans="1:12">
      <c r="A1249" s="69"/>
      <c r="B1249" s="69"/>
      <c r="C1249" s="199"/>
      <c r="D1249" s="69"/>
      <c r="E1249" s="193"/>
      <c r="F1249" s="69"/>
      <c r="G1249" s="69"/>
      <c r="H1249" s="194" t="str">
        <f t="shared" si="18"/>
        <v/>
      </c>
      <c r="I1249" s="198"/>
      <c r="J1249" s="69"/>
      <c r="K1249" s="192"/>
      <c r="L1249" s="192"/>
    </row>
    <row r="1250" customHeight="1" spans="1:12">
      <c r="A1250" s="69"/>
      <c r="B1250" s="69"/>
      <c r="C1250" s="199"/>
      <c r="D1250" s="69"/>
      <c r="E1250" s="193"/>
      <c r="F1250" s="69"/>
      <c r="G1250" s="69"/>
      <c r="H1250" s="194" t="str">
        <f t="shared" si="18"/>
        <v/>
      </c>
      <c r="I1250" s="198"/>
      <c r="J1250" s="69"/>
      <c r="K1250" s="192"/>
      <c r="L1250" s="192"/>
    </row>
    <row r="1251" customHeight="1" spans="1:12">
      <c r="A1251" s="69"/>
      <c r="B1251" s="69"/>
      <c r="C1251" s="199"/>
      <c r="D1251" s="69"/>
      <c r="E1251" s="193"/>
      <c r="F1251" s="69"/>
      <c r="G1251" s="69"/>
      <c r="H1251" s="194" t="str">
        <f t="shared" si="18"/>
        <v/>
      </c>
      <c r="I1251" s="198"/>
      <c r="J1251" s="69"/>
      <c r="K1251" s="192"/>
      <c r="L1251" s="192"/>
    </row>
    <row r="1252" customHeight="1" spans="1:12">
      <c r="A1252" s="69"/>
      <c r="B1252" s="69"/>
      <c r="C1252" s="199"/>
      <c r="D1252" s="69"/>
      <c r="E1252" s="193"/>
      <c r="F1252" s="69"/>
      <c r="G1252" s="69"/>
      <c r="H1252" s="194" t="str">
        <f t="shared" si="18"/>
        <v/>
      </c>
      <c r="I1252" s="198"/>
      <c r="J1252" s="69"/>
      <c r="K1252" s="192"/>
      <c r="L1252" s="192"/>
    </row>
    <row r="1253" customHeight="1" spans="1:12">
      <c r="A1253" s="69"/>
      <c r="B1253" s="69"/>
      <c r="C1253" s="199"/>
      <c r="D1253" s="69"/>
      <c r="E1253" s="193"/>
      <c r="F1253" s="69"/>
      <c r="G1253" s="69"/>
      <c r="H1253" s="194" t="str">
        <f t="shared" si="18"/>
        <v/>
      </c>
      <c r="I1253" s="198"/>
      <c r="J1253" s="69"/>
      <c r="K1253" s="192"/>
      <c r="L1253" s="192"/>
    </row>
    <row r="1254" customHeight="1" spans="1:12">
      <c r="A1254" s="69"/>
      <c r="B1254" s="69"/>
      <c r="C1254" s="199"/>
      <c r="D1254" s="69"/>
      <c r="E1254" s="193"/>
      <c r="F1254" s="69"/>
      <c r="G1254" s="69"/>
      <c r="H1254" s="194" t="str">
        <f t="shared" si="18"/>
        <v/>
      </c>
      <c r="I1254" s="198"/>
      <c r="J1254" s="69"/>
      <c r="K1254" s="192"/>
      <c r="L1254" s="192"/>
    </row>
    <row r="1255" customHeight="1" spans="1:12">
      <c r="A1255" s="69"/>
      <c r="B1255" s="69"/>
      <c r="C1255" s="199"/>
      <c r="D1255" s="69"/>
      <c r="E1255" s="193"/>
      <c r="F1255" s="69"/>
      <c r="G1255" s="69"/>
      <c r="H1255" s="194" t="str">
        <f t="shared" si="18"/>
        <v/>
      </c>
      <c r="I1255" s="198"/>
      <c r="J1255" s="69"/>
      <c r="K1255" s="192"/>
      <c r="L1255" s="192"/>
    </row>
    <row r="1256" customHeight="1" spans="1:12">
      <c r="A1256" s="69"/>
      <c r="B1256" s="69"/>
      <c r="C1256" s="199"/>
      <c r="D1256" s="69"/>
      <c r="E1256" s="193"/>
      <c r="F1256" s="69"/>
      <c r="G1256" s="69"/>
      <c r="H1256" s="194" t="str">
        <f t="shared" si="18"/>
        <v/>
      </c>
      <c r="I1256" s="198"/>
      <c r="J1256" s="69"/>
      <c r="K1256" s="192"/>
      <c r="L1256" s="192"/>
    </row>
    <row r="1257" customHeight="1" spans="1:12">
      <c r="A1257" s="69"/>
      <c r="B1257" s="69"/>
      <c r="C1257" s="199"/>
      <c r="D1257" s="69"/>
      <c r="E1257" s="193"/>
      <c r="F1257" s="69"/>
      <c r="G1257" s="69"/>
      <c r="H1257" s="194" t="str">
        <f t="shared" si="18"/>
        <v/>
      </c>
      <c r="I1257" s="198"/>
      <c r="J1257" s="69"/>
      <c r="K1257" s="192"/>
      <c r="L1257" s="192"/>
    </row>
    <row r="1258" customHeight="1" spans="1:12">
      <c r="A1258" s="69"/>
      <c r="B1258" s="69"/>
      <c r="C1258" s="199"/>
      <c r="D1258" s="69"/>
      <c r="E1258" s="193"/>
      <c r="F1258" s="69"/>
      <c r="G1258" s="69"/>
      <c r="H1258" s="194" t="str">
        <f t="shared" si="18"/>
        <v/>
      </c>
      <c r="I1258" s="198"/>
      <c r="J1258" s="69"/>
      <c r="K1258" s="192"/>
      <c r="L1258" s="192"/>
    </row>
    <row r="1259" customHeight="1" spans="1:12">
      <c r="A1259" s="69"/>
      <c r="B1259" s="69"/>
      <c r="C1259" s="199"/>
      <c r="D1259" s="69"/>
      <c r="E1259" s="193"/>
      <c r="F1259" s="69"/>
      <c r="G1259" s="69"/>
      <c r="H1259" s="194" t="str">
        <f t="shared" si="18"/>
        <v/>
      </c>
      <c r="I1259" s="198"/>
      <c r="J1259" s="69"/>
      <c r="K1259" s="192"/>
      <c r="L1259" s="192"/>
    </row>
    <row r="1260" customHeight="1" spans="1:12">
      <c r="A1260" s="69"/>
      <c r="B1260" s="69"/>
      <c r="C1260" s="199"/>
      <c r="D1260" s="69"/>
      <c r="E1260" s="193"/>
      <c r="F1260" s="69"/>
      <c r="G1260" s="69"/>
      <c r="H1260" s="194" t="str">
        <f t="shared" si="18"/>
        <v/>
      </c>
      <c r="I1260" s="198"/>
      <c r="J1260" s="69"/>
      <c r="K1260" s="192"/>
      <c r="L1260" s="192"/>
    </row>
    <row r="1261" customHeight="1" spans="1:12">
      <c r="A1261" s="69"/>
      <c r="B1261" s="69"/>
      <c r="C1261" s="199"/>
      <c r="D1261" s="69"/>
      <c r="E1261" s="193"/>
      <c r="F1261" s="69"/>
      <c r="G1261" s="69"/>
      <c r="H1261" s="194" t="str">
        <f t="shared" si="18"/>
        <v/>
      </c>
      <c r="I1261" s="198"/>
      <c r="J1261" s="69"/>
      <c r="K1261" s="192"/>
      <c r="L1261" s="192"/>
    </row>
    <row r="1262" customHeight="1" spans="1:12">
      <c r="A1262" s="69"/>
      <c r="B1262" s="69"/>
      <c r="C1262" s="199"/>
      <c r="D1262" s="69"/>
      <c r="E1262" s="193"/>
      <c r="F1262" s="69"/>
      <c r="G1262" s="69"/>
      <c r="H1262" s="194" t="str">
        <f t="shared" si="18"/>
        <v/>
      </c>
      <c r="I1262" s="198"/>
      <c r="J1262" s="69"/>
      <c r="K1262" s="192"/>
      <c r="L1262" s="192"/>
    </row>
    <row r="1263" customHeight="1" spans="1:12">
      <c r="A1263" s="69"/>
      <c r="B1263" s="69"/>
      <c r="C1263" s="199"/>
      <c r="D1263" s="69"/>
      <c r="E1263" s="193"/>
      <c r="F1263" s="69"/>
      <c r="G1263" s="69"/>
      <c r="H1263" s="194" t="str">
        <f t="shared" si="18"/>
        <v/>
      </c>
      <c r="I1263" s="198"/>
      <c r="J1263" s="69"/>
      <c r="K1263" s="192"/>
      <c r="L1263" s="192"/>
    </row>
    <row r="1264" customHeight="1" spans="1:12">
      <c r="A1264" s="69"/>
      <c r="B1264" s="69"/>
      <c r="C1264" s="199"/>
      <c r="D1264" s="69"/>
      <c r="E1264" s="193"/>
      <c r="F1264" s="69"/>
      <c r="G1264" s="69"/>
      <c r="H1264" s="194" t="str">
        <f t="shared" si="18"/>
        <v/>
      </c>
      <c r="I1264" s="198"/>
      <c r="J1264" s="69"/>
      <c r="K1264" s="192"/>
      <c r="L1264" s="192"/>
    </row>
    <row r="1265" customHeight="1" spans="1:12">
      <c r="A1265" s="69"/>
      <c r="B1265" s="69"/>
      <c r="C1265" s="199"/>
      <c r="D1265" s="69"/>
      <c r="E1265" s="193"/>
      <c r="F1265" s="69"/>
      <c r="G1265" s="69"/>
      <c r="H1265" s="194" t="str">
        <f t="shared" si="18"/>
        <v/>
      </c>
      <c r="I1265" s="198"/>
      <c r="J1265" s="69"/>
      <c r="K1265" s="192"/>
      <c r="L1265" s="192"/>
    </row>
    <row r="1266" customHeight="1" spans="1:12">
      <c r="A1266" s="69"/>
      <c r="B1266" s="69"/>
      <c r="C1266" s="199"/>
      <c r="D1266" s="69"/>
      <c r="E1266" s="193"/>
      <c r="F1266" s="69"/>
      <c r="G1266" s="69"/>
      <c r="H1266" s="194" t="str">
        <f t="shared" si="18"/>
        <v/>
      </c>
      <c r="I1266" s="198"/>
      <c r="J1266" s="69"/>
      <c r="K1266" s="192"/>
      <c r="L1266" s="192"/>
    </row>
    <row r="1267" customHeight="1" spans="1:12">
      <c r="A1267" s="69"/>
      <c r="B1267" s="69"/>
      <c r="C1267" s="199"/>
      <c r="D1267" s="69"/>
      <c r="E1267" s="193"/>
      <c r="F1267" s="69"/>
      <c r="G1267" s="69"/>
      <c r="H1267" s="194" t="str">
        <f t="shared" si="18"/>
        <v/>
      </c>
      <c r="I1267" s="198"/>
      <c r="J1267" s="69"/>
      <c r="K1267" s="192"/>
      <c r="L1267" s="192"/>
    </row>
    <row r="1268" customHeight="1" spans="1:12">
      <c r="A1268" s="69"/>
      <c r="B1268" s="69"/>
      <c r="C1268" s="199"/>
      <c r="D1268" s="69"/>
      <c r="E1268" s="193"/>
      <c r="F1268" s="69"/>
      <c r="G1268" s="69"/>
      <c r="H1268" s="194" t="str">
        <f t="shared" si="18"/>
        <v/>
      </c>
      <c r="I1268" s="198"/>
      <c r="J1268" s="69"/>
      <c r="K1268" s="192"/>
      <c r="L1268" s="192"/>
    </row>
    <row r="1269" customHeight="1" spans="1:12">
      <c r="A1269" s="69"/>
      <c r="B1269" s="69"/>
      <c r="C1269" s="199"/>
      <c r="D1269" s="69"/>
      <c r="E1269" s="193"/>
      <c r="F1269" s="69"/>
      <c r="G1269" s="69"/>
      <c r="H1269" s="194" t="str">
        <f t="shared" si="18"/>
        <v/>
      </c>
      <c r="I1269" s="198"/>
      <c r="J1269" s="69"/>
      <c r="K1269" s="192"/>
      <c r="L1269" s="192"/>
    </row>
    <row r="1270" customHeight="1" spans="1:12">
      <c r="A1270" s="69"/>
      <c r="B1270" s="69"/>
      <c r="C1270" s="199"/>
      <c r="D1270" s="69"/>
      <c r="E1270" s="193"/>
      <c r="F1270" s="69"/>
      <c r="G1270" s="69"/>
      <c r="H1270" s="194" t="str">
        <f t="shared" si="18"/>
        <v/>
      </c>
      <c r="I1270" s="198"/>
      <c r="J1270" s="69"/>
      <c r="K1270" s="192"/>
      <c r="L1270" s="192"/>
    </row>
    <row r="1271" customHeight="1" spans="1:12">
      <c r="A1271" s="69"/>
      <c r="B1271" s="69"/>
      <c r="C1271" s="199"/>
      <c r="D1271" s="69"/>
      <c r="E1271" s="193"/>
      <c r="F1271" s="69"/>
      <c r="G1271" s="69"/>
      <c r="H1271" s="194" t="str">
        <f t="shared" si="18"/>
        <v/>
      </c>
      <c r="I1271" s="198"/>
      <c r="J1271" s="69"/>
      <c r="K1271" s="192"/>
      <c r="L1271" s="192"/>
    </row>
    <row r="1272" customHeight="1" spans="1:12">
      <c r="A1272" s="69"/>
      <c r="B1272" s="69"/>
      <c r="C1272" s="199"/>
      <c r="D1272" s="69"/>
      <c r="E1272" s="193"/>
      <c r="F1272" s="69"/>
      <c r="G1272" s="69"/>
      <c r="H1272" s="194" t="str">
        <f t="shared" si="18"/>
        <v/>
      </c>
      <c r="I1272" s="198"/>
      <c r="J1272" s="69"/>
      <c r="K1272" s="192"/>
      <c r="L1272" s="192"/>
    </row>
    <row r="1273" customHeight="1" spans="1:12">
      <c r="A1273" s="69"/>
      <c r="B1273" s="69"/>
      <c r="C1273" s="199"/>
      <c r="D1273" s="69"/>
      <c r="E1273" s="193"/>
      <c r="F1273" s="69"/>
      <c r="G1273" s="69"/>
      <c r="H1273" s="194" t="str">
        <f t="shared" si="18"/>
        <v/>
      </c>
      <c r="I1273" s="198"/>
      <c r="J1273" s="69"/>
      <c r="K1273" s="192"/>
      <c r="L1273" s="192"/>
    </row>
    <row r="1274" customHeight="1" spans="1:12">
      <c r="A1274" s="69"/>
      <c r="B1274" s="69"/>
      <c r="C1274" s="199"/>
      <c r="D1274" s="69"/>
      <c r="E1274" s="193"/>
      <c r="F1274" s="69"/>
      <c r="G1274" s="69"/>
      <c r="H1274" s="194" t="str">
        <f t="shared" si="18"/>
        <v/>
      </c>
      <c r="I1274" s="198"/>
      <c r="J1274" s="69"/>
      <c r="K1274" s="192"/>
      <c r="L1274" s="192"/>
    </row>
    <row r="1275" customHeight="1" spans="1:12">
      <c r="A1275" s="69"/>
      <c r="B1275" s="69"/>
      <c r="C1275" s="199"/>
      <c r="D1275" s="69"/>
      <c r="E1275" s="193"/>
      <c r="F1275" s="69"/>
      <c r="G1275" s="69"/>
      <c r="H1275" s="194" t="str">
        <f t="shared" si="18"/>
        <v/>
      </c>
      <c r="I1275" s="198"/>
      <c r="J1275" s="69"/>
      <c r="K1275" s="192"/>
      <c r="L1275" s="192"/>
    </row>
    <row r="1276" customHeight="1" spans="1:12">
      <c r="A1276" s="69"/>
      <c r="B1276" s="69"/>
      <c r="C1276" s="199"/>
      <c r="D1276" s="69"/>
      <c r="E1276" s="193"/>
      <c r="F1276" s="69"/>
      <c r="G1276" s="69"/>
      <c r="H1276" s="194" t="str">
        <f t="shared" si="18"/>
        <v/>
      </c>
      <c r="I1276" s="198"/>
      <c r="J1276" s="69"/>
      <c r="K1276" s="192"/>
      <c r="L1276" s="192"/>
    </row>
    <row r="1277" customHeight="1" spans="1:12">
      <c r="A1277" s="69"/>
      <c r="B1277" s="69"/>
      <c r="C1277" s="199"/>
      <c r="D1277" s="69"/>
      <c r="E1277" s="193"/>
      <c r="F1277" s="69"/>
      <c r="G1277" s="69"/>
      <c r="H1277" s="194" t="str">
        <f t="shared" si="18"/>
        <v/>
      </c>
      <c r="I1277" s="198"/>
      <c r="J1277" s="69"/>
      <c r="K1277" s="192"/>
      <c r="L1277" s="192"/>
    </row>
    <row r="1278" customHeight="1" spans="1:12">
      <c r="A1278" s="69"/>
      <c r="B1278" s="69"/>
      <c r="C1278" s="199"/>
      <c r="D1278" s="69"/>
      <c r="E1278" s="193"/>
      <c r="F1278" s="69"/>
      <c r="G1278" s="69"/>
      <c r="H1278" s="194" t="str">
        <f t="shared" si="18"/>
        <v/>
      </c>
      <c r="I1278" s="198"/>
      <c r="J1278" s="69"/>
      <c r="K1278" s="192"/>
      <c r="L1278" s="192"/>
    </row>
    <row r="1279" customHeight="1" spans="1:12">
      <c r="A1279" s="69"/>
      <c r="B1279" s="69"/>
      <c r="C1279" s="199"/>
      <c r="D1279" s="69"/>
      <c r="E1279" s="193"/>
      <c r="F1279" s="69"/>
      <c r="G1279" s="69"/>
      <c r="H1279" s="194" t="str">
        <f t="shared" si="18"/>
        <v/>
      </c>
      <c r="I1279" s="198"/>
      <c r="J1279" s="69"/>
      <c r="K1279" s="192"/>
      <c r="L1279" s="192"/>
    </row>
    <row r="1280" customHeight="1" spans="1:12">
      <c r="A1280" s="69"/>
      <c r="B1280" s="69"/>
      <c r="C1280" s="199"/>
      <c r="D1280" s="69"/>
      <c r="E1280" s="193"/>
      <c r="F1280" s="69"/>
      <c r="G1280" s="69"/>
      <c r="H1280" s="194" t="str">
        <f t="shared" si="18"/>
        <v/>
      </c>
      <c r="I1280" s="198"/>
      <c r="J1280" s="69"/>
      <c r="K1280" s="192"/>
      <c r="L1280" s="192"/>
    </row>
    <row r="1281" customHeight="1" spans="1:12">
      <c r="A1281" s="69"/>
      <c r="B1281" s="69"/>
      <c r="C1281" s="199"/>
      <c r="D1281" s="69"/>
      <c r="E1281" s="193"/>
      <c r="F1281" s="69"/>
      <c r="G1281" s="69"/>
      <c r="H1281" s="194" t="str">
        <f t="shared" si="18"/>
        <v/>
      </c>
      <c r="I1281" s="198"/>
      <c r="J1281" s="69"/>
      <c r="K1281" s="192"/>
      <c r="L1281" s="192"/>
    </row>
    <row r="1282" customHeight="1" spans="1:12">
      <c r="A1282" s="69"/>
      <c r="B1282" s="69"/>
      <c r="C1282" s="199"/>
      <c r="D1282" s="69"/>
      <c r="E1282" s="193"/>
      <c r="F1282" s="69"/>
      <c r="G1282" s="69"/>
      <c r="H1282" s="194" t="str">
        <f t="shared" si="18"/>
        <v/>
      </c>
      <c r="I1282" s="198"/>
      <c r="J1282" s="69"/>
      <c r="K1282" s="192"/>
      <c r="L1282" s="192"/>
    </row>
    <row r="1283" customHeight="1" spans="1:12">
      <c r="A1283" s="69"/>
      <c r="B1283" s="69"/>
      <c r="C1283" s="199"/>
      <c r="D1283" s="69"/>
      <c r="E1283" s="193"/>
      <c r="F1283" s="69"/>
      <c r="G1283" s="69"/>
      <c r="H1283" s="194" t="str">
        <f t="shared" si="18"/>
        <v/>
      </c>
      <c r="I1283" s="198"/>
      <c r="J1283" s="69"/>
      <c r="K1283" s="192"/>
      <c r="L1283" s="192"/>
    </row>
    <row r="1284" customHeight="1" spans="1:12">
      <c r="A1284" s="69"/>
      <c r="B1284" s="69"/>
      <c r="C1284" s="199"/>
      <c r="D1284" s="69"/>
      <c r="E1284" s="193"/>
      <c r="F1284" s="69"/>
      <c r="G1284" s="69"/>
      <c r="H1284" s="194" t="str">
        <f t="shared" si="18"/>
        <v/>
      </c>
      <c r="I1284" s="198"/>
      <c r="J1284" s="69"/>
      <c r="K1284" s="192"/>
      <c r="L1284" s="192"/>
    </row>
    <row r="1285" customHeight="1" spans="1:12">
      <c r="A1285" s="69"/>
      <c r="B1285" s="69"/>
      <c r="C1285" s="199"/>
      <c r="D1285" s="69"/>
      <c r="E1285" s="193"/>
      <c r="F1285" s="69"/>
      <c r="G1285" s="69"/>
      <c r="H1285" s="194" t="str">
        <f t="shared" si="18"/>
        <v/>
      </c>
      <c r="I1285" s="198"/>
      <c r="J1285" s="69"/>
      <c r="K1285" s="192"/>
      <c r="L1285" s="192"/>
    </row>
    <row r="1286" customHeight="1" spans="1:12">
      <c r="A1286" s="69"/>
      <c r="B1286" s="69"/>
      <c r="C1286" s="199"/>
      <c r="D1286" s="69"/>
      <c r="E1286" s="193"/>
      <c r="F1286" s="69"/>
      <c r="G1286" s="69"/>
      <c r="H1286" s="194" t="str">
        <f t="shared" si="18"/>
        <v/>
      </c>
      <c r="I1286" s="198"/>
      <c r="J1286" s="69"/>
      <c r="K1286" s="192"/>
      <c r="L1286" s="192"/>
    </row>
    <row r="1287" customHeight="1" spans="1:12">
      <c r="A1287" s="69"/>
      <c r="B1287" s="69"/>
      <c r="C1287" s="199"/>
      <c r="D1287" s="69"/>
      <c r="E1287" s="193"/>
      <c r="F1287" s="69"/>
      <c r="G1287" s="69"/>
      <c r="H1287" s="194" t="str">
        <f t="shared" si="18"/>
        <v/>
      </c>
      <c r="I1287" s="198"/>
      <c r="J1287" s="69"/>
      <c r="K1287" s="192"/>
      <c r="L1287" s="192"/>
    </row>
    <row r="1288" customHeight="1" spans="1:12">
      <c r="A1288" s="69"/>
      <c r="B1288" s="69"/>
      <c r="C1288" s="199"/>
      <c r="D1288" s="69"/>
      <c r="E1288" s="193"/>
      <c r="F1288" s="69"/>
      <c r="G1288" s="69"/>
      <c r="H1288" s="194" t="str">
        <f t="shared" si="18"/>
        <v/>
      </c>
      <c r="I1288" s="198"/>
      <c r="J1288" s="69"/>
      <c r="K1288" s="192"/>
      <c r="L1288" s="192"/>
    </row>
    <row r="1289" customHeight="1" spans="1:12">
      <c r="A1289" s="69"/>
      <c r="B1289" s="69"/>
      <c r="C1289" s="199"/>
      <c r="D1289" s="69"/>
      <c r="E1289" s="193"/>
      <c r="F1289" s="69"/>
      <c r="G1289" s="69"/>
      <c r="H1289" s="194" t="str">
        <f t="shared" si="18"/>
        <v/>
      </c>
      <c r="I1289" s="198"/>
      <c r="J1289" s="69"/>
      <c r="K1289" s="192"/>
      <c r="L1289" s="192"/>
    </row>
    <row r="1290" customHeight="1" spans="1:12">
      <c r="A1290" s="69"/>
      <c r="B1290" s="69"/>
      <c r="C1290" s="199"/>
      <c r="D1290" s="69"/>
      <c r="E1290" s="193"/>
      <c r="F1290" s="69"/>
      <c r="G1290" s="69"/>
      <c r="H1290" s="194" t="str">
        <f t="shared" si="18"/>
        <v/>
      </c>
      <c r="I1290" s="198"/>
      <c r="J1290" s="69"/>
      <c r="K1290" s="192"/>
      <c r="L1290" s="192"/>
    </row>
    <row r="1291" customHeight="1" spans="1:12">
      <c r="A1291" s="69"/>
      <c r="B1291" s="69"/>
      <c r="C1291" s="199"/>
      <c r="D1291" s="69"/>
      <c r="E1291" s="193"/>
      <c r="F1291" s="69"/>
      <c r="G1291" s="69"/>
      <c r="H1291" s="194" t="str">
        <f t="shared" si="18"/>
        <v/>
      </c>
      <c r="I1291" s="198"/>
      <c r="J1291" s="69"/>
      <c r="K1291" s="192"/>
      <c r="L1291" s="192"/>
    </row>
    <row r="1292" customHeight="1" spans="1:12">
      <c r="A1292" s="69"/>
      <c r="B1292" s="69"/>
      <c r="C1292" s="199"/>
      <c r="D1292" s="69"/>
      <c r="E1292" s="193"/>
      <c r="F1292" s="69"/>
      <c r="G1292" s="69"/>
      <c r="H1292" s="194" t="str">
        <f t="shared" ref="H1292:H1355" si="19">IF(E1292="","",E1292*F1292)</f>
        <v/>
      </c>
      <c r="I1292" s="198"/>
      <c r="J1292" s="69"/>
      <c r="K1292" s="192"/>
      <c r="L1292" s="192"/>
    </row>
    <row r="1293" customHeight="1" spans="1:12">
      <c r="A1293" s="69"/>
      <c r="B1293" s="69"/>
      <c r="C1293" s="199"/>
      <c r="D1293" s="69"/>
      <c r="E1293" s="193"/>
      <c r="F1293" s="69"/>
      <c r="G1293" s="69"/>
      <c r="H1293" s="194" t="str">
        <f t="shared" si="19"/>
        <v/>
      </c>
      <c r="I1293" s="198"/>
      <c r="J1293" s="69"/>
      <c r="K1293" s="192"/>
      <c r="L1293" s="192"/>
    </row>
    <row r="1294" customHeight="1" spans="1:12">
      <c r="A1294" s="69"/>
      <c r="B1294" s="69"/>
      <c r="C1294" s="199"/>
      <c r="D1294" s="69"/>
      <c r="E1294" s="193"/>
      <c r="F1294" s="69"/>
      <c r="G1294" s="69"/>
      <c r="H1294" s="194" t="str">
        <f t="shared" si="19"/>
        <v/>
      </c>
      <c r="I1294" s="198"/>
      <c r="J1294" s="69"/>
      <c r="K1294" s="192"/>
      <c r="L1294" s="192"/>
    </row>
    <row r="1295" customHeight="1" spans="1:12">
      <c r="A1295" s="69"/>
      <c r="B1295" s="69"/>
      <c r="C1295" s="199"/>
      <c r="D1295" s="69"/>
      <c r="E1295" s="193"/>
      <c r="F1295" s="69"/>
      <c r="G1295" s="69"/>
      <c r="H1295" s="194" t="str">
        <f t="shared" si="19"/>
        <v/>
      </c>
      <c r="I1295" s="198"/>
      <c r="J1295" s="69"/>
      <c r="K1295" s="192"/>
      <c r="L1295" s="192"/>
    </row>
    <row r="1296" customHeight="1" spans="1:12">
      <c r="A1296" s="69"/>
      <c r="B1296" s="69"/>
      <c r="C1296" s="199"/>
      <c r="D1296" s="69"/>
      <c r="E1296" s="193"/>
      <c r="F1296" s="69"/>
      <c r="G1296" s="69"/>
      <c r="H1296" s="194" t="str">
        <f t="shared" si="19"/>
        <v/>
      </c>
      <c r="I1296" s="198"/>
      <c r="J1296" s="69"/>
      <c r="K1296" s="192"/>
      <c r="L1296" s="192"/>
    </row>
    <row r="1297" customHeight="1" spans="1:12">
      <c r="A1297" s="69"/>
      <c r="B1297" s="69"/>
      <c r="C1297" s="199"/>
      <c r="D1297" s="69"/>
      <c r="E1297" s="193"/>
      <c r="F1297" s="69"/>
      <c r="G1297" s="69"/>
      <c r="H1297" s="194" t="str">
        <f t="shared" si="19"/>
        <v/>
      </c>
      <c r="I1297" s="198"/>
      <c r="J1297" s="69"/>
      <c r="K1297" s="192"/>
      <c r="L1297" s="192"/>
    </row>
    <row r="1298" customHeight="1" spans="1:12">
      <c r="A1298" s="69"/>
      <c r="B1298" s="69"/>
      <c r="C1298" s="199"/>
      <c r="D1298" s="69"/>
      <c r="E1298" s="193"/>
      <c r="F1298" s="69"/>
      <c r="G1298" s="69"/>
      <c r="H1298" s="194" t="str">
        <f t="shared" si="19"/>
        <v/>
      </c>
      <c r="I1298" s="198"/>
      <c r="J1298" s="69"/>
      <c r="K1298" s="192"/>
      <c r="L1298" s="192"/>
    </row>
    <row r="1299" customHeight="1" spans="1:12">
      <c r="A1299" s="69"/>
      <c r="B1299" s="69"/>
      <c r="C1299" s="199"/>
      <c r="D1299" s="69"/>
      <c r="E1299" s="193"/>
      <c r="F1299" s="69"/>
      <c r="G1299" s="69"/>
      <c r="H1299" s="194" t="str">
        <f t="shared" si="19"/>
        <v/>
      </c>
      <c r="I1299" s="198"/>
      <c r="J1299" s="69"/>
      <c r="K1299" s="192"/>
      <c r="L1299" s="192"/>
    </row>
    <row r="1300" customHeight="1" spans="1:12">
      <c r="A1300" s="69"/>
      <c r="B1300" s="69"/>
      <c r="C1300" s="199"/>
      <c r="D1300" s="69"/>
      <c r="E1300" s="193"/>
      <c r="F1300" s="69"/>
      <c r="G1300" s="69"/>
      <c r="H1300" s="194" t="str">
        <f t="shared" si="19"/>
        <v/>
      </c>
      <c r="I1300" s="198"/>
      <c r="J1300" s="69"/>
      <c r="K1300" s="192"/>
      <c r="L1300" s="192"/>
    </row>
    <row r="1301" customHeight="1" spans="1:12">
      <c r="A1301" s="69"/>
      <c r="B1301" s="69"/>
      <c r="C1301" s="199"/>
      <c r="D1301" s="69"/>
      <c r="E1301" s="193"/>
      <c r="F1301" s="69"/>
      <c r="G1301" s="69"/>
      <c r="H1301" s="194" t="str">
        <f t="shared" si="19"/>
        <v/>
      </c>
      <c r="I1301" s="198"/>
      <c r="J1301" s="69"/>
      <c r="K1301" s="192"/>
      <c r="L1301" s="192"/>
    </row>
    <row r="1302" customHeight="1" spans="1:12">
      <c r="A1302" s="69"/>
      <c r="B1302" s="69"/>
      <c r="C1302" s="199"/>
      <c r="D1302" s="69"/>
      <c r="E1302" s="193"/>
      <c r="F1302" s="69"/>
      <c r="G1302" s="69"/>
      <c r="H1302" s="194" t="str">
        <f t="shared" si="19"/>
        <v/>
      </c>
      <c r="I1302" s="198"/>
      <c r="J1302" s="69"/>
      <c r="K1302" s="192"/>
      <c r="L1302" s="192"/>
    </row>
    <row r="1303" customHeight="1" spans="1:12">
      <c r="A1303" s="69"/>
      <c r="B1303" s="69"/>
      <c r="C1303" s="199"/>
      <c r="D1303" s="69"/>
      <c r="E1303" s="193"/>
      <c r="F1303" s="69"/>
      <c r="G1303" s="69"/>
      <c r="H1303" s="194" t="str">
        <f t="shared" si="19"/>
        <v/>
      </c>
      <c r="I1303" s="198"/>
      <c r="J1303" s="69"/>
      <c r="K1303" s="192"/>
      <c r="L1303" s="192"/>
    </row>
    <row r="1304" customHeight="1" spans="1:12">
      <c r="A1304" s="69"/>
      <c r="B1304" s="69"/>
      <c r="C1304" s="199"/>
      <c r="D1304" s="69"/>
      <c r="E1304" s="193"/>
      <c r="F1304" s="69"/>
      <c r="G1304" s="69"/>
      <c r="H1304" s="194" t="str">
        <f t="shared" si="19"/>
        <v/>
      </c>
      <c r="I1304" s="198"/>
      <c r="J1304" s="69"/>
      <c r="K1304" s="192"/>
      <c r="L1304" s="192"/>
    </row>
    <row r="1305" customHeight="1" spans="1:12">
      <c r="A1305" s="69"/>
      <c r="B1305" s="69"/>
      <c r="C1305" s="199"/>
      <c r="D1305" s="69"/>
      <c r="E1305" s="193"/>
      <c r="F1305" s="69"/>
      <c r="G1305" s="69"/>
      <c r="H1305" s="194" t="str">
        <f t="shared" si="19"/>
        <v/>
      </c>
      <c r="I1305" s="198"/>
      <c r="J1305" s="69"/>
      <c r="K1305" s="192"/>
      <c r="L1305" s="192"/>
    </row>
    <row r="1306" customHeight="1" spans="1:12">
      <c r="A1306" s="69"/>
      <c r="B1306" s="69"/>
      <c r="C1306" s="199"/>
      <c r="D1306" s="69"/>
      <c r="E1306" s="193"/>
      <c r="F1306" s="69"/>
      <c r="G1306" s="69"/>
      <c r="H1306" s="194" t="str">
        <f t="shared" si="19"/>
        <v/>
      </c>
      <c r="I1306" s="198"/>
      <c r="J1306" s="69"/>
      <c r="K1306" s="192"/>
      <c r="L1306" s="192"/>
    </row>
    <row r="1307" customHeight="1" spans="1:12">
      <c r="A1307" s="69"/>
      <c r="B1307" s="69"/>
      <c r="C1307" s="199"/>
      <c r="D1307" s="69"/>
      <c r="E1307" s="193"/>
      <c r="F1307" s="69"/>
      <c r="G1307" s="69"/>
      <c r="H1307" s="194" t="str">
        <f t="shared" si="19"/>
        <v/>
      </c>
      <c r="I1307" s="198"/>
      <c r="J1307" s="69"/>
      <c r="K1307" s="192"/>
      <c r="L1307" s="192"/>
    </row>
    <row r="1308" customHeight="1" spans="1:12">
      <c r="A1308" s="69"/>
      <c r="B1308" s="69"/>
      <c r="C1308" s="199"/>
      <c r="D1308" s="69"/>
      <c r="E1308" s="193"/>
      <c r="F1308" s="69"/>
      <c r="G1308" s="69"/>
      <c r="H1308" s="194" t="str">
        <f t="shared" si="19"/>
        <v/>
      </c>
      <c r="I1308" s="198"/>
      <c r="J1308" s="69"/>
      <c r="K1308" s="192"/>
      <c r="L1308" s="192"/>
    </row>
    <row r="1309" customHeight="1" spans="1:12">
      <c r="A1309" s="69"/>
      <c r="B1309" s="69"/>
      <c r="C1309" s="199"/>
      <c r="D1309" s="69"/>
      <c r="E1309" s="193"/>
      <c r="F1309" s="69"/>
      <c r="G1309" s="69"/>
      <c r="H1309" s="194" t="str">
        <f t="shared" si="19"/>
        <v/>
      </c>
      <c r="I1309" s="198"/>
      <c r="J1309" s="69"/>
      <c r="K1309" s="192"/>
      <c r="L1309" s="192"/>
    </row>
    <row r="1310" customHeight="1" spans="1:12">
      <c r="A1310" s="69"/>
      <c r="B1310" s="69"/>
      <c r="C1310" s="199"/>
      <c r="D1310" s="69"/>
      <c r="E1310" s="193"/>
      <c r="F1310" s="69"/>
      <c r="G1310" s="69"/>
      <c r="H1310" s="194" t="str">
        <f t="shared" si="19"/>
        <v/>
      </c>
      <c r="I1310" s="198"/>
      <c r="J1310" s="69"/>
      <c r="K1310" s="192"/>
      <c r="L1310" s="192"/>
    </row>
    <row r="1311" customHeight="1" spans="1:12">
      <c r="A1311" s="69"/>
      <c r="B1311" s="69"/>
      <c r="C1311" s="199"/>
      <c r="D1311" s="69"/>
      <c r="E1311" s="193"/>
      <c r="F1311" s="69"/>
      <c r="G1311" s="69"/>
      <c r="H1311" s="194" t="str">
        <f t="shared" si="19"/>
        <v/>
      </c>
      <c r="I1311" s="198"/>
      <c r="J1311" s="69"/>
      <c r="K1311" s="192"/>
      <c r="L1311" s="192"/>
    </row>
    <row r="1312" customHeight="1" spans="1:12">
      <c r="A1312" s="69"/>
      <c r="B1312" s="69"/>
      <c r="C1312" s="199"/>
      <c r="D1312" s="69"/>
      <c r="E1312" s="193"/>
      <c r="F1312" s="69"/>
      <c r="G1312" s="69"/>
      <c r="H1312" s="194" t="str">
        <f t="shared" si="19"/>
        <v/>
      </c>
      <c r="I1312" s="198"/>
      <c r="J1312" s="69"/>
      <c r="K1312" s="192"/>
      <c r="L1312" s="192"/>
    </row>
    <row r="1313" customHeight="1" spans="1:12">
      <c r="A1313" s="69"/>
      <c r="B1313" s="69"/>
      <c r="C1313" s="199"/>
      <c r="D1313" s="69"/>
      <c r="E1313" s="193"/>
      <c r="F1313" s="69"/>
      <c r="G1313" s="69"/>
      <c r="H1313" s="194" t="str">
        <f t="shared" si="19"/>
        <v/>
      </c>
      <c r="I1313" s="198"/>
      <c r="J1313" s="69"/>
      <c r="K1313" s="192"/>
      <c r="L1313" s="192"/>
    </row>
    <row r="1314" customHeight="1" spans="1:12">
      <c r="A1314" s="69"/>
      <c r="B1314" s="69"/>
      <c r="C1314" s="199"/>
      <c r="D1314" s="69"/>
      <c r="E1314" s="193"/>
      <c r="F1314" s="69"/>
      <c r="G1314" s="69"/>
      <c r="H1314" s="194" t="str">
        <f t="shared" si="19"/>
        <v/>
      </c>
      <c r="I1314" s="198"/>
      <c r="J1314" s="69"/>
      <c r="K1314" s="192"/>
      <c r="L1314" s="192"/>
    </row>
    <row r="1315" customHeight="1" spans="1:12">
      <c r="A1315" s="69"/>
      <c r="B1315" s="69"/>
      <c r="C1315" s="199"/>
      <c r="D1315" s="69"/>
      <c r="E1315" s="193"/>
      <c r="F1315" s="69"/>
      <c r="G1315" s="69"/>
      <c r="H1315" s="194" t="str">
        <f t="shared" si="19"/>
        <v/>
      </c>
      <c r="I1315" s="198"/>
      <c r="J1315" s="69"/>
      <c r="K1315" s="192"/>
      <c r="L1315" s="192"/>
    </row>
    <row r="1316" customHeight="1" spans="1:12">
      <c r="A1316" s="69"/>
      <c r="B1316" s="69"/>
      <c r="C1316" s="199"/>
      <c r="D1316" s="69"/>
      <c r="E1316" s="193"/>
      <c r="F1316" s="69"/>
      <c r="G1316" s="69"/>
      <c r="H1316" s="194" t="str">
        <f t="shared" si="19"/>
        <v/>
      </c>
      <c r="I1316" s="198"/>
      <c r="J1316" s="69"/>
      <c r="K1316" s="192"/>
      <c r="L1316" s="192"/>
    </row>
    <row r="1317" customHeight="1" spans="1:12">
      <c r="A1317" s="69"/>
      <c r="B1317" s="69"/>
      <c r="C1317" s="199"/>
      <c r="D1317" s="69"/>
      <c r="E1317" s="193"/>
      <c r="F1317" s="69"/>
      <c r="G1317" s="69"/>
      <c r="H1317" s="194" t="str">
        <f t="shared" si="19"/>
        <v/>
      </c>
      <c r="I1317" s="198"/>
      <c r="J1317" s="69"/>
      <c r="K1317" s="192"/>
      <c r="L1317" s="192"/>
    </row>
    <row r="1318" customHeight="1" spans="1:12">
      <c r="A1318" s="69"/>
      <c r="B1318" s="69"/>
      <c r="C1318" s="199"/>
      <c r="D1318" s="69"/>
      <c r="E1318" s="193"/>
      <c r="F1318" s="69"/>
      <c r="G1318" s="69"/>
      <c r="H1318" s="194" t="str">
        <f t="shared" si="19"/>
        <v/>
      </c>
      <c r="I1318" s="198"/>
      <c r="J1318" s="69"/>
      <c r="K1318" s="192"/>
      <c r="L1318" s="192"/>
    </row>
    <row r="1319" customHeight="1" spans="1:12">
      <c r="A1319" s="69"/>
      <c r="B1319" s="69"/>
      <c r="C1319" s="199"/>
      <c r="D1319" s="69"/>
      <c r="E1319" s="193"/>
      <c r="F1319" s="69"/>
      <c r="G1319" s="69"/>
      <c r="H1319" s="194" t="str">
        <f t="shared" si="19"/>
        <v/>
      </c>
      <c r="I1319" s="198"/>
      <c r="J1319" s="69"/>
      <c r="K1319" s="192"/>
      <c r="L1319" s="192"/>
    </row>
    <row r="1320" customHeight="1" spans="1:12">
      <c r="A1320" s="69"/>
      <c r="B1320" s="69"/>
      <c r="C1320" s="199"/>
      <c r="D1320" s="69"/>
      <c r="E1320" s="193"/>
      <c r="F1320" s="69"/>
      <c r="G1320" s="69"/>
      <c r="H1320" s="194" t="str">
        <f t="shared" si="19"/>
        <v/>
      </c>
      <c r="I1320" s="198"/>
      <c r="J1320" s="69"/>
      <c r="K1320" s="192"/>
      <c r="L1320" s="192"/>
    </row>
    <row r="1321" customHeight="1" spans="1:12">
      <c r="A1321" s="69"/>
      <c r="B1321" s="69"/>
      <c r="C1321" s="199"/>
      <c r="D1321" s="69"/>
      <c r="E1321" s="193"/>
      <c r="F1321" s="69"/>
      <c r="G1321" s="69"/>
      <c r="H1321" s="194" t="str">
        <f t="shared" si="19"/>
        <v/>
      </c>
      <c r="I1321" s="198"/>
      <c r="J1321" s="69"/>
      <c r="K1321" s="192"/>
      <c r="L1321" s="192"/>
    </row>
    <row r="1322" customHeight="1" spans="1:12">
      <c r="A1322" s="69"/>
      <c r="B1322" s="69"/>
      <c r="C1322" s="199"/>
      <c r="D1322" s="69"/>
      <c r="E1322" s="193"/>
      <c r="F1322" s="69"/>
      <c r="G1322" s="69"/>
      <c r="H1322" s="194" t="str">
        <f t="shared" si="19"/>
        <v/>
      </c>
      <c r="I1322" s="198"/>
      <c r="J1322" s="69"/>
      <c r="K1322" s="192"/>
      <c r="L1322" s="192"/>
    </row>
    <row r="1323" customHeight="1" spans="1:12">
      <c r="A1323" s="69"/>
      <c r="B1323" s="69"/>
      <c r="C1323" s="199"/>
      <c r="D1323" s="69"/>
      <c r="E1323" s="193"/>
      <c r="F1323" s="69"/>
      <c r="G1323" s="69"/>
      <c r="H1323" s="194" t="str">
        <f t="shared" si="19"/>
        <v/>
      </c>
      <c r="I1323" s="198"/>
      <c r="J1323" s="69"/>
      <c r="K1323" s="192"/>
      <c r="L1323" s="192"/>
    </row>
    <row r="1324" customHeight="1" spans="1:12">
      <c r="A1324" s="69"/>
      <c r="B1324" s="69"/>
      <c r="C1324" s="199"/>
      <c r="D1324" s="69"/>
      <c r="E1324" s="193"/>
      <c r="F1324" s="69"/>
      <c r="G1324" s="69"/>
      <c r="H1324" s="194" t="str">
        <f t="shared" si="19"/>
        <v/>
      </c>
      <c r="I1324" s="198"/>
      <c r="J1324" s="69"/>
      <c r="K1324" s="192"/>
      <c r="L1324" s="192"/>
    </row>
    <row r="1325" customHeight="1" spans="1:12">
      <c r="A1325" s="69"/>
      <c r="B1325" s="69"/>
      <c r="C1325" s="199"/>
      <c r="D1325" s="69"/>
      <c r="E1325" s="193"/>
      <c r="F1325" s="69"/>
      <c r="G1325" s="69"/>
      <c r="H1325" s="194" t="str">
        <f t="shared" si="19"/>
        <v/>
      </c>
      <c r="I1325" s="198"/>
      <c r="J1325" s="69"/>
      <c r="K1325" s="192"/>
      <c r="L1325" s="192"/>
    </row>
    <row r="1326" customHeight="1" spans="1:12">
      <c r="A1326" s="69"/>
      <c r="B1326" s="69"/>
      <c r="C1326" s="199"/>
      <c r="D1326" s="69"/>
      <c r="E1326" s="193"/>
      <c r="F1326" s="69"/>
      <c r="G1326" s="69"/>
      <c r="H1326" s="194" t="str">
        <f t="shared" si="19"/>
        <v/>
      </c>
      <c r="I1326" s="198"/>
      <c r="J1326" s="69"/>
      <c r="K1326" s="192"/>
      <c r="L1326" s="192"/>
    </row>
    <row r="1327" customHeight="1" spans="1:12">
      <c r="A1327" s="69"/>
      <c r="B1327" s="69"/>
      <c r="C1327" s="199"/>
      <c r="D1327" s="69"/>
      <c r="E1327" s="193"/>
      <c r="F1327" s="69"/>
      <c r="G1327" s="69"/>
      <c r="H1327" s="194" t="str">
        <f t="shared" si="19"/>
        <v/>
      </c>
      <c r="I1327" s="198"/>
      <c r="J1327" s="69"/>
      <c r="K1327" s="192"/>
      <c r="L1327" s="192"/>
    </row>
    <row r="1328" customHeight="1" spans="1:12">
      <c r="A1328" s="69"/>
      <c r="B1328" s="69"/>
      <c r="C1328" s="199"/>
      <c r="D1328" s="69"/>
      <c r="E1328" s="193"/>
      <c r="F1328" s="69"/>
      <c r="G1328" s="69"/>
      <c r="H1328" s="194" t="str">
        <f t="shared" si="19"/>
        <v/>
      </c>
      <c r="I1328" s="198"/>
      <c r="J1328" s="69"/>
      <c r="K1328" s="192"/>
      <c r="L1328" s="192"/>
    </row>
    <row r="1329" customHeight="1" spans="1:12">
      <c r="A1329" s="69"/>
      <c r="B1329" s="69"/>
      <c r="C1329" s="199"/>
      <c r="D1329" s="69"/>
      <c r="E1329" s="193"/>
      <c r="F1329" s="69"/>
      <c r="G1329" s="69"/>
      <c r="H1329" s="194" t="str">
        <f t="shared" si="19"/>
        <v/>
      </c>
      <c r="I1329" s="198"/>
      <c r="J1329" s="69"/>
      <c r="K1329" s="192"/>
      <c r="L1329" s="192"/>
    </row>
    <row r="1330" customHeight="1" spans="1:12">
      <c r="A1330" s="69"/>
      <c r="B1330" s="69"/>
      <c r="C1330" s="199"/>
      <c r="D1330" s="69"/>
      <c r="E1330" s="193"/>
      <c r="F1330" s="69"/>
      <c r="G1330" s="69"/>
      <c r="H1330" s="194" t="str">
        <f t="shared" si="19"/>
        <v/>
      </c>
      <c r="I1330" s="198"/>
      <c r="J1330" s="69"/>
      <c r="K1330" s="192"/>
      <c r="L1330" s="192"/>
    </row>
    <row r="1331" customHeight="1" spans="1:12">
      <c r="A1331" s="69"/>
      <c r="B1331" s="69"/>
      <c r="C1331" s="199"/>
      <c r="D1331" s="69"/>
      <c r="E1331" s="193"/>
      <c r="F1331" s="69"/>
      <c r="G1331" s="69"/>
      <c r="H1331" s="194" t="str">
        <f t="shared" si="19"/>
        <v/>
      </c>
      <c r="I1331" s="198"/>
      <c r="J1331" s="69"/>
      <c r="K1331" s="192"/>
      <c r="L1331" s="192"/>
    </row>
    <row r="1332" customHeight="1" spans="1:12">
      <c r="A1332" s="69"/>
      <c r="B1332" s="69"/>
      <c r="C1332" s="199"/>
      <c r="D1332" s="69"/>
      <c r="E1332" s="193"/>
      <c r="F1332" s="69"/>
      <c r="G1332" s="69"/>
      <c r="H1332" s="194" t="str">
        <f t="shared" si="19"/>
        <v/>
      </c>
      <c r="I1332" s="198"/>
      <c r="J1332" s="69"/>
      <c r="K1332" s="192"/>
      <c r="L1332" s="192"/>
    </row>
    <row r="1333" customHeight="1" spans="1:12">
      <c r="A1333" s="69"/>
      <c r="B1333" s="69"/>
      <c r="C1333" s="199"/>
      <c r="D1333" s="69"/>
      <c r="E1333" s="193"/>
      <c r="F1333" s="69"/>
      <c r="G1333" s="69"/>
      <c r="H1333" s="194" t="str">
        <f t="shared" si="19"/>
        <v/>
      </c>
      <c r="I1333" s="198"/>
      <c r="J1333" s="69"/>
      <c r="K1333" s="192"/>
      <c r="L1333" s="192"/>
    </row>
    <row r="1334" customHeight="1" spans="1:12">
      <c r="A1334" s="69"/>
      <c r="B1334" s="69"/>
      <c r="C1334" s="199"/>
      <c r="D1334" s="69"/>
      <c r="E1334" s="193"/>
      <c r="F1334" s="69"/>
      <c r="G1334" s="69"/>
      <c r="H1334" s="194" t="str">
        <f t="shared" si="19"/>
        <v/>
      </c>
      <c r="I1334" s="198"/>
      <c r="J1334" s="69"/>
      <c r="K1334" s="192"/>
      <c r="L1334" s="192"/>
    </row>
    <row r="1335" customHeight="1" spans="1:12">
      <c r="A1335" s="69"/>
      <c r="B1335" s="69"/>
      <c r="C1335" s="199"/>
      <c r="D1335" s="69"/>
      <c r="E1335" s="193"/>
      <c r="F1335" s="69"/>
      <c r="G1335" s="69"/>
      <c r="H1335" s="194" t="str">
        <f t="shared" si="19"/>
        <v/>
      </c>
      <c r="I1335" s="198"/>
      <c r="J1335" s="69"/>
      <c r="K1335" s="192"/>
      <c r="L1335" s="192"/>
    </row>
    <row r="1336" customHeight="1" spans="1:12">
      <c r="A1336" s="69"/>
      <c r="B1336" s="69"/>
      <c r="C1336" s="199"/>
      <c r="D1336" s="69"/>
      <c r="E1336" s="193"/>
      <c r="F1336" s="69"/>
      <c r="G1336" s="69"/>
      <c r="H1336" s="194" t="str">
        <f t="shared" si="19"/>
        <v/>
      </c>
      <c r="I1336" s="198"/>
      <c r="J1336" s="69"/>
      <c r="K1336" s="192"/>
      <c r="L1336" s="192"/>
    </row>
    <row r="1337" customHeight="1" spans="1:12">
      <c r="A1337" s="69"/>
      <c r="B1337" s="69"/>
      <c r="C1337" s="199"/>
      <c r="D1337" s="69"/>
      <c r="E1337" s="193"/>
      <c r="F1337" s="69"/>
      <c r="G1337" s="69"/>
      <c r="H1337" s="194" t="str">
        <f t="shared" si="19"/>
        <v/>
      </c>
      <c r="I1337" s="198"/>
      <c r="J1337" s="69"/>
      <c r="K1337" s="192"/>
      <c r="L1337" s="192"/>
    </row>
    <row r="1338" customHeight="1" spans="1:12">
      <c r="A1338" s="69"/>
      <c r="B1338" s="69"/>
      <c r="C1338" s="199"/>
      <c r="D1338" s="69"/>
      <c r="E1338" s="193"/>
      <c r="F1338" s="69"/>
      <c r="G1338" s="69"/>
      <c r="H1338" s="194" t="str">
        <f t="shared" si="19"/>
        <v/>
      </c>
      <c r="I1338" s="198"/>
      <c r="J1338" s="69"/>
      <c r="K1338" s="192"/>
      <c r="L1338" s="192"/>
    </row>
    <row r="1339" customHeight="1" spans="1:12">
      <c r="A1339" s="69"/>
      <c r="B1339" s="69"/>
      <c r="C1339" s="199"/>
      <c r="D1339" s="69"/>
      <c r="E1339" s="193"/>
      <c r="F1339" s="69"/>
      <c r="G1339" s="69"/>
      <c r="H1339" s="194" t="str">
        <f t="shared" si="19"/>
        <v/>
      </c>
      <c r="I1339" s="198"/>
      <c r="J1339" s="69"/>
      <c r="K1339" s="192"/>
      <c r="L1339" s="192"/>
    </row>
    <row r="1340" customHeight="1" spans="1:12">
      <c r="A1340" s="69"/>
      <c r="B1340" s="69"/>
      <c r="C1340" s="199"/>
      <c r="D1340" s="69"/>
      <c r="E1340" s="193"/>
      <c r="F1340" s="69"/>
      <c r="G1340" s="69"/>
      <c r="H1340" s="194" t="str">
        <f t="shared" si="19"/>
        <v/>
      </c>
      <c r="I1340" s="198"/>
      <c r="J1340" s="69"/>
      <c r="K1340" s="192"/>
      <c r="L1340" s="192"/>
    </row>
    <row r="1341" customHeight="1" spans="1:12">
      <c r="A1341" s="69"/>
      <c r="B1341" s="69"/>
      <c r="C1341" s="199"/>
      <c r="D1341" s="69"/>
      <c r="E1341" s="193"/>
      <c r="F1341" s="69"/>
      <c r="G1341" s="69"/>
      <c r="H1341" s="194" t="str">
        <f t="shared" si="19"/>
        <v/>
      </c>
      <c r="I1341" s="198"/>
      <c r="J1341" s="69"/>
      <c r="K1341" s="192"/>
      <c r="L1341" s="192"/>
    </row>
    <row r="1342" customHeight="1" spans="1:12">
      <c r="A1342" s="69"/>
      <c r="B1342" s="69"/>
      <c r="C1342" s="199"/>
      <c r="D1342" s="69"/>
      <c r="E1342" s="193"/>
      <c r="F1342" s="69"/>
      <c r="G1342" s="69"/>
      <c r="H1342" s="194" t="str">
        <f t="shared" si="19"/>
        <v/>
      </c>
      <c r="I1342" s="198"/>
      <c r="J1342" s="69"/>
      <c r="K1342" s="192"/>
      <c r="L1342" s="192"/>
    </row>
    <row r="1343" customHeight="1" spans="1:12">
      <c r="A1343" s="69"/>
      <c r="B1343" s="69"/>
      <c r="C1343" s="199"/>
      <c r="D1343" s="69"/>
      <c r="E1343" s="193"/>
      <c r="F1343" s="69"/>
      <c r="G1343" s="69"/>
      <c r="H1343" s="194" t="str">
        <f t="shared" si="19"/>
        <v/>
      </c>
      <c r="I1343" s="198"/>
      <c r="J1343" s="69"/>
      <c r="K1343" s="192"/>
      <c r="L1343" s="192"/>
    </row>
    <row r="1344" customHeight="1" spans="1:12">
      <c r="A1344" s="69"/>
      <c r="B1344" s="69"/>
      <c r="C1344" s="199"/>
      <c r="D1344" s="69"/>
      <c r="E1344" s="193"/>
      <c r="F1344" s="69"/>
      <c r="G1344" s="69"/>
      <c r="H1344" s="194" t="str">
        <f t="shared" si="19"/>
        <v/>
      </c>
      <c r="I1344" s="198"/>
      <c r="J1344" s="69"/>
      <c r="K1344" s="192"/>
      <c r="L1344" s="192"/>
    </row>
    <row r="1345" customHeight="1" spans="1:12">
      <c r="A1345" s="69"/>
      <c r="B1345" s="69"/>
      <c r="C1345" s="199"/>
      <c r="D1345" s="69"/>
      <c r="E1345" s="193"/>
      <c r="F1345" s="69"/>
      <c r="G1345" s="69"/>
      <c r="H1345" s="194" t="str">
        <f t="shared" si="19"/>
        <v/>
      </c>
      <c r="I1345" s="198"/>
      <c r="J1345" s="69"/>
      <c r="K1345" s="192"/>
      <c r="L1345" s="192"/>
    </row>
    <row r="1346" customHeight="1" spans="1:12">
      <c r="A1346" s="69"/>
      <c r="B1346" s="69"/>
      <c r="C1346" s="199"/>
      <c r="D1346" s="69"/>
      <c r="E1346" s="193"/>
      <c r="F1346" s="69"/>
      <c r="G1346" s="69"/>
      <c r="H1346" s="194" t="str">
        <f t="shared" si="19"/>
        <v/>
      </c>
      <c r="I1346" s="198"/>
      <c r="J1346" s="69"/>
      <c r="K1346" s="192"/>
      <c r="L1346" s="192"/>
    </row>
    <row r="1347" customHeight="1" spans="1:12">
      <c r="A1347" s="69"/>
      <c r="B1347" s="69"/>
      <c r="C1347" s="199"/>
      <c r="D1347" s="69"/>
      <c r="E1347" s="193"/>
      <c r="F1347" s="69"/>
      <c r="G1347" s="69"/>
      <c r="H1347" s="194" t="str">
        <f t="shared" si="19"/>
        <v/>
      </c>
      <c r="I1347" s="198"/>
      <c r="J1347" s="69"/>
      <c r="K1347" s="192"/>
      <c r="L1347" s="192"/>
    </row>
    <row r="1348" customHeight="1" spans="1:12">
      <c r="A1348" s="69"/>
      <c r="B1348" s="69"/>
      <c r="C1348" s="199"/>
      <c r="D1348" s="69"/>
      <c r="E1348" s="193"/>
      <c r="F1348" s="69"/>
      <c r="G1348" s="69"/>
      <c r="H1348" s="194" t="str">
        <f t="shared" si="19"/>
        <v/>
      </c>
      <c r="I1348" s="198"/>
      <c r="J1348" s="69"/>
      <c r="K1348" s="192"/>
      <c r="L1348" s="192"/>
    </row>
    <row r="1349" customHeight="1" spans="1:12">
      <c r="A1349" s="69"/>
      <c r="B1349" s="69"/>
      <c r="C1349" s="199"/>
      <c r="D1349" s="69"/>
      <c r="E1349" s="193"/>
      <c r="F1349" s="69"/>
      <c r="G1349" s="69"/>
      <c r="H1349" s="194" t="str">
        <f t="shared" si="19"/>
        <v/>
      </c>
      <c r="I1349" s="198"/>
      <c r="J1349" s="69"/>
      <c r="K1349" s="192"/>
      <c r="L1349" s="192"/>
    </row>
    <row r="1350" customHeight="1" spans="1:12">
      <c r="A1350" s="69"/>
      <c r="B1350" s="69"/>
      <c r="C1350" s="199"/>
      <c r="D1350" s="69"/>
      <c r="E1350" s="193"/>
      <c r="F1350" s="69"/>
      <c r="G1350" s="69"/>
      <c r="H1350" s="194" t="str">
        <f t="shared" si="19"/>
        <v/>
      </c>
      <c r="I1350" s="198"/>
      <c r="J1350" s="69"/>
      <c r="K1350" s="192"/>
      <c r="L1350" s="192"/>
    </row>
    <row r="1351" customHeight="1" spans="1:12">
      <c r="A1351" s="69"/>
      <c r="B1351" s="69"/>
      <c r="C1351" s="199"/>
      <c r="D1351" s="69"/>
      <c r="E1351" s="193"/>
      <c r="F1351" s="69"/>
      <c r="G1351" s="69"/>
      <c r="H1351" s="194" t="str">
        <f t="shared" si="19"/>
        <v/>
      </c>
      <c r="I1351" s="198"/>
      <c r="J1351" s="69"/>
      <c r="K1351" s="192"/>
      <c r="L1351" s="192"/>
    </row>
    <row r="1352" customHeight="1" spans="1:12">
      <c r="A1352" s="69"/>
      <c r="B1352" s="69"/>
      <c r="C1352" s="199"/>
      <c r="D1352" s="69"/>
      <c r="E1352" s="193"/>
      <c r="F1352" s="69"/>
      <c r="G1352" s="69"/>
      <c r="H1352" s="194" t="str">
        <f t="shared" si="19"/>
        <v/>
      </c>
      <c r="I1352" s="198"/>
      <c r="J1352" s="69"/>
      <c r="K1352" s="192"/>
      <c r="L1352" s="192"/>
    </row>
    <row r="1353" customHeight="1" spans="1:12">
      <c r="A1353" s="69"/>
      <c r="B1353" s="69"/>
      <c r="C1353" s="199"/>
      <c r="D1353" s="69"/>
      <c r="E1353" s="193"/>
      <c r="F1353" s="69"/>
      <c r="G1353" s="69"/>
      <c r="H1353" s="194" t="str">
        <f t="shared" si="19"/>
        <v/>
      </c>
      <c r="I1353" s="198"/>
      <c r="J1353" s="69"/>
      <c r="K1353" s="192"/>
      <c r="L1353" s="192"/>
    </row>
    <row r="1354" customHeight="1" spans="1:12">
      <c r="A1354" s="69"/>
      <c r="B1354" s="69"/>
      <c r="C1354" s="199"/>
      <c r="D1354" s="69"/>
      <c r="E1354" s="193"/>
      <c r="F1354" s="69"/>
      <c r="G1354" s="69"/>
      <c r="H1354" s="194" t="str">
        <f t="shared" si="19"/>
        <v/>
      </c>
      <c r="I1354" s="198"/>
      <c r="J1354" s="69"/>
      <c r="K1354" s="192"/>
      <c r="L1354" s="192"/>
    </row>
    <row r="1355" customHeight="1" spans="1:12">
      <c r="A1355" s="69"/>
      <c r="B1355" s="69"/>
      <c r="C1355" s="199"/>
      <c r="D1355" s="69"/>
      <c r="E1355" s="193"/>
      <c r="F1355" s="69"/>
      <c r="G1355" s="69"/>
      <c r="H1355" s="194" t="str">
        <f t="shared" si="19"/>
        <v/>
      </c>
      <c r="I1355" s="198"/>
      <c r="J1355" s="69"/>
      <c r="K1355" s="192"/>
      <c r="L1355" s="192"/>
    </row>
    <row r="1356" customHeight="1" spans="1:12">
      <c r="A1356" s="69"/>
      <c r="B1356" s="69"/>
      <c r="C1356" s="199"/>
      <c r="D1356" s="69"/>
      <c r="E1356" s="193"/>
      <c r="F1356" s="69"/>
      <c r="G1356" s="69"/>
      <c r="H1356" s="194" t="str">
        <f t="shared" ref="H1356:H1419" si="20">IF(E1356="","",E1356*F1356)</f>
        <v/>
      </c>
      <c r="I1356" s="198"/>
      <c r="J1356" s="69"/>
      <c r="K1356" s="192"/>
      <c r="L1356" s="192"/>
    </row>
    <row r="1357" customHeight="1" spans="1:12">
      <c r="A1357" s="69"/>
      <c r="B1357" s="69"/>
      <c r="C1357" s="199"/>
      <c r="D1357" s="69"/>
      <c r="E1357" s="193"/>
      <c r="F1357" s="69"/>
      <c r="G1357" s="69"/>
      <c r="H1357" s="194" t="str">
        <f t="shared" si="20"/>
        <v/>
      </c>
      <c r="I1357" s="198"/>
      <c r="J1357" s="69"/>
      <c r="K1357" s="192"/>
      <c r="L1357" s="192"/>
    </row>
    <row r="1358" customHeight="1" spans="1:12">
      <c r="A1358" s="69"/>
      <c r="B1358" s="69"/>
      <c r="C1358" s="199"/>
      <c r="D1358" s="69"/>
      <c r="E1358" s="193"/>
      <c r="F1358" s="69"/>
      <c r="G1358" s="69"/>
      <c r="H1358" s="194" t="str">
        <f t="shared" si="20"/>
        <v/>
      </c>
      <c r="I1358" s="198"/>
      <c r="J1358" s="69"/>
      <c r="K1358" s="192"/>
      <c r="L1358" s="192"/>
    </row>
    <row r="1359" customHeight="1" spans="1:12">
      <c r="A1359" s="69"/>
      <c r="B1359" s="69"/>
      <c r="C1359" s="199"/>
      <c r="D1359" s="69"/>
      <c r="E1359" s="193"/>
      <c r="F1359" s="69"/>
      <c r="G1359" s="69"/>
      <c r="H1359" s="194" t="str">
        <f t="shared" si="20"/>
        <v/>
      </c>
      <c r="I1359" s="198"/>
      <c r="J1359" s="69"/>
      <c r="K1359" s="192"/>
      <c r="L1359" s="192"/>
    </row>
    <row r="1360" customHeight="1" spans="1:12">
      <c r="A1360" s="69"/>
      <c r="B1360" s="69"/>
      <c r="C1360" s="199"/>
      <c r="D1360" s="69"/>
      <c r="E1360" s="193"/>
      <c r="F1360" s="69"/>
      <c r="G1360" s="69"/>
      <c r="H1360" s="194" t="str">
        <f t="shared" si="20"/>
        <v/>
      </c>
      <c r="I1360" s="198"/>
      <c r="J1360" s="69"/>
      <c r="K1360" s="192"/>
      <c r="L1360" s="192"/>
    </row>
    <row r="1361" customHeight="1" spans="1:12">
      <c r="A1361" s="69"/>
      <c r="B1361" s="69"/>
      <c r="C1361" s="199"/>
      <c r="D1361" s="69"/>
      <c r="E1361" s="193"/>
      <c r="F1361" s="69"/>
      <c r="G1361" s="69"/>
      <c r="H1361" s="194" t="str">
        <f t="shared" si="20"/>
        <v/>
      </c>
      <c r="I1361" s="198"/>
      <c r="J1361" s="69"/>
      <c r="K1361" s="192"/>
      <c r="L1361" s="192"/>
    </row>
    <row r="1362" customHeight="1" spans="1:12">
      <c r="A1362" s="69"/>
      <c r="B1362" s="69"/>
      <c r="C1362" s="199"/>
      <c r="D1362" s="69"/>
      <c r="E1362" s="193"/>
      <c r="F1362" s="69"/>
      <c r="G1362" s="69"/>
      <c r="H1362" s="194" t="str">
        <f t="shared" si="20"/>
        <v/>
      </c>
      <c r="I1362" s="198"/>
      <c r="J1362" s="69"/>
      <c r="K1362" s="192"/>
      <c r="L1362" s="192"/>
    </row>
    <row r="1363" customHeight="1" spans="1:12">
      <c r="A1363" s="69"/>
      <c r="B1363" s="69"/>
      <c r="C1363" s="199"/>
      <c r="D1363" s="69"/>
      <c r="E1363" s="193"/>
      <c r="F1363" s="69"/>
      <c r="G1363" s="69"/>
      <c r="H1363" s="194" t="str">
        <f t="shared" si="20"/>
        <v/>
      </c>
      <c r="I1363" s="198"/>
      <c r="J1363" s="69"/>
      <c r="K1363" s="192"/>
      <c r="L1363" s="192"/>
    </row>
    <row r="1364" customHeight="1" spans="1:12">
      <c r="A1364" s="69"/>
      <c r="B1364" s="69"/>
      <c r="C1364" s="199"/>
      <c r="D1364" s="69"/>
      <c r="E1364" s="193"/>
      <c r="F1364" s="69"/>
      <c r="G1364" s="69"/>
      <c r="H1364" s="194" t="str">
        <f t="shared" si="20"/>
        <v/>
      </c>
      <c r="I1364" s="198"/>
      <c r="J1364" s="69"/>
      <c r="K1364" s="192"/>
      <c r="L1364" s="192"/>
    </row>
    <row r="1365" customHeight="1" spans="1:12">
      <c r="A1365" s="69"/>
      <c r="B1365" s="69"/>
      <c r="C1365" s="199"/>
      <c r="D1365" s="69"/>
      <c r="E1365" s="193"/>
      <c r="F1365" s="69"/>
      <c r="G1365" s="69"/>
      <c r="H1365" s="194" t="str">
        <f t="shared" si="20"/>
        <v/>
      </c>
      <c r="I1365" s="198"/>
      <c r="J1365" s="69"/>
      <c r="K1365" s="192"/>
      <c r="L1365" s="192"/>
    </row>
    <row r="1366" customHeight="1" spans="1:12">
      <c r="A1366" s="69"/>
      <c r="B1366" s="69"/>
      <c r="C1366" s="199"/>
      <c r="D1366" s="69"/>
      <c r="E1366" s="193"/>
      <c r="F1366" s="69"/>
      <c r="G1366" s="69"/>
      <c r="H1366" s="194" t="str">
        <f t="shared" si="20"/>
        <v/>
      </c>
      <c r="I1366" s="198"/>
      <c r="J1366" s="69"/>
      <c r="K1366" s="192"/>
      <c r="L1366" s="192"/>
    </row>
    <row r="1367" customHeight="1" spans="1:12">
      <c r="A1367" s="69"/>
      <c r="B1367" s="69"/>
      <c r="C1367" s="199"/>
      <c r="D1367" s="69"/>
      <c r="E1367" s="193"/>
      <c r="F1367" s="69"/>
      <c r="G1367" s="69"/>
      <c r="H1367" s="194" t="str">
        <f t="shared" si="20"/>
        <v/>
      </c>
      <c r="I1367" s="198"/>
      <c r="J1367" s="69"/>
      <c r="K1367" s="192"/>
      <c r="L1367" s="192"/>
    </row>
    <row r="1368" customHeight="1" spans="1:12">
      <c r="A1368" s="69"/>
      <c r="B1368" s="69"/>
      <c r="C1368" s="199"/>
      <c r="D1368" s="69"/>
      <c r="E1368" s="193"/>
      <c r="F1368" s="69"/>
      <c r="G1368" s="69"/>
      <c r="H1368" s="194" t="str">
        <f t="shared" si="20"/>
        <v/>
      </c>
      <c r="I1368" s="198"/>
      <c r="J1368" s="69"/>
      <c r="K1368" s="192"/>
      <c r="L1368" s="192"/>
    </row>
    <row r="1369" customHeight="1" spans="1:12">
      <c r="A1369" s="69"/>
      <c r="B1369" s="69"/>
      <c r="C1369" s="199"/>
      <c r="D1369" s="69"/>
      <c r="E1369" s="193"/>
      <c r="F1369" s="69"/>
      <c r="G1369" s="69"/>
      <c r="H1369" s="194" t="str">
        <f t="shared" si="20"/>
        <v/>
      </c>
      <c r="I1369" s="198"/>
      <c r="J1369" s="69"/>
      <c r="K1369" s="192"/>
      <c r="L1369" s="192"/>
    </row>
    <row r="1370" customHeight="1" spans="1:12">
      <c r="A1370" s="69"/>
      <c r="B1370" s="69"/>
      <c r="C1370" s="199"/>
      <c r="D1370" s="69"/>
      <c r="E1370" s="193"/>
      <c r="F1370" s="69"/>
      <c r="G1370" s="69"/>
      <c r="H1370" s="194" t="str">
        <f t="shared" si="20"/>
        <v/>
      </c>
      <c r="I1370" s="198"/>
      <c r="J1370" s="69"/>
      <c r="K1370" s="192"/>
      <c r="L1370" s="192"/>
    </row>
    <row r="1371" customHeight="1" spans="1:12">
      <c r="A1371" s="69"/>
      <c r="B1371" s="69"/>
      <c r="C1371" s="199"/>
      <c r="D1371" s="69"/>
      <c r="E1371" s="193"/>
      <c r="F1371" s="69"/>
      <c r="G1371" s="69"/>
      <c r="H1371" s="194" t="str">
        <f t="shared" si="20"/>
        <v/>
      </c>
      <c r="I1371" s="198"/>
      <c r="J1371" s="69"/>
      <c r="K1371" s="192"/>
      <c r="L1371" s="192"/>
    </row>
    <row r="1372" customHeight="1" spans="1:12">
      <c r="A1372" s="69"/>
      <c r="B1372" s="69"/>
      <c r="C1372" s="199"/>
      <c r="D1372" s="69"/>
      <c r="E1372" s="193"/>
      <c r="F1372" s="69"/>
      <c r="G1372" s="69"/>
      <c r="H1372" s="194" t="str">
        <f t="shared" si="20"/>
        <v/>
      </c>
      <c r="I1372" s="198"/>
      <c r="J1372" s="69"/>
      <c r="K1372" s="192"/>
      <c r="L1372" s="192"/>
    </row>
    <row r="1373" customHeight="1" spans="1:12">
      <c r="A1373" s="69"/>
      <c r="B1373" s="69"/>
      <c r="C1373" s="199"/>
      <c r="D1373" s="69"/>
      <c r="E1373" s="193"/>
      <c r="F1373" s="69"/>
      <c r="G1373" s="69"/>
      <c r="H1373" s="194" t="str">
        <f t="shared" si="20"/>
        <v/>
      </c>
      <c r="I1373" s="198"/>
      <c r="J1373" s="69"/>
      <c r="K1373" s="192"/>
      <c r="L1373" s="192"/>
    </row>
    <row r="1374" customHeight="1" spans="1:12">
      <c r="A1374" s="69"/>
      <c r="B1374" s="69"/>
      <c r="C1374" s="199"/>
      <c r="D1374" s="69"/>
      <c r="E1374" s="193"/>
      <c r="F1374" s="69"/>
      <c r="G1374" s="69"/>
      <c r="H1374" s="194" t="str">
        <f t="shared" si="20"/>
        <v/>
      </c>
      <c r="I1374" s="198"/>
      <c r="J1374" s="69"/>
      <c r="K1374" s="192"/>
      <c r="L1374" s="192"/>
    </row>
    <row r="1375" customHeight="1" spans="1:12">
      <c r="A1375" s="69"/>
      <c r="B1375" s="69"/>
      <c r="C1375" s="199"/>
      <c r="D1375" s="69"/>
      <c r="E1375" s="193"/>
      <c r="F1375" s="69"/>
      <c r="G1375" s="69"/>
      <c r="H1375" s="194" t="str">
        <f t="shared" si="20"/>
        <v/>
      </c>
      <c r="I1375" s="198"/>
      <c r="J1375" s="69"/>
      <c r="K1375" s="192"/>
      <c r="L1375" s="192"/>
    </row>
    <row r="1376" customHeight="1" spans="1:12">
      <c r="A1376" s="69"/>
      <c r="B1376" s="69"/>
      <c r="C1376" s="199"/>
      <c r="D1376" s="69"/>
      <c r="E1376" s="193"/>
      <c r="F1376" s="69"/>
      <c r="G1376" s="69"/>
      <c r="H1376" s="194" t="str">
        <f t="shared" si="20"/>
        <v/>
      </c>
      <c r="I1376" s="198"/>
      <c r="J1376" s="69"/>
      <c r="K1376" s="192"/>
      <c r="L1376" s="192"/>
    </row>
    <row r="1377" customHeight="1" spans="1:12">
      <c r="A1377" s="69"/>
      <c r="B1377" s="69"/>
      <c r="C1377" s="199"/>
      <c r="D1377" s="69"/>
      <c r="E1377" s="193"/>
      <c r="F1377" s="69"/>
      <c r="G1377" s="69"/>
      <c r="H1377" s="194" t="str">
        <f t="shared" si="20"/>
        <v/>
      </c>
      <c r="I1377" s="198"/>
      <c r="J1377" s="69"/>
      <c r="K1377" s="192"/>
      <c r="L1377" s="192"/>
    </row>
    <row r="1378" customHeight="1" spans="1:12">
      <c r="A1378" s="69"/>
      <c r="B1378" s="69"/>
      <c r="C1378" s="199"/>
      <c r="D1378" s="69"/>
      <c r="E1378" s="193"/>
      <c r="F1378" s="69"/>
      <c r="G1378" s="69"/>
      <c r="H1378" s="194" t="str">
        <f t="shared" si="20"/>
        <v/>
      </c>
      <c r="I1378" s="198"/>
      <c r="J1378" s="69"/>
      <c r="K1378" s="192"/>
      <c r="L1378" s="192"/>
    </row>
    <row r="1379" customHeight="1" spans="1:12">
      <c r="A1379" s="69"/>
      <c r="B1379" s="69"/>
      <c r="C1379" s="199"/>
      <c r="D1379" s="69"/>
      <c r="E1379" s="193"/>
      <c r="F1379" s="69"/>
      <c r="G1379" s="69"/>
      <c r="H1379" s="194" t="str">
        <f t="shared" si="20"/>
        <v/>
      </c>
      <c r="I1379" s="198"/>
      <c r="J1379" s="69"/>
      <c r="K1379" s="192"/>
      <c r="L1379" s="192"/>
    </row>
    <row r="1380" customHeight="1" spans="1:12">
      <c r="A1380" s="69"/>
      <c r="B1380" s="69"/>
      <c r="C1380" s="199"/>
      <c r="D1380" s="69"/>
      <c r="E1380" s="193"/>
      <c r="F1380" s="69"/>
      <c r="G1380" s="69"/>
      <c r="H1380" s="194" t="str">
        <f t="shared" si="20"/>
        <v/>
      </c>
      <c r="I1380" s="198"/>
      <c r="J1380" s="69"/>
      <c r="K1380" s="192"/>
      <c r="L1380" s="192"/>
    </row>
    <row r="1381" customHeight="1" spans="1:12">
      <c r="A1381" s="69"/>
      <c r="B1381" s="69"/>
      <c r="C1381" s="199"/>
      <c r="D1381" s="69"/>
      <c r="E1381" s="193"/>
      <c r="F1381" s="69"/>
      <c r="G1381" s="69"/>
      <c r="H1381" s="194" t="str">
        <f t="shared" si="20"/>
        <v/>
      </c>
      <c r="I1381" s="198"/>
      <c r="J1381" s="69"/>
      <c r="K1381" s="192"/>
      <c r="L1381" s="192"/>
    </row>
    <row r="1382" customHeight="1" spans="1:12">
      <c r="A1382" s="69"/>
      <c r="B1382" s="69"/>
      <c r="C1382" s="199"/>
      <c r="D1382" s="69"/>
      <c r="E1382" s="193"/>
      <c r="F1382" s="69"/>
      <c r="G1382" s="69"/>
      <c r="H1382" s="194" t="str">
        <f t="shared" si="20"/>
        <v/>
      </c>
      <c r="I1382" s="198"/>
      <c r="J1382" s="69"/>
      <c r="K1382" s="192"/>
      <c r="L1382" s="192"/>
    </row>
    <row r="1383" customHeight="1" spans="1:12">
      <c r="A1383" s="69"/>
      <c r="B1383" s="69"/>
      <c r="C1383" s="199"/>
      <c r="D1383" s="69"/>
      <c r="E1383" s="193"/>
      <c r="F1383" s="69"/>
      <c r="G1383" s="69"/>
      <c r="H1383" s="194" t="str">
        <f t="shared" si="20"/>
        <v/>
      </c>
      <c r="I1383" s="198"/>
      <c r="J1383" s="69"/>
      <c r="K1383" s="192"/>
      <c r="L1383" s="192"/>
    </row>
    <row r="1384" customHeight="1" spans="1:12">
      <c r="A1384" s="69"/>
      <c r="B1384" s="69"/>
      <c r="C1384" s="199"/>
      <c r="D1384" s="69"/>
      <c r="E1384" s="193"/>
      <c r="F1384" s="69"/>
      <c r="G1384" s="69"/>
      <c r="H1384" s="194" t="str">
        <f t="shared" si="20"/>
        <v/>
      </c>
      <c r="I1384" s="198"/>
      <c r="J1384" s="69"/>
      <c r="K1384" s="192"/>
      <c r="L1384" s="192"/>
    </row>
    <row r="1385" customHeight="1" spans="1:12">
      <c r="A1385" s="69"/>
      <c r="B1385" s="69"/>
      <c r="C1385" s="199"/>
      <c r="D1385" s="69"/>
      <c r="E1385" s="193"/>
      <c r="F1385" s="69"/>
      <c r="G1385" s="69"/>
      <c r="H1385" s="194" t="str">
        <f t="shared" si="20"/>
        <v/>
      </c>
      <c r="I1385" s="198"/>
      <c r="J1385" s="69"/>
      <c r="K1385" s="192"/>
      <c r="L1385" s="192"/>
    </row>
    <row r="1386" customHeight="1" spans="1:12">
      <c r="A1386" s="69"/>
      <c r="B1386" s="69"/>
      <c r="C1386" s="199"/>
      <c r="D1386" s="69"/>
      <c r="E1386" s="193"/>
      <c r="F1386" s="69"/>
      <c r="G1386" s="69"/>
      <c r="H1386" s="194" t="str">
        <f t="shared" si="20"/>
        <v/>
      </c>
      <c r="I1386" s="198"/>
      <c r="J1386" s="69"/>
      <c r="K1386" s="192"/>
      <c r="L1386" s="192"/>
    </row>
    <row r="1387" customHeight="1" spans="1:12">
      <c r="A1387" s="69"/>
      <c r="B1387" s="69"/>
      <c r="C1387" s="199"/>
      <c r="D1387" s="69"/>
      <c r="E1387" s="193"/>
      <c r="F1387" s="69"/>
      <c r="G1387" s="69"/>
      <c r="H1387" s="194" t="str">
        <f t="shared" si="20"/>
        <v/>
      </c>
      <c r="I1387" s="198"/>
      <c r="J1387" s="69"/>
      <c r="K1387" s="192"/>
      <c r="L1387" s="192"/>
    </row>
    <row r="1388" customHeight="1" spans="1:12">
      <c r="A1388" s="69"/>
      <c r="B1388" s="69"/>
      <c r="C1388" s="199"/>
      <c r="D1388" s="69"/>
      <c r="E1388" s="193"/>
      <c r="F1388" s="69"/>
      <c r="G1388" s="69"/>
      <c r="H1388" s="194" t="str">
        <f t="shared" si="20"/>
        <v/>
      </c>
      <c r="I1388" s="198"/>
      <c r="J1388" s="69"/>
      <c r="K1388" s="192"/>
      <c r="L1388" s="192"/>
    </row>
    <row r="1389" customHeight="1" spans="1:12">
      <c r="A1389" s="69"/>
      <c r="B1389" s="69"/>
      <c r="C1389" s="199"/>
      <c r="D1389" s="69"/>
      <c r="E1389" s="193"/>
      <c r="F1389" s="69"/>
      <c r="G1389" s="69"/>
      <c r="H1389" s="194" t="str">
        <f t="shared" si="20"/>
        <v/>
      </c>
      <c r="I1389" s="198"/>
      <c r="J1389" s="69"/>
      <c r="K1389" s="192"/>
      <c r="L1389" s="192"/>
    </row>
    <row r="1390" customHeight="1" spans="1:12">
      <c r="A1390" s="69"/>
      <c r="B1390" s="69"/>
      <c r="C1390" s="199"/>
      <c r="D1390" s="69"/>
      <c r="E1390" s="193"/>
      <c r="F1390" s="69"/>
      <c r="G1390" s="69"/>
      <c r="H1390" s="194" t="str">
        <f t="shared" si="20"/>
        <v/>
      </c>
      <c r="I1390" s="198"/>
      <c r="J1390" s="69"/>
      <c r="K1390" s="192"/>
      <c r="L1390" s="192"/>
    </row>
    <row r="1391" customHeight="1" spans="1:12">
      <c r="A1391" s="69"/>
      <c r="B1391" s="69"/>
      <c r="C1391" s="199"/>
      <c r="D1391" s="69"/>
      <c r="E1391" s="193"/>
      <c r="F1391" s="69"/>
      <c r="G1391" s="69"/>
      <c r="H1391" s="194" t="str">
        <f t="shared" si="20"/>
        <v/>
      </c>
      <c r="I1391" s="198"/>
      <c r="J1391" s="69"/>
      <c r="K1391" s="192"/>
      <c r="L1391" s="192"/>
    </row>
    <row r="1392" customHeight="1" spans="1:12">
      <c r="A1392" s="69"/>
      <c r="B1392" s="69"/>
      <c r="C1392" s="199"/>
      <c r="D1392" s="69"/>
      <c r="E1392" s="193"/>
      <c r="F1392" s="69"/>
      <c r="G1392" s="69"/>
      <c r="H1392" s="194" t="str">
        <f t="shared" si="20"/>
        <v/>
      </c>
      <c r="I1392" s="198"/>
      <c r="J1392" s="69"/>
      <c r="K1392" s="192"/>
      <c r="L1392" s="192"/>
    </row>
    <row r="1393" customHeight="1" spans="1:12">
      <c r="A1393" s="69"/>
      <c r="B1393" s="69"/>
      <c r="C1393" s="199"/>
      <c r="D1393" s="69"/>
      <c r="E1393" s="193"/>
      <c r="F1393" s="69"/>
      <c r="G1393" s="69"/>
      <c r="H1393" s="194" t="str">
        <f t="shared" si="20"/>
        <v/>
      </c>
      <c r="I1393" s="198"/>
      <c r="J1393" s="69"/>
      <c r="K1393" s="192"/>
      <c r="L1393" s="192"/>
    </row>
    <row r="1394" customHeight="1" spans="1:12">
      <c r="A1394" s="69"/>
      <c r="B1394" s="69"/>
      <c r="C1394" s="199"/>
      <c r="D1394" s="69"/>
      <c r="E1394" s="193"/>
      <c r="F1394" s="69"/>
      <c r="G1394" s="69"/>
      <c r="H1394" s="194" t="str">
        <f t="shared" si="20"/>
        <v/>
      </c>
      <c r="I1394" s="198"/>
      <c r="J1394" s="69"/>
      <c r="K1394" s="192"/>
      <c r="L1394" s="192"/>
    </row>
    <row r="1395" customHeight="1" spans="1:12">
      <c r="A1395" s="69"/>
      <c r="B1395" s="69"/>
      <c r="C1395" s="199"/>
      <c r="D1395" s="69"/>
      <c r="E1395" s="193"/>
      <c r="F1395" s="69"/>
      <c r="G1395" s="69"/>
      <c r="H1395" s="194" t="str">
        <f t="shared" si="20"/>
        <v/>
      </c>
      <c r="I1395" s="198"/>
      <c r="J1395" s="69"/>
      <c r="K1395" s="192"/>
      <c r="L1395" s="192"/>
    </row>
    <row r="1396" customHeight="1" spans="1:12">
      <c r="A1396" s="69"/>
      <c r="B1396" s="69"/>
      <c r="C1396" s="199"/>
      <c r="D1396" s="69"/>
      <c r="E1396" s="193"/>
      <c r="F1396" s="69"/>
      <c r="G1396" s="69"/>
      <c r="H1396" s="194" t="str">
        <f t="shared" si="20"/>
        <v/>
      </c>
      <c r="I1396" s="198"/>
      <c r="J1396" s="69"/>
      <c r="K1396" s="192"/>
      <c r="L1396" s="192"/>
    </row>
    <row r="1397" customHeight="1" spans="1:12">
      <c r="A1397" s="69"/>
      <c r="B1397" s="69"/>
      <c r="C1397" s="199"/>
      <c r="D1397" s="69"/>
      <c r="E1397" s="193"/>
      <c r="F1397" s="69"/>
      <c r="G1397" s="69"/>
      <c r="H1397" s="194" t="str">
        <f t="shared" si="20"/>
        <v/>
      </c>
      <c r="I1397" s="198"/>
      <c r="J1397" s="69"/>
      <c r="K1397" s="192"/>
      <c r="L1397" s="192"/>
    </row>
    <row r="1398" customHeight="1" spans="1:12">
      <c r="A1398" s="69"/>
      <c r="B1398" s="69"/>
      <c r="C1398" s="199"/>
      <c r="D1398" s="69"/>
      <c r="E1398" s="193"/>
      <c r="F1398" s="69"/>
      <c r="G1398" s="69"/>
      <c r="H1398" s="194" t="str">
        <f t="shared" si="20"/>
        <v/>
      </c>
      <c r="I1398" s="198"/>
      <c r="J1398" s="69"/>
      <c r="K1398" s="192"/>
      <c r="L1398" s="192"/>
    </row>
    <row r="1399" customHeight="1" spans="1:12">
      <c r="A1399" s="69"/>
      <c r="B1399" s="69"/>
      <c r="C1399" s="199"/>
      <c r="D1399" s="69"/>
      <c r="E1399" s="193"/>
      <c r="F1399" s="69"/>
      <c r="G1399" s="69"/>
      <c r="H1399" s="194" t="str">
        <f t="shared" si="20"/>
        <v/>
      </c>
      <c r="I1399" s="198"/>
      <c r="J1399" s="69"/>
      <c r="K1399" s="192"/>
      <c r="L1399" s="192"/>
    </row>
    <row r="1400" customHeight="1" spans="1:12">
      <c r="A1400" s="69"/>
      <c r="B1400" s="69"/>
      <c r="C1400" s="199"/>
      <c r="D1400" s="69"/>
      <c r="E1400" s="193"/>
      <c r="F1400" s="69"/>
      <c r="G1400" s="69"/>
      <c r="H1400" s="194" t="str">
        <f t="shared" si="20"/>
        <v/>
      </c>
      <c r="I1400" s="198"/>
      <c r="J1400" s="69"/>
      <c r="K1400" s="192"/>
      <c r="L1400" s="192"/>
    </row>
    <row r="1401" customHeight="1" spans="1:12">
      <c r="A1401" s="69"/>
      <c r="B1401" s="69"/>
      <c r="C1401" s="199"/>
      <c r="D1401" s="69"/>
      <c r="E1401" s="193"/>
      <c r="F1401" s="69"/>
      <c r="G1401" s="69"/>
      <c r="H1401" s="194" t="str">
        <f t="shared" si="20"/>
        <v/>
      </c>
      <c r="I1401" s="198"/>
      <c r="J1401" s="69"/>
      <c r="K1401" s="192"/>
      <c r="L1401" s="192"/>
    </row>
    <row r="1402" customHeight="1" spans="1:12">
      <c r="A1402" s="69"/>
      <c r="B1402" s="69"/>
      <c r="C1402" s="199"/>
      <c r="D1402" s="69"/>
      <c r="E1402" s="193"/>
      <c r="F1402" s="69"/>
      <c r="G1402" s="69"/>
      <c r="H1402" s="194" t="str">
        <f t="shared" si="20"/>
        <v/>
      </c>
      <c r="I1402" s="198"/>
      <c r="J1402" s="69"/>
      <c r="K1402" s="192"/>
      <c r="L1402" s="192"/>
    </row>
    <row r="1403" customHeight="1" spans="1:12">
      <c r="A1403" s="69"/>
      <c r="B1403" s="69"/>
      <c r="C1403" s="199"/>
      <c r="D1403" s="69"/>
      <c r="E1403" s="193"/>
      <c r="F1403" s="69"/>
      <c r="G1403" s="69"/>
      <c r="H1403" s="194" t="str">
        <f t="shared" si="20"/>
        <v/>
      </c>
      <c r="I1403" s="198"/>
      <c r="J1403" s="69"/>
      <c r="K1403" s="192"/>
      <c r="L1403" s="192"/>
    </row>
    <row r="1404" customHeight="1" spans="1:12">
      <c r="A1404" s="69"/>
      <c r="B1404" s="69"/>
      <c r="C1404" s="199"/>
      <c r="D1404" s="69"/>
      <c r="E1404" s="193"/>
      <c r="F1404" s="69"/>
      <c r="G1404" s="69"/>
      <c r="H1404" s="194" t="str">
        <f t="shared" si="20"/>
        <v/>
      </c>
      <c r="I1404" s="198"/>
      <c r="J1404" s="69"/>
      <c r="K1404" s="192"/>
      <c r="L1404" s="192"/>
    </row>
    <row r="1405" customHeight="1" spans="1:12">
      <c r="A1405" s="69"/>
      <c r="B1405" s="69"/>
      <c r="C1405" s="199"/>
      <c r="D1405" s="69"/>
      <c r="E1405" s="193"/>
      <c r="F1405" s="69"/>
      <c r="G1405" s="69"/>
      <c r="H1405" s="194" t="str">
        <f t="shared" si="20"/>
        <v/>
      </c>
      <c r="I1405" s="198"/>
      <c r="J1405" s="69"/>
      <c r="K1405" s="192"/>
      <c r="L1405" s="192"/>
    </row>
    <row r="1406" customHeight="1" spans="1:12">
      <c r="A1406" s="69"/>
      <c r="B1406" s="69"/>
      <c r="C1406" s="199"/>
      <c r="D1406" s="69"/>
      <c r="E1406" s="193"/>
      <c r="F1406" s="69"/>
      <c r="G1406" s="69"/>
      <c r="H1406" s="194" t="str">
        <f t="shared" si="20"/>
        <v/>
      </c>
      <c r="I1406" s="198"/>
      <c r="J1406" s="69"/>
      <c r="K1406" s="192"/>
      <c r="L1406" s="192"/>
    </row>
    <row r="1407" customHeight="1" spans="1:12">
      <c r="A1407" s="69"/>
      <c r="B1407" s="69"/>
      <c r="C1407" s="199"/>
      <c r="D1407" s="69"/>
      <c r="E1407" s="193"/>
      <c r="F1407" s="69"/>
      <c r="G1407" s="69"/>
      <c r="H1407" s="194" t="str">
        <f t="shared" si="20"/>
        <v/>
      </c>
      <c r="I1407" s="198"/>
      <c r="J1407" s="69"/>
      <c r="K1407" s="192"/>
      <c r="L1407" s="192"/>
    </row>
    <row r="1408" customHeight="1" spans="1:12">
      <c r="A1408" s="69"/>
      <c r="B1408" s="69"/>
      <c r="C1408" s="199"/>
      <c r="D1408" s="69"/>
      <c r="E1408" s="193"/>
      <c r="F1408" s="69"/>
      <c r="G1408" s="69"/>
      <c r="H1408" s="194" t="str">
        <f t="shared" si="20"/>
        <v/>
      </c>
      <c r="I1408" s="198"/>
      <c r="J1408" s="69"/>
      <c r="K1408" s="192"/>
      <c r="L1408" s="192"/>
    </row>
    <row r="1409" customHeight="1" spans="1:12">
      <c r="A1409" s="69"/>
      <c r="B1409" s="69"/>
      <c r="C1409" s="199"/>
      <c r="D1409" s="69"/>
      <c r="E1409" s="193"/>
      <c r="F1409" s="69"/>
      <c r="G1409" s="69"/>
      <c r="H1409" s="194" t="str">
        <f t="shared" si="20"/>
        <v/>
      </c>
      <c r="I1409" s="198"/>
      <c r="J1409" s="69"/>
      <c r="K1409" s="192"/>
      <c r="L1409" s="192"/>
    </row>
    <row r="1410" customHeight="1" spans="1:12">
      <c r="A1410" s="69"/>
      <c r="B1410" s="69"/>
      <c r="C1410" s="199"/>
      <c r="D1410" s="69"/>
      <c r="E1410" s="193"/>
      <c r="F1410" s="69"/>
      <c r="G1410" s="69"/>
      <c r="H1410" s="194" t="str">
        <f t="shared" si="20"/>
        <v/>
      </c>
      <c r="I1410" s="198"/>
      <c r="J1410" s="69"/>
      <c r="K1410" s="192"/>
      <c r="L1410" s="192"/>
    </row>
    <row r="1411" customHeight="1" spans="1:12">
      <c r="A1411" s="69"/>
      <c r="B1411" s="69"/>
      <c r="C1411" s="199"/>
      <c r="D1411" s="69"/>
      <c r="E1411" s="193"/>
      <c r="F1411" s="69"/>
      <c r="G1411" s="69"/>
      <c r="H1411" s="194" t="str">
        <f t="shared" si="20"/>
        <v/>
      </c>
      <c r="I1411" s="198"/>
      <c r="J1411" s="69"/>
      <c r="K1411" s="192"/>
      <c r="L1411" s="192"/>
    </row>
    <row r="1412" customHeight="1" spans="1:12">
      <c r="A1412" s="69"/>
      <c r="B1412" s="69"/>
      <c r="C1412" s="199"/>
      <c r="D1412" s="69"/>
      <c r="E1412" s="193"/>
      <c r="F1412" s="69"/>
      <c r="G1412" s="69"/>
      <c r="H1412" s="194" t="str">
        <f t="shared" si="20"/>
        <v/>
      </c>
      <c r="I1412" s="198"/>
      <c r="J1412" s="69"/>
      <c r="K1412" s="192"/>
      <c r="L1412" s="192"/>
    </row>
    <row r="1413" customHeight="1" spans="1:12">
      <c r="A1413" s="69"/>
      <c r="B1413" s="69"/>
      <c r="C1413" s="199"/>
      <c r="D1413" s="69"/>
      <c r="E1413" s="193"/>
      <c r="F1413" s="69"/>
      <c r="G1413" s="69"/>
      <c r="H1413" s="194" t="str">
        <f t="shared" si="20"/>
        <v/>
      </c>
      <c r="I1413" s="198"/>
      <c r="J1413" s="69"/>
      <c r="K1413" s="192"/>
      <c r="L1413" s="192"/>
    </row>
    <row r="1414" customHeight="1" spans="1:12">
      <c r="A1414" s="69"/>
      <c r="B1414" s="69"/>
      <c r="C1414" s="199"/>
      <c r="D1414" s="69"/>
      <c r="E1414" s="193"/>
      <c r="F1414" s="69"/>
      <c r="G1414" s="69"/>
      <c r="H1414" s="194" t="str">
        <f t="shared" si="20"/>
        <v/>
      </c>
      <c r="I1414" s="198"/>
      <c r="J1414" s="69"/>
      <c r="K1414" s="192"/>
      <c r="L1414" s="192"/>
    </row>
    <row r="1415" customHeight="1" spans="1:12">
      <c r="A1415" s="69"/>
      <c r="B1415" s="69"/>
      <c r="C1415" s="199"/>
      <c r="D1415" s="69"/>
      <c r="E1415" s="193"/>
      <c r="F1415" s="69"/>
      <c r="G1415" s="69"/>
      <c r="H1415" s="194" t="str">
        <f t="shared" si="20"/>
        <v/>
      </c>
      <c r="I1415" s="198"/>
      <c r="J1415" s="69"/>
      <c r="K1415" s="192"/>
      <c r="L1415" s="192"/>
    </row>
    <row r="1416" customHeight="1" spans="1:12">
      <c r="A1416" s="69"/>
      <c r="B1416" s="69"/>
      <c r="C1416" s="199"/>
      <c r="D1416" s="69"/>
      <c r="E1416" s="193"/>
      <c r="F1416" s="69"/>
      <c r="G1416" s="69"/>
      <c r="H1416" s="194" t="str">
        <f t="shared" si="20"/>
        <v/>
      </c>
      <c r="I1416" s="198"/>
      <c r="J1416" s="69"/>
      <c r="K1416" s="192"/>
      <c r="L1416" s="192"/>
    </row>
    <row r="1417" customHeight="1" spans="1:12">
      <c r="A1417" s="69"/>
      <c r="B1417" s="69"/>
      <c r="C1417" s="199"/>
      <c r="D1417" s="69"/>
      <c r="E1417" s="193"/>
      <c r="F1417" s="69"/>
      <c r="G1417" s="69"/>
      <c r="H1417" s="194" t="str">
        <f t="shared" si="20"/>
        <v/>
      </c>
      <c r="I1417" s="198"/>
      <c r="J1417" s="69"/>
      <c r="K1417" s="192"/>
      <c r="L1417" s="192"/>
    </row>
    <row r="1418" customHeight="1" spans="1:12">
      <c r="A1418" s="69"/>
      <c r="B1418" s="69"/>
      <c r="C1418" s="199"/>
      <c r="D1418" s="69"/>
      <c r="E1418" s="193"/>
      <c r="F1418" s="69"/>
      <c r="G1418" s="69"/>
      <c r="H1418" s="194" t="str">
        <f t="shared" si="20"/>
        <v/>
      </c>
      <c r="I1418" s="198"/>
      <c r="J1418" s="69"/>
      <c r="K1418" s="192"/>
      <c r="L1418" s="192"/>
    </row>
    <row r="1419" customHeight="1" spans="1:12">
      <c r="A1419" s="69"/>
      <c r="B1419" s="69"/>
      <c r="C1419" s="199"/>
      <c r="D1419" s="69"/>
      <c r="E1419" s="193"/>
      <c r="F1419" s="69"/>
      <c r="G1419" s="69"/>
      <c r="H1419" s="194" t="str">
        <f t="shared" si="20"/>
        <v/>
      </c>
      <c r="I1419" s="198"/>
      <c r="J1419" s="69"/>
      <c r="K1419" s="192"/>
      <c r="L1419" s="192"/>
    </row>
    <row r="1420" customHeight="1" spans="1:12">
      <c r="A1420" s="69"/>
      <c r="B1420" s="69"/>
      <c r="C1420" s="199"/>
      <c r="D1420" s="69"/>
      <c r="E1420" s="193"/>
      <c r="F1420" s="69"/>
      <c r="G1420" s="69"/>
      <c r="H1420" s="194" t="str">
        <f t="shared" ref="H1420:H1483" si="21">IF(E1420="","",E1420*F1420)</f>
        <v/>
      </c>
      <c r="I1420" s="198"/>
      <c r="J1420" s="69"/>
      <c r="K1420" s="192"/>
      <c r="L1420" s="192"/>
    </row>
    <row r="1421" customHeight="1" spans="1:12">
      <c r="A1421" s="69"/>
      <c r="B1421" s="69"/>
      <c r="C1421" s="199"/>
      <c r="D1421" s="69"/>
      <c r="E1421" s="193"/>
      <c r="F1421" s="69"/>
      <c r="G1421" s="69"/>
      <c r="H1421" s="194" t="str">
        <f t="shared" si="21"/>
        <v/>
      </c>
      <c r="I1421" s="198"/>
      <c r="J1421" s="69"/>
      <c r="K1421" s="192"/>
      <c r="L1421" s="192"/>
    </row>
    <row r="1422" customHeight="1" spans="1:12">
      <c r="A1422" s="69"/>
      <c r="B1422" s="69"/>
      <c r="C1422" s="199"/>
      <c r="D1422" s="69"/>
      <c r="E1422" s="193"/>
      <c r="F1422" s="69"/>
      <c r="G1422" s="69"/>
      <c r="H1422" s="194" t="str">
        <f t="shared" si="21"/>
        <v/>
      </c>
      <c r="I1422" s="198"/>
      <c r="J1422" s="69"/>
      <c r="K1422" s="192"/>
      <c r="L1422" s="192"/>
    </row>
    <row r="1423" customHeight="1" spans="1:12">
      <c r="A1423" s="69"/>
      <c r="B1423" s="69"/>
      <c r="C1423" s="199"/>
      <c r="D1423" s="69"/>
      <c r="E1423" s="193"/>
      <c r="F1423" s="69"/>
      <c r="G1423" s="69"/>
      <c r="H1423" s="194" t="str">
        <f t="shared" si="21"/>
        <v/>
      </c>
      <c r="I1423" s="198"/>
      <c r="J1423" s="69"/>
      <c r="K1423" s="192"/>
      <c r="L1423" s="192"/>
    </row>
    <row r="1424" customHeight="1" spans="1:12">
      <c r="A1424" s="69"/>
      <c r="B1424" s="69"/>
      <c r="C1424" s="199"/>
      <c r="D1424" s="69"/>
      <c r="E1424" s="193"/>
      <c r="F1424" s="69"/>
      <c r="G1424" s="69"/>
      <c r="H1424" s="194" t="str">
        <f t="shared" si="21"/>
        <v/>
      </c>
      <c r="I1424" s="198"/>
      <c r="J1424" s="69"/>
      <c r="K1424" s="192"/>
      <c r="L1424" s="192"/>
    </row>
    <row r="1425" customHeight="1" spans="1:12">
      <c r="A1425" s="69"/>
      <c r="B1425" s="69"/>
      <c r="C1425" s="199"/>
      <c r="D1425" s="69"/>
      <c r="E1425" s="193"/>
      <c r="F1425" s="69"/>
      <c r="G1425" s="69"/>
      <c r="H1425" s="194" t="str">
        <f t="shared" si="21"/>
        <v/>
      </c>
      <c r="I1425" s="198"/>
      <c r="J1425" s="69"/>
      <c r="K1425" s="192"/>
      <c r="L1425" s="192"/>
    </row>
    <row r="1426" customHeight="1" spans="1:12">
      <c r="A1426" s="69"/>
      <c r="B1426" s="69"/>
      <c r="C1426" s="199"/>
      <c r="D1426" s="69"/>
      <c r="E1426" s="193"/>
      <c r="F1426" s="69"/>
      <c r="G1426" s="69"/>
      <c r="H1426" s="194" t="str">
        <f t="shared" si="21"/>
        <v/>
      </c>
      <c r="I1426" s="198"/>
      <c r="J1426" s="69"/>
      <c r="K1426" s="192"/>
      <c r="L1426" s="192"/>
    </row>
    <row r="1427" customHeight="1" spans="1:12">
      <c r="A1427" s="69"/>
      <c r="B1427" s="69"/>
      <c r="C1427" s="199"/>
      <c r="D1427" s="69"/>
      <c r="E1427" s="193"/>
      <c r="F1427" s="69"/>
      <c r="G1427" s="69"/>
      <c r="H1427" s="194" t="str">
        <f t="shared" si="21"/>
        <v/>
      </c>
      <c r="I1427" s="198"/>
      <c r="J1427" s="69"/>
      <c r="K1427" s="192"/>
      <c r="L1427" s="192"/>
    </row>
    <row r="1428" customHeight="1" spans="1:12">
      <c r="A1428" s="69"/>
      <c r="B1428" s="69"/>
      <c r="C1428" s="199"/>
      <c r="D1428" s="69"/>
      <c r="E1428" s="193"/>
      <c r="F1428" s="69"/>
      <c r="G1428" s="69"/>
      <c r="H1428" s="194" t="str">
        <f t="shared" si="21"/>
        <v/>
      </c>
      <c r="I1428" s="198"/>
      <c r="J1428" s="69"/>
      <c r="K1428" s="192"/>
      <c r="L1428" s="192"/>
    </row>
    <row r="1429" customHeight="1" spans="1:12">
      <c r="A1429" s="69"/>
      <c r="B1429" s="69"/>
      <c r="C1429" s="199"/>
      <c r="D1429" s="69"/>
      <c r="E1429" s="193"/>
      <c r="F1429" s="69"/>
      <c r="G1429" s="69"/>
      <c r="H1429" s="194" t="str">
        <f t="shared" si="21"/>
        <v/>
      </c>
      <c r="I1429" s="198"/>
      <c r="J1429" s="69"/>
      <c r="K1429" s="192"/>
      <c r="L1429" s="192"/>
    </row>
    <row r="1430" customHeight="1" spans="1:12">
      <c r="A1430" s="69"/>
      <c r="B1430" s="69"/>
      <c r="C1430" s="199"/>
      <c r="D1430" s="69"/>
      <c r="E1430" s="193"/>
      <c r="F1430" s="69"/>
      <c r="G1430" s="69"/>
      <c r="H1430" s="194" t="str">
        <f t="shared" si="21"/>
        <v/>
      </c>
      <c r="I1430" s="198"/>
      <c r="J1430" s="69"/>
      <c r="K1430" s="192"/>
      <c r="L1430" s="192"/>
    </row>
    <row r="1431" customHeight="1" spans="1:12">
      <c r="A1431" s="69"/>
      <c r="B1431" s="69"/>
      <c r="C1431" s="199"/>
      <c r="D1431" s="69"/>
      <c r="E1431" s="193"/>
      <c r="F1431" s="69"/>
      <c r="G1431" s="69"/>
      <c r="H1431" s="194" t="str">
        <f t="shared" si="21"/>
        <v/>
      </c>
      <c r="I1431" s="198"/>
      <c r="J1431" s="69"/>
      <c r="K1431" s="192"/>
      <c r="L1431" s="192"/>
    </row>
    <row r="1432" customHeight="1" spans="1:12">
      <c r="A1432" s="69"/>
      <c r="B1432" s="69"/>
      <c r="C1432" s="199"/>
      <c r="D1432" s="69"/>
      <c r="E1432" s="193"/>
      <c r="F1432" s="69"/>
      <c r="G1432" s="69"/>
      <c r="H1432" s="194" t="str">
        <f t="shared" si="21"/>
        <v/>
      </c>
      <c r="I1432" s="198"/>
      <c r="J1432" s="69"/>
      <c r="K1432" s="192"/>
      <c r="L1432" s="192"/>
    </row>
    <row r="1433" customHeight="1" spans="1:12">
      <c r="A1433" s="69"/>
      <c r="B1433" s="69"/>
      <c r="C1433" s="199"/>
      <c r="D1433" s="69"/>
      <c r="E1433" s="193"/>
      <c r="F1433" s="69"/>
      <c r="G1433" s="69"/>
      <c r="H1433" s="194" t="str">
        <f t="shared" si="21"/>
        <v/>
      </c>
      <c r="I1433" s="198"/>
      <c r="J1433" s="69"/>
      <c r="K1433" s="192"/>
      <c r="L1433" s="192"/>
    </row>
    <row r="1434" customHeight="1" spans="1:12">
      <c r="A1434" s="69"/>
      <c r="B1434" s="69"/>
      <c r="C1434" s="199"/>
      <c r="D1434" s="69"/>
      <c r="E1434" s="193"/>
      <c r="F1434" s="69"/>
      <c r="G1434" s="69"/>
      <c r="H1434" s="194" t="str">
        <f t="shared" si="21"/>
        <v/>
      </c>
      <c r="I1434" s="198"/>
      <c r="J1434" s="69"/>
      <c r="K1434" s="192"/>
      <c r="L1434" s="192"/>
    </row>
    <row r="1435" customHeight="1" spans="1:12">
      <c r="A1435" s="69"/>
      <c r="B1435" s="69"/>
      <c r="C1435" s="199"/>
      <c r="D1435" s="69"/>
      <c r="E1435" s="193"/>
      <c r="F1435" s="69"/>
      <c r="G1435" s="69"/>
      <c r="H1435" s="194" t="str">
        <f t="shared" si="21"/>
        <v/>
      </c>
      <c r="I1435" s="198"/>
      <c r="J1435" s="69"/>
      <c r="K1435" s="192"/>
      <c r="L1435" s="192"/>
    </row>
    <row r="1436" customHeight="1" spans="1:12">
      <c r="A1436" s="69"/>
      <c r="B1436" s="69"/>
      <c r="C1436" s="199"/>
      <c r="D1436" s="69"/>
      <c r="E1436" s="193"/>
      <c r="F1436" s="69"/>
      <c r="G1436" s="69"/>
      <c r="H1436" s="194" t="str">
        <f t="shared" si="21"/>
        <v/>
      </c>
      <c r="I1436" s="198"/>
      <c r="J1436" s="69"/>
      <c r="K1436" s="192"/>
      <c r="L1436" s="192"/>
    </row>
    <row r="1437" customHeight="1" spans="1:12">
      <c r="A1437" s="69"/>
      <c r="B1437" s="69"/>
      <c r="C1437" s="199"/>
      <c r="D1437" s="69"/>
      <c r="E1437" s="193"/>
      <c r="F1437" s="69"/>
      <c r="G1437" s="69"/>
      <c r="H1437" s="194" t="str">
        <f t="shared" si="21"/>
        <v/>
      </c>
      <c r="I1437" s="198"/>
      <c r="J1437" s="69"/>
      <c r="K1437" s="192"/>
      <c r="L1437" s="192"/>
    </row>
    <row r="1438" customHeight="1" spans="1:12">
      <c r="A1438" s="69"/>
      <c r="B1438" s="69"/>
      <c r="C1438" s="199"/>
      <c r="D1438" s="69"/>
      <c r="E1438" s="193"/>
      <c r="F1438" s="69"/>
      <c r="G1438" s="69"/>
      <c r="H1438" s="194" t="str">
        <f t="shared" si="21"/>
        <v/>
      </c>
      <c r="I1438" s="198"/>
      <c r="J1438" s="69"/>
      <c r="K1438" s="192"/>
      <c r="L1438" s="192"/>
    </row>
    <row r="1439" customHeight="1" spans="1:12">
      <c r="A1439" s="69"/>
      <c r="B1439" s="69"/>
      <c r="C1439" s="199"/>
      <c r="D1439" s="69"/>
      <c r="E1439" s="193"/>
      <c r="F1439" s="69"/>
      <c r="G1439" s="69"/>
      <c r="H1439" s="194" t="str">
        <f t="shared" si="21"/>
        <v/>
      </c>
      <c r="I1439" s="198"/>
      <c r="J1439" s="69"/>
      <c r="K1439" s="192"/>
      <c r="L1439" s="192"/>
    </row>
    <row r="1440" customHeight="1" spans="1:12">
      <c r="A1440" s="69"/>
      <c r="B1440" s="69"/>
      <c r="C1440" s="199"/>
      <c r="D1440" s="69"/>
      <c r="E1440" s="193"/>
      <c r="F1440" s="69"/>
      <c r="G1440" s="69"/>
      <c r="H1440" s="194" t="str">
        <f t="shared" si="21"/>
        <v/>
      </c>
      <c r="I1440" s="198"/>
      <c r="J1440" s="69"/>
      <c r="K1440" s="192"/>
      <c r="L1440" s="192"/>
    </row>
    <row r="1441" customHeight="1" spans="1:12">
      <c r="A1441" s="69"/>
      <c r="B1441" s="69"/>
      <c r="C1441" s="199"/>
      <c r="D1441" s="69"/>
      <c r="E1441" s="193"/>
      <c r="F1441" s="69"/>
      <c r="G1441" s="69"/>
      <c r="H1441" s="194" t="str">
        <f t="shared" si="21"/>
        <v/>
      </c>
      <c r="I1441" s="198"/>
      <c r="J1441" s="69"/>
      <c r="K1441" s="192"/>
      <c r="L1441" s="192"/>
    </row>
    <row r="1442" customHeight="1" spans="1:12">
      <c r="A1442" s="69"/>
      <c r="B1442" s="69"/>
      <c r="C1442" s="199"/>
      <c r="D1442" s="69"/>
      <c r="E1442" s="193"/>
      <c r="F1442" s="69"/>
      <c r="G1442" s="69"/>
      <c r="H1442" s="194" t="str">
        <f t="shared" si="21"/>
        <v/>
      </c>
      <c r="I1442" s="198"/>
      <c r="J1442" s="69"/>
      <c r="K1442" s="192"/>
      <c r="L1442" s="192"/>
    </row>
    <row r="1443" customHeight="1" spans="1:12">
      <c r="A1443" s="69"/>
      <c r="B1443" s="69"/>
      <c r="C1443" s="199"/>
      <c r="D1443" s="69"/>
      <c r="E1443" s="193"/>
      <c r="F1443" s="69"/>
      <c r="G1443" s="69"/>
      <c r="H1443" s="194" t="str">
        <f t="shared" si="21"/>
        <v/>
      </c>
      <c r="I1443" s="198"/>
      <c r="J1443" s="69"/>
      <c r="K1443" s="192"/>
      <c r="L1443" s="192"/>
    </row>
    <row r="1444" customHeight="1" spans="1:12">
      <c r="A1444" s="69"/>
      <c r="B1444" s="69"/>
      <c r="C1444" s="199"/>
      <c r="D1444" s="69"/>
      <c r="E1444" s="193"/>
      <c r="F1444" s="69"/>
      <c r="G1444" s="69"/>
      <c r="H1444" s="194" t="str">
        <f t="shared" si="21"/>
        <v/>
      </c>
      <c r="I1444" s="198"/>
      <c r="J1444" s="69"/>
      <c r="K1444" s="192"/>
      <c r="L1444" s="192"/>
    </row>
    <row r="1445" customHeight="1" spans="1:12">
      <c r="A1445" s="69"/>
      <c r="B1445" s="69"/>
      <c r="C1445" s="199"/>
      <c r="D1445" s="69"/>
      <c r="E1445" s="193"/>
      <c r="F1445" s="69"/>
      <c r="G1445" s="69"/>
      <c r="H1445" s="194" t="str">
        <f t="shared" si="21"/>
        <v/>
      </c>
      <c r="I1445" s="198"/>
      <c r="J1445" s="69"/>
      <c r="K1445" s="192"/>
      <c r="L1445" s="192"/>
    </row>
    <row r="1446" customHeight="1" spans="1:12">
      <c r="A1446" s="69"/>
      <c r="B1446" s="69"/>
      <c r="C1446" s="199"/>
      <c r="D1446" s="69"/>
      <c r="E1446" s="193"/>
      <c r="F1446" s="69"/>
      <c r="G1446" s="69"/>
      <c r="H1446" s="194" t="str">
        <f t="shared" si="21"/>
        <v/>
      </c>
      <c r="I1446" s="198"/>
      <c r="J1446" s="69"/>
      <c r="K1446" s="192"/>
      <c r="L1446" s="192"/>
    </row>
    <row r="1447" customHeight="1" spans="1:12">
      <c r="A1447" s="69"/>
      <c r="B1447" s="69"/>
      <c r="C1447" s="199"/>
      <c r="D1447" s="69"/>
      <c r="E1447" s="193"/>
      <c r="F1447" s="69"/>
      <c r="G1447" s="69"/>
      <c r="H1447" s="194" t="str">
        <f t="shared" si="21"/>
        <v/>
      </c>
      <c r="I1447" s="198"/>
      <c r="J1447" s="69"/>
      <c r="K1447" s="192"/>
      <c r="L1447" s="192"/>
    </row>
    <row r="1448" customHeight="1" spans="1:12">
      <c r="A1448" s="69"/>
      <c r="B1448" s="69"/>
      <c r="C1448" s="199"/>
      <c r="D1448" s="69"/>
      <c r="E1448" s="193"/>
      <c r="F1448" s="69"/>
      <c r="G1448" s="69"/>
      <c r="H1448" s="194" t="str">
        <f t="shared" si="21"/>
        <v/>
      </c>
      <c r="I1448" s="198"/>
      <c r="J1448" s="69"/>
      <c r="K1448" s="192"/>
      <c r="L1448" s="192"/>
    </row>
    <row r="1449" customHeight="1" spans="1:12">
      <c r="A1449" s="69"/>
      <c r="B1449" s="69"/>
      <c r="C1449" s="199"/>
      <c r="D1449" s="69"/>
      <c r="E1449" s="193"/>
      <c r="F1449" s="69"/>
      <c r="G1449" s="69"/>
      <c r="H1449" s="194" t="str">
        <f t="shared" si="21"/>
        <v/>
      </c>
      <c r="I1449" s="198"/>
      <c r="J1449" s="69"/>
      <c r="K1449" s="192"/>
      <c r="L1449" s="192"/>
    </row>
    <row r="1450" customHeight="1" spans="1:12">
      <c r="A1450" s="69"/>
      <c r="B1450" s="69"/>
      <c r="C1450" s="199"/>
      <c r="D1450" s="69"/>
      <c r="E1450" s="193"/>
      <c r="F1450" s="69"/>
      <c r="G1450" s="69"/>
      <c r="H1450" s="194" t="str">
        <f t="shared" si="21"/>
        <v/>
      </c>
      <c r="I1450" s="198"/>
      <c r="J1450" s="69"/>
      <c r="K1450" s="192"/>
      <c r="L1450" s="192"/>
    </row>
    <row r="1451" customHeight="1" spans="1:12">
      <c r="A1451" s="69"/>
      <c r="B1451" s="69"/>
      <c r="C1451" s="199"/>
      <c r="D1451" s="69"/>
      <c r="E1451" s="193"/>
      <c r="F1451" s="69"/>
      <c r="G1451" s="69"/>
      <c r="H1451" s="194" t="str">
        <f t="shared" si="21"/>
        <v/>
      </c>
      <c r="I1451" s="198"/>
      <c r="J1451" s="69"/>
      <c r="K1451" s="192"/>
      <c r="L1451" s="192"/>
    </row>
    <row r="1452" customHeight="1" spans="1:12">
      <c r="A1452" s="69"/>
      <c r="B1452" s="69"/>
      <c r="C1452" s="199"/>
      <c r="D1452" s="69"/>
      <c r="E1452" s="193"/>
      <c r="F1452" s="69"/>
      <c r="G1452" s="69"/>
      <c r="H1452" s="194" t="str">
        <f t="shared" si="21"/>
        <v/>
      </c>
      <c r="I1452" s="198"/>
      <c r="J1452" s="69"/>
      <c r="K1452" s="192"/>
      <c r="L1452" s="192"/>
    </row>
    <row r="1453" customHeight="1" spans="1:12">
      <c r="A1453" s="69"/>
      <c r="B1453" s="69"/>
      <c r="C1453" s="199"/>
      <c r="D1453" s="69"/>
      <c r="E1453" s="193"/>
      <c r="F1453" s="69"/>
      <c r="G1453" s="69"/>
      <c r="H1453" s="194" t="str">
        <f t="shared" si="21"/>
        <v/>
      </c>
      <c r="I1453" s="198"/>
      <c r="J1453" s="69"/>
      <c r="K1453" s="192"/>
      <c r="L1453" s="192"/>
    </row>
    <row r="1454" customHeight="1" spans="1:12">
      <c r="A1454" s="69"/>
      <c r="B1454" s="69"/>
      <c r="C1454" s="199"/>
      <c r="D1454" s="69"/>
      <c r="E1454" s="193"/>
      <c r="F1454" s="69"/>
      <c r="G1454" s="69"/>
      <c r="H1454" s="194" t="str">
        <f t="shared" si="21"/>
        <v/>
      </c>
      <c r="I1454" s="198"/>
      <c r="J1454" s="69"/>
      <c r="K1454" s="192"/>
      <c r="L1454" s="192"/>
    </row>
    <row r="1455" customHeight="1" spans="1:12">
      <c r="A1455" s="69"/>
      <c r="B1455" s="69"/>
      <c r="C1455" s="199"/>
      <c r="D1455" s="69"/>
      <c r="E1455" s="193"/>
      <c r="F1455" s="69"/>
      <c r="G1455" s="69"/>
      <c r="H1455" s="194" t="str">
        <f t="shared" si="21"/>
        <v/>
      </c>
      <c r="I1455" s="198"/>
      <c r="J1455" s="69"/>
      <c r="K1455" s="192"/>
      <c r="L1455" s="192"/>
    </row>
    <row r="1456" customHeight="1" spans="1:12">
      <c r="A1456" s="69"/>
      <c r="B1456" s="69"/>
      <c r="C1456" s="199"/>
      <c r="D1456" s="69"/>
      <c r="E1456" s="193"/>
      <c r="F1456" s="69"/>
      <c r="G1456" s="69"/>
      <c r="H1456" s="194" t="str">
        <f t="shared" si="21"/>
        <v/>
      </c>
      <c r="I1456" s="198"/>
      <c r="J1456" s="69"/>
      <c r="K1456" s="192"/>
      <c r="L1456" s="192"/>
    </row>
    <row r="1457" customHeight="1" spans="1:12">
      <c r="A1457" s="69"/>
      <c r="B1457" s="69"/>
      <c r="C1457" s="199"/>
      <c r="D1457" s="69"/>
      <c r="E1457" s="193"/>
      <c r="F1457" s="69"/>
      <c r="G1457" s="69"/>
      <c r="H1457" s="194" t="str">
        <f t="shared" si="21"/>
        <v/>
      </c>
      <c r="I1457" s="198"/>
      <c r="J1457" s="69"/>
      <c r="K1457" s="192"/>
      <c r="L1457" s="192"/>
    </row>
    <row r="1458" customHeight="1" spans="1:12">
      <c r="A1458" s="69"/>
      <c r="B1458" s="69"/>
      <c r="C1458" s="199"/>
      <c r="D1458" s="69"/>
      <c r="E1458" s="193"/>
      <c r="F1458" s="69"/>
      <c r="G1458" s="69"/>
      <c r="H1458" s="194" t="str">
        <f t="shared" si="21"/>
        <v/>
      </c>
      <c r="I1458" s="198"/>
      <c r="J1458" s="69"/>
      <c r="K1458" s="192"/>
      <c r="L1458" s="192"/>
    </row>
    <row r="1459" customHeight="1" spans="1:12">
      <c r="A1459" s="69"/>
      <c r="B1459" s="69"/>
      <c r="C1459" s="199"/>
      <c r="D1459" s="69"/>
      <c r="E1459" s="193"/>
      <c r="F1459" s="69"/>
      <c r="G1459" s="69"/>
      <c r="H1459" s="194" t="str">
        <f t="shared" si="21"/>
        <v/>
      </c>
      <c r="I1459" s="198"/>
      <c r="J1459" s="69"/>
      <c r="K1459" s="192"/>
      <c r="L1459" s="192"/>
    </row>
    <row r="1460" customHeight="1" spans="1:12">
      <c r="A1460" s="69"/>
      <c r="B1460" s="69"/>
      <c r="C1460" s="199"/>
      <c r="D1460" s="69"/>
      <c r="E1460" s="193"/>
      <c r="F1460" s="69"/>
      <c r="G1460" s="69"/>
      <c r="H1460" s="194" t="str">
        <f t="shared" si="21"/>
        <v/>
      </c>
      <c r="I1460" s="198"/>
      <c r="J1460" s="69"/>
      <c r="K1460" s="192"/>
      <c r="L1460" s="192"/>
    </row>
    <row r="1461" customHeight="1" spans="1:12">
      <c r="A1461" s="69"/>
      <c r="B1461" s="69"/>
      <c r="C1461" s="199"/>
      <c r="D1461" s="69"/>
      <c r="E1461" s="193"/>
      <c r="F1461" s="69"/>
      <c r="G1461" s="69"/>
      <c r="H1461" s="194" t="str">
        <f t="shared" si="21"/>
        <v/>
      </c>
      <c r="I1461" s="198"/>
      <c r="J1461" s="69"/>
      <c r="K1461" s="192"/>
      <c r="L1461" s="192"/>
    </row>
    <row r="1462" customHeight="1" spans="1:12">
      <c r="A1462" s="69"/>
      <c r="B1462" s="69"/>
      <c r="C1462" s="199"/>
      <c r="D1462" s="69"/>
      <c r="E1462" s="193"/>
      <c r="F1462" s="69"/>
      <c r="G1462" s="69"/>
      <c r="H1462" s="194" t="str">
        <f t="shared" si="21"/>
        <v/>
      </c>
      <c r="I1462" s="198"/>
      <c r="J1462" s="69"/>
      <c r="K1462" s="192"/>
      <c r="L1462" s="192"/>
    </row>
    <row r="1463" customHeight="1" spans="1:12">
      <c r="A1463" s="69"/>
      <c r="B1463" s="69"/>
      <c r="C1463" s="199"/>
      <c r="D1463" s="69"/>
      <c r="E1463" s="193"/>
      <c r="F1463" s="69"/>
      <c r="G1463" s="69"/>
      <c r="H1463" s="194" t="str">
        <f t="shared" si="21"/>
        <v/>
      </c>
      <c r="I1463" s="198"/>
      <c r="J1463" s="69"/>
      <c r="K1463" s="192"/>
      <c r="L1463" s="192"/>
    </row>
    <row r="1464" customHeight="1" spans="1:12">
      <c r="A1464" s="69"/>
      <c r="B1464" s="69"/>
      <c r="C1464" s="199"/>
      <c r="D1464" s="69"/>
      <c r="E1464" s="193"/>
      <c r="F1464" s="69"/>
      <c r="G1464" s="69"/>
      <c r="H1464" s="194" t="str">
        <f t="shared" si="21"/>
        <v/>
      </c>
      <c r="I1464" s="198"/>
      <c r="J1464" s="69"/>
      <c r="K1464" s="192"/>
      <c r="L1464" s="192"/>
    </row>
    <row r="1465" customHeight="1" spans="1:12">
      <c r="A1465" s="69"/>
      <c r="B1465" s="69"/>
      <c r="C1465" s="199"/>
      <c r="D1465" s="69"/>
      <c r="E1465" s="193"/>
      <c r="F1465" s="69"/>
      <c r="G1465" s="69"/>
      <c r="H1465" s="194" t="str">
        <f t="shared" si="21"/>
        <v/>
      </c>
      <c r="I1465" s="198"/>
      <c r="J1465" s="69"/>
      <c r="K1465" s="192"/>
      <c r="L1465" s="192"/>
    </row>
    <row r="1466" customHeight="1" spans="1:12">
      <c r="A1466" s="69"/>
      <c r="B1466" s="69"/>
      <c r="C1466" s="199"/>
      <c r="D1466" s="69"/>
      <c r="E1466" s="193"/>
      <c r="F1466" s="69"/>
      <c r="G1466" s="69"/>
      <c r="H1466" s="194" t="str">
        <f t="shared" si="21"/>
        <v/>
      </c>
      <c r="I1466" s="198"/>
      <c r="J1466" s="69"/>
      <c r="K1466" s="192"/>
      <c r="L1466" s="192"/>
    </row>
    <row r="1467" customHeight="1" spans="1:12">
      <c r="A1467" s="69"/>
      <c r="B1467" s="69"/>
      <c r="C1467" s="199"/>
      <c r="D1467" s="69"/>
      <c r="E1467" s="193"/>
      <c r="F1467" s="69"/>
      <c r="G1467" s="69"/>
      <c r="H1467" s="194" t="str">
        <f t="shared" si="21"/>
        <v/>
      </c>
      <c r="I1467" s="198"/>
      <c r="J1467" s="69"/>
      <c r="K1467" s="192"/>
      <c r="L1467" s="192"/>
    </row>
    <row r="1468" customHeight="1" spans="1:12">
      <c r="A1468" s="69"/>
      <c r="B1468" s="69"/>
      <c r="C1468" s="199"/>
      <c r="D1468" s="69"/>
      <c r="E1468" s="193"/>
      <c r="F1468" s="69"/>
      <c r="G1468" s="69"/>
      <c r="H1468" s="194" t="str">
        <f t="shared" si="21"/>
        <v/>
      </c>
      <c r="I1468" s="198"/>
      <c r="J1468" s="69"/>
      <c r="K1468" s="192"/>
      <c r="L1468" s="192"/>
    </row>
    <row r="1469" customHeight="1" spans="1:12">
      <c r="A1469" s="69"/>
      <c r="B1469" s="69"/>
      <c r="C1469" s="199"/>
      <c r="D1469" s="69"/>
      <c r="E1469" s="193"/>
      <c r="F1469" s="69"/>
      <c r="G1469" s="69"/>
      <c r="H1469" s="194" t="str">
        <f t="shared" si="21"/>
        <v/>
      </c>
      <c r="I1469" s="198"/>
      <c r="J1469" s="69"/>
      <c r="K1469" s="192"/>
      <c r="L1469" s="192"/>
    </row>
    <row r="1470" customHeight="1" spans="1:12">
      <c r="A1470" s="69"/>
      <c r="B1470" s="69"/>
      <c r="C1470" s="199"/>
      <c r="D1470" s="69"/>
      <c r="E1470" s="193"/>
      <c r="F1470" s="69"/>
      <c r="G1470" s="69"/>
      <c r="H1470" s="194" t="str">
        <f t="shared" si="21"/>
        <v/>
      </c>
      <c r="I1470" s="198"/>
      <c r="J1470" s="69"/>
      <c r="K1470" s="192"/>
      <c r="L1470" s="192"/>
    </row>
    <row r="1471" customHeight="1" spans="1:12">
      <c r="A1471" s="69"/>
      <c r="B1471" s="69"/>
      <c r="C1471" s="199"/>
      <c r="D1471" s="69"/>
      <c r="E1471" s="193"/>
      <c r="F1471" s="69"/>
      <c r="G1471" s="69"/>
      <c r="H1471" s="194" t="str">
        <f t="shared" si="21"/>
        <v/>
      </c>
      <c r="I1471" s="198"/>
      <c r="J1471" s="69"/>
      <c r="K1471" s="192"/>
      <c r="L1471" s="192"/>
    </row>
    <row r="1472" customHeight="1" spans="1:12">
      <c r="A1472" s="69"/>
      <c r="B1472" s="69"/>
      <c r="C1472" s="199"/>
      <c r="D1472" s="69"/>
      <c r="E1472" s="193"/>
      <c r="F1472" s="69"/>
      <c r="G1472" s="69"/>
      <c r="H1472" s="194" t="str">
        <f t="shared" si="21"/>
        <v/>
      </c>
      <c r="I1472" s="198"/>
      <c r="J1472" s="69"/>
      <c r="K1472" s="192"/>
      <c r="L1472" s="192"/>
    </row>
    <row r="1473" customHeight="1" spans="1:12">
      <c r="A1473" s="69"/>
      <c r="B1473" s="69"/>
      <c r="C1473" s="199"/>
      <c r="D1473" s="69"/>
      <c r="E1473" s="193"/>
      <c r="F1473" s="69"/>
      <c r="G1473" s="69"/>
      <c r="H1473" s="194" t="str">
        <f t="shared" si="21"/>
        <v/>
      </c>
      <c r="I1473" s="198"/>
      <c r="J1473" s="69"/>
      <c r="K1473" s="192"/>
      <c r="L1473" s="192"/>
    </row>
    <row r="1474" customHeight="1" spans="1:12">
      <c r="A1474" s="69"/>
      <c r="B1474" s="69"/>
      <c r="C1474" s="199"/>
      <c r="D1474" s="69"/>
      <c r="E1474" s="193"/>
      <c r="F1474" s="69"/>
      <c r="G1474" s="69"/>
      <c r="H1474" s="194" t="str">
        <f t="shared" si="21"/>
        <v/>
      </c>
      <c r="I1474" s="198"/>
      <c r="J1474" s="69"/>
      <c r="K1474" s="192"/>
      <c r="L1474" s="192"/>
    </row>
    <row r="1475" customHeight="1" spans="1:12">
      <c r="A1475" s="69"/>
      <c r="B1475" s="69"/>
      <c r="C1475" s="199"/>
      <c r="D1475" s="69"/>
      <c r="E1475" s="193"/>
      <c r="F1475" s="69"/>
      <c r="G1475" s="69"/>
      <c r="H1475" s="194" t="str">
        <f t="shared" si="21"/>
        <v/>
      </c>
      <c r="I1475" s="198"/>
      <c r="J1475" s="69"/>
      <c r="K1475" s="192"/>
      <c r="L1475" s="192"/>
    </row>
    <row r="1476" customHeight="1" spans="1:12">
      <c r="A1476" s="69"/>
      <c r="B1476" s="69"/>
      <c r="C1476" s="199"/>
      <c r="D1476" s="69"/>
      <c r="E1476" s="193"/>
      <c r="F1476" s="69"/>
      <c r="G1476" s="69"/>
      <c r="H1476" s="194" t="str">
        <f t="shared" si="21"/>
        <v/>
      </c>
      <c r="I1476" s="198"/>
      <c r="J1476" s="69"/>
      <c r="K1476" s="192"/>
      <c r="L1476" s="192"/>
    </row>
    <row r="1477" customHeight="1" spans="1:12">
      <c r="A1477" s="69"/>
      <c r="B1477" s="69"/>
      <c r="C1477" s="199"/>
      <c r="D1477" s="69"/>
      <c r="E1477" s="193"/>
      <c r="F1477" s="69"/>
      <c r="G1477" s="69"/>
      <c r="H1477" s="194" t="str">
        <f t="shared" si="21"/>
        <v/>
      </c>
      <c r="I1477" s="198"/>
      <c r="J1477" s="69"/>
      <c r="K1477" s="192"/>
      <c r="L1477" s="192"/>
    </row>
    <row r="1478" customHeight="1" spans="1:12">
      <c r="A1478" s="69"/>
      <c r="B1478" s="69"/>
      <c r="C1478" s="199"/>
      <c r="D1478" s="69"/>
      <c r="E1478" s="193"/>
      <c r="F1478" s="69"/>
      <c r="G1478" s="69"/>
      <c r="H1478" s="194" t="str">
        <f t="shared" si="21"/>
        <v/>
      </c>
      <c r="I1478" s="198"/>
      <c r="J1478" s="69"/>
      <c r="K1478" s="192"/>
      <c r="L1478" s="192"/>
    </row>
    <row r="1479" customHeight="1" spans="1:12">
      <c r="A1479" s="69"/>
      <c r="B1479" s="69"/>
      <c r="C1479" s="199"/>
      <c r="D1479" s="69"/>
      <c r="E1479" s="193"/>
      <c r="F1479" s="69"/>
      <c r="G1479" s="69"/>
      <c r="H1479" s="194" t="str">
        <f t="shared" si="21"/>
        <v/>
      </c>
      <c r="I1479" s="198"/>
      <c r="J1479" s="69"/>
      <c r="K1479" s="192"/>
      <c r="L1479" s="192"/>
    </row>
    <row r="1480" customHeight="1" spans="1:12">
      <c r="A1480" s="69"/>
      <c r="B1480" s="69"/>
      <c r="C1480" s="199"/>
      <c r="D1480" s="69"/>
      <c r="E1480" s="193"/>
      <c r="F1480" s="69"/>
      <c r="G1480" s="69"/>
      <c r="H1480" s="194" t="str">
        <f t="shared" si="21"/>
        <v/>
      </c>
      <c r="I1480" s="198"/>
      <c r="J1480" s="69"/>
      <c r="K1480" s="192"/>
      <c r="L1480" s="192"/>
    </row>
    <row r="1481" customHeight="1" spans="1:12">
      <c r="A1481" s="69"/>
      <c r="B1481" s="69"/>
      <c r="C1481" s="199"/>
      <c r="D1481" s="69"/>
      <c r="E1481" s="193"/>
      <c r="F1481" s="69"/>
      <c r="G1481" s="69"/>
      <c r="H1481" s="194" t="str">
        <f t="shared" si="21"/>
        <v/>
      </c>
      <c r="I1481" s="198"/>
      <c r="J1481" s="69"/>
      <c r="K1481" s="192"/>
      <c r="L1481" s="192"/>
    </row>
    <row r="1482" customHeight="1" spans="1:12">
      <c r="A1482" s="69"/>
      <c r="B1482" s="69"/>
      <c r="C1482" s="199"/>
      <c r="D1482" s="69"/>
      <c r="E1482" s="193"/>
      <c r="F1482" s="69"/>
      <c r="G1482" s="69"/>
      <c r="H1482" s="194" t="str">
        <f t="shared" si="21"/>
        <v/>
      </c>
      <c r="I1482" s="198"/>
      <c r="J1482" s="69"/>
      <c r="K1482" s="192"/>
      <c r="L1482" s="192"/>
    </row>
    <row r="1483" customHeight="1" spans="1:12">
      <c r="A1483" s="69"/>
      <c r="B1483" s="69"/>
      <c r="C1483" s="199"/>
      <c r="D1483" s="69"/>
      <c r="E1483" s="193"/>
      <c r="F1483" s="69"/>
      <c r="G1483" s="69"/>
      <c r="H1483" s="194" t="str">
        <f t="shared" si="21"/>
        <v/>
      </c>
      <c r="I1483" s="198"/>
      <c r="J1483" s="69"/>
      <c r="K1483" s="192"/>
      <c r="L1483" s="192"/>
    </row>
    <row r="1484" customHeight="1" spans="1:12">
      <c r="A1484" s="69"/>
      <c r="B1484" s="69"/>
      <c r="C1484" s="199"/>
      <c r="D1484" s="69"/>
      <c r="E1484" s="193"/>
      <c r="F1484" s="69"/>
      <c r="G1484" s="69"/>
      <c r="H1484" s="194" t="str">
        <f t="shared" ref="H1484:H1547" si="22">IF(E1484="","",E1484*F1484)</f>
        <v/>
      </c>
      <c r="I1484" s="198"/>
      <c r="J1484" s="69"/>
      <c r="K1484" s="192"/>
      <c r="L1484" s="192"/>
    </row>
    <row r="1485" customHeight="1" spans="1:12">
      <c r="A1485" s="69"/>
      <c r="B1485" s="69"/>
      <c r="C1485" s="199"/>
      <c r="D1485" s="69"/>
      <c r="E1485" s="193"/>
      <c r="F1485" s="69"/>
      <c r="G1485" s="69"/>
      <c r="H1485" s="194" t="str">
        <f t="shared" si="22"/>
        <v/>
      </c>
      <c r="I1485" s="198"/>
      <c r="J1485" s="69"/>
      <c r="K1485" s="192"/>
      <c r="L1485" s="192"/>
    </row>
    <row r="1486" customHeight="1" spans="1:12">
      <c r="A1486" s="69"/>
      <c r="B1486" s="69"/>
      <c r="C1486" s="199"/>
      <c r="D1486" s="69"/>
      <c r="E1486" s="193"/>
      <c r="F1486" s="69"/>
      <c r="G1486" s="69"/>
      <c r="H1486" s="194" t="str">
        <f t="shared" si="22"/>
        <v/>
      </c>
      <c r="I1486" s="198"/>
      <c r="J1486" s="69"/>
      <c r="K1486" s="192"/>
      <c r="L1486" s="192"/>
    </row>
    <row r="1487" customHeight="1" spans="1:12">
      <c r="A1487" s="69"/>
      <c r="B1487" s="69"/>
      <c r="C1487" s="199"/>
      <c r="D1487" s="69"/>
      <c r="E1487" s="193"/>
      <c r="F1487" s="69"/>
      <c r="G1487" s="69"/>
      <c r="H1487" s="194" t="str">
        <f t="shared" si="22"/>
        <v/>
      </c>
      <c r="I1487" s="198"/>
      <c r="J1487" s="69"/>
      <c r="K1487" s="192"/>
      <c r="L1487" s="192"/>
    </row>
    <row r="1488" customHeight="1" spans="1:12">
      <c r="A1488" s="69"/>
      <c r="B1488" s="69"/>
      <c r="C1488" s="199"/>
      <c r="D1488" s="69"/>
      <c r="E1488" s="193"/>
      <c r="F1488" s="69"/>
      <c r="G1488" s="69"/>
      <c r="H1488" s="194" t="str">
        <f t="shared" si="22"/>
        <v/>
      </c>
      <c r="I1488" s="198"/>
      <c r="J1488" s="69"/>
      <c r="K1488" s="192"/>
      <c r="L1488" s="192"/>
    </row>
    <row r="1489" customHeight="1" spans="1:12">
      <c r="A1489" s="69"/>
      <c r="B1489" s="69"/>
      <c r="C1489" s="199"/>
      <c r="D1489" s="69"/>
      <c r="E1489" s="193"/>
      <c r="F1489" s="69"/>
      <c r="G1489" s="69"/>
      <c r="H1489" s="194" t="str">
        <f t="shared" si="22"/>
        <v/>
      </c>
      <c r="I1489" s="198"/>
      <c r="J1489" s="69"/>
      <c r="K1489" s="192"/>
      <c r="L1489" s="192"/>
    </row>
    <row r="1490" customHeight="1" spans="1:12">
      <c r="A1490" s="69"/>
      <c r="B1490" s="69"/>
      <c r="C1490" s="199"/>
      <c r="D1490" s="69"/>
      <c r="E1490" s="193"/>
      <c r="F1490" s="69"/>
      <c r="G1490" s="69"/>
      <c r="H1490" s="194" t="str">
        <f t="shared" si="22"/>
        <v/>
      </c>
      <c r="I1490" s="198"/>
      <c r="J1490" s="69"/>
      <c r="K1490" s="192"/>
      <c r="L1490" s="192"/>
    </row>
    <row r="1491" customHeight="1" spans="1:12">
      <c r="A1491" s="69"/>
      <c r="B1491" s="69"/>
      <c r="C1491" s="199"/>
      <c r="D1491" s="69"/>
      <c r="E1491" s="193"/>
      <c r="F1491" s="69"/>
      <c r="G1491" s="69"/>
      <c r="H1491" s="194" t="str">
        <f t="shared" si="22"/>
        <v/>
      </c>
      <c r="I1491" s="198"/>
      <c r="J1491" s="69"/>
      <c r="K1491" s="192"/>
      <c r="L1491" s="192"/>
    </row>
    <row r="1492" customHeight="1" spans="1:12">
      <c r="A1492" s="69"/>
      <c r="B1492" s="69"/>
      <c r="C1492" s="199"/>
      <c r="D1492" s="69"/>
      <c r="E1492" s="193"/>
      <c r="F1492" s="69"/>
      <c r="G1492" s="69"/>
      <c r="H1492" s="194" t="str">
        <f t="shared" si="22"/>
        <v/>
      </c>
      <c r="I1492" s="198"/>
      <c r="J1492" s="69"/>
      <c r="K1492" s="192"/>
      <c r="L1492" s="192"/>
    </row>
    <row r="1493" customHeight="1" spans="1:12">
      <c r="A1493" s="69"/>
      <c r="B1493" s="69"/>
      <c r="C1493" s="199"/>
      <c r="D1493" s="69"/>
      <c r="E1493" s="193"/>
      <c r="F1493" s="69"/>
      <c r="G1493" s="69"/>
      <c r="H1493" s="194" t="str">
        <f t="shared" si="22"/>
        <v/>
      </c>
      <c r="I1493" s="198"/>
      <c r="J1493" s="69"/>
      <c r="K1493" s="192"/>
      <c r="L1493" s="192"/>
    </row>
    <row r="1494" customHeight="1" spans="1:12">
      <c r="A1494" s="69"/>
      <c r="B1494" s="69"/>
      <c r="C1494" s="199"/>
      <c r="D1494" s="69"/>
      <c r="E1494" s="193"/>
      <c r="F1494" s="69"/>
      <c r="G1494" s="69"/>
      <c r="H1494" s="194" t="str">
        <f t="shared" si="22"/>
        <v/>
      </c>
      <c r="I1494" s="198"/>
      <c r="J1494" s="69"/>
      <c r="K1494" s="192"/>
      <c r="L1494" s="192"/>
    </row>
    <row r="1495" customHeight="1" spans="1:12">
      <c r="A1495" s="69"/>
      <c r="B1495" s="69"/>
      <c r="C1495" s="199"/>
      <c r="D1495" s="69"/>
      <c r="E1495" s="193"/>
      <c r="F1495" s="69"/>
      <c r="G1495" s="69"/>
      <c r="H1495" s="194" t="str">
        <f t="shared" si="22"/>
        <v/>
      </c>
      <c r="I1495" s="198"/>
      <c r="J1495" s="69"/>
      <c r="K1495" s="192"/>
      <c r="L1495" s="192"/>
    </row>
    <row r="1496" customHeight="1" spans="1:12">
      <c r="A1496" s="69"/>
      <c r="B1496" s="69"/>
      <c r="C1496" s="199"/>
      <c r="D1496" s="69"/>
      <c r="E1496" s="193"/>
      <c r="F1496" s="69"/>
      <c r="G1496" s="69"/>
      <c r="H1496" s="194" t="str">
        <f t="shared" si="22"/>
        <v/>
      </c>
      <c r="I1496" s="198"/>
      <c r="J1496" s="69"/>
      <c r="K1496" s="192"/>
      <c r="L1496" s="192"/>
    </row>
    <row r="1497" customHeight="1" spans="1:12">
      <c r="A1497" s="69"/>
      <c r="B1497" s="69"/>
      <c r="C1497" s="199"/>
      <c r="D1497" s="69"/>
      <c r="E1497" s="193"/>
      <c r="F1497" s="69"/>
      <c r="G1497" s="69"/>
      <c r="H1497" s="194" t="str">
        <f t="shared" si="22"/>
        <v/>
      </c>
      <c r="I1497" s="198"/>
      <c r="J1497" s="69"/>
      <c r="K1497" s="192"/>
      <c r="L1497" s="192"/>
    </row>
    <row r="1498" customHeight="1" spans="1:12">
      <c r="A1498" s="69"/>
      <c r="B1498" s="69"/>
      <c r="C1498" s="199"/>
      <c r="D1498" s="69"/>
      <c r="E1498" s="193"/>
      <c r="F1498" s="69"/>
      <c r="G1498" s="69"/>
      <c r="H1498" s="194" t="str">
        <f t="shared" si="22"/>
        <v/>
      </c>
      <c r="I1498" s="198"/>
      <c r="J1498" s="69"/>
      <c r="K1498" s="192"/>
      <c r="L1498" s="192"/>
    </row>
    <row r="1499" customHeight="1" spans="1:12">
      <c r="A1499" s="69"/>
      <c r="B1499" s="69"/>
      <c r="C1499" s="199"/>
      <c r="D1499" s="69"/>
      <c r="E1499" s="193"/>
      <c r="F1499" s="69"/>
      <c r="G1499" s="69"/>
      <c r="H1499" s="194" t="str">
        <f t="shared" si="22"/>
        <v/>
      </c>
      <c r="I1499" s="198"/>
      <c r="J1499" s="69"/>
      <c r="K1499" s="192"/>
      <c r="L1499" s="192"/>
    </row>
    <row r="1500" customHeight="1" spans="1:12">
      <c r="A1500" s="69"/>
      <c r="B1500" s="69"/>
      <c r="C1500" s="199"/>
      <c r="D1500" s="69"/>
      <c r="E1500" s="193"/>
      <c r="F1500" s="69"/>
      <c r="G1500" s="69"/>
      <c r="H1500" s="194" t="str">
        <f t="shared" si="22"/>
        <v/>
      </c>
      <c r="I1500" s="198"/>
      <c r="J1500" s="69"/>
      <c r="K1500" s="192"/>
      <c r="L1500" s="192"/>
    </row>
    <row r="1501" customHeight="1" spans="1:12">
      <c r="A1501" s="69"/>
      <c r="B1501" s="69"/>
      <c r="C1501" s="199"/>
      <c r="D1501" s="69"/>
      <c r="E1501" s="193"/>
      <c r="F1501" s="69"/>
      <c r="G1501" s="69"/>
      <c r="H1501" s="194" t="str">
        <f t="shared" si="22"/>
        <v/>
      </c>
      <c r="I1501" s="198"/>
      <c r="J1501" s="69"/>
      <c r="K1501" s="192"/>
      <c r="L1501" s="192"/>
    </row>
    <row r="1502" customHeight="1" spans="1:12">
      <c r="A1502" s="69"/>
      <c r="B1502" s="69"/>
      <c r="C1502" s="199"/>
      <c r="D1502" s="69"/>
      <c r="E1502" s="193"/>
      <c r="F1502" s="69"/>
      <c r="G1502" s="69"/>
      <c r="H1502" s="194" t="str">
        <f t="shared" si="22"/>
        <v/>
      </c>
      <c r="I1502" s="198"/>
      <c r="J1502" s="69"/>
      <c r="K1502" s="192"/>
      <c r="L1502" s="192"/>
    </row>
    <row r="1503" customHeight="1" spans="1:12">
      <c r="A1503" s="69"/>
      <c r="B1503" s="69"/>
      <c r="C1503" s="199"/>
      <c r="D1503" s="69"/>
      <c r="E1503" s="193"/>
      <c r="F1503" s="69"/>
      <c r="G1503" s="69"/>
      <c r="H1503" s="194" t="str">
        <f t="shared" si="22"/>
        <v/>
      </c>
      <c r="I1503" s="198"/>
      <c r="J1503" s="69"/>
      <c r="K1503" s="192"/>
      <c r="L1503" s="192"/>
    </row>
    <row r="1504" customHeight="1" spans="1:12">
      <c r="A1504" s="69"/>
      <c r="B1504" s="69"/>
      <c r="C1504" s="199"/>
      <c r="D1504" s="69"/>
      <c r="E1504" s="193"/>
      <c r="F1504" s="69"/>
      <c r="G1504" s="69"/>
      <c r="H1504" s="194" t="str">
        <f t="shared" si="22"/>
        <v/>
      </c>
      <c r="I1504" s="198"/>
      <c r="J1504" s="69"/>
      <c r="K1504" s="192"/>
      <c r="L1504" s="192"/>
    </row>
    <row r="1505" customHeight="1" spans="1:12">
      <c r="A1505" s="69"/>
      <c r="B1505" s="69"/>
      <c r="C1505" s="199"/>
      <c r="D1505" s="69"/>
      <c r="E1505" s="193"/>
      <c r="F1505" s="69"/>
      <c r="G1505" s="69"/>
      <c r="H1505" s="194" t="str">
        <f t="shared" si="22"/>
        <v/>
      </c>
      <c r="I1505" s="198"/>
      <c r="J1505" s="69"/>
      <c r="K1505" s="192"/>
      <c r="L1505" s="192"/>
    </row>
    <row r="1506" customHeight="1" spans="1:12">
      <c r="A1506" s="69"/>
      <c r="B1506" s="69"/>
      <c r="C1506" s="199"/>
      <c r="D1506" s="69"/>
      <c r="E1506" s="193"/>
      <c r="F1506" s="69"/>
      <c r="G1506" s="69"/>
      <c r="H1506" s="194" t="str">
        <f t="shared" si="22"/>
        <v/>
      </c>
      <c r="I1506" s="198"/>
      <c r="J1506" s="69"/>
      <c r="K1506" s="192"/>
      <c r="L1506" s="192"/>
    </row>
    <row r="1507" customHeight="1" spans="1:12">
      <c r="A1507" s="69"/>
      <c r="B1507" s="69"/>
      <c r="C1507" s="199"/>
      <c r="D1507" s="69"/>
      <c r="E1507" s="193"/>
      <c r="F1507" s="69"/>
      <c r="G1507" s="69"/>
      <c r="H1507" s="194" t="str">
        <f t="shared" si="22"/>
        <v/>
      </c>
      <c r="I1507" s="198"/>
      <c r="J1507" s="69"/>
      <c r="K1507" s="192"/>
      <c r="L1507" s="192"/>
    </row>
    <row r="1508" customHeight="1" spans="1:12">
      <c r="A1508" s="69"/>
      <c r="B1508" s="69"/>
      <c r="C1508" s="199"/>
      <c r="D1508" s="69"/>
      <c r="E1508" s="193"/>
      <c r="F1508" s="69"/>
      <c r="G1508" s="69"/>
      <c r="H1508" s="194" t="str">
        <f t="shared" si="22"/>
        <v/>
      </c>
      <c r="I1508" s="198"/>
      <c r="J1508" s="69"/>
      <c r="K1508" s="192"/>
      <c r="L1508" s="192"/>
    </row>
    <row r="1509" customHeight="1" spans="1:12">
      <c r="A1509" s="69"/>
      <c r="B1509" s="69"/>
      <c r="C1509" s="199"/>
      <c r="D1509" s="69"/>
      <c r="E1509" s="193"/>
      <c r="F1509" s="69"/>
      <c r="G1509" s="69"/>
      <c r="H1509" s="194" t="str">
        <f t="shared" si="22"/>
        <v/>
      </c>
      <c r="I1509" s="198"/>
      <c r="J1509" s="69"/>
      <c r="K1509" s="192"/>
      <c r="L1509" s="192"/>
    </row>
    <row r="1510" customHeight="1" spans="1:12">
      <c r="A1510" s="69"/>
      <c r="B1510" s="69"/>
      <c r="C1510" s="199"/>
      <c r="D1510" s="69"/>
      <c r="E1510" s="193"/>
      <c r="F1510" s="69"/>
      <c r="G1510" s="69"/>
      <c r="H1510" s="194" t="str">
        <f t="shared" si="22"/>
        <v/>
      </c>
      <c r="I1510" s="198"/>
      <c r="J1510" s="69"/>
      <c r="K1510" s="192"/>
      <c r="L1510" s="192"/>
    </row>
    <row r="1511" customHeight="1" spans="1:12">
      <c r="A1511" s="69"/>
      <c r="B1511" s="69"/>
      <c r="C1511" s="199"/>
      <c r="D1511" s="69"/>
      <c r="E1511" s="193"/>
      <c r="F1511" s="69"/>
      <c r="G1511" s="69"/>
      <c r="H1511" s="194" t="str">
        <f t="shared" si="22"/>
        <v/>
      </c>
      <c r="I1511" s="198"/>
      <c r="J1511" s="69"/>
      <c r="K1511" s="192"/>
      <c r="L1511" s="192"/>
    </row>
    <row r="1512" customHeight="1" spans="1:12">
      <c r="A1512" s="69"/>
      <c r="B1512" s="69"/>
      <c r="C1512" s="199"/>
      <c r="D1512" s="69"/>
      <c r="E1512" s="193"/>
      <c r="F1512" s="69"/>
      <c r="G1512" s="69"/>
      <c r="H1512" s="194" t="str">
        <f t="shared" si="22"/>
        <v/>
      </c>
      <c r="I1512" s="198"/>
      <c r="J1512" s="69"/>
      <c r="K1512" s="192"/>
      <c r="L1512" s="192"/>
    </row>
    <row r="1513" customHeight="1" spans="1:12">
      <c r="A1513" s="69"/>
      <c r="B1513" s="69"/>
      <c r="C1513" s="199"/>
      <c r="D1513" s="69"/>
      <c r="E1513" s="193"/>
      <c r="F1513" s="69"/>
      <c r="G1513" s="69"/>
      <c r="H1513" s="194" t="str">
        <f t="shared" si="22"/>
        <v/>
      </c>
      <c r="I1513" s="198"/>
      <c r="J1513" s="69"/>
      <c r="K1513" s="192"/>
      <c r="L1513" s="192"/>
    </row>
    <row r="1514" customHeight="1" spans="1:12">
      <c r="A1514" s="69"/>
      <c r="B1514" s="69"/>
      <c r="C1514" s="199"/>
      <c r="D1514" s="69"/>
      <c r="E1514" s="193"/>
      <c r="F1514" s="69"/>
      <c r="G1514" s="69"/>
      <c r="H1514" s="194" t="str">
        <f t="shared" si="22"/>
        <v/>
      </c>
      <c r="I1514" s="198"/>
      <c r="J1514" s="69"/>
      <c r="K1514" s="192"/>
      <c r="L1514" s="192"/>
    </row>
    <row r="1515" customHeight="1" spans="1:12">
      <c r="A1515" s="69"/>
      <c r="B1515" s="69"/>
      <c r="C1515" s="199"/>
      <c r="D1515" s="69"/>
      <c r="E1515" s="193"/>
      <c r="F1515" s="69"/>
      <c r="G1515" s="69"/>
      <c r="H1515" s="194" t="str">
        <f t="shared" si="22"/>
        <v/>
      </c>
      <c r="I1515" s="198"/>
      <c r="J1515" s="69"/>
      <c r="K1515" s="192"/>
      <c r="L1515" s="192"/>
    </row>
    <row r="1516" customHeight="1" spans="1:12">
      <c r="A1516" s="69"/>
      <c r="B1516" s="69"/>
      <c r="C1516" s="199"/>
      <c r="D1516" s="69"/>
      <c r="E1516" s="193"/>
      <c r="F1516" s="69"/>
      <c r="G1516" s="69"/>
      <c r="H1516" s="194" t="str">
        <f t="shared" si="22"/>
        <v/>
      </c>
      <c r="I1516" s="198"/>
      <c r="J1516" s="69"/>
      <c r="K1516" s="192"/>
      <c r="L1516" s="192"/>
    </row>
    <row r="1517" customHeight="1" spans="1:12">
      <c r="A1517" s="69"/>
      <c r="B1517" s="69"/>
      <c r="C1517" s="199"/>
      <c r="D1517" s="69"/>
      <c r="E1517" s="193"/>
      <c r="F1517" s="69"/>
      <c r="G1517" s="69"/>
      <c r="H1517" s="194" t="str">
        <f t="shared" si="22"/>
        <v/>
      </c>
      <c r="I1517" s="198"/>
      <c r="J1517" s="69"/>
      <c r="K1517" s="192"/>
      <c r="L1517" s="192"/>
    </row>
    <row r="1518" customHeight="1" spans="1:12">
      <c r="A1518" s="69"/>
      <c r="B1518" s="69"/>
      <c r="C1518" s="199"/>
      <c r="D1518" s="69"/>
      <c r="E1518" s="193"/>
      <c r="F1518" s="69"/>
      <c r="G1518" s="69"/>
      <c r="H1518" s="194" t="str">
        <f t="shared" si="22"/>
        <v/>
      </c>
      <c r="I1518" s="198"/>
      <c r="J1518" s="69"/>
      <c r="K1518" s="192"/>
      <c r="L1518" s="192"/>
    </row>
    <row r="1519" customHeight="1" spans="1:12">
      <c r="A1519" s="69"/>
      <c r="B1519" s="69"/>
      <c r="C1519" s="199"/>
      <c r="D1519" s="69"/>
      <c r="E1519" s="193"/>
      <c r="F1519" s="69"/>
      <c r="G1519" s="69"/>
      <c r="H1519" s="194" t="str">
        <f t="shared" si="22"/>
        <v/>
      </c>
      <c r="I1519" s="198"/>
      <c r="J1519" s="69"/>
      <c r="K1519" s="192"/>
      <c r="L1519" s="192"/>
    </row>
    <row r="1520" customHeight="1" spans="1:12">
      <c r="A1520" s="69"/>
      <c r="B1520" s="69"/>
      <c r="C1520" s="199"/>
      <c r="D1520" s="69"/>
      <c r="E1520" s="193"/>
      <c r="F1520" s="69"/>
      <c r="G1520" s="69"/>
      <c r="H1520" s="194" t="str">
        <f t="shared" si="22"/>
        <v/>
      </c>
      <c r="I1520" s="198"/>
      <c r="J1520" s="69"/>
      <c r="K1520" s="192"/>
      <c r="L1520" s="192"/>
    </row>
    <row r="1521" customHeight="1" spans="1:12">
      <c r="A1521" s="69"/>
      <c r="B1521" s="69"/>
      <c r="C1521" s="199"/>
      <c r="D1521" s="69"/>
      <c r="E1521" s="193"/>
      <c r="F1521" s="69"/>
      <c r="G1521" s="69"/>
      <c r="H1521" s="194" t="str">
        <f t="shared" si="22"/>
        <v/>
      </c>
      <c r="I1521" s="198"/>
      <c r="J1521" s="69"/>
      <c r="K1521" s="192"/>
      <c r="L1521" s="192"/>
    </row>
    <row r="1522" customHeight="1" spans="1:12">
      <c r="A1522" s="69"/>
      <c r="B1522" s="69"/>
      <c r="C1522" s="199"/>
      <c r="D1522" s="69"/>
      <c r="E1522" s="193"/>
      <c r="F1522" s="69"/>
      <c r="G1522" s="69"/>
      <c r="H1522" s="194" t="str">
        <f t="shared" si="22"/>
        <v/>
      </c>
      <c r="I1522" s="198"/>
      <c r="J1522" s="69"/>
      <c r="K1522" s="192"/>
      <c r="L1522" s="192"/>
    </row>
    <row r="1523" customHeight="1" spans="1:12">
      <c r="A1523" s="69"/>
      <c r="B1523" s="69"/>
      <c r="C1523" s="199"/>
      <c r="D1523" s="69"/>
      <c r="E1523" s="193"/>
      <c r="F1523" s="69"/>
      <c r="G1523" s="69"/>
      <c r="H1523" s="194" t="str">
        <f t="shared" si="22"/>
        <v/>
      </c>
      <c r="I1523" s="198"/>
      <c r="J1523" s="69"/>
      <c r="K1523" s="192"/>
      <c r="L1523" s="192"/>
    </row>
    <row r="1524" customHeight="1" spans="1:12">
      <c r="A1524" s="69"/>
      <c r="B1524" s="69"/>
      <c r="C1524" s="199"/>
      <c r="D1524" s="69"/>
      <c r="E1524" s="193"/>
      <c r="F1524" s="69"/>
      <c r="G1524" s="69"/>
      <c r="H1524" s="194" t="str">
        <f t="shared" si="22"/>
        <v/>
      </c>
      <c r="I1524" s="198"/>
      <c r="J1524" s="69"/>
      <c r="K1524" s="192"/>
      <c r="L1524" s="192"/>
    </row>
    <row r="1525" customHeight="1" spans="1:12">
      <c r="A1525" s="69"/>
      <c r="B1525" s="69"/>
      <c r="C1525" s="199"/>
      <c r="D1525" s="69"/>
      <c r="E1525" s="193"/>
      <c r="F1525" s="69"/>
      <c r="G1525" s="69"/>
      <c r="H1525" s="194" t="str">
        <f t="shared" si="22"/>
        <v/>
      </c>
      <c r="I1525" s="198"/>
      <c r="J1525" s="69"/>
      <c r="K1525" s="192"/>
      <c r="L1525" s="192"/>
    </row>
    <row r="1526" customHeight="1" spans="1:12">
      <c r="A1526" s="69"/>
      <c r="B1526" s="69"/>
      <c r="C1526" s="199"/>
      <c r="D1526" s="69"/>
      <c r="E1526" s="193"/>
      <c r="F1526" s="69"/>
      <c r="G1526" s="69"/>
      <c r="H1526" s="194" t="str">
        <f t="shared" si="22"/>
        <v/>
      </c>
      <c r="I1526" s="198"/>
      <c r="J1526" s="69"/>
      <c r="K1526" s="192"/>
      <c r="L1526" s="192"/>
    </row>
    <row r="1527" customHeight="1" spans="1:12">
      <c r="A1527" s="69"/>
      <c r="B1527" s="69"/>
      <c r="C1527" s="199"/>
      <c r="D1527" s="69"/>
      <c r="E1527" s="193"/>
      <c r="F1527" s="69"/>
      <c r="G1527" s="69"/>
      <c r="H1527" s="194" t="str">
        <f t="shared" si="22"/>
        <v/>
      </c>
      <c r="I1527" s="198"/>
      <c r="J1527" s="69"/>
      <c r="K1527" s="192"/>
      <c r="L1527" s="192"/>
    </row>
    <row r="1528" customHeight="1" spans="1:12">
      <c r="A1528" s="69"/>
      <c r="B1528" s="69"/>
      <c r="C1528" s="199"/>
      <c r="D1528" s="69"/>
      <c r="E1528" s="193"/>
      <c r="F1528" s="69"/>
      <c r="G1528" s="69"/>
      <c r="H1528" s="194" t="str">
        <f t="shared" si="22"/>
        <v/>
      </c>
      <c r="I1528" s="198"/>
      <c r="J1528" s="69"/>
      <c r="K1528" s="192"/>
      <c r="L1528" s="192"/>
    </row>
    <row r="1529" customHeight="1" spans="1:12">
      <c r="A1529" s="69"/>
      <c r="B1529" s="69"/>
      <c r="C1529" s="199"/>
      <c r="D1529" s="69"/>
      <c r="E1529" s="193"/>
      <c r="F1529" s="69"/>
      <c r="G1529" s="69"/>
      <c r="H1529" s="194" t="str">
        <f t="shared" si="22"/>
        <v/>
      </c>
      <c r="I1529" s="198"/>
      <c r="J1529" s="69"/>
      <c r="K1529" s="192"/>
      <c r="L1529" s="192"/>
    </row>
    <row r="1530" customHeight="1" spans="1:12">
      <c r="A1530" s="69"/>
      <c r="B1530" s="69"/>
      <c r="C1530" s="199"/>
      <c r="D1530" s="69"/>
      <c r="E1530" s="193"/>
      <c r="F1530" s="69"/>
      <c r="G1530" s="69"/>
      <c r="H1530" s="194" t="str">
        <f t="shared" si="22"/>
        <v/>
      </c>
      <c r="I1530" s="198"/>
      <c r="J1530" s="69"/>
      <c r="K1530" s="192"/>
      <c r="L1530" s="192"/>
    </row>
    <row r="1531" customHeight="1" spans="1:12">
      <c r="A1531" s="69"/>
      <c r="B1531" s="69"/>
      <c r="C1531" s="199"/>
      <c r="D1531" s="69"/>
      <c r="E1531" s="193"/>
      <c r="F1531" s="69"/>
      <c r="G1531" s="69"/>
      <c r="H1531" s="194" t="str">
        <f t="shared" si="22"/>
        <v/>
      </c>
      <c r="I1531" s="198"/>
      <c r="J1531" s="69"/>
      <c r="K1531" s="192"/>
      <c r="L1531" s="192"/>
    </row>
    <row r="1532" customHeight="1" spans="1:12">
      <c r="A1532" s="69"/>
      <c r="B1532" s="69"/>
      <c r="C1532" s="199"/>
      <c r="D1532" s="69"/>
      <c r="E1532" s="193"/>
      <c r="F1532" s="69"/>
      <c r="G1532" s="69"/>
      <c r="H1532" s="194" t="str">
        <f t="shared" si="22"/>
        <v/>
      </c>
      <c r="I1532" s="198"/>
      <c r="J1532" s="69"/>
      <c r="K1532" s="192"/>
      <c r="L1532" s="192"/>
    </row>
    <row r="1533" customHeight="1" spans="1:12">
      <c r="A1533" s="69"/>
      <c r="B1533" s="69"/>
      <c r="C1533" s="199"/>
      <c r="D1533" s="69"/>
      <c r="E1533" s="193"/>
      <c r="F1533" s="69"/>
      <c r="G1533" s="69"/>
      <c r="H1533" s="194" t="str">
        <f t="shared" si="22"/>
        <v/>
      </c>
      <c r="I1533" s="198"/>
      <c r="J1533" s="69"/>
      <c r="K1533" s="192"/>
      <c r="L1533" s="192"/>
    </row>
    <row r="1534" customHeight="1" spans="1:12">
      <c r="A1534" s="69"/>
      <c r="B1534" s="69"/>
      <c r="C1534" s="199"/>
      <c r="D1534" s="69"/>
      <c r="E1534" s="193"/>
      <c r="F1534" s="69"/>
      <c r="G1534" s="69"/>
      <c r="H1534" s="194" t="str">
        <f t="shared" si="22"/>
        <v/>
      </c>
      <c r="I1534" s="198"/>
      <c r="J1534" s="69"/>
      <c r="K1534" s="192"/>
      <c r="L1534" s="192"/>
    </row>
    <row r="1535" customHeight="1" spans="1:12">
      <c r="A1535" s="69"/>
      <c r="B1535" s="69"/>
      <c r="C1535" s="199"/>
      <c r="D1535" s="69"/>
      <c r="E1535" s="193"/>
      <c r="F1535" s="69"/>
      <c r="G1535" s="69"/>
      <c r="H1535" s="194" t="str">
        <f t="shared" si="22"/>
        <v/>
      </c>
      <c r="I1535" s="198"/>
      <c r="J1535" s="69"/>
      <c r="K1535" s="192"/>
      <c r="L1535" s="192"/>
    </row>
    <row r="1536" customHeight="1" spans="1:12">
      <c r="A1536" s="69"/>
      <c r="B1536" s="69"/>
      <c r="C1536" s="199"/>
      <c r="D1536" s="69"/>
      <c r="E1536" s="193"/>
      <c r="F1536" s="69"/>
      <c r="G1536" s="69"/>
      <c r="H1536" s="194" t="str">
        <f t="shared" si="22"/>
        <v/>
      </c>
      <c r="I1536" s="198"/>
      <c r="J1536" s="69"/>
      <c r="K1536" s="192"/>
      <c r="L1536" s="192"/>
    </row>
    <row r="1537" customHeight="1" spans="1:12">
      <c r="A1537" s="69"/>
      <c r="B1537" s="69"/>
      <c r="C1537" s="199"/>
      <c r="D1537" s="69"/>
      <c r="E1537" s="193"/>
      <c r="F1537" s="69"/>
      <c r="G1537" s="69"/>
      <c r="H1537" s="194" t="str">
        <f t="shared" si="22"/>
        <v/>
      </c>
      <c r="I1537" s="198"/>
      <c r="J1537" s="69"/>
      <c r="K1537" s="192"/>
      <c r="L1537" s="192"/>
    </row>
    <row r="1538" customHeight="1" spans="1:12">
      <c r="A1538" s="69"/>
      <c r="B1538" s="69"/>
      <c r="C1538" s="199"/>
      <c r="D1538" s="69"/>
      <c r="E1538" s="193"/>
      <c r="F1538" s="69"/>
      <c r="G1538" s="69"/>
      <c r="H1538" s="194" t="str">
        <f t="shared" si="22"/>
        <v/>
      </c>
      <c r="I1538" s="198"/>
      <c r="J1538" s="69"/>
      <c r="K1538" s="192"/>
      <c r="L1538" s="192"/>
    </row>
    <row r="1539" customHeight="1" spans="1:12">
      <c r="A1539" s="69"/>
      <c r="B1539" s="69"/>
      <c r="C1539" s="199"/>
      <c r="D1539" s="69"/>
      <c r="E1539" s="193"/>
      <c r="F1539" s="69"/>
      <c r="G1539" s="69"/>
      <c r="H1539" s="194" t="str">
        <f t="shared" si="22"/>
        <v/>
      </c>
      <c r="I1539" s="198"/>
      <c r="J1539" s="69"/>
      <c r="K1539" s="192"/>
      <c r="L1539" s="192"/>
    </row>
    <row r="1540" customHeight="1" spans="1:12">
      <c r="A1540" s="69"/>
      <c r="B1540" s="69"/>
      <c r="C1540" s="199"/>
      <c r="D1540" s="69"/>
      <c r="E1540" s="193"/>
      <c r="F1540" s="69"/>
      <c r="G1540" s="69"/>
      <c r="H1540" s="194" t="str">
        <f t="shared" si="22"/>
        <v/>
      </c>
      <c r="I1540" s="198"/>
      <c r="J1540" s="69"/>
      <c r="K1540" s="192"/>
      <c r="L1540" s="192"/>
    </row>
    <row r="1541" customHeight="1" spans="1:12">
      <c r="A1541" s="69"/>
      <c r="B1541" s="69"/>
      <c r="C1541" s="199"/>
      <c r="D1541" s="69"/>
      <c r="E1541" s="193"/>
      <c r="F1541" s="69"/>
      <c r="G1541" s="69"/>
      <c r="H1541" s="194" t="str">
        <f t="shared" si="22"/>
        <v/>
      </c>
      <c r="I1541" s="198"/>
      <c r="J1541" s="69"/>
      <c r="K1541" s="192"/>
      <c r="L1541" s="192"/>
    </row>
    <row r="1542" customHeight="1" spans="1:12">
      <c r="A1542" s="69"/>
      <c r="B1542" s="69"/>
      <c r="C1542" s="199"/>
      <c r="D1542" s="69"/>
      <c r="E1542" s="193"/>
      <c r="F1542" s="69"/>
      <c r="G1542" s="69"/>
      <c r="H1542" s="194" t="str">
        <f t="shared" si="22"/>
        <v/>
      </c>
      <c r="I1542" s="198"/>
      <c r="J1542" s="69"/>
      <c r="K1542" s="192"/>
      <c r="L1542" s="192"/>
    </row>
    <row r="1543" customHeight="1" spans="1:12">
      <c r="A1543" s="69"/>
      <c r="B1543" s="69"/>
      <c r="C1543" s="199"/>
      <c r="D1543" s="69"/>
      <c r="E1543" s="193"/>
      <c r="F1543" s="69"/>
      <c r="G1543" s="69"/>
      <c r="H1543" s="194" t="str">
        <f t="shared" si="22"/>
        <v/>
      </c>
      <c r="I1543" s="198"/>
      <c r="J1543" s="69"/>
      <c r="K1543" s="192"/>
      <c r="L1543" s="192"/>
    </row>
    <row r="1544" customHeight="1" spans="1:12">
      <c r="A1544" s="69"/>
      <c r="B1544" s="69"/>
      <c r="C1544" s="199"/>
      <c r="D1544" s="69"/>
      <c r="E1544" s="193"/>
      <c r="F1544" s="69"/>
      <c r="G1544" s="69"/>
      <c r="H1544" s="194" t="str">
        <f t="shared" si="22"/>
        <v/>
      </c>
      <c r="I1544" s="198"/>
      <c r="J1544" s="69"/>
      <c r="K1544" s="192"/>
      <c r="L1544" s="192"/>
    </row>
    <row r="1545" customHeight="1" spans="1:12">
      <c r="A1545" s="69"/>
      <c r="B1545" s="69"/>
      <c r="C1545" s="199"/>
      <c r="D1545" s="69"/>
      <c r="E1545" s="193"/>
      <c r="F1545" s="69"/>
      <c r="G1545" s="69"/>
      <c r="H1545" s="194" t="str">
        <f t="shared" si="22"/>
        <v/>
      </c>
      <c r="I1545" s="198"/>
      <c r="J1545" s="69"/>
      <c r="K1545" s="192"/>
      <c r="L1545" s="192"/>
    </row>
    <row r="1546" customHeight="1" spans="1:12">
      <c r="A1546" s="69"/>
      <c r="B1546" s="69"/>
      <c r="C1546" s="199"/>
      <c r="D1546" s="69"/>
      <c r="E1546" s="193"/>
      <c r="F1546" s="69"/>
      <c r="G1546" s="69"/>
      <c r="H1546" s="194" t="str">
        <f t="shared" si="22"/>
        <v/>
      </c>
      <c r="I1546" s="198"/>
      <c r="J1546" s="69"/>
      <c r="K1546" s="192"/>
      <c r="L1546" s="192"/>
    </row>
    <row r="1547" customHeight="1" spans="1:12">
      <c r="A1547" s="69"/>
      <c r="B1547" s="69"/>
      <c r="C1547" s="199"/>
      <c r="D1547" s="69"/>
      <c r="E1547" s="193"/>
      <c r="F1547" s="69"/>
      <c r="G1547" s="69"/>
      <c r="H1547" s="194" t="str">
        <f t="shared" si="22"/>
        <v/>
      </c>
      <c r="I1547" s="198"/>
      <c r="J1547" s="69"/>
      <c r="K1547" s="192"/>
      <c r="L1547" s="192"/>
    </row>
    <row r="1548" customHeight="1" spans="1:12">
      <c r="A1548" s="69"/>
      <c r="B1548" s="69"/>
      <c r="C1548" s="199"/>
      <c r="D1548" s="69"/>
      <c r="E1548" s="193"/>
      <c r="F1548" s="69"/>
      <c r="G1548" s="69"/>
      <c r="H1548" s="194" t="str">
        <f t="shared" ref="H1548:H1611" si="23">IF(E1548="","",E1548*F1548)</f>
        <v/>
      </c>
      <c r="I1548" s="198"/>
      <c r="J1548" s="69"/>
      <c r="K1548" s="192"/>
      <c r="L1548" s="192"/>
    </row>
    <row r="1549" customHeight="1" spans="1:12">
      <c r="A1549" s="69"/>
      <c r="B1549" s="69"/>
      <c r="C1549" s="199"/>
      <c r="D1549" s="69"/>
      <c r="E1549" s="193"/>
      <c r="F1549" s="69"/>
      <c r="G1549" s="69"/>
      <c r="H1549" s="194" t="str">
        <f t="shared" si="23"/>
        <v/>
      </c>
      <c r="I1549" s="198"/>
      <c r="J1549" s="69"/>
      <c r="K1549" s="192"/>
      <c r="L1549" s="192"/>
    </row>
    <row r="1550" customHeight="1" spans="1:12">
      <c r="A1550" s="69"/>
      <c r="B1550" s="69"/>
      <c r="C1550" s="199"/>
      <c r="D1550" s="69"/>
      <c r="E1550" s="193"/>
      <c r="F1550" s="69"/>
      <c r="G1550" s="69"/>
      <c r="H1550" s="194" t="str">
        <f t="shared" si="23"/>
        <v/>
      </c>
      <c r="I1550" s="198"/>
      <c r="J1550" s="69"/>
      <c r="K1550" s="192"/>
      <c r="L1550" s="192"/>
    </row>
    <row r="1551" customHeight="1" spans="1:12">
      <c r="A1551" s="69"/>
      <c r="B1551" s="69"/>
      <c r="C1551" s="199"/>
      <c r="D1551" s="69"/>
      <c r="E1551" s="193"/>
      <c r="F1551" s="69"/>
      <c r="G1551" s="69"/>
      <c r="H1551" s="194" t="str">
        <f t="shared" si="23"/>
        <v/>
      </c>
      <c r="I1551" s="198"/>
      <c r="J1551" s="69"/>
      <c r="K1551" s="192"/>
      <c r="L1551" s="192"/>
    </row>
    <row r="1552" customHeight="1" spans="1:12">
      <c r="A1552" s="69"/>
      <c r="B1552" s="69"/>
      <c r="C1552" s="199"/>
      <c r="D1552" s="69"/>
      <c r="E1552" s="193"/>
      <c r="F1552" s="69"/>
      <c r="G1552" s="69"/>
      <c r="H1552" s="194" t="str">
        <f t="shared" si="23"/>
        <v/>
      </c>
      <c r="I1552" s="198"/>
      <c r="J1552" s="69"/>
      <c r="K1552" s="192"/>
      <c r="L1552" s="192"/>
    </row>
    <row r="1553" customHeight="1" spans="1:12">
      <c r="A1553" s="69"/>
      <c r="B1553" s="69"/>
      <c r="C1553" s="199"/>
      <c r="D1553" s="69"/>
      <c r="E1553" s="193"/>
      <c r="F1553" s="69"/>
      <c r="G1553" s="69"/>
      <c r="H1553" s="194" t="str">
        <f t="shared" si="23"/>
        <v/>
      </c>
      <c r="I1553" s="198"/>
      <c r="J1553" s="69"/>
      <c r="K1553" s="192"/>
      <c r="L1553" s="192"/>
    </row>
    <row r="1554" customHeight="1" spans="1:12">
      <c r="A1554" s="69"/>
      <c r="B1554" s="69"/>
      <c r="C1554" s="199"/>
      <c r="D1554" s="69"/>
      <c r="E1554" s="193"/>
      <c r="F1554" s="69"/>
      <c r="G1554" s="69"/>
      <c r="H1554" s="194" t="str">
        <f t="shared" si="23"/>
        <v/>
      </c>
      <c r="I1554" s="198"/>
      <c r="J1554" s="69"/>
      <c r="K1554" s="192"/>
      <c r="L1554" s="192"/>
    </row>
    <row r="1555" customHeight="1" spans="1:12">
      <c r="A1555" s="69"/>
      <c r="B1555" s="69"/>
      <c r="C1555" s="199"/>
      <c r="D1555" s="69"/>
      <c r="E1555" s="193"/>
      <c r="F1555" s="69"/>
      <c r="G1555" s="69"/>
      <c r="H1555" s="194" t="str">
        <f t="shared" si="23"/>
        <v/>
      </c>
      <c r="I1555" s="198"/>
      <c r="J1555" s="69"/>
      <c r="K1555" s="192"/>
      <c r="L1555" s="192"/>
    </row>
    <row r="1556" customHeight="1" spans="1:12">
      <c r="A1556" s="69"/>
      <c r="B1556" s="69"/>
      <c r="C1556" s="199"/>
      <c r="D1556" s="69"/>
      <c r="E1556" s="193"/>
      <c r="F1556" s="69"/>
      <c r="G1556" s="69"/>
      <c r="H1556" s="194" t="str">
        <f t="shared" si="23"/>
        <v/>
      </c>
      <c r="I1556" s="198"/>
      <c r="J1556" s="69"/>
      <c r="K1556" s="192"/>
      <c r="L1556" s="192"/>
    </row>
    <row r="1557" customHeight="1" spans="1:12">
      <c r="A1557" s="69"/>
      <c r="B1557" s="69"/>
      <c r="C1557" s="199"/>
      <c r="D1557" s="69"/>
      <c r="E1557" s="193"/>
      <c r="F1557" s="69"/>
      <c r="G1557" s="69"/>
      <c r="H1557" s="194" t="str">
        <f t="shared" si="23"/>
        <v/>
      </c>
      <c r="I1557" s="198"/>
      <c r="J1557" s="69"/>
      <c r="K1557" s="192"/>
      <c r="L1557" s="192"/>
    </row>
    <row r="1558" customHeight="1" spans="1:12">
      <c r="A1558" s="69"/>
      <c r="B1558" s="69"/>
      <c r="C1558" s="199"/>
      <c r="D1558" s="69"/>
      <c r="E1558" s="193"/>
      <c r="F1558" s="69"/>
      <c r="G1558" s="69"/>
      <c r="H1558" s="194" t="str">
        <f t="shared" si="23"/>
        <v/>
      </c>
      <c r="I1558" s="198"/>
      <c r="J1558" s="69"/>
      <c r="K1558" s="192"/>
      <c r="L1558" s="192"/>
    </row>
    <row r="1559" customHeight="1" spans="1:12">
      <c r="A1559" s="69"/>
      <c r="B1559" s="69"/>
      <c r="C1559" s="199"/>
      <c r="D1559" s="69"/>
      <c r="E1559" s="193"/>
      <c r="F1559" s="69"/>
      <c r="G1559" s="69"/>
      <c r="H1559" s="194" t="str">
        <f t="shared" si="23"/>
        <v/>
      </c>
      <c r="I1559" s="198"/>
      <c r="J1559" s="69"/>
      <c r="K1559" s="192"/>
      <c r="L1559" s="192"/>
    </row>
    <row r="1560" customHeight="1" spans="1:12">
      <c r="A1560" s="69"/>
      <c r="B1560" s="69"/>
      <c r="C1560" s="199"/>
      <c r="D1560" s="69"/>
      <c r="E1560" s="193"/>
      <c r="F1560" s="69"/>
      <c r="G1560" s="69"/>
      <c r="H1560" s="194" t="str">
        <f t="shared" si="23"/>
        <v/>
      </c>
      <c r="I1560" s="198"/>
      <c r="J1560" s="69"/>
      <c r="K1560" s="192"/>
      <c r="L1560" s="192"/>
    </row>
    <row r="1561" customHeight="1" spans="1:12">
      <c r="A1561" s="69"/>
      <c r="B1561" s="69"/>
      <c r="C1561" s="199"/>
      <c r="D1561" s="69"/>
      <c r="E1561" s="193"/>
      <c r="F1561" s="69"/>
      <c r="G1561" s="69"/>
      <c r="H1561" s="194" t="str">
        <f t="shared" si="23"/>
        <v/>
      </c>
      <c r="I1561" s="198"/>
      <c r="J1561" s="69"/>
      <c r="K1561" s="192"/>
      <c r="L1561" s="192"/>
    </row>
    <row r="1562" customHeight="1" spans="1:12">
      <c r="A1562" s="69"/>
      <c r="B1562" s="69"/>
      <c r="C1562" s="199"/>
      <c r="D1562" s="69"/>
      <c r="E1562" s="193"/>
      <c r="F1562" s="69"/>
      <c r="G1562" s="69"/>
      <c r="H1562" s="194" t="str">
        <f t="shared" si="23"/>
        <v/>
      </c>
      <c r="I1562" s="198"/>
      <c r="J1562" s="69"/>
      <c r="K1562" s="192"/>
      <c r="L1562" s="192"/>
    </row>
    <row r="1563" customHeight="1" spans="1:12">
      <c r="A1563" s="69"/>
      <c r="B1563" s="69"/>
      <c r="C1563" s="199"/>
      <c r="D1563" s="69"/>
      <c r="E1563" s="193"/>
      <c r="F1563" s="69"/>
      <c r="G1563" s="69"/>
      <c r="H1563" s="194" t="str">
        <f t="shared" si="23"/>
        <v/>
      </c>
      <c r="I1563" s="198"/>
      <c r="J1563" s="69"/>
      <c r="K1563" s="192"/>
      <c r="L1563" s="192"/>
    </row>
    <row r="1564" customHeight="1" spans="1:12">
      <c r="A1564" s="69"/>
      <c r="B1564" s="69"/>
      <c r="C1564" s="199"/>
      <c r="D1564" s="69"/>
      <c r="E1564" s="193"/>
      <c r="F1564" s="69"/>
      <c r="G1564" s="69"/>
      <c r="H1564" s="194" t="str">
        <f t="shared" si="23"/>
        <v/>
      </c>
      <c r="I1564" s="198"/>
      <c r="J1564" s="69"/>
      <c r="K1564" s="192"/>
      <c r="L1564" s="192"/>
    </row>
    <row r="1565" customHeight="1" spans="1:12">
      <c r="A1565" s="69"/>
      <c r="B1565" s="69"/>
      <c r="C1565" s="199"/>
      <c r="D1565" s="69"/>
      <c r="E1565" s="193"/>
      <c r="F1565" s="69"/>
      <c r="G1565" s="69"/>
      <c r="H1565" s="194" t="str">
        <f t="shared" si="23"/>
        <v/>
      </c>
      <c r="I1565" s="198"/>
      <c r="J1565" s="69"/>
      <c r="K1565" s="192"/>
      <c r="L1565" s="192"/>
    </row>
    <row r="1566" customHeight="1" spans="1:12">
      <c r="A1566" s="69"/>
      <c r="B1566" s="69"/>
      <c r="C1566" s="199"/>
      <c r="D1566" s="69"/>
      <c r="E1566" s="193"/>
      <c r="F1566" s="69"/>
      <c r="G1566" s="69"/>
      <c r="H1566" s="194" t="str">
        <f t="shared" si="23"/>
        <v/>
      </c>
      <c r="I1566" s="198"/>
      <c r="J1566" s="69"/>
      <c r="K1566" s="192"/>
      <c r="L1566" s="192"/>
    </row>
    <row r="1567" customHeight="1" spans="1:12">
      <c r="A1567" s="69"/>
      <c r="B1567" s="69"/>
      <c r="C1567" s="199"/>
      <c r="D1567" s="69"/>
      <c r="E1567" s="193"/>
      <c r="F1567" s="69"/>
      <c r="G1567" s="69"/>
      <c r="H1567" s="194" t="str">
        <f t="shared" si="23"/>
        <v/>
      </c>
      <c r="I1567" s="198"/>
      <c r="J1567" s="69"/>
      <c r="K1567" s="192"/>
      <c r="L1567" s="192"/>
    </row>
    <row r="1568" customHeight="1" spans="1:12">
      <c r="A1568" s="69"/>
      <c r="B1568" s="69"/>
      <c r="C1568" s="199"/>
      <c r="D1568" s="69"/>
      <c r="E1568" s="193"/>
      <c r="F1568" s="69"/>
      <c r="G1568" s="69"/>
      <c r="H1568" s="194" t="str">
        <f t="shared" si="23"/>
        <v/>
      </c>
      <c r="I1568" s="198"/>
      <c r="J1568" s="69"/>
      <c r="K1568" s="192"/>
      <c r="L1568" s="192"/>
    </row>
    <row r="1569" customHeight="1" spans="1:12">
      <c r="A1569" s="69"/>
      <c r="B1569" s="69"/>
      <c r="C1569" s="199"/>
      <c r="D1569" s="69"/>
      <c r="E1569" s="193"/>
      <c r="F1569" s="69"/>
      <c r="G1569" s="69"/>
      <c r="H1569" s="194" t="str">
        <f t="shared" si="23"/>
        <v/>
      </c>
      <c r="I1569" s="198"/>
      <c r="J1569" s="69"/>
      <c r="K1569" s="192"/>
      <c r="L1569" s="192"/>
    </row>
    <row r="1570" customHeight="1" spans="1:12">
      <c r="A1570" s="69"/>
      <c r="B1570" s="69"/>
      <c r="C1570" s="199"/>
      <c r="D1570" s="69"/>
      <c r="E1570" s="193"/>
      <c r="F1570" s="69"/>
      <c r="G1570" s="69"/>
      <c r="H1570" s="194" t="str">
        <f t="shared" si="23"/>
        <v/>
      </c>
      <c r="I1570" s="198"/>
      <c r="J1570" s="69"/>
      <c r="K1570" s="192"/>
      <c r="L1570" s="192"/>
    </row>
    <row r="1571" customHeight="1" spans="1:12">
      <c r="A1571" s="69"/>
      <c r="B1571" s="69"/>
      <c r="C1571" s="199"/>
      <c r="D1571" s="69"/>
      <c r="E1571" s="193"/>
      <c r="F1571" s="69"/>
      <c r="G1571" s="69"/>
      <c r="H1571" s="194" t="str">
        <f t="shared" si="23"/>
        <v/>
      </c>
      <c r="I1571" s="198"/>
      <c r="J1571" s="69"/>
      <c r="K1571" s="192"/>
      <c r="L1571" s="192"/>
    </row>
    <row r="1572" customHeight="1" spans="1:12">
      <c r="A1572" s="69"/>
      <c r="B1572" s="69"/>
      <c r="C1572" s="199"/>
      <c r="D1572" s="69"/>
      <c r="E1572" s="193"/>
      <c r="F1572" s="69"/>
      <c r="G1572" s="69"/>
      <c r="H1572" s="194" t="str">
        <f t="shared" si="23"/>
        <v/>
      </c>
      <c r="I1572" s="198"/>
      <c r="J1572" s="69"/>
      <c r="K1572" s="192"/>
      <c r="L1572" s="192"/>
    </row>
    <row r="1573" customHeight="1" spans="1:12">
      <c r="A1573" s="69"/>
      <c r="B1573" s="69"/>
      <c r="C1573" s="199"/>
      <c r="D1573" s="69"/>
      <c r="E1573" s="193"/>
      <c r="F1573" s="69"/>
      <c r="G1573" s="69"/>
      <c r="H1573" s="194" t="str">
        <f t="shared" si="23"/>
        <v/>
      </c>
      <c r="I1573" s="198"/>
      <c r="J1573" s="69"/>
      <c r="K1573" s="192"/>
      <c r="L1573" s="192"/>
    </row>
    <row r="1574" customHeight="1" spans="1:12">
      <c r="A1574" s="69"/>
      <c r="B1574" s="69"/>
      <c r="C1574" s="199"/>
      <c r="D1574" s="69"/>
      <c r="E1574" s="193"/>
      <c r="F1574" s="69"/>
      <c r="G1574" s="69"/>
      <c r="H1574" s="194" t="str">
        <f t="shared" si="23"/>
        <v/>
      </c>
      <c r="I1574" s="198"/>
      <c r="J1574" s="69"/>
      <c r="K1574" s="192"/>
      <c r="L1574" s="192"/>
    </row>
    <row r="1575" customHeight="1" spans="1:12">
      <c r="A1575" s="69"/>
      <c r="B1575" s="69"/>
      <c r="C1575" s="199"/>
      <c r="D1575" s="69"/>
      <c r="E1575" s="193"/>
      <c r="F1575" s="69"/>
      <c r="G1575" s="69"/>
      <c r="H1575" s="194" t="str">
        <f t="shared" si="23"/>
        <v/>
      </c>
      <c r="I1575" s="198"/>
      <c r="J1575" s="69"/>
      <c r="K1575" s="192"/>
      <c r="L1575" s="192"/>
    </row>
    <row r="1576" customHeight="1" spans="1:12">
      <c r="A1576" s="69"/>
      <c r="B1576" s="69"/>
      <c r="C1576" s="199"/>
      <c r="D1576" s="69"/>
      <c r="E1576" s="193"/>
      <c r="F1576" s="69"/>
      <c r="G1576" s="69"/>
      <c r="H1576" s="194" t="str">
        <f t="shared" si="23"/>
        <v/>
      </c>
      <c r="I1576" s="198"/>
      <c r="J1576" s="69"/>
      <c r="K1576" s="192"/>
      <c r="L1576" s="192"/>
    </row>
    <row r="1577" customHeight="1" spans="1:12">
      <c r="A1577" s="69"/>
      <c r="B1577" s="69"/>
      <c r="C1577" s="199"/>
      <c r="D1577" s="69"/>
      <c r="E1577" s="193"/>
      <c r="F1577" s="69"/>
      <c r="G1577" s="69"/>
      <c r="H1577" s="194" t="str">
        <f t="shared" si="23"/>
        <v/>
      </c>
      <c r="I1577" s="198"/>
      <c r="J1577" s="69"/>
      <c r="K1577" s="192"/>
      <c r="L1577" s="192"/>
    </row>
    <row r="1578" customHeight="1" spans="1:12">
      <c r="A1578" s="69"/>
      <c r="B1578" s="69"/>
      <c r="C1578" s="199"/>
      <c r="D1578" s="69"/>
      <c r="E1578" s="193"/>
      <c r="F1578" s="69"/>
      <c r="G1578" s="69"/>
      <c r="H1578" s="194" t="str">
        <f t="shared" si="23"/>
        <v/>
      </c>
      <c r="I1578" s="198"/>
      <c r="J1578" s="69"/>
      <c r="K1578" s="192"/>
      <c r="L1578" s="192"/>
    </row>
    <row r="1579" customHeight="1" spans="1:12">
      <c r="A1579" s="69"/>
      <c r="B1579" s="69"/>
      <c r="C1579" s="199"/>
      <c r="D1579" s="69"/>
      <c r="E1579" s="193"/>
      <c r="F1579" s="69"/>
      <c r="G1579" s="69"/>
      <c r="H1579" s="194" t="str">
        <f t="shared" si="23"/>
        <v/>
      </c>
      <c r="I1579" s="198"/>
      <c r="J1579" s="69"/>
      <c r="K1579" s="192"/>
      <c r="L1579" s="192"/>
    </row>
    <row r="1580" customHeight="1" spans="1:12">
      <c r="A1580" s="69"/>
      <c r="B1580" s="69"/>
      <c r="C1580" s="199"/>
      <c r="D1580" s="69"/>
      <c r="E1580" s="193"/>
      <c r="F1580" s="69"/>
      <c r="G1580" s="69"/>
      <c r="H1580" s="194" t="str">
        <f t="shared" si="23"/>
        <v/>
      </c>
      <c r="I1580" s="198"/>
      <c r="J1580" s="69"/>
      <c r="K1580" s="192"/>
      <c r="L1580" s="192"/>
    </row>
    <row r="1581" customHeight="1" spans="1:12">
      <c r="A1581" s="69"/>
      <c r="B1581" s="69"/>
      <c r="C1581" s="199"/>
      <c r="D1581" s="69"/>
      <c r="E1581" s="193"/>
      <c r="F1581" s="69"/>
      <c r="G1581" s="69"/>
      <c r="H1581" s="194" t="str">
        <f t="shared" si="23"/>
        <v/>
      </c>
      <c r="I1581" s="198"/>
      <c r="J1581" s="69"/>
      <c r="K1581" s="192"/>
      <c r="L1581" s="192"/>
    </row>
    <row r="1582" customHeight="1" spans="1:12">
      <c r="A1582" s="69"/>
      <c r="B1582" s="69"/>
      <c r="C1582" s="199"/>
      <c r="D1582" s="69"/>
      <c r="E1582" s="193"/>
      <c r="F1582" s="69"/>
      <c r="G1582" s="69"/>
      <c r="H1582" s="194" t="str">
        <f t="shared" si="23"/>
        <v/>
      </c>
      <c r="I1582" s="198"/>
      <c r="J1582" s="69"/>
      <c r="K1582" s="192"/>
      <c r="L1582" s="192"/>
    </row>
    <row r="1583" customHeight="1" spans="1:12">
      <c r="A1583" s="69"/>
      <c r="B1583" s="69"/>
      <c r="C1583" s="199"/>
      <c r="D1583" s="69"/>
      <c r="E1583" s="193"/>
      <c r="F1583" s="69"/>
      <c r="G1583" s="69"/>
      <c r="H1583" s="194" t="str">
        <f t="shared" si="23"/>
        <v/>
      </c>
      <c r="I1583" s="198"/>
      <c r="J1583" s="69"/>
      <c r="K1583" s="192"/>
      <c r="L1583" s="192"/>
    </row>
    <row r="1584" customHeight="1" spans="1:12">
      <c r="A1584" s="69"/>
      <c r="B1584" s="69"/>
      <c r="C1584" s="199"/>
      <c r="D1584" s="69"/>
      <c r="E1584" s="193"/>
      <c r="F1584" s="69"/>
      <c r="G1584" s="69"/>
      <c r="H1584" s="194" t="str">
        <f t="shared" si="23"/>
        <v/>
      </c>
      <c r="I1584" s="198"/>
      <c r="J1584" s="69"/>
      <c r="K1584" s="192"/>
      <c r="L1584" s="192"/>
    </row>
    <row r="1585" customHeight="1" spans="1:12">
      <c r="A1585" s="69"/>
      <c r="B1585" s="69"/>
      <c r="C1585" s="199"/>
      <c r="D1585" s="69"/>
      <c r="E1585" s="193"/>
      <c r="F1585" s="69"/>
      <c r="G1585" s="69"/>
      <c r="H1585" s="194" t="str">
        <f t="shared" si="23"/>
        <v/>
      </c>
      <c r="I1585" s="198"/>
      <c r="J1585" s="69"/>
      <c r="K1585" s="192"/>
      <c r="L1585" s="192"/>
    </row>
    <row r="1586" customHeight="1" spans="1:12">
      <c r="A1586" s="69"/>
      <c r="B1586" s="69"/>
      <c r="C1586" s="199"/>
      <c r="D1586" s="69"/>
      <c r="E1586" s="193"/>
      <c r="F1586" s="69"/>
      <c r="G1586" s="69"/>
      <c r="H1586" s="194" t="str">
        <f t="shared" si="23"/>
        <v/>
      </c>
      <c r="I1586" s="198"/>
      <c r="J1586" s="69"/>
      <c r="K1586" s="192"/>
      <c r="L1586" s="192"/>
    </row>
    <row r="1587" customHeight="1" spans="1:12">
      <c r="A1587" s="69"/>
      <c r="B1587" s="69"/>
      <c r="C1587" s="199"/>
      <c r="D1587" s="69"/>
      <c r="E1587" s="193"/>
      <c r="F1587" s="69"/>
      <c r="G1587" s="69"/>
      <c r="H1587" s="194" t="str">
        <f t="shared" si="23"/>
        <v/>
      </c>
      <c r="I1587" s="198"/>
      <c r="J1587" s="69"/>
      <c r="K1587" s="192"/>
      <c r="L1587" s="192"/>
    </row>
    <row r="1588" customHeight="1" spans="1:12">
      <c r="A1588" s="69"/>
      <c r="B1588" s="69"/>
      <c r="C1588" s="199"/>
      <c r="D1588" s="69"/>
      <c r="E1588" s="193"/>
      <c r="F1588" s="69"/>
      <c r="G1588" s="69"/>
      <c r="H1588" s="194" t="str">
        <f t="shared" si="23"/>
        <v/>
      </c>
      <c r="I1588" s="198"/>
      <c r="J1588" s="69"/>
      <c r="K1588" s="192"/>
      <c r="L1588" s="192"/>
    </row>
    <row r="1589" customHeight="1" spans="1:12">
      <c r="A1589" s="69"/>
      <c r="B1589" s="69"/>
      <c r="C1589" s="199"/>
      <c r="D1589" s="69"/>
      <c r="E1589" s="193"/>
      <c r="F1589" s="69"/>
      <c r="G1589" s="69"/>
      <c r="H1589" s="194" t="str">
        <f t="shared" si="23"/>
        <v/>
      </c>
      <c r="I1589" s="198"/>
      <c r="J1589" s="69"/>
      <c r="K1589" s="192"/>
      <c r="L1589" s="192"/>
    </row>
    <row r="1590" customHeight="1" spans="1:12">
      <c r="A1590" s="69"/>
      <c r="B1590" s="69"/>
      <c r="C1590" s="199"/>
      <c r="D1590" s="69"/>
      <c r="E1590" s="193"/>
      <c r="F1590" s="69"/>
      <c r="G1590" s="69"/>
      <c r="H1590" s="194" t="str">
        <f t="shared" si="23"/>
        <v/>
      </c>
      <c r="I1590" s="198"/>
      <c r="J1590" s="69"/>
      <c r="K1590" s="192"/>
      <c r="L1590" s="192"/>
    </row>
    <row r="1591" customHeight="1" spans="1:12">
      <c r="A1591" s="69"/>
      <c r="B1591" s="69"/>
      <c r="C1591" s="199"/>
      <c r="D1591" s="69"/>
      <c r="E1591" s="193"/>
      <c r="F1591" s="69"/>
      <c r="G1591" s="69"/>
      <c r="H1591" s="194" t="str">
        <f t="shared" si="23"/>
        <v/>
      </c>
      <c r="I1591" s="198"/>
      <c r="J1591" s="69"/>
      <c r="K1591" s="192"/>
      <c r="L1591" s="192"/>
    </row>
    <row r="1592" customHeight="1" spans="1:12">
      <c r="A1592" s="69"/>
      <c r="B1592" s="69"/>
      <c r="C1592" s="199"/>
      <c r="D1592" s="69"/>
      <c r="E1592" s="193"/>
      <c r="F1592" s="69"/>
      <c r="G1592" s="69"/>
      <c r="H1592" s="194" t="str">
        <f t="shared" si="23"/>
        <v/>
      </c>
      <c r="I1592" s="198"/>
      <c r="J1592" s="69"/>
      <c r="K1592" s="192"/>
      <c r="L1592" s="192"/>
    </row>
    <row r="1593" customHeight="1" spans="1:12">
      <c r="A1593" s="69"/>
      <c r="B1593" s="69"/>
      <c r="C1593" s="199"/>
      <c r="D1593" s="69"/>
      <c r="E1593" s="193"/>
      <c r="F1593" s="69"/>
      <c r="G1593" s="69"/>
      <c r="H1593" s="194" t="str">
        <f t="shared" si="23"/>
        <v/>
      </c>
      <c r="I1593" s="198"/>
      <c r="J1593" s="69"/>
      <c r="K1593" s="192"/>
      <c r="L1593" s="192"/>
    </row>
    <row r="1594" customHeight="1" spans="1:12">
      <c r="A1594" s="69"/>
      <c r="B1594" s="69"/>
      <c r="C1594" s="199"/>
      <c r="D1594" s="69"/>
      <c r="E1594" s="193"/>
      <c r="F1594" s="69"/>
      <c r="G1594" s="69"/>
      <c r="H1594" s="194" t="str">
        <f t="shared" si="23"/>
        <v/>
      </c>
      <c r="I1594" s="198"/>
      <c r="J1594" s="69"/>
      <c r="K1594" s="192"/>
      <c r="L1594" s="192"/>
    </row>
    <row r="1595" customHeight="1" spans="1:12">
      <c r="A1595" s="69"/>
      <c r="B1595" s="69"/>
      <c r="C1595" s="199"/>
      <c r="D1595" s="69"/>
      <c r="E1595" s="193"/>
      <c r="F1595" s="69"/>
      <c r="G1595" s="69"/>
      <c r="H1595" s="194" t="str">
        <f t="shared" si="23"/>
        <v/>
      </c>
      <c r="I1595" s="198"/>
      <c r="J1595" s="69"/>
      <c r="K1595" s="192"/>
      <c r="L1595" s="192"/>
    </row>
    <row r="1596" customHeight="1" spans="1:12">
      <c r="A1596" s="69"/>
      <c r="B1596" s="69"/>
      <c r="C1596" s="199"/>
      <c r="D1596" s="69"/>
      <c r="E1596" s="193"/>
      <c r="F1596" s="69"/>
      <c r="G1596" s="69"/>
      <c r="H1596" s="194" t="str">
        <f t="shared" si="23"/>
        <v/>
      </c>
      <c r="I1596" s="198"/>
      <c r="J1596" s="69"/>
      <c r="K1596" s="192"/>
      <c r="L1596" s="192"/>
    </row>
    <row r="1597" customHeight="1" spans="1:12">
      <c r="A1597" s="69"/>
      <c r="B1597" s="69"/>
      <c r="C1597" s="199"/>
      <c r="D1597" s="69"/>
      <c r="E1597" s="193"/>
      <c r="F1597" s="69"/>
      <c r="G1597" s="69"/>
      <c r="H1597" s="194" t="str">
        <f t="shared" si="23"/>
        <v/>
      </c>
      <c r="I1597" s="198"/>
      <c r="J1597" s="69"/>
      <c r="K1597" s="192"/>
      <c r="L1597" s="192"/>
    </row>
    <row r="1598" customHeight="1" spans="1:12">
      <c r="A1598" s="69"/>
      <c r="B1598" s="69"/>
      <c r="C1598" s="199"/>
      <c r="D1598" s="69"/>
      <c r="E1598" s="193"/>
      <c r="F1598" s="69"/>
      <c r="G1598" s="69"/>
      <c r="H1598" s="194" t="str">
        <f t="shared" si="23"/>
        <v/>
      </c>
      <c r="I1598" s="198"/>
      <c r="J1598" s="69"/>
      <c r="K1598" s="192"/>
      <c r="L1598" s="192"/>
    </row>
    <row r="1599" customHeight="1" spans="1:12">
      <c r="A1599" s="69"/>
      <c r="B1599" s="69"/>
      <c r="C1599" s="199"/>
      <c r="D1599" s="69"/>
      <c r="E1599" s="193"/>
      <c r="F1599" s="69"/>
      <c r="G1599" s="69"/>
      <c r="H1599" s="194" t="str">
        <f t="shared" si="23"/>
        <v/>
      </c>
      <c r="I1599" s="198"/>
      <c r="J1599" s="69"/>
      <c r="K1599" s="192"/>
      <c r="L1599" s="192"/>
    </row>
    <row r="1600" customHeight="1" spans="1:12">
      <c r="A1600" s="69"/>
      <c r="B1600" s="69"/>
      <c r="C1600" s="199"/>
      <c r="D1600" s="69"/>
      <c r="E1600" s="193"/>
      <c r="F1600" s="69"/>
      <c r="G1600" s="69"/>
      <c r="H1600" s="194" t="str">
        <f t="shared" si="23"/>
        <v/>
      </c>
      <c r="I1600" s="198"/>
      <c r="J1600" s="69"/>
      <c r="K1600" s="192"/>
      <c r="L1600" s="192"/>
    </row>
    <row r="1601" customHeight="1" spans="1:12">
      <c r="A1601" s="69"/>
      <c r="B1601" s="69"/>
      <c r="C1601" s="199"/>
      <c r="D1601" s="69"/>
      <c r="E1601" s="193"/>
      <c r="F1601" s="69"/>
      <c r="G1601" s="69"/>
      <c r="H1601" s="194" t="str">
        <f t="shared" si="23"/>
        <v/>
      </c>
      <c r="I1601" s="198"/>
      <c r="J1601" s="69"/>
      <c r="K1601" s="192"/>
      <c r="L1601" s="192"/>
    </row>
    <row r="1602" customHeight="1" spans="1:12">
      <c r="A1602" s="69"/>
      <c r="B1602" s="69"/>
      <c r="C1602" s="199"/>
      <c r="D1602" s="69"/>
      <c r="E1602" s="193"/>
      <c r="F1602" s="69"/>
      <c r="G1602" s="69"/>
      <c r="H1602" s="194" t="str">
        <f t="shared" si="23"/>
        <v/>
      </c>
      <c r="I1602" s="198"/>
      <c r="J1602" s="69"/>
      <c r="K1602" s="192"/>
      <c r="L1602" s="192"/>
    </row>
    <row r="1603" customHeight="1" spans="1:12">
      <c r="A1603" s="69"/>
      <c r="B1603" s="69"/>
      <c r="C1603" s="199"/>
      <c r="D1603" s="69"/>
      <c r="E1603" s="193"/>
      <c r="F1603" s="69"/>
      <c r="G1603" s="69"/>
      <c r="H1603" s="194" t="str">
        <f t="shared" si="23"/>
        <v/>
      </c>
      <c r="I1603" s="198"/>
      <c r="J1603" s="69"/>
      <c r="K1603" s="192"/>
      <c r="L1603" s="192"/>
    </row>
    <row r="1604" customHeight="1" spans="1:12">
      <c r="A1604" s="69"/>
      <c r="B1604" s="69"/>
      <c r="C1604" s="199"/>
      <c r="D1604" s="69"/>
      <c r="E1604" s="193"/>
      <c r="F1604" s="69"/>
      <c r="G1604" s="69"/>
      <c r="H1604" s="194" t="str">
        <f t="shared" si="23"/>
        <v/>
      </c>
      <c r="I1604" s="198"/>
      <c r="J1604" s="69"/>
      <c r="K1604" s="192"/>
      <c r="L1604" s="192"/>
    </row>
    <row r="1605" customHeight="1" spans="1:12">
      <c r="A1605" s="69"/>
      <c r="B1605" s="69"/>
      <c r="C1605" s="199"/>
      <c r="D1605" s="69"/>
      <c r="E1605" s="193"/>
      <c r="F1605" s="69"/>
      <c r="G1605" s="69"/>
      <c r="H1605" s="194" t="str">
        <f t="shared" si="23"/>
        <v/>
      </c>
      <c r="I1605" s="198"/>
      <c r="J1605" s="69"/>
      <c r="K1605" s="192"/>
      <c r="L1605" s="192"/>
    </row>
    <row r="1606" customHeight="1" spans="1:12">
      <c r="A1606" s="69"/>
      <c r="B1606" s="69"/>
      <c r="C1606" s="199"/>
      <c r="D1606" s="69"/>
      <c r="E1606" s="193"/>
      <c r="F1606" s="69"/>
      <c r="G1606" s="69"/>
      <c r="H1606" s="194" t="str">
        <f t="shared" si="23"/>
        <v/>
      </c>
      <c r="I1606" s="198"/>
      <c r="J1606" s="69"/>
      <c r="K1606" s="192"/>
      <c r="L1606" s="192"/>
    </row>
    <row r="1607" customHeight="1" spans="1:12">
      <c r="A1607" s="69"/>
      <c r="B1607" s="69"/>
      <c r="C1607" s="199"/>
      <c r="D1607" s="69"/>
      <c r="E1607" s="193"/>
      <c r="F1607" s="69"/>
      <c r="G1607" s="69"/>
      <c r="H1607" s="194" t="str">
        <f t="shared" si="23"/>
        <v/>
      </c>
      <c r="I1607" s="198"/>
      <c r="J1607" s="69"/>
      <c r="K1607" s="192"/>
      <c r="L1607" s="192"/>
    </row>
    <row r="1608" customHeight="1" spans="1:12">
      <c r="A1608" s="69"/>
      <c r="B1608" s="69"/>
      <c r="C1608" s="199"/>
      <c r="D1608" s="69"/>
      <c r="E1608" s="193"/>
      <c r="F1608" s="69"/>
      <c r="G1608" s="69"/>
      <c r="H1608" s="194" t="str">
        <f t="shared" si="23"/>
        <v/>
      </c>
      <c r="I1608" s="198"/>
      <c r="J1608" s="69"/>
      <c r="K1608" s="192"/>
      <c r="L1608" s="192"/>
    </row>
    <row r="1609" customHeight="1" spans="1:12">
      <c r="A1609" s="69"/>
      <c r="B1609" s="69"/>
      <c r="C1609" s="199"/>
      <c r="D1609" s="69"/>
      <c r="E1609" s="193"/>
      <c r="F1609" s="69"/>
      <c r="G1609" s="69"/>
      <c r="H1609" s="194" t="str">
        <f t="shared" si="23"/>
        <v/>
      </c>
      <c r="I1609" s="198"/>
      <c r="J1609" s="69"/>
      <c r="K1609" s="192"/>
      <c r="L1609" s="192"/>
    </row>
    <row r="1610" customHeight="1" spans="1:12">
      <c r="A1610" s="69"/>
      <c r="B1610" s="69"/>
      <c r="C1610" s="199"/>
      <c r="D1610" s="69"/>
      <c r="E1610" s="193"/>
      <c r="F1610" s="69"/>
      <c r="G1610" s="69"/>
      <c r="H1610" s="194" t="str">
        <f t="shared" si="23"/>
        <v/>
      </c>
      <c r="I1610" s="198"/>
      <c r="J1610" s="69"/>
      <c r="K1610" s="192"/>
      <c r="L1610" s="192"/>
    </row>
    <row r="1611" customHeight="1" spans="1:12">
      <c r="A1611" s="69"/>
      <c r="B1611" s="69"/>
      <c r="C1611" s="199"/>
      <c r="D1611" s="69"/>
      <c r="E1611" s="193"/>
      <c r="F1611" s="69"/>
      <c r="G1611" s="69"/>
      <c r="H1611" s="194" t="str">
        <f t="shared" si="23"/>
        <v/>
      </c>
      <c r="I1611" s="198"/>
      <c r="J1611" s="69"/>
      <c r="K1611" s="192"/>
      <c r="L1611" s="192"/>
    </row>
    <row r="1612" customHeight="1" spans="1:12">
      <c r="A1612" s="69"/>
      <c r="B1612" s="69"/>
      <c r="C1612" s="199"/>
      <c r="D1612" s="69"/>
      <c r="E1612" s="193"/>
      <c r="F1612" s="69"/>
      <c r="G1612" s="69"/>
      <c r="H1612" s="194" t="str">
        <f t="shared" ref="H1612:H1675" si="24">IF(E1612="","",E1612*F1612)</f>
        <v/>
      </c>
      <c r="I1612" s="198"/>
      <c r="J1612" s="69"/>
      <c r="K1612" s="192"/>
      <c r="L1612" s="192"/>
    </row>
    <row r="1613" customHeight="1" spans="1:12">
      <c r="A1613" s="69"/>
      <c r="B1613" s="69"/>
      <c r="C1613" s="199"/>
      <c r="D1613" s="69"/>
      <c r="E1613" s="193"/>
      <c r="F1613" s="69"/>
      <c r="G1613" s="69"/>
      <c r="H1613" s="194" t="str">
        <f t="shared" si="24"/>
        <v/>
      </c>
      <c r="I1613" s="198"/>
      <c r="J1613" s="69"/>
      <c r="K1613" s="192"/>
      <c r="L1613" s="192"/>
    </row>
    <row r="1614" customHeight="1" spans="1:12">
      <c r="A1614" s="69"/>
      <c r="B1614" s="69"/>
      <c r="C1614" s="199"/>
      <c r="D1614" s="69"/>
      <c r="E1614" s="193"/>
      <c r="F1614" s="69"/>
      <c r="G1614" s="69"/>
      <c r="H1614" s="194" t="str">
        <f t="shared" si="24"/>
        <v/>
      </c>
      <c r="I1614" s="198"/>
      <c r="J1614" s="69"/>
      <c r="K1614" s="192"/>
      <c r="L1614" s="192"/>
    </row>
    <row r="1615" customHeight="1" spans="1:12">
      <c r="A1615" s="69"/>
      <c r="B1615" s="69"/>
      <c r="C1615" s="199"/>
      <c r="D1615" s="69"/>
      <c r="E1615" s="193"/>
      <c r="F1615" s="69"/>
      <c r="G1615" s="69"/>
      <c r="H1615" s="194" t="str">
        <f t="shared" si="24"/>
        <v/>
      </c>
      <c r="I1615" s="198"/>
      <c r="J1615" s="69"/>
      <c r="K1615" s="192"/>
      <c r="L1615" s="192"/>
    </row>
    <row r="1616" customHeight="1" spans="1:12">
      <c r="A1616" s="69"/>
      <c r="B1616" s="69"/>
      <c r="C1616" s="199"/>
      <c r="D1616" s="69"/>
      <c r="E1616" s="193"/>
      <c r="F1616" s="69"/>
      <c r="G1616" s="69"/>
      <c r="H1616" s="194" t="str">
        <f t="shared" si="24"/>
        <v/>
      </c>
      <c r="I1616" s="198"/>
      <c r="J1616" s="69"/>
      <c r="K1616" s="192"/>
      <c r="L1616" s="192"/>
    </row>
    <row r="1617" customHeight="1" spans="1:12">
      <c r="A1617" s="69"/>
      <c r="B1617" s="69"/>
      <c r="C1617" s="199"/>
      <c r="D1617" s="69"/>
      <c r="E1617" s="193"/>
      <c r="F1617" s="69"/>
      <c r="G1617" s="69"/>
      <c r="H1617" s="194" t="str">
        <f t="shared" si="24"/>
        <v/>
      </c>
      <c r="I1617" s="198"/>
      <c r="J1617" s="69"/>
      <c r="K1617" s="192"/>
      <c r="L1617" s="192"/>
    </row>
    <row r="1618" customHeight="1" spans="1:12">
      <c r="A1618" s="69"/>
      <c r="B1618" s="69"/>
      <c r="C1618" s="199"/>
      <c r="D1618" s="69"/>
      <c r="E1618" s="193"/>
      <c r="F1618" s="69"/>
      <c r="G1618" s="69"/>
      <c r="H1618" s="194" t="str">
        <f t="shared" si="24"/>
        <v/>
      </c>
      <c r="I1618" s="198"/>
      <c r="J1618" s="69"/>
      <c r="K1618" s="192"/>
      <c r="L1618" s="192"/>
    </row>
    <row r="1619" customHeight="1" spans="1:12">
      <c r="A1619" s="69"/>
      <c r="B1619" s="69"/>
      <c r="C1619" s="199"/>
      <c r="D1619" s="69"/>
      <c r="E1619" s="193"/>
      <c r="F1619" s="69"/>
      <c r="G1619" s="69"/>
      <c r="H1619" s="194" t="str">
        <f t="shared" si="24"/>
        <v/>
      </c>
      <c r="I1619" s="198"/>
      <c r="J1619" s="69"/>
      <c r="K1619" s="192"/>
      <c r="L1619" s="192"/>
    </row>
    <row r="1620" customHeight="1" spans="1:12">
      <c r="A1620" s="69"/>
      <c r="B1620" s="69"/>
      <c r="C1620" s="199"/>
      <c r="D1620" s="69"/>
      <c r="E1620" s="193"/>
      <c r="F1620" s="69"/>
      <c r="G1620" s="69"/>
      <c r="H1620" s="194" t="str">
        <f t="shared" si="24"/>
        <v/>
      </c>
      <c r="I1620" s="198"/>
      <c r="J1620" s="69"/>
      <c r="K1620" s="192"/>
      <c r="L1620" s="192"/>
    </row>
    <row r="1621" customHeight="1" spans="1:12">
      <c r="A1621" s="69"/>
      <c r="B1621" s="69"/>
      <c r="C1621" s="199"/>
      <c r="D1621" s="69"/>
      <c r="E1621" s="193"/>
      <c r="F1621" s="69"/>
      <c r="G1621" s="69"/>
      <c r="H1621" s="194" t="str">
        <f t="shared" si="24"/>
        <v/>
      </c>
      <c r="I1621" s="198"/>
      <c r="J1621" s="69"/>
      <c r="K1621" s="192"/>
      <c r="L1621" s="192"/>
    </row>
    <row r="1622" customHeight="1" spans="1:12">
      <c r="A1622" s="69"/>
      <c r="B1622" s="69"/>
      <c r="C1622" s="199"/>
      <c r="D1622" s="69"/>
      <c r="E1622" s="193"/>
      <c r="F1622" s="69"/>
      <c r="G1622" s="69"/>
      <c r="H1622" s="194" t="str">
        <f t="shared" si="24"/>
        <v/>
      </c>
      <c r="I1622" s="198"/>
      <c r="J1622" s="69"/>
      <c r="K1622" s="192"/>
      <c r="L1622" s="192"/>
    </row>
    <row r="1623" customHeight="1" spans="1:12">
      <c r="A1623" s="69"/>
      <c r="B1623" s="69"/>
      <c r="C1623" s="199"/>
      <c r="D1623" s="69"/>
      <c r="E1623" s="193"/>
      <c r="F1623" s="69"/>
      <c r="G1623" s="69"/>
      <c r="H1623" s="194" t="str">
        <f t="shared" si="24"/>
        <v/>
      </c>
      <c r="I1623" s="198"/>
      <c r="J1623" s="69"/>
      <c r="K1623" s="192"/>
      <c r="L1623" s="192"/>
    </row>
    <row r="1624" customHeight="1" spans="1:12">
      <c r="A1624" s="69"/>
      <c r="B1624" s="69"/>
      <c r="C1624" s="199"/>
      <c r="D1624" s="69"/>
      <c r="E1624" s="193"/>
      <c r="F1624" s="69"/>
      <c r="G1624" s="69"/>
      <c r="H1624" s="194" t="str">
        <f t="shared" si="24"/>
        <v/>
      </c>
      <c r="I1624" s="198"/>
      <c r="J1624" s="69"/>
      <c r="K1624" s="192"/>
      <c r="L1624" s="192"/>
    </row>
    <row r="1625" customHeight="1" spans="1:12">
      <c r="A1625" s="69"/>
      <c r="B1625" s="69"/>
      <c r="C1625" s="199"/>
      <c r="D1625" s="69"/>
      <c r="E1625" s="193"/>
      <c r="F1625" s="69"/>
      <c r="G1625" s="69"/>
      <c r="H1625" s="194" t="str">
        <f t="shared" si="24"/>
        <v/>
      </c>
      <c r="I1625" s="198"/>
      <c r="J1625" s="69"/>
      <c r="K1625" s="192"/>
      <c r="L1625" s="192"/>
    </row>
    <row r="1626" customHeight="1" spans="1:12">
      <c r="A1626" s="69"/>
      <c r="B1626" s="69"/>
      <c r="C1626" s="199"/>
      <c r="D1626" s="69"/>
      <c r="E1626" s="193"/>
      <c r="F1626" s="69"/>
      <c r="G1626" s="69"/>
      <c r="H1626" s="194" t="str">
        <f t="shared" si="24"/>
        <v/>
      </c>
      <c r="I1626" s="198"/>
      <c r="J1626" s="69"/>
      <c r="K1626" s="192"/>
      <c r="L1626" s="192"/>
    </row>
    <row r="1627" customHeight="1" spans="1:12">
      <c r="A1627" s="69"/>
      <c r="B1627" s="69"/>
      <c r="C1627" s="199"/>
      <c r="D1627" s="69"/>
      <c r="E1627" s="193"/>
      <c r="F1627" s="69"/>
      <c r="G1627" s="69"/>
      <c r="H1627" s="194" t="str">
        <f t="shared" si="24"/>
        <v/>
      </c>
      <c r="I1627" s="198"/>
      <c r="J1627" s="69"/>
      <c r="K1627" s="192"/>
      <c r="L1627" s="192"/>
    </row>
    <row r="1628" customHeight="1" spans="1:12">
      <c r="A1628" s="69"/>
      <c r="B1628" s="69"/>
      <c r="C1628" s="199"/>
      <c r="D1628" s="69"/>
      <c r="E1628" s="193"/>
      <c r="F1628" s="69"/>
      <c r="G1628" s="69"/>
      <c r="H1628" s="194" t="str">
        <f t="shared" si="24"/>
        <v/>
      </c>
      <c r="I1628" s="198"/>
      <c r="J1628" s="69"/>
      <c r="K1628" s="192"/>
      <c r="L1628" s="192"/>
    </row>
    <row r="1629" customHeight="1" spans="1:12">
      <c r="A1629" s="69"/>
      <c r="B1629" s="69"/>
      <c r="C1629" s="199"/>
      <c r="D1629" s="69"/>
      <c r="E1629" s="193"/>
      <c r="F1629" s="69"/>
      <c r="G1629" s="69"/>
      <c r="H1629" s="194" t="str">
        <f t="shared" si="24"/>
        <v/>
      </c>
      <c r="I1629" s="198"/>
      <c r="J1629" s="69"/>
      <c r="K1629" s="192"/>
      <c r="L1629" s="192"/>
    </row>
    <row r="1630" customHeight="1" spans="1:12">
      <c r="A1630" s="69"/>
      <c r="B1630" s="69"/>
      <c r="C1630" s="199"/>
      <c r="D1630" s="69"/>
      <c r="E1630" s="193"/>
      <c r="F1630" s="69"/>
      <c r="G1630" s="69"/>
      <c r="H1630" s="194" t="str">
        <f t="shared" si="24"/>
        <v/>
      </c>
      <c r="I1630" s="198"/>
      <c r="J1630" s="69"/>
      <c r="K1630" s="192"/>
      <c r="L1630" s="192"/>
    </row>
    <row r="1631" customHeight="1" spans="1:12">
      <c r="A1631" s="69"/>
      <c r="B1631" s="69"/>
      <c r="C1631" s="199"/>
      <c r="D1631" s="69"/>
      <c r="E1631" s="193"/>
      <c r="F1631" s="69"/>
      <c r="G1631" s="69"/>
      <c r="H1631" s="194" t="str">
        <f t="shared" si="24"/>
        <v/>
      </c>
      <c r="I1631" s="198"/>
      <c r="J1631" s="69"/>
      <c r="K1631" s="192"/>
      <c r="L1631" s="192"/>
    </row>
    <row r="1632" customHeight="1" spans="1:12">
      <c r="A1632" s="69"/>
      <c r="B1632" s="69"/>
      <c r="C1632" s="199"/>
      <c r="D1632" s="69"/>
      <c r="E1632" s="193"/>
      <c r="F1632" s="69"/>
      <c r="G1632" s="69"/>
      <c r="H1632" s="194" t="str">
        <f t="shared" si="24"/>
        <v/>
      </c>
      <c r="I1632" s="198"/>
      <c r="J1632" s="69"/>
      <c r="K1632" s="192"/>
      <c r="L1632" s="192"/>
    </row>
    <row r="1633" customHeight="1" spans="1:12">
      <c r="A1633" s="69"/>
      <c r="B1633" s="69"/>
      <c r="C1633" s="199"/>
      <c r="D1633" s="69"/>
      <c r="E1633" s="193"/>
      <c r="F1633" s="69"/>
      <c r="G1633" s="69"/>
      <c r="H1633" s="194" t="str">
        <f t="shared" si="24"/>
        <v/>
      </c>
      <c r="I1633" s="198"/>
      <c r="J1633" s="69"/>
      <c r="K1633" s="192"/>
      <c r="L1633" s="192"/>
    </row>
    <row r="1634" customHeight="1" spans="1:12">
      <c r="A1634" s="69"/>
      <c r="B1634" s="69"/>
      <c r="C1634" s="199"/>
      <c r="D1634" s="69"/>
      <c r="E1634" s="193"/>
      <c r="F1634" s="69"/>
      <c r="G1634" s="69"/>
      <c r="H1634" s="194" t="str">
        <f t="shared" si="24"/>
        <v/>
      </c>
      <c r="I1634" s="198"/>
      <c r="J1634" s="69"/>
      <c r="K1634" s="192"/>
      <c r="L1634" s="192"/>
    </row>
    <row r="1635" customHeight="1" spans="1:12">
      <c r="A1635" s="69"/>
      <c r="B1635" s="69"/>
      <c r="C1635" s="199"/>
      <c r="D1635" s="69"/>
      <c r="E1635" s="193"/>
      <c r="F1635" s="69"/>
      <c r="G1635" s="69"/>
      <c r="H1635" s="194" t="str">
        <f t="shared" si="24"/>
        <v/>
      </c>
      <c r="I1635" s="198"/>
      <c r="J1635" s="69"/>
      <c r="K1635" s="192"/>
      <c r="L1635" s="192"/>
    </row>
    <row r="1636" customHeight="1" spans="1:12">
      <c r="A1636" s="69"/>
      <c r="B1636" s="69"/>
      <c r="C1636" s="199"/>
      <c r="D1636" s="69"/>
      <c r="E1636" s="193"/>
      <c r="F1636" s="69"/>
      <c r="G1636" s="69"/>
      <c r="H1636" s="194" t="str">
        <f t="shared" si="24"/>
        <v/>
      </c>
      <c r="I1636" s="198"/>
      <c r="J1636" s="69"/>
      <c r="K1636" s="192"/>
      <c r="L1636" s="192"/>
    </row>
    <row r="1637" customHeight="1" spans="1:12">
      <c r="A1637" s="69"/>
      <c r="B1637" s="69"/>
      <c r="C1637" s="199"/>
      <c r="D1637" s="69"/>
      <c r="E1637" s="193"/>
      <c r="F1637" s="69"/>
      <c r="G1637" s="69"/>
      <c r="H1637" s="194" t="str">
        <f t="shared" si="24"/>
        <v/>
      </c>
      <c r="I1637" s="198"/>
      <c r="J1637" s="69"/>
      <c r="K1637" s="192"/>
      <c r="L1637" s="192"/>
    </row>
    <row r="1638" customHeight="1" spans="1:12">
      <c r="A1638" s="69"/>
      <c r="B1638" s="69"/>
      <c r="C1638" s="199"/>
      <c r="D1638" s="69"/>
      <c r="E1638" s="193"/>
      <c r="F1638" s="69"/>
      <c r="G1638" s="69"/>
      <c r="H1638" s="194" t="str">
        <f t="shared" si="24"/>
        <v/>
      </c>
      <c r="I1638" s="198"/>
      <c r="J1638" s="69"/>
      <c r="K1638" s="192"/>
      <c r="L1638" s="192"/>
    </row>
    <row r="1639" customHeight="1" spans="1:12">
      <c r="A1639" s="69"/>
      <c r="B1639" s="69"/>
      <c r="C1639" s="199"/>
      <c r="D1639" s="69"/>
      <c r="E1639" s="193"/>
      <c r="F1639" s="69"/>
      <c r="G1639" s="69"/>
      <c r="H1639" s="194" t="str">
        <f t="shared" si="24"/>
        <v/>
      </c>
      <c r="I1639" s="198"/>
      <c r="J1639" s="69"/>
      <c r="K1639" s="192"/>
      <c r="L1639" s="192"/>
    </row>
    <row r="1640" customHeight="1" spans="1:12">
      <c r="A1640" s="69"/>
      <c r="B1640" s="69"/>
      <c r="C1640" s="199"/>
      <c r="D1640" s="69"/>
      <c r="E1640" s="193"/>
      <c r="F1640" s="69"/>
      <c r="G1640" s="69"/>
      <c r="H1640" s="194" t="str">
        <f t="shared" si="24"/>
        <v/>
      </c>
      <c r="I1640" s="198"/>
      <c r="J1640" s="69"/>
      <c r="K1640" s="192"/>
      <c r="L1640" s="192"/>
    </row>
    <row r="1641" customHeight="1" spans="1:12">
      <c r="A1641" s="69"/>
      <c r="B1641" s="69"/>
      <c r="C1641" s="199"/>
      <c r="D1641" s="69"/>
      <c r="E1641" s="193"/>
      <c r="F1641" s="69"/>
      <c r="G1641" s="69"/>
      <c r="H1641" s="194" t="str">
        <f t="shared" si="24"/>
        <v/>
      </c>
      <c r="I1641" s="198"/>
      <c r="J1641" s="69"/>
      <c r="K1641" s="192"/>
      <c r="L1641" s="192"/>
    </row>
    <row r="1642" customHeight="1" spans="1:12">
      <c r="A1642" s="69"/>
      <c r="B1642" s="69"/>
      <c r="C1642" s="199"/>
      <c r="D1642" s="69"/>
      <c r="E1642" s="193"/>
      <c r="F1642" s="69"/>
      <c r="G1642" s="69"/>
      <c r="H1642" s="194" t="str">
        <f t="shared" si="24"/>
        <v/>
      </c>
      <c r="I1642" s="198"/>
      <c r="J1642" s="69"/>
      <c r="K1642" s="192"/>
      <c r="L1642" s="192"/>
    </row>
    <row r="1643" customHeight="1" spans="1:12">
      <c r="A1643" s="69"/>
      <c r="B1643" s="69"/>
      <c r="C1643" s="199"/>
      <c r="D1643" s="69"/>
      <c r="E1643" s="193"/>
      <c r="F1643" s="69"/>
      <c r="G1643" s="69"/>
      <c r="H1643" s="194" t="str">
        <f t="shared" si="24"/>
        <v/>
      </c>
      <c r="I1643" s="198"/>
      <c r="J1643" s="69"/>
      <c r="K1643" s="192"/>
      <c r="L1643" s="192"/>
    </row>
    <row r="1644" customHeight="1" spans="1:12">
      <c r="A1644" s="69"/>
      <c r="B1644" s="69"/>
      <c r="C1644" s="199"/>
      <c r="D1644" s="69"/>
      <c r="E1644" s="193"/>
      <c r="F1644" s="69"/>
      <c r="G1644" s="69"/>
      <c r="H1644" s="194" t="str">
        <f t="shared" si="24"/>
        <v/>
      </c>
      <c r="I1644" s="198"/>
      <c r="J1644" s="69"/>
      <c r="K1644" s="192"/>
      <c r="L1644" s="192"/>
    </row>
    <row r="1645" customHeight="1" spans="1:12">
      <c r="A1645" s="69"/>
      <c r="B1645" s="69"/>
      <c r="C1645" s="199"/>
      <c r="D1645" s="69"/>
      <c r="E1645" s="193"/>
      <c r="F1645" s="69"/>
      <c r="G1645" s="69"/>
      <c r="H1645" s="194" t="str">
        <f t="shared" si="24"/>
        <v/>
      </c>
      <c r="I1645" s="198"/>
      <c r="J1645" s="69"/>
      <c r="K1645" s="192"/>
      <c r="L1645" s="192"/>
    </row>
    <row r="1646" customHeight="1" spans="1:12">
      <c r="A1646" s="69"/>
      <c r="B1646" s="69"/>
      <c r="C1646" s="199"/>
      <c r="D1646" s="69"/>
      <c r="E1646" s="193"/>
      <c r="F1646" s="69"/>
      <c r="G1646" s="69"/>
      <c r="H1646" s="194" t="str">
        <f t="shared" si="24"/>
        <v/>
      </c>
      <c r="I1646" s="198"/>
      <c r="J1646" s="69"/>
      <c r="K1646" s="192"/>
      <c r="L1646" s="192"/>
    </row>
    <row r="1647" customHeight="1" spans="1:12">
      <c r="A1647" s="69"/>
      <c r="B1647" s="69"/>
      <c r="C1647" s="199"/>
      <c r="D1647" s="69"/>
      <c r="E1647" s="193"/>
      <c r="F1647" s="69"/>
      <c r="G1647" s="69"/>
      <c r="H1647" s="194" t="str">
        <f t="shared" si="24"/>
        <v/>
      </c>
      <c r="I1647" s="198"/>
      <c r="J1647" s="69"/>
      <c r="K1647" s="192"/>
      <c r="L1647" s="192"/>
    </row>
    <row r="1648" customHeight="1" spans="1:12">
      <c r="A1648" s="69"/>
      <c r="B1648" s="69"/>
      <c r="C1648" s="199"/>
      <c r="D1648" s="69"/>
      <c r="E1648" s="193"/>
      <c r="F1648" s="69"/>
      <c r="G1648" s="69"/>
      <c r="H1648" s="194" t="str">
        <f t="shared" si="24"/>
        <v/>
      </c>
      <c r="I1648" s="198"/>
      <c r="J1648" s="69"/>
      <c r="K1648" s="192"/>
      <c r="L1648" s="192"/>
    </row>
    <row r="1649" customHeight="1" spans="1:12">
      <c r="A1649" s="69"/>
      <c r="B1649" s="69"/>
      <c r="C1649" s="199"/>
      <c r="D1649" s="69"/>
      <c r="E1649" s="193"/>
      <c r="F1649" s="69"/>
      <c r="G1649" s="69"/>
      <c r="H1649" s="194" t="str">
        <f t="shared" si="24"/>
        <v/>
      </c>
      <c r="I1649" s="198"/>
      <c r="J1649" s="69"/>
      <c r="K1649" s="192"/>
      <c r="L1649" s="192"/>
    </row>
    <row r="1650" customHeight="1" spans="1:12">
      <c r="A1650" s="69"/>
      <c r="B1650" s="69"/>
      <c r="C1650" s="199"/>
      <c r="D1650" s="69"/>
      <c r="E1650" s="193"/>
      <c r="F1650" s="69"/>
      <c r="G1650" s="69"/>
      <c r="H1650" s="194" t="str">
        <f t="shared" si="24"/>
        <v/>
      </c>
      <c r="I1650" s="198"/>
      <c r="J1650" s="69"/>
      <c r="K1650" s="192"/>
      <c r="L1650" s="192"/>
    </row>
    <row r="1651" customHeight="1" spans="1:12">
      <c r="A1651" s="69"/>
      <c r="B1651" s="69"/>
      <c r="C1651" s="199"/>
      <c r="D1651" s="69"/>
      <c r="E1651" s="193"/>
      <c r="F1651" s="69"/>
      <c r="G1651" s="69"/>
      <c r="H1651" s="194" t="str">
        <f t="shared" si="24"/>
        <v/>
      </c>
      <c r="I1651" s="198"/>
      <c r="J1651" s="69"/>
      <c r="K1651" s="192"/>
      <c r="L1651" s="192"/>
    </row>
    <row r="1652" customHeight="1" spans="1:12">
      <c r="A1652" s="69"/>
      <c r="B1652" s="69"/>
      <c r="C1652" s="199"/>
      <c r="D1652" s="69"/>
      <c r="E1652" s="193"/>
      <c r="F1652" s="69"/>
      <c r="G1652" s="69"/>
      <c r="H1652" s="194" t="str">
        <f t="shared" si="24"/>
        <v/>
      </c>
      <c r="I1652" s="198"/>
      <c r="J1652" s="69"/>
      <c r="K1652" s="192"/>
      <c r="L1652" s="192"/>
    </row>
    <row r="1653" customHeight="1" spans="1:12">
      <c r="A1653" s="69"/>
      <c r="B1653" s="69"/>
      <c r="C1653" s="199"/>
      <c r="D1653" s="69"/>
      <c r="E1653" s="193"/>
      <c r="F1653" s="69"/>
      <c r="G1653" s="69"/>
      <c r="H1653" s="194" t="str">
        <f t="shared" si="24"/>
        <v/>
      </c>
      <c r="I1653" s="198"/>
      <c r="J1653" s="69"/>
      <c r="K1653" s="192"/>
      <c r="L1653" s="192"/>
    </row>
    <row r="1654" customHeight="1" spans="1:12">
      <c r="A1654" s="69"/>
      <c r="B1654" s="69"/>
      <c r="C1654" s="199"/>
      <c r="D1654" s="69"/>
      <c r="E1654" s="193"/>
      <c r="F1654" s="69"/>
      <c r="G1654" s="69"/>
      <c r="H1654" s="194" t="str">
        <f t="shared" si="24"/>
        <v/>
      </c>
      <c r="I1654" s="198"/>
      <c r="J1654" s="69"/>
      <c r="K1654" s="192"/>
      <c r="L1654" s="192"/>
    </row>
    <row r="1655" customHeight="1" spans="1:12">
      <c r="A1655" s="69"/>
      <c r="B1655" s="69"/>
      <c r="C1655" s="199"/>
      <c r="D1655" s="69"/>
      <c r="E1655" s="193"/>
      <c r="F1655" s="69"/>
      <c r="G1655" s="69"/>
      <c r="H1655" s="194" t="str">
        <f t="shared" si="24"/>
        <v/>
      </c>
      <c r="I1655" s="198"/>
      <c r="J1655" s="69"/>
      <c r="K1655" s="192"/>
      <c r="L1655" s="192"/>
    </row>
    <row r="1656" customHeight="1" spans="1:12">
      <c r="A1656" s="69"/>
      <c r="B1656" s="69"/>
      <c r="C1656" s="199"/>
      <c r="D1656" s="69"/>
      <c r="E1656" s="193"/>
      <c r="F1656" s="69"/>
      <c r="G1656" s="69"/>
      <c r="H1656" s="194" t="str">
        <f t="shared" si="24"/>
        <v/>
      </c>
      <c r="I1656" s="198"/>
      <c r="J1656" s="69"/>
      <c r="K1656" s="192"/>
      <c r="L1656" s="192"/>
    </row>
    <row r="1657" customHeight="1" spans="1:12">
      <c r="A1657" s="69"/>
      <c r="B1657" s="69"/>
      <c r="C1657" s="199"/>
      <c r="D1657" s="69"/>
      <c r="E1657" s="193"/>
      <c r="F1657" s="69"/>
      <c r="G1657" s="69"/>
      <c r="H1657" s="194" t="str">
        <f t="shared" si="24"/>
        <v/>
      </c>
      <c r="I1657" s="198"/>
      <c r="J1657" s="69"/>
      <c r="K1657" s="192"/>
      <c r="L1657" s="192"/>
    </row>
    <row r="1658" customHeight="1" spans="1:12">
      <c r="A1658" s="69"/>
      <c r="B1658" s="69"/>
      <c r="C1658" s="199"/>
      <c r="D1658" s="69"/>
      <c r="E1658" s="193"/>
      <c r="F1658" s="69"/>
      <c r="G1658" s="69"/>
      <c r="H1658" s="194" t="str">
        <f t="shared" si="24"/>
        <v/>
      </c>
      <c r="I1658" s="198"/>
      <c r="J1658" s="69"/>
      <c r="K1658" s="192"/>
      <c r="L1658" s="192"/>
    </row>
    <row r="1659" customHeight="1" spans="1:12">
      <c r="A1659" s="69"/>
      <c r="B1659" s="69"/>
      <c r="C1659" s="199"/>
      <c r="D1659" s="69"/>
      <c r="E1659" s="193"/>
      <c r="F1659" s="69"/>
      <c r="G1659" s="69"/>
      <c r="H1659" s="194" t="str">
        <f t="shared" si="24"/>
        <v/>
      </c>
      <c r="I1659" s="198"/>
      <c r="J1659" s="69"/>
      <c r="K1659" s="192"/>
      <c r="L1659" s="192"/>
    </row>
    <row r="1660" customHeight="1" spans="1:12">
      <c r="A1660" s="69"/>
      <c r="B1660" s="69"/>
      <c r="C1660" s="199"/>
      <c r="D1660" s="69"/>
      <c r="E1660" s="193"/>
      <c r="F1660" s="69"/>
      <c r="G1660" s="69"/>
      <c r="H1660" s="194" t="str">
        <f t="shared" si="24"/>
        <v/>
      </c>
      <c r="I1660" s="198"/>
      <c r="J1660" s="69"/>
      <c r="K1660" s="192"/>
      <c r="L1660" s="192"/>
    </row>
    <row r="1661" customHeight="1" spans="1:12">
      <c r="A1661" s="69"/>
      <c r="B1661" s="69"/>
      <c r="C1661" s="199"/>
      <c r="D1661" s="69"/>
      <c r="E1661" s="193"/>
      <c r="F1661" s="69"/>
      <c r="G1661" s="69"/>
      <c r="H1661" s="194" t="str">
        <f t="shared" si="24"/>
        <v/>
      </c>
      <c r="I1661" s="198"/>
      <c r="J1661" s="69"/>
      <c r="K1661" s="192"/>
      <c r="L1661" s="192"/>
    </row>
    <row r="1662" customHeight="1" spans="1:12">
      <c r="A1662" s="69"/>
      <c r="B1662" s="69"/>
      <c r="C1662" s="199"/>
      <c r="D1662" s="69"/>
      <c r="E1662" s="193"/>
      <c r="F1662" s="69"/>
      <c r="G1662" s="69"/>
      <c r="H1662" s="194" t="str">
        <f t="shared" si="24"/>
        <v/>
      </c>
      <c r="I1662" s="198"/>
      <c r="J1662" s="69"/>
      <c r="K1662" s="192"/>
      <c r="L1662" s="192"/>
    </row>
    <row r="1663" customHeight="1" spans="1:12">
      <c r="A1663" s="69"/>
      <c r="B1663" s="69"/>
      <c r="C1663" s="199"/>
      <c r="D1663" s="69"/>
      <c r="E1663" s="193"/>
      <c r="F1663" s="69"/>
      <c r="G1663" s="69"/>
      <c r="H1663" s="194" t="str">
        <f t="shared" si="24"/>
        <v/>
      </c>
      <c r="I1663" s="198"/>
      <c r="J1663" s="69"/>
      <c r="K1663" s="192"/>
      <c r="L1663" s="192"/>
    </row>
    <row r="1664" customHeight="1" spans="1:12">
      <c r="A1664" s="69"/>
      <c r="B1664" s="69"/>
      <c r="C1664" s="199"/>
      <c r="D1664" s="69"/>
      <c r="E1664" s="193"/>
      <c r="F1664" s="69"/>
      <c r="G1664" s="69"/>
      <c r="H1664" s="194" t="str">
        <f t="shared" si="24"/>
        <v/>
      </c>
      <c r="I1664" s="198"/>
      <c r="J1664" s="69"/>
      <c r="K1664" s="192"/>
      <c r="L1664" s="192"/>
    </row>
    <row r="1665" customHeight="1" spans="1:12">
      <c r="A1665" s="69"/>
      <c r="B1665" s="69"/>
      <c r="C1665" s="199"/>
      <c r="D1665" s="69"/>
      <c r="E1665" s="193"/>
      <c r="F1665" s="69"/>
      <c r="G1665" s="69"/>
      <c r="H1665" s="194" t="str">
        <f t="shared" si="24"/>
        <v/>
      </c>
      <c r="I1665" s="198"/>
      <c r="J1665" s="69"/>
      <c r="K1665" s="192"/>
      <c r="L1665" s="192"/>
    </row>
    <row r="1666" customHeight="1" spans="1:12">
      <c r="A1666" s="69"/>
      <c r="B1666" s="69"/>
      <c r="C1666" s="199"/>
      <c r="D1666" s="69"/>
      <c r="E1666" s="193"/>
      <c r="F1666" s="69"/>
      <c r="G1666" s="69"/>
      <c r="H1666" s="194" t="str">
        <f t="shared" si="24"/>
        <v/>
      </c>
      <c r="I1666" s="198"/>
      <c r="J1666" s="69"/>
      <c r="K1666" s="192"/>
      <c r="L1666" s="192"/>
    </row>
    <row r="1667" customHeight="1" spans="1:12">
      <c r="A1667" s="69"/>
      <c r="B1667" s="69"/>
      <c r="C1667" s="199"/>
      <c r="D1667" s="69"/>
      <c r="E1667" s="193"/>
      <c r="F1667" s="69"/>
      <c r="G1667" s="69"/>
      <c r="H1667" s="194" t="str">
        <f t="shared" si="24"/>
        <v/>
      </c>
      <c r="I1667" s="198"/>
      <c r="J1667" s="69"/>
      <c r="K1667" s="192"/>
      <c r="L1667" s="192"/>
    </row>
    <row r="1668" customHeight="1" spans="1:12">
      <c r="A1668" s="69"/>
      <c r="B1668" s="69"/>
      <c r="C1668" s="199"/>
      <c r="D1668" s="69"/>
      <c r="E1668" s="193"/>
      <c r="F1668" s="69"/>
      <c r="G1668" s="69"/>
      <c r="H1668" s="194" t="str">
        <f t="shared" si="24"/>
        <v/>
      </c>
      <c r="I1668" s="198"/>
      <c r="J1668" s="69"/>
      <c r="K1668" s="192"/>
      <c r="L1668" s="192"/>
    </row>
    <row r="1669" customHeight="1" spans="1:12">
      <c r="A1669" s="69"/>
      <c r="B1669" s="69"/>
      <c r="C1669" s="199"/>
      <c r="D1669" s="69"/>
      <c r="E1669" s="193"/>
      <c r="F1669" s="69"/>
      <c r="G1669" s="69"/>
      <c r="H1669" s="194" t="str">
        <f t="shared" si="24"/>
        <v/>
      </c>
      <c r="I1669" s="198"/>
      <c r="J1669" s="69"/>
      <c r="K1669" s="192"/>
      <c r="L1669" s="192"/>
    </row>
    <row r="1670" customHeight="1" spans="1:12">
      <c r="A1670" s="69"/>
      <c r="B1670" s="69"/>
      <c r="C1670" s="199"/>
      <c r="D1670" s="69"/>
      <c r="E1670" s="193"/>
      <c r="F1670" s="69"/>
      <c r="G1670" s="69"/>
      <c r="H1670" s="194" t="str">
        <f t="shared" si="24"/>
        <v/>
      </c>
      <c r="I1670" s="198"/>
      <c r="J1670" s="69"/>
      <c r="K1670" s="192"/>
      <c r="L1670" s="192"/>
    </row>
    <row r="1671" customHeight="1" spans="1:12">
      <c r="A1671" s="69"/>
      <c r="B1671" s="69"/>
      <c r="C1671" s="199"/>
      <c r="D1671" s="69"/>
      <c r="E1671" s="193"/>
      <c r="F1671" s="69"/>
      <c r="G1671" s="69"/>
      <c r="H1671" s="194" t="str">
        <f t="shared" si="24"/>
        <v/>
      </c>
      <c r="I1671" s="198"/>
      <c r="J1671" s="69"/>
      <c r="K1671" s="192"/>
      <c r="L1671" s="192"/>
    </row>
    <row r="1672" customHeight="1" spans="1:12">
      <c r="A1672" s="69"/>
      <c r="B1672" s="69"/>
      <c r="C1672" s="199"/>
      <c r="D1672" s="69"/>
      <c r="E1672" s="193"/>
      <c r="F1672" s="69"/>
      <c r="G1672" s="69"/>
      <c r="H1672" s="194" t="str">
        <f t="shared" si="24"/>
        <v/>
      </c>
      <c r="I1672" s="198"/>
      <c r="J1672" s="69"/>
      <c r="K1672" s="192"/>
      <c r="L1672" s="192"/>
    </row>
    <row r="1673" customHeight="1" spans="1:12">
      <c r="A1673" s="69"/>
      <c r="B1673" s="69"/>
      <c r="C1673" s="199"/>
      <c r="D1673" s="69"/>
      <c r="E1673" s="193"/>
      <c r="F1673" s="69"/>
      <c r="G1673" s="69"/>
      <c r="H1673" s="194" t="str">
        <f t="shared" si="24"/>
        <v/>
      </c>
      <c r="I1673" s="198"/>
      <c r="J1673" s="69"/>
      <c r="K1673" s="192"/>
      <c r="L1673" s="192"/>
    </row>
    <row r="1674" customHeight="1" spans="1:12">
      <c r="A1674" s="69"/>
      <c r="B1674" s="69"/>
      <c r="C1674" s="199"/>
      <c r="D1674" s="69"/>
      <c r="E1674" s="193"/>
      <c r="F1674" s="69"/>
      <c r="G1674" s="69"/>
      <c r="H1674" s="194" t="str">
        <f t="shared" si="24"/>
        <v/>
      </c>
      <c r="I1674" s="198"/>
      <c r="J1674" s="69"/>
      <c r="K1674" s="192"/>
      <c r="L1674" s="192"/>
    </row>
    <row r="1675" customHeight="1" spans="1:12">
      <c r="A1675" s="69"/>
      <c r="B1675" s="69"/>
      <c r="C1675" s="199"/>
      <c r="D1675" s="69"/>
      <c r="E1675" s="193"/>
      <c r="F1675" s="69"/>
      <c r="G1675" s="69"/>
      <c r="H1675" s="194" t="str">
        <f t="shared" si="24"/>
        <v/>
      </c>
      <c r="I1675" s="198"/>
      <c r="J1675" s="69"/>
      <c r="K1675" s="192"/>
      <c r="L1675" s="192"/>
    </row>
    <row r="1676" customHeight="1" spans="1:12">
      <c r="A1676" s="69"/>
      <c r="B1676" s="69"/>
      <c r="C1676" s="199"/>
      <c r="D1676" s="69"/>
      <c r="E1676" s="193"/>
      <c r="F1676" s="69"/>
      <c r="G1676" s="69"/>
      <c r="H1676" s="194" t="str">
        <f t="shared" ref="H1676:H1739" si="25">IF(E1676="","",E1676*F1676)</f>
        <v/>
      </c>
      <c r="I1676" s="198"/>
      <c r="J1676" s="69"/>
      <c r="K1676" s="192"/>
      <c r="L1676" s="192"/>
    </row>
    <row r="1677" customHeight="1" spans="1:12">
      <c r="A1677" s="69"/>
      <c r="B1677" s="69"/>
      <c r="C1677" s="199"/>
      <c r="D1677" s="69"/>
      <c r="E1677" s="193"/>
      <c r="F1677" s="69"/>
      <c r="G1677" s="69"/>
      <c r="H1677" s="194" t="str">
        <f t="shared" si="25"/>
        <v/>
      </c>
      <c r="I1677" s="198"/>
      <c r="J1677" s="69"/>
      <c r="K1677" s="192"/>
      <c r="L1677" s="192"/>
    </row>
    <row r="1678" customHeight="1" spans="1:12">
      <c r="A1678" s="69"/>
      <c r="B1678" s="69"/>
      <c r="C1678" s="199"/>
      <c r="D1678" s="69"/>
      <c r="E1678" s="193"/>
      <c r="F1678" s="69"/>
      <c r="G1678" s="69"/>
      <c r="H1678" s="194" t="str">
        <f t="shared" si="25"/>
        <v/>
      </c>
      <c r="I1678" s="198"/>
      <c r="J1678" s="69"/>
      <c r="K1678" s="192"/>
      <c r="L1678" s="192"/>
    </row>
    <row r="1679" customHeight="1" spans="1:12">
      <c r="A1679" s="69"/>
      <c r="B1679" s="69"/>
      <c r="C1679" s="199"/>
      <c r="D1679" s="69"/>
      <c r="E1679" s="193"/>
      <c r="F1679" s="69"/>
      <c r="G1679" s="69"/>
      <c r="H1679" s="194" t="str">
        <f t="shared" si="25"/>
        <v/>
      </c>
      <c r="I1679" s="198"/>
      <c r="J1679" s="69"/>
      <c r="K1679" s="192"/>
      <c r="L1679" s="192"/>
    </row>
    <row r="1680" customHeight="1" spans="1:12">
      <c r="A1680" s="69"/>
      <c r="B1680" s="69"/>
      <c r="C1680" s="199"/>
      <c r="D1680" s="69"/>
      <c r="E1680" s="193"/>
      <c r="F1680" s="69"/>
      <c r="G1680" s="69"/>
      <c r="H1680" s="194" t="str">
        <f t="shared" si="25"/>
        <v/>
      </c>
      <c r="I1680" s="198"/>
      <c r="J1680" s="69"/>
      <c r="K1680" s="192"/>
      <c r="L1680" s="192"/>
    </row>
    <row r="1681" customHeight="1" spans="1:12">
      <c r="A1681" s="69"/>
      <c r="B1681" s="69"/>
      <c r="C1681" s="199"/>
      <c r="D1681" s="69"/>
      <c r="E1681" s="193"/>
      <c r="F1681" s="69"/>
      <c r="G1681" s="69"/>
      <c r="H1681" s="194" t="str">
        <f t="shared" si="25"/>
        <v/>
      </c>
      <c r="I1681" s="198"/>
      <c r="J1681" s="69"/>
      <c r="K1681" s="192"/>
      <c r="L1681" s="192"/>
    </row>
    <row r="1682" customHeight="1" spans="1:12">
      <c r="A1682" s="69"/>
      <c r="B1682" s="69"/>
      <c r="C1682" s="199"/>
      <c r="D1682" s="69"/>
      <c r="E1682" s="193"/>
      <c r="F1682" s="69"/>
      <c r="G1682" s="69"/>
      <c r="H1682" s="194" t="str">
        <f t="shared" si="25"/>
        <v/>
      </c>
      <c r="I1682" s="198"/>
      <c r="J1682" s="69"/>
      <c r="K1682" s="192"/>
      <c r="L1682" s="192"/>
    </row>
    <row r="1683" customHeight="1" spans="1:12">
      <c r="A1683" s="69"/>
      <c r="B1683" s="69"/>
      <c r="C1683" s="199"/>
      <c r="D1683" s="69"/>
      <c r="E1683" s="193"/>
      <c r="F1683" s="69"/>
      <c r="G1683" s="69"/>
      <c r="H1683" s="194" t="str">
        <f t="shared" si="25"/>
        <v/>
      </c>
      <c r="I1683" s="198"/>
      <c r="J1683" s="69"/>
      <c r="K1683" s="192"/>
      <c r="L1683" s="192"/>
    </row>
    <row r="1684" customHeight="1" spans="1:12">
      <c r="A1684" s="69"/>
      <c r="B1684" s="69"/>
      <c r="C1684" s="199"/>
      <c r="D1684" s="69"/>
      <c r="E1684" s="193"/>
      <c r="F1684" s="69"/>
      <c r="G1684" s="69"/>
      <c r="H1684" s="194" t="str">
        <f t="shared" si="25"/>
        <v/>
      </c>
      <c r="I1684" s="198"/>
      <c r="J1684" s="69"/>
      <c r="K1684" s="192"/>
      <c r="L1684" s="192"/>
    </row>
    <row r="1685" customHeight="1" spans="1:12">
      <c r="A1685" s="69"/>
      <c r="B1685" s="69"/>
      <c r="C1685" s="199"/>
      <c r="D1685" s="69"/>
      <c r="E1685" s="193"/>
      <c r="F1685" s="69"/>
      <c r="G1685" s="69"/>
      <c r="H1685" s="194" t="str">
        <f t="shared" si="25"/>
        <v/>
      </c>
      <c r="I1685" s="198"/>
      <c r="J1685" s="69"/>
      <c r="K1685" s="192"/>
      <c r="L1685" s="192"/>
    </row>
    <row r="1686" customHeight="1" spans="1:12">
      <c r="A1686" s="69"/>
      <c r="B1686" s="69"/>
      <c r="C1686" s="199"/>
      <c r="D1686" s="69"/>
      <c r="E1686" s="193"/>
      <c r="F1686" s="69"/>
      <c r="G1686" s="69"/>
      <c r="H1686" s="194" t="str">
        <f t="shared" si="25"/>
        <v/>
      </c>
      <c r="I1686" s="198"/>
      <c r="J1686" s="69"/>
      <c r="K1686" s="192"/>
      <c r="L1686" s="192"/>
    </row>
    <row r="1687" customHeight="1" spans="1:12">
      <c r="A1687" s="69"/>
      <c r="B1687" s="69"/>
      <c r="C1687" s="199"/>
      <c r="D1687" s="69"/>
      <c r="E1687" s="193"/>
      <c r="F1687" s="69"/>
      <c r="G1687" s="69"/>
      <c r="H1687" s="194" t="str">
        <f t="shared" si="25"/>
        <v/>
      </c>
      <c r="I1687" s="198"/>
      <c r="J1687" s="69"/>
      <c r="K1687" s="192"/>
      <c r="L1687" s="192"/>
    </row>
    <row r="1688" customHeight="1" spans="1:12">
      <c r="A1688" s="69"/>
      <c r="B1688" s="69"/>
      <c r="C1688" s="199"/>
      <c r="D1688" s="69"/>
      <c r="E1688" s="193"/>
      <c r="F1688" s="69"/>
      <c r="G1688" s="69"/>
      <c r="H1688" s="194" t="str">
        <f t="shared" si="25"/>
        <v/>
      </c>
      <c r="I1688" s="198"/>
      <c r="J1688" s="69"/>
      <c r="K1688" s="192"/>
      <c r="L1688" s="192"/>
    </row>
    <row r="1689" customHeight="1" spans="1:12">
      <c r="A1689" s="69"/>
      <c r="B1689" s="69"/>
      <c r="C1689" s="199"/>
      <c r="D1689" s="69"/>
      <c r="E1689" s="193"/>
      <c r="F1689" s="69"/>
      <c r="G1689" s="69"/>
      <c r="H1689" s="194" t="str">
        <f t="shared" si="25"/>
        <v/>
      </c>
      <c r="I1689" s="198"/>
      <c r="J1689" s="69"/>
      <c r="K1689" s="192"/>
      <c r="L1689" s="192"/>
    </row>
    <row r="1690" customHeight="1" spans="1:12">
      <c r="A1690" s="69"/>
      <c r="B1690" s="69"/>
      <c r="C1690" s="199"/>
      <c r="D1690" s="69"/>
      <c r="E1690" s="193"/>
      <c r="F1690" s="69"/>
      <c r="G1690" s="69"/>
      <c r="H1690" s="194" t="str">
        <f t="shared" si="25"/>
        <v/>
      </c>
      <c r="I1690" s="198"/>
      <c r="J1690" s="69"/>
      <c r="K1690" s="192"/>
      <c r="L1690" s="192"/>
    </row>
    <row r="1691" customHeight="1" spans="1:12">
      <c r="A1691" s="69"/>
      <c r="B1691" s="69"/>
      <c r="C1691" s="199"/>
      <c r="D1691" s="69"/>
      <c r="E1691" s="193"/>
      <c r="F1691" s="69"/>
      <c r="G1691" s="69"/>
      <c r="H1691" s="194" t="str">
        <f t="shared" si="25"/>
        <v/>
      </c>
      <c r="I1691" s="198"/>
      <c r="J1691" s="69"/>
      <c r="K1691" s="192"/>
      <c r="L1691" s="192"/>
    </row>
    <row r="1692" customHeight="1" spans="1:12">
      <c r="A1692" s="69"/>
      <c r="B1692" s="69"/>
      <c r="C1692" s="199"/>
      <c r="D1692" s="69"/>
      <c r="E1692" s="193"/>
      <c r="F1692" s="69"/>
      <c r="G1692" s="69"/>
      <c r="H1692" s="194" t="str">
        <f t="shared" si="25"/>
        <v/>
      </c>
      <c r="I1692" s="198"/>
      <c r="J1692" s="69"/>
      <c r="K1692" s="192"/>
      <c r="L1692" s="192"/>
    </row>
    <row r="1693" customHeight="1" spans="1:12">
      <c r="A1693" s="69"/>
      <c r="B1693" s="69"/>
      <c r="C1693" s="199"/>
      <c r="D1693" s="69"/>
      <c r="E1693" s="193"/>
      <c r="F1693" s="69"/>
      <c r="G1693" s="69"/>
      <c r="H1693" s="194" t="str">
        <f t="shared" si="25"/>
        <v/>
      </c>
      <c r="I1693" s="198"/>
      <c r="J1693" s="69"/>
      <c r="K1693" s="192"/>
      <c r="L1693" s="192"/>
    </row>
    <row r="1694" customHeight="1" spans="1:12">
      <c r="A1694" s="69"/>
      <c r="B1694" s="69"/>
      <c r="C1694" s="199"/>
      <c r="D1694" s="69"/>
      <c r="E1694" s="193"/>
      <c r="F1694" s="69"/>
      <c r="G1694" s="69"/>
      <c r="H1694" s="194" t="str">
        <f t="shared" si="25"/>
        <v/>
      </c>
      <c r="I1694" s="198"/>
      <c r="J1694" s="69"/>
      <c r="K1694" s="192"/>
      <c r="L1694" s="192"/>
    </row>
    <row r="1695" customHeight="1" spans="1:12">
      <c r="A1695" s="69"/>
      <c r="B1695" s="69"/>
      <c r="C1695" s="199"/>
      <c r="D1695" s="69"/>
      <c r="E1695" s="193"/>
      <c r="F1695" s="69"/>
      <c r="G1695" s="69"/>
      <c r="H1695" s="194" t="str">
        <f t="shared" si="25"/>
        <v/>
      </c>
      <c r="I1695" s="198"/>
      <c r="J1695" s="69"/>
      <c r="K1695" s="192"/>
      <c r="L1695" s="192"/>
    </row>
    <row r="1696" customHeight="1" spans="1:12">
      <c r="A1696" s="69"/>
      <c r="B1696" s="69"/>
      <c r="C1696" s="199"/>
      <c r="D1696" s="69"/>
      <c r="E1696" s="193"/>
      <c r="F1696" s="69"/>
      <c r="G1696" s="69"/>
      <c r="H1696" s="194" t="str">
        <f t="shared" si="25"/>
        <v/>
      </c>
      <c r="I1696" s="198"/>
      <c r="J1696" s="69"/>
      <c r="K1696" s="192"/>
      <c r="L1696" s="192"/>
    </row>
    <row r="1697" customHeight="1" spans="1:12">
      <c r="A1697" s="69"/>
      <c r="B1697" s="69"/>
      <c r="C1697" s="199"/>
      <c r="D1697" s="69"/>
      <c r="E1697" s="193"/>
      <c r="F1697" s="69"/>
      <c r="G1697" s="69"/>
      <c r="H1697" s="194" t="str">
        <f t="shared" si="25"/>
        <v/>
      </c>
      <c r="I1697" s="198"/>
      <c r="J1697" s="69"/>
      <c r="K1697" s="192"/>
      <c r="L1697" s="192"/>
    </row>
    <row r="1698" customHeight="1" spans="1:12">
      <c r="A1698" s="69"/>
      <c r="B1698" s="69"/>
      <c r="C1698" s="199"/>
      <c r="D1698" s="69"/>
      <c r="E1698" s="193"/>
      <c r="F1698" s="69"/>
      <c r="G1698" s="69"/>
      <c r="H1698" s="194" t="str">
        <f t="shared" si="25"/>
        <v/>
      </c>
      <c r="I1698" s="198"/>
      <c r="J1698" s="69"/>
      <c r="K1698" s="192"/>
      <c r="L1698" s="192"/>
    </row>
    <row r="1699" customHeight="1" spans="1:12">
      <c r="A1699" s="69"/>
      <c r="B1699" s="69"/>
      <c r="C1699" s="199"/>
      <c r="D1699" s="69"/>
      <c r="E1699" s="193"/>
      <c r="F1699" s="69"/>
      <c r="G1699" s="69"/>
      <c r="H1699" s="194" t="str">
        <f t="shared" si="25"/>
        <v/>
      </c>
      <c r="I1699" s="198"/>
      <c r="J1699" s="69"/>
      <c r="K1699" s="192"/>
      <c r="L1699" s="192"/>
    </row>
    <row r="1700" customHeight="1" spans="1:12">
      <c r="A1700" s="69"/>
      <c r="B1700" s="69"/>
      <c r="C1700" s="199"/>
      <c r="D1700" s="69"/>
      <c r="E1700" s="193"/>
      <c r="F1700" s="69"/>
      <c r="G1700" s="69"/>
      <c r="H1700" s="194" t="str">
        <f t="shared" si="25"/>
        <v/>
      </c>
      <c r="I1700" s="198"/>
      <c r="J1700" s="69"/>
      <c r="K1700" s="192"/>
      <c r="L1700" s="192"/>
    </row>
    <row r="1701" customHeight="1" spans="1:12">
      <c r="A1701" s="69"/>
      <c r="B1701" s="69"/>
      <c r="C1701" s="199"/>
      <c r="D1701" s="69"/>
      <c r="E1701" s="193"/>
      <c r="F1701" s="69"/>
      <c r="G1701" s="69"/>
      <c r="H1701" s="194" t="str">
        <f t="shared" si="25"/>
        <v/>
      </c>
      <c r="I1701" s="198"/>
      <c r="J1701" s="69"/>
      <c r="K1701" s="192"/>
      <c r="L1701" s="192"/>
    </row>
    <row r="1702" customHeight="1" spans="1:12">
      <c r="A1702" s="69"/>
      <c r="B1702" s="69"/>
      <c r="C1702" s="199"/>
      <c r="D1702" s="69"/>
      <c r="E1702" s="193"/>
      <c r="F1702" s="69"/>
      <c r="G1702" s="69"/>
      <c r="H1702" s="194" t="str">
        <f t="shared" si="25"/>
        <v/>
      </c>
      <c r="I1702" s="198"/>
      <c r="J1702" s="69"/>
      <c r="K1702" s="192"/>
      <c r="L1702" s="192"/>
    </row>
    <row r="1703" customHeight="1" spans="1:12">
      <c r="A1703" s="69"/>
      <c r="B1703" s="69"/>
      <c r="C1703" s="199"/>
      <c r="D1703" s="69"/>
      <c r="E1703" s="193"/>
      <c r="F1703" s="69"/>
      <c r="G1703" s="69"/>
      <c r="H1703" s="194" t="str">
        <f t="shared" si="25"/>
        <v/>
      </c>
      <c r="I1703" s="198"/>
      <c r="J1703" s="69"/>
      <c r="K1703" s="192"/>
      <c r="L1703" s="192"/>
    </row>
    <row r="1704" customHeight="1" spans="1:12">
      <c r="A1704" s="69"/>
      <c r="B1704" s="69"/>
      <c r="C1704" s="199"/>
      <c r="D1704" s="69"/>
      <c r="E1704" s="193"/>
      <c r="F1704" s="69"/>
      <c r="G1704" s="69"/>
      <c r="H1704" s="194" t="str">
        <f t="shared" si="25"/>
        <v/>
      </c>
      <c r="I1704" s="198"/>
      <c r="J1704" s="69"/>
      <c r="K1704" s="192"/>
      <c r="L1704" s="192"/>
    </row>
    <row r="1705" customHeight="1" spans="1:12">
      <c r="A1705" s="69"/>
      <c r="B1705" s="69"/>
      <c r="C1705" s="199"/>
      <c r="D1705" s="69"/>
      <c r="E1705" s="193"/>
      <c r="F1705" s="69"/>
      <c r="G1705" s="69"/>
      <c r="H1705" s="194" t="str">
        <f t="shared" si="25"/>
        <v/>
      </c>
      <c r="I1705" s="198"/>
      <c r="J1705" s="69"/>
      <c r="K1705" s="192"/>
      <c r="L1705" s="192"/>
    </row>
    <row r="1706" customHeight="1" spans="1:12">
      <c r="A1706" s="69"/>
      <c r="B1706" s="69"/>
      <c r="C1706" s="199"/>
      <c r="D1706" s="69"/>
      <c r="E1706" s="193"/>
      <c r="F1706" s="69"/>
      <c r="G1706" s="69"/>
      <c r="H1706" s="194" t="str">
        <f t="shared" si="25"/>
        <v/>
      </c>
      <c r="I1706" s="198"/>
      <c r="J1706" s="69"/>
      <c r="K1706" s="192"/>
      <c r="L1706" s="192"/>
    </row>
    <row r="1707" customHeight="1" spans="1:12">
      <c r="A1707" s="69"/>
      <c r="B1707" s="69"/>
      <c r="C1707" s="199"/>
      <c r="D1707" s="69"/>
      <c r="E1707" s="193"/>
      <c r="F1707" s="69"/>
      <c r="G1707" s="69"/>
      <c r="H1707" s="194" t="str">
        <f t="shared" si="25"/>
        <v/>
      </c>
      <c r="I1707" s="198"/>
      <c r="J1707" s="69"/>
      <c r="K1707" s="192"/>
      <c r="L1707" s="192"/>
    </row>
    <row r="1708" customHeight="1" spans="1:12">
      <c r="A1708" s="69"/>
      <c r="B1708" s="69"/>
      <c r="C1708" s="199"/>
      <c r="D1708" s="69"/>
      <c r="E1708" s="193"/>
      <c r="F1708" s="69"/>
      <c r="G1708" s="69"/>
      <c r="H1708" s="194" t="str">
        <f t="shared" si="25"/>
        <v/>
      </c>
      <c r="I1708" s="198"/>
      <c r="J1708" s="69"/>
      <c r="K1708" s="192"/>
      <c r="L1708" s="192"/>
    </row>
    <row r="1709" customHeight="1" spans="1:12">
      <c r="A1709" s="69"/>
      <c r="B1709" s="69"/>
      <c r="C1709" s="199"/>
      <c r="D1709" s="69"/>
      <c r="E1709" s="193"/>
      <c r="F1709" s="69"/>
      <c r="G1709" s="69"/>
      <c r="H1709" s="194" t="str">
        <f t="shared" si="25"/>
        <v/>
      </c>
      <c r="I1709" s="198"/>
      <c r="J1709" s="69"/>
      <c r="K1709" s="192"/>
      <c r="L1709" s="192"/>
    </row>
    <row r="1710" customHeight="1" spans="1:12">
      <c r="A1710" s="69"/>
      <c r="B1710" s="69"/>
      <c r="C1710" s="199"/>
      <c r="D1710" s="69"/>
      <c r="E1710" s="193"/>
      <c r="F1710" s="69"/>
      <c r="G1710" s="69"/>
      <c r="H1710" s="194" t="str">
        <f t="shared" si="25"/>
        <v/>
      </c>
      <c r="I1710" s="198"/>
      <c r="J1710" s="69"/>
      <c r="K1710" s="192"/>
      <c r="L1710" s="192"/>
    </row>
    <row r="1711" customHeight="1" spans="1:12">
      <c r="A1711" s="69"/>
      <c r="B1711" s="69"/>
      <c r="C1711" s="199"/>
      <c r="D1711" s="69"/>
      <c r="E1711" s="193"/>
      <c r="F1711" s="69"/>
      <c r="G1711" s="69"/>
      <c r="H1711" s="194" t="str">
        <f t="shared" si="25"/>
        <v/>
      </c>
      <c r="I1711" s="198"/>
      <c r="J1711" s="69"/>
      <c r="K1711" s="192"/>
      <c r="L1711" s="192"/>
    </row>
    <row r="1712" customHeight="1" spans="1:12">
      <c r="A1712" s="69"/>
      <c r="B1712" s="69"/>
      <c r="C1712" s="199"/>
      <c r="D1712" s="69"/>
      <c r="E1712" s="193"/>
      <c r="F1712" s="69"/>
      <c r="G1712" s="69"/>
      <c r="H1712" s="194" t="str">
        <f t="shared" si="25"/>
        <v/>
      </c>
      <c r="I1712" s="198"/>
      <c r="J1712" s="69"/>
      <c r="K1712" s="192"/>
      <c r="L1712" s="192"/>
    </row>
    <row r="1713" customHeight="1" spans="1:12">
      <c r="A1713" s="69"/>
      <c r="B1713" s="69"/>
      <c r="C1713" s="199"/>
      <c r="D1713" s="69"/>
      <c r="E1713" s="193"/>
      <c r="F1713" s="69"/>
      <c r="G1713" s="69"/>
      <c r="H1713" s="194" t="str">
        <f t="shared" si="25"/>
        <v/>
      </c>
      <c r="I1713" s="198"/>
      <c r="J1713" s="69"/>
      <c r="K1713" s="192"/>
      <c r="L1713" s="192"/>
    </row>
    <row r="1714" customHeight="1" spans="1:12">
      <c r="A1714" s="69"/>
      <c r="B1714" s="69"/>
      <c r="C1714" s="199"/>
      <c r="D1714" s="69"/>
      <c r="E1714" s="193"/>
      <c r="F1714" s="69"/>
      <c r="G1714" s="69"/>
      <c r="H1714" s="194" t="str">
        <f t="shared" si="25"/>
        <v/>
      </c>
      <c r="I1714" s="198"/>
      <c r="J1714" s="69"/>
      <c r="K1714" s="192"/>
      <c r="L1714" s="192"/>
    </row>
    <row r="1715" customHeight="1" spans="1:12">
      <c r="A1715" s="69"/>
      <c r="B1715" s="69"/>
      <c r="C1715" s="199"/>
      <c r="D1715" s="69"/>
      <c r="E1715" s="193"/>
      <c r="F1715" s="69"/>
      <c r="G1715" s="69"/>
      <c r="H1715" s="194" t="str">
        <f t="shared" si="25"/>
        <v/>
      </c>
      <c r="I1715" s="198"/>
      <c r="J1715" s="69"/>
      <c r="K1715" s="192"/>
      <c r="L1715" s="192"/>
    </row>
    <row r="1716" customHeight="1" spans="1:12">
      <c r="A1716" s="69"/>
      <c r="B1716" s="69"/>
      <c r="C1716" s="199"/>
      <c r="D1716" s="69"/>
      <c r="E1716" s="193"/>
      <c r="F1716" s="69"/>
      <c r="G1716" s="69"/>
      <c r="H1716" s="194" t="str">
        <f t="shared" si="25"/>
        <v/>
      </c>
      <c r="I1716" s="198"/>
      <c r="J1716" s="69"/>
      <c r="K1716" s="192"/>
      <c r="L1716" s="192"/>
    </row>
    <row r="1717" customHeight="1" spans="1:12">
      <c r="A1717" s="69"/>
      <c r="B1717" s="69"/>
      <c r="C1717" s="199"/>
      <c r="D1717" s="69"/>
      <c r="E1717" s="193"/>
      <c r="F1717" s="69"/>
      <c r="G1717" s="69"/>
      <c r="H1717" s="194" t="str">
        <f t="shared" si="25"/>
        <v/>
      </c>
      <c r="I1717" s="198"/>
      <c r="J1717" s="69"/>
      <c r="K1717" s="192"/>
      <c r="L1717" s="192"/>
    </row>
    <row r="1718" customHeight="1" spans="1:12">
      <c r="A1718" s="69"/>
      <c r="B1718" s="69"/>
      <c r="C1718" s="199"/>
      <c r="D1718" s="69"/>
      <c r="E1718" s="193"/>
      <c r="F1718" s="69"/>
      <c r="G1718" s="69"/>
      <c r="H1718" s="194" t="str">
        <f t="shared" si="25"/>
        <v/>
      </c>
      <c r="I1718" s="198"/>
      <c r="J1718" s="69"/>
      <c r="K1718" s="192"/>
      <c r="L1718" s="192"/>
    </row>
    <row r="1719" customHeight="1" spans="1:12">
      <c r="A1719" s="69"/>
      <c r="B1719" s="69"/>
      <c r="C1719" s="199"/>
      <c r="D1719" s="69"/>
      <c r="E1719" s="193"/>
      <c r="F1719" s="69"/>
      <c r="G1719" s="69"/>
      <c r="H1719" s="194" t="str">
        <f t="shared" si="25"/>
        <v/>
      </c>
      <c r="I1719" s="198"/>
      <c r="J1719" s="69"/>
      <c r="K1719" s="192"/>
      <c r="L1719" s="192"/>
    </row>
    <row r="1720" customHeight="1" spans="1:12">
      <c r="A1720" s="69"/>
      <c r="B1720" s="69"/>
      <c r="C1720" s="199"/>
      <c r="D1720" s="69"/>
      <c r="E1720" s="193"/>
      <c r="F1720" s="69"/>
      <c r="G1720" s="69"/>
      <c r="H1720" s="194" t="str">
        <f t="shared" si="25"/>
        <v/>
      </c>
      <c r="I1720" s="198"/>
      <c r="J1720" s="69"/>
      <c r="K1720" s="192"/>
      <c r="L1720" s="192"/>
    </row>
    <row r="1721" customHeight="1" spans="1:12">
      <c r="A1721" s="69"/>
      <c r="B1721" s="69"/>
      <c r="C1721" s="199"/>
      <c r="D1721" s="69"/>
      <c r="E1721" s="193"/>
      <c r="F1721" s="69"/>
      <c r="G1721" s="69"/>
      <c r="H1721" s="194" t="str">
        <f t="shared" si="25"/>
        <v/>
      </c>
      <c r="I1721" s="198"/>
      <c r="J1721" s="69"/>
      <c r="K1721" s="192"/>
      <c r="L1721" s="192"/>
    </row>
    <row r="1722" customHeight="1" spans="1:12">
      <c r="A1722" s="69"/>
      <c r="B1722" s="69"/>
      <c r="C1722" s="199"/>
      <c r="D1722" s="69"/>
      <c r="E1722" s="193"/>
      <c r="F1722" s="69"/>
      <c r="G1722" s="69"/>
      <c r="H1722" s="194" t="str">
        <f t="shared" si="25"/>
        <v/>
      </c>
      <c r="I1722" s="198"/>
      <c r="J1722" s="69"/>
      <c r="K1722" s="192"/>
      <c r="L1722" s="192"/>
    </row>
    <row r="1723" customHeight="1" spans="1:12">
      <c r="A1723" s="69"/>
      <c r="B1723" s="69"/>
      <c r="C1723" s="199"/>
      <c r="D1723" s="69"/>
      <c r="E1723" s="193"/>
      <c r="F1723" s="69"/>
      <c r="G1723" s="69"/>
      <c r="H1723" s="194" t="str">
        <f t="shared" si="25"/>
        <v/>
      </c>
      <c r="I1723" s="198"/>
      <c r="J1723" s="69"/>
      <c r="K1723" s="192"/>
      <c r="L1723" s="192"/>
    </row>
    <row r="1724" customHeight="1" spans="1:12">
      <c r="A1724" s="69"/>
      <c r="B1724" s="69"/>
      <c r="C1724" s="199"/>
      <c r="D1724" s="69"/>
      <c r="E1724" s="193"/>
      <c r="F1724" s="69"/>
      <c r="G1724" s="69"/>
      <c r="H1724" s="194" t="str">
        <f t="shared" si="25"/>
        <v/>
      </c>
      <c r="I1724" s="198"/>
      <c r="J1724" s="69"/>
      <c r="K1724" s="192"/>
      <c r="L1724" s="192"/>
    </row>
    <row r="1725" customHeight="1" spans="1:12">
      <c r="A1725" s="69"/>
      <c r="B1725" s="69"/>
      <c r="C1725" s="199"/>
      <c r="D1725" s="69"/>
      <c r="E1725" s="193"/>
      <c r="F1725" s="69"/>
      <c r="G1725" s="69"/>
      <c r="H1725" s="194" t="str">
        <f t="shared" si="25"/>
        <v/>
      </c>
      <c r="I1725" s="198"/>
      <c r="J1725" s="69"/>
      <c r="K1725" s="192"/>
      <c r="L1725" s="192"/>
    </row>
    <row r="1726" customHeight="1" spans="1:12">
      <c r="A1726" s="69"/>
      <c r="B1726" s="69"/>
      <c r="C1726" s="199"/>
      <c r="D1726" s="69"/>
      <c r="E1726" s="193"/>
      <c r="F1726" s="69"/>
      <c r="G1726" s="69"/>
      <c r="H1726" s="194" t="str">
        <f t="shared" si="25"/>
        <v/>
      </c>
      <c r="I1726" s="198"/>
      <c r="J1726" s="69"/>
      <c r="K1726" s="192"/>
      <c r="L1726" s="192"/>
    </row>
    <row r="1727" customHeight="1" spans="1:12">
      <c r="A1727" s="69"/>
      <c r="B1727" s="69"/>
      <c r="C1727" s="199"/>
      <c r="D1727" s="69"/>
      <c r="E1727" s="193"/>
      <c r="F1727" s="69"/>
      <c r="G1727" s="69"/>
      <c r="H1727" s="194" t="str">
        <f t="shared" si="25"/>
        <v/>
      </c>
      <c r="I1727" s="198"/>
      <c r="J1727" s="69"/>
      <c r="K1727" s="192"/>
      <c r="L1727" s="192"/>
    </row>
    <row r="1728" customHeight="1" spans="1:12">
      <c r="A1728" s="69"/>
      <c r="B1728" s="69"/>
      <c r="C1728" s="199"/>
      <c r="D1728" s="69"/>
      <c r="E1728" s="193"/>
      <c r="F1728" s="69"/>
      <c r="G1728" s="69"/>
      <c r="H1728" s="194" t="str">
        <f t="shared" si="25"/>
        <v/>
      </c>
      <c r="I1728" s="198"/>
      <c r="J1728" s="69"/>
      <c r="K1728" s="192"/>
      <c r="L1728" s="192"/>
    </row>
    <row r="1729" customHeight="1" spans="1:12">
      <c r="A1729" s="69"/>
      <c r="B1729" s="69"/>
      <c r="C1729" s="199"/>
      <c r="D1729" s="69"/>
      <c r="E1729" s="193"/>
      <c r="F1729" s="69"/>
      <c r="G1729" s="69"/>
      <c r="H1729" s="194" t="str">
        <f t="shared" si="25"/>
        <v/>
      </c>
      <c r="I1729" s="198"/>
      <c r="J1729" s="69"/>
      <c r="K1729" s="192"/>
      <c r="L1729" s="192"/>
    </row>
    <row r="1730" customHeight="1" spans="1:12">
      <c r="A1730" s="69"/>
      <c r="B1730" s="69"/>
      <c r="C1730" s="199"/>
      <c r="D1730" s="69"/>
      <c r="E1730" s="193"/>
      <c r="F1730" s="69"/>
      <c r="G1730" s="69"/>
      <c r="H1730" s="194" t="str">
        <f t="shared" si="25"/>
        <v/>
      </c>
      <c r="I1730" s="198"/>
      <c r="J1730" s="69"/>
      <c r="K1730" s="192"/>
      <c r="L1730" s="192"/>
    </row>
    <row r="1731" customHeight="1" spans="1:12">
      <c r="A1731" s="69"/>
      <c r="B1731" s="69"/>
      <c r="C1731" s="199"/>
      <c r="D1731" s="69"/>
      <c r="E1731" s="193"/>
      <c r="F1731" s="69"/>
      <c r="G1731" s="69"/>
      <c r="H1731" s="194" t="str">
        <f t="shared" si="25"/>
        <v/>
      </c>
      <c r="I1731" s="198"/>
      <c r="J1731" s="69"/>
      <c r="K1731" s="192"/>
      <c r="L1731" s="192"/>
    </row>
    <row r="1732" customHeight="1" spans="1:12">
      <c r="A1732" s="69"/>
      <c r="B1732" s="69"/>
      <c r="C1732" s="199"/>
      <c r="D1732" s="69"/>
      <c r="E1732" s="193"/>
      <c r="F1732" s="69"/>
      <c r="G1732" s="69"/>
      <c r="H1732" s="194" t="str">
        <f t="shared" si="25"/>
        <v/>
      </c>
      <c r="I1732" s="198"/>
      <c r="J1732" s="69"/>
      <c r="K1732" s="192"/>
      <c r="L1732" s="192"/>
    </row>
    <row r="1733" customHeight="1" spans="1:12">
      <c r="A1733" s="69"/>
      <c r="B1733" s="69"/>
      <c r="C1733" s="199"/>
      <c r="D1733" s="69"/>
      <c r="E1733" s="193"/>
      <c r="F1733" s="69"/>
      <c r="G1733" s="69"/>
      <c r="H1733" s="194" t="str">
        <f t="shared" si="25"/>
        <v/>
      </c>
      <c r="I1733" s="198"/>
      <c r="J1733" s="69"/>
      <c r="K1733" s="192"/>
      <c r="L1733" s="192"/>
    </row>
    <row r="1734" customHeight="1" spans="1:12">
      <c r="A1734" s="69"/>
      <c r="B1734" s="69"/>
      <c r="C1734" s="199"/>
      <c r="D1734" s="69"/>
      <c r="E1734" s="193"/>
      <c r="F1734" s="69"/>
      <c r="G1734" s="69"/>
      <c r="H1734" s="194" t="str">
        <f t="shared" si="25"/>
        <v/>
      </c>
      <c r="I1734" s="198"/>
      <c r="J1734" s="69"/>
      <c r="K1734" s="192"/>
      <c r="L1734" s="192"/>
    </row>
    <row r="1735" customHeight="1" spans="1:12">
      <c r="A1735" s="69"/>
      <c r="B1735" s="69"/>
      <c r="C1735" s="199"/>
      <c r="D1735" s="69"/>
      <c r="E1735" s="193"/>
      <c r="F1735" s="69"/>
      <c r="G1735" s="69"/>
      <c r="H1735" s="194" t="str">
        <f t="shared" si="25"/>
        <v/>
      </c>
      <c r="I1735" s="198"/>
      <c r="J1735" s="69"/>
      <c r="K1735" s="192"/>
      <c r="L1735" s="192"/>
    </row>
    <row r="1736" customHeight="1" spans="1:12">
      <c r="A1736" s="69"/>
      <c r="B1736" s="69"/>
      <c r="C1736" s="199"/>
      <c r="D1736" s="69"/>
      <c r="E1736" s="193"/>
      <c r="F1736" s="69"/>
      <c r="G1736" s="69"/>
      <c r="H1736" s="194" t="str">
        <f t="shared" si="25"/>
        <v/>
      </c>
      <c r="I1736" s="198"/>
      <c r="J1736" s="69"/>
      <c r="K1736" s="192"/>
      <c r="L1736" s="192"/>
    </row>
    <row r="1737" customHeight="1" spans="1:12">
      <c r="A1737" s="69"/>
      <c r="B1737" s="69"/>
      <c r="C1737" s="199"/>
      <c r="D1737" s="69"/>
      <c r="E1737" s="193"/>
      <c r="F1737" s="69"/>
      <c r="G1737" s="69"/>
      <c r="H1737" s="194" t="str">
        <f t="shared" si="25"/>
        <v/>
      </c>
      <c r="I1737" s="198"/>
      <c r="J1737" s="69"/>
      <c r="K1737" s="192"/>
      <c r="L1737" s="192"/>
    </row>
    <row r="1738" customHeight="1" spans="1:12">
      <c r="A1738" s="69"/>
      <c r="B1738" s="69"/>
      <c r="C1738" s="199"/>
      <c r="D1738" s="69"/>
      <c r="E1738" s="193"/>
      <c r="F1738" s="69"/>
      <c r="G1738" s="69"/>
      <c r="H1738" s="194" t="str">
        <f t="shared" si="25"/>
        <v/>
      </c>
      <c r="I1738" s="198"/>
      <c r="J1738" s="69"/>
      <c r="K1738" s="192"/>
      <c r="L1738" s="192"/>
    </row>
    <row r="1739" customHeight="1" spans="1:12">
      <c r="A1739" s="69"/>
      <c r="B1739" s="69"/>
      <c r="C1739" s="199"/>
      <c r="D1739" s="69"/>
      <c r="E1739" s="193"/>
      <c r="F1739" s="69"/>
      <c r="G1739" s="69"/>
      <c r="H1739" s="194" t="str">
        <f t="shared" si="25"/>
        <v/>
      </c>
      <c r="I1739" s="198"/>
      <c r="J1739" s="69"/>
      <c r="K1739" s="192"/>
      <c r="L1739" s="192"/>
    </row>
    <row r="1740" customHeight="1" spans="1:12">
      <c r="A1740" s="69"/>
      <c r="B1740" s="69"/>
      <c r="C1740" s="199"/>
      <c r="D1740" s="69"/>
      <c r="E1740" s="193"/>
      <c r="F1740" s="69"/>
      <c r="G1740" s="69"/>
      <c r="H1740" s="194" t="str">
        <f t="shared" ref="H1740:H1803" si="26">IF(E1740="","",E1740*F1740)</f>
        <v/>
      </c>
      <c r="I1740" s="198"/>
      <c r="J1740" s="69"/>
      <c r="K1740" s="192"/>
      <c r="L1740" s="192"/>
    </row>
    <row r="1741" customHeight="1" spans="1:12">
      <c r="A1741" s="69"/>
      <c r="B1741" s="69"/>
      <c r="C1741" s="199"/>
      <c r="D1741" s="69"/>
      <c r="E1741" s="193"/>
      <c r="F1741" s="69"/>
      <c r="G1741" s="69"/>
      <c r="H1741" s="194" t="str">
        <f t="shared" si="26"/>
        <v/>
      </c>
      <c r="I1741" s="198"/>
      <c r="J1741" s="69"/>
      <c r="K1741" s="192"/>
      <c r="L1741" s="192"/>
    </row>
    <row r="1742" customHeight="1" spans="1:12">
      <c r="A1742" s="69"/>
      <c r="B1742" s="69"/>
      <c r="C1742" s="199"/>
      <c r="D1742" s="69"/>
      <c r="E1742" s="193"/>
      <c r="F1742" s="69"/>
      <c r="G1742" s="69"/>
      <c r="H1742" s="194" t="str">
        <f t="shared" si="26"/>
        <v/>
      </c>
      <c r="I1742" s="198"/>
      <c r="J1742" s="69"/>
      <c r="K1742" s="192"/>
      <c r="L1742" s="192"/>
    </row>
    <row r="1743" customHeight="1" spans="1:12">
      <c r="A1743" s="69"/>
      <c r="B1743" s="69"/>
      <c r="C1743" s="199"/>
      <c r="D1743" s="69"/>
      <c r="E1743" s="193"/>
      <c r="F1743" s="69"/>
      <c r="G1743" s="69"/>
      <c r="H1743" s="194" t="str">
        <f t="shared" si="26"/>
        <v/>
      </c>
      <c r="I1743" s="198"/>
      <c r="J1743" s="69"/>
      <c r="K1743" s="192"/>
      <c r="L1743" s="192"/>
    </row>
    <row r="1744" customHeight="1" spans="1:12">
      <c r="A1744" s="69"/>
      <c r="B1744" s="69"/>
      <c r="C1744" s="199"/>
      <c r="D1744" s="69"/>
      <c r="E1744" s="193"/>
      <c r="F1744" s="69"/>
      <c r="G1744" s="69"/>
      <c r="H1744" s="194" t="str">
        <f t="shared" si="26"/>
        <v/>
      </c>
      <c r="I1744" s="198"/>
      <c r="J1744" s="69"/>
      <c r="K1744" s="192"/>
      <c r="L1744" s="192"/>
    </row>
    <row r="1745" customHeight="1" spans="1:12">
      <c r="A1745" s="69"/>
      <c r="B1745" s="69"/>
      <c r="C1745" s="199"/>
      <c r="D1745" s="69"/>
      <c r="E1745" s="193"/>
      <c r="F1745" s="69"/>
      <c r="G1745" s="69"/>
      <c r="H1745" s="194" t="str">
        <f t="shared" si="26"/>
        <v/>
      </c>
      <c r="I1745" s="198"/>
      <c r="J1745" s="69"/>
      <c r="K1745" s="192"/>
      <c r="L1745" s="192"/>
    </row>
    <row r="1746" customHeight="1" spans="1:12">
      <c r="A1746" s="69"/>
      <c r="B1746" s="69"/>
      <c r="C1746" s="199"/>
      <c r="D1746" s="69"/>
      <c r="E1746" s="193"/>
      <c r="F1746" s="69"/>
      <c r="G1746" s="69"/>
      <c r="H1746" s="194" t="str">
        <f t="shared" si="26"/>
        <v/>
      </c>
      <c r="I1746" s="198"/>
      <c r="J1746" s="69"/>
      <c r="K1746" s="192"/>
      <c r="L1746" s="192"/>
    </row>
    <row r="1747" customHeight="1" spans="1:12">
      <c r="A1747" s="69"/>
      <c r="B1747" s="69"/>
      <c r="C1747" s="199"/>
      <c r="D1747" s="69"/>
      <c r="E1747" s="193"/>
      <c r="F1747" s="69"/>
      <c r="G1747" s="69"/>
      <c r="H1747" s="194" t="str">
        <f t="shared" si="26"/>
        <v/>
      </c>
      <c r="I1747" s="198"/>
      <c r="J1747" s="69"/>
      <c r="K1747" s="192"/>
      <c r="L1747" s="192"/>
    </row>
    <row r="1748" customHeight="1" spans="1:12">
      <c r="A1748" s="69"/>
      <c r="B1748" s="69"/>
      <c r="C1748" s="199"/>
      <c r="D1748" s="69"/>
      <c r="E1748" s="193"/>
      <c r="F1748" s="69"/>
      <c r="G1748" s="69"/>
      <c r="H1748" s="194" t="str">
        <f t="shared" si="26"/>
        <v/>
      </c>
      <c r="I1748" s="198"/>
      <c r="J1748" s="69"/>
      <c r="K1748" s="192"/>
      <c r="L1748" s="192"/>
    </row>
    <row r="1749" customHeight="1" spans="1:12">
      <c r="A1749" s="69"/>
      <c r="B1749" s="69"/>
      <c r="C1749" s="199"/>
      <c r="D1749" s="69"/>
      <c r="E1749" s="193"/>
      <c r="F1749" s="69"/>
      <c r="G1749" s="69"/>
      <c r="H1749" s="194" t="str">
        <f t="shared" si="26"/>
        <v/>
      </c>
      <c r="I1749" s="198"/>
      <c r="J1749" s="69"/>
      <c r="K1749" s="192"/>
      <c r="L1749" s="192"/>
    </row>
    <row r="1750" customHeight="1" spans="1:12">
      <c r="A1750" s="69"/>
      <c r="B1750" s="69"/>
      <c r="C1750" s="199"/>
      <c r="D1750" s="69"/>
      <c r="E1750" s="193"/>
      <c r="F1750" s="69"/>
      <c r="G1750" s="69"/>
      <c r="H1750" s="194" t="str">
        <f t="shared" si="26"/>
        <v/>
      </c>
      <c r="I1750" s="198"/>
      <c r="J1750" s="69"/>
      <c r="K1750" s="192"/>
      <c r="L1750" s="192"/>
    </row>
    <row r="1751" customHeight="1" spans="1:12">
      <c r="A1751" s="69"/>
      <c r="B1751" s="69"/>
      <c r="C1751" s="199"/>
      <c r="D1751" s="69"/>
      <c r="E1751" s="193"/>
      <c r="F1751" s="69"/>
      <c r="G1751" s="69"/>
      <c r="H1751" s="194" t="str">
        <f t="shared" si="26"/>
        <v/>
      </c>
      <c r="I1751" s="198"/>
      <c r="J1751" s="69"/>
      <c r="K1751" s="192"/>
      <c r="L1751" s="192"/>
    </row>
    <row r="1752" customHeight="1" spans="1:12">
      <c r="A1752" s="69"/>
      <c r="B1752" s="69"/>
      <c r="C1752" s="199"/>
      <c r="D1752" s="69"/>
      <c r="E1752" s="193"/>
      <c r="F1752" s="69"/>
      <c r="G1752" s="69"/>
      <c r="H1752" s="194" t="str">
        <f t="shared" si="26"/>
        <v/>
      </c>
      <c r="I1752" s="198"/>
      <c r="J1752" s="69"/>
      <c r="K1752" s="192"/>
      <c r="L1752" s="192"/>
    </row>
    <row r="1753" customHeight="1" spans="1:12">
      <c r="A1753" s="69"/>
      <c r="B1753" s="69"/>
      <c r="C1753" s="199"/>
      <c r="D1753" s="69"/>
      <c r="E1753" s="193"/>
      <c r="F1753" s="69"/>
      <c r="G1753" s="69"/>
      <c r="H1753" s="194" t="str">
        <f t="shared" si="26"/>
        <v/>
      </c>
      <c r="I1753" s="198"/>
      <c r="J1753" s="69"/>
      <c r="K1753" s="192"/>
      <c r="L1753" s="192"/>
    </row>
    <row r="1754" customHeight="1" spans="1:12">
      <c r="A1754" s="69"/>
      <c r="B1754" s="69"/>
      <c r="C1754" s="199"/>
      <c r="D1754" s="69"/>
      <c r="E1754" s="193"/>
      <c r="F1754" s="69"/>
      <c r="G1754" s="69"/>
      <c r="H1754" s="194" t="str">
        <f t="shared" si="26"/>
        <v/>
      </c>
      <c r="I1754" s="198"/>
      <c r="J1754" s="69"/>
      <c r="K1754" s="192"/>
      <c r="L1754" s="192"/>
    </row>
    <row r="1755" customHeight="1" spans="1:12">
      <c r="A1755" s="69"/>
      <c r="B1755" s="69"/>
      <c r="C1755" s="199"/>
      <c r="D1755" s="69"/>
      <c r="E1755" s="193"/>
      <c r="F1755" s="69"/>
      <c r="G1755" s="69"/>
      <c r="H1755" s="194" t="str">
        <f t="shared" si="26"/>
        <v/>
      </c>
      <c r="I1755" s="198"/>
      <c r="J1755" s="69"/>
      <c r="K1755" s="192"/>
      <c r="L1755" s="192"/>
    </row>
    <row r="1756" customHeight="1" spans="1:12">
      <c r="A1756" s="69"/>
      <c r="B1756" s="69"/>
      <c r="C1756" s="199"/>
      <c r="D1756" s="69"/>
      <c r="E1756" s="193"/>
      <c r="F1756" s="69"/>
      <c r="G1756" s="69"/>
      <c r="H1756" s="194" t="str">
        <f t="shared" si="26"/>
        <v/>
      </c>
      <c r="I1756" s="198"/>
      <c r="J1756" s="69"/>
      <c r="K1756" s="192"/>
      <c r="L1756" s="192"/>
    </row>
    <row r="1757" customHeight="1" spans="1:12">
      <c r="A1757" s="69"/>
      <c r="B1757" s="69"/>
      <c r="C1757" s="199"/>
      <c r="D1757" s="69"/>
      <c r="E1757" s="193"/>
      <c r="F1757" s="69"/>
      <c r="G1757" s="69"/>
      <c r="H1757" s="194" t="str">
        <f t="shared" si="26"/>
        <v/>
      </c>
      <c r="I1757" s="198"/>
      <c r="J1757" s="69"/>
      <c r="K1757" s="192"/>
      <c r="L1757" s="192"/>
    </row>
    <row r="1758" customHeight="1" spans="1:12">
      <c r="A1758" s="69"/>
      <c r="B1758" s="69"/>
      <c r="C1758" s="199"/>
      <c r="D1758" s="69"/>
      <c r="E1758" s="193"/>
      <c r="F1758" s="69"/>
      <c r="G1758" s="69"/>
      <c r="H1758" s="194" t="str">
        <f t="shared" si="26"/>
        <v/>
      </c>
      <c r="I1758" s="198"/>
      <c r="J1758" s="69"/>
      <c r="K1758" s="192"/>
      <c r="L1758" s="192"/>
    </row>
    <row r="1759" customHeight="1" spans="1:12">
      <c r="A1759" s="69"/>
      <c r="B1759" s="69"/>
      <c r="C1759" s="199"/>
      <c r="D1759" s="69"/>
      <c r="E1759" s="193"/>
      <c r="F1759" s="69"/>
      <c r="G1759" s="69"/>
      <c r="H1759" s="194" t="str">
        <f t="shared" si="26"/>
        <v/>
      </c>
      <c r="I1759" s="198"/>
      <c r="J1759" s="69"/>
      <c r="K1759" s="192"/>
      <c r="L1759" s="192"/>
    </row>
    <row r="1760" customHeight="1" spans="1:12">
      <c r="A1760" s="69"/>
      <c r="B1760" s="69"/>
      <c r="C1760" s="199"/>
      <c r="D1760" s="69"/>
      <c r="E1760" s="193"/>
      <c r="F1760" s="69"/>
      <c r="G1760" s="69"/>
      <c r="H1760" s="194" t="str">
        <f t="shared" si="26"/>
        <v/>
      </c>
      <c r="I1760" s="198"/>
      <c r="J1760" s="69"/>
      <c r="K1760" s="192"/>
      <c r="L1760" s="192"/>
    </row>
    <row r="1761" customHeight="1" spans="1:12">
      <c r="A1761" s="69"/>
      <c r="B1761" s="69"/>
      <c r="C1761" s="199"/>
      <c r="D1761" s="69"/>
      <c r="E1761" s="193"/>
      <c r="F1761" s="69"/>
      <c r="G1761" s="69"/>
      <c r="H1761" s="194" t="str">
        <f t="shared" si="26"/>
        <v/>
      </c>
      <c r="I1761" s="198"/>
      <c r="J1761" s="69"/>
      <c r="K1761" s="192"/>
      <c r="L1761" s="192"/>
    </row>
    <row r="1762" customHeight="1" spans="1:12">
      <c r="A1762" s="69"/>
      <c r="B1762" s="69"/>
      <c r="C1762" s="199"/>
      <c r="D1762" s="69"/>
      <c r="E1762" s="193"/>
      <c r="F1762" s="69"/>
      <c r="G1762" s="69"/>
      <c r="H1762" s="194" t="str">
        <f t="shared" si="26"/>
        <v/>
      </c>
      <c r="I1762" s="198"/>
      <c r="J1762" s="69"/>
      <c r="K1762" s="192"/>
      <c r="L1762" s="192"/>
    </row>
    <row r="1763" customHeight="1" spans="1:12">
      <c r="A1763" s="69"/>
      <c r="B1763" s="69"/>
      <c r="C1763" s="199"/>
      <c r="D1763" s="69"/>
      <c r="E1763" s="193"/>
      <c r="F1763" s="69"/>
      <c r="G1763" s="69"/>
      <c r="H1763" s="194" t="str">
        <f t="shared" si="26"/>
        <v/>
      </c>
      <c r="I1763" s="198"/>
      <c r="J1763" s="69"/>
      <c r="K1763" s="192"/>
      <c r="L1763" s="192"/>
    </row>
    <row r="1764" customHeight="1" spans="1:12">
      <c r="A1764" s="69"/>
      <c r="B1764" s="69"/>
      <c r="C1764" s="199"/>
      <c r="D1764" s="69"/>
      <c r="E1764" s="193"/>
      <c r="F1764" s="69"/>
      <c r="G1764" s="69"/>
      <c r="H1764" s="194" t="str">
        <f t="shared" si="26"/>
        <v/>
      </c>
      <c r="I1764" s="198"/>
      <c r="J1764" s="69"/>
      <c r="K1764" s="192"/>
      <c r="L1764" s="192"/>
    </row>
    <row r="1765" customHeight="1" spans="1:12">
      <c r="A1765" s="69"/>
      <c r="B1765" s="69"/>
      <c r="C1765" s="199"/>
      <c r="D1765" s="69"/>
      <c r="E1765" s="193"/>
      <c r="F1765" s="69"/>
      <c r="G1765" s="69"/>
      <c r="H1765" s="194" t="str">
        <f t="shared" si="26"/>
        <v/>
      </c>
      <c r="I1765" s="198"/>
      <c r="J1765" s="69"/>
      <c r="K1765" s="192"/>
      <c r="L1765" s="192"/>
    </row>
    <row r="1766" customHeight="1" spans="1:12">
      <c r="A1766" s="69"/>
      <c r="B1766" s="69"/>
      <c r="C1766" s="199"/>
      <c r="D1766" s="69"/>
      <c r="E1766" s="193"/>
      <c r="F1766" s="69"/>
      <c r="G1766" s="69"/>
      <c r="H1766" s="194" t="str">
        <f t="shared" si="26"/>
        <v/>
      </c>
      <c r="I1766" s="198"/>
      <c r="J1766" s="69"/>
      <c r="K1766" s="192"/>
      <c r="L1766" s="192"/>
    </row>
    <row r="1767" customHeight="1" spans="1:12">
      <c r="A1767" s="69"/>
      <c r="B1767" s="69"/>
      <c r="C1767" s="199"/>
      <c r="D1767" s="69"/>
      <c r="E1767" s="193"/>
      <c r="F1767" s="69"/>
      <c r="G1767" s="69"/>
      <c r="H1767" s="194" t="str">
        <f t="shared" si="26"/>
        <v/>
      </c>
      <c r="I1767" s="198"/>
      <c r="J1767" s="69"/>
      <c r="K1767" s="192"/>
      <c r="L1767" s="192"/>
    </row>
    <row r="1768" customHeight="1" spans="1:12">
      <c r="A1768" s="69"/>
      <c r="B1768" s="69"/>
      <c r="C1768" s="199"/>
      <c r="D1768" s="69"/>
      <c r="E1768" s="193"/>
      <c r="F1768" s="69"/>
      <c r="G1768" s="69"/>
      <c r="H1768" s="194" t="str">
        <f t="shared" si="26"/>
        <v/>
      </c>
      <c r="I1768" s="198"/>
      <c r="J1768" s="69"/>
      <c r="K1768" s="192"/>
      <c r="L1768" s="192"/>
    </row>
    <row r="1769" customHeight="1" spans="1:12">
      <c r="A1769" s="69"/>
      <c r="B1769" s="69"/>
      <c r="C1769" s="199"/>
      <c r="D1769" s="69"/>
      <c r="E1769" s="193"/>
      <c r="F1769" s="69"/>
      <c r="G1769" s="69"/>
      <c r="H1769" s="194" t="str">
        <f t="shared" si="26"/>
        <v/>
      </c>
      <c r="I1769" s="198"/>
      <c r="J1769" s="69"/>
      <c r="K1769" s="192"/>
      <c r="L1769" s="192"/>
    </row>
    <row r="1770" customHeight="1" spans="1:12">
      <c r="A1770" s="69"/>
      <c r="B1770" s="69"/>
      <c r="C1770" s="199"/>
      <c r="D1770" s="69"/>
      <c r="E1770" s="193"/>
      <c r="F1770" s="69"/>
      <c r="G1770" s="69"/>
      <c r="H1770" s="194" t="str">
        <f t="shared" si="26"/>
        <v/>
      </c>
      <c r="I1770" s="198"/>
      <c r="J1770" s="69"/>
      <c r="K1770" s="192"/>
      <c r="L1770" s="192"/>
    </row>
    <row r="1771" customHeight="1" spans="1:12">
      <c r="A1771" s="69"/>
      <c r="B1771" s="69"/>
      <c r="C1771" s="199"/>
      <c r="D1771" s="69"/>
      <c r="E1771" s="193"/>
      <c r="F1771" s="69"/>
      <c r="G1771" s="69"/>
      <c r="H1771" s="194" t="str">
        <f t="shared" si="26"/>
        <v/>
      </c>
      <c r="I1771" s="198"/>
      <c r="J1771" s="69"/>
      <c r="K1771" s="192"/>
      <c r="L1771" s="192"/>
    </row>
    <row r="1772" customHeight="1" spans="1:12">
      <c r="A1772" s="69"/>
      <c r="B1772" s="69"/>
      <c r="C1772" s="199"/>
      <c r="D1772" s="69"/>
      <c r="E1772" s="193"/>
      <c r="F1772" s="69"/>
      <c r="G1772" s="69"/>
      <c r="H1772" s="194" t="str">
        <f t="shared" si="26"/>
        <v/>
      </c>
      <c r="I1772" s="198"/>
      <c r="J1772" s="69"/>
      <c r="K1772" s="192"/>
      <c r="L1772" s="192"/>
    </row>
    <row r="1773" customHeight="1" spans="1:12">
      <c r="A1773" s="69"/>
      <c r="B1773" s="69"/>
      <c r="C1773" s="199"/>
      <c r="D1773" s="69"/>
      <c r="E1773" s="193"/>
      <c r="F1773" s="69"/>
      <c r="G1773" s="69"/>
      <c r="H1773" s="194" t="str">
        <f t="shared" si="26"/>
        <v/>
      </c>
      <c r="I1773" s="198"/>
      <c r="J1773" s="69"/>
      <c r="K1773" s="192"/>
      <c r="L1773" s="192"/>
    </row>
    <row r="1774" customHeight="1" spans="1:12">
      <c r="A1774" s="69"/>
      <c r="B1774" s="69"/>
      <c r="C1774" s="199"/>
      <c r="D1774" s="69"/>
      <c r="E1774" s="193"/>
      <c r="F1774" s="69"/>
      <c r="G1774" s="69"/>
      <c r="H1774" s="194" t="str">
        <f t="shared" si="26"/>
        <v/>
      </c>
      <c r="I1774" s="198"/>
      <c r="J1774" s="69"/>
      <c r="K1774" s="192"/>
      <c r="L1774" s="192"/>
    </row>
    <row r="1775" customHeight="1" spans="1:12">
      <c r="A1775" s="69"/>
      <c r="B1775" s="69"/>
      <c r="C1775" s="199"/>
      <c r="D1775" s="69"/>
      <c r="E1775" s="193"/>
      <c r="F1775" s="69"/>
      <c r="G1775" s="69"/>
      <c r="H1775" s="194" t="str">
        <f t="shared" si="26"/>
        <v/>
      </c>
      <c r="I1775" s="198"/>
      <c r="J1775" s="69"/>
      <c r="K1775" s="192"/>
      <c r="L1775" s="192"/>
    </row>
    <row r="1776" customHeight="1" spans="1:12">
      <c r="A1776" s="69"/>
      <c r="B1776" s="69"/>
      <c r="C1776" s="199"/>
      <c r="D1776" s="69"/>
      <c r="E1776" s="193"/>
      <c r="F1776" s="69"/>
      <c r="G1776" s="69"/>
      <c r="H1776" s="194" t="str">
        <f t="shared" si="26"/>
        <v/>
      </c>
      <c r="I1776" s="198"/>
      <c r="J1776" s="69"/>
      <c r="K1776" s="192"/>
      <c r="L1776" s="192"/>
    </row>
    <row r="1777" customHeight="1" spans="1:12">
      <c r="A1777" s="69"/>
      <c r="B1777" s="69"/>
      <c r="C1777" s="199"/>
      <c r="D1777" s="69"/>
      <c r="E1777" s="193"/>
      <c r="F1777" s="69"/>
      <c r="G1777" s="69"/>
      <c r="H1777" s="194" t="str">
        <f t="shared" si="26"/>
        <v/>
      </c>
      <c r="I1777" s="198"/>
      <c r="J1777" s="69"/>
      <c r="K1777" s="192"/>
      <c r="L1777" s="192"/>
    </row>
    <row r="1778" customHeight="1" spans="1:12">
      <c r="A1778" s="69"/>
      <c r="B1778" s="69"/>
      <c r="C1778" s="199"/>
      <c r="D1778" s="69"/>
      <c r="E1778" s="193"/>
      <c r="F1778" s="69"/>
      <c r="G1778" s="69"/>
      <c r="H1778" s="194" t="str">
        <f t="shared" si="26"/>
        <v/>
      </c>
      <c r="I1778" s="198"/>
      <c r="J1778" s="69"/>
      <c r="K1778" s="192"/>
      <c r="L1778" s="192"/>
    </row>
    <row r="1779" customHeight="1" spans="1:12">
      <c r="A1779" s="69"/>
      <c r="B1779" s="69"/>
      <c r="C1779" s="199"/>
      <c r="D1779" s="69"/>
      <c r="E1779" s="193"/>
      <c r="F1779" s="69"/>
      <c r="G1779" s="69"/>
      <c r="H1779" s="194" t="str">
        <f t="shared" si="26"/>
        <v/>
      </c>
      <c r="I1779" s="198"/>
      <c r="J1779" s="69"/>
      <c r="K1779" s="192"/>
      <c r="L1779" s="192"/>
    </row>
    <row r="1780" customHeight="1" spans="1:12">
      <c r="A1780" s="69"/>
      <c r="B1780" s="69"/>
      <c r="C1780" s="199"/>
      <c r="D1780" s="69"/>
      <c r="E1780" s="193"/>
      <c r="F1780" s="69"/>
      <c r="G1780" s="69"/>
      <c r="H1780" s="194" t="str">
        <f t="shared" si="26"/>
        <v/>
      </c>
      <c r="I1780" s="198"/>
      <c r="J1780" s="69"/>
      <c r="K1780" s="192"/>
      <c r="L1780" s="192"/>
    </row>
    <row r="1781" customHeight="1" spans="1:12">
      <c r="A1781" s="69"/>
      <c r="B1781" s="69"/>
      <c r="C1781" s="199"/>
      <c r="D1781" s="69"/>
      <c r="E1781" s="193"/>
      <c r="F1781" s="69"/>
      <c r="G1781" s="69"/>
      <c r="H1781" s="194" t="str">
        <f t="shared" si="26"/>
        <v/>
      </c>
      <c r="I1781" s="198"/>
      <c r="J1781" s="69"/>
      <c r="K1781" s="192"/>
      <c r="L1781" s="192"/>
    </row>
    <row r="1782" customHeight="1" spans="1:12">
      <c r="A1782" s="69"/>
      <c r="B1782" s="69"/>
      <c r="C1782" s="199"/>
      <c r="D1782" s="69"/>
      <c r="E1782" s="193"/>
      <c r="F1782" s="69"/>
      <c r="G1782" s="69"/>
      <c r="H1782" s="194" t="str">
        <f t="shared" si="26"/>
        <v/>
      </c>
      <c r="I1782" s="198"/>
      <c r="J1782" s="69"/>
      <c r="K1782" s="192"/>
      <c r="L1782" s="192"/>
    </row>
    <row r="1783" customHeight="1" spans="1:12">
      <c r="A1783" s="69"/>
      <c r="B1783" s="69"/>
      <c r="C1783" s="199"/>
      <c r="D1783" s="69"/>
      <c r="E1783" s="193"/>
      <c r="F1783" s="69"/>
      <c r="G1783" s="69"/>
      <c r="H1783" s="194" t="str">
        <f t="shared" si="26"/>
        <v/>
      </c>
      <c r="I1783" s="198"/>
      <c r="J1783" s="69"/>
      <c r="K1783" s="192"/>
      <c r="L1783" s="192"/>
    </row>
    <row r="1784" customHeight="1" spans="1:12">
      <c r="A1784" s="69"/>
      <c r="B1784" s="69"/>
      <c r="C1784" s="199"/>
      <c r="D1784" s="69"/>
      <c r="E1784" s="193"/>
      <c r="F1784" s="69"/>
      <c r="G1784" s="69"/>
      <c r="H1784" s="194" t="str">
        <f t="shared" si="26"/>
        <v/>
      </c>
      <c r="I1784" s="198"/>
      <c r="J1784" s="69"/>
      <c r="K1784" s="192"/>
      <c r="L1784" s="192"/>
    </row>
    <row r="1785" customHeight="1" spans="1:12">
      <c r="A1785" s="69"/>
      <c r="B1785" s="69"/>
      <c r="C1785" s="199"/>
      <c r="D1785" s="69"/>
      <c r="E1785" s="193"/>
      <c r="F1785" s="69"/>
      <c r="G1785" s="69"/>
      <c r="H1785" s="194" t="str">
        <f t="shared" si="26"/>
        <v/>
      </c>
      <c r="I1785" s="198"/>
      <c r="J1785" s="69"/>
      <c r="K1785" s="192"/>
      <c r="L1785" s="192"/>
    </row>
    <row r="1786" customHeight="1" spans="1:12">
      <c r="A1786" s="69"/>
      <c r="B1786" s="69"/>
      <c r="C1786" s="199"/>
      <c r="D1786" s="69"/>
      <c r="E1786" s="193"/>
      <c r="F1786" s="69"/>
      <c r="G1786" s="69"/>
      <c r="H1786" s="194" t="str">
        <f t="shared" si="26"/>
        <v/>
      </c>
      <c r="I1786" s="198"/>
      <c r="J1786" s="69"/>
      <c r="K1786" s="192"/>
      <c r="L1786" s="192"/>
    </row>
    <row r="1787" customHeight="1" spans="1:12">
      <c r="A1787" s="69"/>
      <c r="B1787" s="69"/>
      <c r="C1787" s="199"/>
      <c r="D1787" s="69"/>
      <c r="E1787" s="193"/>
      <c r="F1787" s="69"/>
      <c r="G1787" s="69"/>
      <c r="H1787" s="194" t="str">
        <f t="shared" si="26"/>
        <v/>
      </c>
      <c r="I1787" s="198"/>
      <c r="J1787" s="69"/>
      <c r="K1787" s="192"/>
      <c r="L1787" s="192"/>
    </row>
    <row r="1788" customHeight="1" spans="1:12">
      <c r="A1788" s="69"/>
      <c r="B1788" s="69"/>
      <c r="C1788" s="199"/>
      <c r="D1788" s="69"/>
      <c r="E1788" s="193"/>
      <c r="F1788" s="69"/>
      <c r="G1788" s="69"/>
      <c r="H1788" s="194" t="str">
        <f t="shared" si="26"/>
        <v/>
      </c>
      <c r="I1788" s="198"/>
      <c r="J1788" s="69"/>
      <c r="K1788" s="192"/>
      <c r="L1788" s="192"/>
    </row>
    <row r="1789" customHeight="1" spans="1:12">
      <c r="A1789" s="69"/>
      <c r="B1789" s="69"/>
      <c r="C1789" s="199"/>
      <c r="D1789" s="69"/>
      <c r="E1789" s="193"/>
      <c r="F1789" s="69"/>
      <c r="G1789" s="69"/>
      <c r="H1789" s="194" t="str">
        <f t="shared" si="26"/>
        <v/>
      </c>
      <c r="I1789" s="198"/>
      <c r="J1789" s="69"/>
      <c r="K1789" s="192"/>
      <c r="L1789" s="192"/>
    </row>
    <row r="1790" customHeight="1" spans="1:12">
      <c r="A1790" s="69"/>
      <c r="B1790" s="69"/>
      <c r="C1790" s="199"/>
      <c r="D1790" s="69"/>
      <c r="E1790" s="193"/>
      <c r="F1790" s="69"/>
      <c r="G1790" s="69"/>
      <c r="H1790" s="194" t="str">
        <f t="shared" si="26"/>
        <v/>
      </c>
      <c r="I1790" s="198"/>
      <c r="J1790" s="69"/>
      <c r="K1790" s="192"/>
      <c r="L1790" s="192"/>
    </row>
    <row r="1791" customHeight="1" spans="1:12">
      <c r="A1791" s="69"/>
      <c r="B1791" s="69"/>
      <c r="C1791" s="199"/>
      <c r="D1791" s="69"/>
      <c r="E1791" s="193"/>
      <c r="F1791" s="69"/>
      <c r="G1791" s="69"/>
      <c r="H1791" s="194" t="str">
        <f t="shared" si="26"/>
        <v/>
      </c>
      <c r="I1791" s="198"/>
      <c r="J1791" s="69"/>
      <c r="K1791" s="192"/>
      <c r="L1791" s="192"/>
    </row>
    <row r="1792" customHeight="1" spans="1:12">
      <c r="A1792" s="69"/>
      <c r="B1792" s="69"/>
      <c r="C1792" s="199"/>
      <c r="D1792" s="69"/>
      <c r="E1792" s="193"/>
      <c r="F1792" s="69"/>
      <c r="G1792" s="69"/>
      <c r="H1792" s="194" t="str">
        <f t="shared" si="26"/>
        <v/>
      </c>
      <c r="I1792" s="198"/>
      <c r="J1792" s="69"/>
      <c r="K1792" s="192"/>
      <c r="L1792" s="192"/>
    </row>
    <row r="1793" customHeight="1" spans="1:12">
      <c r="A1793" s="69"/>
      <c r="B1793" s="69"/>
      <c r="C1793" s="199"/>
      <c r="D1793" s="69"/>
      <c r="E1793" s="193"/>
      <c r="F1793" s="69"/>
      <c r="G1793" s="69"/>
      <c r="H1793" s="194" t="str">
        <f t="shared" si="26"/>
        <v/>
      </c>
      <c r="I1793" s="198"/>
      <c r="J1793" s="69"/>
      <c r="K1793" s="192"/>
      <c r="L1793" s="192"/>
    </row>
    <row r="1794" customHeight="1" spans="1:12">
      <c r="A1794" s="69"/>
      <c r="B1794" s="69"/>
      <c r="C1794" s="199"/>
      <c r="D1794" s="69"/>
      <c r="E1794" s="193"/>
      <c r="F1794" s="69"/>
      <c r="G1794" s="69"/>
      <c r="H1794" s="194" t="str">
        <f t="shared" si="26"/>
        <v/>
      </c>
      <c r="I1794" s="198"/>
      <c r="J1794" s="69"/>
      <c r="K1794" s="192"/>
      <c r="L1794" s="192"/>
    </row>
    <row r="1795" customHeight="1" spans="1:12">
      <c r="A1795" s="69"/>
      <c r="B1795" s="69"/>
      <c r="C1795" s="199"/>
      <c r="D1795" s="69"/>
      <c r="E1795" s="193"/>
      <c r="F1795" s="69"/>
      <c r="G1795" s="69"/>
      <c r="H1795" s="194" t="str">
        <f t="shared" si="26"/>
        <v/>
      </c>
      <c r="I1795" s="198"/>
      <c r="J1795" s="69"/>
      <c r="K1795" s="192"/>
      <c r="L1795" s="192"/>
    </row>
    <row r="1796" customHeight="1" spans="1:12">
      <c r="A1796" s="69"/>
      <c r="B1796" s="69"/>
      <c r="C1796" s="199"/>
      <c r="D1796" s="69"/>
      <c r="E1796" s="193"/>
      <c r="F1796" s="69"/>
      <c r="G1796" s="69"/>
      <c r="H1796" s="194" t="str">
        <f t="shared" si="26"/>
        <v/>
      </c>
      <c r="I1796" s="198"/>
      <c r="J1796" s="69"/>
      <c r="K1796" s="192"/>
      <c r="L1796" s="192"/>
    </row>
    <row r="1797" customHeight="1" spans="1:12">
      <c r="A1797" s="69"/>
      <c r="B1797" s="69"/>
      <c r="C1797" s="199"/>
      <c r="D1797" s="69"/>
      <c r="E1797" s="193"/>
      <c r="F1797" s="69"/>
      <c r="G1797" s="69"/>
      <c r="H1797" s="194" t="str">
        <f t="shared" si="26"/>
        <v/>
      </c>
      <c r="I1797" s="198"/>
      <c r="J1797" s="69"/>
      <c r="K1797" s="192"/>
      <c r="L1797" s="192"/>
    </row>
    <row r="1798" customHeight="1" spans="1:12">
      <c r="A1798" s="69"/>
      <c r="B1798" s="69"/>
      <c r="C1798" s="199"/>
      <c r="D1798" s="69"/>
      <c r="E1798" s="193"/>
      <c r="F1798" s="69"/>
      <c r="G1798" s="69"/>
      <c r="H1798" s="194" t="str">
        <f t="shared" si="26"/>
        <v/>
      </c>
      <c r="I1798" s="198"/>
      <c r="J1798" s="69"/>
      <c r="K1798" s="192"/>
      <c r="L1798" s="192"/>
    </row>
    <row r="1799" customHeight="1" spans="1:12">
      <c r="A1799" s="69"/>
      <c r="B1799" s="69"/>
      <c r="C1799" s="199"/>
      <c r="D1799" s="69"/>
      <c r="E1799" s="193"/>
      <c r="F1799" s="69"/>
      <c r="G1799" s="69"/>
      <c r="H1799" s="194" t="str">
        <f t="shared" si="26"/>
        <v/>
      </c>
      <c r="I1799" s="198"/>
      <c r="J1799" s="69"/>
      <c r="K1799" s="192"/>
      <c r="L1799" s="192"/>
    </row>
    <row r="1800" customHeight="1" spans="1:12">
      <c r="A1800" s="69"/>
      <c r="B1800" s="69"/>
      <c r="C1800" s="199"/>
      <c r="D1800" s="69"/>
      <c r="E1800" s="193"/>
      <c r="F1800" s="69"/>
      <c r="G1800" s="69"/>
      <c r="H1800" s="194" t="str">
        <f t="shared" si="26"/>
        <v/>
      </c>
      <c r="I1800" s="198"/>
      <c r="J1800" s="69"/>
      <c r="K1800" s="192"/>
      <c r="L1800" s="192"/>
    </row>
    <row r="1801" customHeight="1" spans="1:12">
      <c r="A1801" s="69"/>
      <c r="B1801" s="69"/>
      <c r="C1801" s="199"/>
      <c r="D1801" s="69"/>
      <c r="E1801" s="193"/>
      <c r="F1801" s="69"/>
      <c r="G1801" s="69"/>
      <c r="H1801" s="194" t="str">
        <f t="shared" si="26"/>
        <v/>
      </c>
      <c r="I1801" s="198"/>
      <c r="J1801" s="69"/>
      <c r="K1801" s="192"/>
      <c r="L1801" s="192"/>
    </row>
    <row r="1802" customHeight="1" spans="1:12">
      <c r="A1802" s="69"/>
      <c r="B1802" s="69"/>
      <c r="C1802" s="199"/>
      <c r="D1802" s="69"/>
      <c r="E1802" s="193"/>
      <c r="F1802" s="69"/>
      <c r="G1802" s="69"/>
      <c r="H1802" s="194" t="str">
        <f t="shared" si="26"/>
        <v/>
      </c>
      <c r="I1802" s="198"/>
      <c r="J1802" s="69"/>
      <c r="K1802" s="192"/>
      <c r="L1802" s="192"/>
    </row>
    <row r="1803" customHeight="1" spans="1:12">
      <c r="A1803" s="69"/>
      <c r="B1803" s="69"/>
      <c r="C1803" s="199"/>
      <c r="D1803" s="69"/>
      <c r="E1803" s="193"/>
      <c r="F1803" s="69"/>
      <c r="G1803" s="69"/>
      <c r="H1803" s="194" t="str">
        <f t="shared" si="26"/>
        <v/>
      </c>
      <c r="I1803" s="198"/>
      <c r="J1803" s="69"/>
      <c r="K1803" s="192"/>
      <c r="L1803" s="192"/>
    </row>
    <row r="1804" customHeight="1" spans="1:12">
      <c r="A1804" s="69"/>
      <c r="B1804" s="69"/>
      <c r="C1804" s="199"/>
      <c r="D1804" s="69"/>
      <c r="E1804" s="193"/>
      <c r="F1804" s="69"/>
      <c r="G1804" s="69"/>
      <c r="H1804" s="194" t="str">
        <f t="shared" ref="H1804:H1867" si="27">IF(E1804="","",E1804*F1804)</f>
        <v/>
      </c>
      <c r="I1804" s="198"/>
      <c r="J1804" s="69"/>
      <c r="K1804" s="192"/>
      <c r="L1804" s="192"/>
    </row>
    <row r="1805" customHeight="1" spans="1:12">
      <c r="A1805" s="69"/>
      <c r="B1805" s="69"/>
      <c r="C1805" s="199"/>
      <c r="D1805" s="69"/>
      <c r="E1805" s="193"/>
      <c r="F1805" s="69"/>
      <c r="G1805" s="69"/>
      <c r="H1805" s="194" t="str">
        <f t="shared" si="27"/>
        <v/>
      </c>
      <c r="I1805" s="198"/>
      <c r="J1805" s="69"/>
      <c r="K1805" s="192"/>
      <c r="L1805" s="192"/>
    </row>
    <row r="1806" customHeight="1" spans="1:12">
      <c r="A1806" s="69"/>
      <c r="B1806" s="69"/>
      <c r="C1806" s="199"/>
      <c r="D1806" s="69"/>
      <c r="E1806" s="193"/>
      <c r="F1806" s="69"/>
      <c r="G1806" s="69"/>
      <c r="H1806" s="194" t="str">
        <f t="shared" si="27"/>
        <v/>
      </c>
      <c r="I1806" s="198"/>
      <c r="J1806" s="69"/>
      <c r="K1806" s="192"/>
      <c r="L1806" s="192"/>
    </row>
    <row r="1807" customHeight="1" spans="1:12">
      <c r="A1807" s="69"/>
      <c r="B1807" s="69"/>
      <c r="C1807" s="199"/>
      <c r="D1807" s="69"/>
      <c r="E1807" s="193"/>
      <c r="F1807" s="69"/>
      <c r="G1807" s="69"/>
      <c r="H1807" s="194" t="str">
        <f t="shared" si="27"/>
        <v/>
      </c>
      <c r="I1807" s="198"/>
      <c r="J1807" s="69"/>
      <c r="K1807" s="192"/>
      <c r="L1807" s="192"/>
    </row>
    <row r="1808" customHeight="1" spans="1:12">
      <c r="A1808" s="69"/>
      <c r="B1808" s="69"/>
      <c r="C1808" s="199"/>
      <c r="D1808" s="69"/>
      <c r="E1808" s="193"/>
      <c r="F1808" s="69"/>
      <c r="G1808" s="69"/>
      <c r="H1808" s="194" t="str">
        <f t="shared" si="27"/>
        <v/>
      </c>
      <c r="I1808" s="198"/>
      <c r="J1808" s="69"/>
      <c r="K1808" s="192"/>
      <c r="L1808" s="192"/>
    </row>
    <row r="1809" customHeight="1" spans="1:12">
      <c r="A1809" s="69"/>
      <c r="B1809" s="69"/>
      <c r="C1809" s="199"/>
      <c r="D1809" s="69"/>
      <c r="E1809" s="193"/>
      <c r="F1809" s="69"/>
      <c r="G1809" s="69"/>
      <c r="H1809" s="194" t="str">
        <f t="shared" si="27"/>
        <v/>
      </c>
      <c r="I1809" s="198"/>
      <c r="J1809" s="69"/>
      <c r="K1809" s="192"/>
      <c r="L1809" s="192"/>
    </row>
    <row r="1810" customHeight="1" spans="1:12">
      <c r="A1810" s="69"/>
      <c r="B1810" s="69"/>
      <c r="C1810" s="199"/>
      <c r="D1810" s="69"/>
      <c r="E1810" s="193"/>
      <c r="F1810" s="69"/>
      <c r="G1810" s="69"/>
      <c r="H1810" s="194" t="str">
        <f t="shared" si="27"/>
        <v/>
      </c>
      <c r="I1810" s="198"/>
      <c r="J1810" s="69"/>
      <c r="K1810" s="192"/>
      <c r="L1810" s="192"/>
    </row>
    <row r="1811" customHeight="1" spans="1:12">
      <c r="A1811" s="69"/>
      <c r="B1811" s="69"/>
      <c r="C1811" s="199"/>
      <c r="D1811" s="69"/>
      <c r="E1811" s="193"/>
      <c r="F1811" s="69"/>
      <c r="G1811" s="69"/>
      <c r="H1811" s="194" t="str">
        <f t="shared" si="27"/>
        <v/>
      </c>
      <c r="I1811" s="198"/>
      <c r="J1811" s="69"/>
      <c r="K1811" s="192"/>
      <c r="L1811" s="192"/>
    </row>
    <row r="1812" customHeight="1" spans="1:12">
      <c r="A1812" s="69"/>
      <c r="B1812" s="69"/>
      <c r="C1812" s="199"/>
      <c r="D1812" s="69"/>
      <c r="E1812" s="193"/>
      <c r="F1812" s="69"/>
      <c r="G1812" s="69"/>
      <c r="H1812" s="194" t="str">
        <f t="shared" si="27"/>
        <v/>
      </c>
      <c r="I1812" s="198"/>
      <c r="J1812" s="69"/>
      <c r="K1812" s="192"/>
      <c r="L1812" s="192"/>
    </row>
    <row r="1813" customHeight="1" spans="1:12">
      <c r="A1813" s="69"/>
      <c r="B1813" s="69"/>
      <c r="C1813" s="199"/>
      <c r="D1813" s="69"/>
      <c r="E1813" s="193"/>
      <c r="F1813" s="69"/>
      <c r="G1813" s="69"/>
      <c r="H1813" s="194" t="str">
        <f t="shared" si="27"/>
        <v/>
      </c>
      <c r="I1813" s="198"/>
      <c r="J1813" s="69"/>
      <c r="K1813" s="192"/>
      <c r="L1813" s="192"/>
    </row>
    <row r="1814" customHeight="1" spans="1:12">
      <c r="A1814" s="69"/>
      <c r="B1814" s="69"/>
      <c r="C1814" s="199"/>
      <c r="D1814" s="69"/>
      <c r="E1814" s="193"/>
      <c r="F1814" s="69"/>
      <c r="G1814" s="69"/>
      <c r="H1814" s="194" t="str">
        <f t="shared" si="27"/>
        <v/>
      </c>
      <c r="I1814" s="198"/>
      <c r="J1814" s="69"/>
      <c r="K1814" s="192"/>
      <c r="L1814" s="192"/>
    </row>
    <row r="1815" customHeight="1" spans="1:12">
      <c r="A1815" s="69"/>
      <c r="B1815" s="69"/>
      <c r="C1815" s="199"/>
      <c r="D1815" s="69"/>
      <c r="E1815" s="193"/>
      <c r="F1815" s="69"/>
      <c r="G1815" s="69"/>
      <c r="H1815" s="194" t="str">
        <f t="shared" si="27"/>
        <v/>
      </c>
      <c r="I1815" s="198"/>
      <c r="J1815" s="69"/>
      <c r="K1815" s="192"/>
      <c r="L1815" s="192"/>
    </row>
    <row r="1816" customHeight="1" spans="1:12">
      <c r="A1816" s="69"/>
      <c r="B1816" s="69"/>
      <c r="C1816" s="199"/>
      <c r="D1816" s="69"/>
      <c r="E1816" s="193"/>
      <c r="F1816" s="69"/>
      <c r="G1816" s="69"/>
      <c r="H1816" s="194" t="str">
        <f t="shared" si="27"/>
        <v/>
      </c>
      <c r="I1816" s="198"/>
      <c r="J1816" s="69"/>
      <c r="K1816" s="192"/>
      <c r="L1816" s="192"/>
    </row>
    <row r="1817" customHeight="1" spans="1:12">
      <c r="A1817" s="69"/>
      <c r="B1817" s="69"/>
      <c r="C1817" s="199"/>
      <c r="D1817" s="69"/>
      <c r="E1817" s="193"/>
      <c r="F1817" s="69"/>
      <c r="G1817" s="69"/>
      <c r="H1817" s="194" t="str">
        <f t="shared" si="27"/>
        <v/>
      </c>
      <c r="I1817" s="198"/>
      <c r="J1817" s="69"/>
      <c r="K1817" s="192"/>
      <c r="L1817" s="192"/>
    </row>
    <row r="1818" customHeight="1" spans="1:12">
      <c r="A1818" s="69"/>
      <c r="B1818" s="69"/>
      <c r="C1818" s="199"/>
      <c r="D1818" s="69"/>
      <c r="E1818" s="193"/>
      <c r="F1818" s="69"/>
      <c r="G1818" s="69"/>
      <c r="H1818" s="194" t="str">
        <f t="shared" si="27"/>
        <v/>
      </c>
      <c r="I1818" s="198"/>
      <c r="J1818" s="69"/>
      <c r="K1818" s="192"/>
      <c r="L1818" s="192"/>
    </row>
    <row r="1819" customHeight="1" spans="1:12">
      <c r="A1819" s="69"/>
      <c r="B1819" s="69"/>
      <c r="C1819" s="199"/>
      <c r="D1819" s="69"/>
      <c r="E1819" s="193"/>
      <c r="F1819" s="69"/>
      <c r="G1819" s="69"/>
      <c r="H1819" s="194" t="str">
        <f t="shared" si="27"/>
        <v/>
      </c>
      <c r="I1819" s="198"/>
      <c r="J1819" s="69"/>
      <c r="K1819" s="192"/>
      <c r="L1819" s="192"/>
    </row>
    <row r="1820" customHeight="1" spans="1:12">
      <c r="A1820" s="69"/>
      <c r="B1820" s="69"/>
      <c r="C1820" s="199"/>
      <c r="D1820" s="69"/>
      <c r="E1820" s="193"/>
      <c r="F1820" s="69"/>
      <c r="G1820" s="69"/>
      <c r="H1820" s="194" t="str">
        <f t="shared" si="27"/>
        <v/>
      </c>
      <c r="I1820" s="198"/>
      <c r="J1820" s="69"/>
      <c r="K1820" s="192"/>
      <c r="L1820" s="192"/>
    </row>
    <row r="1821" customHeight="1" spans="1:12">
      <c r="A1821" s="69"/>
      <c r="B1821" s="69"/>
      <c r="C1821" s="199"/>
      <c r="D1821" s="69"/>
      <c r="E1821" s="193"/>
      <c r="F1821" s="69"/>
      <c r="G1821" s="69"/>
      <c r="H1821" s="194" t="str">
        <f t="shared" si="27"/>
        <v/>
      </c>
      <c r="I1821" s="198"/>
      <c r="J1821" s="69"/>
      <c r="K1821" s="192"/>
      <c r="L1821" s="192"/>
    </row>
    <row r="1822" customHeight="1" spans="1:12">
      <c r="A1822" s="69"/>
      <c r="B1822" s="69"/>
      <c r="C1822" s="199"/>
      <c r="D1822" s="69"/>
      <c r="E1822" s="193"/>
      <c r="F1822" s="69"/>
      <c r="G1822" s="69"/>
      <c r="H1822" s="194" t="str">
        <f t="shared" si="27"/>
        <v/>
      </c>
      <c r="I1822" s="198"/>
      <c r="J1822" s="69"/>
      <c r="K1822" s="192"/>
      <c r="L1822" s="192"/>
    </row>
    <row r="1823" customHeight="1" spans="1:12">
      <c r="A1823" s="69"/>
      <c r="B1823" s="69"/>
      <c r="C1823" s="199"/>
      <c r="D1823" s="69"/>
      <c r="E1823" s="193"/>
      <c r="F1823" s="69"/>
      <c r="G1823" s="69"/>
      <c r="H1823" s="194" t="str">
        <f t="shared" si="27"/>
        <v/>
      </c>
      <c r="I1823" s="198"/>
      <c r="J1823" s="69"/>
      <c r="K1823" s="192"/>
      <c r="L1823" s="192"/>
    </row>
    <row r="1824" customHeight="1" spans="1:12">
      <c r="A1824" s="69"/>
      <c r="B1824" s="69"/>
      <c r="C1824" s="199"/>
      <c r="D1824" s="69"/>
      <c r="E1824" s="193"/>
      <c r="F1824" s="69"/>
      <c r="G1824" s="69"/>
      <c r="H1824" s="194" t="str">
        <f t="shared" si="27"/>
        <v/>
      </c>
      <c r="I1824" s="198"/>
      <c r="J1824" s="69"/>
      <c r="K1824" s="192"/>
      <c r="L1824" s="192"/>
    </row>
    <row r="1825" customHeight="1" spans="1:12">
      <c r="A1825" s="69"/>
      <c r="B1825" s="69"/>
      <c r="C1825" s="199"/>
      <c r="D1825" s="69"/>
      <c r="E1825" s="193"/>
      <c r="F1825" s="69"/>
      <c r="G1825" s="69"/>
      <c r="H1825" s="194" t="str">
        <f t="shared" si="27"/>
        <v/>
      </c>
      <c r="I1825" s="198"/>
      <c r="J1825" s="69"/>
      <c r="K1825" s="192"/>
      <c r="L1825" s="192"/>
    </row>
    <row r="1826" customHeight="1" spans="1:12">
      <c r="A1826" s="69"/>
      <c r="B1826" s="69"/>
      <c r="C1826" s="199"/>
      <c r="D1826" s="69"/>
      <c r="E1826" s="193"/>
      <c r="F1826" s="69"/>
      <c r="G1826" s="69"/>
      <c r="H1826" s="194" t="str">
        <f t="shared" si="27"/>
        <v/>
      </c>
      <c r="I1826" s="198"/>
      <c r="J1826" s="69"/>
      <c r="K1826" s="192"/>
      <c r="L1826" s="192"/>
    </row>
    <row r="1827" customHeight="1" spans="1:12">
      <c r="A1827" s="69"/>
      <c r="B1827" s="69"/>
      <c r="C1827" s="199"/>
      <c r="D1827" s="69"/>
      <c r="E1827" s="193"/>
      <c r="F1827" s="69"/>
      <c r="G1827" s="69"/>
      <c r="H1827" s="194" t="str">
        <f t="shared" si="27"/>
        <v/>
      </c>
      <c r="I1827" s="198"/>
      <c r="J1827" s="69"/>
      <c r="K1827" s="192"/>
      <c r="L1827" s="192"/>
    </row>
    <row r="1828" customHeight="1" spans="1:12">
      <c r="A1828" s="69"/>
      <c r="B1828" s="69"/>
      <c r="C1828" s="199"/>
      <c r="D1828" s="69"/>
      <c r="E1828" s="193"/>
      <c r="F1828" s="69"/>
      <c r="G1828" s="69"/>
      <c r="H1828" s="194" t="str">
        <f t="shared" si="27"/>
        <v/>
      </c>
      <c r="I1828" s="198"/>
      <c r="J1828" s="69"/>
      <c r="K1828" s="192"/>
      <c r="L1828" s="192"/>
    </row>
    <row r="1829" customHeight="1" spans="1:12">
      <c r="A1829" s="69"/>
      <c r="B1829" s="69"/>
      <c r="C1829" s="199"/>
      <c r="D1829" s="69"/>
      <c r="E1829" s="193"/>
      <c r="F1829" s="69"/>
      <c r="G1829" s="69"/>
      <c r="H1829" s="194" t="str">
        <f t="shared" si="27"/>
        <v/>
      </c>
      <c r="I1829" s="198"/>
      <c r="J1829" s="69"/>
      <c r="K1829" s="192"/>
      <c r="L1829" s="192"/>
    </row>
    <row r="1830" customHeight="1" spans="1:12">
      <c r="A1830" s="69"/>
      <c r="B1830" s="69"/>
      <c r="C1830" s="199"/>
      <c r="D1830" s="69"/>
      <c r="E1830" s="193"/>
      <c r="F1830" s="69"/>
      <c r="G1830" s="69"/>
      <c r="H1830" s="194" t="str">
        <f t="shared" si="27"/>
        <v/>
      </c>
      <c r="I1830" s="198"/>
      <c r="J1830" s="69"/>
      <c r="K1830" s="192"/>
      <c r="L1830" s="192"/>
    </row>
    <row r="1831" customHeight="1" spans="1:12">
      <c r="A1831" s="69"/>
      <c r="B1831" s="69"/>
      <c r="C1831" s="199"/>
      <c r="D1831" s="69"/>
      <c r="E1831" s="193"/>
      <c r="F1831" s="69"/>
      <c r="G1831" s="69"/>
      <c r="H1831" s="194" t="str">
        <f t="shared" si="27"/>
        <v/>
      </c>
      <c r="I1831" s="198"/>
      <c r="J1831" s="69"/>
      <c r="K1831" s="192"/>
      <c r="L1831" s="192"/>
    </row>
    <row r="1832" customHeight="1" spans="1:12">
      <c r="A1832" s="69"/>
      <c r="B1832" s="69"/>
      <c r="C1832" s="199"/>
      <c r="D1832" s="69"/>
      <c r="E1832" s="193"/>
      <c r="F1832" s="69"/>
      <c r="G1832" s="69"/>
      <c r="H1832" s="194" t="str">
        <f t="shared" si="27"/>
        <v/>
      </c>
      <c r="I1832" s="198"/>
      <c r="J1832" s="69"/>
      <c r="K1832" s="192"/>
      <c r="L1832" s="192"/>
    </row>
    <row r="1833" customHeight="1" spans="1:12">
      <c r="A1833" s="69"/>
      <c r="B1833" s="69"/>
      <c r="C1833" s="199"/>
      <c r="D1833" s="69"/>
      <c r="E1833" s="193"/>
      <c r="F1833" s="69"/>
      <c r="G1833" s="69"/>
      <c r="H1833" s="194" t="str">
        <f t="shared" si="27"/>
        <v/>
      </c>
      <c r="I1833" s="198"/>
      <c r="J1833" s="69"/>
      <c r="K1833" s="192"/>
      <c r="L1833" s="192"/>
    </row>
    <row r="1834" customHeight="1" spans="1:12">
      <c r="A1834" s="69"/>
      <c r="B1834" s="69"/>
      <c r="C1834" s="199"/>
      <c r="D1834" s="69"/>
      <c r="E1834" s="193"/>
      <c r="F1834" s="69"/>
      <c r="G1834" s="69"/>
      <c r="H1834" s="194" t="str">
        <f t="shared" si="27"/>
        <v/>
      </c>
      <c r="I1834" s="198"/>
      <c r="J1834" s="69"/>
      <c r="K1834" s="192"/>
      <c r="L1834" s="192"/>
    </row>
    <row r="1835" customHeight="1" spans="1:12">
      <c r="A1835" s="69"/>
      <c r="B1835" s="69"/>
      <c r="C1835" s="199"/>
      <c r="D1835" s="69"/>
      <c r="E1835" s="193"/>
      <c r="F1835" s="69"/>
      <c r="G1835" s="69"/>
      <c r="H1835" s="194" t="str">
        <f t="shared" si="27"/>
        <v/>
      </c>
      <c r="I1835" s="198"/>
      <c r="J1835" s="69"/>
      <c r="K1835" s="192"/>
      <c r="L1835" s="192"/>
    </row>
    <row r="1836" customHeight="1" spans="1:12">
      <c r="A1836" s="69"/>
      <c r="B1836" s="69"/>
      <c r="C1836" s="199"/>
      <c r="D1836" s="69"/>
      <c r="E1836" s="193"/>
      <c r="F1836" s="69"/>
      <c r="G1836" s="69"/>
      <c r="H1836" s="194" t="str">
        <f t="shared" si="27"/>
        <v/>
      </c>
      <c r="I1836" s="198"/>
      <c r="J1836" s="69"/>
      <c r="K1836" s="192"/>
      <c r="L1836" s="192"/>
    </row>
    <row r="1837" customHeight="1" spans="1:12">
      <c r="A1837" s="69"/>
      <c r="B1837" s="69"/>
      <c r="C1837" s="199"/>
      <c r="D1837" s="69"/>
      <c r="E1837" s="193"/>
      <c r="F1837" s="69"/>
      <c r="G1837" s="69"/>
      <c r="H1837" s="194" t="str">
        <f t="shared" si="27"/>
        <v/>
      </c>
      <c r="I1837" s="198"/>
      <c r="J1837" s="69"/>
      <c r="K1837" s="192"/>
      <c r="L1837" s="192"/>
    </row>
    <row r="1838" customHeight="1" spans="1:12">
      <c r="A1838" s="69"/>
      <c r="B1838" s="69"/>
      <c r="C1838" s="199"/>
      <c r="D1838" s="69"/>
      <c r="E1838" s="193"/>
      <c r="F1838" s="69"/>
      <c r="G1838" s="69"/>
      <c r="H1838" s="194" t="str">
        <f t="shared" si="27"/>
        <v/>
      </c>
      <c r="I1838" s="198"/>
      <c r="J1838" s="69"/>
      <c r="K1838" s="192"/>
      <c r="L1838" s="192"/>
    </row>
    <row r="1839" customHeight="1" spans="1:12">
      <c r="A1839" s="69"/>
      <c r="B1839" s="69"/>
      <c r="C1839" s="199"/>
      <c r="D1839" s="69"/>
      <c r="E1839" s="193"/>
      <c r="F1839" s="69"/>
      <c r="G1839" s="69"/>
      <c r="H1839" s="194" t="str">
        <f t="shared" si="27"/>
        <v/>
      </c>
      <c r="I1839" s="198"/>
      <c r="J1839" s="69"/>
      <c r="K1839" s="192"/>
      <c r="L1839" s="192"/>
    </row>
    <row r="1840" customHeight="1" spans="1:12">
      <c r="A1840" s="69"/>
      <c r="B1840" s="69"/>
      <c r="C1840" s="199"/>
      <c r="D1840" s="69"/>
      <c r="E1840" s="193"/>
      <c r="F1840" s="69"/>
      <c r="G1840" s="69"/>
      <c r="H1840" s="194" t="str">
        <f t="shared" si="27"/>
        <v/>
      </c>
      <c r="I1840" s="198"/>
      <c r="J1840" s="69"/>
      <c r="K1840" s="192"/>
      <c r="L1840" s="192"/>
    </row>
    <row r="1841" customHeight="1" spans="1:12">
      <c r="A1841" s="69"/>
      <c r="B1841" s="69"/>
      <c r="C1841" s="199"/>
      <c r="D1841" s="69"/>
      <c r="E1841" s="193"/>
      <c r="F1841" s="69"/>
      <c r="G1841" s="69"/>
      <c r="H1841" s="194" t="str">
        <f t="shared" si="27"/>
        <v/>
      </c>
      <c r="I1841" s="198"/>
      <c r="J1841" s="69"/>
      <c r="K1841" s="192"/>
      <c r="L1841" s="192"/>
    </row>
    <row r="1842" customHeight="1" spans="1:12">
      <c r="A1842" s="69"/>
      <c r="B1842" s="69"/>
      <c r="C1842" s="199"/>
      <c r="D1842" s="69"/>
      <c r="E1842" s="193"/>
      <c r="F1842" s="69"/>
      <c r="G1842" s="69"/>
      <c r="H1842" s="194" t="str">
        <f t="shared" si="27"/>
        <v/>
      </c>
      <c r="I1842" s="198"/>
      <c r="J1842" s="69"/>
      <c r="K1842" s="192"/>
      <c r="L1842" s="192"/>
    </row>
    <row r="1843" customHeight="1" spans="1:12">
      <c r="A1843" s="69"/>
      <c r="B1843" s="69"/>
      <c r="C1843" s="199"/>
      <c r="D1843" s="69"/>
      <c r="E1843" s="193"/>
      <c r="F1843" s="69"/>
      <c r="G1843" s="69"/>
      <c r="H1843" s="194" t="str">
        <f t="shared" si="27"/>
        <v/>
      </c>
      <c r="I1843" s="198"/>
      <c r="J1843" s="69"/>
      <c r="K1843" s="192"/>
      <c r="L1843" s="192"/>
    </row>
    <row r="1844" customHeight="1" spans="1:12">
      <c r="A1844" s="69"/>
      <c r="B1844" s="69"/>
      <c r="C1844" s="199"/>
      <c r="D1844" s="69"/>
      <c r="E1844" s="193"/>
      <c r="F1844" s="69"/>
      <c r="G1844" s="69"/>
      <c r="H1844" s="194" t="str">
        <f t="shared" si="27"/>
        <v/>
      </c>
      <c r="I1844" s="198"/>
      <c r="J1844" s="69"/>
      <c r="K1844" s="192"/>
      <c r="L1844" s="192"/>
    </row>
    <row r="1845" customHeight="1" spans="1:12">
      <c r="A1845" s="69"/>
      <c r="B1845" s="69"/>
      <c r="C1845" s="199"/>
      <c r="D1845" s="69"/>
      <c r="E1845" s="193"/>
      <c r="F1845" s="69"/>
      <c r="G1845" s="69"/>
      <c r="H1845" s="194" t="str">
        <f t="shared" si="27"/>
        <v/>
      </c>
      <c r="I1845" s="198"/>
      <c r="J1845" s="69"/>
      <c r="K1845" s="192"/>
      <c r="L1845" s="192"/>
    </row>
    <row r="1846" customHeight="1" spans="1:12">
      <c r="A1846" s="69"/>
      <c r="B1846" s="69"/>
      <c r="C1846" s="199"/>
      <c r="D1846" s="69"/>
      <c r="E1846" s="193"/>
      <c r="F1846" s="69"/>
      <c r="G1846" s="69"/>
      <c r="H1846" s="194" t="str">
        <f t="shared" si="27"/>
        <v/>
      </c>
      <c r="I1846" s="198"/>
      <c r="J1846" s="69"/>
      <c r="K1846" s="192"/>
      <c r="L1846" s="192"/>
    </row>
    <row r="1847" customHeight="1" spans="1:12">
      <c r="A1847" s="69"/>
      <c r="B1847" s="69"/>
      <c r="C1847" s="199"/>
      <c r="D1847" s="69"/>
      <c r="E1847" s="193"/>
      <c r="F1847" s="69"/>
      <c r="G1847" s="69"/>
      <c r="H1847" s="194" t="str">
        <f t="shared" si="27"/>
        <v/>
      </c>
      <c r="I1847" s="198"/>
      <c r="J1847" s="69"/>
      <c r="K1847" s="192"/>
      <c r="L1847" s="192"/>
    </row>
    <row r="1848" customHeight="1" spans="1:12">
      <c r="A1848" s="69"/>
      <c r="B1848" s="69"/>
      <c r="C1848" s="199"/>
      <c r="D1848" s="69"/>
      <c r="E1848" s="193"/>
      <c r="F1848" s="69"/>
      <c r="G1848" s="69"/>
      <c r="H1848" s="194" t="str">
        <f t="shared" si="27"/>
        <v/>
      </c>
      <c r="I1848" s="198"/>
      <c r="J1848" s="69"/>
      <c r="K1848" s="192"/>
      <c r="L1848" s="192"/>
    </row>
    <row r="1849" customHeight="1" spans="1:12">
      <c r="A1849" s="69"/>
      <c r="B1849" s="69"/>
      <c r="C1849" s="199"/>
      <c r="D1849" s="69"/>
      <c r="E1849" s="193"/>
      <c r="F1849" s="69"/>
      <c r="G1849" s="69"/>
      <c r="H1849" s="194" t="str">
        <f t="shared" si="27"/>
        <v/>
      </c>
      <c r="I1849" s="198"/>
      <c r="J1849" s="69"/>
      <c r="K1849" s="192"/>
      <c r="L1849" s="192"/>
    </row>
    <row r="1850" customHeight="1" spans="1:12">
      <c r="A1850" s="69"/>
      <c r="B1850" s="69"/>
      <c r="C1850" s="199"/>
      <c r="D1850" s="69"/>
      <c r="E1850" s="193"/>
      <c r="F1850" s="69"/>
      <c r="G1850" s="69"/>
      <c r="H1850" s="194" t="str">
        <f t="shared" si="27"/>
        <v/>
      </c>
      <c r="I1850" s="198"/>
      <c r="J1850" s="69"/>
      <c r="K1850" s="192"/>
      <c r="L1850" s="192"/>
    </row>
    <row r="1851" customHeight="1" spans="1:12">
      <c r="A1851" s="69"/>
      <c r="B1851" s="69"/>
      <c r="C1851" s="199"/>
      <c r="D1851" s="69"/>
      <c r="E1851" s="193"/>
      <c r="F1851" s="69"/>
      <c r="G1851" s="69"/>
      <c r="H1851" s="194" t="str">
        <f t="shared" si="27"/>
        <v/>
      </c>
      <c r="I1851" s="198"/>
      <c r="J1851" s="69"/>
      <c r="K1851" s="192"/>
      <c r="L1851" s="192"/>
    </row>
    <row r="1852" customHeight="1" spans="1:12">
      <c r="A1852" s="69"/>
      <c r="B1852" s="69"/>
      <c r="C1852" s="199"/>
      <c r="D1852" s="69"/>
      <c r="E1852" s="193"/>
      <c r="F1852" s="69"/>
      <c r="G1852" s="69"/>
      <c r="H1852" s="194" t="str">
        <f t="shared" si="27"/>
        <v/>
      </c>
      <c r="I1852" s="198"/>
      <c r="J1852" s="69"/>
      <c r="K1852" s="192"/>
      <c r="L1852" s="192"/>
    </row>
    <row r="1853" customHeight="1" spans="1:12">
      <c r="A1853" s="69"/>
      <c r="B1853" s="69"/>
      <c r="C1853" s="199"/>
      <c r="D1853" s="69"/>
      <c r="E1853" s="193"/>
      <c r="F1853" s="69"/>
      <c r="G1853" s="69"/>
      <c r="H1853" s="194" t="str">
        <f t="shared" si="27"/>
        <v/>
      </c>
      <c r="I1853" s="198"/>
      <c r="J1853" s="69"/>
      <c r="K1853" s="192"/>
      <c r="L1853" s="192"/>
    </row>
    <row r="1854" customHeight="1" spans="1:12">
      <c r="A1854" s="69"/>
      <c r="B1854" s="69"/>
      <c r="C1854" s="199"/>
      <c r="D1854" s="69"/>
      <c r="E1854" s="193"/>
      <c r="F1854" s="69"/>
      <c r="G1854" s="69"/>
      <c r="H1854" s="194" t="str">
        <f t="shared" si="27"/>
        <v/>
      </c>
      <c r="I1854" s="198"/>
      <c r="J1854" s="69"/>
      <c r="K1854" s="192"/>
      <c r="L1854" s="192"/>
    </row>
    <row r="1855" customHeight="1" spans="1:12">
      <c r="A1855" s="69"/>
      <c r="B1855" s="69"/>
      <c r="C1855" s="199"/>
      <c r="D1855" s="69"/>
      <c r="E1855" s="193"/>
      <c r="F1855" s="69"/>
      <c r="G1855" s="69"/>
      <c r="H1855" s="194" t="str">
        <f t="shared" si="27"/>
        <v/>
      </c>
      <c r="I1855" s="198"/>
      <c r="J1855" s="69"/>
      <c r="K1855" s="192"/>
      <c r="L1855" s="192"/>
    </row>
    <row r="1856" customHeight="1" spans="1:12">
      <c r="A1856" s="69"/>
      <c r="B1856" s="69"/>
      <c r="C1856" s="199"/>
      <c r="D1856" s="69"/>
      <c r="E1856" s="193"/>
      <c r="F1856" s="69"/>
      <c r="G1856" s="69"/>
      <c r="H1856" s="194" t="str">
        <f t="shared" si="27"/>
        <v/>
      </c>
      <c r="I1856" s="198"/>
      <c r="J1856" s="69"/>
      <c r="K1856" s="192"/>
      <c r="L1856" s="192"/>
    </row>
    <row r="1857" customHeight="1" spans="1:12">
      <c r="A1857" s="69"/>
      <c r="B1857" s="69"/>
      <c r="C1857" s="199"/>
      <c r="D1857" s="69"/>
      <c r="E1857" s="193"/>
      <c r="F1857" s="69"/>
      <c r="G1857" s="69"/>
      <c r="H1857" s="194" t="str">
        <f t="shared" si="27"/>
        <v/>
      </c>
      <c r="I1857" s="198"/>
      <c r="J1857" s="69"/>
      <c r="K1857" s="192"/>
      <c r="L1857" s="192"/>
    </row>
    <row r="1858" customHeight="1" spans="1:12">
      <c r="A1858" s="69"/>
      <c r="B1858" s="69"/>
      <c r="C1858" s="199"/>
      <c r="D1858" s="69"/>
      <c r="E1858" s="193"/>
      <c r="F1858" s="69"/>
      <c r="G1858" s="69"/>
      <c r="H1858" s="194" t="str">
        <f t="shared" si="27"/>
        <v/>
      </c>
      <c r="I1858" s="198"/>
      <c r="J1858" s="69"/>
      <c r="K1858" s="192"/>
      <c r="L1858" s="192"/>
    </row>
    <row r="1859" customHeight="1" spans="1:12">
      <c r="A1859" s="69"/>
      <c r="B1859" s="69"/>
      <c r="C1859" s="199"/>
      <c r="D1859" s="69"/>
      <c r="E1859" s="193"/>
      <c r="F1859" s="69"/>
      <c r="G1859" s="69"/>
      <c r="H1859" s="194" t="str">
        <f t="shared" si="27"/>
        <v/>
      </c>
      <c r="I1859" s="198"/>
      <c r="J1859" s="69"/>
      <c r="K1859" s="192"/>
      <c r="L1859" s="192"/>
    </row>
    <row r="1860" customHeight="1" spans="1:12">
      <c r="A1860" s="69"/>
      <c r="B1860" s="69"/>
      <c r="C1860" s="199"/>
      <c r="D1860" s="69"/>
      <c r="E1860" s="193"/>
      <c r="F1860" s="69"/>
      <c r="G1860" s="69"/>
      <c r="H1860" s="194" t="str">
        <f t="shared" si="27"/>
        <v/>
      </c>
      <c r="I1860" s="198"/>
      <c r="J1860" s="69"/>
      <c r="K1860" s="192"/>
      <c r="L1860" s="192"/>
    </row>
    <row r="1861" customHeight="1" spans="1:12">
      <c r="A1861" s="69"/>
      <c r="B1861" s="69"/>
      <c r="C1861" s="199"/>
      <c r="D1861" s="69"/>
      <c r="E1861" s="193"/>
      <c r="F1861" s="69"/>
      <c r="G1861" s="69"/>
      <c r="H1861" s="194" t="str">
        <f t="shared" si="27"/>
        <v/>
      </c>
      <c r="I1861" s="198"/>
      <c r="J1861" s="69"/>
      <c r="K1861" s="192"/>
      <c r="L1861" s="192"/>
    </row>
    <row r="1862" customHeight="1" spans="1:12">
      <c r="A1862" s="69"/>
      <c r="B1862" s="69"/>
      <c r="C1862" s="199"/>
      <c r="D1862" s="69"/>
      <c r="E1862" s="193"/>
      <c r="F1862" s="69"/>
      <c r="G1862" s="69"/>
      <c r="H1862" s="194" t="str">
        <f t="shared" si="27"/>
        <v/>
      </c>
      <c r="I1862" s="198"/>
      <c r="J1862" s="69"/>
      <c r="K1862" s="192"/>
      <c r="L1862" s="192"/>
    </row>
    <row r="1863" customHeight="1" spans="1:12">
      <c r="A1863" s="69"/>
      <c r="B1863" s="69"/>
      <c r="C1863" s="199"/>
      <c r="D1863" s="69"/>
      <c r="E1863" s="193"/>
      <c r="F1863" s="69"/>
      <c r="G1863" s="69"/>
      <c r="H1863" s="194" t="str">
        <f t="shared" si="27"/>
        <v/>
      </c>
      <c r="I1863" s="198"/>
      <c r="J1863" s="69"/>
      <c r="K1863" s="192"/>
      <c r="L1863" s="192"/>
    </row>
    <row r="1864" customHeight="1" spans="1:12">
      <c r="A1864" s="69"/>
      <c r="B1864" s="69"/>
      <c r="C1864" s="199"/>
      <c r="D1864" s="69"/>
      <c r="E1864" s="193"/>
      <c r="F1864" s="69"/>
      <c r="G1864" s="69"/>
      <c r="H1864" s="194" t="str">
        <f t="shared" si="27"/>
        <v/>
      </c>
      <c r="I1864" s="198"/>
      <c r="J1864" s="69"/>
      <c r="K1864" s="192"/>
      <c r="L1864" s="192"/>
    </row>
    <row r="1865" customHeight="1" spans="1:12">
      <c r="A1865" s="69"/>
      <c r="B1865" s="69"/>
      <c r="C1865" s="199"/>
      <c r="D1865" s="69"/>
      <c r="E1865" s="193"/>
      <c r="F1865" s="69"/>
      <c r="G1865" s="69"/>
      <c r="H1865" s="194" t="str">
        <f t="shared" si="27"/>
        <v/>
      </c>
      <c r="I1865" s="198"/>
      <c r="J1865" s="69"/>
      <c r="K1865" s="192"/>
      <c r="L1865" s="192"/>
    </row>
    <row r="1866" customHeight="1" spans="1:12">
      <c r="A1866" s="69"/>
      <c r="B1866" s="69"/>
      <c r="C1866" s="199"/>
      <c r="D1866" s="69"/>
      <c r="E1866" s="193"/>
      <c r="F1866" s="69"/>
      <c r="G1866" s="69"/>
      <c r="H1866" s="194" t="str">
        <f t="shared" si="27"/>
        <v/>
      </c>
      <c r="I1866" s="198"/>
      <c r="J1866" s="69"/>
      <c r="K1866" s="192"/>
      <c r="L1866" s="192"/>
    </row>
    <row r="1867" customHeight="1" spans="1:12">
      <c r="A1867" s="69"/>
      <c r="B1867" s="69"/>
      <c r="C1867" s="199"/>
      <c r="D1867" s="69"/>
      <c r="E1867" s="193"/>
      <c r="F1867" s="69"/>
      <c r="G1867" s="69"/>
      <c r="H1867" s="194" t="str">
        <f t="shared" si="27"/>
        <v/>
      </c>
      <c r="I1867" s="198"/>
      <c r="J1867" s="69"/>
      <c r="K1867" s="192"/>
      <c r="L1867" s="192"/>
    </row>
    <row r="1868" customHeight="1" spans="1:12">
      <c r="A1868" s="69"/>
      <c r="B1868" s="69"/>
      <c r="C1868" s="199"/>
      <c r="D1868" s="69"/>
      <c r="E1868" s="193"/>
      <c r="F1868" s="69"/>
      <c r="G1868" s="69"/>
      <c r="H1868" s="194" t="str">
        <f t="shared" ref="H1868:H1931" si="28">IF(E1868="","",E1868*F1868)</f>
        <v/>
      </c>
      <c r="I1868" s="198"/>
      <c r="J1868" s="69"/>
      <c r="K1868" s="192"/>
      <c r="L1868" s="192"/>
    </row>
    <row r="1869" customHeight="1" spans="1:12">
      <c r="A1869" s="69"/>
      <c r="B1869" s="69"/>
      <c r="C1869" s="199"/>
      <c r="D1869" s="69"/>
      <c r="E1869" s="193"/>
      <c r="F1869" s="69"/>
      <c r="G1869" s="69"/>
      <c r="H1869" s="194" t="str">
        <f t="shared" si="28"/>
        <v/>
      </c>
      <c r="I1869" s="198"/>
      <c r="J1869" s="69"/>
      <c r="K1869" s="192"/>
      <c r="L1869" s="192"/>
    </row>
    <row r="1870" customHeight="1" spans="1:12">
      <c r="A1870" s="69"/>
      <c r="B1870" s="69"/>
      <c r="C1870" s="199"/>
      <c r="D1870" s="69"/>
      <c r="E1870" s="193"/>
      <c r="F1870" s="69"/>
      <c r="G1870" s="69"/>
      <c r="H1870" s="194" t="str">
        <f t="shared" si="28"/>
        <v/>
      </c>
      <c r="I1870" s="198"/>
      <c r="J1870" s="69"/>
      <c r="K1870" s="192"/>
      <c r="L1870" s="192"/>
    </row>
    <row r="1871" customHeight="1" spans="1:12">
      <c r="A1871" s="69"/>
      <c r="B1871" s="69"/>
      <c r="C1871" s="199"/>
      <c r="D1871" s="69"/>
      <c r="E1871" s="193"/>
      <c r="F1871" s="69"/>
      <c r="G1871" s="69"/>
      <c r="H1871" s="194" t="str">
        <f t="shared" si="28"/>
        <v/>
      </c>
      <c r="I1871" s="198"/>
      <c r="J1871" s="69"/>
      <c r="K1871" s="192"/>
      <c r="L1871" s="192"/>
    </row>
    <row r="1872" customHeight="1" spans="1:12">
      <c r="A1872" s="69"/>
      <c r="B1872" s="69"/>
      <c r="C1872" s="199"/>
      <c r="D1872" s="69"/>
      <c r="E1872" s="193"/>
      <c r="F1872" s="69"/>
      <c r="G1872" s="69"/>
      <c r="H1872" s="194" t="str">
        <f t="shared" si="28"/>
        <v/>
      </c>
      <c r="I1872" s="198"/>
      <c r="J1872" s="69"/>
      <c r="K1872" s="192"/>
      <c r="L1872" s="192"/>
    </row>
    <row r="1873" customHeight="1" spans="1:12">
      <c r="A1873" s="69"/>
      <c r="B1873" s="69"/>
      <c r="C1873" s="199"/>
      <c r="D1873" s="69"/>
      <c r="E1873" s="193"/>
      <c r="F1873" s="69"/>
      <c r="G1873" s="69"/>
      <c r="H1873" s="194" t="str">
        <f t="shared" si="28"/>
        <v/>
      </c>
      <c r="I1873" s="198"/>
      <c r="J1873" s="69"/>
      <c r="K1873" s="192"/>
      <c r="L1873" s="192"/>
    </row>
    <row r="1874" customHeight="1" spans="1:12">
      <c r="A1874" s="69"/>
      <c r="B1874" s="69"/>
      <c r="C1874" s="199"/>
      <c r="D1874" s="69"/>
      <c r="E1874" s="193"/>
      <c r="F1874" s="69"/>
      <c r="G1874" s="69"/>
      <c r="H1874" s="194" t="str">
        <f t="shared" si="28"/>
        <v/>
      </c>
      <c r="I1874" s="198"/>
      <c r="J1874" s="69"/>
      <c r="K1874" s="192"/>
      <c r="L1874" s="192"/>
    </row>
    <row r="1875" customHeight="1" spans="1:12">
      <c r="A1875" s="69"/>
      <c r="B1875" s="69"/>
      <c r="C1875" s="199"/>
      <c r="D1875" s="69"/>
      <c r="E1875" s="193"/>
      <c r="F1875" s="69"/>
      <c r="G1875" s="69"/>
      <c r="H1875" s="194" t="str">
        <f t="shared" si="28"/>
        <v/>
      </c>
      <c r="I1875" s="198"/>
      <c r="J1875" s="69"/>
      <c r="K1875" s="192"/>
      <c r="L1875" s="192"/>
    </row>
    <row r="1876" customHeight="1" spans="1:12">
      <c r="A1876" s="69"/>
      <c r="B1876" s="69"/>
      <c r="C1876" s="199"/>
      <c r="D1876" s="69"/>
      <c r="E1876" s="193"/>
      <c r="F1876" s="69"/>
      <c r="G1876" s="69"/>
      <c r="H1876" s="194" t="str">
        <f t="shared" si="28"/>
        <v/>
      </c>
      <c r="I1876" s="198"/>
      <c r="J1876" s="69"/>
      <c r="K1876" s="192"/>
      <c r="L1876" s="192"/>
    </row>
    <row r="1877" customHeight="1" spans="1:12">
      <c r="A1877" s="69"/>
      <c r="B1877" s="69"/>
      <c r="C1877" s="199"/>
      <c r="D1877" s="69"/>
      <c r="E1877" s="193"/>
      <c r="F1877" s="69"/>
      <c r="G1877" s="69"/>
      <c r="H1877" s="194" t="str">
        <f t="shared" si="28"/>
        <v/>
      </c>
      <c r="I1877" s="198"/>
      <c r="J1877" s="69"/>
      <c r="K1877" s="192"/>
      <c r="L1877" s="192"/>
    </row>
    <row r="1878" customHeight="1" spans="1:12">
      <c r="A1878" s="69"/>
      <c r="B1878" s="69"/>
      <c r="C1878" s="199"/>
      <c r="D1878" s="69"/>
      <c r="E1878" s="193"/>
      <c r="F1878" s="69"/>
      <c r="G1878" s="69"/>
      <c r="H1878" s="194" t="str">
        <f t="shared" si="28"/>
        <v/>
      </c>
      <c r="I1878" s="198"/>
      <c r="J1878" s="69"/>
      <c r="K1878" s="192"/>
      <c r="L1878" s="192"/>
    </row>
    <row r="1879" customHeight="1" spans="1:12">
      <c r="A1879" s="69"/>
      <c r="B1879" s="69"/>
      <c r="C1879" s="199"/>
      <c r="D1879" s="69"/>
      <c r="E1879" s="193"/>
      <c r="F1879" s="69"/>
      <c r="G1879" s="69"/>
      <c r="H1879" s="194" t="str">
        <f t="shared" si="28"/>
        <v/>
      </c>
      <c r="I1879" s="198"/>
      <c r="J1879" s="69"/>
      <c r="K1879" s="192"/>
      <c r="L1879" s="192"/>
    </row>
    <row r="1880" customHeight="1" spans="1:12">
      <c r="A1880" s="69"/>
      <c r="B1880" s="69"/>
      <c r="C1880" s="199"/>
      <c r="D1880" s="69"/>
      <c r="E1880" s="193"/>
      <c r="F1880" s="69"/>
      <c r="G1880" s="69"/>
      <c r="H1880" s="194" t="str">
        <f t="shared" si="28"/>
        <v/>
      </c>
      <c r="I1880" s="198"/>
      <c r="J1880" s="69"/>
      <c r="K1880" s="192"/>
      <c r="L1880" s="192"/>
    </row>
    <row r="1881" customHeight="1" spans="1:12">
      <c r="A1881" s="69"/>
      <c r="B1881" s="69"/>
      <c r="C1881" s="199"/>
      <c r="D1881" s="69"/>
      <c r="E1881" s="193"/>
      <c r="F1881" s="69"/>
      <c r="G1881" s="69"/>
      <c r="H1881" s="194" t="str">
        <f t="shared" si="28"/>
        <v/>
      </c>
      <c r="I1881" s="198"/>
      <c r="J1881" s="69"/>
      <c r="K1881" s="192"/>
      <c r="L1881" s="192"/>
    </row>
    <row r="1882" customHeight="1" spans="1:12">
      <c r="A1882" s="69"/>
      <c r="B1882" s="69"/>
      <c r="C1882" s="199"/>
      <c r="D1882" s="69"/>
      <c r="E1882" s="193"/>
      <c r="F1882" s="69"/>
      <c r="G1882" s="69"/>
      <c r="H1882" s="194" t="str">
        <f t="shared" si="28"/>
        <v/>
      </c>
      <c r="I1882" s="198"/>
      <c r="J1882" s="69"/>
      <c r="K1882" s="192"/>
      <c r="L1882" s="192"/>
    </row>
    <row r="1883" customHeight="1" spans="1:12">
      <c r="A1883" s="69"/>
      <c r="B1883" s="69"/>
      <c r="C1883" s="199"/>
      <c r="D1883" s="69"/>
      <c r="E1883" s="193"/>
      <c r="F1883" s="69"/>
      <c r="G1883" s="69"/>
      <c r="H1883" s="194" t="str">
        <f t="shared" si="28"/>
        <v/>
      </c>
      <c r="I1883" s="198"/>
      <c r="J1883" s="69"/>
      <c r="K1883" s="192"/>
      <c r="L1883" s="192"/>
    </row>
    <row r="1884" customHeight="1" spans="1:12">
      <c r="A1884" s="69"/>
      <c r="B1884" s="69"/>
      <c r="C1884" s="199"/>
      <c r="D1884" s="69"/>
      <c r="E1884" s="193"/>
      <c r="F1884" s="69"/>
      <c r="G1884" s="69"/>
      <c r="H1884" s="194" t="str">
        <f t="shared" si="28"/>
        <v/>
      </c>
      <c r="I1884" s="198"/>
      <c r="J1884" s="69"/>
      <c r="K1884" s="192"/>
      <c r="L1884" s="192"/>
    </row>
    <row r="1885" customHeight="1" spans="1:12">
      <c r="A1885" s="69"/>
      <c r="B1885" s="69"/>
      <c r="C1885" s="199"/>
      <c r="D1885" s="69"/>
      <c r="E1885" s="193"/>
      <c r="F1885" s="69"/>
      <c r="G1885" s="69"/>
      <c r="H1885" s="194" t="str">
        <f t="shared" si="28"/>
        <v/>
      </c>
      <c r="I1885" s="198"/>
      <c r="J1885" s="69"/>
      <c r="K1885" s="192"/>
      <c r="L1885" s="192"/>
    </row>
    <row r="1886" customHeight="1" spans="1:12">
      <c r="A1886" s="69"/>
      <c r="B1886" s="69"/>
      <c r="C1886" s="199"/>
      <c r="D1886" s="69"/>
      <c r="E1886" s="193"/>
      <c r="F1886" s="69"/>
      <c r="G1886" s="69"/>
      <c r="H1886" s="194" t="str">
        <f t="shared" si="28"/>
        <v/>
      </c>
      <c r="I1886" s="198"/>
      <c r="J1886" s="69"/>
      <c r="K1886" s="192"/>
      <c r="L1886" s="192"/>
    </row>
    <row r="1887" customHeight="1" spans="1:12">
      <c r="A1887" s="69"/>
      <c r="B1887" s="69"/>
      <c r="C1887" s="199"/>
      <c r="D1887" s="69"/>
      <c r="E1887" s="193"/>
      <c r="F1887" s="69"/>
      <c r="G1887" s="69"/>
      <c r="H1887" s="194" t="str">
        <f t="shared" si="28"/>
        <v/>
      </c>
      <c r="I1887" s="198"/>
      <c r="J1887" s="69"/>
      <c r="K1887" s="192"/>
      <c r="L1887" s="192"/>
    </row>
    <row r="1888" customHeight="1" spans="1:12">
      <c r="A1888" s="69"/>
      <c r="B1888" s="69"/>
      <c r="C1888" s="199"/>
      <c r="D1888" s="69"/>
      <c r="E1888" s="193"/>
      <c r="F1888" s="69"/>
      <c r="G1888" s="69"/>
      <c r="H1888" s="194" t="str">
        <f t="shared" si="28"/>
        <v/>
      </c>
      <c r="I1888" s="198"/>
      <c r="J1888" s="69"/>
      <c r="K1888" s="192"/>
      <c r="L1888" s="192"/>
    </row>
    <row r="1889" customHeight="1" spans="1:12">
      <c r="A1889" s="69"/>
      <c r="B1889" s="69"/>
      <c r="C1889" s="199"/>
      <c r="D1889" s="69"/>
      <c r="E1889" s="193"/>
      <c r="F1889" s="69"/>
      <c r="G1889" s="69"/>
      <c r="H1889" s="194" t="str">
        <f t="shared" si="28"/>
        <v/>
      </c>
      <c r="I1889" s="198"/>
      <c r="J1889" s="69"/>
      <c r="K1889" s="192"/>
      <c r="L1889" s="192"/>
    </row>
    <row r="1890" customHeight="1" spans="1:12">
      <c r="A1890" s="69"/>
      <c r="B1890" s="69"/>
      <c r="C1890" s="199"/>
      <c r="D1890" s="69"/>
      <c r="E1890" s="193"/>
      <c r="F1890" s="69"/>
      <c r="G1890" s="69"/>
      <c r="H1890" s="194" t="str">
        <f t="shared" si="28"/>
        <v/>
      </c>
      <c r="I1890" s="198"/>
      <c r="J1890" s="69"/>
      <c r="K1890" s="192"/>
      <c r="L1890" s="192"/>
    </row>
    <row r="1891" customHeight="1" spans="1:12">
      <c r="A1891" s="69"/>
      <c r="B1891" s="69"/>
      <c r="C1891" s="199"/>
      <c r="D1891" s="69"/>
      <c r="E1891" s="193"/>
      <c r="F1891" s="69"/>
      <c r="G1891" s="69"/>
      <c r="H1891" s="194" t="str">
        <f t="shared" si="28"/>
        <v/>
      </c>
      <c r="I1891" s="198"/>
      <c r="J1891" s="69"/>
      <c r="K1891" s="192"/>
      <c r="L1891" s="192"/>
    </row>
    <row r="1892" customHeight="1" spans="1:12">
      <c r="A1892" s="69"/>
      <c r="B1892" s="69"/>
      <c r="C1892" s="199"/>
      <c r="D1892" s="69"/>
      <c r="E1892" s="193"/>
      <c r="F1892" s="69"/>
      <c r="G1892" s="69"/>
      <c r="H1892" s="194" t="str">
        <f t="shared" si="28"/>
        <v/>
      </c>
      <c r="I1892" s="198"/>
      <c r="J1892" s="69"/>
      <c r="K1892" s="192"/>
      <c r="L1892" s="192"/>
    </row>
    <row r="1893" customHeight="1" spans="1:12">
      <c r="A1893" s="69"/>
      <c r="B1893" s="69"/>
      <c r="C1893" s="199"/>
      <c r="D1893" s="69"/>
      <c r="E1893" s="193"/>
      <c r="F1893" s="69"/>
      <c r="G1893" s="69"/>
      <c r="H1893" s="194" t="str">
        <f t="shared" si="28"/>
        <v/>
      </c>
      <c r="I1893" s="198"/>
      <c r="J1893" s="69"/>
      <c r="K1893" s="192"/>
      <c r="L1893" s="192"/>
    </row>
    <row r="1894" customHeight="1" spans="1:12">
      <c r="A1894" s="69"/>
      <c r="B1894" s="69"/>
      <c r="C1894" s="199"/>
      <c r="D1894" s="69"/>
      <c r="E1894" s="193"/>
      <c r="F1894" s="69"/>
      <c r="G1894" s="69"/>
      <c r="H1894" s="194" t="str">
        <f t="shared" si="28"/>
        <v/>
      </c>
      <c r="I1894" s="198"/>
      <c r="J1894" s="69"/>
      <c r="K1894" s="192"/>
      <c r="L1894" s="192"/>
    </row>
    <row r="1895" customHeight="1" spans="1:12">
      <c r="A1895" s="69"/>
      <c r="B1895" s="69"/>
      <c r="C1895" s="199"/>
      <c r="D1895" s="69"/>
      <c r="E1895" s="193"/>
      <c r="F1895" s="69"/>
      <c r="G1895" s="69"/>
      <c r="H1895" s="194" t="str">
        <f t="shared" si="28"/>
        <v/>
      </c>
      <c r="I1895" s="198"/>
      <c r="J1895" s="69"/>
      <c r="K1895" s="192"/>
      <c r="L1895" s="192"/>
    </row>
    <row r="1896" customHeight="1" spans="1:12">
      <c r="A1896" s="69"/>
      <c r="B1896" s="69"/>
      <c r="C1896" s="199"/>
      <c r="D1896" s="69"/>
      <c r="E1896" s="193"/>
      <c r="F1896" s="69"/>
      <c r="G1896" s="69"/>
      <c r="H1896" s="194" t="str">
        <f t="shared" si="28"/>
        <v/>
      </c>
      <c r="I1896" s="198"/>
      <c r="J1896" s="69"/>
      <c r="K1896" s="192"/>
      <c r="L1896" s="192"/>
    </row>
    <row r="1897" customHeight="1" spans="1:12">
      <c r="A1897" s="69"/>
      <c r="B1897" s="69"/>
      <c r="C1897" s="199"/>
      <c r="D1897" s="69"/>
      <c r="E1897" s="193"/>
      <c r="F1897" s="69"/>
      <c r="G1897" s="69"/>
      <c r="H1897" s="194" t="str">
        <f t="shared" si="28"/>
        <v/>
      </c>
      <c r="I1897" s="198"/>
      <c r="J1897" s="69"/>
      <c r="K1897" s="192"/>
      <c r="L1897" s="192"/>
    </row>
    <row r="1898" customHeight="1" spans="1:12">
      <c r="A1898" s="69"/>
      <c r="B1898" s="69"/>
      <c r="C1898" s="199"/>
      <c r="D1898" s="69"/>
      <c r="E1898" s="193"/>
      <c r="F1898" s="69"/>
      <c r="G1898" s="69"/>
      <c r="H1898" s="194" t="str">
        <f t="shared" si="28"/>
        <v/>
      </c>
      <c r="I1898" s="198"/>
      <c r="J1898" s="69"/>
      <c r="K1898" s="192"/>
      <c r="L1898" s="192"/>
    </row>
    <row r="1899" customHeight="1" spans="1:12">
      <c r="A1899" s="69"/>
      <c r="B1899" s="69"/>
      <c r="C1899" s="199"/>
      <c r="D1899" s="69"/>
      <c r="E1899" s="193"/>
      <c r="F1899" s="69"/>
      <c r="G1899" s="69"/>
      <c r="H1899" s="194" t="str">
        <f t="shared" si="28"/>
        <v/>
      </c>
      <c r="I1899" s="198"/>
      <c r="J1899" s="69"/>
      <c r="K1899" s="192"/>
      <c r="L1899" s="192"/>
    </row>
    <row r="1900" customHeight="1" spans="1:12">
      <c r="A1900" s="69"/>
      <c r="B1900" s="69"/>
      <c r="C1900" s="199"/>
      <c r="D1900" s="69"/>
      <c r="E1900" s="193"/>
      <c r="F1900" s="69"/>
      <c r="G1900" s="69"/>
      <c r="H1900" s="194" t="str">
        <f t="shared" si="28"/>
        <v/>
      </c>
      <c r="I1900" s="198"/>
      <c r="J1900" s="69"/>
      <c r="K1900" s="192"/>
      <c r="L1900" s="192"/>
    </row>
    <row r="1901" customHeight="1" spans="1:12">
      <c r="A1901" s="69"/>
      <c r="B1901" s="69"/>
      <c r="C1901" s="199"/>
      <c r="D1901" s="69"/>
      <c r="E1901" s="193"/>
      <c r="F1901" s="69"/>
      <c r="G1901" s="69"/>
      <c r="H1901" s="194" t="str">
        <f t="shared" si="28"/>
        <v/>
      </c>
      <c r="I1901" s="198"/>
      <c r="J1901" s="69"/>
      <c r="K1901" s="192"/>
      <c r="L1901" s="192"/>
    </row>
    <row r="1902" customHeight="1" spans="1:12">
      <c r="A1902" s="69"/>
      <c r="B1902" s="69"/>
      <c r="C1902" s="199"/>
      <c r="D1902" s="69"/>
      <c r="E1902" s="193"/>
      <c r="F1902" s="69"/>
      <c r="G1902" s="69"/>
      <c r="H1902" s="194" t="str">
        <f t="shared" si="28"/>
        <v/>
      </c>
      <c r="I1902" s="198"/>
      <c r="J1902" s="69"/>
      <c r="K1902" s="192"/>
      <c r="L1902" s="192"/>
    </row>
    <row r="1903" customHeight="1" spans="1:12">
      <c r="A1903" s="69"/>
      <c r="B1903" s="69"/>
      <c r="C1903" s="199"/>
      <c r="D1903" s="69"/>
      <c r="E1903" s="193"/>
      <c r="F1903" s="69"/>
      <c r="G1903" s="69"/>
      <c r="H1903" s="194" t="str">
        <f t="shared" si="28"/>
        <v/>
      </c>
      <c r="I1903" s="198"/>
      <c r="J1903" s="69"/>
      <c r="K1903" s="192"/>
      <c r="L1903" s="192"/>
    </row>
    <row r="1904" customHeight="1" spans="1:12">
      <c r="A1904" s="69"/>
      <c r="B1904" s="69"/>
      <c r="C1904" s="199"/>
      <c r="D1904" s="69"/>
      <c r="E1904" s="193"/>
      <c r="F1904" s="69"/>
      <c r="G1904" s="69"/>
      <c r="H1904" s="194" t="str">
        <f t="shared" si="28"/>
        <v/>
      </c>
      <c r="I1904" s="198"/>
      <c r="J1904" s="69"/>
      <c r="K1904" s="192"/>
      <c r="L1904" s="192"/>
    </row>
    <row r="1905" customHeight="1" spans="1:12">
      <c r="A1905" s="69"/>
      <c r="B1905" s="69"/>
      <c r="C1905" s="199"/>
      <c r="D1905" s="69"/>
      <c r="E1905" s="193"/>
      <c r="F1905" s="69"/>
      <c r="G1905" s="69"/>
      <c r="H1905" s="194" t="str">
        <f t="shared" si="28"/>
        <v/>
      </c>
      <c r="I1905" s="198"/>
      <c r="J1905" s="69"/>
      <c r="K1905" s="192"/>
      <c r="L1905" s="192"/>
    </row>
    <row r="1906" customHeight="1" spans="1:12">
      <c r="A1906" s="69"/>
      <c r="B1906" s="69"/>
      <c r="C1906" s="199"/>
      <c r="D1906" s="69"/>
      <c r="E1906" s="193"/>
      <c r="F1906" s="69"/>
      <c r="G1906" s="69"/>
      <c r="H1906" s="194" t="str">
        <f t="shared" si="28"/>
        <v/>
      </c>
      <c r="I1906" s="198"/>
      <c r="J1906" s="69"/>
      <c r="K1906" s="192"/>
      <c r="L1906" s="192"/>
    </row>
    <row r="1907" customHeight="1" spans="1:12">
      <c r="A1907" s="69"/>
      <c r="B1907" s="69"/>
      <c r="C1907" s="199"/>
      <c r="D1907" s="69"/>
      <c r="E1907" s="193"/>
      <c r="F1907" s="69"/>
      <c r="G1907" s="69"/>
      <c r="H1907" s="194" t="str">
        <f t="shared" si="28"/>
        <v/>
      </c>
      <c r="I1907" s="198"/>
      <c r="J1907" s="69"/>
      <c r="K1907" s="192"/>
      <c r="L1907" s="192"/>
    </row>
    <row r="1908" customHeight="1" spans="1:12">
      <c r="A1908" s="69"/>
      <c r="B1908" s="69"/>
      <c r="C1908" s="199"/>
      <c r="D1908" s="69"/>
      <c r="E1908" s="193"/>
      <c r="F1908" s="69"/>
      <c r="G1908" s="69"/>
      <c r="H1908" s="194" t="str">
        <f t="shared" si="28"/>
        <v/>
      </c>
      <c r="I1908" s="198"/>
      <c r="J1908" s="69"/>
      <c r="K1908" s="192"/>
      <c r="L1908" s="192"/>
    </row>
    <row r="1909" customHeight="1" spans="1:12">
      <c r="A1909" s="69"/>
      <c r="B1909" s="69"/>
      <c r="C1909" s="199"/>
      <c r="D1909" s="69"/>
      <c r="E1909" s="193"/>
      <c r="F1909" s="69"/>
      <c r="G1909" s="69"/>
      <c r="H1909" s="194" t="str">
        <f t="shared" si="28"/>
        <v/>
      </c>
      <c r="I1909" s="198"/>
      <c r="J1909" s="69"/>
      <c r="K1909" s="192"/>
      <c r="L1909" s="192"/>
    </row>
    <row r="1910" customHeight="1" spans="1:12">
      <c r="A1910" s="69"/>
      <c r="B1910" s="69"/>
      <c r="C1910" s="199"/>
      <c r="D1910" s="69"/>
      <c r="E1910" s="193"/>
      <c r="F1910" s="69"/>
      <c r="G1910" s="69"/>
      <c r="H1910" s="194" t="str">
        <f t="shared" si="28"/>
        <v/>
      </c>
      <c r="I1910" s="198"/>
      <c r="J1910" s="69"/>
      <c r="K1910" s="192"/>
      <c r="L1910" s="192"/>
    </row>
    <row r="1911" customHeight="1" spans="1:12">
      <c r="A1911" s="69"/>
      <c r="B1911" s="69"/>
      <c r="C1911" s="199"/>
      <c r="D1911" s="69"/>
      <c r="E1911" s="193"/>
      <c r="F1911" s="69"/>
      <c r="G1911" s="69"/>
      <c r="H1911" s="194" t="str">
        <f t="shared" si="28"/>
        <v/>
      </c>
      <c r="I1911" s="198"/>
      <c r="J1911" s="69"/>
      <c r="K1911" s="192"/>
      <c r="L1911" s="192"/>
    </row>
    <row r="1912" customHeight="1" spans="1:12">
      <c r="A1912" s="69"/>
      <c r="B1912" s="69"/>
      <c r="C1912" s="199"/>
      <c r="D1912" s="69"/>
      <c r="E1912" s="193"/>
      <c r="F1912" s="69"/>
      <c r="G1912" s="69"/>
      <c r="H1912" s="194" t="str">
        <f t="shared" si="28"/>
        <v/>
      </c>
      <c r="I1912" s="198"/>
      <c r="J1912" s="69"/>
      <c r="K1912" s="192"/>
      <c r="L1912" s="192"/>
    </row>
    <row r="1913" customHeight="1" spans="1:12">
      <c r="A1913" s="69"/>
      <c r="B1913" s="69"/>
      <c r="C1913" s="199"/>
      <c r="D1913" s="69"/>
      <c r="E1913" s="193"/>
      <c r="F1913" s="69"/>
      <c r="G1913" s="69"/>
      <c r="H1913" s="194" t="str">
        <f t="shared" si="28"/>
        <v/>
      </c>
      <c r="I1913" s="198"/>
      <c r="J1913" s="69"/>
      <c r="K1913" s="192"/>
      <c r="L1913" s="192"/>
    </row>
    <row r="1914" customHeight="1" spans="1:12">
      <c r="A1914" s="69"/>
      <c r="B1914" s="69"/>
      <c r="C1914" s="199"/>
      <c r="D1914" s="69"/>
      <c r="E1914" s="193"/>
      <c r="F1914" s="69"/>
      <c r="G1914" s="69"/>
      <c r="H1914" s="194" t="str">
        <f t="shared" si="28"/>
        <v/>
      </c>
      <c r="I1914" s="198"/>
      <c r="J1914" s="69"/>
      <c r="K1914" s="192"/>
      <c r="L1914" s="192"/>
    </row>
    <row r="1915" customHeight="1" spans="1:12">
      <c r="A1915" s="69"/>
      <c r="B1915" s="69"/>
      <c r="C1915" s="199"/>
      <c r="D1915" s="69"/>
      <c r="E1915" s="193"/>
      <c r="F1915" s="69"/>
      <c r="G1915" s="69"/>
      <c r="H1915" s="194" t="str">
        <f t="shared" si="28"/>
        <v/>
      </c>
      <c r="I1915" s="198"/>
      <c r="J1915" s="69"/>
      <c r="K1915" s="192"/>
      <c r="L1915" s="192"/>
    </row>
    <row r="1916" customHeight="1" spans="1:12">
      <c r="A1916" s="69"/>
      <c r="B1916" s="69"/>
      <c r="C1916" s="199"/>
      <c r="D1916" s="69"/>
      <c r="E1916" s="193"/>
      <c r="F1916" s="69"/>
      <c r="G1916" s="69"/>
      <c r="H1916" s="194" t="str">
        <f t="shared" si="28"/>
        <v/>
      </c>
      <c r="I1916" s="198"/>
      <c r="J1916" s="69"/>
      <c r="K1916" s="192"/>
      <c r="L1916" s="192"/>
    </row>
    <row r="1917" customHeight="1" spans="1:12">
      <c r="A1917" s="69"/>
      <c r="B1917" s="69"/>
      <c r="C1917" s="199"/>
      <c r="D1917" s="69"/>
      <c r="E1917" s="193"/>
      <c r="F1917" s="69"/>
      <c r="G1917" s="69"/>
      <c r="H1917" s="194" t="str">
        <f t="shared" si="28"/>
        <v/>
      </c>
      <c r="I1917" s="198"/>
      <c r="J1917" s="69"/>
      <c r="K1917" s="192"/>
      <c r="L1917" s="192"/>
    </row>
    <row r="1918" customHeight="1" spans="1:12">
      <c r="A1918" s="69"/>
      <c r="B1918" s="69"/>
      <c r="C1918" s="199"/>
      <c r="D1918" s="69"/>
      <c r="E1918" s="193"/>
      <c r="F1918" s="69"/>
      <c r="G1918" s="69"/>
      <c r="H1918" s="194" t="str">
        <f t="shared" si="28"/>
        <v/>
      </c>
      <c r="I1918" s="198"/>
      <c r="J1918" s="69"/>
      <c r="K1918" s="192"/>
      <c r="L1918" s="192"/>
    </row>
    <row r="1919" customHeight="1" spans="1:12">
      <c r="A1919" s="69"/>
      <c r="B1919" s="69"/>
      <c r="C1919" s="199"/>
      <c r="D1919" s="69"/>
      <c r="E1919" s="193"/>
      <c r="F1919" s="69"/>
      <c r="G1919" s="69"/>
      <c r="H1919" s="194" t="str">
        <f t="shared" si="28"/>
        <v/>
      </c>
      <c r="I1919" s="198"/>
      <c r="J1919" s="69"/>
      <c r="K1919" s="192"/>
      <c r="L1919" s="192"/>
    </row>
    <row r="1920" customHeight="1" spans="1:12">
      <c r="A1920" s="69"/>
      <c r="B1920" s="69"/>
      <c r="C1920" s="199"/>
      <c r="D1920" s="69"/>
      <c r="E1920" s="193"/>
      <c r="F1920" s="69"/>
      <c r="G1920" s="69"/>
      <c r="H1920" s="194" t="str">
        <f t="shared" si="28"/>
        <v/>
      </c>
      <c r="I1920" s="198"/>
      <c r="J1920" s="69"/>
      <c r="K1920" s="192"/>
      <c r="L1920" s="192"/>
    </row>
    <row r="1921" customHeight="1" spans="1:12">
      <c r="A1921" s="69"/>
      <c r="B1921" s="69"/>
      <c r="C1921" s="199"/>
      <c r="D1921" s="69"/>
      <c r="E1921" s="193"/>
      <c r="F1921" s="69"/>
      <c r="G1921" s="69"/>
      <c r="H1921" s="194" t="str">
        <f t="shared" si="28"/>
        <v/>
      </c>
      <c r="I1921" s="198"/>
      <c r="J1921" s="69"/>
      <c r="K1921" s="192"/>
      <c r="L1921" s="192"/>
    </row>
    <row r="1922" customHeight="1" spans="1:12">
      <c r="A1922" s="69"/>
      <c r="B1922" s="69"/>
      <c r="C1922" s="199"/>
      <c r="D1922" s="69"/>
      <c r="E1922" s="193"/>
      <c r="F1922" s="69"/>
      <c r="G1922" s="69"/>
      <c r="H1922" s="194" t="str">
        <f t="shared" si="28"/>
        <v/>
      </c>
      <c r="I1922" s="198"/>
      <c r="J1922" s="69"/>
      <c r="K1922" s="192"/>
      <c r="L1922" s="192"/>
    </row>
    <row r="1923" customHeight="1" spans="1:12">
      <c r="A1923" s="69"/>
      <c r="B1923" s="69"/>
      <c r="C1923" s="199"/>
      <c r="D1923" s="69"/>
      <c r="E1923" s="193"/>
      <c r="F1923" s="69"/>
      <c r="G1923" s="69"/>
      <c r="H1923" s="194" t="str">
        <f t="shared" si="28"/>
        <v/>
      </c>
      <c r="I1923" s="198"/>
      <c r="J1923" s="69"/>
      <c r="K1923" s="192"/>
      <c r="L1923" s="192"/>
    </row>
    <row r="1924" customHeight="1" spans="1:12">
      <c r="A1924" s="69"/>
      <c r="B1924" s="69"/>
      <c r="C1924" s="199"/>
      <c r="D1924" s="69"/>
      <c r="E1924" s="193"/>
      <c r="F1924" s="69"/>
      <c r="G1924" s="69"/>
      <c r="H1924" s="194" t="str">
        <f t="shared" si="28"/>
        <v/>
      </c>
      <c r="I1924" s="198"/>
      <c r="J1924" s="69"/>
      <c r="K1924" s="192"/>
      <c r="L1924" s="192"/>
    </row>
    <row r="1925" customHeight="1" spans="1:12">
      <c r="A1925" s="69"/>
      <c r="B1925" s="69"/>
      <c r="C1925" s="199"/>
      <c r="D1925" s="69"/>
      <c r="E1925" s="193"/>
      <c r="F1925" s="69"/>
      <c r="G1925" s="69"/>
      <c r="H1925" s="194" t="str">
        <f t="shared" si="28"/>
        <v/>
      </c>
      <c r="I1925" s="198"/>
      <c r="J1925" s="69"/>
      <c r="K1925" s="192"/>
      <c r="L1925" s="192"/>
    </row>
    <row r="1926" customHeight="1" spans="1:12">
      <c r="A1926" s="69"/>
      <c r="B1926" s="69"/>
      <c r="C1926" s="199"/>
      <c r="D1926" s="69"/>
      <c r="E1926" s="193"/>
      <c r="F1926" s="69"/>
      <c r="G1926" s="69"/>
      <c r="H1926" s="194" t="str">
        <f t="shared" si="28"/>
        <v/>
      </c>
      <c r="I1926" s="198"/>
      <c r="J1926" s="69"/>
      <c r="K1926" s="192"/>
      <c r="L1926" s="192"/>
    </row>
    <row r="1927" customHeight="1" spans="1:12">
      <c r="A1927" s="69"/>
      <c r="B1927" s="69"/>
      <c r="C1927" s="199"/>
      <c r="D1927" s="69"/>
      <c r="E1927" s="193"/>
      <c r="F1927" s="69"/>
      <c r="G1927" s="69"/>
      <c r="H1927" s="194" t="str">
        <f t="shared" si="28"/>
        <v/>
      </c>
      <c r="I1927" s="198"/>
      <c r="J1927" s="69"/>
      <c r="K1927" s="192"/>
      <c r="L1927" s="192"/>
    </row>
    <row r="1928" customHeight="1" spans="1:12">
      <c r="A1928" s="69"/>
      <c r="B1928" s="69"/>
      <c r="C1928" s="199"/>
      <c r="D1928" s="69"/>
      <c r="E1928" s="193"/>
      <c r="F1928" s="69"/>
      <c r="G1928" s="69"/>
      <c r="H1928" s="194" t="str">
        <f t="shared" si="28"/>
        <v/>
      </c>
      <c r="I1928" s="198"/>
      <c r="J1928" s="69"/>
      <c r="K1928" s="192"/>
      <c r="L1928" s="192"/>
    </row>
    <row r="1929" customHeight="1" spans="1:12">
      <c r="A1929" s="69"/>
      <c r="B1929" s="69"/>
      <c r="C1929" s="199"/>
      <c r="D1929" s="69"/>
      <c r="E1929" s="193"/>
      <c r="F1929" s="69"/>
      <c r="G1929" s="69"/>
      <c r="H1929" s="194" t="str">
        <f t="shared" si="28"/>
        <v/>
      </c>
      <c r="I1929" s="198"/>
      <c r="J1929" s="69"/>
      <c r="K1929" s="192"/>
      <c r="L1929" s="192"/>
    </row>
    <row r="1930" customHeight="1" spans="1:12">
      <c r="A1930" s="69"/>
      <c r="B1930" s="69"/>
      <c r="C1930" s="199"/>
      <c r="D1930" s="69"/>
      <c r="E1930" s="193"/>
      <c r="F1930" s="69"/>
      <c r="G1930" s="69"/>
      <c r="H1930" s="194" t="str">
        <f t="shared" si="28"/>
        <v/>
      </c>
      <c r="I1930" s="198"/>
      <c r="J1930" s="69"/>
      <c r="K1930" s="192"/>
      <c r="L1930" s="192"/>
    </row>
    <row r="1931" customHeight="1" spans="1:12">
      <c r="A1931" s="69"/>
      <c r="B1931" s="69"/>
      <c r="C1931" s="199"/>
      <c r="D1931" s="69"/>
      <c r="E1931" s="193"/>
      <c r="F1931" s="69"/>
      <c r="G1931" s="69"/>
      <c r="H1931" s="194" t="str">
        <f t="shared" si="28"/>
        <v/>
      </c>
      <c r="I1931" s="198"/>
      <c r="J1931" s="69"/>
      <c r="K1931" s="192"/>
      <c r="L1931" s="192"/>
    </row>
    <row r="1932" customHeight="1" spans="1:12">
      <c r="A1932" s="69"/>
      <c r="B1932" s="69"/>
      <c r="C1932" s="199"/>
      <c r="D1932" s="69"/>
      <c r="E1932" s="193"/>
      <c r="F1932" s="69"/>
      <c r="G1932" s="69"/>
      <c r="H1932" s="194" t="str">
        <f t="shared" ref="H1932:H1995" si="29">IF(E1932="","",E1932*F1932)</f>
        <v/>
      </c>
      <c r="I1932" s="198"/>
      <c r="J1932" s="69"/>
      <c r="K1932" s="192"/>
      <c r="L1932" s="192"/>
    </row>
    <row r="1933" customHeight="1" spans="1:12">
      <c r="A1933" s="69"/>
      <c r="B1933" s="69"/>
      <c r="C1933" s="199"/>
      <c r="D1933" s="69"/>
      <c r="E1933" s="193"/>
      <c r="F1933" s="69"/>
      <c r="G1933" s="69"/>
      <c r="H1933" s="194" t="str">
        <f t="shared" si="29"/>
        <v/>
      </c>
      <c r="I1933" s="198"/>
      <c r="J1933" s="69"/>
      <c r="K1933" s="192"/>
      <c r="L1933" s="192"/>
    </row>
    <row r="1934" customHeight="1" spans="1:12">
      <c r="A1934" s="69"/>
      <c r="B1934" s="69"/>
      <c r="C1934" s="199"/>
      <c r="D1934" s="69"/>
      <c r="E1934" s="193"/>
      <c r="F1934" s="69"/>
      <c r="G1934" s="69"/>
      <c r="H1934" s="194" t="str">
        <f t="shared" si="29"/>
        <v/>
      </c>
      <c r="I1934" s="198"/>
      <c r="J1934" s="69"/>
      <c r="K1934" s="192"/>
      <c r="L1934" s="192"/>
    </row>
    <row r="1935" customHeight="1" spans="1:12">
      <c r="A1935" s="69"/>
      <c r="B1935" s="69"/>
      <c r="C1935" s="199"/>
      <c r="D1935" s="69"/>
      <c r="E1935" s="193"/>
      <c r="F1935" s="69"/>
      <c r="G1935" s="69"/>
      <c r="H1935" s="194" t="str">
        <f t="shared" si="29"/>
        <v/>
      </c>
      <c r="I1935" s="198"/>
      <c r="J1935" s="69"/>
      <c r="K1935" s="192"/>
      <c r="L1935" s="192"/>
    </row>
    <row r="1936" customHeight="1" spans="1:12">
      <c r="A1936" s="69"/>
      <c r="B1936" s="69"/>
      <c r="C1936" s="199"/>
      <c r="D1936" s="69"/>
      <c r="E1936" s="193"/>
      <c r="F1936" s="69"/>
      <c r="G1936" s="69"/>
      <c r="H1936" s="194" t="str">
        <f t="shared" si="29"/>
        <v/>
      </c>
      <c r="I1936" s="198"/>
      <c r="J1936" s="69"/>
      <c r="K1936" s="192"/>
      <c r="L1936" s="192"/>
    </row>
    <row r="1937" customHeight="1" spans="1:12">
      <c r="A1937" s="69"/>
      <c r="B1937" s="69"/>
      <c r="C1937" s="199"/>
      <c r="D1937" s="69"/>
      <c r="E1937" s="193"/>
      <c r="F1937" s="69"/>
      <c r="G1937" s="69"/>
      <c r="H1937" s="194" t="str">
        <f t="shared" si="29"/>
        <v/>
      </c>
      <c r="I1937" s="198"/>
      <c r="J1937" s="69"/>
      <c r="K1937" s="192"/>
      <c r="L1937" s="192"/>
    </row>
    <row r="1938" customHeight="1" spans="1:12">
      <c r="A1938" s="69"/>
      <c r="B1938" s="69"/>
      <c r="C1938" s="199"/>
      <c r="D1938" s="69"/>
      <c r="E1938" s="193"/>
      <c r="F1938" s="69"/>
      <c r="G1938" s="69"/>
      <c r="H1938" s="194" t="str">
        <f t="shared" si="29"/>
        <v/>
      </c>
      <c r="I1938" s="198"/>
      <c r="J1938" s="69"/>
      <c r="K1938" s="192"/>
      <c r="L1938" s="192"/>
    </row>
    <row r="1939" customHeight="1" spans="1:12">
      <c r="A1939" s="69"/>
      <c r="B1939" s="69"/>
      <c r="C1939" s="199"/>
      <c r="D1939" s="69"/>
      <c r="E1939" s="193"/>
      <c r="F1939" s="69"/>
      <c r="G1939" s="69"/>
      <c r="H1939" s="194" t="str">
        <f t="shared" si="29"/>
        <v/>
      </c>
      <c r="I1939" s="198"/>
      <c r="J1939" s="69"/>
      <c r="K1939" s="192"/>
      <c r="L1939" s="192"/>
    </row>
    <row r="1940" customHeight="1" spans="1:12">
      <c r="A1940" s="69"/>
      <c r="B1940" s="69"/>
      <c r="C1940" s="199"/>
      <c r="D1940" s="69"/>
      <c r="E1940" s="193"/>
      <c r="F1940" s="69"/>
      <c r="G1940" s="69"/>
      <c r="H1940" s="194" t="str">
        <f t="shared" si="29"/>
        <v/>
      </c>
      <c r="I1940" s="198"/>
      <c r="J1940" s="69"/>
      <c r="K1940" s="192"/>
      <c r="L1940" s="192"/>
    </row>
    <row r="1941" customHeight="1" spans="1:12">
      <c r="A1941" s="69"/>
      <c r="B1941" s="69"/>
      <c r="C1941" s="199"/>
      <c r="D1941" s="69"/>
      <c r="E1941" s="193"/>
      <c r="F1941" s="69"/>
      <c r="G1941" s="69"/>
      <c r="H1941" s="194" t="str">
        <f t="shared" si="29"/>
        <v/>
      </c>
      <c r="I1941" s="198"/>
      <c r="J1941" s="69"/>
      <c r="K1941" s="192"/>
      <c r="L1941" s="192"/>
    </row>
    <row r="1942" customHeight="1" spans="1:12">
      <c r="A1942" s="69"/>
      <c r="B1942" s="69"/>
      <c r="C1942" s="199"/>
      <c r="D1942" s="69"/>
      <c r="E1942" s="193"/>
      <c r="F1942" s="69"/>
      <c r="G1942" s="69"/>
      <c r="H1942" s="194" t="str">
        <f t="shared" si="29"/>
        <v/>
      </c>
      <c r="I1942" s="198"/>
      <c r="J1942" s="69"/>
      <c r="K1942" s="192"/>
      <c r="L1942" s="192"/>
    </row>
    <row r="1943" customHeight="1" spans="1:12">
      <c r="A1943" s="69"/>
      <c r="B1943" s="69"/>
      <c r="C1943" s="199"/>
      <c r="D1943" s="69"/>
      <c r="E1943" s="193"/>
      <c r="F1943" s="69"/>
      <c r="G1943" s="69"/>
      <c r="H1943" s="194" t="str">
        <f t="shared" si="29"/>
        <v/>
      </c>
      <c r="I1943" s="198"/>
      <c r="J1943" s="69"/>
      <c r="K1943" s="192"/>
      <c r="L1943" s="192"/>
    </row>
    <row r="1944" customHeight="1" spans="1:12">
      <c r="A1944" s="69"/>
      <c r="B1944" s="69"/>
      <c r="C1944" s="199"/>
      <c r="D1944" s="69"/>
      <c r="E1944" s="193"/>
      <c r="F1944" s="69"/>
      <c r="G1944" s="69"/>
      <c r="H1944" s="194" t="str">
        <f t="shared" si="29"/>
        <v/>
      </c>
      <c r="I1944" s="198"/>
      <c r="J1944" s="69"/>
      <c r="K1944" s="192"/>
      <c r="L1944" s="192"/>
    </row>
    <row r="1945" customHeight="1" spans="1:12">
      <c r="A1945" s="69"/>
      <c r="B1945" s="69"/>
      <c r="C1945" s="199"/>
      <c r="D1945" s="69"/>
      <c r="E1945" s="193"/>
      <c r="F1945" s="69"/>
      <c r="G1945" s="69"/>
      <c r="H1945" s="194" t="str">
        <f t="shared" si="29"/>
        <v/>
      </c>
      <c r="I1945" s="198"/>
      <c r="J1945" s="69"/>
      <c r="K1945" s="192"/>
      <c r="L1945" s="192"/>
    </row>
    <row r="1946" customHeight="1" spans="1:12">
      <c r="A1946" s="69"/>
      <c r="B1946" s="69"/>
      <c r="C1946" s="199"/>
      <c r="D1946" s="69"/>
      <c r="E1946" s="193"/>
      <c r="F1946" s="69"/>
      <c r="G1946" s="69"/>
      <c r="H1946" s="194" t="str">
        <f t="shared" si="29"/>
        <v/>
      </c>
      <c r="I1946" s="198"/>
      <c r="J1946" s="69"/>
      <c r="K1946" s="192"/>
      <c r="L1946" s="192"/>
    </row>
    <row r="1947" customHeight="1" spans="1:12">
      <c r="A1947" s="69"/>
      <c r="B1947" s="69"/>
      <c r="C1947" s="199"/>
      <c r="D1947" s="69"/>
      <c r="E1947" s="193"/>
      <c r="F1947" s="69"/>
      <c r="G1947" s="69"/>
      <c r="H1947" s="194" t="str">
        <f t="shared" si="29"/>
        <v/>
      </c>
      <c r="I1947" s="198"/>
      <c r="J1947" s="69"/>
      <c r="K1947" s="192"/>
      <c r="L1947" s="192"/>
    </row>
    <row r="1948" customHeight="1" spans="1:12">
      <c r="A1948" s="69"/>
      <c r="B1948" s="69"/>
      <c r="C1948" s="199"/>
      <c r="D1948" s="69"/>
      <c r="E1948" s="193"/>
      <c r="F1948" s="69"/>
      <c r="G1948" s="69"/>
      <c r="H1948" s="194" t="str">
        <f t="shared" si="29"/>
        <v/>
      </c>
      <c r="I1948" s="198"/>
      <c r="J1948" s="69"/>
      <c r="K1948" s="192"/>
      <c r="L1948" s="192"/>
    </row>
    <row r="1949" customHeight="1" spans="1:12">
      <c r="A1949" s="69"/>
      <c r="B1949" s="69"/>
      <c r="C1949" s="199"/>
      <c r="D1949" s="69"/>
      <c r="E1949" s="193"/>
      <c r="F1949" s="69"/>
      <c r="G1949" s="69"/>
      <c r="H1949" s="194" t="str">
        <f t="shared" si="29"/>
        <v/>
      </c>
      <c r="I1949" s="198"/>
      <c r="J1949" s="69"/>
      <c r="K1949" s="192"/>
      <c r="L1949" s="192"/>
    </row>
    <row r="1950" customHeight="1" spans="1:12">
      <c r="A1950" s="69"/>
      <c r="B1950" s="69"/>
      <c r="C1950" s="199"/>
      <c r="D1950" s="69"/>
      <c r="E1950" s="193"/>
      <c r="F1950" s="69"/>
      <c r="G1950" s="69"/>
      <c r="H1950" s="194" t="str">
        <f t="shared" si="29"/>
        <v/>
      </c>
      <c r="I1950" s="198"/>
      <c r="J1950" s="69"/>
      <c r="K1950" s="192"/>
      <c r="L1950" s="192"/>
    </row>
    <row r="1951" customHeight="1" spans="1:12">
      <c r="A1951" s="69"/>
      <c r="B1951" s="69"/>
      <c r="C1951" s="199"/>
      <c r="D1951" s="69"/>
      <c r="E1951" s="193"/>
      <c r="F1951" s="69"/>
      <c r="G1951" s="69"/>
      <c r="H1951" s="194" t="str">
        <f t="shared" si="29"/>
        <v/>
      </c>
      <c r="I1951" s="198"/>
      <c r="J1951" s="69"/>
      <c r="K1951" s="192"/>
      <c r="L1951" s="192"/>
    </row>
    <row r="1952" customHeight="1" spans="1:12">
      <c r="A1952" s="69"/>
      <c r="B1952" s="69"/>
      <c r="C1952" s="199"/>
      <c r="D1952" s="69"/>
      <c r="E1952" s="193"/>
      <c r="F1952" s="69"/>
      <c r="G1952" s="69"/>
      <c r="H1952" s="194" t="str">
        <f t="shared" si="29"/>
        <v/>
      </c>
      <c r="I1952" s="198"/>
      <c r="J1952" s="69"/>
      <c r="K1952" s="192"/>
      <c r="L1952" s="192"/>
    </row>
    <row r="1953" customHeight="1" spans="1:12">
      <c r="A1953" s="69"/>
      <c r="B1953" s="69"/>
      <c r="C1953" s="199"/>
      <c r="D1953" s="69"/>
      <c r="E1953" s="193"/>
      <c r="F1953" s="69"/>
      <c r="G1953" s="69"/>
      <c r="H1953" s="194" t="str">
        <f t="shared" si="29"/>
        <v/>
      </c>
      <c r="I1953" s="198"/>
      <c r="J1953" s="69"/>
      <c r="K1953" s="192"/>
      <c r="L1953" s="192"/>
    </row>
    <row r="1954" customHeight="1" spans="1:12">
      <c r="A1954" s="69"/>
      <c r="B1954" s="69"/>
      <c r="C1954" s="199"/>
      <c r="D1954" s="69"/>
      <c r="E1954" s="193"/>
      <c r="F1954" s="69"/>
      <c r="G1954" s="69"/>
      <c r="H1954" s="194" t="str">
        <f t="shared" si="29"/>
        <v/>
      </c>
      <c r="I1954" s="198"/>
      <c r="J1954" s="69"/>
      <c r="K1954" s="192"/>
      <c r="L1954" s="192"/>
    </row>
    <row r="1955" customHeight="1" spans="1:12">
      <c r="A1955" s="69"/>
      <c r="B1955" s="69"/>
      <c r="C1955" s="199"/>
      <c r="D1955" s="69"/>
      <c r="E1955" s="193"/>
      <c r="F1955" s="69"/>
      <c r="G1955" s="69"/>
      <c r="H1955" s="194" t="str">
        <f t="shared" si="29"/>
        <v/>
      </c>
      <c r="I1955" s="198"/>
      <c r="J1955" s="69"/>
      <c r="K1955" s="192"/>
      <c r="L1955" s="192"/>
    </row>
    <row r="1956" customHeight="1" spans="1:12">
      <c r="A1956" s="69"/>
      <c r="B1956" s="69"/>
      <c r="C1956" s="199"/>
      <c r="D1956" s="69"/>
      <c r="E1956" s="193"/>
      <c r="F1956" s="69"/>
      <c r="G1956" s="69"/>
      <c r="H1956" s="194" t="str">
        <f t="shared" si="29"/>
        <v/>
      </c>
      <c r="I1956" s="198"/>
      <c r="J1956" s="69"/>
      <c r="K1956" s="192"/>
      <c r="L1956" s="192"/>
    </row>
    <row r="1957" customHeight="1" spans="1:12">
      <c r="A1957" s="69"/>
      <c r="B1957" s="69"/>
      <c r="C1957" s="199"/>
      <c r="D1957" s="69"/>
      <c r="E1957" s="193"/>
      <c r="F1957" s="69"/>
      <c r="G1957" s="69"/>
      <c r="H1957" s="194" t="str">
        <f t="shared" si="29"/>
        <v/>
      </c>
      <c r="I1957" s="198"/>
      <c r="J1957" s="69"/>
      <c r="K1957" s="192"/>
      <c r="L1957" s="192"/>
    </row>
    <row r="1958" customHeight="1" spans="1:12">
      <c r="A1958" s="69"/>
      <c r="B1958" s="69"/>
      <c r="C1958" s="199"/>
      <c r="D1958" s="69"/>
      <c r="E1958" s="193"/>
      <c r="F1958" s="69"/>
      <c r="G1958" s="69"/>
      <c r="H1958" s="194" t="str">
        <f t="shared" si="29"/>
        <v/>
      </c>
      <c r="I1958" s="198"/>
      <c r="J1958" s="69"/>
      <c r="K1958" s="192"/>
      <c r="L1958" s="192"/>
    </row>
    <row r="1959" customHeight="1" spans="1:12">
      <c r="A1959" s="69"/>
      <c r="B1959" s="69"/>
      <c r="C1959" s="199"/>
      <c r="D1959" s="69"/>
      <c r="E1959" s="193"/>
      <c r="F1959" s="69"/>
      <c r="G1959" s="69"/>
      <c r="H1959" s="194" t="str">
        <f t="shared" si="29"/>
        <v/>
      </c>
      <c r="I1959" s="198"/>
      <c r="J1959" s="69"/>
      <c r="K1959" s="192"/>
      <c r="L1959" s="192"/>
    </row>
    <row r="1960" customHeight="1" spans="1:12">
      <c r="A1960" s="69"/>
      <c r="B1960" s="69"/>
      <c r="C1960" s="199"/>
      <c r="D1960" s="69"/>
      <c r="E1960" s="193"/>
      <c r="F1960" s="69"/>
      <c r="G1960" s="69"/>
      <c r="H1960" s="194" t="str">
        <f t="shared" si="29"/>
        <v/>
      </c>
      <c r="I1960" s="198"/>
      <c r="J1960" s="69"/>
      <c r="K1960" s="192"/>
      <c r="L1960" s="192"/>
    </row>
    <row r="1961" customHeight="1" spans="1:12">
      <c r="A1961" s="69"/>
      <c r="B1961" s="69"/>
      <c r="C1961" s="199"/>
      <c r="D1961" s="69"/>
      <c r="E1961" s="193"/>
      <c r="F1961" s="69"/>
      <c r="G1961" s="69"/>
      <c r="H1961" s="194" t="str">
        <f t="shared" si="29"/>
        <v/>
      </c>
      <c r="I1961" s="198"/>
      <c r="J1961" s="69"/>
      <c r="K1961" s="192"/>
      <c r="L1961" s="192"/>
    </row>
    <row r="1962" customHeight="1" spans="1:12">
      <c r="A1962" s="69"/>
      <c r="B1962" s="69"/>
      <c r="C1962" s="199"/>
      <c r="D1962" s="69"/>
      <c r="E1962" s="193"/>
      <c r="F1962" s="69"/>
      <c r="G1962" s="69"/>
      <c r="H1962" s="194" t="str">
        <f t="shared" si="29"/>
        <v/>
      </c>
      <c r="I1962" s="198"/>
      <c r="J1962" s="69"/>
      <c r="K1962" s="192"/>
      <c r="L1962" s="192"/>
    </row>
    <row r="1963" customHeight="1" spans="1:12">
      <c r="A1963" s="69"/>
      <c r="B1963" s="69"/>
      <c r="C1963" s="199"/>
      <c r="D1963" s="69"/>
      <c r="E1963" s="193"/>
      <c r="F1963" s="69"/>
      <c r="G1963" s="69"/>
      <c r="H1963" s="194" t="str">
        <f t="shared" si="29"/>
        <v/>
      </c>
      <c r="I1963" s="198"/>
      <c r="J1963" s="69"/>
      <c r="K1963" s="192"/>
      <c r="L1963" s="192"/>
    </row>
    <row r="1964" customHeight="1" spans="1:12">
      <c r="A1964" s="69"/>
      <c r="B1964" s="69"/>
      <c r="C1964" s="199"/>
      <c r="D1964" s="69"/>
      <c r="E1964" s="193"/>
      <c r="F1964" s="69"/>
      <c r="G1964" s="69"/>
      <c r="H1964" s="194" t="str">
        <f t="shared" si="29"/>
        <v/>
      </c>
      <c r="I1964" s="198"/>
      <c r="J1964" s="69"/>
      <c r="K1964" s="192"/>
      <c r="L1964" s="192"/>
    </row>
    <row r="1965" customHeight="1" spans="1:12">
      <c r="A1965" s="69"/>
      <c r="B1965" s="69"/>
      <c r="C1965" s="199"/>
      <c r="D1965" s="69"/>
      <c r="E1965" s="193"/>
      <c r="F1965" s="69"/>
      <c r="G1965" s="69"/>
      <c r="H1965" s="194" t="str">
        <f t="shared" si="29"/>
        <v/>
      </c>
      <c r="I1965" s="198"/>
      <c r="J1965" s="69"/>
      <c r="K1965" s="192"/>
      <c r="L1965" s="192"/>
    </row>
    <row r="1966" customHeight="1" spans="1:12">
      <c r="A1966" s="69"/>
      <c r="B1966" s="69"/>
      <c r="C1966" s="199"/>
      <c r="D1966" s="69"/>
      <c r="E1966" s="193"/>
      <c r="F1966" s="69"/>
      <c r="G1966" s="69"/>
      <c r="H1966" s="194" t="str">
        <f t="shared" si="29"/>
        <v/>
      </c>
      <c r="I1966" s="198"/>
      <c r="J1966" s="69"/>
      <c r="K1966" s="192"/>
      <c r="L1966" s="192"/>
    </row>
    <row r="1967" customHeight="1" spans="1:12">
      <c r="A1967" s="69"/>
      <c r="B1967" s="69"/>
      <c r="C1967" s="199"/>
      <c r="D1967" s="69"/>
      <c r="E1967" s="193"/>
      <c r="F1967" s="69"/>
      <c r="G1967" s="69"/>
      <c r="H1967" s="194" t="str">
        <f t="shared" si="29"/>
        <v/>
      </c>
      <c r="I1967" s="198"/>
      <c r="J1967" s="69"/>
      <c r="K1967" s="192"/>
      <c r="L1967" s="192"/>
    </row>
    <row r="1968" customHeight="1" spans="1:12">
      <c r="A1968" s="69"/>
      <c r="B1968" s="69"/>
      <c r="C1968" s="199"/>
      <c r="D1968" s="69"/>
      <c r="E1968" s="193"/>
      <c r="F1968" s="69"/>
      <c r="G1968" s="69"/>
      <c r="H1968" s="194" t="str">
        <f t="shared" si="29"/>
        <v/>
      </c>
      <c r="I1968" s="198"/>
      <c r="J1968" s="69"/>
      <c r="K1968" s="192"/>
      <c r="L1968" s="192"/>
    </row>
    <row r="1969" customHeight="1" spans="1:12">
      <c r="A1969" s="69"/>
      <c r="B1969" s="69"/>
      <c r="C1969" s="199"/>
      <c r="D1969" s="69"/>
      <c r="E1969" s="193"/>
      <c r="F1969" s="69"/>
      <c r="G1969" s="69"/>
      <c r="H1969" s="194" t="str">
        <f t="shared" si="29"/>
        <v/>
      </c>
      <c r="I1969" s="198"/>
      <c r="J1969" s="69"/>
      <c r="K1969" s="192"/>
      <c r="L1969" s="192"/>
    </row>
    <row r="1970" customHeight="1" spans="1:12">
      <c r="A1970" s="69"/>
      <c r="B1970" s="69"/>
      <c r="C1970" s="199"/>
      <c r="D1970" s="69"/>
      <c r="E1970" s="193"/>
      <c r="F1970" s="69"/>
      <c r="G1970" s="69"/>
      <c r="H1970" s="194" t="str">
        <f t="shared" si="29"/>
        <v/>
      </c>
      <c r="I1970" s="198"/>
      <c r="J1970" s="69"/>
      <c r="K1970" s="192"/>
      <c r="L1970" s="192"/>
    </row>
    <row r="1971" customHeight="1" spans="1:12">
      <c r="A1971" s="69"/>
      <c r="B1971" s="69"/>
      <c r="C1971" s="199"/>
      <c r="D1971" s="69"/>
      <c r="E1971" s="193"/>
      <c r="F1971" s="69"/>
      <c r="G1971" s="69"/>
      <c r="H1971" s="194" t="str">
        <f t="shared" si="29"/>
        <v/>
      </c>
      <c r="I1971" s="198"/>
      <c r="J1971" s="69"/>
      <c r="K1971" s="192"/>
      <c r="L1971" s="192"/>
    </row>
    <row r="1972" customHeight="1" spans="1:12">
      <c r="A1972" s="69"/>
      <c r="B1972" s="69"/>
      <c r="C1972" s="199"/>
      <c r="D1972" s="69"/>
      <c r="E1972" s="193"/>
      <c r="F1972" s="69"/>
      <c r="G1972" s="69"/>
      <c r="H1972" s="194" t="str">
        <f t="shared" si="29"/>
        <v/>
      </c>
      <c r="I1972" s="198"/>
      <c r="J1972" s="69"/>
      <c r="K1972" s="192"/>
      <c r="L1972" s="192"/>
    </row>
    <row r="1973" customHeight="1" spans="1:12">
      <c r="A1973" s="69"/>
      <c r="B1973" s="69"/>
      <c r="C1973" s="199"/>
      <c r="D1973" s="69"/>
      <c r="E1973" s="193"/>
      <c r="F1973" s="69"/>
      <c r="G1973" s="69"/>
      <c r="H1973" s="194" t="str">
        <f t="shared" si="29"/>
        <v/>
      </c>
      <c r="I1973" s="198"/>
      <c r="J1973" s="69"/>
      <c r="K1973" s="192"/>
      <c r="L1973" s="192"/>
    </row>
    <row r="1974" customHeight="1" spans="1:12">
      <c r="A1974" s="69"/>
      <c r="B1974" s="69"/>
      <c r="C1974" s="199"/>
      <c r="D1974" s="69"/>
      <c r="E1974" s="193"/>
      <c r="F1974" s="69"/>
      <c r="G1974" s="69"/>
      <c r="H1974" s="194" t="str">
        <f t="shared" si="29"/>
        <v/>
      </c>
      <c r="I1974" s="198"/>
      <c r="J1974" s="69"/>
      <c r="K1974" s="192"/>
      <c r="L1974" s="192"/>
    </row>
    <row r="1975" customHeight="1" spans="1:12">
      <c r="A1975" s="69"/>
      <c r="B1975" s="69"/>
      <c r="C1975" s="199"/>
      <c r="D1975" s="69"/>
      <c r="E1975" s="193"/>
      <c r="F1975" s="69"/>
      <c r="G1975" s="69"/>
      <c r="H1975" s="194" t="str">
        <f t="shared" si="29"/>
        <v/>
      </c>
      <c r="I1975" s="198"/>
      <c r="J1975" s="69"/>
      <c r="K1975" s="192"/>
      <c r="L1975" s="192"/>
    </row>
    <row r="1976" customHeight="1" spans="1:12">
      <c r="A1976" s="69"/>
      <c r="B1976" s="69"/>
      <c r="C1976" s="199"/>
      <c r="D1976" s="69"/>
      <c r="E1976" s="193"/>
      <c r="F1976" s="69"/>
      <c r="G1976" s="69"/>
      <c r="H1976" s="194" t="str">
        <f t="shared" si="29"/>
        <v/>
      </c>
      <c r="I1976" s="198"/>
      <c r="J1976" s="69"/>
      <c r="K1976" s="192"/>
      <c r="L1976" s="192"/>
    </row>
    <row r="1977" customHeight="1" spans="1:12">
      <c r="A1977" s="69"/>
      <c r="B1977" s="69"/>
      <c r="C1977" s="199"/>
      <c r="D1977" s="69"/>
      <c r="E1977" s="193"/>
      <c r="F1977" s="69"/>
      <c r="G1977" s="69"/>
      <c r="H1977" s="194" t="str">
        <f t="shared" si="29"/>
        <v/>
      </c>
      <c r="I1977" s="198"/>
      <c r="J1977" s="69"/>
      <c r="K1977" s="192"/>
      <c r="L1977" s="192"/>
    </row>
    <row r="1978" customHeight="1" spans="1:12">
      <c r="A1978" s="69"/>
      <c r="B1978" s="69"/>
      <c r="C1978" s="199"/>
      <c r="D1978" s="69"/>
      <c r="E1978" s="193"/>
      <c r="F1978" s="69"/>
      <c r="G1978" s="69"/>
      <c r="H1978" s="194" t="str">
        <f t="shared" si="29"/>
        <v/>
      </c>
      <c r="I1978" s="198"/>
      <c r="J1978" s="69"/>
      <c r="K1978" s="192"/>
      <c r="L1978" s="192"/>
    </row>
    <row r="1979" customHeight="1" spans="1:12">
      <c r="A1979" s="69"/>
      <c r="B1979" s="69"/>
      <c r="C1979" s="199"/>
      <c r="D1979" s="69"/>
      <c r="E1979" s="193"/>
      <c r="F1979" s="69"/>
      <c r="G1979" s="69"/>
      <c r="H1979" s="194" t="str">
        <f t="shared" si="29"/>
        <v/>
      </c>
      <c r="I1979" s="198"/>
      <c r="J1979" s="69"/>
      <c r="K1979" s="192"/>
      <c r="L1979" s="192"/>
    </row>
    <row r="1980" customHeight="1" spans="1:12">
      <c r="A1980" s="69"/>
      <c r="B1980" s="69"/>
      <c r="C1980" s="199"/>
      <c r="D1980" s="69"/>
      <c r="E1980" s="193"/>
      <c r="F1980" s="69"/>
      <c r="G1980" s="69"/>
      <c r="H1980" s="194" t="str">
        <f t="shared" si="29"/>
        <v/>
      </c>
      <c r="I1980" s="198"/>
      <c r="J1980" s="69"/>
      <c r="K1980" s="192"/>
      <c r="L1980" s="192"/>
    </row>
    <row r="1981" customHeight="1" spans="1:12">
      <c r="A1981" s="69"/>
      <c r="B1981" s="69"/>
      <c r="C1981" s="199"/>
      <c r="D1981" s="69"/>
      <c r="E1981" s="193"/>
      <c r="F1981" s="69"/>
      <c r="G1981" s="69"/>
      <c r="H1981" s="194" t="str">
        <f t="shared" si="29"/>
        <v/>
      </c>
      <c r="I1981" s="198"/>
      <c r="J1981" s="69"/>
      <c r="K1981" s="192"/>
      <c r="L1981" s="192"/>
    </row>
    <row r="1982" customHeight="1" spans="1:12">
      <c r="A1982" s="69"/>
      <c r="B1982" s="69"/>
      <c r="C1982" s="199"/>
      <c r="D1982" s="69"/>
      <c r="E1982" s="193"/>
      <c r="F1982" s="69"/>
      <c r="G1982" s="69"/>
      <c r="H1982" s="194" t="str">
        <f t="shared" si="29"/>
        <v/>
      </c>
      <c r="I1982" s="198"/>
      <c r="J1982" s="69"/>
      <c r="K1982" s="192"/>
      <c r="L1982" s="192"/>
    </row>
    <row r="1983" customHeight="1" spans="1:12">
      <c r="A1983" s="69"/>
      <c r="B1983" s="69"/>
      <c r="C1983" s="199"/>
      <c r="D1983" s="69"/>
      <c r="E1983" s="193"/>
      <c r="F1983" s="69"/>
      <c r="G1983" s="69"/>
      <c r="H1983" s="194" t="str">
        <f t="shared" si="29"/>
        <v/>
      </c>
      <c r="I1983" s="198"/>
      <c r="J1983" s="69"/>
      <c r="K1983" s="192"/>
      <c r="L1983" s="192"/>
    </row>
    <row r="1984" customHeight="1" spans="1:12">
      <c r="A1984" s="69"/>
      <c r="B1984" s="69"/>
      <c r="C1984" s="199"/>
      <c r="D1984" s="69"/>
      <c r="E1984" s="193"/>
      <c r="F1984" s="69"/>
      <c r="G1984" s="69"/>
      <c r="H1984" s="194" t="str">
        <f t="shared" si="29"/>
        <v/>
      </c>
      <c r="I1984" s="198"/>
      <c r="J1984" s="69"/>
      <c r="K1984" s="192"/>
      <c r="L1984" s="192"/>
    </row>
    <row r="1985" customHeight="1" spans="1:12">
      <c r="A1985" s="69"/>
      <c r="B1985" s="69"/>
      <c r="C1985" s="199"/>
      <c r="D1985" s="69"/>
      <c r="E1985" s="193"/>
      <c r="F1985" s="69"/>
      <c r="G1985" s="69"/>
      <c r="H1985" s="194" t="str">
        <f t="shared" si="29"/>
        <v/>
      </c>
      <c r="I1985" s="198"/>
      <c r="J1985" s="69"/>
      <c r="K1985" s="192"/>
      <c r="L1985" s="192"/>
    </row>
    <row r="1986" customHeight="1" spans="1:12">
      <c r="A1986" s="69"/>
      <c r="B1986" s="69"/>
      <c r="C1986" s="199"/>
      <c r="D1986" s="69"/>
      <c r="E1986" s="193"/>
      <c r="F1986" s="69"/>
      <c r="G1986" s="69"/>
      <c r="H1986" s="194" t="str">
        <f t="shared" si="29"/>
        <v/>
      </c>
      <c r="I1986" s="198"/>
      <c r="J1986" s="69"/>
      <c r="K1986" s="192"/>
      <c r="L1986" s="192"/>
    </row>
    <row r="1987" customHeight="1" spans="1:12">
      <c r="A1987" s="69"/>
      <c r="B1987" s="69"/>
      <c r="C1987" s="199"/>
      <c r="D1987" s="69"/>
      <c r="E1987" s="193"/>
      <c r="F1987" s="69"/>
      <c r="G1987" s="69"/>
      <c r="H1987" s="194" t="str">
        <f t="shared" si="29"/>
        <v/>
      </c>
      <c r="I1987" s="198"/>
      <c r="J1987" s="69"/>
      <c r="K1987" s="192"/>
      <c r="L1987" s="192"/>
    </row>
    <row r="1988" customHeight="1" spans="1:12">
      <c r="A1988" s="69"/>
      <c r="B1988" s="69"/>
      <c r="C1988" s="199"/>
      <c r="D1988" s="69"/>
      <c r="E1988" s="193"/>
      <c r="F1988" s="69"/>
      <c r="G1988" s="69"/>
      <c r="H1988" s="194" t="str">
        <f t="shared" si="29"/>
        <v/>
      </c>
      <c r="I1988" s="198"/>
      <c r="J1988" s="69"/>
      <c r="K1988" s="192"/>
      <c r="L1988" s="192"/>
    </row>
    <row r="1989" customHeight="1" spans="1:12">
      <c r="A1989" s="69"/>
      <c r="B1989" s="69"/>
      <c r="C1989" s="199"/>
      <c r="D1989" s="69"/>
      <c r="E1989" s="193"/>
      <c r="F1989" s="69"/>
      <c r="G1989" s="69"/>
      <c r="H1989" s="194" t="str">
        <f t="shared" si="29"/>
        <v/>
      </c>
      <c r="I1989" s="198"/>
      <c r="J1989" s="69"/>
      <c r="K1989" s="192"/>
      <c r="L1989" s="192"/>
    </row>
    <row r="1990" customHeight="1" spans="1:12">
      <c r="A1990" s="69"/>
      <c r="B1990" s="69"/>
      <c r="C1990" s="199"/>
      <c r="D1990" s="69"/>
      <c r="E1990" s="193"/>
      <c r="F1990" s="69"/>
      <c r="G1990" s="69"/>
      <c r="H1990" s="194" t="str">
        <f t="shared" si="29"/>
        <v/>
      </c>
      <c r="I1990" s="198"/>
      <c r="J1990" s="69"/>
      <c r="K1990" s="192"/>
      <c r="L1990" s="192"/>
    </row>
    <row r="1991" customHeight="1" spans="1:12">
      <c r="A1991" s="69"/>
      <c r="B1991" s="69"/>
      <c r="C1991" s="199"/>
      <c r="D1991" s="69"/>
      <c r="E1991" s="193"/>
      <c r="F1991" s="69"/>
      <c r="G1991" s="69"/>
      <c r="H1991" s="194" t="str">
        <f t="shared" si="29"/>
        <v/>
      </c>
      <c r="I1991" s="198"/>
      <c r="J1991" s="69"/>
      <c r="K1991" s="192"/>
      <c r="L1991" s="192"/>
    </row>
    <row r="1992" customHeight="1" spans="1:12">
      <c r="A1992" s="69"/>
      <c r="B1992" s="69"/>
      <c r="C1992" s="199"/>
      <c r="D1992" s="69"/>
      <c r="E1992" s="193"/>
      <c r="F1992" s="69"/>
      <c r="G1992" s="69"/>
      <c r="H1992" s="194" t="str">
        <f t="shared" si="29"/>
        <v/>
      </c>
      <c r="I1992" s="198"/>
      <c r="J1992" s="69"/>
      <c r="K1992" s="192"/>
      <c r="L1992" s="192"/>
    </row>
    <row r="1993" customHeight="1" spans="1:12">
      <c r="A1993" s="69"/>
      <c r="B1993" s="69"/>
      <c r="C1993" s="199"/>
      <c r="D1993" s="69"/>
      <c r="E1993" s="193"/>
      <c r="F1993" s="69"/>
      <c r="G1993" s="69"/>
      <c r="H1993" s="194" t="str">
        <f t="shared" si="29"/>
        <v/>
      </c>
      <c r="I1993" s="198"/>
      <c r="J1993" s="69"/>
      <c r="K1993" s="192"/>
      <c r="L1993" s="192"/>
    </row>
    <row r="1994" customHeight="1" spans="1:12">
      <c r="A1994" s="69"/>
      <c r="B1994" s="69"/>
      <c r="C1994" s="199"/>
      <c r="D1994" s="69"/>
      <c r="E1994" s="193"/>
      <c r="F1994" s="69"/>
      <c r="G1994" s="69"/>
      <c r="H1994" s="194" t="str">
        <f t="shared" si="29"/>
        <v/>
      </c>
      <c r="I1994" s="198"/>
      <c r="J1994" s="69"/>
      <c r="K1994" s="192"/>
      <c r="L1994" s="192"/>
    </row>
    <row r="1995" customHeight="1" spans="1:12">
      <c r="A1995" s="69"/>
      <c r="B1995" s="69"/>
      <c r="C1995" s="199"/>
      <c r="D1995" s="69"/>
      <c r="E1995" s="193"/>
      <c r="F1995" s="69"/>
      <c r="G1995" s="69"/>
      <c r="H1995" s="194" t="str">
        <f t="shared" si="29"/>
        <v/>
      </c>
      <c r="I1995" s="198"/>
      <c r="J1995" s="69"/>
      <c r="K1995" s="192"/>
      <c r="L1995" s="192"/>
    </row>
    <row r="1996" customHeight="1" spans="1:12">
      <c r="A1996" s="69"/>
      <c r="B1996" s="69"/>
      <c r="C1996" s="199"/>
      <c r="D1996" s="69"/>
      <c r="E1996" s="193"/>
      <c r="F1996" s="69"/>
      <c r="G1996" s="69"/>
      <c r="H1996" s="194" t="str">
        <f t="shared" ref="H1996:H2059" si="30">IF(E1996="","",E1996*F1996)</f>
        <v/>
      </c>
      <c r="I1996" s="198"/>
      <c r="J1996" s="69"/>
      <c r="K1996" s="192"/>
      <c r="L1996" s="192"/>
    </row>
    <row r="1997" customHeight="1" spans="1:12">
      <c r="A1997" s="69"/>
      <c r="B1997" s="69"/>
      <c r="C1997" s="199"/>
      <c r="D1997" s="69"/>
      <c r="E1997" s="193"/>
      <c r="F1997" s="69"/>
      <c r="G1997" s="69"/>
      <c r="H1997" s="194" t="str">
        <f t="shared" si="30"/>
        <v/>
      </c>
      <c r="I1997" s="198"/>
      <c r="J1997" s="69"/>
      <c r="K1997" s="192"/>
      <c r="L1997" s="192"/>
    </row>
    <row r="1998" customHeight="1" spans="1:12">
      <c r="A1998" s="69"/>
      <c r="B1998" s="69"/>
      <c r="C1998" s="199"/>
      <c r="D1998" s="69"/>
      <c r="E1998" s="193"/>
      <c r="F1998" s="69"/>
      <c r="G1998" s="69"/>
      <c r="H1998" s="194" t="str">
        <f t="shared" si="30"/>
        <v/>
      </c>
      <c r="I1998" s="198"/>
      <c r="J1998" s="69"/>
      <c r="K1998" s="192"/>
      <c r="L1998" s="192"/>
    </row>
    <row r="1999" customHeight="1" spans="1:12">
      <c r="A1999" s="69"/>
      <c r="B1999" s="69"/>
      <c r="C1999" s="199"/>
      <c r="D1999" s="69"/>
      <c r="E1999" s="193"/>
      <c r="F1999" s="69"/>
      <c r="G1999" s="69"/>
      <c r="H1999" s="194" t="str">
        <f t="shared" si="30"/>
        <v/>
      </c>
      <c r="I1999" s="198"/>
      <c r="J1999" s="69"/>
      <c r="K1999" s="192"/>
      <c r="L1999" s="192"/>
    </row>
    <row r="2000" customHeight="1" spans="1:12">
      <c r="A2000" s="69"/>
      <c r="B2000" s="69"/>
      <c r="C2000" s="199"/>
      <c r="D2000" s="69"/>
      <c r="E2000" s="193"/>
      <c r="F2000" s="69"/>
      <c r="G2000" s="69"/>
      <c r="H2000" s="194" t="str">
        <f t="shared" si="30"/>
        <v/>
      </c>
      <c r="I2000" s="198"/>
      <c r="J2000" s="69"/>
      <c r="K2000" s="192"/>
      <c r="L2000" s="192"/>
    </row>
    <row r="2001" customHeight="1" spans="1:12">
      <c r="A2001" s="69"/>
      <c r="B2001" s="69"/>
      <c r="C2001" s="199"/>
      <c r="D2001" s="69"/>
      <c r="E2001" s="193"/>
      <c r="F2001" s="69"/>
      <c r="G2001" s="69"/>
      <c r="H2001" s="194" t="str">
        <f t="shared" si="30"/>
        <v/>
      </c>
      <c r="I2001" s="198"/>
      <c r="J2001" s="69"/>
      <c r="K2001" s="192"/>
      <c r="L2001" s="192"/>
    </row>
    <row r="2002" customHeight="1" spans="1:12">
      <c r="A2002" s="69"/>
      <c r="B2002" s="69"/>
      <c r="C2002" s="199"/>
      <c r="D2002" s="69"/>
      <c r="E2002" s="193"/>
      <c r="F2002" s="69"/>
      <c r="G2002" s="69"/>
      <c r="H2002" s="194" t="str">
        <f t="shared" si="30"/>
        <v/>
      </c>
      <c r="I2002" s="198"/>
      <c r="J2002" s="69"/>
      <c r="K2002" s="192"/>
      <c r="L2002" s="192"/>
    </row>
    <row r="2003" customHeight="1" spans="1:12">
      <c r="A2003" s="69"/>
      <c r="B2003" s="69"/>
      <c r="C2003" s="199"/>
      <c r="D2003" s="69"/>
      <c r="E2003" s="193"/>
      <c r="F2003" s="69"/>
      <c r="G2003" s="69"/>
      <c r="H2003" s="194" t="str">
        <f t="shared" si="30"/>
        <v/>
      </c>
      <c r="I2003" s="198"/>
      <c r="J2003" s="69"/>
      <c r="K2003" s="192"/>
      <c r="L2003" s="192"/>
    </row>
    <row r="2004" customHeight="1" spans="1:12">
      <c r="A2004" s="69"/>
      <c r="B2004" s="69"/>
      <c r="C2004" s="199"/>
      <c r="D2004" s="69"/>
      <c r="E2004" s="193"/>
      <c r="F2004" s="69"/>
      <c r="G2004" s="69"/>
      <c r="H2004" s="194" t="str">
        <f t="shared" si="30"/>
        <v/>
      </c>
      <c r="I2004" s="198"/>
      <c r="J2004" s="69"/>
      <c r="K2004" s="192"/>
      <c r="L2004" s="192"/>
    </row>
    <row r="2005" customHeight="1" spans="1:12">
      <c r="A2005" s="69"/>
      <c r="B2005" s="69"/>
      <c r="C2005" s="199"/>
      <c r="D2005" s="69"/>
      <c r="E2005" s="193"/>
      <c r="F2005" s="69"/>
      <c r="G2005" s="69"/>
      <c r="H2005" s="194" t="str">
        <f t="shared" si="30"/>
        <v/>
      </c>
      <c r="I2005" s="198"/>
      <c r="J2005" s="69"/>
      <c r="K2005" s="192"/>
      <c r="L2005" s="192"/>
    </row>
    <row r="2006" customHeight="1" spans="1:12">
      <c r="A2006" s="69"/>
      <c r="B2006" s="69"/>
      <c r="C2006" s="199"/>
      <c r="D2006" s="69"/>
      <c r="E2006" s="193"/>
      <c r="F2006" s="69"/>
      <c r="G2006" s="69"/>
      <c r="H2006" s="194" t="str">
        <f t="shared" si="30"/>
        <v/>
      </c>
      <c r="I2006" s="198"/>
      <c r="J2006" s="69"/>
      <c r="K2006" s="192"/>
      <c r="L2006" s="192"/>
    </row>
    <row r="2007" customHeight="1" spans="1:12">
      <c r="A2007" s="69"/>
      <c r="B2007" s="69"/>
      <c r="C2007" s="199"/>
      <c r="D2007" s="69"/>
      <c r="E2007" s="193"/>
      <c r="F2007" s="69"/>
      <c r="G2007" s="69"/>
      <c r="H2007" s="194" t="str">
        <f t="shared" si="30"/>
        <v/>
      </c>
      <c r="I2007" s="198"/>
      <c r="J2007" s="69"/>
      <c r="K2007" s="192"/>
      <c r="L2007" s="192"/>
    </row>
    <row r="2008" customHeight="1" spans="1:12">
      <c r="A2008" s="69"/>
      <c r="B2008" s="69"/>
      <c r="C2008" s="199"/>
      <c r="D2008" s="69"/>
      <c r="E2008" s="193"/>
      <c r="F2008" s="69"/>
      <c r="G2008" s="69"/>
      <c r="H2008" s="194" t="str">
        <f t="shared" si="30"/>
        <v/>
      </c>
      <c r="I2008" s="198"/>
      <c r="J2008" s="69"/>
      <c r="K2008" s="192"/>
      <c r="L2008" s="192"/>
    </row>
    <row r="2009" customHeight="1" spans="1:12">
      <c r="A2009" s="69"/>
      <c r="B2009" s="69"/>
      <c r="C2009" s="199"/>
      <c r="D2009" s="69"/>
      <c r="E2009" s="193"/>
      <c r="F2009" s="69"/>
      <c r="G2009" s="69"/>
      <c r="H2009" s="194" t="str">
        <f t="shared" si="30"/>
        <v/>
      </c>
      <c r="I2009" s="198"/>
      <c r="J2009" s="69"/>
      <c r="K2009" s="192"/>
      <c r="L2009" s="192"/>
    </row>
    <row r="2010" customHeight="1" spans="1:12">
      <c r="A2010" s="69"/>
      <c r="B2010" s="69"/>
      <c r="C2010" s="199"/>
      <c r="D2010" s="69"/>
      <c r="E2010" s="193"/>
      <c r="F2010" s="69"/>
      <c r="G2010" s="69"/>
      <c r="H2010" s="194" t="str">
        <f t="shared" si="30"/>
        <v/>
      </c>
      <c r="I2010" s="198"/>
      <c r="J2010" s="69"/>
      <c r="K2010" s="192"/>
      <c r="L2010" s="192"/>
    </row>
    <row r="2011" customHeight="1" spans="1:12">
      <c r="A2011" s="69"/>
      <c r="B2011" s="69"/>
      <c r="C2011" s="199"/>
      <c r="D2011" s="69"/>
      <c r="E2011" s="193"/>
      <c r="F2011" s="69"/>
      <c r="G2011" s="69"/>
      <c r="H2011" s="194" t="str">
        <f t="shared" si="30"/>
        <v/>
      </c>
      <c r="I2011" s="198"/>
      <c r="J2011" s="69"/>
      <c r="K2011" s="192"/>
      <c r="L2011" s="192"/>
    </row>
    <row r="2012" customHeight="1" spans="1:12">
      <c r="A2012" s="69"/>
      <c r="B2012" s="69"/>
      <c r="C2012" s="199"/>
      <c r="D2012" s="69"/>
      <c r="E2012" s="193"/>
      <c r="F2012" s="69"/>
      <c r="G2012" s="69"/>
      <c r="H2012" s="194" t="str">
        <f t="shared" si="30"/>
        <v/>
      </c>
      <c r="I2012" s="198"/>
      <c r="J2012" s="69"/>
      <c r="K2012" s="192"/>
      <c r="L2012" s="192"/>
    </row>
    <row r="2013" customHeight="1" spans="1:12">
      <c r="A2013" s="69"/>
      <c r="B2013" s="69"/>
      <c r="C2013" s="199"/>
      <c r="D2013" s="69"/>
      <c r="E2013" s="193"/>
      <c r="F2013" s="69"/>
      <c r="G2013" s="69"/>
      <c r="H2013" s="194" t="str">
        <f t="shared" si="30"/>
        <v/>
      </c>
      <c r="I2013" s="198"/>
      <c r="J2013" s="69"/>
      <c r="K2013" s="192"/>
      <c r="L2013" s="192"/>
    </row>
    <row r="2014" customHeight="1" spans="1:12">
      <c r="A2014" s="69"/>
      <c r="B2014" s="69"/>
      <c r="C2014" s="199"/>
      <c r="D2014" s="69"/>
      <c r="E2014" s="193"/>
      <c r="F2014" s="69"/>
      <c r="G2014" s="69"/>
      <c r="H2014" s="194" t="str">
        <f t="shared" si="30"/>
        <v/>
      </c>
      <c r="I2014" s="198"/>
      <c r="J2014" s="69"/>
      <c r="K2014" s="192"/>
      <c r="L2014" s="192"/>
    </row>
    <row r="2015" customHeight="1" spans="1:12">
      <c r="A2015" s="69"/>
      <c r="B2015" s="69"/>
      <c r="C2015" s="199"/>
      <c r="D2015" s="69"/>
      <c r="E2015" s="193"/>
      <c r="F2015" s="69"/>
      <c r="G2015" s="69"/>
      <c r="H2015" s="194" t="str">
        <f t="shared" si="30"/>
        <v/>
      </c>
      <c r="I2015" s="198"/>
      <c r="J2015" s="69"/>
      <c r="K2015" s="192"/>
      <c r="L2015" s="192"/>
    </row>
    <row r="2016" customHeight="1" spans="1:12">
      <c r="A2016" s="69"/>
      <c r="B2016" s="69"/>
      <c r="C2016" s="199"/>
      <c r="D2016" s="69"/>
      <c r="E2016" s="193"/>
      <c r="F2016" s="69"/>
      <c r="G2016" s="69"/>
      <c r="H2016" s="194" t="str">
        <f t="shared" si="30"/>
        <v/>
      </c>
      <c r="I2016" s="198"/>
      <c r="J2016" s="69"/>
      <c r="K2016" s="192"/>
      <c r="L2016" s="192"/>
    </row>
    <row r="2017" customHeight="1" spans="1:12">
      <c r="A2017" s="69"/>
      <c r="B2017" s="69"/>
      <c r="C2017" s="199"/>
      <c r="D2017" s="69"/>
      <c r="E2017" s="193"/>
      <c r="F2017" s="69"/>
      <c r="G2017" s="69"/>
      <c r="H2017" s="194" t="str">
        <f t="shared" si="30"/>
        <v/>
      </c>
      <c r="I2017" s="198"/>
      <c r="J2017" s="69"/>
      <c r="K2017" s="192"/>
      <c r="L2017" s="192"/>
    </row>
    <row r="2018" customHeight="1" spans="1:12">
      <c r="A2018" s="69"/>
      <c r="B2018" s="69"/>
      <c r="C2018" s="199"/>
      <c r="D2018" s="69"/>
      <c r="E2018" s="193"/>
      <c r="F2018" s="69"/>
      <c r="G2018" s="69"/>
      <c r="H2018" s="194" t="str">
        <f t="shared" si="30"/>
        <v/>
      </c>
      <c r="I2018" s="198"/>
      <c r="J2018" s="69"/>
      <c r="K2018" s="192"/>
      <c r="L2018" s="192"/>
    </row>
    <row r="2019" customHeight="1" spans="1:12">
      <c r="A2019" s="69"/>
      <c r="B2019" s="69"/>
      <c r="C2019" s="199"/>
      <c r="D2019" s="69"/>
      <c r="E2019" s="193"/>
      <c r="F2019" s="69"/>
      <c r="G2019" s="69"/>
      <c r="H2019" s="194" t="str">
        <f t="shared" si="30"/>
        <v/>
      </c>
      <c r="I2019" s="198"/>
      <c r="J2019" s="69"/>
      <c r="K2019" s="192"/>
      <c r="L2019" s="192"/>
    </row>
    <row r="2020" customHeight="1" spans="1:12">
      <c r="A2020" s="69"/>
      <c r="B2020" s="69"/>
      <c r="C2020" s="199"/>
      <c r="D2020" s="69"/>
      <c r="E2020" s="193"/>
      <c r="F2020" s="69"/>
      <c r="G2020" s="69"/>
      <c r="H2020" s="194" t="str">
        <f t="shared" si="30"/>
        <v/>
      </c>
      <c r="I2020" s="198"/>
      <c r="J2020" s="69"/>
      <c r="K2020" s="192"/>
      <c r="L2020" s="192"/>
    </row>
    <row r="2021" customHeight="1" spans="1:12">
      <c r="A2021" s="69"/>
      <c r="B2021" s="69"/>
      <c r="C2021" s="199"/>
      <c r="D2021" s="69"/>
      <c r="E2021" s="193"/>
      <c r="F2021" s="69"/>
      <c r="G2021" s="69"/>
      <c r="H2021" s="194" t="str">
        <f t="shared" si="30"/>
        <v/>
      </c>
      <c r="I2021" s="198"/>
      <c r="J2021" s="69"/>
      <c r="K2021" s="192"/>
      <c r="L2021" s="192"/>
    </row>
    <row r="2022" customHeight="1" spans="1:12">
      <c r="A2022" s="69"/>
      <c r="B2022" s="69"/>
      <c r="C2022" s="199"/>
      <c r="D2022" s="69"/>
      <c r="E2022" s="193"/>
      <c r="F2022" s="69"/>
      <c r="G2022" s="69"/>
      <c r="H2022" s="194" t="str">
        <f t="shared" si="30"/>
        <v/>
      </c>
      <c r="I2022" s="198"/>
      <c r="J2022" s="69"/>
      <c r="K2022" s="192"/>
      <c r="L2022" s="192"/>
    </row>
    <row r="2023" customHeight="1" spans="1:12">
      <c r="A2023" s="69"/>
      <c r="B2023" s="69"/>
      <c r="C2023" s="199"/>
      <c r="D2023" s="69"/>
      <c r="E2023" s="193"/>
      <c r="F2023" s="69"/>
      <c r="G2023" s="69"/>
      <c r="H2023" s="194" t="str">
        <f t="shared" si="30"/>
        <v/>
      </c>
      <c r="I2023" s="198"/>
      <c r="J2023" s="69"/>
      <c r="K2023" s="192"/>
      <c r="L2023" s="192"/>
    </row>
    <row r="2024" customHeight="1" spans="1:12">
      <c r="A2024" s="69"/>
      <c r="B2024" s="69"/>
      <c r="C2024" s="199"/>
      <c r="D2024" s="69"/>
      <c r="E2024" s="193"/>
      <c r="F2024" s="69"/>
      <c r="G2024" s="69"/>
      <c r="H2024" s="194" t="str">
        <f t="shared" si="30"/>
        <v/>
      </c>
      <c r="I2024" s="198"/>
      <c r="J2024" s="69"/>
      <c r="K2024" s="192"/>
      <c r="L2024" s="192"/>
    </row>
    <row r="2025" customHeight="1" spans="1:12">
      <c r="A2025" s="69"/>
      <c r="B2025" s="69"/>
      <c r="C2025" s="199"/>
      <c r="D2025" s="69"/>
      <c r="E2025" s="193"/>
      <c r="F2025" s="69"/>
      <c r="G2025" s="69"/>
      <c r="H2025" s="194" t="str">
        <f t="shared" si="30"/>
        <v/>
      </c>
      <c r="I2025" s="198"/>
      <c r="J2025" s="69"/>
      <c r="K2025" s="192"/>
      <c r="L2025" s="192"/>
    </row>
    <row r="2026" customHeight="1" spans="1:12">
      <c r="A2026" s="69"/>
      <c r="B2026" s="69"/>
      <c r="C2026" s="199"/>
      <c r="D2026" s="69"/>
      <c r="E2026" s="193"/>
      <c r="F2026" s="69"/>
      <c r="G2026" s="69"/>
      <c r="H2026" s="194" t="str">
        <f t="shared" si="30"/>
        <v/>
      </c>
      <c r="I2026" s="198"/>
      <c r="J2026" s="69"/>
      <c r="K2026" s="192"/>
      <c r="L2026" s="192"/>
    </row>
    <row r="2027" customHeight="1" spans="1:12">
      <c r="A2027" s="69"/>
      <c r="B2027" s="69"/>
      <c r="C2027" s="199"/>
      <c r="D2027" s="69"/>
      <c r="E2027" s="193"/>
      <c r="F2027" s="69"/>
      <c r="G2027" s="69"/>
      <c r="H2027" s="194" t="str">
        <f t="shared" si="30"/>
        <v/>
      </c>
      <c r="I2027" s="198"/>
      <c r="J2027" s="69"/>
      <c r="K2027" s="192"/>
      <c r="L2027" s="192"/>
    </row>
    <row r="2028" customHeight="1" spans="1:12">
      <c r="A2028" s="69"/>
      <c r="B2028" s="69"/>
      <c r="C2028" s="199"/>
      <c r="D2028" s="69"/>
      <c r="E2028" s="193"/>
      <c r="F2028" s="69"/>
      <c r="G2028" s="69"/>
      <c r="H2028" s="194" t="str">
        <f t="shared" si="30"/>
        <v/>
      </c>
      <c r="I2028" s="198"/>
      <c r="J2028" s="69"/>
      <c r="K2028" s="192"/>
      <c r="L2028" s="192"/>
    </row>
    <row r="2029" customHeight="1" spans="1:12">
      <c r="A2029" s="69"/>
      <c r="B2029" s="69"/>
      <c r="C2029" s="199"/>
      <c r="D2029" s="69"/>
      <c r="E2029" s="193"/>
      <c r="F2029" s="69"/>
      <c r="G2029" s="69"/>
      <c r="H2029" s="194" t="str">
        <f t="shared" si="30"/>
        <v/>
      </c>
      <c r="I2029" s="198"/>
      <c r="J2029" s="69"/>
      <c r="K2029" s="192"/>
      <c r="L2029" s="192"/>
    </row>
    <row r="2030" customHeight="1" spans="1:12">
      <c r="A2030" s="69"/>
      <c r="B2030" s="69"/>
      <c r="C2030" s="199"/>
      <c r="D2030" s="69"/>
      <c r="E2030" s="193"/>
      <c r="F2030" s="69"/>
      <c r="G2030" s="69"/>
      <c r="H2030" s="194" t="str">
        <f t="shared" si="30"/>
        <v/>
      </c>
      <c r="I2030" s="198"/>
      <c r="J2030" s="69"/>
      <c r="K2030" s="192"/>
      <c r="L2030" s="192"/>
    </row>
    <row r="2031" customHeight="1" spans="1:12">
      <c r="A2031" s="69"/>
      <c r="B2031" s="69"/>
      <c r="C2031" s="199"/>
      <c r="D2031" s="69"/>
      <c r="E2031" s="193"/>
      <c r="F2031" s="69"/>
      <c r="G2031" s="69"/>
      <c r="H2031" s="194" t="str">
        <f t="shared" si="30"/>
        <v/>
      </c>
      <c r="I2031" s="198"/>
      <c r="J2031" s="69"/>
      <c r="K2031" s="192"/>
      <c r="L2031" s="192"/>
    </row>
    <row r="2032" customHeight="1" spans="1:12">
      <c r="A2032" s="69"/>
      <c r="B2032" s="69"/>
      <c r="C2032" s="199"/>
      <c r="D2032" s="69"/>
      <c r="E2032" s="193"/>
      <c r="F2032" s="69"/>
      <c r="G2032" s="69"/>
      <c r="H2032" s="194" t="str">
        <f t="shared" si="30"/>
        <v/>
      </c>
      <c r="I2032" s="198"/>
      <c r="J2032" s="69"/>
      <c r="K2032" s="192"/>
      <c r="L2032" s="192"/>
    </row>
    <row r="2033" customHeight="1" spans="1:12">
      <c r="A2033" s="69"/>
      <c r="B2033" s="69"/>
      <c r="C2033" s="199"/>
      <c r="D2033" s="69"/>
      <c r="E2033" s="193"/>
      <c r="F2033" s="69"/>
      <c r="G2033" s="69"/>
      <c r="H2033" s="194" t="str">
        <f t="shared" si="30"/>
        <v/>
      </c>
      <c r="I2033" s="198"/>
      <c r="J2033" s="69"/>
      <c r="K2033" s="192"/>
      <c r="L2033" s="192"/>
    </row>
    <row r="2034" customHeight="1" spans="1:12">
      <c r="A2034" s="69"/>
      <c r="B2034" s="69"/>
      <c r="C2034" s="199"/>
      <c r="D2034" s="69"/>
      <c r="E2034" s="193"/>
      <c r="F2034" s="69"/>
      <c r="G2034" s="69"/>
      <c r="H2034" s="194" t="str">
        <f t="shared" si="30"/>
        <v/>
      </c>
      <c r="I2034" s="198"/>
      <c r="J2034" s="69"/>
      <c r="K2034" s="192"/>
      <c r="L2034" s="192"/>
    </row>
    <row r="2035" customHeight="1" spans="1:12">
      <c r="A2035" s="69"/>
      <c r="B2035" s="69"/>
      <c r="C2035" s="199"/>
      <c r="D2035" s="69"/>
      <c r="E2035" s="193"/>
      <c r="F2035" s="69"/>
      <c r="G2035" s="69"/>
      <c r="H2035" s="194" t="str">
        <f t="shared" si="30"/>
        <v/>
      </c>
      <c r="I2035" s="198"/>
      <c r="J2035" s="69"/>
      <c r="K2035" s="192"/>
      <c r="L2035" s="192"/>
    </row>
    <row r="2036" customHeight="1" spans="1:12">
      <c r="A2036" s="69"/>
      <c r="B2036" s="69"/>
      <c r="C2036" s="199"/>
      <c r="D2036" s="69"/>
      <c r="E2036" s="193"/>
      <c r="F2036" s="69"/>
      <c r="G2036" s="69"/>
      <c r="H2036" s="194" t="str">
        <f t="shared" si="30"/>
        <v/>
      </c>
      <c r="I2036" s="198"/>
      <c r="J2036" s="69"/>
      <c r="K2036" s="192"/>
      <c r="L2036" s="192"/>
    </row>
    <row r="2037" customHeight="1" spans="1:12">
      <c r="A2037" s="69"/>
      <c r="B2037" s="69"/>
      <c r="C2037" s="199"/>
      <c r="D2037" s="69"/>
      <c r="E2037" s="193"/>
      <c r="F2037" s="69"/>
      <c r="G2037" s="69"/>
      <c r="H2037" s="194" t="str">
        <f t="shared" si="30"/>
        <v/>
      </c>
      <c r="I2037" s="198"/>
      <c r="J2037" s="69"/>
      <c r="K2037" s="192"/>
      <c r="L2037" s="192"/>
    </row>
    <row r="2038" customHeight="1" spans="1:12">
      <c r="A2038" s="69"/>
      <c r="B2038" s="69"/>
      <c r="C2038" s="199"/>
      <c r="D2038" s="69"/>
      <c r="E2038" s="193"/>
      <c r="F2038" s="69"/>
      <c r="G2038" s="69"/>
      <c r="H2038" s="194" t="str">
        <f t="shared" si="30"/>
        <v/>
      </c>
      <c r="I2038" s="198"/>
      <c r="J2038" s="69"/>
      <c r="K2038" s="192"/>
      <c r="L2038" s="192"/>
    </row>
    <row r="2039" customHeight="1" spans="1:12">
      <c r="A2039" s="69"/>
      <c r="B2039" s="69"/>
      <c r="C2039" s="199"/>
      <c r="D2039" s="69"/>
      <c r="E2039" s="193"/>
      <c r="F2039" s="69"/>
      <c r="G2039" s="69"/>
      <c r="H2039" s="194" t="str">
        <f t="shared" si="30"/>
        <v/>
      </c>
      <c r="I2039" s="198"/>
      <c r="J2039" s="69"/>
      <c r="K2039" s="192"/>
      <c r="L2039" s="192"/>
    </row>
    <row r="2040" customHeight="1" spans="1:12">
      <c r="A2040" s="69"/>
      <c r="B2040" s="69"/>
      <c r="C2040" s="199"/>
      <c r="D2040" s="69"/>
      <c r="E2040" s="193"/>
      <c r="F2040" s="69"/>
      <c r="G2040" s="69"/>
      <c r="H2040" s="194" t="str">
        <f t="shared" si="30"/>
        <v/>
      </c>
      <c r="I2040" s="198"/>
      <c r="J2040" s="69"/>
      <c r="K2040" s="192"/>
      <c r="L2040" s="192"/>
    </row>
    <row r="2041" customHeight="1" spans="1:12">
      <c r="A2041" s="69"/>
      <c r="B2041" s="69"/>
      <c r="C2041" s="199"/>
      <c r="D2041" s="69"/>
      <c r="E2041" s="193"/>
      <c r="F2041" s="69"/>
      <c r="G2041" s="69"/>
      <c r="H2041" s="194" t="str">
        <f t="shared" si="30"/>
        <v/>
      </c>
      <c r="I2041" s="198"/>
      <c r="J2041" s="69"/>
      <c r="K2041" s="192"/>
      <c r="L2041" s="192"/>
    </row>
    <row r="2042" customHeight="1" spans="1:12">
      <c r="A2042" s="69"/>
      <c r="B2042" s="69"/>
      <c r="C2042" s="199"/>
      <c r="D2042" s="69"/>
      <c r="E2042" s="193"/>
      <c r="F2042" s="69"/>
      <c r="G2042" s="69"/>
      <c r="H2042" s="194" t="str">
        <f t="shared" si="30"/>
        <v/>
      </c>
      <c r="I2042" s="198"/>
      <c r="J2042" s="69"/>
      <c r="K2042" s="192"/>
      <c r="L2042" s="192"/>
    </row>
    <row r="2043" customHeight="1" spans="1:12">
      <c r="A2043" s="69"/>
      <c r="B2043" s="69"/>
      <c r="C2043" s="199"/>
      <c r="D2043" s="69"/>
      <c r="E2043" s="193"/>
      <c r="F2043" s="69"/>
      <c r="G2043" s="69"/>
      <c r="H2043" s="194" t="str">
        <f t="shared" si="30"/>
        <v/>
      </c>
      <c r="I2043" s="198"/>
      <c r="J2043" s="69"/>
      <c r="K2043" s="192"/>
      <c r="L2043" s="192"/>
    </row>
    <row r="2044" customHeight="1" spans="1:12">
      <c r="A2044" s="69"/>
      <c r="B2044" s="69"/>
      <c r="C2044" s="199"/>
      <c r="D2044" s="69"/>
      <c r="E2044" s="193"/>
      <c r="F2044" s="69"/>
      <c r="G2044" s="69"/>
      <c r="H2044" s="194" t="str">
        <f t="shared" si="30"/>
        <v/>
      </c>
      <c r="I2044" s="198"/>
      <c r="J2044" s="69"/>
      <c r="K2044" s="192"/>
      <c r="L2044" s="192"/>
    </row>
    <row r="2045" customHeight="1" spans="1:12">
      <c r="A2045" s="69"/>
      <c r="B2045" s="69"/>
      <c r="C2045" s="199"/>
      <c r="D2045" s="69"/>
      <c r="E2045" s="193"/>
      <c r="F2045" s="69"/>
      <c r="G2045" s="69"/>
      <c r="H2045" s="194" t="str">
        <f t="shared" si="30"/>
        <v/>
      </c>
      <c r="I2045" s="198"/>
      <c r="J2045" s="69"/>
      <c r="K2045" s="192"/>
      <c r="L2045" s="192"/>
    </row>
    <row r="2046" customHeight="1" spans="1:12">
      <c r="A2046" s="69"/>
      <c r="B2046" s="69"/>
      <c r="C2046" s="199"/>
      <c r="D2046" s="69"/>
      <c r="E2046" s="193"/>
      <c r="F2046" s="69"/>
      <c r="G2046" s="69"/>
      <c r="H2046" s="194" t="str">
        <f t="shared" si="30"/>
        <v/>
      </c>
      <c r="I2046" s="198"/>
      <c r="J2046" s="69"/>
      <c r="K2046" s="192"/>
      <c r="L2046" s="192"/>
    </row>
    <row r="2047" customHeight="1" spans="1:12">
      <c r="A2047" s="69"/>
      <c r="B2047" s="69"/>
      <c r="C2047" s="199"/>
      <c r="D2047" s="69"/>
      <c r="E2047" s="193"/>
      <c r="F2047" s="69"/>
      <c r="G2047" s="69"/>
      <c r="H2047" s="194" t="str">
        <f t="shared" si="30"/>
        <v/>
      </c>
      <c r="I2047" s="198"/>
      <c r="J2047" s="69"/>
      <c r="K2047" s="192"/>
      <c r="L2047" s="192"/>
    </row>
    <row r="2048" customHeight="1" spans="1:12">
      <c r="A2048" s="69"/>
      <c r="B2048" s="69"/>
      <c r="C2048" s="199"/>
      <c r="D2048" s="69"/>
      <c r="E2048" s="193"/>
      <c r="F2048" s="69"/>
      <c r="G2048" s="69"/>
      <c r="H2048" s="194" t="str">
        <f t="shared" si="30"/>
        <v/>
      </c>
      <c r="I2048" s="198"/>
      <c r="J2048" s="69"/>
      <c r="K2048" s="192"/>
      <c r="L2048" s="192"/>
    </row>
    <row r="2049" customHeight="1" spans="1:12">
      <c r="A2049" s="69"/>
      <c r="B2049" s="69"/>
      <c r="C2049" s="199"/>
      <c r="D2049" s="69"/>
      <c r="E2049" s="193"/>
      <c r="F2049" s="69"/>
      <c r="G2049" s="69"/>
      <c r="H2049" s="194" t="str">
        <f t="shared" si="30"/>
        <v/>
      </c>
      <c r="I2049" s="198"/>
      <c r="J2049" s="69"/>
      <c r="K2049" s="192"/>
      <c r="L2049" s="192"/>
    </row>
    <row r="2050" customHeight="1" spans="1:12">
      <c r="A2050" s="69"/>
      <c r="B2050" s="69"/>
      <c r="C2050" s="199"/>
      <c r="D2050" s="69"/>
      <c r="E2050" s="193"/>
      <c r="F2050" s="69"/>
      <c r="G2050" s="69"/>
      <c r="H2050" s="194" t="str">
        <f t="shared" si="30"/>
        <v/>
      </c>
      <c r="I2050" s="198"/>
      <c r="J2050" s="69"/>
      <c r="K2050" s="192"/>
      <c r="L2050" s="192"/>
    </row>
    <row r="2051" customHeight="1" spans="1:12">
      <c r="A2051" s="69"/>
      <c r="B2051" s="69"/>
      <c r="C2051" s="199"/>
      <c r="D2051" s="69"/>
      <c r="E2051" s="193"/>
      <c r="F2051" s="69"/>
      <c r="G2051" s="69"/>
      <c r="H2051" s="194" t="str">
        <f t="shared" si="30"/>
        <v/>
      </c>
      <c r="I2051" s="198"/>
      <c r="J2051" s="69"/>
      <c r="K2051" s="192"/>
      <c r="L2051" s="192"/>
    </row>
    <row r="2052" customHeight="1" spans="1:12">
      <c r="A2052" s="69"/>
      <c r="B2052" s="69"/>
      <c r="C2052" s="199"/>
      <c r="D2052" s="69"/>
      <c r="E2052" s="193"/>
      <c r="F2052" s="69"/>
      <c r="G2052" s="69"/>
      <c r="H2052" s="194" t="str">
        <f t="shared" si="30"/>
        <v/>
      </c>
      <c r="I2052" s="198"/>
      <c r="J2052" s="69"/>
      <c r="K2052" s="192"/>
      <c r="L2052" s="192"/>
    </row>
    <row r="2053" customHeight="1" spans="1:12">
      <c r="A2053" s="69"/>
      <c r="B2053" s="69"/>
      <c r="C2053" s="199"/>
      <c r="D2053" s="69"/>
      <c r="E2053" s="193"/>
      <c r="F2053" s="69"/>
      <c r="G2053" s="69"/>
      <c r="H2053" s="194" t="str">
        <f t="shared" si="30"/>
        <v/>
      </c>
      <c r="I2053" s="198"/>
      <c r="J2053" s="69"/>
      <c r="K2053" s="192"/>
      <c r="L2053" s="192"/>
    </row>
    <row r="2054" customHeight="1" spans="1:12">
      <c r="A2054" s="69"/>
      <c r="B2054" s="69"/>
      <c r="C2054" s="199"/>
      <c r="D2054" s="69"/>
      <c r="E2054" s="193"/>
      <c r="F2054" s="69"/>
      <c r="G2054" s="69"/>
      <c r="H2054" s="194" t="str">
        <f t="shared" si="30"/>
        <v/>
      </c>
      <c r="I2054" s="198"/>
      <c r="J2054" s="69"/>
      <c r="K2054" s="192"/>
      <c r="L2054" s="192"/>
    </row>
    <row r="2055" customHeight="1" spans="1:12">
      <c r="A2055" s="69"/>
      <c r="B2055" s="69"/>
      <c r="C2055" s="199"/>
      <c r="D2055" s="69"/>
      <c r="E2055" s="193"/>
      <c r="F2055" s="69"/>
      <c r="G2055" s="69"/>
      <c r="H2055" s="194" t="str">
        <f t="shared" si="30"/>
        <v/>
      </c>
      <c r="I2055" s="198"/>
      <c r="J2055" s="69"/>
      <c r="K2055" s="192"/>
      <c r="L2055" s="192"/>
    </row>
    <row r="2056" customHeight="1" spans="1:12">
      <c r="A2056" s="69"/>
      <c r="B2056" s="69"/>
      <c r="C2056" s="199"/>
      <c r="D2056" s="69"/>
      <c r="E2056" s="193"/>
      <c r="F2056" s="69"/>
      <c r="G2056" s="69"/>
      <c r="H2056" s="194" t="str">
        <f t="shared" si="30"/>
        <v/>
      </c>
      <c r="I2056" s="198"/>
      <c r="J2056" s="69"/>
      <c r="K2056" s="192"/>
      <c r="L2056" s="192"/>
    </row>
    <row r="2057" customHeight="1" spans="1:12">
      <c r="A2057" s="69"/>
      <c r="B2057" s="69"/>
      <c r="C2057" s="199"/>
      <c r="D2057" s="69"/>
      <c r="E2057" s="193"/>
      <c r="F2057" s="69"/>
      <c r="G2057" s="69"/>
      <c r="H2057" s="194" t="str">
        <f t="shared" si="30"/>
        <v/>
      </c>
      <c r="I2057" s="198"/>
      <c r="J2057" s="69"/>
      <c r="K2057" s="192"/>
      <c r="L2057" s="192"/>
    </row>
    <row r="2058" customHeight="1" spans="1:12">
      <c r="A2058" s="69"/>
      <c r="B2058" s="69"/>
      <c r="C2058" s="199"/>
      <c r="D2058" s="69"/>
      <c r="E2058" s="193"/>
      <c r="F2058" s="69"/>
      <c r="G2058" s="69"/>
      <c r="H2058" s="194" t="str">
        <f t="shared" si="30"/>
        <v/>
      </c>
      <c r="I2058" s="198"/>
      <c r="J2058" s="69"/>
      <c r="K2058" s="192"/>
      <c r="L2058" s="192"/>
    </row>
    <row r="2059" customHeight="1" spans="1:12">
      <c r="A2059" s="69"/>
      <c r="B2059" s="69"/>
      <c r="C2059" s="199"/>
      <c r="D2059" s="69"/>
      <c r="E2059" s="193"/>
      <c r="F2059" s="69"/>
      <c r="G2059" s="69"/>
      <c r="H2059" s="194" t="str">
        <f t="shared" si="30"/>
        <v/>
      </c>
      <c r="I2059" s="198"/>
      <c r="J2059" s="69"/>
      <c r="K2059" s="192"/>
      <c r="L2059" s="192"/>
    </row>
    <row r="2060" customHeight="1" spans="1:12">
      <c r="A2060" s="69"/>
      <c r="B2060" s="69"/>
      <c r="C2060" s="199"/>
      <c r="D2060" s="69"/>
      <c r="E2060" s="193"/>
      <c r="F2060" s="69"/>
      <c r="G2060" s="69"/>
      <c r="H2060" s="194" t="str">
        <f t="shared" ref="H2060:H2123" si="31">IF(E2060="","",E2060*F2060)</f>
        <v/>
      </c>
      <c r="I2060" s="198"/>
      <c r="J2060" s="69"/>
      <c r="K2060" s="192"/>
      <c r="L2060" s="192"/>
    </row>
    <row r="2061" customHeight="1" spans="1:12">
      <c r="A2061" s="69"/>
      <c r="B2061" s="69"/>
      <c r="C2061" s="199"/>
      <c r="D2061" s="69"/>
      <c r="E2061" s="193"/>
      <c r="F2061" s="69"/>
      <c r="G2061" s="69"/>
      <c r="H2061" s="194" t="str">
        <f t="shared" si="31"/>
        <v/>
      </c>
      <c r="I2061" s="198"/>
      <c r="J2061" s="69"/>
      <c r="K2061" s="192"/>
      <c r="L2061" s="192"/>
    </row>
    <row r="2062" customHeight="1" spans="1:12">
      <c r="A2062" s="69"/>
      <c r="B2062" s="69"/>
      <c r="C2062" s="199"/>
      <c r="D2062" s="69"/>
      <c r="E2062" s="193"/>
      <c r="F2062" s="69"/>
      <c r="G2062" s="69"/>
      <c r="H2062" s="194" t="str">
        <f t="shared" si="31"/>
        <v/>
      </c>
      <c r="I2062" s="198"/>
      <c r="J2062" s="69"/>
      <c r="K2062" s="192"/>
      <c r="L2062" s="192"/>
    </row>
    <row r="2063" customHeight="1" spans="1:12">
      <c r="A2063" s="69"/>
      <c r="B2063" s="69"/>
      <c r="C2063" s="199"/>
      <c r="D2063" s="69"/>
      <c r="E2063" s="193"/>
      <c r="F2063" s="69"/>
      <c r="G2063" s="69"/>
      <c r="H2063" s="194" t="str">
        <f t="shared" si="31"/>
        <v/>
      </c>
      <c r="I2063" s="198"/>
      <c r="J2063" s="69"/>
      <c r="K2063" s="192"/>
      <c r="L2063" s="192"/>
    </row>
    <row r="2064" customHeight="1" spans="1:12">
      <c r="A2064" s="69"/>
      <c r="B2064" s="69"/>
      <c r="C2064" s="199"/>
      <c r="D2064" s="69"/>
      <c r="E2064" s="193"/>
      <c r="F2064" s="69"/>
      <c r="G2064" s="69"/>
      <c r="H2064" s="194" t="str">
        <f t="shared" si="31"/>
        <v/>
      </c>
      <c r="I2064" s="198"/>
      <c r="J2064" s="69"/>
      <c r="K2064" s="192"/>
      <c r="L2064" s="192"/>
    </row>
    <row r="2065" customHeight="1" spans="1:12">
      <c r="A2065" s="69"/>
      <c r="B2065" s="69"/>
      <c r="C2065" s="199"/>
      <c r="D2065" s="69"/>
      <c r="E2065" s="193"/>
      <c r="F2065" s="69"/>
      <c r="G2065" s="69"/>
      <c r="H2065" s="194" t="str">
        <f t="shared" si="31"/>
        <v/>
      </c>
      <c r="I2065" s="198"/>
      <c r="J2065" s="69"/>
      <c r="K2065" s="192"/>
      <c r="L2065" s="192"/>
    </row>
    <row r="2066" customHeight="1" spans="1:12">
      <c r="A2066" s="69"/>
      <c r="B2066" s="69"/>
      <c r="C2066" s="199"/>
      <c r="D2066" s="69"/>
      <c r="E2066" s="193"/>
      <c r="F2066" s="69"/>
      <c r="G2066" s="69"/>
      <c r="H2066" s="194" t="str">
        <f t="shared" si="31"/>
        <v/>
      </c>
      <c r="I2066" s="198"/>
      <c r="J2066" s="69"/>
      <c r="K2066" s="192"/>
      <c r="L2066" s="192"/>
    </row>
    <row r="2067" customHeight="1" spans="1:12">
      <c r="A2067" s="69"/>
      <c r="B2067" s="69"/>
      <c r="C2067" s="199"/>
      <c r="D2067" s="69"/>
      <c r="E2067" s="193"/>
      <c r="F2067" s="69"/>
      <c r="G2067" s="69"/>
      <c r="H2067" s="194" t="str">
        <f t="shared" si="31"/>
        <v/>
      </c>
      <c r="I2067" s="198"/>
      <c r="J2067" s="69"/>
      <c r="K2067" s="192"/>
      <c r="L2067" s="192"/>
    </row>
    <row r="2068" customHeight="1" spans="1:12">
      <c r="A2068" s="69"/>
      <c r="B2068" s="69"/>
      <c r="C2068" s="199"/>
      <c r="D2068" s="69"/>
      <c r="E2068" s="193"/>
      <c r="F2068" s="69"/>
      <c r="G2068" s="69"/>
      <c r="H2068" s="194" t="str">
        <f t="shared" si="31"/>
        <v/>
      </c>
      <c r="I2068" s="198"/>
      <c r="J2068" s="69"/>
      <c r="K2068" s="192"/>
      <c r="L2068" s="192"/>
    </row>
    <row r="2069" customHeight="1" spans="1:12">
      <c r="A2069" s="69"/>
      <c r="B2069" s="69"/>
      <c r="C2069" s="199"/>
      <c r="D2069" s="69"/>
      <c r="E2069" s="193"/>
      <c r="F2069" s="69"/>
      <c r="G2069" s="69"/>
      <c r="H2069" s="194" t="str">
        <f t="shared" si="31"/>
        <v/>
      </c>
      <c r="I2069" s="198"/>
      <c r="J2069" s="69"/>
      <c r="K2069" s="192"/>
      <c r="L2069" s="192"/>
    </row>
    <row r="2070" customHeight="1" spans="1:12">
      <c r="A2070" s="69"/>
      <c r="B2070" s="69"/>
      <c r="C2070" s="199"/>
      <c r="D2070" s="69"/>
      <c r="E2070" s="193"/>
      <c r="F2070" s="69"/>
      <c r="G2070" s="69"/>
      <c r="H2070" s="194" t="str">
        <f t="shared" si="31"/>
        <v/>
      </c>
      <c r="I2070" s="198"/>
      <c r="J2070" s="69"/>
      <c r="K2070" s="192"/>
      <c r="L2070" s="192"/>
    </row>
    <row r="2071" customHeight="1" spans="1:12">
      <c r="A2071" s="69"/>
      <c r="B2071" s="69"/>
      <c r="C2071" s="199"/>
      <c r="D2071" s="69"/>
      <c r="E2071" s="193"/>
      <c r="F2071" s="69"/>
      <c r="G2071" s="69"/>
      <c r="H2071" s="194" t="str">
        <f t="shared" si="31"/>
        <v/>
      </c>
      <c r="I2071" s="198"/>
      <c r="J2071" s="69"/>
      <c r="K2071" s="192"/>
      <c r="L2071" s="192"/>
    </row>
    <row r="2072" customHeight="1" spans="1:12">
      <c r="A2072" s="69"/>
      <c r="B2072" s="69"/>
      <c r="C2072" s="199"/>
      <c r="D2072" s="69"/>
      <c r="E2072" s="193"/>
      <c r="F2072" s="69"/>
      <c r="G2072" s="69"/>
      <c r="H2072" s="194" t="str">
        <f t="shared" si="31"/>
        <v/>
      </c>
      <c r="I2072" s="198"/>
      <c r="J2072" s="69"/>
      <c r="K2072" s="192"/>
      <c r="L2072" s="192"/>
    </row>
    <row r="2073" customHeight="1" spans="1:12">
      <c r="A2073" s="69"/>
      <c r="B2073" s="69"/>
      <c r="C2073" s="199"/>
      <c r="D2073" s="69"/>
      <c r="E2073" s="193"/>
      <c r="F2073" s="69"/>
      <c r="G2073" s="69"/>
      <c r="H2073" s="194" t="str">
        <f t="shared" si="31"/>
        <v/>
      </c>
      <c r="I2073" s="198"/>
      <c r="J2073" s="69"/>
      <c r="K2073" s="192"/>
      <c r="L2073" s="192"/>
    </row>
    <row r="2074" customHeight="1" spans="1:12">
      <c r="A2074" s="69"/>
      <c r="B2074" s="69"/>
      <c r="C2074" s="199"/>
      <c r="D2074" s="69"/>
      <c r="E2074" s="193"/>
      <c r="F2074" s="69"/>
      <c r="G2074" s="69"/>
      <c r="H2074" s="194" t="str">
        <f t="shared" si="31"/>
        <v/>
      </c>
      <c r="I2074" s="198"/>
      <c r="J2074" s="69"/>
      <c r="K2074" s="192"/>
      <c r="L2074" s="192"/>
    </row>
    <row r="2075" customHeight="1" spans="1:12">
      <c r="A2075" s="69"/>
      <c r="B2075" s="69"/>
      <c r="C2075" s="199"/>
      <c r="D2075" s="69"/>
      <c r="E2075" s="193"/>
      <c r="F2075" s="69"/>
      <c r="G2075" s="69"/>
      <c r="H2075" s="194" t="str">
        <f t="shared" si="31"/>
        <v/>
      </c>
      <c r="I2075" s="198"/>
      <c r="J2075" s="69"/>
      <c r="K2075" s="192"/>
      <c r="L2075" s="192"/>
    </row>
    <row r="2076" customHeight="1" spans="1:12">
      <c r="A2076" s="69"/>
      <c r="B2076" s="69"/>
      <c r="C2076" s="199"/>
      <c r="D2076" s="69"/>
      <c r="E2076" s="193"/>
      <c r="F2076" s="69"/>
      <c r="G2076" s="69"/>
      <c r="H2076" s="194" t="str">
        <f t="shared" si="31"/>
        <v/>
      </c>
      <c r="I2076" s="198"/>
      <c r="J2076" s="69"/>
      <c r="K2076" s="192"/>
      <c r="L2076" s="192"/>
    </row>
    <row r="2077" customHeight="1" spans="1:12">
      <c r="A2077" s="69"/>
      <c r="B2077" s="69"/>
      <c r="C2077" s="199"/>
      <c r="D2077" s="69"/>
      <c r="E2077" s="193"/>
      <c r="F2077" s="69"/>
      <c r="G2077" s="69"/>
      <c r="H2077" s="194" t="str">
        <f t="shared" si="31"/>
        <v/>
      </c>
      <c r="I2077" s="198"/>
      <c r="J2077" s="69"/>
      <c r="K2077" s="192"/>
      <c r="L2077" s="192"/>
    </row>
    <row r="2078" customHeight="1" spans="1:12">
      <c r="A2078" s="69"/>
      <c r="B2078" s="69"/>
      <c r="C2078" s="199"/>
      <c r="D2078" s="69"/>
      <c r="E2078" s="193"/>
      <c r="F2078" s="69"/>
      <c r="G2078" s="69"/>
      <c r="H2078" s="194" t="str">
        <f t="shared" si="31"/>
        <v/>
      </c>
      <c r="I2078" s="198"/>
      <c r="J2078" s="69"/>
      <c r="K2078" s="192"/>
      <c r="L2078" s="192"/>
    </row>
    <row r="2079" customHeight="1" spans="1:12">
      <c r="A2079" s="69"/>
      <c r="B2079" s="69"/>
      <c r="C2079" s="199"/>
      <c r="D2079" s="69"/>
      <c r="E2079" s="193"/>
      <c r="F2079" s="69"/>
      <c r="G2079" s="69"/>
      <c r="H2079" s="194" t="str">
        <f t="shared" si="31"/>
        <v/>
      </c>
      <c r="I2079" s="198"/>
      <c r="J2079" s="69"/>
      <c r="K2079" s="192"/>
      <c r="L2079" s="192"/>
    </row>
    <row r="2080" customHeight="1" spans="1:12">
      <c r="A2080" s="69"/>
      <c r="B2080" s="69"/>
      <c r="C2080" s="199"/>
      <c r="D2080" s="69"/>
      <c r="E2080" s="193"/>
      <c r="F2080" s="69"/>
      <c r="G2080" s="69"/>
      <c r="H2080" s="194" t="str">
        <f t="shared" si="31"/>
        <v/>
      </c>
      <c r="I2080" s="198"/>
      <c r="J2080" s="69"/>
      <c r="K2080" s="192"/>
      <c r="L2080" s="192"/>
    </row>
    <row r="2081" customHeight="1" spans="1:12">
      <c r="A2081" s="69"/>
      <c r="B2081" s="69"/>
      <c r="C2081" s="199"/>
      <c r="D2081" s="69"/>
      <c r="E2081" s="193"/>
      <c r="F2081" s="69"/>
      <c r="G2081" s="69"/>
      <c r="H2081" s="194" t="str">
        <f t="shared" si="31"/>
        <v/>
      </c>
      <c r="I2081" s="198"/>
      <c r="J2081" s="69"/>
      <c r="K2081" s="192"/>
      <c r="L2081" s="192"/>
    </row>
    <row r="2082" customHeight="1" spans="1:12">
      <c r="A2082" s="69"/>
      <c r="B2082" s="69"/>
      <c r="C2082" s="199"/>
      <c r="D2082" s="69"/>
      <c r="E2082" s="193"/>
      <c r="F2082" s="69"/>
      <c r="G2082" s="69"/>
      <c r="H2082" s="194" t="str">
        <f t="shared" si="31"/>
        <v/>
      </c>
      <c r="I2082" s="198"/>
      <c r="J2082" s="69"/>
      <c r="K2082" s="192"/>
      <c r="L2082" s="192"/>
    </row>
    <row r="2083" customHeight="1" spans="1:12">
      <c r="A2083" s="69"/>
      <c r="B2083" s="69"/>
      <c r="C2083" s="199"/>
      <c r="D2083" s="69"/>
      <c r="E2083" s="193"/>
      <c r="F2083" s="69"/>
      <c r="G2083" s="69"/>
      <c r="H2083" s="194" t="str">
        <f t="shared" si="31"/>
        <v/>
      </c>
      <c r="I2083" s="198"/>
      <c r="J2083" s="69"/>
      <c r="K2083" s="192"/>
      <c r="L2083" s="192"/>
    </row>
    <row r="2084" customHeight="1" spans="1:12">
      <c r="A2084" s="69"/>
      <c r="B2084" s="69"/>
      <c r="C2084" s="199"/>
      <c r="D2084" s="69"/>
      <c r="E2084" s="193"/>
      <c r="F2084" s="69"/>
      <c r="G2084" s="69"/>
      <c r="H2084" s="194" t="str">
        <f t="shared" si="31"/>
        <v/>
      </c>
      <c r="I2084" s="198"/>
      <c r="J2084" s="69"/>
      <c r="K2084" s="192"/>
      <c r="L2084" s="192"/>
    </row>
    <row r="2085" customHeight="1" spans="1:12">
      <c r="A2085" s="69"/>
      <c r="B2085" s="69"/>
      <c r="C2085" s="199"/>
      <c r="D2085" s="69"/>
      <c r="E2085" s="193"/>
      <c r="F2085" s="69"/>
      <c r="G2085" s="69"/>
      <c r="H2085" s="194" t="str">
        <f t="shared" si="31"/>
        <v/>
      </c>
      <c r="I2085" s="198"/>
      <c r="J2085" s="69"/>
      <c r="K2085" s="192"/>
      <c r="L2085" s="192"/>
    </row>
    <row r="2086" customHeight="1" spans="1:12">
      <c r="A2086" s="69"/>
      <c r="B2086" s="69"/>
      <c r="C2086" s="199"/>
      <c r="D2086" s="69"/>
      <c r="E2086" s="193"/>
      <c r="F2086" s="69"/>
      <c r="G2086" s="69"/>
      <c r="H2086" s="194" t="str">
        <f t="shared" si="31"/>
        <v/>
      </c>
      <c r="I2086" s="198"/>
      <c r="J2086" s="69"/>
      <c r="K2086" s="192"/>
      <c r="L2086" s="192"/>
    </row>
    <row r="2087" customHeight="1" spans="1:12">
      <c r="A2087" s="69"/>
      <c r="B2087" s="69"/>
      <c r="C2087" s="199"/>
      <c r="D2087" s="69"/>
      <c r="E2087" s="193"/>
      <c r="F2087" s="69"/>
      <c r="G2087" s="69"/>
      <c r="H2087" s="194" t="str">
        <f t="shared" si="31"/>
        <v/>
      </c>
      <c r="I2087" s="198"/>
      <c r="J2087" s="69"/>
      <c r="K2087" s="192"/>
      <c r="L2087" s="192"/>
    </row>
    <row r="2088" customHeight="1" spans="1:12">
      <c r="A2088" s="69"/>
      <c r="B2088" s="69"/>
      <c r="C2088" s="199"/>
      <c r="D2088" s="69"/>
      <c r="E2088" s="193"/>
      <c r="F2088" s="69"/>
      <c r="G2088" s="69"/>
      <c r="H2088" s="194" t="str">
        <f t="shared" si="31"/>
        <v/>
      </c>
      <c r="I2088" s="198"/>
      <c r="J2088" s="69"/>
      <c r="K2088" s="192"/>
      <c r="L2088" s="192"/>
    </row>
    <row r="2089" customHeight="1" spans="1:12">
      <c r="A2089" s="69"/>
      <c r="B2089" s="69"/>
      <c r="C2089" s="199"/>
      <c r="D2089" s="69"/>
      <c r="E2089" s="193"/>
      <c r="F2089" s="69"/>
      <c r="G2089" s="69"/>
      <c r="H2089" s="194" t="str">
        <f t="shared" si="31"/>
        <v/>
      </c>
      <c r="I2089" s="198"/>
      <c r="J2089" s="69"/>
      <c r="K2089" s="192"/>
      <c r="L2089" s="192"/>
    </row>
    <row r="2090" customHeight="1" spans="1:12">
      <c r="A2090" s="69"/>
      <c r="B2090" s="69"/>
      <c r="C2090" s="199"/>
      <c r="D2090" s="69"/>
      <c r="E2090" s="193"/>
      <c r="F2090" s="69"/>
      <c r="G2090" s="69"/>
      <c r="H2090" s="194" t="str">
        <f t="shared" si="31"/>
        <v/>
      </c>
      <c r="I2090" s="198"/>
      <c r="J2090" s="69"/>
      <c r="K2090" s="192"/>
      <c r="L2090" s="192"/>
    </row>
    <row r="2091" customHeight="1" spans="1:12">
      <c r="A2091" s="69"/>
      <c r="B2091" s="69"/>
      <c r="C2091" s="199"/>
      <c r="D2091" s="69"/>
      <c r="E2091" s="193"/>
      <c r="F2091" s="69"/>
      <c r="G2091" s="69"/>
      <c r="H2091" s="194" t="str">
        <f t="shared" si="31"/>
        <v/>
      </c>
      <c r="I2091" s="198"/>
      <c r="J2091" s="69"/>
      <c r="K2091" s="192"/>
      <c r="L2091" s="192"/>
    </row>
    <row r="2092" customHeight="1" spans="1:12">
      <c r="A2092" s="69"/>
      <c r="B2092" s="69"/>
      <c r="C2092" s="199"/>
      <c r="D2092" s="69"/>
      <c r="E2092" s="193"/>
      <c r="F2092" s="69"/>
      <c r="G2092" s="69"/>
      <c r="H2092" s="194" t="str">
        <f t="shared" si="31"/>
        <v/>
      </c>
      <c r="I2092" s="198"/>
      <c r="J2092" s="69"/>
      <c r="K2092" s="192"/>
      <c r="L2092" s="192"/>
    </row>
    <row r="2093" customHeight="1" spans="1:12">
      <c r="A2093" s="69"/>
      <c r="B2093" s="69"/>
      <c r="C2093" s="199"/>
      <c r="D2093" s="69"/>
      <c r="E2093" s="193"/>
      <c r="F2093" s="69"/>
      <c r="G2093" s="69"/>
      <c r="H2093" s="194" t="str">
        <f t="shared" si="31"/>
        <v/>
      </c>
      <c r="I2093" s="198"/>
      <c r="J2093" s="69"/>
      <c r="K2093" s="192"/>
      <c r="L2093" s="192"/>
    </row>
    <row r="2094" customHeight="1" spans="1:12">
      <c r="A2094" s="69"/>
      <c r="B2094" s="69"/>
      <c r="C2094" s="199"/>
      <c r="D2094" s="69"/>
      <c r="E2094" s="193"/>
      <c r="F2094" s="69"/>
      <c r="G2094" s="69"/>
      <c r="H2094" s="194" t="str">
        <f t="shared" si="31"/>
        <v/>
      </c>
      <c r="I2094" s="198"/>
      <c r="J2094" s="69"/>
      <c r="K2094" s="192"/>
      <c r="L2094" s="192"/>
    </row>
    <row r="2095" customHeight="1" spans="1:12">
      <c r="A2095" s="69"/>
      <c r="B2095" s="69"/>
      <c r="C2095" s="199"/>
      <c r="D2095" s="69"/>
      <c r="E2095" s="193"/>
      <c r="F2095" s="69"/>
      <c r="G2095" s="69"/>
      <c r="H2095" s="194" t="str">
        <f t="shared" si="31"/>
        <v/>
      </c>
      <c r="I2095" s="198"/>
      <c r="J2095" s="69"/>
      <c r="K2095" s="192"/>
      <c r="L2095" s="192"/>
    </row>
    <row r="2096" customHeight="1" spans="1:12">
      <c r="A2096" s="69"/>
      <c r="B2096" s="69"/>
      <c r="C2096" s="199"/>
      <c r="D2096" s="69"/>
      <c r="E2096" s="193"/>
      <c r="F2096" s="69"/>
      <c r="G2096" s="69"/>
      <c r="H2096" s="194" t="str">
        <f t="shared" si="31"/>
        <v/>
      </c>
      <c r="I2096" s="198"/>
      <c r="J2096" s="69"/>
      <c r="K2096" s="192"/>
      <c r="L2096" s="192"/>
    </row>
    <row r="2097" customHeight="1" spans="1:12">
      <c r="A2097" s="69"/>
      <c r="B2097" s="69"/>
      <c r="C2097" s="199"/>
      <c r="D2097" s="69"/>
      <c r="E2097" s="193"/>
      <c r="F2097" s="69"/>
      <c r="G2097" s="69"/>
      <c r="H2097" s="194" t="str">
        <f t="shared" si="31"/>
        <v/>
      </c>
      <c r="I2097" s="198"/>
      <c r="J2097" s="69"/>
      <c r="K2097" s="192"/>
      <c r="L2097" s="192"/>
    </row>
    <row r="2098" customHeight="1" spans="1:12">
      <c r="A2098" s="69"/>
      <c r="B2098" s="69"/>
      <c r="C2098" s="199"/>
      <c r="D2098" s="69"/>
      <c r="E2098" s="193"/>
      <c r="F2098" s="69"/>
      <c r="G2098" s="69"/>
      <c r="H2098" s="194" t="str">
        <f t="shared" si="31"/>
        <v/>
      </c>
      <c r="I2098" s="198"/>
      <c r="J2098" s="69"/>
      <c r="K2098" s="192"/>
      <c r="L2098" s="192"/>
    </row>
    <row r="2099" customHeight="1" spans="1:12">
      <c r="A2099" s="69"/>
      <c r="B2099" s="69"/>
      <c r="C2099" s="199"/>
      <c r="D2099" s="69"/>
      <c r="E2099" s="193"/>
      <c r="F2099" s="69"/>
      <c r="G2099" s="69"/>
      <c r="H2099" s="194" t="str">
        <f t="shared" si="31"/>
        <v/>
      </c>
      <c r="I2099" s="198"/>
      <c r="J2099" s="69"/>
      <c r="K2099" s="192"/>
      <c r="L2099" s="192"/>
    </row>
    <row r="2100" customHeight="1" spans="1:12">
      <c r="A2100" s="69"/>
      <c r="B2100" s="69"/>
      <c r="C2100" s="199"/>
      <c r="D2100" s="69"/>
      <c r="E2100" s="193"/>
      <c r="F2100" s="69"/>
      <c r="G2100" s="69"/>
      <c r="H2100" s="194" t="str">
        <f t="shared" si="31"/>
        <v/>
      </c>
      <c r="I2100" s="198"/>
      <c r="J2100" s="69"/>
      <c r="K2100" s="192"/>
      <c r="L2100" s="192"/>
    </row>
    <row r="2101" customHeight="1" spans="1:12">
      <c r="A2101" s="69"/>
      <c r="B2101" s="69"/>
      <c r="C2101" s="199"/>
      <c r="D2101" s="69"/>
      <c r="E2101" s="193"/>
      <c r="F2101" s="69"/>
      <c r="G2101" s="69"/>
      <c r="H2101" s="194" t="str">
        <f t="shared" si="31"/>
        <v/>
      </c>
      <c r="I2101" s="198"/>
      <c r="J2101" s="69"/>
      <c r="K2101" s="192"/>
      <c r="L2101" s="192"/>
    </row>
    <row r="2102" customHeight="1" spans="1:12">
      <c r="A2102" s="69"/>
      <c r="B2102" s="69"/>
      <c r="C2102" s="199"/>
      <c r="D2102" s="69"/>
      <c r="E2102" s="193"/>
      <c r="F2102" s="69"/>
      <c r="G2102" s="69"/>
      <c r="H2102" s="194" t="str">
        <f t="shared" si="31"/>
        <v/>
      </c>
      <c r="I2102" s="198"/>
      <c r="J2102" s="69"/>
      <c r="K2102" s="192"/>
      <c r="L2102" s="192"/>
    </row>
    <row r="2103" customHeight="1" spans="1:12">
      <c r="A2103" s="69"/>
      <c r="B2103" s="69"/>
      <c r="C2103" s="199"/>
      <c r="D2103" s="69"/>
      <c r="E2103" s="193"/>
      <c r="F2103" s="69"/>
      <c r="G2103" s="69"/>
      <c r="H2103" s="194" t="str">
        <f t="shared" si="31"/>
        <v/>
      </c>
      <c r="I2103" s="198"/>
      <c r="J2103" s="69"/>
      <c r="K2103" s="192"/>
      <c r="L2103" s="192"/>
    </row>
    <row r="2104" customHeight="1" spans="1:12">
      <c r="A2104" s="69"/>
      <c r="B2104" s="69"/>
      <c r="C2104" s="199"/>
      <c r="D2104" s="69"/>
      <c r="E2104" s="193"/>
      <c r="F2104" s="69"/>
      <c r="G2104" s="69"/>
      <c r="H2104" s="194" t="str">
        <f t="shared" si="31"/>
        <v/>
      </c>
      <c r="I2104" s="198"/>
      <c r="J2104" s="69"/>
      <c r="K2104" s="192"/>
      <c r="L2104" s="192"/>
    </row>
    <row r="2105" customHeight="1" spans="1:12">
      <c r="A2105" s="69"/>
      <c r="B2105" s="69"/>
      <c r="C2105" s="199"/>
      <c r="D2105" s="69"/>
      <c r="E2105" s="193"/>
      <c r="F2105" s="69"/>
      <c r="G2105" s="69"/>
      <c r="H2105" s="194" t="str">
        <f t="shared" si="31"/>
        <v/>
      </c>
      <c r="I2105" s="198"/>
      <c r="J2105" s="69"/>
      <c r="K2105" s="192"/>
      <c r="L2105" s="192"/>
    </row>
    <row r="2106" customHeight="1" spans="1:12">
      <c r="A2106" s="69"/>
      <c r="B2106" s="69"/>
      <c r="C2106" s="199"/>
      <c r="D2106" s="69"/>
      <c r="E2106" s="193"/>
      <c r="F2106" s="69"/>
      <c r="G2106" s="69"/>
      <c r="H2106" s="194" t="str">
        <f t="shared" si="31"/>
        <v/>
      </c>
      <c r="I2106" s="198"/>
      <c r="J2106" s="69"/>
      <c r="K2106" s="192"/>
      <c r="L2106" s="192"/>
    </row>
    <row r="2107" customHeight="1" spans="1:12">
      <c r="A2107" s="69"/>
      <c r="B2107" s="69"/>
      <c r="C2107" s="199"/>
      <c r="D2107" s="69"/>
      <c r="E2107" s="193"/>
      <c r="F2107" s="69"/>
      <c r="G2107" s="69"/>
      <c r="H2107" s="194" t="str">
        <f t="shared" si="31"/>
        <v/>
      </c>
      <c r="I2107" s="198"/>
      <c r="J2107" s="69"/>
      <c r="K2107" s="192"/>
      <c r="L2107" s="192"/>
    </row>
    <row r="2108" customHeight="1" spans="1:12">
      <c r="A2108" s="69"/>
      <c r="B2108" s="69"/>
      <c r="C2108" s="199"/>
      <c r="D2108" s="69"/>
      <c r="E2108" s="193"/>
      <c r="F2108" s="69"/>
      <c r="G2108" s="69"/>
      <c r="H2108" s="194" t="str">
        <f t="shared" si="31"/>
        <v/>
      </c>
      <c r="I2108" s="198"/>
      <c r="J2108" s="69"/>
      <c r="K2108" s="192"/>
      <c r="L2108" s="192"/>
    </row>
    <row r="2109" customHeight="1" spans="1:12">
      <c r="A2109" s="69"/>
      <c r="B2109" s="69"/>
      <c r="C2109" s="199"/>
      <c r="D2109" s="69"/>
      <c r="E2109" s="193"/>
      <c r="F2109" s="69"/>
      <c r="G2109" s="69"/>
      <c r="H2109" s="194" t="str">
        <f t="shared" si="31"/>
        <v/>
      </c>
      <c r="I2109" s="198"/>
      <c r="J2109" s="69"/>
      <c r="K2109" s="192"/>
      <c r="L2109" s="192"/>
    </row>
    <row r="2110" customHeight="1" spans="1:12">
      <c r="A2110" s="69"/>
      <c r="B2110" s="69"/>
      <c r="C2110" s="199"/>
      <c r="D2110" s="69"/>
      <c r="E2110" s="193"/>
      <c r="F2110" s="69"/>
      <c r="G2110" s="69"/>
      <c r="H2110" s="194" t="str">
        <f t="shared" si="31"/>
        <v/>
      </c>
      <c r="I2110" s="198"/>
      <c r="J2110" s="69"/>
      <c r="K2110" s="192"/>
      <c r="L2110" s="192"/>
    </row>
    <row r="2111" customHeight="1" spans="1:12">
      <c r="A2111" s="69"/>
      <c r="B2111" s="69"/>
      <c r="C2111" s="199"/>
      <c r="D2111" s="69"/>
      <c r="E2111" s="193"/>
      <c r="F2111" s="69"/>
      <c r="G2111" s="69"/>
      <c r="H2111" s="194" t="str">
        <f t="shared" si="31"/>
        <v/>
      </c>
      <c r="I2111" s="198"/>
      <c r="J2111" s="69"/>
      <c r="K2111" s="192"/>
      <c r="L2111" s="192"/>
    </row>
    <row r="2112" customHeight="1" spans="1:12">
      <c r="A2112" s="69"/>
      <c r="B2112" s="69"/>
      <c r="C2112" s="199"/>
      <c r="D2112" s="69"/>
      <c r="E2112" s="193"/>
      <c r="F2112" s="69"/>
      <c r="G2112" s="69"/>
      <c r="H2112" s="194" t="str">
        <f t="shared" si="31"/>
        <v/>
      </c>
      <c r="I2112" s="198"/>
      <c r="J2112" s="69"/>
      <c r="K2112" s="192"/>
      <c r="L2112" s="192"/>
    </row>
    <row r="2113" customHeight="1" spans="1:12">
      <c r="A2113" s="69"/>
      <c r="B2113" s="69"/>
      <c r="C2113" s="199"/>
      <c r="D2113" s="69"/>
      <c r="E2113" s="193"/>
      <c r="F2113" s="69"/>
      <c r="G2113" s="69"/>
      <c r="H2113" s="194" t="str">
        <f t="shared" si="31"/>
        <v/>
      </c>
      <c r="I2113" s="198"/>
      <c r="J2113" s="69"/>
      <c r="K2113" s="192"/>
      <c r="L2113" s="192"/>
    </row>
    <row r="2114" customHeight="1" spans="1:12">
      <c r="A2114" s="69"/>
      <c r="B2114" s="69"/>
      <c r="C2114" s="199"/>
      <c r="D2114" s="69"/>
      <c r="E2114" s="193"/>
      <c r="F2114" s="69"/>
      <c r="G2114" s="69"/>
      <c r="H2114" s="194" t="str">
        <f t="shared" si="31"/>
        <v/>
      </c>
      <c r="I2114" s="198"/>
      <c r="J2114" s="69"/>
      <c r="K2114" s="192"/>
      <c r="L2114" s="192"/>
    </row>
    <row r="2115" customHeight="1" spans="1:12">
      <c r="A2115" s="69"/>
      <c r="B2115" s="69"/>
      <c r="C2115" s="199"/>
      <c r="D2115" s="69"/>
      <c r="E2115" s="193"/>
      <c r="F2115" s="69"/>
      <c r="G2115" s="69"/>
      <c r="H2115" s="194" t="str">
        <f t="shared" si="31"/>
        <v/>
      </c>
      <c r="I2115" s="198"/>
      <c r="J2115" s="69"/>
      <c r="K2115" s="192"/>
      <c r="L2115" s="192"/>
    </row>
    <row r="2116" customHeight="1" spans="1:12">
      <c r="A2116" s="69"/>
      <c r="B2116" s="69"/>
      <c r="C2116" s="199"/>
      <c r="D2116" s="69"/>
      <c r="E2116" s="193"/>
      <c r="F2116" s="69"/>
      <c r="G2116" s="69"/>
      <c r="H2116" s="194" t="str">
        <f t="shared" si="31"/>
        <v/>
      </c>
      <c r="I2116" s="198"/>
      <c r="J2116" s="69"/>
      <c r="K2116" s="192"/>
      <c r="L2116" s="192"/>
    </row>
    <row r="2117" customHeight="1" spans="1:12">
      <c r="A2117" s="69"/>
      <c r="B2117" s="69"/>
      <c r="C2117" s="199"/>
      <c r="D2117" s="69"/>
      <c r="E2117" s="193"/>
      <c r="F2117" s="69"/>
      <c r="G2117" s="69"/>
      <c r="H2117" s="194" t="str">
        <f t="shared" si="31"/>
        <v/>
      </c>
      <c r="I2117" s="198"/>
      <c r="J2117" s="69"/>
      <c r="K2117" s="192"/>
      <c r="L2117" s="192"/>
    </row>
    <row r="2118" customHeight="1" spans="1:12">
      <c r="A2118" s="69"/>
      <c r="B2118" s="69"/>
      <c r="C2118" s="199"/>
      <c r="D2118" s="69"/>
      <c r="E2118" s="193"/>
      <c r="F2118" s="69"/>
      <c r="G2118" s="69"/>
      <c r="H2118" s="194" t="str">
        <f t="shared" si="31"/>
        <v/>
      </c>
      <c r="I2118" s="198"/>
      <c r="J2118" s="69"/>
      <c r="K2118" s="192"/>
      <c r="L2118" s="192"/>
    </row>
    <row r="2119" customHeight="1" spans="1:12">
      <c r="A2119" s="69"/>
      <c r="B2119" s="69"/>
      <c r="C2119" s="199"/>
      <c r="D2119" s="69"/>
      <c r="E2119" s="193"/>
      <c r="F2119" s="69"/>
      <c r="G2119" s="69"/>
      <c r="H2119" s="194" t="str">
        <f t="shared" si="31"/>
        <v/>
      </c>
      <c r="I2119" s="198"/>
      <c r="J2119" s="69"/>
      <c r="K2119" s="192"/>
      <c r="L2119" s="192"/>
    </row>
    <row r="2120" customHeight="1" spans="1:12">
      <c r="A2120" s="69"/>
      <c r="B2120" s="69"/>
      <c r="C2120" s="199"/>
      <c r="D2120" s="69"/>
      <c r="E2120" s="193"/>
      <c r="F2120" s="69"/>
      <c r="G2120" s="69"/>
      <c r="H2120" s="194" t="str">
        <f t="shared" si="31"/>
        <v/>
      </c>
      <c r="I2120" s="198"/>
      <c r="J2120" s="69"/>
      <c r="K2120" s="192"/>
      <c r="L2120" s="192"/>
    </row>
    <row r="2121" customHeight="1" spans="1:12">
      <c r="A2121" s="69"/>
      <c r="B2121" s="69"/>
      <c r="C2121" s="199"/>
      <c r="D2121" s="69"/>
      <c r="E2121" s="193"/>
      <c r="F2121" s="69"/>
      <c r="G2121" s="69"/>
      <c r="H2121" s="194" t="str">
        <f t="shared" si="31"/>
        <v/>
      </c>
      <c r="I2121" s="198"/>
      <c r="J2121" s="69"/>
      <c r="K2121" s="192"/>
      <c r="L2121" s="192"/>
    </row>
    <row r="2122" customHeight="1" spans="1:12">
      <c r="A2122" s="69"/>
      <c r="B2122" s="69"/>
      <c r="C2122" s="199"/>
      <c r="D2122" s="69"/>
      <c r="E2122" s="193"/>
      <c r="F2122" s="69"/>
      <c r="G2122" s="69"/>
      <c r="H2122" s="194" t="str">
        <f t="shared" si="31"/>
        <v/>
      </c>
      <c r="I2122" s="198"/>
      <c r="J2122" s="69"/>
      <c r="K2122" s="192"/>
      <c r="L2122" s="192"/>
    </row>
    <row r="2123" customHeight="1" spans="1:12">
      <c r="A2123" s="69"/>
      <c r="B2123" s="69"/>
      <c r="C2123" s="199"/>
      <c r="D2123" s="69"/>
      <c r="E2123" s="193"/>
      <c r="F2123" s="69"/>
      <c r="G2123" s="69"/>
      <c r="H2123" s="194" t="str">
        <f t="shared" si="31"/>
        <v/>
      </c>
      <c r="I2123" s="198"/>
      <c r="J2123" s="69"/>
      <c r="K2123" s="192"/>
      <c r="L2123" s="192"/>
    </row>
    <row r="2124" customHeight="1" spans="1:12">
      <c r="A2124" s="69"/>
      <c r="B2124" s="69"/>
      <c r="C2124" s="199"/>
      <c r="D2124" s="69"/>
      <c r="E2124" s="193"/>
      <c r="F2124" s="69"/>
      <c r="G2124" s="69"/>
      <c r="H2124" s="194" t="str">
        <f t="shared" ref="H2124:H2187" si="32">IF(E2124="","",E2124*F2124)</f>
        <v/>
      </c>
      <c r="I2124" s="198"/>
      <c r="J2124" s="69"/>
      <c r="K2124" s="192"/>
      <c r="L2124" s="192"/>
    </row>
    <row r="2125" customHeight="1" spans="1:12">
      <c r="A2125" s="69"/>
      <c r="B2125" s="69"/>
      <c r="C2125" s="199"/>
      <c r="D2125" s="69"/>
      <c r="E2125" s="193"/>
      <c r="F2125" s="69"/>
      <c r="G2125" s="69"/>
      <c r="H2125" s="194" t="str">
        <f t="shared" si="32"/>
        <v/>
      </c>
      <c r="I2125" s="198"/>
      <c r="J2125" s="69"/>
      <c r="K2125" s="192"/>
      <c r="L2125" s="192"/>
    </row>
    <row r="2126" customHeight="1" spans="1:12">
      <c r="A2126" s="69"/>
      <c r="B2126" s="69"/>
      <c r="C2126" s="199"/>
      <c r="D2126" s="69"/>
      <c r="E2126" s="193"/>
      <c r="F2126" s="69"/>
      <c r="G2126" s="69"/>
      <c r="H2126" s="194" t="str">
        <f t="shared" si="32"/>
        <v/>
      </c>
      <c r="I2126" s="198"/>
      <c r="J2126" s="69"/>
      <c r="K2126" s="192"/>
      <c r="L2126" s="192"/>
    </row>
    <row r="2127" customHeight="1" spans="1:12">
      <c r="A2127" s="69"/>
      <c r="B2127" s="69"/>
      <c r="C2127" s="199"/>
      <c r="D2127" s="69"/>
      <c r="E2127" s="193"/>
      <c r="F2127" s="69"/>
      <c r="G2127" s="69"/>
      <c r="H2127" s="194" t="str">
        <f t="shared" si="32"/>
        <v/>
      </c>
      <c r="I2127" s="198"/>
      <c r="J2127" s="69"/>
      <c r="K2127" s="192"/>
      <c r="L2127" s="192"/>
    </row>
    <row r="2128" customHeight="1" spans="1:12">
      <c r="A2128" s="69"/>
      <c r="B2128" s="69"/>
      <c r="C2128" s="199"/>
      <c r="D2128" s="69"/>
      <c r="E2128" s="193"/>
      <c r="F2128" s="69"/>
      <c r="G2128" s="69"/>
      <c r="H2128" s="194" t="str">
        <f t="shared" si="32"/>
        <v/>
      </c>
      <c r="I2128" s="198"/>
      <c r="J2128" s="69"/>
      <c r="K2128" s="192"/>
      <c r="L2128" s="192"/>
    </row>
    <row r="2129" customHeight="1" spans="1:12">
      <c r="A2129" s="69"/>
      <c r="B2129" s="69"/>
      <c r="C2129" s="199"/>
      <c r="D2129" s="69"/>
      <c r="E2129" s="193"/>
      <c r="F2129" s="69"/>
      <c r="G2129" s="69"/>
      <c r="H2129" s="194" t="str">
        <f t="shared" si="32"/>
        <v/>
      </c>
      <c r="I2129" s="198"/>
      <c r="J2129" s="69"/>
      <c r="K2129" s="192"/>
      <c r="L2129" s="192"/>
    </row>
    <row r="2130" customHeight="1" spans="1:12">
      <c r="A2130" s="69"/>
      <c r="B2130" s="69"/>
      <c r="C2130" s="199"/>
      <c r="D2130" s="69"/>
      <c r="E2130" s="193"/>
      <c r="F2130" s="69"/>
      <c r="G2130" s="69"/>
      <c r="H2130" s="194" t="str">
        <f t="shared" si="32"/>
        <v/>
      </c>
      <c r="I2130" s="198"/>
      <c r="J2130" s="69"/>
      <c r="K2130" s="192"/>
      <c r="L2130" s="192"/>
    </row>
    <row r="2131" customHeight="1" spans="1:12">
      <c r="A2131" s="69"/>
      <c r="B2131" s="69"/>
      <c r="C2131" s="199"/>
      <c r="D2131" s="69"/>
      <c r="E2131" s="193"/>
      <c r="F2131" s="69"/>
      <c r="G2131" s="69"/>
      <c r="H2131" s="194" t="str">
        <f t="shared" si="32"/>
        <v/>
      </c>
      <c r="I2131" s="198"/>
      <c r="J2131" s="69"/>
      <c r="K2131" s="192"/>
      <c r="L2131" s="192"/>
    </row>
    <row r="2132" customHeight="1" spans="1:12">
      <c r="A2132" s="69"/>
      <c r="B2132" s="69"/>
      <c r="C2132" s="199"/>
      <c r="D2132" s="69"/>
      <c r="E2132" s="193"/>
      <c r="F2132" s="69"/>
      <c r="G2132" s="69"/>
      <c r="H2132" s="194" t="str">
        <f t="shared" si="32"/>
        <v/>
      </c>
      <c r="I2132" s="198"/>
      <c r="J2132" s="69"/>
      <c r="K2132" s="192"/>
      <c r="L2132" s="192"/>
    </row>
    <row r="2133" customHeight="1" spans="1:12">
      <c r="A2133" s="69"/>
      <c r="B2133" s="69"/>
      <c r="C2133" s="199"/>
      <c r="D2133" s="69"/>
      <c r="E2133" s="193"/>
      <c r="F2133" s="69"/>
      <c r="G2133" s="69"/>
      <c r="H2133" s="194" t="str">
        <f t="shared" si="32"/>
        <v/>
      </c>
      <c r="I2133" s="198"/>
      <c r="J2133" s="69"/>
      <c r="K2133" s="192"/>
      <c r="L2133" s="192"/>
    </row>
    <row r="2134" customHeight="1" spans="1:12">
      <c r="A2134" s="69"/>
      <c r="B2134" s="69"/>
      <c r="C2134" s="199"/>
      <c r="D2134" s="69"/>
      <c r="E2134" s="193"/>
      <c r="F2134" s="69"/>
      <c r="G2134" s="69"/>
      <c r="H2134" s="194" t="str">
        <f t="shared" si="32"/>
        <v/>
      </c>
      <c r="I2134" s="198"/>
      <c r="J2134" s="69"/>
      <c r="K2134" s="192"/>
      <c r="L2134" s="192"/>
    </row>
    <row r="2135" customHeight="1" spans="1:12">
      <c r="A2135" s="69"/>
      <c r="B2135" s="69"/>
      <c r="C2135" s="199"/>
      <c r="D2135" s="69"/>
      <c r="E2135" s="193"/>
      <c r="F2135" s="69"/>
      <c r="G2135" s="69"/>
      <c r="H2135" s="194" t="str">
        <f t="shared" si="32"/>
        <v/>
      </c>
      <c r="I2135" s="198"/>
      <c r="J2135" s="69"/>
      <c r="K2135" s="192"/>
      <c r="L2135" s="192"/>
    </row>
    <row r="2136" customHeight="1" spans="1:12">
      <c r="A2136" s="69"/>
      <c r="B2136" s="69"/>
      <c r="C2136" s="199"/>
      <c r="D2136" s="69"/>
      <c r="E2136" s="193"/>
      <c r="F2136" s="69"/>
      <c r="G2136" s="69"/>
      <c r="H2136" s="194" t="str">
        <f t="shared" si="32"/>
        <v/>
      </c>
      <c r="I2136" s="198"/>
      <c r="J2136" s="69"/>
      <c r="K2136" s="192"/>
      <c r="L2136" s="192"/>
    </row>
    <row r="2137" customHeight="1" spans="1:12">
      <c r="A2137" s="69"/>
      <c r="B2137" s="69"/>
      <c r="C2137" s="199"/>
      <c r="D2137" s="69"/>
      <c r="E2137" s="193"/>
      <c r="F2137" s="69"/>
      <c r="G2137" s="69"/>
      <c r="H2137" s="194" t="str">
        <f t="shared" si="32"/>
        <v/>
      </c>
      <c r="I2137" s="198"/>
      <c r="J2137" s="69"/>
      <c r="K2137" s="192"/>
      <c r="L2137" s="192"/>
    </row>
    <row r="2138" customHeight="1" spans="1:12">
      <c r="A2138" s="69"/>
      <c r="B2138" s="69"/>
      <c r="C2138" s="199"/>
      <c r="D2138" s="69"/>
      <c r="E2138" s="193"/>
      <c r="F2138" s="69"/>
      <c r="G2138" s="69"/>
      <c r="H2138" s="194" t="str">
        <f t="shared" si="32"/>
        <v/>
      </c>
      <c r="I2138" s="198"/>
      <c r="J2138" s="69"/>
      <c r="K2138" s="192"/>
      <c r="L2138" s="192"/>
    </row>
    <row r="2139" customHeight="1" spans="1:12">
      <c r="A2139" s="69"/>
      <c r="B2139" s="69"/>
      <c r="C2139" s="199"/>
      <c r="D2139" s="69"/>
      <c r="E2139" s="193"/>
      <c r="F2139" s="69"/>
      <c r="G2139" s="69"/>
      <c r="H2139" s="194" t="str">
        <f t="shared" si="32"/>
        <v/>
      </c>
      <c r="I2139" s="198"/>
      <c r="J2139" s="69"/>
      <c r="K2139" s="192"/>
      <c r="L2139" s="192"/>
    </row>
    <row r="2140" customHeight="1" spans="1:12">
      <c r="A2140" s="69"/>
      <c r="B2140" s="69"/>
      <c r="C2140" s="199"/>
      <c r="D2140" s="69"/>
      <c r="E2140" s="193"/>
      <c r="F2140" s="69"/>
      <c r="G2140" s="69"/>
      <c r="H2140" s="194" t="str">
        <f t="shared" si="32"/>
        <v/>
      </c>
      <c r="I2140" s="198"/>
      <c r="J2140" s="69"/>
      <c r="K2140" s="192"/>
      <c r="L2140" s="192"/>
    </row>
    <row r="2141" customHeight="1" spans="1:12">
      <c r="A2141" s="69"/>
      <c r="B2141" s="69"/>
      <c r="C2141" s="199"/>
      <c r="D2141" s="69"/>
      <c r="E2141" s="193"/>
      <c r="F2141" s="69"/>
      <c r="G2141" s="69"/>
      <c r="H2141" s="194" t="str">
        <f t="shared" si="32"/>
        <v/>
      </c>
      <c r="I2141" s="198"/>
      <c r="J2141" s="69"/>
      <c r="K2141" s="192"/>
      <c r="L2141" s="192"/>
    </row>
    <row r="2142" customHeight="1" spans="1:12">
      <c r="A2142" s="69"/>
      <c r="B2142" s="69"/>
      <c r="C2142" s="199"/>
      <c r="D2142" s="69"/>
      <c r="E2142" s="193"/>
      <c r="F2142" s="69"/>
      <c r="G2142" s="69"/>
      <c r="H2142" s="194" t="str">
        <f t="shared" si="32"/>
        <v/>
      </c>
      <c r="I2142" s="198"/>
      <c r="J2142" s="69"/>
      <c r="K2142" s="192"/>
      <c r="L2142" s="192"/>
    </row>
    <row r="2143" customHeight="1" spans="1:12">
      <c r="A2143" s="69"/>
      <c r="B2143" s="69"/>
      <c r="C2143" s="199"/>
      <c r="D2143" s="69"/>
      <c r="E2143" s="193"/>
      <c r="F2143" s="69"/>
      <c r="G2143" s="69"/>
      <c r="H2143" s="194" t="str">
        <f t="shared" si="32"/>
        <v/>
      </c>
      <c r="I2143" s="198"/>
      <c r="J2143" s="69"/>
      <c r="K2143" s="192"/>
      <c r="L2143" s="192"/>
    </row>
    <row r="2144" customHeight="1" spans="1:12">
      <c r="A2144" s="69"/>
      <c r="B2144" s="69"/>
      <c r="C2144" s="199"/>
      <c r="D2144" s="69"/>
      <c r="E2144" s="193"/>
      <c r="F2144" s="69"/>
      <c r="G2144" s="69"/>
      <c r="H2144" s="194" t="str">
        <f t="shared" si="32"/>
        <v/>
      </c>
      <c r="I2144" s="198"/>
      <c r="J2144" s="69"/>
      <c r="K2144" s="192"/>
      <c r="L2144" s="192"/>
    </row>
    <row r="2145" customHeight="1" spans="1:12">
      <c r="A2145" s="69"/>
      <c r="B2145" s="69"/>
      <c r="C2145" s="199"/>
      <c r="D2145" s="69"/>
      <c r="E2145" s="193"/>
      <c r="F2145" s="69"/>
      <c r="G2145" s="69"/>
      <c r="H2145" s="194" t="str">
        <f t="shared" si="32"/>
        <v/>
      </c>
      <c r="I2145" s="198"/>
      <c r="J2145" s="69"/>
      <c r="K2145" s="192"/>
      <c r="L2145" s="192"/>
    </row>
    <row r="2146" customHeight="1" spans="1:12">
      <c r="A2146" s="69"/>
      <c r="B2146" s="69"/>
      <c r="C2146" s="199"/>
      <c r="D2146" s="69"/>
      <c r="E2146" s="193"/>
      <c r="F2146" s="69"/>
      <c r="G2146" s="69"/>
      <c r="H2146" s="194" t="str">
        <f t="shared" si="32"/>
        <v/>
      </c>
      <c r="I2146" s="198"/>
      <c r="J2146" s="69"/>
      <c r="K2146" s="192"/>
      <c r="L2146" s="192"/>
    </row>
    <row r="2147" customHeight="1" spans="1:12">
      <c r="A2147" s="69"/>
      <c r="B2147" s="69"/>
      <c r="C2147" s="199"/>
      <c r="D2147" s="69"/>
      <c r="E2147" s="193"/>
      <c r="F2147" s="69"/>
      <c r="G2147" s="69"/>
      <c r="H2147" s="194" t="str">
        <f t="shared" si="32"/>
        <v/>
      </c>
      <c r="I2147" s="198"/>
      <c r="J2147" s="69"/>
      <c r="K2147" s="192"/>
      <c r="L2147" s="192"/>
    </row>
    <row r="2148" customHeight="1" spans="1:12">
      <c r="A2148" s="69"/>
      <c r="B2148" s="69"/>
      <c r="C2148" s="199"/>
      <c r="D2148" s="69"/>
      <c r="E2148" s="193"/>
      <c r="F2148" s="69"/>
      <c r="G2148" s="69"/>
      <c r="H2148" s="194" t="str">
        <f t="shared" si="32"/>
        <v/>
      </c>
      <c r="I2148" s="198"/>
      <c r="J2148" s="69"/>
      <c r="K2148" s="192"/>
      <c r="L2148" s="192"/>
    </row>
    <row r="2149" customHeight="1" spans="1:12">
      <c r="A2149" s="69"/>
      <c r="B2149" s="69"/>
      <c r="C2149" s="199"/>
      <c r="D2149" s="69"/>
      <c r="E2149" s="193"/>
      <c r="F2149" s="69"/>
      <c r="G2149" s="69"/>
      <c r="H2149" s="194" t="str">
        <f t="shared" si="32"/>
        <v/>
      </c>
      <c r="I2149" s="198"/>
      <c r="J2149" s="69"/>
      <c r="K2149" s="192"/>
      <c r="L2149" s="192"/>
    </row>
    <row r="2150" customHeight="1" spans="1:12">
      <c r="A2150" s="69"/>
      <c r="B2150" s="69"/>
      <c r="C2150" s="199"/>
      <c r="D2150" s="69"/>
      <c r="E2150" s="193"/>
      <c r="F2150" s="69"/>
      <c r="G2150" s="69"/>
      <c r="H2150" s="194" t="str">
        <f t="shared" si="32"/>
        <v/>
      </c>
      <c r="I2150" s="198"/>
      <c r="J2150" s="69"/>
      <c r="K2150" s="192"/>
      <c r="L2150" s="192"/>
    </row>
    <row r="2151" customHeight="1" spans="1:12">
      <c r="A2151" s="69"/>
      <c r="B2151" s="69"/>
      <c r="C2151" s="199"/>
      <c r="D2151" s="69"/>
      <c r="E2151" s="193"/>
      <c r="F2151" s="69"/>
      <c r="G2151" s="69"/>
      <c r="H2151" s="194" t="str">
        <f t="shared" si="32"/>
        <v/>
      </c>
      <c r="I2151" s="198"/>
      <c r="J2151" s="69"/>
      <c r="K2151" s="192"/>
      <c r="L2151" s="192"/>
    </row>
    <row r="2152" customHeight="1" spans="1:12">
      <c r="A2152" s="69"/>
      <c r="B2152" s="69"/>
      <c r="C2152" s="199"/>
      <c r="D2152" s="69"/>
      <c r="E2152" s="193"/>
      <c r="F2152" s="69"/>
      <c r="G2152" s="69"/>
      <c r="H2152" s="194" t="str">
        <f t="shared" si="32"/>
        <v/>
      </c>
      <c r="I2152" s="198"/>
      <c r="J2152" s="69"/>
      <c r="K2152" s="192"/>
      <c r="L2152" s="192"/>
    </row>
    <row r="2153" customHeight="1" spans="1:12">
      <c r="A2153" s="69"/>
      <c r="B2153" s="69"/>
      <c r="C2153" s="199"/>
      <c r="D2153" s="69"/>
      <c r="E2153" s="193"/>
      <c r="F2153" s="69"/>
      <c r="G2153" s="69"/>
      <c r="H2153" s="194" t="str">
        <f t="shared" si="32"/>
        <v/>
      </c>
      <c r="I2153" s="198"/>
      <c r="J2153" s="69"/>
      <c r="K2153" s="192"/>
      <c r="L2153" s="192"/>
    </row>
    <row r="2154" customHeight="1" spans="1:12">
      <c r="A2154" s="69"/>
      <c r="B2154" s="69"/>
      <c r="C2154" s="199"/>
      <c r="D2154" s="69"/>
      <c r="E2154" s="193"/>
      <c r="F2154" s="69"/>
      <c r="G2154" s="69"/>
      <c r="H2154" s="194" t="str">
        <f t="shared" si="32"/>
        <v/>
      </c>
      <c r="I2154" s="198"/>
      <c r="J2154" s="69"/>
      <c r="K2154" s="192"/>
      <c r="L2154" s="192"/>
    </row>
    <row r="2155" customHeight="1" spans="1:12">
      <c r="A2155" s="69"/>
      <c r="B2155" s="69"/>
      <c r="C2155" s="199"/>
      <c r="D2155" s="69"/>
      <c r="E2155" s="193"/>
      <c r="F2155" s="69"/>
      <c r="G2155" s="69"/>
      <c r="H2155" s="194" t="str">
        <f t="shared" si="32"/>
        <v/>
      </c>
      <c r="I2155" s="198"/>
      <c r="J2155" s="69"/>
      <c r="K2155" s="192"/>
      <c r="L2155" s="192"/>
    </row>
    <row r="2156" customHeight="1" spans="1:12">
      <c r="A2156" s="69"/>
      <c r="B2156" s="69"/>
      <c r="C2156" s="199"/>
      <c r="D2156" s="69"/>
      <c r="E2156" s="193"/>
      <c r="F2156" s="69"/>
      <c r="G2156" s="69"/>
      <c r="H2156" s="194" t="str">
        <f t="shared" si="32"/>
        <v/>
      </c>
      <c r="I2156" s="198"/>
      <c r="J2156" s="69"/>
      <c r="K2156" s="192"/>
      <c r="L2156" s="192"/>
    </row>
    <row r="2157" customHeight="1" spans="1:12">
      <c r="A2157" s="69"/>
      <c r="B2157" s="69"/>
      <c r="C2157" s="199"/>
      <c r="D2157" s="69"/>
      <c r="E2157" s="193"/>
      <c r="F2157" s="69"/>
      <c r="G2157" s="69"/>
      <c r="H2157" s="194" t="str">
        <f t="shared" si="32"/>
        <v/>
      </c>
      <c r="I2157" s="198"/>
      <c r="J2157" s="69"/>
      <c r="K2157" s="192"/>
      <c r="L2157" s="192"/>
    </row>
    <row r="2158" customHeight="1" spans="1:12">
      <c r="A2158" s="69"/>
      <c r="B2158" s="69"/>
      <c r="C2158" s="199"/>
      <c r="D2158" s="69"/>
      <c r="E2158" s="193"/>
      <c r="F2158" s="69"/>
      <c r="G2158" s="69"/>
      <c r="H2158" s="194" t="str">
        <f t="shared" si="32"/>
        <v/>
      </c>
      <c r="I2158" s="198"/>
      <c r="J2158" s="69"/>
      <c r="K2158" s="192"/>
      <c r="L2158" s="192"/>
    </row>
    <row r="2159" customHeight="1" spans="1:12">
      <c r="A2159" s="69"/>
      <c r="B2159" s="69"/>
      <c r="C2159" s="199"/>
      <c r="D2159" s="69"/>
      <c r="E2159" s="193"/>
      <c r="F2159" s="69"/>
      <c r="G2159" s="69"/>
      <c r="H2159" s="194" t="str">
        <f t="shared" si="32"/>
        <v/>
      </c>
      <c r="I2159" s="198"/>
      <c r="J2159" s="69"/>
      <c r="K2159" s="192"/>
      <c r="L2159" s="192"/>
    </row>
    <row r="2160" customHeight="1" spans="1:12">
      <c r="A2160" s="69"/>
      <c r="B2160" s="69"/>
      <c r="C2160" s="199"/>
      <c r="D2160" s="69"/>
      <c r="E2160" s="193"/>
      <c r="F2160" s="69"/>
      <c r="G2160" s="69"/>
      <c r="H2160" s="194" t="str">
        <f t="shared" si="32"/>
        <v/>
      </c>
      <c r="I2160" s="198"/>
      <c r="J2160" s="69"/>
      <c r="K2160" s="192"/>
      <c r="L2160" s="192"/>
    </row>
    <row r="2161" customHeight="1" spans="1:12">
      <c r="A2161" s="69"/>
      <c r="B2161" s="69"/>
      <c r="C2161" s="199"/>
      <c r="D2161" s="69"/>
      <c r="E2161" s="193"/>
      <c r="F2161" s="69"/>
      <c r="G2161" s="69"/>
      <c r="H2161" s="194" t="str">
        <f t="shared" si="32"/>
        <v/>
      </c>
      <c r="I2161" s="198"/>
      <c r="J2161" s="69"/>
      <c r="K2161" s="192"/>
      <c r="L2161" s="192"/>
    </row>
    <row r="2162" customHeight="1" spans="1:12">
      <c r="A2162" s="69"/>
      <c r="B2162" s="69"/>
      <c r="C2162" s="199"/>
      <c r="D2162" s="69"/>
      <c r="E2162" s="193"/>
      <c r="F2162" s="69"/>
      <c r="G2162" s="69"/>
      <c r="H2162" s="194" t="str">
        <f t="shared" si="32"/>
        <v/>
      </c>
      <c r="I2162" s="198"/>
      <c r="J2162" s="69"/>
      <c r="K2162" s="192"/>
      <c r="L2162" s="192"/>
    </row>
    <row r="2163" customHeight="1" spans="1:12">
      <c r="A2163" s="69"/>
      <c r="B2163" s="69"/>
      <c r="C2163" s="199"/>
      <c r="D2163" s="69"/>
      <c r="E2163" s="193"/>
      <c r="F2163" s="69"/>
      <c r="G2163" s="69"/>
      <c r="H2163" s="194" t="str">
        <f t="shared" si="32"/>
        <v/>
      </c>
      <c r="I2163" s="198"/>
      <c r="J2163" s="69"/>
      <c r="K2163" s="192"/>
      <c r="L2163" s="192"/>
    </row>
    <row r="2164" customHeight="1" spans="1:12">
      <c r="A2164" s="69"/>
      <c r="B2164" s="69"/>
      <c r="C2164" s="199"/>
      <c r="D2164" s="69"/>
      <c r="E2164" s="193"/>
      <c r="F2164" s="69"/>
      <c r="G2164" s="69"/>
      <c r="H2164" s="194" t="str">
        <f t="shared" si="32"/>
        <v/>
      </c>
      <c r="I2164" s="198"/>
      <c r="J2164" s="69"/>
      <c r="K2164" s="192"/>
      <c r="L2164" s="192"/>
    </row>
    <row r="2165" customHeight="1" spans="1:12">
      <c r="A2165" s="69"/>
      <c r="B2165" s="69"/>
      <c r="C2165" s="199"/>
      <c r="D2165" s="69"/>
      <c r="E2165" s="193"/>
      <c r="F2165" s="69"/>
      <c r="G2165" s="69"/>
      <c r="H2165" s="194" t="str">
        <f t="shared" si="32"/>
        <v/>
      </c>
      <c r="I2165" s="198"/>
      <c r="J2165" s="69"/>
      <c r="K2165" s="192"/>
      <c r="L2165" s="192"/>
    </row>
    <row r="2166" customHeight="1" spans="1:12">
      <c r="A2166" s="69"/>
      <c r="B2166" s="69"/>
      <c r="C2166" s="199"/>
      <c r="D2166" s="69"/>
      <c r="E2166" s="193"/>
      <c r="F2166" s="69"/>
      <c r="G2166" s="69"/>
      <c r="H2166" s="194" t="str">
        <f t="shared" si="32"/>
        <v/>
      </c>
      <c r="I2166" s="198"/>
      <c r="J2166" s="69"/>
      <c r="K2166" s="192"/>
      <c r="L2166" s="192"/>
    </row>
    <row r="2167" customHeight="1" spans="1:12">
      <c r="A2167" s="69"/>
      <c r="B2167" s="69"/>
      <c r="C2167" s="199"/>
      <c r="D2167" s="69"/>
      <c r="E2167" s="193"/>
      <c r="F2167" s="69"/>
      <c r="G2167" s="69"/>
      <c r="H2167" s="194" t="str">
        <f t="shared" si="32"/>
        <v/>
      </c>
      <c r="I2167" s="198"/>
      <c r="J2167" s="69"/>
      <c r="K2167" s="192"/>
      <c r="L2167" s="192"/>
    </row>
    <row r="2168" customHeight="1" spans="1:12">
      <c r="A2168" s="69"/>
      <c r="B2168" s="69"/>
      <c r="C2168" s="199"/>
      <c r="D2168" s="69"/>
      <c r="E2168" s="193"/>
      <c r="F2168" s="69"/>
      <c r="G2168" s="69"/>
      <c r="H2168" s="194" t="str">
        <f t="shared" si="32"/>
        <v/>
      </c>
      <c r="I2168" s="198"/>
      <c r="J2168" s="69"/>
      <c r="K2168" s="192"/>
      <c r="L2168" s="192"/>
    </row>
    <row r="2169" customHeight="1" spans="1:12">
      <c r="A2169" s="69"/>
      <c r="B2169" s="69"/>
      <c r="C2169" s="199"/>
      <c r="D2169" s="69"/>
      <c r="E2169" s="193"/>
      <c r="F2169" s="69"/>
      <c r="G2169" s="69"/>
      <c r="H2169" s="194" t="str">
        <f t="shared" si="32"/>
        <v/>
      </c>
      <c r="I2169" s="198"/>
      <c r="J2169" s="69"/>
      <c r="K2169" s="192"/>
      <c r="L2169" s="192"/>
    </row>
    <row r="2170" customHeight="1" spans="1:12">
      <c r="A2170" s="69"/>
      <c r="B2170" s="69"/>
      <c r="C2170" s="199"/>
      <c r="D2170" s="69"/>
      <c r="E2170" s="193"/>
      <c r="F2170" s="69"/>
      <c r="G2170" s="69"/>
      <c r="H2170" s="194" t="str">
        <f t="shared" si="32"/>
        <v/>
      </c>
      <c r="I2170" s="198"/>
      <c r="J2170" s="69"/>
      <c r="K2170" s="192"/>
      <c r="L2170" s="192"/>
    </row>
    <row r="2171" customHeight="1" spans="1:12">
      <c r="A2171" s="69"/>
      <c r="B2171" s="69"/>
      <c r="C2171" s="199"/>
      <c r="D2171" s="69"/>
      <c r="E2171" s="193"/>
      <c r="F2171" s="69"/>
      <c r="G2171" s="69"/>
      <c r="H2171" s="194" t="str">
        <f t="shared" si="32"/>
        <v/>
      </c>
      <c r="I2171" s="198"/>
      <c r="J2171" s="69"/>
      <c r="K2171" s="192"/>
      <c r="L2171" s="192"/>
    </row>
    <row r="2172" customHeight="1" spans="1:12">
      <c r="A2172" s="69"/>
      <c r="B2172" s="69"/>
      <c r="C2172" s="199"/>
      <c r="D2172" s="69"/>
      <c r="E2172" s="193"/>
      <c r="F2172" s="69"/>
      <c r="G2172" s="69"/>
      <c r="H2172" s="194" t="str">
        <f t="shared" si="32"/>
        <v/>
      </c>
      <c r="I2172" s="198"/>
      <c r="J2172" s="69"/>
      <c r="K2172" s="192"/>
      <c r="L2172" s="192"/>
    </row>
    <row r="2173" customHeight="1" spans="1:12">
      <c r="A2173" s="69"/>
      <c r="B2173" s="69"/>
      <c r="C2173" s="199"/>
      <c r="D2173" s="69"/>
      <c r="E2173" s="193"/>
      <c r="F2173" s="69"/>
      <c r="G2173" s="69"/>
      <c r="H2173" s="194" t="str">
        <f t="shared" si="32"/>
        <v/>
      </c>
      <c r="I2173" s="198"/>
      <c r="J2173" s="69"/>
      <c r="K2173" s="192"/>
      <c r="L2173" s="192"/>
    </row>
    <row r="2174" customHeight="1" spans="1:12">
      <c r="A2174" s="69"/>
      <c r="B2174" s="69"/>
      <c r="C2174" s="199"/>
      <c r="D2174" s="69"/>
      <c r="E2174" s="193"/>
      <c r="F2174" s="69"/>
      <c r="G2174" s="69"/>
      <c r="H2174" s="194" t="str">
        <f t="shared" si="32"/>
        <v/>
      </c>
      <c r="I2174" s="198"/>
      <c r="J2174" s="69"/>
      <c r="K2174" s="192"/>
      <c r="L2174" s="192"/>
    </row>
    <row r="2175" customHeight="1" spans="1:12">
      <c r="A2175" s="69"/>
      <c r="B2175" s="69"/>
      <c r="C2175" s="199"/>
      <c r="D2175" s="69"/>
      <c r="E2175" s="193"/>
      <c r="F2175" s="69"/>
      <c r="G2175" s="69"/>
      <c r="H2175" s="194" t="str">
        <f t="shared" si="32"/>
        <v/>
      </c>
      <c r="I2175" s="198"/>
      <c r="J2175" s="69"/>
      <c r="K2175" s="192"/>
      <c r="L2175" s="192"/>
    </row>
    <row r="2176" customHeight="1" spans="1:12">
      <c r="A2176" s="69"/>
      <c r="B2176" s="69"/>
      <c r="C2176" s="199"/>
      <c r="D2176" s="69"/>
      <c r="E2176" s="193"/>
      <c r="F2176" s="69"/>
      <c r="G2176" s="69"/>
      <c r="H2176" s="194" t="str">
        <f t="shared" si="32"/>
        <v/>
      </c>
      <c r="I2176" s="198"/>
      <c r="J2176" s="69"/>
      <c r="K2176" s="192"/>
      <c r="L2176" s="192"/>
    </row>
    <row r="2177" customHeight="1" spans="1:12">
      <c r="A2177" s="69"/>
      <c r="B2177" s="69"/>
      <c r="C2177" s="199"/>
      <c r="D2177" s="69"/>
      <c r="E2177" s="193"/>
      <c r="F2177" s="69"/>
      <c r="G2177" s="69"/>
      <c r="H2177" s="194" t="str">
        <f t="shared" si="32"/>
        <v/>
      </c>
      <c r="I2177" s="198"/>
      <c r="J2177" s="69"/>
      <c r="K2177" s="192"/>
      <c r="L2177" s="192"/>
    </row>
    <row r="2178" customHeight="1" spans="1:12">
      <c r="A2178" s="69"/>
      <c r="B2178" s="69"/>
      <c r="C2178" s="199"/>
      <c r="D2178" s="69"/>
      <c r="E2178" s="193"/>
      <c r="F2178" s="69"/>
      <c r="G2178" s="69"/>
      <c r="H2178" s="194" t="str">
        <f t="shared" si="32"/>
        <v/>
      </c>
      <c r="I2178" s="198"/>
      <c r="J2178" s="69"/>
      <c r="K2178" s="192"/>
      <c r="L2178" s="192"/>
    </row>
    <row r="2179" customHeight="1" spans="1:12">
      <c r="A2179" s="69"/>
      <c r="B2179" s="69"/>
      <c r="C2179" s="199"/>
      <c r="D2179" s="69"/>
      <c r="E2179" s="193"/>
      <c r="F2179" s="69"/>
      <c r="G2179" s="69"/>
      <c r="H2179" s="194" t="str">
        <f t="shared" si="32"/>
        <v/>
      </c>
      <c r="I2179" s="198"/>
      <c r="J2179" s="69"/>
      <c r="K2179" s="192"/>
      <c r="L2179" s="192"/>
    </row>
    <row r="2180" customHeight="1" spans="1:12">
      <c r="A2180" s="69"/>
      <c r="B2180" s="69"/>
      <c r="C2180" s="199"/>
      <c r="D2180" s="69"/>
      <c r="E2180" s="193"/>
      <c r="F2180" s="69"/>
      <c r="G2180" s="69"/>
      <c r="H2180" s="194" t="str">
        <f t="shared" si="32"/>
        <v/>
      </c>
      <c r="I2180" s="198"/>
      <c r="J2180" s="69"/>
      <c r="K2180" s="192"/>
      <c r="L2180" s="192"/>
    </row>
    <row r="2181" customHeight="1" spans="1:12">
      <c r="A2181" s="69"/>
      <c r="B2181" s="69"/>
      <c r="C2181" s="199"/>
      <c r="D2181" s="69"/>
      <c r="E2181" s="193"/>
      <c r="F2181" s="69"/>
      <c r="G2181" s="69"/>
      <c r="H2181" s="194" t="str">
        <f t="shared" si="32"/>
        <v/>
      </c>
      <c r="I2181" s="198"/>
      <c r="J2181" s="69"/>
      <c r="K2181" s="192"/>
      <c r="L2181" s="192"/>
    </row>
    <row r="2182" customHeight="1" spans="1:12">
      <c r="A2182" s="69"/>
      <c r="B2182" s="69"/>
      <c r="C2182" s="199"/>
      <c r="D2182" s="69"/>
      <c r="E2182" s="193"/>
      <c r="F2182" s="69"/>
      <c r="G2182" s="69"/>
      <c r="H2182" s="194" t="str">
        <f t="shared" si="32"/>
        <v/>
      </c>
      <c r="I2182" s="198"/>
      <c r="J2182" s="69"/>
      <c r="K2182" s="192"/>
      <c r="L2182" s="192"/>
    </row>
    <row r="2183" customHeight="1" spans="1:12">
      <c r="A2183" s="69"/>
      <c r="B2183" s="69"/>
      <c r="C2183" s="199"/>
      <c r="D2183" s="69"/>
      <c r="E2183" s="193"/>
      <c r="F2183" s="69"/>
      <c r="G2183" s="69"/>
      <c r="H2183" s="194" t="str">
        <f t="shared" si="32"/>
        <v/>
      </c>
      <c r="I2183" s="198"/>
      <c r="J2183" s="69"/>
      <c r="K2183" s="192"/>
      <c r="L2183" s="192"/>
    </row>
    <row r="2184" customHeight="1" spans="1:12">
      <c r="A2184" s="69"/>
      <c r="B2184" s="69"/>
      <c r="C2184" s="199"/>
      <c r="D2184" s="69"/>
      <c r="E2184" s="193"/>
      <c r="F2184" s="69"/>
      <c r="G2184" s="69"/>
      <c r="H2184" s="194" t="str">
        <f t="shared" si="32"/>
        <v/>
      </c>
      <c r="I2184" s="198"/>
      <c r="J2184" s="69"/>
      <c r="K2184" s="192"/>
      <c r="L2184" s="192"/>
    </row>
    <row r="2185" customHeight="1" spans="1:12">
      <c r="A2185" s="69"/>
      <c r="B2185" s="69"/>
      <c r="C2185" s="199"/>
      <c r="D2185" s="69"/>
      <c r="E2185" s="193"/>
      <c r="F2185" s="69"/>
      <c r="G2185" s="69"/>
      <c r="H2185" s="194" t="str">
        <f t="shared" si="32"/>
        <v/>
      </c>
      <c r="I2185" s="198"/>
      <c r="J2185" s="69"/>
      <c r="K2185" s="192"/>
      <c r="L2185" s="192"/>
    </row>
    <row r="2186" customHeight="1" spans="1:12">
      <c r="A2186" s="69"/>
      <c r="B2186" s="69"/>
      <c r="C2186" s="199"/>
      <c r="D2186" s="69"/>
      <c r="E2186" s="193"/>
      <c r="F2186" s="69"/>
      <c r="G2186" s="69"/>
      <c r="H2186" s="194" t="str">
        <f t="shared" si="32"/>
        <v/>
      </c>
      <c r="I2186" s="198"/>
      <c r="J2186" s="69"/>
      <c r="K2186" s="192"/>
      <c r="L2186" s="192"/>
    </row>
    <row r="2187" customHeight="1" spans="1:12">
      <c r="A2187" s="69"/>
      <c r="B2187" s="69"/>
      <c r="C2187" s="199"/>
      <c r="D2187" s="69"/>
      <c r="E2187" s="193"/>
      <c r="F2187" s="69"/>
      <c r="G2187" s="69"/>
      <c r="H2187" s="194" t="str">
        <f t="shared" si="32"/>
        <v/>
      </c>
      <c r="I2187" s="198"/>
      <c r="J2187" s="69"/>
      <c r="K2187" s="192"/>
      <c r="L2187" s="192"/>
    </row>
    <row r="2188" customHeight="1" spans="1:12">
      <c r="A2188" s="69"/>
      <c r="B2188" s="69"/>
      <c r="C2188" s="199"/>
      <c r="D2188" s="69"/>
      <c r="E2188" s="193"/>
      <c r="F2188" s="69"/>
      <c r="G2188" s="69"/>
      <c r="H2188" s="194" t="str">
        <f t="shared" ref="H2188:H2251" si="33">IF(E2188="","",E2188*F2188)</f>
        <v/>
      </c>
      <c r="I2188" s="198"/>
      <c r="J2188" s="69"/>
      <c r="K2188" s="192"/>
      <c r="L2188" s="192"/>
    </row>
    <row r="2189" customHeight="1" spans="1:12">
      <c r="A2189" s="69"/>
      <c r="B2189" s="69"/>
      <c r="C2189" s="199"/>
      <c r="D2189" s="69"/>
      <c r="E2189" s="193"/>
      <c r="F2189" s="69"/>
      <c r="G2189" s="69"/>
      <c r="H2189" s="194" t="str">
        <f t="shared" si="33"/>
        <v/>
      </c>
      <c r="I2189" s="198"/>
      <c r="J2189" s="69"/>
      <c r="K2189" s="192"/>
      <c r="L2189" s="192"/>
    </row>
    <row r="2190" customHeight="1" spans="1:12">
      <c r="A2190" s="69"/>
      <c r="B2190" s="69"/>
      <c r="C2190" s="199"/>
      <c r="D2190" s="69"/>
      <c r="E2190" s="193"/>
      <c r="F2190" s="69"/>
      <c r="G2190" s="69"/>
      <c r="H2190" s="194" t="str">
        <f t="shared" si="33"/>
        <v/>
      </c>
      <c r="I2190" s="198"/>
      <c r="J2190" s="69"/>
      <c r="K2190" s="192"/>
      <c r="L2190" s="192"/>
    </row>
    <row r="2191" customHeight="1" spans="1:12">
      <c r="A2191" s="69"/>
      <c r="B2191" s="69"/>
      <c r="C2191" s="199"/>
      <c r="D2191" s="69"/>
      <c r="E2191" s="193"/>
      <c r="F2191" s="69"/>
      <c r="G2191" s="69"/>
      <c r="H2191" s="194" t="str">
        <f t="shared" si="33"/>
        <v/>
      </c>
      <c r="I2191" s="198"/>
      <c r="J2191" s="69"/>
      <c r="K2191" s="192"/>
      <c r="L2191" s="192"/>
    </row>
    <row r="2192" customHeight="1" spans="1:12">
      <c r="A2192" s="69"/>
      <c r="B2192" s="69"/>
      <c r="C2192" s="199"/>
      <c r="D2192" s="69"/>
      <c r="E2192" s="193"/>
      <c r="F2192" s="69"/>
      <c r="G2192" s="69"/>
      <c r="H2192" s="194" t="str">
        <f t="shared" si="33"/>
        <v/>
      </c>
      <c r="I2192" s="198"/>
      <c r="J2192" s="69"/>
      <c r="K2192" s="192"/>
      <c r="L2192" s="192"/>
    </row>
    <row r="2193" customHeight="1" spans="1:12">
      <c r="A2193" s="69"/>
      <c r="B2193" s="69"/>
      <c r="C2193" s="199"/>
      <c r="D2193" s="69"/>
      <c r="E2193" s="193"/>
      <c r="F2193" s="69"/>
      <c r="G2193" s="69"/>
      <c r="H2193" s="194" t="str">
        <f t="shared" si="33"/>
        <v/>
      </c>
      <c r="I2193" s="198"/>
      <c r="J2193" s="69"/>
      <c r="K2193" s="192"/>
      <c r="L2193" s="192"/>
    </row>
    <row r="2194" customHeight="1" spans="1:12">
      <c r="A2194" s="69"/>
      <c r="B2194" s="69"/>
      <c r="C2194" s="199"/>
      <c r="D2194" s="69"/>
      <c r="E2194" s="193"/>
      <c r="F2194" s="69"/>
      <c r="G2194" s="69"/>
      <c r="H2194" s="194" t="str">
        <f t="shared" si="33"/>
        <v/>
      </c>
      <c r="I2194" s="198"/>
      <c r="J2194" s="69"/>
      <c r="K2194" s="192"/>
      <c r="L2194" s="192"/>
    </row>
    <row r="2195" customHeight="1" spans="1:12">
      <c r="A2195" s="69"/>
      <c r="B2195" s="69"/>
      <c r="C2195" s="199"/>
      <c r="D2195" s="69"/>
      <c r="E2195" s="193"/>
      <c r="F2195" s="69"/>
      <c r="G2195" s="69"/>
      <c r="H2195" s="194" t="str">
        <f t="shared" si="33"/>
        <v/>
      </c>
      <c r="I2195" s="198"/>
      <c r="J2195" s="69"/>
      <c r="K2195" s="192"/>
      <c r="L2195" s="192"/>
    </row>
    <row r="2196" customHeight="1" spans="1:12">
      <c r="A2196" s="69"/>
      <c r="B2196" s="69"/>
      <c r="C2196" s="199"/>
      <c r="D2196" s="69"/>
      <c r="E2196" s="193"/>
      <c r="F2196" s="69"/>
      <c r="G2196" s="69"/>
      <c r="H2196" s="194" t="str">
        <f t="shared" si="33"/>
        <v/>
      </c>
      <c r="I2196" s="198"/>
      <c r="J2196" s="69"/>
      <c r="K2196" s="192"/>
      <c r="L2196" s="192"/>
    </row>
    <row r="2197" customHeight="1" spans="1:12">
      <c r="A2197" s="69"/>
      <c r="B2197" s="69"/>
      <c r="C2197" s="199"/>
      <c r="D2197" s="69"/>
      <c r="E2197" s="193"/>
      <c r="F2197" s="69"/>
      <c r="G2197" s="69"/>
      <c r="H2197" s="194" t="str">
        <f t="shared" si="33"/>
        <v/>
      </c>
      <c r="I2197" s="198"/>
      <c r="J2197" s="69"/>
      <c r="K2197" s="192"/>
      <c r="L2197" s="192"/>
    </row>
    <row r="2198" customHeight="1" spans="1:12">
      <c r="A2198" s="69"/>
      <c r="B2198" s="69"/>
      <c r="C2198" s="199"/>
      <c r="D2198" s="69"/>
      <c r="E2198" s="193"/>
      <c r="F2198" s="69"/>
      <c r="G2198" s="69"/>
      <c r="H2198" s="194" t="str">
        <f t="shared" si="33"/>
        <v/>
      </c>
      <c r="I2198" s="198"/>
      <c r="J2198" s="69"/>
      <c r="K2198" s="192"/>
      <c r="L2198" s="192"/>
    </row>
    <row r="2199" customHeight="1" spans="1:12">
      <c r="A2199" s="69"/>
      <c r="B2199" s="69"/>
      <c r="C2199" s="199"/>
      <c r="D2199" s="69"/>
      <c r="E2199" s="193"/>
      <c r="F2199" s="69"/>
      <c r="G2199" s="69"/>
      <c r="H2199" s="194" t="str">
        <f t="shared" si="33"/>
        <v/>
      </c>
      <c r="I2199" s="198"/>
      <c r="J2199" s="69"/>
      <c r="K2199" s="192"/>
      <c r="L2199" s="192"/>
    </row>
    <row r="2200" customHeight="1" spans="1:12">
      <c r="A2200" s="69"/>
      <c r="B2200" s="69"/>
      <c r="C2200" s="199"/>
      <c r="D2200" s="69"/>
      <c r="E2200" s="193"/>
      <c r="F2200" s="69"/>
      <c r="G2200" s="69"/>
      <c r="H2200" s="194" t="str">
        <f t="shared" si="33"/>
        <v/>
      </c>
      <c r="I2200" s="198"/>
      <c r="J2200" s="69"/>
      <c r="K2200" s="192"/>
      <c r="L2200" s="192"/>
    </row>
    <row r="2201" customHeight="1" spans="1:12">
      <c r="A2201" s="69"/>
      <c r="B2201" s="69"/>
      <c r="C2201" s="199"/>
      <c r="D2201" s="69"/>
      <c r="E2201" s="193"/>
      <c r="F2201" s="69"/>
      <c r="G2201" s="69"/>
      <c r="H2201" s="194" t="str">
        <f t="shared" si="33"/>
        <v/>
      </c>
      <c r="I2201" s="198"/>
      <c r="J2201" s="69"/>
      <c r="K2201" s="192"/>
      <c r="L2201" s="192"/>
    </row>
    <row r="2202" customHeight="1" spans="1:12">
      <c r="A2202" s="69"/>
      <c r="B2202" s="69"/>
      <c r="C2202" s="199"/>
      <c r="D2202" s="69"/>
      <c r="E2202" s="193"/>
      <c r="F2202" s="69"/>
      <c r="G2202" s="69"/>
      <c r="H2202" s="194" t="str">
        <f t="shared" si="33"/>
        <v/>
      </c>
      <c r="I2202" s="198"/>
      <c r="J2202" s="69"/>
      <c r="K2202" s="192"/>
      <c r="L2202" s="192"/>
    </row>
    <row r="2203" customHeight="1" spans="1:12">
      <c r="A2203" s="69"/>
      <c r="B2203" s="69"/>
      <c r="C2203" s="199"/>
      <c r="D2203" s="69"/>
      <c r="E2203" s="193"/>
      <c r="F2203" s="69"/>
      <c r="G2203" s="69"/>
      <c r="H2203" s="194" t="str">
        <f t="shared" si="33"/>
        <v/>
      </c>
      <c r="I2203" s="198"/>
      <c r="J2203" s="69"/>
      <c r="K2203" s="192"/>
      <c r="L2203" s="192"/>
    </row>
    <row r="2204" customHeight="1" spans="1:12">
      <c r="A2204" s="69"/>
      <c r="B2204" s="69"/>
      <c r="C2204" s="199"/>
      <c r="D2204" s="69"/>
      <c r="E2204" s="193"/>
      <c r="F2204" s="69"/>
      <c r="G2204" s="69"/>
      <c r="H2204" s="194" t="str">
        <f t="shared" si="33"/>
        <v/>
      </c>
      <c r="I2204" s="198"/>
      <c r="J2204" s="69"/>
      <c r="K2204" s="192"/>
      <c r="L2204" s="192"/>
    </row>
    <row r="2205" customHeight="1" spans="1:12">
      <c r="A2205" s="69"/>
      <c r="B2205" s="69"/>
      <c r="C2205" s="199"/>
      <c r="D2205" s="69"/>
      <c r="E2205" s="193"/>
      <c r="F2205" s="69"/>
      <c r="G2205" s="69"/>
      <c r="H2205" s="194" t="str">
        <f t="shared" si="33"/>
        <v/>
      </c>
      <c r="I2205" s="198"/>
      <c r="J2205" s="69"/>
      <c r="K2205" s="192"/>
      <c r="L2205" s="192"/>
    </row>
    <row r="2206" customHeight="1" spans="1:12">
      <c r="A2206" s="69"/>
      <c r="B2206" s="69"/>
      <c r="C2206" s="199"/>
      <c r="D2206" s="69"/>
      <c r="E2206" s="193"/>
      <c r="F2206" s="69"/>
      <c r="G2206" s="69"/>
      <c r="H2206" s="194" t="str">
        <f t="shared" si="33"/>
        <v/>
      </c>
      <c r="I2206" s="198"/>
      <c r="J2206" s="69"/>
      <c r="K2206" s="192"/>
      <c r="L2206" s="192"/>
    </row>
    <row r="2207" customHeight="1" spans="1:12">
      <c r="A2207" s="69"/>
      <c r="B2207" s="69"/>
      <c r="C2207" s="199"/>
      <c r="D2207" s="69"/>
      <c r="E2207" s="193"/>
      <c r="F2207" s="69"/>
      <c r="G2207" s="69"/>
      <c r="H2207" s="194" t="str">
        <f t="shared" si="33"/>
        <v/>
      </c>
      <c r="I2207" s="198"/>
      <c r="J2207" s="69"/>
      <c r="K2207" s="192"/>
      <c r="L2207" s="192"/>
    </row>
    <row r="2208" customHeight="1" spans="1:12">
      <c r="A2208" s="69"/>
      <c r="B2208" s="69"/>
      <c r="C2208" s="199"/>
      <c r="D2208" s="69"/>
      <c r="E2208" s="193"/>
      <c r="F2208" s="69"/>
      <c r="G2208" s="69"/>
      <c r="H2208" s="194" t="str">
        <f t="shared" si="33"/>
        <v/>
      </c>
      <c r="I2208" s="198"/>
      <c r="J2208" s="69"/>
      <c r="K2208" s="192"/>
      <c r="L2208" s="192"/>
    </row>
    <row r="2209" customHeight="1" spans="1:12">
      <c r="A2209" s="69"/>
      <c r="B2209" s="69"/>
      <c r="C2209" s="199"/>
      <c r="D2209" s="69"/>
      <c r="E2209" s="193"/>
      <c r="F2209" s="69"/>
      <c r="G2209" s="69"/>
      <c r="H2209" s="194" t="str">
        <f t="shared" si="33"/>
        <v/>
      </c>
      <c r="I2209" s="198"/>
      <c r="J2209" s="69"/>
      <c r="K2209" s="192"/>
      <c r="L2209" s="192"/>
    </row>
    <row r="2210" customHeight="1" spans="1:12">
      <c r="A2210" s="69"/>
      <c r="B2210" s="69"/>
      <c r="C2210" s="199"/>
      <c r="D2210" s="69"/>
      <c r="E2210" s="193"/>
      <c r="F2210" s="69"/>
      <c r="G2210" s="69"/>
      <c r="H2210" s="194" t="str">
        <f t="shared" si="33"/>
        <v/>
      </c>
      <c r="I2210" s="198"/>
      <c r="J2210" s="69"/>
      <c r="K2210" s="192"/>
      <c r="L2210" s="192"/>
    </row>
    <row r="2211" customHeight="1" spans="1:12">
      <c r="A2211" s="69"/>
      <c r="B2211" s="69"/>
      <c r="C2211" s="199"/>
      <c r="D2211" s="69"/>
      <c r="E2211" s="193"/>
      <c r="F2211" s="69"/>
      <c r="G2211" s="69"/>
      <c r="H2211" s="194" t="str">
        <f t="shared" si="33"/>
        <v/>
      </c>
      <c r="I2211" s="198"/>
      <c r="J2211" s="69"/>
      <c r="K2211" s="192"/>
      <c r="L2211" s="192"/>
    </row>
    <row r="2212" customHeight="1" spans="1:12">
      <c r="A2212" s="69"/>
      <c r="B2212" s="69"/>
      <c r="C2212" s="199"/>
      <c r="D2212" s="69"/>
      <c r="E2212" s="193"/>
      <c r="F2212" s="69"/>
      <c r="G2212" s="69"/>
      <c r="H2212" s="194" t="str">
        <f t="shared" si="33"/>
        <v/>
      </c>
      <c r="I2212" s="198"/>
      <c r="J2212" s="69"/>
      <c r="K2212" s="192"/>
      <c r="L2212" s="192"/>
    </row>
    <row r="2213" customHeight="1" spans="1:12">
      <c r="A2213" s="69"/>
      <c r="B2213" s="69"/>
      <c r="C2213" s="199"/>
      <c r="D2213" s="69"/>
      <c r="E2213" s="193"/>
      <c r="F2213" s="69"/>
      <c r="G2213" s="69"/>
      <c r="H2213" s="194" t="str">
        <f t="shared" si="33"/>
        <v/>
      </c>
      <c r="I2213" s="198"/>
      <c r="J2213" s="69"/>
      <c r="K2213" s="192"/>
      <c r="L2213" s="192"/>
    </row>
    <row r="2214" customHeight="1" spans="1:12">
      <c r="A2214" s="69"/>
      <c r="B2214" s="69"/>
      <c r="C2214" s="199"/>
      <c r="D2214" s="69"/>
      <c r="E2214" s="193"/>
      <c r="F2214" s="69"/>
      <c r="G2214" s="69"/>
      <c r="H2214" s="194" t="str">
        <f t="shared" si="33"/>
        <v/>
      </c>
      <c r="I2214" s="198"/>
      <c r="J2214" s="69"/>
      <c r="K2214" s="192"/>
      <c r="L2214" s="192"/>
    </row>
    <row r="2215" customHeight="1" spans="1:12">
      <c r="A2215" s="69"/>
      <c r="B2215" s="69"/>
      <c r="C2215" s="199"/>
      <c r="D2215" s="69"/>
      <c r="E2215" s="193"/>
      <c r="F2215" s="69"/>
      <c r="G2215" s="69"/>
      <c r="H2215" s="194" t="str">
        <f t="shared" si="33"/>
        <v/>
      </c>
      <c r="I2215" s="198"/>
      <c r="J2215" s="69"/>
      <c r="K2215" s="192"/>
      <c r="L2215" s="192"/>
    </row>
    <row r="2216" customHeight="1" spans="1:12">
      <c r="A2216" s="69"/>
      <c r="B2216" s="69"/>
      <c r="C2216" s="199"/>
      <c r="D2216" s="69"/>
      <c r="E2216" s="193"/>
      <c r="F2216" s="69"/>
      <c r="G2216" s="69"/>
      <c r="H2216" s="194" t="str">
        <f t="shared" si="33"/>
        <v/>
      </c>
      <c r="I2216" s="198"/>
      <c r="J2216" s="69"/>
      <c r="K2216" s="192"/>
      <c r="L2216" s="192"/>
    </row>
    <row r="2217" customHeight="1" spans="1:12">
      <c r="A2217" s="69"/>
      <c r="B2217" s="69"/>
      <c r="C2217" s="199"/>
      <c r="D2217" s="69"/>
      <c r="E2217" s="193"/>
      <c r="F2217" s="69"/>
      <c r="G2217" s="69"/>
      <c r="H2217" s="194" t="str">
        <f t="shared" si="33"/>
        <v/>
      </c>
      <c r="I2217" s="198"/>
      <c r="J2217" s="69"/>
      <c r="K2217" s="192"/>
      <c r="L2217" s="192"/>
    </row>
    <row r="2218" customHeight="1" spans="1:12">
      <c r="A2218" s="69"/>
      <c r="B2218" s="69"/>
      <c r="C2218" s="199"/>
      <c r="D2218" s="69"/>
      <c r="E2218" s="193"/>
      <c r="F2218" s="69"/>
      <c r="G2218" s="69"/>
      <c r="H2218" s="194" t="str">
        <f t="shared" si="33"/>
        <v/>
      </c>
      <c r="I2218" s="198"/>
      <c r="J2218" s="69"/>
      <c r="K2218" s="192"/>
      <c r="L2218" s="192"/>
    </row>
    <row r="2219" customHeight="1" spans="1:12">
      <c r="A2219" s="69"/>
      <c r="B2219" s="69"/>
      <c r="C2219" s="199"/>
      <c r="D2219" s="69"/>
      <c r="E2219" s="193"/>
      <c r="F2219" s="69"/>
      <c r="G2219" s="69"/>
      <c r="H2219" s="194" t="str">
        <f t="shared" si="33"/>
        <v/>
      </c>
      <c r="I2219" s="198"/>
      <c r="J2219" s="69"/>
      <c r="K2219" s="192"/>
      <c r="L2219" s="192"/>
    </row>
    <row r="2220" customHeight="1" spans="1:12">
      <c r="A2220" s="69"/>
      <c r="B2220" s="69"/>
      <c r="C2220" s="199"/>
      <c r="D2220" s="69"/>
      <c r="E2220" s="193"/>
      <c r="F2220" s="69"/>
      <c r="G2220" s="69"/>
      <c r="H2220" s="194" t="str">
        <f t="shared" si="33"/>
        <v/>
      </c>
      <c r="I2220" s="198"/>
      <c r="J2220" s="69"/>
      <c r="K2220" s="192"/>
      <c r="L2220" s="192"/>
    </row>
    <row r="2221" customHeight="1" spans="1:12">
      <c r="A2221" s="69"/>
      <c r="B2221" s="69"/>
      <c r="C2221" s="199"/>
      <c r="D2221" s="69"/>
      <c r="E2221" s="193"/>
      <c r="F2221" s="69"/>
      <c r="G2221" s="69"/>
      <c r="H2221" s="194" t="str">
        <f t="shared" si="33"/>
        <v/>
      </c>
      <c r="I2221" s="198"/>
      <c r="J2221" s="69"/>
      <c r="K2221" s="192"/>
      <c r="L2221" s="192"/>
    </row>
    <row r="2222" customHeight="1" spans="1:12">
      <c r="A2222" s="69"/>
      <c r="B2222" s="69"/>
      <c r="C2222" s="199"/>
      <c r="D2222" s="69"/>
      <c r="E2222" s="193"/>
      <c r="F2222" s="69"/>
      <c r="G2222" s="69"/>
      <c r="H2222" s="194" t="str">
        <f t="shared" si="33"/>
        <v/>
      </c>
      <c r="I2222" s="198"/>
      <c r="J2222" s="69"/>
      <c r="K2222" s="192"/>
      <c r="L2222" s="192"/>
    </row>
    <row r="2223" customHeight="1" spans="1:12">
      <c r="A2223" s="69"/>
      <c r="B2223" s="69"/>
      <c r="C2223" s="199"/>
      <c r="D2223" s="69"/>
      <c r="E2223" s="193"/>
      <c r="F2223" s="69"/>
      <c r="G2223" s="69"/>
      <c r="H2223" s="194" t="str">
        <f t="shared" si="33"/>
        <v/>
      </c>
      <c r="I2223" s="198"/>
      <c r="J2223" s="69"/>
      <c r="K2223" s="192"/>
      <c r="L2223" s="192"/>
    </row>
    <row r="2224" customHeight="1" spans="1:12">
      <c r="A2224" s="69"/>
      <c r="B2224" s="69"/>
      <c r="C2224" s="199"/>
      <c r="D2224" s="69"/>
      <c r="E2224" s="193"/>
      <c r="F2224" s="69"/>
      <c r="G2224" s="69"/>
      <c r="H2224" s="194" t="str">
        <f t="shared" si="33"/>
        <v/>
      </c>
      <c r="I2224" s="198"/>
      <c r="J2224" s="69"/>
      <c r="K2224" s="192"/>
      <c r="L2224" s="192"/>
    </row>
    <row r="2225" customHeight="1" spans="1:12">
      <c r="A2225" s="69"/>
      <c r="B2225" s="69"/>
      <c r="C2225" s="199"/>
      <c r="D2225" s="69"/>
      <c r="E2225" s="193"/>
      <c r="F2225" s="69"/>
      <c r="G2225" s="69"/>
      <c r="H2225" s="194" t="str">
        <f t="shared" si="33"/>
        <v/>
      </c>
      <c r="I2225" s="198"/>
      <c r="J2225" s="69"/>
      <c r="K2225" s="192"/>
      <c r="L2225" s="192"/>
    </row>
    <row r="2226" customHeight="1" spans="1:12">
      <c r="A2226" s="69"/>
      <c r="B2226" s="69"/>
      <c r="C2226" s="199"/>
      <c r="D2226" s="69"/>
      <c r="E2226" s="193"/>
      <c r="F2226" s="69"/>
      <c r="G2226" s="69"/>
      <c r="H2226" s="194" t="str">
        <f t="shared" si="33"/>
        <v/>
      </c>
      <c r="I2226" s="198"/>
      <c r="J2226" s="69"/>
      <c r="K2226" s="192"/>
      <c r="L2226" s="192"/>
    </row>
    <row r="2227" customHeight="1" spans="1:12">
      <c r="A2227" s="69"/>
      <c r="B2227" s="69"/>
      <c r="C2227" s="199"/>
      <c r="D2227" s="69"/>
      <c r="E2227" s="193"/>
      <c r="F2227" s="69"/>
      <c r="G2227" s="69"/>
      <c r="H2227" s="194" t="str">
        <f t="shared" si="33"/>
        <v/>
      </c>
      <c r="I2227" s="198"/>
      <c r="J2227" s="69"/>
      <c r="K2227" s="192"/>
      <c r="L2227" s="192"/>
    </row>
    <row r="2228" customHeight="1" spans="1:12">
      <c r="A2228" s="69"/>
      <c r="B2228" s="69"/>
      <c r="C2228" s="199"/>
      <c r="D2228" s="69"/>
      <c r="E2228" s="193"/>
      <c r="F2228" s="69"/>
      <c r="G2228" s="69"/>
      <c r="H2228" s="194" t="str">
        <f t="shared" si="33"/>
        <v/>
      </c>
      <c r="I2228" s="198"/>
      <c r="J2228" s="69"/>
      <c r="K2228" s="192"/>
      <c r="L2228" s="192"/>
    </row>
    <row r="2229" customHeight="1" spans="1:12">
      <c r="A2229" s="69"/>
      <c r="B2229" s="69"/>
      <c r="C2229" s="199"/>
      <c r="D2229" s="69"/>
      <c r="E2229" s="193"/>
      <c r="F2229" s="69"/>
      <c r="G2229" s="69"/>
      <c r="H2229" s="194" t="str">
        <f t="shared" si="33"/>
        <v/>
      </c>
      <c r="I2229" s="198"/>
      <c r="J2229" s="69"/>
      <c r="K2229" s="192"/>
      <c r="L2229" s="192"/>
    </row>
    <row r="2230" customHeight="1" spans="1:12">
      <c r="A2230" s="69"/>
      <c r="B2230" s="69"/>
      <c r="C2230" s="199"/>
      <c r="D2230" s="69"/>
      <c r="E2230" s="193"/>
      <c r="F2230" s="69"/>
      <c r="G2230" s="69"/>
      <c r="H2230" s="194" t="str">
        <f t="shared" si="33"/>
        <v/>
      </c>
      <c r="I2230" s="198"/>
      <c r="J2230" s="69"/>
      <c r="K2230" s="192"/>
      <c r="L2230" s="192"/>
    </row>
    <row r="2231" customHeight="1" spans="1:12">
      <c r="A2231" s="69"/>
      <c r="B2231" s="69"/>
      <c r="C2231" s="199"/>
      <c r="D2231" s="69"/>
      <c r="E2231" s="193"/>
      <c r="F2231" s="69"/>
      <c r="G2231" s="69"/>
      <c r="H2231" s="194" t="str">
        <f t="shared" si="33"/>
        <v/>
      </c>
      <c r="I2231" s="198"/>
      <c r="J2231" s="69"/>
      <c r="K2231" s="192"/>
      <c r="L2231" s="192"/>
    </row>
    <row r="2232" customHeight="1" spans="1:12">
      <c r="A2232" s="69"/>
      <c r="B2232" s="69"/>
      <c r="C2232" s="199"/>
      <c r="D2232" s="69"/>
      <c r="E2232" s="193"/>
      <c r="F2232" s="69"/>
      <c r="G2232" s="69"/>
      <c r="H2232" s="194" t="str">
        <f t="shared" si="33"/>
        <v/>
      </c>
      <c r="I2232" s="198"/>
      <c r="J2232" s="69"/>
      <c r="K2232" s="192"/>
      <c r="L2232" s="192"/>
    </row>
    <row r="2233" customHeight="1" spans="1:12">
      <c r="A2233" s="69"/>
      <c r="B2233" s="69"/>
      <c r="C2233" s="199"/>
      <c r="D2233" s="69"/>
      <c r="E2233" s="193"/>
      <c r="F2233" s="69"/>
      <c r="G2233" s="69"/>
      <c r="H2233" s="194" t="str">
        <f t="shared" si="33"/>
        <v/>
      </c>
      <c r="I2233" s="198"/>
      <c r="J2233" s="69"/>
      <c r="K2233" s="192"/>
      <c r="L2233" s="192"/>
    </row>
    <row r="2234" customHeight="1" spans="1:12">
      <c r="A2234" s="69"/>
      <c r="B2234" s="69"/>
      <c r="C2234" s="199"/>
      <c r="D2234" s="69"/>
      <c r="E2234" s="193"/>
      <c r="F2234" s="69"/>
      <c r="G2234" s="69"/>
      <c r="H2234" s="194" t="str">
        <f t="shared" si="33"/>
        <v/>
      </c>
      <c r="I2234" s="198"/>
      <c r="J2234" s="69"/>
      <c r="K2234" s="192"/>
      <c r="L2234" s="192"/>
    </row>
    <row r="2235" customHeight="1" spans="1:12">
      <c r="A2235" s="69"/>
      <c r="B2235" s="69"/>
      <c r="C2235" s="199"/>
      <c r="D2235" s="69"/>
      <c r="E2235" s="193"/>
      <c r="F2235" s="69"/>
      <c r="G2235" s="69"/>
      <c r="H2235" s="194" t="str">
        <f t="shared" si="33"/>
        <v/>
      </c>
      <c r="I2235" s="198"/>
      <c r="J2235" s="69"/>
      <c r="K2235" s="192"/>
      <c r="L2235" s="192"/>
    </row>
    <row r="2236" customHeight="1" spans="1:12">
      <c r="A2236" s="69"/>
      <c r="B2236" s="69"/>
      <c r="C2236" s="199"/>
      <c r="D2236" s="69"/>
      <c r="E2236" s="193"/>
      <c r="F2236" s="69"/>
      <c r="G2236" s="69"/>
      <c r="H2236" s="194" t="str">
        <f t="shared" si="33"/>
        <v/>
      </c>
      <c r="I2236" s="198"/>
      <c r="J2236" s="69"/>
      <c r="K2236" s="192"/>
      <c r="L2236" s="192"/>
    </row>
    <row r="2237" customHeight="1" spans="1:12">
      <c r="A2237" s="69"/>
      <c r="B2237" s="69"/>
      <c r="C2237" s="199"/>
      <c r="D2237" s="69"/>
      <c r="E2237" s="193"/>
      <c r="F2237" s="69"/>
      <c r="G2237" s="69"/>
      <c r="H2237" s="194" t="str">
        <f t="shared" si="33"/>
        <v/>
      </c>
      <c r="I2237" s="198"/>
      <c r="J2237" s="69"/>
      <c r="K2237" s="192"/>
      <c r="L2237" s="192"/>
    </row>
    <row r="2238" customHeight="1" spans="1:12">
      <c r="A2238" s="69"/>
      <c r="B2238" s="69"/>
      <c r="C2238" s="199"/>
      <c r="D2238" s="69"/>
      <c r="E2238" s="193"/>
      <c r="F2238" s="69"/>
      <c r="G2238" s="69"/>
      <c r="H2238" s="194" t="str">
        <f t="shared" si="33"/>
        <v/>
      </c>
      <c r="I2238" s="198"/>
      <c r="J2238" s="69"/>
      <c r="K2238" s="192"/>
      <c r="L2238" s="192"/>
    </row>
    <row r="2239" customHeight="1" spans="1:12">
      <c r="A2239" s="69"/>
      <c r="B2239" s="69"/>
      <c r="C2239" s="199"/>
      <c r="D2239" s="69"/>
      <c r="E2239" s="193"/>
      <c r="F2239" s="69"/>
      <c r="G2239" s="69"/>
      <c r="H2239" s="194" t="str">
        <f t="shared" si="33"/>
        <v/>
      </c>
      <c r="I2239" s="198"/>
      <c r="J2239" s="69"/>
      <c r="K2239" s="192"/>
      <c r="L2239" s="192"/>
    </row>
    <row r="2240" customHeight="1" spans="1:12">
      <c r="A2240" s="69"/>
      <c r="B2240" s="69"/>
      <c r="C2240" s="199"/>
      <c r="D2240" s="69"/>
      <c r="E2240" s="193"/>
      <c r="F2240" s="69"/>
      <c r="G2240" s="69"/>
      <c r="H2240" s="194" t="str">
        <f t="shared" si="33"/>
        <v/>
      </c>
      <c r="I2240" s="198"/>
      <c r="J2240" s="69"/>
      <c r="K2240" s="192"/>
      <c r="L2240" s="192"/>
    </row>
    <row r="2241" customHeight="1" spans="1:12">
      <c r="A2241" s="69"/>
      <c r="B2241" s="69"/>
      <c r="C2241" s="199"/>
      <c r="D2241" s="69"/>
      <c r="E2241" s="193"/>
      <c r="F2241" s="69"/>
      <c r="G2241" s="69"/>
      <c r="H2241" s="194" t="str">
        <f t="shared" si="33"/>
        <v/>
      </c>
      <c r="I2241" s="198"/>
      <c r="J2241" s="69"/>
      <c r="K2241" s="192"/>
      <c r="L2241" s="192"/>
    </row>
    <row r="2242" customHeight="1" spans="1:12">
      <c r="A2242" s="69"/>
      <c r="B2242" s="69"/>
      <c r="C2242" s="199"/>
      <c r="D2242" s="69"/>
      <c r="E2242" s="193"/>
      <c r="F2242" s="69"/>
      <c r="G2242" s="69"/>
      <c r="H2242" s="194" t="str">
        <f t="shared" si="33"/>
        <v/>
      </c>
      <c r="I2242" s="198"/>
      <c r="J2242" s="69"/>
      <c r="K2242" s="192"/>
      <c r="L2242" s="192"/>
    </row>
    <row r="2243" customHeight="1" spans="1:12">
      <c r="A2243" s="69"/>
      <c r="B2243" s="69"/>
      <c r="C2243" s="199"/>
      <c r="D2243" s="69"/>
      <c r="E2243" s="193"/>
      <c r="F2243" s="69"/>
      <c r="G2243" s="69"/>
      <c r="H2243" s="194" t="str">
        <f t="shared" si="33"/>
        <v/>
      </c>
      <c r="I2243" s="198"/>
      <c r="J2243" s="69"/>
      <c r="K2243" s="192"/>
      <c r="L2243" s="192"/>
    </row>
    <row r="2244" customHeight="1" spans="1:12">
      <c r="A2244" s="69"/>
      <c r="B2244" s="69"/>
      <c r="C2244" s="199"/>
      <c r="D2244" s="69"/>
      <c r="E2244" s="193"/>
      <c r="F2244" s="69"/>
      <c r="G2244" s="69"/>
      <c r="H2244" s="194" t="str">
        <f t="shared" si="33"/>
        <v/>
      </c>
      <c r="I2244" s="198"/>
      <c r="J2244" s="69"/>
      <c r="K2244" s="192"/>
      <c r="L2244" s="192"/>
    </row>
    <row r="2245" customHeight="1" spans="1:12">
      <c r="A2245" s="69"/>
      <c r="B2245" s="69"/>
      <c r="C2245" s="199"/>
      <c r="D2245" s="69"/>
      <c r="E2245" s="193"/>
      <c r="F2245" s="69"/>
      <c r="G2245" s="69"/>
      <c r="H2245" s="194" t="str">
        <f t="shared" si="33"/>
        <v/>
      </c>
      <c r="I2245" s="198"/>
      <c r="J2245" s="69"/>
      <c r="K2245" s="192"/>
      <c r="L2245" s="192"/>
    </row>
    <row r="2246" customHeight="1" spans="1:12">
      <c r="A2246" s="69"/>
      <c r="B2246" s="69"/>
      <c r="C2246" s="199"/>
      <c r="D2246" s="69"/>
      <c r="E2246" s="193"/>
      <c r="F2246" s="69"/>
      <c r="G2246" s="69"/>
      <c r="H2246" s="194" t="str">
        <f t="shared" si="33"/>
        <v/>
      </c>
      <c r="I2246" s="198"/>
      <c r="J2246" s="69"/>
      <c r="K2246" s="192"/>
      <c r="L2246" s="192"/>
    </row>
    <row r="2247" customHeight="1" spans="1:12">
      <c r="A2247" s="69"/>
      <c r="B2247" s="69"/>
      <c r="C2247" s="199"/>
      <c r="D2247" s="69"/>
      <c r="E2247" s="193"/>
      <c r="F2247" s="69"/>
      <c r="G2247" s="69"/>
      <c r="H2247" s="194" t="str">
        <f t="shared" si="33"/>
        <v/>
      </c>
      <c r="I2247" s="198"/>
      <c r="J2247" s="69"/>
      <c r="K2247" s="192"/>
      <c r="L2247" s="192"/>
    </row>
    <row r="2248" customHeight="1" spans="1:12">
      <c r="A2248" s="69"/>
      <c r="B2248" s="69"/>
      <c r="C2248" s="199"/>
      <c r="D2248" s="69"/>
      <c r="E2248" s="193"/>
      <c r="F2248" s="69"/>
      <c r="G2248" s="69"/>
      <c r="H2248" s="194" t="str">
        <f t="shared" si="33"/>
        <v/>
      </c>
      <c r="I2248" s="198"/>
      <c r="J2248" s="69"/>
      <c r="K2248" s="192"/>
      <c r="L2248" s="192"/>
    </row>
    <row r="2249" customHeight="1" spans="1:12">
      <c r="A2249" s="69"/>
      <c r="B2249" s="69"/>
      <c r="C2249" s="199"/>
      <c r="D2249" s="69"/>
      <c r="E2249" s="193"/>
      <c r="F2249" s="69"/>
      <c r="G2249" s="69"/>
      <c r="H2249" s="194" t="str">
        <f t="shared" si="33"/>
        <v/>
      </c>
      <c r="I2249" s="198"/>
      <c r="J2249" s="69"/>
      <c r="K2249" s="192"/>
      <c r="L2249" s="192"/>
    </row>
    <row r="2250" customHeight="1" spans="1:12">
      <c r="A2250" s="69"/>
      <c r="B2250" s="69"/>
      <c r="C2250" s="199"/>
      <c r="D2250" s="69"/>
      <c r="E2250" s="193"/>
      <c r="F2250" s="69"/>
      <c r="G2250" s="69"/>
      <c r="H2250" s="194" t="str">
        <f t="shared" si="33"/>
        <v/>
      </c>
      <c r="I2250" s="198"/>
      <c r="J2250" s="69"/>
      <c r="K2250" s="192"/>
      <c r="L2250" s="192"/>
    </row>
    <row r="2251" customHeight="1" spans="1:12">
      <c r="A2251" s="69"/>
      <c r="B2251" s="69"/>
      <c r="C2251" s="199"/>
      <c r="D2251" s="69"/>
      <c r="E2251" s="193"/>
      <c r="F2251" s="69"/>
      <c r="G2251" s="69"/>
      <c r="H2251" s="194" t="str">
        <f t="shared" si="33"/>
        <v/>
      </c>
      <c r="I2251" s="198"/>
      <c r="J2251" s="69"/>
      <c r="K2251" s="192"/>
      <c r="L2251" s="192"/>
    </row>
    <row r="2252" customHeight="1" spans="1:12">
      <c r="A2252" s="69"/>
      <c r="B2252" s="69"/>
      <c r="C2252" s="199"/>
      <c r="D2252" s="69"/>
      <c r="E2252" s="193"/>
      <c r="F2252" s="69"/>
      <c r="G2252" s="69"/>
      <c r="H2252" s="194" t="str">
        <f t="shared" ref="H2252:H2315" si="34">IF(E2252="","",E2252*F2252)</f>
        <v/>
      </c>
      <c r="I2252" s="198"/>
      <c r="J2252" s="69"/>
      <c r="K2252" s="192"/>
      <c r="L2252" s="192"/>
    </row>
    <row r="2253" customHeight="1" spans="1:12">
      <c r="A2253" s="69"/>
      <c r="B2253" s="69"/>
      <c r="C2253" s="199"/>
      <c r="D2253" s="69"/>
      <c r="E2253" s="193"/>
      <c r="F2253" s="69"/>
      <c r="G2253" s="69"/>
      <c r="H2253" s="194" t="str">
        <f t="shared" si="34"/>
        <v/>
      </c>
      <c r="I2253" s="198"/>
      <c r="J2253" s="69"/>
      <c r="K2253" s="192"/>
      <c r="L2253" s="192"/>
    </row>
    <row r="2254" customHeight="1" spans="1:12">
      <c r="A2254" s="69"/>
      <c r="B2254" s="69"/>
      <c r="C2254" s="199"/>
      <c r="D2254" s="69"/>
      <c r="E2254" s="193"/>
      <c r="F2254" s="69"/>
      <c r="G2254" s="69"/>
      <c r="H2254" s="194" t="str">
        <f t="shared" si="34"/>
        <v/>
      </c>
      <c r="I2254" s="198"/>
      <c r="J2254" s="69"/>
      <c r="K2254" s="192"/>
      <c r="L2254" s="192"/>
    </row>
    <row r="2255" customHeight="1" spans="1:12">
      <c r="A2255" s="69"/>
      <c r="B2255" s="69"/>
      <c r="C2255" s="199"/>
      <c r="D2255" s="69"/>
      <c r="E2255" s="193"/>
      <c r="F2255" s="69"/>
      <c r="G2255" s="69"/>
      <c r="H2255" s="194" t="str">
        <f t="shared" si="34"/>
        <v/>
      </c>
      <c r="I2255" s="198"/>
      <c r="J2255" s="69"/>
      <c r="K2255" s="192"/>
      <c r="L2255" s="192"/>
    </row>
    <row r="2256" customHeight="1" spans="1:12">
      <c r="A2256" s="69"/>
      <c r="B2256" s="69"/>
      <c r="C2256" s="199"/>
      <c r="D2256" s="69"/>
      <c r="E2256" s="193"/>
      <c r="F2256" s="69"/>
      <c r="G2256" s="69"/>
      <c r="H2256" s="194" t="str">
        <f t="shared" si="34"/>
        <v/>
      </c>
      <c r="I2256" s="198"/>
      <c r="J2256" s="69"/>
      <c r="K2256" s="192"/>
      <c r="L2256" s="192"/>
    </row>
    <row r="2257" customHeight="1" spans="1:12">
      <c r="A2257" s="69"/>
      <c r="B2257" s="69"/>
      <c r="C2257" s="199"/>
      <c r="D2257" s="69"/>
      <c r="E2257" s="193"/>
      <c r="F2257" s="69"/>
      <c r="G2257" s="69"/>
      <c r="H2257" s="194" t="str">
        <f t="shared" si="34"/>
        <v/>
      </c>
      <c r="I2257" s="198"/>
      <c r="J2257" s="69"/>
      <c r="K2257" s="192"/>
      <c r="L2257" s="192"/>
    </row>
    <row r="2258" customHeight="1" spans="1:12">
      <c r="A2258" s="69"/>
      <c r="B2258" s="69"/>
      <c r="C2258" s="199"/>
      <c r="D2258" s="69"/>
      <c r="E2258" s="193"/>
      <c r="F2258" s="69"/>
      <c r="G2258" s="69"/>
      <c r="H2258" s="194" t="str">
        <f t="shared" si="34"/>
        <v/>
      </c>
      <c r="I2258" s="198"/>
      <c r="J2258" s="69"/>
      <c r="K2258" s="192"/>
      <c r="L2258" s="192"/>
    </row>
    <row r="2259" customHeight="1" spans="1:12">
      <c r="A2259" s="69"/>
      <c r="B2259" s="69"/>
      <c r="C2259" s="199"/>
      <c r="D2259" s="69"/>
      <c r="E2259" s="193"/>
      <c r="F2259" s="69"/>
      <c r="G2259" s="69"/>
      <c r="H2259" s="194" t="str">
        <f t="shared" si="34"/>
        <v/>
      </c>
      <c r="I2259" s="198"/>
      <c r="J2259" s="69"/>
      <c r="K2259" s="192"/>
      <c r="L2259" s="192"/>
    </row>
    <row r="2260" customHeight="1" spans="1:12">
      <c r="A2260" s="69"/>
      <c r="B2260" s="69"/>
      <c r="C2260" s="199"/>
      <c r="D2260" s="69"/>
      <c r="E2260" s="193"/>
      <c r="F2260" s="69"/>
      <c r="G2260" s="69"/>
      <c r="H2260" s="194" t="str">
        <f t="shared" si="34"/>
        <v/>
      </c>
      <c r="I2260" s="198"/>
      <c r="J2260" s="69"/>
      <c r="K2260" s="192"/>
      <c r="L2260" s="192"/>
    </row>
    <row r="2261" customHeight="1" spans="1:12">
      <c r="A2261" s="69"/>
      <c r="B2261" s="69"/>
      <c r="C2261" s="199"/>
      <c r="D2261" s="69"/>
      <c r="E2261" s="193"/>
      <c r="F2261" s="69"/>
      <c r="G2261" s="69"/>
      <c r="H2261" s="194" t="str">
        <f t="shared" si="34"/>
        <v/>
      </c>
      <c r="I2261" s="198"/>
      <c r="J2261" s="69"/>
      <c r="K2261" s="192"/>
      <c r="L2261" s="192"/>
    </row>
    <row r="2262" customHeight="1" spans="1:12">
      <c r="A2262" s="69"/>
      <c r="B2262" s="69"/>
      <c r="C2262" s="199"/>
      <c r="D2262" s="69"/>
      <c r="E2262" s="193"/>
      <c r="F2262" s="69"/>
      <c r="G2262" s="69"/>
      <c r="H2262" s="194" t="str">
        <f t="shared" si="34"/>
        <v/>
      </c>
      <c r="I2262" s="198"/>
      <c r="J2262" s="69"/>
      <c r="K2262" s="192"/>
      <c r="L2262" s="192"/>
    </row>
    <row r="2263" customHeight="1" spans="1:12">
      <c r="A2263" s="69"/>
      <c r="B2263" s="69"/>
      <c r="C2263" s="199"/>
      <c r="D2263" s="69"/>
      <c r="E2263" s="193"/>
      <c r="F2263" s="69"/>
      <c r="G2263" s="69"/>
      <c r="H2263" s="194" t="str">
        <f t="shared" si="34"/>
        <v/>
      </c>
      <c r="I2263" s="198"/>
      <c r="J2263" s="69"/>
      <c r="K2263" s="192"/>
      <c r="L2263" s="192"/>
    </row>
    <row r="2264" customHeight="1" spans="1:12">
      <c r="A2264" s="69"/>
      <c r="B2264" s="69"/>
      <c r="C2264" s="199"/>
      <c r="D2264" s="69"/>
      <c r="E2264" s="193"/>
      <c r="F2264" s="69"/>
      <c r="G2264" s="69"/>
      <c r="H2264" s="194" t="str">
        <f t="shared" si="34"/>
        <v/>
      </c>
      <c r="I2264" s="198"/>
      <c r="J2264" s="69"/>
      <c r="K2264" s="192"/>
      <c r="L2264" s="192"/>
    </row>
    <row r="2265" customHeight="1" spans="1:12">
      <c r="A2265" s="69"/>
      <c r="B2265" s="69"/>
      <c r="C2265" s="199"/>
      <c r="D2265" s="69"/>
      <c r="E2265" s="193"/>
      <c r="F2265" s="69"/>
      <c r="G2265" s="69"/>
      <c r="H2265" s="194" t="str">
        <f t="shared" si="34"/>
        <v/>
      </c>
      <c r="I2265" s="198"/>
      <c r="J2265" s="69"/>
      <c r="K2265" s="192"/>
      <c r="L2265" s="192"/>
    </row>
    <row r="2266" customHeight="1" spans="1:12">
      <c r="A2266" s="69"/>
      <c r="B2266" s="69"/>
      <c r="C2266" s="199"/>
      <c r="D2266" s="69"/>
      <c r="E2266" s="193"/>
      <c r="F2266" s="69"/>
      <c r="G2266" s="69"/>
      <c r="H2266" s="194" t="str">
        <f t="shared" si="34"/>
        <v/>
      </c>
      <c r="I2266" s="198"/>
      <c r="J2266" s="69"/>
      <c r="K2266" s="192"/>
      <c r="L2266" s="192"/>
    </row>
    <row r="2267" customHeight="1" spans="1:12">
      <c r="A2267" s="69"/>
      <c r="B2267" s="69"/>
      <c r="C2267" s="199"/>
      <c r="D2267" s="69"/>
      <c r="E2267" s="193"/>
      <c r="F2267" s="69"/>
      <c r="G2267" s="69"/>
      <c r="H2267" s="194" t="str">
        <f t="shared" si="34"/>
        <v/>
      </c>
      <c r="I2267" s="198"/>
      <c r="J2267" s="69"/>
      <c r="K2267" s="192"/>
      <c r="L2267" s="192"/>
    </row>
    <row r="2268" customHeight="1" spans="1:12">
      <c r="A2268" s="69"/>
      <c r="B2268" s="69"/>
      <c r="C2268" s="199"/>
      <c r="D2268" s="69"/>
      <c r="E2268" s="193"/>
      <c r="F2268" s="69"/>
      <c r="G2268" s="69"/>
      <c r="H2268" s="194" t="str">
        <f t="shared" si="34"/>
        <v/>
      </c>
      <c r="I2268" s="198"/>
      <c r="J2268" s="69"/>
      <c r="K2268" s="192"/>
      <c r="L2268" s="192"/>
    </row>
    <row r="2269" customHeight="1" spans="1:12">
      <c r="A2269" s="69"/>
      <c r="B2269" s="69"/>
      <c r="C2269" s="199"/>
      <c r="D2269" s="69"/>
      <c r="E2269" s="193"/>
      <c r="F2269" s="69"/>
      <c r="G2269" s="69"/>
      <c r="H2269" s="194" t="str">
        <f t="shared" si="34"/>
        <v/>
      </c>
      <c r="I2269" s="198"/>
      <c r="J2269" s="69"/>
      <c r="K2269" s="192"/>
      <c r="L2269" s="192"/>
    </row>
    <row r="2270" customHeight="1" spans="1:12">
      <c r="A2270" s="69"/>
      <c r="B2270" s="69"/>
      <c r="C2270" s="199"/>
      <c r="D2270" s="69"/>
      <c r="E2270" s="193"/>
      <c r="F2270" s="69"/>
      <c r="G2270" s="69"/>
      <c r="H2270" s="194" t="str">
        <f t="shared" si="34"/>
        <v/>
      </c>
      <c r="I2270" s="198"/>
      <c r="J2270" s="69"/>
      <c r="K2270" s="192"/>
      <c r="L2270" s="192"/>
    </row>
    <row r="2271" customHeight="1" spans="1:12">
      <c r="A2271" s="69"/>
      <c r="B2271" s="69"/>
      <c r="C2271" s="199"/>
      <c r="D2271" s="69"/>
      <c r="E2271" s="193"/>
      <c r="F2271" s="69"/>
      <c r="G2271" s="69"/>
      <c r="H2271" s="194" t="str">
        <f t="shared" si="34"/>
        <v/>
      </c>
      <c r="I2271" s="198"/>
      <c r="J2271" s="69"/>
      <c r="K2271" s="192"/>
      <c r="L2271" s="192"/>
    </row>
    <row r="2272" customHeight="1" spans="1:12">
      <c r="A2272" s="69"/>
      <c r="B2272" s="69"/>
      <c r="C2272" s="199"/>
      <c r="D2272" s="69"/>
      <c r="E2272" s="193"/>
      <c r="F2272" s="69"/>
      <c r="G2272" s="69"/>
      <c r="H2272" s="194" t="str">
        <f t="shared" si="34"/>
        <v/>
      </c>
      <c r="I2272" s="198"/>
      <c r="J2272" s="69"/>
      <c r="K2272" s="192"/>
      <c r="L2272" s="192"/>
    </row>
    <row r="2273" customHeight="1" spans="1:12">
      <c r="A2273" s="69"/>
      <c r="B2273" s="69"/>
      <c r="C2273" s="199"/>
      <c r="D2273" s="69"/>
      <c r="E2273" s="193"/>
      <c r="F2273" s="69"/>
      <c r="G2273" s="69"/>
      <c r="H2273" s="194" t="str">
        <f t="shared" si="34"/>
        <v/>
      </c>
      <c r="I2273" s="198"/>
      <c r="J2273" s="69"/>
      <c r="K2273" s="192"/>
      <c r="L2273" s="192"/>
    </row>
    <row r="2274" customHeight="1" spans="1:12">
      <c r="A2274" s="69"/>
      <c r="B2274" s="69"/>
      <c r="C2274" s="199"/>
      <c r="D2274" s="69"/>
      <c r="E2274" s="193"/>
      <c r="F2274" s="69"/>
      <c r="G2274" s="69"/>
      <c r="H2274" s="194" t="str">
        <f t="shared" si="34"/>
        <v/>
      </c>
      <c r="I2274" s="198"/>
      <c r="J2274" s="69"/>
      <c r="K2274" s="192"/>
      <c r="L2274" s="192"/>
    </row>
    <row r="2275" customHeight="1" spans="1:12">
      <c r="A2275" s="69"/>
      <c r="B2275" s="69"/>
      <c r="C2275" s="199"/>
      <c r="D2275" s="69"/>
      <c r="E2275" s="193"/>
      <c r="F2275" s="69"/>
      <c r="G2275" s="69"/>
      <c r="H2275" s="194" t="str">
        <f t="shared" si="34"/>
        <v/>
      </c>
      <c r="I2275" s="198"/>
      <c r="J2275" s="69"/>
      <c r="K2275" s="192"/>
      <c r="L2275" s="192"/>
    </row>
    <row r="2276" customHeight="1" spans="1:12">
      <c r="A2276" s="69"/>
      <c r="B2276" s="69"/>
      <c r="C2276" s="199"/>
      <c r="D2276" s="69"/>
      <c r="E2276" s="193"/>
      <c r="F2276" s="69"/>
      <c r="G2276" s="69"/>
      <c r="H2276" s="194" t="str">
        <f t="shared" si="34"/>
        <v/>
      </c>
      <c r="I2276" s="198"/>
      <c r="J2276" s="69"/>
      <c r="K2276" s="192"/>
      <c r="L2276" s="192"/>
    </row>
    <row r="2277" customHeight="1" spans="1:12">
      <c r="A2277" s="69"/>
      <c r="B2277" s="69"/>
      <c r="C2277" s="199"/>
      <c r="D2277" s="69"/>
      <c r="E2277" s="193"/>
      <c r="F2277" s="69"/>
      <c r="G2277" s="69"/>
      <c r="H2277" s="194" t="str">
        <f t="shared" si="34"/>
        <v/>
      </c>
      <c r="I2277" s="198"/>
      <c r="J2277" s="69"/>
      <c r="K2277" s="192"/>
      <c r="L2277" s="192"/>
    </row>
    <row r="2278" customHeight="1" spans="1:12">
      <c r="A2278" s="69"/>
      <c r="B2278" s="69"/>
      <c r="C2278" s="199"/>
      <c r="D2278" s="69"/>
      <c r="E2278" s="193"/>
      <c r="F2278" s="69"/>
      <c r="G2278" s="69"/>
      <c r="H2278" s="194" t="str">
        <f t="shared" si="34"/>
        <v/>
      </c>
      <c r="I2278" s="198"/>
      <c r="J2278" s="69"/>
      <c r="K2278" s="192"/>
      <c r="L2278" s="192"/>
    </row>
    <row r="2279" customHeight="1" spans="1:12">
      <c r="A2279" s="69"/>
      <c r="B2279" s="69"/>
      <c r="C2279" s="199"/>
      <c r="D2279" s="69"/>
      <c r="E2279" s="193"/>
      <c r="F2279" s="69"/>
      <c r="G2279" s="69"/>
      <c r="H2279" s="194" t="str">
        <f t="shared" si="34"/>
        <v/>
      </c>
      <c r="I2279" s="198"/>
      <c r="J2279" s="69"/>
      <c r="K2279" s="192"/>
      <c r="L2279" s="192"/>
    </row>
    <row r="2280" customHeight="1" spans="1:12">
      <c r="A2280" s="69"/>
      <c r="B2280" s="69"/>
      <c r="C2280" s="199"/>
      <c r="D2280" s="69"/>
      <c r="E2280" s="193"/>
      <c r="F2280" s="69"/>
      <c r="G2280" s="69"/>
      <c r="H2280" s="194" t="str">
        <f t="shared" si="34"/>
        <v/>
      </c>
      <c r="I2280" s="198"/>
      <c r="J2280" s="69"/>
      <c r="K2280" s="192"/>
      <c r="L2280" s="192"/>
    </row>
    <row r="2281" customHeight="1" spans="1:12">
      <c r="A2281" s="69"/>
      <c r="B2281" s="69"/>
      <c r="C2281" s="199"/>
      <c r="D2281" s="69"/>
      <c r="E2281" s="193"/>
      <c r="F2281" s="69"/>
      <c r="G2281" s="69"/>
      <c r="H2281" s="194" t="str">
        <f t="shared" si="34"/>
        <v/>
      </c>
      <c r="I2281" s="198"/>
      <c r="J2281" s="69"/>
      <c r="K2281" s="192"/>
      <c r="L2281" s="192"/>
    </row>
    <row r="2282" customHeight="1" spans="1:12">
      <c r="A2282" s="69"/>
      <c r="B2282" s="69"/>
      <c r="C2282" s="199"/>
      <c r="D2282" s="69"/>
      <c r="E2282" s="193"/>
      <c r="F2282" s="69"/>
      <c r="G2282" s="69"/>
      <c r="H2282" s="194" t="str">
        <f t="shared" si="34"/>
        <v/>
      </c>
      <c r="I2282" s="198"/>
      <c r="J2282" s="69"/>
      <c r="K2282" s="192"/>
      <c r="L2282" s="192"/>
    </row>
    <row r="2283" customHeight="1" spans="1:12">
      <c r="A2283" s="69"/>
      <c r="B2283" s="69"/>
      <c r="C2283" s="199"/>
      <c r="D2283" s="69"/>
      <c r="E2283" s="193"/>
      <c r="F2283" s="69"/>
      <c r="G2283" s="69"/>
      <c r="H2283" s="194" t="str">
        <f t="shared" si="34"/>
        <v/>
      </c>
      <c r="I2283" s="198"/>
      <c r="J2283" s="69"/>
      <c r="K2283" s="192"/>
      <c r="L2283" s="192"/>
    </row>
    <row r="2284" customHeight="1" spans="1:12">
      <c r="A2284" s="69"/>
      <c r="B2284" s="69"/>
      <c r="C2284" s="199"/>
      <c r="D2284" s="69"/>
      <c r="E2284" s="193"/>
      <c r="F2284" s="69"/>
      <c r="G2284" s="69"/>
      <c r="H2284" s="194" t="str">
        <f t="shared" si="34"/>
        <v/>
      </c>
      <c r="I2284" s="198"/>
      <c r="J2284" s="69"/>
      <c r="K2284" s="192"/>
      <c r="L2284" s="192"/>
    </row>
    <row r="2285" customHeight="1" spans="1:12">
      <c r="A2285" s="69"/>
      <c r="B2285" s="69"/>
      <c r="C2285" s="199"/>
      <c r="D2285" s="69"/>
      <c r="E2285" s="193"/>
      <c r="F2285" s="69"/>
      <c r="G2285" s="69"/>
      <c r="H2285" s="194" t="str">
        <f t="shared" si="34"/>
        <v/>
      </c>
      <c r="I2285" s="198"/>
      <c r="J2285" s="69"/>
      <c r="K2285" s="192"/>
      <c r="L2285" s="192"/>
    </row>
    <row r="2286" customHeight="1" spans="1:12">
      <c r="A2286" s="69"/>
      <c r="B2286" s="69"/>
      <c r="C2286" s="199"/>
      <c r="D2286" s="69"/>
      <c r="E2286" s="193"/>
      <c r="F2286" s="69"/>
      <c r="G2286" s="69"/>
      <c r="H2286" s="194" t="str">
        <f t="shared" si="34"/>
        <v/>
      </c>
      <c r="I2286" s="198"/>
      <c r="J2286" s="69"/>
      <c r="K2286" s="192"/>
      <c r="L2286" s="192"/>
    </row>
    <row r="2287" customHeight="1" spans="1:12">
      <c r="A2287" s="69"/>
      <c r="B2287" s="69"/>
      <c r="C2287" s="199"/>
      <c r="D2287" s="69"/>
      <c r="E2287" s="193"/>
      <c r="F2287" s="69"/>
      <c r="G2287" s="69"/>
      <c r="H2287" s="194" t="str">
        <f t="shared" si="34"/>
        <v/>
      </c>
      <c r="I2287" s="198"/>
      <c r="J2287" s="69"/>
      <c r="K2287" s="192"/>
      <c r="L2287" s="192"/>
    </row>
    <row r="2288" customHeight="1" spans="1:12">
      <c r="A2288" s="69"/>
      <c r="B2288" s="69"/>
      <c r="C2288" s="199"/>
      <c r="D2288" s="69"/>
      <c r="E2288" s="193"/>
      <c r="F2288" s="69"/>
      <c r="G2288" s="69"/>
      <c r="H2288" s="194" t="str">
        <f t="shared" si="34"/>
        <v/>
      </c>
      <c r="I2288" s="198"/>
      <c r="J2288" s="69"/>
      <c r="K2288" s="192"/>
      <c r="L2288" s="192"/>
    </row>
    <row r="2289" customHeight="1" spans="1:12">
      <c r="A2289" s="69"/>
      <c r="B2289" s="69"/>
      <c r="C2289" s="199"/>
      <c r="D2289" s="69"/>
      <c r="E2289" s="193"/>
      <c r="F2289" s="69"/>
      <c r="G2289" s="69"/>
      <c r="H2289" s="194" t="str">
        <f t="shared" si="34"/>
        <v/>
      </c>
      <c r="I2289" s="198"/>
      <c r="J2289" s="69"/>
      <c r="K2289" s="192"/>
      <c r="L2289" s="192"/>
    </row>
    <row r="2290" customHeight="1" spans="1:12">
      <c r="A2290" s="69"/>
      <c r="B2290" s="69"/>
      <c r="C2290" s="199"/>
      <c r="D2290" s="69"/>
      <c r="E2290" s="193"/>
      <c r="F2290" s="69"/>
      <c r="G2290" s="69"/>
      <c r="H2290" s="194" t="str">
        <f t="shared" si="34"/>
        <v/>
      </c>
      <c r="I2290" s="198"/>
      <c r="J2290" s="69"/>
      <c r="K2290" s="192"/>
      <c r="L2290" s="192"/>
    </row>
    <row r="2291" customHeight="1" spans="1:12">
      <c r="A2291" s="69"/>
      <c r="B2291" s="69"/>
      <c r="C2291" s="199"/>
      <c r="D2291" s="69"/>
      <c r="E2291" s="193"/>
      <c r="F2291" s="69"/>
      <c r="G2291" s="69"/>
      <c r="H2291" s="194" t="str">
        <f t="shared" si="34"/>
        <v/>
      </c>
      <c r="I2291" s="198"/>
      <c r="J2291" s="69"/>
      <c r="K2291" s="192"/>
      <c r="L2291" s="192"/>
    </row>
    <row r="2292" customHeight="1" spans="1:12">
      <c r="A2292" s="69"/>
      <c r="B2292" s="69"/>
      <c r="C2292" s="199"/>
      <c r="D2292" s="69"/>
      <c r="E2292" s="193"/>
      <c r="F2292" s="69"/>
      <c r="G2292" s="69"/>
      <c r="H2292" s="194" t="str">
        <f t="shared" si="34"/>
        <v/>
      </c>
      <c r="I2292" s="198"/>
      <c r="J2292" s="69"/>
      <c r="K2292" s="192"/>
      <c r="L2292" s="192"/>
    </row>
    <row r="2293" customHeight="1" spans="1:12">
      <c r="A2293" s="69"/>
      <c r="B2293" s="69"/>
      <c r="C2293" s="199"/>
      <c r="D2293" s="69"/>
      <c r="E2293" s="193"/>
      <c r="F2293" s="69"/>
      <c r="G2293" s="69"/>
      <c r="H2293" s="194" t="str">
        <f t="shared" si="34"/>
        <v/>
      </c>
      <c r="I2293" s="198"/>
      <c r="J2293" s="69"/>
      <c r="K2293" s="192"/>
      <c r="L2293" s="192"/>
    </row>
    <row r="2294" customHeight="1" spans="1:12">
      <c r="A2294" s="69"/>
      <c r="B2294" s="69"/>
      <c r="C2294" s="199"/>
      <c r="D2294" s="69"/>
      <c r="E2294" s="193"/>
      <c r="F2294" s="69"/>
      <c r="G2294" s="69"/>
      <c r="H2294" s="194" t="str">
        <f t="shared" si="34"/>
        <v/>
      </c>
      <c r="I2294" s="198"/>
      <c r="J2294" s="69"/>
      <c r="K2294" s="192"/>
      <c r="L2294" s="192"/>
    </row>
    <row r="2295" customHeight="1" spans="1:12">
      <c r="A2295" s="69"/>
      <c r="B2295" s="69"/>
      <c r="C2295" s="199"/>
      <c r="D2295" s="69"/>
      <c r="E2295" s="193"/>
      <c r="F2295" s="69"/>
      <c r="G2295" s="69"/>
      <c r="H2295" s="194" t="str">
        <f t="shared" si="34"/>
        <v/>
      </c>
      <c r="I2295" s="198"/>
      <c r="J2295" s="69"/>
      <c r="K2295" s="192"/>
      <c r="L2295" s="192"/>
    </row>
    <row r="2296" customHeight="1" spans="1:12">
      <c r="A2296" s="69"/>
      <c r="B2296" s="69"/>
      <c r="C2296" s="199"/>
      <c r="D2296" s="69"/>
      <c r="E2296" s="193"/>
      <c r="F2296" s="69"/>
      <c r="G2296" s="69"/>
      <c r="H2296" s="194" t="str">
        <f t="shared" si="34"/>
        <v/>
      </c>
      <c r="I2296" s="198"/>
      <c r="J2296" s="69"/>
      <c r="K2296" s="192"/>
      <c r="L2296" s="192"/>
    </row>
    <row r="2297" customHeight="1" spans="1:12">
      <c r="A2297" s="69"/>
      <c r="B2297" s="69"/>
      <c r="C2297" s="199"/>
      <c r="D2297" s="69"/>
      <c r="E2297" s="193"/>
      <c r="F2297" s="69"/>
      <c r="G2297" s="69"/>
      <c r="H2297" s="194" t="str">
        <f t="shared" si="34"/>
        <v/>
      </c>
      <c r="I2297" s="198"/>
      <c r="J2297" s="69"/>
      <c r="K2297" s="192"/>
      <c r="L2297" s="192"/>
    </row>
    <row r="2298" customHeight="1" spans="1:12">
      <c r="A2298" s="69"/>
      <c r="B2298" s="69"/>
      <c r="C2298" s="199"/>
      <c r="D2298" s="69"/>
      <c r="E2298" s="193"/>
      <c r="F2298" s="69"/>
      <c r="G2298" s="69"/>
      <c r="H2298" s="194" t="str">
        <f t="shared" si="34"/>
        <v/>
      </c>
      <c r="I2298" s="198"/>
      <c r="J2298" s="69"/>
      <c r="K2298" s="192"/>
      <c r="L2298" s="192"/>
    </row>
    <row r="2299" customHeight="1" spans="1:12">
      <c r="A2299" s="69"/>
      <c r="B2299" s="69"/>
      <c r="C2299" s="199"/>
      <c r="D2299" s="69"/>
      <c r="E2299" s="193"/>
      <c r="F2299" s="69"/>
      <c r="G2299" s="69"/>
      <c r="H2299" s="194" t="str">
        <f t="shared" si="34"/>
        <v/>
      </c>
      <c r="I2299" s="198"/>
      <c r="J2299" s="69"/>
      <c r="K2299" s="192"/>
      <c r="L2299" s="192"/>
    </row>
    <row r="2300" customHeight="1" spans="1:12">
      <c r="A2300" s="69"/>
      <c r="B2300" s="69"/>
      <c r="C2300" s="199"/>
      <c r="D2300" s="69"/>
      <c r="E2300" s="193"/>
      <c r="F2300" s="69"/>
      <c r="G2300" s="69"/>
      <c r="H2300" s="194" t="str">
        <f t="shared" si="34"/>
        <v/>
      </c>
      <c r="I2300" s="198"/>
      <c r="J2300" s="69"/>
      <c r="K2300" s="192"/>
      <c r="L2300" s="192"/>
    </row>
    <row r="2301" customHeight="1" spans="1:12">
      <c r="A2301" s="69"/>
      <c r="B2301" s="69"/>
      <c r="C2301" s="199"/>
      <c r="D2301" s="69"/>
      <c r="E2301" s="193"/>
      <c r="F2301" s="69"/>
      <c r="G2301" s="69"/>
      <c r="H2301" s="194" t="str">
        <f t="shared" si="34"/>
        <v/>
      </c>
      <c r="I2301" s="198"/>
      <c r="J2301" s="69"/>
      <c r="K2301" s="192"/>
      <c r="L2301" s="192"/>
    </row>
    <row r="2302" customHeight="1" spans="1:12">
      <c r="A2302" s="69"/>
      <c r="B2302" s="69"/>
      <c r="C2302" s="199"/>
      <c r="D2302" s="69"/>
      <c r="E2302" s="193"/>
      <c r="F2302" s="69"/>
      <c r="G2302" s="69"/>
      <c r="H2302" s="194" t="str">
        <f t="shared" si="34"/>
        <v/>
      </c>
      <c r="I2302" s="198"/>
      <c r="J2302" s="69"/>
      <c r="K2302" s="192"/>
      <c r="L2302" s="192"/>
    </row>
    <row r="2303" customHeight="1" spans="1:12">
      <c r="A2303" s="69"/>
      <c r="B2303" s="69"/>
      <c r="C2303" s="199"/>
      <c r="D2303" s="69"/>
      <c r="E2303" s="193"/>
      <c r="F2303" s="69"/>
      <c r="G2303" s="69"/>
      <c r="H2303" s="194" t="str">
        <f t="shared" si="34"/>
        <v/>
      </c>
      <c r="I2303" s="198"/>
      <c r="J2303" s="69"/>
      <c r="K2303" s="192"/>
      <c r="L2303" s="192"/>
    </row>
    <row r="2304" customHeight="1" spans="1:12">
      <c r="A2304" s="69"/>
      <c r="B2304" s="69"/>
      <c r="C2304" s="199"/>
      <c r="D2304" s="69"/>
      <c r="E2304" s="193"/>
      <c r="F2304" s="69"/>
      <c r="G2304" s="69"/>
      <c r="H2304" s="194" t="str">
        <f t="shared" si="34"/>
        <v/>
      </c>
      <c r="I2304" s="198"/>
      <c r="J2304" s="69"/>
      <c r="K2304" s="192"/>
      <c r="L2304" s="192"/>
    </row>
    <row r="2305" customHeight="1" spans="1:12">
      <c r="A2305" s="69"/>
      <c r="B2305" s="69"/>
      <c r="C2305" s="199"/>
      <c r="D2305" s="69"/>
      <c r="E2305" s="193"/>
      <c r="F2305" s="69"/>
      <c r="G2305" s="69"/>
      <c r="H2305" s="194" t="str">
        <f t="shared" si="34"/>
        <v/>
      </c>
      <c r="I2305" s="198"/>
      <c r="J2305" s="69"/>
      <c r="K2305" s="192"/>
      <c r="L2305" s="192"/>
    </row>
    <row r="2306" customHeight="1" spans="1:12">
      <c r="A2306" s="69"/>
      <c r="B2306" s="69"/>
      <c r="C2306" s="199"/>
      <c r="D2306" s="69"/>
      <c r="E2306" s="193"/>
      <c r="F2306" s="69"/>
      <c r="G2306" s="69"/>
      <c r="H2306" s="194" t="str">
        <f t="shared" si="34"/>
        <v/>
      </c>
      <c r="I2306" s="198"/>
      <c r="J2306" s="69"/>
      <c r="K2306" s="192"/>
      <c r="L2306" s="192"/>
    </row>
    <row r="2307" customHeight="1" spans="1:12">
      <c r="A2307" s="69"/>
      <c r="B2307" s="69"/>
      <c r="C2307" s="199"/>
      <c r="D2307" s="69"/>
      <c r="E2307" s="193"/>
      <c r="F2307" s="69"/>
      <c r="G2307" s="69"/>
      <c r="H2307" s="194" t="str">
        <f t="shared" si="34"/>
        <v/>
      </c>
      <c r="I2307" s="198"/>
      <c r="J2307" s="69"/>
      <c r="K2307" s="192"/>
      <c r="L2307" s="192"/>
    </row>
    <row r="2308" customHeight="1" spans="1:12">
      <c r="A2308" s="69"/>
      <c r="B2308" s="69"/>
      <c r="C2308" s="199"/>
      <c r="D2308" s="69"/>
      <c r="E2308" s="193"/>
      <c r="F2308" s="69"/>
      <c r="G2308" s="69"/>
      <c r="H2308" s="194" t="str">
        <f t="shared" si="34"/>
        <v/>
      </c>
      <c r="I2308" s="198"/>
      <c r="J2308" s="69"/>
      <c r="K2308" s="192"/>
      <c r="L2308" s="192"/>
    </row>
    <row r="2309" customHeight="1" spans="1:12">
      <c r="A2309" s="69"/>
      <c r="B2309" s="69"/>
      <c r="C2309" s="199"/>
      <c r="D2309" s="69"/>
      <c r="E2309" s="193"/>
      <c r="F2309" s="69"/>
      <c r="G2309" s="69"/>
      <c r="H2309" s="194" t="str">
        <f t="shared" si="34"/>
        <v/>
      </c>
      <c r="I2309" s="198"/>
      <c r="J2309" s="69"/>
      <c r="K2309" s="192"/>
      <c r="L2309" s="192"/>
    </row>
    <row r="2310" customHeight="1" spans="1:12">
      <c r="A2310" s="69"/>
      <c r="B2310" s="69"/>
      <c r="C2310" s="199"/>
      <c r="D2310" s="69"/>
      <c r="E2310" s="193"/>
      <c r="F2310" s="69"/>
      <c r="G2310" s="69"/>
      <c r="H2310" s="194" t="str">
        <f t="shared" si="34"/>
        <v/>
      </c>
      <c r="I2310" s="198"/>
      <c r="J2310" s="69"/>
      <c r="K2310" s="192"/>
      <c r="L2310" s="192"/>
    </row>
    <row r="2311" customHeight="1" spans="1:12">
      <c r="A2311" s="69"/>
      <c r="B2311" s="69"/>
      <c r="C2311" s="199"/>
      <c r="D2311" s="69"/>
      <c r="E2311" s="193"/>
      <c r="F2311" s="69"/>
      <c r="G2311" s="69"/>
      <c r="H2311" s="194" t="str">
        <f t="shared" si="34"/>
        <v/>
      </c>
      <c r="I2311" s="198"/>
      <c r="J2311" s="69"/>
      <c r="K2311" s="192"/>
      <c r="L2311" s="192"/>
    </row>
    <row r="2312" customHeight="1" spans="1:12">
      <c r="A2312" s="69"/>
      <c r="B2312" s="69"/>
      <c r="C2312" s="199"/>
      <c r="D2312" s="69"/>
      <c r="E2312" s="193"/>
      <c r="F2312" s="69"/>
      <c r="G2312" s="69"/>
      <c r="H2312" s="194" t="str">
        <f t="shared" si="34"/>
        <v/>
      </c>
      <c r="I2312" s="198"/>
      <c r="J2312" s="69"/>
      <c r="K2312" s="192"/>
      <c r="L2312" s="192"/>
    </row>
    <row r="2313" customHeight="1" spans="1:12">
      <c r="A2313" s="69"/>
      <c r="B2313" s="69"/>
      <c r="C2313" s="199"/>
      <c r="D2313" s="69"/>
      <c r="E2313" s="193"/>
      <c r="F2313" s="69"/>
      <c r="G2313" s="69"/>
      <c r="H2313" s="194" t="str">
        <f t="shared" si="34"/>
        <v/>
      </c>
      <c r="I2313" s="198"/>
      <c r="J2313" s="69"/>
      <c r="K2313" s="192"/>
      <c r="L2313" s="192"/>
    </row>
    <row r="2314" customHeight="1" spans="1:12">
      <c r="A2314" s="69"/>
      <c r="B2314" s="69"/>
      <c r="C2314" s="199"/>
      <c r="D2314" s="69"/>
      <c r="E2314" s="193"/>
      <c r="F2314" s="69"/>
      <c r="G2314" s="69"/>
      <c r="H2314" s="194" t="str">
        <f t="shared" si="34"/>
        <v/>
      </c>
      <c r="I2314" s="198"/>
      <c r="J2314" s="69"/>
      <c r="K2314" s="192"/>
      <c r="L2314" s="192"/>
    </row>
    <row r="2315" customHeight="1" spans="1:12">
      <c r="A2315" s="69"/>
      <c r="B2315" s="69"/>
      <c r="C2315" s="199"/>
      <c r="D2315" s="69"/>
      <c r="E2315" s="193"/>
      <c r="F2315" s="69"/>
      <c r="G2315" s="69"/>
      <c r="H2315" s="194" t="str">
        <f t="shared" si="34"/>
        <v/>
      </c>
      <c r="I2315" s="198"/>
      <c r="J2315" s="69"/>
      <c r="K2315" s="192"/>
      <c r="L2315" s="192"/>
    </row>
    <row r="2316" customHeight="1" spans="1:12">
      <c r="A2316" s="69"/>
      <c r="B2316" s="69"/>
      <c r="C2316" s="199"/>
      <c r="D2316" s="69"/>
      <c r="E2316" s="193"/>
      <c r="F2316" s="69"/>
      <c r="G2316" s="69"/>
      <c r="H2316" s="194" t="str">
        <f t="shared" ref="H2316:H2379" si="35">IF(E2316="","",E2316*F2316)</f>
        <v/>
      </c>
      <c r="I2316" s="198"/>
      <c r="J2316" s="69"/>
      <c r="K2316" s="192"/>
      <c r="L2316" s="192"/>
    </row>
    <row r="2317" customHeight="1" spans="1:12">
      <c r="A2317" s="69"/>
      <c r="B2317" s="69"/>
      <c r="C2317" s="199"/>
      <c r="D2317" s="69"/>
      <c r="E2317" s="193"/>
      <c r="F2317" s="69"/>
      <c r="G2317" s="69"/>
      <c r="H2317" s="194" t="str">
        <f t="shared" si="35"/>
        <v/>
      </c>
      <c r="I2317" s="198"/>
      <c r="J2317" s="69"/>
      <c r="K2317" s="192"/>
      <c r="L2317" s="192"/>
    </row>
    <row r="2318" customHeight="1" spans="1:12">
      <c r="A2318" s="69"/>
      <c r="B2318" s="69"/>
      <c r="C2318" s="199"/>
      <c r="D2318" s="69"/>
      <c r="E2318" s="193"/>
      <c r="F2318" s="69"/>
      <c r="G2318" s="69"/>
      <c r="H2318" s="194" t="str">
        <f t="shared" si="35"/>
        <v/>
      </c>
      <c r="I2318" s="198"/>
      <c r="J2318" s="69"/>
      <c r="K2318" s="192"/>
      <c r="L2318" s="192"/>
    </row>
    <row r="2319" customHeight="1" spans="1:12">
      <c r="A2319" s="69"/>
      <c r="B2319" s="69"/>
      <c r="C2319" s="199"/>
      <c r="D2319" s="69"/>
      <c r="E2319" s="193"/>
      <c r="F2319" s="69"/>
      <c r="G2319" s="69"/>
      <c r="H2319" s="194" t="str">
        <f t="shared" si="35"/>
        <v/>
      </c>
      <c r="I2319" s="198"/>
      <c r="J2319" s="69"/>
      <c r="K2319" s="192"/>
      <c r="L2319" s="192"/>
    </row>
    <row r="2320" customHeight="1" spans="1:12">
      <c r="A2320" s="69"/>
      <c r="B2320" s="69"/>
      <c r="C2320" s="199"/>
      <c r="D2320" s="69"/>
      <c r="E2320" s="193"/>
      <c r="F2320" s="69"/>
      <c r="G2320" s="69"/>
      <c r="H2320" s="194" t="str">
        <f t="shared" si="35"/>
        <v/>
      </c>
      <c r="I2320" s="198"/>
      <c r="J2320" s="69"/>
      <c r="K2320" s="192"/>
      <c r="L2320" s="192"/>
    </row>
    <row r="2321" customHeight="1" spans="1:12">
      <c r="A2321" s="69"/>
      <c r="B2321" s="69"/>
      <c r="C2321" s="199"/>
      <c r="D2321" s="69"/>
      <c r="E2321" s="193"/>
      <c r="F2321" s="69"/>
      <c r="G2321" s="69"/>
      <c r="H2321" s="194" t="str">
        <f t="shared" si="35"/>
        <v/>
      </c>
      <c r="I2321" s="198"/>
      <c r="J2321" s="69"/>
      <c r="K2321" s="192"/>
      <c r="L2321" s="192"/>
    </row>
    <row r="2322" customHeight="1" spans="1:12">
      <c r="A2322" s="69"/>
      <c r="B2322" s="69"/>
      <c r="C2322" s="199"/>
      <c r="D2322" s="69"/>
      <c r="E2322" s="193"/>
      <c r="F2322" s="69"/>
      <c r="G2322" s="69"/>
      <c r="H2322" s="194" t="str">
        <f t="shared" si="35"/>
        <v/>
      </c>
      <c r="I2322" s="198"/>
      <c r="J2322" s="69"/>
      <c r="K2322" s="192"/>
      <c r="L2322" s="192"/>
    </row>
    <row r="2323" customHeight="1" spans="1:12">
      <c r="A2323" s="69"/>
      <c r="B2323" s="69"/>
      <c r="C2323" s="199"/>
      <c r="D2323" s="69"/>
      <c r="E2323" s="193"/>
      <c r="F2323" s="69"/>
      <c r="G2323" s="69"/>
      <c r="H2323" s="194" t="str">
        <f t="shared" si="35"/>
        <v/>
      </c>
      <c r="I2323" s="198"/>
      <c r="J2323" s="69"/>
      <c r="K2323" s="192"/>
      <c r="L2323" s="192"/>
    </row>
    <row r="2324" customHeight="1" spans="1:12">
      <c r="A2324" s="69"/>
      <c r="B2324" s="69"/>
      <c r="C2324" s="199"/>
      <c r="D2324" s="69"/>
      <c r="E2324" s="193"/>
      <c r="F2324" s="69"/>
      <c r="G2324" s="69"/>
      <c r="H2324" s="194" t="str">
        <f t="shared" si="35"/>
        <v/>
      </c>
      <c r="I2324" s="198"/>
      <c r="J2324" s="69"/>
      <c r="K2324" s="192"/>
      <c r="L2324" s="192"/>
    </row>
    <row r="2325" customHeight="1" spans="1:12">
      <c r="A2325" s="69"/>
      <c r="B2325" s="69"/>
      <c r="C2325" s="199"/>
      <c r="D2325" s="69"/>
      <c r="E2325" s="193"/>
      <c r="F2325" s="69"/>
      <c r="G2325" s="69"/>
      <c r="H2325" s="194" t="str">
        <f t="shared" si="35"/>
        <v/>
      </c>
      <c r="I2325" s="198"/>
      <c r="J2325" s="69"/>
      <c r="K2325" s="192"/>
      <c r="L2325" s="192"/>
    </row>
    <row r="2326" customHeight="1" spans="1:12">
      <c r="A2326" s="69"/>
      <c r="B2326" s="69"/>
      <c r="C2326" s="199"/>
      <c r="D2326" s="69"/>
      <c r="E2326" s="193"/>
      <c r="F2326" s="69"/>
      <c r="G2326" s="69"/>
      <c r="H2326" s="194" t="str">
        <f t="shared" si="35"/>
        <v/>
      </c>
      <c r="I2326" s="198"/>
      <c r="J2326" s="69"/>
      <c r="K2326" s="192"/>
      <c r="L2326" s="192"/>
    </row>
    <row r="2327" customHeight="1" spans="1:12">
      <c r="A2327" s="69"/>
      <c r="B2327" s="69"/>
      <c r="C2327" s="199"/>
      <c r="D2327" s="69"/>
      <c r="E2327" s="193"/>
      <c r="F2327" s="69"/>
      <c r="G2327" s="69"/>
      <c r="H2327" s="194" t="str">
        <f t="shared" si="35"/>
        <v/>
      </c>
      <c r="I2327" s="198"/>
      <c r="J2327" s="69"/>
      <c r="K2327" s="192"/>
      <c r="L2327" s="192"/>
    </row>
    <row r="2328" customHeight="1" spans="1:12">
      <c r="A2328" s="69"/>
      <c r="B2328" s="69"/>
      <c r="C2328" s="199"/>
      <c r="D2328" s="69"/>
      <c r="E2328" s="193"/>
      <c r="F2328" s="69"/>
      <c r="G2328" s="69"/>
      <c r="H2328" s="194" t="str">
        <f t="shared" si="35"/>
        <v/>
      </c>
      <c r="I2328" s="198"/>
      <c r="J2328" s="69"/>
      <c r="K2328" s="192"/>
      <c r="L2328" s="192"/>
    </row>
    <row r="2329" customHeight="1" spans="1:12">
      <c r="A2329" s="69"/>
      <c r="B2329" s="69"/>
      <c r="C2329" s="199"/>
      <c r="D2329" s="69"/>
      <c r="E2329" s="193"/>
      <c r="F2329" s="69"/>
      <c r="G2329" s="69"/>
      <c r="H2329" s="194" t="str">
        <f t="shared" si="35"/>
        <v/>
      </c>
      <c r="I2329" s="198"/>
      <c r="J2329" s="69"/>
      <c r="K2329" s="192"/>
      <c r="L2329" s="192"/>
    </row>
    <row r="2330" customHeight="1" spans="1:12">
      <c r="A2330" s="69"/>
      <c r="B2330" s="69"/>
      <c r="C2330" s="199"/>
      <c r="D2330" s="69"/>
      <c r="E2330" s="193"/>
      <c r="F2330" s="69"/>
      <c r="G2330" s="69"/>
      <c r="H2330" s="194" t="str">
        <f t="shared" si="35"/>
        <v/>
      </c>
      <c r="I2330" s="198"/>
      <c r="J2330" s="69"/>
      <c r="K2330" s="192"/>
      <c r="L2330" s="192"/>
    </row>
    <row r="2331" customHeight="1" spans="1:12">
      <c r="A2331" s="69"/>
      <c r="B2331" s="69"/>
      <c r="C2331" s="199"/>
      <c r="D2331" s="69"/>
      <c r="E2331" s="193"/>
      <c r="F2331" s="69"/>
      <c r="G2331" s="69"/>
      <c r="H2331" s="194" t="str">
        <f t="shared" si="35"/>
        <v/>
      </c>
      <c r="I2331" s="198"/>
      <c r="J2331" s="69"/>
      <c r="K2331" s="192"/>
      <c r="L2331" s="192"/>
    </row>
    <row r="2332" customHeight="1" spans="1:12">
      <c r="A2332" s="69"/>
      <c r="B2332" s="69"/>
      <c r="C2332" s="199"/>
      <c r="D2332" s="69"/>
      <c r="E2332" s="193"/>
      <c r="F2332" s="69"/>
      <c r="G2332" s="69"/>
      <c r="H2332" s="194" t="str">
        <f t="shared" si="35"/>
        <v/>
      </c>
      <c r="I2332" s="198"/>
      <c r="J2332" s="69"/>
      <c r="K2332" s="192"/>
      <c r="L2332" s="192"/>
    </row>
    <row r="2333" customHeight="1" spans="1:12">
      <c r="A2333" s="69"/>
      <c r="B2333" s="69"/>
      <c r="C2333" s="199"/>
      <c r="D2333" s="69"/>
      <c r="E2333" s="193"/>
      <c r="F2333" s="69"/>
      <c r="G2333" s="69"/>
      <c r="H2333" s="194" t="str">
        <f t="shared" si="35"/>
        <v/>
      </c>
      <c r="I2333" s="198"/>
      <c r="J2333" s="69"/>
      <c r="K2333" s="192"/>
      <c r="L2333" s="192"/>
    </row>
    <row r="2334" customHeight="1" spans="1:12">
      <c r="A2334" s="69"/>
      <c r="B2334" s="69"/>
      <c r="C2334" s="199"/>
      <c r="D2334" s="69"/>
      <c r="E2334" s="193"/>
      <c r="F2334" s="69"/>
      <c r="G2334" s="69"/>
      <c r="H2334" s="194" t="str">
        <f t="shared" si="35"/>
        <v/>
      </c>
      <c r="I2334" s="198"/>
      <c r="J2334" s="69"/>
      <c r="K2334" s="192"/>
      <c r="L2334" s="192"/>
    </row>
    <row r="2335" customHeight="1" spans="1:12">
      <c r="A2335" s="69"/>
      <c r="B2335" s="69"/>
      <c r="C2335" s="199"/>
      <c r="D2335" s="69"/>
      <c r="E2335" s="193"/>
      <c r="F2335" s="69"/>
      <c r="G2335" s="69"/>
      <c r="H2335" s="194" t="str">
        <f t="shared" si="35"/>
        <v/>
      </c>
      <c r="I2335" s="198"/>
      <c r="J2335" s="69"/>
      <c r="K2335" s="192"/>
      <c r="L2335" s="192"/>
    </row>
    <row r="2336" customHeight="1" spans="1:12">
      <c r="A2336" s="69"/>
      <c r="B2336" s="69"/>
      <c r="C2336" s="199"/>
      <c r="D2336" s="69"/>
      <c r="E2336" s="193"/>
      <c r="F2336" s="69"/>
      <c r="G2336" s="69"/>
      <c r="H2336" s="194" t="str">
        <f t="shared" si="35"/>
        <v/>
      </c>
      <c r="I2336" s="198"/>
      <c r="J2336" s="69"/>
      <c r="K2336" s="192"/>
      <c r="L2336" s="192"/>
    </row>
    <row r="2337" customHeight="1" spans="1:12">
      <c r="A2337" s="69"/>
      <c r="B2337" s="69"/>
      <c r="C2337" s="199"/>
      <c r="D2337" s="69"/>
      <c r="E2337" s="193"/>
      <c r="F2337" s="69"/>
      <c r="G2337" s="69"/>
      <c r="H2337" s="194" t="str">
        <f t="shared" si="35"/>
        <v/>
      </c>
      <c r="I2337" s="198"/>
      <c r="J2337" s="69"/>
      <c r="K2337" s="192"/>
      <c r="L2337" s="192"/>
    </row>
    <row r="2338" customHeight="1" spans="1:12">
      <c r="A2338" s="69"/>
      <c r="B2338" s="69"/>
      <c r="C2338" s="199"/>
      <c r="D2338" s="69"/>
      <c r="E2338" s="193"/>
      <c r="F2338" s="69"/>
      <c r="G2338" s="69"/>
      <c r="H2338" s="194" t="str">
        <f t="shared" si="35"/>
        <v/>
      </c>
      <c r="I2338" s="198"/>
      <c r="J2338" s="69"/>
      <c r="K2338" s="192"/>
      <c r="L2338" s="192"/>
    </row>
    <row r="2339" customHeight="1" spans="1:12">
      <c r="A2339" s="69"/>
      <c r="B2339" s="69"/>
      <c r="C2339" s="199"/>
      <c r="D2339" s="69"/>
      <c r="E2339" s="193"/>
      <c r="F2339" s="69"/>
      <c r="G2339" s="69"/>
      <c r="H2339" s="194" t="str">
        <f t="shared" si="35"/>
        <v/>
      </c>
      <c r="I2339" s="198"/>
      <c r="J2339" s="69"/>
      <c r="K2339" s="192"/>
      <c r="L2339" s="192"/>
    </row>
    <row r="2340" customHeight="1" spans="1:12">
      <c r="A2340" s="69"/>
      <c r="B2340" s="69"/>
      <c r="C2340" s="199"/>
      <c r="D2340" s="69"/>
      <c r="E2340" s="193"/>
      <c r="F2340" s="69"/>
      <c r="G2340" s="69"/>
      <c r="H2340" s="194" t="str">
        <f t="shared" si="35"/>
        <v/>
      </c>
      <c r="I2340" s="198"/>
      <c r="J2340" s="69"/>
      <c r="K2340" s="192"/>
      <c r="L2340" s="192"/>
    </row>
    <row r="2341" customHeight="1" spans="1:12">
      <c r="A2341" s="69"/>
      <c r="B2341" s="69"/>
      <c r="C2341" s="199"/>
      <c r="D2341" s="69"/>
      <c r="E2341" s="193"/>
      <c r="F2341" s="69"/>
      <c r="G2341" s="69"/>
      <c r="H2341" s="194" t="str">
        <f t="shared" si="35"/>
        <v/>
      </c>
      <c r="I2341" s="198"/>
      <c r="J2341" s="69"/>
      <c r="K2341" s="192"/>
      <c r="L2341" s="192"/>
    </row>
    <row r="2342" customHeight="1" spans="1:12">
      <c r="A2342" s="69"/>
      <c r="B2342" s="69"/>
      <c r="C2342" s="199"/>
      <c r="D2342" s="69"/>
      <c r="E2342" s="193"/>
      <c r="F2342" s="69"/>
      <c r="G2342" s="69"/>
      <c r="H2342" s="194" t="str">
        <f t="shared" si="35"/>
        <v/>
      </c>
      <c r="I2342" s="198"/>
      <c r="J2342" s="69"/>
      <c r="K2342" s="192"/>
      <c r="L2342" s="192"/>
    </row>
    <row r="2343" customHeight="1" spans="1:12">
      <c r="A2343" s="69"/>
      <c r="B2343" s="69"/>
      <c r="C2343" s="199"/>
      <c r="D2343" s="69"/>
      <c r="E2343" s="193"/>
      <c r="F2343" s="69"/>
      <c r="G2343" s="69"/>
      <c r="H2343" s="194" t="str">
        <f t="shared" si="35"/>
        <v/>
      </c>
      <c r="I2343" s="198"/>
      <c r="J2343" s="69"/>
      <c r="K2343" s="192"/>
      <c r="L2343" s="192"/>
    </row>
    <row r="2344" customHeight="1" spans="1:12">
      <c r="A2344" s="69"/>
      <c r="B2344" s="69"/>
      <c r="C2344" s="199"/>
      <c r="D2344" s="69"/>
      <c r="E2344" s="193"/>
      <c r="F2344" s="69"/>
      <c r="G2344" s="69"/>
      <c r="H2344" s="194" t="str">
        <f t="shared" si="35"/>
        <v/>
      </c>
      <c r="I2344" s="198"/>
      <c r="J2344" s="69"/>
      <c r="K2344" s="192"/>
      <c r="L2344" s="192"/>
    </row>
    <row r="2345" customHeight="1" spans="1:12">
      <c r="A2345" s="69"/>
      <c r="B2345" s="69"/>
      <c r="C2345" s="199"/>
      <c r="D2345" s="69"/>
      <c r="E2345" s="193"/>
      <c r="F2345" s="69"/>
      <c r="G2345" s="69"/>
      <c r="H2345" s="194" t="str">
        <f t="shared" si="35"/>
        <v/>
      </c>
      <c r="I2345" s="198"/>
      <c r="J2345" s="69"/>
      <c r="K2345" s="192"/>
      <c r="L2345" s="192"/>
    </row>
    <row r="2346" customHeight="1" spans="1:12">
      <c r="A2346" s="69"/>
      <c r="B2346" s="69"/>
      <c r="C2346" s="199"/>
      <c r="D2346" s="69"/>
      <c r="E2346" s="193"/>
      <c r="F2346" s="69"/>
      <c r="G2346" s="69"/>
      <c r="H2346" s="194" t="str">
        <f t="shared" si="35"/>
        <v/>
      </c>
      <c r="I2346" s="198"/>
      <c r="J2346" s="69"/>
      <c r="K2346" s="192"/>
      <c r="L2346" s="192"/>
    </row>
    <row r="2347" customHeight="1" spans="1:12">
      <c r="A2347" s="69"/>
      <c r="B2347" s="69"/>
      <c r="C2347" s="199"/>
      <c r="D2347" s="69"/>
      <c r="E2347" s="193"/>
      <c r="F2347" s="69"/>
      <c r="G2347" s="69"/>
      <c r="H2347" s="194" t="str">
        <f t="shared" si="35"/>
        <v/>
      </c>
      <c r="I2347" s="198"/>
      <c r="J2347" s="69"/>
      <c r="K2347" s="192"/>
      <c r="L2347" s="192"/>
    </row>
    <row r="2348" customHeight="1" spans="1:12">
      <c r="A2348" s="69"/>
      <c r="B2348" s="69"/>
      <c r="C2348" s="199"/>
      <c r="D2348" s="69"/>
      <c r="E2348" s="193"/>
      <c r="F2348" s="69"/>
      <c r="G2348" s="69"/>
      <c r="H2348" s="194" t="str">
        <f t="shared" si="35"/>
        <v/>
      </c>
      <c r="I2348" s="198"/>
      <c r="J2348" s="69"/>
      <c r="K2348" s="192"/>
      <c r="L2348" s="192"/>
    </row>
    <row r="2349" customHeight="1" spans="1:12">
      <c r="A2349" s="69"/>
      <c r="B2349" s="69"/>
      <c r="C2349" s="199"/>
      <c r="D2349" s="69"/>
      <c r="E2349" s="193"/>
      <c r="F2349" s="69"/>
      <c r="G2349" s="69"/>
      <c r="H2349" s="194" t="str">
        <f t="shared" si="35"/>
        <v/>
      </c>
      <c r="I2349" s="198"/>
      <c r="J2349" s="69"/>
      <c r="K2349" s="192"/>
      <c r="L2349" s="192"/>
    </row>
    <row r="2350" customHeight="1" spans="1:12">
      <c r="A2350" s="69"/>
      <c r="B2350" s="69"/>
      <c r="C2350" s="199"/>
      <c r="D2350" s="69"/>
      <c r="E2350" s="193"/>
      <c r="F2350" s="69"/>
      <c r="G2350" s="69"/>
      <c r="H2350" s="194" t="str">
        <f t="shared" si="35"/>
        <v/>
      </c>
      <c r="I2350" s="198"/>
      <c r="J2350" s="69"/>
      <c r="K2350" s="192"/>
      <c r="L2350" s="192"/>
    </row>
    <row r="2351" customHeight="1" spans="1:12">
      <c r="A2351" s="69"/>
      <c r="B2351" s="69"/>
      <c r="C2351" s="199"/>
      <c r="D2351" s="69"/>
      <c r="E2351" s="193"/>
      <c r="F2351" s="69"/>
      <c r="G2351" s="69"/>
      <c r="H2351" s="194" t="str">
        <f t="shared" si="35"/>
        <v/>
      </c>
      <c r="I2351" s="198"/>
      <c r="J2351" s="69"/>
      <c r="K2351" s="192"/>
      <c r="L2351" s="192"/>
    </row>
    <row r="2352" customHeight="1" spans="1:12">
      <c r="A2352" s="69"/>
      <c r="B2352" s="69"/>
      <c r="C2352" s="199"/>
      <c r="D2352" s="69"/>
      <c r="E2352" s="193"/>
      <c r="F2352" s="69"/>
      <c r="G2352" s="69"/>
      <c r="H2352" s="194" t="str">
        <f t="shared" si="35"/>
        <v/>
      </c>
      <c r="I2352" s="198"/>
      <c r="J2352" s="69"/>
      <c r="K2352" s="192"/>
      <c r="L2352" s="192"/>
    </row>
    <row r="2353" customHeight="1" spans="1:12">
      <c r="A2353" s="69"/>
      <c r="B2353" s="69"/>
      <c r="C2353" s="199"/>
      <c r="D2353" s="69"/>
      <c r="E2353" s="193"/>
      <c r="F2353" s="69"/>
      <c r="G2353" s="69"/>
      <c r="H2353" s="194" t="str">
        <f t="shared" si="35"/>
        <v/>
      </c>
      <c r="I2353" s="198"/>
      <c r="J2353" s="69"/>
      <c r="K2353" s="192"/>
      <c r="L2353" s="192"/>
    </row>
    <row r="2354" customHeight="1" spans="1:12">
      <c r="A2354" s="69"/>
      <c r="B2354" s="69"/>
      <c r="C2354" s="199"/>
      <c r="D2354" s="69"/>
      <c r="E2354" s="193"/>
      <c r="F2354" s="69"/>
      <c r="G2354" s="69"/>
      <c r="H2354" s="194" t="str">
        <f t="shared" si="35"/>
        <v/>
      </c>
      <c r="I2354" s="198"/>
      <c r="J2354" s="69"/>
      <c r="K2354" s="192"/>
      <c r="L2354" s="192"/>
    </row>
    <row r="2355" customHeight="1" spans="1:12">
      <c r="A2355" s="69"/>
      <c r="B2355" s="69"/>
      <c r="C2355" s="199"/>
      <c r="D2355" s="69"/>
      <c r="E2355" s="193"/>
      <c r="F2355" s="69"/>
      <c r="G2355" s="69"/>
      <c r="H2355" s="194" t="str">
        <f t="shared" si="35"/>
        <v/>
      </c>
      <c r="I2355" s="198"/>
      <c r="J2355" s="69"/>
      <c r="K2355" s="192"/>
      <c r="L2355" s="192"/>
    </row>
    <row r="2356" customHeight="1" spans="1:12">
      <c r="A2356" s="69"/>
      <c r="B2356" s="69"/>
      <c r="C2356" s="199"/>
      <c r="D2356" s="69"/>
      <c r="E2356" s="193"/>
      <c r="F2356" s="69"/>
      <c r="G2356" s="69"/>
      <c r="H2356" s="194" t="str">
        <f t="shared" si="35"/>
        <v/>
      </c>
      <c r="I2356" s="198"/>
      <c r="J2356" s="69"/>
      <c r="K2356" s="192"/>
      <c r="L2356" s="192"/>
    </row>
    <row r="2357" customHeight="1" spans="1:12">
      <c r="A2357" s="69"/>
      <c r="B2357" s="69"/>
      <c r="C2357" s="199"/>
      <c r="D2357" s="69"/>
      <c r="E2357" s="193"/>
      <c r="F2357" s="69"/>
      <c r="G2357" s="69"/>
      <c r="H2357" s="194" t="str">
        <f t="shared" si="35"/>
        <v/>
      </c>
      <c r="I2357" s="198"/>
      <c r="J2357" s="69"/>
      <c r="K2357" s="192"/>
      <c r="L2357" s="192"/>
    </row>
    <row r="2358" customHeight="1" spans="1:12">
      <c r="A2358" s="69"/>
      <c r="B2358" s="69"/>
      <c r="C2358" s="199"/>
      <c r="D2358" s="69"/>
      <c r="E2358" s="193"/>
      <c r="F2358" s="69"/>
      <c r="G2358" s="69"/>
      <c r="H2358" s="194" t="str">
        <f t="shared" si="35"/>
        <v/>
      </c>
      <c r="I2358" s="198"/>
      <c r="J2358" s="69"/>
      <c r="K2358" s="192"/>
      <c r="L2358" s="192"/>
    </row>
    <row r="2359" customHeight="1" spans="1:12">
      <c r="A2359" s="69"/>
      <c r="B2359" s="69"/>
      <c r="C2359" s="199"/>
      <c r="D2359" s="69"/>
      <c r="E2359" s="193"/>
      <c r="F2359" s="69"/>
      <c r="G2359" s="69"/>
      <c r="H2359" s="194" t="str">
        <f t="shared" si="35"/>
        <v/>
      </c>
      <c r="I2359" s="198"/>
      <c r="J2359" s="69"/>
      <c r="K2359" s="192"/>
      <c r="L2359" s="192"/>
    </row>
    <row r="2360" customHeight="1" spans="1:12">
      <c r="A2360" s="69"/>
      <c r="B2360" s="69"/>
      <c r="C2360" s="199"/>
      <c r="D2360" s="69"/>
      <c r="E2360" s="193"/>
      <c r="F2360" s="69"/>
      <c r="G2360" s="69"/>
      <c r="H2360" s="194" t="str">
        <f t="shared" si="35"/>
        <v/>
      </c>
      <c r="I2360" s="198"/>
      <c r="J2360" s="69"/>
      <c r="K2360" s="192"/>
      <c r="L2360" s="192"/>
    </row>
    <row r="2361" customHeight="1" spans="1:12">
      <c r="A2361" s="69"/>
      <c r="B2361" s="69"/>
      <c r="C2361" s="199"/>
      <c r="D2361" s="69"/>
      <c r="E2361" s="193"/>
      <c r="F2361" s="69"/>
      <c r="G2361" s="69"/>
      <c r="H2361" s="194" t="str">
        <f t="shared" si="35"/>
        <v/>
      </c>
      <c r="I2361" s="198"/>
      <c r="J2361" s="69"/>
      <c r="K2361" s="192"/>
      <c r="L2361" s="192"/>
    </row>
    <row r="2362" customHeight="1" spans="1:12">
      <c r="A2362" s="69"/>
      <c r="B2362" s="69"/>
      <c r="C2362" s="199"/>
      <c r="D2362" s="69"/>
      <c r="E2362" s="193"/>
      <c r="F2362" s="69"/>
      <c r="G2362" s="69"/>
      <c r="H2362" s="194" t="str">
        <f t="shared" si="35"/>
        <v/>
      </c>
      <c r="I2362" s="198"/>
      <c r="J2362" s="69"/>
      <c r="K2362" s="192"/>
      <c r="L2362" s="192"/>
    </row>
    <row r="2363" customHeight="1" spans="1:12">
      <c r="A2363" s="69"/>
      <c r="B2363" s="69"/>
      <c r="C2363" s="199"/>
      <c r="D2363" s="69"/>
      <c r="E2363" s="193"/>
      <c r="F2363" s="69"/>
      <c r="G2363" s="69"/>
      <c r="H2363" s="194" t="str">
        <f t="shared" si="35"/>
        <v/>
      </c>
      <c r="I2363" s="198"/>
      <c r="J2363" s="69"/>
      <c r="K2363" s="192"/>
      <c r="L2363" s="192"/>
    </row>
    <row r="2364" customHeight="1" spans="1:12">
      <c r="A2364" s="69"/>
      <c r="B2364" s="69"/>
      <c r="C2364" s="199"/>
      <c r="D2364" s="69"/>
      <c r="E2364" s="193"/>
      <c r="F2364" s="69"/>
      <c r="G2364" s="69"/>
      <c r="H2364" s="194" t="str">
        <f t="shared" si="35"/>
        <v/>
      </c>
      <c r="I2364" s="198"/>
      <c r="J2364" s="69"/>
      <c r="K2364" s="192"/>
      <c r="L2364" s="192"/>
    </row>
    <row r="2365" customHeight="1" spans="1:12">
      <c r="A2365" s="69"/>
      <c r="B2365" s="69"/>
      <c r="C2365" s="199"/>
      <c r="D2365" s="69"/>
      <c r="E2365" s="193"/>
      <c r="F2365" s="69"/>
      <c r="G2365" s="69"/>
      <c r="H2365" s="194" t="str">
        <f t="shared" si="35"/>
        <v/>
      </c>
      <c r="I2365" s="198"/>
      <c r="J2365" s="69"/>
      <c r="K2365" s="192"/>
      <c r="L2365" s="192"/>
    </row>
    <row r="2366" customHeight="1" spans="1:12">
      <c r="A2366" s="69"/>
      <c r="B2366" s="69"/>
      <c r="C2366" s="199"/>
      <c r="D2366" s="69"/>
      <c r="E2366" s="193"/>
      <c r="F2366" s="69"/>
      <c r="G2366" s="69"/>
      <c r="H2366" s="194" t="str">
        <f t="shared" si="35"/>
        <v/>
      </c>
      <c r="I2366" s="198"/>
      <c r="J2366" s="69"/>
      <c r="K2366" s="192"/>
      <c r="L2366" s="192"/>
    </row>
    <row r="2367" customHeight="1" spans="1:12">
      <c r="A2367" s="69"/>
      <c r="B2367" s="69"/>
      <c r="C2367" s="199"/>
      <c r="D2367" s="69"/>
      <c r="E2367" s="193"/>
      <c r="F2367" s="69"/>
      <c r="G2367" s="69"/>
      <c r="H2367" s="194" t="str">
        <f t="shared" si="35"/>
        <v/>
      </c>
      <c r="I2367" s="198"/>
      <c r="J2367" s="69"/>
      <c r="K2367" s="192"/>
      <c r="L2367" s="192"/>
    </row>
    <row r="2368" customHeight="1" spans="1:12">
      <c r="A2368" s="69"/>
      <c r="B2368" s="69"/>
      <c r="C2368" s="199"/>
      <c r="D2368" s="69"/>
      <c r="E2368" s="193"/>
      <c r="F2368" s="69"/>
      <c r="G2368" s="69"/>
      <c r="H2368" s="194" t="str">
        <f t="shared" si="35"/>
        <v/>
      </c>
      <c r="I2368" s="198"/>
      <c r="J2368" s="69"/>
      <c r="K2368" s="192"/>
      <c r="L2368" s="192"/>
    </row>
    <row r="2369" customHeight="1" spans="1:12">
      <c r="A2369" s="69"/>
      <c r="B2369" s="69"/>
      <c r="C2369" s="199"/>
      <c r="D2369" s="69"/>
      <c r="E2369" s="193"/>
      <c r="F2369" s="69"/>
      <c r="G2369" s="69"/>
      <c r="H2369" s="194" t="str">
        <f t="shared" si="35"/>
        <v/>
      </c>
      <c r="I2369" s="198"/>
      <c r="J2369" s="69"/>
      <c r="K2369" s="192"/>
      <c r="L2369" s="192"/>
    </row>
    <row r="2370" customHeight="1" spans="1:12">
      <c r="A2370" s="69"/>
      <c r="B2370" s="69"/>
      <c r="C2370" s="199"/>
      <c r="D2370" s="69"/>
      <c r="E2370" s="193"/>
      <c r="F2370" s="69"/>
      <c r="G2370" s="69"/>
      <c r="H2370" s="194" t="str">
        <f t="shared" si="35"/>
        <v/>
      </c>
      <c r="I2370" s="198"/>
      <c r="J2370" s="69"/>
      <c r="K2370" s="192"/>
      <c r="L2370" s="192"/>
    </row>
    <row r="2371" customHeight="1" spans="1:12">
      <c r="A2371" s="69"/>
      <c r="B2371" s="69"/>
      <c r="C2371" s="199"/>
      <c r="D2371" s="69"/>
      <c r="E2371" s="193"/>
      <c r="F2371" s="69"/>
      <c r="G2371" s="69"/>
      <c r="H2371" s="194" t="str">
        <f t="shared" si="35"/>
        <v/>
      </c>
      <c r="I2371" s="198"/>
      <c r="J2371" s="69"/>
      <c r="K2371" s="192"/>
      <c r="L2371" s="192"/>
    </row>
    <row r="2372" customHeight="1" spans="1:12">
      <c r="A2372" s="69"/>
      <c r="B2372" s="69"/>
      <c r="C2372" s="199"/>
      <c r="D2372" s="69"/>
      <c r="E2372" s="193"/>
      <c r="F2372" s="69"/>
      <c r="G2372" s="69"/>
      <c r="H2372" s="194" t="str">
        <f t="shared" si="35"/>
        <v/>
      </c>
      <c r="I2372" s="198"/>
      <c r="J2372" s="69"/>
      <c r="K2372" s="192"/>
      <c r="L2372" s="192"/>
    </row>
    <row r="2373" customHeight="1" spans="1:12">
      <c r="A2373" s="69"/>
      <c r="B2373" s="69"/>
      <c r="C2373" s="199"/>
      <c r="D2373" s="69"/>
      <c r="E2373" s="193"/>
      <c r="F2373" s="69"/>
      <c r="G2373" s="69"/>
      <c r="H2373" s="194" t="str">
        <f t="shared" si="35"/>
        <v/>
      </c>
      <c r="I2373" s="198"/>
      <c r="J2373" s="69"/>
      <c r="K2373" s="192"/>
      <c r="L2373" s="192"/>
    </row>
    <row r="2374" customHeight="1" spans="1:12">
      <c r="A2374" s="69"/>
      <c r="B2374" s="69"/>
      <c r="C2374" s="199"/>
      <c r="D2374" s="69"/>
      <c r="E2374" s="193"/>
      <c r="F2374" s="69"/>
      <c r="G2374" s="69"/>
      <c r="H2374" s="194" t="str">
        <f t="shared" si="35"/>
        <v/>
      </c>
      <c r="I2374" s="198"/>
      <c r="J2374" s="69"/>
      <c r="K2374" s="192"/>
      <c r="L2374" s="192"/>
    </row>
    <row r="2375" customHeight="1" spans="1:12">
      <c r="A2375" s="69"/>
      <c r="B2375" s="69"/>
      <c r="C2375" s="199"/>
      <c r="D2375" s="69"/>
      <c r="E2375" s="193"/>
      <c r="F2375" s="69"/>
      <c r="G2375" s="69"/>
      <c r="H2375" s="194" t="str">
        <f t="shared" si="35"/>
        <v/>
      </c>
      <c r="I2375" s="198"/>
      <c r="J2375" s="69"/>
      <c r="K2375" s="192"/>
      <c r="L2375" s="192"/>
    </row>
    <row r="2376" customHeight="1" spans="1:12">
      <c r="A2376" s="69"/>
      <c r="B2376" s="69"/>
      <c r="C2376" s="199"/>
      <c r="D2376" s="69"/>
      <c r="E2376" s="193"/>
      <c r="F2376" s="69"/>
      <c r="G2376" s="69"/>
      <c r="H2376" s="194" t="str">
        <f t="shared" si="35"/>
        <v/>
      </c>
      <c r="I2376" s="198"/>
      <c r="J2376" s="69"/>
      <c r="K2376" s="192"/>
      <c r="L2376" s="192"/>
    </row>
    <row r="2377" customHeight="1" spans="1:12">
      <c r="A2377" s="69"/>
      <c r="B2377" s="69"/>
      <c r="C2377" s="199"/>
      <c r="D2377" s="69"/>
      <c r="E2377" s="193"/>
      <c r="F2377" s="69"/>
      <c r="G2377" s="69"/>
      <c r="H2377" s="194" t="str">
        <f t="shared" si="35"/>
        <v/>
      </c>
      <c r="I2377" s="198"/>
      <c r="J2377" s="69"/>
      <c r="K2377" s="192"/>
      <c r="L2377" s="192"/>
    </row>
    <row r="2378" customHeight="1" spans="1:12">
      <c r="A2378" s="69"/>
      <c r="B2378" s="69"/>
      <c r="C2378" s="199"/>
      <c r="D2378" s="69"/>
      <c r="E2378" s="193"/>
      <c r="F2378" s="69"/>
      <c r="G2378" s="69"/>
      <c r="H2378" s="194" t="str">
        <f t="shared" si="35"/>
        <v/>
      </c>
      <c r="I2378" s="198"/>
      <c r="J2378" s="69"/>
      <c r="K2378" s="192"/>
      <c r="L2378" s="192"/>
    </row>
    <row r="2379" customHeight="1" spans="1:12">
      <c r="A2379" s="69"/>
      <c r="B2379" s="69"/>
      <c r="C2379" s="199"/>
      <c r="D2379" s="69"/>
      <c r="E2379" s="193"/>
      <c r="F2379" s="69"/>
      <c r="G2379" s="69"/>
      <c r="H2379" s="194" t="str">
        <f t="shared" si="35"/>
        <v/>
      </c>
      <c r="I2379" s="198"/>
      <c r="J2379" s="69"/>
      <c r="K2379" s="192"/>
      <c r="L2379" s="192"/>
    </row>
    <row r="2380" customHeight="1" spans="1:12">
      <c r="A2380" s="69"/>
      <c r="B2380" s="69"/>
      <c r="C2380" s="199"/>
      <c r="D2380" s="69"/>
      <c r="E2380" s="193"/>
      <c r="F2380" s="69"/>
      <c r="G2380" s="69"/>
      <c r="H2380" s="194" t="str">
        <f t="shared" ref="H2380:H2443" si="36">IF(E2380="","",E2380*F2380)</f>
        <v/>
      </c>
      <c r="I2380" s="198"/>
      <c r="J2380" s="69"/>
      <c r="K2380" s="192"/>
      <c r="L2380" s="192"/>
    </row>
    <row r="2381" customHeight="1" spans="1:12">
      <c r="A2381" s="69"/>
      <c r="B2381" s="69"/>
      <c r="C2381" s="199"/>
      <c r="D2381" s="69"/>
      <c r="E2381" s="193"/>
      <c r="F2381" s="69"/>
      <c r="G2381" s="69"/>
      <c r="H2381" s="194" t="str">
        <f t="shared" si="36"/>
        <v/>
      </c>
      <c r="I2381" s="198"/>
      <c r="J2381" s="69"/>
      <c r="K2381" s="192"/>
      <c r="L2381" s="192"/>
    </row>
    <row r="2382" customHeight="1" spans="1:12">
      <c r="A2382" s="69"/>
      <c r="B2382" s="69"/>
      <c r="C2382" s="199"/>
      <c r="D2382" s="69"/>
      <c r="E2382" s="193"/>
      <c r="F2382" s="69"/>
      <c r="G2382" s="69"/>
      <c r="H2382" s="194" t="str">
        <f t="shared" si="36"/>
        <v/>
      </c>
      <c r="I2382" s="198"/>
      <c r="J2382" s="69"/>
      <c r="K2382" s="192"/>
      <c r="L2382" s="192"/>
    </row>
    <row r="2383" customHeight="1" spans="1:12">
      <c r="A2383" s="69"/>
      <c r="B2383" s="69"/>
      <c r="C2383" s="199"/>
      <c r="D2383" s="69"/>
      <c r="E2383" s="193"/>
      <c r="F2383" s="69"/>
      <c r="G2383" s="69"/>
      <c r="H2383" s="194" t="str">
        <f t="shared" si="36"/>
        <v/>
      </c>
      <c r="I2383" s="198"/>
      <c r="J2383" s="69"/>
      <c r="K2383" s="192"/>
      <c r="L2383" s="192"/>
    </row>
    <row r="2384" customHeight="1" spans="1:12">
      <c r="A2384" s="69"/>
      <c r="B2384" s="69"/>
      <c r="C2384" s="199"/>
      <c r="D2384" s="69"/>
      <c r="E2384" s="193"/>
      <c r="F2384" s="69"/>
      <c r="G2384" s="69"/>
      <c r="H2384" s="194" t="str">
        <f t="shared" si="36"/>
        <v/>
      </c>
      <c r="I2384" s="198"/>
      <c r="J2384" s="69"/>
      <c r="K2384" s="192"/>
      <c r="L2384" s="192"/>
    </row>
    <row r="2385" customHeight="1" spans="1:12">
      <c r="A2385" s="69"/>
      <c r="B2385" s="69"/>
      <c r="C2385" s="199"/>
      <c r="D2385" s="69"/>
      <c r="E2385" s="193"/>
      <c r="F2385" s="69"/>
      <c r="G2385" s="69"/>
      <c r="H2385" s="194" t="str">
        <f t="shared" si="36"/>
        <v/>
      </c>
      <c r="I2385" s="198"/>
      <c r="J2385" s="69"/>
      <c r="K2385" s="192"/>
      <c r="L2385" s="192"/>
    </row>
    <row r="2386" customHeight="1" spans="1:12">
      <c r="A2386" s="69"/>
      <c r="B2386" s="69"/>
      <c r="C2386" s="199"/>
      <c r="D2386" s="69"/>
      <c r="E2386" s="193"/>
      <c r="F2386" s="69"/>
      <c r="G2386" s="69"/>
      <c r="H2386" s="194" t="str">
        <f t="shared" si="36"/>
        <v/>
      </c>
      <c r="I2386" s="198"/>
      <c r="J2386" s="69"/>
      <c r="K2386" s="192"/>
      <c r="L2386" s="192"/>
    </row>
    <row r="2387" customHeight="1" spans="1:12">
      <c r="A2387" s="69"/>
      <c r="B2387" s="69"/>
      <c r="C2387" s="199"/>
      <c r="D2387" s="69"/>
      <c r="E2387" s="193"/>
      <c r="F2387" s="69"/>
      <c r="G2387" s="69"/>
      <c r="H2387" s="194" t="str">
        <f t="shared" si="36"/>
        <v/>
      </c>
      <c r="I2387" s="198"/>
      <c r="J2387" s="69"/>
      <c r="K2387" s="192"/>
      <c r="L2387" s="192"/>
    </row>
    <row r="2388" customHeight="1" spans="1:12">
      <c r="A2388" s="69"/>
      <c r="B2388" s="69"/>
      <c r="C2388" s="199"/>
      <c r="D2388" s="69"/>
      <c r="E2388" s="193"/>
      <c r="F2388" s="69"/>
      <c r="G2388" s="69"/>
      <c r="H2388" s="194" t="str">
        <f t="shared" si="36"/>
        <v/>
      </c>
      <c r="I2388" s="198"/>
      <c r="J2388" s="69"/>
      <c r="K2388" s="192"/>
      <c r="L2388" s="192"/>
    </row>
    <row r="2389" customHeight="1" spans="1:12">
      <c r="A2389" s="69"/>
      <c r="B2389" s="69"/>
      <c r="C2389" s="199"/>
      <c r="D2389" s="69"/>
      <c r="E2389" s="193"/>
      <c r="F2389" s="69"/>
      <c r="G2389" s="69"/>
      <c r="H2389" s="194" t="str">
        <f t="shared" si="36"/>
        <v/>
      </c>
      <c r="I2389" s="198"/>
      <c r="J2389" s="69"/>
      <c r="K2389" s="192"/>
      <c r="L2389" s="192"/>
    </row>
    <row r="2390" customHeight="1" spans="1:12">
      <c r="A2390" s="69"/>
      <c r="B2390" s="69"/>
      <c r="C2390" s="199"/>
      <c r="D2390" s="69"/>
      <c r="E2390" s="193"/>
      <c r="F2390" s="69"/>
      <c r="G2390" s="69"/>
      <c r="H2390" s="194" t="str">
        <f t="shared" si="36"/>
        <v/>
      </c>
      <c r="I2390" s="198"/>
      <c r="J2390" s="69"/>
      <c r="K2390" s="192"/>
      <c r="L2390" s="192"/>
    </row>
    <row r="2391" customHeight="1" spans="1:12">
      <c r="A2391" s="69"/>
      <c r="B2391" s="69"/>
      <c r="C2391" s="199"/>
      <c r="D2391" s="69"/>
      <c r="E2391" s="193"/>
      <c r="F2391" s="69"/>
      <c r="G2391" s="69"/>
      <c r="H2391" s="194" t="str">
        <f t="shared" si="36"/>
        <v/>
      </c>
      <c r="I2391" s="198"/>
      <c r="J2391" s="69"/>
      <c r="K2391" s="192"/>
      <c r="L2391" s="192"/>
    </row>
    <row r="2392" customHeight="1" spans="1:12">
      <c r="A2392" s="69"/>
      <c r="B2392" s="69"/>
      <c r="C2392" s="199"/>
      <c r="D2392" s="69"/>
      <c r="E2392" s="193"/>
      <c r="F2392" s="69"/>
      <c r="G2392" s="69"/>
      <c r="H2392" s="194" t="str">
        <f t="shared" si="36"/>
        <v/>
      </c>
      <c r="I2392" s="198"/>
      <c r="J2392" s="69"/>
      <c r="K2392" s="192"/>
      <c r="L2392" s="192"/>
    </row>
    <row r="2393" customHeight="1" spans="1:12">
      <c r="A2393" s="69"/>
      <c r="B2393" s="69"/>
      <c r="C2393" s="199"/>
      <c r="D2393" s="69"/>
      <c r="E2393" s="193"/>
      <c r="F2393" s="69"/>
      <c r="G2393" s="69"/>
      <c r="H2393" s="194" t="str">
        <f t="shared" si="36"/>
        <v/>
      </c>
      <c r="I2393" s="198"/>
      <c r="J2393" s="69"/>
      <c r="K2393" s="192"/>
      <c r="L2393" s="192"/>
    </row>
    <row r="2394" customHeight="1" spans="1:12">
      <c r="A2394" s="69"/>
      <c r="B2394" s="69"/>
      <c r="C2394" s="199"/>
      <c r="D2394" s="69"/>
      <c r="E2394" s="193"/>
      <c r="F2394" s="69"/>
      <c r="G2394" s="69"/>
      <c r="H2394" s="194" t="str">
        <f t="shared" si="36"/>
        <v/>
      </c>
      <c r="I2394" s="198"/>
      <c r="J2394" s="69"/>
      <c r="K2394" s="192"/>
      <c r="L2394" s="192"/>
    </row>
    <row r="2395" customHeight="1" spans="1:12">
      <c r="A2395" s="69"/>
      <c r="B2395" s="69"/>
      <c r="C2395" s="199"/>
      <c r="D2395" s="69"/>
      <c r="E2395" s="193"/>
      <c r="F2395" s="69"/>
      <c r="G2395" s="69"/>
      <c r="H2395" s="194" t="str">
        <f t="shared" si="36"/>
        <v/>
      </c>
      <c r="I2395" s="198"/>
      <c r="J2395" s="69"/>
      <c r="K2395" s="192"/>
      <c r="L2395" s="192"/>
    </row>
    <row r="2396" customHeight="1" spans="1:12">
      <c r="A2396" s="69"/>
      <c r="B2396" s="69"/>
      <c r="C2396" s="199"/>
      <c r="D2396" s="69"/>
      <c r="E2396" s="193"/>
      <c r="F2396" s="69"/>
      <c r="G2396" s="69"/>
      <c r="H2396" s="194" t="str">
        <f t="shared" si="36"/>
        <v/>
      </c>
      <c r="I2396" s="198"/>
      <c r="J2396" s="69"/>
      <c r="K2396" s="192"/>
      <c r="L2396" s="192"/>
    </row>
    <row r="2397" customHeight="1" spans="1:12">
      <c r="A2397" s="69"/>
      <c r="B2397" s="69"/>
      <c r="C2397" s="199"/>
      <c r="D2397" s="69"/>
      <c r="E2397" s="193"/>
      <c r="F2397" s="69"/>
      <c r="G2397" s="69"/>
      <c r="H2397" s="194" t="str">
        <f t="shared" si="36"/>
        <v/>
      </c>
      <c r="I2397" s="198"/>
      <c r="J2397" s="69"/>
      <c r="K2397" s="192"/>
      <c r="L2397" s="192"/>
    </row>
    <row r="2398" customHeight="1" spans="1:12">
      <c r="A2398" s="69"/>
      <c r="B2398" s="69"/>
      <c r="C2398" s="199"/>
      <c r="D2398" s="69"/>
      <c r="E2398" s="193"/>
      <c r="F2398" s="69"/>
      <c r="G2398" s="69"/>
      <c r="H2398" s="194" t="str">
        <f t="shared" si="36"/>
        <v/>
      </c>
      <c r="I2398" s="198"/>
      <c r="J2398" s="69"/>
      <c r="K2398" s="192"/>
      <c r="L2398" s="192"/>
    </row>
    <row r="2399" customHeight="1" spans="1:12">
      <c r="A2399" s="69"/>
      <c r="B2399" s="69"/>
      <c r="C2399" s="199"/>
      <c r="D2399" s="69"/>
      <c r="E2399" s="193"/>
      <c r="F2399" s="69"/>
      <c r="G2399" s="69"/>
      <c r="H2399" s="194" t="str">
        <f t="shared" si="36"/>
        <v/>
      </c>
      <c r="I2399" s="198"/>
      <c r="J2399" s="69"/>
      <c r="K2399" s="192"/>
      <c r="L2399" s="192"/>
    </row>
    <row r="2400" customHeight="1" spans="1:12">
      <c r="A2400" s="69"/>
      <c r="B2400" s="69"/>
      <c r="C2400" s="199"/>
      <c r="D2400" s="69"/>
      <c r="E2400" s="193"/>
      <c r="F2400" s="69"/>
      <c r="G2400" s="69"/>
      <c r="H2400" s="194" t="str">
        <f t="shared" si="36"/>
        <v/>
      </c>
      <c r="I2400" s="198"/>
      <c r="J2400" s="69"/>
      <c r="K2400" s="192"/>
      <c r="L2400" s="192"/>
    </row>
    <row r="2401" customHeight="1" spans="1:12">
      <c r="A2401" s="69"/>
      <c r="B2401" s="69"/>
      <c r="C2401" s="199"/>
      <c r="D2401" s="69"/>
      <c r="E2401" s="193"/>
      <c r="F2401" s="69"/>
      <c r="G2401" s="69"/>
      <c r="H2401" s="194" t="str">
        <f t="shared" si="36"/>
        <v/>
      </c>
      <c r="I2401" s="198"/>
      <c r="J2401" s="69"/>
      <c r="K2401" s="192"/>
      <c r="L2401" s="192"/>
    </row>
    <row r="2402" customHeight="1" spans="1:12">
      <c r="A2402" s="69"/>
      <c r="B2402" s="69"/>
      <c r="C2402" s="199"/>
      <c r="D2402" s="69"/>
      <c r="E2402" s="193"/>
      <c r="F2402" s="69"/>
      <c r="G2402" s="69"/>
      <c r="H2402" s="194" t="str">
        <f t="shared" si="36"/>
        <v/>
      </c>
      <c r="I2402" s="198"/>
      <c r="J2402" s="69"/>
      <c r="K2402" s="192"/>
      <c r="L2402" s="192"/>
    </row>
    <row r="2403" customHeight="1" spans="1:12">
      <c r="A2403" s="69"/>
      <c r="B2403" s="69"/>
      <c r="C2403" s="199"/>
      <c r="D2403" s="69"/>
      <c r="E2403" s="193"/>
      <c r="F2403" s="69"/>
      <c r="G2403" s="69"/>
      <c r="H2403" s="194" t="str">
        <f t="shared" si="36"/>
        <v/>
      </c>
      <c r="I2403" s="198"/>
      <c r="J2403" s="69"/>
      <c r="K2403" s="192"/>
      <c r="L2403" s="192"/>
    </row>
    <row r="2404" customHeight="1" spans="1:12">
      <c r="A2404" s="69"/>
      <c r="B2404" s="69"/>
      <c r="C2404" s="199"/>
      <c r="D2404" s="69"/>
      <c r="E2404" s="193"/>
      <c r="F2404" s="69"/>
      <c r="G2404" s="69"/>
      <c r="H2404" s="194" t="str">
        <f t="shared" si="36"/>
        <v/>
      </c>
      <c r="I2404" s="198"/>
      <c r="J2404" s="69"/>
      <c r="K2404" s="192"/>
      <c r="L2404" s="192"/>
    </row>
    <row r="2405" customHeight="1" spans="1:12">
      <c r="A2405" s="69"/>
      <c r="B2405" s="69"/>
      <c r="C2405" s="199"/>
      <c r="D2405" s="69"/>
      <c r="E2405" s="193"/>
      <c r="F2405" s="69"/>
      <c r="G2405" s="69"/>
      <c r="H2405" s="194" t="str">
        <f t="shared" si="36"/>
        <v/>
      </c>
      <c r="I2405" s="198"/>
      <c r="J2405" s="69"/>
      <c r="K2405" s="192"/>
      <c r="L2405" s="192"/>
    </row>
    <row r="2406" customHeight="1" spans="1:12">
      <c r="A2406" s="69"/>
      <c r="B2406" s="69"/>
      <c r="C2406" s="199"/>
      <c r="D2406" s="69"/>
      <c r="E2406" s="193"/>
      <c r="F2406" s="69"/>
      <c r="G2406" s="69"/>
      <c r="H2406" s="194" t="str">
        <f t="shared" si="36"/>
        <v/>
      </c>
      <c r="I2406" s="198"/>
      <c r="J2406" s="69"/>
      <c r="K2406" s="192"/>
      <c r="L2406" s="192"/>
    </row>
    <row r="2407" customHeight="1" spans="1:12">
      <c r="A2407" s="69"/>
      <c r="B2407" s="69"/>
      <c r="C2407" s="199"/>
      <c r="D2407" s="69"/>
      <c r="E2407" s="193"/>
      <c r="F2407" s="69"/>
      <c r="G2407" s="69"/>
      <c r="H2407" s="194" t="str">
        <f t="shared" si="36"/>
        <v/>
      </c>
      <c r="I2407" s="198"/>
      <c r="J2407" s="69"/>
      <c r="K2407" s="192"/>
      <c r="L2407" s="192"/>
    </row>
    <row r="2408" customHeight="1" spans="1:12">
      <c r="A2408" s="69"/>
      <c r="B2408" s="69"/>
      <c r="C2408" s="199"/>
      <c r="D2408" s="69"/>
      <c r="E2408" s="193"/>
      <c r="F2408" s="69"/>
      <c r="G2408" s="69"/>
      <c r="H2408" s="194" t="str">
        <f t="shared" si="36"/>
        <v/>
      </c>
      <c r="I2408" s="198"/>
      <c r="J2408" s="69"/>
      <c r="K2408" s="192"/>
      <c r="L2408" s="192"/>
    </row>
    <row r="2409" customHeight="1" spans="1:12">
      <c r="A2409" s="69"/>
      <c r="B2409" s="69"/>
      <c r="C2409" s="199"/>
      <c r="D2409" s="69"/>
      <c r="E2409" s="193"/>
      <c r="F2409" s="69"/>
      <c r="G2409" s="69"/>
      <c r="H2409" s="194" t="str">
        <f t="shared" si="36"/>
        <v/>
      </c>
      <c r="I2409" s="198"/>
      <c r="J2409" s="69"/>
      <c r="K2409" s="192"/>
      <c r="L2409" s="192"/>
    </row>
    <row r="2410" customHeight="1" spans="1:12">
      <c r="A2410" s="69"/>
      <c r="B2410" s="69"/>
      <c r="C2410" s="199"/>
      <c r="D2410" s="69"/>
      <c r="E2410" s="193"/>
      <c r="F2410" s="69"/>
      <c r="G2410" s="69"/>
      <c r="H2410" s="194" t="str">
        <f t="shared" si="36"/>
        <v/>
      </c>
      <c r="I2410" s="198"/>
      <c r="J2410" s="69"/>
      <c r="K2410" s="192"/>
      <c r="L2410" s="192"/>
    </row>
    <row r="2411" customHeight="1" spans="1:12">
      <c r="A2411" s="69"/>
      <c r="B2411" s="69"/>
      <c r="C2411" s="199"/>
      <c r="D2411" s="69"/>
      <c r="E2411" s="193"/>
      <c r="F2411" s="69"/>
      <c r="G2411" s="69"/>
      <c r="H2411" s="194" t="str">
        <f t="shared" si="36"/>
        <v/>
      </c>
      <c r="I2411" s="198"/>
      <c r="J2411" s="69"/>
      <c r="K2411" s="192"/>
      <c r="L2411" s="192"/>
    </row>
    <row r="2412" customHeight="1" spans="1:12">
      <c r="A2412" s="69"/>
      <c r="B2412" s="69"/>
      <c r="C2412" s="199"/>
      <c r="D2412" s="69"/>
      <c r="E2412" s="193"/>
      <c r="F2412" s="69"/>
      <c r="G2412" s="69"/>
      <c r="H2412" s="194" t="str">
        <f t="shared" si="36"/>
        <v/>
      </c>
      <c r="I2412" s="198"/>
      <c r="J2412" s="69"/>
      <c r="K2412" s="192"/>
      <c r="L2412" s="192"/>
    </row>
    <row r="2413" customHeight="1" spans="1:12">
      <c r="A2413" s="69"/>
      <c r="B2413" s="69"/>
      <c r="C2413" s="199"/>
      <c r="D2413" s="69"/>
      <c r="E2413" s="193"/>
      <c r="F2413" s="69"/>
      <c r="G2413" s="69"/>
      <c r="H2413" s="194" t="str">
        <f t="shared" si="36"/>
        <v/>
      </c>
      <c r="I2413" s="198"/>
      <c r="J2413" s="69"/>
      <c r="K2413" s="192"/>
      <c r="L2413" s="192"/>
    </row>
    <row r="2414" customHeight="1" spans="1:12">
      <c r="A2414" s="69"/>
      <c r="B2414" s="69"/>
      <c r="C2414" s="199"/>
      <c r="D2414" s="69"/>
      <c r="E2414" s="193"/>
      <c r="F2414" s="69"/>
      <c r="G2414" s="69"/>
      <c r="H2414" s="194" t="str">
        <f t="shared" si="36"/>
        <v/>
      </c>
      <c r="I2414" s="198"/>
      <c r="J2414" s="69"/>
      <c r="K2414" s="192"/>
      <c r="L2414" s="192"/>
    </row>
    <row r="2415" customHeight="1" spans="1:12">
      <c r="A2415" s="69"/>
      <c r="B2415" s="69"/>
      <c r="C2415" s="199"/>
      <c r="D2415" s="69"/>
      <c r="E2415" s="193"/>
      <c r="F2415" s="69"/>
      <c r="G2415" s="69"/>
      <c r="H2415" s="194" t="str">
        <f t="shared" si="36"/>
        <v/>
      </c>
      <c r="I2415" s="198"/>
      <c r="J2415" s="69"/>
      <c r="K2415" s="192"/>
      <c r="L2415" s="192"/>
    </row>
    <row r="2416" customHeight="1" spans="1:12">
      <c r="A2416" s="69"/>
      <c r="B2416" s="69"/>
      <c r="C2416" s="199"/>
      <c r="D2416" s="69"/>
      <c r="E2416" s="193"/>
      <c r="F2416" s="69"/>
      <c r="G2416" s="69"/>
      <c r="H2416" s="194" t="str">
        <f t="shared" si="36"/>
        <v/>
      </c>
      <c r="I2416" s="198"/>
      <c r="J2416" s="69"/>
      <c r="K2416" s="192"/>
      <c r="L2416" s="192"/>
    </row>
    <row r="2417" customHeight="1" spans="1:12">
      <c r="A2417" s="69"/>
      <c r="B2417" s="69"/>
      <c r="C2417" s="199"/>
      <c r="D2417" s="69"/>
      <c r="E2417" s="193"/>
      <c r="F2417" s="69"/>
      <c r="G2417" s="69"/>
      <c r="H2417" s="194" t="str">
        <f t="shared" si="36"/>
        <v/>
      </c>
      <c r="I2417" s="198"/>
      <c r="J2417" s="69"/>
      <c r="K2417" s="192"/>
      <c r="L2417" s="192"/>
    </row>
    <row r="2418" customHeight="1" spans="1:12">
      <c r="A2418" s="69"/>
      <c r="B2418" s="69"/>
      <c r="C2418" s="199"/>
      <c r="D2418" s="69"/>
      <c r="E2418" s="193"/>
      <c r="F2418" s="69"/>
      <c r="G2418" s="69"/>
      <c r="H2418" s="194" t="str">
        <f t="shared" si="36"/>
        <v/>
      </c>
      <c r="I2418" s="198"/>
      <c r="J2418" s="69"/>
      <c r="K2418" s="192"/>
      <c r="L2418" s="192"/>
    </row>
    <row r="2419" customHeight="1" spans="1:12">
      <c r="A2419" s="69"/>
      <c r="B2419" s="69"/>
      <c r="C2419" s="199"/>
      <c r="D2419" s="69"/>
      <c r="E2419" s="193"/>
      <c r="F2419" s="69"/>
      <c r="G2419" s="69"/>
      <c r="H2419" s="194" t="str">
        <f t="shared" si="36"/>
        <v/>
      </c>
      <c r="I2419" s="198"/>
      <c r="J2419" s="69"/>
      <c r="K2419" s="192"/>
      <c r="L2419" s="192"/>
    </row>
    <row r="2420" customHeight="1" spans="1:12">
      <c r="A2420" s="69"/>
      <c r="B2420" s="69"/>
      <c r="C2420" s="199"/>
      <c r="D2420" s="69"/>
      <c r="E2420" s="193"/>
      <c r="F2420" s="69"/>
      <c r="G2420" s="69"/>
      <c r="H2420" s="194" t="str">
        <f t="shared" si="36"/>
        <v/>
      </c>
      <c r="I2420" s="198"/>
      <c r="J2420" s="69"/>
      <c r="K2420" s="192"/>
      <c r="L2420" s="192"/>
    </row>
    <row r="2421" customHeight="1" spans="1:12">
      <c r="A2421" s="69"/>
      <c r="B2421" s="69"/>
      <c r="C2421" s="199"/>
      <c r="D2421" s="69"/>
      <c r="E2421" s="193"/>
      <c r="F2421" s="69"/>
      <c r="G2421" s="69"/>
      <c r="H2421" s="194" t="str">
        <f t="shared" si="36"/>
        <v/>
      </c>
      <c r="I2421" s="198"/>
      <c r="J2421" s="69"/>
      <c r="K2421" s="192"/>
      <c r="L2421" s="192"/>
    </row>
    <row r="2422" customHeight="1" spans="1:12">
      <c r="A2422" s="69"/>
      <c r="B2422" s="69"/>
      <c r="C2422" s="199"/>
      <c r="D2422" s="69"/>
      <c r="E2422" s="193"/>
      <c r="F2422" s="69"/>
      <c r="G2422" s="69"/>
      <c r="H2422" s="194" t="str">
        <f t="shared" si="36"/>
        <v/>
      </c>
      <c r="I2422" s="198"/>
      <c r="J2422" s="69"/>
      <c r="K2422" s="192"/>
      <c r="L2422" s="192"/>
    </row>
    <row r="2423" customHeight="1" spans="1:12">
      <c r="A2423" s="69"/>
      <c r="B2423" s="69"/>
      <c r="C2423" s="199"/>
      <c r="D2423" s="69"/>
      <c r="E2423" s="193"/>
      <c r="F2423" s="69"/>
      <c r="G2423" s="69"/>
      <c r="H2423" s="194" t="str">
        <f t="shared" si="36"/>
        <v/>
      </c>
      <c r="I2423" s="198"/>
      <c r="J2423" s="69"/>
      <c r="K2423" s="192"/>
      <c r="L2423" s="192"/>
    </row>
    <row r="2424" customHeight="1" spans="1:12">
      <c r="A2424" s="69"/>
      <c r="B2424" s="69"/>
      <c r="C2424" s="199"/>
      <c r="D2424" s="69"/>
      <c r="E2424" s="193"/>
      <c r="F2424" s="69"/>
      <c r="G2424" s="69"/>
      <c r="H2424" s="194" t="str">
        <f t="shared" si="36"/>
        <v/>
      </c>
      <c r="I2424" s="198"/>
      <c r="J2424" s="69"/>
      <c r="K2424" s="192"/>
      <c r="L2424" s="192"/>
    </row>
    <row r="2425" customHeight="1" spans="1:12">
      <c r="A2425" s="69"/>
      <c r="B2425" s="69"/>
      <c r="C2425" s="199"/>
      <c r="D2425" s="69"/>
      <c r="E2425" s="193"/>
      <c r="F2425" s="69"/>
      <c r="G2425" s="69"/>
      <c r="H2425" s="194" t="str">
        <f t="shared" si="36"/>
        <v/>
      </c>
      <c r="I2425" s="198"/>
      <c r="J2425" s="69"/>
      <c r="K2425" s="192"/>
      <c r="L2425" s="192"/>
    </row>
    <row r="2426" customHeight="1" spans="1:12">
      <c r="A2426" s="69"/>
      <c r="B2426" s="69"/>
      <c r="C2426" s="199"/>
      <c r="D2426" s="69"/>
      <c r="E2426" s="193"/>
      <c r="F2426" s="69"/>
      <c r="G2426" s="69"/>
      <c r="H2426" s="194" t="str">
        <f t="shared" si="36"/>
        <v/>
      </c>
      <c r="I2426" s="198"/>
      <c r="J2426" s="69"/>
      <c r="K2426" s="192"/>
      <c r="L2426" s="192"/>
    </row>
    <row r="2427" customHeight="1" spans="1:12">
      <c r="A2427" s="69"/>
      <c r="B2427" s="69"/>
      <c r="C2427" s="199"/>
      <c r="D2427" s="69"/>
      <c r="E2427" s="193"/>
      <c r="F2427" s="69"/>
      <c r="G2427" s="69"/>
      <c r="H2427" s="194" t="str">
        <f t="shared" si="36"/>
        <v/>
      </c>
      <c r="I2427" s="198"/>
      <c r="J2427" s="69"/>
      <c r="K2427" s="192"/>
      <c r="L2427" s="192"/>
    </row>
    <row r="2428" customHeight="1" spans="1:12">
      <c r="A2428" s="69"/>
      <c r="B2428" s="69"/>
      <c r="C2428" s="199"/>
      <c r="D2428" s="69"/>
      <c r="E2428" s="193"/>
      <c r="F2428" s="69"/>
      <c r="G2428" s="69"/>
      <c r="H2428" s="194" t="str">
        <f t="shared" si="36"/>
        <v/>
      </c>
      <c r="I2428" s="198"/>
      <c r="J2428" s="69"/>
      <c r="K2428" s="192"/>
      <c r="L2428" s="192"/>
    </row>
    <row r="2429" customHeight="1" spans="1:12">
      <c r="A2429" s="69"/>
      <c r="B2429" s="69"/>
      <c r="C2429" s="199"/>
      <c r="D2429" s="69"/>
      <c r="E2429" s="193"/>
      <c r="F2429" s="69"/>
      <c r="G2429" s="69"/>
      <c r="H2429" s="194" t="str">
        <f t="shared" si="36"/>
        <v/>
      </c>
      <c r="I2429" s="198"/>
      <c r="J2429" s="69"/>
      <c r="K2429" s="192"/>
      <c r="L2429" s="192"/>
    </row>
    <row r="2430" customHeight="1" spans="1:12">
      <c r="A2430" s="69"/>
      <c r="B2430" s="69"/>
      <c r="C2430" s="199"/>
      <c r="D2430" s="69"/>
      <c r="E2430" s="193"/>
      <c r="F2430" s="69"/>
      <c r="G2430" s="69"/>
      <c r="H2430" s="194" t="str">
        <f t="shared" si="36"/>
        <v/>
      </c>
      <c r="I2430" s="198"/>
      <c r="J2430" s="69"/>
      <c r="K2430" s="192"/>
      <c r="L2430" s="192"/>
    </row>
    <row r="2431" customHeight="1" spans="1:12">
      <c r="A2431" s="69"/>
      <c r="B2431" s="69"/>
      <c r="C2431" s="199"/>
      <c r="D2431" s="69"/>
      <c r="E2431" s="193"/>
      <c r="F2431" s="69"/>
      <c r="G2431" s="69"/>
      <c r="H2431" s="194" t="str">
        <f t="shared" si="36"/>
        <v/>
      </c>
      <c r="I2431" s="198"/>
      <c r="J2431" s="69"/>
      <c r="K2431" s="192"/>
      <c r="L2431" s="192"/>
    </row>
    <row r="2432" customHeight="1" spans="1:12">
      <c r="A2432" s="69"/>
      <c r="B2432" s="69"/>
      <c r="C2432" s="199"/>
      <c r="D2432" s="69"/>
      <c r="E2432" s="193"/>
      <c r="F2432" s="69"/>
      <c r="G2432" s="69"/>
      <c r="H2432" s="194" t="str">
        <f t="shared" si="36"/>
        <v/>
      </c>
      <c r="I2432" s="198"/>
      <c r="J2432" s="69"/>
      <c r="K2432" s="192"/>
      <c r="L2432" s="192"/>
    </row>
    <row r="2433" customHeight="1" spans="1:12">
      <c r="A2433" s="69"/>
      <c r="B2433" s="69"/>
      <c r="C2433" s="199"/>
      <c r="D2433" s="69"/>
      <c r="E2433" s="193"/>
      <c r="F2433" s="69"/>
      <c r="G2433" s="69"/>
      <c r="H2433" s="194" t="str">
        <f t="shared" si="36"/>
        <v/>
      </c>
      <c r="I2433" s="198"/>
      <c r="J2433" s="69"/>
      <c r="K2433" s="192"/>
      <c r="L2433" s="192"/>
    </row>
    <row r="2434" customHeight="1" spans="1:12">
      <c r="A2434" s="69"/>
      <c r="B2434" s="69"/>
      <c r="C2434" s="199"/>
      <c r="D2434" s="69"/>
      <c r="E2434" s="193"/>
      <c r="F2434" s="69"/>
      <c r="G2434" s="69"/>
      <c r="H2434" s="194" t="str">
        <f t="shared" si="36"/>
        <v/>
      </c>
      <c r="I2434" s="198"/>
      <c r="J2434" s="69"/>
      <c r="K2434" s="192"/>
      <c r="L2434" s="192"/>
    </row>
    <row r="2435" customHeight="1" spans="1:12">
      <c r="A2435" s="69"/>
      <c r="B2435" s="69"/>
      <c r="C2435" s="199"/>
      <c r="D2435" s="69"/>
      <c r="E2435" s="193"/>
      <c r="F2435" s="69"/>
      <c r="G2435" s="69"/>
      <c r="H2435" s="194" t="str">
        <f t="shared" si="36"/>
        <v/>
      </c>
      <c r="I2435" s="198"/>
      <c r="J2435" s="69"/>
      <c r="K2435" s="192"/>
      <c r="L2435" s="192"/>
    </row>
    <row r="2436" customHeight="1" spans="1:12">
      <c r="A2436" s="69"/>
      <c r="B2436" s="69"/>
      <c r="C2436" s="199"/>
      <c r="D2436" s="69"/>
      <c r="E2436" s="193"/>
      <c r="F2436" s="69"/>
      <c r="G2436" s="69"/>
      <c r="H2436" s="194" t="str">
        <f t="shared" si="36"/>
        <v/>
      </c>
      <c r="I2436" s="198"/>
      <c r="J2436" s="69"/>
      <c r="K2436" s="192"/>
      <c r="L2436" s="192"/>
    </row>
    <row r="2437" customHeight="1" spans="1:12">
      <c r="A2437" s="69"/>
      <c r="B2437" s="69"/>
      <c r="C2437" s="199"/>
      <c r="D2437" s="69"/>
      <c r="E2437" s="193"/>
      <c r="F2437" s="69"/>
      <c r="G2437" s="69"/>
      <c r="H2437" s="194" t="str">
        <f t="shared" si="36"/>
        <v/>
      </c>
      <c r="I2437" s="198"/>
      <c r="J2437" s="69"/>
      <c r="K2437" s="192"/>
      <c r="L2437" s="192"/>
    </row>
    <row r="2438" customHeight="1" spans="1:12">
      <c r="A2438" s="69"/>
      <c r="B2438" s="69"/>
      <c r="C2438" s="199"/>
      <c r="D2438" s="69"/>
      <c r="E2438" s="193"/>
      <c r="F2438" s="69"/>
      <c r="G2438" s="69"/>
      <c r="H2438" s="194" t="str">
        <f t="shared" si="36"/>
        <v/>
      </c>
      <c r="I2438" s="198"/>
      <c r="J2438" s="69"/>
      <c r="K2438" s="192"/>
      <c r="L2438" s="192"/>
    </row>
    <row r="2439" customHeight="1" spans="1:12">
      <c r="A2439" s="69"/>
      <c r="B2439" s="69"/>
      <c r="C2439" s="199"/>
      <c r="D2439" s="69"/>
      <c r="E2439" s="193"/>
      <c r="F2439" s="69"/>
      <c r="G2439" s="69"/>
      <c r="H2439" s="194" t="str">
        <f t="shared" si="36"/>
        <v/>
      </c>
      <c r="I2439" s="198"/>
      <c r="J2439" s="69"/>
      <c r="K2439" s="192"/>
      <c r="L2439" s="192"/>
    </row>
    <row r="2440" customHeight="1" spans="1:12">
      <c r="A2440" s="69"/>
      <c r="B2440" s="69"/>
      <c r="C2440" s="199"/>
      <c r="D2440" s="69"/>
      <c r="E2440" s="193"/>
      <c r="F2440" s="69"/>
      <c r="G2440" s="69"/>
      <c r="H2440" s="194" t="str">
        <f t="shared" si="36"/>
        <v/>
      </c>
      <c r="I2440" s="198"/>
      <c r="J2440" s="69"/>
      <c r="K2440" s="192"/>
      <c r="L2440" s="192"/>
    </row>
    <row r="2441" customHeight="1" spans="1:12">
      <c r="A2441" s="69"/>
      <c r="B2441" s="69"/>
      <c r="C2441" s="199"/>
      <c r="D2441" s="69"/>
      <c r="E2441" s="193"/>
      <c r="F2441" s="69"/>
      <c r="G2441" s="69"/>
      <c r="H2441" s="194" t="str">
        <f t="shared" si="36"/>
        <v/>
      </c>
      <c r="I2441" s="198"/>
      <c r="J2441" s="69"/>
      <c r="K2441" s="192"/>
      <c r="L2441" s="192"/>
    </row>
    <row r="2442" customHeight="1" spans="1:12">
      <c r="A2442" s="69"/>
      <c r="B2442" s="69"/>
      <c r="C2442" s="199"/>
      <c r="D2442" s="69"/>
      <c r="E2442" s="193"/>
      <c r="F2442" s="69"/>
      <c r="G2442" s="69"/>
      <c r="H2442" s="194" t="str">
        <f t="shared" si="36"/>
        <v/>
      </c>
      <c r="I2442" s="198"/>
      <c r="J2442" s="69"/>
      <c r="K2442" s="192"/>
      <c r="L2442" s="192"/>
    </row>
    <row r="2443" customHeight="1" spans="1:12">
      <c r="A2443" s="69"/>
      <c r="B2443" s="69"/>
      <c r="C2443" s="199"/>
      <c r="D2443" s="69"/>
      <c r="E2443" s="193"/>
      <c r="F2443" s="69"/>
      <c r="G2443" s="69"/>
      <c r="H2443" s="194" t="str">
        <f t="shared" si="36"/>
        <v/>
      </c>
      <c r="I2443" s="198"/>
      <c r="J2443" s="69"/>
      <c r="K2443" s="192"/>
      <c r="L2443" s="192"/>
    </row>
    <row r="2444" customHeight="1" spans="1:12">
      <c r="A2444" s="69"/>
      <c r="B2444" s="69"/>
      <c r="C2444" s="199"/>
      <c r="D2444" s="69"/>
      <c r="E2444" s="193"/>
      <c r="F2444" s="69"/>
      <c r="G2444" s="69"/>
      <c r="H2444" s="194" t="str">
        <f t="shared" ref="H2444:H2507" si="37">IF(E2444="","",E2444*F2444)</f>
        <v/>
      </c>
      <c r="I2444" s="198"/>
      <c r="J2444" s="69"/>
      <c r="K2444" s="192"/>
      <c r="L2444" s="192"/>
    </row>
    <row r="2445" customHeight="1" spans="1:12">
      <c r="A2445" s="69"/>
      <c r="B2445" s="69"/>
      <c r="C2445" s="199"/>
      <c r="D2445" s="69"/>
      <c r="E2445" s="193"/>
      <c r="F2445" s="69"/>
      <c r="G2445" s="69"/>
      <c r="H2445" s="194" t="str">
        <f t="shared" si="37"/>
        <v/>
      </c>
      <c r="I2445" s="198"/>
      <c r="J2445" s="69"/>
      <c r="K2445" s="192"/>
      <c r="L2445" s="192"/>
    </row>
    <row r="2446" customHeight="1" spans="1:12">
      <c r="A2446" s="69"/>
      <c r="B2446" s="69"/>
      <c r="C2446" s="199"/>
      <c r="D2446" s="69"/>
      <c r="E2446" s="193"/>
      <c r="F2446" s="69"/>
      <c r="G2446" s="69"/>
      <c r="H2446" s="194" t="str">
        <f t="shared" si="37"/>
        <v/>
      </c>
      <c r="I2446" s="198"/>
      <c r="J2446" s="69"/>
      <c r="K2446" s="192"/>
      <c r="L2446" s="192"/>
    </row>
    <row r="2447" customHeight="1" spans="1:12">
      <c r="A2447" s="69"/>
      <c r="B2447" s="69"/>
      <c r="C2447" s="199"/>
      <c r="D2447" s="69"/>
      <c r="E2447" s="193"/>
      <c r="F2447" s="69"/>
      <c r="G2447" s="69"/>
      <c r="H2447" s="194" t="str">
        <f t="shared" si="37"/>
        <v/>
      </c>
      <c r="I2447" s="198"/>
      <c r="J2447" s="69"/>
      <c r="K2447" s="192"/>
      <c r="L2447" s="192"/>
    </row>
    <row r="2448" customHeight="1" spans="1:12">
      <c r="A2448" s="69"/>
      <c r="B2448" s="69"/>
      <c r="C2448" s="199"/>
      <c r="D2448" s="69"/>
      <c r="E2448" s="193"/>
      <c r="F2448" s="69"/>
      <c r="G2448" s="69"/>
      <c r="H2448" s="194" t="str">
        <f t="shared" si="37"/>
        <v/>
      </c>
      <c r="I2448" s="198"/>
      <c r="J2448" s="69"/>
      <c r="K2448" s="192"/>
      <c r="L2448" s="192"/>
    </row>
    <row r="2449" customHeight="1" spans="1:12">
      <c r="A2449" s="69"/>
      <c r="B2449" s="69"/>
      <c r="C2449" s="199"/>
      <c r="D2449" s="69"/>
      <c r="E2449" s="193"/>
      <c r="F2449" s="69"/>
      <c r="G2449" s="69"/>
      <c r="H2449" s="194" t="str">
        <f t="shared" si="37"/>
        <v/>
      </c>
      <c r="I2449" s="198"/>
      <c r="J2449" s="69"/>
      <c r="K2449" s="192"/>
      <c r="L2449" s="192"/>
    </row>
    <row r="2450" customHeight="1" spans="1:12">
      <c r="A2450" s="69"/>
      <c r="B2450" s="69"/>
      <c r="C2450" s="199"/>
      <c r="D2450" s="69"/>
      <c r="E2450" s="193"/>
      <c r="F2450" s="69"/>
      <c r="G2450" s="69"/>
      <c r="H2450" s="194" t="str">
        <f t="shared" si="37"/>
        <v/>
      </c>
      <c r="I2450" s="198"/>
      <c r="J2450" s="69"/>
      <c r="K2450" s="192"/>
      <c r="L2450" s="192"/>
    </row>
    <row r="2451" customHeight="1" spans="1:12">
      <c r="A2451" s="69"/>
      <c r="B2451" s="69"/>
      <c r="C2451" s="199"/>
      <c r="D2451" s="69"/>
      <c r="E2451" s="193"/>
      <c r="F2451" s="69"/>
      <c r="G2451" s="69"/>
      <c r="H2451" s="194" t="str">
        <f t="shared" si="37"/>
        <v/>
      </c>
      <c r="I2451" s="198"/>
      <c r="J2451" s="69"/>
      <c r="K2451" s="192"/>
      <c r="L2451" s="192"/>
    </row>
    <row r="2452" customHeight="1" spans="1:12">
      <c r="A2452" s="69"/>
      <c r="B2452" s="69"/>
      <c r="C2452" s="199"/>
      <c r="D2452" s="69"/>
      <c r="E2452" s="193"/>
      <c r="F2452" s="69"/>
      <c r="G2452" s="69"/>
      <c r="H2452" s="194" t="str">
        <f t="shared" si="37"/>
        <v/>
      </c>
      <c r="I2452" s="198"/>
      <c r="J2452" s="69"/>
      <c r="K2452" s="192"/>
      <c r="L2452" s="192"/>
    </row>
    <row r="2453" customHeight="1" spans="1:12">
      <c r="A2453" s="69"/>
      <c r="B2453" s="69"/>
      <c r="C2453" s="199"/>
      <c r="D2453" s="69"/>
      <c r="E2453" s="193"/>
      <c r="F2453" s="69"/>
      <c r="G2453" s="69"/>
      <c r="H2453" s="194" t="str">
        <f t="shared" si="37"/>
        <v/>
      </c>
      <c r="I2453" s="198"/>
      <c r="J2453" s="69"/>
      <c r="K2453" s="192"/>
      <c r="L2453" s="192"/>
    </row>
    <row r="2454" customHeight="1" spans="1:12">
      <c r="A2454" s="69"/>
      <c r="B2454" s="69"/>
      <c r="C2454" s="199"/>
      <c r="D2454" s="69"/>
      <c r="E2454" s="193"/>
      <c r="F2454" s="69"/>
      <c r="G2454" s="69"/>
      <c r="H2454" s="194" t="str">
        <f t="shared" si="37"/>
        <v/>
      </c>
      <c r="I2454" s="198"/>
      <c r="J2454" s="69"/>
      <c r="K2454" s="192"/>
      <c r="L2454" s="192"/>
    </row>
    <row r="2455" customHeight="1" spans="1:12">
      <c r="A2455" s="69"/>
      <c r="B2455" s="69"/>
      <c r="C2455" s="199"/>
      <c r="D2455" s="69"/>
      <c r="E2455" s="193"/>
      <c r="F2455" s="69"/>
      <c r="G2455" s="69"/>
      <c r="H2455" s="194" t="str">
        <f t="shared" si="37"/>
        <v/>
      </c>
      <c r="I2455" s="198"/>
      <c r="J2455" s="69"/>
      <c r="K2455" s="192"/>
      <c r="L2455" s="192"/>
    </row>
    <row r="2456" customHeight="1" spans="1:12">
      <c r="A2456" s="69"/>
      <c r="B2456" s="69"/>
      <c r="C2456" s="199"/>
      <c r="D2456" s="69"/>
      <c r="E2456" s="193"/>
      <c r="F2456" s="69"/>
      <c r="G2456" s="69"/>
      <c r="H2456" s="194" t="str">
        <f t="shared" si="37"/>
        <v/>
      </c>
      <c r="I2456" s="198"/>
      <c r="J2456" s="69"/>
      <c r="K2456" s="192"/>
      <c r="L2456" s="192"/>
    </row>
    <row r="2457" customHeight="1" spans="1:12">
      <c r="A2457" s="69"/>
      <c r="B2457" s="69"/>
      <c r="C2457" s="199"/>
      <c r="D2457" s="69"/>
      <c r="E2457" s="193"/>
      <c r="F2457" s="69"/>
      <c r="G2457" s="69"/>
      <c r="H2457" s="194" t="str">
        <f t="shared" si="37"/>
        <v/>
      </c>
      <c r="I2457" s="198"/>
      <c r="J2457" s="69"/>
      <c r="K2457" s="192"/>
      <c r="L2457" s="192"/>
    </row>
    <row r="2458" customHeight="1" spans="1:12">
      <c r="A2458" s="69"/>
      <c r="B2458" s="69"/>
      <c r="C2458" s="199"/>
      <c r="D2458" s="69"/>
      <c r="E2458" s="193"/>
      <c r="F2458" s="69"/>
      <c r="G2458" s="69"/>
      <c r="H2458" s="194" t="str">
        <f t="shared" si="37"/>
        <v/>
      </c>
      <c r="I2458" s="198"/>
      <c r="J2458" s="69"/>
      <c r="K2458" s="192"/>
      <c r="L2458" s="192"/>
    </row>
    <row r="2459" customHeight="1" spans="1:12">
      <c r="A2459" s="69"/>
      <c r="B2459" s="69"/>
      <c r="C2459" s="199"/>
      <c r="D2459" s="69"/>
      <c r="E2459" s="193"/>
      <c r="F2459" s="69"/>
      <c r="G2459" s="69"/>
      <c r="H2459" s="194" t="str">
        <f t="shared" si="37"/>
        <v/>
      </c>
      <c r="I2459" s="198"/>
      <c r="J2459" s="69"/>
      <c r="K2459" s="192"/>
      <c r="L2459" s="192"/>
    </row>
    <row r="2460" customHeight="1" spans="1:12">
      <c r="A2460" s="69"/>
      <c r="B2460" s="69"/>
      <c r="C2460" s="199"/>
      <c r="D2460" s="69"/>
      <c r="E2460" s="193"/>
      <c r="F2460" s="69"/>
      <c r="G2460" s="69"/>
      <c r="H2460" s="194" t="str">
        <f t="shared" si="37"/>
        <v/>
      </c>
      <c r="I2460" s="198"/>
      <c r="J2460" s="69"/>
      <c r="K2460" s="192"/>
      <c r="L2460" s="192"/>
    </row>
    <row r="2461" customHeight="1" spans="1:12">
      <c r="A2461" s="69"/>
      <c r="B2461" s="69"/>
      <c r="C2461" s="199"/>
      <c r="D2461" s="69"/>
      <c r="E2461" s="193"/>
      <c r="F2461" s="69"/>
      <c r="G2461" s="69"/>
      <c r="H2461" s="194" t="str">
        <f t="shared" si="37"/>
        <v/>
      </c>
      <c r="I2461" s="198"/>
      <c r="J2461" s="69"/>
      <c r="K2461" s="192"/>
      <c r="L2461" s="192"/>
    </row>
    <row r="2462" customHeight="1" spans="1:12">
      <c r="A2462" s="69"/>
      <c r="B2462" s="69"/>
      <c r="C2462" s="199"/>
      <c r="D2462" s="69"/>
      <c r="E2462" s="193"/>
      <c r="F2462" s="69"/>
      <c r="G2462" s="69"/>
      <c r="H2462" s="194" t="str">
        <f t="shared" si="37"/>
        <v/>
      </c>
      <c r="I2462" s="198"/>
      <c r="J2462" s="69"/>
      <c r="K2462" s="192"/>
      <c r="L2462" s="192"/>
    </row>
    <row r="2463" customHeight="1" spans="1:12">
      <c r="A2463" s="69"/>
      <c r="B2463" s="69"/>
      <c r="C2463" s="199"/>
      <c r="D2463" s="69"/>
      <c r="E2463" s="193"/>
      <c r="F2463" s="69"/>
      <c r="G2463" s="69"/>
      <c r="H2463" s="194" t="str">
        <f t="shared" si="37"/>
        <v/>
      </c>
      <c r="I2463" s="198"/>
      <c r="J2463" s="69"/>
      <c r="K2463" s="192"/>
      <c r="L2463" s="192"/>
    </row>
    <row r="2464" customHeight="1" spans="1:12">
      <c r="A2464" s="69"/>
      <c r="B2464" s="69"/>
      <c r="C2464" s="199"/>
      <c r="D2464" s="69"/>
      <c r="E2464" s="193"/>
      <c r="F2464" s="69"/>
      <c r="G2464" s="69"/>
      <c r="H2464" s="194" t="str">
        <f t="shared" si="37"/>
        <v/>
      </c>
      <c r="I2464" s="198"/>
      <c r="J2464" s="69"/>
      <c r="K2464" s="192"/>
      <c r="L2464" s="192"/>
    </row>
    <row r="2465" customHeight="1" spans="1:12">
      <c r="A2465" s="69"/>
      <c r="B2465" s="69"/>
      <c r="C2465" s="199"/>
      <c r="D2465" s="69"/>
      <c r="E2465" s="193"/>
      <c r="F2465" s="69"/>
      <c r="G2465" s="69"/>
      <c r="H2465" s="194" t="str">
        <f t="shared" si="37"/>
        <v/>
      </c>
      <c r="I2465" s="198"/>
      <c r="J2465" s="69"/>
      <c r="K2465" s="192"/>
      <c r="L2465" s="192"/>
    </row>
    <row r="2466" customHeight="1" spans="1:12">
      <c r="A2466" s="69"/>
      <c r="B2466" s="69"/>
      <c r="C2466" s="199"/>
      <c r="D2466" s="69"/>
      <c r="E2466" s="193"/>
      <c r="F2466" s="69"/>
      <c r="G2466" s="69"/>
      <c r="H2466" s="194" t="str">
        <f t="shared" si="37"/>
        <v/>
      </c>
      <c r="I2466" s="198"/>
      <c r="J2466" s="69"/>
      <c r="K2466" s="192"/>
      <c r="L2466" s="192"/>
    </row>
    <row r="2467" customHeight="1" spans="1:12">
      <c r="A2467" s="69"/>
      <c r="B2467" s="69"/>
      <c r="C2467" s="199"/>
      <c r="D2467" s="69"/>
      <c r="E2467" s="193"/>
      <c r="F2467" s="69"/>
      <c r="G2467" s="69"/>
      <c r="H2467" s="194" t="str">
        <f t="shared" si="37"/>
        <v/>
      </c>
      <c r="I2467" s="198"/>
      <c r="J2467" s="69"/>
      <c r="K2467" s="192"/>
      <c r="L2467" s="192"/>
    </row>
    <row r="2468" customHeight="1" spans="1:12">
      <c r="A2468" s="69"/>
      <c r="B2468" s="69"/>
      <c r="C2468" s="199"/>
      <c r="D2468" s="69"/>
      <c r="E2468" s="193"/>
      <c r="F2468" s="69"/>
      <c r="G2468" s="69"/>
      <c r="H2468" s="194" t="str">
        <f t="shared" si="37"/>
        <v/>
      </c>
      <c r="I2468" s="198"/>
      <c r="J2468" s="69"/>
      <c r="K2468" s="192"/>
      <c r="L2468" s="192"/>
    </row>
    <row r="2469" customHeight="1" spans="1:12">
      <c r="A2469" s="69"/>
      <c r="B2469" s="69"/>
      <c r="C2469" s="199"/>
      <c r="D2469" s="69"/>
      <c r="E2469" s="193"/>
      <c r="F2469" s="69"/>
      <c r="G2469" s="69"/>
      <c r="H2469" s="194" t="str">
        <f t="shared" si="37"/>
        <v/>
      </c>
      <c r="I2469" s="198"/>
      <c r="J2469" s="69"/>
      <c r="K2469" s="192"/>
      <c r="L2469" s="192"/>
    </row>
    <row r="2470" customHeight="1" spans="1:12">
      <c r="A2470" s="69"/>
      <c r="B2470" s="69"/>
      <c r="C2470" s="199"/>
      <c r="D2470" s="69"/>
      <c r="E2470" s="193"/>
      <c r="F2470" s="69"/>
      <c r="G2470" s="69"/>
      <c r="H2470" s="194" t="str">
        <f t="shared" si="37"/>
        <v/>
      </c>
      <c r="I2470" s="198"/>
      <c r="J2470" s="69"/>
      <c r="K2470" s="192"/>
      <c r="L2470" s="192"/>
    </row>
    <row r="2471" customHeight="1" spans="1:12">
      <c r="A2471" s="69"/>
      <c r="B2471" s="69"/>
      <c r="C2471" s="199"/>
      <c r="D2471" s="69"/>
      <c r="E2471" s="193"/>
      <c r="F2471" s="69"/>
      <c r="G2471" s="69"/>
      <c r="H2471" s="194" t="str">
        <f t="shared" si="37"/>
        <v/>
      </c>
      <c r="I2471" s="198"/>
      <c r="J2471" s="69"/>
      <c r="K2471" s="192"/>
      <c r="L2471" s="192"/>
    </row>
    <row r="2472" customHeight="1" spans="1:12">
      <c r="A2472" s="69"/>
      <c r="B2472" s="69"/>
      <c r="C2472" s="199"/>
      <c r="D2472" s="69"/>
      <c r="E2472" s="193"/>
      <c r="F2472" s="69"/>
      <c r="G2472" s="69"/>
      <c r="H2472" s="194" t="str">
        <f t="shared" si="37"/>
        <v/>
      </c>
      <c r="I2472" s="198"/>
      <c r="J2472" s="69"/>
      <c r="K2472" s="192"/>
      <c r="L2472" s="192"/>
    </row>
    <row r="2473" customHeight="1" spans="1:12">
      <c r="A2473" s="69"/>
      <c r="B2473" s="69"/>
      <c r="C2473" s="199"/>
      <c r="D2473" s="69"/>
      <c r="E2473" s="193"/>
      <c r="F2473" s="69"/>
      <c r="G2473" s="69"/>
      <c r="H2473" s="194" t="str">
        <f t="shared" si="37"/>
        <v/>
      </c>
      <c r="I2473" s="198"/>
      <c r="J2473" s="69"/>
      <c r="K2473" s="192"/>
      <c r="L2473" s="192"/>
    </row>
    <row r="2474" customHeight="1" spans="1:12">
      <c r="A2474" s="69"/>
      <c r="B2474" s="69"/>
      <c r="C2474" s="199"/>
      <c r="D2474" s="69"/>
      <c r="E2474" s="193"/>
      <c r="F2474" s="69"/>
      <c r="G2474" s="69"/>
      <c r="H2474" s="194" t="str">
        <f t="shared" si="37"/>
        <v/>
      </c>
      <c r="I2474" s="198"/>
      <c r="J2474" s="69"/>
      <c r="K2474" s="192"/>
      <c r="L2474" s="192"/>
    </row>
    <row r="2475" customHeight="1" spans="1:12">
      <c r="A2475" s="69"/>
      <c r="B2475" s="69"/>
      <c r="C2475" s="199"/>
      <c r="D2475" s="69"/>
      <c r="E2475" s="193"/>
      <c r="F2475" s="69"/>
      <c r="G2475" s="69"/>
      <c r="H2475" s="194" t="str">
        <f t="shared" si="37"/>
        <v/>
      </c>
      <c r="I2475" s="198"/>
      <c r="J2475" s="69"/>
      <c r="K2475" s="192"/>
      <c r="L2475" s="192"/>
    </row>
    <row r="2476" customHeight="1" spans="1:12">
      <c r="A2476" s="69"/>
      <c r="B2476" s="69"/>
      <c r="C2476" s="199"/>
      <c r="D2476" s="69"/>
      <c r="E2476" s="193"/>
      <c r="F2476" s="69"/>
      <c r="G2476" s="69"/>
      <c r="H2476" s="194" t="str">
        <f t="shared" si="37"/>
        <v/>
      </c>
      <c r="I2476" s="198"/>
      <c r="J2476" s="69"/>
      <c r="K2476" s="192"/>
      <c r="L2476" s="192"/>
    </row>
    <row r="2477" customHeight="1" spans="1:12">
      <c r="A2477" s="69"/>
      <c r="B2477" s="69"/>
      <c r="C2477" s="199"/>
      <c r="D2477" s="69"/>
      <c r="E2477" s="193"/>
      <c r="F2477" s="69"/>
      <c r="G2477" s="69"/>
      <c r="H2477" s="194" t="str">
        <f t="shared" si="37"/>
        <v/>
      </c>
      <c r="I2477" s="198"/>
      <c r="J2477" s="69"/>
      <c r="K2477" s="192"/>
      <c r="L2477" s="192"/>
    </row>
    <row r="2478" customHeight="1" spans="1:12">
      <c r="A2478" s="69"/>
      <c r="B2478" s="69"/>
      <c r="C2478" s="199"/>
      <c r="D2478" s="69"/>
      <c r="E2478" s="193"/>
      <c r="F2478" s="69"/>
      <c r="G2478" s="69"/>
      <c r="H2478" s="194" t="str">
        <f t="shared" si="37"/>
        <v/>
      </c>
      <c r="I2478" s="198"/>
      <c r="J2478" s="69"/>
      <c r="K2478" s="192"/>
      <c r="L2478" s="192"/>
    </row>
    <row r="2479" customHeight="1" spans="1:12">
      <c r="A2479" s="69"/>
      <c r="B2479" s="69"/>
      <c r="C2479" s="199"/>
      <c r="D2479" s="69"/>
      <c r="E2479" s="193"/>
      <c r="F2479" s="69"/>
      <c r="G2479" s="69"/>
      <c r="H2479" s="194" t="str">
        <f t="shared" si="37"/>
        <v/>
      </c>
      <c r="I2479" s="198"/>
      <c r="J2479" s="69"/>
      <c r="K2479" s="192"/>
      <c r="L2479" s="192"/>
    </row>
    <row r="2480" customHeight="1" spans="1:12">
      <c r="A2480" s="69"/>
      <c r="B2480" s="69"/>
      <c r="C2480" s="199"/>
      <c r="D2480" s="69"/>
      <c r="E2480" s="193"/>
      <c r="F2480" s="69"/>
      <c r="G2480" s="69"/>
      <c r="H2480" s="194" t="str">
        <f t="shared" si="37"/>
        <v/>
      </c>
      <c r="I2480" s="198"/>
      <c r="J2480" s="69"/>
      <c r="K2480" s="192"/>
      <c r="L2480" s="192"/>
    </row>
    <row r="2481" customHeight="1" spans="1:12">
      <c r="A2481" s="69"/>
      <c r="B2481" s="69"/>
      <c r="C2481" s="199"/>
      <c r="D2481" s="69"/>
      <c r="E2481" s="193"/>
      <c r="F2481" s="69"/>
      <c r="G2481" s="69"/>
      <c r="H2481" s="194" t="str">
        <f t="shared" si="37"/>
        <v/>
      </c>
      <c r="I2481" s="198"/>
      <c r="J2481" s="69"/>
      <c r="K2481" s="192"/>
      <c r="L2481" s="192"/>
    </row>
    <row r="2482" customHeight="1" spans="1:12">
      <c r="A2482" s="69"/>
      <c r="B2482" s="69"/>
      <c r="C2482" s="199"/>
      <c r="D2482" s="69"/>
      <c r="E2482" s="193"/>
      <c r="F2482" s="69"/>
      <c r="G2482" s="69"/>
      <c r="H2482" s="194" t="str">
        <f t="shared" si="37"/>
        <v/>
      </c>
      <c r="I2482" s="198"/>
      <c r="J2482" s="69"/>
      <c r="K2482" s="192"/>
      <c r="L2482" s="192"/>
    </row>
    <row r="2483" customHeight="1" spans="1:12">
      <c r="A2483" s="69"/>
      <c r="B2483" s="69"/>
      <c r="C2483" s="199"/>
      <c r="D2483" s="69"/>
      <c r="E2483" s="193"/>
      <c r="F2483" s="69"/>
      <c r="G2483" s="69"/>
      <c r="H2483" s="194" t="str">
        <f t="shared" si="37"/>
        <v/>
      </c>
      <c r="I2483" s="198"/>
      <c r="J2483" s="69"/>
      <c r="K2483" s="192"/>
      <c r="L2483" s="192"/>
    </row>
    <row r="2484" customHeight="1" spans="1:12">
      <c r="A2484" s="69"/>
      <c r="B2484" s="69"/>
      <c r="C2484" s="199"/>
      <c r="D2484" s="69"/>
      <c r="E2484" s="193"/>
      <c r="F2484" s="69"/>
      <c r="G2484" s="69"/>
      <c r="H2484" s="194" t="str">
        <f t="shared" si="37"/>
        <v/>
      </c>
      <c r="I2484" s="198"/>
      <c r="J2484" s="69"/>
      <c r="K2484" s="192"/>
      <c r="L2484" s="192"/>
    </row>
    <row r="2485" customHeight="1" spans="1:12">
      <c r="A2485" s="69"/>
      <c r="B2485" s="69"/>
      <c r="C2485" s="199"/>
      <c r="D2485" s="69"/>
      <c r="E2485" s="193"/>
      <c r="F2485" s="69"/>
      <c r="G2485" s="69"/>
      <c r="H2485" s="194" t="str">
        <f t="shared" si="37"/>
        <v/>
      </c>
      <c r="I2485" s="198"/>
      <c r="J2485" s="69"/>
      <c r="K2485" s="192"/>
      <c r="L2485" s="192"/>
    </row>
    <row r="2486" customHeight="1" spans="1:12">
      <c r="A2486" s="69"/>
      <c r="B2486" s="69"/>
      <c r="C2486" s="199"/>
      <c r="D2486" s="69"/>
      <c r="E2486" s="193"/>
      <c r="F2486" s="69"/>
      <c r="G2486" s="69"/>
      <c r="H2486" s="194" t="str">
        <f t="shared" si="37"/>
        <v/>
      </c>
      <c r="I2486" s="198"/>
      <c r="J2486" s="69"/>
      <c r="K2486" s="192"/>
      <c r="L2486" s="192"/>
    </row>
    <row r="2487" customHeight="1" spans="1:12">
      <c r="A2487" s="69"/>
      <c r="B2487" s="69"/>
      <c r="C2487" s="199"/>
      <c r="D2487" s="69"/>
      <c r="E2487" s="193"/>
      <c r="F2487" s="69"/>
      <c r="G2487" s="69"/>
      <c r="H2487" s="194" t="str">
        <f t="shared" si="37"/>
        <v/>
      </c>
      <c r="I2487" s="198"/>
      <c r="J2487" s="69"/>
      <c r="K2487" s="192"/>
      <c r="L2487" s="192"/>
    </row>
    <row r="2488" customHeight="1" spans="1:12">
      <c r="A2488" s="69"/>
      <c r="B2488" s="69"/>
      <c r="C2488" s="199"/>
      <c r="D2488" s="69"/>
      <c r="E2488" s="193"/>
      <c r="F2488" s="69"/>
      <c r="G2488" s="69"/>
      <c r="H2488" s="194" t="str">
        <f t="shared" si="37"/>
        <v/>
      </c>
      <c r="I2488" s="198"/>
      <c r="J2488" s="69"/>
      <c r="K2488" s="192"/>
      <c r="L2488" s="192"/>
    </row>
    <row r="2489" customHeight="1" spans="1:12">
      <c r="A2489" s="69"/>
      <c r="B2489" s="69"/>
      <c r="C2489" s="199"/>
      <c r="D2489" s="69"/>
      <c r="E2489" s="193"/>
      <c r="F2489" s="69"/>
      <c r="G2489" s="69"/>
      <c r="H2489" s="194" t="str">
        <f t="shared" si="37"/>
        <v/>
      </c>
      <c r="I2489" s="198"/>
      <c r="J2489" s="69"/>
      <c r="K2489" s="192"/>
      <c r="L2489" s="192"/>
    </row>
    <row r="2490" customHeight="1" spans="1:12">
      <c r="A2490" s="69"/>
      <c r="B2490" s="69"/>
      <c r="C2490" s="199"/>
      <c r="D2490" s="69"/>
      <c r="E2490" s="193"/>
      <c r="F2490" s="69"/>
      <c r="G2490" s="69"/>
      <c r="H2490" s="194" t="str">
        <f t="shared" si="37"/>
        <v/>
      </c>
      <c r="I2490" s="198"/>
      <c r="J2490" s="69"/>
      <c r="K2490" s="192"/>
      <c r="L2490" s="192"/>
    </row>
    <row r="2491" customHeight="1" spans="1:12">
      <c r="A2491" s="69"/>
      <c r="B2491" s="69"/>
      <c r="C2491" s="199"/>
      <c r="D2491" s="69"/>
      <c r="E2491" s="193"/>
      <c r="F2491" s="69"/>
      <c r="G2491" s="69"/>
      <c r="H2491" s="194" t="str">
        <f t="shared" si="37"/>
        <v/>
      </c>
      <c r="I2491" s="198"/>
      <c r="J2491" s="69"/>
      <c r="K2491" s="192"/>
      <c r="L2491" s="192"/>
    </row>
    <row r="2492" customHeight="1" spans="1:12">
      <c r="A2492" s="69"/>
      <c r="B2492" s="69"/>
      <c r="C2492" s="199"/>
      <c r="D2492" s="69"/>
      <c r="E2492" s="193"/>
      <c r="F2492" s="69"/>
      <c r="G2492" s="69"/>
      <c r="H2492" s="194" t="str">
        <f t="shared" si="37"/>
        <v/>
      </c>
      <c r="I2492" s="198"/>
      <c r="J2492" s="69"/>
      <c r="K2492" s="192"/>
      <c r="L2492" s="192"/>
    </row>
    <row r="2493" customHeight="1" spans="1:12">
      <c r="A2493" s="69"/>
      <c r="B2493" s="69"/>
      <c r="C2493" s="199"/>
      <c r="D2493" s="69"/>
      <c r="E2493" s="193"/>
      <c r="F2493" s="69"/>
      <c r="G2493" s="69"/>
      <c r="H2493" s="194" t="str">
        <f t="shared" si="37"/>
        <v/>
      </c>
      <c r="I2493" s="198"/>
      <c r="J2493" s="69"/>
      <c r="K2493" s="192"/>
      <c r="L2493" s="192"/>
    </row>
    <row r="2494" customHeight="1" spans="1:12">
      <c r="A2494" s="69"/>
      <c r="B2494" s="69"/>
      <c r="C2494" s="199"/>
      <c r="D2494" s="69"/>
      <c r="E2494" s="193"/>
      <c r="F2494" s="69"/>
      <c r="G2494" s="69"/>
      <c r="H2494" s="194" t="str">
        <f t="shared" si="37"/>
        <v/>
      </c>
      <c r="I2494" s="198"/>
      <c r="J2494" s="69"/>
      <c r="K2494" s="192"/>
      <c r="L2494" s="192"/>
    </row>
    <row r="2495" customHeight="1" spans="1:12">
      <c r="A2495" s="69"/>
      <c r="B2495" s="69"/>
      <c r="C2495" s="199"/>
      <c r="D2495" s="69"/>
      <c r="E2495" s="193"/>
      <c r="F2495" s="69"/>
      <c r="G2495" s="69"/>
      <c r="H2495" s="194" t="str">
        <f t="shared" si="37"/>
        <v/>
      </c>
      <c r="I2495" s="198"/>
      <c r="J2495" s="69"/>
      <c r="K2495" s="192"/>
      <c r="L2495" s="192"/>
    </row>
    <row r="2496" customHeight="1" spans="1:12">
      <c r="A2496" s="69"/>
      <c r="B2496" s="69"/>
      <c r="C2496" s="199"/>
      <c r="D2496" s="69"/>
      <c r="E2496" s="193"/>
      <c r="F2496" s="69"/>
      <c r="G2496" s="69"/>
      <c r="H2496" s="194" t="str">
        <f t="shared" si="37"/>
        <v/>
      </c>
      <c r="I2496" s="198"/>
      <c r="J2496" s="69"/>
      <c r="K2496" s="192"/>
      <c r="L2496" s="192"/>
    </row>
    <row r="2497" customHeight="1" spans="1:12">
      <c r="A2497" s="69"/>
      <c r="B2497" s="69"/>
      <c r="C2497" s="199"/>
      <c r="D2497" s="69"/>
      <c r="E2497" s="193"/>
      <c r="F2497" s="69"/>
      <c r="G2497" s="69"/>
      <c r="H2497" s="194" t="str">
        <f t="shared" si="37"/>
        <v/>
      </c>
      <c r="I2497" s="198"/>
      <c r="J2497" s="69"/>
      <c r="K2497" s="192"/>
      <c r="L2497" s="192"/>
    </row>
    <row r="2498" customHeight="1" spans="1:12">
      <c r="A2498" s="69"/>
      <c r="B2498" s="69"/>
      <c r="C2498" s="199"/>
      <c r="D2498" s="69"/>
      <c r="E2498" s="193"/>
      <c r="F2498" s="69"/>
      <c r="G2498" s="69"/>
      <c r="H2498" s="194" t="str">
        <f t="shared" si="37"/>
        <v/>
      </c>
      <c r="I2498" s="198"/>
      <c r="J2498" s="69"/>
      <c r="K2498" s="192"/>
      <c r="L2498" s="192"/>
    </row>
    <row r="2499" customHeight="1" spans="1:12">
      <c r="A2499" s="69"/>
      <c r="B2499" s="69"/>
      <c r="C2499" s="199"/>
      <c r="D2499" s="69"/>
      <c r="E2499" s="193"/>
      <c r="F2499" s="69"/>
      <c r="G2499" s="69"/>
      <c r="H2499" s="194" t="str">
        <f t="shared" si="37"/>
        <v/>
      </c>
      <c r="I2499" s="198"/>
      <c r="J2499" s="69"/>
      <c r="K2499" s="192"/>
      <c r="L2499" s="192"/>
    </row>
    <row r="2500" customHeight="1" spans="1:12">
      <c r="A2500" s="69"/>
      <c r="B2500" s="69"/>
      <c r="C2500" s="199"/>
      <c r="D2500" s="69"/>
      <c r="E2500" s="193"/>
      <c r="F2500" s="69"/>
      <c r="G2500" s="69"/>
      <c r="H2500" s="194" t="str">
        <f t="shared" si="37"/>
        <v/>
      </c>
      <c r="I2500" s="198"/>
      <c r="J2500" s="69"/>
      <c r="K2500" s="192"/>
      <c r="L2500" s="192"/>
    </row>
    <row r="2501" customHeight="1" spans="1:12">
      <c r="A2501" s="69"/>
      <c r="B2501" s="69"/>
      <c r="C2501" s="199"/>
      <c r="D2501" s="69"/>
      <c r="E2501" s="193"/>
      <c r="F2501" s="69"/>
      <c r="G2501" s="69"/>
      <c r="H2501" s="194" t="str">
        <f t="shared" si="37"/>
        <v/>
      </c>
      <c r="I2501" s="198"/>
      <c r="J2501" s="69"/>
      <c r="K2501" s="192"/>
      <c r="L2501" s="192"/>
    </row>
    <row r="2502" customHeight="1" spans="1:12">
      <c r="A2502" s="69"/>
      <c r="B2502" s="69"/>
      <c r="C2502" s="199"/>
      <c r="D2502" s="69"/>
      <c r="E2502" s="193"/>
      <c r="F2502" s="69"/>
      <c r="G2502" s="69"/>
      <c r="H2502" s="194" t="str">
        <f t="shared" si="37"/>
        <v/>
      </c>
      <c r="I2502" s="198"/>
      <c r="J2502" s="69"/>
      <c r="K2502" s="192"/>
      <c r="L2502" s="192"/>
    </row>
    <row r="2503" customHeight="1" spans="1:12">
      <c r="A2503" s="69"/>
      <c r="B2503" s="69"/>
      <c r="C2503" s="199"/>
      <c r="D2503" s="69"/>
      <c r="E2503" s="193"/>
      <c r="F2503" s="69"/>
      <c r="G2503" s="69"/>
      <c r="H2503" s="194" t="str">
        <f t="shared" si="37"/>
        <v/>
      </c>
      <c r="I2503" s="198"/>
      <c r="J2503" s="69"/>
      <c r="K2503" s="192"/>
      <c r="L2503" s="192"/>
    </row>
    <row r="2504" customHeight="1" spans="1:12">
      <c r="A2504" s="69"/>
      <c r="B2504" s="69"/>
      <c r="C2504" s="199"/>
      <c r="D2504" s="69"/>
      <c r="E2504" s="193"/>
      <c r="F2504" s="69"/>
      <c r="G2504" s="69"/>
      <c r="H2504" s="194" t="str">
        <f t="shared" si="37"/>
        <v/>
      </c>
      <c r="I2504" s="198"/>
      <c r="J2504" s="69"/>
      <c r="K2504" s="192"/>
      <c r="L2504" s="192"/>
    </row>
    <row r="2505" customHeight="1" spans="1:12">
      <c r="A2505" s="69"/>
      <c r="B2505" s="69"/>
      <c r="C2505" s="199"/>
      <c r="D2505" s="69"/>
      <c r="E2505" s="193"/>
      <c r="F2505" s="69"/>
      <c r="G2505" s="69"/>
      <c r="H2505" s="194" t="str">
        <f t="shared" si="37"/>
        <v/>
      </c>
      <c r="I2505" s="198"/>
      <c r="J2505" s="69"/>
      <c r="K2505" s="192"/>
      <c r="L2505" s="192"/>
    </row>
    <row r="2506" customHeight="1" spans="1:12">
      <c r="A2506" s="69"/>
      <c r="B2506" s="69"/>
      <c r="C2506" s="199"/>
      <c r="D2506" s="69"/>
      <c r="E2506" s="193"/>
      <c r="F2506" s="69"/>
      <c r="G2506" s="69"/>
      <c r="H2506" s="194" t="str">
        <f t="shared" si="37"/>
        <v/>
      </c>
      <c r="I2506" s="198"/>
      <c r="J2506" s="69"/>
      <c r="K2506" s="192"/>
      <c r="L2506" s="192"/>
    </row>
    <row r="2507" customHeight="1" spans="1:12">
      <c r="A2507" s="69"/>
      <c r="B2507" s="69"/>
      <c r="C2507" s="199"/>
      <c r="D2507" s="69"/>
      <c r="E2507" s="193"/>
      <c r="F2507" s="69"/>
      <c r="G2507" s="69"/>
      <c r="H2507" s="194" t="str">
        <f t="shared" si="37"/>
        <v/>
      </c>
      <c r="I2507" s="198"/>
      <c r="J2507" s="69"/>
      <c r="K2507" s="192"/>
      <c r="L2507" s="192"/>
    </row>
    <row r="2508" customHeight="1" spans="1:12">
      <c r="A2508" s="69"/>
      <c r="B2508" s="69"/>
      <c r="C2508" s="199"/>
      <c r="D2508" s="69"/>
      <c r="E2508" s="193"/>
      <c r="F2508" s="69"/>
      <c r="G2508" s="69"/>
      <c r="H2508" s="194" t="str">
        <f t="shared" ref="H2508:H2571" si="38">IF(E2508="","",E2508*F2508)</f>
        <v/>
      </c>
      <c r="I2508" s="198"/>
      <c r="J2508" s="69"/>
      <c r="K2508" s="192"/>
      <c r="L2508" s="192"/>
    </row>
    <row r="2509" customHeight="1" spans="1:12">
      <c r="A2509" s="69"/>
      <c r="B2509" s="69"/>
      <c r="C2509" s="199"/>
      <c r="D2509" s="69"/>
      <c r="E2509" s="193"/>
      <c r="F2509" s="69"/>
      <c r="G2509" s="69"/>
      <c r="H2509" s="194" t="str">
        <f t="shared" si="38"/>
        <v/>
      </c>
      <c r="I2509" s="198"/>
      <c r="J2509" s="69"/>
      <c r="K2509" s="192"/>
      <c r="L2509" s="192"/>
    </row>
    <row r="2510" customHeight="1" spans="1:12">
      <c r="A2510" s="69"/>
      <c r="B2510" s="69"/>
      <c r="C2510" s="199"/>
      <c r="D2510" s="69"/>
      <c r="E2510" s="193"/>
      <c r="F2510" s="69"/>
      <c r="G2510" s="69"/>
      <c r="H2510" s="194" t="str">
        <f t="shared" si="38"/>
        <v/>
      </c>
      <c r="I2510" s="198"/>
      <c r="J2510" s="69"/>
      <c r="K2510" s="192"/>
      <c r="L2510" s="192"/>
    </row>
    <row r="2511" customHeight="1" spans="1:12">
      <c r="A2511" s="69"/>
      <c r="B2511" s="69"/>
      <c r="C2511" s="199"/>
      <c r="D2511" s="69"/>
      <c r="E2511" s="193"/>
      <c r="F2511" s="69"/>
      <c r="G2511" s="69"/>
      <c r="H2511" s="194" t="str">
        <f t="shared" si="38"/>
        <v/>
      </c>
      <c r="I2511" s="198"/>
      <c r="J2511" s="69"/>
      <c r="K2511" s="192"/>
      <c r="L2511" s="192"/>
    </row>
    <row r="2512" customHeight="1" spans="1:12">
      <c r="A2512" s="69"/>
      <c r="B2512" s="69"/>
      <c r="C2512" s="199"/>
      <c r="D2512" s="69"/>
      <c r="E2512" s="193"/>
      <c r="F2512" s="69"/>
      <c r="G2512" s="69"/>
      <c r="H2512" s="194" t="str">
        <f t="shared" si="38"/>
        <v/>
      </c>
      <c r="I2512" s="198"/>
      <c r="J2512" s="69"/>
      <c r="K2512" s="192"/>
      <c r="L2512" s="192"/>
    </row>
    <row r="2513" customHeight="1" spans="1:12">
      <c r="A2513" s="69"/>
      <c r="B2513" s="69"/>
      <c r="C2513" s="199"/>
      <c r="D2513" s="69"/>
      <c r="E2513" s="193"/>
      <c r="F2513" s="69"/>
      <c r="G2513" s="69"/>
      <c r="H2513" s="194" t="str">
        <f t="shared" si="38"/>
        <v/>
      </c>
      <c r="I2513" s="198"/>
      <c r="J2513" s="69"/>
      <c r="K2513" s="192"/>
      <c r="L2513" s="192"/>
    </row>
    <row r="2514" customHeight="1" spans="1:12">
      <c r="A2514" s="69"/>
      <c r="B2514" s="69"/>
      <c r="C2514" s="199"/>
      <c r="D2514" s="69"/>
      <c r="E2514" s="193"/>
      <c r="F2514" s="69"/>
      <c r="G2514" s="69"/>
      <c r="H2514" s="194" t="str">
        <f t="shared" si="38"/>
        <v/>
      </c>
      <c r="I2514" s="198"/>
      <c r="J2514" s="69"/>
      <c r="K2514" s="192"/>
      <c r="L2514" s="192"/>
    </row>
    <row r="2515" customHeight="1" spans="1:12">
      <c r="A2515" s="69"/>
      <c r="B2515" s="69"/>
      <c r="C2515" s="199"/>
      <c r="D2515" s="69"/>
      <c r="E2515" s="193"/>
      <c r="F2515" s="69"/>
      <c r="G2515" s="69"/>
      <c r="H2515" s="194" t="str">
        <f t="shared" si="38"/>
        <v/>
      </c>
      <c r="I2515" s="198"/>
      <c r="J2515" s="69"/>
      <c r="K2515" s="192"/>
      <c r="L2515" s="192"/>
    </row>
    <row r="2516" customHeight="1" spans="1:12">
      <c r="A2516" s="69"/>
      <c r="B2516" s="69"/>
      <c r="C2516" s="199"/>
      <c r="D2516" s="69"/>
      <c r="E2516" s="193"/>
      <c r="F2516" s="69"/>
      <c r="G2516" s="69"/>
      <c r="H2516" s="194" t="str">
        <f t="shared" si="38"/>
        <v/>
      </c>
      <c r="I2516" s="198"/>
      <c r="J2516" s="69"/>
      <c r="K2516" s="192"/>
      <c r="L2516" s="192"/>
    </row>
    <row r="2517" customHeight="1" spans="1:12">
      <c r="A2517" s="69"/>
      <c r="B2517" s="69"/>
      <c r="C2517" s="199"/>
      <c r="D2517" s="69"/>
      <c r="E2517" s="193"/>
      <c r="F2517" s="69"/>
      <c r="G2517" s="69"/>
      <c r="H2517" s="194" t="str">
        <f t="shared" si="38"/>
        <v/>
      </c>
      <c r="I2517" s="198"/>
      <c r="J2517" s="69"/>
      <c r="K2517" s="192"/>
      <c r="L2517" s="192"/>
    </row>
    <row r="2518" customHeight="1" spans="1:12">
      <c r="A2518" s="69"/>
      <c r="B2518" s="69"/>
      <c r="C2518" s="199"/>
      <c r="D2518" s="69"/>
      <c r="E2518" s="193"/>
      <c r="F2518" s="69"/>
      <c r="G2518" s="69"/>
      <c r="H2518" s="194" t="str">
        <f t="shared" si="38"/>
        <v/>
      </c>
      <c r="I2518" s="198"/>
      <c r="J2518" s="69"/>
      <c r="K2518" s="192"/>
      <c r="L2518" s="192"/>
    </row>
    <row r="2519" customHeight="1" spans="1:12">
      <c r="A2519" s="69"/>
      <c r="B2519" s="69"/>
      <c r="C2519" s="199"/>
      <c r="D2519" s="69"/>
      <c r="E2519" s="193"/>
      <c r="F2519" s="69"/>
      <c r="G2519" s="69"/>
      <c r="H2519" s="194" t="str">
        <f t="shared" si="38"/>
        <v/>
      </c>
      <c r="I2519" s="198"/>
      <c r="J2519" s="69"/>
      <c r="K2519" s="192"/>
      <c r="L2519" s="192"/>
    </row>
    <row r="2520" customHeight="1" spans="1:12">
      <c r="A2520" s="69"/>
      <c r="B2520" s="69"/>
      <c r="C2520" s="199"/>
      <c r="D2520" s="69"/>
      <c r="E2520" s="193"/>
      <c r="F2520" s="69"/>
      <c r="G2520" s="69"/>
      <c r="H2520" s="194" t="str">
        <f t="shared" si="38"/>
        <v/>
      </c>
      <c r="I2520" s="198"/>
      <c r="J2520" s="69"/>
      <c r="K2520" s="192"/>
      <c r="L2520" s="192"/>
    </row>
    <row r="2521" customHeight="1" spans="1:12">
      <c r="A2521" s="69"/>
      <c r="B2521" s="69"/>
      <c r="C2521" s="199"/>
      <c r="D2521" s="69"/>
      <c r="E2521" s="193"/>
      <c r="F2521" s="69"/>
      <c r="G2521" s="69"/>
      <c r="H2521" s="194" t="str">
        <f t="shared" si="38"/>
        <v/>
      </c>
      <c r="I2521" s="198"/>
      <c r="J2521" s="69"/>
      <c r="K2521" s="192"/>
      <c r="L2521" s="192"/>
    </row>
    <row r="2522" customHeight="1" spans="1:12">
      <c r="A2522" s="69"/>
      <c r="B2522" s="69"/>
      <c r="C2522" s="199"/>
      <c r="D2522" s="69"/>
      <c r="E2522" s="193"/>
      <c r="F2522" s="69"/>
      <c r="G2522" s="69"/>
      <c r="H2522" s="194" t="str">
        <f t="shared" si="38"/>
        <v/>
      </c>
      <c r="I2522" s="198"/>
      <c r="J2522" s="69"/>
      <c r="K2522" s="192"/>
      <c r="L2522" s="192"/>
    </row>
    <row r="2523" customHeight="1" spans="1:12">
      <c r="A2523" s="69"/>
      <c r="B2523" s="69"/>
      <c r="C2523" s="199"/>
      <c r="D2523" s="69"/>
      <c r="E2523" s="193"/>
      <c r="F2523" s="69"/>
      <c r="G2523" s="69"/>
      <c r="H2523" s="194" t="str">
        <f t="shared" si="38"/>
        <v/>
      </c>
      <c r="I2523" s="198"/>
      <c r="J2523" s="69"/>
      <c r="K2523" s="192"/>
      <c r="L2523" s="192"/>
    </row>
    <row r="2524" customHeight="1" spans="1:12">
      <c r="A2524" s="69"/>
      <c r="B2524" s="69"/>
      <c r="C2524" s="199"/>
      <c r="D2524" s="69"/>
      <c r="E2524" s="193"/>
      <c r="F2524" s="69"/>
      <c r="G2524" s="69"/>
      <c r="H2524" s="194" t="str">
        <f t="shared" si="38"/>
        <v/>
      </c>
      <c r="I2524" s="198"/>
      <c r="J2524" s="69"/>
      <c r="K2524" s="192"/>
      <c r="L2524" s="192"/>
    </row>
    <row r="2525" customHeight="1" spans="1:12">
      <c r="A2525" s="69"/>
      <c r="B2525" s="69"/>
      <c r="C2525" s="199"/>
      <c r="D2525" s="69"/>
      <c r="E2525" s="193"/>
      <c r="F2525" s="69"/>
      <c r="G2525" s="69"/>
      <c r="H2525" s="194" t="str">
        <f t="shared" si="38"/>
        <v/>
      </c>
      <c r="I2525" s="198"/>
      <c r="J2525" s="69"/>
      <c r="K2525" s="192"/>
      <c r="L2525" s="192"/>
    </row>
    <row r="2526" customHeight="1" spans="1:12">
      <c r="A2526" s="69"/>
      <c r="B2526" s="69"/>
      <c r="C2526" s="199"/>
      <c r="D2526" s="69"/>
      <c r="E2526" s="193"/>
      <c r="F2526" s="69"/>
      <c r="G2526" s="69"/>
      <c r="H2526" s="194" t="str">
        <f t="shared" si="38"/>
        <v/>
      </c>
      <c r="I2526" s="198"/>
      <c r="J2526" s="69"/>
      <c r="K2526" s="192"/>
      <c r="L2526" s="192"/>
    </row>
    <row r="2527" customHeight="1" spans="1:12">
      <c r="A2527" s="69"/>
      <c r="B2527" s="69"/>
      <c r="C2527" s="199"/>
      <c r="D2527" s="69"/>
      <c r="E2527" s="193"/>
      <c r="F2527" s="69"/>
      <c r="G2527" s="69"/>
      <c r="H2527" s="194" t="str">
        <f t="shared" si="38"/>
        <v/>
      </c>
      <c r="I2527" s="198"/>
      <c r="J2527" s="69"/>
      <c r="K2527" s="192"/>
      <c r="L2527" s="192"/>
    </row>
    <row r="2528" customHeight="1" spans="1:12">
      <c r="A2528" s="69"/>
      <c r="B2528" s="69"/>
      <c r="C2528" s="199"/>
      <c r="D2528" s="69"/>
      <c r="E2528" s="193"/>
      <c r="F2528" s="69"/>
      <c r="G2528" s="69"/>
      <c r="H2528" s="194" t="str">
        <f t="shared" si="38"/>
        <v/>
      </c>
      <c r="I2528" s="198"/>
      <c r="J2528" s="69"/>
      <c r="K2528" s="192"/>
      <c r="L2528" s="192"/>
    </row>
    <row r="2529" customHeight="1" spans="1:12">
      <c r="A2529" s="69"/>
      <c r="B2529" s="69"/>
      <c r="C2529" s="199"/>
      <c r="D2529" s="69"/>
      <c r="E2529" s="193"/>
      <c r="F2529" s="69"/>
      <c r="G2529" s="69"/>
      <c r="H2529" s="194" t="str">
        <f t="shared" si="38"/>
        <v/>
      </c>
      <c r="I2529" s="198"/>
      <c r="J2529" s="69"/>
      <c r="K2529" s="192"/>
      <c r="L2529" s="192"/>
    </row>
    <row r="2530" customHeight="1" spans="1:12">
      <c r="A2530" s="69"/>
      <c r="B2530" s="69"/>
      <c r="C2530" s="199"/>
      <c r="D2530" s="69"/>
      <c r="E2530" s="193"/>
      <c r="F2530" s="69"/>
      <c r="G2530" s="69"/>
      <c r="H2530" s="194" t="str">
        <f t="shared" si="38"/>
        <v/>
      </c>
      <c r="I2530" s="198"/>
      <c r="J2530" s="69"/>
      <c r="K2530" s="192"/>
      <c r="L2530" s="192"/>
    </row>
    <row r="2531" customHeight="1" spans="1:12">
      <c r="A2531" s="69"/>
      <c r="B2531" s="69"/>
      <c r="C2531" s="199"/>
      <c r="D2531" s="69"/>
      <c r="E2531" s="193"/>
      <c r="F2531" s="69"/>
      <c r="G2531" s="69"/>
      <c r="H2531" s="194" t="str">
        <f t="shared" si="38"/>
        <v/>
      </c>
      <c r="I2531" s="198"/>
      <c r="J2531" s="69"/>
      <c r="K2531" s="192"/>
      <c r="L2531" s="192"/>
    </row>
    <row r="2532" customHeight="1" spans="1:12">
      <c r="A2532" s="69"/>
      <c r="B2532" s="69"/>
      <c r="C2532" s="199"/>
      <c r="D2532" s="69"/>
      <c r="E2532" s="193"/>
      <c r="F2532" s="69"/>
      <c r="G2532" s="69"/>
      <c r="H2532" s="194" t="str">
        <f t="shared" si="38"/>
        <v/>
      </c>
      <c r="I2532" s="198"/>
      <c r="J2532" s="69"/>
      <c r="K2532" s="192"/>
      <c r="L2532" s="192"/>
    </row>
    <row r="2533" customHeight="1" spans="1:12">
      <c r="A2533" s="69"/>
      <c r="B2533" s="69"/>
      <c r="C2533" s="199"/>
      <c r="D2533" s="69"/>
      <c r="E2533" s="193"/>
      <c r="F2533" s="69"/>
      <c r="G2533" s="69"/>
      <c r="H2533" s="194" t="str">
        <f t="shared" si="38"/>
        <v/>
      </c>
      <c r="I2533" s="198"/>
      <c r="J2533" s="69"/>
      <c r="K2533" s="192"/>
      <c r="L2533" s="192"/>
    </row>
    <row r="2534" customHeight="1" spans="1:12">
      <c r="A2534" s="69"/>
      <c r="B2534" s="69"/>
      <c r="C2534" s="199"/>
      <c r="D2534" s="69"/>
      <c r="E2534" s="193"/>
      <c r="F2534" s="69"/>
      <c r="G2534" s="69"/>
      <c r="H2534" s="194" t="str">
        <f t="shared" si="38"/>
        <v/>
      </c>
      <c r="I2534" s="198"/>
      <c r="J2534" s="69"/>
      <c r="K2534" s="192"/>
      <c r="L2534" s="192"/>
    </row>
    <row r="2535" customHeight="1" spans="1:12">
      <c r="A2535" s="69"/>
      <c r="B2535" s="69"/>
      <c r="C2535" s="199"/>
      <c r="D2535" s="69"/>
      <c r="E2535" s="193"/>
      <c r="F2535" s="69"/>
      <c r="G2535" s="69"/>
      <c r="H2535" s="194" t="str">
        <f t="shared" si="38"/>
        <v/>
      </c>
      <c r="I2535" s="198"/>
      <c r="J2535" s="69"/>
      <c r="K2535" s="192"/>
      <c r="L2535" s="192"/>
    </row>
    <row r="2536" customHeight="1" spans="1:12">
      <c r="A2536" s="69"/>
      <c r="B2536" s="69"/>
      <c r="C2536" s="199"/>
      <c r="D2536" s="69"/>
      <c r="E2536" s="193"/>
      <c r="F2536" s="69"/>
      <c r="G2536" s="69"/>
      <c r="H2536" s="194" t="str">
        <f t="shared" si="38"/>
        <v/>
      </c>
      <c r="I2536" s="198"/>
      <c r="J2536" s="69"/>
      <c r="K2536" s="192"/>
      <c r="L2536" s="192"/>
    </row>
    <row r="2537" customHeight="1" spans="1:12">
      <c r="A2537" s="69"/>
      <c r="B2537" s="69"/>
      <c r="C2537" s="199"/>
      <c r="D2537" s="69"/>
      <c r="E2537" s="193"/>
      <c r="F2537" s="69"/>
      <c r="G2537" s="69"/>
      <c r="H2537" s="194" t="str">
        <f t="shared" si="38"/>
        <v/>
      </c>
      <c r="I2537" s="198"/>
      <c r="J2537" s="69"/>
      <c r="K2537" s="192"/>
      <c r="L2537" s="192"/>
    </row>
    <row r="2538" customHeight="1" spans="1:12">
      <c r="A2538" s="69"/>
      <c r="B2538" s="69"/>
      <c r="C2538" s="199"/>
      <c r="D2538" s="69"/>
      <c r="E2538" s="193"/>
      <c r="F2538" s="69"/>
      <c r="G2538" s="69"/>
      <c r="H2538" s="194" t="str">
        <f t="shared" si="38"/>
        <v/>
      </c>
      <c r="I2538" s="198"/>
      <c r="J2538" s="69"/>
      <c r="K2538" s="192"/>
      <c r="L2538" s="192"/>
    </row>
    <row r="2539" customHeight="1" spans="1:12">
      <c r="A2539" s="69"/>
      <c r="B2539" s="69"/>
      <c r="C2539" s="199"/>
      <c r="D2539" s="69"/>
      <c r="E2539" s="193"/>
      <c r="F2539" s="69"/>
      <c r="G2539" s="69"/>
      <c r="H2539" s="194" t="str">
        <f t="shared" si="38"/>
        <v/>
      </c>
      <c r="I2539" s="198"/>
      <c r="J2539" s="69"/>
      <c r="K2539" s="192"/>
      <c r="L2539" s="192"/>
    </row>
    <row r="2540" customHeight="1" spans="1:12">
      <c r="A2540" s="69"/>
      <c r="B2540" s="69"/>
      <c r="C2540" s="199"/>
      <c r="D2540" s="69"/>
      <c r="E2540" s="193"/>
      <c r="F2540" s="69"/>
      <c r="G2540" s="69"/>
      <c r="H2540" s="194" t="str">
        <f t="shared" si="38"/>
        <v/>
      </c>
      <c r="I2540" s="198"/>
      <c r="J2540" s="69"/>
      <c r="K2540" s="192"/>
      <c r="L2540" s="192"/>
    </row>
    <row r="2541" customHeight="1" spans="1:12">
      <c r="A2541" s="69"/>
      <c r="B2541" s="69"/>
      <c r="C2541" s="199"/>
      <c r="D2541" s="69"/>
      <c r="E2541" s="193"/>
      <c r="F2541" s="69"/>
      <c r="G2541" s="69"/>
      <c r="H2541" s="194" t="str">
        <f t="shared" si="38"/>
        <v/>
      </c>
      <c r="I2541" s="198"/>
      <c r="J2541" s="69"/>
      <c r="K2541" s="192"/>
      <c r="L2541" s="192"/>
    </row>
    <row r="2542" customHeight="1" spans="1:12">
      <c r="A2542" s="69"/>
      <c r="B2542" s="69"/>
      <c r="C2542" s="199"/>
      <c r="D2542" s="69"/>
      <c r="E2542" s="193"/>
      <c r="F2542" s="69"/>
      <c r="G2542" s="69"/>
      <c r="H2542" s="194" t="str">
        <f t="shared" si="38"/>
        <v/>
      </c>
      <c r="I2542" s="198"/>
      <c r="J2542" s="69"/>
      <c r="K2542" s="192"/>
      <c r="L2542" s="192"/>
    </row>
    <row r="2543" customHeight="1" spans="1:12">
      <c r="A2543" s="69"/>
      <c r="B2543" s="69"/>
      <c r="C2543" s="199"/>
      <c r="D2543" s="69"/>
      <c r="E2543" s="193"/>
      <c r="F2543" s="69"/>
      <c r="G2543" s="69"/>
      <c r="H2543" s="194" t="str">
        <f t="shared" si="38"/>
        <v/>
      </c>
      <c r="I2543" s="198"/>
      <c r="J2543" s="69"/>
      <c r="K2543" s="192"/>
      <c r="L2543" s="192"/>
    </row>
    <row r="2544" customHeight="1" spans="1:12">
      <c r="A2544" s="69"/>
      <c r="B2544" s="69"/>
      <c r="C2544" s="199"/>
      <c r="D2544" s="69"/>
      <c r="E2544" s="193"/>
      <c r="F2544" s="69"/>
      <c r="G2544" s="69"/>
      <c r="H2544" s="194" t="str">
        <f t="shared" si="38"/>
        <v/>
      </c>
      <c r="I2544" s="198"/>
      <c r="J2544" s="69"/>
      <c r="K2544" s="192"/>
      <c r="L2544" s="192"/>
    </row>
    <row r="2545" customHeight="1" spans="1:12">
      <c r="A2545" s="69"/>
      <c r="B2545" s="69"/>
      <c r="C2545" s="199"/>
      <c r="D2545" s="69"/>
      <c r="E2545" s="193"/>
      <c r="F2545" s="69"/>
      <c r="G2545" s="69"/>
      <c r="H2545" s="194" t="str">
        <f t="shared" si="38"/>
        <v/>
      </c>
      <c r="I2545" s="198"/>
      <c r="J2545" s="69"/>
      <c r="K2545" s="192"/>
      <c r="L2545" s="192"/>
    </row>
    <row r="2546" customHeight="1" spans="1:12">
      <c r="A2546" s="69"/>
      <c r="B2546" s="69"/>
      <c r="C2546" s="199"/>
      <c r="D2546" s="69"/>
      <c r="E2546" s="193"/>
      <c r="F2546" s="69"/>
      <c r="G2546" s="69"/>
      <c r="H2546" s="194" t="str">
        <f t="shared" si="38"/>
        <v/>
      </c>
      <c r="I2546" s="198"/>
      <c r="J2546" s="69"/>
      <c r="K2546" s="192"/>
      <c r="L2546" s="192"/>
    </row>
    <row r="2547" customHeight="1" spans="1:12">
      <c r="A2547" s="69"/>
      <c r="B2547" s="69"/>
      <c r="C2547" s="199"/>
      <c r="D2547" s="69"/>
      <c r="E2547" s="193"/>
      <c r="F2547" s="69"/>
      <c r="G2547" s="69"/>
      <c r="H2547" s="194" t="str">
        <f t="shared" si="38"/>
        <v/>
      </c>
      <c r="I2547" s="198"/>
      <c r="J2547" s="69"/>
      <c r="K2547" s="192"/>
      <c r="L2547" s="192"/>
    </row>
    <row r="2548" customHeight="1" spans="1:12">
      <c r="A2548" s="69"/>
      <c r="B2548" s="69"/>
      <c r="C2548" s="199"/>
      <c r="D2548" s="69"/>
      <c r="E2548" s="193"/>
      <c r="F2548" s="69"/>
      <c r="G2548" s="69"/>
      <c r="H2548" s="194" t="str">
        <f t="shared" si="38"/>
        <v/>
      </c>
      <c r="I2548" s="198"/>
      <c r="J2548" s="69"/>
      <c r="K2548" s="192"/>
      <c r="L2548" s="192"/>
    </row>
    <row r="2549" customHeight="1" spans="1:12">
      <c r="A2549" s="69"/>
      <c r="B2549" s="69"/>
      <c r="C2549" s="199"/>
      <c r="D2549" s="69"/>
      <c r="E2549" s="193"/>
      <c r="F2549" s="69"/>
      <c r="G2549" s="69"/>
      <c r="H2549" s="194" t="str">
        <f t="shared" si="38"/>
        <v/>
      </c>
      <c r="I2549" s="198"/>
      <c r="J2549" s="69"/>
      <c r="K2549" s="192"/>
      <c r="L2549" s="192"/>
    </row>
    <row r="2550" customHeight="1" spans="1:12">
      <c r="A2550" s="69"/>
      <c r="B2550" s="69"/>
      <c r="C2550" s="199"/>
      <c r="D2550" s="69"/>
      <c r="E2550" s="193"/>
      <c r="F2550" s="69"/>
      <c r="G2550" s="69"/>
      <c r="H2550" s="194" t="str">
        <f t="shared" si="38"/>
        <v/>
      </c>
      <c r="I2550" s="198"/>
      <c r="J2550" s="69"/>
      <c r="K2550" s="192"/>
      <c r="L2550" s="192"/>
    </row>
    <row r="2551" customHeight="1" spans="1:12">
      <c r="A2551" s="69"/>
      <c r="B2551" s="69"/>
      <c r="C2551" s="199"/>
      <c r="D2551" s="69"/>
      <c r="E2551" s="193"/>
      <c r="F2551" s="69"/>
      <c r="G2551" s="69"/>
      <c r="H2551" s="194" t="str">
        <f t="shared" si="38"/>
        <v/>
      </c>
      <c r="I2551" s="198"/>
      <c r="J2551" s="69"/>
      <c r="K2551" s="192"/>
      <c r="L2551" s="192"/>
    </row>
    <row r="2552" customHeight="1" spans="1:12">
      <c r="A2552" s="69"/>
      <c r="B2552" s="69"/>
      <c r="C2552" s="199"/>
      <c r="D2552" s="69"/>
      <c r="E2552" s="193"/>
      <c r="F2552" s="69"/>
      <c r="G2552" s="69"/>
      <c r="H2552" s="194" t="str">
        <f t="shared" si="38"/>
        <v/>
      </c>
      <c r="I2552" s="198"/>
      <c r="J2552" s="69"/>
      <c r="K2552" s="192"/>
      <c r="L2552" s="192"/>
    </row>
    <row r="2553" customHeight="1" spans="1:12">
      <c r="A2553" s="69"/>
      <c r="B2553" s="69"/>
      <c r="C2553" s="199"/>
      <c r="D2553" s="69"/>
      <c r="E2553" s="193"/>
      <c r="F2553" s="69"/>
      <c r="G2553" s="69"/>
      <c r="H2553" s="194" t="str">
        <f t="shared" si="38"/>
        <v/>
      </c>
      <c r="I2553" s="198"/>
      <c r="J2553" s="69"/>
      <c r="K2553" s="192"/>
      <c r="L2553" s="192"/>
    </row>
    <row r="2554" customHeight="1" spans="1:12">
      <c r="A2554" s="69"/>
      <c r="B2554" s="69"/>
      <c r="C2554" s="199"/>
      <c r="D2554" s="69"/>
      <c r="E2554" s="193"/>
      <c r="F2554" s="69"/>
      <c r="G2554" s="69"/>
      <c r="H2554" s="194" t="str">
        <f t="shared" si="38"/>
        <v/>
      </c>
      <c r="I2554" s="198"/>
      <c r="J2554" s="69"/>
      <c r="K2554" s="192"/>
      <c r="L2554" s="192"/>
    </row>
    <row r="2555" customHeight="1" spans="1:12">
      <c r="A2555" s="69"/>
      <c r="B2555" s="69"/>
      <c r="C2555" s="199"/>
      <c r="D2555" s="69"/>
      <c r="E2555" s="193"/>
      <c r="F2555" s="69"/>
      <c r="G2555" s="69"/>
      <c r="H2555" s="194" t="str">
        <f t="shared" si="38"/>
        <v/>
      </c>
      <c r="I2555" s="198"/>
      <c r="J2555" s="69"/>
      <c r="K2555" s="192"/>
      <c r="L2555" s="192"/>
    </row>
    <row r="2556" customHeight="1" spans="1:12">
      <c r="A2556" s="69"/>
      <c r="B2556" s="69"/>
      <c r="C2556" s="199"/>
      <c r="D2556" s="69"/>
      <c r="E2556" s="193"/>
      <c r="F2556" s="69"/>
      <c r="G2556" s="69"/>
      <c r="H2556" s="194" t="str">
        <f t="shared" si="38"/>
        <v/>
      </c>
      <c r="I2556" s="198"/>
      <c r="J2556" s="69"/>
      <c r="K2556" s="192"/>
      <c r="L2556" s="192"/>
    </row>
    <row r="2557" customHeight="1" spans="1:12">
      <c r="A2557" s="69"/>
      <c r="B2557" s="69"/>
      <c r="C2557" s="199"/>
      <c r="D2557" s="69"/>
      <c r="E2557" s="193"/>
      <c r="F2557" s="69"/>
      <c r="G2557" s="69"/>
      <c r="H2557" s="194" t="str">
        <f t="shared" si="38"/>
        <v/>
      </c>
      <c r="I2557" s="198"/>
      <c r="J2557" s="69"/>
      <c r="K2557" s="192"/>
      <c r="L2557" s="192"/>
    </row>
    <row r="2558" customHeight="1" spans="1:12">
      <c r="A2558" s="69"/>
      <c r="B2558" s="69"/>
      <c r="C2558" s="199"/>
      <c r="D2558" s="69"/>
      <c r="E2558" s="193"/>
      <c r="F2558" s="69"/>
      <c r="G2558" s="69"/>
      <c r="H2558" s="194" t="str">
        <f t="shared" si="38"/>
        <v/>
      </c>
      <c r="I2558" s="198"/>
      <c r="J2558" s="69"/>
      <c r="K2558" s="192"/>
      <c r="L2558" s="192"/>
    </row>
    <row r="2559" customHeight="1" spans="1:12">
      <c r="A2559" s="69"/>
      <c r="B2559" s="69"/>
      <c r="C2559" s="199"/>
      <c r="D2559" s="69"/>
      <c r="E2559" s="193"/>
      <c r="F2559" s="69"/>
      <c r="G2559" s="69"/>
      <c r="H2559" s="194" t="str">
        <f t="shared" si="38"/>
        <v/>
      </c>
      <c r="I2559" s="198"/>
      <c r="J2559" s="69"/>
      <c r="K2559" s="192"/>
      <c r="L2559" s="192"/>
    </row>
    <row r="2560" customHeight="1" spans="1:12">
      <c r="A2560" s="69"/>
      <c r="B2560" s="69"/>
      <c r="C2560" s="199"/>
      <c r="D2560" s="69"/>
      <c r="E2560" s="193"/>
      <c r="F2560" s="69"/>
      <c r="G2560" s="69"/>
      <c r="H2560" s="194" t="str">
        <f t="shared" si="38"/>
        <v/>
      </c>
      <c r="I2560" s="198"/>
      <c r="J2560" s="69"/>
      <c r="K2560" s="192"/>
      <c r="L2560" s="192"/>
    </row>
    <row r="2561" customHeight="1" spans="1:12">
      <c r="A2561" s="69"/>
      <c r="B2561" s="69"/>
      <c r="C2561" s="199"/>
      <c r="D2561" s="69"/>
      <c r="E2561" s="193"/>
      <c r="F2561" s="69"/>
      <c r="G2561" s="69"/>
      <c r="H2561" s="194" t="str">
        <f t="shared" si="38"/>
        <v/>
      </c>
      <c r="I2561" s="198"/>
      <c r="J2561" s="69"/>
      <c r="K2561" s="192"/>
      <c r="L2561" s="192"/>
    </row>
    <row r="2562" customHeight="1" spans="1:12">
      <c r="A2562" s="69"/>
      <c r="B2562" s="69"/>
      <c r="C2562" s="199"/>
      <c r="D2562" s="69"/>
      <c r="E2562" s="193"/>
      <c r="F2562" s="69"/>
      <c r="G2562" s="69"/>
      <c r="H2562" s="194" t="str">
        <f t="shared" si="38"/>
        <v/>
      </c>
      <c r="I2562" s="198"/>
      <c r="J2562" s="69"/>
      <c r="K2562" s="192"/>
      <c r="L2562" s="192"/>
    </row>
    <row r="2563" customHeight="1" spans="1:12">
      <c r="A2563" s="69"/>
      <c r="B2563" s="69"/>
      <c r="C2563" s="199"/>
      <c r="D2563" s="69"/>
      <c r="E2563" s="193"/>
      <c r="F2563" s="69"/>
      <c r="G2563" s="69"/>
      <c r="H2563" s="194" t="str">
        <f t="shared" si="38"/>
        <v/>
      </c>
      <c r="I2563" s="198"/>
      <c r="J2563" s="69"/>
      <c r="K2563" s="192"/>
      <c r="L2563" s="192"/>
    </row>
    <row r="2564" customHeight="1" spans="1:12">
      <c r="A2564" s="69"/>
      <c r="B2564" s="69"/>
      <c r="C2564" s="199"/>
      <c r="D2564" s="69"/>
      <c r="E2564" s="193"/>
      <c r="F2564" s="69"/>
      <c r="G2564" s="69"/>
      <c r="H2564" s="194" t="str">
        <f t="shared" si="38"/>
        <v/>
      </c>
      <c r="I2564" s="198"/>
      <c r="J2564" s="69"/>
      <c r="K2564" s="192"/>
      <c r="L2564" s="192"/>
    </row>
    <row r="2565" customHeight="1" spans="1:12">
      <c r="A2565" s="69"/>
      <c r="B2565" s="69"/>
      <c r="C2565" s="199"/>
      <c r="D2565" s="69"/>
      <c r="E2565" s="193"/>
      <c r="F2565" s="69"/>
      <c r="G2565" s="69"/>
      <c r="H2565" s="194" t="str">
        <f t="shared" si="38"/>
        <v/>
      </c>
      <c r="I2565" s="198"/>
      <c r="J2565" s="69"/>
      <c r="K2565" s="192"/>
      <c r="L2565" s="192"/>
    </row>
    <row r="2566" customHeight="1" spans="1:12">
      <c r="A2566" s="69"/>
      <c r="B2566" s="69"/>
      <c r="C2566" s="199"/>
      <c r="D2566" s="69"/>
      <c r="E2566" s="193"/>
      <c r="F2566" s="69"/>
      <c r="G2566" s="69"/>
      <c r="H2566" s="194" t="str">
        <f t="shared" si="38"/>
        <v/>
      </c>
      <c r="I2566" s="198"/>
      <c r="J2566" s="69"/>
      <c r="K2566" s="192"/>
      <c r="L2566" s="192"/>
    </row>
    <row r="2567" customHeight="1" spans="1:12">
      <c r="A2567" s="69"/>
      <c r="B2567" s="69"/>
      <c r="C2567" s="199"/>
      <c r="D2567" s="69"/>
      <c r="E2567" s="193"/>
      <c r="F2567" s="69"/>
      <c r="G2567" s="69"/>
      <c r="H2567" s="194" t="str">
        <f t="shared" si="38"/>
        <v/>
      </c>
      <c r="I2567" s="198"/>
      <c r="J2567" s="69"/>
      <c r="K2567" s="192"/>
      <c r="L2567" s="192"/>
    </row>
    <row r="2568" customHeight="1" spans="1:12">
      <c r="A2568" s="69"/>
      <c r="B2568" s="69"/>
      <c r="C2568" s="199"/>
      <c r="D2568" s="69"/>
      <c r="E2568" s="193"/>
      <c r="F2568" s="69"/>
      <c r="G2568" s="69"/>
      <c r="H2568" s="194" t="str">
        <f t="shared" si="38"/>
        <v/>
      </c>
      <c r="I2568" s="198"/>
      <c r="J2568" s="69"/>
      <c r="K2568" s="192"/>
      <c r="L2568" s="192"/>
    </row>
    <row r="2569" customHeight="1" spans="1:12">
      <c r="A2569" s="69"/>
      <c r="B2569" s="69"/>
      <c r="C2569" s="199"/>
      <c r="D2569" s="69"/>
      <c r="E2569" s="193"/>
      <c r="F2569" s="69"/>
      <c r="G2569" s="69"/>
      <c r="H2569" s="194" t="str">
        <f t="shared" si="38"/>
        <v/>
      </c>
      <c r="I2569" s="198"/>
      <c r="J2569" s="69"/>
      <c r="K2569" s="192"/>
      <c r="L2569" s="192"/>
    </row>
    <row r="2570" customHeight="1" spans="1:12">
      <c r="A2570" s="69"/>
      <c r="B2570" s="69"/>
      <c r="C2570" s="199"/>
      <c r="D2570" s="69"/>
      <c r="E2570" s="193"/>
      <c r="F2570" s="69"/>
      <c r="G2570" s="69"/>
      <c r="H2570" s="194" t="str">
        <f t="shared" si="38"/>
        <v/>
      </c>
      <c r="I2570" s="198"/>
      <c r="J2570" s="69"/>
      <c r="K2570" s="192"/>
      <c r="L2570" s="192"/>
    </row>
    <row r="2571" customHeight="1" spans="1:12">
      <c r="A2571" s="69"/>
      <c r="B2571" s="69"/>
      <c r="C2571" s="199"/>
      <c r="D2571" s="69"/>
      <c r="E2571" s="193"/>
      <c r="F2571" s="69"/>
      <c r="G2571" s="69"/>
      <c r="H2571" s="194" t="str">
        <f t="shared" si="38"/>
        <v/>
      </c>
      <c r="I2571" s="198"/>
      <c r="J2571" s="69"/>
      <c r="K2571" s="192"/>
      <c r="L2571" s="192"/>
    </row>
    <row r="2572" customHeight="1" spans="1:12">
      <c r="A2572" s="69"/>
      <c r="B2572" s="69"/>
      <c r="C2572" s="199"/>
      <c r="D2572" s="69"/>
      <c r="E2572" s="193"/>
      <c r="F2572" s="69"/>
      <c r="G2572" s="69"/>
      <c r="H2572" s="194" t="str">
        <f t="shared" ref="H2572:H2635" si="39">IF(E2572="","",E2572*F2572)</f>
        <v/>
      </c>
      <c r="I2572" s="198"/>
      <c r="J2572" s="69"/>
      <c r="K2572" s="192"/>
      <c r="L2572" s="192"/>
    </row>
    <row r="2573" customHeight="1" spans="1:12">
      <c r="A2573" s="69"/>
      <c r="B2573" s="69"/>
      <c r="C2573" s="199"/>
      <c r="D2573" s="69"/>
      <c r="E2573" s="193"/>
      <c r="F2573" s="69"/>
      <c r="G2573" s="69"/>
      <c r="H2573" s="194" t="str">
        <f t="shared" si="39"/>
        <v/>
      </c>
      <c r="I2573" s="198"/>
      <c r="J2573" s="69"/>
      <c r="K2573" s="192"/>
      <c r="L2573" s="192"/>
    </row>
    <row r="2574" customHeight="1" spans="1:12">
      <c r="A2574" s="69"/>
      <c r="B2574" s="69"/>
      <c r="C2574" s="199"/>
      <c r="D2574" s="69"/>
      <c r="E2574" s="193"/>
      <c r="F2574" s="69"/>
      <c r="G2574" s="69"/>
      <c r="H2574" s="194" t="str">
        <f t="shared" si="39"/>
        <v/>
      </c>
      <c r="I2574" s="198"/>
      <c r="J2574" s="69"/>
      <c r="K2574" s="192"/>
      <c r="L2574" s="192"/>
    </row>
    <row r="2575" customHeight="1" spans="1:12">
      <c r="A2575" s="69"/>
      <c r="B2575" s="69"/>
      <c r="C2575" s="199"/>
      <c r="D2575" s="69"/>
      <c r="E2575" s="193"/>
      <c r="F2575" s="69"/>
      <c r="G2575" s="69"/>
      <c r="H2575" s="194" t="str">
        <f t="shared" si="39"/>
        <v/>
      </c>
      <c r="I2575" s="198"/>
      <c r="J2575" s="69"/>
      <c r="K2575" s="192"/>
      <c r="L2575" s="192"/>
    </row>
    <row r="2576" customHeight="1" spans="1:12">
      <c r="A2576" s="69"/>
      <c r="B2576" s="69"/>
      <c r="C2576" s="199"/>
      <c r="D2576" s="69"/>
      <c r="E2576" s="193"/>
      <c r="F2576" s="69"/>
      <c r="G2576" s="69"/>
      <c r="H2576" s="194" t="str">
        <f t="shared" si="39"/>
        <v/>
      </c>
      <c r="I2576" s="198"/>
      <c r="J2576" s="69"/>
      <c r="K2576" s="192"/>
      <c r="L2576" s="192"/>
    </row>
    <row r="2577" customHeight="1" spans="1:12">
      <c r="A2577" s="69"/>
      <c r="B2577" s="69"/>
      <c r="C2577" s="199"/>
      <c r="D2577" s="69"/>
      <c r="E2577" s="193"/>
      <c r="F2577" s="69"/>
      <c r="G2577" s="69"/>
      <c r="H2577" s="194" t="str">
        <f t="shared" si="39"/>
        <v/>
      </c>
      <c r="I2577" s="198"/>
      <c r="J2577" s="69"/>
      <c r="K2577" s="192"/>
      <c r="L2577" s="192"/>
    </row>
    <row r="2578" customHeight="1" spans="1:12">
      <c r="A2578" s="69"/>
      <c r="B2578" s="69"/>
      <c r="C2578" s="199"/>
      <c r="D2578" s="69"/>
      <c r="E2578" s="193"/>
      <c r="F2578" s="69"/>
      <c r="G2578" s="69"/>
      <c r="H2578" s="194" t="str">
        <f t="shared" si="39"/>
        <v/>
      </c>
      <c r="I2578" s="198"/>
      <c r="J2578" s="69"/>
      <c r="K2578" s="192"/>
      <c r="L2578" s="192"/>
    </row>
    <row r="2579" customHeight="1" spans="1:12">
      <c r="A2579" s="69"/>
      <c r="B2579" s="69"/>
      <c r="C2579" s="199"/>
      <c r="D2579" s="69"/>
      <c r="E2579" s="193"/>
      <c r="F2579" s="69"/>
      <c r="G2579" s="69"/>
      <c r="H2579" s="194" t="str">
        <f t="shared" si="39"/>
        <v/>
      </c>
      <c r="I2579" s="198"/>
      <c r="J2579" s="69"/>
      <c r="K2579" s="192"/>
      <c r="L2579" s="192"/>
    </row>
    <row r="2580" customHeight="1" spans="1:12">
      <c r="A2580" s="69"/>
      <c r="B2580" s="69"/>
      <c r="C2580" s="199"/>
      <c r="D2580" s="69"/>
      <c r="E2580" s="193"/>
      <c r="F2580" s="69"/>
      <c r="G2580" s="69"/>
      <c r="H2580" s="194" t="str">
        <f t="shared" si="39"/>
        <v/>
      </c>
      <c r="I2580" s="198"/>
      <c r="J2580" s="69"/>
      <c r="K2580" s="192"/>
      <c r="L2580" s="192"/>
    </row>
    <row r="2581" customHeight="1" spans="1:12">
      <c r="A2581" s="69"/>
      <c r="B2581" s="69"/>
      <c r="C2581" s="199"/>
      <c r="D2581" s="69"/>
      <c r="E2581" s="193"/>
      <c r="F2581" s="69"/>
      <c r="G2581" s="69"/>
      <c r="H2581" s="194" t="str">
        <f t="shared" si="39"/>
        <v/>
      </c>
      <c r="I2581" s="198"/>
      <c r="J2581" s="69"/>
      <c r="K2581" s="192"/>
      <c r="L2581" s="192"/>
    </row>
    <row r="2582" customHeight="1" spans="1:12">
      <c r="A2582" s="69"/>
      <c r="B2582" s="69"/>
      <c r="C2582" s="199"/>
      <c r="D2582" s="69"/>
      <c r="E2582" s="193"/>
      <c r="F2582" s="69"/>
      <c r="G2582" s="69"/>
      <c r="H2582" s="194" t="str">
        <f t="shared" si="39"/>
        <v/>
      </c>
      <c r="I2582" s="198"/>
      <c r="J2582" s="69"/>
      <c r="K2582" s="192"/>
      <c r="L2582" s="192"/>
    </row>
    <row r="2583" customHeight="1" spans="1:12">
      <c r="A2583" s="69"/>
      <c r="B2583" s="69"/>
      <c r="C2583" s="199"/>
      <c r="D2583" s="69"/>
      <c r="E2583" s="193"/>
      <c r="F2583" s="69"/>
      <c r="G2583" s="69"/>
      <c r="H2583" s="194" t="str">
        <f t="shared" si="39"/>
        <v/>
      </c>
      <c r="I2583" s="198"/>
      <c r="J2583" s="69"/>
      <c r="K2583" s="192"/>
      <c r="L2583" s="192"/>
    </row>
    <row r="2584" customHeight="1" spans="1:12">
      <c r="A2584" s="69"/>
      <c r="B2584" s="69"/>
      <c r="C2584" s="199"/>
      <c r="D2584" s="69"/>
      <c r="E2584" s="193"/>
      <c r="F2584" s="69"/>
      <c r="G2584" s="69"/>
      <c r="H2584" s="194" t="str">
        <f t="shared" si="39"/>
        <v/>
      </c>
      <c r="I2584" s="198"/>
      <c r="J2584" s="69"/>
      <c r="K2584" s="192"/>
      <c r="L2584" s="192"/>
    </row>
    <row r="2585" customHeight="1" spans="1:12">
      <c r="A2585" s="69"/>
      <c r="B2585" s="69"/>
      <c r="C2585" s="199"/>
      <c r="D2585" s="69"/>
      <c r="E2585" s="193"/>
      <c r="F2585" s="69"/>
      <c r="G2585" s="69"/>
      <c r="H2585" s="194" t="str">
        <f t="shared" si="39"/>
        <v/>
      </c>
      <c r="I2585" s="198"/>
      <c r="J2585" s="69"/>
      <c r="K2585" s="192"/>
      <c r="L2585" s="192"/>
    </row>
    <row r="2586" customHeight="1" spans="1:12">
      <c r="A2586" s="69"/>
      <c r="B2586" s="69"/>
      <c r="C2586" s="199"/>
      <c r="D2586" s="69"/>
      <c r="E2586" s="193"/>
      <c r="F2586" s="69"/>
      <c r="G2586" s="69"/>
      <c r="H2586" s="194" t="str">
        <f t="shared" si="39"/>
        <v/>
      </c>
      <c r="I2586" s="198"/>
      <c r="J2586" s="69"/>
      <c r="K2586" s="192"/>
      <c r="L2586" s="192"/>
    </row>
    <row r="2587" customHeight="1" spans="1:12">
      <c r="A2587" s="69"/>
      <c r="B2587" s="69"/>
      <c r="C2587" s="199"/>
      <c r="D2587" s="69"/>
      <c r="E2587" s="193"/>
      <c r="F2587" s="69"/>
      <c r="G2587" s="69"/>
      <c r="H2587" s="194" t="str">
        <f t="shared" si="39"/>
        <v/>
      </c>
      <c r="I2587" s="198"/>
      <c r="J2587" s="69"/>
      <c r="K2587" s="192"/>
      <c r="L2587" s="192"/>
    </row>
    <row r="2588" customHeight="1" spans="1:12">
      <c r="A2588" s="69"/>
      <c r="B2588" s="69"/>
      <c r="C2588" s="199"/>
      <c r="D2588" s="69"/>
      <c r="E2588" s="193"/>
      <c r="F2588" s="69"/>
      <c r="G2588" s="69"/>
      <c r="H2588" s="194" t="str">
        <f t="shared" si="39"/>
        <v/>
      </c>
      <c r="I2588" s="198"/>
      <c r="J2588" s="69"/>
      <c r="K2588" s="192"/>
      <c r="L2588" s="192"/>
    </row>
    <row r="2589" customHeight="1" spans="1:12">
      <c r="A2589" s="69"/>
      <c r="B2589" s="69"/>
      <c r="C2589" s="199"/>
      <c r="D2589" s="69"/>
      <c r="E2589" s="193"/>
      <c r="F2589" s="69"/>
      <c r="G2589" s="69"/>
      <c r="H2589" s="194" t="str">
        <f t="shared" si="39"/>
        <v/>
      </c>
      <c r="I2589" s="198"/>
      <c r="J2589" s="69"/>
      <c r="K2589" s="192"/>
      <c r="L2589" s="192"/>
    </row>
    <row r="2590" customHeight="1" spans="1:12">
      <c r="A2590" s="69"/>
      <c r="B2590" s="69"/>
      <c r="C2590" s="199"/>
      <c r="D2590" s="69"/>
      <c r="E2590" s="193"/>
      <c r="F2590" s="69"/>
      <c r="G2590" s="69"/>
      <c r="H2590" s="194" t="str">
        <f t="shared" si="39"/>
        <v/>
      </c>
      <c r="I2590" s="198"/>
      <c r="J2590" s="69"/>
      <c r="K2590" s="192"/>
      <c r="L2590" s="192"/>
    </row>
    <row r="2591" customHeight="1" spans="1:12">
      <c r="A2591" s="69"/>
      <c r="B2591" s="69"/>
      <c r="C2591" s="199"/>
      <c r="D2591" s="69"/>
      <c r="E2591" s="193"/>
      <c r="F2591" s="69"/>
      <c r="G2591" s="69"/>
      <c r="H2591" s="194" t="str">
        <f t="shared" si="39"/>
        <v/>
      </c>
      <c r="I2591" s="198"/>
      <c r="J2591" s="69"/>
      <c r="K2591" s="192"/>
      <c r="L2591" s="192"/>
    </row>
    <row r="2592" customHeight="1" spans="1:12">
      <c r="A2592" s="69"/>
      <c r="B2592" s="69"/>
      <c r="C2592" s="199"/>
      <c r="D2592" s="69"/>
      <c r="E2592" s="193"/>
      <c r="F2592" s="69"/>
      <c r="G2592" s="69"/>
      <c r="H2592" s="194" t="str">
        <f t="shared" si="39"/>
        <v/>
      </c>
      <c r="I2592" s="198"/>
      <c r="J2592" s="69"/>
      <c r="K2592" s="192"/>
      <c r="L2592" s="192"/>
    </row>
    <row r="2593" customHeight="1" spans="1:12">
      <c r="A2593" s="69"/>
      <c r="B2593" s="69"/>
      <c r="C2593" s="199"/>
      <c r="D2593" s="69"/>
      <c r="E2593" s="193"/>
      <c r="F2593" s="69"/>
      <c r="G2593" s="69"/>
      <c r="H2593" s="194" t="str">
        <f t="shared" si="39"/>
        <v/>
      </c>
      <c r="I2593" s="198"/>
      <c r="J2593" s="69"/>
      <c r="K2593" s="192"/>
      <c r="L2593" s="192"/>
    </row>
    <row r="2594" customHeight="1" spans="1:12">
      <c r="A2594" s="69"/>
      <c r="B2594" s="69"/>
      <c r="C2594" s="199"/>
      <c r="D2594" s="69"/>
      <c r="E2594" s="193"/>
      <c r="F2594" s="69"/>
      <c r="G2594" s="69"/>
      <c r="H2594" s="194" t="str">
        <f t="shared" si="39"/>
        <v/>
      </c>
      <c r="I2594" s="198"/>
      <c r="J2594" s="69"/>
      <c r="K2594" s="192"/>
      <c r="L2594" s="192"/>
    </row>
    <row r="2595" customHeight="1" spans="1:12">
      <c r="A2595" s="69"/>
      <c r="B2595" s="69"/>
      <c r="C2595" s="199"/>
      <c r="D2595" s="69"/>
      <c r="E2595" s="193"/>
      <c r="F2595" s="69"/>
      <c r="G2595" s="69"/>
      <c r="H2595" s="194" t="str">
        <f t="shared" si="39"/>
        <v/>
      </c>
      <c r="I2595" s="198"/>
      <c r="J2595" s="69"/>
      <c r="K2595" s="192"/>
      <c r="L2595" s="192"/>
    </row>
    <row r="2596" customHeight="1" spans="1:12">
      <c r="A2596" s="69"/>
      <c r="B2596" s="69"/>
      <c r="C2596" s="199"/>
      <c r="D2596" s="69"/>
      <c r="E2596" s="193"/>
      <c r="F2596" s="69"/>
      <c r="G2596" s="69"/>
      <c r="H2596" s="194" t="str">
        <f t="shared" si="39"/>
        <v/>
      </c>
      <c r="I2596" s="198"/>
      <c r="J2596" s="69"/>
      <c r="K2596" s="192"/>
      <c r="L2596" s="192"/>
    </row>
    <row r="2597" customHeight="1" spans="1:12">
      <c r="A2597" s="69"/>
      <c r="B2597" s="69"/>
      <c r="C2597" s="199"/>
      <c r="D2597" s="69"/>
      <c r="E2597" s="193"/>
      <c r="F2597" s="69"/>
      <c r="G2597" s="69"/>
      <c r="H2597" s="194" t="str">
        <f t="shared" si="39"/>
        <v/>
      </c>
      <c r="I2597" s="198"/>
      <c r="J2597" s="69"/>
      <c r="K2597" s="192"/>
      <c r="L2597" s="192"/>
    </row>
    <row r="2598" customHeight="1" spans="1:12">
      <c r="A2598" s="69"/>
      <c r="B2598" s="69"/>
      <c r="C2598" s="199"/>
      <c r="D2598" s="69"/>
      <c r="E2598" s="193"/>
      <c r="F2598" s="69"/>
      <c r="G2598" s="69"/>
      <c r="H2598" s="194" t="str">
        <f t="shared" si="39"/>
        <v/>
      </c>
      <c r="I2598" s="198"/>
      <c r="J2598" s="69"/>
      <c r="K2598" s="192"/>
      <c r="L2598" s="192"/>
    </row>
    <row r="2599" customHeight="1" spans="1:12">
      <c r="A2599" s="69"/>
      <c r="B2599" s="69"/>
      <c r="C2599" s="199"/>
      <c r="D2599" s="69"/>
      <c r="E2599" s="193"/>
      <c r="F2599" s="69"/>
      <c r="G2599" s="69"/>
      <c r="H2599" s="194" t="str">
        <f t="shared" si="39"/>
        <v/>
      </c>
      <c r="I2599" s="198"/>
      <c r="J2599" s="69"/>
      <c r="K2599" s="192"/>
      <c r="L2599" s="192"/>
    </row>
    <row r="2600" customHeight="1" spans="1:12">
      <c r="A2600" s="69"/>
      <c r="B2600" s="69"/>
      <c r="C2600" s="199"/>
      <c r="D2600" s="69"/>
      <c r="E2600" s="193"/>
      <c r="F2600" s="69"/>
      <c r="G2600" s="69"/>
      <c r="H2600" s="194" t="str">
        <f t="shared" si="39"/>
        <v/>
      </c>
      <c r="I2600" s="198"/>
      <c r="J2600" s="69"/>
      <c r="K2600" s="192"/>
      <c r="L2600" s="192"/>
    </row>
    <row r="2601" customHeight="1" spans="1:12">
      <c r="A2601" s="69"/>
      <c r="B2601" s="69"/>
      <c r="C2601" s="199"/>
      <c r="D2601" s="69"/>
      <c r="E2601" s="193"/>
      <c r="F2601" s="69"/>
      <c r="G2601" s="69"/>
      <c r="H2601" s="194" t="str">
        <f t="shared" si="39"/>
        <v/>
      </c>
      <c r="I2601" s="198"/>
      <c r="J2601" s="69"/>
      <c r="K2601" s="192"/>
      <c r="L2601" s="192"/>
    </row>
    <row r="2602" customHeight="1" spans="1:12">
      <c r="A2602" s="69"/>
      <c r="B2602" s="69"/>
      <c r="C2602" s="199"/>
      <c r="D2602" s="69"/>
      <c r="E2602" s="193"/>
      <c r="F2602" s="69"/>
      <c r="G2602" s="69"/>
      <c r="H2602" s="194" t="str">
        <f t="shared" si="39"/>
        <v/>
      </c>
      <c r="I2602" s="198"/>
      <c r="J2602" s="69"/>
      <c r="K2602" s="192"/>
      <c r="L2602" s="192"/>
    </row>
    <row r="2603" customHeight="1" spans="1:12">
      <c r="A2603" s="69"/>
      <c r="B2603" s="69"/>
      <c r="C2603" s="199"/>
      <c r="D2603" s="69"/>
      <c r="E2603" s="193"/>
      <c r="F2603" s="69"/>
      <c r="G2603" s="69"/>
      <c r="H2603" s="194" t="str">
        <f t="shared" si="39"/>
        <v/>
      </c>
      <c r="I2603" s="198"/>
      <c r="J2603" s="69"/>
      <c r="K2603" s="192"/>
      <c r="L2603" s="192"/>
    </row>
    <row r="2604" customHeight="1" spans="1:12">
      <c r="A2604" s="69"/>
      <c r="B2604" s="69"/>
      <c r="C2604" s="199"/>
      <c r="D2604" s="69"/>
      <c r="E2604" s="193"/>
      <c r="F2604" s="69"/>
      <c r="G2604" s="69"/>
      <c r="H2604" s="194" t="str">
        <f t="shared" si="39"/>
        <v/>
      </c>
      <c r="I2604" s="198"/>
      <c r="J2604" s="69"/>
      <c r="K2604" s="192"/>
      <c r="L2604" s="192"/>
    </row>
    <row r="2605" customHeight="1" spans="1:12">
      <c r="A2605" s="69"/>
      <c r="B2605" s="69"/>
      <c r="C2605" s="199"/>
      <c r="D2605" s="69"/>
      <c r="E2605" s="193"/>
      <c r="F2605" s="69"/>
      <c r="G2605" s="69"/>
      <c r="H2605" s="194" t="str">
        <f t="shared" si="39"/>
        <v/>
      </c>
      <c r="I2605" s="198"/>
      <c r="J2605" s="69"/>
      <c r="K2605" s="192"/>
      <c r="L2605" s="192"/>
    </row>
    <row r="2606" customHeight="1" spans="1:12">
      <c r="A2606" s="69"/>
      <c r="B2606" s="69"/>
      <c r="C2606" s="199"/>
      <c r="D2606" s="69"/>
      <c r="E2606" s="193"/>
      <c r="F2606" s="69"/>
      <c r="G2606" s="69"/>
      <c r="H2606" s="194" t="str">
        <f t="shared" si="39"/>
        <v/>
      </c>
      <c r="I2606" s="198"/>
      <c r="J2606" s="69"/>
      <c r="K2606" s="192"/>
      <c r="L2606" s="192"/>
    </row>
    <row r="2607" customHeight="1" spans="1:12">
      <c r="A2607" s="69"/>
      <c r="B2607" s="69"/>
      <c r="C2607" s="199"/>
      <c r="D2607" s="69"/>
      <c r="E2607" s="193"/>
      <c r="F2607" s="69"/>
      <c r="G2607" s="69"/>
      <c r="H2607" s="194" t="str">
        <f t="shared" si="39"/>
        <v/>
      </c>
      <c r="I2607" s="198"/>
      <c r="J2607" s="69"/>
      <c r="K2607" s="192"/>
      <c r="L2607" s="192"/>
    </row>
    <row r="2608" customHeight="1" spans="1:12">
      <c r="A2608" s="69"/>
      <c r="B2608" s="69"/>
      <c r="C2608" s="199"/>
      <c r="D2608" s="69"/>
      <c r="E2608" s="193"/>
      <c r="F2608" s="69"/>
      <c r="G2608" s="69"/>
      <c r="H2608" s="194" t="str">
        <f t="shared" si="39"/>
        <v/>
      </c>
      <c r="I2608" s="198"/>
      <c r="J2608" s="69"/>
      <c r="K2608" s="192"/>
      <c r="L2608" s="192"/>
    </row>
    <row r="2609" customHeight="1" spans="1:12">
      <c r="A2609" s="69"/>
      <c r="B2609" s="69"/>
      <c r="C2609" s="199"/>
      <c r="D2609" s="69"/>
      <c r="E2609" s="193"/>
      <c r="F2609" s="69"/>
      <c r="G2609" s="69"/>
      <c r="H2609" s="194" t="str">
        <f t="shared" si="39"/>
        <v/>
      </c>
      <c r="I2609" s="198"/>
      <c r="J2609" s="69"/>
      <c r="K2609" s="192"/>
      <c r="L2609" s="192"/>
    </row>
    <row r="2610" customHeight="1" spans="1:12">
      <c r="A2610" s="69"/>
      <c r="B2610" s="69"/>
      <c r="C2610" s="199"/>
      <c r="D2610" s="69"/>
      <c r="E2610" s="193"/>
      <c r="F2610" s="69"/>
      <c r="G2610" s="69"/>
      <c r="H2610" s="194" t="str">
        <f t="shared" si="39"/>
        <v/>
      </c>
      <c r="I2610" s="198"/>
      <c r="J2610" s="69"/>
      <c r="K2610" s="192"/>
      <c r="L2610" s="192"/>
    </row>
    <row r="2611" customHeight="1" spans="1:12">
      <c r="A2611" s="69"/>
      <c r="B2611" s="69"/>
      <c r="C2611" s="199"/>
      <c r="D2611" s="69"/>
      <c r="E2611" s="193"/>
      <c r="F2611" s="69"/>
      <c r="G2611" s="69"/>
      <c r="H2611" s="194" t="str">
        <f t="shared" si="39"/>
        <v/>
      </c>
      <c r="I2611" s="198"/>
      <c r="J2611" s="69"/>
      <c r="K2611" s="192"/>
      <c r="L2611" s="192"/>
    </row>
    <row r="2612" customHeight="1" spans="1:12">
      <c r="A2612" s="69"/>
      <c r="B2612" s="69"/>
      <c r="C2612" s="199"/>
      <c r="D2612" s="69"/>
      <c r="E2612" s="193"/>
      <c r="F2612" s="69"/>
      <c r="G2612" s="69"/>
      <c r="H2612" s="194" t="str">
        <f t="shared" si="39"/>
        <v/>
      </c>
      <c r="I2612" s="198"/>
      <c r="J2612" s="69"/>
      <c r="K2612" s="192"/>
      <c r="L2612" s="192"/>
    </row>
    <row r="2613" customHeight="1" spans="1:12">
      <c r="A2613" s="69"/>
      <c r="B2613" s="69"/>
      <c r="C2613" s="199"/>
      <c r="D2613" s="69"/>
      <c r="E2613" s="193"/>
      <c r="F2613" s="69"/>
      <c r="G2613" s="69"/>
      <c r="H2613" s="194" t="str">
        <f t="shared" si="39"/>
        <v/>
      </c>
      <c r="I2613" s="198"/>
      <c r="J2613" s="69"/>
      <c r="K2613" s="192"/>
      <c r="L2613" s="192"/>
    </row>
    <row r="2614" customHeight="1" spans="1:12">
      <c r="A2614" s="69"/>
      <c r="B2614" s="69"/>
      <c r="C2614" s="199"/>
      <c r="D2614" s="69"/>
      <c r="E2614" s="193"/>
      <c r="F2614" s="69"/>
      <c r="G2614" s="69"/>
      <c r="H2614" s="194" t="str">
        <f t="shared" si="39"/>
        <v/>
      </c>
      <c r="I2614" s="198"/>
      <c r="J2614" s="69"/>
      <c r="K2614" s="192"/>
      <c r="L2614" s="192"/>
    </row>
    <row r="2615" customHeight="1" spans="1:12">
      <c r="A2615" s="69"/>
      <c r="B2615" s="69"/>
      <c r="C2615" s="199"/>
      <c r="D2615" s="69"/>
      <c r="E2615" s="193"/>
      <c r="F2615" s="69"/>
      <c r="G2615" s="69"/>
      <c r="H2615" s="194" t="str">
        <f t="shared" si="39"/>
        <v/>
      </c>
      <c r="I2615" s="198"/>
      <c r="J2615" s="69"/>
      <c r="K2615" s="192"/>
      <c r="L2615" s="192"/>
    </row>
    <row r="2616" customHeight="1" spans="1:12">
      <c r="A2616" s="69"/>
      <c r="B2616" s="69"/>
      <c r="C2616" s="199"/>
      <c r="D2616" s="69"/>
      <c r="E2616" s="193"/>
      <c r="F2616" s="69"/>
      <c r="G2616" s="69"/>
      <c r="H2616" s="194" t="str">
        <f t="shared" si="39"/>
        <v/>
      </c>
      <c r="I2616" s="198"/>
      <c r="J2616" s="69"/>
      <c r="K2616" s="192"/>
      <c r="L2616" s="192"/>
    </row>
    <row r="2617" customHeight="1" spans="1:12">
      <c r="A2617" s="69"/>
      <c r="B2617" s="69"/>
      <c r="C2617" s="199"/>
      <c r="D2617" s="69"/>
      <c r="E2617" s="193"/>
      <c r="F2617" s="69"/>
      <c r="G2617" s="69"/>
      <c r="H2617" s="194" t="str">
        <f t="shared" si="39"/>
        <v/>
      </c>
      <c r="I2617" s="198"/>
      <c r="J2617" s="69"/>
      <c r="K2617" s="192"/>
      <c r="L2617" s="192"/>
    </row>
    <row r="2618" customHeight="1" spans="1:12">
      <c r="A2618" s="69"/>
      <c r="B2618" s="69"/>
      <c r="C2618" s="199"/>
      <c r="D2618" s="69"/>
      <c r="E2618" s="193"/>
      <c r="F2618" s="69"/>
      <c r="G2618" s="69"/>
      <c r="H2618" s="194" t="str">
        <f t="shared" si="39"/>
        <v/>
      </c>
      <c r="I2618" s="198"/>
      <c r="J2618" s="69"/>
      <c r="K2618" s="192"/>
      <c r="L2618" s="192"/>
    </row>
    <row r="2619" customHeight="1" spans="1:12">
      <c r="A2619" s="69"/>
      <c r="B2619" s="69"/>
      <c r="C2619" s="199"/>
      <c r="D2619" s="69"/>
      <c r="E2619" s="193"/>
      <c r="F2619" s="69"/>
      <c r="G2619" s="69"/>
      <c r="H2619" s="194" t="str">
        <f t="shared" si="39"/>
        <v/>
      </c>
      <c r="I2619" s="198"/>
      <c r="J2619" s="69"/>
      <c r="K2619" s="192"/>
      <c r="L2619" s="192"/>
    </row>
    <row r="2620" customHeight="1" spans="1:12">
      <c r="A2620" s="69"/>
      <c r="B2620" s="69"/>
      <c r="C2620" s="199"/>
      <c r="D2620" s="69"/>
      <c r="E2620" s="193"/>
      <c r="F2620" s="69"/>
      <c r="G2620" s="69"/>
      <c r="H2620" s="194" t="str">
        <f t="shared" si="39"/>
        <v/>
      </c>
      <c r="I2620" s="198"/>
      <c r="J2620" s="69"/>
      <c r="K2620" s="192"/>
      <c r="L2620" s="192"/>
    </row>
    <row r="2621" customHeight="1" spans="1:12">
      <c r="A2621" s="69"/>
      <c r="B2621" s="69"/>
      <c r="C2621" s="199"/>
      <c r="D2621" s="69"/>
      <c r="E2621" s="193"/>
      <c r="F2621" s="69"/>
      <c r="G2621" s="69"/>
      <c r="H2621" s="194" t="str">
        <f t="shared" si="39"/>
        <v/>
      </c>
      <c r="I2621" s="198"/>
      <c r="J2621" s="69"/>
      <c r="K2621" s="192"/>
      <c r="L2621" s="192"/>
    </row>
    <row r="2622" customHeight="1" spans="1:12">
      <c r="A2622" s="69"/>
      <c r="B2622" s="69"/>
      <c r="C2622" s="199"/>
      <c r="D2622" s="69"/>
      <c r="E2622" s="193"/>
      <c r="F2622" s="69"/>
      <c r="G2622" s="69"/>
      <c r="H2622" s="194" t="str">
        <f t="shared" si="39"/>
        <v/>
      </c>
      <c r="I2622" s="198"/>
      <c r="J2622" s="69"/>
      <c r="K2622" s="192"/>
      <c r="L2622" s="192"/>
    </row>
    <row r="2623" customHeight="1" spans="1:12">
      <c r="A2623" s="69"/>
      <c r="B2623" s="69"/>
      <c r="C2623" s="199"/>
      <c r="D2623" s="69"/>
      <c r="E2623" s="193"/>
      <c r="F2623" s="69"/>
      <c r="G2623" s="69"/>
      <c r="H2623" s="194" t="str">
        <f t="shared" si="39"/>
        <v/>
      </c>
      <c r="I2623" s="198"/>
      <c r="J2623" s="69"/>
      <c r="K2623" s="192"/>
      <c r="L2623" s="192"/>
    </row>
    <row r="2624" customHeight="1" spans="1:12">
      <c r="A2624" s="69"/>
      <c r="B2624" s="69"/>
      <c r="C2624" s="199"/>
      <c r="D2624" s="69"/>
      <c r="E2624" s="193"/>
      <c r="F2624" s="69"/>
      <c r="G2624" s="69"/>
      <c r="H2624" s="194" t="str">
        <f t="shared" si="39"/>
        <v/>
      </c>
      <c r="I2624" s="198"/>
      <c r="J2624" s="69"/>
      <c r="K2624" s="192"/>
      <c r="L2624" s="192"/>
    </row>
    <row r="2625" customHeight="1" spans="1:12">
      <c r="A2625" s="69"/>
      <c r="B2625" s="69"/>
      <c r="C2625" s="199"/>
      <c r="D2625" s="69"/>
      <c r="E2625" s="193"/>
      <c r="F2625" s="69"/>
      <c r="G2625" s="69"/>
      <c r="H2625" s="194" t="str">
        <f t="shared" si="39"/>
        <v/>
      </c>
      <c r="I2625" s="198"/>
      <c r="J2625" s="69"/>
      <c r="K2625" s="192"/>
      <c r="L2625" s="192"/>
    </row>
    <row r="2626" customHeight="1" spans="1:12">
      <c r="A2626" s="69"/>
      <c r="B2626" s="69"/>
      <c r="C2626" s="199"/>
      <c r="D2626" s="69"/>
      <c r="E2626" s="193"/>
      <c r="F2626" s="69"/>
      <c r="G2626" s="69"/>
      <c r="H2626" s="194" t="str">
        <f t="shared" si="39"/>
        <v/>
      </c>
      <c r="I2626" s="198"/>
      <c r="J2626" s="69"/>
      <c r="K2626" s="192"/>
      <c r="L2626" s="192"/>
    </row>
    <row r="2627" customHeight="1" spans="1:12">
      <c r="A2627" s="69"/>
      <c r="B2627" s="69"/>
      <c r="C2627" s="199"/>
      <c r="D2627" s="69"/>
      <c r="E2627" s="193"/>
      <c r="F2627" s="69"/>
      <c r="G2627" s="69"/>
      <c r="H2627" s="194" t="str">
        <f t="shared" si="39"/>
        <v/>
      </c>
      <c r="I2627" s="198"/>
      <c r="J2627" s="69"/>
      <c r="K2627" s="192"/>
      <c r="L2627" s="192"/>
    </row>
    <row r="2628" customHeight="1" spans="1:12">
      <c r="A2628" s="69"/>
      <c r="B2628" s="69"/>
      <c r="C2628" s="199"/>
      <c r="D2628" s="69"/>
      <c r="E2628" s="193"/>
      <c r="F2628" s="69"/>
      <c r="G2628" s="69"/>
      <c r="H2628" s="194" t="str">
        <f t="shared" si="39"/>
        <v/>
      </c>
      <c r="I2628" s="198"/>
      <c r="J2628" s="69"/>
      <c r="K2628" s="192"/>
      <c r="L2628" s="192"/>
    </row>
    <row r="2629" customHeight="1" spans="1:12">
      <c r="A2629" s="69"/>
      <c r="B2629" s="69"/>
      <c r="C2629" s="199"/>
      <c r="D2629" s="69"/>
      <c r="E2629" s="193"/>
      <c r="F2629" s="69"/>
      <c r="G2629" s="69"/>
      <c r="H2629" s="194" t="str">
        <f t="shared" si="39"/>
        <v/>
      </c>
      <c r="I2629" s="198"/>
      <c r="J2629" s="69"/>
      <c r="K2629" s="192"/>
      <c r="L2629" s="192"/>
    </row>
    <row r="2630" customHeight="1" spans="1:12">
      <c r="A2630" s="69"/>
      <c r="B2630" s="69"/>
      <c r="C2630" s="199"/>
      <c r="D2630" s="69"/>
      <c r="E2630" s="193"/>
      <c r="F2630" s="69"/>
      <c r="G2630" s="69"/>
      <c r="H2630" s="194" t="str">
        <f t="shared" si="39"/>
        <v/>
      </c>
      <c r="I2630" s="198"/>
      <c r="J2630" s="69"/>
      <c r="K2630" s="192"/>
      <c r="L2630" s="192"/>
    </row>
    <row r="2631" customHeight="1" spans="1:12">
      <c r="A2631" s="69"/>
      <c r="B2631" s="69"/>
      <c r="C2631" s="199"/>
      <c r="D2631" s="69"/>
      <c r="E2631" s="193"/>
      <c r="F2631" s="69"/>
      <c r="G2631" s="69"/>
      <c r="H2631" s="194" t="str">
        <f t="shared" si="39"/>
        <v/>
      </c>
      <c r="I2631" s="198"/>
      <c r="J2631" s="69"/>
      <c r="K2631" s="192"/>
      <c r="L2631" s="192"/>
    </row>
    <row r="2632" customHeight="1" spans="1:12">
      <c r="A2632" s="69"/>
      <c r="B2632" s="69"/>
      <c r="C2632" s="199"/>
      <c r="D2632" s="69"/>
      <c r="E2632" s="193"/>
      <c r="F2632" s="69"/>
      <c r="G2632" s="69"/>
      <c r="H2632" s="194" t="str">
        <f t="shared" si="39"/>
        <v/>
      </c>
      <c r="I2632" s="198"/>
      <c r="J2632" s="69"/>
      <c r="K2632" s="192"/>
      <c r="L2632" s="192"/>
    </row>
    <row r="2633" customHeight="1" spans="1:12">
      <c r="A2633" s="69"/>
      <c r="B2633" s="69"/>
      <c r="C2633" s="199"/>
      <c r="D2633" s="69"/>
      <c r="E2633" s="193"/>
      <c r="F2633" s="69"/>
      <c r="G2633" s="69"/>
      <c r="H2633" s="194" t="str">
        <f t="shared" si="39"/>
        <v/>
      </c>
      <c r="I2633" s="198"/>
      <c r="J2633" s="69"/>
      <c r="K2633" s="192"/>
      <c r="L2633" s="192"/>
    </row>
    <row r="2634" customHeight="1" spans="1:12">
      <c r="A2634" s="69"/>
      <c r="B2634" s="69"/>
      <c r="C2634" s="199"/>
      <c r="D2634" s="69"/>
      <c r="E2634" s="193"/>
      <c r="F2634" s="69"/>
      <c r="G2634" s="69"/>
      <c r="H2634" s="194" t="str">
        <f t="shared" si="39"/>
        <v/>
      </c>
      <c r="I2634" s="198"/>
      <c r="J2634" s="69"/>
      <c r="K2634" s="192"/>
      <c r="L2634" s="192"/>
    </row>
    <row r="2635" customHeight="1" spans="1:12">
      <c r="A2635" s="69"/>
      <c r="B2635" s="69"/>
      <c r="C2635" s="199"/>
      <c r="D2635" s="69"/>
      <c r="E2635" s="193"/>
      <c r="F2635" s="69"/>
      <c r="G2635" s="69"/>
      <c r="H2635" s="194" t="str">
        <f t="shared" si="39"/>
        <v/>
      </c>
      <c r="I2635" s="198"/>
      <c r="J2635" s="69"/>
      <c r="K2635" s="192"/>
      <c r="L2635" s="192"/>
    </row>
    <row r="2636" customHeight="1" spans="1:12">
      <c r="A2636" s="69"/>
      <c r="B2636" s="69"/>
      <c r="C2636" s="199"/>
      <c r="D2636" s="69"/>
      <c r="E2636" s="193"/>
      <c r="F2636" s="69"/>
      <c r="G2636" s="69"/>
      <c r="H2636" s="194" t="str">
        <f t="shared" ref="H2636:H2699" si="40">IF(E2636="","",E2636*F2636)</f>
        <v/>
      </c>
      <c r="I2636" s="198"/>
      <c r="J2636" s="69"/>
      <c r="K2636" s="192"/>
      <c r="L2636" s="192"/>
    </row>
    <row r="2637" customHeight="1" spans="1:12">
      <c r="A2637" s="69"/>
      <c r="B2637" s="69"/>
      <c r="C2637" s="199"/>
      <c r="D2637" s="69"/>
      <c r="E2637" s="193"/>
      <c r="F2637" s="69"/>
      <c r="G2637" s="69"/>
      <c r="H2637" s="194" t="str">
        <f t="shared" si="40"/>
        <v/>
      </c>
      <c r="I2637" s="198"/>
      <c r="J2637" s="69"/>
      <c r="K2637" s="192"/>
      <c r="L2637" s="192"/>
    </row>
    <row r="2638" customHeight="1" spans="1:12">
      <c r="A2638" s="69"/>
      <c r="B2638" s="69"/>
      <c r="C2638" s="199"/>
      <c r="D2638" s="69"/>
      <c r="E2638" s="193"/>
      <c r="F2638" s="69"/>
      <c r="G2638" s="69"/>
      <c r="H2638" s="194" t="str">
        <f t="shared" si="40"/>
        <v/>
      </c>
      <c r="I2638" s="198"/>
      <c r="J2638" s="69"/>
      <c r="K2638" s="192"/>
      <c r="L2638" s="192"/>
    </row>
    <row r="2639" customHeight="1" spans="1:12">
      <c r="A2639" s="69"/>
      <c r="B2639" s="69"/>
      <c r="C2639" s="199"/>
      <c r="D2639" s="69"/>
      <c r="E2639" s="193"/>
      <c r="F2639" s="69"/>
      <c r="G2639" s="69"/>
      <c r="H2639" s="194" t="str">
        <f t="shared" si="40"/>
        <v/>
      </c>
      <c r="I2639" s="198"/>
      <c r="J2639" s="69"/>
      <c r="K2639" s="192"/>
      <c r="L2639" s="192"/>
    </row>
    <row r="2640" customHeight="1" spans="1:12">
      <c r="A2640" s="69"/>
      <c r="B2640" s="69"/>
      <c r="C2640" s="199"/>
      <c r="D2640" s="69"/>
      <c r="E2640" s="193"/>
      <c r="F2640" s="69"/>
      <c r="G2640" s="69"/>
      <c r="H2640" s="194" t="str">
        <f t="shared" si="40"/>
        <v/>
      </c>
      <c r="I2640" s="198"/>
      <c r="J2640" s="69"/>
      <c r="K2640" s="192"/>
      <c r="L2640" s="192"/>
    </row>
    <row r="2641" customHeight="1" spans="1:12">
      <c r="A2641" s="69"/>
      <c r="B2641" s="69"/>
      <c r="C2641" s="199"/>
      <c r="D2641" s="69"/>
      <c r="E2641" s="193"/>
      <c r="F2641" s="69"/>
      <c r="G2641" s="69"/>
      <c r="H2641" s="194" t="str">
        <f t="shared" si="40"/>
        <v/>
      </c>
      <c r="I2641" s="198"/>
      <c r="J2641" s="69"/>
      <c r="K2641" s="192"/>
      <c r="L2641" s="192"/>
    </row>
    <row r="2642" customHeight="1" spans="1:12">
      <c r="A2642" s="69"/>
      <c r="B2642" s="69"/>
      <c r="C2642" s="199"/>
      <c r="D2642" s="69"/>
      <c r="E2642" s="193"/>
      <c r="F2642" s="69"/>
      <c r="G2642" s="69"/>
      <c r="H2642" s="194" t="str">
        <f t="shared" si="40"/>
        <v/>
      </c>
      <c r="I2642" s="198"/>
      <c r="J2642" s="69"/>
      <c r="K2642" s="192"/>
      <c r="L2642" s="192"/>
    </row>
    <row r="2643" customHeight="1" spans="1:12">
      <c r="A2643" s="69"/>
      <c r="B2643" s="69"/>
      <c r="C2643" s="199"/>
      <c r="D2643" s="69"/>
      <c r="E2643" s="193"/>
      <c r="F2643" s="69"/>
      <c r="G2643" s="69"/>
      <c r="H2643" s="194" t="str">
        <f t="shared" si="40"/>
        <v/>
      </c>
      <c r="I2643" s="198"/>
      <c r="J2643" s="69"/>
      <c r="K2643" s="192"/>
      <c r="L2643" s="192"/>
    </row>
    <row r="2644" customHeight="1" spans="1:12">
      <c r="A2644" s="69"/>
      <c r="B2644" s="69"/>
      <c r="C2644" s="199"/>
      <c r="D2644" s="69"/>
      <c r="E2644" s="193"/>
      <c r="F2644" s="69"/>
      <c r="G2644" s="69"/>
      <c r="H2644" s="194" t="str">
        <f t="shared" si="40"/>
        <v/>
      </c>
      <c r="I2644" s="198"/>
      <c r="J2644" s="69"/>
      <c r="K2644" s="192"/>
      <c r="L2644" s="192"/>
    </row>
    <row r="2645" customHeight="1" spans="1:12">
      <c r="A2645" s="69"/>
      <c r="B2645" s="69"/>
      <c r="C2645" s="199"/>
      <c r="D2645" s="69"/>
      <c r="E2645" s="193"/>
      <c r="F2645" s="69"/>
      <c r="G2645" s="69"/>
      <c r="H2645" s="194" t="str">
        <f t="shared" si="40"/>
        <v/>
      </c>
      <c r="I2645" s="198"/>
      <c r="J2645" s="69"/>
      <c r="K2645" s="192"/>
      <c r="L2645" s="192"/>
    </row>
    <row r="2646" customHeight="1" spans="1:12">
      <c r="A2646" s="69"/>
      <c r="B2646" s="69"/>
      <c r="C2646" s="199"/>
      <c r="D2646" s="69"/>
      <c r="E2646" s="193"/>
      <c r="F2646" s="69"/>
      <c r="G2646" s="69"/>
      <c r="H2646" s="194" t="str">
        <f t="shared" si="40"/>
        <v/>
      </c>
      <c r="I2646" s="198"/>
      <c r="J2646" s="69"/>
      <c r="K2646" s="192"/>
      <c r="L2646" s="192"/>
    </row>
    <row r="2647" customHeight="1" spans="1:12">
      <c r="A2647" s="69"/>
      <c r="B2647" s="69"/>
      <c r="C2647" s="199"/>
      <c r="D2647" s="69"/>
      <c r="E2647" s="193"/>
      <c r="F2647" s="69"/>
      <c r="G2647" s="69"/>
      <c r="H2647" s="194" t="str">
        <f t="shared" si="40"/>
        <v/>
      </c>
      <c r="I2647" s="198"/>
      <c r="J2647" s="69"/>
      <c r="K2647" s="192"/>
      <c r="L2647" s="192"/>
    </row>
    <row r="2648" customHeight="1" spans="1:12">
      <c r="A2648" s="69"/>
      <c r="B2648" s="69"/>
      <c r="C2648" s="199"/>
      <c r="D2648" s="69"/>
      <c r="E2648" s="193"/>
      <c r="F2648" s="69"/>
      <c r="G2648" s="69"/>
      <c r="H2648" s="194" t="str">
        <f t="shared" si="40"/>
        <v/>
      </c>
      <c r="I2648" s="198"/>
      <c r="J2648" s="69"/>
      <c r="K2648" s="192"/>
      <c r="L2648" s="192"/>
    </row>
    <row r="2649" customHeight="1" spans="1:12">
      <c r="A2649" s="69"/>
      <c r="B2649" s="69"/>
      <c r="C2649" s="199"/>
      <c r="D2649" s="69"/>
      <c r="E2649" s="193"/>
      <c r="F2649" s="69"/>
      <c r="G2649" s="69"/>
      <c r="H2649" s="194" t="str">
        <f t="shared" si="40"/>
        <v/>
      </c>
      <c r="I2649" s="198"/>
      <c r="J2649" s="69"/>
      <c r="K2649" s="192"/>
      <c r="L2649" s="192"/>
    </row>
    <row r="2650" customHeight="1" spans="1:12">
      <c r="A2650" s="69"/>
      <c r="B2650" s="69"/>
      <c r="C2650" s="199"/>
      <c r="D2650" s="69"/>
      <c r="E2650" s="193"/>
      <c r="F2650" s="69"/>
      <c r="G2650" s="69"/>
      <c r="H2650" s="194" t="str">
        <f t="shared" si="40"/>
        <v/>
      </c>
      <c r="I2650" s="198"/>
      <c r="J2650" s="69"/>
      <c r="K2650" s="192"/>
      <c r="L2650" s="192"/>
    </row>
    <row r="2651" customHeight="1" spans="1:12">
      <c r="A2651" s="69"/>
      <c r="B2651" s="69"/>
      <c r="C2651" s="199"/>
      <c r="D2651" s="69"/>
      <c r="E2651" s="193"/>
      <c r="F2651" s="69"/>
      <c r="G2651" s="69"/>
      <c r="H2651" s="194" t="str">
        <f t="shared" si="40"/>
        <v/>
      </c>
      <c r="I2651" s="198"/>
      <c r="J2651" s="69"/>
      <c r="K2651" s="192"/>
      <c r="L2651" s="192"/>
    </row>
    <row r="2652" customHeight="1" spans="1:12">
      <c r="A2652" s="69"/>
      <c r="B2652" s="69"/>
      <c r="C2652" s="199"/>
      <c r="D2652" s="69"/>
      <c r="E2652" s="193"/>
      <c r="F2652" s="69"/>
      <c r="G2652" s="69"/>
      <c r="H2652" s="194" t="str">
        <f t="shared" si="40"/>
        <v/>
      </c>
      <c r="I2652" s="198"/>
      <c r="J2652" s="69"/>
      <c r="K2652" s="192"/>
      <c r="L2652" s="192"/>
    </row>
    <row r="2653" customHeight="1" spans="1:12">
      <c r="A2653" s="69"/>
      <c r="B2653" s="69"/>
      <c r="C2653" s="199"/>
      <c r="D2653" s="69"/>
      <c r="E2653" s="193"/>
      <c r="F2653" s="69"/>
      <c r="G2653" s="69"/>
      <c r="H2653" s="194" t="str">
        <f t="shared" si="40"/>
        <v/>
      </c>
      <c r="I2653" s="198"/>
      <c r="J2653" s="69"/>
      <c r="K2653" s="192"/>
      <c r="L2653" s="192"/>
    </row>
    <row r="2654" customHeight="1" spans="1:12">
      <c r="A2654" s="69"/>
      <c r="B2654" s="69"/>
      <c r="C2654" s="199"/>
      <c r="D2654" s="69"/>
      <c r="E2654" s="193"/>
      <c r="F2654" s="69"/>
      <c r="G2654" s="69"/>
      <c r="H2654" s="194" t="str">
        <f t="shared" si="40"/>
        <v/>
      </c>
      <c r="I2654" s="198"/>
      <c r="J2654" s="69"/>
      <c r="K2654" s="192"/>
      <c r="L2654" s="192"/>
    </row>
    <row r="2655" customHeight="1" spans="1:12">
      <c r="A2655" s="69"/>
      <c r="B2655" s="69"/>
      <c r="C2655" s="199"/>
      <c r="D2655" s="69"/>
      <c r="E2655" s="193"/>
      <c r="F2655" s="69"/>
      <c r="G2655" s="69"/>
      <c r="H2655" s="194" t="str">
        <f t="shared" si="40"/>
        <v/>
      </c>
      <c r="I2655" s="198"/>
      <c r="J2655" s="69"/>
      <c r="K2655" s="192"/>
      <c r="L2655" s="192"/>
    </row>
    <row r="2656" customHeight="1" spans="1:12">
      <c r="A2656" s="69"/>
      <c r="B2656" s="69"/>
      <c r="C2656" s="199"/>
      <c r="D2656" s="69"/>
      <c r="E2656" s="193"/>
      <c r="F2656" s="69"/>
      <c r="G2656" s="69"/>
      <c r="H2656" s="194" t="str">
        <f t="shared" si="40"/>
        <v/>
      </c>
      <c r="I2656" s="198"/>
      <c r="J2656" s="69"/>
      <c r="K2656" s="192"/>
      <c r="L2656" s="192"/>
    </row>
    <row r="2657" customHeight="1" spans="1:12">
      <c r="A2657" s="69"/>
      <c r="B2657" s="69"/>
      <c r="C2657" s="199"/>
      <c r="D2657" s="69"/>
      <c r="E2657" s="193"/>
      <c r="F2657" s="69"/>
      <c r="G2657" s="69"/>
      <c r="H2657" s="194" t="str">
        <f t="shared" si="40"/>
        <v/>
      </c>
      <c r="I2657" s="198"/>
      <c r="J2657" s="69"/>
      <c r="K2657" s="192"/>
      <c r="L2657" s="192"/>
    </row>
    <row r="2658" customHeight="1" spans="1:12">
      <c r="A2658" s="69"/>
      <c r="B2658" s="69"/>
      <c r="C2658" s="199"/>
      <c r="D2658" s="69"/>
      <c r="E2658" s="193"/>
      <c r="F2658" s="69"/>
      <c r="G2658" s="69"/>
      <c r="H2658" s="194" t="str">
        <f t="shared" si="40"/>
        <v/>
      </c>
      <c r="I2658" s="198"/>
      <c r="J2658" s="69"/>
      <c r="K2658" s="192"/>
      <c r="L2658" s="192"/>
    </row>
    <row r="2659" customHeight="1" spans="1:12">
      <c r="A2659" s="69"/>
      <c r="B2659" s="69"/>
      <c r="C2659" s="199"/>
      <c r="D2659" s="69"/>
      <c r="E2659" s="193"/>
      <c r="F2659" s="69"/>
      <c r="G2659" s="69"/>
      <c r="H2659" s="194" t="str">
        <f t="shared" si="40"/>
        <v/>
      </c>
      <c r="I2659" s="198"/>
      <c r="J2659" s="69"/>
      <c r="K2659" s="192"/>
      <c r="L2659" s="192"/>
    </row>
    <row r="2660" customHeight="1" spans="1:12">
      <c r="A2660" s="69"/>
      <c r="B2660" s="69"/>
      <c r="C2660" s="199"/>
      <c r="D2660" s="69"/>
      <c r="E2660" s="193"/>
      <c r="F2660" s="69"/>
      <c r="G2660" s="69"/>
      <c r="H2660" s="194" t="str">
        <f t="shared" si="40"/>
        <v/>
      </c>
      <c r="I2660" s="198"/>
      <c r="J2660" s="69"/>
      <c r="K2660" s="192"/>
      <c r="L2660" s="192"/>
    </row>
    <row r="2661" customHeight="1" spans="1:12">
      <c r="A2661" s="69"/>
      <c r="B2661" s="69"/>
      <c r="C2661" s="199"/>
      <c r="D2661" s="69"/>
      <c r="E2661" s="193"/>
      <c r="F2661" s="69"/>
      <c r="G2661" s="69"/>
      <c r="H2661" s="194" t="str">
        <f t="shared" si="40"/>
        <v/>
      </c>
      <c r="I2661" s="198"/>
      <c r="J2661" s="69"/>
      <c r="K2661" s="192"/>
      <c r="L2661" s="192"/>
    </row>
    <row r="2662" customHeight="1" spans="1:12">
      <c r="A2662" s="69"/>
      <c r="B2662" s="69"/>
      <c r="C2662" s="199"/>
      <c r="D2662" s="69"/>
      <c r="E2662" s="193"/>
      <c r="F2662" s="69"/>
      <c r="G2662" s="69"/>
      <c r="H2662" s="194" t="str">
        <f t="shared" si="40"/>
        <v/>
      </c>
      <c r="I2662" s="198"/>
      <c r="J2662" s="69"/>
      <c r="K2662" s="192"/>
      <c r="L2662" s="192"/>
    </row>
    <row r="2663" customHeight="1" spans="1:12">
      <c r="A2663" s="69"/>
      <c r="B2663" s="69"/>
      <c r="C2663" s="199"/>
      <c r="D2663" s="69"/>
      <c r="E2663" s="193"/>
      <c r="F2663" s="69"/>
      <c r="G2663" s="69"/>
      <c r="H2663" s="194" t="str">
        <f t="shared" si="40"/>
        <v/>
      </c>
      <c r="I2663" s="198"/>
      <c r="J2663" s="69"/>
      <c r="K2663" s="192"/>
      <c r="L2663" s="192"/>
    </row>
    <row r="2664" customHeight="1" spans="1:12">
      <c r="A2664" s="69"/>
      <c r="B2664" s="69"/>
      <c r="C2664" s="199"/>
      <c r="D2664" s="69"/>
      <c r="E2664" s="193"/>
      <c r="F2664" s="69"/>
      <c r="G2664" s="69"/>
      <c r="H2664" s="194" t="str">
        <f t="shared" si="40"/>
        <v/>
      </c>
      <c r="I2664" s="198"/>
      <c r="J2664" s="69"/>
      <c r="K2664" s="192"/>
      <c r="L2664" s="192"/>
    </row>
    <row r="2665" customHeight="1" spans="1:12">
      <c r="A2665" s="69"/>
      <c r="B2665" s="69"/>
      <c r="C2665" s="199"/>
      <c r="D2665" s="69"/>
      <c r="E2665" s="193"/>
      <c r="F2665" s="69"/>
      <c r="G2665" s="69"/>
      <c r="H2665" s="194" t="str">
        <f t="shared" si="40"/>
        <v/>
      </c>
      <c r="I2665" s="198"/>
      <c r="J2665" s="69"/>
      <c r="K2665" s="192"/>
      <c r="L2665" s="192"/>
    </row>
    <row r="2666" customHeight="1" spans="1:12">
      <c r="A2666" s="69"/>
      <c r="B2666" s="69"/>
      <c r="C2666" s="199"/>
      <c r="D2666" s="69"/>
      <c r="E2666" s="193"/>
      <c r="F2666" s="69"/>
      <c r="G2666" s="69"/>
      <c r="H2666" s="194" t="str">
        <f t="shared" si="40"/>
        <v/>
      </c>
      <c r="I2666" s="198"/>
      <c r="J2666" s="69"/>
      <c r="K2666" s="192"/>
      <c r="L2666" s="192"/>
    </row>
    <row r="2667" customHeight="1" spans="1:12">
      <c r="A2667" s="69"/>
      <c r="B2667" s="69"/>
      <c r="C2667" s="199"/>
      <c r="D2667" s="69"/>
      <c r="E2667" s="193"/>
      <c r="F2667" s="69"/>
      <c r="G2667" s="69"/>
      <c r="H2667" s="194" t="str">
        <f t="shared" si="40"/>
        <v/>
      </c>
      <c r="I2667" s="198"/>
      <c r="J2667" s="69"/>
      <c r="K2667" s="192"/>
      <c r="L2667" s="192"/>
    </row>
    <row r="2668" customHeight="1" spans="1:12">
      <c r="A2668" s="69"/>
      <c r="B2668" s="69"/>
      <c r="C2668" s="199"/>
      <c r="D2668" s="69"/>
      <c r="E2668" s="193"/>
      <c r="F2668" s="69"/>
      <c r="G2668" s="69"/>
      <c r="H2668" s="194" t="str">
        <f t="shared" si="40"/>
        <v/>
      </c>
      <c r="I2668" s="198"/>
      <c r="J2668" s="69"/>
      <c r="K2668" s="192"/>
      <c r="L2668" s="192"/>
    </row>
    <row r="2669" customHeight="1" spans="1:12">
      <c r="A2669" s="69"/>
      <c r="B2669" s="69"/>
      <c r="C2669" s="199"/>
      <c r="D2669" s="69"/>
      <c r="E2669" s="193"/>
      <c r="F2669" s="69"/>
      <c r="G2669" s="69"/>
      <c r="H2669" s="194" t="str">
        <f t="shared" si="40"/>
        <v/>
      </c>
      <c r="I2669" s="198"/>
      <c r="J2669" s="69"/>
      <c r="K2669" s="192"/>
      <c r="L2669" s="192"/>
    </row>
    <row r="2670" customHeight="1" spans="1:12">
      <c r="A2670" s="69"/>
      <c r="B2670" s="69"/>
      <c r="C2670" s="199"/>
      <c r="D2670" s="69"/>
      <c r="E2670" s="193"/>
      <c r="F2670" s="69"/>
      <c r="G2670" s="69"/>
      <c r="H2670" s="194" t="str">
        <f t="shared" si="40"/>
        <v/>
      </c>
      <c r="I2670" s="198"/>
      <c r="J2670" s="69"/>
      <c r="K2670" s="192"/>
      <c r="L2670" s="192"/>
    </row>
    <row r="2671" customHeight="1" spans="1:12">
      <c r="A2671" s="69"/>
      <c r="B2671" s="69"/>
      <c r="C2671" s="199"/>
      <c r="D2671" s="69"/>
      <c r="E2671" s="193"/>
      <c r="F2671" s="69"/>
      <c r="G2671" s="69"/>
      <c r="H2671" s="194" t="str">
        <f t="shared" si="40"/>
        <v/>
      </c>
      <c r="I2671" s="198"/>
      <c r="J2671" s="69"/>
      <c r="K2671" s="192"/>
      <c r="L2671" s="192"/>
    </row>
    <row r="2672" customHeight="1" spans="1:12">
      <c r="A2672" s="69"/>
      <c r="B2672" s="69"/>
      <c r="C2672" s="199"/>
      <c r="D2672" s="69"/>
      <c r="E2672" s="193"/>
      <c r="F2672" s="69"/>
      <c r="G2672" s="69"/>
      <c r="H2672" s="194" t="str">
        <f t="shared" si="40"/>
        <v/>
      </c>
      <c r="I2672" s="198"/>
      <c r="J2672" s="69"/>
      <c r="K2672" s="192"/>
      <c r="L2672" s="192"/>
    </row>
    <row r="2673" customHeight="1" spans="1:12">
      <c r="A2673" s="69"/>
      <c r="B2673" s="69"/>
      <c r="C2673" s="199"/>
      <c r="D2673" s="69"/>
      <c r="E2673" s="193"/>
      <c r="F2673" s="69"/>
      <c r="G2673" s="69"/>
      <c r="H2673" s="194" t="str">
        <f t="shared" si="40"/>
        <v/>
      </c>
      <c r="I2673" s="198"/>
      <c r="J2673" s="69"/>
      <c r="K2673" s="192"/>
      <c r="L2673" s="192"/>
    </row>
    <row r="2674" customHeight="1" spans="1:12">
      <c r="A2674" s="69"/>
      <c r="B2674" s="69"/>
      <c r="C2674" s="199"/>
      <c r="D2674" s="69"/>
      <c r="E2674" s="193"/>
      <c r="F2674" s="69"/>
      <c r="G2674" s="69"/>
      <c r="H2674" s="194" t="str">
        <f t="shared" si="40"/>
        <v/>
      </c>
      <c r="I2674" s="198"/>
      <c r="J2674" s="69"/>
      <c r="K2674" s="192"/>
      <c r="L2674" s="192"/>
    </row>
    <row r="2675" customHeight="1" spans="1:12">
      <c r="A2675" s="69"/>
      <c r="B2675" s="69"/>
      <c r="C2675" s="199"/>
      <c r="D2675" s="69"/>
      <c r="E2675" s="193"/>
      <c r="F2675" s="69"/>
      <c r="G2675" s="69"/>
      <c r="H2675" s="194" t="str">
        <f t="shared" si="40"/>
        <v/>
      </c>
      <c r="I2675" s="198"/>
      <c r="J2675" s="69"/>
      <c r="K2675" s="192"/>
      <c r="L2675" s="192"/>
    </row>
    <row r="2676" customHeight="1" spans="1:12">
      <c r="A2676" s="69"/>
      <c r="B2676" s="69"/>
      <c r="C2676" s="199"/>
      <c r="D2676" s="69"/>
      <c r="E2676" s="193"/>
      <c r="F2676" s="69"/>
      <c r="G2676" s="69"/>
      <c r="H2676" s="194" t="str">
        <f t="shared" si="40"/>
        <v/>
      </c>
      <c r="I2676" s="198"/>
      <c r="J2676" s="69"/>
      <c r="K2676" s="192"/>
      <c r="L2676" s="192"/>
    </row>
    <row r="2677" customHeight="1" spans="1:12">
      <c r="A2677" s="69"/>
      <c r="B2677" s="69"/>
      <c r="C2677" s="199"/>
      <c r="D2677" s="69"/>
      <c r="E2677" s="193"/>
      <c r="F2677" s="69"/>
      <c r="G2677" s="69"/>
      <c r="H2677" s="194" t="str">
        <f t="shared" si="40"/>
        <v/>
      </c>
      <c r="I2677" s="198"/>
      <c r="J2677" s="69"/>
      <c r="K2677" s="192"/>
      <c r="L2677" s="192"/>
    </row>
    <row r="2678" customHeight="1" spans="1:12">
      <c r="A2678" s="69"/>
      <c r="B2678" s="69"/>
      <c r="C2678" s="199"/>
      <c r="D2678" s="69"/>
      <c r="E2678" s="193"/>
      <c r="F2678" s="69"/>
      <c r="G2678" s="69"/>
      <c r="H2678" s="194" t="str">
        <f t="shared" si="40"/>
        <v/>
      </c>
      <c r="I2678" s="198"/>
      <c r="J2678" s="69"/>
      <c r="K2678" s="192"/>
      <c r="L2678" s="192"/>
    </row>
    <row r="2679" customHeight="1" spans="1:12">
      <c r="A2679" s="69"/>
      <c r="B2679" s="69"/>
      <c r="C2679" s="199"/>
      <c r="D2679" s="69"/>
      <c r="E2679" s="193"/>
      <c r="F2679" s="69"/>
      <c r="G2679" s="69"/>
      <c r="H2679" s="194" t="str">
        <f t="shared" si="40"/>
        <v/>
      </c>
      <c r="I2679" s="198"/>
      <c r="J2679" s="69"/>
      <c r="K2679" s="192"/>
      <c r="L2679" s="192"/>
    </row>
    <row r="2680" customHeight="1" spans="1:12">
      <c r="A2680" s="69"/>
      <c r="B2680" s="69"/>
      <c r="C2680" s="199"/>
      <c r="D2680" s="69"/>
      <c r="E2680" s="193"/>
      <c r="F2680" s="69"/>
      <c r="G2680" s="69"/>
      <c r="H2680" s="194" t="str">
        <f t="shared" si="40"/>
        <v/>
      </c>
      <c r="I2680" s="198"/>
      <c r="J2680" s="69"/>
      <c r="K2680" s="192"/>
      <c r="L2680" s="192"/>
    </row>
    <row r="2681" customHeight="1" spans="1:12">
      <c r="A2681" s="69"/>
      <c r="B2681" s="69"/>
      <c r="C2681" s="199"/>
      <c r="D2681" s="69"/>
      <c r="E2681" s="193"/>
      <c r="F2681" s="69"/>
      <c r="G2681" s="69"/>
      <c r="H2681" s="194" t="str">
        <f t="shared" si="40"/>
        <v/>
      </c>
      <c r="I2681" s="198"/>
      <c r="J2681" s="69"/>
      <c r="K2681" s="192"/>
      <c r="L2681" s="192"/>
    </row>
    <row r="2682" customHeight="1" spans="1:12">
      <c r="A2682" s="69"/>
      <c r="B2682" s="69"/>
      <c r="C2682" s="199"/>
      <c r="D2682" s="69"/>
      <c r="E2682" s="193"/>
      <c r="F2682" s="69"/>
      <c r="G2682" s="69"/>
      <c r="H2682" s="194" t="str">
        <f t="shared" si="40"/>
        <v/>
      </c>
      <c r="I2682" s="198"/>
      <c r="J2682" s="69"/>
      <c r="K2682" s="192"/>
      <c r="L2682" s="192"/>
    </row>
    <row r="2683" customHeight="1" spans="1:12">
      <c r="A2683" s="69"/>
      <c r="B2683" s="69"/>
      <c r="C2683" s="199"/>
      <c r="D2683" s="69"/>
      <c r="E2683" s="193"/>
      <c r="F2683" s="69"/>
      <c r="G2683" s="69"/>
      <c r="H2683" s="194" t="str">
        <f t="shared" si="40"/>
        <v/>
      </c>
      <c r="I2683" s="198"/>
      <c r="J2683" s="69"/>
      <c r="K2683" s="192"/>
      <c r="L2683" s="192"/>
    </row>
    <row r="2684" customHeight="1" spans="1:12">
      <c r="A2684" s="69"/>
      <c r="B2684" s="69"/>
      <c r="C2684" s="199"/>
      <c r="D2684" s="69"/>
      <c r="E2684" s="193"/>
      <c r="F2684" s="69"/>
      <c r="G2684" s="69"/>
      <c r="H2684" s="194" t="str">
        <f t="shared" si="40"/>
        <v/>
      </c>
      <c r="I2684" s="198"/>
      <c r="J2684" s="69"/>
      <c r="K2684" s="192"/>
      <c r="L2684" s="192"/>
    </row>
    <row r="2685" customHeight="1" spans="1:12">
      <c r="A2685" s="69"/>
      <c r="B2685" s="69"/>
      <c r="C2685" s="199"/>
      <c r="D2685" s="69"/>
      <c r="E2685" s="193"/>
      <c r="F2685" s="69"/>
      <c r="G2685" s="69"/>
      <c r="H2685" s="194" t="str">
        <f t="shared" si="40"/>
        <v/>
      </c>
      <c r="I2685" s="198"/>
      <c r="J2685" s="69"/>
      <c r="K2685" s="192"/>
      <c r="L2685" s="192"/>
    </row>
    <row r="2686" customHeight="1" spans="1:12">
      <c r="A2686" s="69"/>
      <c r="B2686" s="69"/>
      <c r="C2686" s="199"/>
      <c r="D2686" s="69"/>
      <c r="E2686" s="193"/>
      <c r="F2686" s="69"/>
      <c r="G2686" s="69"/>
      <c r="H2686" s="194" t="str">
        <f t="shared" si="40"/>
        <v/>
      </c>
      <c r="I2686" s="198"/>
      <c r="J2686" s="69"/>
      <c r="K2686" s="192"/>
      <c r="L2686" s="192"/>
    </row>
    <row r="2687" customHeight="1" spans="1:12">
      <c r="A2687" s="69"/>
      <c r="B2687" s="69"/>
      <c r="C2687" s="199"/>
      <c r="D2687" s="69"/>
      <c r="E2687" s="193"/>
      <c r="F2687" s="69"/>
      <c r="G2687" s="69"/>
      <c r="H2687" s="194" t="str">
        <f t="shared" si="40"/>
        <v/>
      </c>
      <c r="I2687" s="198"/>
      <c r="J2687" s="69"/>
      <c r="K2687" s="192"/>
      <c r="L2687" s="192"/>
    </row>
    <row r="2688" customHeight="1" spans="1:12">
      <c r="A2688" s="69"/>
      <c r="B2688" s="69"/>
      <c r="C2688" s="199"/>
      <c r="D2688" s="69"/>
      <c r="E2688" s="193"/>
      <c r="F2688" s="69"/>
      <c r="G2688" s="69"/>
      <c r="H2688" s="194" t="str">
        <f t="shared" si="40"/>
        <v/>
      </c>
      <c r="I2688" s="198"/>
      <c r="J2688" s="69"/>
      <c r="K2688" s="192"/>
      <c r="L2688" s="192"/>
    </row>
    <row r="2689" customHeight="1" spans="1:12">
      <c r="A2689" s="69"/>
      <c r="B2689" s="69"/>
      <c r="C2689" s="199"/>
      <c r="D2689" s="69"/>
      <c r="E2689" s="193"/>
      <c r="F2689" s="69"/>
      <c r="G2689" s="69"/>
      <c r="H2689" s="194" t="str">
        <f t="shared" si="40"/>
        <v/>
      </c>
      <c r="I2689" s="198"/>
      <c r="J2689" s="69"/>
      <c r="K2689" s="192"/>
      <c r="L2689" s="192"/>
    </row>
    <row r="2690" customHeight="1" spans="1:12">
      <c r="A2690" s="69"/>
      <c r="B2690" s="69"/>
      <c r="C2690" s="199"/>
      <c r="D2690" s="69"/>
      <c r="E2690" s="193"/>
      <c r="F2690" s="69"/>
      <c r="G2690" s="69"/>
      <c r="H2690" s="194" t="str">
        <f t="shared" si="40"/>
        <v/>
      </c>
      <c r="I2690" s="198"/>
      <c r="J2690" s="69"/>
      <c r="K2690" s="192"/>
      <c r="L2690" s="192"/>
    </row>
    <row r="2691" customHeight="1" spans="1:12">
      <c r="A2691" s="69"/>
      <c r="B2691" s="69"/>
      <c r="C2691" s="199"/>
      <c r="D2691" s="69"/>
      <c r="E2691" s="193"/>
      <c r="F2691" s="69"/>
      <c r="G2691" s="69"/>
      <c r="H2691" s="194" t="str">
        <f t="shared" si="40"/>
        <v/>
      </c>
      <c r="I2691" s="198"/>
      <c r="J2691" s="69"/>
      <c r="K2691" s="192"/>
      <c r="L2691" s="192"/>
    </row>
    <row r="2692" customHeight="1" spans="1:12">
      <c r="A2692" s="69"/>
      <c r="B2692" s="69"/>
      <c r="C2692" s="199"/>
      <c r="D2692" s="69"/>
      <c r="E2692" s="193"/>
      <c r="F2692" s="69"/>
      <c r="G2692" s="69"/>
      <c r="H2692" s="194" t="str">
        <f t="shared" si="40"/>
        <v/>
      </c>
      <c r="I2692" s="198"/>
      <c r="J2692" s="69"/>
      <c r="K2692" s="192"/>
      <c r="L2692" s="192"/>
    </row>
    <row r="2693" customHeight="1" spans="1:12">
      <c r="A2693" s="69"/>
      <c r="B2693" s="69"/>
      <c r="C2693" s="199"/>
      <c r="D2693" s="69"/>
      <c r="E2693" s="193"/>
      <c r="F2693" s="69"/>
      <c r="G2693" s="69"/>
      <c r="H2693" s="194" t="str">
        <f t="shared" si="40"/>
        <v/>
      </c>
      <c r="I2693" s="198"/>
      <c r="J2693" s="69"/>
      <c r="K2693" s="192"/>
      <c r="L2693" s="192"/>
    </row>
    <row r="2694" customHeight="1" spans="1:12">
      <c r="A2694" s="69"/>
      <c r="B2694" s="69"/>
      <c r="C2694" s="199"/>
      <c r="D2694" s="69"/>
      <c r="E2694" s="193"/>
      <c r="F2694" s="69"/>
      <c r="G2694" s="69"/>
      <c r="H2694" s="194" t="str">
        <f t="shared" si="40"/>
        <v/>
      </c>
      <c r="I2694" s="198"/>
      <c r="J2694" s="69"/>
      <c r="K2694" s="192"/>
      <c r="L2694" s="192"/>
    </row>
    <row r="2695" customHeight="1" spans="1:12">
      <c r="A2695" s="69"/>
      <c r="B2695" s="69"/>
      <c r="C2695" s="199"/>
      <c r="D2695" s="69"/>
      <c r="E2695" s="193"/>
      <c r="F2695" s="69"/>
      <c r="G2695" s="69"/>
      <c r="H2695" s="194" t="str">
        <f t="shared" si="40"/>
        <v/>
      </c>
      <c r="I2695" s="198"/>
      <c r="J2695" s="69"/>
      <c r="K2695" s="192"/>
      <c r="L2695" s="192"/>
    </row>
    <row r="2696" customHeight="1" spans="1:12">
      <c r="A2696" s="69"/>
      <c r="B2696" s="69"/>
      <c r="C2696" s="199"/>
      <c r="D2696" s="69"/>
      <c r="E2696" s="193"/>
      <c r="F2696" s="69"/>
      <c r="G2696" s="69"/>
      <c r="H2696" s="194" t="str">
        <f t="shared" si="40"/>
        <v/>
      </c>
      <c r="I2696" s="198"/>
      <c r="J2696" s="69"/>
      <c r="K2696" s="192"/>
      <c r="L2696" s="192"/>
    </row>
    <row r="2697" customHeight="1" spans="1:12">
      <c r="A2697" s="69"/>
      <c r="B2697" s="69"/>
      <c r="C2697" s="199"/>
      <c r="D2697" s="69"/>
      <c r="E2697" s="193"/>
      <c r="F2697" s="69"/>
      <c r="G2697" s="69"/>
      <c r="H2697" s="194" t="str">
        <f t="shared" si="40"/>
        <v/>
      </c>
      <c r="I2697" s="198"/>
      <c r="J2697" s="69"/>
      <c r="K2697" s="192"/>
      <c r="L2697" s="192"/>
    </row>
    <row r="2698" customHeight="1" spans="1:12">
      <c r="A2698" s="69"/>
      <c r="B2698" s="69"/>
      <c r="C2698" s="199"/>
      <c r="D2698" s="69"/>
      <c r="E2698" s="193"/>
      <c r="F2698" s="69"/>
      <c r="G2698" s="69"/>
      <c r="H2698" s="194" t="str">
        <f t="shared" si="40"/>
        <v/>
      </c>
      <c r="I2698" s="198"/>
      <c r="J2698" s="69"/>
      <c r="K2698" s="192"/>
      <c r="L2698" s="192"/>
    </row>
    <row r="2699" customHeight="1" spans="1:12">
      <c r="A2699" s="69"/>
      <c r="B2699" s="69"/>
      <c r="C2699" s="199"/>
      <c r="D2699" s="69"/>
      <c r="E2699" s="193"/>
      <c r="F2699" s="69"/>
      <c r="G2699" s="69"/>
      <c r="H2699" s="194" t="str">
        <f t="shared" si="40"/>
        <v/>
      </c>
      <c r="I2699" s="198"/>
      <c r="J2699" s="69"/>
      <c r="K2699" s="192"/>
      <c r="L2699" s="192"/>
    </row>
    <row r="2700" customHeight="1" spans="1:12">
      <c r="A2700" s="69"/>
      <c r="B2700" s="69"/>
      <c r="C2700" s="199"/>
      <c r="D2700" s="69"/>
      <c r="E2700" s="193"/>
      <c r="F2700" s="69"/>
      <c r="G2700" s="69"/>
      <c r="H2700" s="194" t="str">
        <f t="shared" ref="H2700:H2763" si="41">IF(E2700="","",E2700*F2700)</f>
        <v/>
      </c>
      <c r="I2700" s="198"/>
      <c r="J2700" s="69"/>
      <c r="K2700" s="192"/>
      <c r="L2700" s="192"/>
    </row>
    <row r="2701" customHeight="1" spans="1:12">
      <c r="A2701" s="69"/>
      <c r="B2701" s="69"/>
      <c r="C2701" s="199"/>
      <c r="D2701" s="69"/>
      <c r="E2701" s="193"/>
      <c r="F2701" s="69"/>
      <c r="G2701" s="69"/>
      <c r="H2701" s="194" t="str">
        <f t="shared" si="41"/>
        <v/>
      </c>
      <c r="I2701" s="198"/>
      <c r="J2701" s="69"/>
      <c r="K2701" s="192"/>
      <c r="L2701" s="192"/>
    </row>
    <row r="2702" customHeight="1" spans="1:12">
      <c r="A2702" s="69"/>
      <c r="B2702" s="69"/>
      <c r="C2702" s="199"/>
      <c r="D2702" s="69"/>
      <c r="E2702" s="193"/>
      <c r="F2702" s="69"/>
      <c r="G2702" s="69"/>
      <c r="H2702" s="194" t="str">
        <f t="shared" si="41"/>
        <v/>
      </c>
      <c r="I2702" s="198"/>
      <c r="J2702" s="69"/>
      <c r="K2702" s="192"/>
      <c r="L2702" s="192"/>
    </row>
    <row r="2703" customHeight="1" spans="1:12">
      <c r="A2703" s="69"/>
      <c r="B2703" s="69"/>
      <c r="C2703" s="199"/>
      <c r="D2703" s="69"/>
      <c r="E2703" s="193"/>
      <c r="F2703" s="69"/>
      <c r="G2703" s="69"/>
      <c r="H2703" s="194" t="str">
        <f t="shared" si="41"/>
        <v/>
      </c>
      <c r="I2703" s="198"/>
      <c r="J2703" s="69"/>
      <c r="K2703" s="192"/>
      <c r="L2703" s="192"/>
    </row>
    <row r="2704" customHeight="1" spans="1:12">
      <c r="A2704" s="69"/>
      <c r="B2704" s="69"/>
      <c r="C2704" s="199"/>
      <c r="D2704" s="69"/>
      <c r="E2704" s="193"/>
      <c r="F2704" s="69"/>
      <c r="G2704" s="69"/>
      <c r="H2704" s="194" t="str">
        <f t="shared" si="41"/>
        <v/>
      </c>
      <c r="I2704" s="198"/>
      <c r="J2704" s="69"/>
      <c r="K2704" s="192"/>
      <c r="L2704" s="192"/>
    </row>
    <row r="2705" customHeight="1" spans="1:12">
      <c r="A2705" s="69"/>
      <c r="B2705" s="69"/>
      <c r="C2705" s="199"/>
      <c r="D2705" s="69"/>
      <c r="E2705" s="193"/>
      <c r="F2705" s="69"/>
      <c r="G2705" s="69"/>
      <c r="H2705" s="194" t="str">
        <f t="shared" si="41"/>
        <v/>
      </c>
      <c r="I2705" s="198"/>
      <c r="J2705" s="69"/>
      <c r="K2705" s="192"/>
      <c r="L2705" s="192"/>
    </row>
    <row r="2706" customHeight="1" spans="1:12">
      <c r="A2706" s="69"/>
      <c r="B2706" s="69"/>
      <c r="C2706" s="199"/>
      <c r="D2706" s="69"/>
      <c r="E2706" s="193"/>
      <c r="F2706" s="69"/>
      <c r="G2706" s="69"/>
      <c r="H2706" s="194" t="str">
        <f t="shared" si="41"/>
        <v/>
      </c>
      <c r="I2706" s="198"/>
      <c r="J2706" s="69"/>
      <c r="K2706" s="192"/>
      <c r="L2706" s="192"/>
    </row>
    <row r="2707" customHeight="1" spans="1:12">
      <c r="A2707" s="69"/>
      <c r="B2707" s="69"/>
      <c r="C2707" s="199"/>
      <c r="D2707" s="69"/>
      <c r="E2707" s="193"/>
      <c r="F2707" s="69"/>
      <c r="G2707" s="69"/>
      <c r="H2707" s="194" t="str">
        <f t="shared" si="41"/>
        <v/>
      </c>
      <c r="I2707" s="198"/>
      <c r="J2707" s="69"/>
      <c r="K2707" s="192"/>
      <c r="L2707" s="192"/>
    </row>
    <row r="2708" customHeight="1" spans="1:12">
      <c r="A2708" s="69"/>
      <c r="B2708" s="69"/>
      <c r="C2708" s="199"/>
      <c r="D2708" s="69"/>
      <c r="E2708" s="193"/>
      <c r="F2708" s="69"/>
      <c r="G2708" s="69"/>
      <c r="H2708" s="194" t="str">
        <f t="shared" si="41"/>
        <v/>
      </c>
      <c r="I2708" s="198"/>
      <c r="J2708" s="69"/>
      <c r="K2708" s="192"/>
      <c r="L2708" s="192"/>
    </row>
    <row r="2709" customHeight="1" spans="1:12">
      <c r="A2709" s="69"/>
      <c r="B2709" s="69"/>
      <c r="C2709" s="199"/>
      <c r="D2709" s="69"/>
      <c r="E2709" s="193"/>
      <c r="F2709" s="69"/>
      <c r="G2709" s="69"/>
      <c r="H2709" s="194" t="str">
        <f t="shared" si="41"/>
        <v/>
      </c>
      <c r="I2709" s="198"/>
      <c r="J2709" s="69"/>
      <c r="K2709" s="192"/>
      <c r="L2709" s="192"/>
    </row>
    <row r="2710" customHeight="1" spans="1:12">
      <c r="A2710" s="69"/>
      <c r="B2710" s="69"/>
      <c r="C2710" s="199"/>
      <c r="D2710" s="69"/>
      <c r="E2710" s="193"/>
      <c r="F2710" s="69"/>
      <c r="G2710" s="69"/>
      <c r="H2710" s="194" t="str">
        <f t="shared" si="41"/>
        <v/>
      </c>
      <c r="I2710" s="198"/>
      <c r="J2710" s="69"/>
      <c r="K2710" s="192"/>
      <c r="L2710" s="192"/>
    </row>
    <row r="2711" customHeight="1" spans="1:12">
      <c r="A2711" s="69"/>
      <c r="B2711" s="69"/>
      <c r="C2711" s="199"/>
      <c r="D2711" s="69"/>
      <c r="E2711" s="193"/>
      <c r="F2711" s="69"/>
      <c r="G2711" s="69"/>
      <c r="H2711" s="194" t="str">
        <f t="shared" si="41"/>
        <v/>
      </c>
      <c r="I2711" s="198"/>
      <c r="J2711" s="69"/>
      <c r="K2711" s="192"/>
      <c r="L2711" s="192"/>
    </row>
    <row r="2712" customHeight="1" spans="1:12">
      <c r="A2712" s="69"/>
      <c r="B2712" s="69"/>
      <c r="C2712" s="199"/>
      <c r="D2712" s="69"/>
      <c r="E2712" s="193"/>
      <c r="F2712" s="69"/>
      <c r="G2712" s="69"/>
      <c r="H2712" s="194" t="str">
        <f t="shared" si="41"/>
        <v/>
      </c>
      <c r="I2712" s="198"/>
      <c r="J2712" s="69"/>
      <c r="K2712" s="192"/>
      <c r="L2712" s="192"/>
    </row>
    <row r="2713" customHeight="1" spans="1:12">
      <c r="A2713" s="69"/>
      <c r="B2713" s="69"/>
      <c r="C2713" s="199"/>
      <c r="D2713" s="69"/>
      <c r="E2713" s="193"/>
      <c r="F2713" s="69"/>
      <c r="G2713" s="69"/>
      <c r="H2713" s="194" t="str">
        <f t="shared" si="41"/>
        <v/>
      </c>
      <c r="I2713" s="198"/>
      <c r="J2713" s="69"/>
      <c r="K2713" s="192"/>
      <c r="L2713" s="192"/>
    </row>
    <row r="2714" customHeight="1" spans="1:12">
      <c r="A2714" s="69"/>
      <c r="B2714" s="69"/>
      <c r="C2714" s="199"/>
      <c r="D2714" s="69"/>
      <c r="E2714" s="193"/>
      <c r="F2714" s="69"/>
      <c r="G2714" s="69"/>
      <c r="H2714" s="194" t="str">
        <f t="shared" si="41"/>
        <v/>
      </c>
      <c r="I2714" s="198"/>
      <c r="J2714" s="69"/>
      <c r="K2714" s="192"/>
      <c r="L2714" s="192"/>
    </row>
    <row r="2715" customHeight="1" spans="1:12">
      <c r="A2715" s="69"/>
      <c r="B2715" s="69"/>
      <c r="C2715" s="199"/>
      <c r="D2715" s="69"/>
      <c r="E2715" s="193"/>
      <c r="F2715" s="69"/>
      <c r="G2715" s="69"/>
      <c r="H2715" s="194" t="str">
        <f t="shared" si="41"/>
        <v/>
      </c>
      <c r="I2715" s="198"/>
      <c r="J2715" s="69"/>
      <c r="K2715" s="192"/>
      <c r="L2715" s="192"/>
    </row>
    <row r="2716" customHeight="1" spans="1:12">
      <c r="A2716" s="69"/>
      <c r="B2716" s="69"/>
      <c r="C2716" s="199"/>
      <c r="D2716" s="69"/>
      <c r="E2716" s="193"/>
      <c r="F2716" s="69"/>
      <c r="G2716" s="69"/>
      <c r="H2716" s="194" t="str">
        <f t="shared" si="41"/>
        <v/>
      </c>
      <c r="I2716" s="198"/>
      <c r="J2716" s="69"/>
      <c r="K2716" s="192"/>
      <c r="L2716" s="192"/>
    </row>
    <row r="2717" customHeight="1" spans="1:12">
      <c r="A2717" s="69"/>
      <c r="B2717" s="69"/>
      <c r="C2717" s="199"/>
      <c r="D2717" s="69"/>
      <c r="E2717" s="193"/>
      <c r="F2717" s="69"/>
      <c r="G2717" s="69"/>
      <c r="H2717" s="194" t="str">
        <f t="shared" si="41"/>
        <v/>
      </c>
      <c r="I2717" s="198"/>
      <c r="J2717" s="69"/>
      <c r="K2717" s="192"/>
      <c r="L2717" s="192"/>
    </row>
    <row r="2718" customHeight="1" spans="1:12">
      <c r="A2718" s="69"/>
      <c r="B2718" s="69"/>
      <c r="C2718" s="199"/>
      <c r="D2718" s="69"/>
      <c r="E2718" s="193"/>
      <c r="F2718" s="69"/>
      <c r="G2718" s="69"/>
      <c r="H2718" s="194" t="str">
        <f t="shared" si="41"/>
        <v/>
      </c>
      <c r="I2718" s="198"/>
      <c r="J2718" s="69"/>
      <c r="K2718" s="192"/>
      <c r="L2718" s="192"/>
    </row>
    <row r="2719" customHeight="1" spans="1:12">
      <c r="A2719" s="69"/>
      <c r="B2719" s="69"/>
      <c r="C2719" s="199"/>
      <c r="D2719" s="69"/>
      <c r="E2719" s="193"/>
      <c r="F2719" s="69"/>
      <c r="G2719" s="69"/>
      <c r="H2719" s="194" t="str">
        <f t="shared" si="41"/>
        <v/>
      </c>
      <c r="I2719" s="198"/>
      <c r="J2719" s="69"/>
      <c r="K2719" s="192"/>
      <c r="L2719" s="192"/>
    </row>
    <row r="2720" customHeight="1" spans="1:12">
      <c r="A2720" s="69"/>
      <c r="B2720" s="69"/>
      <c r="C2720" s="199"/>
      <c r="D2720" s="69"/>
      <c r="E2720" s="193"/>
      <c r="F2720" s="69"/>
      <c r="G2720" s="69"/>
      <c r="H2720" s="194" t="str">
        <f t="shared" si="41"/>
        <v/>
      </c>
      <c r="I2720" s="198"/>
      <c r="J2720" s="69"/>
      <c r="K2720" s="192"/>
      <c r="L2720" s="192"/>
    </row>
    <row r="2721" customHeight="1" spans="1:12">
      <c r="A2721" s="69"/>
      <c r="B2721" s="69"/>
      <c r="C2721" s="199"/>
      <c r="D2721" s="69"/>
      <c r="E2721" s="193"/>
      <c r="F2721" s="69"/>
      <c r="G2721" s="69"/>
      <c r="H2721" s="194" t="str">
        <f t="shared" si="41"/>
        <v/>
      </c>
      <c r="I2721" s="198"/>
      <c r="J2721" s="69"/>
      <c r="K2721" s="192"/>
      <c r="L2721" s="192"/>
    </row>
    <row r="2722" customHeight="1" spans="1:12">
      <c r="A2722" s="69"/>
      <c r="B2722" s="69"/>
      <c r="C2722" s="199"/>
      <c r="D2722" s="69"/>
      <c r="E2722" s="193"/>
      <c r="F2722" s="69"/>
      <c r="G2722" s="69"/>
      <c r="H2722" s="194" t="str">
        <f t="shared" si="41"/>
        <v/>
      </c>
      <c r="I2722" s="198"/>
      <c r="J2722" s="69"/>
      <c r="K2722" s="192"/>
      <c r="L2722" s="192"/>
    </row>
    <row r="2723" customHeight="1" spans="1:12">
      <c r="A2723" s="69"/>
      <c r="B2723" s="69"/>
      <c r="C2723" s="199"/>
      <c r="D2723" s="69"/>
      <c r="E2723" s="193"/>
      <c r="F2723" s="69"/>
      <c r="G2723" s="69"/>
      <c r="H2723" s="194" t="str">
        <f t="shared" si="41"/>
        <v/>
      </c>
      <c r="I2723" s="198"/>
      <c r="J2723" s="69"/>
      <c r="K2723" s="192"/>
      <c r="L2723" s="192"/>
    </row>
    <row r="2724" customHeight="1" spans="1:12">
      <c r="A2724" s="69"/>
      <c r="B2724" s="69"/>
      <c r="C2724" s="199"/>
      <c r="D2724" s="69"/>
      <c r="E2724" s="193"/>
      <c r="F2724" s="69"/>
      <c r="G2724" s="69"/>
      <c r="H2724" s="194" t="str">
        <f t="shared" si="41"/>
        <v/>
      </c>
      <c r="I2724" s="198"/>
      <c r="J2724" s="69"/>
      <c r="K2724" s="192"/>
      <c r="L2724" s="192"/>
    </row>
    <row r="2725" customHeight="1" spans="1:12">
      <c r="A2725" s="69"/>
      <c r="B2725" s="69"/>
      <c r="C2725" s="199"/>
      <c r="D2725" s="69"/>
      <c r="E2725" s="193"/>
      <c r="F2725" s="69"/>
      <c r="G2725" s="69"/>
      <c r="H2725" s="194" t="str">
        <f t="shared" si="41"/>
        <v/>
      </c>
      <c r="I2725" s="198"/>
      <c r="J2725" s="69"/>
      <c r="K2725" s="192"/>
      <c r="L2725" s="192"/>
    </row>
    <row r="2726" customHeight="1" spans="1:12">
      <c r="A2726" s="69"/>
      <c r="B2726" s="69"/>
      <c r="C2726" s="199"/>
      <c r="D2726" s="69"/>
      <c r="E2726" s="193"/>
      <c r="F2726" s="69"/>
      <c r="G2726" s="69"/>
      <c r="H2726" s="194" t="str">
        <f t="shared" si="41"/>
        <v/>
      </c>
      <c r="I2726" s="198"/>
      <c r="J2726" s="69"/>
      <c r="K2726" s="192"/>
      <c r="L2726" s="192"/>
    </row>
    <row r="2727" customHeight="1" spans="1:12">
      <c r="A2727" s="69"/>
      <c r="B2727" s="69"/>
      <c r="C2727" s="199"/>
      <c r="D2727" s="69"/>
      <c r="E2727" s="193"/>
      <c r="F2727" s="69"/>
      <c r="G2727" s="69"/>
      <c r="H2727" s="194" t="str">
        <f t="shared" si="41"/>
        <v/>
      </c>
      <c r="I2727" s="198"/>
      <c r="J2727" s="69"/>
      <c r="K2727" s="192"/>
      <c r="L2727" s="192"/>
    </row>
    <row r="2728" customHeight="1" spans="1:12">
      <c r="A2728" s="69"/>
      <c r="B2728" s="69"/>
      <c r="C2728" s="199"/>
      <c r="D2728" s="69"/>
      <c r="E2728" s="193"/>
      <c r="F2728" s="69"/>
      <c r="G2728" s="69"/>
      <c r="H2728" s="194" t="str">
        <f t="shared" si="41"/>
        <v/>
      </c>
      <c r="I2728" s="198"/>
      <c r="J2728" s="69"/>
      <c r="K2728" s="192"/>
      <c r="L2728" s="192"/>
    </row>
    <row r="2729" customHeight="1" spans="1:12">
      <c r="A2729" s="69"/>
      <c r="B2729" s="69"/>
      <c r="C2729" s="199"/>
      <c r="D2729" s="69"/>
      <c r="E2729" s="193"/>
      <c r="F2729" s="69"/>
      <c r="G2729" s="69"/>
      <c r="H2729" s="194" t="str">
        <f t="shared" si="41"/>
        <v/>
      </c>
      <c r="I2729" s="198"/>
      <c r="J2729" s="69"/>
      <c r="K2729" s="192"/>
      <c r="L2729" s="192"/>
    </row>
    <row r="2730" customHeight="1" spans="1:12">
      <c r="A2730" s="69"/>
      <c r="B2730" s="69"/>
      <c r="C2730" s="199"/>
      <c r="D2730" s="69"/>
      <c r="E2730" s="193"/>
      <c r="F2730" s="69"/>
      <c r="G2730" s="69"/>
      <c r="H2730" s="194" t="str">
        <f t="shared" si="41"/>
        <v/>
      </c>
      <c r="I2730" s="198"/>
      <c r="J2730" s="69"/>
      <c r="K2730" s="192"/>
      <c r="L2730" s="192"/>
    </row>
    <row r="2731" customHeight="1" spans="1:12">
      <c r="A2731" s="69"/>
      <c r="B2731" s="69"/>
      <c r="C2731" s="199"/>
      <c r="D2731" s="69"/>
      <c r="E2731" s="193"/>
      <c r="F2731" s="69"/>
      <c r="G2731" s="69"/>
      <c r="H2731" s="194" t="str">
        <f t="shared" si="41"/>
        <v/>
      </c>
      <c r="I2731" s="198"/>
      <c r="J2731" s="69"/>
      <c r="K2731" s="192"/>
      <c r="L2731" s="192"/>
    </row>
    <row r="2732" customHeight="1" spans="1:12">
      <c r="A2732" s="69"/>
      <c r="B2732" s="69"/>
      <c r="C2732" s="199"/>
      <c r="D2732" s="69"/>
      <c r="E2732" s="193"/>
      <c r="F2732" s="69"/>
      <c r="G2732" s="69"/>
      <c r="H2732" s="194" t="str">
        <f t="shared" si="41"/>
        <v/>
      </c>
      <c r="I2732" s="198"/>
      <c r="J2732" s="69"/>
      <c r="K2732" s="192"/>
      <c r="L2732" s="192"/>
    </row>
    <row r="2733" customHeight="1" spans="1:12">
      <c r="A2733" s="69"/>
      <c r="B2733" s="69"/>
      <c r="C2733" s="199"/>
      <c r="D2733" s="69"/>
      <c r="E2733" s="193"/>
      <c r="F2733" s="69"/>
      <c r="G2733" s="69"/>
      <c r="H2733" s="194" t="str">
        <f t="shared" si="41"/>
        <v/>
      </c>
      <c r="I2733" s="198"/>
      <c r="J2733" s="69"/>
      <c r="K2733" s="192"/>
      <c r="L2733" s="192"/>
    </row>
    <row r="2734" customHeight="1" spans="1:12">
      <c r="A2734" s="69"/>
      <c r="B2734" s="69"/>
      <c r="C2734" s="199"/>
      <c r="D2734" s="69"/>
      <c r="E2734" s="193"/>
      <c r="F2734" s="69"/>
      <c r="G2734" s="69"/>
      <c r="H2734" s="194" t="str">
        <f t="shared" si="41"/>
        <v/>
      </c>
      <c r="I2734" s="198"/>
      <c r="J2734" s="69"/>
      <c r="K2734" s="192"/>
      <c r="L2734" s="192"/>
    </row>
    <row r="2735" customHeight="1" spans="1:12">
      <c r="A2735" s="69"/>
      <c r="B2735" s="69"/>
      <c r="C2735" s="199"/>
      <c r="D2735" s="69"/>
      <c r="E2735" s="193"/>
      <c r="F2735" s="69"/>
      <c r="G2735" s="69"/>
      <c r="H2735" s="194" t="str">
        <f t="shared" si="41"/>
        <v/>
      </c>
      <c r="I2735" s="198"/>
      <c r="J2735" s="69"/>
      <c r="K2735" s="192"/>
      <c r="L2735" s="192"/>
    </row>
    <row r="2736" customHeight="1" spans="1:12">
      <c r="A2736" s="69"/>
      <c r="B2736" s="69"/>
      <c r="C2736" s="199"/>
      <c r="D2736" s="69"/>
      <c r="E2736" s="193"/>
      <c r="F2736" s="69"/>
      <c r="G2736" s="69"/>
      <c r="H2736" s="194" t="str">
        <f t="shared" si="41"/>
        <v/>
      </c>
      <c r="I2736" s="198"/>
      <c r="J2736" s="69"/>
      <c r="K2736" s="192"/>
      <c r="L2736" s="192"/>
    </row>
    <row r="2737" customHeight="1" spans="1:12">
      <c r="A2737" s="69"/>
      <c r="B2737" s="69"/>
      <c r="C2737" s="199"/>
      <c r="D2737" s="69"/>
      <c r="E2737" s="193"/>
      <c r="F2737" s="69"/>
      <c r="G2737" s="69"/>
      <c r="H2737" s="194" t="str">
        <f t="shared" si="41"/>
        <v/>
      </c>
      <c r="I2737" s="198"/>
      <c r="J2737" s="69"/>
      <c r="K2737" s="192"/>
      <c r="L2737" s="192"/>
    </row>
    <row r="2738" customHeight="1" spans="1:12">
      <c r="A2738" s="69"/>
      <c r="B2738" s="69"/>
      <c r="C2738" s="199"/>
      <c r="D2738" s="69"/>
      <c r="E2738" s="193"/>
      <c r="F2738" s="69"/>
      <c r="G2738" s="69"/>
      <c r="H2738" s="194" t="str">
        <f t="shared" si="41"/>
        <v/>
      </c>
      <c r="I2738" s="198"/>
      <c r="J2738" s="69"/>
      <c r="K2738" s="192"/>
      <c r="L2738" s="192"/>
    </row>
    <row r="2739" customHeight="1" spans="1:12">
      <c r="A2739" s="69"/>
      <c r="B2739" s="69"/>
      <c r="C2739" s="199"/>
      <c r="D2739" s="69"/>
      <c r="E2739" s="193"/>
      <c r="F2739" s="69"/>
      <c r="G2739" s="69"/>
      <c r="H2739" s="194" t="str">
        <f t="shared" si="41"/>
        <v/>
      </c>
      <c r="I2739" s="198"/>
      <c r="J2739" s="69"/>
      <c r="K2739" s="192"/>
      <c r="L2739" s="192"/>
    </row>
    <row r="2740" customHeight="1" spans="1:12">
      <c r="A2740" s="69"/>
      <c r="B2740" s="69"/>
      <c r="C2740" s="199"/>
      <c r="D2740" s="69"/>
      <c r="E2740" s="193"/>
      <c r="F2740" s="69"/>
      <c r="G2740" s="69"/>
      <c r="H2740" s="194" t="str">
        <f t="shared" si="41"/>
        <v/>
      </c>
      <c r="I2740" s="198"/>
      <c r="J2740" s="69"/>
      <c r="K2740" s="192"/>
      <c r="L2740" s="192"/>
    </row>
    <row r="2741" customHeight="1" spans="1:12">
      <c r="A2741" s="69"/>
      <c r="B2741" s="69"/>
      <c r="C2741" s="199"/>
      <c r="D2741" s="69"/>
      <c r="E2741" s="193"/>
      <c r="F2741" s="69"/>
      <c r="G2741" s="69"/>
      <c r="H2741" s="194" t="str">
        <f t="shared" si="41"/>
        <v/>
      </c>
      <c r="I2741" s="198"/>
      <c r="J2741" s="69"/>
      <c r="K2741" s="192"/>
      <c r="L2741" s="192"/>
    </row>
    <row r="2742" customHeight="1" spans="1:12">
      <c r="A2742" s="69"/>
      <c r="B2742" s="69"/>
      <c r="C2742" s="199"/>
      <c r="D2742" s="69"/>
      <c r="E2742" s="193"/>
      <c r="F2742" s="69"/>
      <c r="G2742" s="69"/>
      <c r="H2742" s="194" t="str">
        <f t="shared" si="41"/>
        <v/>
      </c>
      <c r="I2742" s="198"/>
      <c r="J2742" s="69"/>
      <c r="K2742" s="192"/>
      <c r="L2742" s="192"/>
    </row>
    <row r="2743" customHeight="1" spans="1:12">
      <c r="A2743" s="69"/>
      <c r="B2743" s="69"/>
      <c r="C2743" s="199"/>
      <c r="D2743" s="69"/>
      <c r="E2743" s="193"/>
      <c r="F2743" s="69"/>
      <c r="G2743" s="69"/>
      <c r="H2743" s="194" t="str">
        <f t="shared" si="41"/>
        <v/>
      </c>
      <c r="I2743" s="198"/>
      <c r="J2743" s="69"/>
      <c r="K2743" s="192"/>
      <c r="L2743" s="192"/>
    </row>
    <row r="2744" customHeight="1" spans="1:12">
      <c r="A2744" s="69"/>
      <c r="B2744" s="69"/>
      <c r="C2744" s="199"/>
      <c r="D2744" s="69"/>
      <c r="E2744" s="193"/>
      <c r="F2744" s="69"/>
      <c r="G2744" s="69"/>
      <c r="H2744" s="194" t="str">
        <f t="shared" si="41"/>
        <v/>
      </c>
      <c r="I2744" s="198"/>
      <c r="J2744" s="69"/>
      <c r="K2744" s="192"/>
      <c r="L2744" s="192"/>
    </row>
    <row r="2745" customHeight="1" spans="1:12">
      <c r="A2745" s="69"/>
      <c r="B2745" s="69"/>
      <c r="C2745" s="199"/>
      <c r="D2745" s="69"/>
      <c r="E2745" s="193"/>
      <c r="F2745" s="69"/>
      <c r="G2745" s="69"/>
      <c r="H2745" s="194" t="str">
        <f t="shared" si="41"/>
        <v/>
      </c>
      <c r="I2745" s="198"/>
      <c r="J2745" s="69"/>
      <c r="K2745" s="192"/>
      <c r="L2745" s="192"/>
    </row>
    <row r="2746" customHeight="1" spans="1:12">
      <c r="A2746" s="69"/>
      <c r="B2746" s="69"/>
      <c r="C2746" s="199"/>
      <c r="D2746" s="69"/>
      <c r="E2746" s="193"/>
      <c r="F2746" s="69"/>
      <c r="G2746" s="69"/>
      <c r="H2746" s="194" t="str">
        <f t="shared" si="41"/>
        <v/>
      </c>
      <c r="I2746" s="198"/>
      <c r="J2746" s="69"/>
      <c r="K2746" s="192"/>
      <c r="L2746" s="192"/>
    </row>
    <row r="2747" customHeight="1" spans="1:12">
      <c r="A2747" s="69"/>
      <c r="B2747" s="69"/>
      <c r="C2747" s="199"/>
      <c r="D2747" s="69"/>
      <c r="E2747" s="193"/>
      <c r="F2747" s="69"/>
      <c r="G2747" s="69"/>
      <c r="H2747" s="194" t="str">
        <f t="shared" si="41"/>
        <v/>
      </c>
      <c r="I2747" s="198"/>
      <c r="J2747" s="69"/>
      <c r="K2747" s="192"/>
      <c r="L2747" s="192"/>
    </row>
    <row r="2748" customHeight="1" spans="1:12">
      <c r="A2748" s="69"/>
      <c r="B2748" s="69"/>
      <c r="C2748" s="199"/>
      <c r="D2748" s="69"/>
      <c r="E2748" s="193"/>
      <c r="F2748" s="69"/>
      <c r="G2748" s="69"/>
      <c r="H2748" s="194" t="str">
        <f t="shared" si="41"/>
        <v/>
      </c>
      <c r="I2748" s="198"/>
      <c r="J2748" s="69"/>
      <c r="K2748" s="192"/>
      <c r="L2748" s="192"/>
    </row>
    <row r="2749" customHeight="1" spans="1:12">
      <c r="A2749" s="69"/>
      <c r="B2749" s="69"/>
      <c r="C2749" s="199"/>
      <c r="D2749" s="69"/>
      <c r="E2749" s="193"/>
      <c r="F2749" s="69"/>
      <c r="G2749" s="69"/>
      <c r="H2749" s="194" t="str">
        <f t="shared" si="41"/>
        <v/>
      </c>
      <c r="I2749" s="198"/>
      <c r="J2749" s="69"/>
      <c r="K2749" s="192"/>
      <c r="L2749" s="192"/>
    </row>
    <row r="2750" customHeight="1" spans="1:12">
      <c r="A2750" s="69"/>
      <c r="B2750" s="69"/>
      <c r="C2750" s="199"/>
      <c r="D2750" s="69"/>
      <c r="E2750" s="193"/>
      <c r="F2750" s="69"/>
      <c r="G2750" s="69"/>
      <c r="H2750" s="194" t="str">
        <f t="shared" si="41"/>
        <v/>
      </c>
      <c r="I2750" s="198"/>
      <c r="J2750" s="69"/>
      <c r="K2750" s="192"/>
      <c r="L2750" s="192"/>
    </row>
    <row r="2751" customHeight="1" spans="1:12">
      <c r="A2751" s="69"/>
      <c r="B2751" s="69"/>
      <c r="C2751" s="199"/>
      <c r="D2751" s="69"/>
      <c r="E2751" s="193"/>
      <c r="F2751" s="69"/>
      <c r="G2751" s="69"/>
      <c r="H2751" s="194" t="str">
        <f t="shared" si="41"/>
        <v/>
      </c>
      <c r="I2751" s="198"/>
      <c r="J2751" s="69"/>
      <c r="K2751" s="192"/>
      <c r="L2751" s="192"/>
    </row>
    <row r="2752" customHeight="1" spans="1:12">
      <c r="A2752" s="69"/>
      <c r="B2752" s="69"/>
      <c r="C2752" s="199"/>
      <c r="D2752" s="69"/>
      <c r="E2752" s="193"/>
      <c r="F2752" s="69"/>
      <c r="G2752" s="69"/>
      <c r="H2752" s="194" t="str">
        <f t="shared" si="41"/>
        <v/>
      </c>
      <c r="I2752" s="198"/>
      <c r="J2752" s="69"/>
      <c r="K2752" s="192"/>
      <c r="L2752" s="192"/>
    </row>
    <row r="2753" customHeight="1" spans="1:12">
      <c r="A2753" s="69"/>
      <c r="B2753" s="69"/>
      <c r="C2753" s="199"/>
      <c r="D2753" s="69"/>
      <c r="E2753" s="193"/>
      <c r="F2753" s="69"/>
      <c r="G2753" s="69"/>
      <c r="H2753" s="194" t="str">
        <f t="shared" si="41"/>
        <v/>
      </c>
      <c r="I2753" s="198"/>
      <c r="J2753" s="69"/>
      <c r="K2753" s="192"/>
      <c r="L2753" s="192"/>
    </row>
    <row r="2754" customHeight="1" spans="1:12">
      <c r="A2754" s="69"/>
      <c r="B2754" s="69"/>
      <c r="C2754" s="199"/>
      <c r="D2754" s="69"/>
      <c r="E2754" s="193"/>
      <c r="F2754" s="69"/>
      <c r="G2754" s="69"/>
      <c r="H2754" s="194" t="str">
        <f t="shared" si="41"/>
        <v/>
      </c>
      <c r="I2754" s="198"/>
      <c r="J2754" s="69"/>
      <c r="K2754" s="192"/>
      <c r="L2754" s="192"/>
    </row>
    <row r="2755" customHeight="1" spans="1:12">
      <c r="A2755" s="69"/>
      <c r="B2755" s="69"/>
      <c r="C2755" s="199"/>
      <c r="D2755" s="69"/>
      <c r="E2755" s="193"/>
      <c r="F2755" s="69"/>
      <c r="G2755" s="69"/>
      <c r="H2755" s="194" t="str">
        <f t="shared" si="41"/>
        <v/>
      </c>
      <c r="I2755" s="198"/>
      <c r="J2755" s="69"/>
      <c r="K2755" s="192"/>
      <c r="L2755" s="192"/>
    </row>
    <row r="2756" customHeight="1" spans="1:12">
      <c r="A2756" s="69"/>
      <c r="B2756" s="69"/>
      <c r="C2756" s="199"/>
      <c r="D2756" s="69"/>
      <c r="E2756" s="193"/>
      <c r="F2756" s="69"/>
      <c r="G2756" s="69"/>
      <c r="H2756" s="194" t="str">
        <f t="shared" si="41"/>
        <v/>
      </c>
      <c r="I2756" s="198"/>
      <c r="J2756" s="69"/>
      <c r="K2756" s="192"/>
      <c r="L2756" s="192"/>
    </row>
    <row r="2757" customHeight="1" spans="1:12">
      <c r="A2757" s="69"/>
      <c r="B2757" s="69"/>
      <c r="C2757" s="199"/>
      <c r="D2757" s="69"/>
      <c r="E2757" s="193"/>
      <c r="F2757" s="69"/>
      <c r="G2757" s="69"/>
      <c r="H2757" s="194" t="str">
        <f t="shared" si="41"/>
        <v/>
      </c>
      <c r="I2757" s="198"/>
      <c r="J2757" s="69"/>
      <c r="K2757" s="192"/>
      <c r="L2757" s="192"/>
    </row>
    <row r="2758" customHeight="1" spans="1:12">
      <c r="A2758" s="69"/>
      <c r="B2758" s="69"/>
      <c r="C2758" s="199"/>
      <c r="D2758" s="69"/>
      <c r="E2758" s="193"/>
      <c r="F2758" s="69"/>
      <c r="G2758" s="69"/>
      <c r="H2758" s="194" t="str">
        <f t="shared" si="41"/>
        <v/>
      </c>
      <c r="I2758" s="198"/>
      <c r="J2758" s="69"/>
      <c r="K2758" s="192"/>
      <c r="L2758" s="192"/>
    </row>
    <row r="2759" customHeight="1" spans="1:12">
      <c r="A2759" s="69"/>
      <c r="B2759" s="69"/>
      <c r="C2759" s="199"/>
      <c r="D2759" s="69"/>
      <c r="E2759" s="193"/>
      <c r="F2759" s="69"/>
      <c r="G2759" s="69"/>
      <c r="H2759" s="194" t="str">
        <f t="shared" si="41"/>
        <v/>
      </c>
      <c r="I2759" s="198"/>
      <c r="J2759" s="69"/>
      <c r="K2759" s="192"/>
      <c r="L2759" s="192"/>
    </row>
    <row r="2760" customHeight="1" spans="1:12">
      <c r="A2760" s="69"/>
      <c r="B2760" s="69"/>
      <c r="C2760" s="199"/>
      <c r="D2760" s="69"/>
      <c r="E2760" s="193"/>
      <c r="F2760" s="69"/>
      <c r="G2760" s="69"/>
      <c r="H2760" s="194" t="str">
        <f t="shared" si="41"/>
        <v/>
      </c>
      <c r="I2760" s="198"/>
      <c r="J2760" s="69"/>
      <c r="K2760" s="192"/>
      <c r="L2760" s="192"/>
    </row>
    <row r="2761" customHeight="1" spans="1:12">
      <c r="A2761" s="69"/>
      <c r="B2761" s="69"/>
      <c r="C2761" s="199"/>
      <c r="D2761" s="69"/>
      <c r="E2761" s="193"/>
      <c r="F2761" s="69"/>
      <c r="G2761" s="69"/>
      <c r="H2761" s="194" t="str">
        <f t="shared" si="41"/>
        <v/>
      </c>
      <c r="I2761" s="198"/>
      <c r="J2761" s="69"/>
      <c r="K2761" s="192"/>
      <c r="L2761" s="192"/>
    </row>
    <row r="2762" customHeight="1" spans="1:12">
      <c r="A2762" s="69"/>
      <c r="B2762" s="69"/>
      <c r="C2762" s="199"/>
      <c r="D2762" s="69"/>
      <c r="E2762" s="193"/>
      <c r="F2762" s="69"/>
      <c r="G2762" s="69"/>
      <c r="H2762" s="194" t="str">
        <f t="shared" si="41"/>
        <v/>
      </c>
      <c r="I2762" s="198"/>
      <c r="J2762" s="69"/>
      <c r="K2762" s="192"/>
      <c r="L2762" s="192"/>
    </row>
    <row r="2763" customHeight="1" spans="1:12">
      <c r="A2763" s="69"/>
      <c r="B2763" s="69"/>
      <c r="C2763" s="199"/>
      <c r="D2763" s="69"/>
      <c r="E2763" s="193"/>
      <c r="F2763" s="69"/>
      <c r="G2763" s="69"/>
      <c r="H2763" s="194" t="str">
        <f t="shared" si="41"/>
        <v/>
      </c>
      <c r="I2763" s="198"/>
      <c r="J2763" s="69"/>
      <c r="K2763" s="192"/>
      <c r="L2763" s="192"/>
    </row>
    <row r="2764" customHeight="1" spans="1:12">
      <c r="A2764" s="69"/>
      <c r="B2764" s="69"/>
      <c r="C2764" s="199"/>
      <c r="D2764" s="69"/>
      <c r="E2764" s="193"/>
      <c r="F2764" s="69"/>
      <c r="G2764" s="69"/>
      <c r="H2764" s="194" t="str">
        <f t="shared" ref="H2764:H2827" si="42">IF(E2764="","",E2764*F2764)</f>
        <v/>
      </c>
      <c r="I2764" s="198"/>
      <c r="J2764" s="69"/>
      <c r="K2764" s="192"/>
      <c r="L2764" s="192"/>
    </row>
    <row r="2765" customHeight="1" spans="1:12">
      <c r="A2765" s="69"/>
      <c r="B2765" s="69"/>
      <c r="C2765" s="199"/>
      <c r="D2765" s="69"/>
      <c r="E2765" s="193"/>
      <c r="F2765" s="69"/>
      <c r="G2765" s="69"/>
      <c r="H2765" s="194" t="str">
        <f t="shared" si="42"/>
        <v/>
      </c>
      <c r="I2765" s="198"/>
      <c r="J2765" s="69"/>
      <c r="K2765" s="192"/>
      <c r="L2765" s="192"/>
    </row>
    <row r="2766" customHeight="1" spans="1:12">
      <c r="A2766" s="69"/>
      <c r="B2766" s="69"/>
      <c r="C2766" s="199"/>
      <c r="D2766" s="69"/>
      <c r="E2766" s="193"/>
      <c r="F2766" s="69"/>
      <c r="G2766" s="69"/>
      <c r="H2766" s="194" t="str">
        <f t="shared" si="42"/>
        <v/>
      </c>
      <c r="I2766" s="198"/>
      <c r="J2766" s="69"/>
      <c r="K2766" s="192"/>
      <c r="L2766" s="192"/>
    </row>
    <row r="2767" customHeight="1" spans="1:12">
      <c r="A2767" s="69"/>
      <c r="B2767" s="69"/>
      <c r="C2767" s="199"/>
      <c r="D2767" s="69"/>
      <c r="E2767" s="193"/>
      <c r="F2767" s="69"/>
      <c r="G2767" s="69"/>
      <c r="H2767" s="194" t="str">
        <f t="shared" si="42"/>
        <v/>
      </c>
      <c r="I2767" s="198"/>
      <c r="J2767" s="69"/>
      <c r="K2767" s="192"/>
      <c r="L2767" s="192"/>
    </row>
    <row r="2768" customHeight="1" spans="1:12">
      <c r="A2768" s="69"/>
      <c r="B2768" s="69"/>
      <c r="C2768" s="199"/>
      <c r="D2768" s="69"/>
      <c r="E2768" s="193"/>
      <c r="F2768" s="69"/>
      <c r="G2768" s="69"/>
      <c r="H2768" s="194" t="str">
        <f t="shared" si="42"/>
        <v/>
      </c>
      <c r="I2768" s="198"/>
      <c r="J2768" s="69"/>
      <c r="K2768" s="192"/>
      <c r="L2768" s="192"/>
    </row>
    <row r="2769" customHeight="1" spans="1:12">
      <c r="A2769" s="69"/>
      <c r="B2769" s="69"/>
      <c r="C2769" s="199"/>
      <c r="D2769" s="69"/>
      <c r="E2769" s="193"/>
      <c r="F2769" s="69"/>
      <c r="G2769" s="69"/>
      <c r="H2769" s="194" t="str">
        <f t="shared" si="42"/>
        <v/>
      </c>
      <c r="I2769" s="198"/>
      <c r="J2769" s="69"/>
      <c r="K2769" s="192"/>
      <c r="L2769" s="192"/>
    </row>
    <row r="2770" customHeight="1" spans="1:12">
      <c r="A2770" s="69"/>
      <c r="B2770" s="69"/>
      <c r="C2770" s="199"/>
      <c r="D2770" s="69"/>
      <c r="E2770" s="193"/>
      <c r="F2770" s="69"/>
      <c r="G2770" s="69"/>
      <c r="H2770" s="194" t="str">
        <f t="shared" si="42"/>
        <v/>
      </c>
      <c r="I2770" s="198"/>
      <c r="J2770" s="69"/>
      <c r="K2770" s="192"/>
      <c r="L2770" s="192"/>
    </row>
    <row r="2771" customHeight="1" spans="1:12">
      <c r="A2771" s="69"/>
      <c r="B2771" s="69"/>
      <c r="C2771" s="199"/>
      <c r="D2771" s="69"/>
      <c r="E2771" s="193"/>
      <c r="F2771" s="69"/>
      <c r="G2771" s="69"/>
      <c r="H2771" s="194" t="str">
        <f t="shared" si="42"/>
        <v/>
      </c>
      <c r="I2771" s="198"/>
      <c r="J2771" s="69"/>
      <c r="K2771" s="192"/>
      <c r="L2771" s="192"/>
    </row>
    <row r="2772" customHeight="1" spans="1:12">
      <c r="A2772" s="69"/>
      <c r="B2772" s="69"/>
      <c r="C2772" s="199"/>
      <c r="D2772" s="69"/>
      <c r="E2772" s="193"/>
      <c r="F2772" s="69"/>
      <c r="G2772" s="69"/>
      <c r="H2772" s="194" t="str">
        <f t="shared" si="42"/>
        <v/>
      </c>
      <c r="I2772" s="198"/>
      <c r="J2772" s="69"/>
      <c r="K2772" s="192"/>
      <c r="L2772" s="192"/>
    </row>
    <row r="2773" customHeight="1" spans="1:12">
      <c r="A2773" s="69"/>
      <c r="B2773" s="69"/>
      <c r="C2773" s="199"/>
      <c r="D2773" s="69"/>
      <c r="E2773" s="193"/>
      <c r="F2773" s="69"/>
      <c r="G2773" s="69"/>
      <c r="H2773" s="194" t="str">
        <f t="shared" si="42"/>
        <v/>
      </c>
      <c r="I2773" s="198"/>
      <c r="J2773" s="69"/>
      <c r="K2773" s="192"/>
      <c r="L2773" s="192"/>
    </row>
    <row r="2774" customHeight="1" spans="1:12">
      <c r="A2774" s="69"/>
      <c r="B2774" s="69"/>
      <c r="C2774" s="199"/>
      <c r="D2774" s="69"/>
      <c r="E2774" s="193"/>
      <c r="F2774" s="69"/>
      <c r="G2774" s="69"/>
      <c r="H2774" s="194" t="str">
        <f t="shared" si="42"/>
        <v/>
      </c>
      <c r="I2774" s="198"/>
      <c r="J2774" s="69"/>
      <c r="K2774" s="192"/>
      <c r="L2774" s="192"/>
    </row>
    <row r="2775" customHeight="1" spans="1:12">
      <c r="A2775" s="69"/>
      <c r="B2775" s="69"/>
      <c r="C2775" s="199"/>
      <c r="D2775" s="69"/>
      <c r="E2775" s="193"/>
      <c r="F2775" s="69"/>
      <c r="G2775" s="69"/>
      <c r="H2775" s="194" t="str">
        <f t="shared" si="42"/>
        <v/>
      </c>
      <c r="I2775" s="198"/>
      <c r="J2775" s="69"/>
      <c r="K2775" s="192"/>
      <c r="L2775" s="192"/>
    </row>
    <row r="2776" customHeight="1" spans="1:12">
      <c r="A2776" s="69"/>
      <c r="B2776" s="69"/>
      <c r="C2776" s="199"/>
      <c r="D2776" s="69"/>
      <c r="E2776" s="193"/>
      <c r="F2776" s="69"/>
      <c r="G2776" s="69"/>
      <c r="H2776" s="194" t="str">
        <f t="shared" si="42"/>
        <v/>
      </c>
      <c r="I2776" s="198"/>
      <c r="J2776" s="69"/>
      <c r="K2776" s="192"/>
      <c r="L2776" s="192"/>
    </row>
    <row r="2777" customHeight="1" spans="1:12">
      <c r="A2777" s="69"/>
      <c r="B2777" s="69"/>
      <c r="C2777" s="199"/>
      <c r="D2777" s="69"/>
      <c r="E2777" s="193"/>
      <c r="F2777" s="69"/>
      <c r="G2777" s="69"/>
      <c r="H2777" s="194" t="str">
        <f t="shared" si="42"/>
        <v/>
      </c>
      <c r="I2777" s="198"/>
      <c r="J2777" s="69"/>
      <c r="K2777" s="192"/>
      <c r="L2777" s="192"/>
    </row>
    <row r="2778" customHeight="1" spans="1:12">
      <c r="A2778" s="69"/>
      <c r="B2778" s="69"/>
      <c r="C2778" s="199"/>
      <c r="D2778" s="69"/>
      <c r="E2778" s="193"/>
      <c r="F2778" s="69"/>
      <c r="G2778" s="69"/>
      <c r="H2778" s="194" t="str">
        <f t="shared" si="42"/>
        <v/>
      </c>
      <c r="I2778" s="198"/>
      <c r="J2778" s="69"/>
      <c r="K2778" s="192"/>
      <c r="L2778" s="192"/>
    </row>
    <row r="2779" customHeight="1" spans="1:12">
      <c r="A2779" s="69"/>
      <c r="B2779" s="69"/>
      <c r="C2779" s="199"/>
      <c r="D2779" s="69"/>
      <c r="E2779" s="193"/>
      <c r="F2779" s="69"/>
      <c r="G2779" s="69"/>
      <c r="H2779" s="194" t="str">
        <f t="shared" si="42"/>
        <v/>
      </c>
      <c r="I2779" s="198"/>
      <c r="J2779" s="69"/>
      <c r="K2779" s="192"/>
      <c r="L2779" s="192"/>
    </row>
    <row r="2780" customHeight="1" spans="1:12">
      <c r="A2780" s="69"/>
      <c r="B2780" s="69"/>
      <c r="C2780" s="199"/>
      <c r="D2780" s="69"/>
      <c r="E2780" s="193"/>
      <c r="F2780" s="69"/>
      <c r="G2780" s="69"/>
      <c r="H2780" s="194" t="str">
        <f t="shared" si="42"/>
        <v/>
      </c>
      <c r="I2780" s="198"/>
      <c r="J2780" s="69"/>
      <c r="K2780" s="192"/>
      <c r="L2780" s="192"/>
    </row>
    <row r="2781" customHeight="1" spans="1:12">
      <c r="A2781" s="69"/>
      <c r="B2781" s="69"/>
      <c r="C2781" s="199"/>
      <c r="D2781" s="69"/>
      <c r="E2781" s="193"/>
      <c r="F2781" s="69"/>
      <c r="G2781" s="69"/>
      <c r="H2781" s="194" t="str">
        <f t="shared" si="42"/>
        <v/>
      </c>
      <c r="I2781" s="198"/>
      <c r="J2781" s="69"/>
      <c r="K2781" s="192"/>
      <c r="L2781" s="192"/>
    </row>
    <row r="2782" customHeight="1" spans="1:12">
      <c r="A2782" s="69"/>
      <c r="B2782" s="69"/>
      <c r="C2782" s="199"/>
      <c r="D2782" s="69"/>
      <c r="E2782" s="193"/>
      <c r="F2782" s="69"/>
      <c r="G2782" s="69"/>
      <c r="H2782" s="194" t="str">
        <f t="shared" si="42"/>
        <v/>
      </c>
      <c r="I2782" s="198"/>
      <c r="J2782" s="69"/>
      <c r="K2782" s="192"/>
      <c r="L2782" s="192"/>
    </row>
    <row r="2783" customHeight="1" spans="1:12">
      <c r="A2783" s="69"/>
      <c r="B2783" s="69"/>
      <c r="C2783" s="199"/>
      <c r="D2783" s="69"/>
      <c r="E2783" s="193"/>
      <c r="F2783" s="69"/>
      <c r="G2783" s="69"/>
      <c r="H2783" s="194" t="str">
        <f t="shared" si="42"/>
        <v/>
      </c>
      <c r="I2783" s="198"/>
      <c r="J2783" s="69"/>
      <c r="K2783" s="192"/>
      <c r="L2783" s="192"/>
    </row>
    <row r="2784" customHeight="1" spans="1:12">
      <c r="A2784" s="69"/>
      <c r="B2784" s="69"/>
      <c r="C2784" s="199"/>
      <c r="D2784" s="69"/>
      <c r="E2784" s="193"/>
      <c r="F2784" s="69"/>
      <c r="G2784" s="69"/>
      <c r="H2784" s="194" t="str">
        <f t="shared" si="42"/>
        <v/>
      </c>
      <c r="I2784" s="198"/>
      <c r="J2784" s="69"/>
      <c r="K2784" s="192"/>
      <c r="L2784" s="192"/>
    </row>
    <row r="2785" customHeight="1" spans="1:12">
      <c r="A2785" s="69"/>
      <c r="B2785" s="69"/>
      <c r="C2785" s="199"/>
      <c r="D2785" s="69"/>
      <c r="E2785" s="193"/>
      <c r="F2785" s="69"/>
      <c r="G2785" s="69"/>
      <c r="H2785" s="194" t="str">
        <f t="shared" si="42"/>
        <v/>
      </c>
      <c r="I2785" s="198"/>
      <c r="J2785" s="69"/>
      <c r="K2785" s="192"/>
      <c r="L2785" s="192"/>
    </row>
    <row r="2786" customHeight="1" spans="1:12">
      <c r="A2786" s="69"/>
      <c r="B2786" s="69"/>
      <c r="C2786" s="199"/>
      <c r="D2786" s="69"/>
      <c r="E2786" s="193"/>
      <c r="F2786" s="69"/>
      <c r="G2786" s="69"/>
      <c r="H2786" s="194" t="str">
        <f t="shared" si="42"/>
        <v/>
      </c>
      <c r="I2786" s="198"/>
      <c r="J2786" s="69"/>
      <c r="K2786" s="192"/>
      <c r="L2786" s="192"/>
    </row>
    <row r="2787" customHeight="1" spans="1:12">
      <c r="A2787" s="69"/>
      <c r="B2787" s="69"/>
      <c r="C2787" s="199"/>
      <c r="D2787" s="69"/>
      <c r="E2787" s="193"/>
      <c r="F2787" s="69"/>
      <c r="G2787" s="69"/>
      <c r="H2787" s="194" t="str">
        <f t="shared" si="42"/>
        <v/>
      </c>
      <c r="I2787" s="198"/>
      <c r="J2787" s="69"/>
      <c r="K2787" s="192"/>
      <c r="L2787" s="192"/>
    </row>
    <row r="2788" customHeight="1" spans="1:12">
      <c r="A2788" s="69"/>
      <c r="B2788" s="69"/>
      <c r="C2788" s="199"/>
      <c r="D2788" s="69"/>
      <c r="E2788" s="193"/>
      <c r="F2788" s="69"/>
      <c r="G2788" s="69"/>
      <c r="H2788" s="194" t="str">
        <f t="shared" si="42"/>
        <v/>
      </c>
      <c r="I2788" s="198"/>
      <c r="J2788" s="69"/>
      <c r="K2788" s="192"/>
      <c r="L2788" s="192"/>
    </row>
    <row r="2789" customHeight="1" spans="1:12">
      <c r="A2789" s="69"/>
      <c r="B2789" s="69"/>
      <c r="C2789" s="199"/>
      <c r="D2789" s="69"/>
      <c r="E2789" s="193"/>
      <c r="F2789" s="69"/>
      <c r="G2789" s="69"/>
      <c r="H2789" s="194" t="str">
        <f t="shared" si="42"/>
        <v/>
      </c>
      <c r="I2789" s="198"/>
      <c r="J2789" s="69"/>
      <c r="K2789" s="192"/>
      <c r="L2789" s="192"/>
    </row>
    <row r="2790" customHeight="1" spans="1:12">
      <c r="A2790" s="69"/>
      <c r="B2790" s="69"/>
      <c r="C2790" s="199"/>
      <c r="D2790" s="69"/>
      <c r="E2790" s="193"/>
      <c r="F2790" s="69"/>
      <c r="G2790" s="69"/>
      <c r="H2790" s="194" t="str">
        <f t="shared" si="42"/>
        <v/>
      </c>
      <c r="I2790" s="198"/>
      <c r="J2790" s="69"/>
      <c r="K2790" s="192"/>
      <c r="L2790" s="192"/>
    </row>
    <row r="2791" customHeight="1" spans="1:12">
      <c r="A2791" s="69"/>
      <c r="B2791" s="69"/>
      <c r="C2791" s="199"/>
      <c r="D2791" s="69"/>
      <c r="E2791" s="193"/>
      <c r="F2791" s="69"/>
      <c r="G2791" s="69"/>
      <c r="H2791" s="194" t="str">
        <f t="shared" si="42"/>
        <v/>
      </c>
      <c r="I2791" s="198"/>
      <c r="J2791" s="69"/>
      <c r="K2791" s="192"/>
      <c r="L2791" s="192"/>
    </row>
    <row r="2792" customHeight="1" spans="1:12">
      <c r="A2792" s="69"/>
      <c r="B2792" s="69"/>
      <c r="C2792" s="199"/>
      <c r="D2792" s="69"/>
      <c r="E2792" s="193"/>
      <c r="F2792" s="69"/>
      <c r="G2792" s="69"/>
      <c r="H2792" s="194" t="str">
        <f t="shared" si="42"/>
        <v/>
      </c>
      <c r="I2792" s="198"/>
      <c r="J2792" s="69"/>
      <c r="K2792" s="192"/>
      <c r="L2792" s="192"/>
    </row>
    <row r="2793" customHeight="1" spans="1:12">
      <c r="A2793" s="69"/>
      <c r="B2793" s="69"/>
      <c r="C2793" s="199"/>
      <c r="D2793" s="69"/>
      <c r="E2793" s="193"/>
      <c r="F2793" s="69"/>
      <c r="G2793" s="69"/>
      <c r="H2793" s="194" t="str">
        <f t="shared" si="42"/>
        <v/>
      </c>
      <c r="I2793" s="198"/>
      <c r="J2793" s="69"/>
      <c r="K2793" s="192"/>
      <c r="L2793" s="192"/>
    </row>
    <row r="2794" customHeight="1" spans="1:12">
      <c r="A2794" s="69"/>
      <c r="B2794" s="69"/>
      <c r="C2794" s="199"/>
      <c r="D2794" s="69"/>
      <c r="E2794" s="193"/>
      <c r="F2794" s="69"/>
      <c r="G2794" s="69"/>
      <c r="H2794" s="194" t="str">
        <f t="shared" si="42"/>
        <v/>
      </c>
      <c r="I2794" s="198"/>
      <c r="J2794" s="69"/>
      <c r="K2794" s="192"/>
      <c r="L2794" s="192"/>
    </row>
    <row r="2795" customHeight="1" spans="1:12">
      <c r="A2795" s="69"/>
      <c r="B2795" s="69"/>
      <c r="C2795" s="199"/>
      <c r="D2795" s="69"/>
      <c r="E2795" s="193"/>
      <c r="F2795" s="69"/>
      <c r="G2795" s="69"/>
      <c r="H2795" s="194" t="str">
        <f t="shared" si="42"/>
        <v/>
      </c>
      <c r="I2795" s="198"/>
      <c r="J2795" s="69"/>
      <c r="K2795" s="192"/>
      <c r="L2795" s="192"/>
    </row>
    <row r="2796" customHeight="1" spans="1:12">
      <c r="A2796" s="69"/>
      <c r="B2796" s="69"/>
      <c r="C2796" s="199"/>
      <c r="D2796" s="69"/>
      <c r="E2796" s="193"/>
      <c r="F2796" s="69"/>
      <c r="G2796" s="69"/>
      <c r="H2796" s="194" t="str">
        <f t="shared" si="42"/>
        <v/>
      </c>
      <c r="I2796" s="198"/>
      <c r="J2796" s="69"/>
      <c r="K2796" s="192"/>
      <c r="L2796" s="192"/>
    </row>
    <row r="2797" customHeight="1" spans="1:12">
      <c r="A2797" s="69"/>
      <c r="B2797" s="69"/>
      <c r="C2797" s="199"/>
      <c r="D2797" s="69"/>
      <c r="E2797" s="193"/>
      <c r="F2797" s="69"/>
      <c r="G2797" s="69"/>
      <c r="H2797" s="194" t="str">
        <f t="shared" si="42"/>
        <v/>
      </c>
      <c r="I2797" s="198"/>
      <c r="J2797" s="69"/>
      <c r="K2797" s="192"/>
      <c r="L2797" s="192"/>
    </row>
    <row r="2798" customHeight="1" spans="1:12">
      <c r="A2798" s="69"/>
      <c r="B2798" s="69"/>
      <c r="C2798" s="199"/>
      <c r="D2798" s="69"/>
      <c r="E2798" s="193"/>
      <c r="F2798" s="69"/>
      <c r="G2798" s="69"/>
      <c r="H2798" s="194" t="str">
        <f t="shared" si="42"/>
        <v/>
      </c>
      <c r="I2798" s="198"/>
      <c r="J2798" s="69"/>
      <c r="K2798" s="192"/>
      <c r="L2798" s="192"/>
    </row>
    <row r="2799" customHeight="1" spans="1:12">
      <c r="A2799" s="69"/>
      <c r="B2799" s="69"/>
      <c r="C2799" s="199"/>
      <c r="D2799" s="69"/>
      <c r="E2799" s="193"/>
      <c r="F2799" s="69"/>
      <c r="G2799" s="69"/>
      <c r="H2799" s="194" t="str">
        <f t="shared" si="42"/>
        <v/>
      </c>
      <c r="I2799" s="198"/>
      <c r="J2799" s="69"/>
      <c r="K2799" s="192"/>
      <c r="L2799" s="192"/>
    </row>
    <row r="2800" customHeight="1" spans="1:12">
      <c r="A2800" s="69"/>
      <c r="B2800" s="69"/>
      <c r="C2800" s="199"/>
      <c r="D2800" s="69"/>
      <c r="E2800" s="193"/>
      <c r="F2800" s="69"/>
      <c r="G2800" s="69"/>
      <c r="H2800" s="194" t="str">
        <f t="shared" si="42"/>
        <v/>
      </c>
      <c r="I2800" s="198"/>
      <c r="J2800" s="69"/>
      <c r="K2800" s="192"/>
      <c r="L2800" s="192"/>
    </row>
    <row r="2801" customHeight="1" spans="1:12">
      <c r="A2801" s="69"/>
      <c r="B2801" s="69"/>
      <c r="C2801" s="199"/>
      <c r="D2801" s="69"/>
      <c r="E2801" s="193"/>
      <c r="F2801" s="69"/>
      <c r="G2801" s="69"/>
      <c r="H2801" s="194" t="str">
        <f t="shared" si="42"/>
        <v/>
      </c>
      <c r="I2801" s="198"/>
      <c r="J2801" s="69"/>
      <c r="K2801" s="192"/>
      <c r="L2801" s="192"/>
    </row>
    <row r="2802" customHeight="1" spans="1:12">
      <c r="A2802" s="69"/>
      <c r="B2802" s="69"/>
      <c r="C2802" s="199"/>
      <c r="D2802" s="69"/>
      <c r="E2802" s="193"/>
      <c r="F2802" s="69"/>
      <c r="G2802" s="69"/>
      <c r="H2802" s="194" t="str">
        <f t="shared" si="42"/>
        <v/>
      </c>
      <c r="I2802" s="198"/>
      <c r="J2802" s="69"/>
      <c r="K2802" s="192"/>
      <c r="L2802" s="192"/>
    </row>
    <row r="2803" customHeight="1" spans="1:12">
      <c r="A2803" s="69"/>
      <c r="B2803" s="69"/>
      <c r="C2803" s="199"/>
      <c r="D2803" s="69"/>
      <c r="E2803" s="193"/>
      <c r="F2803" s="69"/>
      <c r="G2803" s="69"/>
      <c r="H2803" s="194" t="str">
        <f t="shared" si="42"/>
        <v/>
      </c>
      <c r="I2803" s="198"/>
      <c r="J2803" s="69"/>
      <c r="K2803" s="192"/>
      <c r="L2803" s="192"/>
    </row>
    <row r="2804" customHeight="1" spans="1:12">
      <c r="A2804" s="69"/>
      <c r="B2804" s="69"/>
      <c r="C2804" s="199"/>
      <c r="D2804" s="69"/>
      <c r="E2804" s="193"/>
      <c r="F2804" s="69"/>
      <c r="G2804" s="69"/>
      <c r="H2804" s="194" t="str">
        <f t="shared" si="42"/>
        <v/>
      </c>
      <c r="I2804" s="198"/>
      <c r="J2804" s="69"/>
      <c r="K2804" s="192"/>
      <c r="L2804" s="192"/>
    </row>
    <row r="2805" customHeight="1" spans="1:12">
      <c r="A2805" s="69"/>
      <c r="B2805" s="69"/>
      <c r="C2805" s="199"/>
      <c r="D2805" s="69"/>
      <c r="E2805" s="193"/>
      <c r="F2805" s="69"/>
      <c r="G2805" s="69"/>
      <c r="H2805" s="194" t="str">
        <f t="shared" si="42"/>
        <v/>
      </c>
      <c r="I2805" s="198"/>
      <c r="J2805" s="69"/>
      <c r="K2805" s="192"/>
      <c r="L2805" s="192"/>
    </row>
    <row r="2806" customHeight="1" spans="1:12">
      <c r="A2806" s="69"/>
      <c r="B2806" s="69"/>
      <c r="C2806" s="199"/>
      <c r="D2806" s="69"/>
      <c r="E2806" s="193"/>
      <c r="F2806" s="69"/>
      <c r="G2806" s="69"/>
      <c r="H2806" s="194" t="str">
        <f t="shared" si="42"/>
        <v/>
      </c>
      <c r="I2806" s="198"/>
      <c r="J2806" s="69"/>
      <c r="K2806" s="192"/>
      <c r="L2806" s="192"/>
    </row>
    <row r="2807" customHeight="1" spans="1:12">
      <c r="A2807" s="69"/>
      <c r="B2807" s="69"/>
      <c r="C2807" s="199"/>
      <c r="D2807" s="69"/>
      <c r="E2807" s="193"/>
      <c r="F2807" s="69"/>
      <c r="G2807" s="69"/>
      <c r="H2807" s="194" t="str">
        <f t="shared" si="42"/>
        <v/>
      </c>
      <c r="I2807" s="198"/>
      <c r="J2807" s="69"/>
      <c r="K2807" s="192"/>
      <c r="L2807" s="192"/>
    </row>
    <row r="2808" customHeight="1" spans="1:12">
      <c r="A2808" s="69"/>
      <c r="B2808" s="69"/>
      <c r="C2808" s="199"/>
      <c r="D2808" s="69"/>
      <c r="E2808" s="193"/>
      <c r="F2808" s="69"/>
      <c r="G2808" s="69"/>
      <c r="H2808" s="194" t="str">
        <f t="shared" si="42"/>
        <v/>
      </c>
      <c r="I2808" s="198"/>
      <c r="J2808" s="69"/>
      <c r="K2808" s="192"/>
      <c r="L2808" s="192"/>
    </row>
    <row r="2809" customHeight="1" spans="1:12">
      <c r="A2809" s="69"/>
      <c r="B2809" s="69"/>
      <c r="C2809" s="199"/>
      <c r="D2809" s="69"/>
      <c r="E2809" s="193"/>
      <c r="F2809" s="69"/>
      <c r="G2809" s="69"/>
      <c r="H2809" s="194" t="str">
        <f t="shared" si="42"/>
        <v/>
      </c>
      <c r="I2809" s="198"/>
      <c r="J2809" s="69"/>
      <c r="K2809" s="192"/>
      <c r="L2809" s="192"/>
    </row>
    <row r="2810" customHeight="1" spans="1:12">
      <c r="A2810" s="69"/>
      <c r="B2810" s="69"/>
      <c r="C2810" s="199"/>
      <c r="D2810" s="69"/>
      <c r="E2810" s="193"/>
      <c r="F2810" s="69"/>
      <c r="G2810" s="69"/>
      <c r="H2810" s="194" t="str">
        <f t="shared" si="42"/>
        <v/>
      </c>
      <c r="I2810" s="198"/>
      <c r="J2810" s="69"/>
      <c r="K2810" s="192"/>
      <c r="L2810" s="192"/>
    </row>
    <row r="2811" customHeight="1" spans="1:12">
      <c r="A2811" s="69"/>
      <c r="B2811" s="69"/>
      <c r="C2811" s="199"/>
      <c r="D2811" s="69"/>
      <c r="E2811" s="193"/>
      <c r="F2811" s="69"/>
      <c r="G2811" s="69"/>
      <c r="H2811" s="194" t="str">
        <f t="shared" si="42"/>
        <v/>
      </c>
      <c r="I2811" s="198"/>
      <c r="J2811" s="69"/>
      <c r="K2811" s="192"/>
      <c r="L2811" s="192"/>
    </row>
    <row r="2812" customHeight="1" spans="1:12">
      <c r="A2812" s="69"/>
      <c r="B2812" s="69"/>
      <c r="C2812" s="199"/>
      <c r="D2812" s="69"/>
      <c r="E2812" s="193"/>
      <c r="F2812" s="69"/>
      <c r="G2812" s="69"/>
      <c r="H2812" s="194" t="str">
        <f t="shared" si="42"/>
        <v/>
      </c>
      <c r="I2812" s="198"/>
      <c r="J2812" s="69"/>
      <c r="K2812" s="192"/>
      <c r="L2812" s="192"/>
    </row>
    <row r="2813" customHeight="1" spans="1:12">
      <c r="A2813" s="69"/>
      <c r="B2813" s="69"/>
      <c r="C2813" s="199"/>
      <c r="D2813" s="69"/>
      <c r="E2813" s="193"/>
      <c r="F2813" s="69"/>
      <c r="G2813" s="69"/>
      <c r="H2813" s="194" t="str">
        <f t="shared" si="42"/>
        <v/>
      </c>
      <c r="I2813" s="198"/>
      <c r="J2813" s="69"/>
      <c r="K2813" s="192"/>
      <c r="L2813" s="192"/>
    </row>
    <row r="2814" customHeight="1" spans="1:12">
      <c r="A2814" s="69"/>
      <c r="B2814" s="69"/>
      <c r="C2814" s="199"/>
      <c r="D2814" s="69"/>
      <c r="E2814" s="193"/>
      <c r="F2814" s="69"/>
      <c r="G2814" s="69"/>
      <c r="H2814" s="194" t="str">
        <f t="shared" si="42"/>
        <v/>
      </c>
      <c r="I2814" s="198"/>
      <c r="J2814" s="69"/>
      <c r="K2814" s="192"/>
      <c r="L2814" s="192"/>
    </row>
    <row r="2815" customHeight="1" spans="1:12">
      <c r="A2815" s="69"/>
      <c r="B2815" s="69"/>
      <c r="C2815" s="199"/>
      <c r="D2815" s="69"/>
      <c r="E2815" s="193"/>
      <c r="F2815" s="69"/>
      <c r="G2815" s="69"/>
      <c r="H2815" s="194" t="str">
        <f t="shared" si="42"/>
        <v/>
      </c>
      <c r="I2815" s="198"/>
      <c r="J2815" s="69"/>
      <c r="K2815" s="192"/>
      <c r="L2815" s="192"/>
    </row>
    <row r="2816" customHeight="1" spans="1:12">
      <c r="A2816" s="69"/>
      <c r="B2816" s="69"/>
      <c r="C2816" s="199"/>
      <c r="D2816" s="69"/>
      <c r="E2816" s="193"/>
      <c r="F2816" s="69"/>
      <c r="G2816" s="69"/>
      <c r="H2816" s="194" t="str">
        <f t="shared" si="42"/>
        <v/>
      </c>
      <c r="I2816" s="198"/>
      <c r="J2816" s="69"/>
      <c r="K2816" s="192"/>
      <c r="L2816" s="192"/>
    </row>
    <row r="2817" customHeight="1" spans="1:12">
      <c r="A2817" s="69"/>
      <c r="B2817" s="69"/>
      <c r="C2817" s="199"/>
      <c r="D2817" s="69"/>
      <c r="E2817" s="193"/>
      <c r="F2817" s="69"/>
      <c r="G2817" s="69"/>
      <c r="H2817" s="194" t="str">
        <f t="shared" si="42"/>
        <v/>
      </c>
      <c r="I2817" s="198"/>
      <c r="J2817" s="69"/>
      <c r="K2817" s="192"/>
      <c r="L2817" s="192"/>
    </row>
    <row r="2818" customHeight="1" spans="1:12">
      <c r="A2818" s="69"/>
      <c r="B2818" s="69"/>
      <c r="C2818" s="199"/>
      <c r="D2818" s="69"/>
      <c r="E2818" s="193"/>
      <c r="F2818" s="69"/>
      <c r="G2818" s="69"/>
      <c r="H2818" s="194" t="str">
        <f t="shared" si="42"/>
        <v/>
      </c>
      <c r="I2818" s="198"/>
      <c r="J2818" s="69"/>
      <c r="K2818" s="192"/>
      <c r="L2818" s="192"/>
    </row>
    <row r="2819" customHeight="1" spans="1:12">
      <c r="A2819" s="69"/>
      <c r="B2819" s="69"/>
      <c r="C2819" s="199"/>
      <c r="D2819" s="69"/>
      <c r="E2819" s="193"/>
      <c r="F2819" s="69"/>
      <c r="G2819" s="69"/>
      <c r="H2819" s="194" t="str">
        <f t="shared" si="42"/>
        <v/>
      </c>
      <c r="I2819" s="198"/>
      <c r="J2819" s="69"/>
      <c r="K2819" s="192"/>
      <c r="L2819" s="192"/>
    </row>
    <row r="2820" customHeight="1" spans="1:12">
      <c r="A2820" s="69"/>
      <c r="B2820" s="69"/>
      <c r="C2820" s="199"/>
      <c r="D2820" s="69"/>
      <c r="E2820" s="193"/>
      <c r="F2820" s="69"/>
      <c r="G2820" s="69"/>
      <c r="H2820" s="194" t="str">
        <f t="shared" si="42"/>
        <v/>
      </c>
      <c r="I2820" s="198"/>
      <c r="J2820" s="69"/>
      <c r="K2820" s="192"/>
      <c r="L2820" s="192"/>
    </row>
    <row r="2821" customHeight="1" spans="1:12">
      <c r="A2821" s="69"/>
      <c r="B2821" s="69"/>
      <c r="C2821" s="199"/>
      <c r="D2821" s="69"/>
      <c r="E2821" s="193"/>
      <c r="F2821" s="69"/>
      <c r="G2821" s="69"/>
      <c r="H2821" s="194" t="str">
        <f t="shared" si="42"/>
        <v/>
      </c>
      <c r="I2821" s="198"/>
      <c r="J2821" s="69"/>
      <c r="K2821" s="192"/>
      <c r="L2821" s="192"/>
    </row>
    <row r="2822" customHeight="1" spans="1:12">
      <c r="A2822" s="69"/>
      <c r="B2822" s="69"/>
      <c r="C2822" s="199"/>
      <c r="D2822" s="69"/>
      <c r="E2822" s="193"/>
      <c r="F2822" s="69"/>
      <c r="G2822" s="69"/>
      <c r="H2822" s="194" t="str">
        <f t="shared" si="42"/>
        <v/>
      </c>
      <c r="I2822" s="198"/>
      <c r="J2822" s="69"/>
      <c r="K2822" s="192"/>
      <c r="L2822" s="192"/>
    </row>
    <row r="2823" customHeight="1" spans="1:12">
      <c r="A2823" s="69"/>
      <c r="B2823" s="69"/>
      <c r="C2823" s="199"/>
      <c r="D2823" s="69"/>
      <c r="E2823" s="193"/>
      <c r="F2823" s="69"/>
      <c r="G2823" s="69"/>
      <c r="H2823" s="194" t="str">
        <f t="shared" si="42"/>
        <v/>
      </c>
      <c r="I2823" s="198"/>
      <c r="J2823" s="69"/>
      <c r="K2823" s="192"/>
      <c r="L2823" s="192"/>
    </row>
    <row r="2824" customHeight="1" spans="1:12">
      <c r="A2824" s="69"/>
      <c r="B2824" s="69"/>
      <c r="C2824" s="199"/>
      <c r="D2824" s="69"/>
      <c r="E2824" s="193"/>
      <c r="F2824" s="69"/>
      <c r="G2824" s="69"/>
      <c r="H2824" s="194" t="str">
        <f t="shared" si="42"/>
        <v/>
      </c>
      <c r="I2824" s="198"/>
      <c r="J2824" s="69"/>
      <c r="K2824" s="192"/>
      <c r="L2824" s="192"/>
    </row>
    <row r="2825" customHeight="1" spans="1:12">
      <c r="A2825" s="69"/>
      <c r="B2825" s="69"/>
      <c r="C2825" s="199"/>
      <c r="D2825" s="69"/>
      <c r="E2825" s="193"/>
      <c r="F2825" s="69"/>
      <c r="G2825" s="69"/>
      <c r="H2825" s="194" t="str">
        <f t="shared" si="42"/>
        <v/>
      </c>
      <c r="I2825" s="198"/>
      <c r="J2825" s="69"/>
      <c r="K2825" s="192"/>
      <c r="L2825" s="192"/>
    </row>
    <row r="2826" customHeight="1" spans="1:12">
      <c r="A2826" s="69"/>
      <c r="B2826" s="69"/>
      <c r="C2826" s="199"/>
      <c r="D2826" s="69"/>
      <c r="E2826" s="193"/>
      <c r="F2826" s="69"/>
      <c r="G2826" s="69"/>
      <c r="H2826" s="194" t="str">
        <f t="shared" si="42"/>
        <v/>
      </c>
      <c r="I2826" s="198"/>
      <c r="J2826" s="69"/>
      <c r="K2826" s="192"/>
      <c r="L2826" s="192"/>
    </row>
    <row r="2827" customHeight="1" spans="1:12">
      <c r="A2827" s="69"/>
      <c r="B2827" s="69"/>
      <c r="C2827" s="199"/>
      <c r="D2827" s="69"/>
      <c r="E2827" s="193"/>
      <c r="F2827" s="69"/>
      <c r="G2827" s="69"/>
      <c r="H2827" s="194" t="str">
        <f t="shared" si="42"/>
        <v/>
      </c>
      <c r="I2827" s="198"/>
      <c r="J2827" s="69"/>
      <c r="K2827" s="192"/>
      <c r="L2827" s="192"/>
    </row>
    <row r="2828" customHeight="1" spans="1:12">
      <c r="A2828" s="69"/>
      <c r="B2828" s="69"/>
      <c r="C2828" s="199"/>
      <c r="D2828" s="69"/>
      <c r="E2828" s="193"/>
      <c r="F2828" s="69"/>
      <c r="G2828" s="69"/>
      <c r="H2828" s="194" t="str">
        <f t="shared" ref="H2828:H2891" si="43">IF(E2828="","",E2828*F2828)</f>
        <v/>
      </c>
      <c r="I2828" s="198"/>
      <c r="J2828" s="69"/>
      <c r="K2828" s="192"/>
      <c r="L2828" s="192"/>
    </row>
    <row r="2829" customHeight="1" spans="1:12">
      <c r="A2829" s="69"/>
      <c r="B2829" s="69"/>
      <c r="C2829" s="199"/>
      <c r="D2829" s="69"/>
      <c r="E2829" s="193"/>
      <c r="F2829" s="69"/>
      <c r="G2829" s="69"/>
      <c r="H2829" s="194" t="str">
        <f t="shared" si="43"/>
        <v/>
      </c>
      <c r="I2829" s="198"/>
      <c r="J2829" s="69"/>
      <c r="K2829" s="192"/>
      <c r="L2829" s="192"/>
    </row>
    <row r="2830" customHeight="1" spans="1:12">
      <c r="A2830" s="69"/>
      <c r="B2830" s="69"/>
      <c r="C2830" s="199"/>
      <c r="D2830" s="69"/>
      <c r="E2830" s="193"/>
      <c r="F2830" s="69"/>
      <c r="G2830" s="69"/>
      <c r="H2830" s="194" t="str">
        <f t="shared" si="43"/>
        <v/>
      </c>
      <c r="I2830" s="198"/>
      <c r="J2830" s="69"/>
      <c r="K2830" s="192"/>
      <c r="L2830" s="192"/>
    </row>
    <row r="2831" customHeight="1" spans="1:12">
      <c r="A2831" s="69"/>
      <c r="B2831" s="69"/>
      <c r="C2831" s="199"/>
      <c r="D2831" s="69"/>
      <c r="E2831" s="193"/>
      <c r="F2831" s="69"/>
      <c r="G2831" s="69"/>
      <c r="H2831" s="194" t="str">
        <f t="shared" si="43"/>
        <v/>
      </c>
      <c r="I2831" s="198"/>
      <c r="J2831" s="69"/>
      <c r="K2831" s="192"/>
      <c r="L2831" s="192"/>
    </row>
    <row r="2832" customHeight="1" spans="1:12">
      <c r="A2832" s="69"/>
      <c r="B2832" s="69"/>
      <c r="C2832" s="199"/>
      <c r="D2832" s="69"/>
      <c r="E2832" s="193"/>
      <c r="F2832" s="69"/>
      <c r="G2832" s="69"/>
      <c r="H2832" s="194" t="str">
        <f t="shared" si="43"/>
        <v/>
      </c>
      <c r="I2832" s="198"/>
      <c r="J2832" s="69"/>
      <c r="K2832" s="192"/>
      <c r="L2832" s="192"/>
    </row>
    <row r="2833" customHeight="1" spans="1:12">
      <c r="A2833" s="69"/>
      <c r="B2833" s="69"/>
      <c r="C2833" s="199"/>
      <c r="D2833" s="69"/>
      <c r="E2833" s="193"/>
      <c r="F2833" s="69"/>
      <c r="G2833" s="69"/>
      <c r="H2833" s="194" t="str">
        <f t="shared" si="43"/>
        <v/>
      </c>
      <c r="I2833" s="198"/>
      <c r="J2833" s="69"/>
      <c r="K2833" s="192"/>
      <c r="L2833" s="192"/>
    </row>
    <row r="2834" customHeight="1" spans="1:12">
      <c r="A2834" s="69"/>
      <c r="B2834" s="69"/>
      <c r="C2834" s="199"/>
      <c r="D2834" s="69"/>
      <c r="E2834" s="193"/>
      <c r="F2834" s="69"/>
      <c r="G2834" s="69"/>
      <c r="H2834" s="194" t="str">
        <f t="shared" si="43"/>
        <v/>
      </c>
      <c r="I2834" s="198"/>
      <c r="J2834" s="69"/>
      <c r="K2834" s="192"/>
      <c r="L2834" s="192"/>
    </row>
    <row r="2835" customHeight="1" spans="1:12">
      <c r="A2835" s="69"/>
      <c r="B2835" s="69"/>
      <c r="C2835" s="199"/>
      <c r="D2835" s="69"/>
      <c r="E2835" s="193"/>
      <c r="F2835" s="69"/>
      <c r="G2835" s="69"/>
      <c r="H2835" s="194" t="str">
        <f t="shared" si="43"/>
        <v/>
      </c>
      <c r="I2835" s="198"/>
      <c r="J2835" s="69"/>
      <c r="K2835" s="192"/>
      <c r="L2835" s="192"/>
    </row>
    <row r="2836" customHeight="1" spans="1:12">
      <c r="A2836" s="69"/>
      <c r="B2836" s="69"/>
      <c r="C2836" s="199"/>
      <c r="D2836" s="69"/>
      <c r="E2836" s="193"/>
      <c r="F2836" s="69"/>
      <c r="G2836" s="69"/>
      <c r="H2836" s="194" t="str">
        <f t="shared" si="43"/>
        <v/>
      </c>
      <c r="I2836" s="198"/>
      <c r="J2836" s="69"/>
      <c r="K2836" s="192"/>
      <c r="L2836" s="192"/>
    </row>
    <row r="2837" customHeight="1" spans="1:12">
      <c r="A2837" s="69"/>
      <c r="B2837" s="69"/>
      <c r="C2837" s="199"/>
      <c r="D2837" s="69"/>
      <c r="E2837" s="193"/>
      <c r="F2837" s="69"/>
      <c r="G2837" s="69"/>
      <c r="H2837" s="194" t="str">
        <f t="shared" si="43"/>
        <v/>
      </c>
      <c r="I2837" s="198"/>
      <c r="J2837" s="69"/>
      <c r="K2837" s="192"/>
      <c r="L2837" s="192"/>
    </row>
    <row r="2838" customHeight="1" spans="1:12">
      <c r="A2838" s="69"/>
      <c r="B2838" s="69"/>
      <c r="C2838" s="199"/>
      <c r="D2838" s="69"/>
      <c r="E2838" s="193"/>
      <c r="F2838" s="69"/>
      <c r="G2838" s="69"/>
      <c r="H2838" s="194" t="str">
        <f t="shared" si="43"/>
        <v/>
      </c>
      <c r="I2838" s="198"/>
      <c r="J2838" s="69"/>
      <c r="K2838" s="192"/>
      <c r="L2838" s="192"/>
    </row>
    <row r="2839" customHeight="1" spans="1:12">
      <c r="A2839" s="69"/>
      <c r="B2839" s="69"/>
      <c r="C2839" s="199"/>
      <c r="D2839" s="69"/>
      <c r="E2839" s="193"/>
      <c r="F2839" s="69"/>
      <c r="G2839" s="69"/>
      <c r="H2839" s="194" t="str">
        <f t="shared" si="43"/>
        <v/>
      </c>
      <c r="I2839" s="198"/>
      <c r="J2839" s="69"/>
      <c r="K2839" s="192"/>
      <c r="L2839" s="192"/>
    </row>
    <row r="2840" customHeight="1" spans="1:12">
      <c r="A2840" s="69"/>
      <c r="B2840" s="69"/>
      <c r="C2840" s="199"/>
      <c r="D2840" s="69"/>
      <c r="E2840" s="193"/>
      <c r="F2840" s="69"/>
      <c r="G2840" s="69"/>
      <c r="H2840" s="194" t="str">
        <f t="shared" si="43"/>
        <v/>
      </c>
      <c r="I2840" s="198"/>
      <c r="J2840" s="69"/>
      <c r="K2840" s="192"/>
      <c r="L2840" s="192"/>
    </row>
    <row r="2841" customHeight="1" spans="1:12">
      <c r="A2841" s="69"/>
      <c r="B2841" s="69"/>
      <c r="C2841" s="199"/>
      <c r="D2841" s="69"/>
      <c r="E2841" s="193"/>
      <c r="F2841" s="69"/>
      <c r="G2841" s="69"/>
      <c r="H2841" s="194" t="str">
        <f t="shared" si="43"/>
        <v/>
      </c>
      <c r="I2841" s="198"/>
      <c r="J2841" s="69"/>
      <c r="K2841" s="192"/>
      <c r="L2841" s="192"/>
    </row>
    <row r="2842" customHeight="1" spans="1:12">
      <c r="A2842" s="69"/>
      <c r="B2842" s="69"/>
      <c r="C2842" s="199"/>
      <c r="D2842" s="69"/>
      <c r="E2842" s="193"/>
      <c r="F2842" s="69"/>
      <c r="G2842" s="69"/>
      <c r="H2842" s="194" t="str">
        <f t="shared" si="43"/>
        <v/>
      </c>
      <c r="I2842" s="198"/>
      <c r="J2842" s="69"/>
      <c r="K2842" s="192"/>
      <c r="L2842" s="192"/>
    </row>
    <row r="2843" customHeight="1" spans="1:12">
      <c r="A2843" s="69"/>
      <c r="B2843" s="69"/>
      <c r="C2843" s="199"/>
      <c r="D2843" s="69"/>
      <c r="E2843" s="193"/>
      <c r="F2843" s="69"/>
      <c r="G2843" s="69"/>
      <c r="H2843" s="194" t="str">
        <f t="shared" si="43"/>
        <v/>
      </c>
      <c r="I2843" s="198"/>
      <c r="J2843" s="69"/>
      <c r="K2843" s="192"/>
      <c r="L2843" s="192"/>
    </row>
    <row r="2844" customHeight="1" spans="1:12">
      <c r="A2844" s="69"/>
      <c r="B2844" s="69"/>
      <c r="C2844" s="199"/>
      <c r="D2844" s="69"/>
      <c r="E2844" s="193"/>
      <c r="F2844" s="69"/>
      <c r="G2844" s="69"/>
      <c r="H2844" s="194" t="str">
        <f t="shared" si="43"/>
        <v/>
      </c>
      <c r="I2844" s="198"/>
      <c r="J2844" s="69"/>
      <c r="K2844" s="192"/>
      <c r="L2844" s="192"/>
    </row>
    <row r="2845" customHeight="1" spans="1:12">
      <c r="A2845" s="69"/>
      <c r="B2845" s="69"/>
      <c r="C2845" s="199"/>
      <c r="D2845" s="69"/>
      <c r="E2845" s="193"/>
      <c r="F2845" s="69"/>
      <c r="G2845" s="69"/>
      <c r="H2845" s="194" t="str">
        <f t="shared" si="43"/>
        <v/>
      </c>
      <c r="I2845" s="198"/>
      <c r="J2845" s="69"/>
      <c r="K2845" s="192"/>
      <c r="L2845" s="192"/>
    </row>
    <row r="2846" customHeight="1" spans="1:12">
      <c r="A2846" s="69"/>
      <c r="B2846" s="69"/>
      <c r="C2846" s="199"/>
      <c r="D2846" s="69"/>
      <c r="E2846" s="193"/>
      <c r="F2846" s="69"/>
      <c r="G2846" s="69"/>
      <c r="H2846" s="194" t="str">
        <f t="shared" si="43"/>
        <v/>
      </c>
      <c r="I2846" s="198"/>
      <c r="J2846" s="69"/>
      <c r="K2846" s="192"/>
      <c r="L2846" s="192"/>
    </row>
    <row r="2847" customHeight="1" spans="1:12">
      <c r="A2847" s="69"/>
      <c r="B2847" s="69"/>
      <c r="C2847" s="199"/>
      <c r="D2847" s="69"/>
      <c r="E2847" s="193"/>
      <c r="F2847" s="69"/>
      <c r="G2847" s="69"/>
      <c r="H2847" s="194" t="str">
        <f t="shared" si="43"/>
        <v/>
      </c>
      <c r="I2847" s="198"/>
      <c r="J2847" s="69"/>
      <c r="K2847" s="192"/>
      <c r="L2847" s="192"/>
    </row>
    <row r="2848" customHeight="1" spans="1:12">
      <c r="A2848" s="69"/>
      <c r="B2848" s="69"/>
      <c r="C2848" s="199"/>
      <c r="D2848" s="69"/>
      <c r="E2848" s="193"/>
      <c r="F2848" s="69"/>
      <c r="G2848" s="69"/>
      <c r="H2848" s="194" t="str">
        <f t="shared" si="43"/>
        <v/>
      </c>
      <c r="I2848" s="198"/>
      <c r="J2848" s="69"/>
      <c r="K2848" s="192"/>
      <c r="L2848" s="192"/>
    </row>
    <row r="2849" customHeight="1" spans="1:12">
      <c r="A2849" s="69"/>
      <c r="B2849" s="69"/>
      <c r="C2849" s="199"/>
      <c r="D2849" s="69"/>
      <c r="E2849" s="193"/>
      <c r="F2849" s="69"/>
      <c r="G2849" s="69"/>
      <c r="H2849" s="194" t="str">
        <f t="shared" si="43"/>
        <v/>
      </c>
      <c r="I2849" s="198"/>
      <c r="J2849" s="69"/>
      <c r="K2849" s="192"/>
      <c r="L2849" s="192"/>
    </row>
    <row r="2850" customHeight="1" spans="1:12">
      <c r="A2850" s="69"/>
      <c r="B2850" s="69"/>
      <c r="C2850" s="199"/>
      <c r="D2850" s="69"/>
      <c r="E2850" s="193"/>
      <c r="F2850" s="69"/>
      <c r="G2850" s="69"/>
      <c r="H2850" s="194" t="str">
        <f t="shared" si="43"/>
        <v/>
      </c>
      <c r="I2850" s="198"/>
      <c r="J2850" s="69"/>
      <c r="K2850" s="192"/>
      <c r="L2850" s="192"/>
    </row>
    <row r="2851" customHeight="1" spans="1:12">
      <c r="A2851" s="69"/>
      <c r="B2851" s="69"/>
      <c r="C2851" s="199"/>
      <c r="D2851" s="69"/>
      <c r="E2851" s="193"/>
      <c r="F2851" s="69"/>
      <c r="G2851" s="69"/>
      <c r="H2851" s="194" t="str">
        <f t="shared" si="43"/>
        <v/>
      </c>
      <c r="I2851" s="198"/>
      <c r="J2851" s="69"/>
      <c r="K2851" s="192"/>
      <c r="L2851" s="192"/>
    </row>
    <row r="2852" customHeight="1" spans="1:12">
      <c r="A2852" s="69"/>
      <c r="B2852" s="69"/>
      <c r="C2852" s="199"/>
      <c r="D2852" s="69"/>
      <c r="E2852" s="193"/>
      <c r="F2852" s="69"/>
      <c r="G2852" s="69"/>
      <c r="H2852" s="194" t="str">
        <f t="shared" si="43"/>
        <v/>
      </c>
      <c r="I2852" s="198"/>
      <c r="J2852" s="69"/>
      <c r="K2852" s="192"/>
      <c r="L2852" s="192"/>
    </row>
    <row r="2853" customHeight="1" spans="1:12">
      <c r="A2853" s="69"/>
      <c r="B2853" s="69"/>
      <c r="C2853" s="199"/>
      <c r="D2853" s="69"/>
      <c r="E2853" s="193"/>
      <c r="F2853" s="69"/>
      <c r="G2853" s="69"/>
      <c r="H2853" s="194" t="str">
        <f t="shared" si="43"/>
        <v/>
      </c>
      <c r="I2853" s="198"/>
      <c r="J2853" s="69"/>
      <c r="K2853" s="192"/>
      <c r="L2853" s="192"/>
    </row>
    <row r="2854" customHeight="1" spans="1:12">
      <c r="A2854" s="69"/>
      <c r="B2854" s="69"/>
      <c r="C2854" s="199"/>
      <c r="D2854" s="69"/>
      <c r="E2854" s="193"/>
      <c r="F2854" s="69"/>
      <c r="G2854" s="69"/>
      <c r="H2854" s="194" t="str">
        <f t="shared" si="43"/>
        <v/>
      </c>
      <c r="I2854" s="198"/>
      <c r="J2854" s="69"/>
      <c r="K2854" s="192"/>
      <c r="L2854" s="192"/>
    </row>
    <row r="2855" customHeight="1" spans="1:12">
      <c r="A2855" s="69"/>
      <c r="B2855" s="69"/>
      <c r="C2855" s="199"/>
      <c r="D2855" s="69"/>
      <c r="E2855" s="193"/>
      <c r="F2855" s="69"/>
      <c r="G2855" s="69"/>
      <c r="H2855" s="194" t="str">
        <f t="shared" si="43"/>
        <v/>
      </c>
      <c r="I2855" s="198"/>
      <c r="J2855" s="69"/>
      <c r="K2855" s="192"/>
      <c r="L2855" s="192"/>
    </row>
    <row r="2856" customHeight="1" spans="1:12">
      <c r="A2856" s="69"/>
      <c r="B2856" s="69"/>
      <c r="C2856" s="199"/>
      <c r="D2856" s="69"/>
      <c r="E2856" s="193"/>
      <c r="F2856" s="69"/>
      <c r="G2856" s="69"/>
      <c r="H2856" s="194" t="str">
        <f t="shared" si="43"/>
        <v/>
      </c>
      <c r="I2856" s="198"/>
      <c r="J2856" s="69"/>
      <c r="K2856" s="192"/>
      <c r="L2856" s="192"/>
    </row>
    <row r="2857" customHeight="1" spans="1:12">
      <c r="A2857" s="69"/>
      <c r="B2857" s="69"/>
      <c r="C2857" s="199"/>
      <c r="D2857" s="69"/>
      <c r="E2857" s="193"/>
      <c r="F2857" s="69"/>
      <c r="G2857" s="69"/>
      <c r="H2857" s="194" t="str">
        <f t="shared" si="43"/>
        <v/>
      </c>
      <c r="I2857" s="198"/>
      <c r="J2857" s="69"/>
      <c r="K2857" s="192"/>
      <c r="L2857" s="192"/>
    </row>
    <row r="2858" customHeight="1" spans="1:12">
      <c r="A2858" s="69"/>
      <c r="B2858" s="69"/>
      <c r="C2858" s="199"/>
      <c r="D2858" s="69"/>
      <c r="E2858" s="193"/>
      <c r="F2858" s="69"/>
      <c r="G2858" s="69"/>
      <c r="H2858" s="194" t="str">
        <f t="shared" si="43"/>
        <v/>
      </c>
      <c r="I2858" s="198"/>
      <c r="J2858" s="69"/>
      <c r="K2858" s="192"/>
      <c r="L2858" s="192"/>
    </row>
    <row r="2859" customHeight="1" spans="1:12">
      <c r="A2859" s="69"/>
      <c r="B2859" s="69"/>
      <c r="C2859" s="199"/>
      <c r="D2859" s="69"/>
      <c r="E2859" s="193"/>
      <c r="F2859" s="69"/>
      <c r="G2859" s="69"/>
      <c r="H2859" s="194" t="str">
        <f t="shared" si="43"/>
        <v/>
      </c>
      <c r="I2859" s="198"/>
      <c r="J2859" s="69"/>
      <c r="K2859" s="192"/>
      <c r="L2859" s="192"/>
    </row>
    <row r="2860" customHeight="1" spans="1:12">
      <c r="A2860" s="69"/>
      <c r="B2860" s="69"/>
      <c r="C2860" s="199"/>
      <c r="D2860" s="69"/>
      <c r="E2860" s="193"/>
      <c r="F2860" s="69"/>
      <c r="G2860" s="69"/>
      <c r="H2860" s="194" t="str">
        <f t="shared" si="43"/>
        <v/>
      </c>
      <c r="I2860" s="198"/>
      <c r="J2860" s="69"/>
      <c r="K2860" s="192"/>
      <c r="L2860" s="192"/>
    </row>
    <row r="2861" customHeight="1" spans="1:12">
      <c r="A2861" s="69"/>
      <c r="B2861" s="69"/>
      <c r="C2861" s="199"/>
      <c r="D2861" s="69"/>
      <c r="E2861" s="193"/>
      <c r="F2861" s="69"/>
      <c r="G2861" s="69"/>
      <c r="H2861" s="194" t="str">
        <f t="shared" si="43"/>
        <v/>
      </c>
      <c r="I2861" s="198"/>
      <c r="J2861" s="69"/>
      <c r="K2861" s="192"/>
      <c r="L2861" s="192"/>
    </row>
    <row r="2862" customHeight="1" spans="1:12">
      <c r="A2862" s="69"/>
      <c r="B2862" s="69"/>
      <c r="C2862" s="199"/>
      <c r="D2862" s="69"/>
      <c r="E2862" s="193"/>
      <c r="F2862" s="69"/>
      <c r="G2862" s="69"/>
      <c r="H2862" s="194" t="str">
        <f t="shared" si="43"/>
        <v/>
      </c>
      <c r="I2862" s="198"/>
      <c r="J2862" s="69"/>
      <c r="K2862" s="192"/>
      <c r="L2862" s="192"/>
    </row>
    <row r="2863" customHeight="1" spans="1:12">
      <c r="A2863" s="69"/>
      <c r="B2863" s="69"/>
      <c r="C2863" s="199"/>
      <c r="D2863" s="69"/>
      <c r="E2863" s="193"/>
      <c r="F2863" s="69"/>
      <c r="G2863" s="69"/>
      <c r="H2863" s="194" t="str">
        <f t="shared" si="43"/>
        <v/>
      </c>
      <c r="I2863" s="198"/>
      <c r="J2863" s="69"/>
      <c r="K2863" s="192"/>
      <c r="L2863" s="192"/>
    </row>
    <row r="2864" customHeight="1" spans="1:12">
      <c r="A2864" s="69"/>
      <c r="B2864" s="69"/>
      <c r="C2864" s="199"/>
      <c r="D2864" s="69"/>
      <c r="E2864" s="193"/>
      <c r="F2864" s="69"/>
      <c r="G2864" s="69"/>
      <c r="H2864" s="194" t="str">
        <f t="shared" si="43"/>
        <v/>
      </c>
      <c r="I2864" s="198"/>
      <c r="J2864" s="69"/>
      <c r="K2864" s="192"/>
      <c r="L2864" s="192"/>
    </row>
    <row r="2865" customHeight="1" spans="1:12">
      <c r="A2865" s="69"/>
      <c r="B2865" s="69"/>
      <c r="C2865" s="199"/>
      <c r="D2865" s="69"/>
      <c r="E2865" s="193"/>
      <c r="F2865" s="69"/>
      <c r="G2865" s="69"/>
      <c r="H2865" s="194" t="str">
        <f t="shared" si="43"/>
        <v/>
      </c>
      <c r="I2865" s="198"/>
      <c r="J2865" s="69"/>
      <c r="K2865" s="192"/>
      <c r="L2865" s="192"/>
    </row>
    <row r="2866" customHeight="1" spans="1:12">
      <c r="A2866" s="69"/>
      <c r="B2866" s="69"/>
      <c r="C2866" s="199"/>
      <c r="D2866" s="69"/>
      <c r="E2866" s="193"/>
      <c r="F2866" s="69"/>
      <c r="G2866" s="69"/>
      <c r="H2866" s="194" t="str">
        <f t="shared" si="43"/>
        <v/>
      </c>
      <c r="I2866" s="198"/>
      <c r="J2866" s="69"/>
      <c r="K2866" s="192"/>
      <c r="L2866" s="192"/>
    </row>
    <row r="2867" customHeight="1" spans="1:12">
      <c r="A2867" s="69"/>
      <c r="B2867" s="69"/>
      <c r="C2867" s="199"/>
      <c r="D2867" s="69"/>
      <c r="E2867" s="193"/>
      <c r="F2867" s="69"/>
      <c r="G2867" s="69"/>
      <c r="H2867" s="194" t="str">
        <f t="shared" si="43"/>
        <v/>
      </c>
      <c r="I2867" s="198"/>
      <c r="J2867" s="69"/>
      <c r="K2867" s="192"/>
      <c r="L2867" s="192"/>
    </row>
    <row r="2868" customHeight="1" spans="1:12">
      <c r="A2868" s="69"/>
      <c r="B2868" s="69"/>
      <c r="C2868" s="199"/>
      <c r="D2868" s="69"/>
      <c r="E2868" s="193"/>
      <c r="F2868" s="69"/>
      <c r="G2868" s="69"/>
      <c r="H2868" s="194" t="str">
        <f t="shared" si="43"/>
        <v/>
      </c>
      <c r="I2868" s="198"/>
      <c r="J2868" s="69"/>
      <c r="K2868" s="192"/>
      <c r="L2868" s="192"/>
    </row>
    <row r="2869" customHeight="1" spans="1:12">
      <c r="A2869" s="69"/>
      <c r="B2869" s="69"/>
      <c r="C2869" s="199"/>
      <c r="D2869" s="69"/>
      <c r="E2869" s="193"/>
      <c r="F2869" s="69"/>
      <c r="G2869" s="69"/>
      <c r="H2869" s="194" t="str">
        <f t="shared" si="43"/>
        <v/>
      </c>
      <c r="I2869" s="198"/>
      <c r="J2869" s="69"/>
      <c r="K2869" s="192"/>
      <c r="L2869" s="192"/>
    </row>
    <row r="2870" customHeight="1" spans="1:12">
      <c r="A2870" s="69"/>
      <c r="B2870" s="69"/>
      <c r="C2870" s="199"/>
      <c r="D2870" s="69"/>
      <c r="E2870" s="193"/>
      <c r="F2870" s="69"/>
      <c r="G2870" s="69"/>
      <c r="H2870" s="194" t="str">
        <f t="shared" si="43"/>
        <v/>
      </c>
      <c r="I2870" s="198"/>
      <c r="J2870" s="69"/>
      <c r="K2870" s="192"/>
      <c r="L2870" s="192"/>
    </row>
    <row r="2871" customHeight="1" spans="1:12">
      <c r="A2871" s="69"/>
      <c r="B2871" s="69"/>
      <c r="C2871" s="199"/>
      <c r="D2871" s="69"/>
      <c r="E2871" s="193"/>
      <c r="F2871" s="69"/>
      <c r="G2871" s="69"/>
      <c r="H2871" s="194" t="str">
        <f t="shared" si="43"/>
        <v/>
      </c>
      <c r="I2871" s="198"/>
      <c r="J2871" s="69"/>
      <c r="K2871" s="192"/>
      <c r="L2871" s="192"/>
    </row>
    <row r="2872" customHeight="1" spans="1:12">
      <c r="A2872" s="69"/>
      <c r="B2872" s="69"/>
      <c r="C2872" s="199"/>
      <c r="D2872" s="69"/>
      <c r="E2872" s="193"/>
      <c r="F2872" s="69"/>
      <c r="G2872" s="69"/>
      <c r="H2872" s="194" t="str">
        <f t="shared" si="43"/>
        <v/>
      </c>
      <c r="I2872" s="198"/>
      <c r="J2872" s="69"/>
      <c r="K2872" s="192"/>
      <c r="L2872" s="192"/>
    </row>
    <row r="2873" customHeight="1" spans="1:12">
      <c r="A2873" s="69"/>
      <c r="B2873" s="69"/>
      <c r="C2873" s="199"/>
      <c r="D2873" s="69"/>
      <c r="E2873" s="193"/>
      <c r="F2873" s="69"/>
      <c r="G2873" s="69"/>
      <c r="H2873" s="194" t="str">
        <f t="shared" si="43"/>
        <v/>
      </c>
      <c r="I2873" s="198"/>
      <c r="J2873" s="69"/>
      <c r="K2873" s="192"/>
      <c r="L2873" s="192"/>
    </row>
    <row r="2874" customHeight="1" spans="1:12">
      <c r="A2874" s="69"/>
      <c r="B2874" s="69"/>
      <c r="C2874" s="199"/>
      <c r="D2874" s="69"/>
      <c r="E2874" s="193"/>
      <c r="F2874" s="69"/>
      <c r="G2874" s="69"/>
      <c r="H2874" s="194" t="str">
        <f t="shared" si="43"/>
        <v/>
      </c>
      <c r="I2874" s="198"/>
      <c r="J2874" s="69"/>
      <c r="K2874" s="192"/>
      <c r="L2874" s="192"/>
    </row>
    <row r="2875" customHeight="1" spans="1:12">
      <c r="A2875" s="69"/>
      <c r="B2875" s="69"/>
      <c r="C2875" s="199"/>
      <c r="D2875" s="69"/>
      <c r="E2875" s="193"/>
      <c r="F2875" s="69"/>
      <c r="G2875" s="69"/>
      <c r="H2875" s="194" t="str">
        <f t="shared" si="43"/>
        <v/>
      </c>
      <c r="I2875" s="198"/>
      <c r="J2875" s="69"/>
      <c r="K2875" s="192"/>
      <c r="L2875" s="192"/>
    </row>
    <row r="2876" customHeight="1" spans="1:12">
      <c r="A2876" s="69"/>
      <c r="B2876" s="69"/>
      <c r="C2876" s="199"/>
      <c r="D2876" s="69"/>
      <c r="E2876" s="193"/>
      <c r="F2876" s="69"/>
      <c r="G2876" s="69"/>
      <c r="H2876" s="194" t="str">
        <f t="shared" si="43"/>
        <v/>
      </c>
      <c r="I2876" s="198"/>
      <c r="J2876" s="69"/>
      <c r="K2876" s="192"/>
      <c r="L2876" s="192"/>
    </row>
    <row r="2877" customHeight="1" spans="1:12">
      <c r="A2877" s="69"/>
      <c r="B2877" s="69"/>
      <c r="C2877" s="199"/>
      <c r="D2877" s="69"/>
      <c r="E2877" s="193"/>
      <c r="F2877" s="69"/>
      <c r="G2877" s="69"/>
      <c r="H2877" s="194" t="str">
        <f t="shared" si="43"/>
        <v/>
      </c>
      <c r="I2877" s="198"/>
      <c r="J2877" s="69"/>
      <c r="K2877" s="192"/>
      <c r="L2877" s="192"/>
    </row>
    <row r="2878" customHeight="1" spans="1:12">
      <c r="A2878" s="69"/>
      <c r="B2878" s="69"/>
      <c r="C2878" s="199"/>
      <c r="D2878" s="69"/>
      <c r="E2878" s="193"/>
      <c r="F2878" s="69"/>
      <c r="G2878" s="69"/>
      <c r="H2878" s="194" t="str">
        <f t="shared" si="43"/>
        <v/>
      </c>
      <c r="I2878" s="198"/>
      <c r="J2878" s="69"/>
      <c r="K2878" s="192"/>
      <c r="L2878" s="192"/>
    </row>
    <row r="2879" customHeight="1" spans="1:12">
      <c r="A2879" s="69"/>
      <c r="B2879" s="69"/>
      <c r="C2879" s="199"/>
      <c r="D2879" s="69"/>
      <c r="E2879" s="193"/>
      <c r="F2879" s="69"/>
      <c r="G2879" s="69"/>
      <c r="H2879" s="194" t="str">
        <f t="shared" si="43"/>
        <v/>
      </c>
      <c r="I2879" s="198"/>
      <c r="J2879" s="69"/>
      <c r="K2879" s="192"/>
      <c r="L2879" s="192"/>
    </row>
    <row r="2880" customHeight="1" spans="1:12">
      <c r="A2880" s="69"/>
      <c r="B2880" s="69"/>
      <c r="C2880" s="199"/>
      <c r="D2880" s="69"/>
      <c r="E2880" s="193"/>
      <c r="F2880" s="69"/>
      <c r="G2880" s="69"/>
      <c r="H2880" s="194" t="str">
        <f t="shared" si="43"/>
        <v/>
      </c>
      <c r="I2880" s="198"/>
      <c r="J2880" s="69"/>
      <c r="K2880" s="192"/>
      <c r="L2880" s="192"/>
    </row>
    <row r="2881" customHeight="1" spans="1:12">
      <c r="A2881" s="69"/>
      <c r="B2881" s="69"/>
      <c r="C2881" s="199"/>
      <c r="D2881" s="69"/>
      <c r="E2881" s="193"/>
      <c r="F2881" s="69"/>
      <c r="G2881" s="69"/>
      <c r="H2881" s="194" t="str">
        <f t="shared" si="43"/>
        <v/>
      </c>
      <c r="I2881" s="198"/>
      <c r="J2881" s="69"/>
      <c r="K2881" s="192"/>
      <c r="L2881" s="192"/>
    </row>
    <row r="2882" customHeight="1" spans="1:12">
      <c r="A2882" s="69"/>
      <c r="B2882" s="69"/>
      <c r="C2882" s="199"/>
      <c r="D2882" s="69"/>
      <c r="E2882" s="193"/>
      <c r="F2882" s="69"/>
      <c r="G2882" s="69"/>
      <c r="H2882" s="194" t="str">
        <f t="shared" si="43"/>
        <v/>
      </c>
      <c r="I2882" s="198"/>
      <c r="J2882" s="69"/>
      <c r="K2882" s="192"/>
      <c r="L2882" s="192"/>
    </row>
    <row r="2883" customHeight="1" spans="1:12">
      <c r="A2883" s="69"/>
      <c r="B2883" s="69"/>
      <c r="C2883" s="199"/>
      <c r="D2883" s="69"/>
      <c r="E2883" s="193"/>
      <c r="F2883" s="69"/>
      <c r="G2883" s="69"/>
      <c r="H2883" s="194" t="str">
        <f t="shared" si="43"/>
        <v/>
      </c>
      <c r="I2883" s="198"/>
      <c r="J2883" s="69"/>
      <c r="K2883" s="192"/>
      <c r="L2883" s="192"/>
    </row>
    <row r="2884" customHeight="1" spans="1:12">
      <c r="A2884" s="69"/>
      <c r="B2884" s="69"/>
      <c r="C2884" s="199"/>
      <c r="D2884" s="69"/>
      <c r="E2884" s="193"/>
      <c r="F2884" s="69"/>
      <c r="G2884" s="69"/>
      <c r="H2884" s="194" t="str">
        <f t="shared" si="43"/>
        <v/>
      </c>
      <c r="I2884" s="198"/>
      <c r="J2884" s="69"/>
      <c r="K2884" s="192"/>
      <c r="L2884" s="192"/>
    </row>
    <row r="2885" customHeight="1" spans="1:12">
      <c r="A2885" s="69"/>
      <c r="B2885" s="69"/>
      <c r="C2885" s="199"/>
      <c r="D2885" s="69"/>
      <c r="E2885" s="193"/>
      <c r="F2885" s="69"/>
      <c r="G2885" s="69"/>
      <c r="H2885" s="194" t="str">
        <f t="shared" si="43"/>
        <v/>
      </c>
      <c r="I2885" s="198"/>
      <c r="J2885" s="69"/>
      <c r="K2885" s="192"/>
      <c r="L2885" s="192"/>
    </row>
    <row r="2886" customHeight="1" spans="1:12">
      <c r="A2886" s="69"/>
      <c r="B2886" s="69"/>
      <c r="C2886" s="199"/>
      <c r="D2886" s="69"/>
      <c r="E2886" s="193"/>
      <c r="F2886" s="69"/>
      <c r="G2886" s="69"/>
      <c r="H2886" s="194" t="str">
        <f t="shared" si="43"/>
        <v/>
      </c>
      <c r="I2886" s="198"/>
      <c r="J2886" s="69"/>
      <c r="K2886" s="192"/>
      <c r="L2886" s="192"/>
    </row>
    <row r="2887" customHeight="1" spans="1:12">
      <c r="A2887" s="69"/>
      <c r="B2887" s="69"/>
      <c r="C2887" s="199"/>
      <c r="D2887" s="69"/>
      <c r="E2887" s="193"/>
      <c r="F2887" s="69"/>
      <c r="G2887" s="69"/>
      <c r="H2887" s="194" t="str">
        <f t="shared" si="43"/>
        <v/>
      </c>
      <c r="I2887" s="198"/>
      <c r="J2887" s="69"/>
      <c r="K2887" s="192"/>
      <c r="L2887" s="192"/>
    </row>
    <row r="2888" customHeight="1" spans="1:12">
      <c r="A2888" s="69"/>
      <c r="B2888" s="69"/>
      <c r="C2888" s="199"/>
      <c r="D2888" s="69"/>
      <c r="E2888" s="193"/>
      <c r="F2888" s="69"/>
      <c r="G2888" s="69"/>
      <c r="H2888" s="194" t="str">
        <f t="shared" si="43"/>
        <v/>
      </c>
      <c r="I2888" s="198"/>
      <c r="J2888" s="69"/>
      <c r="K2888" s="192"/>
      <c r="L2888" s="192"/>
    </row>
    <row r="2889" customHeight="1" spans="1:12">
      <c r="A2889" s="69"/>
      <c r="B2889" s="69"/>
      <c r="C2889" s="199"/>
      <c r="D2889" s="69"/>
      <c r="E2889" s="193"/>
      <c r="F2889" s="69"/>
      <c r="G2889" s="69"/>
      <c r="H2889" s="194" t="str">
        <f t="shared" si="43"/>
        <v/>
      </c>
      <c r="I2889" s="198"/>
      <c r="J2889" s="69"/>
      <c r="K2889" s="192"/>
      <c r="L2889" s="192"/>
    </row>
    <row r="2890" customHeight="1" spans="1:12">
      <c r="A2890" s="69"/>
      <c r="B2890" s="69"/>
      <c r="C2890" s="199"/>
      <c r="D2890" s="69"/>
      <c r="E2890" s="193"/>
      <c r="F2890" s="69"/>
      <c r="G2890" s="69"/>
      <c r="H2890" s="194" t="str">
        <f t="shared" si="43"/>
        <v/>
      </c>
      <c r="I2890" s="198"/>
      <c r="J2890" s="69"/>
      <c r="K2890" s="192"/>
      <c r="L2890" s="192"/>
    </row>
    <row r="2891" customHeight="1" spans="1:12">
      <c r="A2891" s="69"/>
      <c r="B2891" s="69"/>
      <c r="C2891" s="199"/>
      <c r="D2891" s="69"/>
      <c r="E2891" s="193"/>
      <c r="F2891" s="69"/>
      <c r="G2891" s="69"/>
      <c r="H2891" s="194" t="str">
        <f t="shared" si="43"/>
        <v/>
      </c>
      <c r="I2891" s="198"/>
      <c r="J2891" s="69"/>
      <c r="K2891" s="192"/>
      <c r="L2891" s="192"/>
    </row>
    <row r="2892" customHeight="1" spans="1:12">
      <c r="A2892" s="69"/>
      <c r="B2892" s="69"/>
      <c r="C2892" s="199"/>
      <c r="D2892" s="69"/>
      <c r="E2892" s="193"/>
      <c r="F2892" s="69"/>
      <c r="G2892" s="69"/>
      <c r="H2892" s="194" t="str">
        <f t="shared" ref="H2892:H2955" si="44">IF(E2892="","",E2892*F2892)</f>
        <v/>
      </c>
      <c r="I2892" s="198"/>
      <c r="J2892" s="69"/>
      <c r="K2892" s="192"/>
      <c r="L2892" s="192"/>
    </row>
    <row r="2893" customHeight="1" spans="1:12">
      <c r="A2893" s="69"/>
      <c r="B2893" s="69"/>
      <c r="C2893" s="199"/>
      <c r="D2893" s="69"/>
      <c r="E2893" s="193"/>
      <c r="F2893" s="69"/>
      <c r="G2893" s="69"/>
      <c r="H2893" s="194" t="str">
        <f t="shared" si="44"/>
        <v/>
      </c>
      <c r="I2893" s="198"/>
      <c r="J2893" s="69"/>
      <c r="K2893" s="192"/>
      <c r="L2893" s="192"/>
    </row>
    <row r="2894" customHeight="1" spans="1:12">
      <c r="A2894" s="69"/>
      <c r="B2894" s="69"/>
      <c r="C2894" s="199"/>
      <c r="D2894" s="69"/>
      <c r="E2894" s="193"/>
      <c r="F2894" s="69"/>
      <c r="G2894" s="69"/>
      <c r="H2894" s="194" t="str">
        <f t="shared" si="44"/>
        <v/>
      </c>
      <c r="I2894" s="198"/>
      <c r="J2894" s="69"/>
      <c r="K2894" s="192"/>
      <c r="L2894" s="192"/>
    </row>
    <row r="2895" customHeight="1" spans="1:12">
      <c r="A2895" s="69"/>
      <c r="B2895" s="69"/>
      <c r="C2895" s="199"/>
      <c r="D2895" s="69"/>
      <c r="E2895" s="193"/>
      <c r="F2895" s="69"/>
      <c r="G2895" s="69"/>
      <c r="H2895" s="194" t="str">
        <f t="shared" si="44"/>
        <v/>
      </c>
      <c r="I2895" s="198"/>
      <c r="J2895" s="69"/>
      <c r="K2895" s="192"/>
      <c r="L2895" s="192"/>
    </row>
    <row r="2896" customHeight="1" spans="1:12">
      <c r="A2896" s="69"/>
      <c r="B2896" s="69"/>
      <c r="C2896" s="199"/>
      <c r="D2896" s="69"/>
      <c r="E2896" s="193"/>
      <c r="F2896" s="69"/>
      <c r="G2896" s="69"/>
      <c r="H2896" s="194" t="str">
        <f t="shared" si="44"/>
        <v/>
      </c>
      <c r="I2896" s="198"/>
      <c r="J2896" s="69"/>
      <c r="K2896" s="192"/>
      <c r="L2896" s="192"/>
    </row>
    <row r="2897" customHeight="1" spans="1:12">
      <c r="A2897" s="69"/>
      <c r="B2897" s="69"/>
      <c r="C2897" s="199"/>
      <c r="D2897" s="69"/>
      <c r="E2897" s="193"/>
      <c r="F2897" s="69"/>
      <c r="G2897" s="69"/>
      <c r="H2897" s="194" t="str">
        <f t="shared" si="44"/>
        <v/>
      </c>
      <c r="I2897" s="198"/>
      <c r="J2897" s="69"/>
      <c r="K2897" s="192"/>
      <c r="L2897" s="192"/>
    </row>
    <row r="2898" customHeight="1" spans="1:12">
      <c r="A2898" s="69"/>
      <c r="B2898" s="69"/>
      <c r="C2898" s="199"/>
      <c r="D2898" s="69"/>
      <c r="E2898" s="193"/>
      <c r="F2898" s="69"/>
      <c r="G2898" s="69"/>
      <c r="H2898" s="194" t="str">
        <f t="shared" si="44"/>
        <v/>
      </c>
      <c r="I2898" s="198"/>
      <c r="J2898" s="69"/>
      <c r="K2898" s="192"/>
      <c r="L2898" s="192"/>
    </row>
    <row r="2899" customHeight="1" spans="1:12">
      <c r="A2899" s="69"/>
      <c r="B2899" s="69"/>
      <c r="C2899" s="199"/>
      <c r="D2899" s="69"/>
      <c r="E2899" s="193"/>
      <c r="F2899" s="69"/>
      <c r="G2899" s="69"/>
      <c r="H2899" s="194" t="str">
        <f t="shared" si="44"/>
        <v/>
      </c>
      <c r="I2899" s="198"/>
      <c r="J2899" s="69"/>
      <c r="K2899" s="192"/>
      <c r="L2899" s="192"/>
    </row>
    <row r="2900" customHeight="1" spans="1:12">
      <c r="A2900" s="69"/>
      <c r="B2900" s="69"/>
      <c r="C2900" s="199"/>
      <c r="D2900" s="69"/>
      <c r="E2900" s="193"/>
      <c r="F2900" s="69"/>
      <c r="G2900" s="69"/>
      <c r="H2900" s="194" t="str">
        <f t="shared" si="44"/>
        <v/>
      </c>
      <c r="I2900" s="198"/>
      <c r="J2900" s="69"/>
      <c r="K2900" s="192"/>
      <c r="L2900" s="192"/>
    </row>
    <row r="2901" customHeight="1" spans="1:12">
      <c r="A2901" s="69"/>
      <c r="B2901" s="69"/>
      <c r="C2901" s="199"/>
      <c r="D2901" s="69"/>
      <c r="E2901" s="193"/>
      <c r="F2901" s="69"/>
      <c r="G2901" s="69"/>
      <c r="H2901" s="194" t="str">
        <f t="shared" si="44"/>
        <v/>
      </c>
      <c r="I2901" s="198"/>
      <c r="J2901" s="69"/>
      <c r="K2901" s="192"/>
      <c r="L2901" s="192"/>
    </row>
    <row r="2902" customHeight="1" spans="1:12">
      <c r="A2902" s="69"/>
      <c r="B2902" s="69"/>
      <c r="C2902" s="199"/>
      <c r="D2902" s="69"/>
      <c r="E2902" s="193"/>
      <c r="F2902" s="69"/>
      <c r="G2902" s="69"/>
      <c r="H2902" s="194" t="str">
        <f t="shared" si="44"/>
        <v/>
      </c>
      <c r="I2902" s="198"/>
      <c r="J2902" s="69"/>
      <c r="K2902" s="192"/>
      <c r="L2902" s="192"/>
    </row>
    <row r="2903" customHeight="1" spans="1:12">
      <c r="A2903" s="69"/>
      <c r="B2903" s="69"/>
      <c r="C2903" s="199"/>
      <c r="D2903" s="69"/>
      <c r="E2903" s="193"/>
      <c r="F2903" s="69"/>
      <c r="G2903" s="69"/>
      <c r="H2903" s="194" t="str">
        <f t="shared" si="44"/>
        <v/>
      </c>
      <c r="I2903" s="198"/>
      <c r="J2903" s="69"/>
      <c r="K2903" s="192"/>
      <c r="L2903" s="192"/>
    </row>
    <row r="2904" customHeight="1" spans="1:12">
      <c r="A2904" s="69"/>
      <c r="B2904" s="69"/>
      <c r="C2904" s="199"/>
      <c r="D2904" s="69"/>
      <c r="E2904" s="193"/>
      <c r="F2904" s="69"/>
      <c r="G2904" s="69"/>
      <c r="H2904" s="194" t="str">
        <f t="shared" si="44"/>
        <v/>
      </c>
      <c r="I2904" s="198"/>
      <c r="J2904" s="69"/>
      <c r="K2904" s="192"/>
      <c r="L2904" s="192"/>
    </row>
    <row r="2905" customHeight="1" spans="1:12">
      <c r="A2905" s="69"/>
      <c r="B2905" s="69"/>
      <c r="C2905" s="199"/>
      <c r="D2905" s="69"/>
      <c r="E2905" s="193"/>
      <c r="F2905" s="69"/>
      <c r="G2905" s="69"/>
      <c r="H2905" s="194" t="str">
        <f t="shared" si="44"/>
        <v/>
      </c>
      <c r="I2905" s="198"/>
      <c r="J2905" s="69"/>
      <c r="K2905" s="192"/>
      <c r="L2905" s="192"/>
    </row>
    <row r="2906" customHeight="1" spans="1:12">
      <c r="A2906" s="69"/>
      <c r="B2906" s="69"/>
      <c r="C2906" s="199"/>
      <c r="D2906" s="69"/>
      <c r="E2906" s="193"/>
      <c r="F2906" s="69"/>
      <c r="G2906" s="69"/>
      <c r="H2906" s="194" t="str">
        <f t="shared" si="44"/>
        <v/>
      </c>
      <c r="I2906" s="198"/>
      <c r="J2906" s="69"/>
      <c r="K2906" s="192"/>
      <c r="L2906" s="192"/>
    </row>
    <row r="2907" customHeight="1" spans="1:12">
      <c r="A2907" s="69"/>
      <c r="B2907" s="69"/>
      <c r="C2907" s="199"/>
      <c r="D2907" s="69"/>
      <c r="E2907" s="193"/>
      <c r="F2907" s="69"/>
      <c r="G2907" s="69"/>
      <c r="H2907" s="194" t="str">
        <f t="shared" si="44"/>
        <v/>
      </c>
      <c r="I2907" s="198"/>
      <c r="J2907" s="69"/>
      <c r="K2907" s="192"/>
      <c r="L2907" s="192"/>
    </row>
    <row r="2908" customHeight="1" spans="1:12">
      <c r="A2908" s="69"/>
      <c r="B2908" s="69"/>
      <c r="C2908" s="199"/>
      <c r="D2908" s="69"/>
      <c r="E2908" s="193"/>
      <c r="F2908" s="69"/>
      <c r="G2908" s="69"/>
      <c r="H2908" s="194" t="str">
        <f t="shared" si="44"/>
        <v/>
      </c>
      <c r="I2908" s="198"/>
      <c r="J2908" s="69"/>
      <c r="K2908" s="192"/>
      <c r="L2908" s="192"/>
    </row>
    <row r="2909" customHeight="1" spans="1:12">
      <c r="A2909" s="69"/>
      <c r="B2909" s="69"/>
      <c r="C2909" s="199"/>
      <c r="D2909" s="69"/>
      <c r="E2909" s="193"/>
      <c r="F2909" s="69"/>
      <c r="G2909" s="69"/>
      <c r="H2909" s="194" t="str">
        <f t="shared" si="44"/>
        <v/>
      </c>
      <c r="I2909" s="198"/>
      <c r="J2909" s="69"/>
      <c r="K2909" s="192"/>
      <c r="L2909" s="192"/>
    </row>
    <row r="2910" customHeight="1" spans="1:12">
      <c r="A2910" s="69"/>
      <c r="B2910" s="69"/>
      <c r="C2910" s="199"/>
      <c r="D2910" s="69"/>
      <c r="E2910" s="193"/>
      <c r="F2910" s="69"/>
      <c r="G2910" s="69"/>
      <c r="H2910" s="194" t="str">
        <f t="shared" si="44"/>
        <v/>
      </c>
      <c r="I2910" s="198"/>
      <c r="J2910" s="69"/>
      <c r="K2910" s="192"/>
      <c r="L2910" s="192"/>
    </row>
    <row r="2911" customHeight="1" spans="1:12">
      <c r="A2911" s="69"/>
      <c r="B2911" s="69"/>
      <c r="C2911" s="199"/>
      <c r="D2911" s="69"/>
      <c r="E2911" s="193"/>
      <c r="F2911" s="69"/>
      <c r="G2911" s="69"/>
      <c r="H2911" s="194" t="str">
        <f t="shared" si="44"/>
        <v/>
      </c>
      <c r="I2911" s="198"/>
      <c r="J2911" s="69"/>
      <c r="K2911" s="192"/>
      <c r="L2911" s="192"/>
    </row>
    <row r="2912" customHeight="1" spans="1:12">
      <c r="A2912" s="69"/>
      <c r="B2912" s="69"/>
      <c r="C2912" s="199"/>
      <c r="D2912" s="69"/>
      <c r="E2912" s="193"/>
      <c r="F2912" s="69"/>
      <c r="G2912" s="69"/>
      <c r="H2912" s="194" t="str">
        <f t="shared" si="44"/>
        <v/>
      </c>
      <c r="I2912" s="198"/>
      <c r="J2912" s="69"/>
      <c r="K2912" s="192"/>
      <c r="L2912" s="192"/>
    </row>
    <row r="2913" customHeight="1" spans="1:12">
      <c r="A2913" s="69"/>
      <c r="B2913" s="69"/>
      <c r="C2913" s="199"/>
      <c r="D2913" s="69"/>
      <c r="E2913" s="193"/>
      <c r="F2913" s="69"/>
      <c r="G2913" s="69"/>
      <c r="H2913" s="194" t="str">
        <f t="shared" si="44"/>
        <v/>
      </c>
      <c r="I2913" s="198"/>
      <c r="J2913" s="69"/>
      <c r="K2913" s="192"/>
      <c r="L2913" s="192"/>
    </row>
    <row r="2914" customHeight="1" spans="1:12">
      <c r="A2914" s="69"/>
      <c r="B2914" s="69"/>
      <c r="C2914" s="199"/>
      <c r="D2914" s="69"/>
      <c r="E2914" s="193"/>
      <c r="F2914" s="69"/>
      <c r="G2914" s="69"/>
      <c r="H2914" s="194" t="str">
        <f t="shared" si="44"/>
        <v/>
      </c>
      <c r="I2914" s="198"/>
      <c r="J2914" s="69"/>
      <c r="K2914" s="192"/>
      <c r="L2914" s="192"/>
    </row>
    <row r="2915" customHeight="1" spans="1:12">
      <c r="A2915" s="69"/>
      <c r="B2915" s="69"/>
      <c r="C2915" s="199"/>
      <c r="D2915" s="69"/>
      <c r="E2915" s="193"/>
      <c r="F2915" s="69"/>
      <c r="G2915" s="69"/>
      <c r="H2915" s="194" t="str">
        <f t="shared" si="44"/>
        <v/>
      </c>
      <c r="I2915" s="198"/>
      <c r="J2915" s="69"/>
      <c r="K2915" s="192"/>
      <c r="L2915" s="192"/>
    </row>
    <row r="2916" customHeight="1" spans="1:12">
      <c r="A2916" s="69"/>
      <c r="B2916" s="69"/>
      <c r="C2916" s="199"/>
      <c r="D2916" s="69"/>
      <c r="E2916" s="193"/>
      <c r="F2916" s="69"/>
      <c r="G2916" s="69"/>
      <c r="H2916" s="194" t="str">
        <f t="shared" si="44"/>
        <v/>
      </c>
      <c r="I2916" s="198"/>
      <c r="J2916" s="69"/>
      <c r="K2916" s="192"/>
      <c r="L2916" s="192"/>
    </row>
    <row r="2917" customHeight="1" spans="1:12">
      <c r="A2917" s="69"/>
      <c r="B2917" s="69"/>
      <c r="C2917" s="199"/>
      <c r="D2917" s="69"/>
      <c r="E2917" s="193"/>
      <c r="F2917" s="69"/>
      <c r="G2917" s="69"/>
      <c r="H2917" s="194" t="str">
        <f t="shared" si="44"/>
        <v/>
      </c>
      <c r="I2917" s="198"/>
      <c r="J2917" s="69"/>
      <c r="K2917" s="192"/>
      <c r="L2917" s="192"/>
    </row>
    <row r="2918" customHeight="1" spans="1:12">
      <c r="A2918" s="69"/>
      <c r="B2918" s="69"/>
      <c r="C2918" s="199"/>
      <c r="D2918" s="69"/>
      <c r="E2918" s="193"/>
      <c r="F2918" s="69"/>
      <c r="G2918" s="69"/>
      <c r="H2918" s="194" t="str">
        <f t="shared" si="44"/>
        <v/>
      </c>
      <c r="I2918" s="198"/>
      <c r="J2918" s="69"/>
      <c r="K2918" s="192"/>
      <c r="L2918" s="192"/>
    </row>
    <row r="2919" customHeight="1" spans="1:12">
      <c r="A2919" s="69"/>
      <c r="B2919" s="69"/>
      <c r="C2919" s="199"/>
      <c r="D2919" s="69"/>
      <c r="E2919" s="193"/>
      <c r="F2919" s="69"/>
      <c r="G2919" s="69"/>
      <c r="H2919" s="194" t="str">
        <f t="shared" si="44"/>
        <v/>
      </c>
      <c r="I2919" s="198"/>
      <c r="J2919" s="69"/>
      <c r="K2919" s="192"/>
      <c r="L2919" s="192"/>
    </row>
    <row r="2920" customHeight="1" spans="1:12">
      <c r="A2920" s="69"/>
      <c r="B2920" s="69"/>
      <c r="C2920" s="199"/>
      <c r="D2920" s="69"/>
      <c r="E2920" s="193"/>
      <c r="F2920" s="69"/>
      <c r="G2920" s="69"/>
      <c r="H2920" s="194" t="str">
        <f t="shared" si="44"/>
        <v/>
      </c>
      <c r="I2920" s="198"/>
      <c r="J2920" s="69"/>
      <c r="K2920" s="192"/>
      <c r="L2920" s="192"/>
    </row>
    <row r="2921" customHeight="1" spans="1:12">
      <c r="A2921" s="69"/>
      <c r="B2921" s="69"/>
      <c r="C2921" s="199"/>
      <c r="D2921" s="69"/>
      <c r="E2921" s="193"/>
      <c r="F2921" s="69"/>
      <c r="G2921" s="69"/>
      <c r="H2921" s="194" t="str">
        <f t="shared" si="44"/>
        <v/>
      </c>
      <c r="I2921" s="198"/>
      <c r="J2921" s="69"/>
      <c r="K2921" s="192"/>
      <c r="L2921" s="192"/>
    </row>
    <row r="2922" customHeight="1" spans="1:12">
      <c r="A2922" s="69"/>
      <c r="B2922" s="69"/>
      <c r="C2922" s="199"/>
      <c r="D2922" s="69"/>
      <c r="E2922" s="193"/>
      <c r="F2922" s="69"/>
      <c r="G2922" s="69"/>
      <c r="H2922" s="194" t="str">
        <f t="shared" si="44"/>
        <v/>
      </c>
      <c r="I2922" s="198"/>
      <c r="J2922" s="69"/>
      <c r="K2922" s="192"/>
      <c r="L2922" s="192"/>
    </row>
    <row r="2923" customHeight="1" spans="1:12">
      <c r="A2923" s="69"/>
      <c r="B2923" s="69"/>
      <c r="C2923" s="199"/>
      <c r="D2923" s="69"/>
      <c r="E2923" s="193"/>
      <c r="F2923" s="69"/>
      <c r="G2923" s="69"/>
      <c r="H2923" s="194" t="str">
        <f t="shared" si="44"/>
        <v/>
      </c>
      <c r="I2923" s="198"/>
      <c r="J2923" s="69"/>
      <c r="K2923" s="192"/>
      <c r="L2923" s="192"/>
    </row>
    <row r="2924" customHeight="1" spans="1:12">
      <c r="A2924" s="69"/>
      <c r="B2924" s="69"/>
      <c r="C2924" s="199"/>
      <c r="D2924" s="69"/>
      <c r="E2924" s="193"/>
      <c r="F2924" s="69"/>
      <c r="G2924" s="69"/>
      <c r="H2924" s="194" t="str">
        <f t="shared" si="44"/>
        <v/>
      </c>
      <c r="I2924" s="198"/>
      <c r="J2924" s="69"/>
      <c r="K2924" s="192"/>
      <c r="L2924" s="192"/>
    </row>
    <row r="2925" customHeight="1" spans="1:12">
      <c r="A2925" s="69"/>
      <c r="B2925" s="69"/>
      <c r="C2925" s="199"/>
      <c r="D2925" s="69"/>
      <c r="E2925" s="193"/>
      <c r="F2925" s="69"/>
      <c r="G2925" s="69"/>
      <c r="H2925" s="194" t="str">
        <f t="shared" si="44"/>
        <v/>
      </c>
      <c r="I2925" s="198"/>
      <c r="J2925" s="69"/>
      <c r="K2925" s="192"/>
      <c r="L2925" s="192"/>
    </row>
    <row r="2926" customHeight="1" spans="1:12">
      <c r="A2926" s="69"/>
      <c r="B2926" s="69"/>
      <c r="C2926" s="199"/>
      <c r="D2926" s="69"/>
      <c r="E2926" s="193"/>
      <c r="F2926" s="69"/>
      <c r="G2926" s="69"/>
      <c r="H2926" s="194" t="str">
        <f t="shared" si="44"/>
        <v/>
      </c>
      <c r="I2926" s="198"/>
      <c r="J2926" s="69"/>
      <c r="K2926" s="192"/>
      <c r="L2926" s="192"/>
    </row>
    <row r="2927" customHeight="1" spans="1:12">
      <c r="A2927" s="69"/>
      <c r="B2927" s="69"/>
      <c r="C2927" s="199"/>
      <c r="D2927" s="69"/>
      <c r="E2927" s="193"/>
      <c r="F2927" s="69"/>
      <c r="G2927" s="69"/>
      <c r="H2927" s="194" t="str">
        <f t="shared" si="44"/>
        <v/>
      </c>
      <c r="I2927" s="198"/>
      <c r="J2927" s="69"/>
      <c r="K2927" s="192"/>
      <c r="L2927" s="192"/>
    </row>
    <row r="2928" customHeight="1" spans="1:12">
      <c r="A2928" s="69"/>
      <c r="B2928" s="69"/>
      <c r="C2928" s="199"/>
      <c r="D2928" s="69"/>
      <c r="E2928" s="193"/>
      <c r="F2928" s="69"/>
      <c r="G2928" s="69"/>
      <c r="H2928" s="194" t="str">
        <f t="shared" si="44"/>
        <v/>
      </c>
      <c r="I2928" s="198"/>
      <c r="J2928" s="69"/>
      <c r="K2928" s="192"/>
      <c r="L2928" s="192"/>
    </row>
    <row r="2929" customHeight="1" spans="1:12">
      <c r="A2929" s="69"/>
      <c r="B2929" s="69"/>
      <c r="C2929" s="199"/>
      <c r="D2929" s="69"/>
      <c r="E2929" s="193"/>
      <c r="F2929" s="69"/>
      <c r="G2929" s="69"/>
      <c r="H2929" s="194" t="str">
        <f t="shared" si="44"/>
        <v/>
      </c>
      <c r="I2929" s="198"/>
      <c r="J2929" s="69"/>
      <c r="K2929" s="192"/>
      <c r="L2929" s="192"/>
    </row>
    <row r="2930" customHeight="1" spans="1:12">
      <c r="A2930" s="69"/>
      <c r="B2930" s="69"/>
      <c r="C2930" s="199"/>
      <c r="D2930" s="69"/>
      <c r="E2930" s="193"/>
      <c r="F2930" s="69"/>
      <c r="G2930" s="69"/>
      <c r="H2930" s="194" t="str">
        <f t="shared" si="44"/>
        <v/>
      </c>
      <c r="I2930" s="198"/>
      <c r="J2930" s="69"/>
      <c r="K2930" s="192"/>
      <c r="L2930" s="192"/>
    </row>
    <row r="2931" customHeight="1" spans="1:12">
      <c r="A2931" s="69"/>
      <c r="B2931" s="69"/>
      <c r="C2931" s="199"/>
      <c r="D2931" s="69"/>
      <c r="E2931" s="193"/>
      <c r="F2931" s="69"/>
      <c r="G2931" s="69"/>
      <c r="H2931" s="194" t="str">
        <f t="shared" si="44"/>
        <v/>
      </c>
      <c r="I2931" s="198"/>
      <c r="J2931" s="69"/>
      <c r="K2931" s="192"/>
      <c r="L2931" s="192"/>
    </row>
    <row r="2932" customHeight="1" spans="1:12">
      <c r="A2932" s="69"/>
      <c r="B2932" s="69"/>
      <c r="C2932" s="199"/>
      <c r="D2932" s="69"/>
      <c r="E2932" s="193"/>
      <c r="F2932" s="69"/>
      <c r="G2932" s="69"/>
      <c r="H2932" s="194" t="str">
        <f t="shared" si="44"/>
        <v/>
      </c>
      <c r="I2932" s="198"/>
      <c r="J2932" s="69"/>
      <c r="K2932" s="192"/>
      <c r="L2932" s="192"/>
    </row>
    <row r="2933" customHeight="1" spans="1:12">
      <c r="A2933" s="69"/>
      <c r="B2933" s="69"/>
      <c r="C2933" s="199"/>
      <c r="D2933" s="69"/>
      <c r="E2933" s="193"/>
      <c r="F2933" s="69"/>
      <c r="G2933" s="69"/>
      <c r="H2933" s="194" t="str">
        <f t="shared" si="44"/>
        <v/>
      </c>
      <c r="I2933" s="198"/>
      <c r="J2933" s="69"/>
      <c r="K2933" s="192"/>
      <c r="L2933" s="192"/>
    </row>
    <row r="2934" customHeight="1" spans="1:12">
      <c r="A2934" s="69"/>
      <c r="B2934" s="69"/>
      <c r="C2934" s="199"/>
      <c r="D2934" s="69"/>
      <c r="E2934" s="193"/>
      <c r="F2934" s="69"/>
      <c r="G2934" s="69"/>
      <c r="H2934" s="194" t="str">
        <f t="shared" si="44"/>
        <v/>
      </c>
      <c r="I2934" s="198"/>
      <c r="J2934" s="69"/>
      <c r="K2934" s="192"/>
      <c r="L2934" s="192"/>
    </row>
    <row r="2935" customHeight="1" spans="1:12">
      <c r="A2935" s="69"/>
      <c r="B2935" s="69"/>
      <c r="C2935" s="199"/>
      <c r="D2935" s="69"/>
      <c r="E2935" s="193"/>
      <c r="F2935" s="69"/>
      <c r="G2935" s="69"/>
      <c r="H2935" s="194" t="str">
        <f t="shared" si="44"/>
        <v/>
      </c>
      <c r="I2935" s="198"/>
      <c r="J2935" s="69"/>
      <c r="K2935" s="192"/>
      <c r="L2935" s="192"/>
    </row>
    <row r="2936" customHeight="1" spans="1:12">
      <c r="A2936" s="69"/>
      <c r="B2936" s="69"/>
      <c r="C2936" s="199"/>
      <c r="D2936" s="69"/>
      <c r="E2936" s="193"/>
      <c r="F2936" s="69"/>
      <c r="G2936" s="69"/>
      <c r="H2936" s="194" t="str">
        <f t="shared" si="44"/>
        <v/>
      </c>
      <c r="I2936" s="198"/>
      <c r="J2936" s="69"/>
      <c r="K2936" s="192"/>
      <c r="L2936" s="192"/>
    </row>
    <row r="2937" customHeight="1" spans="1:12">
      <c r="A2937" s="69"/>
      <c r="B2937" s="69"/>
      <c r="C2937" s="199"/>
      <c r="D2937" s="69"/>
      <c r="E2937" s="193"/>
      <c r="F2937" s="69"/>
      <c r="G2937" s="69"/>
      <c r="H2937" s="194" t="str">
        <f t="shared" si="44"/>
        <v/>
      </c>
      <c r="I2937" s="198"/>
      <c r="J2937" s="69"/>
      <c r="K2937" s="192"/>
      <c r="L2937" s="192"/>
    </row>
    <row r="2938" customHeight="1" spans="1:12">
      <c r="A2938" s="69"/>
      <c r="B2938" s="69"/>
      <c r="C2938" s="199"/>
      <c r="D2938" s="69"/>
      <c r="E2938" s="193"/>
      <c r="F2938" s="69"/>
      <c r="G2938" s="69"/>
      <c r="H2938" s="194" t="str">
        <f t="shared" si="44"/>
        <v/>
      </c>
      <c r="I2938" s="198"/>
      <c r="J2938" s="69"/>
      <c r="K2938" s="192"/>
      <c r="L2938" s="192"/>
    </row>
    <row r="2939" customHeight="1" spans="1:12">
      <c r="A2939" s="69"/>
      <c r="B2939" s="69"/>
      <c r="C2939" s="199"/>
      <c r="D2939" s="69"/>
      <c r="E2939" s="193"/>
      <c r="F2939" s="69"/>
      <c r="G2939" s="69"/>
      <c r="H2939" s="194" t="str">
        <f t="shared" si="44"/>
        <v/>
      </c>
      <c r="I2939" s="198"/>
      <c r="J2939" s="69"/>
      <c r="K2939" s="192"/>
      <c r="L2939" s="192"/>
    </row>
    <row r="2940" customHeight="1" spans="1:12">
      <c r="A2940" s="69"/>
      <c r="B2940" s="69"/>
      <c r="C2940" s="199"/>
      <c r="D2940" s="69"/>
      <c r="E2940" s="193"/>
      <c r="F2940" s="69"/>
      <c r="G2940" s="69"/>
      <c r="H2940" s="194" t="str">
        <f t="shared" si="44"/>
        <v/>
      </c>
      <c r="I2940" s="198"/>
      <c r="J2940" s="69"/>
      <c r="K2940" s="192"/>
      <c r="L2940" s="192"/>
    </row>
    <row r="2941" customHeight="1" spans="1:12">
      <c r="A2941" s="69"/>
      <c r="B2941" s="69"/>
      <c r="C2941" s="199"/>
      <c r="D2941" s="69"/>
      <c r="E2941" s="193"/>
      <c r="F2941" s="69"/>
      <c r="G2941" s="69"/>
      <c r="H2941" s="194" t="str">
        <f t="shared" si="44"/>
        <v/>
      </c>
      <c r="I2941" s="198"/>
      <c r="J2941" s="69"/>
      <c r="K2941" s="192"/>
      <c r="L2941" s="192"/>
    </row>
    <row r="2942" customHeight="1" spans="1:12">
      <c r="A2942" s="69"/>
      <c r="B2942" s="69"/>
      <c r="C2942" s="199"/>
      <c r="D2942" s="69"/>
      <c r="E2942" s="193"/>
      <c r="F2942" s="69"/>
      <c r="G2942" s="69"/>
      <c r="H2942" s="194" t="str">
        <f t="shared" si="44"/>
        <v/>
      </c>
      <c r="I2942" s="198"/>
      <c r="J2942" s="69"/>
      <c r="K2942" s="192"/>
      <c r="L2942" s="192"/>
    </row>
    <row r="2943" customHeight="1" spans="1:12">
      <c r="A2943" s="69"/>
      <c r="B2943" s="69"/>
      <c r="C2943" s="199"/>
      <c r="D2943" s="69"/>
      <c r="E2943" s="193"/>
      <c r="F2943" s="69"/>
      <c r="G2943" s="69"/>
      <c r="H2943" s="194" t="str">
        <f t="shared" si="44"/>
        <v/>
      </c>
      <c r="I2943" s="198"/>
      <c r="J2943" s="69"/>
      <c r="K2943" s="192"/>
      <c r="L2943" s="192"/>
    </row>
    <row r="2944" customHeight="1" spans="1:12">
      <c r="A2944" s="69"/>
      <c r="B2944" s="69"/>
      <c r="C2944" s="199"/>
      <c r="D2944" s="69"/>
      <c r="E2944" s="193"/>
      <c r="F2944" s="69"/>
      <c r="G2944" s="69"/>
      <c r="H2944" s="194" t="str">
        <f t="shared" si="44"/>
        <v/>
      </c>
      <c r="I2944" s="198"/>
      <c r="J2944" s="69"/>
      <c r="K2944" s="192"/>
      <c r="L2944" s="192"/>
    </row>
    <row r="2945" customHeight="1" spans="1:12">
      <c r="A2945" s="69"/>
      <c r="B2945" s="69"/>
      <c r="C2945" s="199"/>
      <c r="D2945" s="69"/>
      <c r="E2945" s="193"/>
      <c r="F2945" s="69"/>
      <c r="G2945" s="69"/>
      <c r="H2945" s="194" t="str">
        <f t="shared" si="44"/>
        <v/>
      </c>
      <c r="I2945" s="198"/>
      <c r="J2945" s="69"/>
      <c r="K2945" s="192"/>
      <c r="L2945" s="192"/>
    </row>
    <row r="2946" customHeight="1" spans="1:12">
      <c r="A2946" s="69"/>
      <c r="B2946" s="69"/>
      <c r="C2946" s="199"/>
      <c r="D2946" s="69"/>
      <c r="E2946" s="193"/>
      <c r="F2946" s="69"/>
      <c r="G2946" s="69"/>
      <c r="H2946" s="194" t="str">
        <f t="shared" si="44"/>
        <v/>
      </c>
      <c r="I2946" s="198"/>
      <c r="J2946" s="69"/>
      <c r="K2946" s="192"/>
      <c r="L2946" s="192"/>
    </row>
    <row r="2947" customHeight="1" spans="1:12">
      <c r="A2947" s="69"/>
      <c r="B2947" s="69"/>
      <c r="C2947" s="199"/>
      <c r="D2947" s="69"/>
      <c r="E2947" s="193"/>
      <c r="F2947" s="69"/>
      <c r="G2947" s="69"/>
      <c r="H2947" s="194" t="str">
        <f t="shared" si="44"/>
        <v/>
      </c>
      <c r="I2947" s="198"/>
      <c r="J2947" s="69"/>
      <c r="K2947" s="192"/>
      <c r="L2947" s="192"/>
    </row>
    <row r="2948" customHeight="1" spans="1:12">
      <c r="A2948" s="69"/>
      <c r="B2948" s="69"/>
      <c r="C2948" s="199"/>
      <c r="D2948" s="69"/>
      <c r="E2948" s="193"/>
      <c r="F2948" s="69"/>
      <c r="G2948" s="69"/>
      <c r="H2948" s="194" t="str">
        <f t="shared" si="44"/>
        <v/>
      </c>
      <c r="I2948" s="198"/>
      <c r="J2948" s="69"/>
      <c r="K2948" s="192"/>
      <c r="L2948" s="192"/>
    </row>
    <row r="2949" customHeight="1" spans="1:12">
      <c r="A2949" s="69"/>
      <c r="B2949" s="69"/>
      <c r="C2949" s="199"/>
      <c r="D2949" s="69"/>
      <c r="E2949" s="193"/>
      <c r="F2949" s="69"/>
      <c r="G2949" s="69"/>
      <c r="H2949" s="194" t="str">
        <f t="shared" si="44"/>
        <v/>
      </c>
      <c r="I2949" s="198"/>
      <c r="J2949" s="69"/>
      <c r="K2949" s="192"/>
      <c r="L2949" s="192"/>
    </row>
    <row r="2950" customHeight="1" spans="1:12">
      <c r="A2950" s="69"/>
      <c r="B2950" s="69"/>
      <c r="C2950" s="199"/>
      <c r="D2950" s="69"/>
      <c r="E2950" s="193"/>
      <c r="F2950" s="69"/>
      <c r="G2950" s="69"/>
      <c r="H2950" s="194" t="str">
        <f t="shared" si="44"/>
        <v/>
      </c>
      <c r="I2950" s="198"/>
      <c r="J2950" s="69"/>
      <c r="K2950" s="192"/>
      <c r="L2950" s="192"/>
    </row>
    <row r="2951" customHeight="1" spans="1:12">
      <c r="A2951" s="69"/>
      <c r="B2951" s="69"/>
      <c r="C2951" s="199"/>
      <c r="D2951" s="69"/>
      <c r="E2951" s="193"/>
      <c r="F2951" s="69"/>
      <c r="G2951" s="69"/>
      <c r="H2951" s="194" t="str">
        <f t="shared" si="44"/>
        <v/>
      </c>
      <c r="I2951" s="198"/>
      <c r="J2951" s="69"/>
      <c r="K2951" s="192"/>
      <c r="L2951" s="192"/>
    </row>
    <row r="2952" customHeight="1" spans="1:12">
      <c r="A2952" s="69"/>
      <c r="B2952" s="69"/>
      <c r="C2952" s="199"/>
      <c r="D2952" s="69"/>
      <c r="E2952" s="193"/>
      <c r="F2952" s="69"/>
      <c r="G2952" s="69"/>
      <c r="H2952" s="194" t="str">
        <f t="shared" si="44"/>
        <v/>
      </c>
      <c r="I2952" s="198"/>
      <c r="J2952" s="69"/>
      <c r="K2952" s="192"/>
      <c r="L2952" s="192"/>
    </row>
    <row r="2953" customHeight="1" spans="1:12">
      <c r="A2953" s="69"/>
      <c r="B2953" s="69"/>
      <c r="C2953" s="199"/>
      <c r="D2953" s="69"/>
      <c r="E2953" s="193"/>
      <c r="F2953" s="69"/>
      <c r="G2953" s="69"/>
      <c r="H2953" s="194" t="str">
        <f t="shared" si="44"/>
        <v/>
      </c>
      <c r="I2953" s="198"/>
      <c r="J2953" s="69"/>
      <c r="K2953" s="192"/>
      <c r="L2953" s="192"/>
    </row>
    <row r="2954" customHeight="1" spans="1:12">
      <c r="A2954" s="69"/>
      <c r="B2954" s="69"/>
      <c r="C2954" s="199"/>
      <c r="D2954" s="69"/>
      <c r="E2954" s="193"/>
      <c r="F2954" s="69"/>
      <c r="G2954" s="69"/>
      <c r="H2954" s="194" t="str">
        <f t="shared" si="44"/>
        <v/>
      </c>
      <c r="I2954" s="198"/>
      <c r="J2954" s="69"/>
      <c r="K2954" s="192"/>
      <c r="L2954" s="192"/>
    </row>
    <row r="2955" customHeight="1" spans="1:12">
      <c r="A2955" s="69"/>
      <c r="B2955" s="69"/>
      <c r="C2955" s="199"/>
      <c r="D2955" s="69"/>
      <c r="E2955" s="193"/>
      <c r="F2955" s="69"/>
      <c r="G2955" s="69"/>
      <c r="H2955" s="194" t="str">
        <f t="shared" si="44"/>
        <v/>
      </c>
      <c r="I2955" s="198"/>
      <c r="J2955" s="69"/>
      <c r="K2955" s="192"/>
      <c r="L2955" s="192"/>
    </row>
    <row r="2956" customHeight="1" spans="1:12">
      <c r="A2956" s="69"/>
      <c r="B2956" s="69"/>
      <c r="C2956" s="199"/>
      <c r="D2956" s="69"/>
      <c r="E2956" s="193"/>
      <c r="F2956" s="69"/>
      <c r="G2956" s="69"/>
      <c r="H2956" s="194" t="str">
        <f t="shared" ref="H2956:H3019" si="45">IF(E2956="","",E2956*F2956)</f>
        <v/>
      </c>
      <c r="I2956" s="198"/>
      <c r="J2956" s="69"/>
      <c r="K2956" s="192"/>
      <c r="L2956" s="192"/>
    </row>
    <row r="2957" customHeight="1" spans="1:12">
      <c r="A2957" s="69"/>
      <c r="B2957" s="69"/>
      <c r="C2957" s="199"/>
      <c r="D2957" s="69"/>
      <c r="E2957" s="193"/>
      <c r="F2957" s="69"/>
      <c r="G2957" s="69"/>
      <c r="H2957" s="194" t="str">
        <f t="shared" si="45"/>
        <v/>
      </c>
      <c r="I2957" s="198"/>
      <c r="J2957" s="69"/>
      <c r="K2957" s="192"/>
      <c r="L2957" s="192"/>
    </row>
    <row r="2958" customHeight="1" spans="1:12">
      <c r="A2958" s="69"/>
      <c r="B2958" s="69"/>
      <c r="C2958" s="199"/>
      <c r="D2958" s="69"/>
      <c r="E2958" s="193"/>
      <c r="F2958" s="69"/>
      <c r="G2958" s="69"/>
      <c r="H2958" s="194" t="str">
        <f t="shared" si="45"/>
        <v/>
      </c>
      <c r="I2958" s="198"/>
      <c r="J2958" s="69"/>
      <c r="K2958" s="192"/>
      <c r="L2958" s="192"/>
    </row>
    <row r="2959" customHeight="1" spans="1:12">
      <c r="A2959" s="69"/>
      <c r="B2959" s="69"/>
      <c r="C2959" s="199"/>
      <c r="D2959" s="69"/>
      <c r="E2959" s="193"/>
      <c r="F2959" s="69"/>
      <c r="G2959" s="69"/>
      <c r="H2959" s="194" t="str">
        <f t="shared" si="45"/>
        <v/>
      </c>
      <c r="I2959" s="198"/>
      <c r="J2959" s="69"/>
      <c r="K2959" s="192"/>
      <c r="L2959" s="192"/>
    </row>
    <row r="2960" customHeight="1" spans="1:12">
      <c r="A2960" s="69"/>
      <c r="B2960" s="69"/>
      <c r="C2960" s="199"/>
      <c r="D2960" s="69"/>
      <c r="E2960" s="193"/>
      <c r="F2960" s="69"/>
      <c r="G2960" s="69"/>
      <c r="H2960" s="194" t="str">
        <f t="shared" si="45"/>
        <v/>
      </c>
      <c r="I2960" s="198"/>
      <c r="J2960" s="69"/>
      <c r="K2960" s="192"/>
      <c r="L2960" s="192"/>
    </row>
    <row r="2961" customHeight="1" spans="1:12">
      <c r="A2961" s="69"/>
      <c r="B2961" s="69"/>
      <c r="C2961" s="199"/>
      <c r="D2961" s="69"/>
      <c r="E2961" s="193"/>
      <c r="F2961" s="69"/>
      <c r="G2961" s="69"/>
      <c r="H2961" s="194" t="str">
        <f t="shared" si="45"/>
        <v/>
      </c>
      <c r="I2961" s="198"/>
      <c r="J2961" s="69"/>
      <c r="K2961" s="192"/>
      <c r="L2961" s="192"/>
    </row>
    <row r="2962" customHeight="1" spans="1:12">
      <c r="A2962" s="69"/>
      <c r="B2962" s="69"/>
      <c r="C2962" s="199"/>
      <c r="D2962" s="69"/>
      <c r="E2962" s="193"/>
      <c r="F2962" s="69"/>
      <c r="G2962" s="69"/>
      <c r="H2962" s="194" t="str">
        <f t="shared" si="45"/>
        <v/>
      </c>
      <c r="I2962" s="198"/>
      <c r="J2962" s="69"/>
      <c r="K2962" s="192"/>
      <c r="L2962" s="192"/>
    </row>
    <row r="2963" customHeight="1" spans="1:12">
      <c r="A2963" s="69"/>
      <c r="B2963" s="69"/>
      <c r="C2963" s="199"/>
      <c r="D2963" s="69"/>
      <c r="E2963" s="193"/>
      <c r="F2963" s="69"/>
      <c r="G2963" s="69"/>
      <c r="H2963" s="194" t="str">
        <f t="shared" si="45"/>
        <v/>
      </c>
      <c r="I2963" s="198"/>
      <c r="J2963" s="69"/>
      <c r="K2963" s="192"/>
      <c r="L2963" s="192"/>
    </row>
    <row r="2964" customHeight="1" spans="1:12">
      <c r="A2964" s="69"/>
      <c r="B2964" s="69"/>
      <c r="C2964" s="199"/>
      <c r="D2964" s="69"/>
      <c r="E2964" s="193"/>
      <c r="F2964" s="69"/>
      <c r="G2964" s="69"/>
      <c r="H2964" s="194" t="str">
        <f t="shared" si="45"/>
        <v/>
      </c>
      <c r="I2964" s="198"/>
      <c r="J2964" s="69"/>
      <c r="K2964" s="192"/>
      <c r="L2964" s="192"/>
    </row>
    <row r="2965" customHeight="1" spans="1:12">
      <c r="A2965" s="69"/>
      <c r="B2965" s="69"/>
      <c r="C2965" s="199"/>
      <c r="D2965" s="69"/>
      <c r="E2965" s="193"/>
      <c r="F2965" s="69"/>
      <c r="G2965" s="69"/>
      <c r="H2965" s="194" t="str">
        <f t="shared" si="45"/>
        <v/>
      </c>
      <c r="I2965" s="198"/>
      <c r="J2965" s="69"/>
      <c r="K2965" s="192"/>
      <c r="L2965" s="192"/>
    </row>
    <row r="2966" customHeight="1" spans="1:12">
      <c r="A2966" s="69"/>
      <c r="B2966" s="69"/>
      <c r="C2966" s="199"/>
      <c r="D2966" s="69"/>
      <c r="E2966" s="193"/>
      <c r="F2966" s="69"/>
      <c r="G2966" s="69"/>
      <c r="H2966" s="194" t="str">
        <f t="shared" si="45"/>
        <v/>
      </c>
      <c r="I2966" s="198"/>
      <c r="J2966" s="69"/>
      <c r="K2966" s="192"/>
      <c r="L2966" s="192"/>
    </row>
    <row r="2967" customHeight="1" spans="1:12">
      <c r="A2967" s="69"/>
      <c r="B2967" s="69"/>
      <c r="C2967" s="199"/>
      <c r="D2967" s="69"/>
      <c r="E2967" s="193"/>
      <c r="F2967" s="69"/>
      <c r="G2967" s="69"/>
      <c r="H2967" s="194" t="str">
        <f t="shared" si="45"/>
        <v/>
      </c>
      <c r="I2967" s="198"/>
      <c r="J2967" s="69"/>
      <c r="K2967" s="192"/>
      <c r="L2967" s="192"/>
    </row>
    <row r="2968" customHeight="1" spans="1:12">
      <c r="A2968" s="69"/>
      <c r="B2968" s="69"/>
      <c r="C2968" s="199"/>
      <c r="D2968" s="69"/>
      <c r="E2968" s="193"/>
      <c r="F2968" s="69"/>
      <c r="G2968" s="69"/>
      <c r="H2968" s="194" t="str">
        <f t="shared" si="45"/>
        <v/>
      </c>
      <c r="I2968" s="198"/>
      <c r="J2968" s="69"/>
      <c r="K2968" s="192"/>
      <c r="L2968" s="192"/>
    </row>
    <row r="2969" customHeight="1" spans="1:12">
      <c r="A2969" s="69"/>
      <c r="B2969" s="69"/>
      <c r="C2969" s="199"/>
      <c r="D2969" s="69"/>
      <c r="E2969" s="193"/>
      <c r="F2969" s="69"/>
      <c r="G2969" s="69"/>
      <c r="H2969" s="194" t="str">
        <f t="shared" si="45"/>
        <v/>
      </c>
      <c r="I2969" s="198"/>
      <c r="J2969" s="69"/>
      <c r="K2969" s="192"/>
      <c r="L2969" s="192"/>
    </row>
    <row r="2970" customHeight="1" spans="1:12">
      <c r="A2970" s="69"/>
      <c r="B2970" s="69"/>
      <c r="C2970" s="199"/>
      <c r="D2970" s="69"/>
      <c r="E2970" s="193"/>
      <c r="F2970" s="69"/>
      <c r="G2970" s="69"/>
      <c r="H2970" s="194" t="str">
        <f t="shared" si="45"/>
        <v/>
      </c>
      <c r="I2970" s="198"/>
      <c r="J2970" s="69"/>
      <c r="K2970" s="192"/>
      <c r="L2970" s="192"/>
    </row>
    <row r="2971" customHeight="1" spans="1:12">
      <c r="A2971" s="69"/>
      <c r="B2971" s="69"/>
      <c r="C2971" s="199"/>
      <c r="D2971" s="69"/>
      <c r="E2971" s="193"/>
      <c r="F2971" s="69"/>
      <c r="G2971" s="69"/>
      <c r="H2971" s="194" t="str">
        <f t="shared" si="45"/>
        <v/>
      </c>
      <c r="I2971" s="198"/>
      <c r="J2971" s="69"/>
      <c r="K2971" s="192"/>
      <c r="L2971" s="192"/>
    </row>
    <row r="2972" customHeight="1" spans="1:12">
      <c r="A2972" s="69"/>
      <c r="B2972" s="69"/>
      <c r="C2972" s="199"/>
      <c r="D2972" s="69"/>
      <c r="E2972" s="193"/>
      <c r="F2972" s="69"/>
      <c r="G2972" s="69"/>
      <c r="H2972" s="194" t="str">
        <f t="shared" si="45"/>
        <v/>
      </c>
      <c r="I2972" s="198"/>
      <c r="J2972" s="69"/>
      <c r="K2972" s="192"/>
      <c r="L2972" s="192"/>
    </row>
    <row r="2973" customHeight="1" spans="1:12">
      <c r="A2973" s="69"/>
      <c r="B2973" s="69"/>
      <c r="C2973" s="199"/>
      <c r="D2973" s="69"/>
      <c r="E2973" s="193"/>
      <c r="F2973" s="69"/>
      <c r="G2973" s="69"/>
      <c r="H2973" s="194" t="str">
        <f t="shared" si="45"/>
        <v/>
      </c>
      <c r="I2973" s="198"/>
      <c r="J2973" s="69"/>
      <c r="K2973" s="192"/>
      <c r="L2973" s="192"/>
    </row>
    <row r="2974" customHeight="1" spans="1:12">
      <c r="A2974" s="69"/>
      <c r="B2974" s="69"/>
      <c r="C2974" s="199"/>
      <c r="D2974" s="69"/>
      <c r="E2974" s="193"/>
      <c r="F2974" s="69"/>
      <c r="G2974" s="69"/>
      <c r="H2974" s="194" t="str">
        <f t="shared" si="45"/>
        <v/>
      </c>
      <c r="I2974" s="198"/>
      <c r="J2974" s="69"/>
      <c r="K2974" s="192"/>
      <c r="L2974" s="192"/>
    </row>
    <row r="2975" customHeight="1" spans="1:12">
      <c r="A2975" s="69"/>
      <c r="B2975" s="69"/>
      <c r="C2975" s="199"/>
      <c r="D2975" s="69"/>
      <c r="E2975" s="193"/>
      <c r="F2975" s="69"/>
      <c r="G2975" s="69"/>
      <c r="H2975" s="194" t="str">
        <f t="shared" si="45"/>
        <v/>
      </c>
      <c r="I2975" s="198"/>
      <c r="J2975" s="69"/>
      <c r="K2975" s="192"/>
      <c r="L2975" s="192"/>
    </row>
    <row r="2976" customHeight="1" spans="1:12">
      <c r="A2976" s="69"/>
      <c r="B2976" s="69"/>
      <c r="C2976" s="199"/>
      <c r="D2976" s="69"/>
      <c r="E2976" s="193"/>
      <c r="F2976" s="69"/>
      <c r="G2976" s="69"/>
      <c r="H2976" s="194" t="str">
        <f t="shared" si="45"/>
        <v/>
      </c>
      <c r="I2976" s="198"/>
      <c r="J2976" s="69"/>
      <c r="K2976" s="192"/>
      <c r="L2976" s="192"/>
    </row>
    <row r="2977" customHeight="1" spans="1:12">
      <c r="A2977" s="69"/>
      <c r="B2977" s="69"/>
      <c r="C2977" s="199"/>
      <c r="D2977" s="69"/>
      <c r="E2977" s="193"/>
      <c r="F2977" s="69"/>
      <c r="G2977" s="69"/>
      <c r="H2977" s="194" t="str">
        <f t="shared" si="45"/>
        <v/>
      </c>
      <c r="I2977" s="198"/>
      <c r="J2977" s="69"/>
      <c r="K2977" s="192"/>
      <c r="L2977" s="192"/>
    </row>
    <row r="2978" customHeight="1" spans="1:12">
      <c r="A2978" s="69"/>
      <c r="B2978" s="69"/>
      <c r="C2978" s="199"/>
      <c r="D2978" s="69"/>
      <c r="E2978" s="193"/>
      <c r="F2978" s="69"/>
      <c r="G2978" s="69"/>
      <c r="H2978" s="194" t="str">
        <f t="shared" si="45"/>
        <v/>
      </c>
      <c r="I2978" s="198"/>
      <c r="J2978" s="69"/>
      <c r="K2978" s="192"/>
      <c r="L2978" s="192"/>
    </row>
    <row r="2979" customHeight="1" spans="1:12">
      <c r="A2979" s="69"/>
      <c r="B2979" s="69"/>
      <c r="C2979" s="199"/>
      <c r="D2979" s="69"/>
      <c r="E2979" s="193"/>
      <c r="F2979" s="69"/>
      <c r="G2979" s="69"/>
      <c r="H2979" s="194" t="str">
        <f t="shared" si="45"/>
        <v/>
      </c>
      <c r="I2979" s="198"/>
      <c r="J2979" s="69"/>
      <c r="K2979" s="192"/>
      <c r="L2979" s="192"/>
    </row>
    <row r="2980" customHeight="1" spans="1:12">
      <c r="A2980" s="69"/>
      <c r="B2980" s="69"/>
      <c r="C2980" s="199"/>
      <c r="D2980" s="69"/>
      <c r="E2980" s="193"/>
      <c r="F2980" s="69"/>
      <c r="G2980" s="69"/>
      <c r="H2980" s="194" t="str">
        <f t="shared" si="45"/>
        <v/>
      </c>
      <c r="I2980" s="198"/>
      <c r="J2980" s="69"/>
      <c r="K2980" s="192"/>
      <c r="L2980" s="192"/>
    </row>
    <row r="2981" customHeight="1" spans="1:12">
      <c r="A2981" s="69"/>
      <c r="B2981" s="69"/>
      <c r="C2981" s="199"/>
      <c r="D2981" s="69"/>
      <c r="E2981" s="193"/>
      <c r="F2981" s="69"/>
      <c r="G2981" s="69"/>
      <c r="H2981" s="194" t="str">
        <f t="shared" si="45"/>
        <v/>
      </c>
      <c r="I2981" s="198"/>
      <c r="J2981" s="69"/>
      <c r="K2981" s="192"/>
      <c r="L2981" s="192"/>
    </row>
    <row r="2982" customHeight="1" spans="1:12">
      <c r="A2982" s="69"/>
      <c r="B2982" s="69"/>
      <c r="C2982" s="199"/>
      <c r="D2982" s="69"/>
      <c r="E2982" s="193"/>
      <c r="F2982" s="69"/>
      <c r="G2982" s="69"/>
      <c r="H2982" s="194" t="str">
        <f t="shared" si="45"/>
        <v/>
      </c>
      <c r="I2982" s="198"/>
      <c r="J2982" s="69"/>
      <c r="K2982" s="192"/>
      <c r="L2982" s="192"/>
    </row>
    <row r="2983" customHeight="1" spans="1:12">
      <c r="A2983" s="69"/>
      <c r="B2983" s="69"/>
      <c r="C2983" s="199"/>
      <c r="D2983" s="69"/>
      <c r="E2983" s="193"/>
      <c r="F2983" s="69"/>
      <c r="G2983" s="69"/>
      <c r="H2983" s="194" t="str">
        <f t="shared" si="45"/>
        <v/>
      </c>
      <c r="I2983" s="198"/>
      <c r="J2983" s="69"/>
      <c r="K2983" s="192"/>
      <c r="L2983" s="192"/>
    </row>
    <row r="2984" customHeight="1" spans="1:12">
      <c r="A2984" s="69"/>
      <c r="B2984" s="69"/>
      <c r="C2984" s="199"/>
      <c r="D2984" s="69"/>
      <c r="E2984" s="193"/>
      <c r="F2984" s="69"/>
      <c r="G2984" s="69"/>
      <c r="H2984" s="194" t="str">
        <f t="shared" si="45"/>
        <v/>
      </c>
      <c r="I2984" s="198"/>
      <c r="J2984" s="69"/>
      <c r="K2984" s="192"/>
      <c r="L2984" s="192"/>
    </row>
    <row r="2985" customHeight="1" spans="1:12">
      <c r="A2985" s="69"/>
      <c r="B2985" s="69"/>
      <c r="C2985" s="199"/>
      <c r="D2985" s="69"/>
      <c r="E2985" s="193"/>
      <c r="F2985" s="69"/>
      <c r="G2985" s="69"/>
      <c r="H2985" s="194" t="str">
        <f t="shared" si="45"/>
        <v/>
      </c>
      <c r="I2985" s="198"/>
      <c r="J2985" s="69"/>
      <c r="K2985" s="192"/>
      <c r="L2985" s="192"/>
    </row>
    <row r="2986" customHeight="1" spans="1:12">
      <c r="A2986" s="69"/>
      <c r="B2986" s="69"/>
      <c r="C2986" s="199"/>
      <c r="D2986" s="69"/>
      <c r="E2986" s="193"/>
      <c r="F2986" s="69"/>
      <c r="G2986" s="69"/>
      <c r="H2986" s="194" t="str">
        <f t="shared" si="45"/>
        <v/>
      </c>
      <c r="I2986" s="198"/>
      <c r="J2986" s="69"/>
      <c r="K2986" s="192"/>
      <c r="L2986" s="192"/>
    </row>
    <row r="2987" customHeight="1" spans="1:12">
      <c r="A2987" s="69"/>
      <c r="B2987" s="69"/>
      <c r="C2987" s="199"/>
      <c r="D2987" s="69"/>
      <c r="E2987" s="193"/>
      <c r="F2987" s="69"/>
      <c r="G2987" s="69"/>
      <c r="H2987" s="194" t="str">
        <f t="shared" si="45"/>
        <v/>
      </c>
      <c r="I2987" s="198"/>
      <c r="J2987" s="69"/>
      <c r="K2987" s="192"/>
      <c r="L2987" s="192"/>
    </row>
    <row r="2988" customHeight="1" spans="1:12">
      <c r="A2988" s="69"/>
      <c r="B2988" s="69"/>
      <c r="C2988" s="199"/>
      <c r="D2988" s="69"/>
      <c r="E2988" s="193"/>
      <c r="F2988" s="69"/>
      <c r="G2988" s="69"/>
      <c r="H2988" s="194" t="str">
        <f t="shared" si="45"/>
        <v/>
      </c>
      <c r="I2988" s="198"/>
      <c r="J2988" s="69"/>
      <c r="K2988" s="192"/>
      <c r="L2988" s="192"/>
    </row>
    <row r="2989" customHeight="1" spans="1:12">
      <c r="A2989" s="69"/>
      <c r="B2989" s="69"/>
      <c r="C2989" s="199"/>
      <c r="D2989" s="69"/>
      <c r="E2989" s="193"/>
      <c r="F2989" s="69"/>
      <c r="G2989" s="69"/>
      <c r="H2989" s="194" t="str">
        <f t="shared" si="45"/>
        <v/>
      </c>
      <c r="I2989" s="198"/>
      <c r="J2989" s="69"/>
      <c r="K2989" s="192"/>
      <c r="L2989" s="192"/>
    </row>
    <row r="2990" customHeight="1" spans="1:12">
      <c r="A2990" s="69"/>
      <c r="B2990" s="69"/>
      <c r="C2990" s="199"/>
      <c r="D2990" s="69"/>
      <c r="E2990" s="193"/>
      <c r="F2990" s="69"/>
      <c r="G2990" s="69"/>
      <c r="H2990" s="194" t="str">
        <f t="shared" si="45"/>
        <v/>
      </c>
      <c r="I2990" s="198"/>
      <c r="J2990" s="69"/>
      <c r="K2990" s="192"/>
      <c r="L2990" s="192"/>
    </row>
    <row r="2991" customHeight="1" spans="1:12">
      <c r="A2991" s="69"/>
      <c r="B2991" s="69"/>
      <c r="C2991" s="199"/>
      <c r="D2991" s="69"/>
      <c r="E2991" s="193"/>
      <c r="F2991" s="69"/>
      <c r="G2991" s="69"/>
      <c r="H2991" s="194" t="str">
        <f t="shared" si="45"/>
        <v/>
      </c>
      <c r="I2991" s="198"/>
      <c r="J2991" s="69"/>
      <c r="K2991" s="192"/>
      <c r="L2991" s="192"/>
    </row>
    <row r="2992" customHeight="1" spans="1:12">
      <c r="A2992" s="69"/>
      <c r="B2992" s="69"/>
      <c r="C2992" s="199"/>
      <c r="D2992" s="69"/>
      <c r="E2992" s="193"/>
      <c r="F2992" s="69"/>
      <c r="G2992" s="69"/>
      <c r="H2992" s="194" t="str">
        <f t="shared" si="45"/>
        <v/>
      </c>
      <c r="I2992" s="198"/>
      <c r="J2992" s="69"/>
      <c r="K2992" s="192"/>
      <c r="L2992" s="192"/>
    </row>
    <row r="2993" customHeight="1" spans="1:12">
      <c r="A2993" s="69"/>
      <c r="B2993" s="69"/>
      <c r="C2993" s="199"/>
      <c r="D2993" s="69"/>
      <c r="E2993" s="193"/>
      <c r="F2993" s="69"/>
      <c r="G2993" s="69"/>
      <c r="H2993" s="194" t="str">
        <f t="shared" si="45"/>
        <v/>
      </c>
      <c r="I2993" s="198"/>
      <c r="J2993" s="69"/>
      <c r="K2993" s="192"/>
      <c r="L2993" s="192"/>
    </row>
    <row r="2994" customHeight="1" spans="1:12">
      <c r="A2994" s="69"/>
      <c r="B2994" s="69"/>
      <c r="C2994" s="199"/>
      <c r="D2994" s="69"/>
      <c r="E2994" s="193"/>
      <c r="F2994" s="69"/>
      <c r="G2994" s="69"/>
      <c r="H2994" s="194" t="str">
        <f t="shared" si="45"/>
        <v/>
      </c>
      <c r="I2994" s="198"/>
      <c r="J2994" s="69"/>
      <c r="K2994" s="192"/>
      <c r="L2994" s="192"/>
    </row>
    <row r="2995" customHeight="1" spans="1:12">
      <c r="A2995" s="69"/>
      <c r="B2995" s="69"/>
      <c r="C2995" s="199"/>
      <c r="D2995" s="69"/>
      <c r="E2995" s="193"/>
      <c r="F2995" s="69"/>
      <c r="G2995" s="69"/>
      <c r="H2995" s="194" t="str">
        <f t="shared" si="45"/>
        <v/>
      </c>
      <c r="I2995" s="198"/>
      <c r="J2995" s="69"/>
      <c r="K2995" s="192"/>
      <c r="L2995" s="192"/>
    </row>
    <row r="2996" customHeight="1" spans="1:12">
      <c r="A2996" s="69"/>
      <c r="B2996" s="69"/>
      <c r="C2996" s="199"/>
      <c r="D2996" s="69"/>
      <c r="E2996" s="193"/>
      <c r="F2996" s="69"/>
      <c r="G2996" s="69"/>
      <c r="H2996" s="194" t="str">
        <f t="shared" si="45"/>
        <v/>
      </c>
      <c r="I2996" s="198"/>
      <c r="J2996" s="69"/>
      <c r="K2996" s="192"/>
      <c r="L2996" s="192"/>
    </row>
    <row r="2997" customHeight="1" spans="1:12">
      <c r="A2997" s="69"/>
      <c r="B2997" s="69"/>
      <c r="C2997" s="199"/>
      <c r="D2997" s="69"/>
      <c r="E2997" s="193"/>
      <c r="F2997" s="69"/>
      <c r="G2997" s="69"/>
      <c r="H2997" s="194" t="str">
        <f t="shared" si="45"/>
        <v/>
      </c>
      <c r="I2997" s="198"/>
      <c r="J2997" s="69"/>
      <c r="K2997" s="192"/>
      <c r="L2997" s="192"/>
    </row>
    <row r="2998" customHeight="1" spans="1:12">
      <c r="A2998" s="69"/>
      <c r="B2998" s="69"/>
      <c r="C2998" s="199"/>
      <c r="D2998" s="69"/>
      <c r="E2998" s="193"/>
      <c r="F2998" s="69"/>
      <c r="G2998" s="69"/>
      <c r="H2998" s="194" t="str">
        <f t="shared" si="45"/>
        <v/>
      </c>
      <c r="I2998" s="198"/>
      <c r="J2998" s="69"/>
      <c r="K2998" s="192"/>
      <c r="L2998" s="192"/>
    </row>
    <row r="2999" customHeight="1" spans="1:12">
      <c r="A2999" s="69"/>
      <c r="B2999" s="69"/>
      <c r="C2999" s="199"/>
      <c r="D2999" s="69"/>
      <c r="E2999" s="193"/>
      <c r="F2999" s="69"/>
      <c r="G2999" s="69"/>
      <c r="H2999" s="194" t="str">
        <f t="shared" si="45"/>
        <v/>
      </c>
      <c r="I2999" s="198"/>
      <c r="J2999" s="69"/>
      <c r="K2999" s="192"/>
      <c r="L2999" s="192"/>
    </row>
    <row r="3000" customHeight="1" spans="1:12">
      <c r="A3000" s="69"/>
      <c r="B3000" s="69"/>
      <c r="C3000" s="199"/>
      <c r="D3000" s="69"/>
      <c r="E3000" s="193"/>
      <c r="F3000" s="69"/>
      <c r="G3000" s="69"/>
      <c r="H3000" s="194" t="str">
        <f t="shared" si="45"/>
        <v/>
      </c>
      <c r="I3000" s="198"/>
      <c r="J3000" s="69"/>
      <c r="K3000" s="192"/>
      <c r="L3000" s="192"/>
    </row>
    <row r="3001" customHeight="1" spans="1:12">
      <c r="A3001" s="69"/>
      <c r="B3001" s="69"/>
      <c r="C3001" s="199"/>
      <c r="D3001" s="69"/>
      <c r="E3001" s="193"/>
      <c r="F3001" s="69"/>
      <c r="G3001" s="69"/>
      <c r="H3001" s="194" t="str">
        <f t="shared" si="45"/>
        <v/>
      </c>
      <c r="I3001" s="198"/>
      <c r="J3001" s="69"/>
      <c r="K3001" s="192"/>
      <c r="L3001" s="192"/>
    </row>
    <row r="3002" customHeight="1" spans="1:12">
      <c r="A3002" s="69"/>
      <c r="B3002" s="69"/>
      <c r="C3002" s="199"/>
      <c r="D3002" s="69"/>
      <c r="E3002" s="193"/>
      <c r="F3002" s="69"/>
      <c r="G3002" s="69"/>
      <c r="H3002" s="194" t="str">
        <f t="shared" si="45"/>
        <v/>
      </c>
      <c r="I3002" s="198"/>
      <c r="J3002" s="69"/>
      <c r="K3002" s="192"/>
      <c r="L3002" s="192"/>
    </row>
    <row r="3003" customHeight="1" spans="1:12">
      <c r="A3003" s="69"/>
      <c r="B3003" s="69"/>
      <c r="C3003" s="199"/>
      <c r="D3003" s="69"/>
      <c r="E3003" s="193"/>
      <c r="F3003" s="69"/>
      <c r="G3003" s="69"/>
      <c r="H3003" s="194" t="str">
        <f t="shared" si="45"/>
        <v/>
      </c>
      <c r="I3003" s="198"/>
      <c r="J3003" s="69"/>
      <c r="K3003" s="192"/>
      <c r="L3003" s="192"/>
    </row>
    <row r="3004" customHeight="1" spans="1:12">
      <c r="A3004" s="69"/>
      <c r="B3004" s="69"/>
      <c r="C3004" s="199"/>
      <c r="D3004" s="69"/>
      <c r="E3004" s="193"/>
      <c r="F3004" s="69"/>
      <c r="G3004" s="69"/>
      <c r="H3004" s="194" t="str">
        <f t="shared" si="45"/>
        <v/>
      </c>
      <c r="I3004" s="198"/>
      <c r="J3004" s="69"/>
      <c r="K3004" s="192"/>
      <c r="L3004" s="192"/>
    </row>
    <row r="3005" customHeight="1" spans="1:12">
      <c r="A3005" s="69"/>
      <c r="B3005" s="69"/>
      <c r="C3005" s="199"/>
      <c r="D3005" s="69"/>
      <c r="E3005" s="193"/>
      <c r="F3005" s="69"/>
      <c r="G3005" s="69"/>
      <c r="H3005" s="194" t="str">
        <f t="shared" si="45"/>
        <v/>
      </c>
      <c r="I3005" s="198"/>
      <c r="J3005" s="69"/>
      <c r="K3005" s="192"/>
      <c r="L3005" s="192"/>
    </row>
    <row r="3006" customHeight="1" spans="1:12">
      <c r="A3006" s="69"/>
      <c r="B3006" s="69"/>
      <c r="C3006" s="199"/>
      <c r="D3006" s="69"/>
      <c r="E3006" s="193"/>
      <c r="F3006" s="69"/>
      <c r="G3006" s="69"/>
      <c r="H3006" s="194" t="str">
        <f t="shared" si="45"/>
        <v/>
      </c>
      <c r="I3006" s="198"/>
      <c r="J3006" s="69"/>
      <c r="K3006" s="192"/>
      <c r="L3006" s="192"/>
    </row>
    <row r="3007" customHeight="1" spans="1:12">
      <c r="A3007" s="69"/>
      <c r="B3007" s="69"/>
      <c r="C3007" s="199"/>
      <c r="D3007" s="69"/>
      <c r="E3007" s="193"/>
      <c r="F3007" s="69"/>
      <c r="G3007" s="69"/>
      <c r="H3007" s="194" t="str">
        <f t="shared" si="45"/>
        <v/>
      </c>
      <c r="I3007" s="198"/>
      <c r="J3007" s="69"/>
      <c r="K3007" s="192"/>
      <c r="L3007" s="192"/>
    </row>
    <row r="3008" customHeight="1" spans="1:12">
      <c r="A3008" s="69"/>
      <c r="B3008" s="69"/>
      <c r="C3008" s="199"/>
      <c r="D3008" s="69"/>
      <c r="E3008" s="193"/>
      <c r="F3008" s="69"/>
      <c r="G3008" s="69"/>
      <c r="H3008" s="194" t="str">
        <f t="shared" si="45"/>
        <v/>
      </c>
      <c r="I3008" s="198"/>
      <c r="J3008" s="69"/>
      <c r="K3008" s="192"/>
      <c r="L3008" s="192"/>
    </row>
    <row r="3009" customHeight="1" spans="1:12">
      <c r="A3009" s="69"/>
      <c r="B3009" s="69"/>
      <c r="C3009" s="199"/>
      <c r="D3009" s="69"/>
      <c r="E3009" s="193"/>
      <c r="F3009" s="69"/>
      <c r="G3009" s="69"/>
      <c r="H3009" s="194" t="str">
        <f t="shared" si="45"/>
        <v/>
      </c>
      <c r="I3009" s="198"/>
      <c r="J3009" s="69"/>
      <c r="K3009" s="192"/>
      <c r="L3009" s="192"/>
    </row>
    <row r="3010" customHeight="1" spans="1:12">
      <c r="A3010" s="69"/>
      <c r="B3010" s="69"/>
      <c r="C3010" s="199"/>
      <c r="D3010" s="69"/>
      <c r="E3010" s="193"/>
      <c r="F3010" s="69"/>
      <c r="G3010" s="69"/>
      <c r="H3010" s="194" t="str">
        <f t="shared" si="45"/>
        <v/>
      </c>
      <c r="I3010" s="198"/>
      <c r="J3010" s="69"/>
      <c r="K3010" s="192"/>
      <c r="L3010" s="192"/>
    </row>
    <row r="3011" customHeight="1" spans="1:12">
      <c r="A3011" s="69"/>
      <c r="B3011" s="69"/>
      <c r="C3011" s="199"/>
      <c r="D3011" s="69"/>
      <c r="E3011" s="193"/>
      <c r="F3011" s="69"/>
      <c r="G3011" s="69"/>
      <c r="H3011" s="194" t="str">
        <f t="shared" si="45"/>
        <v/>
      </c>
      <c r="I3011" s="198"/>
      <c r="J3011" s="69"/>
      <c r="K3011" s="192"/>
      <c r="L3011" s="192"/>
    </row>
    <row r="3012" customHeight="1" spans="1:12">
      <c r="A3012" s="69"/>
      <c r="B3012" s="69"/>
      <c r="C3012" s="199"/>
      <c r="D3012" s="69"/>
      <c r="E3012" s="193"/>
      <c r="F3012" s="69"/>
      <c r="G3012" s="69"/>
      <c r="H3012" s="194" t="str">
        <f t="shared" si="45"/>
        <v/>
      </c>
      <c r="I3012" s="198"/>
      <c r="J3012" s="69"/>
      <c r="K3012" s="192"/>
      <c r="L3012" s="192"/>
    </row>
    <row r="3013" customHeight="1" spans="1:12">
      <c r="A3013" s="69"/>
      <c r="B3013" s="69"/>
      <c r="C3013" s="199"/>
      <c r="D3013" s="69"/>
      <c r="E3013" s="193"/>
      <c r="F3013" s="69"/>
      <c r="G3013" s="69"/>
      <c r="H3013" s="194" t="str">
        <f t="shared" si="45"/>
        <v/>
      </c>
      <c r="I3013" s="198"/>
      <c r="J3013" s="69"/>
      <c r="K3013" s="192"/>
      <c r="L3013" s="192"/>
    </row>
    <row r="3014" customHeight="1" spans="1:12">
      <c r="A3014" s="69"/>
      <c r="B3014" s="69"/>
      <c r="C3014" s="199"/>
      <c r="D3014" s="69"/>
      <c r="E3014" s="193"/>
      <c r="F3014" s="69"/>
      <c r="G3014" s="69"/>
      <c r="H3014" s="194" t="str">
        <f t="shared" si="45"/>
        <v/>
      </c>
      <c r="I3014" s="198"/>
      <c r="J3014" s="69"/>
      <c r="K3014" s="192"/>
      <c r="L3014" s="192"/>
    </row>
    <row r="3015" customHeight="1" spans="1:12">
      <c r="A3015" s="69"/>
      <c r="B3015" s="69"/>
      <c r="C3015" s="199"/>
      <c r="D3015" s="69"/>
      <c r="E3015" s="193"/>
      <c r="F3015" s="69"/>
      <c r="G3015" s="69"/>
      <c r="H3015" s="194" t="str">
        <f t="shared" si="45"/>
        <v/>
      </c>
      <c r="I3015" s="198"/>
      <c r="J3015" s="69"/>
      <c r="K3015" s="192"/>
      <c r="L3015" s="192"/>
    </row>
    <row r="3016" customHeight="1" spans="1:12">
      <c r="A3016" s="69"/>
      <c r="B3016" s="69"/>
      <c r="C3016" s="199"/>
      <c r="D3016" s="69"/>
      <c r="E3016" s="193"/>
      <c r="F3016" s="69"/>
      <c r="G3016" s="69"/>
      <c r="H3016" s="194" t="str">
        <f t="shared" si="45"/>
        <v/>
      </c>
      <c r="I3016" s="198"/>
      <c r="J3016" s="69"/>
      <c r="K3016" s="192"/>
      <c r="L3016" s="192"/>
    </row>
    <row r="3017" customHeight="1" spans="1:12">
      <c r="A3017" s="69"/>
      <c r="B3017" s="69"/>
      <c r="C3017" s="199"/>
      <c r="D3017" s="69"/>
      <c r="E3017" s="193"/>
      <c r="F3017" s="69"/>
      <c r="G3017" s="69"/>
      <c r="H3017" s="194" t="str">
        <f t="shared" si="45"/>
        <v/>
      </c>
      <c r="I3017" s="198"/>
      <c r="J3017" s="69"/>
      <c r="K3017" s="192"/>
      <c r="L3017" s="192"/>
    </row>
    <row r="3018" customHeight="1" spans="1:12">
      <c r="A3018" s="69"/>
      <c r="B3018" s="69"/>
      <c r="C3018" s="199"/>
      <c r="D3018" s="69"/>
      <c r="E3018" s="193"/>
      <c r="F3018" s="69"/>
      <c r="G3018" s="69"/>
      <c r="H3018" s="194" t="str">
        <f t="shared" si="45"/>
        <v/>
      </c>
      <c r="I3018" s="198"/>
      <c r="J3018" s="69"/>
      <c r="K3018" s="192"/>
      <c r="L3018" s="192"/>
    </row>
    <row r="3019" customHeight="1" spans="1:12">
      <c r="A3019" s="69"/>
      <c r="B3019" s="69"/>
      <c r="C3019" s="199"/>
      <c r="D3019" s="69"/>
      <c r="E3019" s="193"/>
      <c r="F3019" s="69"/>
      <c r="G3019" s="69"/>
      <c r="H3019" s="194" t="str">
        <f t="shared" si="45"/>
        <v/>
      </c>
      <c r="I3019" s="198"/>
      <c r="J3019" s="69"/>
      <c r="K3019" s="192"/>
      <c r="L3019" s="192"/>
    </row>
    <row r="3020" customHeight="1" spans="1:12">
      <c r="A3020" s="69"/>
      <c r="B3020" s="69"/>
      <c r="C3020" s="199"/>
      <c r="D3020" s="69"/>
      <c r="E3020" s="193"/>
      <c r="F3020" s="69"/>
      <c r="G3020" s="69"/>
      <c r="H3020" s="194" t="str">
        <f t="shared" ref="H3020:H3083" si="46">IF(E3020="","",E3020*F3020)</f>
        <v/>
      </c>
      <c r="I3020" s="198"/>
      <c r="J3020" s="69"/>
      <c r="K3020" s="192"/>
      <c r="L3020" s="192"/>
    </row>
    <row r="3021" customHeight="1" spans="1:12">
      <c r="A3021" s="69"/>
      <c r="B3021" s="69"/>
      <c r="C3021" s="199"/>
      <c r="D3021" s="69"/>
      <c r="E3021" s="193"/>
      <c r="F3021" s="69"/>
      <c r="G3021" s="69"/>
      <c r="H3021" s="194" t="str">
        <f t="shared" si="46"/>
        <v/>
      </c>
      <c r="I3021" s="198"/>
      <c r="J3021" s="69"/>
      <c r="K3021" s="192"/>
      <c r="L3021" s="192"/>
    </row>
    <row r="3022" customHeight="1" spans="1:12">
      <c r="A3022" s="69"/>
      <c r="B3022" s="69"/>
      <c r="C3022" s="199"/>
      <c r="D3022" s="69"/>
      <c r="E3022" s="193"/>
      <c r="F3022" s="69"/>
      <c r="G3022" s="69"/>
      <c r="H3022" s="194" t="str">
        <f t="shared" si="46"/>
        <v/>
      </c>
      <c r="I3022" s="198"/>
      <c r="J3022" s="69"/>
      <c r="K3022" s="192"/>
      <c r="L3022" s="192"/>
    </row>
    <row r="3023" customHeight="1" spans="1:12">
      <c r="A3023" s="69"/>
      <c r="B3023" s="69"/>
      <c r="C3023" s="199"/>
      <c r="D3023" s="69"/>
      <c r="E3023" s="193"/>
      <c r="F3023" s="69"/>
      <c r="G3023" s="69"/>
      <c r="H3023" s="194" t="str">
        <f t="shared" si="46"/>
        <v/>
      </c>
      <c r="I3023" s="198"/>
      <c r="J3023" s="69"/>
      <c r="K3023" s="192"/>
      <c r="L3023" s="192"/>
    </row>
    <row r="3024" customHeight="1" spans="1:12">
      <c r="A3024" s="69"/>
      <c r="B3024" s="69"/>
      <c r="C3024" s="199"/>
      <c r="D3024" s="69"/>
      <c r="E3024" s="193"/>
      <c r="F3024" s="69"/>
      <c r="G3024" s="69"/>
      <c r="H3024" s="194" t="str">
        <f t="shared" si="46"/>
        <v/>
      </c>
      <c r="I3024" s="198"/>
      <c r="J3024" s="69"/>
      <c r="K3024" s="192"/>
      <c r="L3024" s="192"/>
    </row>
    <row r="3025" customHeight="1" spans="1:12">
      <c r="A3025" s="69"/>
      <c r="B3025" s="69"/>
      <c r="C3025" s="199"/>
      <c r="D3025" s="69"/>
      <c r="E3025" s="193"/>
      <c r="F3025" s="69"/>
      <c r="G3025" s="69"/>
      <c r="H3025" s="194" t="str">
        <f t="shared" si="46"/>
        <v/>
      </c>
      <c r="I3025" s="198"/>
      <c r="J3025" s="69"/>
      <c r="K3025" s="192"/>
      <c r="L3025" s="192"/>
    </row>
    <row r="3026" customHeight="1" spans="1:12">
      <c r="A3026" s="69"/>
      <c r="B3026" s="69"/>
      <c r="C3026" s="199"/>
      <c r="D3026" s="69"/>
      <c r="E3026" s="193"/>
      <c r="F3026" s="69"/>
      <c r="G3026" s="69"/>
      <c r="H3026" s="194" t="str">
        <f t="shared" si="46"/>
        <v/>
      </c>
      <c r="I3026" s="198"/>
      <c r="J3026" s="69"/>
      <c r="K3026" s="192"/>
      <c r="L3026" s="192"/>
    </row>
    <row r="3027" customHeight="1" spans="1:12">
      <c r="A3027" s="69"/>
      <c r="B3027" s="69"/>
      <c r="C3027" s="199"/>
      <c r="D3027" s="69"/>
      <c r="E3027" s="193"/>
      <c r="F3027" s="69"/>
      <c r="G3027" s="69"/>
      <c r="H3027" s="194" t="str">
        <f t="shared" si="46"/>
        <v/>
      </c>
      <c r="I3027" s="198"/>
      <c r="J3027" s="69"/>
      <c r="K3027" s="192"/>
      <c r="L3027" s="192"/>
    </row>
    <row r="3028" customHeight="1" spans="1:12">
      <c r="A3028" s="69"/>
      <c r="B3028" s="69"/>
      <c r="C3028" s="199"/>
      <c r="D3028" s="69"/>
      <c r="E3028" s="193"/>
      <c r="F3028" s="69"/>
      <c r="G3028" s="69"/>
      <c r="H3028" s="194" t="str">
        <f t="shared" si="46"/>
        <v/>
      </c>
      <c r="I3028" s="198"/>
      <c r="J3028" s="69"/>
      <c r="K3028" s="192"/>
      <c r="L3028" s="192"/>
    </row>
    <row r="3029" customHeight="1" spans="1:12">
      <c r="A3029" s="69"/>
      <c r="B3029" s="69"/>
      <c r="C3029" s="199"/>
      <c r="D3029" s="69"/>
      <c r="E3029" s="193"/>
      <c r="F3029" s="69"/>
      <c r="G3029" s="69"/>
      <c r="H3029" s="194" t="str">
        <f t="shared" si="46"/>
        <v/>
      </c>
      <c r="I3029" s="198"/>
      <c r="J3029" s="69"/>
      <c r="K3029" s="192"/>
      <c r="L3029" s="192"/>
    </row>
    <row r="3030" customHeight="1" spans="1:12">
      <c r="A3030" s="69"/>
      <c r="B3030" s="69"/>
      <c r="C3030" s="199"/>
      <c r="D3030" s="69"/>
      <c r="E3030" s="193"/>
      <c r="F3030" s="69"/>
      <c r="G3030" s="69"/>
      <c r="H3030" s="194" t="str">
        <f t="shared" si="46"/>
        <v/>
      </c>
      <c r="I3030" s="198"/>
      <c r="J3030" s="69"/>
      <c r="K3030" s="192"/>
      <c r="L3030" s="192"/>
    </row>
    <row r="3031" customHeight="1" spans="1:12">
      <c r="A3031" s="69"/>
      <c r="B3031" s="69"/>
      <c r="C3031" s="199"/>
      <c r="D3031" s="69"/>
      <c r="E3031" s="193"/>
      <c r="F3031" s="69"/>
      <c r="G3031" s="69"/>
      <c r="H3031" s="194" t="str">
        <f t="shared" si="46"/>
        <v/>
      </c>
      <c r="I3031" s="198"/>
      <c r="J3031" s="69"/>
      <c r="K3031" s="192"/>
      <c r="L3031" s="192"/>
    </row>
    <row r="3032" customHeight="1" spans="1:12">
      <c r="A3032" s="69"/>
      <c r="B3032" s="69"/>
      <c r="C3032" s="199"/>
      <c r="D3032" s="69"/>
      <c r="E3032" s="193"/>
      <c r="F3032" s="69"/>
      <c r="G3032" s="69"/>
      <c r="H3032" s="194" t="str">
        <f t="shared" si="46"/>
        <v/>
      </c>
      <c r="I3032" s="198"/>
      <c r="J3032" s="69"/>
      <c r="K3032" s="192"/>
      <c r="L3032" s="192"/>
    </row>
    <row r="3033" customHeight="1" spans="1:12">
      <c r="A3033" s="69"/>
      <c r="B3033" s="69"/>
      <c r="C3033" s="199"/>
      <c r="D3033" s="69"/>
      <c r="E3033" s="193"/>
      <c r="F3033" s="69"/>
      <c r="G3033" s="69"/>
      <c r="H3033" s="194" t="str">
        <f t="shared" si="46"/>
        <v/>
      </c>
      <c r="I3033" s="198"/>
      <c r="J3033" s="69"/>
      <c r="K3033" s="192"/>
      <c r="L3033" s="192"/>
    </row>
    <row r="3034" customHeight="1" spans="1:12">
      <c r="A3034" s="69"/>
      <c r="B3034" s="69"/>
      <c r="C3034" s="199"/>
      <c r="D3034" s="69"/>
      <c r="E3034" s="193"/>
      <c r="F3034" s="69"/>
      <c r="G3034" s="69"/>
      <c r="H3034" s="194" t="str">
        <f t="shared" si="46"/>
        <v/>
      </c>
      <c r="I3034" s="198"/>
      <c r="J3034" s="69"/>
      <c r="K3034" s="192"/>
      <c r="L3034" s="192"/>
    </row>
    <row r="3035" customHeight="1" spans="1:12">
      <c r="A3035" s="69"/>
      <c r="B3035" s="69"/>
      <c r="C3035" s="199"/>
      <c r="D3035" s="69"/>
      <c r="E3035" s="193"/>
      <c r="F3035" s="69"/>
      <c r="G3035" s="69"/>
      <c r="H3035" s="194" t="str">
        <f t="shared" si="46"/>
        <v/>
      </c>
      <c r="I3035" s="198"/>
      <c r="J3035" s="69"/>
      <c r="K3035" s="192"/>
      <c r="L3035" s="192"/>
    </row>
    <row r="3036" customHeight="1" spans="1:12">
      <c r="A3036" s="69"/>
      <c r="B3036" s="69"/>
      <c r="C3036" s="199"/>
      <c r="D3036" s="69"/>
      <c r="E3036" s="193"/>
      <c r="F3036" s="69"/>
      <c r="G3036" s="69"/>
      <c r="H3036" s="194" t="str">
        <f t="shared" si="46"/>
        <v/>
      </c>
      <c r="I3036" s="198"/>
      <c r="J3036" s="69"/>
      <c r="K3036" s="192"/>
      <c r="L3036" s="192"/>
    </row>
    <row r="3037" customHeight="1" spans="1:12">
      <c r="A3037" s="69"/>
      <c r="B3037" s="69"/>
      <c r="C3037" s="199"/>
      <c r="D3037" s="69"/>
      <c r="E3037" s="193"/>
      <c r="F3037" s="69"/>
      <c r="G3037" s="69"/>
      <c r="H3037" s="194" t="str">
        <f t="shared" si="46"/>
        <v/>
      </c>
      <c r="I3037" s="198"/>
      <c r="J3037" s="69"/>
      <c r="K3037" s="192"/>
      <c r="L3037" s="192"/>
    </row>
    <row r="3038" customHeight="1" spans="1:12">
      <c r="A3038" s="69"/>
      <c r="B3038" s="69"/>
      <c r="C3038" s="199"/>
      <c r="D3038" s="69"/>
      <c r="E3038" s="193"/>
      <c r="F3038" s="69"/>
      <c r="G3038" s="69"/>
      <c r="H3038" s="194" t="str">
        <f t="shared" si="46"/>
        <v/>
      </c>
      <c r="I3038" s="198"/>
      <c r="J3038" s="69"/>
      <c r="K3038" s="192"/>
      <c r="L3038" s="192"/>
    </row>
    <row r="3039" customHeight="1" spans="1:12">
      <c r="A3039" s="69"/>
      <c r="B3039" s="69"/>
      <c r="C3039" s="199"/>
      <c r="D3039" s="69"/>
      <c r="E3039" s="193"/>
      <c r="F3039" s="69"/>
      <c r="G3039" s="69"/>
      <c r="H3039" s="194" t="str">
        <f t="shared" si="46"/>
        <v/>
      </c>
      <c r="I3039" s="198"/>
      <c r="J3039" s="69"/>
      <c r="K3039" s="192"/>
      <c r="L3039" s="192"/>
    </row>
    <row r="3040" customHeight="1" spans="1:12">
      <c r="A3040" s="69"/>
      <c r="B3040" s="69"/>
      <c r="C3040" s="199"/>
      <c r="D3040" s="69"/>
      <c r="E3040" s="193"/>
      <c r="F3040" s="69"/>
      <c r="G3040" s="69"/>
      <c r="H3040" s="194" t="str">
        <f t="shared" si="46"/>
        <v/>
      </c>
      <c r="I3040" s="198"/>
      <c r="J3040" s="69"/>
      <c r="K3040" s="192"/>
      <c r="L3040" s="192"/>
    </row>
    <row r="3041" customHeight="1" spans="1:12">
      <c r="A3041" s="69"/>
      <c r="B3041" s="69"/>
      <c r="C3041" s="199"/>
      <c r="D3041" s="69"/>
      <c r="E3041" s="193"/>
      <c r="F3041" s="69"/>
      <c r="G3041" s="69"/>
      <c r="H3041" s="194" t="str">
        <f t="shared" si="46"/>
        <v/>
      </c>
      <c r="I3041" s="198"/>
      <c r="J3041" s="69"/>
      <c r="K3041" s="192"/>
      <c r="L3041" s="192"/>
    </row>
    <row r="3042" customHeight="1" spans="1:12">
      <c r="A3042" s="69"/>
      <c r="B3042" s="69"/>
      <c r="C3042" s="199"/>
      <c r="D3042" s="69"/>
      <c r="E3042" s="193"/>
      <c r="F3042" s="69"/>
      <c r="G3042" s="69"/>
      <c r="H3042" s="194" t="str">
        <f t="shared" si="46"/>
        <v/>
      </c>
      <c r="I3042" s="198"/>
      <c r="J3042" s="69"/>
      <c r="K3042" s="192"/>
      <c r="L3042" s="192"/>
    </row>
    <row r="3043" customHeight="1" spans="1:12">
      <c r="A3043" s="69"/>
      <c r="B3043" s="69"/>
      <c r="C3043" s="199"/>
      <c r="D3043" s="69"/>
      <c r="E3043" s="193"/>
      <c r="F3043" s="69"/>
      <c r="G3043" s="69"/>
      <c r="H3043" s="194" t="str">
        <f t="shared" si="46"/>
        <v/>
      </c>
      <c r="I3043" s="198"/>
      <c r="J3043" s="69"/>
      <c r="K3043" s="192"/>
      <c r="L3043" s="192"/>
    </row>
    <row r="3044" customHeight="1" spans="1:12">
      <c r="A3044" s="69"/>
      <c r="B3044" s="69"/>
      <c r="C3044" s="199"/>
      <c r="D3044" s="69"/>
      <c r="E3044" s="193"/>
      <c r="F3044" s="69"/>
      <c r="G3044" s="69"/>
      <c r="H3044" s="194" t="str">
        <f t="shared" si="46"/>
        <v/>
      </c>
      <c r="I3044" s="198"/>
      <c r="J3044" s="69"/>
      <c r="K3044" s="192"/>
      <c r="L3044" s="192"/>
    </row>
    <row r="3045" customHeight="1" spans="1:12">
      <c r="A3045" s="69"/>
      <c r="B3045" s="69"/>
      <c r="C3045" s="199"/>
      <c r="D3045" s="69"/>
      <c r="E3045" s="193"/>
      <c r="F3045" s="69"/>
      <c r="G3045" s="69"/>
      <c r="H3045" s="194" t="str">
        <f t="shared" si="46"/>
        <v/>
      </c>
      <c r="I3045" s="198"/>
      <c r="J3045" s="69"/>
      <c r="K3045" s="192"/>
      <c r="L3045" s="192"/>
    </row>
    <row r="3046" customHeight="1" spans="1:12">
      <c r="A3046" s="69"/>
      <c r="B3046" s="69"/>
      <c r="C3046" s="199"/>
      <c r="D3046" s="69"/>
      <c r="E3046" s="193"/>
      <c r="F3046" s="69"/>
      <c r="G3046" s="69"/>
      <c r="H3046" s="194" t="str">
        <f t="shared" si="46"/>
        <v/>
      </c>
      <c r="I3046" s="198"/>
      <c r="J3046" s="69"/>
      <c r="K3046" s="192"/>
      <c r="L3046" s="192"/>
    </row>
    <row r="3047" customHeight="1" spans="1:12">
      <c r="A3047" s="69"/>
      <c r="B3047" s="69"/>
      <c r="C3047" s="199"/>
      <c r="D3047" s="69"/>
      <c r="E3047" s="193"/>
      <c r="F3047" s="69"/>
      <c r="G3047" s="69"/>
      <c r="H3047" s="194" t="str">
        <f t="shared" si="46"/>
        <v/>
      </c>
      <c r="I3047" s="198"/>
      <c r="J3047" s="69"/>
      <c r="K3047" s="192"/>
      <c r="L3047" s="192"/>
    </row>
    <row r="3048" customHeight="1" spans="1:12">
      <c r="A3048" s="69"/>
      <c r="B3048" s="69"/>
      <c r="C3048" s="199"/>
      <c r="D3048" s="69"/>
      <c r="E3048" s="193"/>
      <c r="F3048" s="69"/>
      <c r="G3048" s="69"/>
      <c r="H3048" s="194" t="str">
        <f t="shared" si="46"/>
        <v/>
      </c>
      <c r="I3048" s="198"/>
      <c r="J3048" s="69"/>
      <c r="K3048" s="192"/>
      <c r="L3048" s="192"/>
    </row>
    <row r="3049" customHeight="1" spans="1:12">
      <c r="A3049" s="69"/>
      <c r="B3049" s="69"/>
      <c r="C3049" s="199"/>
      <c r="D3049" s="69"/>
      <c r="E3049" s="193"/>
      <c r="F3049" s="69"/>
      <c r="G3049" s="69"/>
      <c r="H3049" s="194" t="str">
        <f t="shared" si="46"/>
        <v/>
      </c>
      <c r="I3049" s="198"/>
      <c r="J3049" s="69"/>
      <c r="K3049" s="192"/>
      <c r="L3049" s="192"/>
    </row>
    <row r="3050" customHeight="1" spans="1:12">
      <c r="A3050" s="69"/>
      <c r="B3050" s="69"/>
      <c r="C3050" s="199"/>
      <c r="D3050" s="69"/>
      <c r="E3050" s="193"/>
      <c r="F3050" s="69"/>
      <c r="G3050" s="69"/>
      <c r="H3050" s="194" t="str">
        <f t="shared" si="46"/>
        <v/>
      </c>
      <c r="I3050" s="198"/>
      <c r="J3050" s="69"/>
      <c r="K3050" s="192"/>
      <c r="L3050" s="192"/>
    </row>
    <row r="3051" customHeight="1" spans="1:12">
      <c r="A3051" s="69"/>
      <c r="B3051" s="69"/>
      <c r="C3051" s="199"/>
      <c r="D3051" s="69"/>
      <c r="E3051" s="193"/>
      <c r="F3051" s="69"/>
      <c r="G3051" s="69"/>
      <c r="H3051" s="194" t="str">
        <f t="shared" si="46"/>
        <v/>
      </c>
      <c r="I3051" s="198"/>
      <c r="J3051" s="69"/>
      <c r="K3051" s="192"/>
      <c r="L3051" s="192"/>
    </row>
    <row r="3052" customHeight="1" spans="1:12">
      <c r="A3052" s="69"/>
      <c r="B3052" s="69"/>
      <c r="C3052" s="199"/>
      <c r="D3052" s="69"/>
      <c r="E3052" s="193"/>
      <c r="F3052" s="69"/>
      <c r="G3052" s="69"/>
      <c r="H3052" s="194" t="str">
        <f t="shared" si="46"/>
        <v/>
      </c>
      <c r="I3052" s="198"/>
      <c r="J3052" s="69"/>
      <c r="K3052" s="192"/>
      <c r="L3052" s="192"/>
    </row>
    <row r="3053" customHeight="1" spans="1:12">
      <c r="A3053" s="69"/>
      <c r="B3053" s="69"/>
      <c r="C3053" s="199"/>
      <c r="D3053" s="69"/>
      <c r="E3053" s="193"/>
      <c r="F3053" s="69"/>
      <c r="G3053" s="69"/>
      <c r="H3053" s="194" t="str">
        <f t="shared" si="46"/>
        <v/>
      </c>
      <c r="I3053" s="198"/>
      <c r="J3053" s="69"/>
      <c r="K3053" s="192"/>
      <c r="L3053" s="192"/>
    </row>
    <row r="3054" customHeight="1" spans="1:12">
      <c r="A3054" s="69"/>
      <c r="B3054" s="69"/>
      <c r="C3054" s="199"/>
      <c r="D3054" s="69"/>
      <c r="E3054" s="193"/>
      <c r="F3054" s="69"/>
      <c r="G3054" s="69"/>
      <c r="H3054" s="194" t="str">
        <f t="shared" si="46"/>
        <v/>
      </c>
      <c r="I3054" s="198"/>
      <c r="J3054" s="69"/>
      <c r="K3054" s="192"/>
      <c r="L3054" s="192"/>
    </row>
    <row r="3055" customHeight="1" spans="1:12">
      <c r="A3055" s="69"/>
      <c r="B3055" s="69"/>
      <c r="C3055" s="199"/>
      <c r="D3055" s="69"/>
      <c r="E3055" s="193"/>
      <c r="F3055" s="69"/>
      <c r="G3055" s="69"/>
      <c r="H3055" s="194" t="str">
        <f t="shared" si="46"/>
        <v/>
      </c>
      <c r="I3055" s="198"/>
      <c r="J3055" s="69"/>
      <c r="K3055" s="192"/>
      <c r="L3055" s="192"/>
    </row>
    <row r="3056" customHeight="1" spans="1:12">
      <c r="A3056" s="69"/>
      <c r="B3056" s="69"/>
      <c r="C3056" s="199"/>
      <c r="D3056" s="69"/>
      <c r="E3056" s="193"/>
      <c r="F3056" s="69"/>
      <c r="G3056" s="69"/>
      <c r="H3056" s="194" t="str">
        <f t="shared" si="46"/>
        <v/>
      </c>
      <c r="I3056" s="198"/>
      <c r="J3056" s="69"/>
      <c r="K3056" s="192"/>
      <c r="L3056" s="192"/>
    </row>
    <row r="3057" customHeight="1" spans="1:12">
      <c r="A3057" s="69"/>
      <c r="B3057" s="69"/>
      <c r="C3057" s="199"/>
      <c r="D3057" s="69"/>
      <c r="E3057" s="193"/>
      <c r="F3057" s="69"/>
      <c r="G3057" s="69"/>
      <c r="H3057" s="194" t="str">
        <f t="shared" si="46"/>
        <v/>
      </c>
      <c r="I3057" s="198"/>
      <c r="J3057" s="69"/>
      <c r="K3057" s="192"/>
      <c r="L3057" s="192"/>
    </row>
    <row r="3058" customHeight="1" spans="1:12">
      <c r="A3058" s="69"/>
      <c r="B3058" s="69"/>
      <c r="C3058" s="199"/>
      <c r="D3058" s="69"/>
      <c r="E3058" s="193"/>
      <c r="F3058" s="69"/>
      <c r="G3058" s="69"/>
      <c r="H3058" s="194" t="str">
        <f t="shared" si="46"/>
        <v/>
      </c>
      <c r="I3058" s="198"/>
      <c r="J3058" s="69"/>
      <c r="K3058" s="192"/>
      <c r="L3058" s="192"/>
    </row>
    <row r="3059" customHeight="1" spans="1:12">
      <c r="A3059" s="69"/>
      <c r="B3059" s="69"/>
      <c r="C3059" s="199"/>
      <c r="D3059" s="69"/>
      <c r="E3059" s="193"/>
      <c r="F3059" s="69"/>
      <c r="G3059" s="69"/>
      <c r="H3059" s="194" t="str">
        <f t="shared" si="46"/>
        <v/>
      </c>
      <c r="I3059" s="198"/>
      <c r="J3059" s="69"/>
      <c r="K3059" s="192"/>
      <c r="L3059" s="192"/>
    </row>
    <row r="3060" customHeight="1" spans="1:12">
      <c r="A3060" s="69"/>
      <c r="B3060" s="69"/>
      <c r="C3060" s="199"/>
      <c r="D3060" s="69"/>
      <c r="E3060" s="193"/>
      <c r="F3060" s="69"/>
      <c r="G3060" s="69"/>
      <c r="H3060" s="194" t="str">
        <f t="shared" si="46"/>
        <v/>
      </c>
      <c r="I3060" s="198"/>
      <c r="J3060" s="69"/>
      <c r="K3060" s="192"/>
      <c r="L3060" s="192"/>
    </row>
    <row r="3061" customHeight="1" spans="1:12">
      <c r="A3061" s="69"/>
      <c r="B3061" s="69"/>
      <c r="C3061" s="199"/>
      <c r="D3061" s="69"/>
      <c r="E3061" s="193"/>
      <c r="F3061" s="69"/>
      <c r="G3061" s="69"/>
      <c r="H3061" s="194" t="str">
        <f t="shared" si="46"/>
        <v/>
      </c>
      <c r="I3061" s="198"/>
      <c r="J3061" s="69"/>
      <c r="K3061" s="192"/>
      <c r="L3061" s="192"/>
    </row>
    <row r="3062" customHeight="1" spans="1:12">
      <c r="A3062" s="69"/>
      <c r="B3062" s="69"/>
      <c r="C3062" s="199"/>
      <c r="D3062" s="69"/>
      <c r="E3062" s="193"/>
      <c r="F3062" s="69"/>
      <c r="G3062" s="69"/>
      <c r="H3062" s="194" t="str">
        <f t="shared" si="46"/>
        <v/>
      </c>
      <c r="I3062" s="198"/>
      <c r="J3062" s="69"/>
      <c r="K3062" s="192"/>
      <c r="L3062" s="192"/>
    </row>
    <row r="3063" customHeight="1" spans="1:12">
      <c r="A3063" s="69"/>
      <c r="B3063" s="69"/>
      <c r="C3063" s="199"/>
      <c r="D3063" s="69"/>
      <c r="E3063" s="193"/>
      <c r="F3063" s="69"/>
      <c r="G3063" s="69"/>
      <c r="H3063" s="194" t="str">
        <f t="shared" si="46"/>
        <v/>
      </c>
      <c r="I3063" s="198"/>
      <c r="J3063" s="69"/>
      <c r="K3063" s="192"/>
      <c r="L3063" s="192"/>
    </row>
    <row r="3064" customHeight="1" spans="1:12">
      <c r="A3064" s="69"/>
      <c r="B3064" s="69"/>
      <c r="C3064" s="199"/>
      <c r="D3064" s="69"/>
      <c r="E3064" s="193"/>
      <c r="F3064" s="69"/>
      <c r="G3064" s="69"/>
      <c r="H3064" s="194" t="str">
        <f t="shared" si="46"/>
        <v/>
      </c>
      <c r="I3064" s="198"/>
      <c r="J3064" s="69"/>
      <c r="K3064" s="192"/>
      <c r="L3064" s="192"/>
    </row>
    <row r="3065" customHeight="1" spans="1:12">
      <c r="A3065" s="69"/>
      <c r="B3065" s="69"/>
      <c r="C3065" s="199"/>
      <c r="D3065" s="69"/>
      <c r="E3065" s="193"/>
      <c r="F3065" s="69"/>
      <c r="G3065" s="69"/>
      <c r="H3065" s="194" t="str">
        <f t="shared" si="46"/>
        <v/>
      </c>
      <c r="I3065" s="198"/>
      <c r="J3065" s="69"/>
      <c r="K3065" s="192"/>
      <c r="L3065" s="192"/>
    </row>
    <row r="3066" customHeight="1" spans="1:12">
      <c r="A3066" s="69"/>
      <c r="B3066" s="69"/>
      <c r="C3066" s="199"/>
      <c r="D3066" s="69"/>
      <c r="E3066" s="193"/>
      <c r="F3066" s="69"/>
      <c r="G3066" s="69"/>
      <c r="H3066" s="194" t="str">
        <f t="shared" si="46"/>
        <v/>
      </c>
      <c r="I3066" s="198"/>
      <c r="J3066" s="69"/>
      <c r="K3066" s="192"/>
      <c r="L3066" s="192"/>
    </row>
    <row r="3067" customHeight="1" spans="1:12">
      <c r="A3067" s="69"/>
      <c r="B3067" s="69"/>
      <c r="C3067" s="199"/>
      <c r="D3067" s="69"/>
      <c r="E3067" s="193"/>
      <c r="F3067" s="69"/>
      <c r="G3067" s="69"/>
      <c r="H3067" s="194" t="str">
        <f t="shared" si="46"/>
        <v/>
      </c>
      <c r="I3067" s="198"/>
      <c r="J3067" s="69"/>
      <c r="K3067" s="192"/>
      <c r="L3067" s="192"/>
    </row>
    <row r="3068" customHeight="1" spans="1:12">
      <c r="A3068" s="69"/>
      <c r="B3068" s="69"/>
      <c r="C3068" s="199"/>
      <c r="D3068" s="69"/>
      <c r="E3068" s="193"/>
      <c r="F3068" s="69"/>
      <c r="G3068" s="69"/>
      <c r="H3068" s="194" t="str">
        <f t="shared" si="46"/>
        <v/>
      </c>
      <c r="I3068" s="198"/>
      <c r="J3068" s="69"/>
      <c r="K3068" s="192"/>
      <c r="L3068" s="192"/>
    </row>
    <row r="3069" customHeight="1" spans="1:12">
      <c r="A3069" s="69"/>
      <c r="B3069" s="69"/>
      <c r="C3069" s="199"/>
      <c r="D3069" s="69"/>
      <c r="E3069" s="193"/>
      <c r="F3069" s="69"/>
      <c r="G3069" s="69"/>
      <c r="H3069" s="194" t="str">
        <f t="shared" si="46"/>
        <v/>
      </c>
      <c r="I3069" s="198"/>
      <c r="J3069" s="69"/>
      <c r="K3069" s="192"/>
      <c r="L3069" s="192"/>
    </row>
    <row r="3070" customHeight="1" spans="1:12">
      <c r="A3070" s="69"/>
      <c r="B3070" s="69"/>
      <c r="C3070" s="199"/>
      <c r="D3070" s="69"/>
      <c r="E3070" s="193"/>
      <c r="F3070" s="69"/>
      <c r="G3070" s="69"/>
      <c r="H3070" s="194" t="str">
        <f t="shared" si="46"/>
        <v/>
      </c>
      <c r="I3070" s="198"/>
      <c r="J3070" s="69"/>
      <c r="K3070" s="192"/>
      <c r="L3070" s="192"/>
    </row>
    <row r="3071" customHeight="1" spans="1:12">
      <c r="A3071" s="69"/>
      <c r="B3071" s="69"/>
      <c r="C3071" s="199"/>
      <c r="D3071" s="69"/>
      <c r="E3071" s="193"/>
      <c r="F3071" s="69"/>
      <c r="G3071" s="69"/>
      <c r="H3071" s="194" t="str">
        <f t="shared" si="46"/>
        <v/>
      </c>
      <c r="I3071" s="198"/>
      <c r="J3071" s="69"/>
      <c r="K3071" s="192"/>
      <c r="L3071" s="192"/>
    </row>
    <row r="3072" customHeight="1" spans="1:12">
      <c r="A3072" s="69"/>
      <c r="B3072" s="69"/>
      <c r="C3072" s="199"/>
      <c r="D3072" s="69"/>
      <c r="E3072" s="193"/>
      <c r="F3072" s="69"/>
      <c r="G3072" s="69"/>
      <c r="H3072" s="194" t="str">
        <f t="shared" si="46"/>
        <v/>
      </c>
      <c r="I3072" s="198"/>
      <c r="J3072" s="69"/>
      <c r="K3072" s="192"/>
      <c r="L3072" s="192"/>
    </row>
    <row r="3073" customHeight="1" spans="1:12">
      <c r="A3073" s="69"/>
      <c r="B3073" s="69"/>
      <c r="C3073" s="199"/>
      <c r="D3073" s="69"/>
      <c r="E3073" s="193"/>
      <c r="F3073" s="69"/>
      <c r="G3073" s="69"/>
      <c r="H3073" s="194" t="str">
        <f t="shared" si="46"/>
        <v/>
      </c>
      <c r="I3073" s="198"/>
      <c r="J3073" s="69"/>
      <c r="K3073" s="192"/>
      <c r="L3073" s="192"/>
    </row>
    <row r="3074" customHeight="1" spans="1:12">
      <c r="A3074" s="69"/>
      <c r="B3074" s="69"/>
      <c r="C3074" s="199"/>
      <c r="D3074" s="69"/>
      <c r="E3074" s="193"/>
      <c r="F3074" s="69"/>
      <c r="G3074" s="69"/>
      <c r="H3074" s="194" t="str">
        <f t="shared" si="46"/>
        <v/>
      </c>
      <c r="I3074" s="198"/>
      <c r="J3074" s="69"/>
      <c r="K3074" s="192"/>
      <c r="L3074" s="192"/>
    </row>
    <row r="3075" customHeight="1" spans="1:12">
      <c r="A3075" s="69"/>
      <c r="B3075" s="69"/>
      <c r="C3075" s="199"/>
      <c r="D3075" s="69"/>
      <c r="E3075" s="193"/>
      <c r="F3075" s="69"/>
      <c r="G3075" s="69"/>
      <c r="H3075" s="194" t="str">
        <f t="shared" si="46"/>
        <v/>
      </c>
      <c r="I3075" s="198"/>
      <c r="J3075" s="69"/>
      <c r="K3075" s="192"/>
      <c r="L3075" s="192"/>
    </row>
    <row r="3076" customHeight="1" spans="1:12">
      <c r="A3076" s="69"/>
      <c r="B3076" s="69"/>
      <c r="C3076" s="199"/>
      <c r="D3076" s="69"/>
      <c r="E3076" s="193"/>
      <c r="F3076" s="69"/>
      <c r="G3076" s="69"/>
      <c r="H3076" s="194" t="str">
        <f t="shared" si="46"/>
        <v/>
      </c>
      <c r="I3076" s="198"/>
      <c r="J3076" s="69"/>
      <c r="K3076" s="192"/>
      <c r="L3076" s="192"/>
    </row>
    <row r="3077" customHeight="1" spans="1:12">
      <c r="A3077" s="69"/>
      <c r="B3077" s="69"/>
      <c r="C3077" s="199"/>
      <c r="D3077" s="69"/>
      <c r="E3077" s="193"/>
      <c r="F3077" s="69"/>
      <c r="G3077" s="69"/>
      <c r="H3077" s="194" t="str">
        <f t="shared" si="46"/>
        <v/>
      </c>
      <c r="I3077" s="198"/>
      <c r="J3077" s="69"/>
      <c r="K3077" s="192"/>
      <c r="L3077" s="192"/>
    </row>
    <row r="3078" customHeight="1" spans="1:12">
      <c r="A3078" s="69"/>
      <c r="B3078" s="69"/>
      <c r="C3078" s="199"/>
      <c r="D3078" s="69"/>
      <c r="E3078" s="193"/>
      <c r="F3078" s="69"/>
      <c r="G3078" s="69"/>
      <c r="H3078" s="194" t="str">
        <f t="shared" si="46"/>
        <v/>
      </c>
      <c r="I3078" s="198"/>
      <c r="J3078" s="69"/>
      <c r="K3078" s="192"/>
      <c r="L3078" s="192"/>
    </row>
    <row r="3079" customHeight="1" spans="1:12">
      <c r="A3079" s="69"/>
      <c r="B3079" s="69"/>
      <c r="C3079" s="199"/>
      <c r="D3079" s="69"/>
      <c r="E3079" s="193"/>
      <c r="F3079" s="69"/>
      <c r="G3079" s="69"/>
      <c r="H3079" s="194" t="str">
        <f t="shared" si="46"/>
        <v/>
      </c>
      <c r="I3079" s="198"/>
      <c r="J3079" s="69"/>
      <c r="K3079" s="192"/>
      <c r="L3079" s="192"/>
    </row>
    <row r="3080" customHeight="1" spans="1:12">
      <c r="A3080" s="69"/>
      <c r="B3080" s="69"/>
      <c r="C3080" s="199"/>
      <c r="D3080" s="69"/>
      <c r="E3080" s="193"/>
      <c r="F3080" s="69"/>
      <c r="G3080" s="69"/>
      <c r="H3080" s="194" t="str">
        <f t="shared" si="46"/>
        <v/>
      </c>
      <c r="I3080" s="198"/>
      <c r="J3080" s="69"/>
      <c r="K3080" s="192"/>
      <c r="L3080" s="192"/>
    </row>
    <row r="3081" customHeight="1" spans="1:12">
      <c r="A3081" s="69"/>
      <c r="B3081" s="69"/>
      <c r="C3081" s="199"/>
      <c r="D3081" s="69"/>
      <c r="E3081" s="193"/>
      <c r="F3081" s="69"/>
      <c r="G3081" s="69"/>
      <c r="H3081" s="194" t="str">
        <f t="shared" si="46"/>
        <v/>
      </c>
      <c r="I3081" s="198"/>
      <c r="J3081" s="69"/>
      <c r="K3081" s="192"/>
      <c r="L3081" s="192"/>
    </row>
    <row r="3082" customHeight="1" spans="1:12">
      <c r="A3082" s="69"/>
      <c r="B3082" s="69"/>
      <c r="C3082" s="199"/>
      <c r="D3082" s="69"/>
      <c r="E3082" s="193"/>
      <c r="F3082" s="69"/>
      <c r="G3082" s="69"/>
      <c r="H3082" s="194" t="str">
        <f t="shared" si="46"/>
        <v/>
      </c>
      <c r="I3082" s="198"/>
      <c r="J3082" s="69"/>
      <c r="K3082" s="192"/>
      <c r="L3082" s="192"/>
    </row>
    <row r="3083" customHeight="1" spans="1:12">
      <c r="A3083" s="69"/>
      <c r="B3083" s="69"/>
      <c r="C3083" s="199"/>
      <c r="D3083" s="69"/>
      <c r="E3083" s="193"/>
      <c r="F3083" s="69"/>
      <c r="G3083" s="69"/>
      <c r="H3083" s="194" t="str">
        <f t="shared" si="46"/>
        <v/>
      </c>
      <c r="I3083" s="198"/>
      <c r="J3083" s="69"/>
      <c r="K3083" s="192"/>
      <c r="L3083" s="192"/>
    </row>
    <row r="3084" customHeight="1" spans="1:12">
      <c r="A3084" s="69"/>
      <c r="B3084" s="69"/>
      <c r="C3084" s="199"/>
      <c r="D3084" s="69"/>
      <c r="E3084" s="193"/>
      <c r="F3084" s="69"/>
      <c r="G3084" s="69"/>
      <c r="H3084" s="194" t="str">
        <f t="shared" ref="H3084:H3147" si="47">IF(E3084="","",E3084*F3084)</f>
        <v/>
      </c>
      <c r="I3084" s="198"/>
      <c r="J3084" s="69"/>
      <c r="K3084" s="192"/>
      <c r="L3084" s="192"/>
    </row>
    <row r="3085" customHeight="1" spans="1:12">
      <c r="A3085" s="69"/>
      <c r="B3085" s="69"/>
      <c r="C3085" s="199"/>
      <c r="D3085" s="69"/>
      <c r="E3085" s="193"/>
      <c r="F3085" s="69"/>
      <c r="G3085" s="69"/>
      <c r="H3085" s="194" t="str">
        <f t="shared" si="47"/>
        <v/>
      </c>
      <c r="I3085" s="198"/>
      <c r="J3085" s="69"/>
      <c r="K3085" s="192"/>
      <c r="L3085" s="192"/>
    </row>
    <row r="3086" customHeight="1" spans="1:12">
      <c r="A3086" s="69"/>
      <c r="B3086" s="69"/>
      <c r="C3086" s="199"/>
      <c r="D3086" s="69"/>
      <c r="E3086" s="193"/>
      <c r="F3086" s="69"/>
      <c r="G3086" s="69"/>
      <c r="H3086" s="194" t="str">
        <f t="shared" si="47"/>
        <v/>
      </c>
      <c r="I3086" s="198"/>
      <c r="J3086" s="69"/>
      <c r="K3086" s="192"/>
      <c r="L3086" s="192"/>
    </row>
    <row r="3087" customHeight="1" spans="1:12">
      <c r="A3087" s="69"/>
      <c r="B3087" s="69"/>
      <c r="C3087" s="199"/>
      <c r="D3087" s="69"/>
      <c r="E3087" s="193"/>
      <c r="F3087" s="69"/>
      <c r="G3087" s="69"/>
      <c r="H3087" s="194" t="str">
        <f t="shared" si="47"/>
        <v/>
      </c>
      <c r="I3087" s="198"/>
      <c r="J3087" s="69"/>
      <c r="K3087" s="192"/>
      <c r="L3087" s="192"/>
    </row>
    <row r="3088" customHeight="1" spans="1:12">
      <c r="A3088" s="69"/>
      <c r="B3088" s="69"/>
      <c r="C3088" s="199"/>
      <c r="D3088" s="69"/>
      <c r="E3088" s="193"/>
      <c r="F3088" s="69"/>
      <c r="G3088" s="69"/>
      <c r="H3088" s="194" t="str">
        <f t="shared" si="47"/>
        <v/>
      </c>
      <c r="I3088" s="198"/>
      <c r="J3088" s="69"/>
      <c r="K3088" s="192"/>
      <c r="L3088" s="192"/>
    </row>
    <row r="3089" customHeight="1" spans="1:12">
      <c r="A3089" s="69"/>
      <c r="B3089" s="69"/>
      <c r="C3089" s="199"/>
      <c r="D3089" s="69"/>
      <c r="E3089" s="193"/>
      <c r="F3089" s="69"/>
      <c r="G3089" s="69"/>
      <c r="H3089" s="194" t="str">
        <f t="shared" si="47"/>
        <v/>
      </c>
      <c r="I3089" s="198"/>
      <c r="J3089" s="69"/>
      <c r="K3089" s="192"/>
      <c r="L3089" s="192"/>
    </row>
    <row r="3090" customHeight="1" spans="1:12">
      <c r="A3090" s="69"/>
      <c r="B3090" s="69"/>
      <c r="C3090" s="199"/>
      <c r="D3090" s="69"/>
      <c r="E3090" s="193"/>
      <c r="F3090" s="69"/>
      <c r="G3090" s="69"/>
      <c r="H3090" s="194" t="str">
        <f t="shared" si="47"/>
        <v/>
      </c>
      <c r="I3090" s="198"/>
      <c r="J3090" s="69"/>
      <c r="K3090" s="192"/>
      <c r="L3090" s="192"/>
    </row>
    <row r="3091" customHeight="1" spans="1:12">
      <c r="A3091" s="69"/>
      <c r="B3091" s="69"/>
      <c r="C3091" s="199"/>
      <c r="D3091" s="69"/>
      <c r="E3091" s="193"/>
      <c r="F3091" s="69"/>
      <c r="G3091" s="69"/>
      <c r="H3091" s="194" t="str">
        <f t="shared" si="47"/>
        <v/>
      </c>
      <c r="I3091" s="198"/>
      <c r="J3091" s="69"/>
      <c r="K3091" s="192"/>
      <c r="L3091" s="192"/>
    </row>
    <row r="3092" customHeight="1" spans="1:12">
      <c r="A3092" s="69"/>
      <c r="B3092" s="69"/>
      <c r="C3092" s="199"/>
      <c r="D3092" s="69"/>
      <c r="E3092" s="193"/>
      <c r="F3092" s="69"/>
      <c r="G3092" s="69"/>
      <c r="H3092" s="194" t="str">
        <f t="shared" si="47"/>
        <v/>
      </c>
      <c r="I3092" s="198"/>
      <c r="J3092" s="69"/>
      <c r="K3092" s="192"/>
      <c r="L3092" s="192"/>
    </row>
    <row r="3093" customHeight="1" spans="1:12">
      <c r="A3093" s="69"/>
      <c r="B3093" s="69"/>
      <c r="C3093" s="199"/>
      <c r="D3093" s="69"/>
      <c r="E3093" s="193"/>
      <c r="F3093" s="69"/>
      <c r="G3093" s="69"/>
      <c r="H3093" s="194" t="str">
        <f t="shared" si="47"/>
        <v/>
      </c>
      <c r="I3093" s="198"/>
      <c r="J3093" s="69"/>
      <c r="K3093" s="192"/>
      <c r="L3093" s="192"/>
    </row>
    <row r="3094" customHeight="1" spans="1:12">
      <c r="A3094" s="69"/>
      <c r="B3094" s="69"/>
      <c r="C3094" s="199"/>
      <c r="D3094" s="69"/>
      <c r="E3094" s="193"/>
      <c r="F3094" s="69"/>
      <c r="G3094" s="69"/>
      <c r="H3094" s="194" t="str">
        <f t="shared" si="47"/>
        <v/>
      </c>
      <c r="I3094" s="198"/>
      <c r="J3094" s="69"/>
      <c r="K3094" s="192"/>
      <c r="L3094" s="192"/>
    </row>
    <row r="3095" customHeight="1" spans="1:12">
      <c r="A3095" s="69"/>
      <c r="B3095" s="69"/>
      <c r="C3095" s="199"/>
      <c r="D3095" s="69"/>
      <c r="E3095" s="193"/>
      <c r="F3095" s="69"/>
      <c r="G3095" s="69"/>
      <c r="H3095" s="194" t="str">
        <f t="shared" si="47"/>
        <v/>
      </c>
      <c r="I3095" s="198"/>
      <c r="J3095" s="69"/>
      <c r="K3095" s="192"/>
      <c r="L3095" s="192"/>
    </row>
    <row r="3096" customHeight="1" spans="1:12">
      <c r="A3096" s="69"/>
      <c r="B3096" s="69"/>
      <c r="C3096" s="199"/>
      <c r="D3096" s="69"/>
      <c r="E3096" s="193"/>
      <c r="F3096" s="69"/>
      <c r="G3096" s="69"/>
      <c r="H3096" s="194" t="str">
        <f t="shared" si="47"/>
        <v/>
      </c>
      <c r="I3096" s="198"/>
      <c r="J3096" s="69"/>
      <c r="K3096" s="192"/>
      <c r="L3096" s="192"/>
    </row>
    <row r="3097" customHeight="1" spans="1:12">
      <c r="A3097" s="69"/>
      <c r="B3097" s="69"/>
      <c r="C3097" s="199"/>
      <c r="D3097" s="69"/>
      <c r="E3097" s="193"/>
      <c r="F3097" s="69"/>
      <c r="G3097" s="69"/>
      <c r="H3097" s="194" t="str">
        <f t="shared" si="47"/>
        <v/>
      </c>
      <c r="I3097" s="198"/>
      <c r="J3097" s="69"/>
      <c r="K3097" s="192"/>
      <c r="L3097" s="192"/>
    </row>
    <row r="3098" customHeight="1" spans="1:12">
      <c r="A3098" s="69"/>
      <c r="B3098" s="69"/>
      <c r="C3098" s="199"/>
      <c r="D3098" s="69"/>
      <c r="E3098" s="193"/>
      <c r="F3098" s="69"/>
      <c r="G3098" s="69"/>
      <c r="H3098" s="194" t="str">
        <f t="shared" si="47"/>
        <v/>
      </c>
      <c r="I3098" s="198"/>
      <c r="J3098" s="69"/>
      <c r="K3098" s="192"/>
      <c r="L3098" s="192"/>
    </row>
    <row r="3099" customHeight="1" spans="1:12">
      <c r="A3099" s="69"/>
      <c r="B3099" s="69"/>
      <c r="C3099" s="199"/>
      <c r="D3099" s="69"/>
      <c r="E3099" s="193"/>
      <c r="F3099" s="69"/>
      <c r="G3099" s="69"/>
      <c r="H3099" s="194" t="str">
        <f t="shared" si="47"/>
        <v/>
      </c>
      <c r="I3099" s="198"/>
      <c r="J3099" s="69"/>
      <c r="K3099" s="192"/>
      <c r="L3099" s="192"/>
    </row>
    <row r="3100" customHeight="1" spans="1:12">
      <c r="A3100" s="69"/>
      <c r="B3100" s="69"/>
      <c r="C3100" s="199"/>
      <c r="D3100" s="69"/>
      <c r="E3100" s="193"/>
      <c r="F3100" s="69"/>
      <c r="G3100" s="69"/>
      <c r="H3100" s="194" t="str">
        <f t="shared" si="47"/>
        <v/>
      </c>
      <c r="I3100" s="198"/>
      <c r="J3100" s="69"/>
      <c r="K3100" s="192"/>
      <c r="L3100" s="192"/>
    </row>
    <row r="3101" customHeight="1" spans="1:12">
      <c r="A3101" s="69"/>
      <c r="B3101" s="69"/>
      <c r="C3101" s="199"/>
      <c r="D3101" s="69"/>
      <c r="E3101" s="193"/>
      <c r="F3101" s="69"/>
      <c r="G3101" s="69"/>
      <c r="H3101" s="194" t="str">
        <f t="shared" si="47"/>
        <v/>
      </c>
      <c r="I3101" s="198"/>
      <c r="J3101" s="69"/>
      <c r="K3101" s="192"/>
      <c r="L3101" s="192"/>
    </row>
    <row r="3102" customHeight="1" spans="1:12">
      <c r="A3102" s="69"/>
      <c r="B3102" s="69"/>
      <c r="C3102" s="199"/>
      <c r="D3102" s="69"/>
      <c r="E3102" s="193"/>
      <c r="F3102" s="69"/>
      <c r="G3102" s="69"/>
      <c r="H3102" s="194" t="str">
        <f t="shared" si="47"/>
        <v/>
      </c>
      <c r="I3102" s="198"/>
      <c r="J3102" s="69"/>
      <c r="K3102" s="192"/>
      <c r="L3102" s="192"/>
    </row>
    <row r="3103" customHeight="1" spans="1:12">
      <c r="A3103" s="69"/>
      <c r="B3103" s="69"/>
      <c r="C3103" s="199"/>
      <c r="D3103" s="69"/>
      <c r="E3103" s="193"/>
      <c r="F3103" s="69"/>
      <c r="G3103" s="69"/>
      <c r="H3103" s="194" t="str">
        <f t="shared" si="47"/>
        <v/>
      </c>
      <c r="I3103" s="198"/>
      <c r="J3103" s="69"/>
      <c r="K3103" s="192"/>
      <c r="L3103" s="192"/>
    </row>
    <row r="3104" customHeight="1" spans="1:12">
      <c r="A3104" s="69"/>
      <c r="B3104" s="69"/>
      <c r="C3104" s="199"/>
      <c r="D3104" s="69"/>
      <c r="E3104" s="193"/>
      <c r="F3104" s="69"/>
      <c r="G3104" s="69"/>
      <c r="H3104" s="194" t="str">
        <f t="shared" si="47"/>
        <v/>
      </c>
      <c r="I3104" s="198"/>
      <c r="J3104" s="69"/>
      <c r="K3104" s="192"/>
      <c r="L3104" s="192"/>
    </row>
    <row r="3105" customHeight="1" spans="1:12">
      <c r="A3105" s="69"/>
      <c r="B3105" s="69"/>
      <c r="C3105" s="199"/>
      <c r="D3105" s="69"/>
      <c r="E3105" s="193"/>
      <c r="F3105" s="69"/>
      <c r="G3105" s="69"/>
      <c r="H3105" s="194" t="str">
        <f t="shared" si="47"/>
        <v/>
      </c>
      <c r="I3105" s="198"/>
      <c r="J3105" s="69"/>
      <c r="K3105" s="192"/>
      <c r="L3105" s="192"/>
    </row>
    <row r="3106" customHeight="1" spans="1:12">
      <c r="A3106" s="69"/>
      <c r="B3106" s="69"/>
      <c r="C3106" s="199"/>
      <c r="D3106" s="69"/>
      <c r="E3106" s="193"/>
      <c r="F3106" s="69"/>
      <c r="G3106" s="69"/>
      <c r="H3106" s="194" t="str">
        <f t="shared" si="47"/>
        <v/>
      </c>
      <c r="I3106" s="198"/>
      <c r="J3106" s="69"/>
      <c r="K3106" s="192"/>
      <c r="L3106" s="192"/>
    </row>
    <row r="3107" customHeight="1" spans="1:12">
      <c r="A3107" s="69"/>
      <c r="B3107" s="69"/>
      <c r="C3107" s="199"/>
      <c r="D3107" s="69"/>
      <c r="E3107" s="193"/>
      <c r="F3107" s="69"/>
      <c r="G3107" s="69"/>
      <c r="H3107" s="194" t="str">
        <f t="shared" si="47"/>
        <v/>
      </c>
      <c r="I3107" s="198"/>
      <c r="J3107" s="69"/>
      <c r="K3107" s="192"/>
      <c r="L3107" s="192"/>
    </row>
    <row r="3108" customHeight="1" spans="1:12">
      <c r="A3108" s="69"/>
      <c r="B3108" s="69"/>
      <c r="C3108" s="199"/>
      <c r="D3108" s="69"/>
      <c r="E3108" s="193"/>
      <c r="F3108" s="69"/>
      <c r="G3108" s="69"/>
      <c r="H3108" s="194" t="str">
        <f t="shared" si="47"/>
        <v/>
      </c>
      <c r="I3108" s="198"/>
      <c r="J3108" s="69"/>
      <c r="K3108" s="192"/>
      <c r="L3108" s="192"/>
    </row>
    <row r="3109" customHeight="1" spans="1:12">
      <c r="A3109" s="69"/>
      <c r="B3109" s="69"/>
      <c r="C3109" s="199"/>
      <c r="D3109" s="69"/>
      <c r="E3109" s="193"/>
      <c r="F3109" s="69"/>
      <c r="G3109" s="69"/>
      <c r="H3109" s="194" t="str">
        <f t="shared" si="47"/>
        <v/>
      </c>
      <c r="I3109" s="198"/>
      <c r="J3109" s="69"/>
      <c r="K3109" s="192"/>
      <c r="L3109" s="192"/>
    </row>
    <row r="3110" customHeight="1" spans="1:12">
      <c r="A3110" s="69"/>
      <c r="B3110" s="69"/>
      <c r="C3110" s="199"/>
      <c r="D3110" s="69"/>
      <c r="E3110" s="193"/>
      <c r="F3110" s="69"/>
      <c r="G3110" s="69"/>
      <c r="H3110" s="194" t="str">
        <f t="shared" si="47"/>
        <v/>
      </c>
      <c r="I3110" s="198"/>
      <c r="J3110" s="69"/>
      <c r="K3110" s="192"/>
      <c r="L3110" s="192"/>
    </row>
    <row r="3111" customHeight="1" spans="1:12">
      <c r="A3111" s="69"/>
      <c r="B3111" s="69"/>
      <c r="C3111" s="199"/>
      <c r="D3111" s="69"/>
      <c r="E3111" s="193"/>
      <c r="F3111" s="69"/>
      <c r="G3111" s="69"/>
      <c r="H3111" s="194" t="str">
        <f t="shared" si="47"/>
        <v/>
      </c>
      <c r="I3111" s="198"/>
      <c r="J3111" s="69"/>
      <c r="K3111" s="192"/>
      <c r="L3111" s="192"/>
    </row>
    <row r="3112" customHeight="1" spans="1:12">
      <c r="A3112" s="69"/>
      <c r="B3112" s="69"/>
      <c r="C3112" s="199"/>
      <c r="D3112" s="69"/>
      <c r="E3112" s="193"/>
      <c r="F3112" s="69"/>
      <c r="G3112" s="69"/>
      <c r="H3112" s="194" t="str">
        <f t="shared" si="47"/>
        <v/>
      </c>
      <c r="I3112" s="198"/>
      <c r="J3112" s="69"/>
      <c r="K3112" s="192"/>
      <c r="L3112" s="192"/>
    </row>
    <row r="3113" customHeight="1" spans="1:12">
      <c r="A3113" s="69"/>
      <c r="B3113" s="69"/>
      <c r="C3113" s="199"/>
      <c r="D3113" s="69"/>
      <c r="E3113" s="193"/>
      <c r="F3113" s="69"/>
      <c r="G3113" s="69"/>
      <c r="H3113" s="194" t="str">
        <f t="shared" si="47"/>
        <v/>
      </c>
      <c r="I3113" s="198"/>
      <c r="J3113" s="69"/>
      <c r="K3113" s="192"/>
      <c r="L3113" s="192"/>
    </row>
    <row r="3114" customHeight="1" spans="1:12">
      <c r="A3114" s="69"/>
      <c r="B3114" s="69"/>
      <c r="C3114" s="199"/>
      <c r="D3114" s="69"/>
      <c r="E3114" s="193"/>
      <c r="F3114" s="69"/>
      <c r="G3114" s="69"/>
      <c r="H3114" s="194" t="str">
        <f t="shared" si="47"/>
        <v/>
      </c>
      <c r="I3114" s="198"/>
      <c r="J3114" s="69"/>
      <c r="K3114" s="192"/>
      <c r="L3114" s="192"/>
    </row>
    <row r="3115" customHeight="1" spans="1:12">
      <c r="A3115" s="69"/>
      <c r="B3115" s="69"/>
      <c r="C3115" s="199"/>
      <c r="D3115" s="69"/>
      <c r="E3115" s="193"/>
      <c r="F3115" s="69"/>
      <c r="G3115" s="69"/>
      <c r="H3115" s="194" t="str">
        <f t="shared" si="47"/>
        <v/>
      </c>
      <c r="I3115" s="198"/>
      <c r="J3115" s="69"/>
      <c r="K3115" s="192"/>
      <c r="L3115" s="192"/>
    </row>
    <row r="3116" customHeight="1" spans="1:12">
      <c r="A3116" s="69"/>
      <c r="B3116" s="69"/>
      <c r="C3116" s="199"/>
      <c r="D3116" s="69"/>
      <c r="E3116" s="193"/>
      <c r="F3116" s="69"/>
      <c r="G3116" s="69"/>
      <c r="H3116" s="194" t="str">
        <f t="shared" si="47"/>
        <v/>
      </c>
      <c r="I3116" s="198"/>
      <c r="J3116" s="69"/>
      <c r="K3116" s="192"/>
      <c r="L3116" s="192"/>
    </row>
    <row r="3117" customHeight="1" spans="1:12">
      <c r="A3117" s="69"/>
      <c r="B3117" s="69"/>
      <c r="C3117" s="199"/>
      <c r="D3117" s="69"/>
      <c r="E3117" s="193"/>
      <c r="F3117" s="69"/>
      <c r="G3117" s="69"/>
      <c r="H3117" s="194" t="str">
        <f t="shared" si="47"/>
        <v/>
      </c>
      <c r="I3117" s="198"/>
      <c r="J3117" s="69"/>
      <c r="K3117" s="192"/>
      <c r="L3117" s="192"/>
    </row>
    <row r="3118" customHeight="1" spans="1:12">
      <c r="A3118" s="69"/>
      <c r="B3118" s="69"/>
      <c r="C3118" s="199"/>
      <c r="D3118" s="69"/>
      <c r="E3118" s="193"/>
      <c r="F3118" s="69"/>
      <c r="G3118" s="69"/>
      <c r="H3118" s="194" t="str">
        <f t="shared" si="47"/>
        <v/>
      </c>
      <c r="I3118" s="198"/>
      <c r="J3118" s="69"/>
      <c r="K3118" s="192"/>
      <c r="L3118" s="192"/>
    </row>
    <row r="3119" customHeight="1" spans="1:12">
      <c r="A3119" s="69"/>
      <c r="B3119" s="69"/>
      <c r="C3119" s="199"/>
      <c r="D3119" s="69"/>
      <c r="E3119" s="193"/>
      <c r="F3119" s="69"/>
      <c r="G3119" s="69"/>
      <c r="H3119" s="194" t="str">
        <f t="shared" si="47"/>
        <v/>
      </c>
      <c r="I3119" s="198"/>
      <c r="J3119" s="69"/>
      <c r="K3119" s="192"/>
      <c r="L3119" s="192"/>
    </row>
    <row r="3120" customHeight="1" spans="1:12">
      <c r="A3120" s="69"/>
      <c r="B3120" s="69"/>
      <c r="C3120" s="199"/>
      <c r="D3120" s="69"/>
      <c r="E3120" s="193"/>
      <c r="F3120" s="69"/>
      <c r="G3120" s="69"/>
      <c r="H3120" s="194" t="str">
        <f t="shared" si="47"/>
        <v/>
      </c>
      <c r="I3120" s="198"/>
      <c r="J3120" s="69"/>
      <c r="K3120" s="192"/>
      <c r="L3120" s="192"/>
    </row>
    <row r="3121" customHeight="1" spans="1:12">
      <c r="A3121" s="69"/>
      <c r="B3121" s="69"/>
      <c r="C3121" s="199"/>
      <c r="D3121" s="69"/>
      <c r="E3121" s="193"/>
      <c r="F3121" s="69"/>
      <c r="G3121" s="69"/>
      <c r="H3121" s="194" t="str">
        <f t="shared" si="47"/>
        <v/>
      </c>
      <c r="I3121" s="198"/>
      <c r="J3121" s="69"/>
      <c r="K3121" s="192"/>
      <c r="L3121" s="192"/>
    </row>
    <row r="3122" customHeight="1" spans="1:12">
      <c r="A3122" s="69"/>
      <c r="B3122" s="69"/>
      <c r="C3122" s="199"/>
      <c r="D3122" s="69"/>
      <c r="E3122" s="193"/>
      <c r="F3122" s="69"/>
      <c r="G3122" s="69"/>
      <c r="H3122" s="194" t="str">
        <f t="shared" si="47"/>
        <v/>
      </c>
      <c r="I3122" s="198"/>
      <c r="J3122" s="69"/>
      <c r="K3122" s="192"/>
      <c r="L3122" s="192"/>
    </row>
    <row r="3123" customHeight="1" spans="1:12">
      <c r="A3123" s="69"/>
      <c r="B3123" s="69"/>
      <c r="C3123" s="199"/>
      <c r="D3123" s="69"/>
      <c r="E3123" s="193"/>
      <c r="F3123" s="69"/>
      <c r="G3123" s="69"/>
      <c r="H3123" s="194" t="str">
        <f t="shared" si="47"/>
        <v/>
      </c>
      <c r="I3123" s="198"/>
      <c r="J3123" s="69"/>
      <c r="K3123" s="192"/>
      <c r="L3123" s="192"/>
    </row>
    <row r="3124" customHeight="1" spans="1:12">
      <c r="A3124" s="69"/>
      <c r="B3124" s="69"/>
      <c r="C3124" s="199"/>
      <c r="D3124" s="69"/>
      <c r="E3124" s="193"/>
      <c r="F3124" s="69"/>
      <c r="G3124" s="69"/>
      <c r="H3124" s="194" t="str">
        <f t="shared" si="47"/>
        <v/>
      </c>
      <c r="I3124" s="198"/>
      <c r="J3124" s="69"/>
      <c r="K3124" s="192"/>
      <c r="L3124" s="192"/>
    </row>
    <row r="3125" customHeight="1" spans="1:12">
      <c r="A3125" s="69"/>
      <c r="B3125" s="69"/>
      <c r="C3125" s="199"/>
      <c r="D3125" s="69"/>
      <c r="E3125" s="193"/>
      <c r="F3125" s="69"/>
      <c r="G3125" s="69"/>
      <c r="H3125" s="194" t="str">
        <f t="shared" si="47"/>
        <v/>
      </c>
      <c r="I3125" s="198"/>
      <c r="J3125" s="69"/>
      <c r="K3125" s="192"/>
      <c r="L3125" s="192"/>
    </row>
    <row r="3126" customHeight="1" spans="1:12">
      <c r="A3126" s="69"/>
      <c r="B3126" s="69"/>
      <c r="C3126" s="199"/>
      <c r="D3126" s="69"/>
      <c r="E3126" s="193"/>
      <c r="F3126" s="69"/>
      <c r="G3126" s="69"/>
      <c r="H3126" s="194" t="str">
        <f t="shared" si="47"/>
        <v/>
      </c>
      <c r="I3126" s="198"/>
      <c r="J3126" s="69"/>
      <c r="K3126" s="192"/>
      <c r="L3126" s="192"/>
    </row>
    <row r="3127" customHeight="1" spans="1:12">
      <c r="A3127" s="69"/>
      <c r="B3127" s="69"/>
      <c r="C3127" s="199"/>
      <c r="D3127" s="69"/>
      <c r="E3127" s="193"/>
      <c r="F3127" s="69"/>
      <c r="G3127" s="69"/>
      <c r="H3127" s="194" t="str">
        <f t="shared" si="47"/>
        <v/>
      </c>
      <c r="I3127" s="198"/>
      <c r="J3127" s="69"/>
      <c r="K3127" s="192"/>
      <c r="L3127" s="192"/>
    </row>
    <row r="3128" customHeight="1" spans="1:12">
      <c r="A3128" s="69"/>
      <c r="B3128" s="69"/>
      <c r="C3128" s="199"/>
      <c r="D3128" s="69"/>
      <c r="E3128" s="193"/>
      <c r="F3128" s="69"/>
      <c r="G3128" s="69"/>
      <c r="H3128" s="194" t="str">
        <f t="shared" si="47"/>
        <v/>
      </c>
      <c r="I3128" s="198"/>
      <c r="J3128" s="69"/>
      <c r="K3128" s="192"/>
      <c r="L3128" s="192"/>
    </row>
    <row r="3129" customHeight="1" spans="1:12">
      <c r="A3129" s="69"/>
      <c r="B3129" s="69"/>
      <c r="C3129" s="199"/>
      <c r="D3129" s="69"/>
      <c r="E3129" s="193"/>
      <c r="F3129" s="69"/>
      <c r="G3129" s="69"/>
      <c r="H3129" s="194" t="str">
        <f t="shared" si="47"/>
        <v/>
      </c>
      <c r="I3129" s="198"/>
      <c r="J3129" s="69"/>
      <c r="K3129" s="192"/>
      <c r="L3129" s="192"/>
    </row>
    <row r="3130" customHeight="1" spans="1:12">
      <c r="A3130" s="69"/>
      <c r="B3130" s="69"/>
      <c r="C3130" s="199"/>
      <c r="D3130" s="69"/>
      <c r="E3130" s="193"/>
      <c r="F3130" s="69"/>
      <c r="G3130" s="69"/>
      <c r="H3130" s="194" t="str">
        <f t="shared" si="47"/>
        <v/>
      </c>
      <c r="I3130" s="198"/>
      <c r="J3130" s="69"/>
      <c r="K3130" s="192"/>
      <c r="L3130" s="192"/>
    </row>
    <row r="3131" customHeight="1" spans="1:12">
      <c r="A3131" s="69"/>
      <c r="B3131" s="69"/>
      <c r="C3131" s="199"/>
      <c r="D3131" s="69"/>
      <c r="E3131" s="193"/>
      <c r="F3131" s="69"/>
      <c r="G3131" s="69"/>
      <c r="H3131" s="194" t="str">
        <f t="shared" si="47"/>
        <v/>
      </c>
      <c r="I3131" s="198"/>
      <c r="J3131" s="69"/>
      <c r="K3131" s="192"/>
      <c r="L3131" s="192"/>
    </row>
    <row r="3132" customHeight="1" spans="1:12">
      <c r="A3132" s="69"/>
      <c r="B3132" s="69"/>
      <c r="C3132" s="199"/>
      <c r="D3132" s="69"/>
      <c r="E3132" s="193"/>
      <c r="F3132" s="69"/>
      <c r="G3132" s="69"/>
      <c r="H3132" s="194" t="str">
        <f t="shared" si="47"/>
        <v/>
      </c>
      <c r="I3132" s="198"/>
      <c r="J3132" s="69"/>
      <c r="K3132" s="192"/>
      <c r="L3132" s="192"/>
    </row>
    <row r="3133" customHeight="1" spans="1:12">
      <c r="A3133" s="69"/>
      <c r="B3133" s="69"/>
      <c r="C3133" s="199"/>
      <c r="D3133" s="69"/>
      <c r="E3133" s="193"/>
      <c r="F3133" s="69"/>
      <c r="G3133" s="69"/>
      <c r="H3133" s="194" t="str">
        <f t="shared" si="47"/>
        <v/>
      </c>
      <c r="I3133" s="198"/>
      <c r="J3133" s="69"/>
      <c r="K3133" s="192"/>
      <c r="L3133" s="192"/>
    </row>
    <row r="3134" customHeight="1" spans="1:12">
      <c r="A3134" s="69"/>
      <c r="B3134" s="69"/>
      <c r="C3134" s="199"/>
      <c r="D3134" s="69"/>
      <c r="E3134" s="193"/>
      <c r="F3134" s="69"/>
      <c r="G3134" s="69"/>
      <c r="H3134" s="194" t="str">
        <f t="shared" si="47"/>
        <v/>
      </c>
      <c r="I3134" s="198"/>
      <c r="J3134" s="69"/>
      <c r="K3134" s="192"/>
      <c r="L3134" s="192"/>
    </row>
    <row r="3135" customHeight="1" spans="1:12">
      <c r="A3135" s="69"/>
      <c r="B3135" s="69"/>
      <c r="C3135" s="199"/>
      <c r="D3135" s="69"/>
      <c r="E3135" s="193"/>
      <c r="F3135" s="69"/>
      <c r="G3135" s="69"/>
      <c r="H3135" s="194" t="str">
        <f t="shared" si="47"/>
        <v/>
      </c>
      <c r="I3135" s="198"/>
      <c r="J3135" s="69"/>
      <c r="K3135" s="192"/>
      <c r="L3135" s="192"/>
    </row>
    <row r="3136" customHeight="1" spans="1:12">
      <c r="A3136" s="69"/>
      <c r="B3136" s="69"/>
      <c r="C3136" s="199"/>
      <c r="D3136" s="69"/>
      <c r="E3136" s="193"/>
      <c r="F3136" s="69"/>
      <c r="G3136" s="69"/>
      <c r="H3136" s="194" t="str">
        <f t="shared" si="47"/>
        <v/>
      </c>
      <c r="I3136" s="198"/>
      <c r="J3136" s="69"/>
      <c r="K3136" s="192"/>
      <c r="L3136" s="192"/>
    </row>
    <row r="3137" customHeight="1" spans="1:12">
      <c r="A3137" s="69"/>
      <c r="B3137" s="69"/>
      <c r="C3137" s="199"/>
      <c r="D3137" s="69"/>
      <c r="E3137" s="193"/>
      <c r="F3137" s="69"/>
      <c r="G3137" s="69"/>
      <c r="H3137" s="194" t="str">
        <f t="shared" si="47"/>
        <v/>
      </c>
      <c r="I3137" s="198"/>
      <c r="J3137" s="69"/>
      <c r="K3137" s="192"/>
      <c r="L3137" s="192"/>
    </row>
    <row r="3138" customHeight="1" spans="1:12">
      <c r="A3138" s="69"/>
      <c r="B3138" s="69"/>
      <c r="C3138" s="199"/>
      <c r="D3138" s="69"/>
      <c r="E3138" s="193"/>
      <c r="F3138" s="69"/>
      <c r="G3138" s="69"/>
      <c r="H3138" s="194" t="str">
        <f t="shared" si="47"/>
        <v/>
      </c>
      <c r="I3138" s="198"/>
      <c r="J3138" s="69"/>
      <c r="K3138" s="192"/>
      <c r="L3138" s="192"/>
    </row>
    <row r="3139" customHeight="1" spans="1:12">
      <c r="A3139" s="69"/>
      <c r="B3139" s="69"/>
      <c r="C3139" s="199"/>
      <c r="D3139" s="69"/>
      <c r="E3139" s="193"/>
      <c r="F3139" s="69"/>
      <c r="G3139" s="69"/>
      <c r="H3139" s="194" t="str">
        <f t="shared" si="47"/>
        <v/>
      </c>
      <c r="I3139" s="198"/>
      <c r="J3139" s="69"/>
      <c r="K3139" s="192"/>
      <c r="L3139" s="192"/>
    </row>
    <row r="3140" customHeight="1" spans="1:12">
      <c r="A3140" s="69"/>
      <c r="B3140" s="69"/>
      <c r="C3140" s="199"/>
      <c r="D3140" s="69"/>
      <c r="E3140" s="193"/>
      <c r="F3140" s="69"/>
      <c r="G3140" s="69"/>
      <c r="H3140" s="194" t="str">
        <f t="shared" si="47"/>
        <v/>
      </c>
      <c r="I3140" s="198"/>
      <c r="J3140" s="69"/>
      <c r="K3140" s="192"/>
      <c r="L3140" s="192"/>
    </row>
    <row r="3141" customHeight="1" spans="1:12">
      <c r="A3141" s="69"/>
      <c r="B3141" s="69"/>
      <c r="C3141" s="199"/>
      <c r="D3141" s="69"/>
      <c r="E3141" s="193"/>
      <c r="F3141" s="69"/>
      <c r="G3141" s="69"/>
      <c r="H3141" s="194" t="str">
        <f t="shared" si="47"/>
        <v/>
      </c>
      <c r="I3141" s="198"/>
      <c r="J3141" s="69"/>
      <c r="K3141" s="192"/>
      <c r="L3141" s="192"/>
    </row>
    <row r="3142" customHeight="1" spans="1:12">
      <c r="A3142" s="69"/>
      <c r="B3142" s="69"/>
      <c r="C3142" s="199"/>
      <c r="D3142" s="69"/>
      <c r="E3142" s="193"/>
      <c r="F3142" s="69"/>
      <c r="G3142" s="69"/>
      <c r="H3142" s="194" t="str">
        <f t="shared" si="47"/>
        <v/>
      </c>
      <c r="I3142" s="198"/>
      <c r="J3142" s="69"/>
      <c r="K3142" s="192"/>
      <c r="L3142" s="192"/>
    </row>
    <row r="3143" customHeight="1" spans="1:12">
      <c r="A3143" s="69"/>
      <c r="B3143" s="69"/>
      <c r="C3143" s="199"/>
      <c r="D3143" s="69"/>
      <c r="E3143" s="193"/>
      <c r="F3143" s="69"/>
      <c r="G3143" s="69"/>
      <c r="H3143" s="194" t="str">
        <f t="shared" si="47"/>
        <v/>
      </c>
      <c r="I3143" s="198"/>
      <c r="J3143" s="69"/>
      <c r="K3143" s="192"/>
      <c r="L3143" s="192"/>
    </row>
    <row r="3144" customHeight="1" spans="1:12">
      <c r="A3144" s="69"/>
      <c r="B3144" s="69"/>
      <c r="C3144" s="199"/>
      <c r="D3144" s="69"/>
      <c r="E3144" s="193"/>
      <c r="F3144" s="69"/>
      <c r="G3144" s="69"/>
      <c r="H3144" s="194" t="str">
        <f t="shared" si="47"/>
        <v/>
      </c>
      <c r="I3144" s="198"/>
      <c r="J3144" s="69"/>
      <c r="K3144" s="192"/>
      <c r="L3144" s="192"/>
    </row>
    <row r="3145" customHeight="1" spans="1:12">
      <c r="A3145" s="69"/>
      <c r="B3145" s="69"/>
      <c r="C3145" s="199"/>
      <c r="D3145" s="69"/>
      <c r="E3145" s="193"/>
      <c r="F3145" s="69"/>
      <c r="G3145" s="69"/>
      <c r="H3145" s="194" t="str">
        <f t="shared" si="47"/>
        <v/>
      </c>
      <c r="I3145" s="198"/>
      <c r="J3145" s="69"/>
      <c r="K3145" s="192"/>
      <c r="L3145" s="192"/>
    </row>
    <row r="3146" customHeight="1" spans="1:12">
      <c r="A3146" s="69"/>
      <c r="B3146" s="69"/>
      <c r="C3146" s="199"/>
      <c r="D3146" s="69"/>
      <c r="E3146" s="193"/>
      <c r="F3146" s="69"/>
      <c r="G3146" s="69"/>
      <c r="H3146" s="194" t="str">
        <f t="shared" si="47"/>
        <v/>
      </c>
      <c r="I3146" s="198"/>
      <c r="J3146" s="69"/>
      <c r="K3146" s="192"/>
      <c r="L3146" s="192"/>
    </row>
    <row r="3147" customHeight="1" spans="1:12">
      <c r="A3147" s="69"/>
      <c r="B3147" s="69"/>
      <c r="C3147" s="199"/>
      <c r="D3147" s="69"/>
      <c r="E3147" s="193"/>
      <c r="F3147" s="69"/>
      <c r="G3147" s="69"/>
      <c r="H3147" s="194" t="str">
        <f t="shared" si="47"/>
        <v/>
      </c>
      <c r="I3147" s="198"/>
      <c r="J3147" s="69"/>
      <c r="K3147" s="192"/>
      <c r="L3147" s="192"/>
    </row>
    <row r="3148" customHeight="1" spans="1:12">
      <c r="A3148" s="69"/>
      <c r="B3148" s="69"/>
      <c r="C3148" s="199"/>
      <c r="D3148" s="69"/>
      <c r="E3148" s="193"/>
      <c r="F3148" s="69"/>
      <c r="G3148" s="69"/>
      <c r="H3148" s="194" t="str">
        <f t="shared" ref="H3148:H3211" si="48">IF(E3148="","",E3148*F3148)</f>
        <v/>
      </c>
      <c r="I3148" s="198"/>
      <c r="J3148" s="69"/>
      <c r="K3148" s="192"/>
      <c r="L3148" s="192"/>
    </row>
    <row r="3149" customHeight="1" spans="1:12">
      <c r="A3149" s="69"/>
      <c r="B3149" s="69"/>
      <c r="C3149" s="199"/>
      <c r="D3149" s="69"/>
      <c r="E3149" s="193"/>
      <c r="F3149" s="69"/>
      <c r="G3149" s="69"/>
      <c r="H3149" s="194" t="str">
        <f t="shared" si="48"/>
        <v/>
      </c>
      <c r="I3149" s="198"/>
      <c r="J3149" s="69"/>
      <c r="K3149" s="192"/>
      <c r="L3149" s="192"/>
    </row>
    <row r="3150" customHeight="1" spans="1:12">
      <c r="A3150" s="69"/>
      <c r="B3150" s="69"/>
      <c r="C3150" s="199"/>
      <c r="D3150" s="69"/>
      <c r="E3150" s="193"/>
      <c r="F3150" s="69"/>
      <c r="G3150" s="69"/>
      <c r="H3150" s="194" t="str">
        <f t="shared" si="48"/>
        <v/>
      </c>
      <c r="I3150" s="198"/>
      <c r="J3150" s="69"/>
      <c r="K3150" s="192"/>
      <c r="L3150" s="192"/>
    </row>
    <row r="3151" customHeight="1" spans="1:12">
      <c r="A3151" s="69"/>
      <c r="B3151" s="69"/>
      <c r="C3151" s="199"/>
      <c r="D3151" s="69"/>
      <c r="E3151" s="193"/>
      <c r="F3151" s="69"/>
      <c r="G3151" s="69"/>
      <c r="H3151" s="194" t="str">
        <f t="shared" si="48"/>
        <v/>
      </c>
      <c r="I3151" s="198"/>
      <c r="J3151" s="69"/>
      <c r="K3151" s="192"/>
      <c r="L3151" s="192"/>
    </row>
    <row r="3152" customHeight="1" spans="1:12">
      <c r="A3152" s="69"/>
      <c r="B3152" s="69"/>
      <c r="C3152" s="199"/>
      <c r="D3152" s="69"/>
      <c r="E3152" s="193"/>
      <c r="F3152" s="69"/>
      <c r="G3152" s="69"/>
      <c r="H3152" s="194" t="str">
        <f t="shared" si="48"/>
        <v/>
      </c>
      <c r="I3152" s="198"/>
      <c r="J3152" s="69"/>
      <c r="K3152" s="192"/>
      <c r="L3152" s="192"/>
    </row>
    <row r="3153" customHeight="1" spans="1:12">
      <c r="A3153" s="69"/>
      <c r="B3153" s="69"/>
      <c r="C3153" s="199"/>
      <c r="D3153" s="69"/>
      <c r="E3153" s="193"/>
      <c r="F3153" s="69"/>
      <c r="G3153" s="69"/>
      <c r="H3153" s="194" t="str">
        <f t="shared" si="48"/>
        <v/>
      </c>
      <c r="I3153" s="198"/>
      <c r="J3153" s="69"/>
      <c r="K3153" s="192"/>
      <c r="L3153" s="192"/>
    </row>
    <row r="3154" customHeight="1" spans="1:12">
      <c r="A3154" s="69"/>
      <c r="B3154" s="69"/>
      <c r="C3154" s="199"/>
      <c r="D3154" s="69"/>
      <c r="E3154" s="193"/>
      <c r="F3154" s="69"/>
      <c r="G3154" s="69"/>
      <c r="H3154" s="194" t="str">
        <f t="shared" si="48"/>
        <v/>
      </c>
      <c r="I3154" s="198"/>
      <c r="J3154" s="69"/>
      <c r="K3154" s="192"/>
      <c r="L3154" s="192"/>
    </row>
    <row r="3155" customHeight="1" spans="1:12">
      <c r="A3155" s="69"/>
      <c r="B3155" s="69"/>
      <c r="C3155" s="199"/>
      <c r="D3155" s="69"/>
      <c r="E3155" s="193"/>
      <c r="F3155" s="69"/>
      <c r="G3155" s="69"/>
      <c r="H3155" s="194" t="str">
        <f t="shared" si="48"/>
        <v/>
      </c>
      <c r="I3155" s="198"/>
      <c r="J3155" s="69"/>
      <c r="K3155" s="192"/>
      <c r="L3155" s="192"/>
    </row>
    <row r="3156" customHeight="1" spans="1:12">
      <c r="A3156" s="69"/>
      <c r="B3156" s="69"/>
      <c r="C3156" s="199"/>
      <c r="D3156" s="69"/>
      <c r="E3156" s="193"/>
      <c r="F3156" s="69"/>
      <c r="G3156" s="69"/>
      <c r="H3156" s="194" t="str">
        <f t="shared" si="48"/>
        <v/>
      </c>
      <c r="I3156" s="198"/>
      <c r="J3156" s="69"/>
      <c r="K3156" s="192"/>
      <c r="L3156" s="192"/>
    </row>
    <row r="3157" customHeight="1" spans="1:12">
      <c r="A3157" s="69"/>
      <c r="B3157" s="69"/>
      <c r="C3157" s="199"/>
      <c r="D3157" s="69"/>
      <c r="E3157" s="193"/>
      <c r="F3157" s="69"/>
      <c r="G3157" s="69"/>
      <c r="H3157" s="194" t="str">
        <f t="shared" si="48"/>
        <v/>
      </c>
      <c r="I3157" s="198"/>
      <c r="J3157" s="69"/>
      <c r="K3157" s="192"/>
      <c r="L3157" s="192"/>
    </row>
    <row r="3158" customHeight="1" spans="1:12">
      <c r="A3158" s="69"/>
      <c r="B3158" s="69"/>
      <c r="C3158" s="199"/>
      <c r="D3158" s="69"/>
      <c r="E3158" s="193"/>
      <c r="F3158" s="69"/>
      <c r="G3158" s="69"/>
      <c r="H3158" s="194" t="str">
        <f t="shared" si="48"/>
        <v/>
      </c>
      <c r="I3158" s="198"/>
      <c r="J3158" s="69"/>
      <c r="K3158" s="192"/>
      <c r="L3158" s="192"/>
    </row>
    <row r="3159" customHeight="1" spans="1:12">
      <c r="A3159" s="69"/>
      <c r="B3159" s="69"/>
      <c r="C3159" s="199"/>
      <c r="D3159" s="69"/>
      <c r="E3159" s="193"/>
      <c r="F3159" s="69"/>
      <c r="G3159" s="69"/>
      <c r="H3159" s="194" t="str">
        <f t="shared" si="48"/>
        <v/>
      </c>
      <c r="I3159" s="198"/>
      <c r="J3159" s="69"/>
      <c r="K3159" s="192"/>
      <c r="L3159" s="192"/>
    </row>
    <row r="3160" customHeight="1" spans="1:12">
      <c r="A3160" s="69"/>
      <c r="B3160" s="69"/>
      <c r="C3160" s="199"/>
      <c r="D3160" s="69"/>
      <c r="E3160" s="193"/>
      <c r="F3160" s="69"/>
      <c r="G3160" s="69"/>
      <c r="H3160" s="194" t="str">
        <f t="shared" si="48"/>
        <v/>
      </c>
      <c r="I3160" s="198"/>
      <c r="J3160" s="69"/>
      <c r="K3160" s="192"/>
      <c r="L3160" s="192"/>
    </row>
    <row r="3161" customHeight="1" spans="1:12">
      <c r="A3161" s="69"/>
      <c r="B3161" s="69"/>
      <c r="C3161" s="199"/>
      <c r="D3161" s="69"/>
      <c r="E3161" s="193"/>
      <c r="F3161" s="69"/>
      <c r="G3161" s="69"/>
      <c r="H3161" s="194" t="str">
        <f t="shared" si="48"/>
        <v/>
      </c>
      <c r="I3161" s="198"/>
      <c r="J3161" s="69"/>
      <c r="K3161" s="192"/>
      <c r="L3161" s="192"/>
    </row>
    <row r="3162" customHeight="1" spans="1:12">
      <c r="A3162" s="69"/>
      <c r="B3162" s="69"/>
      <c r="C3162" s="199"/>
      <c r="D3162" s="69"/>
      <c r="E3162" s="193"/>
      <c r="F3162" s="69"/>
      <c r="G3162" s="69"/>
      <c r="H3162" s="194" t="str">
        <f t="shared" si="48"/>
        <v/>
      </c>
      <c r="I3162" s="198"/>
      <c r="J3162" s="69"/>
      <c r="K3162" s="192"/>
      <c r="L3162" s="192"/>
    </row>
    <row r="3163" customHeight="1" spans="1:12">
      <c r="A3163" s="69"/>
      <c r="B3163" s="69"/>
      <c r="C3163" s="199"/>
      <c r="D3163" s="69"/>
      <c r="E3163" s="193"/>
      <c r="F3163" s="69"/>
      <c r="G3163" s="69"/>
      <c r="H3163" s="194" t="str">
        <f t="shared" si="48"/>
        <v/>
      </c>
      <c r="I3163" s="198"/>
      <c r="J3163" s="69"/>
      <c r="K3163" s="192"/>
      <c r="L3163" s="192"/>
    </row>
    <row r="3164" customHeight="1" spans="1:12">
      <c r="A3164" s="69"/>
      <c r="B3164" s="69"/>
      <c r="C3164" s="199"/>
      <c r="D3164" s="69"/>
      <c r="E3164" s="193"/>
      <c r="F3164" s="69"/>
      <c r="G3164" s="69"/>
      <c r="H3164" s="194" t="str">
        <f t="shared" si="48"/>
        <v/>
      </c>
      <c r="I3164" s="198"/>
      <c r="J3164" s="69"/>
      <c r="K3164" s="192"/>
      <c r="L3164" s="192"/>
    </row>
    <row r="3165" customHeight="1" spans="1:12">
      <c r="A3165" s="69"/>
      <c r="B3165" s="69"/>
      <c r="C3165" s="199"/>
      <c r="D3165" s="69"/>
      <c r="E3165" s="193"/>
      <c r="F3165" s="69"/>
      <c r="G3165" s="69"/>
      <c r="H3165" s="194" t="str">
        <f t="shared" si="48"/>
        <v/>
      </c>
      <c r="I3165" s="198"/>
      <c r="J3165" s="69"/>
      <c r="K3165" s="192"/>
      <c r="L3165" s="192"/>
    </row>
    <row r="3166" customHeight="1" spans="1:12">
      <c r="A3166" s="69"/>
      <c r="B3166" s="69"/>
      <c r="C3166" s="199"/>
      <c r="D3166" s="69"/>
      <c r="E3166" s="193"/>
      <c r="F3166" s="69"/>
      <c r="G3166" s="69"/>
      <c r="H3166" s="194" t="str">
        <f t="shared" si="48"/>
        <v/>
      </c>
      <c r="I3166" s="198"/>
      <c r="J3166" s="69"/>
      <c r="K3166" s="192"/>
      <c r="L3166" s="192"/>
    </row>
    <row r="3167" customHeight="1" spans="1:12">
      <c r="A3167" s="69"/>
      <c r="B3167" s="69"/>
      <c r="C3167" s="199"/>
      <c r="D3167" s="69"/>
      <c r="E3167" s="193"/>
      <c r="F3167" s="69"/>
      <c r="G3167" s="69"/>
      <c r="H3167" s="194" t="str">
        <f t="shared" si="48"/>
        <v/>
      </c>
      <c r="I3167" s="198"/>
      <c r="J3167" s="69"/>
      <c r="K3167" s="192"/>
      <c r="L3167" s="192"/>
    </row>
    <row r="3168" customHeight="1" spans="1:12">
      <c r="A3168" s="69"/>
      <c r="B3168" s="69"/>
      <c r="C3168" s="199"/>
      <c r="D3168" s="69"/>
      <c r="E3168" s="193"/>
      <c r="F3168" s="69"/>
      <c r="G3168" s="69"/>
      <c r="H3168" s="194" t="str">
        <f t="shared" si="48"/>
        <v/>
      </c>
      <c r="I3168" s="198"/>
      <c r="J3168" s="69"/>
      <c r="K3168" s="192"/>
      <c r="L3168" s="192"/>
    </row>
    <row r="3169" customHeight="1" spans="1:12">
      <c r="A3169" s="69"/>
      <c r="B3169" s="69"/>
      <c r="C3169" s="199"/>
      <c r="D3169" s="69"/>
      <c r="E3169" s="193"/>
      <c r="F3169" s="69"/>
      <c r="G3169" s="69"/>
      <c r="H3169" s="194" t="str">
        <f t="shared" si="48"/>
        <v/>
      </c>
      <c r="I3169" s="198"/>
      <c r="J3169" s="69"/>
      <c r="K3169" s="192"/>
      <c r="L3169" s="192"/>
    </row>
    <row r="3170" customHeight="1" spans="1:12">
      <c r="A3170" s="69"/>
      <c r="B3170" s="69"/>
      <c r="C3170" s="199"/>
      <c r="D3170" s="69"/>
      <c r="E3170" s="193"/>
      <c r="F3170" s="69"/>
      <c r="G3170" s="69"/>
      <c r="H3170" s="194" t="str">
        <f t="shared" si="48"/>
        <v/>
      </c>
      <c r="I3170" s="198"/>
      <c r="J3170" s="69"/>
      <c r="K3170" s="192"/>
      <c r="L3170" s="192"/>
    </row>
    <row r="3171" customHeight="1" spans="1:12">
      <c r="A3171" s="69"/>
      <c r="B3171" s="69"/>
      <c r="C3171" s="199"/>
      <c r="D3171" s="69"/>
      <c r="E3171" s="193"/>
      <c r="F3171" s="69"/>
      <c r="G3171" s="69"/>
      <c r="H3171" s="194" t="str">
        <f t="shared" si="48"/>
        <v/>
      </c>
      <c r="I3171" s="198"/>
      <c r="J3171" s="69"/>
      <c r="K3171" s="192"/>
      <c r="L3171" s="192"/>
    </row>
    <row r="3172" customHeight="1" spans="1:12">
      <c r="A3172" s="69"/>
      <c r="B3172" s="69"/>
      <c r="C3172" s="199"/>
      <c r="D3172" s="69"/>
      <c r="E3172" s="193"/>
      <c r="F3172" s="69"/>
      <c r="G3172" s="69"/>
      <c r="H3172" s="194" t="str">
        <f t="shared" si="48"/>
        <v/>
      </c>
      <c r="I3172" s="198"/>
      <c r="J3172" s="69"/>
      <c r="K3172" s="192"/>
      <c r="L3172" s="192"/>
    </row>
    <row r="3173" customHeight="1" spans="1:12">
      <c r="A3173" s="69"/>
      <c r="B3173" s="69"/>
      <c r="C3173" s="199"/>
      <c r="D3173" s="69"/>
      <c r="E3173" s="193"/>
      <c r="F3173" s="69"/>
      <c r="G3173" s="69"/>
      <c r="H3173" s="194" t="str">
        <f t="shared" si="48"/>
        <v/>
      </c>
      <c r="I3173" s="198"/>
      <c r="J3173" s="69"/>
      <c r="K3173" s="192"/>
      <c r="L3173" s="192"/>
    </row>
    <row r="3174" customHeight="1" spans="1:12">
      <c r="A3174" s="69"/>
      <c r="B3174" s="69"/>
      <c r="C3174" s="199"/>
      <c r="D3174" s="69"/>
      <c r="E3174" s="193"/>
      <c r="F3174" s="69"/>
      <c r="G3174" s="69"/>
      <c r="H3174" s="194" t="str">
        <f t="shared" si="48"/>
        <v/>
      </c>
      <c r="I3174" s="198"/>
      <c r="J3174" s="69"/>
      <c r="K3174" s="192"/>
      <c r="L3174" s="192"/>
    </row>
    <row r="3175" customHeight="1" spans="1:12">
      <c r="A3175" s="69"/>
      <c r="B3175" s="69"/>
      <c r="C3175" s="199"/>
      <c r="D3175" s="69"/>
      <c r="E3175" s="193"/>
      <c r="F3175" s="69"/>
      <c r="G3175" s="69"/>
      <c r="H3175" s="194" t="str">
        <f t="shared" si="48"/>
        <v/>
      </c>
      <c r="I3175" s="198"/>
      <c r="J3175" s="69"/>
      <c r="K3175" s="192"/>
      <c r="L3175" s="192"/>
    </row>
    <row r="3176" customHeight="1" spans="1:12">
      <c r="A3176" s="69"/>
      <c r="B3176" s="69"/>
      <c r="C3176" s="199"/>
      <c r="D3176" s="69"/>
      <c r="E3176" s="193"/>
      <c r="F3176" s="69"/>
      <c r="G3176" s="69"/>
      <c r="H3176" s="194" t="str">
        <f t="shared" si="48"/>
        <v/>
      </c>
      <c r="I3176" s="198"/>
      <c r="J3176" s="69"/>
      <c r="K3176" s="192"/>
      <c r="L3176" s="192"/>
    </row>
    <row r="3177" customHeight="1" spans="1:12">
      <c r="A3177" s="69"/>
      <c r="B3177" s="69"/>
      <c r="C3177" s="199"/>
      <c r="D3177" s="69"/>
      <c r="E3177" s="193"/>
      <c r="F3177" s="69"/>
      <c r="G3177" s="69"/>
      <c r="H3177" s="194" t="str">
        <f t="shared" si="48"/>
        <v/>
      </c>
      <c r="I3177" s="198"/>
      <c r="J3177" s="69"/>
      <c r="K3177" s="192"/>
      <c r="L3177" s="192"/>
    </row>
    <row r="3178" customHeight="1" spans="1:12">
      <c r="A3178" s="69"/>
      <c r="B3178" s="69"/>
      <c r="C3178" s="199"/>
      <c r="D3178" s="69"/>
      <c r="E3178" s="193"/>
      <c r="F3178" s="69"/>
      <c r="G3178" s="69"/>
      <c r="H3178" s="194" t="str">
        <f t="shared" si="48"/>
        <v/>
      </c>
      <c r="I3178" s="198"/>
      <c r="J3178" s="69"/>
      <c r="K3178" s="192"/>
      <c r="L3178" s="192"/>
    </row>
    <row r="3179" customHeight="1" spans="1:12">
      <c r="A3179" s="69"/>
      <c r="B3179" s="69"/>
      <c r="C3179" s="199"/>
      <c r="D3179" s="69"/>
      <c r="E3179" s="193"/>
      <c r="F3179" s="69"/>
      <c r="G3179" s="69"/>
      <c r="H3179" s="194" t="str">
        <f t="shared" si="48"/>
        <v/>
      </c>
      <c r="I3179" s="198"/>
      <c r="J3179" s="69"/>
      <c r="K3179" s="192"/>
      <c r="L3179" s="192"/>
    </row>
    <row r="3180" customHeight="1" spans="1:12">
      <c r="A3180" s="69"/>
      <c r="B3180" s="69"/>
      <c r="C3180" s="199"/>
      <c r="D3180" s="69"/>
      <c r="E3180" s="193"/>
      <c r="F3180" s="69"/>
      <c r="G3180" s="69"/>
      <c r="H3180" s="194" t="str">
        <f t="shared" si="48"/>
        <v/>
      </c>
      <c r="I3180" s="198"/>
      <c r="J3180" s="69"/>
      <c r="K3180" s="192"/>
      <c r="L3180" s="192"/>
    </row>
    <row r="3181" customHeight="1" spans="1:12">
      <c r="A3181" s="69"/>
      <c r="B3181" s="69"/>
      <c r="C3181" s="199"/>
      <c r="D3181" s="69"/>
      <c r="E3181" s="193"/>
      <c r="F3181" s="69"/>
      <c r="G3181" s="69"/>
      <c r="H3181" s="194" t="str">
        <f t="shared" si="48"/>
        <v/>
      </c>
      <c r="I3181" s="198"/>
      <c r="J3181" s="69"/>
      <c r="K3181" s="192"/>
      <c r="L3181" s="192"/>
    </row>
    <row r="3182" customHeight="1" spans="1:12">
      <c r="A3182" s="69"/>
      <c r="B3182" s="69"/>
      <c r="C3182" s="199"/>
      <c r="D3182" s="69"/>
      <c r="E3182" s="193"/>
      <c r="F3182" s="69"/>
      <c r="G3182" s="69"/>
      <c r="H3182" s="194" t="str">
        <f t="shared" si="48"/>
        <v/>
      </c>
      <c r="I3182" s="198"/>
      <c r="J3182" s="69"/>
      <c r="K3182" s="192"/>
      <c r="L3182" s="192"/>
    </row>
    <row r="3183" customHeight="1" spans="1:12">
      <c r="A3183" s="69"/>
      <c r="B3183" s="69"/>
      <c r="C3183" s="199"/>
      <c r="D3183" s="69"/>
      <c r="E3183" s="193"/>
      <c r="F3183" s="69"/>
      <c r="G3183" s="69"/>
      <c r="H3183" s="194" t="str">
        <f t="shared" si="48"/>
        <v/>
      </c>
      <c r="I3183" s="198"/>
      <c r="J3183" s="69"/>
      <c r="K3183" s="192"/>
      <c r="L3183" s="192"/>
    </row>
    <row r="3184" customHeight="1" spans="1:12">
      <c r="A3184" s="69"/>
      <c r="B3184" s="69"/>
      <c r="C3184" s="199"/>
      <c r="D3184" s="69"/>
      <c r="E3184" s="193"/>
      <c r="F3184" s="69"/>
      <c r="G3184" s="69"/>
      <c r="H3184" s="194" t="str">
        <f t="shared" si="48"/>
        <v/>
      </c>
      <c r="I3184" s="198"/>
      <c r="J3184" s="69"/>
      <c r="K3184" s="192"/>
      <c r="L3184" s="192"/>
    </row>
    <row r="3185" customHeight="1" spans="1:12">
      <c r="A3185" s="69"/>
      <c r="B3185" s="69"/>
      <c r="C3185" s="199"/>
      <c r="D3185" s="69"/>
      <c r="E3185" s="193"/>
      <c r="F3185" s="69"/>
      <c r="G3185" s="69"/>
      <c r="H3185" s="194" t="str">
        <f t="shared" si="48"/>
        <v/>
      </c>
      <c r="I3185" s="198"/>
      <c r="J3185" s="69"/>
      <c r="K3185" s="192"/>
      <c r="L3185" s="192"/>
    </row>
    <row r="3186" customHeight="1" spans="1:12">
      <c r="A3186" s="69"/>
      <c r="B3186" s="69"/>
      <c r="C3186" s="199"/>
      <c r="D3186" s="69"/>
      <c r="E3186" s="193"/>
      <c r="F3186" s="69"/>
      <c r="G3186" s="69"/>
      <c r="H3186" s="194" t="str">
        <f t="shared" si="48"/>
        <v/>
      </c>
      <c r="I3186" s="198"/>
      <c r="J3186" s="69"/>
      <c r="K3186" s="192"/>
      <c r="L3186" s="192"/>
    </row>
    <row r="3187" customHeight="1" spans="1:12">
      <c r="A3187" s="69"/>
      <c r="B3187" s="69"/>
      <c r="C3187" s="199"/>
      <c r="D3187" s="69"/>
      <c r="E3187" s="193"/>
      <c r="F3187" s="69"/>
      <c r="G3187" s="69"/>
      <c r="H3187" s="194" t="str">
        <f t="shared" si="48"/>
        <v/>
      </c>
      <c r="I3187" s="198"/>
      <c r="J3187" s="69"/>
      <c r="K3187" s="192"/>
      <c r="L3187" s="192"/>
    </row>
    <row r="3188" customHeight="1" spans="1:12">
      <c r="A3188" s="69"/>
      <c r="B3188" s="69"/>
      <c r="C3188" s="199"/>
      <c r="D3188" s="69"/>
      <c r="E3188" s="193"/>
      <c r="F3188" s="69"/>
      <c r="G3188" s="69"/>
      <c r="H3188" s="194" t="str">
        <f t="shared" si="48"/>
        <v/>
      </c>
      <c r="I3188" s="198"/>
      <c r="J3188" s="69"/>
      <c r="K3188" s="192"/>
      <c r="L3188" s="192"/>
    </row>
    <row r="3189" customHeight="1" spans="1:12">
      <c r="A3189" s="69"/>
      <c r="B3189" s="69"/>
      <c r="C3189" s="199"/>
      <c r="D3189" s="69"/>
      <c r="E3189" s="193"/>
      <c r="F3189" s="69"/>
      <c r="G3189" s="69"/>
      <c r="H3189" s="194" t="str">
        <f t="shared" si="48"/>
        <v/>
      </c>
      <c r="I3189" s="198"/>
      <c r="J3189" s="69"/>
      <c r="K3189" s="192"/>
      <c r="L3189" s="192"/>
    </row>
    <row r="3190" customHeight="1" spans="1:12">
      <c r="A3190" s="69"/>
      <c r="B3190" s="69"/>
      <c r="C3190" s="199"/>
      <c r="D3190" s="69"/>
      <c r="E3190" s="193"/>
      <c r="F3190" s="69"/>
      <c r="G3190" s="69"/>
      <c r="H3190" s="194" t="str">
        <f t="shared" si="48"/>
        <v/>
      </c>
      <c r="I3190" s="198"/>
      <c r="J3190" s="69"/>
      <c r="K3190" s="192"/>
      <c r="L3190" s="192"/>
    </row>
    <row r="3191" customHeight="1" spans="1:12">
      <c r="A3191" s="69"/>
      <c r="B3191" s="69"/>
      <c r="C3191" s="199"/>
      <c r="D3191" s="69"/>
      <c r="E3191" s="193"/>
      <c r="F3191" s="69"/>
      <c r="G3191" s="69"/>
      <c r="H3191" s="194" t="str">
        <f t="shared" si="48"/>
        <v/>
      </c>
      <c r="I3191" s="198"/>
      <c r="J3191" s="69"/>
      <c r="K3191" s="192"/>
      <c r="L3191" s="192"/>
    </row>
    <row r="3192" customHeight="1" spans="1:12">
      <c r="A3192" s="69"/>
      <c r="B3192" s="69"/>
      <c r="C3192" s="199"/>
      <c r="D3192" s="69"/>
      <c r="E3192" s="193"/>
      <c r="F3192" s="69"/>
      <c r="G3192" s="69"/>
      <c r="H3192" s="194" t="str">
        <f t="shared" si="48"/>
        <v/>
      </c>
      <c r="I3192" s="198"/>
      <c r="J3192" s="69"/>
      <c r="K3192" s="192"/>
      <c r="L3192" s="192"/>
    </row>
    <row r="3193" customHeight="1" spans="1:12">
      <c r="A3193" s="69"/>
      <c r="B3193" s="69"/>
      <c r="C3193" s="199"/>
      <c r="D3193" s="69"/>
      <c r="E3193" s="193"/>
      <c r="F3193" s="69"/>
      <c r="G3193" s="69"/>
      <c r="H3193" s="194" t="str">
        <f t="shared" si="48"/>
        <v/>
      </c>
      <c r="I3193" s="198"/>
      <c r="J3193" s="69"/>
      <c r="K3193" s="192"/>
      <c r="L3193" s="192"/>
    </row>
    <row r="3194" customHeight="1" spans="1:12">
      <c r="A3194" s="69"/>
      <c r="B3194" s="69"/>
      <c r="C3194" s="199"/>
      <c r="D3194" s="69"/>
      <c r="E3194" s="193"/>
      <c r="F3194" s="69"/>
      <c r="G3194" s="69"/>
      <c r="H3194" s="194" t="str">
        <f t="shared" si="48"/>
        <v/>
      </c>
      <c r="I3194" s="198"/>
      <c r="J3194" s="69"/>
      <c r="K3194" s="192"/>
      <c r="L3194" s="192"/>
    </row>
    <row r="3195" customHeight="1" spans="1:12">
      <c r="A3195" s="69"/>
      <c r="B3195" s="69"/>
      <c r="C3195" s="199"/>
      <c r="D3195" s="69"/>
      <c r="E3195" s="193"/>
      <c r="F3195" s="69"/>
      <c r="G3195" s="69"/>
      <c r="H3195" s="194" t="str">
        <f t="shared" si="48"/>
        <v/>
      </c>
      <c r="I3195" s="198"/>
      <c r="J3195" s="69"/>
      <c r="K3195" s="192"/>
      <c r="L3195" s="192"/>
    </row>
    <row r="3196" customHeight="1" spans="1:12">
      <c r="A3196" s="69"/>
      <c r="B3196" s="69"/>
      <c r="C3196" s="199"/>
      <c r="D3196" s="69"/>
      <c r="E3196" s="193"/>
      <c r="F3196" s="69"/>
      <c r="G3196" s="69"/>
      <c r="H3196" s="194" t="str">
        <f t="shared" si="48"/>
        <v/>
      </c>
      <c r="I3196" s="198"/>
      <c r="J3196" s="69"/>
      <c r="K3196" s="192"/>
      <c r="L3196" s="192"/>
    </row>
    <row r="3197" customHeight="1" spans="1:12">
      <c r="A3197" s="69"/>
      <c r="B3197" s="69"/>
      <c r="C3197" s="199"/>
      <c r="D3197" s="69"/>
      <c r="E3197" s="193"/>
      <c r="F3197" s="69"/>
      <c r="G3197" s="69"/>
      <c r="H3197" s="194" t="str">
        <f t="shared" si="48"/>
        <v/>
      </c>
      <c r="I3197" s="198"/>
      <c r="J3197" s="69"/>
      <c r="K3197" s="192"/>
      <c r="L3197" s="192"/>
    </row>
    <row r="3198" customHeight="1" spans="1:12">
      <c r="A3198" s="69"/>
      <c r="B3198" s="69"/>
      <c r="C3198" s="199"/>
      <c r="D3198" s="69"/>
      <c r="E3198" s="193"/>
      <c r="F3198" s="69"/>
      <c r="G3198" s="69"/>
      <c r="H3198" s="194" t="str">
        <f t="shared" si="48"/>
        <v/>
      </c>
      <c r="I3198" s="198"/>
      <c r="J3198" s="69"/>
      <c r="K3198" s="192"/>
      <c r="L3198" s="192"/>
    </row>
    <row r="3199" customHeight="1" spans="1:12">
      <c r="A3199" s="69"/>
      <c r="B3199" s="69"/>
      <c r="C3199" s="199"/>
      <c r="D3199" s="69"/>
      <c r="E3199" s="193"/>
      <c r="F3199" s="69"/>
      <c r="G3199" s="69"/>
      <c r="H3199" s="194" t="str">
        <f t="shared" si="48"/>
        <v/>
      </c>
      <c r="I3199" s="198"/>
      <c r="J3199" s="69"/>
      <c r="K3199" s="192"/>
      <c r="L3199" s="192"/>
    </row>
    <row r="3200" customHeight="1" spans="1:12">
      <c r="A3200" s="69"/>
      <c r="B3200" s="69"/>
      <c r="C3200" s="199"/>
      <c r="D3200" s="69"/>
      <c r="E3200" s="193"/>
      <c r="F3200" s="69"/>
      <c r="G3200" s="69"/>
      <c r="H3200" s="194" t="str">
        <f t="shared" si="48"/>
        <v/>
      </c>
      <c r="I3200" s="198"/>
      <c r="J3200" s="69"/>
      <c r="K3200" s="192"/>
      <c r="L3200" s="192"/>
    </row>
    <row r="3201" customHeight="1" spans="1:12">
      <c r="A3201" s="69"/>
      <c r="B3201" s="69"/>
      <c r="C3201" s="199"/>
      <c r="D3201" s="69"/>
      <c r="E3201" s="193"/>
      <c r="F3201" s="69"/>
      <c r="G3201" s="69"/>
      <c r="H3201" s="194" t="str">
        <f t="shared" si="48"/>
        <v/>
      </c>
      <c r="I3201" s="198"/>
      <c r="J3201" s="69"/>
      <c r="K3201" s="192"/>
      <c r="L3201" s="192"/>
    </row>
    <row r="3202" customHeight="1" spans="1:12">
      <c r="A3202" s="69"/>
      <c r="B3202" s="69"/>
      <c r="C3202" s="199"/>
      <c r="D3202" s="69"/>
      <c r="E3202" s="193"/>
      <c r="F3202" s="69"/>
      <c r="G3202" s="69"/>
      <c r="H3202" s="194" t="str">
        <f t="shared" si="48"/>
        <v/>
      </c>
      <c r="I3202" s="198"/>
      <c r="J3202" s="69"/>
      <c r="K3202" s="192"/>
      <c r="L3202" s="192"/>
    </row>
    <row r="3203" customHeight="1" spans="1:12">
      <c r="A3203" s="69"/>
      <c r="B3203" s="69"/>
      <c r="C3203" s="199"/>
      <c r="D3203" s="69"/>
      <c r="E3203" s="193"/>
      <c r="F3203" s="69"/>
      <c r="G3203" s="69"/>
      <c r="H3203" s="194" t="str">
        <f t="shared" si="48"/>
        <v/>
      </c>
      <c r="I3203" s="198"/>
      <c r="J3203" s="69"/>
      <c r="K3203" s="192"/>
      <c r="L3203" s="192"/>
    </row>
    <row r="3204" customHeight="1" spans="1:12">
      <c r="A3204" s="69"/>
      <c r="B3204" s="69"/>
      <c r="C3204" s="199"/>
      <c r="D3204" s="69"/>
      <c r="E3204" s="193"/>
      <c r="F3204" s="69"/>
      <c r="G3204" s="69"/>
      <c r="H3204" s="194" t="str">
        <f t="shared" si="48"/>
        <v/>
      </c>
      <c r="I3204" s="198"/>
      <c r="J3204" s="69"/>
      <c r="K3204" s="192"/>
      <c r="L3204" s="192"/>
    </row>
    <row r="3205" customHeight="1" spans="1:12">
      <c r="A3205" s="69"/>
      <c r="B3205" s="69"/>
      <c r="C3205" s="199"/>
      <c r="D3205" s="69"/>
      <c r="E3205" s="193"/>
      <c r="F3205" s="69"/>
      <c r="G3205" s="69"/>
      <c r="H3205" s="194" t="str">
        <f t="shared" si="48"/>
        <v/>
      </c>
      <c r="I3205" s="198"/>
      <c r="J3205" s="69"/>
      <c r="K3205" s="192"/>
      <c r="L3205" s="192"/>
    </row>
    <row r="3206" customHeight="1" spans="1:12">
      <c r="A3206" s="69"/>
      <c r="B3206" s="69"/>
      <c r="C3206" s="199"/>
      <c r="D3206" s="69"/>
      <c r="E3206" s="193"/>
      <c r="F3206" s="69"/>
      <c r="G3206" s="69"/>
      <c r="H3206" s="194" t="str">
        <f t="shared" si="48"/>
        <v/>
      </c>
      <c r="I3206" s="198"/>
      <c r="J3206" s="69"/>
      <c r="K3206" s="192"/>
      <c r="L3206" s="192"/>
    </row>
    <row r="3207" customHeight="1" spans="1:12">
      <c r="A3207" s="69"/>
      <c r="B3207" s="69"/>
      <c r="C3207" s="199"/>
      <c r="D3207" s="69"/>
      <c r="E3207" s="193"/>
      <c r="F3207" s="69"/>
      <c r="G3207" s="69"/>
      <c r="H3207" s="194" t="str">
        <f t="shared" si="48"/>
        <v/>
      </c>
      <c r="I3207" s="198"/>
      <c r="J3207" s="69"/>
      <c r="K3207" s="192"/>
      <c r="L3207" s="192"/>
    </row>
    <row r="3208" customHeight="1" spans="1:12">
      <c r="A3208" s="69"/>
      <c r="B3208" s="69"/>
      <c r="C3208" s="199"/>
      <c r="D3208" s="69"/>
      <c r="E3208" s="193"/>
      <c r="F3208" s="69"/>
      <c r="G3208" s="69"/>
      <c r="H3208" s="194" t="str">
        <f t="shared" si="48"/>
        <v/>
      </c>
      <c r="I3208" s="198"/>
      <c r="J3208" s="69"/>
      <c r="K3208" s="192"/>
      <c r="L3208" s="192"/>
    </row>
    <row r="3209" customHeight="1" spans="1:12">
      <c r="A3209" s="69"/>
      <c r="B3209" s="69"/>
      <c r="C3209" s="199"/>
      <c r="D3209" s="69"/>
      <c r="E3209" s="193"/>
      <c r="F3209" s="69"/>
      <c r="G3209" s="69"/>
      <c r="H3209" s="194" t="str">
        <f t="shared" si="48"/>
        <v/>
      </c>
      <c r="I3209" s="198"/>
      <c r="J3209" s="69"/>
      <c r="K3209" s="192"/>
      <c r="L3209" s="192"/>
    </row>
    <row r="3210" customHeight="1" spans="1:12">
      <c r="A3210" s="69"/>
      <c r="B3210" s="69"/>
      <c r="C3210" s="199"/>
      <c r="D3210" s="69"/>
      <c r="E3210" s="193"/>
      <c r="F3210" s="69"/>
      <c r="G3210" s="69"/>
      <c r="H3210" s="194" t="str">
        <f t="shared" si="48"/>
        <v/>
      </c>
      <c r="I3210" s="198"/>
      <c r="J3210" s="69"/>
      <c r="K3210" s="192"/>
      <c r="L3210" s="192"/>
    </row>
    <row r="3211" customHeight="1" spans="1:12">
      <c r="A3211" s="69"/>
      <c r="B3211" s="69"/>
      <c r="C3211" s="199"/>
      <c r="D3211" s="69"/>
      <c r="E3211" s="193"/>
      <c r="F3211" s="69"/>
      <c r="G3211" s="69"/>
      <c r="H3211" s="194" t="str">
        <f t="shared" si="48"/>
        <v/>
      </c>
      <c r="I3211" s="198"/>
      <c r="J3211" s="69"/>
      <c r="K3211" s="192"/>
      <c r="L3211" s="192"/>
    </row>
    <row r="3212" customHeight="1" spans="1:12">
      <c r="A3212" s="69"/>
      <c r="B3212" s="69"/>
      <c r="C3212" s="199"/>
      <c r="D3212" s="69"/>
      <c r="E3212" s="193"/>
      <c r="F3212" s="69"/>
      <c r="G3212" s="69"/>
      <c r="H3212" s="194" t="str">
        <f t="shared" ref="H3212:H3275" si="49">IF(E3212="","",E3212*F3212)</f>
        <v/>
      </c>
      <c r="I3212" s="198"/>
      <c r="J3212" s="69"/>
      <c r="K3212" s="192"/>
      <c r="L3212" s="192"/>
    </row>
    <row r="3213" customHeight="1" spans="1:12">
      <c r="A3213" s="69"/>
      <c r="B3213" s="69"/>
      <c r="C3213" s="199"/>
      <c r="D3213" s="69"/>
      <c r="E3213" s="193"/>
      <c r="F3213" s="69"/>
      <c r="G3213" s="69"/>
      <c r="H3213" s="194" t="str">
        <f t="shared" si="49"/>
        <v/>
      </c>
      <c r="I3213" s="198"/>
      <c r="J3213" s="69"/>
      <c r="K3213" s="192"/>
      <c r="L3213" s="192"/>
    </row>
    <row r="3214" customHeight="1" spans="1:12">
      <c r="A3214" s="69"/>
      <c r="B3214" s="69"/>
      <c r="C3214" s="199"/>
      <c r="D3214" s="69"/>
      <c r="E3214" s="193"/>
      <c r="F3214" s="69"/>
      <c r="G3214" s="69"/>
      <c r="H3214" s="194" t="str">
        <f t="shared" si="49"/>
        <v/>
      </c>
      <c r="I3214" s="198"/>
      <c r="J3214" s="69"/>
      <c r="K3214" s="192"/>
      <c r="L3214" s="192"/>
    </row>
    <row r="3215" customHeight="1" spans="1:12">
      <c r="A3215" s="69"/>
      <c r="B3215" s="69"/>
      <c r="C3215" s="199"/>
      <c r="D3215" s="69"/>
      <c r="E3215" s="193"/>
      <c r="F3215" s="69"/>
      <c r="G3215" s="69"/>
      <c r="H3215" s="194" t="str">
        <f t="shared" si="49"/>
        <v/>
      </c>
      <c r="I3215" s="198"/>
      <c r="J3215" s="69"/>
      <c r="K3215" s="192"/>
      <c r="L3215" s="192"/>
    </row>
    <row r="3216" customHeight="1" spans="1:12">
      <c r="A3216" s="69"/>
      <c r="B3216" s="69"/>
      <c r="C3216" s="199"/>
      <c r="D3216" s="69"/>
      <c r="E3216" s="193"/>
      <c r="F3216" s="69"/>
      <c r="G3216" s="69"/>
      <c r="H3216" s="194" t="str">
        <f t="shared" si="49"/>
        <v/>
      </c>
      <c r="I3216" s="198"/>
      <c r="J3216" s="69"/>
      <c r="K3216" s="192"/>
      <c r="L3216" s="192"/>
    </row>
    <row r="3217" customHeight="1" spans="1:12">
      <c r="A3217" s="69"/>
      <c r="B3217" s="69"/>
      <c r="C3217" s="199"/>
      <c r="D3217" s="69"/>
      <c r="E3217" s="193"/>
      <c r="F3217" s="69"/>
      <c r="G3217" s="69"/>
      <c r="H3217" s="194" t="str">
        <f t="shared" si="49"/>
        <v/>
      </c>
      <c r="I3217" s="198"/>
      <c r="J3217" s="69"/>
      <c r="K3217" s="192"/>
      <c r="L3217" s="192"/>
    </row>
    <row r="3218" customHeight="1" spans="1:12">
      <c r="A3218" s="69"/>
      <c r="B3218" s="69"/>
      <c r="C3218" s="199"/>
      <c r="D3218" s="69"/>
      <c r="E3218" s="193"/>
      <c r="F3218" s="69"/>
      <c r="G3218" s="69"/>
      <c r="H3218" s="194" t="str">
        <f t="shared" si="49"/>
        <v/>
      </c>
      <c r="I3218" s="198"/>
      <c r="J3218" s="69"/>
      <c r="K3218" s="192"/>
      <c r="L3218" s="192"/>
    </row>
    <row r="3219" customHeight="1" spans="1:12">
      <c r="A3219" s="69"/>
      <c r="B3219" s="69"/>
      <c r="C3219" s="199"/>
      <c r="D3219" s="69"/>
      <c r="E3219" s="193"/>
      <c r="F3219" s="69"/>
      <c r="G3219" s="69"/>
      <c r="H3219" s="194" t="str">
        <f t="shared" si="49"/>
        <v/>
      </c>
      <c r="I3219" s="198"/>
      <c r="J3219" s="69"/>
      <c r="K3219" s="192"/>
      <c r="L3219" s="192"/>
    </row>
    <row r="3220" customHeight="1" spans="1:12">
      <c r="A3220" s="69"/>
      <c r="B3220" s="69"/>
      <c r="C3220" s="199"/>
      <c r="D3220" s="69"/>
      <c r="E3220" s="193"/>
      <c r="F3220" s="69"/>
      <c r="G3220" s="69"/>
      <c r="H3220" s="194" t="str">
        <f t="shared" si="49"/>
        <v/>
      </c>
      <c r="I3220" s="198"/>
      <c r="J3220" s="69"/>
      <c r="K3220" s="192"/>
      <c r="L3220" s="192"/>
    </row>
    <row r="3221" customHeight="1" spans="1:12">
      <c r="A3221" s="69"/>
      <c r="B3221" s="69"/>
      <c r="C3221" s="199"/>
      <c r="D3221" s="69"/>
      <c r="E3221" s="193"/>
      <c r="F3221" s="69"/>
      <c r="G3221" s="69"/>
      <c r="H3221" s="194" t="str">
        <f t="shared" si="49"/>
        <v/>
      </c>
      <c r="I3221" s="198"/>
      <c r="J3221" s="69"/>
      <c r="K3221" s="192"/>
      <c r="L3221" s="192"/>
    </row>
    <row r="3222" customHeight="1" spans="1:12">
      <c r="A3222" s="69"/>
      <c r="B3222" s="69"/>
      <c r="C3222" s="199"/>
      <c r="D3222" s="69"/>
      <c r="E3222" s="193"/>
      <c r="F3222" s="69"/>
      <c r="G3222" s="69"/>
      <c r="H3222" s="194" t="str">
        <f t="shared" si="49"/>
        <v/>
      </c>
      <c r="I3222" s="198"/>
      <c r="J3222" s="69"/>
      <c r="K3222" s="192"/>
      <c r="L3222" s="192"/>
    </row>
    <row r="3223" customHeight="1" spans="1:12">
      <c r="A3223" s="69"/>
      <c r="B3223" s="69"/>
      <c r="C3223" s="199"/>
      <c r="D3223" s="69"/>
      <c r="E3223" s="193"/>
      <c r="F3223" s="69"/>
      <c r="G3223" s="69"/>
      <c r="H3223" s="194" t="str">
        <f t="shared" si="49"/>
        <v/>
      </c>
      <c r="I3223" s="198"/>
      <c r="J3223" s="69"/>
      <c r="K3223" s="192"/>
      <c r="L3223" s="192"/>
    </row>
    <row r="3224" customHeight="1" spans="1:12">
      <c r="A3224" s="69"/>
      <c r="B3224" s="69"/>
      <c r="C3224" s="199"/>
      <c r="D3224" s="69"/>
      <c r="E3224" s="193"/>
      <c r="F3224" s="69"/>
      <c r="G3224" s="69"/>
      <c r="H3224" s="194" t="str">
        <f t="shared" si="49"/>
        <v/>
      </c>
      <c r="I3224" s="198"/>
      <c r="J3224" s="69"/>
      <c r="K3224" s="192"/>
      <c r="L3224" s="192"/>
    </row>
    <row r="3225" customHeight="1" spans="1:12">
      <c r="A3225" s="69"/>
      <c r="B3225" s="69"/>
      <c r="C3225" s="199"/>
      <c r="D3225" s="69"/>
      <c r="E3225" s="193"/>
      <c r="F3225" s="69"/>
      <c r="G3225" s="69"/>
      <c r="H3225" s="194" t="str">
        <f t="shared" si="49"/>
        <v/>
      </c>
      <c r="I3225" s="198"/>
      <c r="J3225" s="69"/>
      <c r="K3225" s="192"/>
      <c r="L3225" s="192"/>
    </row>
    <row r="3226" customHeight="1" spans="1:12">
      <c r="A3226" s="69"/>
      <c r="B3226" s="69"/>
      <c r="C3226" s="199"/>
      <c r="D3226" s="69"/>
      <c r="E3226" s="193"/>
      <c r="F3226" s="69"/>
      <c r="G3226" s="69"/>
      <c r="H3226" s="194" t="str">
        <f t="shared" si="49"/>
        <v/>
      </c>
      <c r="I3226" s="198"/>
      <c r="J3226" s="69"/>
      <c r="K3226" s="192"/>
      <c r="L3226" s="192"/>
    </row>
    <row r="3227" customHeight="1" spans="1:12">
      <c r="A3227" s="69"/>
      <c r="B3227" s="69"/>
      <c r="C3227" s="199"/>
      <c r="D3227" s="69"/>
      <c r="E3227" s="193"/>
      <c r="F3227" s="69"/>
      <c r="G3227" s="69"/>
      <c r="H3227" s="194" t="str">
        <f t="shared" si="49"/>
        <v/>
      </c>
      <c r="I3227" s="198"/>
      <c r="J3227" s="69"/>
      <c r="K3227" s="192"/>
      <c r="L3227" s="192"/>
    </row>
    <row r="3228" customHeight="1" spans="1:12">
      <c r="A3228" s="69"/>
      <c r="B3228" s="69"/>
      <c r="C3228" s="199"/>
      <c r="D3228" s="69"/>
      <c r="E3228" s="193"/>
      <c r="F3228" s="69"/>
      <c r="G3228" s="69"/>
      <c r="H3228" s="194" t="str">
        <f t="shared" si="49"/>
        <v/>
      </c>
      <c r="I3228" s="198"/>
      <c r="J3228" s="69"/>
      <c r="K3228" s="192"/>
      <c r="L3228" s="192"/>
    </row>
    <row r="3229" customHeight="1" spans="1:12">
      <c r="A3229" s="69"/>
      <c r="B3229" s="69"/>
      <c r="C3229" s="199"/>
      <c r="D3229" s="69"/>
      <c r="E3229" s="193"/>
      <c r="F3229" s="69"/>
      <c r="G3229" s="69"/>
      <c r="H3229" s="194" t="str">
        <f t="shared" si="49"/>
        <v/>
      </c>
      <c r="I3229" s="198"/>
      <c r="J3229" s="69"/>
      <c r="K3229" s="192"/>
      <c r="L3229" s="192"/>
    </row>
    <row r="3230" customHeight="1" spans="1:12">
      <c r="A3230" s="69"/>
      <c r="B3230" s="69"/>
      <c r="C3230" s="199"/>
      <c r="D3230" s="69"/>
      <c r="E3230" s="193"/>
      <c r="F3230" s="69"/>
      <c r="G3230" s="69"/>
      <c r="H3230" s="194" t="str">
        <f t="shared" si="49"/>
        <v/>
      </c>
      <c r="I3230" s="198"/>
      <c r="J3230" s="69"/>
      <c r="K3230" s="192"/>
      <c r="L3230" s="192"/>
    </row>
    <row r="3231" customHeight="1" spans="1:12">
      <c r="A3231" s="69"/>
      <c r="B3231" s="69"/>
      <c r="C3231" s="199"/>
      <c r="D3231" s="69"/>
      <c r="E3231" s="193"/>
      <c r="F3231" s="69"/>
      <c r="G3231" s="69"/>
      <c r="H3231" s="194" t="str">
        <f t="shared" si="49"/>
        <v/>
      </c>
      <c r="I3231" s="198"/>
      <c r="J3231" s="69"/>
      <c r="K3231" s="192"/>
      <c r="L3231" s="192"/>
    </row>
    <row r="3232" customHeight="1" spans="1:12">
      <c r="A3232" s="69"/>
      <c r="B3232" s="69"/>
      <c r="C3232" s="199"/>
      <c r="D3232" s="69"/>
      <c r="E3232" s="193"/>
      <c r="F3232" s="69"/>
      <c r="G3232" s="69"/>
      <c r="H3232" s="194" t="str">
        <f t="shared" si="49"/>
        <v/>
      </c>
      <c r="I3232" s="198"/>
      <c r="J3232" s="69"/>
      <c r="K3232" s="192"/>
      <c r="L3232" s="192"/>
    </row>
    <row r="3233" customHeight="1" spans="1:12">
      <c r="A3233" s="69"/>
      <c r="B3233" s="69"/>
      <c r="C3233" s="199"/>
      <c r="D3233" s="69"/>
      <c r="E3233" s="193"/>
      <c r="F3233" s="69"/>
      <c r="G3233" s="69"/>
      <c r="H3233" s="194" t="str">
        <f t="shared" si="49"/>
        <v/>
      </c>
      <c r="I3233" s="198"/>
      <c r="J3233" s="69"/>
      <c r="K3233" s="192"/>
      <c r="L3233" s="192"/>
    </row>
    <row r="3234" customHeight="1" spans="1:12">
      <c r="A3234" s="69"/>
      <c r="B3234" s="69"/>
      <c r="C3234" s="199"/>
      <c r="D3234" s="69"/>
      <c r="E3234" s="193"/>
      <c r="F3234" s="69"/>
      <c r="G3234" s="69"/>
      <c r="H3234" s="194" t="str">
        <f t="shared" si="49"/>
        <v/>
      </c>
      <c r="I3234" s="198"/>
      <c r="J3234" s="69"/>
      <c r="K3234" s="192"/>
      <c r="L3234" s="192"/>
    </row>
    <row r="3235" customHeight="1" spans="1:12">
      <c r="A3235" s="69"/>
      <c r="B3235" s="69"/>
      <c r="C3235" s="199"/>
      <c r="D3235" s="69"/>
      <c r="E3235" s="193"/>
      <c r="F3235" s="69"/>
      <c r="G3235" s="69"/>
      <c r="H3235" s="194" t="str">
        <f t="shared" si="49"/>
        <v/>
      </c>
      <c r="I3235" s="198"/>
      <c r="J3235" s="69"/>
      <c r="K3235" s="192"/>
      <c r="L3235" s="192"/>
    </row>
    <row r="3236" customHeight="1" spans="1:12">
      <c r="A3236" s="69"/>
      <c r="B3236" s="69"/>
      <c r="C3236" s="199"/>
      <c r="D3236" s="69"/>
      <c r="E3236" s="193"/>
      <c r="F3236" s="69"/>
      <c r="G3236" s="69"/>
      <c r="H3236" s="194" t="str">
        <f t="shared" si="49"/>
        <v/>
      </c>
      <c r="I3236" s="198"/>
      <c r="J3236" s="69"/>
      <c r="K3236" s="192"/>
      <c r="L3236" s="192"/>
    </row>
    <row r="3237" customHeight="1" spans="1:12">
      <c r="A3237" s="69"/>
      <c r="B3237" s="69"/>
      <c r="C3237" s="199"/>
      <c r="D3237" s="69"/>
      <c r="E3237" s="193"/>
      <c r="F3237" s="69"/>
      <c r="G3237" s="69"/>
      <c r="H3237" s="194" t="str">
        <f t="shared" si="49"/>
        <v/>
      </c>
      <c r="I3237" s="198"/>
      <c r="J3237" s="69"/>
      <c r="K3237" s="192"/>
      <c r="L3237" s="192"/>
    </row>
    <row r="3238" customHeight="1" spans="1:12">
      <c r="A3238" s="69"/>
      <c r="B3238" s="69"/>
      <c r="C3238" s="199"/>
      <c r="D3238" s="69"/>
      <c r="E3238" s="193"/>
      <c r="F3238" s="69"/>
      <c r="G3238" s="69"/>
      <c r="H3238" s="194" t="str">
        <f t="shared" si="49"/>
        <v/>
      </c>
      <c r="I3238" s="198"/>
      <c r="J3238" s="69"/>
      <c r="K3238" s="192"/>
      <c r="L3238" s="192"/>
    </row>
    <row r="3239" customHeight="1" spans="1:12">
      <c r="A3239" s="69"/>
      <c r="B3239" s="69"/>
      <c r="C3239" s="199"/>
      <c r="D3239" s="69"/>
      <c r="E3239" s="193"/>
      <c r="F3239" s="69"/>
      <c r="G3239" s="69"/>
      <c r="H3239" s="194" t="str">
        <f t="shared" si="49"/>
        <v/>
      </c>
      <c r="I3239" s="198"/>
      <c r="J3239" s="69"/>
      <c r="K3239" s="192"/>
      <c r="L3239" s="192"/>
    </row>
    <row r="3240" customHeight="1" spans="1:12">
      <c r="A3240" s="69"/>
      <c r="B3240" s="69"/>
      <c r="C3240" s="199"/>
      <c r="D3240" s="69"/>
      <c r="E3240" s="193"/>
      <c r="F3240" s="69"/>
      <c r="G3240" s="69"/>
      <c r="H3240" s="194" t="str">
        <f t="shared" si="49"/>
        <v/>
      </c>
      <c r="I3240" s="198"/>
      <c r="J3240" s="69"/>
      <c r="K3240" s="192"/>
      <c r="L3240" s="192"/>
    </row>
    <row r="3241" customHeight="1" spans="1:12">
      <c r="A3241" s="69"/>
      <c r="B3241" s="69"/>
      <c r="C3241" s="199"/>
      <c r="D3241" s="69"/>
      <c r="E3241" s="193"/>
      <c r="F3241" s="69"/>
      <c r="G3241" s="69"/>
      <c r="H3241" s="194" t="str">
        <f t="shared" si="49"/>
        <v/>
      </c>
      <c r="I3241" s="198"/>
      <c r="J3241" s="69"/>
      <c r="K3241" s="192"/>
      <c r="L3241" s="192"/>
    </row>
    <row r="3242" customHeight="1" spans="1:12">
      <c r="A3242" s="69"/>
      <c r="B3242" s="69"/>
      <c r="C3242" s="199"/>
      <c r="D3242" s="69"/>
      <c r="E3242" s="193"/>
      <c r="F3242" s="69"/>
      <c r="G3242" s="69"/>
      <c r="H3242" s="194" t="str">
        <f t="shared" si="49"/>
        <v/>
      </c>
      <c r="I3242" s="198"/>
      <c r="J3242" s="69"/>
      <c r="K3242" s="192"/>
      <c r="L3242" s="192"/>
    </row>
    <row r="3243" customHeight="1" spans="1:12">
      <c r="A3243" s="69"/>
      <c r="B3243" s="69"/>
      <c r="C3243" s="199"/>
      <c r="D3243" s="69"/>
      <c r="E3243" s="193"/>
      <c r="F3243" s="69"/>
      <c r="G3243" s="69"/>
      <c r="H3243" s="194" t="str">
        <f t="shared" si="49"/>
        <v/>
      </c>
      <c r="I3243" s="198"/>
      <c r="J3243" s="69"/>
      <c r="K3243" s="192"/>
      <c r="L3243" s="192"/>
    </row>
    <row r="3244" customHeight="1" spans="1:12">
      <c r="A3244" s="69"/>
      <c r="B3244" s="69"/>
      <c r="C3244" s="199"/>
      <c r="D3244" s="69"/>
      <c r="E3244" s="193"/>
      <c r="F3244" s="69"/>
      <c r="G3244" s="69"/>
      <c r="H3244" s="194" t="str">
        <f t="shared" si="49"/>
        <v/>
      </c>
      <c r="I3244" s="198"/>
      <c r="J3244" s="69"/>
      <c r="K3244" s="192"/>
      <c r="L3244" s="192"/>
    </row>
    <row r="3245" customHeight="1" spans="1:12">
      <c r="A3245" s="69"/>
      <c r="B3245" s="69"/>
      <c r="C3245" s="199"/>
      <c r="D3245" s="69"/>
      <c r="E3245" s="193"/>
      <c r="F3245" s="69"/>
      <c r="G3245" s="69"/>
      <c r="H3245" s="194" t="str">
        <f t="shared" si="49"/>
        <v/>
      </c>
      <c r="I3245" s="198"/>
      <c r="J3245" s="69"/>
      <c r="K3245" s="192"/>
      <c r="L3245" s="192"/>
    </row>
    <row r="3246" customHeight="1" spans="1:12">
      <c r="A3246" s="69"/>
      <c r="B3246" s="69"/>
      <c r="C3246" s="199"/>
      <c r="D3246" s="69"/>
      <c r="E3246" s="193"/>
      <c r="F3246" s="69"/>
      <c r="G3246" s="69"/>
      <c r="H3246" s="194" t="str">
        <f t="shared" si="49"/>
        <v/>
      </c>
      <c r="I3246" s="198"/>
      <c r="J3246" s="69"/>
      <c r="K3246" s="192"/>
      <c r="L3246" s="192"/>
    </row>
    <row r="3247" customHeight="1" spans="1:12">
      <c r="A3247" s="69"/>
      <c r="B3247" s="69"/>
      <c r="C3247" s="199"/>
      <c r="D3247" s="69"/>
      <c r="E3247" s="193"/>
      <c r="F3247" s="69"/>
      <c r="G3247" s="69"/>
      <c r="H3247" s="194" t="str">
        <f t="shared" si="49"/>
        <v/>
      </c>
      <c r="I3247" s="198"/>
      <c r="J3247" s="69"/>
      <c r="K3247" s="192"/>
      <c r="L3247" s="192"/>
    </row>
    <row r="3248" customHeight="1" spans="1:12">
      <c r="A3248" s="69"/>
      <c r="B3248" s="69"/>
      <c r="C3248" s="199"/>
      <c r="D3248" s="69"/>
      <c r="E3248" s="193"/>
      <c r="F3248" s="69"/>
      <c r="G3248" s="69"/>
      <c r="H3248" s="194" t="str">
        <f t="shared" si="49"/>
        <v/>
      </c>
      <c r="I3248" s="198"/>
      <c r="J3248" s="69"/>
      <c r="K3248" s="192"/>
      <c r="L3248" s="192"/>
    </row>
    <row r="3249" customHeight="1" spans="1:12">
      <c r="A3249" s="69"/>
      <c r="B3249" s="69"/>
      <c r="C3249" s="199"/>
      <c r="D3249" s="69"/>
      <c r="E3249" s="193"/>
      <c r="F3249" s="69"/>
      <c r="G3249" s="69"/>
      <c r="H3249" s="194" t="str">
        <f t="shared" si="49"/>
        <v/>
      </c>
      <c r="I3249" s="198"/>
      <c r="J3249" s="69"/>
      <c r="K3249" s="192"/>
      <c r="L3249" s="192"/>
    </row>
    <row r="3250" customHeight="1" spans="1:12">
      <c r="A3250" s="69"/>
      <c r="B3250" s="69"/>
      <c r="C3250" s="199"/>
      <c r="D3250" s="69"/>
      <c r="E3250" s="193"/>
      <c r="F3250" s="69"/>
      <c r="G3250" s="69"/>
      <c r="H3250" s="194" t="str">
        <f t="shared" si="49"/>
        <v/>
      </c>
      <c r="I3250" s="198"/>
      <c r="J3250" s="69"/>
      <c r="K3250" s="192"/>
      <c r="L3250" s="192"/>
    </row>
    <row r="3251" customHeight="1" spans="1:12">
      <c r="A3251" s="69"/>
      <c r="B3251" s="69"/>
      <c r="C3251" s="199"/>
      <c r="D3251" s="69"/>
      <c r="E3251" s="193"/>
      <c r="F3251" s="69"/>
      <c r="G3251" s="69"/>
      <c r="H3251" s="194" t="str">
        <f t="shared" si="49"/>
        <v/>
      </c>
      <c r="I3251" s="198"/>
      <c r="J3251" s="69"/>
      <c r="K3251" s="192"/>
      <c r="L3251" s="192"/>
    </row>
    <row r="3252" customHeight="1" spans="1:12">
      <c r="A3252" s="69"/>
      <c r="B3252" s="69"/>
      <c r="C3252" s="199"/>
      <c r="D3252" s="69"/>
      <c r="E3252" s="193"/>
      <c r="F3252" s="69"/>
      <c r="G3252" s="69"/>
      <c r="H3252" s="194" t="str">
        <f t="shared" si="49"/>
        <v/>
      </c>
      <c r="I3252" s="198"/>
      <c r="J3252" s="69"/>
      <c r="K3252" s="192"/>
      <c r="L3252" s="192"/>
    </row>
    <row r="3253" customHeight="1" spans="1:12">
      <c r="A3253" s="69"/>
      <c r="B3253" s="69"/>
      <c r="C3253" s="199"/>
      <c r="D3253" s="69"/>
      <c r="E3253" s="193"/>
      <c r="F3253" s="69"/>
      <c r="G3253" s="69"/>
      <c r="H3253" s="194" t="str">
        <f t="shared" si="49"/>
        <v/>
      </c>
      <c r="I3253" s="198"/>
      <c r="J3253" s="69"/>
      <c r="K3253" s="192"/>
      <c r="L3253" s="192"/>
    </row>
    <row r="3254" customHeight="1" spans="1:12">
      <c r="A3254" s="69"/>
      <c r="B3254" s="69"/>
      <c r="C3254" s="199"/>
      <c r="D3254" s="69"/>
      <c r="E3254" s="193"/>
      <c r="F3254" s="69"/>
      <c r="G3254" s="69"/>
      <c r="H3254" s="194" t="str">
        <f t="shared" si="49"/>
        <v/>
      </c>
      <c r="I3254" s="198"/>
      <c r="J3254" s="69"/>
      <c r="K3254" s="192"/>
      <c r="L3254" s="192"/>
    </row>
    <row r="3255" customHeight="1" spans="1:12">
      <c r="A3255" s="69"/>
      <c r="B3255" s="69"/>
      <c r="C3255" s="199"/>
      <c r="D3255" s="69"/>
      <c r="E3255" s="193"/>
      <c r="F3255" s="69"/>
      <c r="G3255" s="69"/>
      <c r="H3255" s="194" t="str">
        <f t="shared" si="49"/>
        <v/>
      </c>
      <c r="I3255" s="198"/>
      <c r="J3255" s="69"/>
      <c r="K3255" s="192"/>
      <c r="L3255" s="192"/>
    </row>
    <row r="3256" customHeight="1" spans="1:12">
      <c r="A3256" s="69"/>
      <c r="B3256" s="69"/>
      <c r="C3256" s="199"/>
      <c r="D3256" s="69"/>
      <c r="E3256" s="193"/>
      <c r="F3256" s="69"/>
      <c r="G3256" s="69"/>
      <c r="H3256" s="194" t="str">
        <f t="shared" si="49"/>
        <v/>
      </c>
      <c r="I3256" s="198"/>
      <c r="J3256" s="69"/>
      <c r="K3256" s="192"/>
      <c r="L3256" s="192"/>
    </row>
    <row r="3257" customHeight="1" spans="1:12">
      <c r="A3257" s="69"/>
      <c r="B3257" s="69"/>
      <c r="C3257" s="199"/>
      <c r="D3257" s="69"/>
      <c r="E3257" s="193"/>
      <c r="F3257" s="69"/>
      <c r="G3257" s="69"/>
      <c r="H3257" s="194" t="str">
        <f t="shared" si="49"/>
        <v/>
      </c>
      <c r="I3257" s="198"/>
      <c r="J3257" s="69"/>
      <c r="K3257" s="192"/>
      <c r="L3257" s="192"/>
    </row>
    <row r="3258" customHeight="1" spans="1:12">
      <c r="A3258" s="69"/>
      <c r="B3258" s="69"/>
      <c r="C3258" s="199"/>
      <c r="D3258" s="69"/>
      <c r="E3258" s="193"/>
      <c r="F3258" s="69"/>
      <c r="G3258" s="69"/>
      <c r="H3258" s="194" t="str">
        <f t="shared" si="49"/>
        <v/>
      </c>
      <c r="I3258" s="198"/>
      <c r="J3258" s="69"/>
      <c r="K3258" s="192"/>
      <c r="L3258" s="192"/>
    </row>
    <row r="3259" customHeight="1" spans="1:12">
      <c r="A3259" s="69"/>
      <c r="B3259" s="69"/>
      <c r="C3259" s="199"/>
      <c r="D3259" s="69"/>
      <c r="E3259" s="193"/>
      <c r="F3259" s="69"/>
      <c r="G3259" s="69"/>
      <c r="H3259" s="194" t="str">
        <f t="shared" si="49"/>
        <v/>
      </c>
      <c r="I3259" s="198"/>
      <c r="J3259" s="69"/>
      <c r="K3259" s="192"/>
      <c r="L3259" s="192"/>
    </row>
    <row r="3260" customHeight="1" spans="1:12">
      <c r="A3260" s="69"/>
      <c r="B3260" s="69"/>
      <c r="C3260" s="199"/>
      <c r="D3260" s="69"/>
      <c r="E3260" s="193"/>
      <c r="F3260" s="69"/>
      <c r="G3260" s="69"/>
      <c r="H3260" s="194" t="str">
        <f t="shared" si="49"/>
        <v/>
      </c>
      <c r="I3260" s="198"/>
      <c r="J3260" s="69"/>
      <c r="K3260" s="192"/>
      <c r="L3260" s="192"/>
    </row>
    <row r="3261" customHeight="1" spans="1:12">
      <c r="A3261" s="69"/>
      <c r="B3261" s="69"/>
      <c r="C3261" s="199"/>
      <c r="D3261" s="69"/>
      <c r="E3261" s="193"/>
      <c r="F3261" s="69"/>
      <c r="G3261" s="69"/>
      <c r="H3261" s="194" t="str">
        <f t="shared" si="49"/>
        <v/>
      </c>
      <c r="I3261" s="198"/>
      <c r="J3261" s="69"/>
      <c r="K3261" s="192"/>
      <c r="L3261" s="192"/>
    </row>
    <row r="3262" customHeight="1" spans="1:12">
      <c r="A3262" s="69"/>
      <c r="B3262" s="69"/>
      <c r="C3262" s="199"/>
      <c r="D3262" s="69"/>
      <c r="E3262" s="193"/>
      <c r="F3262" s="69"/>
      <c r="G3262" s="69"/>
      <c r="H3262" s="194" t="str">
        <f t="shared" si="49"/>
        <v/>
      </c>
      <c r="I3262" s="198"/>
      <c r="J3262" s="69"/>
      <c r="K3262" s="192"/>
      <c r="L3262" s="192"/>
    </row>
    <row r="3263" customHeight="1" spans="1:12">
      <c r="A3263" s="69"/>
      <c r="B3263" s="69"/>
      <c r="C3263" s="199"/>
      <c r="D3263" s="69"/>
      <c r="E3263" s="193"/>
      <c r="F3263" s="69"/>
      <c r="G3263" s="69"/>
      <c r="H3263" s="194" t="str">
        <f t="shared" si="49"/>
        <v/>
      </c>
      <c r="I3263" s="198"/>
      <c r="J3263" s="69"/>
      <c r="K3263" s="192"/>
      <c r="L3263" s="192"/>
    </row>
    <row r="3264" customHeight="1" spans="1:12">
      <c r="A3264" s="69"/>
      <c r="B3264" s="69"/>
      <c r="C3264" s="199"/>
      <c r="D3264" s="69"/>
      <c r="E3264" s="193"/>
      <c r="F3264" s="69"/>
      <c r="G3264" s="69"/>
      <c r="H3264" s="194" t="str">
        <f t="shared" si="49"/>
        <v/>
      </c>
      <c r="I3264" s="198"/>
      <c r="J3264" s="69"/>
      <c r="K3264" s="192"/>
      <c r="L3264" s="192"/>
    </row>
    <row r="3265" customHeight="1" spans="1:12">
      <c r="A3265" s="69"/>
      <c r="B3265" s="69"/>
      <c r="C3265" s="199"/>
      <c r="D3265" s="69"/>
      <c r="E3265" s="193"/>
      <c r="F3265" s="69"/>
      <c r="G3265" s="69"/>
      <c r="H3265" s="194" t="str">
        <f t="shared" si="49"/>
        <v/>
      </c>
      <c r="I3265" s="198"/>
      <c r="J3265" s="69"/>
      <c r="K3265" s="192"/>
      <c r="L3265" s="192"/>
    </row>
    <row r="3266" customHeight="1" spans="1:12">
      <c r="A3266" s="69"/>
      <c r="B3266" s="69"/>
      <c r="C3266" s="199"/>
      <c r="D3266" s="69"/>
      <c r="E3266" s="193"/>
      <c r="F3266" s="69"/>
      <c r="G3266" s="69"/>
      <c r="H3266" s="194" t="str">
        <f t="shared" si="49"/>
        <v/>
      </c>
      <c r="I3266" s="198"/>
      <c r="J3266" s="69"/>
      <c r="K3266" s="192"/>
      <c r="L3266" s="192"/>
    </row>
    <row r="3267" customHeight="1" spans="1:12">
      <c r="A3267" s="69"/>
      <c r="B3267" s="69"/>
      <c r="C3267" s="199"/>
      <c r="D3267" s="69"/>
      <c r="E3267" s="193"/>
      <c r="F3267" s="69"/>
      <c r="G3267" s="69"/>
      <c r="H3267" s="194" t="str">
        <f t="shared" si="49"/>
        <v/>
      </c>
      <c r="I3267" s="198"/>
      <c r="J3267" s="69"/>
      <c r="K3267" s="192"/>
      <c r="L3267" s="192"/>
    </row>
    <row r="3268" customHeight="1" spans="1:12">
      <c r="A3268" s="69"/>
      <c r="B3268" s="69"/>
      <c r="C3268" s="199"/>
      <c r="D3268" s="69"/>
      <c r="E3268" s="193"/>
      <c r="F3268" s="69"/>
      <c r="G3268" s="69"/>
      <c r="H3268" s="194" t="str">
        <f t="shared" si="49"/>
        <v/>
      </c>
      <c r="I3268" s="198"/>
      <c r="J3268" s="69"/>
      <c r="K3268" s="192"/>
      <c r="L3268" s="192"/>
    </row>
    <row r="3269" customHeight="1" spans="1:12">
      <c r="A3269" s="69"/>
      <c r="B3269" s="69"/>
      <c r="C3269" s="199"/>
      <c r="D3269" s="69"/>
      <c r="E3269" s="193"/>
      <c r="F3269" s="69"/>
      <c r="G3269" s="69"/>
      <c r="H3269" s="194" t="str">
        <f t="shared" si="49"/>
        <v/>
      </c>
      <c r="I3269" s="198"/>
      <c r="J3269" s="69"/>
      <c r="K3269" s="192"/>
      <c r="L3269" s="192"/>
    </row>
    <row r="3270" customHeight="1" spans="1:12">
      <c r="A3270" s="69"/>
      <c r="B3270" s="69"/>
      <c r="C3270" s="199"/>
      <c r="D3270" s="69"/>
      <c r="E3270" s="193"/>
      <c r="F3270" s="69"/>
      <c r="G3270" s="69"/>
      <c r="H3270" s="194" t="str">
        <f t="shared" si="49"/>
        <v/>
      </c>
      <c r="I3270" s="198"/>
      <c r="J3270" s="69"/>
      <c r="K3270" s="192"/>
      <c r="L3270" s="192"/>
    </row>
    <row r="3271" customHeight="1" spans="1:12">
      <c r="A3271" s="69"/>
      <c r="B3271" s="69"/>
      <c r="C3271" s="199"/>
      <c r="D3271" s="69"/>
      <c r="E3271" s="193"/>
      <c r="F3271" s="69"/>
      <c r="G3271" s="69"/>
      <c r="H3271" s="194" t="str">
        <f t="shared" si="49"/>
        <v/>
      </c>
      <c r="I3271" s="198"/>
      <c r="J3271" s="69"/>
      <c r="K3271" s="192"/>
      <c r="L3271" s="192"/>
    </row>
    <row r="3272" customHeight="1" spans="1:12">
      <c r="A3272" s="69"/>
      <c r="B3272" s="69"/>
      <c r="C3272" s="199"/>
      <c r="D3272" s="69"/>
      <c r="E3272" s="193"/>
      <c r="F3272" s="69"/>
      <c r="G3272" s="69"/>
      <c r="H3272" s="194" t="str">
        <f t="shared" si="49"/>
        <v/>
      </c>
      <c r="I3272" s="198"/>
      <c r="J3272" s="69"/>
      <c r="K3272" s="192"/>
      <c r="L3272" s="192"/>
    </row>
    <row r="3273" customHeight="1" spans="1:12">
      <c r="A3273" s="69"/>
      <c r="B3273" s="69"/>
      <c r="C3273" s="199"/>
      <c r="D3273" s="69"/>
      <c r="E3273" s="193"/>
      <c r="F3273" s="69"/>
      <c r="G3273" s="69"/>
      <c r="H3273" s="194" t="str">
        <f t="shared" si="49"/>
        <v/>
      </c>
      <c r="I3273" s="198"/>
      <c r="J3273" s="69"/>
      <c r="K3273" s="192"/>
      <c r="L3273" s="192"/>
    </row>
    <row r="3274" customHeight="1" spans="1:12">
      <c r="A3274" s="69"/>
      <c r="B3274" s="69"/>
      <c r="C3274" s="199"/>
      <c r="D3274" s="69"/>
      <c r="E3274" s="193"/>
      <c r="F3274" s="69"/>
      <c r="G3274" s="69"/>
      <c r="H3274" s="194" t="str">
        <f t="shared" si="49"/>
        <v/>
      </c>
      <c r="I3274" s="198"/>
      <c r="J3274" s="69"/>
      <c r="K3274" s="192"/>
      <c r="L3274" s="192"/>
    </row>
    <row r="3275" customHeight="1" spans="1:12">
      <c r="A3275" s="69"/>
      <c r="B3275" s="69"/>
      <c r="C3275" s="199"/>
      <c r="D3275" s="69"/>
      <c r="E3275" s="193"/>
      <c r="F3275" s="69"/>
      <c r="G3275" s="69"/>
      <c r="H3275" s="194" t="str">
        <f t="shared" si="49"/>
        <v/>
      </c>
      <c r="I3275" s="198"/>
      <c r="J3275" s="69"/>
      <c r="K3275" s="192"/>
      <c r="L3275" s="192"/>
    </row>
    <row r="3276" customHeight="1" spans="1:12">
      <c r="A3276" s="69"/>
      <c r="B3276" s="69"/>
      <c r="C3276" s="199"/>
      <c r="D3276" s="69"/>
      <c r="E3276" s="193"/>
      <c r="F3276" s="69"/>
      <c r="G3276" s="69"/>
      <c r="H3276" s="194" t="str">
        <f t="shared" ref="H3276:H3339" si="50">IF(E3276="","",E3276*F3276)</f>
        <v/>
      </c>
      <c r="I3276" s="198"/>
      <c r="J3276" s="69"/>
      <c r="K3276" s="192"/>
      <c r="L3276" s="192"/>
    </row>
    <row r="3277" customHeight="1" spans="1:12">
      <c r="A3277" s="69"/>
      <c r="B3277" s="69"/>
      <c r="C3277" s="199"/>
      <c r="D3277" s="69"/>
      <c r="E3277" s="193"/>
      <c r="F3277" s="69"/>
      <c r="G3277" s="69"/>
      <c r="H3277" s="194" t="str">
        <f t="shared" si="50"/>
        <v/>
      </c>
      <c r="I3277" s="198"/>
      <c r="J3277" s="69"/>
      <c r="K3277" s="192"/>
      <c r="L3277" s="192"/>
    </row>
    <row r="3278" customHeight="1" spans="1:12">
      <c r="A3278" s="69"/>
      <c r="B3278" s="69"/>
      <c r="C3278" s="199"/>
      <c r="D3278" s="69"/>
      <c r="E3278" s="193"/>
      <c r="F3278" s="69"/>
      <c r="G3278" s="69"/>
      <c r="H3278" s="194" t="str">
        <f t="shared" si="50"/>
        <v/>
      </c>
      <c r="I3278" s="198"/>
      <c r="J3278" s="69"/>
      <c r="K3278" s="192"/>
      <c r="L3278" s="192"/>
    </row>
    <row r="3279" customHeight="1" spans="1:12">
      <c r="A3279" s="69"/>
      <c r="B3279" s="69"/>
      <c r="C3279" s="199"/>
      <c r="D3279" s="69"/>
      <c r="E3279" s="193"/>
      <c r="F3279" s="69"/>
      <c r="G3279" s="69"/>
      <c r="H3279" s="194" t="str">
        <f t="shared" si="50"/>
        <v/>
      </c>
      <c r="I3279" s="198"/>
      <c r="J3279" s="69"/>
      <c r="K3279" s="192"/>
      <c r="L3279" s="192"/>
    </row>
    <row r="3280" customHeight="1" spans="1:12">
      <c r="A3280" s="69"/>
      <c r="B3280" s="69"/>
      <c r="C3280" s="199"/>
      <c r="D3280" s="69"/>
      <c r="E3280" s="193"/>
      <c r="F3280" s="69"/>
      <c r="G3280" s="69"/>
      <c r="H3280" s="194" t="str">
        <f t="shared" si="50"/>
        <v/>
      </c>
      <c r="I3280" s="198"/>
      <c r="J3280" s="69"/>
      <c r="K3280" s="192"/>
      <c r="L3280" s="192"/>
    </row>
    <row r="3281" customHeight="1" spans="1:12">
      <c r="A3281" s="69"/>
      <c r="B3281" s="69"/>
      <c r="C3281" s="199"/>
      <c r="D3281" s="69"/>
      <c r="E3281" s="193"/>
      <c r="F3281" s="69"/>
      <c r="G3281" s="69"/>
      <c r="H3281" s="194" t="str">
        <f t="shared" si="50"/>
        <v/>
      </c>
      <c r="I3281" s="198"/>
      <c r="J3281" s="69"/>
      <c r="K3281" s="192"/>
      <c r="L3281" s="192"/>
    </row>
    <row r="3282" customHeight="1" spans="1:12">
      <c r="A3282" s="69"/>
      <c r="B3282" s="69"/>
      <c r="C3282" s="199"/>
      <c r="D3282" s="69"/>
      <c r="E3282" s="193"/>
      <c r="F3282" s="69"/>
      <c r="G3282" s="69"/>
      <c r="H3282" s="194" t="str">
        <f t="shared" si="50"/>
        <v/>
      </c>
      <c r="I3282" s="198"/>
      <c r="J3282" s="69"/>
      <c r="K3282" s="192"/>
      <c r="L3282" s="192"/>
    </row>
    <row r="3283" customHeight="1" spans="1:12">
      <c r="A3283" s="69"/>
      <c r="B3283" s="69"/>
      <c r="C3283" s="199"/>
      <c r="D3283" s="69"/>
      <c r="E3283" s="193"/>
      <c r="F3283" s="69"/>
      <c r="G3283" s="69"/>
      <c r="H3283" s="194" t="str">
        <f t="shared" si="50"/>
        <v/>
      </c>
      <c r="I3283" s="198"/>
      <c r="J3283" s="69"/>
      <c r="K3283" s="192"/>
      <c r="L3283" s="192"/>
    </row>
    <row r="3284" customHeight="1" spans="1:12">
      <c r="A3284" s="69"/>
      <c r="B3284" s="69"/>
      <c r="C3284" s="199"/>
      <c r="D3284" s="69"/>
      <c r="E3284" s="193"/>
      <c r="F3284" s="69"/>
      <c r="G3284" s="69"/>
      <c r="H3284" s="194" t="str">
        <f t="shared" si="50"/>
        <v/>
      </c>
      <c r="I3284" s="198"/>
      <c r="J3284" s="69"/>
      <c r="K3284" s="192"/>
      <c r="L3284" s="192"/>
    </row>
    <row r="3285" customHeight="1" spans="1:12">
      <c r="A3285" s="69"/>
      <c r="B3285" s="69"/>
      <c r="C3285" s="199"/>
      <c r="D3285" s="69"/>
      <c r="E3285" s="193"/>
      <c r="F3285" s="69"/>
      <c r="G3285" s="69"/>
      <c r="H3285" s="194" t="str">
        <f t="shared" si="50"/>
        <v/>
      </c>
      <c r="I3285" s="198"/>
      <c r="J3285" s="69"/>
      <c r="K3285" s="192"/>
      <c r="L3285" s="192"/>
    </row>
    <row r="3286" customHeight="1" spans="1:12">
      <c r="A3286" s="69"/>
      <c r="B3286" s="69"/>
      <c r="C3286" s="199"/>
      <c r="D3286" s="69"/>
      <c r="E3286" s="193"/>
      <c r="F3286" s="69"/>
      <c r="G3286" s="69"/>
      <c r="H3286" s="194" t="str">
        <f t="shared" si="50"/>
        <v/>
      </c>
      <c r="I3286" s="198"/>
      <c r="J3286" s="69"/>
      <c r="K3286" s="192"/>
      <c r="L3286" s="192"/>
    </row>
    <row r="3287" customHeight="1" spans="1:12">
      <c r="A3287" s="69"/>
      <c r="B3287" s="69"/>
      <c r="C3287" s="199"/>
      <c r="D3287" s="69"/>
      <c r="E3287" s="193"/>
      <c r="F3287" s="69"/>
      <c r="G3287" s="69"/>
      <c r="H3287" s="194" t="str">
        <f t="shared" si="50"/>
        <v/>
      </c>
      <c r="I3287" s="198"/>
      <c r="J3287" s="69"/>
      <c r="K3287" s="192"/>
      <c r="L3287" s="192"/>
    </row>
    <row r="3288" customHeight="1" spans="1:12">
      <c r="A3288" s="69"/>
      <c r="B3288" s="69"/>
      <c r="C3288" s="199"/>
      <c r="D3288" s="69"/>
      <c r="E3288" s="193"/>
      <c r="F3288" s="69"/>
      <c r="G3288" s="69"/>
      <c r="H3288" s="194" t="str">
        <f t="shared" si="50"/>
        <v/>
      </c>
      <c r="I3288" s="198"/>
      <c r="J3288" s="69"/>
      <c r="K3288" s="192"/>
      <c r="L3288" s="192"/>
    </row>
    <row r="3289" customHeight="1" spans="1:12">
      <c r="A3289" s="69"/>
      <c r="B3289" s="69"/>
      <c r="C3289" s="199"/>
      <c r="D3289" s="69"/>
      <c r="E3289" s="193"/>
      <c r="F3289" s="69"/>
      <c r="G3289" s="69"/>
      <c r="H3289" s="194" t="str">
        <f t="shared" si="50"/>
        <v/>
      </c>
      <c r="I3289" s="198"/>
      <c r="J3289" s="69"/>
      <c r="K3289" s="192"/>
      <c r="L3289" s="192"/>
    </row>
    <row r="3290" customHeight="1" spans="1:12">
      <c r="A3290" s="69"/>
      <c r="B3290" s="69"/>
      <c r="C3290" s="199"/>
      <c r="D3290" s="69"/>
      <c r="E3290" s="193"/>
      <c r="F3290" s="69"/>
      <c r="G3290" s="69"/>
      <c r="H3290" s="194" t="str">
        <f t="shared" si="50"/>
        <v/>
      </c>
      <c r="I3290" s="198"/>
      <c r="J3290" s="69"/>
      <c r="K3290" s="192"/>
      <c r="L3290" s="192"/>
    </row>
    <row r="3291" customHeight="1" spans="1:12">
      <c r="A3291" s="69"/>
      <c r="B3291" s="69"/>
      <c r="C3291" s="199"/>
      <c r="D3291" s="69"/>
      <c r="E3291" s="193"/>
      <c r="F3291" s="69"/>
      <c r="G3291" s="69"/>
      <c r="H3291" s="194" t="str">
        <f t="shared" si="50"/>
        <v/>
      </c>
      <c r="I3291" s="198"/>
      <c r="J3291" s="69"/>
      <c r="K3291" s="192"/>
      <c r="L3291" s="192"/>
    </row>
    <row r="3292" customHeight="1" spans="1:12">
      <c r="A3292" s="69"/>
      <c r="B3292" s="69"/>
      <c r="C3292" s="199"/>
      <c r="D3292" s="69"/>
      <c r="E3292" s="193"/>
      <c r="F3292" s="69"/>
      <c r="G3292" s="69"/>
      <c r="H3292" s="194" t="str">
        <f t="shared" si="50"/>
        <v/>
      </c>
      <c r="I3292" s="198"/>
      <c r="J3292" s="69"/>
      <c r="K3292" s="192"/>
      <c r="L3292" s="192"/>
    </row>
    <row r="3293" customHeight="1" spans="1:12">
      <c r="A3293" s="69"/>
      <c r="B3293" s="69"/>
      <c r="C3293" s="199"/>
      <c r="D3293" s="69"/>
      <c r="E3293" s="193"/>
      <c r="F3293" s="69"/>
      <c r="G3293" s="69"/>
      <c r="H3293" s="194" t="str">
        <f t="shared" si="50"/>
        <v/>
      </c>
      <c r="I3293" s="198"/>
      <c r="J3293" s="69"/>
      <c r="K3293" s="192"/>
      <c r="L3293" s="192"/>
    </row>
    <row r="3294" customHeight="1" spans="1:12">
      <c r="A3294" s="69"/>
      <c r="B3294" s="69"/>
      <c r="C3294" s="199"/>
      <c r="D3294" s="69"/>
      <c r="E3294" s="193"/>
      <c r="F3294" s="69"/>
      <c r="G3294" s="69"/>
      <c r="H3294" s="194" t="str">
        <f t="shared" si="50"/>
        <v/>
      </c>
      <c r="I3294" s="198"/>
      <c r="J3294" s="69"/>
      <c r="K3294" s="192"/>
      <c r="L3294" s="192"/>
    </row>
    <row r="3295" customHeight="1" spans="1:12">
      <c r="A3295" s="69"/>
      <c r="B3295" s="69"/>
      <c r="C3295" s="199"/>
      <c r="D3295" s="69"/>
      <c r="E3295" s="193"/>
      <c r="F3295" s="69"/>
      <c r="G3295" s="69"/>
      <c r="H3295" s="194" t="str">
        <f t="shared" si="50"/>
        <v/>
      </c>
      <c r="I3295" s="198"/>
      <c r="J3295" s="69"/>
      <c r="K3295" s="192"/>
      <c r="L3295" s="192"/>
    </row>
    <row r="3296" customHeight="1" spans="1:12">
      <c r="A3296" s="69"/>
      <c r="B3296" s="69"/>
      <c r="C3296" s="199"/>
      <c r="D3296" s="69"/>
      <c r="E3296" s="193"/>
      <c r="F3296" s="69"/>
      <c r="G3296" s="69"/>
      <c r="H3296" s="194" t="str">
        <f t="shared" si="50"/>
        <v/>
      </c>
      <c r="I3296" s="198"/>
      <c r="J3296" s="69"/>
      <c r="K3296" s="192"/>
      <c r="L3296" s="192"/>
    </row>
    <row r="3297" customHeight="1" spans="1:12">
      <c r="A3297" s="69"/>
      <c r="B3297" s="69"/>
      <c r="C3297" s="199"/>
      <c r="D3297" s="69"/>
      <c r="E3297" s="193"/>
      <c r="F3297" s="69"/>
      <c r="G3297" s="69"/>
      <c r="H3297" s="194" t="str">
        <f t="shared" si="50"/>
        <v/>
      </c>
      <c r="I3297" s="198"/>
      <c r="J3297" s="69"/>
      <c r="K3297" s="192"/>
      <c r="L3297" s="192"/>
    </row>
    <row r="3298" customHeight="1" spans="1:12">
      <c r="A3298" s="69"/>
      <c r="B3298" s="69"/>
      <c r="C3298" s="199"/>
      <c r="D3298" s="69"/>
      <c r="E3298" s="193"/>
      <c r="F3298" s="69"/>
      <c r="G3298" s="69"/>
      <c r="H3298" s="194" t="str">
        <f t="shared" si="50"/>
        <v/>
      </c>
      <c r="I3298" s="198"/>
      <c r="J3298" s="69"/>
      <c r="K3298" s="192"/>
      <c r="L3298" s="192"/>
    </row>
    <row r="3299" customHeight="1" spans="1:12">
      <c r="A3299" s="69"/>
      <c r="B3299" s="69"/>
      <c r="C3299" s="199"/>
      <c r="D3299" s="69"/>
      <c r="E3299" s="193"/>
      <c r="F3299" s="69"/>
      <c r="G3299" s="69"/>
      <c r="H3299" s="194" t="str">
        <f t="shared" si="50"/>
        <v/>
      </c>
      <c r="I3299" s="198"/>
      <c r="J3299" s="69"/>
      <c r="K3299" s="192"/>
      <c r="L3299" s="192"/>
    </row>
    <row r="3300" customHeight="1" spans="1:12">
      <c r="A3300" s="69"/>
      <c r="B3300" s="69"/>
      <c r="C3300" s="199"/>
      <c r="D3300" s="69"/>
      <c r="E3300" s="193"/>
      <c r="F3300" s="69"/>
      <c r="G3300" s="69"/>
      <c r="H3300" s="194" t="str">
        <f t="shared" si="50"/>
        <v/>
      </c>
      <c r="I3300" s="198"/>
      <c r="J3300" s="69"/>
      <c r="K3300" s="192"/>
      <c r="L3300" s="192"/>
    </row>
    <row r="3301" customHeight="1" spans="1:12">
      <c r="A3301" s="69"/>
      <c r="B3301" s="69"/>
      <c r="C3301" s="199"/>
      <c r="D3301" s="69"/>
      <c r="E3301" s="193"/>
      <c r="F3301" s="69"/>
      <c r="G3301" s="69"/>
      <c r="H3301" s="194" t="str">
        <f t="shared" si="50"/>
        <v/>
      </c>
      <c r="I3301" s="198"/>
      <c r="J3301" s="69"/>
      <c r="K3301" s="192"/>
      <c r="L3301" s="192"/>
    </row>
    <row r="3302" customHeight="1" spans="1:12">
      <c r="A3302" s="69"/>
      <c r="B3302" s="69"/>
      <c r="C3302" s="199"/>
      <c r="D3302" s="69"/>
      <c r="E3302" s="193"/>
      <c r="F3302" s="69"/>
      <c r="G3302" s="69"/>
      <c r="H3302" s="194" t="str">
        <f t="shared" si="50"/>
        <v/>
      </c>
      <c r="I3302" s="198"/>
      <c r="J3302" s="69"/>
      <c r="K3302" s="192"/>
      <c r="L3302" s="192"/>
    </row>
    <row r="3303" customHeight="1" spans="1:12">
      <c r="A3303" s="69"/>
      <c r="B3303" s="69"/>
      <c r="C3303" s="199"/>
      <c r="D3303" s="69"/>
      <c r="E3303" s="193"/>
      <c r="F3303" s="69"/>
      <c r="G3303" s="69"/>
      <c r="H3303" s="194" t="str">
        <f t="shared" si="50"/>
        <v/>
      </c>
      <c r="I3303" s="198"/>
      <c r="J3303" s="69"/>
      <c r="K3303" s="192"/>
      <c r="L3303" s="192"/>
    </row>
    <row r="3304" customHeight="1" spans="1:12">
      <c r="A3304" s="69"/>
      <c r="B3304" s="69"/>
      <c r="C3304" s="199"/>
      <c r="D3304" s="69"/>
      <c r="E3304" s="193"/>
      <c r="F3304" s="69"/>
      <c r="G3304" s="69"/>
      <c r="H3304" s="194" t="str">
        <f t="shared" si="50"/>
        <v/>
      </c>
      <c r="I3304" s="198"/>
      <c r="J3304" s="69"/>
      <c r="K3304" s="192"/>
      <c r="L3304" s="192"/>
    </row>
    <row r="3305" customHeight="1" spans="1:12">
      <c r="A3305" s="69"/>
      <c r="B3305" s="69"/>
      <c r="C3305" s="199"/>
      <c r="D3305" s="69"/>
      <c r="E3305" s="193"/>
      <c r="F3305" s="69"/>
      <c r="G3305" s="69"/>
      <c r="H3305" s="194" t="str">
        <f t="shared" si="50"/>
        <v/>
      </c>
      <c r="I3305" s="198"/>
      <c r="J3305" s="69"/>
      <c r="K3305" s="192"/>
      <c r="L3305" s="192"/>
    </row>
    <row r="3306" customHeight="1" spans="1:12">
      <c r="A3306" s="69"/>
      <c r="B3306" s="69"/>
      <c r="C3306" s="199"/>
      <c r="D3306" s="69"/>
      <c r="E3306" s="193"/>
      <c r="F3306" s="69"/>
      <c r="G3306" s="69"/>
      <c r="H3306" s="194" t="str">
        <f t="shared" si="50"/>
        <v/>
      </c>
      <c r="I3306" s="198"/>
      <c r="J3306" s="69"/>
      <c r="K3306" s="192"/>
      <c r="L3306" s="192"/>
    </row>
    <row r="3307" customHeight="1" spans="1:12">
      <c r="A3307" s="69"/>
      <c r="B3307" s="69"/>
      <c r="C3307" s="199"/>
      <c r="D3307" s="69"/>
      <c r="E3307" s="193"/>
      <c r="F3307" s="69"/>
      <c r="G3307" s="69"/>
      <c r="H3307" s="194" t="str">
        <f t="shared" si="50"/>
        <v/>
      </c>
      <c r="I3307" s="198"/>
      <c r="J3307" s="69"/>
      <c r="K3307" s="192"/>
      <c r="L3307" s="192"/>
    </row>
    <row r="3308" customHeight="1" spans="1:12">
      <c r="A3308" s="69"/>
      <c r="B3308" s="69"/>
      <c r="C3308" s="199"/>
      <c r="D3308" s="69"/>
      <c r="E3308" s="193"/>
      <c r="F3308" s="69"/>
      <c r="G3308" s="69"/>
      <c r="H3308" s="194" t="str">
        <f t="shared" si="50"/>
        <v/>
      </c>
      <c r="I3308" s="198"/>
      <c r="J3308" s="69"/>
      <c r="K3308" s="192"/>
      <c r="L3308" s="192"/>
    </row>
    <row r="3309" customHeight="1" spans="1:12">
      <c r="A3309" s="69"/>
      <c r="B3309" s="69"/>
      <c r="C3309" s="199"/>
      <c r="D3309" s="69"/>
      <c r="E3309" s="193"/>
      <c r="F3309" s="69"/>
      <c r="G3309" s="69"/>
      <c r="H3309" s="194" t="str">
        <f t="shared" si="50"/>
        <v/>
      </c>
      <c r="I3309" s="198"/>
      <c r="J3309" s="69"/>
      <c r="K3309" s="192"/>
      <c r="L3309" s="192"/>
    </row>
    <row r="3310" customHeight="1" spans="1:12">
      <c r="A3310" s="69"/>
      <c r="B3310" s="69"/>
      <c r="C3310" s="199"/>
      <c r="D3310" s="69"/>
      <c r="E3310" s="193"/>
      <c r="F3310" s="69"/>
      <c r="G3310" s="69"/>
      <c r="H3310" s="194" t="str">
        <f t="shared" si="50"/>
        <v/>
      </c>
      <c r="I3310" s="198"/>
      <c r="J3310" s="69"/>
      <c r="K3310" s="192"/>
      <c r="L3310" s="192"/>
    </row>
    <row r="3311" customHeight="1" spans="1:12">
      <c r="A3311" s="69"/>
      <c r="B3311" s="69"/>
      <c r="C3311" s="199"/>
      <c r="D3311" s="69"/>
      <c r="E3311" s="193"/>
      <c r="F3311" s="69"/>
      <c r="G3311" s="69"/>
      <c r="H3311" s="194" t="str">
        <f t="shared" si="50"/>
        <v/>
      </c>
      <c r="I3311" s="198"/>
      <c r="J3311" s="69"/>
      <c r="K3311" s="192"/>
      <c r="L3311" s="192"/>
    </row>
    <row r="3312" customHeight="1" spans="1:12">
      <c r="A3312" s="69"/>
      <c r="B3312" s="69"/>
      <c r="C3312" s="199"/>
      <c r="D3312" s="69"/>
      <c r="E3312" s="193"/>
      <c r="F3312" s="69"/>
      <c r="G3312" s="69"/>
      <c r="H3312" s="194" t="str">
        <f t="shared" si="50"/>
        <v/>
      </c>
      <c r="I3312" s="198"/>
      <c r="J3312" s="69"/>
      <c r="K3312" s="192"/>
      <c r="L3312" s="192"/>
    </row>
    <row r="3313" customHeight="1" spans="1:12">
      <c r="A3313" s="69"/>
      <c r="B3313" s="69"/>
      <c r="C3313" s="199"/>
      <c r="D3313" s="69"/>
      <c r="E3313" s="193"/>
      <c r="F3313" s="69"/>
      <c r="G3313" s="69"/>
      <c r="H3313" s="194" t="str">
        <f t="shared" si="50"/>
        <v/>
      </c>
      <c r="I3313" s="198"/>
      <c r="J3313" s="69"/>
      <c r="K3313" s="192"/>
      <c r="L3313" s="192"/>
    </row>
    <row r="3314" customHeight="1" spans="1:12">
      <c r="A3314" s="69"/>
      <c r="B3314" s="69"/>
      <c r="C3314" s="199"/>
      <c r="D3314" s="69"/>
      <c r="E3314" s="193"/>
      <c r="F3314" s="69"/>
      <c r="G3314" s="69"/>
      <c r="H3314" s="194" t="str">
        <f t="shared" si="50"/>
        <v/>
      </c>
      <c r="I3314" s="198"/>
      <c r="J3314" s="69"/>
      <c r="K3314" s="192"/>
      <c r="L3314" s="192"/>
    </row>
    <row r="3315" customHeight="1" spans="1:12">
      <c r="A3315" s="69"/>
      <c r="B3315" s="69"/>
      <c r="C3315" s="199"/>
      <c r="D3315" s="69"/>
      <c r="E3315" s="193"/>
      <c r="F3315" s="69"/>
      <c r="G3315" s="69"/>
      <c r="H3315" s="194" t="str">
        <f t="shared" si="50"/>
        <v/>
      </c>
      <c r="I3315" s="198"/>
      <c r="J3315" s="69"/>
      <c r="K3315" s="192"/>
      <c r="L3315" s="192"/>
    </row>
    <row r="3316" customHeight="1" spans="1:12">
      <c r="A3316" s="69"/>
      <c r="B3316" s="69"/>
      <c r="C3316" s="199"/>
      <c r="D3316" s="69"/>
      <c r="E3316" s="193"/>
      <c r="F3316" s="69"/>
      <c r="G3316" s="69"/>
      <c r="H3316" s="194" t="str">
        <f t="shared" si="50"/>
        <v/>
      </c>
      <c r="I3316" s="198"/>
      <c r="J3316" s="69"/>
      <c r="K3316" s="192"/>
      <c r="L3316" s="192"/>
    </row>
    <row r="3317" customHeight="1" spans="1:12">
      <c r="A3317" s="69"/>
      <c r="B3317" s="69"/>
      <c r="C3317" s="199"/>
      <c r="D3317" s="69"/>
      <c r="E3317" s="193"/>
      <c r="F3317" s="69"/>
      <c r="G3317" s="69"/>
      <c r="H3317" s="194" t="str">
        <f t="shared" si="50"/>
        <v/>
      </c>
      <c r="I3317" s="198"/>
      <c r="J3317" s="69"/>
      <c r="K3317" s="192"/>
      <c r="L3317" s="192"/>
    </row>
    <row r="3318" customHeight="1" spans="1:12">
      <c r="A3318" s="69"/>
      <c r="B3318" s="69"/>
      <c r="C3318" s="199"/>
      <c r="D3318" s="69"/>
      <c r="E3318" s="193"/>
      <c r="F3318" s="69"/>
      <c r="G3318" s="69"/>
      <c r="H3318" s="194" t="str">
        <f t="shared" si="50"/>
        <v/>
      </c>
      <c r="I3318" s="198"/>
      <c r="J3318" s="69"/>
      <c r="K3318" s="192"/>
      <c r="L3318" s="192"/>
    </row>
    <row r="3319" customHeight="1" spans="1:12">
      <c r="A3319" s="69"/>
      <c r="B3319" s="69"/>
      <c r="C3319" s="199"/>
      <c r="D3319" s="69"/>
      <c r="E3319" s="193"/>
      <c r="F3319" s="69"/>
      <c r="G3319" s="69"/>
      <c r="H3319" s="194" t="str">
        <f t="shared" si="50"/>
        <v/>
      </c>
      <c r="I3319" s="198"/>
      <c r="J3319" s="69"/>
      <c r="K3319" s="192"/>
      <c r="L3319" s="192"/>
    </row>
    <row r="3320" customHeight="1" spans="1:12">
      <c r="A3320" s="69"/>
      <c r="B3320" s="69"/>
      <c r="C3320" s="199"/>
      <c r="D3320" s="69"/>
      <c r="E3320" s="193"/>
      <c r="F3320" s="69"/>
      <c r="G3320" s="69"/>
      <c r="H3320" s="194" t="str">
        <f t="shared" si="50"/>
        <v/>
      </c>
      <c r="I3320" s="198"/>
      <c r="J3320" s="69"/>
      <c r="K3320" s="192"/>
      <c r="L3320" s="192"/>
    </row>
    <row r="3321" customHeight="1" spans="1:12">
      <c r="A3321" s="69"/>
      <c r="B3321" s="69"/>
      <c r="C3321" s="199"/>
      <c r="D3321" s="69"/>
      <c r="E3321" s="193"/>
      <c r="F3321" s="69"/>
      <c r="G3321" s="69"/>
      <c r="H3321" s="194" t="str">
        <f t="shared" si="50"/>
        <v/>
      </c>
      <c r="I3321" s="198"/>
      <c r="J3321" s="69"/>
      <c r="K3321" s="192"/>
      <c r="L3321" s="192"/>
    </row>
    <row r="3322" customHeight="1" spans="1:12">
      <c r="A3322" s="69"/>
      <c r="B3322" s="69"/>
      <c r="C3322" s="199"/>
      <c r="D3322" s="69"/>
      <c r="E3322" s="193"/>
      <c r="F3322" s="69"/>
      <c r="G3322" s="69"/>
      <c r="H3322" s="194" t="str">
        <f t="shared" si="50"/>
        <v/>
      </c>
      <c r="I3322" s="198"/>
      <c r="J3322" s="69"/>
      <c r="K3322" s="192"/>
      <c r="L3322" s="192"/>
    </row>
    <row r="3323" customHeight="1" spans="1:12">
      <c r="A3323" s="69"/>
      <c r="B3323" s="69"/>
      <c r="C3323" s="199"/>
      <c r="D3323" s="69"/>
      <c r="E3323" s="193"/>
      <c r="F3323" s="69"/>
      <c r="G3323" s="69"/>
      <c r="H3323" s="194" t="str">
        <f t="shared" si="50"/>
        <v/>
      </c>
      <c r="I3323" s="198"/>
      <c r="J3323" s="69"/>
      <c r="K3323" s="192"/>
      <c r="L3323" s="192"/>
    </row>
    <row r="3324" customHeight="1" spans="1:12">
      <c r="A3324" s="69"/>
      <c r="B3324" s="69"/>
      <c r="C3324" s="199"/>
      <c r="D3324" s="69"/>
      <c r="E3324" s="193"/>
      <c r="F3324" s="69"/>
      <c r="G3324" s="69"/>
      <c r="H3324" s="194" t="str">
        <f t="shared" si="50"/>
        <v/>
      </c>
      <c r="I3324" s="198"/>
      <c r="J3324" s="69"/>
      <c r="K3324" s="192"/>
      <c r="L3324" s="192"/>
    </row>
    <row r="3325" customHeight="1" spans="1:12">
      <c r="A3325" s="69"/>
      <c r="B3325" s="69"/>
      <c r="C3325" s="199"/>
      <c r="D3325" s="69"/>
      <c r="E3325" s="193"/>
      <c r="F3325" s="69"/>
      <c r="G3325" s="69"/>
      <c r="H3325" s="194" t="str">
        <f t="shared" si="50"/>
        <v/>
      </c>
      <c r="I3325" s="198"/>
      <c r="J3325" s="69"/>
      <c r="K3325" s="192"/>
      <c r="L3325" s="192"/>
    </row>
    <row r="3326" customHeight="1" spans="1:12">
      <c r="A3326" s="69"/>
      <c r="B3326" s="69"/>
      <c r="C3326" s="199"/>
      <c r="D3326" s="69"/>
      <c r="E3326" s="193"/>
      <c r="F3326" s="69"/>
      <c r="G3326" s="69"/>
      <c r="H3326" s="194" t="str">
        <f t="shared" si="50"/>
        <v/>
      </c>
      <c r="I3326" s="198"/>
      <c r="J3326" s="69"/>
      <c r="K3326" s="192"/>
      <c r="L3326" s="192"/>
    </row>
    <row r="3327" customHeight="1" spans="1:12">
      <c r="A3327" s="69"/>
      <c r="B3327" s="69"/>
      <c r="C3327" s="199"/>
      <c r="D3327" s="69"/>
      <c r="E3327" s="193"/>
      <c r="F3327" s="69"/>
      <c r="G3327" s="69"/>
      <c r="H3327" s="194" t="str">
        <f t="shared" si="50"/>
        <v/>
      </c>
      <c r="I3327" s="198"/>
      <c r="J3327" s="69"/>
      <c r="K3327" s="192"/>
      <c r="L3327" s="192"/>
    </row>
    <row r="3328" customHeight="1" spans="1:12">
      <c r="A3328" s="69"/>
      <c r="B3328" s="69"/>
      <c r="C3328" s="199"/>
      <c r="D3328" s="69"/>
      <c r="E3328" s="193"/>
      <c r="F3328" s="69"/>
      <c r="G3328" s="69"/>
      <c r="H3328" s="194" t="str">
        <f t="shared" si="50"/>
        <v/>
      </c>
      <c r="I3328" s="198"/>
      <c r="J3328" s="69"/>
      <c r="K3328" s="192"/>
      <c r="L3328" s="192"/>
    </row>
    <row r="3329" customHeight="1" spans="1:12">
      <c r="A3329" s="69"/>
      <c r="B3329" s="69"/>
      <c r="C3329" s="199"/>
      <c r="D3329" s="69"/>
      <c r="E3329" s="193"/>
      <c r="F3329" s="69"/>
      <c r="G3329" s="69"/>
      <c r="H3329" s="194" t="str">
        <f t="shared" si="50"/>
        <v/>
      </c>
      <c r="I3329" s="198"/>
      <c r="J3329" s="69"/>
      <c r="K3329" s="192"/>
      <c r="L3329" s="192"/>
    </row>
    <row r="3330" customHeight="1" spans="1:12">
      <c r="A3330" s="69"/>
      <c r="B3330" s="69"/>
      <c r="C3330" s="199"/>
      <c r="D3330" s="69"/>
      <c r="E3330" s="193"/>
      <c r="F3330" s="69"/>
      <c r="G3330" s="69"/>
      <c r="H3330" s="194" t="str">
        <f t="shared" si="50"/>
        <v/>
      </c>
      <c r="I3330" s="198"/>
      <c r="J3330" s="69"/>
      <c r="K3330" s="192"/>
      <c r="L3330" s="192"/>
    </row>
    <row r="3331" customHeight="1" spans="1:12">
      <c r="A3331" s="69"/>
      <c r="B3331" s="69"/>
      <c r="C3331" s="199"/>
      <c r="D3331" s="69"/>
      <c r="E3331" s="193"/>
      <c r="F3331" s="69"/>
      <c r="G3331" s="69"/>
      <c r="H3331" s="194" t="str">
        <f t="shared" si="50"/>
        <v/>
      </c>
      <c r="I3331" s="198"/>
      <c r="J3331" s="69"/>
      <c r="K3331" s="192"/>
      <c r="L3331" s="192"/>
    </row>
    <row r="3332" customHeight="1" spans="1:12">
      <c r="A3332" s="69"/>
      <c r="B3332" s="69"/>
      <c r="C3332" s="199"/>
      <c r="D3332" s="69"/>
      <c r="E3332" s="193"/>
      <c r="F3332" s="69"/>
      <c r="G3332" s="69"/>
      <c r="H3332" s="194" t="str">
        <f t="shared" si="50"/>
        <v/>
      </c>
      <c r="I3332" s="198"/>
      <c r="J3332" s="69"/>
      <c r="K3332" s="192"/>
      <c r="L3332" s="192"/>
    </row>
    <row r="3333" customHeight="1" spans="1:12">
      <c r="A3333" s="69"/>
      <c r="B3333" s="69"/>
      <c r="C3333" s="199"/>
      <c r="D3333" s="69"/>
      <c r="E3333" s="193"/>
      <c r="F3333" s="69"/>
      <c r="G3333" s="69"/>
      <c r="H3333" s="194" t="str">
        <f t="shared" si="50"/>
        <v/>
      </c>
      <c r="I3333" s="198"/>
      <c r="J3333" s="69"/>
      <c r="K3333" s="192"/>
      <c r="L3333" s="192"/>
    </row>
    <row r="3334" customHeight="1" spans="1:12">
      <c r="A3334" s="69"/>
      <c r="B3334" s="69"/>
      <c r="C3334" s="199"/>
      <c r="D3334" s="69"/>
      <c r="E3334" s="193"/>
      <c r="F3334" s="69"/>
      <c r="G3334" s="69"/>
      <c r="H3334" s="194" t="str">
        <f t="shared" si="50"/>
        <v/>
      </c>
      <c r="I3334" s="198"/>
      <c r="J3334" s="69"/>
      <c r="K3334" s="192"/>
      <c r="L3334" s="192"/>
    </row>
    <row r="3335" customHeight="1" spans="1:12">
      <c r="A3335" s="69"/>
      <c r="B3335" s="69"/>
      <c r="C3335" s="199"/>
      <c r="D3335" s="69"/>
      <c r="E3335" s="193"/>
      <c r="F3335" s="69"/>
      <c r="G3335" s="69"/>
      <c r="H3335" s="194" t="str">
        <f t="shared" si="50"/>
        <v/>
      </c>
      <c r="I3335" s="198"/>
      <c r="J3335" s="69"/>
      <c r="K3335" s="192"/>
      <c r="L3335" s="192"/>
    </row>
    <row r="3336" customHeight="1" spans="1:12">
      <c r="A3336" s="69"/>
      <c r="B3336" s="69"/>
      <c r="C3336" s="199"/>
      <c r="D3336" s="69"/>
      <c r="E3336" s="193"/>
      <c r="F3336" s="69"/>
      <c r="G3336" s="69"/>
      <c r="H3336" s="194" t="str">
        <f t="shared" si="50"/>
        <v/>
      </c>
      <c r="I3336" s="198"/>
      <c r="J3336" s="69"/>
      <c r="K3336" s="192"/>
      <c r="L3336" s="192"/>
    </row>
    <row r="3337" customHeight="1" spans="1:12">
      <c r="A3337" s="69"/>
      <c r="B3337" s="69"/>
      <c r="C3337" s="199"/>
      <c r="D3337" s="69"/>
      <c r="E3337" s="193"/>
      <c r="F3337" s="69"/>
      <c r="G3337" s="69"/>
      <c r="H3337" s="194" t="str">
        <f t="shared" si="50"/>
        <v/>
      </c>
      <c r="I3337" s="198"/>
      <c r="J3337" s="69"/>
      <c r="K3337" s="192"/>
      <c r="L3337" s="192"/>
    </row>
    <row r="3338" customHeight="1" spans="1:12">
      <c r="A3338" s="69"/>
      <c r="B3338" s="69"/>
      <c r="C3338" s="199"/>
      <c r="D3338" s="69"/>
      <c r="E3338" s="193"/>
      <c r="F3338" s="69"/>
      <c r="G3338" s="69"/>
      <c r="H3338" s="194" t="str">
        <f t="shared" si="50"/>
        <v/>
      </c>
      <c r="I3338" s="198"/>
      <c r="J3338" s="69"/>
      <c r="K3338" s="192"/>
      <c r="L3338" s="192"/>
    </row>
    <row r="3339" customHeight="1" spans="1:12">
      <c r="A3339" s="69"/>
      <c r="B3339" s="69"/>
      <c r="C3339" s="199"/>
      <c r="D3339" s="69"/>
      <c r="E3339" s="193"/>
      <c r="F3339" s="69"/>
      <c r="G3339" s="69"/>
      <c r="H3339" s="194" t="str">
        <f t="shared" si="50"/>
        <v/>
      </c>
      <c r="I3339" s="198"/>
      <c r="J3339" s="69"/>
      <c r="K3339" s="192"/>
      <c r="L3339" s="192"/>
    </row>
    <row r="3340" customHeight="1" spans="1:12">
      <c r="A3340" s="69"/>
      <c r="B3340" s="69"/>
      <c r="C3340" s="199"/>
      <c r="D3340" s="69"/>
      <c r="E3340" s="193"/>
      <c r="F3340" s="69"/>
      <c r="G3340" s="69"/>
      <c r="H3340" s="194" t="str">
        <f t="shared" ref="H3340:H3403" si="51">IF(E3340="","",E3340*F3340)</f>
        <v/>
      </c>
      <c r="I3340" s="198"/>
      <c r="J3340" s="69"/>
      <c r="K3340" s="192"/>
      <c r="L3340" s="192"/>
    </row>
    <row r="3341" customHeight="1" spans="1:12">
      <c r="A3341" s="69"/>
      <c r="B3341" s="69"/>
      <c r="C3341" s="199"/>
      <c r="D3341" s="69"/>
      <c r="E3341" s="193"/>
      <c r="F3341" s="69"/>
      <c r="G3341" s="69"/>
      <c r="H3341" s="194" t="str">
        <f t="shared" si="51"/>
        <v/>
      </c>
      <c r="I3341" s="198"/>
      <c r="J3341" s="69"/>
      <c r="K3341" s="192"/>
      <c r="L3341" s="192"/>
    </row>
    <row r="3342" customHeight="1" spans="1:12">
      <c r="A3342" s="69"/>
      <c r="B3342" s="69"/>
      <c r="C3342" s="199"/>
      <c r="D3342" s="69"/>
      <c r="E3342" s="193"/>
      <c r="F3342" s="69"/>
      <c r="G3342" s="69"/>
      <c r="H3342" s="194" t="str">
        <f t="shared" si="51"/>
        <v/>
      </c>
      <c r="I3342" s="198"/>
      <c r="J3342" s="69"/>
      <c r="K3342" s="192"/>
      <c r="L3342" s="192"/>
    </row>
    <row r="3343" customHeight="1" spans="1:12">
      <c r="A3343" s="69"/>
      <c r="B3343" s="69"/>
      <c r="C3343" s="199"/>
      <c r="D3343" s="69"/>
      <c r="E3343" s="193"/>
      <c r="F3343" s="69"/>
      <c r="G3343" s="69"/>
      <c r="H3343" s="194" t="str">
        <f t="shared" si="51"/>
        <v/>
      </c>
      <c r="I3343" s="198"/>
      <c r="J3343" s="69"/>
      <c r="K3343" s="192"/>
      <c r="L3343" s="192"/>
    </row>
    <row r="3344" customHeight="1" spans="1:12">
      <c r="A3344" s="69"/>
      <c r="B3344" s="69"/>
      <c r="C3344" s="199"/>
      <c r="D3344" s="69"/>
      <c r="E3344" s="193"/>
      <c r="F3344" s="69"/>
      <c r="G3344" s="69"/>
      <c r="H3344" s="194" t="str">
        <f t="shared" si="51"/>
        <v/>
      </c>
      <c r="I3344" s="198"/>
      <c r="J3344" s="69"/>
      <c r="K3344" s="192"/>
      <c r="L3344" s="192"/>
    </row>
    <row r="3345" customHeight="1" spans="1:12">
      <c r="A3345" s="69"/>
      <c r="B3345" s="69"/>
      <c r="C3345" s="199"/>
      <c r="D3345" s="69"/>
      <c r="E3345" s="193"/>
      <c r="F3345" s="69"/>
      <c r="G3345" s="69"/>
      <c r="H3345" s="194" t="str">
        <f t="shared" si="51"/>
        <v/>
      </c>
      <c r="I3345" s="198"/>
      <c r="J3345" s="69"/>
      <c r="K3345" s="192"/>
      <c r="L3345" s="192"/>
    </row>
    <row r="3346" customHeight="1" spans="1:12">
      <c r="A3346" s="69"/>
      <c r="B3346" s="69"/>
      <c r="C3346" s="199"/>
      <c r="D3346" s="69"/>
      <c r="E3346" s="193"/>
      <c r="F3346" s="69"/>
      <c r="G3346" s="69"/>
      <c r="H3346" s="194" t="str">
        <f t="shared" si="51"/>
        <v/>
      </c>
      <c r="I3346" s="198"/>
      <c r="J3346" s="69"/>
      <c r="K3346" s="192"/>
      <c r="L3346" s="192"/>
    </row>
    <row r="3347" customHeight="1" spans="1:12">
      <c r="A3347" s="69"/>
      <c r="B3347" s="69"/>
      <c r="C3347" s="199"/>
      <c r="D3347" s="69"/>
      <c r="E3347" s="193"/>
      <c r="F3347" s="69"/>
      <c r="G3347" s="69"/>
      <c r="H3347" s="194" t="str">
        <f t="shared" si="51"/>
        <v/>
      </c>
      <c r="I3347" s="198"/>
      <c r="J3347" s="69"/>
      <c r="K3347" s="192"/>
      <c r="L3347" s="192"/>
    </row>
    <row r="3348" customHeight="1" spans="1:12">
      <c r="A3348" s="69"/>
      <c r="B3348" s="69"/>
      <c r="C3348" s="199"/>
      <c r="D3348" s="69"/>
      <c r="E3348" s="193"/>
      <c r="F3348" s="69"/>
      <c r="G3348" s="69"/>
      <c r="H3348" s="194" t="str">
        <f t="shared" si="51"/>
        <v/>
      </c>
      <c r="I3348" s="198"/>
      <c r="J3348" s="69"/>
      <c r="K3348" s="192"/>
      <c r="L3348" s="192"/>
    </row>
    <row r="3349" customHeight="1" spans="1:12">
      <c r="A3349" s="69"/>
      <c r="B3349" s="69"/>
      <c r="C3349" s="199"/>
      <c r="D3349" s="69"/>
      <c r="E3349" s="193"/>
      <c r="F3349" s="69"/>
      <c r="G3349" s="69"/>
      <c r="H3349" s="194" t="str">
        <f t="shared" si="51"/>
        <v/>
      </c>
      <c r="I3349" s="198"/>
      <c r="J3349" s="69"/>
      <c r="K3349" s="192"/>
      <c r="L3349" s="192"/>
    </row>
    <row r="3350" customHeight="1" spans="1:12">
      <c r="A3350" s="69"/>
      <c r="B3350" s="69"/>
      <c r="C3350" s="199"/>
      <c r="D3350" s="69"/>
      <c r="E3350" s="193"/>
      <c r="F3350" s="69"/>
      <c r="G3350" s="69"/>
      <c r="H3350" s="194" t="str">
        <f t="shared" si="51"/>
        <v/>
      </c>
      <c r="I3350" s="198"/>
      <c r="J3350" s="69"/>
      <c r="K3350" s="192"/>
      <c r="L3350" s="192"/>
    </row>
    <row r="3351" customHeight="1" spans="1:12">
      <c r="A3351" s="69"/>
      <c r="B3351" s="69"/>
      <c r="C3351" s="199"/>
      <c r="D3351" s="69"/>
      <c r="E3351" s="193"/>
      <c r="F3351" s="69"/>
      <c r="G3351" s="69"/>
      <c r="H3351" s="194" t="str">
        <f t="shared" si="51"/>
        <v/>
      </c>
      <c r="I3351" s="198"/>
      <c r="J3351" s="69"/>
      <c r="K3351" s="192"/>
      <c r="L3351" s="192"/>
    </row>
    <row r="3352" customHeight="1" spans="1:12">
      <c r="A3352" s="69"/>
      <c r="B3352" s="69"/>
      <c r="C3352" s="199"/>
      <c r="D3352" s="69"/>
      <c r="E3352" s="193"/>
      <c r="F3352" s="69"/>
      <c r="G3352" s="69"/>
      <c r="H3352" s="194" t="str">
        <f t="shared" si="51"/>
        <v/>
      </c>
      <c r="I3352" s="198"/>
      <c r="J3352" s="69"/>
      <c r="K3352" s="192"/>
      <c r="L3352" s="192"/>
    </row>
    <row r="3353" customHeight="1" spans="1:12">
      <c r="A3353" s="69"/>
      <c r="B3353" s="69"/>
      <c r="C3353" s="199"/>
      <c r="D3353" s="69"/>
      <c r="E3353" s="193"/>
      <c r="F3353" s="69"/>
      <c r="G3353" s="69"/>
      <c r="H3353" s="194" t="str">
        <f t="shared" si="51"/>
        <v/>
      </c>
      <c r="I3353" s="198"/>
      <c r="J3353" s="69"/>
      <c r="K3353" s="192"/>
      <c r="L3353" s="192"/>
    </row>
    <row r="3354" customHeight="1" spans="1:12">
      <c r="A3354" s="69"/>
      <c r="B3354" s="69"/>
      <c r="C3354" s="199"/>
      <c r="D3354" s="69"/>
      <c r="E3354" s="193"/>
      <c r="F3354" s="69"/>
      <c r="G3354" s="69"/>
      <c r="H3354" s="194" t="str">
        <f t="shared" si="51"/>
        <v/>
      </c>
      <c r="I3354" s="198"/>
      <c r="J3354" s="69"/>
      <c r="K3354" s="192"/>
      <c r="L3354" s="192"/>
    </row>
    <row r="3355" customHeight="1" spans="1:12">
      <c r="A3355" s="69"/>
      <c r="B3355" s="69"/>
      <c r="C3355" s="199"/>
      <c r="D3355" s="69"/>
      <c r="E3355" s="193"/>
      <c r="F3355" s="69"/>
      <c r="G3355" s="69"/>
      <c r="H3355" s="194" t="str">
        <f t="shared" si="51"/>
        <v/>
      </c>
      <c r="I3355" s="198"/>
      <c r="J3355" s="69"/>
      <c r="K3355" s="192"/>
      <c r="L3355" s="192"/>
    </row>
    <row r="3356" customHeight="1" spans="1:12">
      <c r="A3356" s="69"/>
      <c r="B3356" s="69"/>
      <c r="C3356" s="199"/>
      <c r="D3356" s="69"/>
      <c r="E3356" s="193"/>
      <c r="F3356" s="69"/>
      <c r="G3356" s="69"/>
      <c r="H3356" s="194" t="str">
        <f t="shared" si="51"/>
        <v/>
      </c>
      <c r="I3356" s="198"/>
      <c r="J3356" s="69"/>
      <c r="K3356" s="192"/>
      <c r="L3356" s="192"/>
    </row>
    <row r="3357" customHeight="1" spans="1:12">
      <c r="A3357" s="69"/>
      <c r="B3357" s="69"/>
      <c r="C3357" s="199"/>
      <c r="D3357" s="69"/>
      <c r="E3357" s="193"/>
      <c r="F3357" s="69"/>
      <c r="G3357" s="69"/>
      <c r="H3357" s="194" t="str">
        <f t="shared" si="51"/>
        <v/>
      </c>
      <c r="I3357" s="198"/>
      <c r="J3357" s="69"/>
      <c r="K3357" s="192"/>
      <c r="L3357" s="192"/>
    </row>
    <row r="3358" customHeight="1" spans="1:12">
      <c r="A3358" s="69"/>
      <c r="B3358" s="69"/>
      <c r="C3358" s="199"/>
      <c r="D3358" s="69"/>
      <c r="E3358" s="193"/>
      <c r="F3358" s="69"/>
      <c r="G3358" s="69"/>
      <c r="H3358" s="194" t="str">
        <f t="shared" si="51"/>
        <v/>
      </c>
      <c r="I3358" s="198"/>
      <c r="J3358" s="69"/>
      <c r="K3358" s="192"/>
      <c r="L3358" s="192"/>
    </row>
    <row r="3359" customHeight="1" spans="1:12">
      <c r="A3359" s="69"/>
      <c r="B3359" s="69"/>
      <c r="C3359" s="199"/>
      <c r="D3359" s="69"/>
      <c r="E3359" s="193"/>
      <c r="F3359" s="69"/>
      <c r="G3359" s="69"/>
      <c r="H3359" s="194" t="str">
        <f t="shared" si="51"/>
        <v/>
      </c>
      <c r="I3359" s="198"/>
      <c r="J3359" s="69"/>
      <c r="K3359" s="192"/>
      <c r="L3359" s="192"/>
    </row>
    <row r="3360" customHeight="1" spans="1:12">
      <c r="A3360" s="69"/>
      <c r="B3360" s="69"/>
      <c r="C3360" s="199"/>
      <c r="D3360" s="69"/>
      <c r="E3360" s="193"/>
      <c r="F3360" s="69"/>
      <c r="G3360" s="69"/>
      <c r="H3360" s="194" t="str">
        <f t="shared" si="51"/>
        <v/>
      </c>
      <c r="I3360" s="198"/>
      <c r="J3360" s="69"/>
      <c r="K3360" s="192"/>
      <c r="L3360" s="192"/>
    </row>
    <row r="3361" customHeight="1" spans="1:12">
      <c r="A3361" s="69"/>
      <c r="B3361" s="69"/>
      <c r="C3361" s="199"/>
      <c r="D3361" s="69"/>
      <c r="E3361" s="193"/>
      <c r="F3361" s="69"/>
      <c r="G3361" s="69"/>
      <c r="H3361" s="194" t="str">
        <f t="shared" si="51"/>
        <v/>
      </c>
      <c r="I3361" s="198"/>
      <c r="J3361" s="69"/>
      <c r="K3361" s="192"/>
      <c r="L3361" s="192"/>
    </row>
    <row r="3362" customHeight="1" spans="1:12">
      <c r="A3362" s="69"/>
      <c r="B3362" s="69"/>
      <c r="C3362" s="199"/>
      <c r="D3362" s="69"/>
      <c r="E3362" s="193"/>
      <c r="F3362" s="69"/>
      <c r="G3362" s="69"/>
      <c r="H3362" s="194" t="str">
        <f t="shared" si="51"/>
        <v/>
      </c>
      <c r="I3362" s="198"/>
      <c r="J3362" s="69"/>
      <c r="K3362" s="192"/>
      <c r="L3362" s="192"/>
    </row>
    <row r="3363" customHeight="1" spans="1:12">
      <c r="A3363" s="69"/>
      <c r="B3363" s="69"/>
      <c r="C3363" s="199"/>
      <c r="D3363" s="69"/>
      <c r="E3363" s="193"/>
      <c r="F3363" s="69"/>
      <c r="G3363" s="69"/>
      <c r="H3363" s="194" t="str">
        <f t="shared" si="51"/>
        <v/>
      </c>
      <c r="I3363" s="198"/>
      <c r="J3363" s="69"/>
      <c r="K3363" s="192"/>
      <c r="L3363" s="192"/>
    </row>
    <row r="3364" customHeight="1" spans="1:12">
      <c r="A3364" s="69"/>
      <c r="B3364" s="69"/>
      <c r="C3364" s="199"/>
      <c r="D3364" s="69"/>
      <c r="E3364" s="193"/>
      <c r="F3364" s="69"/>
      <c r="G3364" s="69"/>
      <c r="H3364" s="194" t="str">
        <f t="shared" si="51"/>
        <v/>
      </c>
      <c r="I3364" s="198"/>
      <c r="J3364" s="69"/>
      <c r="K3364" s="192"/>
      <c r="L3364" s="192"/>
    </row>
    <row r="3365" customHeight="1" spans="1:12">
      <c r="A3365" s="69"/>
      <c r="B3365" s="69"/>
      <c r="C3365" s="199"/>
      <c r="D3365" s="69"/>
      <c r="E3365" s="193"/>
      <c r="F3365" s="69"/>
      <c r="G3365" s="69"/>
      <c r="H3365" s="194" t="str">
        <f t="shared" si="51"/>
        <v/>
      </c>
      <c r="I3365" s="198"/>
      <c r="J3365" s="69"/>
      <c r="K3365" s="192"/>
      <c r="L3365" s="192"/>
    </row>
    <row r="3366" customHeight="1" spans="1:12">
      <c r="A3366" s="69"/>
      <c r="B3366" s="69"/>
      <c r="C3366" s="199"/>
      <c r="D3366" s="69"/>
      <c r="E3366" s="193"/>
      <c r="F3366" s="69"/>
      <c r="G3366" s="69"/>
      <c r="H3366" s="194" t="str">
        <f t="shared" si="51"/>
        <v/>
      </c>
      <c r="I3366" s="198"/>
      <c r="J3366" s="69"/>
      <c r="K3366" s="192"/>
      <c r="L3366" s="192"/>
    </row>
    <row r="3367" customHeight="1" spans="1:12">
      <c r="A3367" s="69"/>
      <c r="B3367" s="69"/>
      <c r="C3367" s="199"/>
      <c r="D3367" s="69"/>
      <c r="E3367" s="193"/>
      <c r="F3367" s="69"/>
      <c r="G3367" s="69"/>
      <c r="H3367" s="194" t="str">
        <f t="shared" si="51"/>
        <v/>
      </c>
      <c r="I3367" s="198"/>
      <c r="J3367" s="69"/>
      <c r="K3367" s="192"/>
      <c r="L3367" s="192"/>
    </row>
    <row r="3368" customHeight="1" spans="1:12">
      <c r="A3368" s="69"/>
      <c r="B3368" s="69"/>
      <c r="C3368" s="199"/>
      <c r="D3368" s="69"/>
      <c r="E3368" s="193"/>
      <c r="F3368" s="69"/>
      <c r="G3368" s="69"/>
      <c r="H3368" s="194" t="str">
        <f t="shared" si="51"/>
        <v/>
      </c>
      <c r="I3368" s="198"/>
      <c r="J3368" s="69"/>
      <c r="K3368" s="192"/>
      <c r="L3368" s="192"/>
    </row>
    <row r="3369" customHeight="1" spans="1:12">
      <c r="A3369" s="69"/>
      <c r="B3369" s="69"/>
      <c r="C3369" s="199"/>
      <c r="D3369" s="69"/>
      <c r="E3369" s="193"/>
      <c r="F3369" s="69"/>
      <c r="G3369" s="69"/>
      <c r="H3369" s="194" t="str">
        <f t="shared" si="51"/>
        <v/>
      </c>
      <c r="I3369" s="198"/>
      <c r="J3369" s="69"/>
      <c r="K3369" s="192"/>
      <c r="L3369" s="192"/>
    </row>
    <row r="3370" customHeight="1" spans="1:12">
      <c r="A3370" s="69"/>
      <c r="B3370" s="69"/>
      <c r="C3370" s="199"/>
      <c r="D3370" s="69"/>
      <c r="E3370" s="193"/>
      <c r="F3370" s="69"/>
      <c r="G3370" s="69"/>
      <c r="H3370" s="194" t="str">
        <f t="shared" si="51"/>
        <v/>
      </c>
      <c r="I3370" s="198"/>
      <c r="J3370" s="69"/>
      <c r="K3370" s="192"/>
      <c r="L3370" s="192"/>
    </row>
    <row r="3371" customHeight="1" spans="1:12">
      <c r="A3371" s="69"/>
      <c r="B3371" s="69"/>
      <c r="C3371" s="199"/>
      <c r="D3371" s="69"/>
      <c r="E3371" s="193"/>
      <c r="F3371" s="69"/>
      <c r="G3371" s="69"/>
      <c r="H3371" s="194" t="str">
        <f t="shared" si="51"/>
        <v/>
      </c>
      <c r="I3371" s="198"/>
      <c r="J3371" s="69"/>
      <c r="K3371" s="192"/>
      <c r="L3371" s="192"/>
    </row>
    <row r="3372" customHeight="1" spans="1:12">
      <c r="A3372" s="69"/>
      <c r="B3372" s="69"/>
      <c r="C3372" s="199"/>
      <c r="D3372" s="69"/>
      <c r="E3372" s="193"/>
      <c r="F3372" s="69"/>
      <c r="G3372" s="69"/>
      <c r="H3372" s="194" t="str">
        <f t="shared" si="51"/>
        <v/>
      </c>
      <c r="I3372" s="198"/>
      <c r="J3372" s="69"/>
      <c r="K3372" s="192"/>
      <c r="L3372" s="192"/>
    </row>
    <row r="3373" customHeight="1" spans="1:12">
      <c r="A3373" s="69"/>
      <c r="B3373" s="69"/>
      <c r="C3373" s="199"/>
      <c r="D3373" s="69"/>
      <c r="E3373" s="193"/>
      <c r="F3373" s="69"/>
      <c r="G3373" s="69"/>
      <c r="H3373" s="194" t="str">
        <f t="shared" si="51"/>
        <v/>
      </c>
      <c r="I3373" s="198"/>
      <c r="J3373" s="69"/>
      <c r="K3373" s="192"/>
      <c r="L3373" s="192"/>
    </row>
    <row r="3374" customHeight="1" spans="1:12">
      <c r="A3374" s="69"/>
      <c r="B3374" s="69"/>
      <c r="C3374" s="199"/>
      <c r="D3374" s="69"/>
      <c r="E3374" s="193"/>
      <c r="F3374" s="69"/>
      <c r="G3374" s="69"/>
      <c r="H3374" s="194" t="str">
        <f t="shared" si="51"/>
        <v/>
      </c>
      <c r="I3374" s="198"/>
      <c r="J3374" s="69"/>
      <c r="K3374" s="192"/>
      <c r="L3374" s="192"/>
    </row>
    <row r="3375" customHeight="1" spans="1:12">
      <c r="A3375" s="69"/>
      <c r="B3375" s="69"/>
      <c r="C3375" s="199"/>
      <c r="D3375" s="69"/>
      <c r="E3375" s="193"/>
      <c r="F3375" s="69"/>
      <c r="G3375" s="69"/>
      <c r="H3375" s="194" t="str">
        <f t="shared" si="51"/>
        <v/>
      </c>
      <c r="I3375" s="198"/>
      <c r="J3375" s="69"/>
      <c r="K3375" s="192"/>
      <c r="L3375" s="192"/>
    </row>
    <row r="3376" customHeight="1" spans="1:12">
      <c r="A3376" s="69"/>
      <c r="B3376" s="69"/>
      <c r="C3376" s="199"/>
      <c r="D3376" s="69"/>
      <c r="E3376" s="193"/>
      <c r="F3376" s="69"/>
      <c r="G3376" s="69"/>
      <c r="H3376" s="194" t="str">
        <f t="shared" si="51"/>
        <v/>
      </c>
      <c r="I3376" s="198"/>
      <c r="J3376" s="69"/>
      <c r="K3376" s="192"/>
      <c r="L3376" s="192"/>
    </row>
    <row r="3377" customHeight="1" spans="1:12">
      <c r="A3377" s="69"/>
      <c r="B3377" s="69"/>
      <c r="C3377" s="199"/>
      <c r="D3377" s="69"/>
      <c r="E3377" s="193"/>
      <c r="F3377" s="69"/>
      <c r="G3377" s="69"/>
      <c r="H3377" s="194" t="str">
        <f t="shared" si="51"/>
        <v/>
      </c>
      <c r="I3377" s="198"/>
      <c r="J3377" s="69"/>
      <c r="K3377" s="192"/>
      <c r="L3377" s="192"/>
    </row>
    <row r="3378" customHeight="1" spans="1:12">
      <c r="A3378" s="69"/>
      <c r="B3378" s="69"/>
      <c r="C3378" s="199"/>
      <c r="D3378" s="69"/>
      <c r="E3378" s="193"/>
      <c r="F3378" s="69"/>
      <c r="G3378" s="69"/>
      <c r="H3378" s="194" t="str">
        <f t="shared" si="51"/>
        <v/>
      </c>
      <c r="I3378" s="198"/>
      <c r="J3378" s="69"/>
      <c r="K3378" s="192"/>
      <c r="L3378" s="192"/>
    </row>
    <row r="3379" customHeight="1" spans="1:12">
      <c r="A3379" s="69"/>
      <c r="B3379" s="69"/>
      <c r="C3379" s="199"/>
      <c r="D3379" s="69"/>
      <c r="E3379" s="193"/>
      <c r="F3379" s="69"/>
      <c r="G3379" s="69"/>
      <c r="H3379" s="194" t="str">
        <f t="shared" si="51"/>
        <v/>
      </c>
      <c r="I3379" s="198"/>
      <c r="J3379" s="69"/>
      <c r="K3379" s="192"/>
      <c r="L3379" s="192"/>
    </row>
    <row r="3380" customHeight="1" spans="1:12">
      <c r="A3380" s="69"/>
      <c r="B3380" s="69"/>
      <c r="C3380" s="199"/>
      <c r="D3380" s="69"/>
      <c r="E3380" s="193"/>
      <c r="F3380" s="69"/>
      <c r="G3380" s="69"/>
      <c r="H3380" s="194" t="str">
        <f t="shared" si="51"/>
        <v/>
      </c>
      <c r="I3380" s="198"/>
      <c r="J3380" s="69"/>
      <c r="K3380" s="192"/>
      <c r="L3380" s="192"/>
    </row>
    <row r="3381" customHeight="1" spans="1:12">
      <c r="A3381" s="69"/>
      <c r="B3381" s="69"/>
      <c r="C3381" s="199"/>
      <c r="D3381" s="69"/>
      <c r="E3381" s="193"/>
      <c r="F3381" s="69"/>
      <c r="G3381" s="69"/>
      <c r="H3381" s="194" t="str">
        <f t="shared" si="51"/>
        <v/>
      </c>
      <c r="I3381" s="198"/>
      <c r="J3381" s="69"/>
      <c r="K3381" s="192"/>
      <c r="L3381" s="192"/>
    </row>
    <row r="3382" customHeight="1" spans="1:12">
      <c r="A3382" s="69"/>
      <c r="B3382" s="69"/>
      <c r="C3382" s="199"/>
      <c r="D3382" s="69"/>
      <c r="E3382" s="193"/>
      <c r="F3382" s="69"/>
      <c r="G3382" s="69"/>
      <c r="H3382" s="194" t="str">
        <f t="shared" si="51"/>
        <v/>
      </c>
      <c r="I3382" s="198"/>
      <c r="J3382" s="69"/>
      <c r="K3382" s="192"/>
      <c r="L3382" s="192"/>
    </row>
    <row r="3383" customHeight="1" spans="1:12">
      <c r="A3383" s="69"/>
      <c r="B3383" s="69"/>
      <c r="C3383" s="199"/>
      <c r="D3383" s="69"/>
      <c r="E3383" s="193"/>
      <c r="F3383" s="69"/>
      <c r="G3383" s="69"/>
      <c r="H3383" s="194" t="str">
        <f t="shared" si="51"/>
        <v/>
      </c>
      <c r="I3383" s="198"/>
      <c r="J3383" s="69"/>
      <c r="K3383" s="192"/>
      <c r="L3383" s="192"/>
    </row>
    <row r="3384" customHeight="1" spans="1:12">
      <c r="A3384" s="69"/>
      <c r="B3384" s="69"/>
      <c r="C3384" s="199"/>
      <c r="D3384" s="69"/>
      <c r="E3384" s="193"/>
      <c r="F3384" s="69"/>
      <c r="G3384" s="69"/>
      <c r="H3384" s="194" t="str">
        <f t="shared" si="51"/>
        <v/>
      </c>
      <c r="I3384" s="198"/>
      <c r="J3384" s="69"/>
      <c r="K3384" s="192"/>
      <c r="L3384" s="192"/>
    </row>
    <row r="3385" customHeight="1" spans="1:12">
      <c r="A3385" s="69"/>
      <c r="B3385" s="69"/>
      <c r="C3385" s="199"/>
      <c r="D3385" s="69"/>
      <c r="E3385" s="193"/>
      <c r="F3385" s="69"/>
      <c r="G3385" s="69"/>
      <c r="H3385" s="194" t="str">
        <f t="shared" si="51"/>
        <v/>
      </c>
      <c r="I3385" s="198"/>
      <c r="J3385" s="69"/>
      <c r="K3385" s="192"/>
      <c r="L3385" s="192"/>
    </row>
    <row r="3386" customHeight="1" spans="1:12">
      <c r="A3386" s="69"/>
      <c r="B3386" s="69"/>
      <c r="C3386" s="199"/>
      <c r="D3386" s="69"/>
      <c r="E3386" s="193"/>
      <c r="F3386" s="69"/>
      <c r="G3386" s="69"/>
      <c r="H3386" s="194" t="str">
        <f t="shared" si="51"/>
        <v/>
      </c>
      <c r="I3386" s="198"/>
      <c r="J3386" s="69"/>
      <c r="K3386" s="192"/>
      <c r="L3386" s="192"/>
    </row>
    <row r="3387" customHeight="1" spans="1:12">
      <c r="A3387" s="69"/>
      <c r="B3387" s="69"/>
      <c r="C3387" s="199"/>
      <c r="D3387" s="69"/>
      <c r="E3387" s="193"/>
      <c r="F3387" s="69"/>
      <c r="G3387" s="69"/>
      <c r="H3387" s="194" t="str">
        <f t="shared" si="51"/>
        <v/>
      </c>
      <c r="I3387" s="198"/>
      <c r="J3387" s="69"/>
      <c r="K3387" s="192"/>
      <c r="L3387" s="192"/>
    </row>
    <row r="3388" customHeight="1" spans="1:12">
      <c r="A3388" s="69"/>
      <c r="B3388" s="69"/>
      <c r="C3388" s="199"/>
      <c r="D3388" s="69"/>
      <c r="E3388" s="193"/>
      <c r="F3388" s="69"/>
      <c r="G3388" s="69"/>
      <c r="H3388" s="194" t="str">
        <f t="shared" si="51"/>
        <v/>
      </c>
      <c r="I3388" s="198"/>
      <c r="J3388" s="69"/>
      <c r="K3388" s="192"/>
      <c r="L3388" s="192"/>
    </row>
    <row r="3389" customHeight="1" spans="1:12">
      <c r="A3389" s="69"/>
      <c r="B3389" s="69"/>
      <c r="C3389" s="199"/>
      <c r="D3389" s="69"/>
      <c r="E3389" s="193"/>
      <c r="F3389" s="69"/>
      <c r="G3389" s="69"/>
      <c r="H3389" s="194" t="str">
        <f t="shared" si="51"/>
        <v/>
      </c>
      <c r="I3389" s="198"/>
      <c r="J3389" s="69"/>
      <c r="K3389" s="192"/>
      <c r="L3389" s="192"/>
    </row>
    <row r="3390" customHeight="1" spans="1:12">
      <c r="A3390" s="69"/>
      <c r="B3390" s="69"/>
      <c r="C3390" s="199"/>
      <c r="D3390" s="69"/>
      <c r="E3390" s="193"/>
      <c r="F3390" s="69"/>
      <c r="G3390" s="69"/>
      <c r="H3390" s="194" t="str">
        <f t="shared" si="51"/>
        <v/>
      </c>
      <c r="I3390" s="198"/>
      <c r="J3390" s="69"/>
      <c r="K3390" s="192"/>
      <c r="L3390" s="192"/>
    </row>
    <row r="3391" customHeight="1" spans="1:12">
      <c r="A3391" s="69"/>
      <c r="B3391" s="69"/>
      <c r="C3391" s="199"/>
      <c r="D3391" s="69"/>
      <c r="E3391" s="193"/>
      <c r="F3391" s="69"/>
      <c r="G3391" s="69"/>
      <c r="H3391" s="194" t="str">
        <f t="shared" si="51"/>
        <v/>
      </c>
      <c r="I3391" s="198"/>
      <c r="J3391" s="69"/>
      <c r="K3391" s="192"/>
      <c r="L3391" s="192"/>
    </row>
    <row r="3392" customHeight="1" spans="1:12">
      <c r="A3392" s="69"/>
      <c r="B3392" s="69"/>
      <c r="C3392" s="199"/>
      <c r="D3392" s="69"/>
      <c r="E3392" s="193"/>
      <c r="F3392" s="69"/>
      <c r="G3392" s="69"/>
      <c r="H3392" s="194" t="str">
        <f t="shared" si="51"/>
        <v/>
      </c>
      <c r="I3392" s="198"/>
      <c r="J3392" s="69"/>
      <c r="K3392" s="192"/>
      <c r="L3392" s="192"/>
    </row>
    <row r="3393" customHeight="1" spans="1:12">
      <c r="A3393" s="69"/>
      <c r="B3393" s="69"/>
      <c r="C3393" s="199"/>
      <c r="D3393" s="69"/>
      <c r="E3393" s="193"/>
      <c r="F3393" s="69"/>
      <c r="G3393" s="69"/>
      <c r="H3393" s="194" t="str">
        <f t="shared" si="51"/>
        <v/>
      </c>
      <c r="I3393" s="198"/>
      <c r="J3393" s="69"/>
      <c r="K3393" s="192"/>
      <c r="L3393" s="192"/>
    </row>
    <row r="3394" customHeight="1" spans="1:12">
      <c r="A3394" s="69"/>
      <c r="B3394" s="69"/>
      <c r="C3394" s="199"/>
      <c r="D3394" s="69"/>
      <c r="E3394" s="193"/>
      <c r="F3394" s="69"/>
      <c r="G3394" s="69"/>
      <c r="H3394" s="194" t="str">
        <f t="shared" si="51"/>
        <v/>
      </c>
      <c r="I3394" s="198"/>
      <c r="J3394" s="69"/>
      <c r="K3394" s="192"/>
      <c r="L3394" s="192"/>
    </row>
    <row r="3395" customHeight="1" spans="1:12">
      <c r="A3395" s="69"/>
      <c r="B3395" s="69"/>
      <c r="C3395" s="199"/>
      <c r="D3395" s="69"/>
      <c r="E3395" s="193"/>
      <c r="F3395" s="69"/>
      <c r="G3395" s="69"/>
      <c r="H3395" s="194" t="str">
        <f t="shared" si="51"/>
        <v/>
      </c>
      <c r="I3395" s="198"/>
      <c r="J3395" s="69"/>
      <c r="K3395" s="192"/>
      <c r="L3395" s="192"/>
    </row>
    <row r="3396" customHeight="1" spans="1:12">
      <c r="A3396" s="69"/>
      <c r="B3396" s="69"/>
      <c r="C3396" s="199"/>
      <c r="D3396" s="69"/>
      <c r="E3396" s="193"/>
      <c r="F3396" s="69"/>
      <c r="G3396" s="69"/>
      <c r="H3396" s="194" t="str">
        <f t="shared" si="51"/>
        <v/>
      </c>
      <c r="I3396" s="198"/>
      <c r="J3396" s="69"/>
      <c r="K3396" s="192"/>
      <c r="L3396" s="192"/>
    </row>
    <row r="3397" customHeight="1" spans="1:12">
      <c r="A3397" s="69"/>
      <c r="B3397" s="69"/>
      <c r="C3397" s="199"/>
      <c r="D3397" s="69"/>
      <c r="E3397" s="193"/>
      <c r="F3397" s="69"/>
      <c r="G3397" s="69"/>
      <c r="H3397" s="194" t="str">
        <f t="shared" si="51"/>
        <v/>
      </c>
      <c r="I3397" s="198"/>
      <c r="J3397" s="69"/>
      <c r="K3397" s="192"/>
      <c r="L3397" s="192"/>
    </row>
    <row r="3398" customHeight="1" spans="1:12">
      <c r="A3398" s="69"/>
      <c r="B3398" s="69"/>
      <c r="C3398" s="199"/>
      <c r="D3398" s="69"/>
      <c r="E3398" s="193"/>
      <c r="F3398" s="69"/>
      <c r="G3398" s="69"/>
      <c r="H3398" s="194" t="str">
        <f t="shared" si="51"/>
        <v/>
      </c>
      <c r="I3398" s="198"/>
      <c r="J3398" s="69"/>
      <c r="K3398" s="192"/>
      <c r="L3398" s="192"/>
    </row>
    <row r="3399" customHeight="1" spans="1:12">
      <c r="A3399" s="69"/>
      <c r="B3399" s="69"/>
      <c r="C3399" s="199"/>
      <c r="D3399" s="69"/>
      <c r="E3399" s="193"/>
      <c r="F3399" s="69"/>
      <c r="G3399" s="69"/>
      <c r="H3399" s="194" t="str">
        <f t="shared" si="51"/>
        <v/>
      </c>
      <c r="I3399" s="198"/>
      <c r="J3399" s="69"/>
      <c r="K3399" s="192"/>
      <c r="L3399" s="192"/>
    </row>
    <row r="3400" customHeight="1" spans="1:12">
      <c r="A3400" s="69"/>
      <c r="B3400" s="69"/>
      <c r="C3400" s="199"/>
      <c r="D3400" s="69"/>
      <c r="E3400" s="193"/>
      <c r="F3400" s="69"/>
      <c r="G3400" s="69"/>
      <c r="H3400" s="194" t="str">
        <f t="shared" si="51"/>
        <v/>
      </c>
      <c r="I3400" s="198"/>
      <c r="J3400" s="69"/>
      <c r="K3400" s="192"/>
      <c r="L3400" s="192"/>
    </row>
    <row r="3401" customHeight="1" spans="1:12">
      <c r="A3401" s="69"/>
      <c r="B3401" s="69"/>
      <c r="C3401" s="199"/>
      <c r="D3401" s="69"/>
      <c r="E3401" s="193"/>
      <c r="F3401" s="69"/>
      <c r="G3401" s="69"/>
      <c r="H3401" s="194" t="str">
        <f t="shared" si="51"/>
        <v/>
      </c>
      <c r="I3401" s="198"/>
      <c r="J3401" s="69"/>
      <c r="K3401" s="192"/>
      <c r="L3401" s="192"/>
    </row>
    <row r="3402" customHeight="1" spans="1:12">
      <c r="A3402" s="69"/>
      <c r="B3402" s="69"/>
      <c r="C3402" s="199"/>
      <c r="D3402" s="69"/>
      <c r="E3402" s="193"/>
      <c r="F3402" s="69"/>
      <c r="G3402" s="69"/>
      <c r="H3402" s="194" t="str">
        <f t="shared" si="51"/>
        <v/>
      </c>
      <c r="I3402" s="198"/>
      <c r="J3402" s="69"/>
      <c r="K3402" s="192"/>
      <c r="L3402" s="192"/>
    </row>
    <row r="3403" customHeight="1" spans="1:12">
      <c r="A3403" s="69"/>
      <c r="B3403" s="69"/>
      <c r="C3403" s="199"/>
      <c r="D3403" s="69"/>
      <c r="E3403" s="193"/>
      <c r="F3403" s="69"/>
      <c r="G3403" s="69"/>
      <c r="H3403" s="194" t="str">
        <f t="shared" si="51"/>
        <v/>
      </c>
      <c r="I3403" s="198"/>
      <c r="J3403" s="69"/>
      <c r="K3403" s="192"/>
      <c r="L3403" s="192"/>
    </row>
    <row r="3404" customHeight="1" spans="1:12">
      <c r="A3404" s="69"/>
      <c r="B3404" s="69"/>
      <c r="C3404" s="199"/>
      <c r="D3404" s="69"/>
      <c r="E3404" s="193"/>
      <c r="F3404" s="69"/>
      <c r="G3404" s="69"/>
      <c r="H3404" s="194" t="str">
        <f t="shared" ref="H3404:H3467" si="52">IF(E3404="","",E3404*F3404)</f>
        <v/>
      </c>
      <c r="I3404" s="198"/>
      <c r="J3404" s="69"/>
      <c r="K3404" s="192"/>
      <c r="L3404" s="192"/>
    </row>
    <row r="3405" customHeight="1" spans="1:12">
      <c r="A3405" s="69"/>
      <c r="B3405" s="69"/>
      <c r="C3405" s="199"/>
      <c r="D3405" s="69"/>
      <c r="E3405" s="193"/>
      <c r="F3405" s="69"/>
      <c r="G3405" s="69"/>
      <c r="H3405" s="194" t="str">
        <f t="shared" si="52"/>
        <v/>
      </c>
      <c r="I3405" s="198"/>
      <c r="J3405" s="69"/>
      <c r="K3405" s="192"/>
      <c r="L3405" s="192"/>
    </row>
    <row r="3406" customHeight="1" spans="1:12">
      <c r="A3406" s="69"/>
      <c r="B3406" s="69"/>
      <c r="C3406" s="199"/>
      <c r="D3406" s="69"/>
      <c r="E3406" s="193"/>
      <c r="F3406" s="69"/>
      <c r="G3406" s="69"/>
      <c r="H3406" s="194" t="str">
        <f t="shared" si="52"/>
        <v/>
      </c>
      <c r="I3406" s="198"/>
      <c r="J3406" s="69"/>
      <c r="K3406" s="192"/>
      <c r="L3406" s="192"/>
    </row>
    <row r="3407" customHeight="1" spans="1:12">
      <c r="A3407" s="69"/>
      <c r="B3407" s="69"/>
      <c r="C3407" s="199"/>
      <c r="D3407" s="69"/>
      <c r="E3407" s="193"/>
      <c r="F3407" s="69"/>
      <c r="G3407" s="69"/>
      <c r="H3407" s="194" t="str">
        <f t="shared" si="52"/>
        <v/>
      </c>
      <c r="I3407" s="198"/>
      <c r="J3407" s="69"/>
      <c r="K3407" s="192"/>
      <c r="L3407" s="192"/>
    </row>
    <row r="3408" customHeight="1" spans="1:12">
      <c r="A3408" s="69"/>
      <c r="B3408" s="69"/>
      <c r="C3408" s="199"/>
      <c r="D3408" s="69"/>
      <c r="E3408" s="193"/>
      <c r="F3408" s="69"/>
      <c r="G3408" s="69"/>
      <c r="H3408" s="194" t="str">
        <f t="shared" si="52"/>
        <v/>
      </c>
      <c r="I3408" s="198"/>
      <c r="J3408" s="69"/>
      <c r="K3408" s="192"/>
      <c r="L3408" s="192"/>
    </row>
    <row r="3409" customHeight="1" spans="1:12">
      <c r="A3409" s="69"/>
      <c r="B3409" s="69"/>
      <c r="C3409" s="199"/>
      <c r="D3409" s="69"/>
      <c r="E3409" s="193"/>
      <c r="F3409" s="69"/>
      <c r="G3409" s="69"/>
      <c r="H3409" s="194" t="str">
        <f t="shared" si="52"/>
        <v/>
      </c>
      <c r="I3409" s="198"/>
      <c r="J3409" s="69"/>
      <c r="K3409" s="192"/>
      <c r="L3409" s="192"/>
    </row>
    <row r="3410" customHeight="1" spans="1:12">
      <c r="A3410" s="69"/>
      <c r="B3410" s="69"/>
      <c r="C3410" s="199"/>
      <c r="D3410" s="69"/>
      <c r="E3410" s="193"/>
      <c r="F3410" s="69"/>
      <c r="G3410" s="69"/>
      <c r="H3410" s="194" t="str">
        <f t="shared" si="52"/>
        <v/>
      </c>
      <c r="I3410" s="198"/>
      <c r="J3410" s="69"/>
      <c r="K3410" s="192"/>
      <c r="L3410" s="192"/>
    </row>
    <row r="3411" customHeight="1" spans="1:12">
      <c r="A3411" s="69"/>
      <c r="B3411" s="69"/>
      <c r="C3411" s="199"/>
      <c r="D3411" s="69"/>
      <c r="E3411" s="193"/>
      <c r="F3411" s="69"/>
      <c r="G3411" s="69"/>
      <c r="H3411" s="194" t="str">
        <f t="shared" si="52"/>
        <v/>
      </c>
      <c r="I3411" s="198"/>
      <c r="J3411" s="69"/>
      <c r="K3411" s="192"/>
      <c r="L3411" s="192"/>
    </row>
    <row r="3412" customHeight="1" spans="1:12">
      <c r="A3412" s="69"/>
      <c r="B3412" s="69"/>
      <c r="C3412" s="199"/>
      <c r="D3412" s="69"/>
      <c r="E3412" s="193"/>
      <c r="F3412" s="69"/>
      <c r="G3412" s="69"/>
      <c r="H3412" s="194" t="str">
        <f t="shared" si="52"/>
        <v/>
      </c>
      <c r="I3412" s="198"/>
      <c r="J3412" s="69"/>
      <c r="K3412" s="192"/>
      <c r="L3412" s="192"/>
    </row>
    <row r="3413" customHeight="1" spans="1:12">
      <c r="A3413" s="69"/>
      <c r="B3413" s="69"/>
      <c r="C3413" s="199"/>
      <c r="D3413" s="69"/>
      <c r="E3413" s="193"/>
      <c r="F3413" s="69"/>
      <c r="G3413" s="69"/>
      <c r="H3413" s="194" t="str">
        <f t="shared" si="52"/>
        <v/>
      </c>
      <c r="I3413" s="198"/>
      <c r="J3413" s="69"/>
      <c r="K3413" s="192"/>
      <c r="L3413" s="192"/>
    </row>
    <row r="3414" customHeight="1" spans="1:12">
      <c r="A3414" s="69"/>
      <c r="B3414" s="69"/>
      <c r="C3414" s="199"/>
      <c r="D3414" s="69"/>
      <c r="E3414" s="193"/>
      <c r="F3414" s="69"/>
      <c r="G3414" s="69"/>
      <c r="H3414" s="194" t="str">
        <f t="shared" si="52"/>
        <v/>
      </c>
      <c r="I3414" s="198"/>
      <c r="J3414" s="69"/>
      <c r="K3414" s="192"/>
      <c r="L3414" s="192"/>
    </row>
    <row r="3415" customHeight="1" spans="1:12">
      <c r="A3415" s="69"/>
      <c r="B3415" s="69"/>
      <c r="C3415" s="199"/>
      <c r="D3415" s="69"/>
      <c r="E3415" s="193"/>
      <c r="F3415" s="69"/>
      <c r="G3415" s="69"/>
      <c r="H3415" s="194" t="str">
        <f t="shared" si="52"/>
        <v/>
      </c>
      <c r="I3415" s="198"/>
      <c r="J3415" s="69"/>
      <c r="K3415" s="192"/>
      <c r="L3415" s="192"/>
    </row>
    <row r="3416" customHeight="1" spans="1:12">
      <c r="A3416" s="69"/>
      <c r="B3416" s="69"/>
      <c r="C3416" s="199"/>
      <c r="D3416" s="69"/>
      <c r="E3416" s="193"/>
      <c r="F3416" s="69"/>
      <c r="G3416" s="69"/>
      <c r="H3416" s="194" t="str">
        <f t="shared" si="52"/>
        <v/>
      </c>
      <c r="I3416" s="198"/>
      <c r="J3416" s="69"/>
      <c r="K3416" s="192"/>
      <c r="L3416" s="192"/>
    </row>
    <row r="3417" customHeight="1" spans="1:12">
      <c r="A3417" s="69"/>
      <c r="B3417" s="69"/>
      <c r="C3417" s="199"/>
      <c r="D3417" s="69"/>
      <c r="E3417" s="193"/>
      <c r="F3417" s="69"/>
      <c r="G3417" s="69"/>
      <c r="H3417" s="194" t="str">
        <f t="shared" si="52"/>
        <v/>
      </c>
      <c r="I3417" s="198"/>
      <c r="J3417" s="69"/>
      <c r="K3417" s="192"/>
      <c r="L3417" s="192"/>
    </row>
    <row r="3418" customHeight="1" spans="1:12">
      <c r="A3418" s="69"/>
      <c r="B3418" s="69"/>
      <c r="C3418" s="199"/>
      <c r="D3418" s="69"/>
      <c r="E3418" s="193"/>
      <c r="F3418" s="69"/>
      <c r="G3418" s="69"/>
      <c r="H3418" s="194" t="str">
        <f t="shared" si="52"/>
        <v/>
      </c>
      <c r="I3418" s="198"/>
      <c r="J3418" s="69"/>
      <c r="K3418" s="192"/>
      <c r="L3418" s="192"/>
    </row>
    <row r="3419" customHeight="1" spans="1:12">
      <c r="A3419" s="69"/>
      <c r="B3419" s="69"/>
      <c r="C3419" s="199"/>
      <c r="D3419" s="69"/>
      <c r="E3419" s="193"/>
      <c r="F3419" s="69"/>
      <c r="G3419" s="69"/>
      <c r="H3419" s="194" t="str">
        <f t="shared" si="52"/>
        <v/>
      </c>
      <c r="I3419" s="198"/>
      <c r="J3419" s="69"/>
      <c r="K3419" s="192"/>
      <c r="L3419" s="192"/>
    </row>
    <row r="3420" customHeight="1" spans="1:12">
      <c r="A3420" s="69"/>
      <c r="B3420" s="69"/>
      <c r="C3420" s="199"/>
      <c r="D3420" s="69"/>
      <c r="E3420" s="193"/>
      <c r="F3420" s="69"/>
      <c r="G3420" s="69"/>
      <c r="H3420" s="194" t="str">
        <f t="shared" si="52"/>
        <v/>
      </c>
      <c r="I3420" s="198"/>
      <c r="J3420" s="69"/>
      <c r="K3420" s="192"/>
      <c r="L3420" s="192"/>
    </row>
    <row r="3421" customHeight="1" spans="1:12">
      <c r="A3421" s="69"/>
      <c r="B3421" s="69"/>
      <c r="C3421" s="199"/>
      <c r="D3421" s="69"/>
      <c r="E3421" s="193"/>
      <c r="F3421" s="69"/>
      <c r="G3421" s="69"/>
      <c r="H3421" s="194" t="str">
        <f t="shared" si="52"/>
        <v/>
      </c>
      <c r="I3421" s="198"/>
      <c r="J3421" s="69"/>
      <c r="K3421" s="192"/>
      <c r="L3421" s="192"/>
    </row>
    <row r="3422" customHeight="1" spans="1:12">
      <c r="A3422" s="69"/>
      <c r="B3422" s="69"/>
      <c r="C3422" s="199"/>
      <c r="D3422" s="69"/>
      <c r="E3422" s="193"/>
      <c r="F3422" s="69"/>
      <c r="G3422" s="69"/>
      <c r="H3422" s="194" t="str">
        <f t="shared" si="52"/>
        <v/>
      </c>
      <c r="I3422" s="198"/>
      <c r="J3422" s="69"/>
      <c r="K3422" s="192"/>
      <c r="L3422" s="192"/>
    </row>
    <row r="3423" customHeight="1" spans="1:12">
      <c r="A3423" s="69"/>
      <c r="B3423" s="69"/>
      <c r="C3423" s="199"/>
      <c r="D3423" s="69"/>
      <c r="E3423" s="193"/>
      <c r="F3423" s="69"/>
      <c r="G3423" s="69"/>
      <c r="H3423" s="194" t="str">
        <f t="shared" si="52"/>
        <v/>
      </c>
      <c r="I3423" s="198"/>
      <c r="J3423" s="69"/>
      <c r="K3423" s="192"/>
      <c r="L3423" s="192"/>
    </row>
    <row r="3424" customHeight="1" spans="1:12">
      <c r="A3424" s="69"/>
      <c r="B3424" s="69"/>
      <c r="C3424" s="199"/>
      <c r="D3424" s="69"/>
      <c r="E3424" s="193"/>
      <c r="F3424" s="69"/>
      <c r="G3424" s="69"/>
      <c r="H3424" s="194" t="str">
        <f t="shared" si="52"/>
        <v/>
      </c>
      <c r="I3424" s="198"/>
      <c r="J3424" s="69"/>
      <c r="K3424" s="192"/>
      <c r="L3424" s="192"/>
    </row>
    <row r="3425" customHeight="1" spans="1:12">
      <c r="A3425" s="69"/>
      <c r="B3425" s="69"/>
      <c r="C3425" s="199"/>
      <c r="D3425" s="69"/>
      <c r="E3425" s="193"/>
      <c r="F3425" s="69"/>
      <c r="G3425" s="69"/>
      <c r="H3425" s="194" t="str">
        <f t="shared" si="52"/>
        <v/>
      </c>
      <c r="I3425" s="198"/>
      <c r="J3425" s="69"/>
      <c r="K3425" s="192"/>
      <c r="L3425" s="192"/>
    </row>
    <row r="3426" customHeight="1" spans="1:12">
      <c r="A3426" s="69"/>
      <c r="B3426" s="69"/>
      <c r="C3426" s="199"/>
      <c r="D3426" s="69"/>
      <c r="E3426" s="193"/>
      <c r="F3426" s="69"/>
      <c r="G3426" s="69"/>
      <c r="H3426" s="194" t="str">
        <f t="shared" si="52"/>
        <v/>
      </c>
      <c r="I3426" s="198"/>
      <c r="J3426" s="69"/>
      <c r="K3426" s="192"/>
      <c r="L3426" s="192"/>
    </row>
    <row r="3427" customHeight="1" spans="1:12">
      <c r="A3427" s="69"/>
      <c r="B3427" s="69"/>
      <c r="C3427" s="199"/>
      <c r="D3427" s="69"/>
      <c r="E3427" s="193"/>
      <c r="F3427" s="69"/>
      <c r="G3427" s="69"/>
      <c r="H3427" s="194" t="str">
        <f t="shared" si="52"/>
        <v/>
      </c>
      <c r="I3427" s="198"/>
      <c r="J3427" s="69"/>
      <c r="K3427" s="192"/>
      <c r="L3427" s="192"/>
    </row>
    <row r="3428" customHeight="1" spans="1:12">
      <c r="A3428" s="69"/>
      <c r="B3428" s="69"/>
      <c r="C3428" s="199"/>
      <c r="D3428" s="69"/>
      <c r="E3428" s="193"/>
      <c r="F3428" s="69"/>
      <c r="G3428" s="69"/>
      <c r="H3428" s="194" t="str">
        <f t="shared" si="52"/>
        <v/>
      </c>
      <c r="I3428" s="198"/>
      <c r="J3428" s="69"/>
      <c r="K3428" s="192"/>
      <c r="L3428" s="192"/>
    </row>
    <row r="3429" customHeight="1" spans="1:12">
      <c r="A3429" s="69"/>
      <c r="B3429" s="69"/>
      <c r="C3429" s="199"/>
      <c r="D3429" s="69"/>
      <c r="E3429" s="193"/>
      <c r="F3429" s="69"/>
      <c r="G3429" s="69"/>
      <c r="H3429" s="194" t="str">
        <f t="shared" si="52"/>
        <v/>
      </c>
      <c r="I3429" s="198"/>
      <c r="J3429" s="69"/>
      <c r="K3429" s="192"/>
      <c r="L3429" s="192"/>
    </row>
    <row r="3430" customHeight="1" spans="1:12">
      <c r="A3430" s="69"/>
      <c r="B3430" s="69"/>
      <c r="C3430" s="199"/>
      <c r="D3430" s="69"/>
      <c r="E3430" s="193"/>
      <c r="F3430" s="69"/>
      <c r="G3430" s="69"/>
      <c r="H3430" s="194" t="str">
        <f t="shared" si="52"/>
        <v/>
      </c>
      <c r="I3430" s="198"/>
      <c r="J3430" s="69"/>
      <c r="K3430" s="192"/>
      <c r="L3430" s="192"/>
    </row>
    <row r="3431" customHeight="1" spans="1:12">
      <c r="A3431" s="69"/>
      <c r="B3431" s="69"/>
      <c r="C3431" s="199"/>
      <c r="D3431" s="69"/>
      <c r="E3431" s="193"/>
      <c r="F3431" s="69"/>
      <c r="G3431" s="69"/>
      <c r="H3431" s="194" t="str">
        <f t="shared" si="52"/>
        <v/>
      </c>
      <c r="I3431" s="198"/>
      <c r="J3431" s="69"/>
      <c r="K3431" s="192"/>
      <c r="L3431" s="192"/>
    </row>
    <row r="3432" customHeight="1" spans="1:12">
      <c r="A3432" s="69"/>
      <c r="B3432" s="69"/>
      <c r="C3432" s="199"/>
      <c r="D3432" s="69"/>
      <c r="E3432" s="193"/>
      <c r="F3432" s="69"/>
      <c r="G3432" s="69"/>
      <c r="H3432" s="194" t="str">
        <f t="shared" si="52"/>
        <v/>
      </c>
      <c r="I3432" s="198"/>
      <c r="J3432" s="69"/>
      <c r="K3432" s="192"/>
      <c r="L3432" s="192"/>
    </row>
    <row r="3433" customHeight="1" spans="1:12">
      <c r="A3433" s="69"/>
      <c r="B3433" s="69"/>
      <c r="C3433" s="199"/>
      <c r="D3433" s="69"/>
      <c r="E3433" s="193"/>
      <c r="F3433" s="69"/>
      <c r="G3433" s="69"/>
      <c r="H3433" s="194" t="str">
        <f t="shared" si="52"/>
        <v/>
      </c>
      <c r="I3433" s="198"/>
      <c r="J3433" s="69"/>
      <c r="K3433" s="192"/>
      <c r="L3433" s="192"/>
    </row>
    <row r="3434" customHeight="1" spans="1:12">
      <c r="A3434" s="69"/>
      <c r="B3434" s="69"/>
      <c r="C3434" s="199"/>
      <c r="D3434" s="69"/>
      <c r="E3434" s="193"/>
      <c r="F3434" s="69"/>
      <c r="G3434" s="69"/>
      <c r="H3434" s="194" t="str">
        <f t="shared" si="52"/>
        <v/>
      </c>
      <c r="I3434" s="198"/>
      <c r="J3434" s="69"/>
      <c r="K3434" s="192"/>
      <c r="L3434" s="192"/>
    </row>
    <row r="3435" customHeight="1" spans="1:12">
      <c r="A3435" s="69"/>
      <c r="B3435" s="69"/>
      <c r="C3435" s="199"/>
      <c r="D3435" s="69"/>
      <c r="E3435" s="193"/>
      <c r="F3435" s="69"/>
      <c r="G3435" s="69"/>
      <c r="H3435" s="194" t="str">
        <f t="shared" si="52"/>
        <v/>
      </c>
      <c r="I3435" s="198"/>
      <c r="J3435" s="69"/>
      <c r="K3435" s="192"/>
      <c r="L3435" s="192"/>
    </row>
    <row r="3436" customHeight="1" spans="1:12">
      <c r="A3436" s="69"/>
      <c r="B3436" s="69"/>
      <c r="C3436" s="199"/>
      <c r="D3436" s="69"/>
      <c r="E3436" s="193"/>
      <c r="F3436" s="69"/>
      <c r="G3436" s="69"/>
      <c r="H3436" s="194" t="str">
        <f t="shared" si="52"/>
        <v/>
      </c>
      <c r="I3436" s="198"/>
      <c r="J3436" s="69"/>
      <c r="K3436" s="192"/>
      <c r="L3436" s="192"/>
    </row>
    <row r="3437" customHeight="1" spans="1:12">
      <c r="A3437" s="69"/>
      <c r="B3437" s="69"/>
      <c r="C3437" s="199"/>
      <c r="D3437" s="69"/>
      <c r="E3437" s="193"/>
      <c r="F3437" s="69"/>
      <c r="G3437" s="69"/>
      <c r="H3437" s="194" t="str">
        <f t="shared" si="52"/>
        <v/>
      </c>
      <c r="I3437" s="198"/>
      <c r="J3437" s="69"/>
      <c r="K3437" s="192"/>
      <c r="L3437" s="192"/>
    </row>
    <row r="3438" customHeight="1" spans="1:12">
      <c r="A3438" s="69"/>
      <c r="B3438" s="69"/>
      <c r="C3438" s="199"/>
      <c r="D3438" s="69"/>
      <c r="E3438" s="193"/>
      <c r="F3438" s="69"/>
      <c r="G3438" s="69"/>
      <c r="H3438" s="194" t="str">
        <f t="shared" si="52"/>
        <v/>
      </c>
      <c r="I3438" s="198"/>
      <c r="J3438" s="69"/>
      <c r="K3438" s="192"/>
      <c r="L3438" s="192"/>
    </row>
    <row r="3439" customHeight="1" spans="1:12">
      <c r="A3439" s="69"/>
      <c r="B3439" s="69"/>
      <c r="C3439" s="199"/>
      <c r="D3439" s="69"/>
      <c r="E3439" s="193"/>
      <c r="F3439" s="69"/>
      <c r="G3439" s="69"/>
      <c r="H3439" s="194" t="str">
        <f t="shared" si="52"/>
        <v/>
      </c>
      <c r="I3439" s="198"/>
      <c r="J3439" s="69"/>
      <c r="K3439" s="192"/>
      <c r="L3439" s="192"/>
    </row>
    <row r="3440" customHeight="1" spans="1:12">
      <c r="A3440" s="69"/>
      <c r="B3440" s="69"/>
      <c r="C3440" s="199"/>
      <c r="D3440" s="69"/>
      <c r="E3440" s="193"/>
      <c r="F3440" s="69"/>
      <c r="G3440" s="69"/>
      <c r="H3440" s="194" t="str">
        <f t="shared" si="52"/>
        <v/>
      </c>
      <c r="I3440" s="198"/>
      <c r="J3440" s="69"/>
      <c r="K3440" s="192"/>
      <c r="L3440" s="192"/>
    </row>
    <row r="3441" customHeight="1" spans="1:12">
      <c r="A3441" s="69"/>
      <c r="B3441" s="69"/>
      <c r="C3441" s="199"/>
      <c r="D3441" s="69"/>
      <c r="E3441" s="193"/>
      <c r="F3441" s="69"/>
      <c r="G3441" s="69"/>
      <c r="H3441" s="194" t="str">
        <f t="shared" si="52"/>
        <v/>
      </c>
      <c r="I3441" s="198"/>
      <c r="J3441" s="69"/>
      <c r="K3441" s="192"/>
      <c r="L3441" s="192"/>
    </row>
    <row r="3442" customHeight="1" spans="1:12">
      <c r="A3442" s="69"/>
      <c r="B3442" s="69"/>
      <c r="C3442" s="199"/>
      <c r="D3442" s="69"/>
      <c r="E3442" s="193"/>
      <c r="F3442" s="69"/>
      <c r="G3442" s="69"/>
      <c r="H3442" s="194" t="str">
        <f t="shared" si="52"/>
        <v/>
      </c>
      <c r="I3442" s="198"/>
      <c r="J3442" s="69"/>
      <c r="K3442" s="192"/>
      <c r="L3442" s="192"/>
    </row>
    <row r="3443" customHeight="1" spans="1:12">
      <c r="A3443" s="69"/>
      <c r="B3443" s="69"/>
      <c r="C3443" s="199"/>
      <c r="D3443" s="69"/>
      <c r="E3443" s="193"/>
      <c r="F3443" s="69"/>
      <c r="G3443" s="69"/>
      <c r="H3443" s="194" t="str">
        <f t="shared" si="52"/>
        <v/>
      </c>
      <c r="I3443" s="198"/>
      <c r="J3443" s="69"/>
      <c r="K3443" s="192"/>
      <c r="L3443" s="192"/>
    </row>
    <row r="3444" customHeight="1" spans="1:12">
      <c r="A3444" s="69"/>
      <c r="B3444" s="69"/>
      <c r="C3444" s="199"/>
      <c r="D3444" s="69"/>
      <c r="E3444" s="193"/>
      <c r="F3444" s="69"/>
      <c r="G3444" s="69"/>
      <c r="H3444" s="194" t="str">
        <f t="shared" si="52"/>
        <v/>
      </c>
      <c r="I3444" s="198"/>
      <c r="J3444" s="69"/>
      <c r="K3444" s="192"/>
      <c r="L3444" s="192"/>
    </row>
    <row r="3445" customHeight="1" spans="1:12">
      <c r="A3445" s="69"/>
      <c r="B3445" s="69"/>
      <c r="C3445" s="199"/>
      <c r="D3445" s="69"/>
      <c r="E3445" s="193"/>
      <c r="F3445" s="69"/>
      <c r="G3445" s="69"/>
      <c r="H3445" s="194" t="str">
        <f t="shared" si="52"/>
        <v/>
      </c>
      <c r="I3445" s="198"/>
      <c r="J3445" s="69"/>
      <c r="K3445" s="192"/>
      <c r="L3445" s="192"/>
    </row>
    <row r="3446" customHeight="1" spans="1:12">
      <c r="A3446" s="69"/>
      <c r="B3446" s="69"/>
      <c r="C3446" s="199"/>
      <c r="D3446" s="69"/>
      <c r="E3446" s="193"/>
      <c r="F3446" s="69"/>
      <c r="G3446" s="69"/>
      <c r="H3446" s="194" t="str">
        <f t="shared" si="52"/>
        <v/>
      </c>
      <c r="I3446" s="198"/>
      <c r="J3446" s="69"/>
      <c r="K3446" s="192"/>
      <c r="L3446" s="192"/>
    </row>
    <row r="3447" customHeight="1" spans="1:12">
      <c r="A3447" s="69"/>
      <c r="B3447" s="69"/>
      <c r="C3447" s="199"/>
      <c r="D3447" s="69"/>
      <c r="E3447" s="193"/>
      <c r="F3447" s="69"/>
      <c r="G3447" s="69"/>
      <c r="H3447" s="194" t="str">
        <f t="shared" si="52"/>
        <v/>
      </c>
      <c r="I3447" s="198"/>
      <c r="J3447" s="69"/>
      <c r="K3447" s="192"/>
      <c r="L3447" s="192"/>
    </row>
    <row r="3448" customHeight="1" spans="1:12">
      <c r="A3448" s="69"/>
      <c r="B3448" s="69"/>
      <c r="C3448" s="199"/>
      <c r="D3448" s="69"/>
      <c r="E3448" s="193"/>
      <c r="F3448" s="69"/>
      <c r="G3448" s="69"/>
      <c r="H3448" s="194" t="str">
        <f t="shared" si="52"/>
        <v/>
      </c>
      <c r="I3448" s="198"/>
      <c r="J3448" s="69"/>
      <c r="K3448" s="192"/>
      <c r="L3448" s="192"/>
    </row>
    <row r="3449" customHeight="1" spans="1:12">
      <c r="A3449" s="69"/>
      <c r="B3449" s="69"/>
      <c r="C3449" s="199"/>
      <c r="D3449" s="69"/>
      <c r="E3449" s="193"/>
      <c r="F3449" s="69"/>
      <c r="G3449" s="69"/>
      <c r="H3449" s="194" t="str">
        <f t="shared" si="52"/>
        <v/>
      </c>
      <c r="I3449" s="198"/>
      <c r="J3449" s="69"/>
      <c r="K3449" s="192"/>
      <c r="L3449" s="192"/>
    </row>
    <row r="3450" customHeight="1" spans="1:12">
      <c r="A3450" s="69"/>
      <c r="B3450" s="69"/>
      <c r="C3450" s="199"/>
      <c r="D3450" s="69"/>
      <c r="E3450" s="193"/>
      <c r="F3450" s="69"/>
      <c r="G3450" s="69"/>
      <c r="H3450" s="194" t="str">
        <f t="shared" si="52"/>
        <v/>
      </c>
      <c r="I3450" s="198"/>
      <c r="J3450" s="69"/>
      <c r="K3450" s="192"/>
      <c r="L3450" s="192"/>
    </row>
    <row r="3451" customHeight="1" spans="1:12">
      <c r="A3451" s="69"/>
      <c r="B3451" s="69"/>
      <c r="C3451" s="199"/>
      <c r="D3451" s="69"/>
      <c r="E3451" s="193"/>
      <c r="F3451" s="69"/>
      <c r="G3451" s="69"/>
      <c r="H3451" s="194" t="str">
        <f t="shared" si="52"/>
        <v/>
      </c>
      <c r="I3451" s="198"/>
      <c r="J3451" s="69"/>
      <c r="K3451" s="192"/>
      <c r="L3451" s="192"/>
    </row>
    <row r="3452" customHeight="1" spans="1:12">
      <c r="A3452" s="69"/>
      <c r="B3452" s="69"/>
      <c r="C3452" s="199"/>
      <c r="D3452" s="69"/>
      <c r="E3452" s="193"/>
      <c r="F3452" s="69"/>
      <c r="G3452" s="69"/>
      <c r="H3452" s="194" t="str">
        <f t="shared" si="52"/>
        <v/>
      </c>
      <c r="I3452" s="198"/>
      <c r="J3452" s="69"/>
      <c r="K3452" s="192"/>
      <c r="L3452" s="192"/>
    </row>
    <row r="3453" customHeight="1" spans="1:12">
      <c r="A3453" s="69"/>
      <c r="B3453" s="69"/>
      <c r="C3453" s="199"/>
      <c r="D3453" s="69"/>
      <c r="E3453" s="193"/>
      <c r="F3453" s="69"/>
      <c r="G3453" s="69"/>
      <c r="H3453" s="194" t="str">
        <f t="shared" si="52"/>
        <v/>
      </c>
      <c r="I3453" s="198"/>
      <c r="J3453" s="69"/>
      <c r="K3453" s="192"/>
      <c r="L3453" s="192"/>
    </row>
    <row r="3454" customHeight="1" spans="1:12">
      <c r="A3454" s="69"/>
      <c r="B3454" s="69"/>
      <c r="C3454" s="199"/>
      <c r="D3454" s="69"/>
      <c r="E3454" s="193"/>
      <c r="F3454" s="69"/>
      <c r="G3454" s="69"/>
      <c r="H3454" s="194" t="str">
        <f t="shared" si="52"/>
        <v/>
      </c>
      <c r="I3454" s="198"/>
      <c r="J3454" s="69"/>
      <c r="K3454" s="192"/>
      <c r="L3454" s="192"/>
    </row>
    <row r="3455" customHeight="1" spans="1:12">
      <c r="A3455" s="69"/>
      <c r="B3455" s="69"/>
      <c r="C3455" s="199"/>
      <c r="D3455" s="69"/>
      <c r="E3455" s="193"/>
      <c r="F3455" s="69"/>
      <c r="G3455" s="69"/>
      <c r="H3455" s="194" t="str">
        <f t="shared" si="52"/>
        <v/>
      </c>
      <c r="I3455" s="198"/>
      <c r="J3455" s="69"/>
      <c r="K3455" s="192"/>
      <c r="L3455" s="192"/>
    </row>
    <row r="3456" customHeight="1" spans="1:12">
      <c r="A3456" s="69"/>
      <c r="B3456" s="69"/>
      <c r="C3456" s="199"/>
      <c r="D3456" s="69"/>
      <c r="E3456" s="193"/>
      <c r="F3456" s="69"/>
      <c r="G3456" s="69"/>
      <c r="H3456" s="194" t="str">
        <f t="shared" si="52"/>
        <v/>
      </c>
      <c r="I3456" s="198"/>
      <c r="J3456" s="69"/>
      <c r="K3456" s="192"/>
      <c r="L3456" s="192"/>
    </row>
    <row r="3457" customHeight="1" spans="1:12">
      <c r="A3457" s="69"/>
      <c r="B3457" s="69"/>
      <c r="C3457" s="199"/>
      <c r="D3457" s="69"/>
      <c r="E3457" s="193"/>
      <c r="F3457" s="69"/>
      <c r="G3457" s="69"/>
      <c r="H3457" s="194" t="str">
        <f t="shared" si="52"/>
        <v/>
      </c>
      <c r="I3457" s="198"/>
      <c r="J3457" s="69"/>
      <c r="K3457" s="192"/>
      <c r="L3457" s="192"/>
    </row>
    <row r="3458" customHeight="1" spans="1:12">
      <c r="A3458" s="69"/>
      <c r="B3458" s="69"/>
      <c r="C3458" s="199"/>
      <c r="D3458" s="69"/>
      <c r="E3458" s="193"/>
      <c r="F3458" s="69"/>
      <c r="G3458" s="69"/>
      <c r="H3458" s="194" t="str">
        <f t="shared" si="52"/>
        <v/>
      </c>
      <c r="I3458" s="198"/>
      <c r="J3458" s="69"/>
      <c r="K3458" s="192"/>
      <c r="L3458" s="192"/>
    </row>
    <row r="3459" customHeight="1" spans="1:12">
      <c r="A3459" s="69"/>
      <c r="B3459" s="69"/>
      <c r="C3459" s="199"/>
      <c r="D3459" s="69"/>
      <c r="E3459" s="193"/>
      <c r="F3459" s="69"/>
      <c r="G3459" s="69"/>
      <c r="H3459" s="194" t="str">
        <f t="shared" si="52"/>
        <v/>
      </c>
      <c r="I3459" s="198"/>
      <c r="J3459" s="69"/>
      <c r="K3459" s="192"/>
      <c r="L3459" s="192"/>
    </row>
    <row r="3460" customHeight="1" spans="1:12">
      <c r="A3460" s="69"/>
      <c r="B3460" s="69"/>
      <c r="C3460" s="199"/>
      <c r="D3460" s="69"/>
      <c r="E3460" s="193"/>
      <c r="F3460" s="69"/>
      <c r="G3460" s="69"/>
      <c r="H3460" s="194" t="str">
        <f t="shared" si="52"/>
        <v/>
      </c>
      <c r="I3460" s="198"/>
      <c r="J3460" s="69"/>
      <c r="K3460" s="192"/>
      <c r="L3460" s="192"/>
    </row>
    <row r="3461" customHeight="1" spans="1:12">
      <c r="A3461" s="69"/>
      <c r="B3461" s="69"/>
      <c r="C3461" s="199"/>
      <c r="D3461" s="69"/>
      <c r="E3461" s="193"/>
      <c r="F3461" s="69"/>
      <c r="G3461" s="69"/>
      <c r="H3461" s="194" t="str">
        <f t="shared" si="52"/>
        <v/>
      </c>
      <c r="I3461" s="198"/>
      <c r="J3461" s="69"/>
      <c r="K3461" s="192"/>
      <c r="L3461" s="192"/>
    </row>
    <row r="3462" customHeight="1" spans="1:12">
      <c r="A3462" s="69"/>
      <c r="B3462" s="69"/>
      <c r="C3462" s="199"/>
      <c r="D3462" s="69"/>
      <c r="E3462" s="193"/>
      <c r="F3462" s="69"/>
      <c r="G3462" s="69"/>
      <c r="H3462" s="194" t="str">
        <f t="shared" si="52"/>
        <v/>
      </c>
      <c r="I3462" s="198"/>
      <c r="J3462" s="69"/>
      <c r="K3462" s="192"/>
      <c r="L3462" s="192"/>
    </row>
    <row r="3463" customHeight="1" spans="1:12">
      <c r="A3463" s="69"/>
      <c r="B3463" s="69"/>
      <c r="C3463" s="199"/>
      <c r="D3463" s="69"/>
      <c r="E3463" s="193"/>
      <c r="F3463" s="69"/>
      <c r="G3463" s="69"/>
      <c r="H3463" s="194" t="str">
        <f t="shared" si="52"/>
        <v/>
      </c>
      <c r="I3463" s="198"/>
      <c r="J3463" s="69"/>
      <c r="K3463" s="192"/>
      <c r="L3463" s="192"/>
    </row>
    <row r="3464" customHeight="1" spans="1:12">
      <c r="A3464" s="69"/>
      <c r="B3464" s="69"/>
      <c r="C3464" s="199"/>
      <c r="D3464" s="69"/>
      <c r="E3464" s="193"/>
      <c r="F3464" s="69"/>
      <c r="G3464" s="69"/>
      <c r="H3464" s="194" t="str">
        <f t="shared" si="52"/>
        <v/>
      </c>
      <c r="I3464" s="198"/>
      <c r="J3464" s="69"/>
      <c r="K3464" s="192"/>
      <c r="L3464" s="192"/>
    </row>
    <row r="3465" customHeight="1" spans="1:12">
      <c r="A3465" s="69"/>
      <c r="B3465" s="69"/>
      <c r="C3465" s="199"/>
      <c r="D3465" s="69"/>
      <c r="E3465" s="193"/>
      <c r="F3465" s="69"/>
      <c r="G3465" s="69"/>
      <c r="H3465" s="194" t="str">
        <f t="shared" si="52"/>
        <v/>
      </c>
      <c r="I3465" s="198"/>
      <c r="J3465" s="69"/>
      <c r="K3465" s="192"/>
      <c r="L3465" s="192"/>
    </row>
    <row r="3466" customHeight="1" spans="1:12">
      <c r="A3466" s="69"/>
      <c r="B3466" s="69"/>
      <c r="C3466" s="199"/>
      <c r="D3466" s="69"/>
      <c r="E3466" s="193"/>
      <c r="F3466" s="69"/>
      <c r="G3466" s="69"/>
      <c r="H3466" s="194" t="str">
        <f t="shared" si="52"/>
        <v/>
      </c>
      <c r="I3466" s="198"/>
      <c r="J3466" s="69"/>
      <c r="K3466" s="192"/>
      <c r="L3466" s="192"/>
    </row>
    <row r="3467" customHeight="1" spans="1:12">
      <c r="A3467" s="69"/>
      <c r="B3467" s="69"/>
      <c r="C3467" s="199"/>
      <c r="D3467" s="69"/>
      <c r="E3467" s="193"/>
      <c r="F3467" s="69"/>
      <c r="G3467" s="69"/>
      <c r="H3467" s="194" t="str">
        <f t="shared" si="52"/>
        <v/>
      </c>
      <c r="I3467" s="198"/>
      <c r="J3467" s="69"/>
      <c r="K3467" s="192"/>
      <c r="L3467" s="192"/>
    </row>
    <row r="3468" customHeight="1" spans="1:12">
      <c r="A3468" s="69"/>
      <c r="B3468" s="69"/>
      <c r="C3468" s="199"/>
      <c r="D3468" s="69"/>
      <c r="E3468" s="193"/>
      <c r="F3468" s="69"/>
      <c r="G3468" s="69"/>
      <c r="H3468" s="194" t="str">
        <f t="shared" ref="H3468:H3531" si="53">IF(E3468="","",E3468*F3468)</f>
        <v/>
      </c>
      <c r="I3468" s="198"/>
      <c r="J3468" s="69"/>
      <c r="K3468" s="192"/>
      <c r="L3468" s="192"/>
    </row>
    <row r="3469" customHeight="1" spans="1:12">
      <c r="A3469" s="69"/>
      <c r="B3469" s="69"/>
      <c r="C3469" s="199"/>
      <c r="D3469" s="69"/>
      <c r="E3469" s="193"/>
      <c r="F3469" s="69"/>
      <c r="G3469" s="69"/>
      <c r="H3469" s="194" t="str">
        <f t="shared" si="53"/>
        <v/>
      </c>
      <c r="I3469" s="198"/>
      <c r="J3469" s="69"/>
      <c r="K3469" s="192"/>
      <c r="L3469" s="192"/>
    </row>
    <row r="3470" customHeight="1" spans="1:12">
      <c r="A3470" s="69"/>
      <c r="B3470" s="69"/>
      <c r="C3470" s="199"/>
      <c r="D3470" s="69"/>
      <c r="E3470" s="193"/>
      <c r="F3470" s="69"/>
      <c r="G3470" s="69"/>
      <c r="H3470" s="194" t="str">
        <f t="shared" si="53"/>
        <v/>
      </c>
      <c r="I3470" s="198"/>
      <c r="J3470" s="69"/>
      <c r="K3470" s="192"/>
      <c r="L3470" s="192"/>
    </row>
    <row r="3471" customHeight="1" spans="1:12">
      <c r="A3471" s="69"/>
      <c r="B3471" s="69"/>
      <c r="C3471" s="199"/>
      <c r="D3471" s="69"/>
      <c r="E3471" s="193"/>
      <c r="F3471" s="69"/>
      <c r="G3471" s="69"/>
      <c r="H3471" s="194" t="str">
        <f t="shared" si="53"/>
        <v/>
      </c>
      <c r="I3471" s="198"/>
      <c r="J3471" s="69"/>
      <c r="K3471" s="192"/>
      <c r="L3471" s="192"/>
    </row>
    <row r="3472" customHeight="1" spans="1:12">
      <c r="A3472" s="69"/>
      <c r="B3472" s="69"/>
      <c r="C3472" s="199"/>
      <c r="D3472" s="69"/>
      <c r="E3472" s="193"/>
      <c r="F3472" s="69"/>
      <c r="G3472" s="69"/>
      <c r="H3472" s="194" t="str">
        <f t="shared" si="53"/>
        <v/>
      </c>
      <c r="I3472" s="198"/>
      <c r="J3472" s="69"/>
      <c r="K3472" s="192"/>
      <c r="L3472" s="192"/>
    </row>
    <row r="3473" customHeight="1" spans="1:12">
      <c r="A3473" s="69"/>
      <c r="B3473" s="69"/>
      <c r="C3473" s="199"/>
      <c r="D3473" s="69"/>
      <c r="E3473" s="193"/>
      <c r="F3473" s="69"/>
      <c r="G3473" s="69"/>
      <c r="H3473" s="194" t="str">
        <f t="shared" si="53"/>
        <v/>
      </c>
      <c r="I3473" s="198"/>
      <c r="J3473" s="69"/>
      <c r="K3473" s="192"/>
      <c r="L3473" s="192"/>
    </row>
    <row r="3474" customHeight="1" spans="1:12">
      <c r="A3474" s="69"/>
      <c r="B3474" s="69"/>
      <c r="C3474" s="199"/>
      <c r="D3474" s="69"/>
      <c r="E3474" s="193"/>
      <c r="F3474" s="69"/>
      <c r="G3474" s="69"/>
      <c r="H3474" s="194" t="str">
        <f t="shared" si="53"/>
        <v/>
      </c>
      <c r="I3474" s="198"/>
      <c r="J3474" s="69"/>
      <c r="K3474" s="192"/>
      <c r="L3474" s="192"/>
    </row>
    <row r="3475" customHeight="1" spans="1:12">
      <c r="A3475" s="69"/>
      <c r="B3475" s="69"/>
      <c r="C3475" s="199"/>
      <c r="D3475" s="69"/>
      <c r="E3475" s="193"/>
      <c r="F3475" s="69"/>
      <c r="G3475" s="69"/>
      <c r="H3475" s="194" t="str">
        <f t="shared" si="53"/>
        <v/>
      </c>
      <c r="I3475" s="198"/>
      <c r="J3475" s="69"/>
      <c r="K3475" s="192"/>
      <c r="L3475" s="192"/>
    </row>
    <row r="3476" customHeight="1" spans="1:12">
      <c r="A3476" s="69"/>
      <c r="B3476" s="69"/>
      <c r="C3476" s="199"/>
      <c r="D3476" s="69"/>
      <c r="E3476" s="193"/>
      <c r="F3476" s="69"/>
      <c r="G3476" s="69"/>
      <c r="H3476" s="194" t="str">
        <f t="shared" si="53"/>
        <v/>
      </c>
      <c r="I3476" s="198"/>
      <c r="J3476" s="69"/>
      <c r="K3476" s="192"/>
      <c r="L3476" s="192"/>
    </row>
    <row r="3477" customHeight="1" spans="1:12">
      <c r="A3477" s="69"/>
      <c r="B3477" s="69"/>
      <c r="C3477" s="199"/>
      <c r="D3477" s="69"/>
      <c r="E3477" s="193"/>
      <c r="F3477" s="69"/>
      <c r="G3477" s="69"/>
      <c r="H3477" s="194" t="str">
        <f t="shared" si="53"/>
        <v/>
      </c>
      <c r="I3477" s="198"/>
      <c r="J3477" s="69"/>
      <c r="K3477" s="192"/>
      <c r="L3477" s="192"/>
    </row>
    <row r="3478" customHeight="1" spans="1:12">
      <c r="A3478" s="69"/>
      <c r="B3478" s="69"/>
      <c r="C3478" s="199"/>
      <c r="D3478" s="69"/>
      <c r="E3478" s="193"/>
      <c r="F3478" s="69"/>
      <c r="G3478" s="69"/>
      <c r="H3478" s="194" t="str">
        <f t="shared" si="53"/>
        <v/>
      </c>
      <c r="I3478" s="198"/>
      <c r="J3478" s="69"/>
      <c r="K3478" s="192"/>
      <c r="L3478" s="192"/>
    </row>
    <row r="3479" customHeight="1" spans="1:12">
      <c r="A3479" s="69"/>
      <c r="B3479" s="69"/>
      <c r="C3479" s="199"/>
      <c r="D3479" s="69"/>
      <c r="E3479" s="193"/>
      <c r="F3479" s="69"/>
      <c r="G3479" s="69"/>
      <c r="H3479" s="194" t="str">
        <f t="shared" si="53"/>
        <v/>
      </c>
      <c r="I3479" s="198"/>
      <c r="J3479" s="69"/>
      <c r="K3479" s="192"/>
      <c r="L3479" s="192"/>
    </row>
    <row r="3480" customHeight="1" spans="1:12">
      <c r="A3480" s="69"/>
      <c r="B3480" s="69"/>
      <c r="C3480" s="199"/>
      <c r="D3480" s="69"/>
      <c r="E3480" s="193"/>
      <c r="F3480" s="69"/>
      <c r="G3480" s="69"/>
      <c r="H3480" s="194" t="str">
        <f t="shared" si="53"/>
        <v/>
      </c>
      <c r="I3480" s="198"/>
      <c r="J3480" s="69"/>
      <c r="K3480" s="192"/>
      <c r="L3480" s="192"/>
    </row>
    <row r="3481" customHeight="1" spans="1:12">
      <c r="A3481" s="69"/>
      <c r="B3481" s="69"/>
      <c r="C3481" s="199"/>
      <c r="D3481" s="69"/>
      <c r="E3481" s="193"/>
      <c r="F3481" s="69"/>
      <c r="G3481" s="69"/>
      <c r="H3481" s="194" t="str">
        <f t="shared" si="53"/>
        <v/>
      </c>
      <c r="I3481" s="198"/>
      <c r="J3481" s="69"/>
      <c r="K3481" s="192"/>
      <c r="L3481" s="192"/>
    </row>
    <row r="3482" customHeight="1" spans="1:12">
      <c r="A3482" s="69"/>
      <c r="B3482" s="69"/>
      <c r="C3482" s="199"/>
      <c r="D3482" s="69"/>
      <c r="E3482" s="193"/>
      <c r="F3482" s="69"/>
      <c r="G3482" s="69"/>
      <c r="H3482" s="194" t="str">
        <f t="shared" si="53"/>
        <v/>
      </c>
      <c r="I3482" s="198"/>
      <c r="J3482" s="69"/>
      <c r="K3482" s="192"/>
      <c r="L3482" s="192"/>
    </row>
    <row r="3483" customHeight="1" spans="1:12">
      <c r="A3483" s="69"/>
      <c r="B3483" s="69"/>
      <c r="C3483" s="199"/>
      <c r="D3483" s="69"/>
      <c r="E3483" s="193"/>
      <c r="F3483" s="69"/>
      <c r="G3483" s="69"/>
      <c r="H3483" s="194" t="str">
        <f t="shared" si="53"/>
        <v/>
      </c>
      <c r="I3483" s="198"/>
      <c r="J3483" s="69"/>
      <c r="K3483" s="192"/>
      <c r="L3483" s="192"/>
    </row>
    <row r="3484" customHeight="1" spans="1:12">
      <c r="A3484" s="69"/>
      <c r="B3484" s="69"/>
      <c r="C3484" s="199"/>
      <c r="D3484" s="69"/>
      <c r="E3484" s="193"/>
      <c r="F3484" s="69"/>
      <c r="G3484" s="69"/>
      <c r="H3484" s="194" t="str">
        <f t="shared" si="53"/>
        <v/>
      </c>
      <c r="I3484" s="198"/>
      <c r="J3484" s="69"/>
      <c r="K3484" s="192"/>
      <c r="L3484" s="192"/>
    </row>
    <row r="3485" customHeight="1" spans="1:12">
      <c r="A3485" s="69"/>
      <c r="B3485" s="69"/>
      <c r="C3485" s="199"/>
      <c r="D3485" s="69"/>
      <c r="E3485" s="193"/>
      <c r="F3485" s="69"/>
      <c r="G3485" s="69"/>
      <c r="H3485" s="194" t="str">
        <f t="shared" si="53"/>
        <v/>
      </c>
      <c r="I3485" s="198"/>
      <c r="J3485" s="69"/>
      <c r="K3485" s="192"/>
      <c r="L3485" s="192"/>
    </row>
    <row r="3486" customHeight="1" spans="1:12">
      <c r="A3486" s="69"/>
      <c r="B3486" s="69"/>
      <c r="C3486" s="199"/>
      <c r="D3486" s="69"/>
      <c r="E3486" s="193"/>
      <c r="F3486" s="69"/>
      <c r="G3486" s="69"/>
      <c r="H3486" s="194" t="str">
        <f t="shared" si="53"/>
        <v/>
      </c>
      <c r="I3486" s="198"/>
      <c r="J3486" s="69"/>
      <c r="K3486" s="192"/>
      <c r="L3486" s="192"/>
    </row>
    <row r="3487" customHeight="1" spans="1:12">
      <c r="A3487" s="69"/>
      <c r="B3487" s="69"/>
      <c r="C3487" s="199"/>
      <c r="D3487" s="69"/>
      <c r="E3487" s="193"/>
      <c r="F3487" s="69"/>
      <c r="G3487" s="69"/>
      <c r="H3487" s="194" t="str">
        <f t="shared" si="53"/>
        <v/>
      </c>
      <c r="I3487" s="198"/>
      <c r="J3487" s="69"/>
      <c r="K3487" s="192"/>
      <c r="L3487" s="192"/>
    </row>
    <row r="3488" customHeight="1" spans="1:12">
      <c r="A3488" s="69"/>
      <c r="B3488" s="69"/>
      <c r="C3488" s="199"/>
      <c r="D3488" s="69"/>
      <c r="E3488" s="193"/>
      <c r="F3488" s="69"/>
      <c r="G3488" s="69"/>
      <c r="H3488" s="194" t="str">
        <f t="shared" si="53"/>
        <v/>
      </c>
      <c r="I3488" s="198"/>
      <c r="J3488" s="69"/>
      <c r="K3488" s="192"/>
      <c r="L3488" s="192"/>
    </row>
    <row r="3489" customHeight="1" spans="1:12">
      <c r="A3489" s="69"/>
      <c r="B3489" s="69"/>
      <c r="C3489" s="199"/>
      <c r="D3489" s="69"/>
      <c r="E3489" s="193"/>
      <c r="F3489" s="69"/>
      <c r="G3489" s="69"/>
      <c r="H3489" s="194" t="str">
        <f t="shared" si="53"/>
        <v/>
      </c>
      <c r="I3489" s="198"/>
      <c r="J3489" s="69"/>
      <c r="K3489" s="192"/>
      <c r="L3489" s="192"/>
    </row>
    <row r="3490" customHeight="1" spans="1:12">
      <c r="A3490" s="69"/>
      <c r="B3490" s="69"/>
      <c r="C3490" s="199"/>
      <c r="D3490" s="69"/>
      <c r="E3490" s="193"/>
      <c r="F3490" s="69"/>
      <c r="G3490" s="69"/>
      <c r="H3490" s="194" t="str">
        <f t="shared" si="53"/>
        <v/>
      </c>
      <c r="I3490" s="198"/>
      <c r="J3490" s="69"/>
      <c r="K3490" s="192"/>
      <c r="L3490" s="192"/>
    </row>
    <row r="3491" customHeight="1" spans="1:12">
      <c r="A3491" s="69"/>
      <c r="B3491" s="69"/>
      <c r="C3491" s="199"/>
      <c r="D3491" s="69"/>
      <c r="E3491" s="193"/>
      <c r="F3491" s="69"/>
      <c r="G3491" s="69"/>
      <c r="H3491" s="194" t="str">
        <f t="shared" si="53"/>
        <v/>
      </c>
      <c r="I3491" s="198"/>
      <c r="J3491" s="69"/>
      <c r="K3491" s="192"/>
      <c r="L3491" s="192"/>
    </row>
    <row r="3492" customHeight="1" spans="1:12">
      <c r="A3492" s="69"/>
      <c r="B3492" s="69"/>
      <c r="C3492" s="199"/>
      <c r="D3492" s="69"/>
      <c r="E3492" s="193"/>
      <c r="F3492" s="69"/>
      <c r="G3492" s="69"/>
      <c r="H3492" s="194" t="str">
        <f t="shared" si="53"/>
        <v/>
      </c>
      <c r="I3492" s="198"/>
      <c r="J3492" s="69"/>
      <c r="K3492" s="192"/>
      <c r="L3492" s="192"/>
    </row>
    <row r="3493" customHeight="1" spans="1:12">
      <c r="A3493" s="69"/>
      <c r="B3493" s="69"/>
      <c r="C3493" s="199"/>
      <c r="D3493" s="69"/>
      <c r="E3493" s="193"/>
      <c r="F3493" s="69"/>
      <c r="G3493" s="69"/>
      <c r="H3493" s="194" t="str">
        <f t="shared" si="53"/>
        <v/>
      </c>
      <c r="I3493" s="198"/>
      <c r="J3493" s="69"/>
      <c r="K3493" s="192"/>
      <c r="L3493" s="192"/>
    </row>
    <row r="3494" customHeight="1" spans="1:12">
      <c r="A3494" s="69"/>
      <c r="B3494" s="69"/>
      <c r="C3494" s="199"/>
      <c r="D3494" s="69"/>
      <c r="E3494" s="193"/>
      <c r="F3494" s="69"/>
      <c r="G3494" s="69"/>
      <c r="H3494" s="194" t="str">
        <f t="shared" si="53"/>
        <v/>
      </c>
      <c r="I3494" s="198"/>
      <c r="J3494" s="69"/>
      <c r="K3494" s="192"/>
      <c r="L3494" s="192"/>
    </row>
    <row r="3495" customHeight="1" spans="1:12">
      <c r="A3495" s="69"/>
      <c r="B3495" s="69"/>
      <c r="C3495" s="199"/>
      <c r="D3495" s="69"/>
      <c r="E3495" s="193"/>
      <c r="F3495" s="69"/>
      <c r="G3495" s="69"/>
      <c r="H3495" s="194" t="str">
        <f t="shared" si="53"/>
        <v/>
      </c>
      <c r="I3495" s="198"/>
      <c r="J3495" s="69"/>
      <c r="K3495" s="192"/>
      <c r="L3495" s="192"/>
    </row>
    <row r="3496" customHeight="1" spans="1:12">
      <c r="A3496" s="69"/>
      <c r="B3496" s="69"/>
      <c r="C3496" s="199"/>
      <c r="D3496" s="69"/>
      <c r="E3496" s="193"/>
      <c r="F3496" s="69"/>
      <c r="G3496" s="69"/>
      <c r="H3496" s="194" t="str">
        <f t="shared" si="53"/>
        <v/>
      </c>
      <c r="I3496" s="198"/>
      <c r="J3496" s="69"/>
      <c r="K3496" s="192"/>
      <c r="L3496" s="192"/>
    </row>
    <row r="3497" customHeight="1" spans="1:12">
      <c r="A3497" s="69"/>
      <c r="B3497" s="69"/>
      <c r="C3497" s="199"/>
      <c r="D3497" s="69"/>
      <c r="E3497" s="193"/>
      <c r="F3497" s="69"/>
      <c r="G3497" s="69"/>
      <c r="H3497" s="194" t="str">
        <f t="shared" si="53"/>
        <v/>
      </c>
      <c r="I3497" s="198"/>
      <c r="J3497" s="69"/>
      <c r="K3497" s="192"/>
      <c r="L3497" s="192"/>
    </row>
    <row r="3498" customHeight="1" spans="1:12">
      <c r="A3498" s="69"/>
      <c r="B3498" s="69"/>
      <c r="C3498" s="199"/>
      <c r="D3498" s="69"/>
      <c r="E3498" s="193"/>
      <c r="F3498" s="69"/>
      <c r="G3498" s="69"/>
      <c r="H3498" s="194" t="str">
        <f t="shared" si="53"/>
        <v/>
      </c>
      <c r="I3498" s="198"/>
      <c r="J3498" s="69"/>
      <c r="K3498" s="192"/>
      <c r="L3498" s="192"/>
    </row>
    <row r="3499" customHeight="1" spans="1:12">
      <c r="A3499" s="69"/>
      <c r="B3499" s="69"/>
      <c r="C3499" s="199"/>
      <c r="D3499" s="69"/>
      <c r="E3499" s="193"/>
      <c r="F3499" s="69"/>
      <c r="G3499" s="69"/>
      <c r="H3499" s="194" t="str">
        <f t="shared" si="53"/>
        <v/>
      </c>
      <c r="I3499" s="198"/>
      <c r="J3499" s="69"/>
      <c r="K3499" s="192"/>
      <c r="L3499" s="192"/>
    </row>
    <row r="3500" customHeight="1" spans="1:12">
      <c r="A3500" s="69"/>
      <c r="B3500" s="69"/>
      <c r="C3500" s="199"/>
      <c r="D3500" s="69"/>
      <c r="E3500" s="193"/>
      <c r="F3500" s="69"/>
      <c r="G3500" s="69"/>
      <c r="H3500" s="194" t="str">
        <f t="shared" si="53"/>
        <v/>
      </c>
      <c r="I3500" s="198"/>
      <c r="J3500" s="69"/>
      <c r="K3500" s="192"/>
      <c r="L3500" s="192"/>
    </row>
    <row r="3501" customHeight="1" spans="1:12">
      <c r="A3501" s="69"/>
      <c r="B3501" s="69"/>
      <c r="C3501" s="199"/>
      <c r="D3501" s="69"/>
      <c r="E3501" s="193"/>
      <c r="F3501" s="69"/>
      <c r="G3501" s="69"/>
      <c r="H3501" s="194" t="str">
        <f t="shared" si="53"/>
        <v/>
      </c>
      <c r="I3501" s="198"/>
      <c r="J3501" s="69"/>
      <c r="K3501" s="192"/>
      <c r="L3501" s="192"/>
    </row>
    <row r="3502" customHeight="1" spans="1:12">
      <c r="A3502" s="69"/>
      <c r="B3502" s="69"/>
      <c r="C3502" s="199"/>
      <c r="D3502" s="69"/>
      <c r="E3502" s="193"/>
      <c r="F3502" s="69"/>
      <c r="G3502" s="69"/>
      <c r="H3502" s="194" t="str">
        <f t="shared" si="53"/>
        <v/>
      </c>
      <c r="I3502" s="198"/>
      <c r="J3502" s="69"/>
      <c r="K3502" s="192"/>
      <c r="L3502" s="192"/>
    </row>
    <row r="3503" customHeight="1" spans="1:12">
      <c r="A3503" s="69"/>
      <c r="B3503" s="69"/>
      <c r="C3503" s="199"/>
      <c r="D3503" s="69"/>
      <c r="E3503" s="193"/>
      <c r="F3503" s="69"/>
      <c r="G3503" s="69"/>
      <c r="H3503" s="194" t="str">
        <f t="shared" si="53"/>
        <v/>
      </c>
      <c r="I3503" s="198"/>
      <c r="J3503" s="69"/>
      <c r="K3503" s="192"/>
      <c r="L3503" s="192"/>
    </row>
    <row r="3504" customHeight="1" spans="1:12">
      <c r="A3504" s="69"/>
      <c r="B3504" s="69"/>
      <c r="C3504" s="199"/>
      <c r="D3504" s="69"/>
      <c r="E3504" s="193"/>
      <c r="F3504" s="69"/>
      <c r="G3504" s="69"/>
      <c r="H3504" s="194" t="str">
        <f t="shared" si="53"/>
        <v/>
      </c>
      <c r="I3504" s="198"/>
      <c r="J3504" s="69"/>
      <c r="K3504" s="192"/>
      <c r="L3504" s="192"/>
    </row>
    <row r="3505" customHeight="1" spans="1:12">
      <c r="A3505" s="69"/>
      <c r="B3505" s="69"/>
      <c r="C3505" s="199"/>
      <c r="D3505" s="69"/>
      <c r="E3505" s="193"/>
      <c r="F3505" s="69"/>
      <c r="G3505" s="69"/>
      <c r="H3505" s="194" t="str">
        <f t="shared" si="53"/>
        <v/>
      </c>
      <c r="I3505" s="198"/>
      <c r="J3505" s="69"/>
      <c r="K3505" s="192"/>
      <c r="L3505" s="192"/>
    </row>
    <row r="3506" customHeight="1" spans="1:12">
      <c r="A3506" s="69"/>
      <c r="B3506" s="69"/>
      <c r="C3506" s="199"/>
      <c r="D3506" s="69"/>
      <c r="E3506" s="193"/>
      <c r="F3506" s="69"/>
      <c r="G3506" s="69"/>
      <c r="H3506" s="194" t="str">
        <f t="shared" si="53"/>
        <v/>
      </c>
      <c r="I3506" s="198"/>
      <c r="J3506" s="69"/>
      <c r="K3506" s="192"/>
      <c r="L3506" s="192"/>
    </row>
    <row r="3507" customHeight="1" spans="1:12">
      <c r="A3507" s="69"/>
      <c r="B3507" s="69"/>
      <c r="C3507" s="199"/>
      <c r="D3507" s="69"/>
      <c r="E3507" s="193"/>
      <c r="F3507" s="69"/>
      <c r="G3507" s="69"/>
      <c r="H3507" s="194" t="str">
        <f t="shared" si="53"/>
        <v/>
      </c>
      <c r="I3507" s="198"/>
      <c r="J3507" s="69"/>
      <c r="K3507" s="192"/>
      <c r="L3507" s="192"/>
    </row>
    <row r="3508" customHeight="1" spans="1:12">
      <c r="A3508" s="69"/>
      <c r="B3508" s="69"/>
      <c r="C3508" s="199"/>
      <c r="D3508" s="69"/>
      <c r="E3508" s="193"/>
      <c r="F3508" s="69"/>
      <c r="G3508" s="69"/>
      <c r="H3508" s="194" t="str">
        <f t="shared" si="53"/>
        <v/>
      </c>
      <c r="I3508" s="198"/>
      <c r="J3508" s="69"/>
      <c r="K3508" s="192"/>
      <c r="L3508" s="192"/>
    </row>
    <row r="3509" customHeight="1" spans="1:12">
      <c r="A3509" s="69"/>
      <c r="B3509" s="69"/>
      <c r="C3509" s="199"/>
      <c r="D3509" s="69"/>
      <c r="E3509" s="193"/>
      <c r="F3509" s="69"/>
      <c r="G3509" s="69"/>
      <c r="H3509" s="194" t="str">
        <f t="shared" si="53"/>
        <v/>
      </c>
      <c r="I3509" s="198"/>
      <c r="J3509" s="69"/>
      <c r="K3509" s="192"/>
      <c r="L3509" s="192"/>
    </row>
    <row r="3510" customHeight="1" spans="1:12">
      <c r="A3510" s="69"/>
      <c r="B3510" s="69"/>
      <c r="C3510" s="199"/>
      <c r="D3510" s="69"/>
      <c r="E3510" s="193"/>
      <c r="F3510" s="69"/>
      <c r="G3510" s="69"/>
      <c r="H3510" s="194" t="str">
        <f t="shared" si="53"/>
        <v/>
      </c>
      <c r="I3510" s="198"/>
      <c r="J3510" s="69"/>
      <c r="K3510" s="192"/>
      <c r="L3510" s="192"/>
    </row>
    <row r="3511" customHeight="1" spans="1:12">
      <c r="A3511" s="69"/>
      <c r="B3511" s="69"/>
      <c r="C3511" s="199"/>
      <c r="D3511" s="69"/>
      <c r="E3511" s="193"/>
      <c r="F3511" s="69"/>
      <c r="G3511" s="69"/>
      <c r="H3511" s="194" t="str">
        <f t="shared" si="53"/>
        <v/>
      </c>
      <c r="I3511" s="198"/>
      <c r="J3511" s="69"/>
      <c r="K3511" s="192"/>
      <c r="L3511" s="192"/>
    </row>
    <row r="3512" customHeight="1" spans="1:12">
      <c r="A3512" s="69"/>
      <c r="B3512" s="69"/>
      <c r="C3512" s="199"/>
      <c r="D3512" s="69"/>
      <c r="E3512" s="193"/>
      <c r="F3512" s="69"/>
      <c r="G3512" s="69"/>
      <c r="H3512" s="194" t="str">
        <f t="shared" si="53"/>
        <v/>
      </c>
      <c r="I3512" s="198"/>
      <c r="J3512" s="69"/>
      <c r="K3512" s="192"/>
      <c r="L3512" s="192"/>
    </row>
    <row r="3513" customHeight="1" spans="1:12">
      <c r="A3513" s="69"/>
      <c r="B3513" s="69"/>
      <c r="C3513" s="199"/>
      <c r="D3513" s="69"/>
      <c r="E3513" s="193"/>
      <c r="F3513" s="69"/>
      <c r="G3513" s="69"/>
      <c r="H3513" s="194" t="str">
        <f t="shared" si="53"/>
        <v/>
      </c>
      <c r="I3513" s="198"/>
      <c r="J3513" s="69"/>
      <c r="K3513" s="192"/>
      <c r="L3513" s="192"/>
    </row>
    <row r="3514" customHeight="1" spans="1:12">
      <c r="A3514" s="69"/>
      <c r="B3514" s="69"/>
      <c r="C3514" s="199"/>
      <c r="D3514" s="69"/>
      <c r="E3514" s="193"/>
      <c r="F3514" s="69"/>
      <c r="G3514" s="69"/>
      <c r="H3514" s="194" t="str">
        <f t="shared" si="53"/>
        <v/>
      </c>
      <c r="I3514" s="198"/>
      <c r="J3514" s="69"/>
      <c r="K3514" s="192"/>
      <c r="L3514" s="192"/>
    </row>
    <row r="3515" customHeight="1" spans="1:12">
      <c r="A3515" s="69"/>
      <c r="B3515" s="69"/>
      <c r="C3515" s="199"/>
      <c r="D3515" s="69"/>
      <c r="E3515" s="193"/>
      <c r="F3515" s="69"/>
      <c r="G3515" s="69"/>
      <c r="H3515" s="194" t="str">
        <f t="shared" si="53"/>
        <v/>
      </c>
      <c r="I3515" s="198"/>
      <c r="J3515" s="69"/>
      <c r="K3515" s="192"/>
      <c r="L3515" s="192"/>
    </row>
    <row r="3516" customHeight="1" spans="1:12">
      <c r="A3516" s="69"/>
      <c r="B3516" s="69"/>
      <c r="C3516" s="199"/>
      <c r="D3516" s="69"/>
      <c r="E3516" s="193"/>
      <c r="F3516" s="69"/>
      <c r="G3516" s="69"/>
      <c r="H3516" s="194" t="str">
        <f t="shared" si="53"/>
        <v/>
      </c>
      <c r="I3516" s="198"/>
      <c r="J3516" s="69"/>
      <c r="K3516" s="192"/>
      <c r="L3516" s="192"/>
    </row>
    <row r="3517" customHeight="1" spans="1:12">
      <c r="A3517" s="69"/>
      <c r="B3517" s="69"/>
      <c r="C3517" s="199"/>
      <c r="D3517" s="69"/>
      <c r="E3517" s="193"/>
      <c r="F3517" s="69"/>
      <c r="G3517" s="69"/>
      <c r="H3517" s="194" t="str">
        <f t="shared" si="53"/>
        <v/>
      </c>
      <c r="I3517" s="198"/>
      <c r="J3517" s="69"/>
      <c r="K3517" s="192"/>
      <c r="L3517" s="192"/>
    </row>
    <row r="3518" customHeight="1" spans="1:12">
      <c r="A3518" s="69"/>
      <c r="B3518" s="69"/>
      <c r="C3518" s="199"/>
      <c r="D3518" s="69"/>
      <c r="E3518" s="193"/>
      <c r="F3518" s="69"/>
      <c r="G3518" s="69"/>
      <c r="H3518" s="194" t="str">
        <f t="shared" si="53"/>
        <v/>
      </c>
      <c r="I3518" s="198"/>
      <c r="J3518" s="69"/>
      <c r="K3518" s="192"/>
      <c r="L3518" s="192"/>
    </row>
    <row r="3519" customHeight="1" spans="1:12">
      <c r="A3519" s="69"/>
      <c r="B3519" s="69"/>
      <c r="C3519" s="199"/>
      <c r="D3519" s="69"/>
      <c r="E3519" s="193"/>
      <c r="F3519" s="69"/>
      <c r="G3519" s="69"/>
      <c r="H3519" s="194" t="str">
        <f t="shared" si="53"/>
        <v/>
      </c>
      <c r="I3519" s="198"/>
      <c r="J3519" s="69"/>
      <c r="K3519" s="192"/>
      <c r="L3519" s="192"/>
    </row>
    <row r="3520" customHeight="1" spans="1:12">
      <c r="A3520" s="69"/>
      <c r="B3520" s="69"/>
      <c r="C3520" s="199"/>
      <c r="D3520" s="69"/>
      <c r="E3520" s="193"/>
      <c r="F3520" s="69"/>
      <c r="G3520" s="69"/>
      <c r="H3520" s="194" t="str">
        <f t="shared" si="53"/>
        <v/>
      </c>
      <c r="I3520" s="198"/>
      <c r="J3520" s="69"/>
      <c r="K3520" s="192"/>
      <c r="L3520" s="192"/>
    </row>
    <row r="3521" customHeight="1" spans="1:12">
      <c r="A3521" s="69"/>
      <c r="B3521" s="69"/>
      <c r="C3521" s="199"/>
      <c r="D3521" s="69"/>
      <c r="E3521" s="193"/>
      <c r="F3521" s="69"/>
      <c r="G3521" s="69"/>
      <c r="H3521" s="194" t="str">
        <f t="shared" si="53"/>
        <v/>
      </c>
      <c r="I3521" s="198"/>
      <c r="J3521" s="69"/>
      <c r="K3521" s="192"/>
      <c r="L3521" s="192"/>
    </row>
    <row r="3522" customHeight="1" spans="1:12">
      <c r="A3522" s="69"/>
      <c r="B3522" s="69"/>
      <c r="C3522" s="199"/>
      <c r="D3522" s="69"/>
      <c r="E3522" s="193"/>
      <c r="F3522" s="69"/>
      <c r="G3522" s="69"/>
      <c r="H3522" s="194" t="str">
        <f t="shared" si="53"/>
        <v/>
      </c>
      <c r="I3522" s="198"/>
      <c r="J3522" s="69"/>
      <c r="K3522" s="192"/>
      <c r="L3522" s="192"/>
    </row>
    <row r="3523" customHeight="1" spans="1:12">
      <c r="A3523" s="69"/>
      <c r="B3523" s="69"/>
      <c r="C3523" s="199"/>
      <c r="D3523" s="69"/>
      <c r="E3523" s="193"/>
      <c r="F3523" s="69"/>
      <c r="G3523" s="69"/>
      <c r="H3523" s="194" t="str">
        <f t="shared" si="53"/>
        <v/>
      </c>
      <c r="I3523" s="198"/>
      <c r="J3523" s="69"/>
      <c r="K3523" s="192"/>
      <c r="L3523" s="192"/>
    </row>
    <row r="3524" customHeight="1" spans="1:12">
      <c r="A3524" s="69"/>
      <c r="B3524" s="69"/>
      <c r="C3524" s="199"/>
      <c r="D3524" s="69"/>
      <c r="E3524" s="193"/>
      <c r="F3524" s="69"/>
      <c r="G3524" s="69"/>
      <c r="H3524" s="194" t="str">
        <f t="shared" si="53"/>
        <v/>
      </c>
      <c r="I3524" s="198"/>
      <c r="J3524" s="69"/>
      <c r="K3524" s="192"/>
      <c r="L3524" s="192"/>
    </row>
    <row r="3525" customHeight="1" spans="1:12">
      <c r="A3525" s="69"/>
      <c r="B3525" s="69"/>
      <c r="C3525" s="199"/>
      <c r="D3525" s="69"/>
      <c r="E3525" s="193"/>
      <c r="F3525" s="69"/>
      <c r="G3525" s="69"/>
      <c r="H3525" s="194" t="str">
        <f t="shared" si="53"/>
        <v/>
      </c>
      <c r="I3525" s="198"/>
      <c r="J3525" s="69"/>
      <c r="K3525" s="192"/>
      <c r="L3525" s="192"/>
    </row>
    <row r="3526" customHeight="1" spans="1:12">
      <c r="A3526" s="69"/>
      <c r="B3526" s="69"/>
      <c r="C3526" s="199"/>
      <c r="D3526" s="69"/>
      <c r="E3526" s="193"/>
      <c r="F3526" s="69"/>
      <c r="G3526" s="69"/>
      <c r="H3526" s="194" t="str">
        <f t="shared" si="53"/>
        <v/>
      </c>
      <c r="I3526" s="198"/>
      <c r="J3526" s="69"/>
      <c r="K3526" s="192"/>
      <c r="L3526" s="192"/>
    </row>
    <row r="3527" customHeight="1" spans="1:12">
      <c r="A3527" s="69"/>
      <c r="B3527" s="69"/>
      <c r="C3527" s="199"/>
      <c r="D3527" s="69"/>
      <c r="E3527" s="193"/>
      <c r="F3527" s="69"/>
      <c r="G3527" s="69"/>
      <c r="H3527" s="194" t="str">
        <f t="shared" si="53"/>
        <v/>
      </c>
      <c r="I3527" s="198"/>
      <c r="J3527" s="69"/>
      <c r="K3527" s="192"/>
      <c r="L3527" s="192"/>
    </row>
    <row r="3528" customHeight="1" spans="1:12">
      <c r="A3528" s="69"/>
      <c r="B3528" s="69"/>
      <c r="C3528" s="199"/>
      <c r="D3528" s="69"/>
      <c r="E3528" s="193"/>
      <c r="F3528" s="69"/>
      <c r="G3528" s="69"/>
      <c r="H3528" s="194" t="str">
        <f t="shared" si="53"/>
        <v/>
      </c>
      <c r="I3528" s="198"/>
      <c r="J3528" s="69"/>
      <c r="K3528" s="192"/>
      <c r="L3528" s="192"/>
    </row>
    <row r="3529" customHeight="1" spans="1:12">
      <c r="A3529" s="69"/>
      <c r="B3529" s="69"/>
      <c r="C3529" s="199"/>
      <c r="D3529" s="69"/>
      <c r="E3529" s="193"/>
      <c r="F3529" s="69"/>
      <c r="G3529" s="69"/>
      <c r="H3529" s="194" t="str">
        <f t="shared" si="53"/>
        <v/>
      </c>
      <c r="I3529" s="198"/>
      <c r="J3529" s="69"/>
      <c r="K3529" s="192"/>
      <c r="L3529" s="192"/>
    </row>
    <row r="3530" customHeight="1" spans="1:12">
      <c r="A3530" s="69"/>
      <c r="B3530" s="69"/>
      <c r="C3530" s="199"/>
      <c r="D3530" s="69"/>
      <c r="E3530" s="193"/>
      <c r="F3530" s="69"/>
      <c r="G3530" s="69"/>
      <c r="H3530" s="194" t="str">
        <f t="shared" si="53"/>
        <v/>
      </c>
      <c r="I3530" s="198"/>
      <c r="J3530" s="69"/>
      <c r="K3530" s="192"/>
      <c r="L3530" s="192"/>
    </row>
    <row r="3531" customHeight="1" spans="1:12">
      <c r="A3531" s="69"/>
      <c r="B3531" s="69"/>
      <c r="C3531" s="199"/>
      <c r="D3531" s="69"/>
      <c r="E3531" s="193"/>
      <c r="F3531" s="69"/>
      <c r="G3531" s="69"/>
      <c r="H3531" s="194" t="str">
        <f t="shared" si="53"/>
        <v/>
      </c>
      <c r="I3531" s="198"/>
      <c r="J3531" s="69"/>
      <c r="K3531" s="192"/>
      <c r="L3531" s="192"/>
    </row>
    <row r="3532" customHeight="1" spans="1:12">
      <c r="A3532" s="69"/>
      <c r="B3532" s="69"/>
      <c r="C3532" s="199"/>
      <c r="D3532" s="69"/>
      <c r="E3532" s="193"/>
      <c r="F3532" s="69"/>
      <c r="G3532" s="69"/>
      <c r="H3532" s="194" t="str">
        <f t="shared" ref="H3532:H3595" si="54">IF(E3532="","",E3532*F3532)</f>
        <v/>
      </c>
      <c r="I3532" s="198"/>
      <c r="J3532" s="69"/>
      <c r="K3532" s="192"/>
      <c r="L3532" s="192"/>
    </row>
    <row r="3533" customHeight="1" spans="1:12">
      <c r="A3533" s="69"/>
      <c r="B3533" s="69"/>
      <c r="C3533" s="199"/>
      <c r="D3533" s="69"/>
      <c r="E3533" s="193"/>
      <c r="F3533" s="69"/>
      <c r="G3533" s="69"/>
      <c r="H3533" s="194" t="str">
        <f t="shared" si="54"/>
        <v/>
      </c>
      <c r="I3533" s="198"/>
      <c r="J3533" s="69"/>
      <c r="K3533" s="192"/>
      <c r="L3533" s="192"/>
    </row>
    <row r="3534" customHeight="1" spans="1:12">
      <c r="A3534" s="69"/>
      <c r="B3534" s="69"/>
      <c r="C3534" s="199"/>
      <c r="D3534" s="69"/>
      <c r="E3534" s="193"/>
      <c r="F3534" s="69"/>
      <c r="G3534" s="69"/>
      <c r="H3534" s="194" t="str">
        <f t="shared" si="54"/>
        <v/>
      </c>
      <c r="I3534" s="198"/>
      <c r="J3534" s="69"/>
      <c r="K3534" s="192"/>
      <c r="L3534" s="192"/>
    </row>
    <row r="3535" customHeight="1" spans="1:12">
      <c r="A3535" s="69"/>
      <c r="B3535" s="69"/>
      <c r="C3535" s="199"/>
      <c r="D3535" s="69"/>
      <c r="E3535" s="193"/>
      <c r="F3535" s="69"/>
      <c r="G3535" s="69"/>
      <c r="H3535" s="194" t="str">
        <f t="shared" si="54"/>
        <v/>
      </c>
      <c r="I3535" s="198"/>
      <c r="J3535" s="69"/>
      <c r="K3535" s="192"/>
      <c r="L3535" s="192"/>
    </row>
    <row r="3536" customHeight="1" spans="1:12">
      <c r="A3536" s="69"/>
      <c r="B3536" s="69"/>
      <c r="C3536" s="199"/>
      <c r="D3536" s="69"/>
      <c r="E3536" s="193"/>
      <c r="F3536" s="69"/>
      <c r="G3536" s="69"/>
      <c r="H3536" s="194" t="str">
        <f t="shared" si="54"/>
        <v/>
      </c>
      <c r="I3536" s="198"/>
      <c r="J3536" s="69"/>
      <c r="K3536" s="192"/>
      <c r="L3536" s="192"/>
    </row>
    <row r="3537" customHeight="1" spans="1:12">
      <c r="A3537" s="69"/>
      <c r="B3537" s="69"/>
      <c r="C3537" s="199"/>
      <c r="D3537" s="69"/>
      <c r="E3537" s="193"/>
      <c r="F3537" s="69"/>
      <c r="G3537" s="69"/>
      <c r="H3537" s="194" t="str">
        <f t="shared" si="54"/>
        <v/>
      </c>
      <c r="I3537" s="198"/>
      <c r="J3537" s="69"/>
      <c r="K3537" s="192"/>
      <c r="L3537" s="192"/>
    </row>
    <row r="3538" customHeight="1" spans="1:12">
      <c r="A3538" s="69"/>
      <c r="B3538" s="69"/>
      <c r="C3538" s="199"/>
      <c r="D3538" s="69"/>
      <c r="E3538" s="193"/>
      <c r="F3538" s="69"/>
      <c r="G3538" s="69"/>
      <c r="H3538" s="194" t="str">
        <f t="shared" si="54"/>
        <v/>
      </c>
      <c r="I3538" s="198"/>
      <c r="J3538" s="69"/>
      <c r="K3538" s="192"/>
      <c r="L3538" s="192"/>
    </row>
    <row r="3539" customHeight="1" spans="1:12">
      <c r="A3539" s="69"/>
      <c r="B3539" s="69"/>
      <c r="C3539" s="199"/>
      <c r="D3539" s="69"/>
      <c r="E3539" s="193"/>
      <c r="F3539" s="69"/>
      <c r="G3539" s="69"/>
      <c r="H3539" s="194" t="str">
        <f t="shared" si="54"/>
        <v/>
      </c>
      <c r="I3539" s="198"/>
      <c r="J3539" s="69"/>
      <c r="K3539" s="192"/>
      <c r="L3539" s="192"/>
    </row>
    <row r="3540" customHeight="1" spans="1:12">
      <c r="A3540" s="69"/>
      <c r="B3540" s="69"/>
      <c r="C3540" s="199"/>
      <c r="D3540" s="69"/>
      <c r="E3540" s="193"/>
      <c r="F3540" s="69"/>
      <c r="G3540" s="69"/>
      <c r="H3540" s="194" t="str">
        <f t="shared" si="54"/>
        <v/>
      </c>
      <c r="I3540" s="198"/>
      <c r="J3540" s="69"/>
      <c r="K3540" s="192"/>
      <c r="L3540" s="192"/>
    </row>
    <row r="3541" customHeight="1" spans="1:12">
      <c r="A3541" s="69"/>
      <c r="B3541" s="69"/>
      <c r="C3541" s="199"/>
      <c r="D3541" s="69"/>
      <c r="E3541" s="193"/>
      <c r="F3541" s="69"/>
      <c r="G3541" s="69"/>
      <c r="H3541" s="194" t="str">
        <f t="shared" si="54"/>
        <v/>
      </c>
      <c r="I3541" s="198"/>
      <c r="J3541" s="69"/>
      <c r="K3541" s="192"/>
      <c r="L3541" s="192"/>
    </row>
    <row r="3542" customHeight="1" spans="1:12">
      <c r="A3542" s="69"/>
      <c r="B3542" s="69"/>
      <c r="C3542" s="199"/>
      <c r="D3542" s="69"/>
      <c r="E3542" s="193"/>
      <c r="F3542" s="69"/>
      <c r="G3542" s="69"/>
      <c r="H3542" s="194" t="str">
        <f t="shared" si="54"/>
        <v/>
      </c>
      <c r="I3542" s="198"/>
      <c r="J3542" s="69"/>
      <c r="K3542" s="192"/>
      <c r="L3542" s="192"/>
    </row>
    <row r="3543" customHeight="1" spans="1:12">
      <c r="A3543" s="69"/>
      <c r="B3543" s="69"/>
      <c r="C3543" s="199"/>
      <c r="D3543" s="69"/>
      <c r="E3543" s="193"/>
      <c r="F3543" s="69"/>
      <c r="G3543" s="69"/>
      <c r="H3543" s="194" t="str">
        <f t="shared" si="54"/>
        <v/>
      </c>
      <c r="I3543" s="198"/>
      <c r="J3543" s="69"/>
      <c r="K3543" s="192"/>
      <c r="L3543" s="192"/>
    </row>
    <row r="3544" customHeight="1" spans="1:12">
      <c r="A3544" s="69"/>
      <c r="B3544" s="69"/>
      <c r="C3544" s="199"/>
      <c r="D3544" s="69"/>
      <c r="E3544" s="193"/>
      <c r="F3544" s="69"/>
      <c r="G3544" s="69"/>
      <c r="H3544" s="194" t="str">
        <f t="shared" si="54"/>
        <v/>
      </c>
      <c r="I3544" s="198"/>
      <c r="J3544" s="69"/>
      <c r="K3544" s="192"/>
      <c r="L3544" s="192"/>
    </row>
    <row r="3545" customHeight="1" spans="1:12">
      <c r="A3545" s="69"/>
      <c r="B3545" s="69"/>
      <c r="C3545" s="199"/>
      <c r="D3545" s="69"/>
      <c r="E3545" s="193"/>
      <c r="F3545" s="69"/>
      <c r="G3545" s="69"/>
      <c r="H3545" s="194" t="str">
        <f t="shared" si="54"/>
        <v/>
      </c>
      <c r="I3545" s="198"/>
      <c r="J3545" s="69"/>
      <c r="K3545" s="192"/>
      <c r="L3545" s="192"/>
    </row>
    <row r="3546" customHeight="1" spans="1:12">
      <c r="A3546" s="69"/>
      <c r="B3546" s="69"/>
      <c r="C3546" s="199"/>
      <c r="D3546" s="69"/>
      <c r="E3546" s="193"/>
      <c r="F3546" s="69"/>
      <c r="G3546" s="69"/>
      <c r="H3546" s="194" t="str">
        <f t="shared" si="54"/>
        <v/>
      </c>
      <c r="I3546" s="198"/>
      <c r="J3546" s="69"/>
      <c r="K3546" s="192"/>
      <c r="L3546" s="192"/>
    </row>
    <row r="3547" customHeight="1" spans="1:12">
      <c r="A3547" s="69"/>
      <c r="B3547" s="69"/>
      <c r="C3547" s="199"/>
      <c r="D3547" s="69"/>
      <c r="E3547" s="193"/>
      <c r="F3547" s="69"/>
      <c r="G3547" s="69"/>
      <c r="H3547" s="194" t="str">
        <f t="shared" si="54"/>
        <v/>
      </c>
      <c r="I3547" s="198"/>
      <c r="J3547" s="69"/>
      <c r="K3547" s="192"/>
      <c r="L3547" s="192"/>
    </row>
    <row r="3548" customHeight="1" spans="1:12">
      <c r="A3548" s="69"/>
      <c r="B3548" s="69"/>
      <c r="C3548" s="199"/>
      <c r="D3548" s="69"/>
      <c r="E3548" s="193"/>
      <c r="F3548" s="69"/>
      <c r="G3548" s="69"/>
      <c r="H3548" s="194" t="str">
        <f t="shared" si="54"/>
        <v/>
      </c>
      <c r="I3548" s="198"/>
      <c r="J3548" s="69"/>
      <c r="K3548" s="192"/>
      <c r="L3548" s="192"/>
    </row>
    <row r="3549" customHeight="1" spans="1:12">
      <c r="A3549" s="69"/>
      <c r="B3549" s="69"/>
      <c r="C3549" s="199"/>
      <c r="D3549" s="69"/>
      <c r="E3549" s="193"/>
      <c r="F3549" s="69"/>
      <c r="G3549" s="69"/>
      <c r="H3549" s="194" t="str">
        <f t="shared" si="54"/>
        <v/>
      </c>
      <c r="I3549" s="198"/>
      <c r="J3549" s="69"/>
      <c r="K3549" s="192"/>
      <c r="L3549" s="192"/>
    </row>
    <row r="3550" customHeight="1" spans="1:12">
      <c r="A3550" s="69"/>
      <c r="B3550" s="69"/>
      <c r="C3550" s="199"/>
      <c r="D3550" s="69"/>
      <c r="E3550" s="193"/>
      <c r="F3550" s="69"/>
      <c r="G3550" s="69"/>
      <c r="H3550" s="194" t="str">
        <f t="shared" si="54"/>
        <v/>
      </c>
      <c r="I3550" s="198"/>
      <c r="J3550" s="69"/>
      <c r="K3550" s="192"/>
      <c r="L3550" s="192"/>
    </row>
    <row r="3551" customHeight="1" spans="1:12">
      <c r="A3551" s="69"/>
      <c r="B3551" s="69"/>
      <c r="C3551" s="199"/>
      <c r="D3551" s="69"/>
      <c r="E3551" s="193"/>
      <c r="F3551" s="69"/>
      <c r="G3551" s="69"/>
      <c r="H3551" s="194" t="str">
        <f t="shared" si="54"/>
        <v/>
      </c>
      <c r="I3551" s="198"/>
      <c r="J3551" s="69"/>
      <c r="K3551" s="192"/>
      <c r="L3551" s="192"/>
    </row>
    <row r="3552" customHeight="1" spans="1:12">
      <c r="A3552" s="69"/>
      <c r="B3552" s="69"/>
      <c r="C3552" s="199"/>
      <c r="D3552" s="69"/>
      <c r="E3552" s="193"/>
      <c r="F3552" s="69"/>
      <c r="G3552" s="69"/>
      <c r="H3552" s="194" t="str">
        <f t="shared" si="54"/>
        <v/>
      </c>
      <c r="I3552" s="198"/>
      <c r="J3552" s="69"/>
      <c r="K3552" s="192"/>
      <c r="L3552" s="192"/>
    </row>
    <row r="3553" customHeight="1" spans="1:12">
      <c r="A3553" s="69"/>
      <c r="B3553" s="69"/>
      <c r="C3553" s="199"/>
      <c r="D3553" s="69"/>
      <c r="E3553" s="193"/>
      <c r="F3553" s="69"/>
      <c r="G3553" s="69"/>
      <c r="H3553" s="194" t="str">
        <f t="shared" si="54"/>
        <v/>
      </c>
      <c r="I3553" s="198"/>
      <c r="J3553" s="69"/>
      <c r="K3553" s="192"/>
      <c r="L3553" s="192"/>
    </row>
    <row r="3554" customHeight="1" spans="1:12">
      <c r="A3554" s="69"/>
      <c r="B3554" s="69"/>
      <c r="C3554" s="199"/>
      <c r="D3554" s="69"/>
      <c r="E3554" s="193"/>
      <c r="F3554" s="69"/>
      <c r="G3554" s="69"/>
      <c r="H3554" s="194" t="str">
        <f t="shared" si="54"/>
        <v/>
      </c>
      <c r="I3554" s="198"/>
      <c r="J3554" s="69"/>
      <c r="K3554" s="192"/>
      <c r="L3554" s="192"/>
    </row>
    <row r="3555" customHeight="1" spans="1:12">
      <c r="A3555" s="69"/>
      <c r="B3555" s="69"/>
      <c r="C3555" s="199"/>
      <c r="D3555" s="69"/>
      <c r="E3555" s="193"/>
      <c r="F3555" s="69"/>
      <c r="G3555" s="69"/>
      <c r="H3555" s="194" t="str">
        <f t="shared" si="54"/>
        <v/>
      </c>
      <c r="I3555" s="198"/>
      <c r="J3555" s="69"/>
      <c r="K3555" s="192"/>
      <c r="L3555" s="192"/>
    </row>
    <row r="3556" customHeight="1" spans="1:12">
      <c r="A3556" s="69"/>
      <c r="B3556" s="69"/>
      <c r="C3556" s="199"/>
      <c r="D3556" s="69"/>
      <c r="E3556" s="193"/>
      <c r="F3556" s="69"/>
      <c r="G3556" s="69"/>
      <c r="H3556" s="194" t="str">
        <f t="shared" si="54"/>
        <v/>
      </c>
      <c r="I3556" s="198"/>
      <c r="J3556" s="69"/>
      <c r="K3556" s="192"/>
      <c r="L3556" s="192"/>
    </row>
    <row r="3557" customHeight="1" spans="1:12">
      <c r="A3557" s="69"/>
      <c r="B3557" s="69"/>
      <c r="C3557" s="199"/>
      <c r="D3557" s="69"/>
      <c r="E3557" s="193"/>
      <c r="F3557" s="69"/>
      <c r="G3557" s="69"/>
      <c r="H3557" s="194" t="str">
        <f t="shared" si="54"/>
        <v/>
      </c>
      <c r="I3557" s="198"/>
      <c r="J3557" s="69"/>
      <c r="K3557" s="192"/>
      <c r="L3557" s="192"/>
    </row>
    <row r="3558" customHeight="1" spans="1:12">
      <c r="A3558" s="69"/>
      <c r="B3558" s="69"/>
      <c r="C3558" s="199"/>
      <c r="D3558" s="69"/>
      <c r="E3558" s="193"/>
      <c r="F3558" s="69"/>
      <c r="G3558" s="69"/>
      <c r="H3558" s="194" t="str">
        <f t="shared" si="54"/>
        <v/>
      </c>
      <c r="I3558" s="198"/>
      <c r="J3558" s="69"/>
      <c r="K3558" s="192"/>
      <c r="L3558" s="192"/>
    </row>
    <row r="3559" customHeight="1" spans="1:12">
      <c r="A3559" s="69"/>
      <c r="B3559" s="69"/>
      <c r="C3559" s="199"/>
      <c r="D3559" s="69"/>
      <c r="E3559" s="193"/>
      <c r="F3559" s="69"/>
      <c r="G3559" s="69"/>
      <c r="H3559" s="194" t="str">
        <f t="shared" si="54"/>
        <v/>
      </c>
      <c r="I3559" s="198"/>
      <c r="J3559" s="69"/>
      <c r="K3559" s="192"/>
      <c r="L3559" s="192"/>
    </row>
    <row r="3560" customHeight="1" spans="1:12">
      <c r="A3560" s="69"/>
      <c r="B3560" s="69"/>
      <c r="C3560" s="199"/>
      <c r="D3560" s="69"/>
      <c r="E3560" s="193"/>
      <c r="F3560" s="69"/>
      <c r="G3560" s="69"/>
      <c r="H3560" s="194" t="str">
        <f t="shared" si="54"/>
        <v/>
      </c>
      <c r="I3560" s="198"/>
      <c r="J3560" s="69"/>
      <c r="K3560" s="192"/>
      <c r="L3560" s="192"/>
    </row>
    <row r="3561" customHeight="1" spans="1:12">
      <c r="A3561" s="69"/>
      <c r="B3561" s="69"/>
      <c r="C3561" s="199"/>
      <c r="D3561" s="69"/>
      <c r="E3561" s="193"/>
      <c r="F3561" s="69"/>
      <c r="G3561" s="69"/>
      <c r="H3561" s="194" t="str">
        <f t="shared" si="54"/>
        <v/>
      </c>
      <c r="I3561" s="198"/>
      <c r="J3561" s="69"/>
      <c r="K3561" s="192"/>
      <c r="L3561" s="192"/>
    </row>
    <row r="3562" customHeight="1" spans="1:12">
      <c r="A3562" s="69"/>
      <c r="B3562" s="69"/>
      <c r="C3562" s="199"/>
      <c r="D3562" s="69"/>
      <c r="E3562" s="193"/>
      <c r="F3562" s="69"/>
      <c r="G3562" s="69"/>
      <c r="H3562" s="194" t="str">
        <f t="shared" si="54"/>
        <v/>
      </c>
      <c r="I3562" s="198"/>
      <c r="J3562" s="69"/>
      <c r="K3562" s="192"/>
      <c r="L3562" s="192"/>
    </row>
    <row r="3563" customHeight="1" spans="1:12">
      <c r="A3563" s="69"/>
      <c r="B3563" s="69"/>
      <c r="C3563" s="199"/>
      <c r="D3563" s="69"/>
      <c r="E3563" s="193"/>
      <c r="F3563" s="69"/>
      <c r="G3563" s="69"/>
      <c r="H3563" s="194" t="str">
        <f t="shared" si="54"/>
        <v/>
      </c>
      <c r="I3563" s="198"/>
      <c r="J3563" s="69"/>
      <c r="K3563" s="192"/>
      <c r="L3563" s="192"/>
    </row>
    <row r="3564" customHeight="1" spans="1:12">
      <c r="A3564" s="69"/>
      <c r="B3564" s="69"/>
      <c r="C3564" s="199"/>
      <c r="D3564" s="69"/>
      <c r="E3564" s="193"/>
      <c r="F3564" s="69"/>
      <c r="G3564" s="69"/>
      <c r="H3564" s="194" t="str">
        <f t="shared" si="54"/>
        <v/>
      </c>
      <c r="I3564" s="198"/>
      <c r="J3564" s="69"/>
      <c r="K3564" s="192"/>
      <c r="L3564" s="192"/>
    </row>
    <row r="3565" customHeight="1" spans="1:12">
      <c r="A3565" s="69"/>
      <c r="B3565" s="69"/>
      <c r="C3565" s="199"/>
      <c r="D3565" s="69"/>
      <c r="E3565" s="193"/>
      <c r="F3565" s="69"/>
      <c r="G3565" s="69"/>
      <c r="H3565" s="194" t="str">
        <f t="shared" si="54"/>
        <v/>
      </c>
      <c r="I3565" s="198"/>
      <c r="J3565" s="69"/>
      <c r="K3565" s="192"/>
      <c r="L3565" s="192"/>
    </row>
    <row r="3566" customHeight="1" spans="1:12">
      <c r="A3566" s="69"/>
      <c r="B3566" s="69"/>
      <c r="C3566" s="199"/>
      <c r="D3566" s="69"/>
      <c r="E3566" s="193"/>
      <c r="F3566" s="69"/>
      <c r="G3566" s="69"/>
      <c r="H3566" s="194" t="str">
        <f t="shared" si="54"/>
        <v/>
      </c>
      <c r="I3566" s="198"/>
      <c r="J3566" s="69"/>
      <c r="K3566" s="192"/>
      <c r="L3566" s="192"/>
    </row>
    <row r="3567" customHeight="1" spans="1:12">
      <c r="A3567" s="69"/>
      <c r="B3567" s="69"/>
      <c r="C3567" s="199"/>
      <c r="D3567" s="69"/>
      <c r="E3567" s="193"/>
      <c r="F3567" s="69"/>
      <c r="G3567" s="69"/>
      <c r="H3567" s="194" t="str">
        <f t="shared" si="54"/>
        <v/>
      </c>
      <c r="I3567" s="198"/>
      <c r="J3567" s="69"/>
      <c r="K3567" s="192"/>
      <c r="L3567" s="192"/>
    </row>
    <row r="3568" customHeight="1" spans="1:12">
      <c r="A3568" s="69"/>
      <c r="B3568" s="69"/>
      <c r="C3568" s="199"/>
      <c r="D3568" s="69"/>
      <c r="E3568" s="193"/>
      <c r="F3568" s="69"/>
      <c r="G3568" s="69"/>
      <c r="H3568" s="194" t="str">
        <f t="shared" si="54"/>
        <v/>
      </c>
      <c r="I3568" s="198"/>
      <c r="J3568" s="69"/>
      <c r="K3568" s="192"/>
      <c r="L3568" s="192"/>
    </row>
    <row r="3569" customHeight="1" spans="1:12">
      <c r="A3569" s="69"/>
      <c r="B3569" s="69"/>
      <c r="C3569" s="199"/>
      <c r="D3569" s="69"/>
      <c r="E3569" s="193"/>
      <c r="F3569" s="69"/>
      <c r="G3569" s="69"/>
      <c r="H3569" s="194" t="str">
        <f t="shared" si="54"/>
        <v/>
      </c>
      <c r="I3569" s="198"/>
      <c r="J3569" s="69"/>
      <c r="K3569" s="192"/>
      <c r="L3569" s="192"/>
    </row>
    <row r="3570" customHeight="1" spans="1:12">
      <c r="A3570" s="69"/>
      <c r="B3570" s="69"/>
      <c r="C3570" s="199"/>
      <c r="D3570" s="69"/>
      <c r="E3570" s="193"/>
      <c r="F3570" s="69"/>
      <c r="G3570" s="69"/>
      <c r="H3570" s="194" t="str">
        <f t="shared" si="54"/>
        <v/>
      </c>
      <c r="I3570" s="198"/>
      <c r="J3570" s="69"/>
      <c r="K3570" s="192"/>
      <c r="L3570" s="192"/>
    </row>
    <row r="3571" customHeight="1" spans="1:12">
      <c r="A3571" s="69"/>
      <c r="B3571" s="69"/>
      <c r="C3571" s="199"/>
      <c r="D3571" s="69"/>
      <c r="E3571" s="193"/>
      <c r="F3571" s="69"/>
      <c r="G3571" s="69"/>
      <c r="H3571" s="194" t="str">
        <f t="shared" si="54"/>
        <v/>
      </c>
      <c r="I3571" s="198"/>
      <c r="J3571" s="69"/>
      <c r="K3571" s="192"/>
      <c r="L3571" s="192"/>
    </row>
    <row r="3572" customHeight="1" spans="1:12">
      <c r="A3572" s="69"/>
      <c r="B3572" s="69"/>
      <c r="C3572" s="199"/>
      <c r="D3572" s="69"/>
      <c r="E3572" s="193"/>
      <c r="F3572" s="69"/>
      <c r="G3572" s="69"/>
      <c r="H3572" s="194" t="str">
        <f t="shared" si="54"/>
        <v/>
      </c>
      <c r="I3572" s="198"/>
      <c r="J3572" s="69"/>
      <c r="K3572" s="192"/>
      <c r="L3572" s="192"/>
    </row>
    <row r="3573" customHeight="1" spans="1:12">
      <c r="A3573" s="69"/>
      <c r="B3573" s="69"/>
      <c r="C3573" s="199"/>
      <c r="D3573" s="69"/>
      <c r="E3573" s="193"/>
      <c r="F3573" s="69"/>
      <c r="G3573" s="69"/>
      <c r="H3573" s="194" t="str">
        <f t="shared" si="54"/>
        <v/>
      </c>
      <c r="I3573" s="198"/>
      <c r="J3573" s="69"/>
      <c r="K3573" s="192"/>
      <c r="L3573" s="192"/>
    </row>
    <row r="3574" customHeight="1" spans="1:12">
      <c r="A3574" s="69"/>
      <c r="B3574" s="69"/>
      <c r="C3574" s="199"/>
      <c r="D3574" s="69"/>
      <c r="E3574" s="193"/>
      <c r="F3574" s="69"/>
      <c r="G3574" s="69"/>
      <c r="H3574" s="194" t="str">
        <f t="shared" si="54"/>
        <v/>
      </c>
      <c r="I3574" s="198"/>
      <c r="J3574" s="69"/>
      <c r="K3574" s="192"/>
      <c r="L3574" s="192"/>
    </row>
    <row r="3575" customHeight="1" spans="1:12">
      <c r="A3575" s="69"/>
      <c r="B3575" s="69"/>
      <c r="C3575" s="199"/>
      <c r="D3575" s="69"/>
      <c r="E3575" s="193"/>
      <c r="F3575" s="69"/>
      <c r="G3575" s="69"/>
      <c r="H3575" s="194" t="str">
        <f t="shared" si="54"/>
        <v/>
      </c>
      <c r="I3575" s="198"/>
      <c r="J3575" s="69"/>
      <c r="K3575" s="192"/>
      <c r="L3575" s="192"/>
    </row>
    <row r="3576" customHeight="1" spans="1:12">
      <c r="A3576" s="69"/>
      <c r="B3576" s="69"/>
      <c r="C3576" s="199"/>
      <c r="D3576" s="69"/>
      <c r="E3576" s="193"/>
      <c r="F3576" s="69"/>
      <c r="G3576" s="69"/>
      <c r="H3576" s="194" t="str">
        <f t="shared" si="54"/>
        <v/>
      </c>
      <c r="I3576" s="198"/>
      <c r="J3576" s="69"/>
      <c r="K3576" s="192"/>
      <c r="L3576" s="192"/>
    </row>
    <row r="3577" customHeight="1" spans="1:12">
      <c r="A3577" s="69"/>
      <c r="B3577" s="69"/>
      <c r="C3577" s="199"/>
      <c r="D3577" s="69"/>
      <c r="E3577" s="193"/>
      <c r="F3577" s="69"/>
      <c r="G3577" s="69"/>
      <c r="H3577" s="194" t="str">
        <f t="shared" si="54"/>
        <v/>
      </c>
      <c r="I3577" s="198"/>
      <c r="J3577" s="69"/>
      <c r="K3577" s="192"/>
      <c r="L3577" s="192"/>
    </row>
    <row r="3578" customHeight="1" spans="1:12">
      <c r="A3578" s="69"/>
      <c r="B3578" s="69"/>
      <c r="C3578" s="199"/>
      <c r="D3578" s="69"/>
      <c r="E3578" s="193"/>
      <c r="F3578" s="69"/>
      <c r="G3578" s="69"/>
      <c r="H3578" s="194" t="str">
        <f t="shared" si="54"/>
        <v/>
      </c>
      <c r="I3578" s="198"/>
      <c r="J3578" s="69"/>
      <c r="K3578" s="192"/>
      <c r="L3578" s="192"/>
    </row>
    <row r="3579" customHeight="1" spans="1:12">
      <c r="A3579" s="69"/>
      <c r="B3579" s="69"/>
      <c r="C3579" s="199"/>
      <c r="D3579" s="69"/>
      <c r="E3579" s="193"/>
      <c r="F3579" s="69"/>
      <c r="G3579" s="69"/>
      <c r="H3579" s="194" t="str">
        <f t="shared" si="54"/>
        <v/>
      </c>
      <c r="I3579" s="198"/>
      <c r="J3579" s="69"/>
      <c r="K3579" s="192"/>
      <c r="L3579" s="192"/>
    </row>
    <row r="3580" customHeight="1" spans="1:12">
      <c r="A3580" s="69"/>
      <c r="B3580" s="69"/>
      <c r="C3580" s="199"/>
      <c r="D3580" s="69"/>
      <c r="E3580" s="193"/>
      <c r="F3580" s="69"/>
      <c r="G3580" s="69"/>
      <c r="H3580" s="194" t="str">
        <f t="shared" si="54"/>
        <v/>
      </c>
      <c r="I3580" s="198"/>
      <c r="J3580" s="69"/>
      <c r="K3580" s="192"/>
      <c r="L3580" s="192"/>
    </row>
    <row r="3581" customHeight="1" spans="1:12">
      <c r="A3581" s="69"/>
      <c r="B3581" s="69"/>
      <c r="C3581" s="199"/>
      <c r="D3581" s="69"/>
      <c r="E3581" s="193"/>
      <c r="F3581" s="69"/>
      <c r="G3581" s="69"/>
      <c r="H3581" s="194" t="str">
        <f t="shared" si="54"/>
        <v/>
      </c>
      <c r="I3581" s="198"/>
      <c r="J3581" s="69"/>
      <c r="K3581" s="192"/>
      <c r="L3581" s="192"/>
    </row>
    <row r="3582" customHeight="1" spans="1:12">
      <c r="A3582" s="69"/>
      <c r="B3582" s="69"/>
      <c r="C3582" s="199"/>
      <c r="D3582" s="69"/>
      <c r="E3582" s="193"/>
      <c r="F3582" s="69"/>
      <c r="G3582" s="69"/>
      <c r="H3582" s="194" t="str">
        <f t="shared" si="54"/>
        <v/>
      </c>
      <c r="I3582" s="198"/>
      <c r="J3582" s="69"/>
      <c r="K3582" s="192"/>
      <c r="L3582" s="192"/>
    </row>
    <row r="3583" customHeight="1" spans="1:12">
      <c r="A3583" s="69"/>
      <c r="B3583" s="69"/>
      <c r="C3583" s="199"/>
      <c r="D3583" s="69"/>
      <c r="E3583" s="193"/>
      <c r="F3583" s="69"/>
      <c r="G3583" s="69"/>
      <c r="H3583" s="194" t="str">
        <f t="shared" si="54"/>
        <v/>
      </c>
      <c r="I3583" s="198"/>
      <c r="J3583" s="69"/>
      <c r="K3583" s="192"/>
      <c r="L3583" s="192"/>
    </row>
    <row r="3584" customHeight="1" spans="1:12">
      <c r="A3584" s="69"/>
      <c r="B3584" s="69"/>
      <c r="C3584" s="199"/>
      <c r="D3584" s="69"/>
      <c r="E3584" s="193"/>
      <c r="F3584" s="69"/>
      <c r="G3584" s="69"/>
      <c r="H3584" s="194" t="str">
        <f t="shared" si="54"/>
        <v/>
      </c>
      <c r="I3584" s="198"/>
      <c r="J3584" s="69"/>
      <c r="K3584" s="192"/>
      <c r="L3584" s="192"/>
    </row>
    <row r="3585" customHeight="1" spans="1:12">
      <c r="A3585" s="69"/>
      <c r="B3585" s="69"/>
      <c r="C3585" s="199"/>
      <c r="D3585" s="69"/>
      <c r="E3585" s="193"/>
      <c r="F3585" s="69"/>
      <c r="G3585" s="69"/>
      <c r="H3585" s="194" t="str">
        <f t="shared" si="54"/>
        <v/>
      </c>
      <c r="I3585" s="198"/>
      <c r="J3585" s="69"/>
      <c r="K3585" s="192"/>
      <c r="L3585" s="192"/>
    </row>
    <row r="3586" customHeight="1" spans="1:12">
      <c r="A3586" s="69"/>
      <c r="B3586" s="69"/>
      <c r="C3586" s="199"/>
      <c r="D3586" s="69"/>
      <c r="E3586" s="193"/>
      <c r="F3586" s="69"/>
      <c r="G3586" s="69"/>
      <c r="H3586" s="194" t="str">
        <f t="shared" si="54"/>
        <v/>
      </c>
      <c r="I3586" s="198"/>
      <c r="J3586" s="69"/>
      <c r="K3586" s="192"/>
      <c r="L3586" s="192"/>
    </row>
    <row r="3587" customHeight="1" spans="1:12">
      <c r="A3587" s="69"/>
      <c r="B3587" s="69"/>
      <c r="C3587" s="199"/>
      <c r="D3587" s="69"/>
      <c r="E3587" s="193"/>
      <c r="F3587" s="69"/>
      <c r="G3587" s="69"/>
      <c r="H3587" s="194" t="str">
        <f t="shared" si="54"/>
        <v/>
      </c>
      <c r="I3587" s="198"/>
      <c r="J3587" s="69"/>
      <c r="K3587" s="192"/>
      <c r="L3587" s="192"/>
    </row>
    <row r="3588" customHeight="1" spans="1:12">
      <c r="A3588" s="69"/>
      <c r="B3588" s="69"/>
      <c r="C3588" s="199"/>
      <c r="D3588" s="69"/>
      <c r="E3588" s="193"/>
      <c r="F3588" s="69"/>
      <c r="G3588" s="69"/>
      <c r="H3588" s="194" t="str">
        <f t="shared" si="54"/>
        <v/>
      </c>
      <c r="I3588" s="198"/>
      <c r="J3588" s="69"/>
      <c r="K3588" s="192"/>
      <c r="L3588" s="192"/>
    </row>
    <row r="3589" customHeight="1" spans="1:12">
      <c r="A3589" s="69"/>
      <c r="B3589" s="69"/>
      <c r="C3589" s="199"/>
      <c r="D3589" s="69"/>
      <c r="E3589" s="193"/>
      <c r="F3589" s="69"/>
      <c r="G3589" s="69"/>
      <c r="H3589" s="194" t="str">
        <f t="shared" si="54"/>
        <v/>
      </c>
      <c r="I3589" s="198"/>
      <c r="J3589" s="69"/>
      <c r="K3589" s="192"/>
      <c r="L3589" s="192"/>
    </row>
    <row r="3590" customHeight="1" spans="1:12">
      <c r="A3590" s="69"/>
      <c r="B3590" s="69"/>
      <c r="C3590" s="199"/>
      <c r="D3590" s="69"/>
      <c r="E3590" s="193"/>
      <c r="F3590" s="69"/>
      <c r="G3590" s="69"/>
      <c r="H3590" s="194" t="str">
        <f t="shared" si="54"/>
        <v/>
      </c>
      <c r="I3590" s="198"/>
      <c r="J3590" s="69"/>
      <c r="K3590" s="192"/>
      <c r="L3590" s="192"/>
    </row>
    <row r="3591" customHeight="1" spans="1:12">
      <c r="A3591" s="69"/>
      <c r="B3591" s="69"/>
      <c r="C3591" s="199"/>
      <c r="D3591" s="69"/>
      <c r="E3591" s="193"/>
      <c r="F3591" s="69"/>
      <c r="G3591" s="69"/>
      <c r="H3591" s="194" t="str">
        <f t="shared" si="54"/>
        <v/>
      </c>
      <c r="I3591" s="198"/>
      <c r="J3591" s="69"/>
      <c r="K3591" s="192"/>
      <c r="L3591" s="192"/>
    </row>
    <row r="3592" customHeight="1" spans="1:12">
      <c r="A3592" s="69"/>
      <c r="B3592" s="69"/>
      <c r="C3592" s="199"/>
      <c r="D3592" s="69"/>
      <c r="E3592" s="193"/>
      <c r="F3592" s="69"/>
      <c r="G3592" s="69"/>
      <c r="H3592" s="194" t="str">
        <f t="shared" si="54"/>
        <v/>
      </c>
      <c r="I3592" s="198"/>
      <c r="J3592" s="69"/>
      <c r="K3592" s="192"/>
      <c r="L3592" s="192"/>
    </row>
    <row r="3593" customHeight="1" spans="1:12">
      <c r="A3593" s="69"/>
      <c r="B3593" s="69"/>
      <c r="C3593" s="199"/>
      <c r="D3593" s="69"/>
      <c r="E3593" s="193"/>
      <c r="F3593" s="69"/>
      <c r="G3593" s="69"/>
      <c r="H3593" s="194" t="str">
        <f t="shared" si="54"/>
        <v/>
      </c>
      <c r="I3593" s="198"/>
      <c r="J3593" s="69"/>
      <c r="K3593" s="192"/>
      <c r="L3593" s="192"/>
    </row>
    <row r="3594" customHeight="1" spans="1:12">
      <c r="A3594" s="69"/>
      <c r="B3594" s="69"/>
      <c r="C3594" s="199"/>
      <c r="D3594" s="69"/>
      <c r="E3594" s="193"/>
      <c r="F3594" s="69"/>
      <c r="G3594" s="69"/>
      <c r="H3594" s="194" t="str">
        <f t="shared" si="54"/>
        <v/>
      </c>
      <c r="I3594" s="198"/>
      <c r="J3594" s="69"/>
      <c r="K3594" s="192"/>
      <c r="L3594" s="192"/>
    </row>
    <row r="3595" customHeight="1" spans="1:12">
      <c r="A3595" s="69"/>
      <c r="B3595" s="69"/>
      <c r="C3595" s="199"/>
      <c r="D3595" s="69"/>
      <c r="E3595" s="193"/>
      <c r="F3595" s="69"/>
      <c r="G3595" s="69"/>
      <c r="H3595" s="194" t="str">
        <f t="shared" si="54"/>
        <v/>
      </c>
      <c r="I3595" s="198"/>
      <c r="J3595" s="69"/>
      <c r="K3595" s="192"/>
      <c r="L3595" s="192"/>
    </row>
    <row r="3596" customHeight="1" spans="1:12">
      <c r="A3596" s="69"/>
      <c r="B3596" s="69"/>
      <c r="C3596" s="199"/>
      <c r="D3596" s="69"/>
      <c r="E3596" s="193"/>
      <c r="F3596" s="69"/>
      <c r="G3596" s="69"/>
      <c r="H3596" s="194" t="str">
        <f t="shared" ref="H3596:H3659" si="55">IF(E3596="","",E3596*F3596)</f>
        <v/>
      </c>
      <c r="I3596" s="198"/>
      <c r="J3596" s="69"/>
      <c r="K3596" s="192"/>
      <c r="L3596" s="192"/>
    </row>
    <row r="3597" customHeight="1" spans="1:12">
      <c r="A3597" s="69"/>
      <c r="B3597" s="69"/>
      <c r="C3597" s="199"/>
      <c r="D3597" s="69"/>
      <c r="E3597" s="193"/>
      <c r="F3597" s="69"/>
      <c r="G3597" s="69"/>
      <c r="H3597" s="194" t="str">
        <f t="shared" si="55"/>
        <v/>
      </c>
      <c r="I3597" s="198"/>
      <c r="J3597" s="69"/>
      <c r="K3597" s="192"/>
      <c r="L3597" s="192"/>
    </row>
    <row r="3598" customHeight="1" spans="1:12">
      <c r="A3598" s="69"/>
      <c r="B3598" s="69"/>
      <c r="C3598" s="199"/>
      <c r="D3598" s="69"/>
      <c r="E3598" s="193"/>
      <c r="F3598" s="69"/>
      <c r="G3598" s="69"/>
      <c r="H3598" s="194" t="str">
        <f t="shared" si="55"/>
        <v/>
      </c>
      <c r="I3598" s="198"/>
      <c r="J3598" s="69"/>
      <c r="K3598" s="192"/>
      <c r="L3598" s="192"/>
    </row>
    <row r="3599" customHeight="1" spans="1:12">
      <c r="A3599" s="69"/>
      <c r="B3599" s="69"/>
      <c r="C3599" s="199"/>
      <c r="D3599" s="69"/>
      <c r="E3599" s="193"/>
      <c r="F3599" s="69"/>
      <c r="G3599" s="69"/>
      <c r="H3599" s="194" t="str">
        <f t="shared" si="55"/>
        <v/>
      </c>
      <c r="I3599" s="198"/>
      <c r="J3599" s="69"/>
      <c r="K3599" s="192"/>
      <c r="L3599" s="192"/>
    </row>
    <row r="3600" customHeight="1" spans="1:12">
      <c r="A3600" s="69"/>
      <c r="B3600" s="69"/>
      <c r="C3600" s="199"/>
      <c r="D3600" s="69"/>
      <c r="E3600" s="193"/>
      <c r="F3600" s="69"/>
      <c r="G3600" s="69"/>
      <c r="H3600" s="194" t="str">
        <f t="shared" si="55"/>
        <v/>
      </c>
      <c r="I3600" s="198"/>
      <c r="J3600" s="69"/>
      <c r="K3600" s="192"/>
      <c r="L3600" s="192"/>
    </row>
    <row r="3601" customHeight="1" spans="1:12">
      <c r="A3601" s="69"/>
      <c r="B3601" s="69"/>
      <c r="C3601" s="199"/>
      <c r="D3601" s="69"/>
      <c r="E3601" s="193"/>
      <c r="F3601" s="69"/>
      <c r="G3601" s="69"/>
      <c r="H3601" s="194" t="str">
        <f t="shared" si="55"/>
        <v/>
      </c>
      <c r="I3601" s="198"/>
      <c r="J3601" s="69"/>
      <c r="K3601" s="192"/>
      <c r="L3601" s="192"/>
    </row>
    <row r="3602" customHeight="1" spans="1:12">
      <c r="A3602" s="69"/>
      <c r="B3602" s="69"/>
      <c r="C3602" s="199"/>
      <c r="D3602" s="69"/>
      <c r="E3602" s="193"/>
      <c r="F3602" s="69"/>
      <c r="G3602" s="69"/>
      <c r="H3602" s="194" t="str">
        <f t="shared" si="55"/>
        <v/>
      </c>
      <c r="I3602" s="198"/>
      <c r="J3602" s="69"/>
      <c r="K3602" s="192"/>
      <c r="L3602" s="192"/>
    </row>
    <row r="3603" customHeight="1" spans="1:12">
      <c r="A3603" s="69"/>
      <c r="B3603" s="69"/>
      <c r="C3603" s="199"/>
      <c r="D3603" s="69"/>
      <c r="E3603" s="193"/>
      <c r="F3603" s="69"/>
      <c r="G3603" s="69"/>
      <c r="H3603" s="194" t="str">
        <f t="shared" si="55"/>
        <v/>
      </c>
      <c r="I3603" s="198"/>
      <c r="J3603" s="69"/>
      <c r="K3603" s="192"/>
      <c r="L3603" s="192"/>
    </row>
    <row r="3604" customHeight="1" spans="1:12">
      <c r="A3604" s="69"/>
      <c r="B3604" s="69"/>
      <c r="C3604" s="199"/>
      <c r="D3604" s="69"/>
      <c r="E3604" s="193"/>
      <c r="F3604" s="69"/>
      <c r="G3604" s="69"/>
      <c r="H3604" s="194" t="str">
        <f t="shared" si="55"/>
        <v/>
      </c>
      <c r="I3604" s="198"/>
      <c r="J3604" s="69"/>
      <c r="K3604" s="192"/>
      <c r="L3604" s="192"/>
    </row>
    <row r="3605" customHeight="1" spans="1:12">
      <c r="A3605" s="69"/>
      <c r="B3605" s="69"/>
      <c r="C3605" s="199"/>
      <c r="D3605" s="69"/>
      <c r="E3605" s="193"/>
      <c r="F3605" s="69"/>
      <c r="G3605" s="69"/>
      <c r="H3605" s="194" t="str">
        <f t="shared" si="55"/>
        <v/>
      </c>
      <c r="I3605" s="198"/>
      <c r="J3605" s="69"/>
      <c r="K3605" s="192"/>
      <c r="L3605" s="192"/>
    </row>
    <row r="3606" customHeight="1" spans="1:12">
      <c r="A3606" s="69"/>
      <c r="B3606" s="69"/>
      <c r="C3606" s="199"/>
      <c r="D3606" s="69"/>
      <c r="E3606" s="193"/>
      <c r="F3606" s="69"/>
      <c r="G3606" s="69"/>
      <c r="H3606" s="194" t="str">
        <f t="shared" si="55"/>
        <v/>
      </c>
      <c r="I3606" s="198"/>
      <c r="J3606" s="69"/>
      <c r="K3606" s="192"/>
      <c r="L3606" s="192"/>
    </row>
    <row r="3607" customHeight="1" spans="1:12">
      <c r="A3607" s="69"/>
      <c r="B3607" s="69"/>
      <c r="C3607" s="199"/>
      <c r="D3607" s="69"/>
      <c r="E3607" s="193"/>
      <c r="F3607" s="69"/>
      <c r="G3607" s="69"/>
      <c r="H3607" s="194" t="str">
        <f t="shared" si="55"/>
        <v/>
      </c>
      <c r="I3607" s="198"/>
      <c r="J3607" s="69"/>
      <c r="K3607" s="192"/>
      <c r="L3607" s="192"/>
    </row>
    <row r="3608" customHeight="1" spans="1:12">
      <c r="A3608" s="69"/>
      <c r="B3608" s="69"/>
      <c r="C3608" s="199"/>
      <c r="D3608" s="69"/>
      <c r="E3608" s="193"/>
      <c r="F3608" s="69"/>
      <c r="G3608" s="69"/>
      <c r="H3608" s="194" t="str">
        <f t="shared" si="55"/>
        <v/>
      </c>
      <c r="I3608" s="198"/>
      <c r="J3608" s="69"/>
      <c r="K3608" s="192"/>
      <c r="L3608" s="192"/>
    </row>
    <row r="3609" customHeight="1" spans="1:12">
      <c r="A3609" s="69"/>
      <c r="B3609" s="69"/>
      <c r="C3609" s="199"/>
      <c r="D3609" s="69"/>
      <c r="E3609" s="193"/>
      <c r="F3609" s="69"/>
      <c r="G3609" s="69"/>
      <c r="H3609" s="194" t="str">
        <f t="shared" si="55"/>
        <v/>
      </c>
      <c r="I3609" s="198"/>
      <c r="J3609" s="69"/>
      <c r="K3609" s="192"/>
      <c r="L3609" s="192"/>
    </row>
    <row r="3610" customHeight="1" spans="1:12">
      <c r="A3610" s="69"/>
      <c r="B3610" s="69"/>
      <c r="C3610" s="199"/>
      <c r="D3610" s="69"/>
      <c r="E3610" s="193"/>
      <c r="F3610" s="69"/>
      <c r="G3610" s="69"/>
      <c r="H3610" s="194" t="str">
        <f t="shared" si="55"/>
        <v/>
      </c>
      <c r="I3610" s="198"/>
      <c r="J3610" s="69"/>
      <c r="K3610" s="192"/>
      <c r="L3610" s="192"/>
    </row>
    <row r="3611" customHeight="1" spans="1:12">
      <c r="A3611" s="69"/>
      <c r="B3611" s="69"/>
      <c r="C3611" s="199"/>
      <c r="D3611" s="69"/>
      <c r="E3611" s="193"/>
      <c r="F3611" s="69"/>
      <c r="G3611" s="69"/>
      <c r="H3611" s="194" t="str">
        <f t="shared" si="55"/>
        <v/>
      </c>
      <c r="I3611" s="198"/>
      <c r="J3611" s="69"/>
      <c r="K3611" s="192"/>
      <c r="L3611" s="192"/>
    </row>
    <row r="3612" customHeight="1" spans="1:12">
      <c r="A3612" s="69"/>
      <c r="B3612" s="69"/>
      <c r="C3612" s="199"/>
      <c r="D3612" s="69"/>
      <c r="E3612" s="193"/>
      <c r="F3612" s="69"/>
      <c r="G3612" s="69"/>
      <c r="H3612" s="194" t="str">
        <f t="shared" si="55"/>
        <v/>
      </c>
      <c r="I3612" s="198"/>
      <c r="J3612" s="69"/>
      <c r="K3612" s="192"/>
      <c r="L3612" s="192"/>
    </row>
    <row r="3613" customHeight="1" spans="1:12">
      <c r="A3613" s="69"/>
      <c r="B3613" s="69"/>
      <c r="C3613" s="199"/>
      <c r="D3613" s="69"/>
      <c r="E3613" s="193"/>
      <c r="F3613" s="69"/>
      <c r="G3613" s="69"/>
      <c r="H3613" s="194" t="str">
        <f t="shared" si="55"/>
        <v/>
      </c>
      <c r="I3613" s="198"/>
      <c r="J3613" s="69"/>
      <c r="K3613" s="192"/>
      <c r="L3613" s="192"/>
    </row>
    <row r="3614" customHeight="1" spans="1:12">
      <c r="A3614" s="69"/>
      <c r="B3614" s="69"/>
      <c r="C3614" s="199"/>
      <c r="D3614" s="69"/>
      <c r="E3614" s="193"/>
      <c r="F3614" s="69"/>
      <c r="G3614" s="69"/>
      <c r="H3614" s="194" t="str">
        <f t="shared" si="55"/>
        <v/>
      </c>
      <c r="I3614" s="198"/>
      <c r="J3614" s="69"/>
      <c r="K3614" s="192"/>
      <c r="L3614" s="192"/>
    </row>
    <row r="3615" customHeight="1" spans="1:12">
      <c r="A3615" s="69"/>
      <c r="B3615" s="69"/>
      <c r="C3615" s="199"/>
      <c r="D3615" s="69"/>
      <c r="E3615" s="193"/>
      <c r="F3615" s="69"/>
      <c r="G3615" s="69"/>
      <c r="H3615" s="194" t="str">
        <f t="shared" si="55"/>
        <v/>
      </c>
      <c r="I3615" s="198"/>
      <c r="J3615" s="69"/>
      <c r="K3615" s="192"/>
      <c r="L3615" s="192"/>
    </row>
    <row r="3616" customHeight="1" spans="1:12">
      <c r="A3616" s="69"/>
      <c r="B3616" s="69"/>
      <c r="C3616" s="199"/>
      <c r="D3616" s="69"/>
      <c r="E3616" s="193"/>
      <c r="F3616" s="69"/>
      <c r="G3616" s="69"/>
      <c r="H3616" s="194" t="str">
        <f t="shared" si="55"/>
        <v/>
      </c>
      <c r="I3616" s="198"/>
      <c r="J3616" s="69"/>
      <c r="K3616" s="192"/>
      <c r="L3616" s="192"/>
    </row>
    <row r="3617" customHeight="1" spans="1:12">
      <c r="A3617" s="69"/>
      <c r="B3617" s="69"/>
      <c r="C3617" s="199"/>
      <c r="D3617" s="69"/>
      <c r="E3617" s="193"/>
      <c r="F3617" s="69"/>
      <c r="G3617" s="69"/>
      <c r="H3617" s="194" t="str">
        <f t="shared" si="55"/>
        <v/>
      </c>
      <c r="I3617" s="198"/>
      <c r="J3617" s="69"/>
      <c r="K3617" s="192"/>
      <c r="L3617" s="192"/>
    </row>
    <row r="3618" customHeight="1" spans="1:12">
      <c r="A3618" s="69"/>
      <c r="B3618" s="69"/>
      <c r="C3618" s="199"/>
      <c r="D3618" s="69"/>
      <c r="E3618" s="193"/>
      <c r="F3618" s="69"/>
      <c r="G3618" s="69"/>
      <c r="H3618" s="194" t="str">
        <f t="shared" si="55"/>
        <v/>
      </c>
      <c r="I3618" s="198"/>
      <c r="J3618" s="69"/>
      <c r="K3618" s="192"/>
      <c r="L3618" s="192"/>
    </row>
    <row r="3619" customHeight="1" spans="1:12">
      <c r="A3619" s="69"/>
      <c r="B3619" s="69"/>
      <c r="C3619" s="199"/>
      <c r="D3619" s="69"/>
      <c r="E3619" s="193"/>
      <c r="F3619" s="69"/>
      <c r="G3619" s="69"/>
      <c r="H3619" s="194" t="str">
        <f t="shared" si="55"/>
        <v/>
      </c>
      <c r="I3619" s="198"/>
      <c r="J3619" s="69"/>
      <c r="K3619" s="192"/>
      <c r="L3619" s="192"/>
    </row>
    <row r="3620" customHeight="1" spans="1:12">
      <c r="A3620" s="69"/>
      <c r="B3620" s="69"/>
      <c r="C3620" s="199"/>
      <c r="D3620" s="69"/>
      <c r="E3620" s="193"/>
      <c r="F3620" s="69"/>
      <c r="G3620" s="69"/>
      <c r="H3620" s="194" t="str">
        <f t="shared" si="55"/>
        <v/>
      </c>
      <c r="I3620" s="198"/>
      <c r="J3620" s="69"/>
      <c r="K3620" s="192"/>
      <c r="L3620" s="192"/>
    </row>
    <row r="3621" customHeight="1" spans="1:12">
      <c r="A3621" s="69"/>
      <c r="B3621" s="69"/>
      <c r="C3621" s="199"/>
      <c r="D3621" s="69"/>
      <c r="E3621" s="193"/>
      <c r="F3621" s="69"/>
      <c r="G3621" s="69"/>
      <c r="H3621" s="194" t="str">
        <f t="shared" si="55"/>
        <v/>
      </c>
      <c r="I3621" s="198"/>
      <c r="J3621" s="69"/>
      <c r="K3621" s="192"/>
      <c r="L3621" s="192"/>
    </row>
    <row r="3622" customHeight="1" spans="1:12">
      <c r="A3622" s="69"/>
      <c r="B3622" s="69"/>
      <c r="C3622" s="199"/>
      <c r="D3622" s="69"/>
      <c r="E3622" s="193"/>
      <c r="F3622" s="69"/>
      <c r="G3622" s="69"/>
      <c r="H3622" s="194" t="str">
        <f t="shared" si="55"/>
        <v/>
      </c>
      <c r="I3622" s="198"/>
      <c r="J3622" s="69"/>
      <c r="K3622" s="192"/>
      <c r="L3622" s="192"/>
    </row>
    <row r="3623" customHeight="1" spans="1:12">
      <c r="A3623" s="69"/>
      <c r="B3623" s="69"/>
      <c r="C3623" s="199"/>
      <c r="D3623" s="69"/>
      <c r="E3623" s="193"/>
      <c r="F3623" s="69"/>
      <c r="G3623" s="69"/>
      <c r="H3623" s="194" t="str">
        <f t="shared" si="55"/>
        <v/>
      </c>
      <c r="I3623" s="198"/>
      <c r="J3623" s="69"/>
      <c r="K3623" s="192"/>
      <c r="L3623" s="192"/>
    </row>
    <row r="3624" customHeight="1" spans="1:12">
      <c r="A3624" s="69"/>
      <c r="B3624" s="69"/>
      <c r="C3624" s="199"/>
      <c r="D3624" s="69"/>
      <c r="E3624" s="193"/>
      <c r="F3624" s="69"/>
      <c r="G3624" s="69"/>
      <c r="H3624" s="194" t="str">
        <f t="shared" si="55"/>
        <v/>
      </c>
      <c r="I3624" s="198"/>
      <c r="J3624" s="69"/>
      <c r="K3624" s="192"/>
      <c r="L3624" s="192"/>
    </row>
    <row r="3625" customHeight="1" spans="1:12">
      <c r="A3625" s="69"/>
      <c r="B3625" s="69"/>
      <c r="C3625" s="199"/>
      <c r="D3625" s="69"/>
      <c r="E3625" s="193"/>
      <c r="F3625" s="69"/>
      <c r="G3625" s="69"/>
      <c r="H3625" s="194" t="str">
        <f t="shared" si="55"/>
        <v/>
      </c>
      <c r="I3625" s="198"/>
      <c r="J3625" s="69"/>
      <c r="K3625" s="192"/>
      <c r="L3625" s="192"/>
    </row>
    <row r="3626" customHeight="1" spans="1:12">
      <c r="A3626" s="69"/>
      <c r="B3626" s="69"/>
      <c r="C3626" s="199"/>
      <c r="D3626" s="69"/>
      <c r="E3626" s="193"/>
      <c r="F3626" s="69"/>
      <c r="G3626" s="69"/>
      <c r="H3626" s="194" t="str">
        <f t="shared" si="55"/>
        <v/>
      </c>
      <c r="I3626" s="198"/>
      <c r="J3626" s="69"/>
      <c r="K3626" s="192"/>
      <c r="L3626" s="192"/>
    </row>
    <row r="3627" customHeight="1" spans="1:12">
      <c r="A3627" s="69"/>
      <c r="B3627" s="69"/>
      <c r="C3627" s="199"/>
      <c r="D3627" s="69"/>
      <c r="E3627" s="193"/>
      <c r="F3627" s="69"/>
      <c r="G3627" s="69"/>
      <c r="H3627" s="194" t="str">
        <f t="shared" si="55"/>
        <v/>
      </c>
      <c r="I3627" s="198"/>
      <c r="J3627" s="69"/>
      <c r="K3627" s="192"/>
      <c r="L3627" s="192"/>
    </row>
    <row r="3628" customHeight="1" spans="1:12">
      <c r="A3628" s="69"/>
      <c r="B3628" s="69"/>
      <c r="C3628" s="199"/>
      <c r="D3628" s="69"/>
      <c r="E3628" s="193"/>
      <c r="F3628" s="69"/>
      <c r="G3628" s="69"/>
      <c r="H3628" s="194" t="str">
        <f t="shared" si="55"/>
        <v/>
      </c>
      <c r="I3628" s="198"/>
      <c r="J3628" s="69"/>
      <c r="K3628" s="192"/>
      <c r="L3628" s="192"/>
    </row>
    <row r="3629" customHeight="1" spans="1:12">
      <c r="A3629" s="69"/>
      <c r="B3629" s="69"/>
      <c r="C3629" s="199"/>
      <c r="D3629" s="69"/>
      <c r="E3629" s="193"/>
      <c r="F3629" s="69"/>
      <c r="G3629" s="69"/>
      <c r="H3629" s="194" t="str">
        <f t="shared" si="55"/>
        <v/>
      </c>
      <c r="I3629" s="198"/>
      <c r="J3629" s="69"/>
      <c r="K3629" s="192"/>
      <c r="L3629" s="192"/>
    </row>
    <row r="3630" customHeight="1" spans="1:12">
      <c r="A3630" s="69"/>
      <c r="B3630" s="69"/>
      <c r="C3630" s="199"/>
      <c r="D3630" s="69"/>
      <c r="E3630" s="193"/>
      <c r="F3630" s="69"/>
      <c r="G3630" s="69"/>
      <c r="H3630" s="194" t="str">
        <f t="shared" si="55"/>
        <v/>
      </c>
      <c r="I3630" s="198"/>
      <c r="J3630" s="69"/>
      <c r="K3630" s="192"/>
      <c r="L3630" s="192"/>
    </row>
    <row r="3631" customHeight="1" spans="1:12">
      <c r="A3631" s="69"/>
      <c r="B3631" s="69"/>
      <c r="C3631" s="199"/>
      <c r="D3631" s="69"/>
      <c r="E3631" s="193"/>
      <c r="F3631" s="69"/>
      <c r="G3631" s="69"/>
      <c r="H3631" s="194" t="str">
        <f t="shared" si="55"/>
        <v/>
      </c>
      <c r="I3631" s="198"/>
      <c r="J3631" s="69"/>
      <c r="K3631" s="192"/>
      <c r="L3631" s="192"/>
    </row>
    <row r="3632" customHeight="1" spans="1:12">
      <c r="A3632" s="69"/>
      <c r="B3632" s="69"/>
      <c r="C3632" s="199"/>
      <c r="D3632" s="69"/>
      <c r="E3632" s="193"/>
      <c r="F3632" s="69"/>
      <c r="G3632" s="69"/>
      <c r="H3632" s="194" t="str">
        <f t="shared" si="55"/>
        <v/>
      </c>
      <c r="I3632" s="198"/>
      <c r="J3632" s="69"/>
      <c r="K3632" s="192"/>
      <c r="L3632" s="192"/>
    </row>
    <row r="3633" customHeight="1" spans="1:12">
      <c r="A3633" s="69"/>
      <c r="B3633" s="69"/>
      <c r="C3633" s="199"/>
      <c r="D3633" s="69"/>
      <c r="E3633" s="193"/>
      <c r="F3633" s="69"/>
      <c r="G3633" s="69"/>
      <c r="H3633" s="194" t="str">
        <f t="shared" si="55"/>
        <v/>
      </c>
      <c r="I3633" s="198"/>
      <c r="J3633" s="69"/>
      <c r="K3633" s="192"/>
      <c r="L3633" s="192"/>
    </row>
    <row r="3634" customHeight="1" spans="1:12">
      <c r="A3634" s="69"/>
      <c r="B3634" s="69"/>
      <c r="C3634" s="199"/>
      <c r="D3634" s="69"/>
      <c r="E3634" s="193"/>
      <c r="F3634" s="69"/>
      <c r="G3634" s="69"/>
      <c r="H3634" s="194" t="str">
        <f t="shared" si="55"/>
        <v/>
      </c>
      <c r="I3634" s="198"/>
      <c r="J3634" s="69"/>
      <c r="K3634" s="192"/>
      <c r="L3634" s="192"/>
    </row>
    <row r="3635" customHeight="1" spans="1:12">
      <c r="A3635" s="69"/>
      <c r="B3635" s="69"/>
      <c r="C3635" s="199"/>
      <c r="D3635" s="69"/>
      <c r="E3635" s="193"/>
      <c r="F3635" s="69"/>
      <c r="G3635" s="69"/>
      <c r="H3635" s="194" t="str">
        <f t="shared" si="55"/>
        <v/>
      </c>
      <c r="I3635" s="198"/>
      <c r="J3635" s="69"/>
      <c r="K3635" s="192"/>
      <c r="L3635" s="192"/>
    </row>
    <row r="3636" customHeight="1" spans="1:12">
      <c r="A3636" s="69"/>
      <c r="B3636" s="69"/>
      <c r="C3636" s="199"/>
      <c r="D3636" s="69"/>
      <c r="E3636" s="193"/>
      <c r="F3636" s="69"/>
      <c r="G3636" s="69"/>
      <c r="H3636" s="194" t="str">
        <f t="shared" si="55"/>
        <v/>
      </c>
      <c r="I3636" s="198"/>
      <c r="J3636" s="69"/>
      <c r="K3636" s="192"/>
      <c r="L3636" s="192"/>
    </row>
    <row r="3637" customHeight="1" spans="1:12">
      <c r="A3637" s="69"/>
      <c r="B3637" s="69"/>
      <c r="C3637" s="199"/>
      <c r="D3637" s="69"/>
      <c r="E3637" s="193"/>
      <c r="F3637" s="69"/>
      <c r="G3637" s="69"/>
      <c r="H3637" s="194" t="str">
        <f t="shared" si="55"/>
        <v/>
      </c>
      <c r="I3637" s="198"/>
      <c r="J3637" s="69"/>
      <c r="K3637" s="192"/>
      <c r="L3637" s="192"/>
    </row>
    <row r="3638" customHeight="1" spans="1:12">
      <c r="A3638" s="69"/>
      <c r="B3638" s="69"/>
      <c r="C3638" s="199"/>
      <c r="D3638" s="69"/>
      <c r="E3638" s="193"/>
      <c r="F3638" s="69"/>
      <c r="G3638" s="69"/>
      <c r="H3638" s="194" t="str">
        <f t="shared" si="55"/>
        <v/>
      </c>
      <c r="I3638" s="198"/>
      <c r="J3638" s="69"/>
      <c r="K3638" s="192"/>
      <c r="L3638" s="192"/>
    </row>
    <row r="3639" customHeight="1" spans="1:12">
      <c r="A3639" s="69"/>
      <c r="B3639" s="69"/>
      <c r="C3639" s="199"/>
      <c r="D3639" s="69"/>
      <c r="E3639" s="193"/>
      <c r="F3639" s="69"/>
      <c r="G3639" s="69"/>
      <c r="H3639" s="194" t="str">
        <f t="shared" si="55"/>
        <v/>
      </c>
      <c r="I3639" s="198"/>
      <c r="J3639" s="69"/>
      <c r="K3639" s="192"/>
      <c r="L3639" s="192"/>
    </row>
    <row r="3640" customHeight="1" spans="1:12">
      <c r="A3640" s="69"/>
      <c r="B3640" s="69"/>
      <c r="C3640" s="199"/>
      <c r="D3640" s="69"/>
      <c r="E3640" s="193"/>
      <c r="F3640" s="69"/>
      <c r="G3640" s="69"/>
      <c r="H3640" s="194" t="str">
        <f t="shared" si="55"/>
        <v/>
      </c>
      <c r="I3640" s="198"/>
      <c r="J3640" s="69"/>
      <c r="K3640" s="192"/>
      <c r="L3640" s="192"/>
    </row>
    <row r="3641" customHeight="1" spans="1:12">
      <c r="A3641" s="69"/>
      <c r="B3641" s="69"/>
      <c r="C3641" s="199"/>
      <c r="D3641" s="69"/>
      <c r="E3641" s="193"/>
      <c r="F3641" s="69"/>
      <c r="G3641" s="69"/>
      <c r="H3641" s="194" t="str">
        <f t="shared" si="55"/>
        <v/>
      </c>
      <c r="I3641" s="198"/>
      <c r="J3641" s="69"/>
      <c r="K3641" s="192"/>
      <c r="L3641" s="192"/>
    </row>
    <row r="3642" customHeight="1" spans="1:12">
      <c r="A3642" s="69"/>
      <c r="B3642" s="69"/>
      <c r="C3642" s="199"/>
      <c r="D3642" s="69"/>
      <c r="E3642" s="193"/>
      <c r="F3642" s="69"/>
      <c r="G3642" s="69"/>
      <c r="H3642" s="194" t="str">
        <f t="shared" si="55"/>
        <v/>
      </c>
      <c r="I3642" s="198"/>
      <c r="J3642" s="69"/>
      <c r="K3642" s="192"/>
      <c r="L3642" s="192"/>
    </row>
    <row r="3643" customHeight="1" spans="1:12">
      <c r="A3643" s="69"/>
      <c r="B3643" s="69"/>
      <c r="C3643" s="199"/>
      <c r="D3643" s="69"/>
      <c r="E3643" s="193"/>
      <c r="F3643" s="69"/>
      <c r="G3643" s="69"/>
      <c r="H3643" s="194" t="str">
        <f t="shared" si="55"/>
        <v/>
      </c>
      <c r="I3643" s="198"/>
      <c r="J3643" s="69"/>
      <c r="K3643" s="192"/>
      <c r="L3643" s="192"/>
    </row>
    <row r="3644" customHeight="1" spans="1:12">
      <c r="A3644" s="69"/>
      <c r="B3644" s="69"/>
      <c r="C3644" s="199"/>
      <c r="D3644" s="69"/>
      <c r="E3644" s="193"/>
      <c r="F3644" s="69"/>
      <c r="G3644" s="69"/>
      <c r="H3644" s="194" t="str">
        <f t="shared" si="55"/>
        <v/>
      </c>
      <c r="I3644" s="198"/>
      <c r="J3644" s="69"/>
      <c r="K3644" s="192"/>
      <c r="L3644" s="192"/>
    </row>
    <row r="3645" customHeight="1" spans="1:12">
      <c r="A3645" s="69"/>
      <c r="B3645" s="69"/>
      <c r="C3645" s="199"/>
      <c r="D3645" s="69"/>
      <c r="E3645" s="193"/>
      <c r="F3645" s="69"/>
      <c r="G3645" s="69"/>
      <c r="H3645" s="194" t="str">
        <f t="shared" si="55"/>
        <v/>
      </c>
      <c r="I3645" s="198"/>
      <c r="J3645" s="69"/>
      <c r="K3645" s="192"/>
      <c r="L3645" s="192"/>
    </row>
    <row r="3646" customHeight="1" spans="1:12">
      <c r="A3646" s="69"/>
      <c r="B3646" s="69"/>
      <c r="C3646" s="199"/>
      <c r="D3646" s="69"/>
      <c r="E3646" s="193"/>
      <c r="F3646" s="69"/>
      <c r="G3646" s="69"/>
      <c r="H3646" s="194" t="str">
        <f t="shared" si="55"/>
        <v/>
      </c>
      <c r="I3646" s="198"/>
      <c r="J3646" s="69"/>
      <c r="K3646" s="192"/>
      <c r="L3646" s="192"/>
    </row>
    <row r="3647" customHeight="1" spans="1:12">
      <c r="A3647" s="69"/>
      <c r="B3647" s="69"/>
      <c r="C3647" s="199"/>
      <c r="D3647" s="69"/>
      <c r="E3647" s="193"/>
      <c r="F3647" s="69"/>
      <c r="G3647" s="69"/>
      <c r="H3647" s="194" t="str">
        <f t="shared" si="55"/>
        <v/>
      </c>
      <c r="I3647" s="198"/>
      <c r="J3647" s="69"/>
      <c r="K3647" s="192"/>
      <c r="L3647" s="192"/>
    </row>
    <row r="3648" customHeight="1" spans="1:12">
      <c r="A3648" s="69"/>
      <c r="B3648" s="69"/>
      <c r="C3648" s="199"/>
      <c r="D3648" s="69"/>
      <c r="E3648" s="193"/>
      <c r="F3648" s="69"/>
      <c r="G3648" s="69"/>
      <c r="H3648" s="194" t="str">
        <f t="shared" si="55"/>
        <v/>
      </c>
      <c r="I3648" s="198"/>
      <c r="J3648" s="69"/>
      <c r="K3648" s="192"/>
      <c r="L3648" s="192"/>
    </row>
    <row r="3649" customHeight="1" spans="1:12">
      <c r="A3649" s="69"/>
      <c r="B3649" s="69"/>
      <c r="C3649" s="199"/>
      <c r="D3649" s="69"/>
      <c r="E3649" s="193"/>
      <c r="F3649" s="69"/>
      <c r="G3649" s="69"/>
      <c r="H3649" s="194" t="str">
        <f t="shared" si="55"/>
        <v/>
      </c>
      <c r="I3649" s="198"/>
      <c r="J3649" s="69"/>
      <c r="K3649" s="192"/>
      <c r="L3649" s="192"/>
    </row>
    <row r="3650" customHeight="1" spans="1:12">
      <c r="A3650" s="69"/>
      <c r="B3650" s="69"/>
      <c r="C3650" s="199"/>
      <c r="D3650" s="69"/>
      <c r="E3650" s="193"/>
      <c r="F3650" s="69"/>
      <c r="G3650" s="69"/>
      <c r="H3650" s="194" t="str">
        <f t="shared" si="55"/>
        <v/>
      </c>
      <c r="I3650" s="198"/>
      <c r="J3650" s="69"/>
      <c r="K3650" s="192"/>
      <c r="L3650" s="192"/>
    </row>
    <row r="3651" customHeight="1" spans="1:12">
      <c r="A3651" s="69"/>
      <c r="B3651" s="69"/>
      <c r="C3651" s="199"/>
      <c r="D3651" s="69"/>
      <c r="E3651" s="193"/>
      <c r="F3651" s="69"/>
      <c r="G3651" s="69"/>
      <c r="H3651" s="194" t="str">
        <f t="shared" si="55"/>
        <v/>
      </c>
      <c r="I3651" s="198"/>
      <c r="J3651" s="69"/>
      <c r="K3651" s="192"/>
      <c r="L3651" s="192"/>
    </row>
    <row r="3652" customHeight="1" spans="1:12">
      <c r="A3652" s="69"/>
      <c r="B3652" s="69"/>
      <c r="C3652" s="199"/>
      <c r="D3652" s="69"/>
      <c r="E3652" s="193"/>
      <c r="F3652" s="69"/>
      <c r="G3652" s="69"/>
      <c r="H3652" s="194" t="str">
        <f t="shared" si="55"/>
        <v/>
      </c>
      <c r="I3652" s="198"/>
      <c r="J3652" s="69"/>
      <c r="K3652" s="192"/>
      <c r="L3652" s="192"/>
    </row>
    <row r="3653" customHeight="1" spans="1:12">
      <c r="A3653" s="69"/>
      <c r="B3653" s="69"/>
      <c r="C3653" s="199"/>
      <c r="D3653" s="69"/>
      <c r="E3653" s="193"/>
      <c r="F3653" s="69"/>
      <c r="G3653" s="69"/>
      <c r="H3653" s="194" t="str">
        <f t="shared" si="55"/>
        <v/>
      </c>
      <c r="I3653" s="198"/>
      <c r="J3653" s="69"/>
      <c r="K3653" s="192"/>
      <c r="L3653" s="192"/>
    </row>
    <row r="3654" customHeight="1" spans="1:12">
      <c r="A3654" s="69"/>
      <c r="B3654" s="69"/>
      <c r="C3654" s="199"/>
      <c r="D3654" s="69"/>
      <c r="E3654" s="193"/>
      <c r="F3654" s="69"/>
      <c r="G3654" s="69"/>
      <c r="H3654" s="194" t="str">
        <f t="shared" si="55"/>
        <v/>
      </c>
      <c r="I3654" s="198"/>
      <c r="J3654" s="69"/>
      <c r="K3654" s="192"/>
      <c r="L3654" s="192"/>
    </row>
    <row r="3655" customHeight="1" spans="1:12">
      <c r="A3655" s="69"/>
      <c r="B3655" s="69"/>
      <c r="C3655" s="199"/>
      <c r="D3655" s="69"/>
      <c r="E3655" s="193"/>
      <c r="F3655" s="69"/>
      <c r="G3655" s="69"/>
      <c r="H3655" s="194" t="str">
        <f t="shared" si="55"/>
        <v/>
      </c>
      <c r="I3655" s="198"/>
      <c r="J3655" s="69"/>
      <c r="K3655" s="192"/>
      <c r="L3655" s="192"/>
    </row>
    <row r="3656" customHeight="1" spans="1:12">
      <c r="A3656" s="69"/>
      <c r="B3656" s="69"/>
      <c r="C3656" s="199"/>
      <c r="D3656" s="69"/>
      <c r="E3656" s="193"/>
      <c r="F3656" s="69"/>
      <c r="G3656" s="69"/>
      <c r="H3656" s="194" t="str">
        <f t="shared" si="55"/>
        <v/>
      </c>
      <c r="I3656" s="198"/>
      <c r="J3656" s="69"/>
      <c r="K3656" s="192"/>
      <c r="L3656" s="192"/>
    </row>
    <row r="3657" customHeight="1" spans="1:12">
      <c r="A3657" s="69"/>
      <c r="B3657" s="69"/>
      <c r="C3657" s="199"/>
      <c r="D3657" s="69"/>
      <c r="E3657" s="193"/>
      <c r="F3657" s="69"/>
      <c r="G3657" s="69"/>
      <c r="H3657" s="194" t="str">
        <f t="shared" si="55"/>
        <v/>
      </c>
      <c r="I3657" s="198"/>
      <c r="J3657" s="69"/>
      <c r="K3657" s="192"/>
      <c r="L3657" s="192"/>
    </row>
    <row r="3658" customHeight="1" spans="1:12">
      <c r="A3658" s="69"/>
      <c r="B3658" s="69"/>
      <c r="C3658" s="199"/>
      <c r="D3658" s="69"/>
      <c r="E3658" s="193"/>
      <c r="F3658" s="69"/>
      <c r="G3658" s="69"/>
      <c r="H3658" s="194" t="str">
        <f t="shared" si="55"/>
        <v/>
      </c>
      <c r="I3658" s="198"/>
      <c r="J3658" s="69"/>
      <c r="K3658" s="192"/>
      <c r="L3658" s="192"/>
    </row>
    <row r="3659" customHeight="1" spans="1:12">
      <c r="A3659" s="69"/>
      <c r="B3659" s="69"/>
      <c r="C3659" s="199"/>
      <c r="D3659" s="69"/>
      <c r="E3659" s="193"/>
      <c r="F3659" s="69"/>
      <c r="G3659" s="69"/>
      <c r="H3659" s="194" t="str">
        <f t="shared" si="55"/>
        <v/>
      </c>
      <c r="I3659" s="198"/>
      <c r="J3659" s="69"/>
      <c r="K3659" s="192"/>
      <c r="L3659" s="192"/>
    </row>
    <row r="3660" customHeight="1" spans="1:12">
      <c r="A3660" s="69"/>
      <c r="B3660" s="69"/>
      <c r="C3660" s="199"/>
      <c r="D3660" s="69"/>
      <c r="E3660" s="193"/>
      <c r="F3660" s="69"/>
      <c r="G3660" s="69"/>
      <c r="H3660" s="194" t="str">
        <f t="shared" ref="H3660:H3723" si="56">IF(E3660="","",E3660*F3660)</f>
        <v/>
      </c>
      <c r="I3660" s="198"/>
      <c r="J3660" s="69"/>
      <c r="K3660" s="192"/>
      <c r="L3660" s="192"/>
    </row>
    <row r="3661" customHeight="1" spans="1:12">
      <c r="A3661" s="69"/>
      <c r="B3661" s="69"/>
      <c r="C3661" s="199"/>
      <c r="D3661" s="69"/>
      <c r="E3661" s="193"/>
      <c r="F3661" s="69"/>
      <c r="G3661" s="69"/>
      <c r="H3661" s="194" t="str">
        <f t="shared" si="56"/>
        <v/>
      </c>
      <c r="I3661" s="198"/>
      <c r="J3661" s="69"/>
      <c r="K3661" s="192"/>
      <c r="L3661" s="192"/>
    </row>
    <row r="3662" customHeight="1" spans="1:12">
      <c r="A3662" s="69"/>
      <c r="B3662" s="69"/>
      <c r="C3662" s="199"/>
      <c r="D3662" s="69"/>
      <c r="E3662" s="193"/>
      <c r="F3662" s="69"/>
      <c r="G3662" s="69"/>
      <c r="H3662" s="194" t="str">
        <f t="shared" si="56"/>
        <v/>
      </c>
      <c r="I3662" s="198"/>
      <c r="J3662" s="69"/>
      <c r="K3662" s="192"/>
      <c r="L3662" s="192"/>
    </row>
    <row r="3663" customHeight="1" spans="1:12">
      <c r="A3663" s="69"/>
      <c r="B3663" s="69"/>
      <c r="C3663" s="199"/>
      <c r="D3663" s="69"/>
      <c r="E3663" s="193"/>
      <c r="F3663" s="69"/>
      <c r="G3663" s="69"/>
      <c r="H3663" s="194" t="str">
        <f t="shared" si="56"/>
        <v/>
      </c>
      <c r="I3663" s="198"/>
      <c r="J3663" s="69"/>
      <c r="K3663" s="192"/>
      <c r="L3663" s="192"/>
    </row>
    <row r="3664" customHeight="1" spans="1:12">
      <c r="A3664" s="69"/>
      <c r="B3664" s="69"/>
      <c r="C3664" s="199"/>
      <c r="D3664" s="69"/>
      <c r="E3664" s="193"/>
      <c r="F3664" s="69"/>
      <c r="G3664" s="69"/>
      <c r="H3664" s="194" t="str">
        <f t="shared" si="56"/>
        <v/>
      </c>
      <c r="I3664" s="198"/>
      <c r="J3664" s="69"/>
      <c r="K3664" s="192"/>
      <c r="L3664" s="192"/>
    </row>
    <row r="3665" customHeight="1" spans="1:12">
      <c r="A3665" s="69"/>
      <c r="B3665" s="69"/>
      <c r="C3665" s="199"/>
      <c r="D3665" s="69"/>
      <c r="E3665" s="193"/>
      <c r="F3665" s="69"/>
      <c r="G3665" s="69"/>
      <c r="H3665" s="194" t="str">
        <f t="shared" si="56"/>
        <v/>
      </c>
      <c r="I3665" s="198"/>
      <c r="J3665" s="69"/>
      <c r="K3665" s="192"/>
      <c r="L3665" s="192"/>
    </row>
    <row r="3666" customHeight="1" spans="1:12">
      <c r="A3666" s="69"/>
      <c r="B3666" s="69"/>
      <c r="C3666" s="199"/>
      <c r="D3666" s="69"/>
      <c r="E3666" s="193"/>
      <c r="F3666" s="69"/>
      <c r="G3666" s="69"/>
      <c r="H3666" s="194" t="str">
        <f t="shared" si="56"/>
        <v/>
      </c>
      <c r="I3666" s="198"/>
      <c r="J3666" s="69"/>
      <c r="K3666" s="192"/>
      <c r="L3666" s="192"/>
    </row>
    <row r="3667" customHeight="1" spans="1:12">
      <c r="A3667" s="69"/>
      <c r="B3667" s="69"/>
      <c r="C3667" s="199"/>
      <c r="D3667" s="69"/>
      <c r="E3667" s="193"/>
      <c r="F3667" s="69"/>
      <c r="G3667" s="69"/>
      <c r="H3667" s="194" t="str">
        <f t="shared" si="56"/>
        <v/>
      </c>
      <c r="I3667" s="198"/>
      <c r="J3667" s="69"/>
      <c r="K3667" s="192"/>
      <c r="L3667" s="192"/>
    </row>
    <row r="3668" customHeight="1" spans="1:12">
      <c r="A3668" s="69"/>
      <c r="B3668" s="69"/>
      <c r="C3668" s="199"/>
      <c r="D3668" s="69"/>
      <c r="E3668" s="193"/>
      <c r="F3668" s="69"/>
      <c r="G3668" s="69"/>
      <c r="H3668" s="194" t="str">
        <f t="shared" si="56"/>
        <v/>
      </c>
      <c r="I3668" s="198"/>
      <c r="J3668" s="69"/>
      <c r="K3668" s="192"/>
      <c r="L3668" s="192"/>
    </row>
    <row r="3669" customHeight="1" spans="1:12">
      <c r="A3669" s="69"/>
      <c r="B3669" s="69"/>
      <c r="C3669" s="199"/>
      <c r="D3669" s="69"/>
      <c r="E3669" s="193"/>
      <c r="F3669" s="69"/>
      <c r="G3669" s="69"/>
      <c r="H3669" s="194" t="str">
        <f t="shared" si="56"/>
        <v/>
      </c>
      <c r="I3669" s="198"/>
      <c r="J3669" s="69"/>
      <c r="K3669" s="192"/>
      <c r="L3669" s="192"/>
    </row>
    <row r="3670" customHeight="1" spans="1:12">
      <c r="A3670" s="69"/>
      <c r="B3670" s="69"/>
      <c r="C3670" s="199"/>
      <c r="D3670" s="69"/>
      <c r="E3670" s="193"/>
      <c r="F3670" s="69"/>
      <c r="G3670" s="69"/>
      <c r="H3670" s="194" t="str">
        <f t="shared" si="56"/>
        <v/>
      </c>
      <c r="I3670" s="198"/>
      <c r="J3670" s="69"/>
      <c r="K3670" s="192"/>
      <c r="L3670" s="192"/>
    </row>
    <row r="3671" customHeight="1" spans="1:12">
      <c r="A3671" s="69"/>
      <c r="B3671" s="69"/>
      <c r="C3671" s="199"/>
      <c r="D3671" s="69"/>
      <c r="E3671" s="193"/>
      <c r="F3671" s="69"/>
      <c r="G3671" s="69"/>
      <c r="H3671" s="194" t="str">
        <f t="shared" si="56"/>
        <v/>
      </c>
      <c r="I3671" s="198"/>
      <c r="J3671" s="69"/>
      <c r="K3671" s="192"/>
      <c r="L3671" s="192"/>
    </row>
    <row r="3672" customHeight="1" spans="1:12">
      <c r="A3672" s="69"/>
      <c r="B3672" s="69"/>
      <c r="C3672" s="199"/>
      <c r="D3672" s="69"/>
      <c r="E3672" s="193"/>
      <c r="F3672" s="69"/>
      <c r="G3672" s="69"/>
      <c r="H3672" s="194" t="str">
        <f t="shared" si="56"/>
        <v/>
      </c>
      <c r="I3672" s="198"/>
      <c r="J3672" s="69"/>
      <c r="K3672" s="192"/>
      <c r="L3672" s="192"/>
    </row>
    <row r="3673" customHeight="1" spans="1:12">
      <c r="A3673" s="69"/>
      <c r="B3673" s="69"/>
      <c r="C3673" s="199"/>
      <c r="D3673" s="69"/>
      <c r="E3673" s="193"/>
      <c r="F3673" s="69"/>
      <c r="G3673" s="69"/>
      <c r="H3673" s="194" t="str">
        <f t="shared" si="56"/>
        <v/>
      </c>
      <c r="I3673" s="198"/>
      <c r="J3673" s="69"/>
      <c r="K3673" s="192"/>
      <c r="L3673" s="192"/>
    </row>
    <row r="3674" customHeight="1" spans="1:12">
      <c r="A3674" s="69"/>
      <c r="B3674" s="69"/>
      <c r="C3674" s="199"/>
      <c r="D3674" s="69"/>
      <c r="E3674" s="193"/>
      <c r="F3674" s="69"/>
      <c r="G3674" s="69"/>
      <c r="H3674" s="194" t="str">
        <f t="shared" si="56"/>
        <v/>
      </c>
      <c r="I3674" s="198"/>
      <c r="J3674" s="69"/>
      <c r="K3674" s="192"/>
      <c r="L3674" s="192"/>
    </row>
    <row r="3675" customHeight="1" spans="1:12">
      <c r="A3675" s="69"/>
      <c r="B3675" s="69"/>
      <c r="C3675" s="199"/>
      <c r="D3675" s="69"/>
      <c r="E3675" s="193"/>
      <c r="F3675" s="69"/>
      <c r="G3675" s="69"/>
      <c r="H3675" s="194" t="str">
        <f t="shared" si="56"/>
        <v/>
      </c>
      <c r="I3675" s="198"/>
      <c r="J3675" s="69"/>
      <c r="K3675" s="192"/>
      <c r="L3675" s="192"/>
    </row>
    <row r="3676" customHeight="1" spans="1:12">
      <c r="A3676" s="69"/>
      <c r="B3676" s="69"/>
      <c r="C3676" s="199"/>
      <c r="D3676" s="69"/>
      <c r="E3676" s="193"/>
      <c r="F3676" s="69"/>
      <c r="G3676" s="69"/>
      <c r="H3676" s="194" t="str">
        <f t="shared" si="56"/>
        <v/>
      </c>
      <c r="I3676" s="198"/>
      <c r="J3676" s="69"/>
      <c r="K3676" s="192"/>
      <c r="L3676" s="192"/>
    </row>
    <row r="3677" customHeight="1" spans="1:12">
      <c r="A3677" s="69"/>
      <c r="B3677" s="69"/>
      <c r="C3677" s="199"/>
      <c r="D3677" s="69"/>
      <c r="E3677" s="193"/>
      <c r="F3677" s="69"/>
      <c r="G3677" s="69"/>
      <c r="H3677" s="194" t="str">
        <f t="shared" si="56"/>
        <v/>
      </c>
      <c r="I3677" s="198"/>
      <c r="J3677" s="69"/>
      <c r="K3677" s="192"/>
      <c r="L3677" s="192"/>
    </row>
    <row r="3678" customHeight="1" spans="1:12">
      <c r="A3678" s="69"/>
      <c r="B3678" s="69"/>
      <c r="C3678" s="199"/>
      <c r="D3678" s="69"/>
      <c r="E3678" s="193"/>
      <c r="F3678" s="69"/>
      <c r="G3678" s="69"/>
      <c r="H3678" s="194" t="str">
        <f t="shared" si="56"/>
        <v/>
      </c>
      <c r="I3678" s="198"/>
      <c r="J3678" s="69"/>
      <c r="K3678" s="192"/>
      <c r="L3678" s="192"/>
    </row>
    <row r="3679" customHeight="1" spans="1:12">
      <c r="A3679" s="69"/>
      <c r="B3679" s="69"/>
      <c r="C3679" s="199"/>
      <c r="D3679" s="69"/>
      <c r="E3679" s="193"/>
      <c r="F3679" s="69"/>
      <c r="G3679" s="69"/>
      <c r="H3679" s="194" t="str">
        <f t="shared" si="56"/>
        <v/>
      </c>
      <c r="I3679" s="198"/>
      <c r="J3679" s="69"/>
      <c r="K3679" s="192"/>
      <c r="L3679" s="192"/>
    </row>
    <row r="3680" customHeight="1" spans="1:12">
      <c r="A3680" s="69"/>
      <c r="B3680" s="69"/>
      <c r="C3680" s="199"/>
      <c r="D3680" s="69"/>
      <c r="E3680" s="193"/>
      <c r="F3680" s="69"/>
      <c r="G3680" s="69"/>
      <c r="H3680" s="194" t="str">
        <f t="shared" si="56"/>
        <v/>
      </c>
      <c r="I3680" s="198"/>
      <c r="J3680" s="69"/>
      <c r="K3680" s="192"/>
      <c r="L3680" s="192"/>
    </row>
    <row r="3681" customHeight="1" spans="1:12">
      <c r="A3681" s="69"/>
      <c r="B3681" s="69"/>
      <c r="C3681" s="199"/>
      <c r="D3681" s="69"/>
      <c r="E3681" s="193"/>
      <c r="F3681" s="69"/>
      <c r="G3681" s="69"/>
      <c r="H3681" s="194" t="str">
        <f t="shared" si="56"/>
        <v/>
      </c>
      <c r="I3681" s="198"/>
      <c r="J3681" s="69"/>
      <c r="K3681" s="192"/>
      <c r="L3681" s="192"/>
    </row>
    <row r="3682" customHeight="1" spans="1:12">
      <c r="A3682" s="69"/>
      <c r="B3682" s="69"/>
      <c r="C3682" s="199"/>
      <c r="D3682" s="69"/>
      <c r="E3682" s="193"/>
      <c r="F3682" s="69"/>
      <c r="G3682" s="69"/>
      <c r="H3682" s="194" t="str">
        <f t="shared" si="56"/>
        <v/>
      </c>
      <c r="I3682" s="198"/>
      <c r="J3682" s="69"/>
      <c r="K3682" s="192"/>
      <c r="L3682" s="192"/>
    </row>
    <row r="3683" customHeight="1" spans="1:12">
      <c r="A3683" s="69"/>
      <c r="B3683" s="69"/>
      <c r="C3683" s="199"/>
      <c r="D3683" s="69"/>
      <c r="E3683" s="193"/>
      <c r="F3683" s="69"/>
      <c r="G3683" s="69"/>
      <c r="H3683" s="194" t="str">
        <f t="shared" si="56"/>
        <v/>
      </c>
      <c r="I3683" s="198"/>
      <c r="J3683" s="69"/>
      <c r="K3683" s="192"/>
      <c r="L3683" s="192"/>
    </row>
    <row r="3684" customHeight="1" spans="1:12">
      <c r="A3684" s="69"/>
      <c r="B3684" s="69"/>
      <c r="C3684" s="199"/>
      <c r="D3684" s="69"/>
      <c r="E3684" s="193"/>
      <c r="F3684" s="69"/>
      <c r="G3684" s="69"/>
      <c r="H3684" s="194" t="str">
        <f t="shared" si="56"/>
        <v/>
      </c>
      <c r="I3684" s="198"/>
      <c r="J3684" s="69"/>
      <c r="K3684" s="192"/>
      <c r="L3684" s="192"/>
    </row>
    <row r="3685" customHeight="1" spans="1:12">
      <c r="A3685" s="69"/>
      <c r="B3685" s="69"/>
      <c r="C3685" s="199"/>
      <c r="D3685" s="69"/>
      <c r="E3685" s="193"/>
      <c r="F3685" s="69"/>
      <c r="G3685" s="69"/>
      <c r="H3685" s="194" t="str">
        <f t="shared" si="56"/>
        <v/>
      </c>
      <c r="I3685" s="198"/>
      <c r="J3685" s="69"/>
      <c r="K3685" s="192"/>
      <c r="L3685" s="192"/>
    </row>
    <row r="3686" customHeight="1" spans="1:12">
      <c r="A3686" s="69"/>
      <c r="B3686" s="69"/>
      <c r="C3686" s="199"/>
      <c r="D3686" s="69"/>
      <c r="E3686" s="193"/>
      <c r="F3686" s="69"/>
      <c r="G3686" s="69"/>
      <c r="H3686" s="194" t="str">
        <f t="shared" si="56"/>
        <v/>
      </c>
      <c r="I3686" s="198"/>
      <c r="J3686" s="69"/>
      <c r="K3686" s="192"/>
      <c r="L3686" s="192"/>
    </row>
    <row r="3687" customHeight="1" spans="1:12">
      <c r="A3687" s="69"/>
      <c r="B3687" s="69"/>
      <c r="C3687" s="199"/>
      <c r="D3687" s="69"/>
      <c r="E3687" s="193"/>
      <c r="F3687" s="69"/>
      <c r="G3687" s="69"/>
      <c r="H3687" s="194" t="str">
        <f t="shared" si="56"/>
        <v/>
      </c>
      <c r="I3687" s="198"/>
      <c r="J3687" s="69"/>
      <c r="K3687" s="192"/>
      <c r="L3687" s="192"/>
    </row>
    <row r="3688" customHeight="1" spans="1:12">
      <c r="A3688" s="69"/>
      <c r="B3688" s="69"/>
      <c r="C3688" s="199"/>
      <c r="D3688" s="69"/>
      <c r="E3688" s="193"/>
      <c r="F3688" s="69"/>
      <c r="G3688" s="69"/>
      <c r="H3688" s="194" t="str">
        <f t="shared" si="56"/>
        <v/>
      </c>
      <c r="I3688" s="198"/>
      <c r="J3688" s="69"/>
      <c r="K3688" s="192"/>
      <c r="L3688" s="192"/>
    </row>
    <row r="3689" customHeight="1" spans="1:12">
      <c r="A3689" s="69"/>
      <c r="B3689" s="69"/>
      <c r="C3689" s="199"/>
      <c r="D3689" s="69"/>
      <c r="E3689" s="193"/>
      <c r="F3689" s="69"/>
      <c r="G3689" s="69"/>
      <c r="H3689" s="194" t="str">
        <f t="shared" si="56"/>
        <v/>
      </c>
      <c r="I3689" s="198"/>
      <c r="J3689" s="69"/>
      <c r="K3689" s="192"/>
      <c r="L3689" s="192"/>
    </row>
    <row r="3690" customHeight="1" spans="1:12">
      <c r="A3690" s="69"/>
      <c r="B3690" s="69"/>
      <c r="C3690" s="199"/>
      <c r="D3690" s="69"/>
      <c r="E3690" s="193"/>
      <c r="F3690" s="69"/>
      <c r="G3690" s="69"/>
      <c r="H3690" s="194" t="str">
        <f t="shared" si="56"/>
        <v/>
      </c>
      <c r="I3690" s="198"/>
      <c r="J3690" s="69"/>
      <c r="K3690" s="192"/>
      <c r="L3690" s="192"/>
    </row>
    <row r="3691" customHeight="1" spans="1:12">
      <c r="A3691" s="69"/>
      <c r="B3691" s="69"/>
      <c r="C3691" s="199"/>
      <c r="D3691" s="69"/>
      <c r="E3691" s="193"/>
      <c r="F3691" s="69"/>
      <c r="G3691" s="69"/>
      <c r="H3691" s="194" t="str">
        <f t="shared" si="56"/>
        <v/>
      </c>
      <c r="I3691" s="198"/>
      <c r="J3691" s="69"/>
      <c r="K3691" s="192"/>
      <c r="L3691" s="192"/>
    </row>
    <row r="3692" customHeight="1" spans="1:12">
      <c r="A3692" s="69"/>
      <c r="B3692" s="69"/>
      <c r="C3692" s="199"/>
      <c r="D3692" s="69"/>
      <c r="E3692" s="193"/>
      <c r="F3692" s="69"/>
      <c r="G3692" s="69"/>
      <c r="H3692" s="194" t="str">
        <f t="shared" si="56"/>
        <v/>
      </c>
      <c r="I3692" s="198"/>
      <c r="J3692" s="69"/>
      <c r="K3692" s="192"/>
      <c r="L3692" s="192"/>
    </row>
    <row r="3693" customHeight="1" spans="1:12">
      <c r="A3693" s="69"/>
      <c r="B3693" s="69"/>
      <c r="C3693" s="199"/>
      <c r="D3693" s="69"/>
      <c r="E3693" s="193"/>
      <c r="F3693" s="69"/>
      <c r="G3693" s="69"/>
      <c r="H3693" s="194" t="str">
        <f t="shared" si="56"/>
        <v/>
      </c>
      <c r="I3693" s="198"/>
      <c r="J3693" s="69"/>
      <c r="K3693" s="192"/>
      <c r="L3693" s="192"/>
    </row>
    <row r="3694" customHeight="1" spans="1:12">
      <c r="A3694" s="69"/>
      <c r="B3694" s="69"/>
      <c r="C3694" s="199"/>
      <c r="D3694" s="69"/>
      <c r="E3694" s="193"/>
      <c r="F3694" s="69"/>
      <c r="G3694" s="69"/>
      <c r="H3694" s="194" t="str">
        <f t="shared" si="56"/>
        <v/>
      </c>
      <c r="I3694" s="198"/>
      <c r="J3694" s="69"/>
      <c r="K3694" s="192"/>
      <c r="L3694" s="192"/>
    </row>
    <row r="3695" customHeight="1" spans="1:12">
      <c r="A3695" s="69"/>
      <c r="B3695" s="69"/>
      <c r="C3695" s="199"/>
      <c r="D3695" s="69"/>
      <c r="E3695" s="193"/>
      <c r="F3695" s="69"/>
      <c r="G3695" s="69"/>
      <c r="H3695" s="194" t="str">
        <f t="shared" si="56"/>
        <v/>
      </c>
      <c r="I3695" s="198"/>
      <c r="J3695" s="69"/>
      <c r="K3695" s="192"/>
      <c r="L3695" s="192"/>
    </row>
    <row r="3696" customHeight="1" spans="1:12">
      <c r="A3696" s="69"/>
      <c r="B3696" s="69"/>
      <c r="C3696" s="199"/>
      <c r="D3696" s="69"/>
      <c r="E3696" s="193"/>
      <c r="F3696" s="69"/>
      <c r="G3696" s="69"/>
      <c r="H3696" s="194" t="str">
        <f t="shared" si="56"/>
        <v/>
      </c>
      <c r="I3696" s="198"/>
      <c r="J3696" s="69"/>
      <c r="K3696" s="192"/>
      <c r="L3696" s="192"/>
    </row>
    <row r="3697" customHeight="1" spans="1:12">
      <c r="A3697" s="69"/>
      <c r="B3697" s="69"/>
      <c r="C3697" s="199"/>
      <c r="D3697" s="69"/>
      <c r="E3697" s="193"/>
      <c r="F3697" s="69"/>
      <c r="G3697" s="69"/>
      <c r="H3697" s="194" t="str">
        <f t="shared" si="56"/>
        <v/>
      </c>
      <c r="I3697" s="198"/>
      <c r="J3697" s="69"/>
      <c r="K3697" s="192"/>
      <c r="L3697" s="192"/>
    </row>
    <row r="3698" customHeight="1" spans="1:12">
      <c r="A3698" s="69"/>
      <c r="B3698" s="69"/>
      <c r="C3698" s="199"/>
      <c r="D3698" s="69"/>
      <c r="E3698" s="193"/>
      <c r="F3698" s="69"/>
      <c r="G3698" s="69"/>
      <c r="H3698" s="194" t="str">
        <f t="shared" si="56"/>
        <v/>
      </c>
      <c r="I3698" s="198"/>
      <c r="J3698" s="69"/>
      <c r="K3698" s="192"/>
      <c r="L3698" s="192"/>
    </row>
    <row r="3699" customHeight="1" spans="1:12">
      <c r="A3699" s="69"/>
      <c r="B3699" s="69"/>
      <c r="C3699" s="199"/>
      <c r="D3699" s="69"/>
      <c r="E3699" s="193"/>
      <c r="F3699" s="69"/>
      <c r="G3699" s="69"/>
      <c r="H3699" s="194" t="str">
        <f t="shared" si="56"/>
        <v/>
      </c>
      <c r="I3699" s="198"/>
      <c r="J3699" s="69"/>
      <c r="K3699" s="192"/>
      <c r="L3699" s="192"/>
    </row>
    <row r="3700" customHeight="1" spans="1:12">
      <c r="A3700" s="69"/>
      <c r="B3700" s="69"/>
      <c r="C3700" s="199"/>
      <c r="D3700" s="69"/>
      <c r="E3700" s="193"/>
      <c r="F3700" s="69"/>
      <c r="G3700" s="69"/>
      <c r="H3700" s="194" t="str">
        <f t="shared" si="56"/>
        <v/>
      </c>
      <c r="I3700" s="198"/>
      <c r="J3700" s="69"/>
      <c r="K3700" s="192"/>
      <c r="L3700" s="192"/>
    </row>
    <row r="3701" customHeight="1" spans="1:12">
      <c r="A3701" s="69"/>
      <c r="B3701" s="69"/>
      <c r="C3701" s="199"/>
      <c r="D3701" s="69"/>
      <c r="E3701" s="193"/>
      <c r="F3701" s="69"/>
      <c r="G3701" s="69"/>
      <c r="H3701" s="194" t="str">
        <f t="shared" si="56"/>
        <v/>
      </c>
      <c r="I3701" s="198"/>
      <c r="J3701" s="69"/>
      <c r="K3701" s="192"/>
      <c r="L3701" s="192"/>
    </row>
    <row r="3702" customHeight="1" spans="1:12">
      <c r="A3702" s="69"/>
      <c r="B3702" s="69"/>
      <c r="C3702" s="199"/>
      <c r="D3702" s="69"/>
      <c r="E3702" s="193"/>
      <c r="F3702" s="69"/>
      <c r="G3702" s="69"/>
      <c r="H3702" s="194" t="str">
        <f t="shared" si="56"/>
        <v/>
      </c>
      <c r="I3702" s="198"/>
      <c r="J3702" s="69"/>
      <c r="K3702" s="192"/>
      <c r="L3702" s="192"/>
    </row>
    <row r="3703" customHeight="1" spans="1:12">
      <c r="A3703" s="69"/>
      <c r="B3703" s="69"/>
      <c r="C3703" s="199"/>
      <c r="D3703" s="69"/>
      <c r="E3703" s="193"/>
      <c r="F3703" s="69"/>
      <c r="G3703" s="69"/>
      <c r="H3703" s="194" t="str">
        <f t="shared" si="56"/>
        <v/>
      </c>
      <c r="I3703" s="198"/>
      <c r="J3703" s="69"/>
      <c r="K3703" s="192"/>
      <c r="L3703" s="192"/>
    </row>
    <row r="3704" customHeight="1" spans="1:12">
      <c r="A3704" s="69"/>
      <c r="B3704" s="69"/>
      <c r="C3704" s="199"/>
      <c r="D3704" s="69"/>
      <c r="E3704" s="193"/>
      <c r="F3704" s="69"/>
      <c r="G3704" s="69"/>
      <c r="H3704" s="194" t="str">
        <f t="shared" si="56"/>
        <v/>
      </c>
      <c r="I3704" s="198"/>
      <c r="J3704" s="69"/>
      <c r="K3704" s="192"/>
      <c r="L3704" s="192"/>
    </row>
    <row r="3705" customHeight="1" spans="1:12">
      <c r="A3705" s="69"/>
      <c r="B3705" s="69"/>
      <c r="C3705" s="199"/>
      <c r="D3705" s="69"/>
      <c r="E3705" s="193"/>
      <c r="F3705" s="69"/>
      <c r="G3705" s="69"/>
      <c r="H3705" s="194" t="str">
        <f t="shared" si="56"/>
        <v/>
      </c>
      <c r="I3705" s="198"/>
      <c r="J3705" s="69"/>
      <c r="K3705" s="192"/>
      <c r="L3705" s="192"/>
    </row>
    <row r="3706" customHeight="1" spans="1:12">
      <c r="A3706" s="69"/>
      <c r="B3706" s="69"/>
      <c r="C3706" s="199"/>
      <c r="D3706" s="69"/>
      <c r="E3706" s="193"/>
      <c r="F3706" s="69"/>
      <c r="G3706" s="69"/>
      <c r="H3706" s="194" t="str">
        <f t="shared" si="56"/>
        <v/>
      </c>
      <c r="I3706" s="198"/>
      <c r="J3706" s="69"/>
      <c r="K3706" s="192"/>
      <c r="L3706" s="192"/>
    </row>
    <row r="3707" customHeight="1" spans="1:12">
      <c r="A3707" s="69"/>
      <c r="B3707" s="69"/>
      <c r="C3707" s="199"/>
      <c r="D3707" s="69"/>
      <c r="E3707" s="193"/>
      <c r="F3707" s="69"/>
      <c r="G3707" s="69"/>
      <c r="H3707" s="194" t="str">
        <f t="shared" si="56"/>
        <v/>
      </c>
      <c r="I3707" s="198"/>
      <c r="J3707" s="69"/>
      <c r="K3707" s="192"/>
      <c r="L3707" s="192"/>
    </row>
    <row r="3708" customHeight="1" spans="1:12">
      <c r="A3708" s="69"/>
      <c r="B3708" s="69"/>
      <c r="C3708" s="199"/>
      <c r="D3708" s="69"/>
      <c r="E3708" s="193"/>
      <c r="F3708" s="69"/>
      <c r="G3708" s="69"/>
      <c r="H3708" s="194" t="str">
        <f t="shared" si="56"/>
        <v/>
      </c>
      <c r="I3708" s="198"/>
      <c r="J3708" s="69"/>
      <c r="K3708" s="192"/>
      <c r="L3708" s="192"/>
    </row>
    <row r="3709" customHeight="1" spans="1:12">
      <c r="A3709" s="69"/>
      <c r="B3709" s="69"/>
      <c r="C3709" s="199"/>
      <c r="D3709" s="69"/>
      <c r="E3709" s="193"/>
      <c r="F3709" s="69"/>
      <c r="G3709" s="69"/>
      <c r="H3709" s="194" t="str">
        <f t="shared" si="56"/>
        <v/>
      </c>
      <c r="I3709" s="198"/>
      <c r="J3709" s="69"/>
      <c r="K3709" s="192"/>
      <c r="L3709" s="192"/>
    </row>
    <row r="3710" customHeight="1" spans="1:12">
      <c r="A3710" s="69"/>
      <c r="B3710" s="69"/>
      <c r="C3710" s="199"/>
      <c r="D3710" s="69"/>
      <c r="E3710" s="193"/>
      <c r="F3710" s="69"/>
      <c r="G3710" s="69"/>
      <c r="H3710" s="194" t="str">
        <f t="shared" si="56"/>
        <v/>
      </c>
      <c r="I3710" s="198"/>
      <c r="J3710" s="69"/>
      <c r="K3710" s="192"/>
      <c r="L3710" s="192"/>
    </row>
    <row r="3711" customHeight="1" spans="1:12">
      <c r="A3711" s="69"/>
      <c r="B3711" s="69"/>
      <c r="C3711" s="199"/>
      <c r="D3711" s="69"/>
      <c r="E3711" s="193"/>
      <c r="F3711" s="69"/>
      <c r="G3711" s="69"/>
      <c r="H3711" s="194" t="str">
        <f t="shared" si="56"/>
        <v/>
      </c>
      <c r="I3711" s="198"/>
      <c r="J3711" s="69"/>
      <c r="K3711" s="192"/>
      <c r="L3711" s="192"/>
    </row>
    <row r="3712" customHeight="1" spans="1:12">
      <c r="A3712" s="69"/>
      <c r="B3712" s="69"/>
      <c r="C3712" s="199"/>
      <c r="D3712" s="69"/>
      <c r="E3712" s="193"/>
      <c r="F3712" s="69"/>
      <c r="G3712" s="69"/>
      <c r="H3712" s="194" t="str">
        <f t="shared" si="56"/>
        <v/>
      </c>
      <c r="I3712" s="198"/>
      <c r="J3712" s="69"/>
      <c r="K3712" s="192"/>
      <c r="L3712" s="192"/>
    </row>
    <row r="3713" customHeight="1" spans="1:12">
      <c r="A3713" s="69"/>
      <c r="B3713" s="69"/>
      <c r="C3713" s="199"/>
      <c r="D3713" s="69"/>
      <c r="E3713" s="193"/>
      <c r="F3713" s="69"/>
      <c r="G3713" s="69"/>
      <c r="H3713" s="194" t="str">
        <f t="shared" si="56"/>
        <v/>
      </c>
      <c r="I3713" s="198"/>
      <c r="J3713" s="69"/>
      <c r="K3713" s="192"/>
      <c r="L3713" s="192"/>
    </row>
    <row r="3714" customHeight="1" spans="1:12">
      <c r="A3714" s="69"/>
      <c r="B3714" s="69"/>
      <c r="C3714" s="199"/>
      <c r="D3714" s="69"/>
      <c r="E3714" s="193"/>
      <c r="F3714" s="69"/>
      <c r="G3714" s="69"/>
      <c r="H3714" s="194" t="str">
        <f t="shared" si="56"/>
        <v/>
      </c>
      <c r="I3714" s="198"/>
      <c r="J3714" s="69"/>
      <c r="K3714" s="192"/>
      <c r="L3714" s="192"/>
    </row>
    <row r="3715" customHeight="1" spans="1:12">
      <c r="A3715" s="69"/>
      <c r="B3715" s="69"/>
      <c r="C3715" s="199"/>
      <c r="D3715" s="69"/>
      <c r="E3715" s="193"/>
      <c r="F3715" s="69"/>
      <c r="G3715" s="69"/>
      <c r="H3715" s="194" t="str">
        <f t="shared" si="56"/>
        <v/>
      </c>
      <c r="I3715" s="198"/>
      <c r="J3715" s="69"/>
      <c r="K3715" s="192"/>
      <c r="L3715" s="192"/>
    </row>
    <row r="3716" customHeight="1" spans="1:12">
      <c r="A3716" s="69"/>
      <c r="B3716" s="69"/>
      <c r="C3716" s="199"/>
      <c r="D3716" s="69"/>
      <c r="E3716" s="193"/>
      <c r="F3716" s="69"/>
      <c r="G3716" s="69"/>
      <c r="H3716" s="194" t="str">
        <f t="shared" si="56"/>
        <v/>
      </c>
      <c r="I3716" s="198"/>
      <c r="J3716" s="69"/>
      <c r="K3716" s="192"/>
      <c r="L3716" s="192"/>
    </row>
    <row r="3717" customHeight="1" spans="1:12">
      <c r="A3717" s="69"/>
      <c r="B3717" s="69"/>
      <c r="C3717" s="199"/>
      <c r="D3717" s="69"/>
      <c r="E3717" s="193"/>
      <c r="F3717" s="69"/>
      <c r="G3717" s="69"/>
      <c r="H3717" s="194" t="str">
        <f t="shared" si="56"/>
        <v/>
      </c>
      <c r="I3717" s="198"/>
      <c r="J3717" s="69"/>
      <c r="K3717" s="192"/>
      <c r="L3717" s="192"/>
    </row>
    <row r="3718" customHeight="1" spans="1:12">
      <c r="A3718" s="69"/>
      <c r="B3718" s="69"/>
      <c r="C3718" s="199"/>
      <c r="D3718" s="69"/>
      <c r="E3718" s="193"/>
      <c r="F3718" s="69"/>
      <c r="G3718" s="69"/>
      <c r="H3718" s="194" t="str">
        <f t="shared" si="56"/>
        <v/>
      </c>
      <c r="I3718" s="198"/>
      <c r="J3718" s="69"/>
      <c r="K3718" s="192"/>
      <c r="L3718" s="192"/>
    </row>
    <row r="3719" customHeight="1" spans="1:12">
      <c r="A3719" s="69"/>
      <c r="B3719" s="69"/>
      <c r="C3719" s="199"/>
      <c r="D3719" s="69"/>
      <c r="E3719" s="193"/>
      <c r="F3719" s="69"/>
      <c r="G3719" s="69"/>
      <c r="H3719" s="194" t="str">
        <f t="shared" si="56"/>
        <v/>
      </c>
      <c r="I3719" s="198"/>
      <c r="J3719" s="69"/>
      <c r="K3719" s="192"/>
      <c r="L3719" s="192"/>
    </row>
    <row r="3720" customHeight="1" spans="1:12">
      <c r="A3720" s="69"/>
      <c r="B3720" s="69"/>
      <c r="C3720" s="199"/>
      <c r="D3720" s="69"/>
      <c r="E3720" s="193"/>
      <c r="F3720" s="69"/>
      <c r="G3720" s="69"/>
      <c r="H3720" s="194" t="str">
        <f t="shared" si="56"/>
        <v/>
      </c>
      <c r="I3720" s="198"/>
      <c r="J3720" s="69"/>
      <c r="K3720" s="192"/>
      <c r="L3720" s="192"/>
    </row>
    <row r="3721" customHeight="1" spans="1:12">
      <c r="A3721" s="69"/>
      <c r="B3721" s="69"/>
      <c r="C3721" s="199"/>
      <c r="D3721" s="69"/>
      <c r="E3721" s="193"/>
      <c r="F3721" s="69"/>
      <c r="G3721" s="69"/>
      <c r="H3721" s="194" t="str">
        <f t="shared" si="56"/>
        <v/>
      </c>
      <c r="I3721" s="198"/>
      <c r="J3721" s="69"/>
      <c r="K3721" s="192"/>
      <c r="L3721" s="192"/>
    </row>
    <row r="3722" customHeight="1" spans="1:12">
      <c r="A3722" s="69"/>
      <c r="B3722" s="69"/>
      <c r="C3722" s="199"/>
      <c r="D3722" s="69"/>
      <c r="E3722" s="193"/>
      <c r="F3722" s="69"/>
      <c r="G3722" s="69"/>
      <c r="H3722" s="194" t="str">
        <f t="shared" si="56"/>
        <v/>
      </c>
      <c r="I3722" s="198"/>
      <c r="J3722" s="69"/>
      <c r="K3722" s="192"/>
      <c r="L3722" s="192"/>
    </row>
    <row r="3723" customHeight="1" spans="1:12">
      <c r="A3723" s="69"/>
      <c r="B3723" s="69"/>
      <c r="C3723" s="199"/>
      <c r="D3723" s="69"/>
      <c r="E3723" s="193"/>
      <c r="F3723" s="69"/>
      <c r="G3723" s="69"/>
      <c r="H3723" s="194" t="str">
        <f t="shared" si="56"/>
        <v/>
      </c>
      <c r="I3723" s="198"/>
      <c r="J3723" s="69"/>
      <c r="K3723" s="192"/>
      <c r="L3723" s="192"/>
    </row>
    <row r="3724" customHeight="1" spans="1:12">
      <c r="A3724" s="69"/>
      <c r="B3724" s="69"/>
      <c r="C3724" s="199"/>
      <c r="D3724" s="69"/>
      <c r="E3724" s="193"/>
      <c r="F3724" s="69"/>
      <c r="G3724" s="69"/>
      <c r="H3724" s="194" t="str">
        <f t="shared" ref="H3724:H3787" si="57">IF(E3724="","",E3724*F3724)</f>
        <v/>
      </c>
      <c r="I3724" s="198"/>
      <c r="J3724" s="69"/>
      <c r="K3724" s="192"/>
      <c r="L3724" s="192"/>
    </row>
    <row r="3725" customHeight="1" spans="1:12">
      <c r="A3725" s="69"/>
      <c r="B3725" s="69"/>
      <c r="C3725" s="199"/>
      <c r="D3725" s="69"/>
      <c r="E3725" s="193"/>
      <c r="F3725" s="69"/>
      <c r="G3725" s="69"/>
      <c r="H3725" s="194" t="str">
        <f t="shared" si="57"/>
        <v/>
      </c>
      <c r="I3725" s="198"/>
      <c r="J3725" s="69"/>
      <c r="K3725" s="192"/>
      <c r="L3725" s="192"/>
    </row>
    <row r="3726" customHeight="1" spans="1:12">
      <c r="A3726" s="69"/>
      <c r="B3726" s="69"/>
      <c r="C3726" s="199"/>
      <c r="D3726" s="69"/>
      <c r="E3726" s="193"/>
      <c r="F3726" s="69"/>
      <c r="G3726" s="69"/>
      <c r="H3726" s="194" t="str">
        <f t="shared" si="57"/>
        <v/>
      </c>
      <c r="I3726" s="198"/>
      <c r="J3726" s="69"/>
      <c r="K3726" s="192"/>
      <c r="L3726" s="192"/>
    </row>
    <row r="3727" customHeight="1" spans="1:12">
      <c r="A3727" s="69"/>
      <c r="B3727" s="69"/>
      <c r="C3727" s="199"/>
      <c r="D3727" s="69"/>
      <c r="E3727" s="193"/>
      <c r="F3727" s="69"/>
      <c r="G3727" s="69"/>
      <c r="H3727" s="194" t="str">
        <f t="shared" si="57"/>
        <v/>
      </c>
      <c r="I3727" s="198"/>
      <c r="J3727" s="69"/>
      <c r="K3727" s="192"/>
      <c r="L3727" s="192"/>
    </row>
    <row r="3728" customHeight="1" spans="1:12">
      <c r="A3728" s="69"/>
      <c r="B3728" s="69"/>
      <c r="C3728" s="199"/>
      <c r="D3728" s="69"/>
      <c r="E3728" s="193"/>
      <c r="F3728" s="69"/>
      <c r="G3728" s="69"/>
      <c r="H3728" s="194" t="str">
        <f t="shared" si="57"/>
        <v/>
      </c>
      <c r="I3728" s="198"/>
      <c r="J3728" s="69"/>
      <c r="K3728" s="192"/>
      <c r="L3728" s="192"/>
    </row>
    <row r="3729" customHeight="1" spans="1:12">
      <c r="A3729" s="69"/>
      <c r="B3729" s="69"/>
      <c r="C3729" s="199"/>
      <c r="D3729" s="69"/>
      <c r="E3729" s="193"/>
      <c r="F3729" s="69"/>
      <c r="G3729" s="69"/>
      <c r="H3729" s="194" t="str">
        <f t="shared" si="57"/>
        <v/>
      </c>
      <c r="I3729" s="198"/>
      <c r="J3729" s="69"/>
      <c r="K3729" s="192"/>
      <c r="L3729" s="192"/>
    </row>
    <row r="3730" customHeight="1" spans="1:12">
      <c r="A3730" s="69"/>
      <c r="B3730" s="69"/>
      <c r="C3730" s="199"/>
      <c r="D3730" s="69"/>
      <c r="E3730" s="193"/>
      <c r="F3730" s="69"/>
      <c r="G3730" s="69"/>
      <c r="H3730" s="194" t="str">
        <f t="shared" si="57"/>
        <v/>
      </c>
      <c r="I3730" s="198"/>
      <c r="J3730" s="69"/>
      <c r="K3730" s="192"/>
      <c r="L3730" s="192"/>
    </row>
    <row r="3731" customHeight="1" spans="1:12">
      <c r="A3731" s="69"/>
      <c r="B3731" s="69"/>
      <c r="C3731" s="199"/>
      <c r="D3731" s="69"/>
      <c r="E3731" s="193"/>
      <c r="F3731" s="69"/>
      <c r="G3731" s="69"/>
      <c r="H3731" s="194" t="str">
        <f t="shared" si="57"/>
        <v/>
      </c>
      <c r="I3731" s="198"/>
      <c r="J3731" s="69"/>
      <c r="K3731" s="192"/>
      <c r="L3731" s="192"/>
    </row>
    <row r="3732" customHeight="1" spans="1:12">
      <c r="A3732" s="69"/>
      <c r="B3732" s="69"/>
      <c r="C3732" s="199"/>
      <c r="D3732" s="69"/>
      <c r="E3732" s="193"/>
      <c r="F3732" s="69"/>
      <c r="G3732" s="69"/>
      <c r="H3732" s="194" t="str">
        <f t="shared" si="57"/>
        <v/>
      </c>
      <c r="I3732" s="198"/>
      <c r="J3732" s="69"/>
      <c r="K3732" s="192"/>
      <c r="L3732" s="192"/>
    </row>
    <row r="3733" customHeight="1" spans="1:12">
      <c r="A3733" s="69"/>
      <c r="B3733" s="69"/>
      <c r="C3733" s="199"/>
      <c r="D3733" s="69"/>
      <c r="E3733" s="193"/>
      <c r="F3733" s="69"/>
      <c r="G3733" s="69"/>
      <c r="H3733" s="194" t="str">
        <f t="shared" si="57"/>
        <v/>
      </c>
      <c r="I3733" s="198"/>
      <c r="J3733" s="69"/>
      <c r="K3733" s="192"/>
      <c r="L3733" s="192"/>
    </row>
    <row r="3734" customHeight="1" spans="1:12">
      <c r="A3734" s="69"/>
      <c r="B3734" s="69"/>
      <c r="C3734" s="199"/>
      <c r="D3734" s="69"/>
      <c r="E3734" s="193"/>
      <c r="F3734" s="69"/>
      <c r="G3734" s="69"/>
      <c r="H3734" s="194" t="str">
        <f t="shared" si="57"/>
        <v/>
      </c>
      <c r="I3734" s="198"/>
      <c r="J3734" s="69"/>
      <c r="K3734" s="192"/>
      <c r="L3734" s="192"/>
    </row>
    <row r="3735" customHeight="1" spans="1:12">
      <c r="A3735" s="69"/>
      <c r="B3735" s="69"/>
      <c r="C3735" s="199"/>
      <c r="D3735" s="69"/>
      <c r="E3735" s="193"/>
      <c r="F3735" s="69"/>
      <c r="G3735" s="69"/>
      <c r="H3735" s="194" t="str">
        <f t="shared" si="57"/>
        <v/>
      </c>
      <c r="I3735" s="198"/>
      <c r="J3735" s="69"/>
      <c r="K3735" s="192"/>
      <c r="L3735" s="192"/>
    </row>
    <row r="3736" customHeight="1" spans="1:12">
      <c r="A3736" s="69"/>
      <c r="B3736" s="69"/>
      <c r="C3736" s="199"/>
      <c r="D3736" s="69"/>
      <c r="E3736" s="193"/>
      <c r="F3736" s="69"/>
      <c r="G3736" s="69"/>
      <c r="H3736" s="194" t="str">
        <f t="shared" si="57"/>
        <v/>
      </c>
      <c r="I3736" s="198"/>
      <c r="J3736" s="69"/>
      <c r="K3736" s="192"/>
      <c r="L3736" s="192"/>
    </row>
    <row r="3737" customHeight="1" spans="1:12">
      <c r="A3737" s="69"/>
      <c r="B3737" s="69"/>
      <c r="C3737" s="199"/>
      <c r="D3737" s="69"/>
      <c r="E3737" s="193"/>
      <c r="F3737" s="69"/>
      <c r="G3737" s="69"/>
      <c r="H3737" s="194" t="str">
        <f t="shared" si="57"/>
        <v/>
      </c>
      <c r="I3737" s="198"/>
      <c r="J3737" s="69"/>
      <c r="K3737" s="192"/>
      <c r="L3737" s="192"/>
    </row>
    <row r="3738" customHeight="1" spans="1:12">
      <c r="A3738" s="69"/>
      <c r="B3738" s="69"/>
      <c r="C3738" s="199"/>
      <c r="D3738" s="69"/>
      <c r="E3738" s="193"/>
      <c r="F3738" s="69"/>
      <c r="G3738" s="69"/>
      <c r="H3738" s="194" t="str">
        <f t="shared" si="57"/>
        <v/>
      </c>
      <c r="I3738" s="198"/>
      <c r="J3738" s="69"/>
      <c r="K3738" s="192"/>
      <c r="L3738" s="192"/>
    </row>
    <row r="3739" customHeight="1" spans="1:12">
      <c r="A3739" s="69"/>
      <c r="B3739" s="69"/>
      <c r="C3739" s="199"/>
      <c r="D3739" s="69"/>
      <c r="E3739" s="193"/>
      <c r="F3739" s="69"/>
      <c r="G3739" s="69"/>
      <c r="H3739" s="194" t="str">
        <f t="shared" si="57"/>
        <v/>
      </c>
      <c r="I3739" s="198"/>
      <c r="J3739" s="69"/>
      <c r="K3739" s="192"/>
      <c r="L3739" s="192"/>
    </row>
    <row r="3740" customHeight="1" spans="1:12">
      <c r="A3740" s="69"/>
      <c r="B3740" s="69"/>
      <c r="C3740" s="199"/>
      <c r="D3740" s="69"/>
      <c r="E3740" s="193"/>
      <c r="F3740" s="69"/>
      <c r="G3740" s="69"/>
      <c r="H3740" s="194" t="str">
        <f t="shared" si="57"/>
        <v/>
      </c>
      <c r="I3740" s="198"/>
      <c r="J3740" s="69"/>
      <c r="K3740" s="192"/>
      <c r="L3740" s="192"/>
    </row>
    <row r="3741" customHeight="1" spans="1:12">
      <c r="A3741" s="69"/>
      <c r="B3741" s="69"/>
      <c r="C3741" s="199"/>
      <c r="D3741" s="69"/>
      <c r="E3741" s="193"/>
      <c r="F3741" s="69"/>
      <c r="G3741" s="69"/>
      <c r="H3741" s="194" t="str">
        <f t="shared" si="57"/>
        <v/>
      </c>
      <c r="I3741" s="198"/>
      <c r="J3741" s="69"/>
      <c r="K3741" s="192"/>
      <c r="L3741" s="192"/>
    </row>
    <row r="3742" customHeight="1" spans="1:12">
      <c r="A3742" s="69"/>
      <c r="B3742" s="69"/>
      <c r="C3742" s="199"/>
      <c r="D3742" s="69"/>
      <c r="E3742" s="193"/>
      <c r="F3742" s="69"/>
      <c r="G3742" s="69"/>
      <c r="H3742" s="194" t="str">
        <f t="shared" si="57"/>
        <v/>
      </c>
      <c r="I3742" s="198"/>
      <c r="J3742" s="69"/>
      <c r="K3742" s="192"/>
      <c r="L3742" s="192"/>
    </row>
    <row r="3743" customHeight="1" spans="1:12">
      <c r="A3743" s="69"/>
      <c r="B3743" s="69"/>
      <c r="C3743" s="199"/>
      <c r="D3743" s="69"/>
      <c r="E3743" s="193"/>
      <c r="F3743" s="69"/>
      <c r="G3743" s="69"/>
      <c r="H3743" s="194" t="str">
        <f t="shared" si="57"/>
        <v/>
      </c>
      <c r="I3743" s="198"/>
      <c r="J3743" s="69"/>
      <c r="K3743" s="192"/>
      <c r="L3743" s="192"/>
    </row>
    <row r="3744" customHeight="1" spans="1:12">
      <c r="A3744" s="69"/>
      <c r="B3744" s="69"/>
      <c r="C3744" s="199"/>
      <c r="D3744" s="69"/>
      <c r="E3744" s="193"/>
      <c r="F3744" s="69"/>
      <c r="G3744" s="69"/>
      <c r="H3744" s="194" t="str">
        <f t="shared" si="57"/>
        <v/>
      </c>
      <c r="I3744" s="198"/>
      <c r="J3744" s="69"/>
      <c r="K3744" s="192"/>
      <c r="L3744" s="192"/>
    </row>
    <row r="3745" customHeight="1" spans="1:12">
      <c r="A3745" s="69"/>
      <c r="B3745" s="69"/>
      <c r="C3745" s="199"/>
      <c r="D3745" s="69"/>
      <c r="E3745" s="193"/>
      <c r="F3745" s="69"/>
      <c r="G3745" s="69"/>
      <c r="H3745" s="194" t="str">
        <f t="shared" si="57"/>
        <v/>
      </c>
      <c r="I3745" s="198"/>
      <c r="J3745" s="69"/>
      <c r="K3745" s="192"/>
      <c r="L3745" s="192"/>
    </row>
    <row r="3746" customHeight="1" spans="1:12">
      <c r="A3746" s="69"/>
      <c r="B3746" s="69"/>
      <c r="C3746" s="199"/>
      <c r="D3746" s="69"/>
      <c r="E3746" s="193"/>
      <c r="F3746" s="69"/>
      <c r="G3746" s="69"/>
      <c r="H3746" s="194" t="str">
        <f t="shared" si="57"/>
        <v/>
      </c>
      <c r="I3746" s="198"/>
      <c r="J3746" s="69"/>
      <c r="K3746" s="192"/>
      <c r="L3746" s="192"/>
    </row>
    <row r="3747" customHeight="1" spans="1:12">
      <c r="A3747" s="69"/>
      <c r="B3747" s="69"/>
      <c r="C3747" s="199"/>
      <c r="D3747" s="69"/>
      <c r="E3747" s="193"/>
      <c r="F3747" s="69"/>
      <c r="G3747" s="69"/>
      <c r="H3747" s="194" t="str">
        <f t="shared" si="57"/>
        <v/>
      </c>
      <c r="I3747" s="198"/>
      <c r="J3747" s="69"/>
      <c r="K3747" s="192"/>
      <c r="L3747" s="192"/>
    </row>
    <row r="3748" customHeight="1" spans="1:12">
      <c r="A3748" s="69"/>
      <c r="B3748" s="69"/>
      <c r="C3748" s="199"/>
      <c r="D3748" s="69"/>
      <c r="E3748" s="193"/>
      <c r="F3748" s="69"/>
      <c r="G3748" s="69"/>
      <c r="H3748" s="194" t="str">
        <f t="shared" si="57"/>
        <v/>
      </c>
      <c r="I3748" s="198"/>
      <c r="J3748" s="69"/>
      <c r="K3748" s="192"/>
      <c r="L3748" s="192"/>
    </row>
    <row r="3749" customHeight="1" spans="1:12">
      <c r="A3749" s="69"/>
      <c r="B3749" s="69"/>
      <c r="C3749" s="199"/>
      <c r="D3749" s="69"/>
      <c r="E3749" s="193"/>
      <c r="F3749" s="69"/>
      <c r="G3749" s="69"/>
      <c r="H3749" s="194" t="str">
        <f t="shared" si="57"/>
        <v/>
      </c>
      <c r="I3749" s="198"/>
      <c r="J3749" s="69"/>
      <c r="K3749" s="192"/>
      <c r="L3749" s="192"/>
    </row>
    <row r="3750" customHeight="1" spans="1:12">
      <c r="A3750" s="69"/>
      <c r="B3750" s="69"/>
      <c r="C3750" s="199"/>
      <c r="D3750" s="69"/>
      <c r="E3750" s="193"/>
      <c r="F3750" s="69"/>
      <c r="G3750" s="69"/>
      <c r="H3750" s="194" t="str">
        <f t="shared" si="57"/>
        <v/>
      </c>
      <c r="I3750" s="198"/>
      <c r="J3750" s="69"/>
      <c r="K3750" s="192"/>
      <c r="L3750" s="192"/>
    </row>
    <row r="3751" customHeight="1" spans="1:12">
      <c r="A3751" s="69"/>
      <c r="B3751" s="69"/>
      <c r="C3751" s="199"/>
      <c r="D3751" s="69"/>
      <c r="E3751" s="193"/>
      <c r="F3751" s="69"/>
      <c r="G3751" s="69"/>
      <c r="H3751" s="194" t="str">
        <f t="shared" si="57"/>
        <v/>
      </c>
      <c r="I3751" s="198"/>
      <c r="J3751" s="69"/>
      <c r="K3751" s="192"/>
      <c r="L3751" s="192"/>
    </row>
    <row r="3752" customHeight="1" spans="1:12">
      <c r="A3752" s="69"/>
      <c r="B3752" s="69"/>
      <c r="C3752" s="199"/>
      <c r="D3752" s="69"/>
      <c r="E3752" s="193"/>
      <c r="F3752" s="69"/>
      <c r="G3752" s="69"/>
      <c r="H3752" s="194" t="str">
        <f t="shared" si="57"/>
        <v/>
      </c>
      <c r="I3752" s="198"/>
      <c r="J3752" s="69"/>
      <c r="K3752" s="192"/>
      <c r="L3752" s="192"/>
    </row>
    <row r="3753" customHeight="1" spans="1:12">
      <c r="A3753" s="69"/>
      <c r="B3753" s="69"/>
      <c r="C3753" s="199"/>
      <c r="D3753" s="69"/>
      <c r="E3753" s="193"/>
      <c r="F3753" s="69"/>
      <c r="G3753" s="69"/>
      <c r="H3753" s="194" t="str">
        <f t="shared" si="57"/>
        <v/>
      </c>
      <c r="I3753" s="198"/>
      <c r="J3753" s="69"/>
      <c r="K3753" s="192"/>
      <c r="L3753" s="192"/>
    </row>
    <row r="3754" customHeight="1" spans="1:12">
      <c r="A3754" s="69"/>
      <c r="B3754" s="69"/>
      <c r="C3754" s="199"/>
      <c r="D3754" s="69"/>
      <c r="E3754" s="193"/>
      <c r="F3754" s="69"/>
      <c r="G3754" s="69"/>
      <c r="H3754" s="194" t="str">
        <f t="shared" si="57"/>
        <v/>
      </c>
      <c r="I3754" s="198"/>
      <c r="J3754" s="69"/>
      <c r="K3754" s="192"/>
      <c r="L3754" s="192"/>
    </row>
    <row r="3755" customHeight="1" spans="1:12">
      <c r="A3755" s="69"/>
      <c r="B3755" s="69"/>
      <c r="C3755" s="199"/>
      <c r="D3755" s="69"/>
      <c r="E3755" s="193"/>
      <c r="F3755" s="69"/>
      <c r="G3755" s="69"/>
      <c r="H3755" s="194" t="str">
        <f t="shared" si="57"/>
        <v/>
      </c>
      <c r="I3755" s="198"/>
      <c r="J3755" s="69"/>
      <c r="K3755" s="192"/>
      <c r="L3755" s="192"/>
    </row>
    <row r="3756" customHeight="1" spans="1:12">
      <c r="A3756" s="69"/>
      <c r="B3756" s="69"/>
      <c r="C3756" s="199"/>
      <c r="D3756" s="69"/>
      <c r="E3756" s="193"/>
      <c r="F3756" s="69"/>
      <c r="G3756" s="69"/>
      <c r="H3756" s="194" t="str">
        <f t="shared" si="57"/>
        <v/>
      </c>
      <c r="I3756" s="198"/>
      <c r="J3756" s="69"/>
      <c r="K3756" s="192"/>
      <c r="L3756" s="192"/>
    </row>
    <row r="3757" customHeight="1" spans="1:12">
      <c r="A3757" s="69"/>
      <c r="B3757" s="69"/>
      <c r="C3757" s="199"/>
      <c r="D3757" s="69"/>
      <c r="E3757" s="193"/>
      <c r="F3757" s="69"/>
      <c r="G3757" s="69"/>
      <c r="H3757" s="194" t="str">
        <f t="shared" si="57"/>
        <v/>
      </c>
      <c r="I3757" s="198"/>
      <c r="J3757" s="69"/>
      <c r="K3757" s="192"/>
      <c r="L3757" s="192"/>
    </row>
    <row r="3758" customHeight="1" spans="1:12">
      <c r="A3758" s="69"/>
      <c r="B3758" s="69"/>
      <c r="C3758" s="199"/>
      <c r="D3758" s="69"/>
      <c r="E3758" s="193"/>
      <c r="F3758" s="69"/>
      <c r="G3758" s="69"/>
      <c r="H3758" s="194" t="str">
        <f t="shared" si="57"/>
        <v/>
      </c>
      <c r="I3758" s="198"/>
      <c r="J3758" s="69"/>
      <c r="K3758" s="192"/>
      <c r="L3758" s="192"/>
    </row>
    <row r="3759" customHeight="1" spans="1:12">
      <c r="A3759" s="69"/>
      <c r="B3759" s="69"/>
      <c r="C3759" s="199"/>
      <c r="D3759" s="69"/>
      <c r="E3759" s="193"/>
      <c r="F3759" s="69"/>
      <c r="G3759" s="69"/>
      <c r="H3759" s="194" t="str">
        <f t="shared" si="57"/>
        <v/>
      </c>
      <c r="I3759" s="198"/>
      <c r="J3759" s="69"/>
      <c r="K3759" s="192"/>
      <c r="L3759" s="192"/>
    </row>
    <row r="3760" customHeight="1" spans="1:12">
      <c r="A3760" s="69"/>
      <c r="B3760" s="69"/>
      <c r="C3760" s="199"/>
      <c r="D3760" s="69"/>
      <c r="E3760" s="193"/>
      <c r="F3760" s="69"/>
      <c r="G3760" s="69"/>
      <c r="H3760" s="194" t="str">
        <f t="shared" si="57"/>
        <v/>
      </c>
      <c r="I3760" s="198"/>
      <c r="J3760" s="69"/>
      <c r="K3760" s="192"/>
      <c r="L3760" s="192"/>
    </row>
    <row r="3761" customHeight="1" spans="1:12">
      <c r="A3761" s="69"/>
      <c r="B3761" s="69"/>
      <c r="C3761" s="199"/>
      <c r="D3761" s="69"/>
      <c r="E3761" s="193"/>
      <c r="F3761" s="69"/>
      <c r="G3761" s="69"/>
      <c r="H3761" s="194" t="str">
        <f t="shared" si="57"/>
        <v/>
      </c>
      <c r="I3761" s="198"/>
      <c r="J3761" s="69"/>
      <c r="K3761" s="192"/>
      <c r="L3761" s="192"/>
    </row>
    <row r="3762" customHeight="1" spans="1:12">
      <c r="A3762" s="69"/>
      <c r="B3762" s="69"/>
      <c r="C3762" s="199"/>
      <c r="D3762" s="69"/>
      <c r="E3762" s="193"/>
      <c r="F3762" s="69"/>
      <c r="G3762" s="69"/>
      <c r="H3762" s="194" t="str">
        <f t="shared" si="57"/>
        <v/>
      </c>
      <c r="I3762" s="198"/>
      <c r="J3762" s="69"/>
      <c r="K3762" s="192"/>
      <c r="L3762" s="192"/>
    </row>
    <row r="3763" customHeight="1" spans="1:12">
      <c r="A3763" s="69"/>
      <c r="B3763" s="69"/>
      <c r="C3763" s="199"/>
      <c r="D3763" s="69"/>
      <c r="E3763" s="193"/>
      <c r="F3763" s="69"/>
      <c r="G3763" s="69"/>
      <c r="H3763" s="194" t="str">
        <f t="shared" si="57"/>
        <v/>
      </c>
      <c r="I3763" s="198"/>
      <c r="J3763" s="69"/>
      <c r="K3763" s="192"/>
      <c r="L3763" s="192"/>
    </row>
    <row r="3764" customHeight="1" spans="1:12">
      <c r="A3764" s="69"/>
      <c r="B3764" s="69"/>
      <c r="C3764" s="199"/>
      <c r="D3764" s="69"/>
      <c r="E3764" s="193"/>
      <c r="F3764" s="69"/>
      <c r="G3764" s="69"/>
      <c r="H3764" s="194" t="str">
        <f t="shared" si="57"/>
        <v/>
      </c>
      <c r="I3764" s="198"/>
      <c r="J3764" s="69"/>
      <c r="K3764" s="192"/>
      <c r="L3764" s="192"/>
    </row>
    <row r="3765" customHeight="1" spans="1:12">
      <c r="A3765" s="69"/>
      <c r="B3765" s="69"/>
      <c r="C3765" s="199"/>
      <c r="D3765" s="69"/>
      <c r="E3765" s="193"/>
      <c r="F3765" s="69"/>
      <c r="G3765" s="69"/>
      <c r="H3765" s="194" t="str">
        <f t="shared" si="57"/>
        <v/>
      </c>
      <c r="I3765" s="198"/>
      <c r="J3765" s="69"/>
      <c r="K3765" s="192"/>
      <c r="L3765" s="192"/>
    </row>
    <row r="3766" customHeight="1" spans="1:12">
      <c r="A3766" s="69"/>
      <c r="B3766" s="69"/>
      <c r="C3766" s="199"/>
      <c r="D3766" s="69"/>
      <c r="E3766" s="193"/>
      <c r="F3766" s="69"/>
      <c r="G3766" s="69"/>
      <c r="H3766" s="194" t="str">
        <f t="shared" si="57"/>
        <v/>
      </c>
      <c r="I3766" s="198"/>
      <c r="J3766" s="69"/>
      <c r="K3766" s="192"/>
      <c r="L3766" s="192"/>
    </row>
    <row r="3767" customHeight="1" spans="1:12">
      <c r="A3767" s="69"/>
      <c r="B3767" s="69"/>
      <c r="C3767" s="199"/>
      <c r="D3767" s="69"/>
      <c r="E3767" s="193"/>
      <c r="F3767" s="69"/>
      <c r="G3767" s="69"/>
      <c r="H3767" s="194" t="str">
        <f t="shared" si="57"/>
        <v/>
      </c>
      <c r="I3767" s="198"/>
      <c r="J3767" s="69"/>
      <c r="K3767" s="192"/>
      <c r="L3767" s="192"/>
    </row>
    <row r="3768" customHeight="1" spans="1:12">
      <c r="A3768" s="69"/>
      <c r="B3768" s="69"/>
      <c r="C3768" s="199"/>
      <c r="D3768" s="69"/>
      <c r="E3768" s="193"/>
      <c r="F3768" s="69"/>
      <c r="G3768" s="69"/>
      <c r="H3768" s="194" t="str">
        <f t="shared" si="57"/>
        <v/>
      </c>
      <c r="I3768" s="198"/>
      <c r="J3768" s="69"/>
      <c r="K3768" s="192"/>
      <c r="L3768" s="192"/>
    </row>
    <row r="3769" customHeight="1" spans="1:12">
      <c r="A3769" s="69"/>
      <c r="B3769" s="69"/>
      <c r="C3769" s="199"/>
      <c r="D3769" s="69"/>
      <c r="E3769" s="193"/>
      <c r="F3769" s="69"/>
      <c r="G3769" s="69"/>
      <c r="H3769" s="194" t="str">
        <f t="shared" si="57"/>
        <v/>
      </c>
      <c r="I3769" s="198"/>
      <c r="J3769" s="69"/>
      <c r="K3769" s="192"/>
      <c r="L3769" s="192"/>
    </row>
    <row r="3770" customHeight="1" spans="1:12">
      <c r="A3770" s="69"/>
      <c r="B3770" s="69"/>
      <c r="C3770" s="199"/>
      <c r="D3770" s="69"/>
      <c r="E3770" s="193"/>
      <c r="F3770" s="69"/>
      <c r="G3770" s="69"/>
      <c r="H3770" s="194" t="str">
        <f t="shared" si="57"/>
        <v/>
      </c>
      <c r="I3770" s="198"/>
      <c r="J3770" s="69"/>
      <c r="K3770" s="192"/>
      <c r="L3770" s="192"/>
    </row>
    <row r="3771" customHeight="1" spans="1:12">
      <c r="A3771" s="69"/>
      <c r="B3771" s="69"/>
      <c r="C3771" s="199"/>
      <c r="D3771" s="69"/>
      <c r="E3771" s="193"/>
      <c r="F3771" s="69"/>
      <c r="G3771" s="69"/>
      <c r="H3771" s="194" t="str">
        <f t="shared" si="57"/>
        <v/>
      </c>
      <c r="I3771" s="198"/>
      <c r="J3771" s="69"/>
      <c r="K3771" s="192"/>
      <c r="L3771" s="192"/>
    </row>
    <row r="3772" customHeight="1" spans="1:12">
      <c r="A3772" s="69"/>
      <c r="B3772" s="69"/>
      <c r="C3772" s="199"/>
      <c r="D3772" s="69"/>
      <c r="E3772" s="193"/>
      <c r="F3772" s="69"/>
      <c r="G3772" s="69"/>
      <c r="H3772" s="194" t="str">
        <f t="shared" si="57"/>
        <v/>
      </c>
      <c r="I3772" s="198"/>
      <c r="J3772" s="69"/>
      <c r="K3772" s="192"/>
      <c r="L3772" s="192"/>
    </row>
    <row r="3773" customHeight="1" spans="1:12">
      <c r="A3773" s="69"/>
      <c r="B3773" s="69"/>
      <c r="C3773" s="199"/>
      <c r="D3773" s="69"/>
      <c r="E3773" s="193"/>
      <c r="F3773" s="69"/>
      <c r="G3773" s="69"/>
      <c r="H3773" s="194" t="str">
        <f t="shared" si="57"/>
        <v/>
      </c>
      <c r="I3773" s="198"/>
      <c r="J3773" s="69"/>
      <c r="K3773" s="192"/>
      <c r="L3773" s="192"/>
    </row>
    <row r="3774" customHeight="1" spans="1:12">
      <c r="A3774" s="69"/>
      <c r="B3774" s="69"/>
      <c r="C3774" s="199"/>
      <c r="D3774" s="69"/>
      <c r="E3774" s="193"/>
      <c r="F3774" s="69"/>
      <c r="G3774" s="69"/>
      <c r="H3774" s="194" t="str">
        <f t="shared" si="57"/>
        <v/>
      </c>
      <c r="I3774" s="198"/>
      <c r="J3774" s="69"/>
      <c r="K3774" s="192"/>
      <c r="L3774" s="192"/>
    </row>
    <row r="3775" customHeight="1" spans="1:12">
      <c r="A3775" s="69"/>
      <c r="B3775" s="69"/>
      <c r="C3775" s="199"/>
      <c r="D3775" s="69"/>
      <c r="E3775" s="193"/>
      <c r="F3775" s="69"/>
      <c r="G3775" s="69"/>
      <c r="H3775" s="194" t="str">
        <f t="shared" si="57"/>
        <v/>
      </c>
      <c r="I3775" s="198"/>
      <c r="J3775" s="69"/>
      <c r="K3775" s="192"/>
      <c r="L3775" s="192"/>
    </row>
    <row r="3776" customHeight="1" spans="1:12">
      <c r="A3776" s="69"/>
      <c r="B3776" s="69"/>
      <c r="C3776" s="199"/>
      <c r="D3776" s="69"/>
      <c r="E3776" s="193"/>
      <c r="F3776" s="69"/>
      <c r="G3776" s="69"/>
      <c r="H3776" s="194" t="str">
        <f t="shared" si="57"/>
        <v/>
      </c>
      <c r="I3776" s="198"/>
      <c r="J3776" s="69"/>
      <c r="K3776" s="192"/>
      <c r="L3776" s="192"/>
    </row>
    <row r="3777" customHeight="1" spans="1:12">
      <c r="A3777" s="69"/>
      <c r="B3777" s="69"/>
      <c r="C3777" s="199"/>
      <c r="D3777" s="69"/>
      <c r="E3777" s="193"/>
      <c r="F3777" s="69"/>
      <c r="G3777" s="69"/>
      <c r="H3777" s="194" t="str">
        <f t="shared" si="57"/>
        <v/>
      </c>
      <c r="I3777" s="198"/>
      <c r="J3777" s="69"/>
      <c r="K3777" s="192"/>
      <c r="L3777" s="192"/>
    </row>
    <row r="3778" customHeight="1" spans="1:12">
      <c r="A3778" s="69"/>
      <c r="B3778" s="69"/>
      <c r="C3778" s="199"/>
      <c r="D3778" s="69"/>
      <c r="E3778" s="193"/>
      <c r="F3778" s="69"/>
      <c r="G3778" s="69"/>
      <c r="H3778" s="194" t="str">
        <f t="shared" si="57"/>
        <v/>
      </c>
      <c r="I3778" s="198"/>
      <c r="J3778" s="69"/>
      <c r="K3778" s="192"/>
      <c r="L3778" s="192"/>
    </row>
    <row r="3779" customHeight="1" spans="1:12">
      <c r="A3779" s="69"/>
      <c r="B3779" s="69"/>
      <c r="C3779" s="199"/>
      <c r="D3779" s="69"/>
      <c r="E3779" s="193"/>
      <c r="F3779" s="69"/>
      <c r="G3779" s="69"/>
      <c r="H3779" s="194" t="str">
        <f t="shared" si="57"/>
        <v/>
      </c>
      <c r="I3779" s="198"/>
      <c r="J3779" s="69"/>
      <c r="K3779" s="192"/>
      <c r="L3779" s="192"/>
    </row>
    <row r="3780" customHeight="1" spans="1:12">
      <c r="A3780" s="69"/>
      <c r="B3780" s="69"/>
      <c r="C3780" s="199"/>
      <c r="D3780" s="69"/>
      <c r="E3780" s="193"/>
      <c r="F3780" s="69"/>
      <c r="G3780" s="69"/>
      <c r="H3780" s="194" t="str">
        <f t="shared" si="57"/>
        <v/>
      </c>
      <c r="I3780" s="198"/>
      <c r="J3780" s="69"/>
      <c r="K3780" s="192"/>
      <c r="L3780" s="192"/>
    </row>
    <row r="3781" customHeight="1" spans="1:12">
      <c r="A3781" s="69"/>
      <c r="B3781" s="69"/>
      <c r="C3781" s="199"/>
      <c r="D3781" s="69"/>
      <c r="E3781" s="193"/>
      <c r="F3781" s="69"/>
      <c r="G3781" s="69"/>
      <c r="H3781" s="194" t="str">
        <f t="shared" si="57"/>
        <v/>
      </c>
      <c r="I3781" s="198"/>
      <c r="J3781" s="69"/>
      <c r="K3781" s="192"/>
      <c r="L3781" s="192"/>
    </row>
    <row r="3782" customHeight="1" spans="1:12">
      <c r="A3782" s="69"/>
      <c r="B3782" s="69"/>
      <c r="C3782" s="199"/>
      <c r="D3782" s="69"/>
      <c r="E3782" s="193"/>
      <c r="F3782" s="69"/>
      <c r="G3782" s="69"/>
      <c r="H3782" s="194" t="str">
        <f t="shared" si="57"/>
        <v/>
      </c>
      <c r="I3782" s="198"/>
      <c r="J3782" s="69"/>
      <c r="K3782" s="192"/>
      <c r="L3782" s="192"/>
    </row>
    <row r="3783" customHeight="1" spans="1:12">
      <c r="A3783" s="69"/>
      <c r="B3783" s="69"/>
      <c r="C3783" s="199"/>
      <c r="D3783" s="69"/>
      <c r="E3783" s="193"/>
      <c r="F3783" s="69"/>
      <c r="G3783" s="69"/>
      <c r="H3783" s="194" t="str">
        <f t="shared" si="57"/>
        <v/>
      </c>
      <c r="I3783" s="198"/>
      <c r="J3783" s="69"/>
      <c r="K3783" s="192"/>
      <c r="L3783" s="192"/>
    </row>
    <row r="3784" customHeight="1" spans="1:12">
      <c r="A3784" s="69"/>
      <c r="B3784" s="69"/>
      <c r="C3784" s="199"/>
      <c r="D3784" s="69"/>
      <c r="E3784" s="193"/>
      <c r="F3784" s="69"/>
      <c r="G3784" s="69"/>
      <c r="H3784" s="194" t="str">
        <f t="shared" si="57"/>
        <v/>
      </c>
      <c r="I3784" s="198"/>
      <c r="J3784" s="69"/>
      <c r="K3784" s="192"/>
      <c r="L3784" s="192"/>
    </row>
    <row r="3785" customHeight="1" spans="1:12">
      <c r="A3785" s="69"/>
      <c r="B3785" s="69"/>
      <c r="C3785" s="199"/>
      <c r="D3785" s="69"/>
      <c r="E3785" s="193"/>
      <c r="F3785" s="69"/>
      <c r="G3785" s="69"/>
      <c r="H3785" s="194" t="str">
        <f t="shared" si="57"/>
        <v/>
      </c>
      <c r="I3785" s="198"/>
      <c r="J3785" s="69"/>
      <c r="K3785" s="192"/>
      <c r="L3785" s="192"/>
    </row>
    <row r="3786" customHeight="1" spans="1:12">
      <c r="A3786" s="69"/>
      <c r="B3786" s="69"/>
      <c r="C3786" s="199"/>
      <c r="D3786" s="69"/>
      <c r="E3786" s="193"/>
      <c r="F3786" s="69"/>
      <c r="G3786" s="69"/>
      <c r="H3786" s="194" t="str">
        <f t="shared" si="57"/>
        <v/>
      </c>
      <c r="I3786" s="198"/>
      <c r="J3786" s="69"/>
      <c r="K3786" s="192"/>
      <c r="L3786" s="192"/>
    </row>
    <row r="3787" customHeight="1" spans="1:12">
      <c r="A3787" s="69"/>
      <c r="B3787" s="69"/>
      <c r="C3787" s="199"/>
      <c r="D3787" s="69"/>
      <c r="E3787" s="193"/>
      <c r="F3787" s="69"/>
      <c r="G3787" s="69"/>
      <c r="H3787" s="194" t="str">
        <f t="shared" si="57"/>
        <v/>
      </c>
      <c r="I3787" s="198"/>
      <c r="J3787" s="69"/>
      <c r="K3787" s="192"/>
      <c r="L3787" s="192"/>
    </row>
    <row r="3788" customHeight="1" spans="1:12">
      <c r="A3788" s="69"/>
      <c r="B3788" s="69"/>
      <c r="C3788" s="199"/>
      <c r="D3788" s="69"/>
      <c r="E3788" s="193"/>
      <c r="F3788" s="69"/>
      <c r="G3788" s="69"/>
      <c r="H3788" s="194" t="str">
        <f t="shared" ref="H3788:H3851" si="58">IF(E3788="","",E3788*F3788)</f>
        <v/>
      </c>
      <c r="I3788" s="198"/>
      <c r="J3788" s="69"/>
      <c r="K3788" s="192"/>
      <c r="L3788" s="192"/>
    </row>
    <row r="3789" customHeight="1" spans="1:12">
      <c r="A3789" s="69"/>
      <c r="B3789" s="69"/>
      <c r="C3789" s="199"/>
      <c r="D3789" s="69"/>
      <c r="E3789" s="193"/>
      <c r="F3789" s="69"/>
      <c r="G3789" s="69"/>
      <c r="H3789" s="194" t="str">
        <f t="shared" si="58"/>
        <v/>
      </c>
      <c r="I3789" s="198"/>
      <c r="J3789" s="69"/>
      <c r="K3789" s="192"/>
      <c r="L3789" s="192"/>
    </row>
    <row r="3790" customHeight="1" spans="1:12">
      <c r="A3790" s="69"/>
      <c r="B3790" s="69"/>
      <c r="C3790" s="199"/>
      <c r="D3790" s="69"/>
      <c r="E3790" s="193"/>
      <c r="F3790" s="69"/>
      <c r="G3790" s="69"/>
      <c r="H3790" s="194" t="str">
        <f t="shared" si="58"/>
        <v/>
      </c>
      <c r="I3790" s="198"/>
      <c r="J3790" s="69"/>
      <c r="K3790" s="192"/>
      <c r="L3790" s="192"/>
    </row>
    <row r="3791" customHeight="1" spans="1:12">
      <c r="A3791" s="69"/>
      <c r="B3791" s="69"/>
      <c r="C3791" s="199"/>
      <c r="D3791" s="69"/>
      <c r="E3791" s="193"/>
      <c r="F3791" s="69"/>
      <c r="G3791" s="69"/>
      <c r="H3791" s="194" t="str">
        <f t="shared" si="58"/>
        <v/>
      </c>
      <c r="I3791" s="198"/>
      <c r="J3791" s="69"/>
      <c r="K3791" s="192"/>
      <c r="L3791" s="192"/>
    </row>
    <row r="3792" customHeight="1" spans="1:12">
      <c r="A3792" s="69"/>
      <c r="B3792" s="69"/>
      <c r="C3792" s="199"/>
      <c r="D3792" s="69"/>
      <c r="E3792" s="193"/>
      <c r="F3792" s="69"/>
      <c r="G3792" s="69"/>
      <c r="H3792" s="194" t="str">
        <f t="shared" si="58"/>
        <v/>
      </c>
      <c r="I3792" s="198"/>
      <c r="J3792" s="69"/>
      <c r="K3792" s="192"/>
      <c r="L3792" s="192"/>
    </row>
    <row r="3793" customHeight="1" spans="1:12">
      <c r="A3793" s="69"/>
      <c r="B3793" s="69"/>
      <c r="C3793" s="199"/>
      <c r="D3793" s="69"/>
      <c r="E3793" s="193"/>
      <c r="F3793" s="69"/>
      <c r="G3793" s="69"/>
      <c r="H3793" s="194" t="str">
        <f t="shared" si="58"/>
        <v/>
      </c>
      <c r="I3793" s="198"/>
      <c r="J3793" s="69"/>
      <c r="K3793" s="192"/>
      <c r="L3793" s="192"/>
    </row>
    <row r="3794" customHeight="1" spans="1:12">
      <c r="A3794" s="69"/>
      <c r="B3794" s="69"/>
      <c r="C3794" s="199"/>
      <c r="D3794" s="69"/>
      <c r="E3794" s="193"/>
      <c r="F3794" s="69"/>
      <c r="G3794" s="69"/>
      <c r="H3794" s="194" t="str">
        <f t="shared" si="58"/>
        <v/>
      </c>
      <c r="I3794" s="198"/>
      <c r="J3794" s="69"/>
      <c r="K3794" s="192"/>
      <c r="L3794" s="192"/>
    </row>
    <row r="3795" customHeight="1" spans="1:12">
      <c r="A3795" s="69"/>
      <c r="B3795" s="69"/>
      <c r="C3795" s="199"/>
      <c r="D3795" s="69"/>
      <c r="E3795" s="193"/>
      <c r="F3795" s="69"/>
      <c r="G3795" s="69"/>
      <c r="H3795" s="194" t="str">
        <f t="shared" si="58"/>
        <v/>
      </c>
      <c r="I3795" s="198"/>
      <c r="J3795" s="69"/>
      <c r="K3795" s="192"/>
      <c r="L3795" s="192"/>
    </row>
    <row r="3796" customHeight="1" spans="1:12">
      <c r="A3796" s="69"/>
      <c r="B3796" s="69"/>
      <c r="C3796" s="199"/>
      <c r="D3796" s="69"/>
      <c r="E3796" s="193"/>
      <c r="F3796" s="69"/>
      <c r="G3796" s="69"/>
      <c r="H3796" s="194" t="str">
        <f t="shared" si="58"/>
        <v/>
      </c>
      <c r="I3796" s="198"/>
      <c r="J3796" s="69"/>
      <c r="K3796" s="192"/>
      <c r="L3796" s="192"/>
    </row>
    <row r="3797" customHeight="1" spans="1:12">
      <c r="A3797" s="69"/>
      <c r="B3797" s="69"/>
      <c r="C3797" s="199"/>
      <c r="D3797" s="69"/>
      <c r="E3797" s="193"/>
      <c r="F3797" s="69"/>
      <c r="G3797" s="69"/>
      <c r="H3797" s="194" t="str">
        <f t="shared" si="58"/>
        <v/>
      </c>
      <c r="I3797" s="198"/>
      <c r="J3797" s="69"/>
      <c r="K3797" s="192"/>
      <c r="L3797" s="192"/>
    </row>
    <row r="3798" customHeight="1" spans="1:12">
      <c r="A3798" s="69"/>
      <c r="B3798" s="69"/>
      <c r="C3798" s="199"/>
      <c r="D3798" s="69"/>
      <c r="E3798" s="193"/>
      <c r="F3798" s="69"/>
      <c r="G3798" s="69"/>
      <c r="H3798" s="194" t="str">
        <f t="shared" si="58"/>
        <v/>
      </c>
      <c r="I3798" s="198"/>
      <c r="J3798" s="69"/>
      <c r="K3798" s="192"/>
      <c r="L3798" s="192"/>
    </row>
    <row r="3799" customHeight="1" spans="1:12">
      <c r="A3799" s="69"/>
      <c r="B3799" s="69"/>
      <c r="C3799" s="199"/>
      <c r="D3799" s="69"/>
      <c r="E3799" s="193"/>
      <c r="F3799" s="69"/>
      <c r="G3799" s="69"/>
      <c r="H3799" s="194" t="str">
        <f t="shared" si="58"/>
        <v/>
      </c>
      <c r="I3799" s="198"/>
      <c r="J3799" s="69"/>
      <c r="K3799" s="192"/>
      <c r="L3799" s="192"/>
    </row>
    <row r="3800" customHeight="1" spans="1:12">
      <c r="A3800" s="69"/>
      <c r="B3800" s="69"/>
      <c r="C3800" s="199"/>
      <c r="D3800" s="69"/>
      <c r="E3800" s="193"/>
      <c r="F3800" s="69"/>
      <c r="G3800" s="69"/>
      <c r="H3800" s="194" t="str">
        <f t="shared" si="58"/>
        <v/>
      </c>
      <c r="I3800" s="198"/>
      <c r="J3800" s="69"/>
      <c r="K3800" s="192"/>
      <c r="L3800" s="192"/>
    </row>
    <row r="3801" customHeight="1" spans="1:12">
      <c r="A3801" s="69"/>
      <c r="B3801" s="69"/>
      <c r="C3801" s="199"/>
      <c r="D3801" s="69"/>
      <c r="E3801" s="193"/>
      <c r="F3801" s="69"/>
      <c r="G3801" s="69"/>
      <c r="H3801" s="194" t="str">
        <f t="shared" si="58"/>
        <v/>
      </c>
      <c r="I3801" s="198"/>
      <c r="J3801" s="69"/>
      <c r="K3801" s="192"/>
      <c r="L3801" s="192"/>
    </row>
    <row r="3802" customHeight="1" spans="1:12">
      <c r="A3802" s="69"/>
      <c r="B3802" s="69"/>
      <c r="C3802" s="199"/>
      <c r="D3802" s="69"/>
      <c r="E3802" s="193"/>
      <c r="F3802" s="69"/>
      <c r="G3802" s="69"/>
      <c r="H3802" s="194" t="str">
        <f t="shared" si="58"/>
        <v/>
      </c>
      <c r="I3802" s="198"/>
      <c r="J3802" s="69"/>
      <c r="K3802" s="192"/>
      <c r="L3802" s="192"/>
    </row>
    <row r="3803" customHeight="1" spans="1:12">
      <c r="A3803" s="69"/>
      <c r="B3803" s="69"/>
      <c r="C3803" s="199"/>
      <c r="D3803" s="69"/>
      <c r="E3803" s="193"/>
      <c r="F3803" s="69"/>
      <c r="G3803" s="69"/>
      <c r="H3803" s="194" t="str">
        <f t="shared" si="58"/>
        <v/>
      </c>
      <c r="I3803" s="198"/>
      <c r="J3803" s="69"/>
      <c r="K3803" s="192"/>
      <c r="L3803" s="192"/>
    </row>
    <row r="3804" customHeight="1" spans="1:12">
      <c r="A3804" s="69"/>
      <c r="B3804" s="69"/>
      <c r="C3804" s="199"/>
      <c r="D3804" s="69"/>
      <c r="E3804" s="193"/>
      <c r="F3804" s="69"/>
      <c r="G3804" s="69"/>
      <c r="H3804" s="194" t="str">
        <f t="shared" si="58"/>
        <v/>
      </c>
      <c r="I3804" s="198"/>
      <c r="J3804" s="69"/>
      <c r="K3804" s="192"/>
      <c r="L3804" s="192"/>
    </row>
    <row r="3805" customHeight="1" spans="1:12">
      <c r="A3805" s="69"/>
      <c r="B3805" s="69"/>
      <c r="C3805" s="199"/>
      <c r="D3805" s="69"/>
      <c r="E3805" s="193"/>
      <c r="F3805" s="69"/>
      <c r="G3805" s="69"/>
      <c r="H3805" s="194" t="str">
        <f t="shared" si="58"/>
        <v/>
      </c>
      <c r="I3805" s="198"/>
      <c r="J3805" s="69"/>
      <c r="K3805" s="192"/>
      <c r="L3805" s="192"/>
    </row>
    <row r="3806" customHeight="1" spans="1:12">
      <c r="A3806" s="69"/>
      <c r="B3806" s="69"/>
      <c r="C3806" s="199"/>
      <c r="D3806" s="69"/>
      <c r="E3806" s="193"/>
      <c r="F3806" s="69"/>
      <c r="G3806" s="69"/>
      <c r="H3806" s="194" t="str">
        <f t="shared" si="58"/>
        <v/>
      </c>
      <c r="I3806" s="198"/>
      <c r="J3806" s="69"/>
      <c r="K3806" s="192"/>
      <c r="L3806" s="192"/>
    </row>
    <row r="3807" customHeight="1" spans="1:12">
      <c r="A3807" s="69"/>
      <c r="B3807" s="69"/>
      <c r="C3807" s="199"/>
      <c r="D3807" s="69"/>
      <c r="E3807" s="193"/>
      <c r="F3807" s="69"/>
      <c r="G3807" s="69"/>
      <c r="H3807" s="194" t="str">
        <f t="shared" si="58"/>
        <v/>
      </c>
      <c r="I3807" s="198"/>
      <c r="J3807" s="69"/>
      <c r="K3807" s="192"/>
      <c r="L3807" s="192"/>
    </row>
    <row r="3808" customHeight="1" spans="1:12">
      <c r="A3808" s="69"/>
      <c r="B3808" s="69"/>
      <c r="C3808" s="199"/>
      <c r="D3808" s="69"/>
      <c r="E3808" s="193"/>
      <c r="F3808" s="69"/>
      <c r="G3808" s="69"/>
      <c r="H3808" s="194" t="str">
        <f t="shared" si="58"/>
        <v/>
      </c>
      <c r="I3808" s="198"/>
      <c r="J3808" s="69"/>
      <c r="K3808" s="192"/>
      <c r="L3808" s="192"/>
    </row>
    <row r="3809" customHeight="1" spans="1:12">
      <c r="A3809" s="69"/>
      <c r="B3809" s="69"/>
      <c r="C3809" s="199"/>
      <c r="D3809" s="69"/>
      <c r="E3809" s="193"/>
      <c r="F3809" s="69"/>
      <c r="G3809" s="69"/>
      <c r="H3809" s="194" t="str">
        <f t="shared" si="58"/>
        <v/>
      </c>
      <c r="I3809" s="198"/>
      <c r="J3809" s="69"/>
      <c r="K3809" s="192"/>
      <c r="L3809" s="192"/>
    </row>
    <row r="3810" customHeight="1" spans="1:12">
      <c r="A3810" s="69"/>
      <c r="B3810" s="69"/>
      <c r="C3810" s="199"/>
      <c r="D3810" s="69"/>
      <c r="E3810" s="193"/>
      <c r="F3810" s="69"/>
      <c r="G3810" s="69"/>
      <c r="H3810" s="194" t="str">
        <f t="shared" si="58"/>
        <v/>
      </c>
      <c r="I3810" s="198"/>
      <c r="J3810" s="69"/>
      <c r="K3810" s="192"/>
      <c r="L3810" s="192"/>
    </row>
    <row r="3811" customHeight="1" spans="1:12">
      <c r="A3811" s="69"/>
      <c r="B3811" s="69"/>
      <c r="C3811" s="199"/>
      <c r="D3811" s="69"/>
      <c r="E3811" s="193"/>
      <c r="F3811" s="69"/>
      <c r="G3811" s="69"/>
      <c r="H3811" s="194" t="str">
        <f t="shared" si="58"/>
        <v/>
      </c>
      <c r="I3811" s="198"/>
      <c r="J3811" s="69"/>
      <c r="K3811" s="192"/>
      <c r="L3811" s="192"/>
    </row>
    <row r="3812" customHeight="1" spans="1:12">
      <c r="A3812" s="69"/>
      <c r="B3812" s="69"/>
      <c r="C3812" s="199"/>
      <c r="D3812" s="69"/>
      <c r="E3812" s="193"/>
      <c r="F3812" s="69"/>
      <c r="G3812" s="69"/>
      <c r="H3812" s="194" t="str">
        <f t="shared" si="58"/>
        <v/>
      </c>
      <c r="I3812" s="198"/>
      <c r="J3812" s="69"/>
      <c r="K3812" s="192"/>
      <c r="L3812" s="192"/>
    </row>
    <row r="3813" customHeight="1" spans="1:12">
      <c r="A3813" s="69"/>
      <c r="B3813" s="69"/>
      <c r="C3813" s="199"/>
      <c r="D3813" s="69"/>
      <c r="E3813" s="193"/>
      <c r="F3813" s="69"/>
      <c r="G3813" s="69"/>
      <c r="H3813" s="194" t="str">
        <f t="shared" si="58"/>
        <v/>
      </c>
      <c r="I3813" s="198"/>
      <c r="J3813" s="69"/>
      <c r="K3813" s="192"/>
      <c r="L3813" s="192"/>
    </row>
    <row r="3814" customHeight="1" spans="1:12">
      <c r="A3814" s="69"/>
      <c r="B3814" s="69"/>
      <c r="C3814" s="199"/>
      <c r="D3814" s="69"/>
      <c r="E3814" s="193"/>
      <c r="F3814" s="69"/>
      <c r="G3814" s="69"/>
      <c r="H3814" s="194" t="str">
        <f t="shared" si="58"/>
        <v/>
      </c>
      <c r="I3814" s="198"/>
      <c r="J3814" s="69"/>
      <c r="K3814" s="192"/>
      <c r="L3814" s="192"/>
    </row>
    <row r="3815" customHeight="1" spans="1:12">
      <c r="A3815" s="69"/>
      <c r="B3815" s="69"/>
      <c r="C3815" s="199"/>
      <c r="D3815" s="69"/>
      <c r="E3815" s="193"/>
      <c r="F3815" s="69"/>
      <c r="G3815" s="69"/>
      <c r="H3815" s="194" t="str">
        <f t="shared" si="58"/>
        <v/>
      </c>
      <c r="I3815" s="198"/>
      <c r="J3815" s="69"/>
      <c r="K3815" s="192"/>
      <c r="L3815" s="192"/>
    </row>
    <row r="3816" customHeight="1" spans="1:12">
      <c r="A3816" s="69"/>
      <c r="B3816" s="69"/>
      <c r="C3816" s="199"/>
      <c r="D3816" s="69"/>
      <c r="E3816" s="193"/>
      <c r="F3816" s="69"/>
      <c r="G3816" s="69"/>
      <c r="H3816" s="194" t="str">
        <f t="shared" si="58"/>
        <v/>
      </c>
      <c r="I3816" s="198"/>
      <c r="J3816" s="69"/>
      <c r="K3816" s="192"/>
      <c r="L3816" s="192"/>
    </row>
    <row r="3817" customHeight="1" spans="1:12">
      <c r="A3817" s="69"/>
      <c r="B3817" s="69"/>
      <c r="C3817" s="199"/>
      <c r="D3817" s="69"/>
      <c r="E3817" s="193"/>
      <c r="F3817" s="69"/>
      <c r="G3817" s="69"/>
      <c r="H3817" s="194" t="str">
        <f t="shared" si="58"/>
        <v/>
      </c>
      <c r="I3817" s="198"/>
      <c r="J3817" s="69"/>
      <c r="K3817" s="192"/>
      <c r="L3817" s="192"/>
    </row>
    <row r="3818" customHeight="1" spans="1:12">
      <c r="A3818" s="69"/>
      <c r="B3818" s="69"/>
      <c r="C3818" s="199"/>
      <c r="D3818" s="69"/>
      <c r="E3818" s="193"/>
      <c r="F3818" s="69"/>
      <c r="G3818" s="69"/>
      <c r="H3818" s="194" t="str">
        <f t="shared" si="58"/>
        <v/>
      </c>
      <c r="I3818" s="198"/>
      <c r="J3818" s="69"/>
      <c r="K3818" s="192"/>
      <c r="L3818" s="192"/>
    </row>
    <row r="3819" customHeight="1" spans="1:12">
      <c r="A3819" s="69"/>
      <c r="B3819" s="69"/>
      <c r="C3819" s="199"/>
      <c r="D3819" s="69"/>
      <c r="E3819" s="193"/>
      <c r="F3819" s="69"/>
      <c r="G3819" s="69"/>
      <c r="H3819" s="194" t="str">
        <f t="shared" si="58"/>
        <v/>
      </c>
      <c r="I3819" s="198"/>
      <c r="J3819" s="69"/>
      <c r="K3819" s="192"/>
      <c r="L3819" s="192"/>
    </row>
    <row r="3820" customHeight="1" spans="1:12">
      <c r="A3820" s="69"/>
      <c r="B3820" s="69"/>
      <c r="C3820" s="199"/>
      <c r="D3820" s="69"/>
      <c r="E3820" s="193"/>
      <c r="F3820" s="69"/>
      <c r="G3820" s="69"/>
      <c r="H3820" s="194" t="str">
        <f t="shared" si="58"/>
        <v/>
      </c>
      <c r="I3820" s="198"/>
      <c r="J3820" s="69"/>
      <c r="K3820" s="192"/>
      <c r="L3820" s="192"/>
    </row>
    <row r="3821" customHeight="1" spans="1:12">
      <c r="A3821" s="69"/>
      <c r="B3821" s="69"/>
      <c r="C3821" s="199"/>
      <c r="D3821" s="69"/>
      <c r="E3821" s="193"/>
      <c r="F3821" s="69"/>
      <c r="G3821" s="69"/>
      <c r="H3821" s="194" t="str">
        <f t="shared" si="58"/>
        <v/>
      </c>
      <c r="I3821" s="198"/>
      <c r="J3821" s="69"/>
      <c r="K3821" s="192"/>
      <c r="L3821" s="192"/>
    </row>
    <row r="3822" customHeight="1" spans="1:12">
      <c r="A3822" s="69"/>
      <c r="B3822" s="69"/>
      <c r="C3822" s="199"/>
      <c r="D3822" s="69"/>
      <c r="E3822" s="193"/>
      <c r="F3822" s="69"/>
      <c r="G3822" s="69"/>
      <c r="H3822" s="194" t="str">
        <f t="shared" si="58"/>
        <v/>
      </c>
      <c r="I3822" s="198"/>
      <c r="J3822" s="69"/>
      <c r="K3822" s="192"/>
      <c r="L3822" s="192"/>
    </row>
    <row r="3823" customHeight="1" spans="1:12">
      <c r="A3823" s="69"/>
      <c r="B3823" s="69"/>
      <c r="C3823" s="199"/>
      <c r="D3823" s="69"/>
      <c r="E3823" s="193"/>
      <c r="F3823" s="69"/>
      <c r="G3823" s="69"/>
      <c r="H3823" s="194" t="str">
        <f t="shared" si="58"/>
        <v/>
      </c>
      <c r="I3823" s="198"/>
      <c r="J3823" s="69"/>
      <c r="K3823" s="192"/>
      <c r="L3823" s="192"/>
    </row>
    <row r="3824" customHeight="1" spans="1:12">
      <c r="A3824" s="69"/>
      <c r="B3824" s="69"/>
      <c r="C3824" s="199"/>
      <c r="D3824" s="69"/>
      <c r="E3824" s="193"/>
      <c r="F3824" s="69"/>
      <c r="G3824" s="69"/>
      <c r="H3824" s="194" t="str">
        <f t="shared" si="58"/>
        <v/>
      </c>
      <c r="I3824" s="198"/>
      <c r="J3824" s="69"/>
      <c r="K3824" s="192"/>
      <c r="L3824" s="192"/>
    </row>
    <row r="3825" customHeight="1" spans="1:12">
      <c r="A3825" s="69"/>
      <c r="B3825" s="69"/>
      <c r="C3825" s="199"/>
      <c r="D3825" s="69"/>
      <c r="E3825" s="193"/>
      <c r="F3825" s="69"/>
      <c r="G3825" s="69"/>
      <c r="H3825" s="194" t="str">
        <f t="shared" si="58"/>
        <v/>
      </c>
      <c r="I3825" s="198"/>
      <c r="J3825" s="69"/>
      <c r="K3825" s="192"/>
      <c r="L3825" s="192"/>
    </row>
    <row r="3826" customHeight="1" spans="1:12">
      <c r="A3826" s="69"/>
      <c r="B3826" s="69"/>
      <c r="C3826" s="199"/>
      <c r="D3826" s="69"/>
      <c r="E3826" s="193"/>
      <c r="F3826" s="69"/>
      <c r="G3826" s="69"/>
      <c r="H3826" s="194" t="str">
        <f t="shared" si="58"/>
        <v/>
      </c>
      <c r="I3826" s="198"/>
      <c r="J3826" s="69"/>
      <c r="K3826" s="192"/>
      <c r="L3826" s="192"/>
    </row>
    <row r="3827" customHeight="1" spans="1:12">
      <c r="A3827" s="69"/>
      <c r="B3827" s="69"/>
      <c r="C3827" s="199"/>
      <c r="D3827" s="69"/>
      <c r="E3827" s="193"/>
      <c r="F3827" s="69"/>
      <c r="G3827" s="69"/>
      <c r="H3827" s="194" t="str">
        <f t="shared" si="58"/>
        <v/>
      </c>
      <c r="I3827" s="198"/>
      <c r="J3827" s="69"/>
      <c r="K3827" s="192"/>
      <c r="L3827" s="192"/>
    </row>
    <row r="3828" customHeight="1" spans="1:12">
      <c r="A3828" s="69"/>
      <c r="B3828" s="69"/>
      <c r="C3828" s="199"/>
      <c r="D3828" s="69"/>
      <c r="E3828" s="193"/>
      <c r="F3828" s="69"/>
      <c r="G3828" s="69"/>
      <c r="H3828" s="194" t="str">
        <f t="shared" si="58"/>
        <v/>
      </c>
      <c r="I3828" s="198"/>
      <c r="J3828" s="69"/>
      <c r="K3828" s="192"/>
      <c r="L3828" s="192"/>
    </row>
    <row r="3829" customHeight="1" spans="1:12">
      <c r="A3829" s="69"/>
      <c r="B3829" s="69"/>
      <c r="C3829" s="199"/>
      <c r="D3829" s="69"/>
      <c r="E3829" s="193"/>
      <c r="F3829" s="69"/>
      <c r="G3829" s="69"/>
      <c r="H3829" s="194" t="str">
        <f t="shared" si="58"/>
        <v/>
      </c>
      <c r="I3829" s="198"/>
      <c r="J3829" s="69"/>
      <c r="K3829" s="192"/>
      <c r="L3829" s="192"/>
    </row>
    <row r="3830" customHeight="1" spans="1:12">
      <c r="A3830" s="69"/>
      <c r="B3830" s="69"/>
      <c r="C3830" s="199"/>
      <c r="D3830" s="69"/>
      <c r="E3830" s="193"/>
      <c r="F3830" s="69"/>
      <c r="G3830" s="69"/>
      <c r="H3830" s="194" t="str">
        <f t="shared" si="58"/>
        <v/>
      </c>
      <c r="I3830" s="198"/>
      <c r="J3830" s="69"/>
      <c r="K3830" s="192"/>
      <c r="L3830" s="192"/>
    </row>
    <row r="3831" customHeight="1" spans="1:12">
      <c r="A3831" s="69"/>
      <c r="B3831" s="69"/>
      <c r="C3831" s="199"/>
      <c r="D3831" s="69"/>
      <c r="E3831" s="193"/>
      <c r="F3831" s="69"/>
      <c r="G3831" s="69"/>
      <c r="H3831" s="194" t="str">
        <f t="shared" si="58"/>
        <v/>
      </c>
      <c r="I3831" s="198"/>
      <c r="J3831" s="69"/>
      <c r="K3831" s="192"/>
      <c r="L3831" s="192"/>
    </row>
    <row r="3832" customHeight="1" spans="1:12">
      <c r="A3832" s="69"/>
      <c r="B3832" s="69"/>
      <c r="C3832" s="199"/>
      <c r="D3832" s="69"/>
      <c r="E3832" s="193"/>
      <c r="F3832" s="69"/>
      <c r="G3832" s="69"/>
      <c r="H3832" s="194" t="str">
        <f t="shared" si="58"/>
        <v/>
      </c>
      <c r="I3832" s="198"/>
      <c r="J3832" s="69"/>
      <c r="K3832" s="192"/>
      <c r="L3832" s="192"/>
    </row>
    <row r="3833" customHeight="1" spans="1:12">
      <c r="A3833" s="69"/>
      <c r="B3833" s="69"/>
      <c r="C3833" s="199"/>
      <c r="D3833" s="69"/>
      <c r="E3833" s="193"/>
      <c r="F3833" s="69"/>
      <c r="G3833" s="69"/>
      <c r="H3833" s="194" t="str">
        <f t="shared" si="58"/>
        <v/>
      </c>
      <c r="I3833" s="198"/>
      <c r="J3833" s="69"/>
      <c r="K3833" s="192"/>
      <c r="L3833" s="192"/>
    </row>
    <row r="3834" customHeight="1" spans="1:12">
      <c r="A3834" s="69"/>
      <c r="B3834" s="69"/>
      <c r="C3834" s="199"/>
      <c r="D3834" s="69"/>
      <c r="E3834" s="193"/>
      <c r="F3834" s="69"/>
      <c r="G3834" s="69"/>
      <c r="H3834" s="194" t="str">
        <f t="shared" si="58"/>
        <v/>
      </c>
      <c r="I3834" s="198"/>
      <c r="J3834" s="69"/>
      <c r="K3834" s="192"/>
      <c r="L3834" s="192"/>
    </row>
    <row r="3835" customHeight="1" spans="1:12">
      <c r="A3835" s="69"/>
      <c r="B3835" s="69"/>
      <c r="C3835" s="199"/>
      <c r="D3835" s="69"/>
      <c r="E3835" s="193"/>
      <c r="F3835" s="69"/>
      <c r="G3835" s="69"/>
      <c r="H3835" s="194" t="str">
        <f t="shared" si="58"/>
        <v/>
      </c>
      <c r="I3835" s="198"/>
      <c r="J3835" s="69"/>
      <c r="K3835" s="192"/>
      <c r="L3835" s="192"/>
    </row>
    <row r="3836" customHeight="1" spans="1:12">
      <c r="A3836" s="69"/>
      <c r="B3836" s="69"/>
      <c r="C3836" s="199"/>
      <c r="D3836" s="69"/>
      <c r="E3836" s="193"/>
      <c r="F3836" s="69"/>
      <c r="G3836" s="69"/>
      <c r="H3836" s="194" t="str">
        <f t="shared" si="58"/>
        <v/>
      </c>
      <c r="I3836" s="198"/>
      <c r="J3836" s="69"/>
      <c r="K3836" s="192"/>
      <c r="L3836" s="192"/>
    </row>
    <row r="3837" customHeight="1" spans="1:12">
      <c r="A3837" s="69"/>
      <c r="B3837" s="69"/>
      <c r="C3837" s="199"/>
      <c r="D3837" s="69"/>
      <c r="E3837" s="193"/>
      <c r="F3837" s="69"/>
      <c r="G3837" s="69"/>
      <c r="H3837" s="194" t="str">
        <f t="shared" si="58"/>
        <v/>
      </c>
      <c r="I3837" s="198"/>
      <c r="J3837" s="69"/>
      <c r="K3837" s="192"/>
      <c r="L3837" s="192"/>
    </row>
    <row r="3838" customHeight="1" spans="1:12">
      <c r="A3838" s="69"/>
      <c r="B3838" s="69"/>
      <c r="C3838" s="199"/>
      <c r="D3838" s="69"/>
      <c r="E3838" s="193"/>
      <c r="F3838" s="69"/>
      <c r="G3838" s="69"/>
      <c r="H3838" s="194" t="str">
        <f t="shared" si="58"/>
        <v/>
      </c>
      <c r="I3838" s="198"/>
      <c r="J3838" s="69"/>
      <c r="K3838" s="192"/>
      <c r="L3838" s="192"/>
    </row>
    <row r="3839" customHeight="1" spans="1:12">
      <c r="A3839" s="69"/>
      <c r="B3839" s="69"/>
      <c r="C3839" s="199"/>
      <c r="D3839" s="69"/>
      <c r="E3839" s="193"/>
      <c r="F3839" s="69"/>
      <c r="G3839" s="69"/>
      <c r="H3839" s="194" t="str">
        <f t="shared" si="58"/>
        <v/>
      </c>
      <c r="I3839" s="198"/>
      <c r="J3839" s="69"/>
      <c r="K3839" s="192"/>
      <c r="L3839" s="192"/>
    </row>
    <row r="3840" customHeight="1" spans="1:12">
      <c r="A3840" s="69"/>
      <c r="B3840" s="69"/>
      <c r="C3840" s="199"/>
      <c r="D3840" s="69"/>
      <c r="E3840" s="193"/>
      <c r="F3840" s="69"/>
      <c r="G3840" s="69"/>
      <c r="H3840" s="194" t="str">
        <f t="shared" si="58"/>
        <v/>
      </c>
      <c r="I3840" s="198"/>
      <c r="J3840" s="69"/>
      <c r="K3840" s="192"/>
      <c r="L3840" s="192"/>
    </row>
    <row r="3841" customHeight="1" spans="1:12">
      <c r="A3841" s="69"/>
      <c r="B3841" s="69"/>
      <c r="C3841" s="199"/>
      <c r="D3841" s="69"/>
      <c r="E3841" s="193"/>
      <c r="F3841" s="69"/>
      <c r="G3841" s="69"/>
      <c r="H3841" s="194" t="str">
        <f t="shared" si="58"/>
        <v/>
      </c>
      <c r="I3841" s="198"/>
      <c r="J3841" s="69"/>
      <c r="K3841" s="192"/>
      <c r="L3841" s="192"/>
    </row>
    <row r="3842" customHeight="1" spans="1:12">
      <c r="A3842" s="69"/>
      <c r="B3842" s="69"/>
      <c r="C3842" s="199"/>
      <c r="D3842" s="69"/>
      <c r="E3842" s="193"/>
      <c r="F3842" s="69"/>
      <c r="G3842" s="69"/>
      <c r="H3842" s="194" t="str">
        <f t="shared" si="58"/>
        <v/>
      </c>
      <c r="I3842" s="198"/>
      <c r="J3842" s="69"/>
      <c r="K3842" s="192"/>
      <c r="L3842" s="192"/>
    </row>
    <row r="3843" customHeight="1" spans="1:12">
      <c r="A3843" s="69"/>
      <c r="B3843" s="69"/>
      <c r="C3843" s="199"/>
      <c r="D3843" s="69"/>
      <c r="E3843" s="193"/>
      <c r="F3843" s="69"/>
      <c r="G3843" s="69"/>
      <c r="H3843" s="194" t="str">
        <f t="shared" si="58"/>
        <v/>
      </c>
      <c r="I3843" s="198"/>
      <c r="J3843" s="69"/>
      <c r="K3843" s="192"/>
      <c r="L3843" s="192"/>
    </row>
    <row r="3844" customHeight="1" spans="1:12">
      <c r="A3844" s="69"/>
      <c r="B3844" s="69"/>
      <c r="C3844" s="199"/>
      <c r="D3844" s="69"/>
      <c r="E3844" s="193"/>
      <c r="F3844" s="69"/>
      <c r="G3844" s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 <c r="A3845" s="69"/>
      <c r="B3845" s="69"/>
      <c r="C3845" s="199"/>
      <c r="D3845" s="69"/>
      <c r="E3845" s="193"/>
      <c r="F3845" s="69"/>
      <c r="G3845" s="69"/>
      <c r="H3845" s="194" t="str">
        <f t="shared" si="58"/>
        <v/>
      </c>
      <c r="I3845" s="198"/>
      <c r="J3845" s="69"/>
      <c r="K3845" s="192"/>
      <c r="L3845" s="192"/>
    </row>
    <row r="3846" customHeight="1" spans="1:12">
      <c r="A3846" s="69"/>
      <c r="B3846" s="69"/>
      <c r="C3846" s="199"/>
      <c r="D3846" s="69"/>
      <c r="E3846" s="193"/>
      <c r="F3846" s="69"/>
      <c r="G3846" s="69"/>
      <c r="H3846" s="194" t="str">
        <f t="shared" si="58"/>
        <v/>
      </c>
      <c r="I3846" s="198"/>
      <c r="J3846" s="69"/>
      <c r="K3846" s="192"/>
      <c r="L3846" s="192"/>
    </row>
    <row r="3847" customHeight="1" spans="1:12">
      <c r="A3847" s="69"/>
      <c r="B3847" s="69"/>
      <c r="C3847" s="199"/>
      <c r="D3847" s="69"/>
      <c r="E3847" s="193"/>
      <c r="F3847" s="69"/>
      <c r="G3847" s="69"/>
      <c r="H3847" s="194" t="str">
        <f t="shared" si="58"/>
        <v/>
      </c>
      <c r="I3847" s="198"/>
      <c r="J3847" s="69"/>
      <c r="K3847" s="192"/>
      <c r="L3847" s="192"/>
    </row>
    <row r="3848" customHeight="1" spans="1:12">
      <c r="A3848" s="69"/>
      <c r="B3848" s="69"/>
      <c r="C3848" s="199"/>
      <c r="D3848" s="69"/>
      <c r="E3848" s="193"/>
      <c r="F3848" s="69"/>
      <c r="G3848" s="69"/>
      <c r="H3848" s="194" t="str">
        <f t="shared" si="58"/>
        <v/>
      </c>
      <c r="I3848" s="198"/>
      <c r="J3848" s="69"/>
      <c r="K3848" s="192"/>
      <c r="L3848" s="192"/>
    </row>
    <row r="3849" customHeight="1" spans="1:12">
      <c r="A3849" s="69"/>
      <c r="B3849" s="69"/>
      <c r="C3849" s="199"/>
      <c r="D3849" s="69"/>
      <c r="E3849" s="193"/>
      <c r="F3849" s="69"/>
      <c r="G3849" s="69"/>
      <c r="H3849" s="194" t="str">
        <f t="shared" si="58"/>
        <v/>
      </c>
      <c r="I3849" s="198"/>
      <c r="J3849" s="69"/>
      <c r="K3849" s="192"/>
      <c r="L3849" s="192"/>
    </row>
    <row r="3850" customHeight="1" spans="1:12">
      <c r="A3850" s="69"/>
      <c r="B3850" s="69"/>
      <c r="C3850" s="199"/>
      <c r="D3850" s="69"/>
      <c r="E3850" s="193"/>
      <c r="F3850" s="69"/>
      <c r="G3850" s="69"/>
      <c r="H3850" s="194" t="str">
        <f t="shared" si="58"/>
        <v/>
      </c>
      <c r="I3850" s="198"/>
      <c r="J3850" s="69"/>
      <c r="K3850" s="192"/>
      <c r="L3850" s="192"/>
    </row>
    <row r="3851" customHeight="1" spans="1:12">
      <c r="A3851" s="69"/>
      <c r="B3851" s="69"/>
      <c r="C3851" s="199"/>
      <c r="D3851" s="69"/>
      <c r="E3851" s="193"/>
      <c r="F3851" s="69"/>
      <c r="G3851" s="69"/>
      <c r="H3851" s="194" t="str">
        <f t="shared" si="58"/>
        <v/>
      </c>
      <c r="I3851" s="198"/>
      <c r="J3851" s="69"/>
      <c r="K3851" s="192"/>
      <c r="L3851" s="192"/>
    </row>
    <row r="3852" customHeight="1" spans="1:12">
      <c r="A3852" s="69"/>
      <c r="B3852" s="69"/>
      <c r="C3852" s="199"/>
      <c r="D3852" s="69"/>
      <c r="E3852" s="193"/>
      <c r="F3852" s="69"/>
      <c r="G3852" s="69"/>
      <c r="H3852" s="194" t="str">
        <f t="shared" ref="H3852:H3915" si="59">IF(E3852="","",E3852*F3852)</f>
        <v/>
      </c>
      <c r="I3852" s="198"/>
      <c r="J3852" s="69"/>
      <c r="K3852" s="192"/>
      <c r="L3852" s="192"/>
    </row>
    <row r="3853" customHeight="1" spans="1:12">
      <c r="A3853" s="69"/>
      <c r="B3853" s="69"/>
      <c r="C3853" s="199"/>
      <c r="D3853" s="69"/>
      <c r="E3853" s="193"/>
      <c r="F3853" s="69"/>
      <c r="G3853" s="69"/>
      <c r="H3853" s="194" t="str">
        <f t="shared" si="59"/>
        <v/>
      </c>
      <c r="I3853" s="198"/>
      <c r="J3853" s="69"/>
      <c r="K3853" s="192"/>
      <c r="L3853" s="192"/>
    </row>
    <row r="3854" customHeight="1" spans="1:12">
      <c r="A3854" s="69"/>
      <c r="B3854" s="69"/>
      <c r="C3854" s="199"/>
      <c r="D3854" s="69"/>
      <c r="E3854" s="193"/>
      <c r="F3854" s="69"/>
      <c r="G3854" s="69"/>
      <c r="H3854" s="194" t="str">
        <f t="shared" si="59"/>
        <v/>
      </c>
      <c r="I3854" s="198"/>
      <c r="J3854" s="69"/>
      <c r="K3854" s="192"/>
      <c r="L3854" s="192"/>
    </row>
    <row r="3855" customHeight="1" spans="1:12">
      <c r="A3855" s="69"/>
      <c r="B3855" s="69"/>
      <c r="C3855" s="199"/>
      <c r="D3855" s="69"/>
      <c r="E3855" s="193"/>
      <c r="F3855" s="69"/>
      <c r="G3855" s="69"/>
      <c r="H3855" s="194" t="str">
        <f t="shared" si="59"/>
        <v/>
      </c>
      <c r="I3855" s="198"/>
      <c r="J3855" s="69"/>
      <c r="K3855" s="192"/>
      <c r="L3855" s="192"/>
    </row>
    <row r="3856" customHeight="1" spans="1:12">
      <c r="A3856" s="69"/>
      <c r="B3856" s="69"/>
      <c r="C3856" s="199"/>
      <c r="D3856" s="69"/>
      <c r="E3856" s="193"/>
      <c r="F3856" s="69"/>
      <c r="G3856" s="69"/>
      <c r="H3856" s="194" t="str">
        <f t="shared" si="59"/>
        <v/>
      </c>
      <c r="I3856" s="198"/>
      <c r="J3856" s="69"/>
      <c r="K3856" s="192"/>
      <c r="L3856" s="192"/>
    </row>
    <row r="3857" customHeight="1" spans="1:12">
      <c r="A3857" s="69"/>
      <c r="B3857" s="69"/>
      <c r="C3857" s="199"/>
      <c r="D3857" s="69"/>
      <c r="E3857" s="193"/>
      <c r="F3857" s="69"/>
      <c r="G3857" s="69"/>
      <c r="H3857" s="194" t="str">
        <f t="shared" si="59"/>
        <v/>
      </c>
      <c r="I3857" s="198"/>
      <c r="J3857" s="69"/>
      <c r="K3857" s="192"/>
      <c r="L3857" s="192"/>
    </row>
    <row r="3858" customHeight="1" spans="1:12">
      <c r="A3858" s="69"/>
      <c r="B3858" s="69"/>
      <c r="C3858" s="199"/>
      <c r="D3858" s="69"/>
      <c r="E3858" s="193"/>
      <c r="F3858" s="69"/>
      <c r="G3858" s="69"/>
      <c r="H3858" s="194" t="str">
        <f t="shared" si="59"/>
        <v/>
      </c>
      <c r="I3858" s="198"/>
      <c r="J3858" s="69"/>
      <c r="K3858" s="192"/>
      <c r="L3858" s="192"/>
    </row>
    <row r="3859" customHeight="1" spans="1:12">
      <c r="A3859" s="69"/>
      <c r="B3859" s="69"/>
      <c r="C3859" s="199"/>
      <c r="D3859" s="69"/>
      <c r="E3859" s="193"/>
      <c r="F3859" s="69"/>
      <c r="G3859" s="69"/>
      <c r="H3859" s="194" t="str">
        <f t="shared" si="59"/>
        <v/>
      </c>
      <c r="I3859" s="198"/>
      <c r="J3859" s="69"/>
      <c r="K3859" s="192"/>
      <c r="L3859" s="192"/>
    </row>
    <row r="3860" customHeight="1" spans="1:12">
      <c r="A3860" s="69"/>
      <c r="B3860" s="69"/>
      <c r="C3860" s="199"/>
      <c r="D3860" s="69"/>
      <c r="E3860" s="193"/>
      <c r="F3860" s="69"/>
      <c r="G3860" s="69"/>
      <c r="H3860" s="194" t="str">
        <f t="shared" si="59"/>
        <v/>
      </c>
      <c r="I3860" s="198"/>
      <c r="J3860" s="69"/>
      <c r="K3860" s="192"/>
      <c r="L3860" s="192"/>
    </row>
    <row r="3861" customHeight="1" spans="1:12">
      <c r="A3861" s="69"/>
      <c r="B3861" s="69"/>
      <c r="C3861" s="199"/>
      <c r="D3861" s="69"/>
      <c r="E3861" s="193"/>
      <c r="F3861" s="69"/>
      <c r="G3861" s="69"/>
      <c r="H3861" s="194" t="str">
        <f t="shared" si="59"/>
        <v/>
      </c>
      <c r="I3861" s="198"/>
      <c r="J3861" s="69"/>
      <c r="K3861" s="192"/>
      <c r="L3861" s="192"/>
    </row>
    <row r="3862" customHeight="1" spans="1:12">
      <c r="A3862" s="69"/>
      <c r="B3862" s="69"/>
      <c r="C3862" s="199"/>
      <c r="D3862" s="69"/>
      <c r="E3862" s="193"/>
      <c r="F3862" s="69"/>
      <c r="G3862" s="69"/>
      <c r="H3862" s="194" t="str">
        <f t="shared" si="59"/>
        <v/>
      </c>
      <c r="I3862" s="198"/>
      <c r="J3862" s="69"/>
      <c r="K3862" s="192"/>
      <c r="L3862" s="192"/>
    </row>
    <row r="3863" customHeight="1" spans="1:12">
      <c r="A3863" s="69"/>
      <c r="B3863" s="69"/>
      <c r="C3863" s="199"/>
      <c r="D3863" s="69"/>
      <c r="E3863" s="193"/>
      <c r="F3863" s="69"/>
      <c r="G3863" s="69"/>
      <c r="H3863" s="194" t="str">
        <f t="shared" si="59"/>
        <v/>
      </c>
      <c r="I3863" s="198"/>
      <c r="J3863" s="69"/>
      <c r="K3863" s="192"/>
      <c r="L3863" s="192"/>
    </row>
    <row r="3864" customHeight="1" spans="1:12">
      <c r="A3864" s="69"/>
      <c r="B3864" s="69"/>
      <c r="C3864" s="199"/>
      <c r="D3864" s="69"/>
      <c r="E3864" s="193"/>
      <c r="F3864" s="69"/>
      <c r="G3864" s="69"/>
      <c r="H3864" s="194" t="str">
        <f t="shared" si="59"/>
        <v/>
      </c>
      <c r="I3864" s="198"/>
      <c r="J3864" s="69"/>
      <c r="K3864" s="192"/>
      <c r="L3864" s="192"/>
    </row>
    <row r="3865" customHeight="1" spans="1:12">
      <c r="A3865" s="69"/>
      <c r="B3865" s="69"/>
      <c r="C3865" s="199"/>
      <c r="D3865" s="69"/>
      <c r="E3865" s="193"/>
      <c r="F3865" s="69"/>
      <c r="G3865" s="69"/>
      <c r="H3865" s="194" t="str">
        <f t="shared" si="59"/>
        <v/>
      </c>
      <c r="I3865" s="198"/>
      <c r="J3865" s="69"/>
      <c r="K3865" s="192"/>
      <c r="L3865" s="192"/>
    </row>
    <row r="3866" customHeight="1" spans="1:12">
      <c r="A3866" s="69"/>
      <c r="B3866" s="69"/>
      <c r="C3866" s="199"/>
      <c r="D3866" s="69"/>
      <c r="E3866" s="193"/>
      <c r="F3866" s="69"/>
      <c r="G3866" s="69"/>
      <c r="H3866" s="194" t="str">
        <f t="shared" si="59"/>
        <v/>
      </c>
      <c r="I3866" s="198"/>
      <c r="J3866" s="69"/>
      <c r="K3866" s="192"/>
      <c r="L3866" s="192"/>
    </row>
    <row r="3867" customHeight="1" spans="1:12">
      <c r="A3867" s="69"/>
      <c r="B3867" s="69"/>
      <c r="C3867" s="199"/>
      <c r="D3867" s="69"/>
      <c r="E3867" s="193"/>
      <c r="F3867" s="69"/>
      <c r="G3867" s="69"/>
      <c r="H3867" s="194" t="str">
        <f t="shared" si="59"/>
        <v/>
      </c>
      <c r="I3867" s="198"/>
      <c r="J3867" s="69"/>
      <c r="K3867" s="192"/>
      <c r="L3867" s="192"/>
    </row>
    <row r="3868" customHeight="1" spans="1:12">
      <c r="A3868" s="69"/>
      <c r="B3868" s="69"/>
      <c r="C3868" s="199"/>
      <c r="D3868" s="69"/>
      <c r="E3868" s="193"/>
      <c r="F3868" s="69"/>
      <c r="G3868" s="69"/>
      <c r="H3868" s="194" t="str">
        <f t="shared" si="59"/>
        <v/>
      </c>
      <c r="I3868" s="198"/>
      <c r="J3868" s="69"/>
      <c r="K3868" s="192"/>
      <c r="L3868" s="192"/>
    </row>
    <row r="3869" customHeight="1" spans="1:12">
      <c r="A3869" s="69"/>
      <c r="B3869" s="69"/>
      <c r="C3869" s="199"/>
      <c r="D3869" s="69"/>
      <c r="E3869" s="193"/>
      <c r="F3869" s="69"/>
      <c r="G3869" s="69"/>
      <c r="H3869" s="194" t="str">
        <f t="shared" si="59"/>
        <v/>
      </c>
      <c r="I3869" s="198"/>
      <c r="J3869" s="69"/>
      <c r="K3869" s="192"/>
      <c r="L3869" s="192"/>
    </row>
    <row r="3870" customHeight="1" spans="1:12">
      <c r="A3870" s="69"/>
      <c r="B3870" s="69"/>
      <c r="C3870" s="199"/>
      <c r="D3870" s="69"/>
      <c r="E3870" s="193"/>
      <c r="F3870" s="69"/>
      <c r="G3870" s="69"/>
      <c r="H3870" s="194" t="str">
        <f t="shared" si="59"/>
        <v/>
      </c>
      <c r="I3870" s="198"/>
      <c r="J3870" s="69"/>
      <c r="K3870" s="192"/>
      <c r="L3870" s="192"/>
    </row>
    <row r="3871" customHeight="1" spans="1:12">
      <c r="A3871" s="69"/>
      <c r="B3871" s="69"/>
      <c r="C3871" s="199"/>
      <c r="D3871" s="69"/>
      <c r="E3871" s="193"/>
      <c r="F3871" s="69"/>
      <c r="G3871" s="69"/>
      <c r="H3871" s="194" t="str">
        <f t="shared" si="59"/>
        <v/>
      </c>
      <c r="I3871" s="198"/>
      <c r="J3871" s="69"/>
      <c r="K3871" s="192"/>
      <c r="L3871" s="192"/>
    </row>
    <row r="3872" customHeight="1" spans="1:12">
      <c r="A3872" s="69"/>
      <c r="B3872" s="69"/>
      <c r="C3872" s="199"/>
      <c r="D3872" s="69"/>
      <c r="E3872" s="193"/>
      <c r="F3872" s="69"/>
      <c r="G3872" s="69"/>
      <c r="H3872" s="194" t="str">
        <f t="shared" si="59"/>
        <v/>
      </c>
      <c r="I3872" s="198"/>
      <c r="J3872" s="69"/>
      <c r="K3872" s="192"/>
      <c r="L3872" s="192"/>
    </row>
    <row r="3873" customHeight="1" spans="1:12">
      <c r="A3873" s="69"/>
      <c r="B3873" s="69"/>
      <c r="C3873" s="199"/>
      <c r="D3873" s="69"/>
      <c r="E3873" s="193"/>
      <c r="F3873" s="69"/>
      <c r="G3873" s="69"/>
      <c r="H3873" s="194" t="str">
        <f t="shared" si="59"/>
        <v/>
      </c>
      <c r="I3873" s="198"/>
      <c r="J3873" s="69"/>
      <c r="K3873" s="192"/>
      <c r="L3873" s="192"/>
    </row>
    <row r="3874" customHeight="1" spans="1:12">
      <c r="A3874" s="69"/>
      <c r="B3874" s="69"/>
      <c r="C3874" s="199"/>
      <c r="D3874" s="69"/>
      <c r="E3874" s="193"/>
      <c r="F3874" s="69"/>
      <c r="G3874" s="69"/>
      <c r="H3874" s="194" t="str">
        <f t="shared" si="59"/>
        <v/>
      </c>
      <c r="I3874" s="198"/>
      <c r="J3874" s="69"/>
      <c r="K3874" s="192"/>
      <c r="L3874" s="192"/>
    </row>
    <row r="3875" customHeight="1" spans="1:12">
      <c r="A3875" s="69"/>
      <c r="B3875" s="69"/>
      <c r="C3875" s="199"/>
      <c r="D3875" s="69"/>
      <c r="E3875" s="193"/>
      <c r="F3875" s="69"/>
      <c r="G3875" s="69"/>
      <c r="H3875" s="194" t="str">
        <f t="shared" si="59"/>
        <v/>
      </c>
      <c r="I3875" s="198"/>
      <c r="J3875" s="69"/>
      <c r="K3875" s="192"/>
      <c r="L3875" s="192"/>
    </row>
    <row r="3876" customHeight="1" spans="1:12">
      <c r="A3876" s="69"/>
      <c r="B3876" s="69"/>
      <c r="C3876" s="199"/>
      <c r="D3876" s="69"/>
      <c r="E3876" s="193"/>
      <c r="F3876" s="69"/>
      <c r="G3876" s="69"/>
      <c r="H3876" s="194" t="str">
        <f t="shared" si="59"/>
        <v/>
      </c>
      <c r="I3876" s="198"/>
      <c r="J3876" s="69"/>
      <c r="K3876" s="192"/>
      <c r="L3876" s="192"/>
    </row>
    <row r="3877" customHeight="1" spans="1:12">
      <c r="A3877" s="69"/>
      <c r="B3877" s="69"/>
      <c r="C3877" s="199"/>
      <c r="D3877" s="69"/>
      <c r="E3877" s="193"/>
      <c r="F3877" s="69"/>
      <c r="G3877" s="69"/>
      <c r="H3877" s="194" t="str">
        <f t="shared" si="59"/>
        <v/>
      </c>
      <c r="I3877" s="198"/>
      <c r="J3877" s="69"/>
      <c r="K3877" s="192"/>
      <c r="L3877" s="192"/>
    </row>
    <row r="3878" customHeight="1" spans="1:12">
      <c r="A3878" s="69"/>
      <c r="B3878" s="69"/>
      <c r="C3878" s="199"/>
      <c r="D3878" s="69"/>
      <c r="E3878" s="193"/>
      <c r="F3878" s="69"/>
      <c r="G3878" s="69"/>
      <c r="H3878" s="194" t="str">
        <f t="shared" si="59"/>
        <v/>
      </c>
      <c r="I3878" s="198"/>
      <c r="J3878" s="69"/>
      <c r="K3878" s="192"/>
      <c r="L3878" s="192"/>
    </row>
    <row r="3879" customHeight="1" spans="1:12">
      <c r="A3879" s="69"/>
      <c r="B3879" s="69"/>
      <c r="C3879" s="199"/>
      <c r="D3879" s="69"/>
      <c r="E3879" s="193"/>
      <c r="F3879" s="69"/>
      <c r="G3879" s="69"/>
      <c r="H3879" s="194" t="str">
        <f t="shared" si="59"/>
        <v/>
      </c>
      <c r="I3879" s="198"/>
      <c r="J3879" s="69"/>
      <c r="K3879" s="192"/>
      <c r="L3879" s="192"/>
    </row>
    <row r="3880" customHeight="1" spans="1:12">
      <c r="A3880" s="69"/>
      <c r="B3880" s="69"/>
      <c r="C3880" s="199"/>
      <c r="D3880" s="69"/>
      <c r="E3880" s="193"/>
      <c r="F3880" s="69"/>
      <c r="G3880" s="69"/>
      <c r="H3880" s="194" t="str">
        <f t="shared" si="59"/>
        <v/>
      </c>
      <c r="I3880" s="198"/>
      <c r="J3880" s="69"/>
      <c r="K3880" s="192"/>
      <c r="L3880" s="192"/>
    </row>
    <row r="3881" customHeight="1" spans="1:12">
      <c r="A3881" s="69"/>
      <c r="B3881" s="69"/>
      <c r="C3881" s="199"/>
      <c r="D3881" s="69"/>
      <c r="E3881" s="193"/>
      <c r="F3881" s="69"/>
      <c r="G3881" s="69"/>
      <c r="H3881" s="194" t="str">
        <f t="shared" si="59"/>
        <v/>
      </c>
      <c r="I3881" s="198"/>
      <c r="J3881" s="69"/>
      <c r="K3881" s="192"/>
      <c r="L3881" s="192"/>
    </row>
    <row r="3882" customHeight="1" spans="1:12">
      <c r="A3882" s="69"/>
      <c r="B3882" s="69"/>
      <c r="C3882" s="199"/>
      <c r="D3882" s="69"/>
      <c r="E3882" s="193"/>
      <c r="F3882" s="69"/>
      <c r="G3882" s="69"/>
      <c r="H3882" s="194" t="str">
        <f t="shared" si="59"/>
        <v/>
      </c>
      <c r="I3882" s="198"/>
      <c r="J3882" s="69"/>
      <c r="K3882" s="192"/>
      <c r="L3882" s="192"/>
    </row>
    <row r="3883" customHeight="1" spans="1:12">
      <c r="A3883" s="69"/>
      <c r="B3883" s="69"/>
      <c r="C3883" s="199"/>
      <c r="D3883" s="69"/>
      <c r="E3883" s="193"/>
      <c r="F3883" s="69"/>
      <c r="G3883" s="69"/>
      <c r="H3883" s="194" t="str">
        <f t="shared" si="59"/>
        <v/>
      </c>
      <c r="I3883" s="198"/>
      <c r="J3883" s="69"/>
      <c r="K3883" s="192"/>
      <c r="L3883" s="192"/>
    </row>
    <row r="3884" customHeight="1" spans="1:12">
      <c r="A3884" s="69"/>
      <c r="B3884" s="69"/>
      <c r="C3884" s="199"/>
      <c r="D3884" s="69"/>
      <c r="E3884" s="193"/>
      <c r="F3884" s="69"/>
      <c r="G3884" s="69"/>
      <c r="H3884" s="194" t="str">
        <f t="shared" si="59"/>
        <v/>
      </c>
      <c r="I3884" s="198"/>
      <c r="J3884" s="69"/>
      <c r="K3884" s="192"/>
      <c r="L3884" s="192"/>
    </row>
    <row r="3885" customHeight="1" spans="1:12">
      <c r="A3885" s="69"/>
      <c r="B3885" s="69"/>
      <c r="C3885" s="199"/>
      <c r="D3885" s="69"/>
      <c r="E3885" s="193"/>
      <c r="F3885" s="69"/>
      <c r="G3885" s="69"/>
      <c r="H3885" s="194" t="str">
        <f t="shared" si="59"/>
        <v/>
      </c>
      <c r="I3885" s="198"/>
      <c r="J3885" s="69"/>
      <c r="K3885" s="192"/>
      <c r="L3885" s="192"/>
    </row>
    <row r="3886" customHeight="1" spans="1:12">
      <c r="A3886" s="69"/>
      <c r="B3886" s="69"/>
      <c r="C3886" s="199"/>
      <c r="D3886" s="69"/>
      <c r="E3886" s="193"/>
      <c r="F3886" s="69"/>
      <c r="G3886" s="69"/>
      <c r="H3886" s="194" t="str">
        <f t="shared" si="59"/>
        <v/>
      </c>
      <c r="I3886" s="198"/>
      <c r="J3886" s="69"/>
      <c r="K3886" s="192"/>
      <c r="L3886" s="192"/>
    </row>
    <row r="3887" customHeight="1" spans="1:12">
      <c r="A3887" s="69"/>
      <c r="B3887" s="69"/>
      <c r="C3887" s="199"/>
      <c r="D3887" s="69"/>
      <c r="E3887" s="193"/>
      <c r="F3887" s="69"/>
      <c r="G3887" s="69"/>
      <c r="H3887" s="194" t="str">
        <f t="shared" si="59"/>
        <v/>
      </c>
      <c r="I3887" s="198"/>
      <c r="J3887" s="69"/>
      <c r="K3887" s="192"/>
      <c r="L3887" s="192"/>
    </row>
    <row r="3888" customHeight="1" spans="1:12">
      <c r="A3888" s="69"/>
      <c r="B3888" s="69"/>
      <c r="C3888" s="199"/>
      <c r="D3888" s="69"/>
      <c r="E3888" s="193"/>
      <c r="F3888" s="69"/>
      <c r="G3888" s="69"/>
      <c r="H3888" s="194" t="str">
        <f t="shared" si="59"/>
        <v/>
      </c>
      <c r="I3888" s="198"/>
      <c r="J3888" s="69"/>
      <c r="K3888" s="192"/>
      <c r="L3888" s="192"/>
    </row>
    <row r="3889" customHeight="1" spans="1:12">
      <c r="A3889" s="69"/>
      <c r="B3889" s="69"/>
      <c r="C3889" s="199"/>
      <c r="D3889" s="69"/>
      <c r="E3889" s="193"/>
      <c r="F3889" s="69"/>
      <c r="G3889" s="69"/>
      <c r="H3889" s="194" t="str">
        <f t="shared" si="59"/>
        <v/>
      </c>
      <c r="I3889" s="198"/>
      <c r="J3889" s="69"/>
      <c r="K3889" s="192"/>
      <c r="L3889" s="192"/>
    </row>
    <row r="3890" customHeight="1" spans="1:12">
      <c r="A3890" s="69"/>
      <c r="B3890" s="69"/>
      <c r="C3890" s="199"/>
      <c r="D3890" s="69"/>
      <c r="E3890" s="193"/>
      <c r="F3890" s="69"/>
      <c r="G3890" s="69"/>
      <c r="H3890" s="194" t="str">
        <f t="shared" si="59"/>
        <v/>
      </c>
      <c r="I3890" s="198"/>
      <c r="J3890" s="69"/>
      <c r="K3890" s="192"/>
      <c r="L3890" s="192"/>
    </row>
    <row r="3891" customHeight="1" spans="1:12">
      <c r="A3891" s="69"/>
      <c r="B3891" s="69"/>
      <c r="C3891" s="199"/>
      <c r="D3891" s="69"/>
      <c r="E3891" s="193"/>
      <c r="F3891" s="69"/>
      <c r="G3891" s="69"/>
      <c r="H3891" s="194" t="str">
        <f t="shared" si="59"/>
        <v/>
      </c>
      <c r="I3891" s="198"/>
      <c r="J3891" s="69"/>
      <c r="K3891" s="192"/>
      <c r="L3891" s="192"/>
    </row>
    <row r="3892" customHeight="1" spans="1:12">
      <c r="A3892" s="69"/>
      <c r="B3892" s="69"/>
      <c r="C3892" s="199"/>
      <c r="D3892" s="69"/>
      <c r="E3892" s="193"/>
      <c r="F3892" s="69"/>
      <c r="G3892" s="69"/>
      <c r="H3892" s="194" t="str">
        <f t="shared" si="59"/>
        <v/>
      </c>
      <c r="I3892" s="198"/>
      <c r="J3892" s="69"/>
      <c r="K3892" s="192"/>
      <c r="L3892" s="192"/>
    </row>
    <row r="3893" customHeight="1" spans="1:12">
      <c r="A3893" s="69"/>
      <c r="B3893" s="69"/>
      <c r="C3893" s="199"/>
      <c r="D3893" s="69"/>
      <c r="E3893" s="193"/>
      <c r="F3893" s="69"/>
      <c r="G3893" s="69"/>
      <c r="H3893" s="194" t="str">
        <f t="shared" si="59"/>
        <v/>
      </c>
      <c r="I3893" s="198"/>
      <c r="J3893" s="69"/>
      <c r="K3893" s="192"/>
      <c r="L3893" s="192"/>
    </row>
    <row r="3894" customHeight="1" spans="1:12">
      <c r="A3894" s="69"/>
      <c r="B3894" s="69"/>
      <c r="C3894" s="199"/>
      <c r="D3894" s="69"/>
      <c r="E3894" s="193"/>
      <c r="F3894" s="69"/>
      <c r="G3894" s="69"/>
      <c r="H3894" s="194" t="str">
        <f t="shared" si="59"/>
        <v/>
      </c>
      <c r="I3894" s="198"/>
      <c r="J3894" s="69"/>
      <c r="K3894" s="192"/>
      <c r="L3894" s="192"/>
    </row>
    <row r="3895" customHeight="1" spans="1:12">
      <c r="A3895" s="69"/>
      <c r="B3895" s="69"/>
      <c r="C3895" s="199"/>
      <c r="D3895" s="69"/>
      <c r="E3895" s="193"/>
      <c r="F3895" s="69"/>
      <c r="G3895" s="69"/>
      <c r="H3895" s="194" t="str">
        <f t="shared" si="59"/>
        <v/>
      </c>
      <c r="I3895" s="198"/>
      <c r="J3895" s="69"/>
      <c r="K3895" s="192"/>
      <c r="L3895" s="192"/>
    </row>
    <row r="3896" customHeight="1" spans="1:12">
      <c r="A3896" s="69"/>
      <c r="B3896" s="69"/>
      <c r="C3896" s="199"/>
      <c r="D3896" s="69"/>
      <c r="E3896" s="193"/>
      <c r="F3896" s="69"/>
      <c r="G3896" s="69"/>
      <c r="H3896" s="194" t="str">
        <f t="shared" si="59"/>
        <v/>
      </c>
      <c r="I3896" s="198"/>
      <c r="J3896" s="69"/>
      <c r="K3896" s="192"/>
      <c r="L3896" s="192"/>
    </row>
    <row r="3897" customHeight="1" spans="1:12">
      <c r="A3897" s="69"/>
      <c r="B3897" s="69"/>
      <c r="C3897" s="199"/>
      <c r="D3897" s="69"/>
      <c r="E3897" s="193"/>
      <c r="F3897" s="69"/>
      <c r="G3897" s="69"/>
      <c r="H3897" s="194" t="str">
        <f t="shared" si="59"/>
        <v/>
      </c>
      <c r="I3897" s="198"/>
      <c r="J3897" s="69"/>
      <c r="K3897" s="192"/>
      <c r="L3897" s="192"/>
    </row>
    <row r="3898" customHeight="1" spans="1:12">
      <c r="A3898" s="69"/>
      <c r="B3898" s="69"/>
      <c r="C3898" s="199"/>
      <c r="D3898" s="69"/>
      <c r="E3898" s="193"/>
      <c r="F3898" s="69"/>
      <c r="G3898" s="69"/>
      <c r="H3898" s="194" t="str">
        <f t="shared" si="59"/>
        <v/>
      </c>
      <c r="I3898" s="198"/>
      <c r="J3898" s="69"/>
      <c r="K3898" s="192"/>
      <c r="L3898" s="192"/>
    </row>
    <row r="3899" customHeight="1" spans="1:12">
      <c r="A3899" s="69"/>
      <c r="B3899" s="69"/>
      <c r="C3899" s="199"/>
      <c r="D3899" s="69"/>
      <c r="E3899" s="193"/>
      <c r="F3899" s="69"/>
      <c r="G3899" s="69"/>
      <c r="H3899" s="194" t="str">
        <f t="shared" si="59"/>
        <v/>
      </c>
      <c r="I3899" s="198"/>
      <c r="J3899" s="69"/>
      <c r="K3899" s="192"/>
      <c r="L3899" s="192"/>
    </row>
    <row r="3900" customHeight="1" spans="1:12">
      <c r="A3900" s="69"/>
      <c r="B3900" s="69"/>
      <c r="C3900" s="199"/>
      <c r="D3900" s="69"/>
      <c r="E3900" s="193"/>
      <c r="F3900" s="69"/>
      <c r="G3900" s="69"/>
      <c r="H3900" s="194" t="str">
        <f t="shared" si="59"/>
        <v/>
      </c>
      <c r="I3900" s="198"/>
      <c r="J3900" s="69"/>
      <c r="K3900" s="192"/>
      <c r="L3900" s="192"/>
    </row>
    <row r="3901" customHeight="1" spans="1:12">
      <c r="A3901" s="69"/>
      <c r="B3901" s="69"/>
      <c r="C3901" s="199"/>
      <c r="D3901" s="69"/>
      <c r="E3901" s="193"/>
      <c r="F3901" s="69"/>
      <c r="G3901" s="69"/>
      <c r="H3901" s="194" t="str">
        <f t="shared" si="59"/>
        <v/>
      </c>
      <c r="I3901" s="198"/>
      <c r="J3901" s="69"/>
      <c r="K3901" s="192"/>
      <c r="L3901" s="192"/>
    </row>
    <row r="3902" customHeight="1" spans="1:12">
      <c r="A3902" s="69"/>
      <c r="B3902" s="69"/>
      <c r="C3902" s="199"/>
      <c r="D3902" s="69"/>
      <c r="E3902" s="193"/>
      <c r="F3902" s="69"/>
      <c r="G3902" s="69"/>
      <c r="H3902" s="194" t="str">
        <f t="shared" si="59"/>
        <v/>
      </c>
      <c r="I3902" s="198"/>
      <c r="J3902" s="69"/>
      <c r="K3902" s="192"/>
      <c r="L3902" s="192"/>
    </row>
    <row r="3903" customHeight="1" spans="1:12">
      <c r="A3903" s="69"/>
      <c r="B3903" s="69"/>
      <c r="C3903" s="199"/>
      <c r="D3903" s="69"/>
      <c r="E3903" s="193"/>
      <c r="F3903" s="69"/>
      <c r="G3903" s="69"/>
      <c r="H3903" s="194" t="str">
        <f t="shared" si="59"/>
        <v/>
      </c>
      <c r="I3903" s="198"/>
      <c r="J3903" s="69"/>
      <c r="K3903" s="192"/>
      <c r="L3903" s="192"/>
    </row>
    <row r="3904" customHeight="1" spans="1:12">
      <c r="A3904" s="69"/>
      <c r="B3904" s="69"/>
      <c r="C3904" s="199"/>
      <c r="D3904" s="69"/>
      <c r="E3904" s="193"/>
      <c r="F3904" s="69"/>
      <c r="G3904" s="69"/>
      <c r="H3904" s="194" t="str">
        <f t="shared" si="59"/>
        <v/>
      </c>
      <c r="I3904" s="198"/>
      <c r="J3904" s="69"/>
      <c r="K3904" s="192"/>
      <c r="L3904" s="192"/>
    </row>
    <row r="3905" customHeight="1" spans="1:12">
      <c r="A3905" s="69"/>
      <c r="B3905" s="69"/>
      <c r="C3905" s="199"/>
      <c r="D3905" s="69"/>
      <c r="E3905" s="193"/>
      <c r="F3905" s="69"/>
      <c r="G3905" s="69"/>
      <c r="H3905" s="194" t="str">
        <f t="shared" si="59"/>
        <v/>
      </c>
      <c r="I3905" s="198"/>
      <c r="J3905" s="69"/>
      <c r="K3905" s="192"/>
      <c r="L3905" s="192"/>
    </row>
    <row r="3906" customHeight="1" spans="1:12">
      <c r="A3906" s="69"/>
      <c r="B3906" s="69"/>
      <c r="C3906" s="199"/>
      <c r="D3906" s="69"/>
      <c r="E3906" s="193"/>
      <c r="F3906" s="69"/>
      <c r="G3906" s="69"/>
      <c r="H3906" s="194" t="str">
        <f t="shared" si="59"/>
        <v/>
      </c>
      <c r="I3906" s="198"/>
      <c r="J3906" s="69"/>
      <c r="K3906" s="192"/>
      <c r="L3906" s="192"/>
    </row>
    <row r="3907" customHeight="1" spans="1:12">
      <c r="A3907" s="69"/>
      <c r="B3907" s="69"/>
      <c r="C3907" s="199"/>
      <c r="D3907" s="69"/>
      <c r="E3907" s="193"/>
      <c r="F3907" s="69"/>
      <c r="G3907" s="69"/>
      <c r="H3907" s="194" t="str">
        <f t="shared" si="59"/>
        <v/>
      </c>
      <c r="I3907" s="198"/>
      <c r="J3907" s="69"/>
      <c r="K3907" s="192"/>
      <c r="L3907" s="192"/>
    </row>
    <row r="3908" customHeight="1" spans="1:12">
      <c r="A3908" s="69"/>
      <c r="B3908" s="69"/>
      <c r="C3908" s="199"/>
      <c r="D3908" s="69"/>
      <c r="E3908" s="193"/>
      <c r="F3908" s="69"/>
      <c r="G3908" s="69"/>
      <c r="H3908" s="194" t="str">
        <f t="shared" si="59"/>
        <v/>
      </c>
      <c r="I3908" s="198"/>
      <c r="J3908" s="69"/>
      <c r="K3908" s="192"/>
      <c r="L3908" s="192"/>
    </row>
    <row r="3909" customHeight="1" spans="1:12">
      <c r="A3909" s="69"/>
      <c r="B3909" s="69"/>
      <c r="C3909" s="199"/>
      <c r="D3909" s="69"/>
      <c r="E3909" s="193"/>
      <c r="F3909" s="69"/>
      <c r="G3909" s="69"/>
      <c r="H3909" s="194" t="str">
        <f t="shared" si="59"/>
        <v/>
      </c>
      <c r="I3909" s="198"/>
      <c r="J3909" s="69"/>
      <c r="K3909" s="192"/>
      <c r="L3909" s="192"/>
    </row>
    <row r="3910" customHeight="1" spans="1:12">
      <c r="A3910" s="69"/>
      <c r="B3910" s="69"/>
      <c r="C3910" s="199"/>
      <c r="D3910" s="69"/>
      <c r="E3910" s="193"/>
      <c r="F3910" s="69"/>
      <c r="G3910" s="69"/>
      <c r="H3910" s="194" t="str">
        <f t="shared" si="59"/>
        <v/>
      </c>
      <c r="I3910" s="198"/>
      <c r="J3910" s="69"/>
      <c r="K3910" s="192"/>
      <c r="L3910" s="192"/>
    </row>
    <row r="3911" customHeight="1" spans="1:12">
      <c r="A3911" s="69"/>
      <c r="B3911" s="69"/>
      <c r="C3911" s="199"/>
      <c r="D3911" s="69"/>
      <c r="E3911" s="193"/>
      <c r="F3911" s="69"/>
      <c r="G3911" s="69"/>
      <c r="H3911" s="194" t="str">
        <f t="shared" si="59"/>
        <v/>
      </c>
      <c r="I3911" s="198"/>
      <c r="J3911" s="69"/>
      <c r="K3911" s="192"/>
      <c r="L3911" s="192"/>
    </row>
    <row r="3912" customHeight="1" spans="1:12">
      <c r="A3912" s="69"/>
      <c r="B3912" s="69"/>
      <c r="C3912" s="199"/>
      <c r="D3912" s="69"/>
      <c r="E3912" s="193"/>
      <c r="F3912" s="69"/>
      <c r="G3912" s="69"/>
      <c r="H3912" s="194" t="str">
        <f t="shared" si="59"/>
        <v/>
      </c>
      <c r="I3912" s="198"/>
      <c r="J3912" s="69"/>
      <c r="K3912" s="192"/>
      <c r="L3912" s="192"/>
    </row>
    <row r="3913" customHeight="1" spans="1:12">
      <c r="A3913" s="69"/>
      <c r="B3913" s="69"/>
      <c r="C3913" s="199"/>
      <c r="D3913" s="69"/>
      <c r="E3913" s="193"/>
      <c r="F3913" s="69"/>
      <c r="G3913" s="69"/>
      <c r="H3913" s="194" t="str">
        <f t="shared" si="59"/>
        <v/>
      </c>
      <c r="I3913" s="198"/>
      <c r="J3913" s="69"/>
      <c r="K3913" s="192"/>
      <c r="L3913" s="192"/>
    </row>
    <row r="3914" customHeight="1" spans="1:12">
      <c r="A3914" s="69"/>
      <c r="B3914" s="69"/>
      <c r="C3914" s="199"/>
      <c r="D3914" s="69"/>
      <c r="E3914" s="193"/>
      <c r="F3914" s="69"/>
      <c r="G3914" s="69"/>
      <c r="H3914" s="194" t="str">
        <f t="shared" si="59"/>
        <v/>
      </c>
      <c r="I3914" s="198"/>
      <c r="J3914" s="69"/>
      <c r="K3914" s="192"/>
      <c r="L3914" s="192"/>
    </row>
    <row r="3915" customHeight="1" spans="1:12">
      <c r="A3915" s="69"/>
      <c r="B3915" s="69"/>
      <c r="C3915" s="199"/>
      <c r="D3915" s="69"/>
      <c r="E3915" s="193"/>
      <c r="F3915" s="69"/>
      <c r="G3915" s="69"/>
      <c r="H3915" s="194" t="str">
        <f t="shared" si="59"/>
        <v/>
      </c>
      <c r="I3915" s="198"/>
      <c r="J3915" s="69"/>
      <c r="K3915" s="192"/>
      <c r="L3915" s="192"/>
    </row>
    <row r="3916" customHeight="1" spans="1:12">
      <c r="A3916" s="69"/>
      <c r="B3916" s="69"/>
      <c r="C3916" s="199"/>
      <c r="D3916" s="69"/>
      <c r="E3916" s="193"/>
      <c r="F3916" s="69"/>
      <c r="G3916" s="69"/>
      <c r="H3916" s="194" t="str">
        <f t="shared" ref="H3916:H3979" si="60">IF(E3916="","",E3916*F3916)</f>
        <v/>
      </c>
      <c r="I3916" s="198"/>
      <c r="J3916" s="69"/>
      <c r="K3916" s="192"/>
      <c r="L3916" s="192"/>
    </row>
    <row r="3917" customHeight="1" spans="1:12">
      <c r="A3917" s="69"/>
      <c r="B3917" s="69"/>
      <c r="C3917" s="199"/>
      <c r="D3917" s="69"/>
      <c r="E3917" s="193"/>
      <c r="F3917" s="69"/>
      <c r="G3917" s="69"/>
      <c r="H3917" s="194" t="str">
        <f t="shared" si="60"/>
        <v/>
      </c>
      <c r="I3917" s="198"/>
      <c r="J3917" s="69"/>
      <c r="K3917" s="192"/>
      <c r="L3917" s="192"/>
    </row>
    <row r="3918" customHeight="1" spans="1:12">
      <c r="A3918" s="69"/>
      <c r="B3918" s="69"/>
      <c r="C3918" s="199"/>
      <c r="D3918" s="69"/>
      <c r="E3918" s="193"/>
      <c r="F3918" s="69"/>
      <c r="G3918" s="69"/>
      <c r="H3918" s="194" t="str">
        <f t="shared" si="60"/>
        <v/>
      </c>
      <c r="I3918" s="198"/>
      <c r="J3918" s="69"/>
      <c r="K3918" s="192"/>
      <c r="L3918" s="192"/>
    </row>
    <row r="3919" customHeight="1" spans="1:12">
      <c r="A3919" s="69"/>
      <c r="B3919" s="69"/>
      <c r="C3919" s="199"/>
      <c r="D3919" s="69"/>
      <c r="E3919" s="193"/>
      <c r="F3919" s="69"/>
      <c r="G3919" s="69"/>
      <c r="H3919" s="194" t="str">
        <f t="shared" si="60"/>
        <v/>
      </c>
      <c r="I3919" s="198"/>
      <c r="J3919" s="69"/>
      <c r="K3919" s="192"/>
      <c r="L3919" s="192"/>
    </row>
    <row r="3920" customHeight="1" spans="1:12">
      <c r="A3920" s="69"/>
      <c r="B3920" s="69"/>
      <c r="C3920" s="199"/>
      <c r="D3920" s="69"/>
      <c r="E3920" s="193"/>
      <c r="F3920" s="69"/>
      <c r="G3920" s="69"/>
      <c r="H3920" s="194" t="str">
        <f t="shared" si="60"/>
        <v/>
      </c>
      <c r="I3920" s="198"/>
      <c r="J3920" s="69"/>
      <c r="K3920" s="192"/>
      <c r="L3920" s="192"/>
    </row>
    <row r="3921" customHeight="1" spans="1:12">
      <c r="A3921" s="69"/>
      <c r="B3921" s="69"/>
      <c r="C3921" s="199"/>
      <c r="D3921" s="69"/>
      <c r="E3921" s="193"/>
      <c r="F3921" s="69"/>
      <c r="G3921" s="69"/>
      <c r="H3921" s="194" t="str">
        <f t="shared" si="60"/>
        <v/>
      </c>
      <c r="I3921" s="198"/>
      <c r="J3921" s="69"/>
      <c r="K3921" s="192"/>
      <c r="L3921" s="192"/>
    </row>
    <row r="3922" customHeight="1" spans="1:12">
      <c r="A3922" s="69"/>
      <c r="B3922" s="69"/>
      <c r="C3922" s="199"/>
      <c r="D3922" s="69"/>
      <c r="E3922" s="193"/>
      <c r="F3922" s="69"/>
      <c r="G3922" s="69"/>
      <c r="H3922" s="194" t="str">
        <f t="shared" si="60"/>
        <v/>
      </c>
      <c r="I3922" s="198"/>
      <c r="J3922" s="69"/>
      <c r="K3922" s="192"/>
      <c r="L3922" s="192"/>
    </row>
    <row r="3923" customHeight="1" spans="1:12">
      <c r="A3923" s="69"/>
      <c r="B3923" s="69"/>
      <c r="C3923" s="199"/>
      <c r="D3923" s="69"/>
      <c r="E3923" s="193"/>
      <c r="F3923" s="69"/>
      <c r="G3923" s="69"/>
      <c r="H3923" s="194" t="str">
        <f t="shared" si="60"/>
        <v/>
      </c>
      <c r="I3923" s="198"/>
      <c r="J3923" s="69"/>
      <c r="K3923" s="192"/>
      <c r="L3923" s="192"/>
    </row>
    <row r="3924" customHeight="1" spans="1:12">
      <c r="A3924" s="69"/>
      <c r="B3924" s="69"/>
      <c r="C3924" s="199"/>
      <c r="D3924" s="69"/>
      <c r="E3924" s="193"/>
      <c r="F3924" s="69"/>
      <c r="G3924" s="69"/>
      <c r="H3924" s="194" t="str">
        <f t="shared" si="60"/>
        <v/>
      </c>
      <c r="I3924" s="198"/>
      <c r="J3924" s="69"/>
      <c r="K3924" s="192"/>
      <c r="L3924" s="192"/>
    </row>
    <row r="3925" customHeight="1" spans="1:12">
      <c r="A3925" s="69"/>
      <c r="B3925" s="69"/>
      <c r="C3925" s="199"/>
      <c r="D3925" s="69"/>
      <c r="E3925" s="193"/>
      <c r="F3925" s="69"/>
      <c r="G3925" s="69"/>
      <c r="H3925" s="194" t="str">
        <f t="shared" si="60"/>
        <v/>
      </c>
      <c r="I3925" s="198"/>
      <c r="J3925" s="69"/>
      <c r="K3925" s="192"/>
      <c r="L3925" s="192"/>
    </row>
    <row r="3926" customHeight="1" spans="1:12">
      <c r="A3926" s="69"/>
      <c r="B3926" s="69"/>
      <c r="C3926" s="199"/>
      <c r="D3926" s="69"/>
      <c r="E3926" s="193"/>
      <c r="F3926" s="69"/>
      <c r="G3926" s="69"/>
      <c r="H3926" s="194" t="str">
        <f t="shared" si="60"/>
        <v/>
      </c>
      <c r="I3926" s="198"/>
      <c r="J3926" s="69"/>
      <c r="K3926" s="192"/>
      <c r="L3926" s="192"/>
    </row>
    <row r="3927" customHeight="1" spans="1:12">
      <c r="A3927" s="69"/>
      <c r="B3927" s="69"/>
      <c r="C3927" s="199"/>
      <c r="D3927" s="69"/>
      <c r="E3927" s="193"/>
      <c r="F3927" s="69"/>
      <c r="G3927" s="69"/>
      <c r="H3927" s="194" t="str">
        <f t="shared" si="60"/>
        <v/>
      </c>
      <c r="I3927" s="198"/>
      <c r="J3927" s="69"/>
      <c r="K3927" s="192"/>
      <c r="L3927" s="192"/>
    </row>
    <row r="3928" customHeight="1" spans="1:12">
      <c r="A3928" s="69"/>
      <c r="B3928" s="69"/>
      <c r="C3928" s="199"/>
      <c r="D3928" s="69"/>
      <c r="E3928" s="193"/>
      <c r="F3928" s="69"/>
      <c r="G3928" s="69"/>
      <c r="H3928" s="194" t="str">
        <f t="shared" si="60"/>
        <v/>
      </c>
      <c r="I3928" s="198"/>
      <c r="J3928" s="69"/>
      <c r="K3928" s="192"/>
      <c r="L3928" s="192"/>
    </row>
    <row r="3929" customHeight="1" spans="1:12">
      <c r="A3929" s="69"/>
      <c r="B3929" s="69"/>
      <c r="C3929" s="199"/>
      <c r="D3929" s="69"/>
      <c r="E3929" s="193"/>
      <c r="F3929" s="69"/>
      <c r="G3929" s="69"/>
      <c r="H3929" s="194" t="str">
        <f t="shared" si="60"/>
        <v/>
      </c>
      <c r="I3929" s="198"/>
      <c r="J3929" s="69"/>
      <c r="K3929" s="192"/>
      <c r="L3929" s="192"/>
    </row>
    <row r="3930" customHeight="1" spans="1:12">
      <c r="A3930" s="69"/>
      <c r="B3930" s="69"/>
      <c r="C3930" s="199"/>
      <c r="D3930" s="69"/>
      <c r="E3930" s="193"/>
      <c r="F3930" s="69"/>
      <c r="G3930" s="69"/>
      <c r="H3930" s="194" t="str">
        <f t="shared" si="60"/>
        <v/>
      </c>
      <c r="I3930" s="198"/>
      <c r="J3930" s="69"/>
      <c r="K3930" s="192"/>
      <c r="L3930" s="192"/>
    </row>
    <row r="3931" customHeight="1" spans="1:12">
      <c r="A3931" s="69"/>
      <c r="B3931" s="69"/>
      <c r="C3931" s="199"/>
      <c r="D3931" s="69"/>
      <c r="E3931" s="193"/>
      <c r="F3931" s="69"/>
      <c r="G3931" s="69"/>
      <c r="H3931" s="194" t="str">
        <f t="shared" si="60"/>
        <v/>
      </c>
      <c r="I3931" s="198"/>
      <c r="J3931" s="69"/>
      <c r="K3931" s="192"/>
      <c r="L3931" s="192"/>
    </row>
    <row r="3932" customHeight="1" spans="1:12">
      <c r="A3932" s="69"/>
      <c r="B3932" s="69"/>
      <c r="C3932" s="199"/>
      <c r="D3932" s="69"/>
      <c r="E3932" s="193"/>
      <c r="F3932" s="69"/>
      <c r="G3932" s="69"/>
      <c r="H3932" s="194" t="str">
        <f t="shared" si="60"/>
        <v/>
      </c>
      <c r="I3932" s="198"/>
      <c r="J3932" s="69"/>
      <c r="K3932" s="192"/>
      <c r="L3932" s="192"/>
    </row>
    <row r="3933" customHeight="1" spans="1:12">
      <c r="A3933" s="69"/>
      <c r="B3933" s="69"/>
      <c r="C3933" s="199"/>
      <c r="D3933" s="69"/>
      <c r="E3933" s="193"/>
      <c r="F3933" s="69"/>
      <c r="G3933" s="69"/>
      <c r="H3933" s="194" t="str">
        <f t="shared" si="60"/>
        <v/>
      </c>
      <c r="I3933" s="198"/>
      <c r="J3933" s="69"/>
      <c r="K3933" s="192"/>
      <c r="L3933" s="192"/>
    </row>
    <row r="3934" customHeight="1" spans="1:12">
      <c r="A3934" s="69"/>
      <c r="B3934" s="69"/>
      <c r="C3934" s="199"/>
      <c r="D3934" s="69"/>
      <c r="E3934" s="193"/>
      <c r="F3934" s="69"/>
      <c r="G3934" s="69"/>
      <c r="H3934" s="194" t="str">
        <f t="shared" si="60"/>
        <v/>
      </c>
      <c r="I3934" s="198"/>
      <c r="J3934" s="69"/>
      <c r="K3934" s="192"/>
      <c r="L3934" s="192"/>
    </row>
    <row r="3935" customHeight="1" spans="1:12">
      <c r="A3935" s="69"/>
      <c r="B3935" s="69"/>
      <c r="C3935" s="199"/>
      <c r="D3935" s="69"/>
      <c r="E3935" s="193"/>
      <c r="F3935" s="69"/>
      <c r="G3935" s="69"/>
      <c r="H3935" s="194" t="str">
        <f t="shared" si="60"/>
        <v/>
      </c>
      <c r="I3935" s="198"/>
      <c r="J3935" s="69"/>
      <c r="K3935" s="192"/>
      <c r="L3935" s="192"/>
    </row>
    <row r="3936" customHeight="1" spans="1:12">
      <c r="A3936" s="69"/>
      <c r="B3936" s="69"/>
      <c r="C3936" s="199"/>
      <c r="D3936" s="69"/>
      <c r="E3936" s="193"/>
      <c r="F3936" s="69"/>
      <c r="G3936" s="69"/>
      <c r="H3936" s="194" t="str">
        <f t="shared" si="60"/>
        <v/>
      </c>
      <c r="I3936" s="198"/>
      <c r="J3936" s="69"/>
      <c r="K3936" s="192"/>
      <c r="L3936" s="192"/>
    </row>
    <row r="3937" customHeight="1" spans="1:12">
      <c r="A3937" s="69"/>
      <c r="B3937" s="69"/>
      <c r="C3937" s="199"/>
      <c r="D3937" s="69"/>
      <c r="E3937" s="193"/>
      <c r="F3937" s="69"/>
      <c r="G3937" s="69"/>
      <c r="H3937" s="194" t="str">
        <f t="shared" si="60"/>
        <v/>
      </c>
      <c r="I3937" s="198"/>
      <c r="J3937" s="69"/>
      <c r="K3937" s="192"/>
      <c r="L3937" s="192"/>
    </row>
    <row r="3938" customHeight="1" spans="1:12">
      <c r="A3938" s="69"/>
      <c r="B3938" s="69"/>
      <c r="C3938" s="199"/>
      <c r="D3938" s="69"/>
      <c r="E3938" s="193"/>
      <c r="F3938" s="69"/>
      <c r="G3938" s="69"/>
      <c r="H3938" s="194" t="str">
        <f t="shared" si="60"/>
        <v/>
      </c>
      <c r="I3938" s="198"/>
      <c r="J3938" s="69"/>
      <c r="K3938" s="192"/>
      <c r="L3938" s="192"/>
    </row>
    <row r="3939" customHeight="1" spans="1:12">
      <c r="A3939" s="69"/>
      <c r="B3939" s="69"/>
      <c r="C3939" s="199"/>
      <c r="D3939" s="69"/>
      <c r="E3939" s="193"/>
      <c r="F3939" s="69"/>
      <c r="G3939" s="69"/>
      <c r="H3939" s="194" t="str">
        <f t="shared" si="60"/>
        <v/>
      </c>
      <c r="I3939" s="198"/>
      <c r="J3939" s="69"/>
      <c r="K3939" s="192"/>
      <c r="L3939" s="192"/>
    </row>
    <row r="3940" customHeight="1" spans="1:12">
      <c r="A3940" s="69"/>
      <c r="B3940" s="69"/>
      <c r="C3940" s="199"/>
      <c r="D3940" s="69"/>
      <c r="E3940" s="193"/>
      <c r="F3940" s="69"/>
      <c r="G3940" s="69"/>
      <c r="H3940" s="194" t="str">
        <f t="shared" si="60"/>
        <v/>
      </c>
      <c r="I3940" s="198"/>
      <c r="J3940" s="69"/>
      <c r="K3940" s="192"/>
      <c r="L3940" s="192"/>
    </row>
    <row r="3941" customHeight="1" spans="1:12">
      <c r="A3941" s="69"/>
      <c r="B3941" s="69"/>
      <c r="C3941" s="199"/>
      <c r="D3941" s="69"/>
      <c r="E3941" s="193"/>
      <c r="F3941" s="69"/>
      <c r="G3941" s="69"/>
      <c r="H3941" s="194" t="str">
        <f t="shared" si="60"/>
        <v/>
      </c>
      <c r="I3941" s="198"/>
      <c r="J3941" s="69"/>
      <c r="K3941" s="192"/>
      <c r="L3941" s="192"/>
    </row>
    <row r="3942" customHeight="1" spans="1:12">
      <c r="A3942" s="69"/>
      <c r="B3942" s="69"/>
      <c r="C3942" s="199"/>
      <c r="D3942" s="69"/>
      <c r="E3942" s="193"/>
      <c r="F3942" s="69"/>
      <c r="G3942" s="69"/>
      <c r="H3942" s="194" t="str">
        <f t="shared" si="60"/>
        <v/>
      </c>
      <c r="I3942" s="198"/>
      <c r="J3942" s="69"/>
      <c r="K3942" s="192"/>
      <c r="L3942" s="192"/>
    </row>
    <row r="3943" customHeight="1" spans="1:12">
      <c r="A3943" s="69"/>
      <c r="B3943" s="69"/>
      <c r="C3943" s="199"/>
      <c r="D3943" s="69"/>
      <c r="E3943" s="193"/>
      <c r="F3943" s="69"/>
      <c r="G3943" s="69"/>
      <c r="H3943" s="194" t="str">
        <f t="shared" si="60"/>
        <v/>
      </c>
      <c r="I3943" s="198"/>
      <c r="J3943" s="69"/>
      <c r="K3943" s="192"/>
      <c r="L3943" s="192"/>
    </row>
    <row r="3944" customHeight="1" spans="1:12">
      <c r="A3944" s="69"/>
      <c r="B3944" s="69"/>
      <c r="C3944" s="199"/>
      <c r="D3944" s="69"/>
      <c r="E3944" s="193"/>
      <c r="F3944" s="69"/>
      <c r="G3944" s="69"/>
      <c r="H3944" s="194" t="str">
        <f t="shared" si="60"/>
        <v/>
      </c>
      <c r="I3944" s="198"/>
      <c r="J3944" s="69"/>
      <c r="K3944" s="192"/>
      <c r="L3944" s="192"/>
    </row>
    <row r="3945" customHeight="1" spans="1:12">
      <c r="A3945" s="69"/>
      <c r="B3945" s="69"/>
      <c r="C3945" s="199"/>
      <c r="D3945" s="69"/>
      <c r="E3945" s="193"/>
      <c r="F3945" s="69"/>
      <c r="G3945" s="69"/>
      <c r="H3945" s="194" t="str">
        <f t="shared" si="60"/>
        <v/>
      </c>
      <c r="I3945" s="198"/>
      <c r="J3945" s="69"/>
      <c r="K3945" s="192"/>
      <c r="L3945" s="192"/>
    </row>
    <row r="3946" customHeight="1" spans="1:12">
      <c r="A3946" s="69"/>
      <c r="B3946" s="69"/>
      <c r="C3946" s="199"/>
      <c r="D3946" s="69"/>
      <c r="E3946" s="193"/>
      <c r="F3946" s="69"/>
      <c r="G3946" s="69"/>
      <c r="H3946" s="194" t="str">
        <f t="shared" si="60"/>
        <v/>
      </c>
      <c r="I3946" s="198"/>
      <c r="J3946" s="69"/>
      <c r="K3946" s="192"/>
      <c r="L3946" s="192"/>
    </row>
    <row r="3947" customHeight="1" spans="1:12">
      <c r="A3947" s="69"/>
      <c r="B3947" s="69"/>
      <c r="C3947" s="199"/>
      <c r="D3947" s="69"/>
      <c r="E3947" s="193"/>
      <c r="F3947" s="69"/>
      <c r="G3947" s="69"/>
      <c r="H3947" s="194" t="str">
        <f t="shared" si="60"/>
        <v/>
      </c>
      <c r="I3947" s="198"/>
      <c r="J3947" s="69"/>
      <c r="K3947" s="192"/>
      <c r="L3947" s="192"/>
    </row>
    <row r="3948" customHeight="1" spans="1:12">
      <c r="A3948" s="69"/>
      <c r="B3948" s="69"/>
      <c r="C3948" s="199"/>
      <c r="D3948" s="69"/>
      <c r="E3948" s="193"/>
      <c r="F3948" s="69"/>
      <c r="G3948" s="69"/>
      <c r="H3948" s="194" t="str">
        <f t="shared" si="60"/>
        <v/>
      </c>
      <c r="I3948" s="198"/>
      <c r="J3948" s="69"/>
      <c r="K3948" s="192"/>
      <c r="L3948" s="192"/>
    </row>
    <row r="3949" customHeight="1" spans="1:12">
      <c r="A3949" s="69"/>
      <c r="B3949" s="69"/>
      <c r="C3949" s="199"/>
      <c r="D3949" s="69"/>
      <c r="E3949" s="193"/>
      <c r="F3949" s="69"/>
      <c r="G3949" s="69"/>
      <c r="H3949" s="194" t="str">
        <f t="shared" si="60"/>
        <v/>
      </c>
      <c r="I3949" s="198"/>
      <c r="J3949" s="69"/>
      <c r="K3949" s="192"/>
      <c r="L3949" s="192"/>
    </row>
    <row r="3950" customHeight="1" spans="1:12">
      <c r="A3950" s="69"/>
      <c r="B3950" s="69"/>
      <c r="C3950" s="199"/>
      <c r="D3950" s="69"/>
      <c r="E3950" s="193"/>
      <c r="F3950" s="69"/>
      <c r="G3950" s="69"/>
      <c r="H3950" s="194" t="str">
        <f t="shared" si="60"/>
        <v/>
      </c>
      <c r="I3950" s="198"/>
      <c r="J3950" s="69"/>
      <c r="K3950" s="192"/>
      <c r="L3950" s="192"/>
    </row>
    <row r="3951" customHeight="1" spans="1:12">
      <c r="A3951" s="69"/>
      <c r="B3951" s="69"/>
      <c r="C3951" s="199"/>
      <c r="D3951" s="69"/>
      <c r="E3951" s="193"/>
      <c r="F3951" s="69"/>
      <c r="G3951" s="69"/>
      <c r="H3951" s="194" t="str">
        <f t="shared" si="60"/>
        <v/>
      </c>
      <c r="I3951" s="198"/>
      <c r="J3951" s="69"/>
      <c r="K3951" s="192"/>
      <c r="L3951" s="192"/>
    </row>
    <row r="3952" customHeight="1" spans="1:12">
      <c r="A3952" s="69"/>
      <c r="B3952" s="69"/>
      <c r="C3952" s="199"/>
      <c r="D3952" s="69"/>
      <c r="E3952" s="193"/>
      <c r="F3952" s="69"/>
      <c r="G3952" s="69"/>
      <c r="H3952" s="194" t="str">
        <f t="shared" si="60"/>
        <v/>
      </c>
      <c r="I3952" s="198"/>
      <c r="J3952" s="69"/>
      <c r="K3952" s="192"/>
      <c r="L3952" s="192"/>
    </row>
    <row r="3953" customHeight="1" spans="1:12">
      <c r="A3953" s="69"/>
      <c r="B3953" s="69"/>
      <c r="C3953" s="199"/>
      <c r="D3953" s="69"/>
      <c r="E3953" s="193"/>
      <c r="F3953" s="69"/>
      <c r="G3953" s="69"/>
      <c r="H3953" s="194" t="str">
        <f t="shared" si="60"/>
        <v/>
      </c>
      <c r="I3953" s="198"/>
      <c r="J3953" s="69"/>
      <c r="K3953" s="192"/>
      <c r="L3953" s="192"/>
    </row>
    <row r="3954" customHeight="1" spans="1:12">
      <c r="A3954" s="69"/>
      <c r="B3954" s="69"/>
      <c r="C3954" s="199"/>
      <c r="D3954" s="69"/>
      <c r="E3954" s="193"/>
      <c r="F3954" s="69"/>
      <c r="G3954" s="69"/>
      <c r="H3954" s="194" t="str">
        <f t="shared" si="60"/>
        <v/>
      </c>
      <c r="I3954" s="198"/>
      <c r="J3954" s="69"/>
      <c r="K3954" s="192"/>
      <c r="L3954" s="192"/>
    </row>
    <row r="3955" customHeight="1" spans="1:12">
      <c r="A3955" s="69"/>
      <c r="B3955" s="69"/>
      <c r="C3955" s="199"/>
      <c r="D3955" s="69"/>
      <c r="E3955" s="193"/>
      <c r="F3955" s="69"/>
      <c r="G3955" s="69"/>
      <c r="H3955" s="194" t="str">
        <f t="shared" si="60"/>
        <v/>
      </c>
      <c r="I3955" s="198"/>
      <c r="J3955" s="69"/>
      <c r="K3955" s="192"/>
      <c r="L3955" s="192"/>
    </row>
    <row r="3956" customHeight="1" spans="1:12">
      <c r="A3956" s="69"/>
      <c r="B3956" s="69"/>
      <c r="C3956" s="199"/>
      <c r="D3956" s="69"/>
      <c r="E3956" s="193"/>
      <c r="F3956" s="69"/>
      <c r="G3956" s="69"/>
      <c r="H3956" s="194" t="str">
        <f t="shared" si="60"/>
        <v/>
      </c>
      <c r="I3956" s="198"/>
      <c r="J3956" s="69"/>
      <c r="K3956" s="192"/>
      <c r="L3956" s="192"/>
    </row>
    <row r="3957" customHeight="1" spans="1:12">
      <c r="A3957" s="69"/>
      <c r="B3957" s="69"/>
      <c r="C3957" s="199"/>
      <c r="D3957" s="69"/>
      <c r="E3957" s="193"/>
      <c r="F3957" s="69"/>
      <c r="G3957" s="69"/>
      <c r="H3957" s="194" t="str">
        <f t="shared" si="60"/>
        <v/>
      </c>
      <c r="I3957" s="198"/>
      <c r="J3957" s="69"/>
      <c r="K3957" s="192"/>
      <c r="L3957" s="192"/>
    </row>
    <row r="3958" customHeight="1" spans="1:12">
      <c r="A3958" s="69"/>
      <c r="B3958" s="69"/>
      <c r="C3958" s="199"/>
      <c r="D3958" s="69"/>
      <c r="E3958" s="193"/>
      <c r="F3958" s="69"/>
      <c r="G3958" s="69"/>
      <c r="H3958" s="194" t="str">
        <f t="shared" si="60"/>
        <v/>
      </c>
      <c r="I3958" s="198"/>
      <c r="J3958" s="69"/>
      <c r="K3958" s="192"/>
      <c r="L3958" s="192"/>
    </row>
    <row r="3959" customHeight="1" spans="1:12">
      <c r="A3959" s="69"/>
      <c r="B3959" s="69"/>
      <c r="C3959" s="199"/>
      <c r="D3959" s="69"/>
      <c r="E3959" s="193"/>
      <c r="F3959" s="69"/>
      <c r="G3959" s="69"/>
      <c r="H3959" s="194" t="str">
        <f t="shared" si="60"/>
        <v/>
      </c>
      <c r="I3959" s="198"/>
      <c r="J3959" s="69"/>
      <c r="K3959" s="192"/>
      <c r="L3959" s="192"/>
    </row>
    <row r="3960" customHeight="1" spans="1:12">
      <c r="A3960" s="69"/>
      <c r="B3960" s="69"/>
      <c r="C3960" s="199"/>
      <c r="D3960" s="69"/>
      <c r="E3960" s="193"/>
      <c r="F3960" s="69"/>
      <c r="G3960" s="69"/>
      <c r="H3960" s="194" t="str">
        <f t="shared" si="60"/>
        <v/>
      </c>
      <c r="I3960" s="198"/>
      <c r="J3960" s="69"/>
      <c r="K3960" s="192"/>
      <c r="L3960" s="192"/>
    </row>
    <row r="3961" customHeight="1" spans="1:12">
      <c r="A3961" s="69"/>
      <c r="B3961" s="69"/>
      <c r="C3961" s="199"/>
      <c r="D3961" s="69"/>
      <c r="E3961" s="193"/>
      <c r="F3961" s="69"/>
      <c r="G3961" s="69"/>
      <c r="H3961" s="194" t="str">
        <f t="shared" si="60"/>
        <v/>
      </c>
      <c r="I3961" s="198"/>
      <c r="J3961" s="69"/>
      <c r="K3961" s="192"/>
      <c r="L3961" s="192"/>
    </row>
    <row r="3962" customHeight="1" spans="1:12">
      <c r="A3962" s="69"/>
      <c r="B3962" s="69"/>
      <c r="C3962" s="199"/>
      <c r="D3962" s="69"/>
      <c r="E3962" s="193"/>
      <c r="F3962" s="69"/>
      <c r="G3962" s="69"/>
      <c r="H3962" s="194" t="str">
        <f t="shared" si="60"/>
        <v/>
      </c>
      <c r="I3962" s="198"/>
      <c r="J3962" s="69"/>
      <c r="K3962" s="192"/>
      <c r="L3962" s="192"/>
    </row>
    <row r="3963" customHeight="1" spans="1:12">
      <c r="A3963" s="69"/>
      <c r="B3963" s="69"/>
      <c r="C3963" s="199"/>
      <c r="D3963" s="69"/>
      <c r="E3963" s="193"/>
      <c r="F3963" s="69"/>
      <c r="G3963" s="69"/>
      <c r="H3963" s="194" t="str">
        <f t="shared" si="60"/>
        <v/>
      </c>
      <c r="I3963" s="198"/>
      <c r="J3963" s="69"/>
      <c r="K3963" s="192"/>
      <c r="L3963" s="192"/>
    </row>
    <row r="3964" customHeight="1" spans="1:12">
      <c r="A3964" s="69"/>
      <c r="B3964" s="69"/>
      <c r="C3964" s="199"/>
      <c r="D3964" s="69"/>
      <c r="E3964" s="193"/>
      <c r="F3964" s="69"/>
      <c r="G3964" s="69"/>
      <c r="H3964" s="194" t="str">
        <f t="shared" si="60"/>
        <v/>
      </c>
      <c r="I3964" s="198"/>
      <c r="J3964" s="69"/>
      <c r="K3964" s="192"/>
      <c r="L3964" s="192"/>
    </row>
    <row r="3965" customHeight="1" spans="1:12">
      <c r="A3965" s="69"/>
      <c r="B3965" s="69"/>
      <c r="C3965" s="199"/>
      <c r="D3965" s="69"/>
      <c r="E3965" s="193"/>
      <c r="F3965" s="69"/>
      <c r="G3965" s="69"/>
      <c r="H3965" s="194" t="str">
        <f t="shared" si="60"/>
        <v/>
      </c>
      <c r="I3965" s="198"/>
      <c r="J3965" s="69"/>
      <c r="K3965" s="192"/>
      <c r="L3965" s="192"/>
    </row>
    <row r="3966" customHeight="1" spans="1:12">
      <c r="A3966" s="69"/>
      <c r="B3966" s="69"/>
      <c r="C3966" s="199"/>
      <c r="D3966" s="69"/>
      <c r="E3966" s="193"/>
      <c r="F3966" s="69"/>
      <c r="G3966" s="69"/>
      <c r="H3966" s="194" t="str">
        <f t="shared" si="60"/>
        <v/>
      </c>
      <c r="I3966" s="198"/>
      <c r="J3966" s="69"/>
      <c r="K3966" s="192"/>
      <c r="L3966" s="192"/>
    </row>
    <row r="3967" customHeight="1" spans="1:12">
      <c r="A3967" s="69"/>
      <c r="B3967" s="69"/>
      <c r="C3967" s="199"/>
      <c r="D3967" s="69"/>
      <c r="E3967" s="193"/>
      <c r="F3967" s="69"/>
      <c r="G3967" s="69"/>
      <c r="H3967" s="194" t="str">
        <f t="shared" si="60"/>
        <v/>
      </c>
      <c r="I3967" s="198"/>
      <c r="J3967" s="69"/>
      <c r="K3967" s="192"/>
      <c r="L3967" s="192"/>
    </row>
    <row r="3968" customHeight="1" spans="1:12">
      <c r="A3968" s="69"/>
      <c r="B3968" s="69"/>
      <c r="C3968" s="199"/>
      <c r="D3968" s="69"/>
      <c r="E3968" s="193"/>
      <c r="F3968" s="69"/>
      <c r="G3968" s="69"/>
      <c r="H3968" s="194" t="str">
        <f t="shared" si="60"/>
        <v/>
      </c>
      <c r="I3968" s="198"/>
      <c r="J3968" s="69"/>
      <c r="K3968" s="192"/>
      <c r="L3968" s="192"/>
    </row>
    <row r="3969" customHeight="1" spans="1:12">
      <c r="A3969" s="69"/>
      <c r="B3969" s="69"/>
      <c r="C3969" s="199"/>
      <c r="D3969" s="69"/>
      <c r="E3969" s="193"/>
      <c r="F3969" s="69"/>
      <c r="G3969" s="69"/>
      <c r="H3969" s="194" t="str">
        <f t="shared" si="60"/>
        <v/>
      </c>
      <c r="I3969" s="198"/>
      <c r="J3969" s="69"/>
      <c r="K3969" s="192"/>
      <c r="L3969" s="192"/>
    </row>
    <row r="3970" customHeight="1" spans="1:12">
      <c r="A3970" s="69"/>
      <c r="B3970" s="69"/>
      <c r="C3970" s="199"/>
      <c r="D3970" s="69"/>
      <c r="E3970" s="193"/>
      <c r="F3970" s="69"/>
      <c r="G3970" s="69"/>
      <c r="H3970" s="194" t="str">
        <f t="shared" si="60"/>
        <v/>
      </c>
      <c r="I3970" s="198"/>
      <c r="J3970" s="69"/>
      <c r="K3970" s="192"/>
      <c r="L3970" s="192"/>
    </row>
    <row r="3971" customHeight="1" spans="1:12">
      <c r="A3971" s="69"/>
      <c r="B3971" s="69"/>
      <c r="C3971" s="199"/>
      <c r="D3971" s="69"/>
      <c r="E3971" s="193"/>
      <c r="F3971" s="69"/>
      <c r="G3971" s="69"/>
      <c r="H3971" s="194" t="str">
        <f t="shared" si="60"/>
        <v/>
      </c>
      <c r="I3971" s="198"/>
      <c r="J3971" s="69"/>
      <c r="K3971" s="192"/>
      <c r="L3971" s="192"/>
    </row>
    <row r="3972" customHeight="1" spans="1:12">
      <c r="A3972" s="69"/>
      <c r="B3972" s="69"/>
      <c r="C3972" s="199"/>
      <c r="D3972" s="69"/>
      <c r="E3972" s="193"/>
      <c r="F3972" s="69"/>
      <c r="G3972" s="69"/>
      <c r="H3972" s="194" t="str">
        <f t="shared" si="60"/>
        <v/>
      </c>
      <c r="I3972" s="198"/>
      <c r="J3972" s="69"/>
      <c r="K3972" s="192"/>
      <c r="L3972" s="192"/>
    </row>
    <row r="3973" customHeight="1" spans="1:12">
      <c r="A3973" s="69"/>
      <c r="B3973" s="69"/>
      <c r="C3973" s="199"/>
      <c r="D3973" s="69"/>
      <c r="E3973" s="193"/>
      <c r="F3973" s="69"/>
      <c r="G3973" s="69"/>
      <c r="H3973" s="194" t="str">
        <f t="shared" si="60"/>
        <v/>
      </c>
      <c r="I3973" s="198"/>
      <c r="J3973" s="69"/>
      <c r="K3973" s="192"/>
      <c r="L3973" s="192"/>
    </row>
    <row r="3974" customHeight="1" spans="1:12">
      <c r="A3974" s="69"/>
      <c r="B3974" s="69"/>
      <c r="C3974" s="199"/>
      <c r="D3974" s="69"/>
      <c r="E3974" s="193"/>
      <c r="F3974" s="69"/>
      <c r="G3974" s="69"/>
      <c r="H3974" s="194" t="str">
        <f t="shared" si="60"/>
        <v/>
      </c>
      <c r="I3974" s="198"/>
      <c r="J3974" s="69"/>
      <c r="K3974" s="192"/>
      <c r="L3974" s="192"/>
    </row>
    <row r="3975" customHeight="1" spans="1:12">
      <c r="A3975" s="69"/>
      <c r="B3975" s="69"/>
      <c r="C3975" s="199"/>
      <c r="D3975" s="69"/>
      <c r="E3975" s="193"/>
      <c r="F3975" s="69"/>
      <c r="G3975" s="69"/>
      <c r="H3975" s="194" t="str">
        <f t="shared" si="60"/>
        <v/>
      </c>
      <c r="I3975" s="198"/>
      <c r="J3975" s="69"/>
      <c r="K3975" s="192"/>
      <c r="L3975" s="192"/>
    </row>
    <row r="3976" customHeight="1" spans="1:12">
      <c r="A3976" s="69"/>
      <c r="B3976" s="69"/>
      <c r="C3976" s="199"/>
      <c r="D3976" s="69"/>
      <c r="E3976" s="193"/>
      <c r="F3976" s="69"/>
      <c r="G3976" s="69"/>
      <c r="H3976" s="194" t="str">
        <f t="shared" si="60"/>
        <v/>
      </c>
      <c r="I3976" s="198"/>
      <c r="J3976" s="69"/>
      <c r="K3976" s="192"/>
      <c r="L3976" s="192"/>
    </row>
    <row r="3977" customHeight="1" spans="1:12">
      <c r="A3977" s="69"/>
      <c r="B3977" s="69"/>
      <c r="C3977" s="199"/>
      <c r="D3977" s="69"/>
      <c r="E3977" s="193"/>
      <c r="F3977" s="69"/>
      <c r="G3977" s="69"/>
      <c r="H3977" s="194" t="str">
        <f t="shared" si="60"/>
        <v/>
      </c>
      <c r="I3977" s="198"/>
      <c r="J3977" s="69"/>
      <c r="K3977" s="192"/>
      <c r="L3977" s="192"/>
    </row>
    <row r="3978" customHeight="1" spans="1:12">
      <c r="A3978" s="69"/>
      <c r="B3978" s="69"/>
      <c r="C3978" s="199"/>
      <c r="D3978" s="69"/>
      <c r="E3978" s="193"/>
      <c r="F3978" s="69"/>
      <c r="G3978" s="69"/>
      <c r="H3978" s="194" t="str">
        <f t="shared" si="60"/>
        <v/>
      </c>
      <c r="I3978" s="198"/>
      <c r="J3978" s="69"/>
      <c r="K3978" s="192"/>
      <c r="L3978" s="192"/>
    </row>
    <row r="3979" customHeight="1" spans="1:12">
      <c r="A3979" s="69"/>
      <c r="B3979" s="69"/>
      <c r="C3979" s="199"/>
      <c r="D3979" s="69"/>
      <c r="E3979" s="193"/>
      <c r="F3979" s="69"/>
      <c r="G3979" s="69"/>
      <c r="H3979" s="194" t="str">
        <f t="shared" si="60"/>
        <v/>
      </c>
      <c r="I3979" s="198"/>
      <c r="J3979" s="69"/>
      <c r="K3979" s="192"/>
      <c r="L3979" s="192"/>
    </row>
    <row r="3980" customHeight="1" spans="1:12">
      <c r="A3980" s="69"/>
      <c r="B3980" s="69"/>
      <c r="C3980" s="199"/>
      <c r="D3980" s="69"/>
      <c r="E3980" s="193"/>
      <c r="F3980" s="69"/>
      <c r="G3980" s="69"/>
      <c r="H3980" s="194" t="str">
        <f t="shared" ref="H3980:H4043" si="61">IF(E3980="","",E3980*F3980)</f>
        <v/>
      </c>
      <c r="I3980" s="198"/>
      <c r="J3980" s="69"/>
      <c r="K3980" s="192"/>
      <c r="L3980" s="192"/>
    </row>
    <row r="3981" customHeight="1" spans="1:12">
      <c r="A3981" s="69"/>
      <c r="B3981" s="69"/>
      <c r="C3981" s="199"/>
      <c r="D3981" s="69"/>
      <c r="E3981" s="193"/>
      <c r="F3981" s="69"/>
      <c r="G3981" s="69"/>
      <c r="H3981" s="194" t="str">
        <f t="shared" si="61"/>
        <v/>
      </c>
      <c r="I3981" s="198"/>
      <c r="J3981" s="69"/>
      <c r="K3981" s="192"/>
      <c r="L3981" s="192"/>
    </row>
    <row r="3982" customHeight="1" spans="1:12">
      <c r="A3982" s="69"/>
      <c r="B3982" s="69"/>
      <c r="C3982" s="199"/>
      <c r="D3982" s="69"/>
      <c r="E3982" s="193"/>
      <c r="F3982" s="69"/>
      <c r="G3982" s="69"/>
      <c r="H3982" s="194" t="str">
        <f t="shared" si="61"/>
        <v/>
      </c>
      <c r="I3982" s="198"/>
      <c r="J3982" s="69"/>
      <c r="K3982" s="192"/>
      <c r="L3982" s="192"/>
    </row>
    <row r="3983" customHeight="1" spans="1:12">
      <c r="A3983" s="69"/>
      <c r="B3983" s="69"/>
      <c r="C3983" s="199"/>
      <c r="D3983" s="69"/>
      <c r="E3983" s="193"/>
      <c r="F3983" s="69"/>
      <c r="G3983" s="69"/>
      <c r="H3983" s="194" t="str">
        <f t="shared" si="61"/>
        <v/>
      </c>
      <c r="I3983" s="198"/>
      <c r="J3983" s="69"/>
      <c r="K3983" s="192"/>
      <c r="L3983" s="192"/>
    </row>
    <row r="3984" customHeight="1" spans="1:12">
      <c r="A3984" s="69"/>
      <c r="B3984" s="69"/>
      <c r="C3984" s="199"/>
      <c r="D3984" s="69"/>
      <c r="E3984" s="193"/>
      <c r="F3984" s="69"/>
      <c r="G3984" s="69"/>
      <c r="H3984" s="194" t="str">
        <f t="shared" si="61"/>
        <v/>
      </c>
      <c r="I3984" s="198"/>
      <c r="J3984" s="69"/>
      <c r="K3984" s="192"/>
      <c r="L3984" s="192"/>
    </row>
    <row r="3985" customHeight="1" spans="1:12">
      <c r="A3985" s="69"/>
      <c r="B3985" s="69"/>
      <c r="C3985" s="199"/>
      <c r="D3985" s="69"/>
      <c r="E3985" s="193"/>
      <c r="F3985" s="69"/>
      <c r="G3985" s="69"/>
      <c r="H3985" s="194" t="str">
        <f t="shared" si="61"/>
        <v/>
      </c>
      <c r="I3985" s="198"/>
      <c r="J3985" s="69"/>
      <c r="K3985" s="192"/>
      <c r="L3985" s="192"/>
    </row>
    <row r="3986" customHeight="1" spans="1:12">
      <c r="A3986" s="69"/>
      <c r="B3986" s="69"/>
      <c r="C3986" s="199"/>
      <c r="D3986" s="69"/>
      <c r="E3986" s="193"/>
      <c r="F3986" s="69"/>
      <c r="G3986" s="69"/>
      <c r="H3986" s="194" t="str">
        <f t="shared" si="61"/>
        <v/>
      </c>
      <c r="I3986" s="198"/>
      <c r="J3986" s="69"/>
      <c r="K3986" s="192"/>
      <c r="L3986" s="192"/>
    </row>
    <row r="3987" customHeight="1" spans="1:12">
      <c r="A3987" s="69"/>
      <c r="B3987" s="69"/>
      <c r="C3987" s="199"/>
      <c r="D3987" s="69"/>
      <c r="E3987" s="193"/>
      <c r="F3987" s="69"/>
      <c r="G3987" s="69"/>
      <c r="H3987" s="194" t="str">
        <f t="shared" si="61"/>
        <v/>
      </c>
      <c r="I3987" s="198"/>
      <c r="J3987" s="69"/>
      <c r="K3987" s="192"/>
      <c r="L3987" s="192"/>
    </row>
    <row r="3988" customHeight="1" spans="1:12">
      <c r="A3988" s="69"/>
      <c r="B3988" s="69"/>
      <c r="C3988" s="199"/>
      <c r="D3988" s="69"/>
      <c r="E3988" s="193"/>
      <c r="F3988" s="69"/>
      <c r="G3988" s="69"/>
      <c r="H3988" s="194" t="str">
        <f t="shared" si="61"/>
        <v/>
      </c>
      <c r="I3988" s="198"/>
      <c r="J3988" s="69"/>
      <c r="K3988" s="192"/>
      <c r="L3988" s="192"/>
    </row>
    <row r="3989" customHeight="1" spans="1:12">
      <c r="A3989" s="69"/>
      <c r="B3989" s="69"/>
      <c r="C3989" s="199"/>
      <c r="D3989" s="69"/>
      <c r="E3989" s="193"/>
      <c r="F3989" s="69"/>
      <c r="G3989" s="69"/>
      <c r="H3989" s="194" t="str">
        <f t="shared" si="61"/>
        <v/>
      </c>
      <c r="I3989" s="198"/>
      <c r="J3989" s="69"/>
      <c r="K3989" s="192"/>
      <c r="L3989" s="192"/>
    </row>
    <row r="3990" customHeight="1" spans="1:12">
      <c r="A3990" s="69"/>
      <c r="B3990" s="69"/>
      <c r="C3990" s="199"/>
      <c r="D3990" s="69"/>
      <c r="E3990" s="193"/>
      <c r="F3990" s="69"/>
      <c r="G3990" s="69"/>
      <c r="H3990" s="194" t="str">
        <f t="shared" si="61"/>
        <v/>
      </c>
      <c r="I3990" s="198"/>
      <c r="J3990" s="69"/>
      <c r="K3990" s="192"/>
      <c r="L3990" s="192"/>
    </row>
    <row r="3991" customHeight="1" spans="1:12">
      <c r="A3991" s="69"/>
      <c r="B3991" s="69"/>
      <c r="C3991" s="199"/>
      <c r="D3991" s="69"/>
      <c r="E3991" s="193"/>
      <c r="F3991" s="69"/>
      <c r="G3991" s="69"/>
      <c r="H3991" s="194" t="str">
        <f t="shared" si="61"/>
        <v/>
      </c>
      <c r="I3991" s="198"/>
      <c r="J3991" s="69"/>
      <c r="K3991" s="192"/>
      <c r="L3991" s="192"/>
    </row>
    <row r="3992" customHeight="1" spans="1:12">
      <c r="A3992" s="69"/>
      <c r="B3992" s="69"/>
      <c r="C3992" s="199"/>
      <c r="D3992" s="69"/>
      <c r="E3992" s="193"/>
      <c r="F3992" s="69"/>
      <c r="G3992" s="69"/>
      <c r="H3992" s="194" t="str">
        <f t="shared" si="61"/>
        <v/>
      </c>
      <c r="I3992" s="198"/>
      <c r="J3992" s="69"/>
      <c r="K3992" s="192"/>
      <c r="L3992" s="192"/>
    </row>
    <row r="3993" customHeight="1" spans="1:12">
      <c r="A3993" s="69"/>
      <c r="B3993" s="69"/>
      <c r="C3993" s="199"/>
      <c r="D3993" s="69"/>
      <c r="E3993" s="193"/>
      <c r="F3993" s="69"/>
      <c r="G3993" s="69"/>
      <c r="H3993" s="194" t="str">
        <f t="shared" si="61"/>
        <v/>
      </c>
      <c r="I3993" s="198"/>
      <c r="J3993" s="69"/>
      <c r="K3993" s="192"/>
      <c r="L3993" s="192"/>
    </row>
    <row r="3994" customHeight="1" spans="1:12">
      <c r="A3994" s="69"/>
      <c r="B3994" s="69"/>
      <c r="C3994" s="199"/>
      <c r="D3994" s="69"/>
      <c r="E3994" s="193"/>
      <c r="F3994" s="69"/>
      <c r="G3994" s="69"/>
      <c r="H3994" s="194" t="str">
        <f t="shared" si="61"/>
        <v/>
      </c>
      <c r="I3994" s="198"/>
      <c r="J3994" s="69"/>
      <c r="K3994" s="192"/>
      <c r="L3994" s="192"/>
    </row>
    <row r="3995" customHeight="1" spans="1:12">
      <c r="A3995" s="69"/>
      <c r="B3995" s="69"/>
      <c r="C3995" s="199"/>
      <c r="D3995" s="69"/>
      <c r="E3995" s="193"/>
      <c r="F3995" s="69"/>
      <c r="G3995" s="69"/>
      <c r="H3995" s="194" t="str">
        <f t="shared" si="61"/>
        <v/>
      </c>
      <c r="I3995" s="198"/>
      <c r="J3995" s="69"/>
      <c r="K3995" s="192"/>
      <c r="L3995" s="192"/>
    </row>
    <row r="3996" customHeight="1" spans="1:12">
      <c r="A3996" s="69"/>
      <c r="B3996" s="69"/>
      <c r="C3996" s="199"/>
      <c r="D3996" s="69"/>
      <c r="E3996" s="193"/>
      <c r="F3996" s="69"/>
      <c r="G3996" s="69"/>
      <c r="H3996" s="194" t="str">
        <f t="shared" si="61"/>
        <v/>
      </c>
      <c r="I3996" s="198"/>
      <c r="J3996" s="69"/>
      <c r="K3996" s="192"/>
      <c r="L3996" s="192"/>
    </row>
    <row r="3997" customHeight="1" spans="1:12">
      <c r="A3997" s="69"/>
      <c r="B3997" s="69"/>
      <c r="C3997" s="199"/>
      <c r="D3997" s="69"/>
      <c r="E3997" s="193"/>
      <c r="F3997" s="69"/>
      <c r="G3997" s="69"/>
      <c r="H3997" s="194" t="str">
        <f t="shared" si="61"/>
        <v/>
      </c>
      <c r="I3997" s="198"/>
      <c r="J3997" s="69"/>
      <c r="K3997" s="192"/>
      <c r="L3997" s="192"/>
    </row>
    <row r="3998" customHeight="1" spans="1:12">
      <c r="A3998" s="69"/>
      <c r="B3998" s="69"/>
      <c r="C3998" s="199"/>
      <c r="D3998" s="69"/>
      <c r="E3998" s="193"/>
      <c r="F3998" s="69"/>
      <c r="G3998" s="69"/>
      <c r="H3998" s="194" t="str">
        <f t="shared" si="61"/>
        <v/>
      </c>
      <c r="I3998" s="198"/>
      <c r="J3998" s="69"/>
      <c r="K3998" s="192"/>
      <c r="L3998" s="192"/>
    </row>
    <row r="3999" customHeight="1" spans="1:12">
      <c r="A3999" s="69"/>
      <c r="B3999" s="69"/>
      <c r="C3999" s="199"/>
      <c r="D3999" s="69"/>
      <c r="E3999" s="193"/>
      <c r="F3999" s="69"/>
      <c r="G3999" s="69"/>
      <c r="H3999" s="194" t="str">
        <f t="shared" si="61"/>
        <v/>
      </c>
      <c r="I3999" s="198"/>
      <c r="J3999" s="69"/>
      <c r="K3999" s="192"/>
      <c r="L3999" s="192"/>
    </row>
    <row r="4000" customHeight="1" spans="1:12">
      <c r="A4000" s="69"/>
      <c r="B4000" s="69"/>
      <c r="C4000" s="199"/>
      <c r="D4000" s="69"/>
      <c r="E4000" s="193"/>
      <c r="F4000" s="69"/>
      <c r="G4000" s="69"/>
      <c r="H4000" s="194" t="str">
        <f t="shared" si="61"/>
        <v/>
      </c>
      <c r="I4000" s="198"/>
      <c r="J4000" s="69"/>
      <c r="K4000" s="192"/>
      <c r="L4000" s="192"/>
    </row>
    <row r="4001" customHeight="1" spans="1:12">
      <c r="A4001" s="69"/>
      <c r="B4001" s="69"/>
      <c r="C4001" s="199"/>
      <c r="D4001" s="69"/>
      <c r="E4001" s="193"/>
      <c r="F4001" s="69"/>
      <c r="G4001" s="69"/>
      <c r="H4001" s="194" t="str">
        <f t="shared" si="61"/>
        <v/>
      </c>
      <c r="I4001" s="198"/>
      <c r="J4001" s="69"/>
      <c r="K4001" s="192"/>
      <c r="L4001" s="192"/>
    </row>
    <row r="4002" customHeight="1" spans="1:12">
      <c r="A4002" s="69"/>
      <c r="B4002" s="69"/>
      <c r="C4002" s="199"/>
      <c r="D4002" s="69"/>
      <c r="E4002" s="193"/>
      <c r="F4002" s="69"/>
      <c r="G4002" s="69"/>
      <c r="H4002" s="194" t="str">
        <f t="shared" si="61"/>
        <v/>
      </c>
      <c r="I4002" s="198"/>
      <c r="J4002" s="69"/>
      <c r="K4002" s="192"/>
      <c r="L4002" s="192"/>
    </row>
    <row r="4003" customHeight="1" spans="1:12">
      <c r="A4003" s="69"/>
      <c r="B4003" s="69"/>
      <c r="C4003" s="199"/>
      <c r="D4003" s="69"/>
      <c r="E4003" s="193"/>
      <c r="F4003" s="69"/>
      <c r="G4003" s="69"/>
      <c r="H4003" s="194" t="str">
        <f t="shared" si="61"/>
        <v/>
      </c>
      <c r="I4003" s="198"/>
      <c r="J4003" s="69"/>
      <c r="K4003" s="192"/>
      <c r="L4003" s="192"/>
    </row>
    <row r="4004" customHeight="1" spans="1:12">
      <c r="A4004" s="69"/>
      <c r="B4004" s="69"/>
      <c r="C4004" s="199"/>
      <c r="D4004" s="69"/>
      <c r="E4004" s="193"/>
      <c r="F4004" s="69"/>
      <c r="G4004" s="69"/>
      <c r="H4004" s="194" t="str">
        <f t="shared" si="61"/>
        <v/>
      </c>
      <c r="I4004" s="198"/>
      <c r="J4004" s="69"/>
      <c r="K4004" s="192"/>
      <c r="L4004" s="192"/>
    </row>
    <row r="4005" customHeight="1" spans="1:12">
      <c r="A4005" s="69"/>
      <c r="B4005" s="69"/>
      <c r="C4005" s="199"/>
      <c r="D4005" s="69"/>
      <c r="E4005" s="193"/>
      <c r="F4005" s="69"/>
      <c r="G4005" s="69"/>
      <c r="H4005" s="194" t="str">
        <f t="shared" si="61"/>
        <v/>
      </c>
      <c r="I4005" s="198"/>
      <c r="J4005" s="69"/>
      <c r="K4005" s="192"/>
      <c r="L4005" s="192"/>
    </row>
    <row r="4006" customHeight="1" spans="1:12">
      <c r="A4006" s="69"/>
      <c r="B4006" s="69"/>
      <c r="C4006" s="199"/>
      <c r="D4006" s="69"/>
      <c r="E4006" s="193"/>
      <c r="F4006" s="69"/>
      <c r="G4006" s="69"/>
      <c r="H4006" s="194" t="str">
        <f t="shared" si="61"/>
        <v/>
      </c>
      <c r="I4006" s="198"/>
      <c r="J4006" s="69"/>
      <c r="K4006" s="192"/>
      <c r="L4006" s="192"/>
    </row>
    <row r="4007" customHeight="1" spans="1:12">
      <c r="A4007" s="69"/>
      <c r="B4007" s="69"/>
      <c r="C4007" s="199"/>
      <c r="D4007" s="69"/>
      <c r="E4007" s="193"/>
      <c r="F4007" s="69"/>
      <c r="G4007" s="69"/>
      <c r="H4007" s="194" t="str">
        <f t="shared" si="61"/>
        <v/>
      </c>
      <c r="I4007" s="198"/>
      <c r="J4007" s="69"/>
      <c r="K4007" s="192"/>
      <c r="L4007" s="192"/>
    </row>
    <row r="4008" customHeight="1" spans="1:12">
      <c r="A4008" s="69"/>
      <c r="B4008" s="69"/>
      <c r="C4008" s="199"/>
      <c r="D4008" s="69"/>
      <c r="E4008" s="193"/>
      <c r="F4008" s="69"/>
      <c r="G4008" s="69"/>
      <c r="H4008" s="194" t="str">
        <f t="shared" si="61"/>
        <v/>
      </c>
      <c r="I4008" s="198"/>
      <c r="J4008" s="69"/>
      <c r="K4008" s="192"/>
      <c r="L4008" s="192"/>
    </row>
    <row r="4009" customHeight="1" spans="1:12">
      <c r="A4009" s="69"/>
      <c r="B4009" s="69"/>
      <c r="C4009" s="199"/>
      <c r="D4009" s="69"/>
      <c r="E4009" s="193"/>
      <c r="F4009" s="69"/>
      <c r="G4009" s="69"/>
      <c r="H4009" s="194" t="str">
        <f t="shared" si="61"/>
        <v/>
      </c>
      <c r="I4009" s="198"/>
      <c r="J4009" s="69"/>
      <c r="K4009" s="192"/>
      <c r="L4009" s="192"/>
    </row>
    <row r="4010" customHeight="1" spans="1:12">
      <c r="A4010" s="69"/>
      <c r="B4010" s="69"/>
      <c r="C4010" s="199"/>
      <c r="D4010" s="69"/>
      <c r="E4010" s="193"/>
      <c r="F4010" s="69"/>
      <c r="G4010" s="69"/>
      <c r="H4010" s="194" t="str">
        <f t="shared" si="61"/>
        <v/>
      </c>
      <c r="I4010" s="198"/>
      <c r="J4010" s="69"/>
      <c r="K4010" s="192"/>
      <c r="L4010" s="192"/>
    </row>
    <row r="4011" customHeight="1" spans="1:12">
      <c r="A4011" s="69"/>
      <c r="B4011" s="69"/>
      <c r="C4011" s="199"/>
      <c r="D4011" s="69"/>
      <c r="E4011" s="193"/>
      <c r="F4011" s="69"/>
      <c r="G4011" s="69"/>
      <c r="H4011" s="194" t="str">
        <f t="shared" si="61"/>
        <v/>
      </c>
      <c r="I4011" s="198"/>
      <c r="J4011" s="69"/>
      <c r="K4011" s="192"/>
      <c r="L4011" s="192"/>
    </row>
    <row r="4012" customHeight="1" spans="1:12">
      <c r="A4012" s="69"/>
      <c r="B4012" s="69"/>
      <c r="C4012" s="199"/>
      <c r="D4012" s="69"/>
      <c r="E4012" s="193"/>
      <c r="F4012" s="69"/>
      <c r="G4012" s="69"/>
      <c r="H4012" s="194" t="str">
        <f t="shared" si="61"/>
        <v/>
      </c>
      <c r="I4012" s="198"/>
      <c r="J4012" s="69"/>
      <c r="K4012" s="192"/>
      <c r="L4012" s="192"/>
    </row>
    <row r="4013" customHeight="1" spans="1:12">
      <c r="A4013" s="69"/>
      <c r="B4013" s="69"/>
      <c r="C4013" s="199"/>
      <c r="D4013" s="69"/>
      <c r="E4013" s="193"/>
      <c r="F4013" s="69"/>
      <c r="G4013" s="69"/>
      <c r="H4013" s="194" t="str">
        <f t="shared" si="61"/>
        <v/>
      </c>
      <c r="I4013" s="198"/>
      <c r="J4013" s="69"/>
      <c r="K4013" s="192"/>
      <c r="L4013" s="192"/>
    </row>
    <row r="4014" customHeight="1" spans="1:12">
      <c r="A4014" s="69"/>
      <c r="B4014" s="69"/>
      <c r="C4014" s="199"/>
      <c r="D4014" s="69"/>
      <c r="E4014" s="193"/>
      <c r="F4014" s="69"/>
      <c r="G4014" s="69"/>
      <c r="H4014" s="194" t="str">
        <f t="shared" si="61"/>
        <v/>
      </c>
      <c r="I4014" s="198"/>
      <c r="J4014" s="69"/>
      <c r="K4014" s="192"/>
      <c r="L4014" s="192"/>
    </row>
    <row r="4015" customHeight="1" spans="1:12">
      <c r="A4015" s="69"/>
      <c r="B4015" s="69"/>
      <c r="C4015" s="199"/>
      <c r="D4015" s="69"/>
      <c r="E4015" s="193"/>
      <c r="F4015" s="69"/>
      <c r="G4015" s="69"/>
      <c r="H4015" s="194" t="str">
        <f t="shared" si="61"/>
        <v/>
      </c>
      <c r="I4015" s="198"/>
      <c r="J4015" s="69"/>
      <c r="K4015" s="192"/>
      <c r="L4015" s="192"/>
    </row>
    <row r="4016" customHeight="1" spans="1:12">
      <c r="A4016" s="69"/>
      <c r="B4016" s="69"/>
      <c r="C4016" s="199"/>
      <c r="D4016" s="69"/>
      <c r="E4016" s="193"/>
      <c r="F4016" s="69"/>
      <c r="G4016" s="69"/>
      <c r="H4016" s="194" t="str">
        <f t="shared" si="61"/>
        <v/>
      </c>
      <c r="I4016" s="198"/>
      <c r="J4016" s="69"/>
      <c r="K4016" s="192"/>
      <c r="L4016" s="192"/>
    </row>
    <row r="4017" customHeight="1" spans="1:12">
      <c r="A4017" s="69"/>
      <c r="B4017" s="69"/>
      <c r="C4017" s="199"/>
      <c r="D4017" s="69"/>
      <c r="E4017" s="193"/>
      <c r="F4017" s="69"/>
      <c r="G4017" s="69"/>
      <c r="H4017" s="194" t="str">
        <f t="shared" si="61"/>
        <v/>
      </c>
      <c r="I4017" s="198"/>
      <c r="J4017" s="69"/>
      <c r="K4017" s="192"/>
      <c r="L4017" s="192"/>
    </row>
    <row r="4018" customHeight="1" spans="1:12">
      <c r="A4018" s="69"/>
      <c r="B4018" s="69"/>
      <c r="C4018" s="199"/>
      <c r="D4018" s="69"/>
      <c r="E4018" s="193"/>
      <c r="F4018" s="69"/>
      <c r="G4018" s="69"/>
      <c r="H4018" s="194" t="str">
        <f t="shared" si="61"/>
        <v/>
      </c>
      <c r="I4018" s="198"/>
      <c r="J4018" s="69"/>
      <c r="K4018" s="192"/>
      <c r="L4018" s="192"/>
    </row>
    <row r="4019" customHeight="1" spans="1:12">
      <c r="A4019" s="69"/>
      <c r="B4019" s="69"/>
      <c r="C4019" s="199"/>
      <c r="D4019" s="69"/>
      <c r="E4019" s="193"/>
      <c r="F4019" s="69"/>
      <c r="G4019" s="69"/>
      <c r="H4019" s="194" t="str">
        <f t="shared" si="61"/>
        <v/>
      </c>
      <c r="I4019" s="198"/>
      <c r="J4019" s="69"/>
      <c r="K4019" s="192"/>
      <c r="L4019" s="192"/>
    </row>
    <row r="4020" customHeight="1" spans="1:12">
      <c r="A4020" s="69"/>
      <c r="B4020" s="69"/>
      <c r="C4020" s="199"/>
      <c r="D4020" s="69"/>
      <c r="E4020" s="193"/>
      <c r="F4020" s="69"/>
      <c r="G4020" s="69"/>
      <c r="H4020" s="194" t="str">
        <f t="shared" si="61"/>
        <v/>
      </c>
      <c r="I4020" s="198"/>
      <c r="J4020" s="69"/>
      <c r="K4020" s="192"/>
      <c r="L4020" s="192"/>
    </row>
    <row r="4021" customHeight="1" spans="1:12">
      <c r="A4021" s="69"/>
      <c r="B4021" s="69"/>
      <c r="C4021" s="199"/>
      <c r="D4021" s="69"/>
      <c r="E4021" s="193"/>
      <c r="F4021" s="69"/>
      <c r="G4021" s="69"/>
      <c r="H4021" s="194" t="str">
        <f t="shared" si="61"/>
        <v/>
      </c>
      <c r="I4021" s="198"/>
      <c r="J4021" s="69"/>
      <c r="K4021" s="192"/>
      <c r="L4021" s="192"/>
    </row>
    <row r="4022" customHeight="1" spans="1:12">
      <c r="A4022" s="69"/>
      <c r="B4022" s="69"/>
      <c r="C4022" s="199"/>
      <c r="D4022" s="69"/>
      <c r="E4022" s="193"/>
      <c r="F4022" s="69"/>
      <c r="G4022" s="69"/>
      <c r="H4022" s="194" t="str">
        <f t="shared" si="61"/>
        <v/>
      </c>
      <c r="I4022" s="198"/>
      <c r="J4022" s="69"/>
      <c r="K4022" s="192"/>
      <c r="L4022" s="192"/>
    </row>
    <row r="4023" customHeight="1" spans="1:12">
      <c r="A4023" s="69"/>
      <c r="B4023" s="69"/>
      <c r="C4023" s="199"/>
      <c r="D4023" s="69"/>
      <c r="E4023" s="193"/>
      <c r="F4023" s="69"/>
      <c r="G4023" s="69"/>
      <c r="H4023" s="194" t="str">
        <f t="shared" si="61"/>
        <v/>
      </c>
      <c r="I4023" s="198"/>
      <c r="J4023" s="69"/>
      <c r="K4023" s="192"/>
      <c r="L4023" s="192"/>
    </row>
    <row r="4024" customHeight="1" spans="1:12">
      <c r="A4024" s="69"/>
      <c r="B4024" s="69"/>
      <c r="C4024" s="199"/>
      <c r="D4024" s="69"/>
      <c r="E4024" s="193"/>
      <c r="F4024" s="69"/>
      <c r="G4024" s="69"/>
      <c r="H4024" s="194" t="str">
        <f t="shared" si="61"/>
        <v/>
      </c>
      <c r="I4024" s="198"/>
      <c r="J4024" s="69"/>
      <c r="K4024" s="192"/>
      <c r="L4024" s="192"/>
    </row>
    <row r="4025" customHeight="1" spans="1:12">
      <c r="A4025" s="69"/>
      <c r="B4025" s="69"/>
      <c r="C4025" s="199"/>
      <c r="D4025" s="69"/>
      <c r="E4025" s="193"/>
      <c r="F4025" s="69"/>
      <c r="G4025" s="69"/>
      <c r="H4025" s="194" t="str">
        <f t="shared" si="61"/>
        <v/>
      </c>
      <c r="I4025" s="198"/>
      <c r="J4025" s="69"/>
      <c r="K4025" s="192"/>
      <c r="L4025" s="192"/>
    </row>
    <row r="4026" customHeight="1" spans="1:12">
      <c r="A4026" s="69"/>
      <c r="B4026" s="69"/>
      <c r="C4026" s="199"/>
      <c r="D4026" s="69"/>
      <c r="E4026" s="193"/>
      <c r="F4026" s="69"/>
      <c r="G4026" s="69"/>
      <c r="H4026" s="194" t="str">
        <f t="shared" si="61"/>
        <v/>
      </c>
      <c r="I4026" s="198"/>
      <c r="J4026" s="69"/>
      <c r="K4026" s="192"/>
      <c r="L4026" s="192"/>
    </row>
    <row r="4027" customHeight="1" spans="1:12">
      <c r="A4027" s="69"/>
      <c r="B4027" s="69"/>
      <c r="C4027" s="199"/>
      <c r="D4027" s="69"/>
      <c r="E4027" s="193"/>
      <c r="F4027" s="69"/>
      <c r="G4027" s="69"/>
      <c r="H4027" s="194" t="str">
        <f t="shared" si="61"/>
        <v/>
      </c>
      <c r="I4027" s="198"/>
      <c r="J4027" s="69"/>
      <c r="K4027" s="192"/>
      <c r="L4027" s="192"/>
    </row>
    <row r="4028" customHeight="1" spans="1:12">
      <c r="A4028" s="69"/>
      <c r="B4028" s="69"/>
      <c r="C4028" s="199"/>
      <c r="D4028" s="69"/>
      <c r="E4028" s="193"/>
      <c r="F4028" s="69"/>
      <c r="G4028" s="69"/>
      <c r="H4028" s="194" t="str">
        <f t="shared" si="61"/>
        <v/>
      </c>
      <c r="I4028" s="198"/>
      <c r="J4028" s="69"/>
      <c r="K4028" s="192"/>
      <c r="L4028" s="192"/>
    </row>
    <row r="4029" customHeight="1" spans="1:12">
      <c r="A4029" s="69"/>
      <c r="B4029" s="69"/>
      <c r="C4029" s="199"/>
      <c r="D4029" s="69"/>
      <c r="E4029" s="193"/>
      <c r="F4029" s="69"/>
      <c r="G4029" s="69"/>
      <c r="H4029" s="194" t="str">
        <f t="shared" si="61"/>
        <v/>
      </c>
      <c r="I4029" s="198"/>
      <c r="J4029" s="69"/>
      <c r="K4029" s="192"/>
      <c r="L4029" s="192"/>
    </row>
    <row r="4030" customHeight="1" spans="1:12">
      <c r="A4030" s="69"/>
      <c r="B4030" s="69"/>
      <c r="C4030" s="199"/>
      <c r="D4030" s="69"/>
      <c r="E4030" s="193"/>
      <c r="F4030" s="69"/>
      <c r="G4030" s="69"/>
      <c r="H4030" s="194" t="str">
        <f t="shared" si="61"/>
        <v/>
      </c>
      <c r="I4030" s="198"/>
      <c r="J4030" s="69"/>
      <c r="K4030" s="192"/>
      <c r="L4030" s="192"/>
    </row>
    <row r="4031" customHeight="1" spans="1:12">
      <c r="A4031" s="69"/>
      <c r="B4031" s="69"/>
      <c r="C4031" s="199"/>
      <c r="D4031" s="69"/>
      <c r="E4031" s="193"/>
      <c r="F4031" s="69"/>
      <c r="G4031" s="69"/>
      <c r="H4031" s="194" t="str">
        <f t="shared" si="61"/>
        <v/>
      </c>
      <c r="I4031" s="198"/>
      <c r="J4031" s="69"/>
      <c r="K4031" s="192"/>
      <c r="L4031" s="192"/>
    </row>
    <row r="4032" customHeight="1" spans="1:12">
      <c r="A4032" s="69"/>
      <c r="B4032" s="69"/>
      <c r="C4032" s="199"/>
      <c r="D4032" s="69"/>
      <c r="E4032" s="193"/>
      <c r="F4032" s="69"/>
      <c r="G4032" s="69"/>
      <c r="H4032" s="194" t="str">
        <f t="shared" si="61"/>
        <v/>
      </c>
      <c r="I4032" s="198"/>
      <c r="J4032" s="69"/>
      <c r="K4032" s="192"/>
      <c r="L4032" s="192"/>
    </row>
    <row r="4033" customHeight="1" spans="1:12">
      <c r="A4033" s="69"/>
      <c r="B4033" s="69"/>
      <c r="C4033" s="199"/>
      <c r="D4033" s="69"/>
      <c r="E4033" s="193"/>
      <c r="F4033" s="69"/>
      <c r="G4033" s="69"/>
      <c r="H4033" s="194" t="str">
        <f t="shared" si="61"/>
        <v/>
      </c>
      <c r="I4033" s="198"/>
      <c r="J4033" s="69"/>
      <c r="K4033" s="192"/>
      <c r="L4033" s="192"/>
    </row>
    <row r="4034" customHeight="1" spans="1:12">
      <c r="A4034" s="69"/>
      <c r="B4034" s="69"/>
      <c r="C4034" s="199"/>
      <c r="D4034" s="69"/>
      <c r="E4034" s="193"/>
      <c r="F4034" s="69"/>
      <c r="G4034" s="69"/>
      <c r="H4034" s="194" t="str">
        <f t="shared" si="61"/>
        <v/>
      </c>
      <c r="I4034" s="198"/>
      <c r="J4034" s="69"/>
      <c r="K4034" s="192"/>
      <c r="L4034" s="192"/>
    </row>
    <row r="4035" customHeight="1" spans="1:12">
      <c r="A4035" s="69"/>
      <c r="B4035" s="69"/>
      <c r="C4035" s="199"/>
      <c r="D4035" s="69"/>
      <c r="E4035" s="193"/>
      <c r="F4035" s="69"/>
      <c r="G4035" s="69"/>
      <c r="H4035" s="194" t="str">
        <f t="shared" si="61"/>
        <v/>
      </c>
      <c r="I4035" s="198"/>
      <c r="J4035" s="69"/>
      <c r="K4035" s="192"/>
      <c r="L4035" s="192"/>
    </row>
    <row r="4036" customHeight="1" spans="1:12">
      <c r="A4036" s="69"/>
      <c r="B4036" s="69"/>
      <c r="C4036" s="199"/>
      <c r="D4036" s="69"/>
      <c r="E4036" s="193"/>
      <c r="F4036" s="69"/>
      <c r="G4036" s="69"/>
      <c r="H4036" s="194" t="str">
        <f t="shared" si="61"/>
        <v/>
      </c>
      <c r="I4036" s="198"/>
      <c r="J4036" s="69"/>
      <c r="K4036" s="192"/>
      <c r="L4036" s="192"/>
    </row>
    <row r="4037" customHeight="1" spans="1:12">
      <c r="A4037" s="69"/>
      <c r="B4037" s="69"/>
      <c r="C4037" s="199"/>
      <c r="D4037" s="69"/>
      <c r="E4037" s="193"/>
      <c r="F4037" s="69"/>
      <c r="G4037" s="69"/>
      <c r="H4037" s="194" t="str">
        <f t="shared" si="61"/>
        <v/>
      </c>
      <c r="I4037" s="198"/>
      <c r="J4037" s="69"/>
      <c r="K4037" s="192"/>
      <c r="L4037" s="192"/>
    </row>
    <row r="4038" customHeight="1" spans="1:12">
      <c r="A4038" s="69"/>
      <c r="B4038" s="69"/>
      <c r="C4038" s="199"/>
      <c r="D4038" s="69"/>
      <c r="E4038" s="193"/>
      <c r="F4038" s="69"/>
      <c r="G4038" s="69"/>
      <c r="H4038" s="194" t="str">
        <f t="shared" si="61"/>
        <v/>
      </c>
      <c r="I4038" s="198"/>
      <c r="J4038" s="69"/>
      <c r="K4038" s="192"/>
      <c r="L4038" s="192"/>
    </row>
    <row r="4039" customHeight="1" spans="1:12">
      <c r="A4039" s="69"/>
      <c r="B4039" s="69"/>
      <c r="C4039" s="199"/>
      <c r="D4039" s="69"/>
      <c r="E4039" s="193"/>
      <c r="F4039" s="69"/>
      <c r="G4039" s="69"/>
      <c r="H4039" s="194" t="str">
        <f t="shared" si="61"/>
        <v/>
      </c>
      <c r="I4039" s="198"/>
      <c r="J4039" s="69"/>
      <c r="K4039" s="192"/>
      <c r="L4039" s="192"/>
    </row>
    <row r="4040" customHeight="1" spans="1:12">
      <c r="A4040" s="69"/>
      <c r="B4040" s="69"/>
      <c r="C4040" s="199"/>
      <c r="D4040" s="69"/>
      <c r="E4040" s="193"/>
      <c r="F4040" s="69"/>
      <c r="G4040" s="69"/>
      <c r="H4040" s="194" t="str">
        <f t="shared" si="61"/>
        <v/>
      </c>
      <c r="I4040" s="198"/>
      <c r="J4040" s="69"/>
      <c r="K4040" s="192"/>
      <c r="L4040" s="192"/>
    </row>
    <row r="4041" customHeight="1" spans="1:12">
      <c r="A4041" s="69"/>
      <c r="B4041" s="69"/>
      <c r="C4041" s="199"/>
      <c r="D4041" s="69"/>
      <c r="E4041" s="193"/>
      <c r="F4041" s="69"/>
      <c r="G4041" s="69"/>
      <c r="H4041" s="194" t="str">
        <f t="shared" si="61"/>
        <v/>
      </c>
      <c r="I4041" s="198"/>
      <c r="J4041" s="69"/>
      <c r="K4041" s="192"/>
      <c r="L4041" s="192"/>
    </row>
    <row r="4042" customHeight="1" spans="1:12">
      <c r="A4042" s="69"/>
      <c r="B4042" s="69"/>
      <c r="C4042" s="199"/>
      <c r="D4042" s="69"/>
      <c r="E4042" s="193"/>
      <c r="F4042" s="69"/>
      <c r="G4042" s="69"/>
      <c r="H4042" s="194" t="str">
        <f t="shared" si="61"/>
        <v/>
      </c>
      <c r="I4042" s="198"/>
      <c r="J4042" s="69"/>
      <c r="K4042" s="192"/>
      <c r="L4042" s="192"/>
    </row>
    <row r="4043" customHeight="1" spans="1:12">
      <c r="A4043" s="69"/>
      <c r="B4043" s="69"/>
      <c r="C4043" s="199"/>
      <c r="D4043" s="69"/>
      <c r="E4043" s="193"/>
      <c r="F4043" s="69"/>
      <c r="G4043" s="69"/>
      <c r="H4043" s="194" t="str">
        <f t="shared" si="61"/>
        <v/>
      </c>
      <c r="I4043" s="198"/>
      <c r="J4043" s="69"/>
      <c r="K4043" s="192"/>
      <c r="L4043" s="192"/>
    </row>
    <row r="4044" customHeight="1" spans="1:12">
      <c r="A4044" s="69"/>
      <c r="B4044" s="69"/>
      <c r="C4044" s="199"/>
      <c r="D4044" s="69"/>
      <c r="E4044" s="193"/>
      <c r="F4044" s="69"/>
      <c r="G4044" s="69"/>
      <c r="H4044" s="194" t="str">
        <f t="shared" ref="H4044:H4107" si="62">IF(E4044="","",E4044*F4044)</f>
        <v/>
      </c>
      <c r="I4044" s="198"/>
      <c r="J4044" s="69"/>
      <c r="K4044" s="192"/>
      <c r="L4044" s="192"/>
    </row>
    <row r="4045" customHeight="1" spans="1:12">
      <c r="A4045" s="69"/>
      <c r="B4045" s="69"/>
      <c r="C4045" s="199"/>
      <c r="D4045" s="69"/>
      <c r="E4045" s="193"/>
      <c r="F4045" s="69"/>
      <c r="G4045" s="69"/>
      <c r="H4045" s="194" t="str">
        <f t="shared" si="62"/>
        <v/>
      </c>
      <c r="I4045" s="198"/>
      <c r="J4045" s="69"/>
      <c r="K4045" s="192"/>
      <c r="L4045" s="192"/>
    </row>
    <row r="4046" customHeight="1" spans="1:12">
      <c r="A4046" s="69"/>
      <c r="B4046" s="69"/>
      <c r="C4046" s="199"/>
      <c r="D4046" s="69"/>
      <c r="E4046" s="193"/>
      <c r="F4046" s="69"/>
      <c r="G4046" s="69"/>
      <c r="H4046" s="194" t="str">
        <f t="shared" si="62"/>
        <v/>
      </c>
      <c r="I4046" s="198"/>
      <c r="J4046" s="69"/>
      <c r="K4046" s="192"/>
      <c r="L4046" s="192"/>
    </row>
    <row r="4047" customHeight="1" spans="1:12">
      <c r="A4047" s="69"/>
      <c r="B4047" s="69"/>
      <c r="C4047" s="199"/>
      <c r="D4047" s="69"/>
      <c r="E4047" s="193"/>
      <c r="F4047" s="69"/>
      <c r="G4047" s="69"/>
      <c r="H4047" s="194" t="str">
        <f t="shared" si="62"/>
        <v/>
      </c>
      <c r="I4047" s="198"/>
      <c r="J4047" s="69"/>
      <c r="K4047" s="192"/>
      <c r="L4047" s="192"/>
    </row>
    <row r="4048" customHeight="1" spans="1:12">
      <c r="A4048" s="69"/>
      <c r="B4048" s="69"/>
      <c r="C4048" s="199"/>
      <c r="D4048" s="69"/>
      <c r="E4048" s="193"/>
      <c r="F4048" s="69"/>
      <c r="G4048" s="69"/>
      <c r="H4048" s="194" t="str">
        <f t="shared" si="62"/>
        <v/>
      </c>
      <c r="I4048" s="198"/>
      <c r="J4048" s="69"/>
      <c r="K4048" s="192"/>
      <c r="L4048" s="192"/>
    </row>
    <row r="4049" customHeight="1" spans="1:12">
      <c r="A4049" s="69"/>
      <c r="B4049" s="69"/>
      <c r="C4049" s="199"/>
      <c r="D4049" s="69"/>
      <c r="E4049" s="193"/>
      <c r="F4049" s="69"/>
      <c r="G4049" s="69"/>
      <c r="H4049" s="194" t="str">
        <f t="shared" si="62"/>
        <v/>
      </c>
      <c r="I4049" s="198"/>
      <c r="J4049" s="69"/>
      <c r="K4049" s="192"/>
      <c r="L4049" s="192"/>
    </row>
    <row r="4050" customHeight="1" spans="1:12">
      <c r="A4050" s="69"/>
      <c r="B4050" s="69"/>
      <c r="C4050" s="199"/>
      <c r="D4050" s="69"/>
      <c r="E4050" s="193"/>
      <c r="F4050" s="69"/>
      <c r="G4050" s="69"/>
      <c r="H4050" s="194" t="str">
        <f t="shared" si="62"/>
        <v/>
      </c>
      <c r="I4050" s="198"/>
      <c r="J4050" s="69"/>
      <c r="K4050" s="192"/>
      <c r="L4050" s="192"/>
    </row>
    <row r="4051" customHeight="1" spans="1:12">
      <c r="A4051" s="69"/>
      <c r="B4051" s="69"/>
      <c r="C4051" s="199"/>
      <c r="D4051" s="69"/>
      <c r="E4051" s="193"/>
      <c r="F4051" s="69"/>
      <c r="G4051" s="69"/>
      <c r="H4051" s="194" t="str">
        <f t="shared" si="62"/>
        <v/>
      </c>
      <c r="I4051" s="198"/>
      <c r="J4051" s="69"/>
      <c r="K4051" s="192"/>
      <c r="L4051" s="192"/>
    </row>
    <row r="4052" customHeight="1" spans="1:12">
      <c r="A4052" s="69"/>
      <c r="B4052" s="69"/>
      <c r="C4052" s="199"/>
      <c r="D4052" s="69"/>
      <c r="E4052" s="193"/>
      <c r="F4052" s="69"/>
      <c r="G4052" s="69"/>
      <c r="H4052" s="194" t="str">
        <f t="shared" si="62"/>
        <v/>
      </c>
      <c r="I4052" s="198"/>
      <c r="J4052" s="69"/>
      <c r="K4052" s="192"/>
      <c r="L4052" s="192"/>
    </row>
    <row r="4053" customHeight="1" spans="1:12">
      <c r="A4053" s="69"/>
      <c r="B4053" s="69"/>
      <c r="C4053" s="199"/>
      <c r="D4053" s="69"/>
      <c r="E4053" s="193"/>
      <c r="F4053" s="69"/>
      <c r="G4053" s="69"/>
      <c r="H4053" s="194" t="str">
        <f t="shared" si="62"/>
        <v/>
      </c>
      <c r="I4053" s="198"/>
      <c r="J4053" s="69"/>
      <c r="K4053" s="192"/>
      <c r="L4053" s="192"/>
    </row>
    <row r="4054" customHeight="1" spans="1:12">
      <c r="A4054" s="69"/>
      <c r="B4054" s="69"/>
      <c r="C4054" s="199"/>
      <c r="D4054" s="69"/>
      <c r="E4054" s="193"/>
      <c r="F4054" s="69"/>
      <c r="G4054" s="69"/>
      <c r="H4054" s="194" t="str">
        <f t="shared" si="62"/>
        <v/>
      </c>
      <c r="I4054" s="198"/>
      <c r="J4054" s="69"/>
      <c r="K4054" s="192"/>
      <c r="L4054" s="192"/>
    </row>
    <row r="4055" customHeight="1" spans="1:12">
      <c r="A4055" s="69"/>
      <c r="B4055" s="69"/>
      <c r="C4055" s="199"/>
      <c r="D4055" s="69"/>
      <c r="E4055" s="193"/>
      <c r="F4055" s="69"/>
      <c r="G4055" s="69"/>
      <c r="H4055" s="194" t="str">
        <f t="shared" si="62"/>
        <v/>
      </c>
      <c r="I4055" s="198"/>
      <c r="J4055" s="69"/>
      <c r="K4055" s="192"/>
      <c r="L4055" s="192"/>
    </row>
    <row r="4056" customHeight="1" spans="1:12">
      <c r="A4056" s="69"/>
      <c r="B4056" s="69"/>
      <c r="C4056" s="199"/>
      <c r="D4056" s="69"/>
      <c r="E4056" s="193"/>
      <c r="F4056" s="69"/>
      <c r="G4056" s="69"/>
      <c r="H4056" s="194" t="str">
        <f t="shared" si="62"/>
        <v/>
      </c>
      <c r="I4056" s="198"/>
      <c r="J4056" s="69"/>
      <c r="K4056" s="192"/>
      <c r="L4056" s="192"/>
    </row>
    <row r="4057" customHeight="1" spans="1:12">
      <c r="A4057" s="69"/>
      <c r="B4057" s="69"/>
      <c r="C4057" s="199"/>
      <c r="D4057" s="69"/>
      <c r="E4057" s="193"/>
      <c r="F4057" s="69"/>
      <c r="G4057" s="69"/>
      <c r="H4057" s="194" t="str">
        <f t="shared" si="62"/>
        <v/>
      </c>
      <c r="I4057" s="198"/>
      <c r="J4057" s="69"/>
      <c r="K4057" s="192"/>
      <c r="L4057" s="192"/>
    </row>
    <row r="4058" customHeight="1" spans="1:12">
      <c r="A4058" s="69"/>
      <c r="B4058" s="69"/>
      <c r="C4058" s="199"/>
      <c r="D4058" s="69"/>
      <c r="E4058" s="193"/>
      <c r="F4058" s="69"/>
      <c r="G4058" s="69"/>
      <c r="H4058" s="194" t="str">
        <f t="shared" si="62"/>
        <v/>
      </c>
      <c r="I4058" s="198"/>
      <c r="J4058" s="69"/>
      <c r="K4058" s="192"/>
      <c r="L4058" s="192"/>
    </row>
    <row r="4059" customHeight="1" spans="1:12">
      <c r="A4059" s="69"/>
      <c r="B4059" s="69"/>
      <c r="C4059" s="199"/>
      <c r="D4059" s="69"/>
      <c r="E4059" s="193"/>
      <c r="F4059" s="69"/>
      <c r="G4059" s="69"/>
      <c r="H4059" s="194" t="str">
        <f t="shared" si="62"/>
        <v/>
      </c>
      <c r="I4059" s="198"/>
      <c r="J4059" s="69"/>
      <c r="K4059" s="192"/>
      <c r="L4059" s="192"/>
    </row>
    <row r="4060" customHeight="1" spans="1:12">
      <c r="A4060" s="69"/>
      <c r="B4060" s="69"/>
      <c r="C4060" s="199"/>
      <c r="D4060" s="69"/>
      <c r="E4060" s="193"/>
      <c r="F4060" s="69"/>
      <c r="G4060" s="69"/>
      <c r="H4060" s="194" t="str">
        <f t="shared" si="62"/>
        <v/>
      </c>
      <c r="I4060" s="198"/>
      <c r="J4060" s="69"/>
      <c r="K4060" s="192"/>
      <c r="L4060" s="192"/>
    </row>
    <row r="4061" customHeight="1" spans="1:12">
      <c r="A4061" s="69"/>
      <c r="B4061" s="69"/>
      <c r="C4061" s="199"/>
      <c r="D4061" s="69"/>
      <c r="E4061" s="193"/>
      <c r="F4061" s="69"/>
      <c r="G4061" s="69"/>
      <c r="H4061" s="194" t="str">
        <f t="shared" si="62"/>
        <v/>
      </c>
      <c r="I4061" s="198"/>
      <c r="J4061" s="69"/>
      <c r="K4061" s="192"/>
      <c r="L4061" s="192"/>
    </row>
    <row r="4062" customHeight="1" spans="1:12">
      <c r="A4062" s="69"/>
      <c r="B4062" s="69"/>
      <c r="C4062" s="199"/>
      <c r="D4062" s="69"/>
      <c r="E4062" s="193"/>
      <c r="F4062" s="69"/>
      <c r="G4062" s="69"/>
      <c r="H4062" s="194" t="str">
        <f t="shared" si="62"/>
        <v/>
      </c>
      <c r="I4062" s="198"/>
      <c r="J4062" s="69"/>
      <c r="K4062" s="192"/>
      <c r="L4062" s="192"/>
    </row>
    <row r="4063" customHeight="1" spans="1:12">
      <c r="A4063" s="69"/>
      <c r="B4063" s="69"/>
      <c r="C4063" s="199"/>
      <c r="D4063" s="69"/>
      <c r="E4063" s="193"/>
      <c r="F4063" s="69"/>
      <c r="G4063" s="69"/>
      <c r="H4063" s="194" t="str">
        <f t="shared" si="62"/>
        <v/>
      </c>
      <c r="I4063" s="198"/>
      <c r="J4063" s="69"/>
      <c r="K4063" s="192"/>
      <c r="L4063" s="192"/>
    </row>
    <row r="4064" customHeight="1" spans="1:12">
      <c r="A4064" s="69"/>
      <c r="B4064" s="69"/>
      <c r="C4064" s="199"/>
      <c r="D4064" s="69"/>
      <c r="E4064" s="193"/>
      <c r="F4064" s="69"/>
      <c r="G4064" s="69"/>
      <c r="H4064" s="194" t="str">
        <f t="shared" si="62"/>
        <v/>
      </c>
      <c r="I4064" s="198"/>
      <c r="J4064" s="69"/>
      <c r="K4064" s="192"/>
      <c r="L4064" s="192"/>
    </row>
    <row r="4065" customHeight="1" spans="1:12">
      <c r="A4065" s="69"/>
      <c r="B4065" s="69"/>
      <c r="C4065" s="199"/>
      <c r="D4065" s="69"/>
      <c r="E4065" s="193"/>
      <c r="F4065" s="69"/>
      <c r="G4065" s="69"/>
      <c r="H4065" s="194" t="str">
        <f t="shared" si="62"/>
        <v/>
      </c>
      <c r="I4065" s="198"/>
      <c r="J4065" s="69"/>
      <c r="K4065" s="192"/>
      <c r="L4065" s="192"/>
    </row>
    <row r="4066" customHeight="1" spans="1:12">
      <c r="A4066" s="69"/>
      <c r="B4066" s="69"/>
      <c r="C4066" s="199"/>
      <c r="D4066" s="69"/>
      <c r="E4066" s="193"/>
      <c r="F4066" s="69"/>
      <c r="G4066" s="69"/>
      <c r="H4066" s="194" t="str">
        <f t="shared" si="62"/>
        <v/>
      </c>
      <c r="I4066" s="198"/>
      <c r="J4066" s="69"/>
      <c r="K4066" s="192"/>
      <c r="L4066" s="192"/>
    </row>
    <row r="4067" customHeight="1" spans="1:12">
      <c r="A4067" s="69"/>
      <c r="B4067" s="69"/>
      <c r="C4067" s="199"/>
      <c r="D4067" s="69"/>
      <c r="E4067" s="193"/>
      <c r="F4067" s="69"/>
      <c r="G4067" s="69"/>
      <c r="H4067" s="194" t="str">
        <f t="shared" si="62"/>
        <v/>
      </c>
      <c r="I4067" s="198"/>
      <c r="J4067" s="69"/>
      <c r="K4067" s="192"/>
      <c r="L4067" s="192"/>
    </row>
    <row r="4068" customHeight="1" spans="1:12">
      <c r="A4068" s="69"/>
      <c r="B4068" s="69"/>
      <c r="C4068" s="199"/>
      <c r="D4068" s="69"/>
      <c r="E4068" s="193"/>
      <c r="F4068" s="69"/>
      <c r="G4068" s="69"/>
      <c r="H4068" s="194" t="str">
        <f t="shared" si="62"/>
        <v/>
      </c>
      <c r="I4068" s="198"/>
      <c r="J4068" s="69"/>
      <c r="K4068" s="192"/>
      <c r="L4068" s="192"/>
    </row>
    <row r="4069" customHeight="1" spans="1:12">
      <c r="A4069" s="69"/>
      <c r="B4069" s="69"/>
      <c r="C4069" s="199"/>
      <c r="D4069" s="69"/>
      <c r="E4069" s="193"/>
      <c r="F4069" s="69"/>
      <c r="G4069" s="69"/>
      <c r="H4069" s="194" t="str">
        <f t="shared" si="62"/>
        <v/>
      </c>
      <c r="I4069" s="198"/>
      <c r="J4069" s="69"/>
      <c r="K4069" s="192"/>
      <c r="L4069" s="192"/>
    </row>
    <row r="4070" customHeight="1" spans="1:12">
      <c r="A4070" s="69"/>
      <c r="B4070" s="69"/>
      <c r="C4070" s="199"/>
      <c r="D4070" s="69"/>
      <c r="E4070" s="193"/>
      <c r="F4070" s="69"/>
      <c r="G4070" s="69"/>
      <c r="H4070" s="194" t="str">
        <f t="shared" si="62"/>
        <v/>
      </c>
      <c r="I4070" s="198"/>
      <c r="J4070" s="69"/>
      <c r="K4070" s="192"/>
      <c r="L4070" s="192"/>
    </row>
    <row r="4071" customHeight="1" spans="1:12">
      <c r="A4071" s="69"/>
      <c r="B4071" s="69"/>
      <c r="C4071" s="199"/>
      <c r="D4071" s="69"/>
      <c r="E4071" s="193"/>
      <c r="F4071" s="69"/>
      <c r="G4071" s="69"/>
      <c r="H4071" s="194" t="str">
        <f t="shared" si="62"/>
        <v/>
      </c>
      <c r="I4071" s="198"/>
      <c r="J4071" s="69"/>
      <c r="K4071" s="192"/>
      <c r="L4071" s="192"/>
    </row>
    <row r="4072" customHeight="1" spans="1:12">
      <c r="A4072" s="69"/>
      <c r="B4072" s="69"/>
      <c r="C4072" s="199"/>
      <c r="D4072" s="69"/>
      <c r="E4072" s="193"/>
      <c r="F4072" s="69"/>
      <c r="G4072" s="69"/>
      <c r="H4072" s="194" t="str">
        <f t="shared" si="62"/>
        <v/>
      </c>
      <c r="I4072" s="198"/>
      <c r="J4072" s="69"/>
      <c r="K4072" s="192"/>
      <c r="L4072" s="192"/>
    </row>
    <row r="4073" customHeight="1" spans="1:12">
      <c r="A4073" s="69"/>
      <c r="B4073" s="69"/>
      <c r="C4073" s="199"/>
      <c r="D4073" s="69"/>
      <c r="E4073" s="193"/>
      <c r="F4073" s="69"/>
      <c r="G4073" s="69"/>
      <c r="H4073" s="194" t="str">
        <f t="shared" si="62"/>
        <v/>
      </c>
      <c r="I4073" s="198"/>
      <c r="J4073" s="69"/>
      <c r="K4073" s="192"/>
      <c r="L4073" s="192"/>
    </row>
    <row r="4074" customHeight="1" spans="1:12">
      <c r="A4074" s="69"/>
      <c r="B4074" s="69"/>
      <c r="C4074" s="199"/>
      <c r="D4074" s="69"/>
      <c r="E4074" s="193"/>
      <c r="F4074" s="69"/>
      <c r="G4074" s="69"/>
      <c r="H4074" s="194" t="str">
        <f t="shared" si="62"/>
        <v/>
      </c>
      <c r="I4074" s="198"/>
      <c r="J4074" s="69"/>
      <c r="K4074" s="192"/>
      <c r="L4074" s="192"/>
    </row>
    <row r="4075" customHeight="1" spans="1:12">
      <c r="A4075" s="69"/>
      <c r="B4075" s="69"/>
      <c r="C4075" s="199"/>
      <c r="D4075" s="69"/>
      <c r="E4075" s="193"/>
      <c r="F4075" s="69"/>
      <c r="G4075" s="69"/>
      <c r="H4075" s="194" t="str">
        <f t="shared" si="62"/>
        <v/>
      </c>
      <c r="I4075" s="198"/>
      <c r="J4075" s="69"/>
      <c r="K4075" s="192"/>
      <c r="L4075" s="192"/>
    </row>
    <row r="4076" customHeight="1" spans="1:12">
      <c r="A4076" s="69"/>
      <c r="B4076" s="69"/>
      <c r="C4076" s="199"/>
      <c r="D4076" s="69"/>
      <c r="E4076" s="193"/>
      <c r="F4076" s="69"/>
      <c r="G4076" s="69"/>
      <c r="H4076" s="194" t="str">
        <f t="shared" si="62"/>
        <v/>
      </c>
      <c r="I4076" s="198"/>
      <c r="J4076" s="69"/>
      <c r="K4076" s="192"/>
      <c r="L4076" s="192"/>
    </row>
    <row r="4077" customHeight="1" spans="1:12">
      <c r="A4077" s="69"/>
      <c r="B4077" s="69"/>
      <c r="C4077" s="199"/>
      <c r="D4077" s="69"/>
      <c r="E4077" s="193"/>
      <c r="F4077" s="69"/>
      <c r="G4077" s="69"/>
      <c r="H4077" s="194" t="str">
        <f t="shared" si="62"/>
        <v/>
      </c>
      <c r="I4077" s="198"/>
      <c r="J4077" s="69"/>
      <c r="K4077" s="192"/>
      <c r="L4077" s="192"/>
    </row>
    <row r="4078" customHeight="1" spans="1:12">
      <c r="A4078" s="69"/>
      <c r="B4078" s="69"/>
      <c r="C4078" s="199"/>
      <c r="D4078" s="69"/>
      <c r="E4078" s="193"/>
      <c r="F4078" s="69"/>
      <c r="G4078" s="69"/>
      <c r="H4078" s="194" t="str">
        <f t="shared" si="62"/>
        <v/>
      </c>
      <c r="I4078" s="198"/>
      <c r="J4078" s="69"/>
      <c r="K4078" s="192"/>
      <c r="L4078" s="192"/>
    </row>
    <row r="4079" customHeight="1" spans="1:12">
      <c r="A4079" s="69"/>
      <c r="B4079" s="69"/>
      <c r="C4079" s="199"/>
      <c r="D4079" s="69"/>
      <c r="E4079" s="193"/>
      <c r="F4079" s="69"/>
      <c r="G4079" s="69"/>
      <c r="H4079" s="194" t="str">
        <f t="shared" si="62"/>
        <v/>
      </c>
      <c r="I4079" s="198"/>
      <c r="J4079" s="69"/>
      <c r="K4079" s="192"/>
      <c r="L4079" s="192"/>
    </row>
    <row r="4080" customHeight="1" spans="1:12">
      <c r="A4080" s="69"/>
      <c r="B4080" s="69"/>
      <c r="C4080" s="199"/>
      <c r="D4080" s="69"/>
      <c r="E4080" s="193"/>
      <c r="F4080" s="69"/>
      <c r="G4080" s="69"/>
      <c r="H4080" s="194" t="str">
        <f t="shared" si="62"/>
        <v/>
      </c>
      <c r="I4080" s="198"/>
      <c r="J4080" s="69"/>
      <c r="K4080" s="192"/>
      <c r="L4080" s="192"/>
    </row>
    <row r="4081" customHeight="1" spans="1:12">
      <c r="A4081" s="69"/>
      <c r="B4081" s="69"/>
      <c r="C4081" s="199"/>
      <c r="D4081" s="69"/>
      <c r="E4081" s="193"/>
      <c r="F4081" s="69"/>
      <c r="G4081" s="69"/>
      <c r="H4081" s="194" t="str">
        <f t="shared" si="62"/>
        <v/>
      </c>
      <c r="I4081" s="198"/>
      <c r="J4081" s="69"/>
      <c r="K4081" s="192"/>
      <c r="L4081" s="192"/>
    </row>
    <row r="4082" customHeight="1" spans="1:12">
      <c r="A4082" s="69"/>
      <c r="B4082" s="69"/>
      <c r="C4082" s="199"/>
      <c r="D4082" s="69"/>
      <c r="E4082" s="193"/>
      <c r="F4082" s="69"/>
      <c r="G4082" s="69"/>
      <c r="H4082" s="194" t="str">
        <f t="shared" si="62"/>
        <v/>
      </c>
      <c r="I4082" s="198"/>
      <c r="J4082" s="69"/>
      <c r="K4082" s="192"/>
      <c r="L4082" s="192"/>
    </row>
    <row r="4083" customHeight="1" spans="1:12">
      <c r="A4083" s="69"/>
      <c r="B4083" s="69"/>
      <c r="C4083" s="199"/>
      <c r="D4083" s="69"/>
      <c r="E4083" s="193"/>
      <c r="F4083" s="69"/>
      <c r="G4083" s="69"/>
      <c r="H4083" s="194" t="str">
        <f t="shared" si="62"/>
        <v/>
      </c>
      <c r="I4083" s="198"/>
      <c r="J4083" s="69"/>
      <c r="K4083" s="192"/>
      <c r="L4083" s="192"/>
    </row>
    <row r="4084" customHeight="1" spans="1:12">
      <c r="A4084" s="69"/>
      <c r="B4084" s="69"/>
      <c r="C4084" s="199"/>
      <c r="D4084" s="69"/>
      <c r="E4084" s="193"/>
      <c r="F4084" s="69"/>
      <c r="G4084" s="69"/>
      <c r="H4084" s="194" t="str">
        <f t="shared" si="62"/>
        <v/>
      </c>
      <c r="I4084" s="198"/>
      <c r="J4084" s="69"/>
      <c r="K4084" s="192"/>
      <c r="L4084" s="192"/>
    </row>
    <row r="4085" customHeight="1" spans="1:12">
      <c r="A4085" s="69"/>
      <c r="B4085" s="69"/>
      <c r="C4085" s="199"/>
      <c r="D4085" s="69"/>
      <c r="E4085" s="193"/>
      <c r="F4085" s="69"/>
      <c r="G4085" s="69"/>
      <c r="H4085" s="194" t="str">
        <f t="shared" si="62"/>
        <v/>
      </c>
      <c r="I4085" s="198"/>
      <c r="J4085" s="69"/>
      <c r="K4085" s="192"/>
      <c r="L4085" s="192"/>
    </row>
    <row r="4086" customHeight="1" spans="1:12">
      <c r="A4086" s="69"/>
      <c r="B4086" s="69"/>
      <c r="C4086" s="199"/>
      <c r="D4086" s="69"/>
      <c r="E4086" s="193"/>
      <c r="F4086" s="69"/>
      <c r="G4086" s="69"/>
      <c r="H4086" s="194" t="str">
        <f t="shared" si="62"/>
        <v/>
      </c>
      <c r="I4086" s="198"/>
      <c r="J4086" s="69"/>
      <c r="K4086" s="192"/>
      <c r="L4086" s="192"/>
    </row>
    <row r="4087" customHeight="1" spans="1:12">
      <c r="A4087" s="69"/>
      <c r="B4087" s="69"/>
      <c r="C4087" s="199"/>
      <c r="D4087" s="69"/>
      <c r="E4087" s="193"/>
      <c r="F4087" s="69"/>
      <c r="G4087" s="69"/>
      <c r="H4087" s="194" t="str">
        <f t="shared" si="62"/>
        <v/>
      </c>
      <c r="I4087" s="198"/>
      <c r="J4087" s="69"/>
      <c r="K4087" s="192"/>
      <c r="L4087" s="192"/>
    </row>
    <row r="4088" customHeight="1" spans="1:12">
      <c r="A4088" s="69"/>
      <c r="B4088" s="69"/>
      <c r="C4088" s="199"/>
      <c r="D4088" s="69"/>
      <c r="E4088" s="193"/>
      <c r="F4088" s="69"/>
      <c r="G4088" s="69"/>
      <c r="H4088" s="194" t="str">
        <f t="shared" si="62"/>
        <v/>
      </c>
      <c r="I4088" s="198"/>
      <c r="J4088" s="69"/>
      <c r="K4088" s="192"/>
      <c r="L4088" s="192"/>
    </row>
    <row r="4089" customHeight="1" spans="1:12">
      <c r="A4089" s="69"/>
      <c r="B4089" s="69"/>
      <c r="C4089" s="199"/>
      <c r="D4089" s="69"/>
      <c r="E4089" s="193"/>
      <c r="F4089" s="69"/>
      <c r="G4089" s="69"/>
      <c r="H4089" s="194" t="str">
        <f t="shared" si="62"/>
        <v/>
      </c>
      <c r="I4089" s="198"/>
      <c r="J4089" s="69"/>
      <c r="K4089" s="192"/>
      <c r="L4089" s="192"/>
    </row>
    <row r="4090" customHeight="1" spans="1:12">
      <c r="A4090" s="69"/>
      <c r="B4090" s="69"/>
      <c r="C4090" s="199"/>
      <c r="D4090" s="69"/>
      <c r="E4090" s="193"/>
      <c r="F4090" s="69"/>
      <c r="G4090" s="69"/>
      <c r="H4090" s="194" t="str">
        <f t="shared" si="62"/>
        <v/>
      </c>
      <c r="I4090" s="198"/>
      <c r="J4090" s="69"/>
      <c r="K4090" s="192"/>
      <c r="L4090" s="192"/>
    </row>
    <row r="4091" customHeight="1" spans="1:12">
      <c r="A4091" s="69"/>
      <c r="B4091" s="69"/>
      <c r="C4091" s="199"/>
      <c r="D4091" s="69"/>
      <c r="E4091" s="193"/>
      <c r="F4091" s="69"/>
      <c r="G4091" s="69"/>
      <c r="H4091" s="194" t="str">
        <f t="shared" si="62"/>
        <v/>
      </c>
      <c r="I4091" s="198"/>
      <c r="J4091" s="69"/>
      <c r="K4091" s="192"/>
      <c r="L4091" s="192"/>
    </row>
    <row r="4092" customHeight="1" spans="1:12">
      <c r="A4092" s="69"/>
      <c r="B4092" s="69"/>
      <c r="C4092" s="199"/>
      <c r="D4092" s="69"/>
      <c r="E4092" s="193"/>
      <c r="F4092" s="69"/>
      <c r="G4092" s="69"/>
      <c r="H4092" s="194" t="str">
        <f t="shared" si="62"/>
        <v/>
      </c>
      <c r="I4092" s="198"/>
      <c r="J4092" s="69"/>
      <c r="K4092" s="192"/>
      <c r="L4092" s="192"/>
    </row>
    <row r="4093" customHeight="1" spans="1:12">
      <c r="A4093" s="69"/>
      <c r="B4093" s="69"/>
      <c r="C4093" s="199"/>
      <c r="D4093" s="69"/>
      <c r="E4093" s="193"/>
      <c r="F4093" s="69"/>
      <c r="G4093" s="69"/>
      <c r="H4093" s="194" t="str">
        <f t="shared" si="62"/>
        <v/>
      </c>
      <c r="I4093" s="198"/>
      <c r="J4093" s="69"/>
      <c r="K4093" s="192"/>
      <c r="L4093" s="192"/>
    </row>
    <row r="4094" customHeight="1" spans="1:12">
      <c r="A4094" s="69"/>
      <c r="B4094" s="69"/>
      <c r="C4094" s="199"/>
      <c r="D4094" s="69"/>
      <c r="E4094" s="193"/>
      <c r="F4094" s="69"/>
      <c r="G4094" s="69"/>
      <c r="H4094" s="194" t="str">
        <f t="shared" si="62"/>
        <v/>
      </c>
      <c r="I4094" s="198"/>
      <c r="J4094" s="69"/>
      <c r="K4094" s="192"/>
      <c r="L4094" s="192"/>
    </row>
    <row r="4095" customHeight="1" spans="1:12">
      <c r="A4095" s="69"/>
      <c r="B4095" s="69"/>
      <c r="C4095" s="199"/>
      <c r="D4095" s="69"/>
      <c r="E4095" s="193"/>
      <c r="F4095" s="69"/>
      <c r="G4095" s="69"/>
      <c r="H4095" s="194" t="str">
        <f t="shared" si="62"/>
        <v/>
      </c>
      <c r="I4095" s="198"/>
      <c r="J4095" s="69"/>
      <c r="K4095" s="192"/>
      <c r="L4095" s="192"/>
    </row>
    <row r="4096" customHeight="1" spans="1:12">
      <c r="A4096" s="69"/>
      <c r="B4096" s="69"/>
      <c r="C4096" s="199"/>
      <c r="D4096" s="69"/>
      <c r="E4096" s="193"/>
      <c r="F4096" s="69"/>
      <c r="G4096" s="69"/>
      <c r="H4096" s="194" t="str">
        <f t="shared" si="62"/>
        <v/>
      </c>
      <c r="I4096" s="198"/>
      <c r="J4096" s="69"/>
      <c r="K4096" s="192"/>
      <c r="L4096" s="192"/>
    </row>
    <row r="4097" customHeight="1" spans="1:12">
      <c r="A4097" s="69"/>
      <c r="B4097" s="69"/>
      <c r="C4097" s="199"/>
      <c r="D4097" s="69"/>
      <c r="E4097" s="193"/>
      <c r="F4097" s="69"/>
      <c r="G4097" s="69"/>
      <c r="H4097" s="194" t="str">
        <f t="shared" si="62"/>
        <v/>
      </c>
      <c r="I4097" s="198"/>
      <c r="J4097" s="69"/>
      <c r="K4097" s="192"/>
      <c r="L4097" s="192"/>
    </row>
    <row r="4098" customHeight="1" spans="1:12">
      <c r="A4098" s="69"/>
      <c r="B4098" s="69"/>
      <c r="C4098" s="199"/>
      <c r="D4098" s="69"/>
      <c r="E4098" s="193"/>
      <c r="F4098" s="69"/>
      <c r="G4098" s="69"/>
      <c r="H4098" s="194" t="str">
        <f t="shared" si="62"/>
        <v/>
      </c>
      <c r="I4098" s="198"/>
      <c r="J4098" s="69"/>
      <c r="K4098" s="192"/>
      <c r="L4098" s="192"/>
    </row>
    <row r="4099" customHeight="1" spans="1:12">
      <c r="A4099" s="69"/>
      <c r="B4099" s="69"/>
      <c r="C4099" s="199"/>
      <c r="D4099" s="69"/>
      <c r="E4099" s="193"/>
      <c r="F4099" s="69"/>
      <c r="G4099" s="69"/>
      <c r="H4099" s="194" t="str">
        <f t="shared" si="62"/>
        <v/>
      </c>
      <c r="I4099" s="198"/>
      <c r="J4099" s="69"/>
      <c r="K4099" s="192"/>
      <c r="L4099" s="192"/>
    </row>
    <row r="4100" customHeight="1" spans="1:12">
      <c r="A4100" s="69"/>
      <c r="B4100" s="69"/>
      <c r="C4100" s="199"/>
      <c r="D4100" s="69"/>
      <c r="E4100" s="193"/>
      <c r="F4100" s="69"/>
      <c r="G4100" s="69"/>
      <c r="H4100" s="194" t="str">
        <f t="shared" si="62"/>
        <v/>
      </c>
      <c r="I4100" s="198"/>
      <c r="J4100" s="69"/>
      <c r="K4100" s="192"/>
      <c r="L4100" s="192"/>
    </row>
    <row r="4101" customHeight="1" spans="1:12">
      <c r="A4101" s="69"/>
      <c r="B4101" s="69"/>
      <c r="C4101" s="199"/>
      <c r="D4101" s="69"/>
      <c r="E4101" s="193"/>
      <c r="F4101" s="69"/>
      <c r="G4101" s="69"/>
      <c r="H4101" s="194" t="str">
        <f t="shared" si="62"/>
        <v/>
      </c>
      <c r="I4101" s="198"/>
      <c r="J4101" s="69"/>
      <c r="K4101" s="192"/>
      <c r="L4101" s="192"/>
    </row>
    <row r="4102" customHeight="1" spans="1:12">
      <c r="A4102" s="69"/>
      <c r="B4102" s="69"/>
      <c r="C4102" s="199"/>
      <c r="D4102" s="69"/>
      <c r="E4102" s="193"/>
      <c r="F4102" s="69"/>
      <c r="G4102" s="69"/>
      <c r="H4102" s="194" t="str">
        <f t="shared" si="62"/>
        <v/>
      </c>
      <c r="I4102" s="198"/>
      <c r="J4102" s="69"/>
      <c r="K4102" s="192"/>
      <c r="L4102" s="192"/>
    </row>
    <row r="4103" customHeight="1" spans="1:12">
      <c r="A4103" s="69"/>
      <c r="B4103" s="69"/>
      <c r="C4103" s="199"/>
      <c r="D4103" s="69"/>
      <c r="E4103" s="193"/>
      <c r="F4103" s="69"/>
      <c r="G4103" s="69"/>
      <c r="H4103" s="194" t="str">
        <f t="shared" si="62"/>
        <v/>
      </c>
      <c r="I4103" s="198"/>
      <c r="J4103" s="69"/>
      <c r="K4103" s="192"/>
      <c r="L4103" s="192"/>
    </row>
    <row r="4104" customHeight="1" spans="1:12">
      <c r="A4104" s="69"/>
      <c r="B4104" s="69"/>
      <c r="C4104" s="199"/>
      <c r="D4104" s="69"/>
      <c r="E4104" s="193"/>
      <c r="F4104" s="69"/>
      <c r="G4104" s="69"/>
      <c r="H4104" s="194" t="str">
        <f t="shared" si="62"/>
        <v/>
      </c>
      <c r="I4104" s="198"/>
      <c r="J4104" s="69"/>
      <c r="K4104" s="192"/>
      <c r="L4104" s="192"/>
    </row>
    <row r="4105" customHeight="1" spans="1:12">
      <c r="A4105" s="69"/>
      <c r="B4105" s="69"/>
      <c r="C4105" s="199"/>
      <c r="D4105" s="69"/>
      <c r="E4105" s="193"/>
      <c r="F4105" s="69"/>
      <c r="G4105" s="69"/>
      <c r="H4105" s="194" t="str">
        <f t="shared" si="62"/>
        <v/>
      </c>
      <c r="I4105" s="198"/>
      <c r="J4105" s="69"/>
      <c r="K4105" s="192"/>
      <c r="L4105" s="192"/>
    </row>
    <row r="4106" customHeight="1" spans="1:12">
      <c r="A4106" s="69"/>
      <c r="B4106" s="69"/>
      <c r="C4106" s="199"/>
      <c r="D4106" s="69"/>
      <c r="E4106" s="193"/>
      <c r="F4106" s="69"/>
      <c r="G4106" s="69"/>
      <c r="H4106" s="194" t="str">
        <f t="shared" si="62"/>
        <v/>
      </c>
      <c r="I4106" s="198"/>
      <c r="J4106" s="69"/>
      <c r="K4106" s="192"/>
      <c r="L4106" s="192"/>
    </row>
    <row r="4107" customHeight="1" spans="1:12">
      <c r="A4107" s="69"/>
      <c r="B4107" s="69"/>
      <c r="C4107" s="199"/>
      <c r="D4107" s="69"/>
      <c r="E4107" s="193"/>
      <c r="F4107" s="69"/>
      <c r="G4107" s="69"/>
      <c r="H4107" s="194" t="str">
        <f t="shared" si="62"/>
        <v/>
      </c>
      <c r="I4107" s="198"/>
      <c r="J4107" s="69"/>
      <c r="K4107" s="192"/>
      <c r="L4107" s="192"/>
    </row>
    <row r="4108" customHeight="1" spans="1:12">
      <c r="A4108" s="69"/>
      <c r="B4108" s="69"/>
      <c r="C4108" s="199"/>
      <c r="D4108" s="69"/>
      <c r="E4108" s="193"/>
      <c r="F4108" s="69"/>
      <c r="G4108" s="69"/>
      <c r="H4108" s="194" t="str">
        <f t="shared" ref="H4108:H4171" si="63">IF(E4108="","",E4108*F4108)</f>
        <v/>
      </c>
      <c r="I4108" s="198"/>
      <c r="J4108" s="69"/>
      <c r="K4108" s="192"/>
      <c r="L4108" s="192"/>
    </row>
    <row r="4109" customHeight="1" spans="1:12">
      <c r="A4109" s="69"/>
      <c r="B4109" s="69"/>
      <c r="C4109" s="199"/>
      <c r="D4109" s="69"/>
      <c r="E4109" s="193"/>
      <c r="F4109" s="69"/>
      <c r="G4109" s="69"/>
      <c r="H4109" s="194" t="str">
        <f t="shared" si="63"/>
        <v/>
      </c>
      <c r="I4109" s="198"/>
      <c r="J4109" s="69"/>
      <c r="K4109" s="192"/>
      <c r="L4109" s="192"/>
    </row>
    <row r="4110" customHeight="1" spans="1:12">
      <c r="A4110" s="69"/>
      <c r="B4110" s="69"/>
      <c r="C4110" s="199"/>
      <c r="D4110" s="69"/>
      <c r="E4110" s="193"/>
      <c r="F4110" s="69"/>
      <c r="G4110" s="69"/>
      <c r="H4110" s="194" t="str">
        <f t="shared" si="63"/>
        <v/>
      </c>
      <c r="I4110" s="198"/>
      <c r="J4110" s="69"/>
      <c r="K4110" s="192"/>
      <c r="L4110" s="192"/>
    </row>
    <row r="4111" customHeight="1" spans="1:12">
      <c r="A4111" s="69"/>
      <c r="B4111" s="69"/>
      <c r="C4111" s="199"/>
      <c r="D4111" s="69"/>
      <c r="E4111" s="193"/>
      <c r="F4111" s="69"/>
      <c r="G4111" s="69"/>
      <c r="H4111" s="194" t="str">
        <f t="shared" si="63"/>
        <v/>
      </c>
      <c r="I4111" s="198"/>
      <c r="J4111" s="69"/>
      <c r="K4111" s="192"/>
      <c r="L4111" s="192"/>
    </row>
    <row r="4112" customHeight="1" spans="1:12">
      <c r="A4112" s="69"/>
      <c r="B4112" s="69"/>
      <c r="C4112" s="199"/>
      <c r="D4112" s="69"/>
      <c r="E4112" s="193"/>
      <c r="F4112" s="69"/>
      <c r="G4112" s="69"/>
      <c r="H4112" s="194" t="str">
        <f t="shared" si="63"/>
        <v/>
      </c>
      <c r="I4112" s="198"/>
      <c r="J4112" s="69"/>
      <c r="K4112" s="192"/>
      <c r="L4112" s="192"/>
    </row>
    <row r="4113" customHeight="1" spans="1:12">
      <c r="A4113" s="69"/>
      <c r="B4113" s="69"/>
      <c r="C4113" s="199"/>
      <c r="D4113" s="69"/>
      <c r="E4113" s="193"/>
      <c r="F4113" s="69"/>
      <c r="G4113" s="69"/>
      <c r="H4113" s="194" t="str">
        <f t="shared" si="63"/>
        <v/>
      </c>
      <c r="I4113" s="198"/>
      <c r="J4113" s="69"/>
      <c r="K4113" s="192"/>
      <c r="L4113" s="192"/>
    </row>
    <row r="4114" customHeight="1" spans="1:12">
      <c r="A4114" s="69"/>
      <c r="B4114" s="69"/>
      <c r="C4114" s="199"/>
      <c r="D4114" s="69"/>
      <c r="E4114" s="193"/>
      <c r="F4114" s="69"/>
      <c r="G4114" s="69"/>
      <c r="H4114" s="194" t="str">
        <f t="shared" si="63"/>
        <v/>
      </c>
      <c r="I4114" s="198"/>
      <c r="J4114" s="69"/>
      <c r="K4114" s="192"/>
      <c r="L4114" s="192"/>
    </row>
    <row r="4115" customHeight="1" spans="1:12">
      <c r="A4115" s="69"/>
      <c r="B4115" s="69"/>
      <c r="C4115" s="199"/>
      <c r="D4115" s="69"/>
      <c r="E4115" s="193"/>
      <c r="F4115" s="69"/>
      <c r="G4115" s="69"/>
      <c r="H4115" s="194" t="str">
        <f t="shared" si="63"/>
        <v/>
      </c>
      <c r="I4115" s="198"/>
      <c r="J4115" s="69"/>
      <c r="K4115" s="192"/>
      <c r="L4115" s="192"/>
    </row>
    <row r="4116" customHeight="1" spans="1:12">
      <c r="A4116" s="69"/>
      <c r="B4116" s="69"/>
      <c r="C4116" s="199"/>
      <c r="D4116" s="69"/>
      <c r="E4116" s="193"/>
      <c r="F4116" s="69"/>
      <c r="G4116" s="69"/>
      <c r="H4116" s="194" t="str">
        <f t="shared" si="63"/>
        <v/>
      </c>
      <c r="I4116" s="198"/>
      <c r="J4116" s="69"/>
      <c r="K4116" s="192"/>
      <c r="L4116" s="192"/>
    </row>
    <row r="4117" customHeight="1" spans="1:12">
      <c r="A4117" s="69"/>
      <c r="B4117" s="69"/>
      <c r="C4117" s="199"/>
      <c r="D4117" s="69"/>
      <c r="E4117" s="193"/>
      <c r="F4117" s="69"/>
      <c r="G4117" s="69"/>
      <c r="H4117" s="194" t="str">
        <f t="shared" si="63"/>
        <v/>
      </c>
      <c r="I4117" s="198"/>
      <c r="J4117" s="69"/>
      <c r="K4117" s="192"/>
      <c r="L4117" s="192"/>
    </row>
    <row r="4118" customHeight="1" spans="1:12">
      <c r="A4118" s="69"/>
      <c r="B4118" s="69"/>
      <c r="C4118" s="199"/>
      <c r="D4118" s="69"/>
      <c r="E4118" s="193"/>
      <c r="F4118" s="69"/>
      <c r="G4118" s="69"/>
      <c r="H4118" s="194" t="str">
        <f t="shared" si="63"/>
        <v/>
      </c>
      <c r="I4118" s="198"/>
      <c r="J4118" s="69"/>
      <c r="K4118" s="192"/>
      <c r="L4118" s="192"/>
    </row>
    <row r="4119" customHeight="1" spans="1:12">
      <c r="A4119" s="69"/>
      <c r="B4119" s="69"/>
      <c r="C4119" s="199"/>
      <c r="D4119" s="69"/>
      <c r="E4119" s="193"/>
      <c r="F4119" s="69"/>
      <c r="G4119" s="69"/>
      <c r="H4119" s="194" t="str">
        <f t="shared" si="63"/>
        <v/>
      </c>
      <c r="I4119" s="198"/>
      <c r="J4119" s="69"/>
      <c r="K4119" s="192"/>
      <c r="L4119" s="192"/>
    </row>
    <row r="4120" customHeight="1" spans="1:12">
      <c r="A4120" s="69"/>
      <c r="B4120" s="69"/>
      <c r="C4120" s="199"/>
      <c r="D4120" s="69"/>
      <c r="E4120" s="193"/>
      <c r="F4120" s="69"/>
      <c r="G4120" s="69"/>
      <c r="H4120" s="194" t="str">
        <f t="shared" si="63"/>
        <v/>
      </c>
      <c r="I4120" s="198"/>
      <c r="J4120" s="69"/>
      <c r="K4120" s="192"/>
      <c r="L4120" s="192"/>
    </row>
    <row r="4121" customHeight="1" spans="1:12">
      <c r="A4121" s="69"/>
      <c r="B4121" s="69"/>
      <c r="C4121" s="199"/>
      <c r="D4121" s="69"/>
      <c r="E4121" s="193"/>
      <c r="F4121" s="69"/>
      <c r="G4121" s="69"/>
      <c r="H4121" s="194" t="str">
        <f t="shared" si="63"/>
        <v/>
      </c>
      <c r="I4121" s="198"/>
      <c r="J4121" s="69"/>
      <c r="K4121" s="192"/>
      <c r="L4121" s="192"/>
    </row>
    <row r="4122" customHeight="1" spans="1:12">
      <c r="A4122" s="69"/>
      <c r="B4122" s="69"/>
      <c r="C4122" s="199"/>
      <c r="D4122" s="69"/>
      <c r="E4122" s="193"/>
      <c r="F4122" s="69"/>
      <c r="G4122" s="69"/>
      <c r="H4122" s="194" t="str">
        <f t="shared" si="63"/>
        <v/>
      </c>
      <c r="I4122" s="198"/>
      <c r="J4122" s="69"/>
      <c r="K4122" s="192"/>
      <c r="L4122" s="192"/>
    </row>
    <row r="4123" customHeight="1" spans="1:12">
      <c r="A4123" s="69"/>
      <c r="B4123" s="69"/>
      <c r="C4123" s="199"/>
      <c r="D4123" s="69"/>
      <c r="E4123" s="193"/>
      <c r="F4123" s="69"/>
      <c r="G4123" s="69"/>
      <c r="H4123" s="194" t="str">
        <f t="shared" si="63"/>
        <v/>
      </c>
      <c r="I4123" s="198"/>
      <c r="J4123" s="69"/>
      <c r="K4123" s="192"/>
      <c r="L4123" s="192"/>
    </row>
    <row r="4124" customHeight="1" spans="1:12">
      <c r="A4124" s="69"/>
      <c r="B4124" s="69"/>
      <c r="C4124" s="199"/>
      <c r="D4124" s="69"/>
      <c r="E4124" s="193"/>
      <c r="F4124" s="69"/>
      <c r="G4124" s="69"/>
      <c r="H4124" s="194" t="str">
        <f t="shared" si="63"/>
        <v/>
      </c>
      <c r="I4124" s="198"/>
      <c r="J4124" s="69"/>
      <c r="K4124" s="192"/>
      <c r="L4124" s="192"/>
    </row>
    <row r="4125" customHeight="1" spans="1:12">
      <c r="A4125" s="69"/>
      <c r="B4125" s="69"/>
      <c r="C4125" s="199"/>
      <c r="D4125" s="69"/>
      <c r="E4125" s="193"/>
      <c r="F4125" s="69"/>
      <c r="G4125" s="69"/>
      <c r="H4125" s="194" t="str">
        <f t="shared" si="63"/>
        <v/>
      </c>
      <c r="I4125" s="198"/>
      <c r="J4125" s="69"/>
      <c r="K4125" s="192"/>
      <c r="L4125" s="192"/>
    </row>
    <row r="4126" customHeight="1" spans="1:12">
      <c r="A4126" s="69"/>
      <c r="B4126" s="69"/>
      <c r="C4126" s="199"/>
      <c r="D4126" s="69"/>
      <c r="E4126" s="193"/>
      <c r="F4126" s="69"/>
      <c r="G4126" s="69"/>
      <c r="H4126" s="194" t="str">
        <f t="shared" si="63"/>
        <v/>
      </c>
      <c r="I4126" s="198"/>
      <c r="J4126" s="69"/>
      <c r="K4126" s="192"/>
      <c r="L4126" s="192"/>
    </row>
    <row r="4127" customHeight="1" spans="1:12">
      <c r="A4127" s="69"/>
      <c r="B4127" s="69"/>
      <c r="C4127" s="199"/>
      <c r="D4127" s="69"/>
      <c r="E4127" s="193"/>
      <c r="F4127" s="69"/>
      <c r="G4127" s="69"/>
      <c r="H4127" s="194" t="str">
        <f t="shared" si="63"/>
        <v/>
      </c>
      <c r="I4127" s="198"/>
      <c r="J4127" s="69"/>
      <c r="K4127" s="192"/>
      <c r="L4127" s="192"/>
    </row>
    <row r="4128" customHeight="1" spans="1:12">
      <c r="A4128" s="69"/>
      <c r="B4128" s="69"/>
      <c r="C4128" s="199"/>
      <c r="D4128" s="69"/>
      <c r="E4128" s="193"/>
      <c r="F4128" s="69"/>
      <c r="G4128" s="69"/>
      <c r="H4128" s="194" t="str">
        <f t="shared" si="63"/>
        <v/>
      </c>
      <c r="I4128" s="198"/>
      <c r="J4128" s="69"/>
      <c r="K4128" s="192"/>
      <c r="L4128" s="192"/>
    </row>
    <row r="4129" customHeight="1" spans="1:12">
      <c r="A4129" s="69"/>
      <c r="B4129" s="69"/>
      <c r="C4129" s="199"/>
      <c r="D4129" s="69"/>
      <c r="E4129" s="193"/>
      <c r="F4129" s="69"/>
      <c r="G4129" s="69"/>
      <c r="H4129" s="194" t="str">
        <f t="shared" si="63"/>
        <v/>
      </c>
      <c r="I4129" s="198"/>
      <c r="J4129" s="69"/>
      <c r="K4129" s="192"/>
      <c r="L4129" s="192"/>
    </row>
    <row r="4130" customHeight="1" spans="1:12">
      <c r="A4130" s="69"/>
      <c r="B4130" s="69"/>
      <c r="C4130" s="199"/>
      <c r="D4130" s="69"/>
      <c r="E4130" s="193"/>
      <c r="F4130" s="69"/>
      <c r="G4130" s="69"/>
      <c r="H4130" s="194" t="str">
        <f t="shared" si="63"/>
        <v/>
      </c>
      <c r="I4130" s="198"/>
      <c r="J4130" s="69"/>
      <c r="K4130" s="192"/>
      <c r="L4130" s="192"/>
    </row>
    <row r="4131" customHeight="1" spans="1:12">
      <c r="A4131" s="69"/>
      <c r="B4131" s="69"/>
      <c r="C4131" s="199"/>
      <c r="D4131" s="69"/>
      <c r="E4131" s="193"/>
      <c r="F4131" s="69"/>
      <c r="G4131" s="69"/>
      <c r="H4131" s="194" t="str">
        <f t="shared" si="63"/>
        <v/>
      </c>
      <c r="I4131" s="198"/>
      <c r="J4131" s="69"/>
      <c r="K4131" s="192"/>
      <c r="L4131" s="192"/>
    </row>
    <row r="4132" customHeight="1" spans="1:12">
      <c r="A4132" s="69"/>
      <c r="B4132" s="69"/>
      <c r="C4132" s="199"/>
      <c r="D4132" s="69"/>
      <c r="E4132" s="193"/>
      <c r="F4132" s="69"/>
      <c r="G4132" s="69"/>
      <c r="H4132" s="194" t="str">
        <f t="shared" si="63"/>
        <v/>
      </c>
      <c r="I4132" s="198"/>
      <c r="J4132" s="69"/>
      <c r="K4132" s="192"/>
      <c r="L4132" s="192"/>
    </row>
    <row r="4133" customHeight="1" spans="1:12">
      <c r="A4133" s="69"/>
      <c r="B4133" s="69"/>
      <c r="C4133" s="199"/>
      <c r="D4133" s="69"/>
      <c r="E4133" s="193"/>
      <c r="F4133" s="69"/>
      <c r="G4133" s="69"/>
      <c r="H4133" s="194" t="str">
        <f t="shared" si="63"/>
        <v/>
      </c>
      <c r="I4133" s="198"/>
      <c r="J4133" s="69"/>
      <c r="K4133" s="192"/>
      <c r="L4133" s="192"/>
    </row>
    <row r="4134" customHeight="1" spans="1:12">
      <c r="A4134" s="69"/>
      <c r="B4134" s="69"/>
      <c r="C4134" s="199"/>
      <c r="D4134" s="69"/>
      <c r="E4134" s="193"/>
      <c r="F4134" s="69"/>
      <c r="G4134" s="69"/>
      <c r="H4134" s="194" t="str">
        <f t="shared" si="63"/>
        <v/>
      </c>
      <c r="I4134" s="198"/>
      <c r="J4134" s="69"/>
      <c r="K4134" s="192"/>
      <c r="L4134" s="192"/>
    </row>
    <row r="4135" customHeight="1" spans="1:12">
      <c r="A4135" s="69"/>
      <c r="B4135" s="69"/>
      <c r="C4135" s="199"/>
      <c r="D4135" s="69"/>
      <c r="E4135" s="193"/>
      <c r="F4135" s="69"/>
      <c r="G4135" s="69"/>
      <c r="H4135" s="194" t="str">
        <f t="shared" si="63"/>
        <v/>
      </c>
      <c r="I4135" s="198"/>
      <c r="J4135" s="69"/>
      <c r="K4135" s="192"/>
      <c r="L4135" s="192"/>
    </row>
    <row r="4136" customHeight="1" spans="1:12">
      <c r="A4136" s="69"/>
      <c r="B4136" s="69"/>
      <c r="C4136" s="199"/>
      <c r="D4136" s="69"/>
      <c r="E4136" s="193"/>
      <c r="F4136" s="69"/>
      <c r="G4136" s="69"/>
      <c r="H4136" s="194" t="str">
        <f t="shared" si="63"/>
        <v/>
      </c>
      <c r="I4136" s="198"/>
      <c r="J4136" s="69"/>
      <c r="K4136" s="192"/>
      <c r="L4136" s="192"/>
    </row>
    <row r="4137" customHeight="1" spans="1:12">
      <c r="A4137" s="69"/>
      <c r="B4137" s="69"/>
      <c r="C4137" s="199"/>
      <c r="D4137" s="69"/>
      <c r="E4137" s="193"/>
      <c r="F4137" s="69"/>
      <c r="G4137" s="69"/>
      <c r="H4137" s="194" t="str">
        <f t="shared" si="63"/>
        <v/>
      </c>
      <c r="I4137" s="198"/>
      <c r="J4137" s="69"/>
      <c r="K4137" s="192"/>
      <c r="L4137" s="192"/>
    </row>
    <row r="4138" customHeight="1" spans="1:12">
      <c r="A4138" s="69"/>
      <c r="B4138" s="69"/>
      <c r="C4138" s="199"/>
      <c r="D4138" s="69"/>
      <c r="E4138" s="193"/>
      <c r="F4138" s="69"/>
      <c r="G4138" s="69"/>
      <c r="H4138" s="194" t="str">
        <f t="shared" si="63"/>
        <v/>
      </c>
      <c r="I4138" s="198"/>
      <c r="J4138" s="69"/>
      <c r="K4138" s="192"/>
      <c r="L4138" s="192"/>
    </row>
    <row r="4139" customHeight="1" spans="1:12">
      <c r="A4139" s="69"/>
      <c r="B4139" s="69"/>
      <c r="C4139" s="199"/>
      <c r="D4139" s="69"/>
      <c r="E4139" s="193"/>
      <c r="F4139" s="69"/>
      <c r="G4139" s="69"/>
      <c r="H4139" s="194" t="str">
        <f t="shared" si="63"/>
        <v/>
      </c>
      <c r="I4139" s="198"/>
      <c r="J4139" s="69"/>
      <c r="K4139" s="192"/>
      <c r="L4139" s="192"/>
    </row>
    <row r="4140" customHeight="1" spans="1:12">
      <c r="A4140" s="69"/>
      <c r="B4140" s="69"/>
      <c r="C4140" s="199"/>
      <c r="D4140" s="69"/>
      <c r="E4140" s="193"/>
      <c r="F4140" s="69"/>
      <c r="G4140" s="69"/>
      <c r="H4140" s="194" t="str">
        <f t="shared" si="63"/>
        <v/>
      </c>
      <c r="I4140" s="198"/>
      <c r="J4140" s="69"/>
      <c r="K4140" s="192"/>
      <c r="L4140" s="192"/>
    </row>
    <row r="4141" customHeight="1" spans="1:12">
      <c r="A4141" s="69"/>
      <c r="B4141" s="69"/>
      <c r="C4141" s="199"/>
      <c r="D4141" s="69"/>
      <c r="E4141" s="193"/>
      <c r="F4141" s="69"/>
      <c r="G4141" s="69"/>
      <c r="H4141" s="194" t="str">
        <f t="shared" si="63"/>
        <v/>
      </c>
      <c r="I4141" s="198"/>
      <c r="J4141" s="69"/>
      <c r="K4141" s="192"/>
      <c r="L4141" s="192"/>
    </row>
    <row r="4142" customHeight="1" spans="1:12">
      <c r="A4142" s="69"/>
      <c r="B4142" s="69"/>
      <c r="C4142" s="199"/>
      <c r="D4142" s="69"/>
      <c r="E4142" s="193"/>
      <c r="F4142" s="69"/>
      <c r="G4142" s="69"/>
      <c r="H4142" s="194" t="str">
        <f t="shared" si="63"/>
        <v/>
      </c>
      <c r="I4142" s="198"/>
      <c r="J4142" s="69"/>
      <c r="K4142" s="192"/>
      <c r="L4142" s="192"/>
    </row>
    <row r="4143" customHeight="1" spans="1:12">
      <c r="A4143" s="69"/>
      <c r="B4143" s="69"/>
      <c r="C4143" s="199"/>
      <c r="D4143" s="69"/>
      <c r="E4143" s="193"/>
      <c r="F4143" s="69"/>
      <c r="G4143" s="69"/>
      <c r="H4143" s="194" t="str">
        <f t="shared" si="63"/>
        <v/>
      </c>
      <c r="I4143" s="198"/>
      <c r="J4143" s="69"/>
      <c r="K4143" s="192"/>
      <c r="L4143" s="192"/>
    </row>
    <row r="4144" customHeight="1" spans="1:12">
      <c r="A4144" s="69"/>
      <c r="B4144" s="69"/>
      <c r="C4144" s="199"/>
      <c r="D4144" s="69"/>
      <c r="E4144" s="193"/>
      <c r="F4144" s="69"/>
      <c r="G4144" s="69"/>
      <c r="H4144" s="194" t="str">
        <f t="shared" si="63"/>
        <v/>
      </c>
      <c r="I4144" s="198"/>
      <c r="J4144" s="69"/>
      <c r="K4144" s="192"/>
      <c r="L4144" s="192"/>
    </row>
    <row r="4145" customHeight="1" spans="1:12">
      <c r="A4145" s="69"/>
      <c r="B4145" s="69"/>
      <c r="C4145" s="199"/>
      <c r="D4145" s="69"/>
      <c r="E4145" s="193"/>
      <c r="F4145" s="69"/>
      <c r="G4145" s="69"/>
      <c r="H4145" s="194" t="str">
        <f t="shared" si="63"/>
        <v/>
      </c>
      <c r="I4145" s="198"/>
      <c r="J4145" s="69"/>
      <c r="K4145" s="192"/>
      <c r="L4145" s="192"/>
    </row>
    <row r="4146" customHeight="1" spans="1:12">
      <c r="A4146" s="69"/>
      <c r="B4146" s="69"/>
      <c r="C4146" s="199"/>
      <c r="D4146" s="69"/>
      <c r="E4146" s="193"/>
      <c r="F4146" s="69"/>
      <c r="G4146" s="69"/>
      <c r="H4146" s="194" t="str">
        <f t="shared" si="63"/>
        <v/>
      </c>
      <c r="I4146" s="198"/>
      <c r="J4146" s="69"/>
      <c r="K4146" s="192"/>
      <c r="L4146" s="192"/>
    </row>
    <row r="4147" customHeight="1" spans="1:12">
      <c r="A4147" s="69"/>
      <c r="B4147" s="69"/>
      <c r="C4147" s="199"/>
      <c r="D4147" s="69"/>
      <c r="E4147" s="193"/>
      <c r="F4147" s="69"/>
      <c r="G4147" s="69"/>
      <c r="H4147" s="194" t="str">
        <f t="shared" si="63"/>
        <v/>
      </c>
      <c r="I4147" s="198"/>
      <c r="J4147" s="69"/>
      <c r="K4147" s="192"/>
      <c r="L4147" s="192"/>
    </row>
    <row r="4148" customHeight="1" spans="1:12">
      <c r="A4148" s="69"/>
      <c r="B4148" s="69"/>
      <c r="C4148" s="199"/>
      <c r="D4148" s="69"/>
      <c r="E4148" s="193"/>
      <c r="F4148" s="69"/>
      <c r="G4148" s="69"/>
      <c r="H4148" s="194" t="str">
        <f t="shared" si="63"/>
        <v/>
      </c>
      <c r="I4148" s="198"/>
      <c r="J4148" s="69"/>
      <c r="K4148" s="192"/>
      <c r="L4148" s="192"/>
    </row>
    <row r="4149" customHeight="1" spans="1:12">
      <c r="A4149" s="69"/>
      <c r="B4149" s="69"/>
      <c r="C4149" s="199"/>
      <c r="D4149" s="69"/>
      <c r="E4149" s="193"/>
      <c r="F4149" s="69"/>
      <c r="G4149" s="69"/>
      <c r="H4149" s="194" t="str">
        <f t="shared" si="63"/>
        <v/>
      </c>
      <c r="I4149" s="198"/>
      <c r="J4149" s="69"/>
      <c r="K4149" s="192"/>
      <c r="L4149" s="192"/>
    </row>
    <row r="4150" customHeight="1" spans="1:12">
      <c r="A4150" s="69"/>
      <c r="B4150" s="69"/>
      <c r="C4150" s="199"/>
      <c r="D4150" s="69"/>
      <c r="E4150" s="193"/>
      <c r="F4150" s="69"/>
      <c r="G4150" s="69"/>
      <c r="H4150" s="194" t="str">
        <f t="shared" si="63"/>
        <v/>
      </c>
      <c r="I4150" s="198"/>
      <c r="J4150" s="69"/>
      <c r="K4150" s="192"/>
      <c r="L4150" s="192"/>
    </row>
    <row r="4151" customHeight="1" spans="1:12">
      <c r="A4151" s="69"/>
      <c r="B4151" s="69"/>
      <c r="C4151" s="199"/>
      <c r="D4151" s="69"/>
      <c r="E4151" s="193"/>
      <c r="F4151" s="69"/>
      <c r="G4151" s="69"/>
      <c r="H4151" s="194" t="str">
        <f t="shared" si="63"/>
        <v/>
      </c>
      <c r="I4151" s="198"/>
      <c r="J4151" s="69"/>
      <c r="K4151" s="192"/>
      <c r="L4151" s="192"/>
    </row>
    <row r="4152" customHeight="1" spans="1:12">
      <c r="A4152" s="69"/>
      <c r="B4152" s="69"/>
      <c r="C4152" s="199"/>
      <c r="D4152" s="69"/>
      <c r="E4152" s="193"/>
      <c r="F4152" s="69"/>
      <c r="G4152" s="69"/>
      <c r="H4152" s="194" t="str">
        <f t="shared" si="63"/>
        <v/>
      </c>
      <c r="I4152" s="198"/>
      <c r="J4152" s="69"/>
      <c r="K4152" s="192"/>
      <c r="L4152" s="192"/>
    </row>
    <row r="4153" customHeight="1" spans="1:12">
      <c r="A4153" s="69"/>
      <c r="B4153" s="69"/>
      <c r="C4153" s="199"/>
      <c r="D4153" s="69"/>
      <c r="E4153" s="193"/>
      <c r="F4153" s="69"/>
      <c r="G4153" s="69"/>
      <c r="H4153" s="194" t="str">
        <f t="shared" si="63"/>
        <v/>
      </c>
      <c r="I4153" s="198"/>
      <c r="J4153" s="69"/>
      <c r="K4153" s="192"/>
      <c r="L4153" s="192"/>
    </row>
    <row r="4154" customHeight="1" spans="1:12">
      <c r="A4154" s="69"/>
      <c r="B4154" s="69"/>
      <c r="C4154" s="199"/>
      <c r="D4154" s="69"/>
      <c r="E4154" s="193"/>
      <c r="F4154" s="69"/>
      <c r="G4154" s="69"/>
      <c r="H4154" s="194" t="str">
        <f t="shared" si="63"/>
        <v/>
      </c>
      <c r="I4154" s="198"/>
      <c r="J4154" s="69"/>
      <c r="K4154" s="192"/>
      <c r="L4154" s="192"/>
    </row>
    <row r="4155" customHeight="1" spans="1:12">
      <c r="A4155" s="69"/>
      <c r="B4155" s="69"/>
      <c r="C4155" s="199"/>
      <c r="D4155" s="69"/>
      <c r="E4155" s="193"/>
      <c r="F4155" s="69"/>
      <c r="G4155" s="69"/>
      <c r="H4155" s="194" t="str">
        <f t="shared" si="63"/>
        <v/>
      </c>
      <c r="I4155" s="198"/>
      <c r="J4155" s="69"/>
      <c r="K4155" s="192"/>
      <c r="L4155" s="192"/>
    </row>
    <row r="4156" customHeight="1" spans="1:12">
      <c r="A4156" s="69"/>
      <c r="B4156" s="69"/>
      <c r="C4156" s="199"/>
      <c r="D4156" s="69"/>
      <c r="E4156" s="193"/>
      <c r="F4156" s="69"/>
      <c r="G4156" s="69"/>
      <c r="H4156" s="194" t="str">
        <f t="shared" si="63"/>
        <v/>
      </c>
      <c r="I4156" s="198"/>
      <c r="J4156" s="69"/>
      <c r="K4156" s="192"/>
      <c r="L4156" s="192"/>
    </row>
    <row r="4157" customHeight="1" spans="1:12">
      <c r="A4157" s="69"/>
      <c r="B4157" s="69"/>
      <c r="C4157" s="199"/>
      <c r="D4157" s="69"/>
      <c r="E4157" s="193"/>
      <c r="F4157" s="69"/>
      <c r="G4157" s="69"/>
      <c r="H4157" s="194" t="str">
        <f t="shared" si="63"/>
        <v/>
      </c>
      <c r="I4157" s="198"/>
      <c r="J4157" s="69"/>
      <c r="K4157" s="192"/>
      <c r="L4157" s="192"/>
    </row>
    <row r="4158" customHeight="1" spans="1:12">
      <c r="A4158" s="69"/>
      <c r="B4158" s="69"/>
      <c r="C4158" s="199"/>
      <c r="D4158" s="69"/>
      <c r="E4158" s="193"/>
      <c r="F4158" s="69"/>
      <c r="G4158" s="69"/>
      <c r="H4158" s="194" t="str">
        <f t="shared" si="63"/>
        <v/>
      </c>
      <c r="I4158" s="198"/>
      <c r="J4158" s="69"/>
      <c r="K4158" s="192"/>
      <c r="L4158" s="192"/>
    </row>
    <row r="4159" customHeight="1" spans="1:12">
      <c r="A4159" s="69"/>
      <c r="B4159" s="69"/>
      <c r="C4159" s="199"/>
      <c r="D4159" s="69"/>
      <c r="E4159" s="193"/>
      <c r="F4159" s="69"/>
      <c r="G4159" s="69"/>
      <c r="H4159" s="194" t="str">
        <f t="shared" si="63"/>
        <v/>
      </c>
      <c r="I4159" s="198"/>
      <c r="J4159" s="69"/>
      <c r="K4159" s="192"/>
      <c r="L4159" s="192"/>
    </row>
    <row r="4160" customHeight="1" spans="1:12">
      <c r="A4160" s="69"/>
      <c r="B4160" s="69"/>
      <c r="C4160" s="199"/>
      <c r="D4160" s="69"/>
      <c r="E4160" s="193"/>
      <c r="F4160" s="69"/>
      <c r="G4160" s="69"/>
      <c r="H4160" s="194" t="str">
        <f t="shared" si="63"/>
        <v/>
      </c>
      <c r="I4160" s="198"/>
      <c r="J4160" s="69"/>
      <c r="K4160" s="192"/>
      <c r="L4160" s="192"/>
    </row>
    <row r="4161" customHeight="1" spans="1:12">
      <c r="A4161" s="69"/>
      <c r="B4161" s="69"/>
      <c r="C4161" s="199"/>
      <c r="D4161" s="69"/>
      <c r="E4161" s="193"/>
      <c r="F4161" s="69"/>
      <c r="G4161" s="69"/>
      <c r="H4161" s="194" t="str">
        <f t="shared" si="63"/>
        <v/>
      </c>
      <c r="I4161" s="198"/>
      <c r="J4161" s="69"/>
      <c r="K4161" s="192"/>
      <c r="L4161" s="192"/>
    </row>
    <row r="4162" customHeight="1" spans="1:12">
      <c r="A4162" s="69"/>
      <c r="B4162" s="69"/>
      <c r="C4162" s="199"/>
      <c r="D4162" s="69"/>
      <c r="E4162" s="193"/>
      <c r="F4162" s="69"/>
      <c r="G4162" s="69"/>
      <c r="H4162" s="194" t="str">
        <f t="shared" si="63"/>
        <v/>
      </c>
      <c r="I4162" s="198"/>
      <c r="J4162" s="69"/>
      <c r="K4162" s="192"/>
      <c r="L4162" s="192"/>
    </row>
    <row r="4163" customHeight="1" spans="1:12">
      <c r="A4163" s="69"/>
      <c r="B4163" s="69"/>
      <c r="C4163" s="199"/>
      <c r="D4163" s="69"/>
      <c r="E4163" s="193"/>
      <c r="F4163" s="69"/>
      <c r="G4163" s="69"/>
      <c r="H4163" s="194" t="str">
        <f t="shared" si="63"/>
        <v/>
      </c>
      <c r="I4163" s="198"/>
      <c r="J4163" s="69"/>
      <c r="K4163" s="192"/>
      <c r="L4163" s="192"/>
    </row>
    <row r="4164" customHeight="1" spans="1:12">
      <c r="A4164" s="69"/>
      <c r="B4164" s="69"/>
      <c r="C4164" s="199"/>
      <c r="D4164" s="69"/>
      <c r="E4164" s="193"/>
      <c r="F4164" s="69"/>
      <c r="G4164" s="69"/>
      <c r="H4164" s="194" t="str">
        <f t="shared" si="63"/>
        <v/>
      </c>
      <c r="I4164" s="198"/>
      <c r="J4164" s="69"/>
      <c r="K4164" s="192"/>
      <c r="L4164" s="192"/>
    </row>
    <row r="4165" customHeight="1" spans="1:12">
      <c r="A4165" s="69"/>
      <c r="B4165" s="69"/>
      <c r="C4165" s="199"/>
      <c r="D4165" s="69"/>
      <c r="E4165" s="193"/>
      <c r="F4165" s="69"/>
      <c r="G4165" s="69"/>
      <c r="H4165" s="194" t="str">
        <f t="shared" si="63"/>
        <v/>
      </c>
      <c r="I4165" s="198"/>
      <c r="J4165" s="69"/>
      <c r="K4165" s="192"/>
      <c r="L4165" s="192"/>
    </row>
    <row r="4166" customHeight="1" spans="1:12">
      <c r="A4166" s="69"/>
      <c r="B4166" s="69"/>
      <c r="C4166" s="199"/>
      <c r="D4166" s="69"/>
      <c r="E4166" s="193"/>
      <c r="F4166" s="69"/>
      <c r="G4166" s="69"/>
      <c r="H4166" s="194" t="str">
        <f t="shared" si="63"/>
        <v/>
      </c>
      <c r="I4166" s="198"/>
      <c r="J4166" s="69"/>
      <c r="K4166" s="192"/>
      <c r="L4166" s="192"/>
    </row>
    <row r="4167" customHeight="1" spans="1:12">
      <c r="A4167" s="69"/>
      <c r="B4167" s="69"/>
      <c r="C4167" s="199"/>
      <c r="D4167" s="69"/>
      <c r="E4167" s="193"/>
      <c r="F4167" s="69"/>
      <c r="G4167" s="69"/>
      <c r="H4167" s="194" t="str">
        <f t="shared" si="63"/>
        <v/>
      </c>
      <c r="I4167" s="198"/>
      <c r="J4167" s="69"/>
      <c r="K4167" s="192"/>
      <c r="L4167" s="192"/>
    </row>
    <row r="4168" customHeight="1" spans="1:12">
      <c r="A4168" s="69"/>
      <c r="B4168" s="69"/>
      <c r="C4168" s="199"/>
      <c r="D4168" s="69"/>
      <c r="E4168" s="193"/>
      <c r="F4168" s="69"/>
      <c r="G4168" s="69"/>
      <c r="H4168" s="194" t="str">
        <f t="shared" si="63"/>
        <v/>
      </c>
      <c r="I4168" s="198"/>
      <c r="J4168" s="69"/>
      <c r="K4168" s="192"/>
      <c r="L4168" s="192"/>
    </row>
    <row r="4169" customHeight="1" spans="1:12">
      <c r="A4169" s="69"/>
      <c r="B4169" s="69"/>
      <c r="C4169" s="199"/>
      <c r="D4169" s="69"/>
      <c r="E4169" s="193"/>
      <c r="F4169" s="69"/>
      <c r="G4169" s="69"/>
      <c r="H4169" s="194" t="str">
        <f t="shared" si="63"/>
        <v/>
      </c>
      <c r="I4169" s="198"/>
      <c r="J4169" s="69"/>
      <c r="K4169" s="192"/>
      <c r="L4169" s="192"/>
    </row>
    <row r="4170" customHeight="1" spans="1:12">
      <c r="A4170" s="69"/>
      <c r="B4170" s="69"/>
      <c r="C4170" s="199"/>
      <c r="D4170" s="69"/>
      <c r="E4170" s="193"/>
      <c r="F4170" s="69"/>
      <c r="G4170" s="69"/>
      <c r="H4170" s="194" t="str">
        <f t="shared" si="63"/>
        <v/>
      </c>
      <c r="I4170" s="198"/>
      <c r="J4170" s="69"/>
      <c r="K4170" s="192"/>
      <c r="L4170" s="192"/>
    </row>
    <row r="4171" customHeight="1" spans="1:12">
      <c r="A4171" s="69"/>
      <c r="B4171" s="69"/>
      <c r="C4171" s="199"/>
      <c r="D4171" s="69"/>
      <c r="E4171" s="193"/>
      <c r="F4171" s="69"/>
      <c r="G4171" s="69"/>
      <c r="H4171" s="194" t="str">
        <f t="shared" si="63"/>
        <v/>
      </c>
      <c r="I4171" s="198"/>
      <c r="J4171" s="69"/>
      <c r="K4171" s="192"/>
      <c r="L4171" s="192"/>
    </row>
    <row r="4172" customHeight="1" spans="1:12">
      <c r="A4172" s="69"/>
      <c r="B4172" s="69"/>
      <c r="C4172" s="199"/>
      <c r="D4172" s="69"/>
      <c r="E4172" s="193"/>
      <c r="F4172" s="69"/>
      <c r="G4172" s="69"/>
      <c r="H4172" s="194" t="str">
        <f t="shared" ref="H4172:H4235" si="64">IF(E4172="","",E4172*F4172)</f>
        <v/>
      </c>
      <c r="I4172" s="198"/>
      <c r="J4172" s="69"/>
      <c r="K4172" s="192"/>
      <c r="L4172" s="192"/>
    </row>
    <row r="4173" customHeight="1" spans="1:12">
      <c r="A4173" s="69"/>
      <c r="B4173" s="69"/>
      <c r="C4173" s="199"/>
      <c r="D4173" s="69"/>
      <c r="E4173" s="193"/>
      <c r="F4173" s="69"/>
      <c r="G4173" s="69"/>
      <c r="H4173" s="194" t="str">
        <f t="shared" si="64"/>
        <v/>
      </c>
      <c r="I4173" s="198"/>
      <c r="J4173" s="69"/>
      <c r="K4173" s="192"/>
      <c r="L4173" s="192"/>
    </row>
    <row r="4174" customHeight="1" spans="1:12">
      <c r="A4174" s="69"/>
      <c r="B4174" s="69"/>
      <c r="C4174" s="199"/>
      <c r="D4174" s="69"/>
      <c r="E4174" s="193"/>
      <c r="F4174" s="69"/>
      <c r="G4174" s="69"/>
      <c r="H4174" s="194" t="str">
        <f t="shared" si="64"/>
        <v/>
      </c>
      <c r="I4174" s="198"/>
      <c r="J4174" s="69"/>
      <c r="K4174" s="192"/>
      <c r="L4174" s="192"/>
    </row>
    <row r="4175" customHeight="1" spans="1:12">
      <c r="A4175" s="69"/>
      <c r="B4175" s="69"/>
      <c r="C4175" s="199"/>
      <c r="D4175" s="69"/>
      <c r="E4175" s="193"/>
      <c r="F4175" s="69"/>
      <c r="G4175" s="69"/>
      <c r="H4175" s="194" t="str">
        <f t="shared" si="64"/>
        <v/>
      </c>
      <c r="I4175" s="198"/>
      <c r="J4175" s="69"/>
      <c r="K4175" s="192"/>
      <c r="L4175" s="192"/>
    </row>
    <row r="4176" customHeight="1" spans="1:12">
      <c r="A4176" s="69"/>
      <c r="B4176" s="69"/>
      <c r="C4176" s="199"/>
      <c r="D4176" s="69"/>
      <c r="E4176" s="193"/>
      <c r="F4176" s="69"/>
      <c r="G4176" s="69"/>
      <c r="H4176" s="194" t="str">
        <f t="shared" si="64"/>
        <v/>
      </c>
      <c r="I4176" s="198"/>
      <c r="J4176" s="69"/>
      <c r="K4176" s="192"/>
      <c r="L4176" s="192"/>
    </row>
    <row r="4177" customHeight="1" spans="1:12">
      <c r="A4177" s="69"/>
      <c r="B4177" s="69"/>
      <c r="C4177" s="199"/>
      <c r="D4177" s="69"/>
      <c r="E4177" s="193"/>
      <c r="F4177" s="69"/>
      <c r="G4177" s="69"/>
      <c r="H4177" s="194" t="str">
        <f t="shared" si="64"/>
        <v/>
      </c>
      <c r="I4177" s="198"/>
      <c r="J4177" s="69"/>
      <c r="K4177" s="192"/>
      <c r="L4177" s="192"/>
    </row>
    <row r="4178" customHeight="1" spans="1:12">
      <c r="A4178" s="69"/>
      <c r="B4178" s="69"/>
      <c r="C4178" s="199"/>
      <c r="D4178" s="69"/>
      <c r="E4178" s="193"/>
      <c r="F4178" s="69"/>
      <c r="G4178" s="69"/>
      <c r="H4178" s="194" t="str">
        <f t="shared" si="64"/>
        <v/>
      </c>
      <c r="I4178" s="198"/>
      <c r="J4178" s="69"/>
      <c r="K4178" s="192"/>
      <c r="L4178" s="192"/>
    </row>
    <row r="4179" customHeight="1" spans="1:12">
      <c r="A4179" s="69"/>
      <c r="B4179" s="69"/>
      <c r="C4179" s="199"/>
      <c r="D4179" s="69"/>
      <c r="E4179" s="193"/>
      <c r="F4179" s="69"/>
      <c r="G4179" s="69"/>
      <c r="H4179" s="194" t="str">
        <f t="shared" si="64"/>
        <v/>
      </c>
      <c r="I4179" s="198"/>
      <c r="J4179" s="69"/>
      <c r="K4179" s="192"/>
      <c r="L4179" s="192"/>
    </row>
    <row r="4180" customHeight="1" spans="1:12">
      <c r="A4180" s="69"/>
      <c r="B4180" s="69"/>
      <c r="C4180" s="199"/>
      <c r="D4180" s="69"/>
      <c r="E4180" s="193"/>
      <c r="F4180" s="69"/>
      <c r="G4180" s="69"/>
      <c r="H4180" s="194" t="str">
        <f t="shared" si="64"/>
        <v/>
      </c>
      <c r="I4180" s="198"/>
      <c r="J4180" s="69"/>
      <c r="K4180" s="192"/>
      <c r="L4180" s="192"/>
    </row>
    <row r="4181" customHeight="1" spans="1:12">
      <c r="A4181" s="69"/>
      <c r="B4181" s="69"/>
      <c r="C4181" s="199"/>
      <c r="D4181" s="69"/>
      <c r="E4181" s="193"/>
      <c r="F4181" s="69"/>
      <c r="G4181" s="69"/>
      <c r="H4181" s="194" t="str">
        <f t="shared" si="64"/>
        <v/>
      </c>
      <c r="I4181" s="198"/>
      <c r="J4181" s="69"/>
      <c r="K4181" s="192"/>
      <c r="L4181" s="192"/>
    </row>
    <row r="4182" customHeight="1" spans="1:12">
      <c r="A4182" s="69"/>
      <c r="B4182" s="69"/>
      <c r="C4182" s="199"/>
      <c r="D4182" s="69"/>
      <c r="E4182" s="193"/>
      <c r="F4182" s="69"/>
      <c r="G4182" s="69"/>
      <c r="H4182" s="194" t="str">
        <f t="shared" si="64"/>
        <v/>
      </c>
      <c r="I4182" s="198"/>
      <c r="J4182" s="69"/>
      <c r="K4182" s="192"/>
      <c r="L4182" s="192"/>
    </row>
    <row r="4183" customHeight="1" spans="1:12">
      <c r="A4183" s="69"/>
      <c r="B4183" s="69"/>
      <c r="C4183" s="199"/>
      <c r="D4183" s="69"/>
      <c r="E4183" s="193"/>
      <c r="F4183" s="69"/>
      <c r="G4183" s="69"/>
      <c r="H4183" s="194" t="str">
        <f t="shared" si="64"/>
        <v/>
      </c>
      <c r="I4183" s="198"/>
      <c r="J4183" s="69"/>
      <c r="K4183" s="192"/>
      <c r="L4183" s="192"/>
    </row>
    <row r="4184" customHeight="1" spans="1:12">
      <c r="A4184" s="69"/>
      <c r="B4184" s="69"/>
      <c r="C4184" s="199"/>
      <c r="D4184" s="69"/>
      <c r="E4184" s="193"/>
      <c r="F4184" s="69"/>
      <c r="G4184" s="69"/>
      <c r="H4184" s="194" t="str">
        <f t="shared" si="64"/>
        <v/>
      </c>
      <c r="I4184" s="198"/>
      <c r="J4184" s="69"/>
      <c r="K4184" s="192"/>
      <c r="L4184" s="192"/>
    </row>
    <row r="4185" customHeight="1" spans="1:12">
      <c r="A4185" s="69"/>
      <c r="B4185" s="69"/>
      <c r="C4185" s="199"/>
      <c r="D4185" s="69"/>
      <c r="E4185" s="193"/>
      <c r="F4185" s="69"/>
      <c r="G4185" s="69"/>
      <c r="H4185" s="194" t="str">
        <f t="shared" si="64"/>
        <v/>
      </c>
      <c r="I4185" s="198"/>
      <c r="J4185" s="69"/>
      <c r="K4185" s="192"/>
      <c r="L4185" s="192"/>
    </row>
    <row r="4186" customHeight="1" spans="1:12">
      <c r="A4186" s="69"/>
      <c r="B4186" s="69"/>
      <c r="C4186" s="199"/>
      <c r="D4186" s="69"/>
      <c r="E4186" s="193"/>
      <c r="F4186" s="69"/>
      <c r="G4186" s="69"/>
      <c r="H4186" s="194" t="str">
        <f t="shared" si="64"/>
        <v/>
      </c>
      <c r="I4186" s="198"/>
      <c r="J4186" s="69"/>
      <c r="K4186" s="192"/>
      <c r="L4186" s="192"/>
    </row>
    <row r="4187" customHeight="1" spans="1:12">
      <c r="A4187" s="69"/>
      <c r="B4187" s="69"/>
      <c r="C4187" s="199"/>
      <c r="D4187" s="69"/>
      <c r="E4187" s="193"/>
      <c r="F4187" s="69"/>
      <c r="G4187" s="69"/>
      <c r="H4187" s="194" t="str">
        <f t="shared" si="64"/>
        <v/>
      </c>
      <c r="I4187" s="198"/>
      <c r="J4187" s="69"/>
      <c r="K4187" s="192"/>
      <c r="L4187" s="192"/>
    </row>
    <row r="4188" customHeight="1" spans="1:12">
      <c r="A4188" s="69"/>
      <c r="B4188" s="69"/>
      <c r="C4188" s="199"/>
      <c r="D4188" s="69"/>
      <c r="E4188" s="193"/>
      <c r="F4188" s="69"/>
      <c r="G4188" s="69"/>
      <c r="H4188" s="194" t="str">
        <f t="shared" si="64"/>
        <v/>
      </c>
      <c r="I4188" s="198"/>
      <c r="J4188" s="69"/>
      <c r="K4188" s="192"/>
      <c r="L4188" s="192"/>
    </row>
    <row r="4189" customHeight="1" spans="1:12">
      <c r="A4189" s="69"/>
      <c r="B4189" s="69"/>
      <c r="C4189" s="199"/>
      <c r="D4189" s="69"/>
      <c r="E4189" s="193"/>
      <c r="F4189" s="69"/>
      <c r="G4189" s="69"/>
      <c r="H4189" s="194" t="str">
        <f t="shared" si="64"/>
        <v/>
      </c>
      <c r="I4189" s="198"/>
      <c r="J4189" s="69"/>
      <c r="K4189" s="192"/>
      <c r="L4189" s="192"/>
    </row>
    <row r="4190" customHeight="1" spans="1:12">
      <c r="A4190" s="69"/>
      <c r="B4190" s="69"/>
      <c r="C4190" s="199"/>
      <c r="D4190" s="69"/>
      <c r="E4190" s="193"/>
      <c r="F4190" s="69"/>
      <c r="G4190" s="69"/>
      <c r="H4190" s="194" t="str">
        <f t="shared" si="64"/>
        <v/>
      </c>
      <c r="I4190" s="198"/>
      <c r="J4190" s="69"/>
      <c r="K4190" s="192"/>
      <c r="L4190" s="192"/>
    </row>
    <row r="4191" customHeight="1" spans="1:12">
      <c r="A4191" s="69"/>
      <c r="B4191" s="69"/>
      <c r="C4191" s="199"/>
      <c r="D4191" s="69"/>
      <c r="E4191" s="193"/>
      <c r="F4191" s="69"/>
      <c r="G4191" s="69"/>
      <c r="H4191" s="194" t="str">
        <f t="shared" si="64"/>
        <v/>
      </c>
      <c r="I4191" s="198"/>
      <c r="J4191" s="69"/>
      <c r="K4191" s="192"/>
      <c r="L4191" s="192"/>
    </row>
    <row r="4192" customHeight="1" spans="1:12">
      <c r="A4192" s="69"/>
      <c r="B4192" s="69"/>
      <c r="C4192" s="199"/>
      <c r="D4192" s="69"/>
      <c r="E4192" s="193"/>
      <c r="F4192" s="69"/>
      <c r="G4192" s="69"/>
      <c r="H4192" s="194" t="str">
        <f t="shared" si="64"/>
        <v/>
      </c>
      <c r="I4192" s="198"/>
      <c r="J4192" s="69"/>
      <c r="K4192" s="192"/>
      <c r="L4192" s="192"/>
    </row>
    <row r="4193" customHeight="1" spans="1:12">
      <c r="A4193" s="69"/>
      <c r="B4193" s="69"/>
      <c r="C4193" s="199"/>
      <c r="D4193" s="69"/>
      <c r="E4193" s="193"/>
      <c r="F4193" s="69"/>
      <c r="G4193" s="69"/>
      <c r="H4193" s="194" t="str">
        <f t="shared" si="64"/>
        <v/>
      </c>
      <c r="I4193" s="198"/>
      <c r="J4193" s="69"/>
      <c r="K4193" s="192"/>
      <c r="L4193" s="192"/>
    </row>
    <row r="4194" customHeight="1" spans="1:12">
      <c r="A4194" s="69"/>
      <c r="B4194" s="69"/>
      <c r="C4194" s="199"/>
      <c r="D4194" s="69"/>
      <c r="E4194" s="193"/>
      <c r="F4194" s="69"/>
      <c r="G4194" s="69"/>
      <c r="H4194" s="194" t="str">
        <f t="shared" si="64"/>
        <v/>
      </c>
      <c r="I4194" s="198"/>
      <c r="J4194" s="69"/>
      <c r="K4194" s="192"/>
      <c r="L4194" s="192"/>
    </row>
    <row r="4195" customHeight="1" spans="1:12">
      <c r="A4195" s="69"/>
      <c r="B4195" s="69"/>
      <c r="C4195" s="199"/>
      <c r="D4195" s="69"/>
      <c r="E4195" s="193"/>
      <c r="F4195" s="69"/>
      <c r="G4195" s="69"/>
      <c r="H4195" s="194" t="str">
        <f t="shared" si="64"/>
        <v/>
      </c>
      <c r="I4195" s="198"/>
      <c r="J4195" s="69"/>
      <c r="K4195" s="192"/>
      <c r="L4195" s="192"/>
    </row>
    <row r="4196" customHeight="1" spans="1:12">
      <c r="A4196" s="69"/>
      <c r="B4196" s="69"/>
      <c r="C4196" s="199"/>
      <c r="D4196" s="69"/>
      <c r="E4196" s="193"/>
      <c r="F4196" s="69"/>
      <c r="G4196" s="69"/>
      <c r="H4196" s="194" t="str">
        <f t="shared" si="64"/>
        <v/>
      </c>
      <c r="I4196" s="198"/>
      <c r="J4196" s="69"/>
      <c r="K4196" s="192"/>
      <c r="L4196" s="192"/>
    </row>
    <row r="4197" customHeight="1" spans="1:12">
      <c r="A4197" s="69"/>
      <c r="B4197" s="69"/>
      <c r="C4197" s="199"/>
      <c r="D4197" s="69"/>
      <c r="E4197" s="193"/>
      <c r="F4197" s="69"/>
      <c r="G4197" s="69"/>
      <c r="H4197" s="194" t="str">
        <f t="shared" si="64"/>
        <v/>
      </c>
      <c r="I4197" s="198"/>
      <c r="J4197" s="69"/>
      <c r="K4197" s="192"/>
      <c r="L4197" s="192"/>
    </row>
    <row r="4198" customHeight="1" spans="1:12">
      <c r="A4198" s="69"/>
      <c r="B4198" s="69"/>
      <c r="C4198" s="199"/>
      <c r="D4198" s="69"/>
      <c r="E4198" s="193"/>
      <c r="F4198" s="69"/>
      <c r="G4198" s="69"/>
      <c r="H4198" s="194" t="str">
        <f t="shared" si="64"/>
        <v/>
      </c>
      <c r="I4198" s="198"/>
      <c r="J4198" s="69"/>
      <c r="K4198" s="192"/>
      <c r="L4198" s="192"/>
    </row>
    <row r="4199" customHeight="1" spans="1:12">
      <c r="A4199" s="69"/>
      <c r="B4199" s="69"/>
      <c r="C4199" s="199"/>
      <c r="D4199" s="69"/>
      <c r="E4199" s="193"/>
      <c r="F4199" s="69"/>
      <c r="G4199" s="69"/>
      <c r="H4199" s="194" t="str">
        <f t="shared" si="64"/>
        <v/>
      </c>
      <c r="I4199" s="198"/>
      <c r="J4199" s="69"/>
      <c r="K4199" s="192"/>
      <c r="L4199" s="192"/>
    </row>
    <row r="4200" customHeight="1" spans="1:12">
      <c r="A4200" s="69"/>
      <c r="B4200" s="69"/>
      <c r="C4200" s="199"/>
      <c r="D4200" s="69"/>
      <c r="E4200" s="193"/>
      <c r="F4200" s="69"/>
      <c r="G4200" s="69"/>
      <c r="H4200" s="194" t="str">
        <f t="shared" si="64"/>
        <v/>
      </c>
      <c r="I4200" s="198"/>
      <c r="J4200" s="69"/>
      <c r="K4200" s="192"/>
      <c r="L4200" s="192"/>
    </row>
    <row r="4201" customHeight="1" spans="1:12">
      <c r="A4201" s="69"/>
      <c r="B4201" s="69"/>
      <c r="C4201" s="199"/>
      <c r="D4201" s="69"/>
      <c r="E4201" s="193"/>
      <c r="F4201" s="69"/>
      <c r="G4201" s="69"/>
      <c r="H4201" s="194" t="str">
        <f t="shared" si="64"/>
        <v/>
      </c>
      <c r="I4201" s="198"/>
      <c r="J4201" s="69"/>
      <c r="K4201" s="192"/>
      <c r="L4201" s="192"/>
    </row>
    <row r="4202" customHeight="1" spans="1:12">
      <c r="A4202" s="69"/>
      <c r="B4202" s="69"/>
      <c r="C4202" s="199"/>
      <c r="D4202" s="69"/>
      <c r="E4202" s="193"/>
      <c r="F4202" s="69"/>
      <c r="G4202" s="69"/>
      <c r="H4202" s="194" t="str">
        <f t="shared" si="64"/>
        <v/>
      </c>
      <c r="I4202" s="198"/>
      <c r="J4202" s="69"/>
      <c r="K4202" s="192"/>
      <c r="L4202" s="192"/>
    </row>
    <row r="4203" customHeight="1" spans="1:12">
      <c r="A4203" s="69"/>
      <c r="B4203" s="69"/>
      <c r="C4203" s="199"/>
      <c r="D4203" s="69"/>
      <c r="E4203" s="193"/>
      <c r="F4203" s="69"/>
      <c r="G4203" s="69"/>
      <c r="H4203" s="194" t="str">
        <f t="shared" si="64"/>
        <v/>
      </c>
      <c r="I4203" s="198"/>
      <c r="J4203" s="69"/>
      <c r="K4203" s="192"/>
      <c r="L4203" s="192"/>
    </row>
    <row r="4204" customHeight="1" spans="1:12">
      <c r="A4204" s="69"/>
      <c r="B4204" s="69"/>
      <c r="C4204" s="199"/>
      <c r="D4204" s="69"/>
      <c r="E4204" s="193"/>
      <c r="F4204" s="69"/>
      <c r="G4204" s="69"/>
      <c r="H4204" s="194" t="str">
        <f t="shared" si="64"/>
        <v/>
      </c>
      <c r="I4204" s="198"/>
      <c r="J4204" s="69"/>
      <c r="K4204" s="192"/>
      <c r="L4204" s="192"/>
    </row>
    <row r="4205" customHeight="1" spans="1:12">
      <c r="A4205" s="69"/>
      <c r="B4205" s="69"/>
      <c r="C4205" s="199"/>
      <c r="D4205" s="69"/>
      <c r="E4205" s="193"/>
      <c r="F4205" s="69"/>
      <c r="G4205" s="69"/>
      <c r="H4205" s="194" t="str">
        <f t="shared" si="64"/>
        <v/>
      </c>
      <c r="I4205" s="198"/>
      <c r="J4205" s="69"/>
      <c r="K4205" s="192"/>
      <c r="L4205" s="192"/>
    </row>
    <row r="4206" customHeight="1" spans="1:12">
      <c r="A4206" s="69"/>
      <c r="B4206" s="69"/>
      <c r="C4206" s="199"/>
      <c r="D4206" s="69"/>
      <c r="E4206" s="193"/>
      <c r="F4206" s="69"/>
      <c r="G4206" s="69"/>
      <c r="H4206" s="194" t="str">
        <f t="shared" si="64"/>
        <v/>
      </c>
      <c r="I4206" s="198"/>
      <c r="J4206" s="69"/>
      <c r="K4206" s="192"/>
      <c r="L4206" s="192"/>
    </row>
    <row r="4207" customHeight="1" spans="1:12">
      <c r="A4207" s="69"/>
      <c r="B4207" s="69"/>
      <c r="C4207" s="199"/>
      <c r="D4207" s="69"/>
      <c r="E4207" s="193"/>
      <c r="F4207" s="69"/>
      <c r="G4207" s="69"/>
      <c r="H4207" s="194" t="str">
        <f t="shared" si="64"/>
        <v/>
      </c>
      <c r="I4207" s="198"/>
      <c r="J4207" s="69"/>
      <c r="K4207" s="192"/>
      <c r="L4207" s="192"/>
    </row>
    <row r="4208" customHeight="1" spans="1:12">
      <c r="A4208" s="69"/>
      <c r="B4208" s="69"/>
      <c r="C4208" s="199"/>
      <c r="D4208" s="69"/>
      <c r="E4208" s="193"/>
      <c r="F4208" s="69"/>
      <c r="G4208" s="69"/>
      <c r="H4208" s="194" t="str">
        <f t="shared" si="64"/>
        <v/>
      </c>
      <c r="I4208" s="198"/>
      <c r="J4208" s="69"/>
      <c r="K4208" s="192"/>
      <c r="L4208" s="192"/>
    </row>
    <row r="4209" customHeight="1" spans="1:12">
      <c r="A4209" s="69"/>
      <c r="B4209" s="69"/>
      <c r="C4209" s="199"/>
      <c r="D4209" s="69"/>
      <c r="E4209" s="193"/>
      <c r="F4209" s="69"/>
      <c r="G4209" s="69"/>
      <c r="H4209" s="194" t="str">
        <f t="shared" si="64"/>
        <v/>
      </c>
      <c r="I4209" s="198"/>
      <c r="J4209" s="69"/>
      <c r="K4209" s="192"/>
      <c r="L4209" s="192"/>
    </row>
    <row r="4210" customHeight="1" spans="1:12">
      <c r="A4210" s="69"/>
      <c r="B4210" s="69"/>
      <c r="C4210" s="199"/>
      <c r="D4210" s="69"/>
      <c r="E4210" s="193"/>
      <c r="F4210" s="69"/>
      <c r="G4210" s="69"/>
      <c r="H4210" s="194" t="str">
        <f t="shared" si="64"/>
        <v/>
      </c>
      <c r="I4210" s="198"/>
      <c r="J4210" s="69"/>
      <c r="K4210" s="192"/>
      <c r="L4210" s="192"/>
    </row>
    <row r="4211" customHeight="1" spans="1:12">
      <c r="A4211" s="69"/>
      <c r="B4211" s="69"/>
      <c r="C4211" s="199"/>
      <c r="D4211" s="69"/>
      <c r="E4211" s="193"/>
      <c r="F4211" s="69"/>
      <c r="G4211" s="69"/>
      <c r="H4211" s="194" t="str">
        <f t="shared" si="64"/>
        <v/>
      </c>
      <c r="I4211" s="198"/>
      <c r="J4211" s="69"/>
      <c r="K4211" s="192"/>
      <c r="L4211" s="192"/>
    </row>
    <row r="4212" customHeight="1" spans="1:12">
      <c r="A4212" s="69"/>
      <c r="B4212" s="69"/>
      <c r="C4212" s="199"/>
      <c r="D4212" s="69"/>
      <c r="E4212" s="193"/>
      <c r="F4212" s="69"/>
      <c r="G4212" s="69"/>
      <c r="H4212" s="194" t="str">
        <f t="shared" si="64"/>
        <v/>
      </c>
      <c r="I4212" s="198"/>
      <c r="J4212" s="69"/>
      <c r="K4212" s="192"/>
      <c r="L4212" s="192"/>
    </row>
    <row r="4213" customHeight="1" spans="1:12">
      <c r="A4213" s="69"/>
      <c r="B4213" s="69"/>
      <c r="C4213" s="199"/>
      <c r="D4213" s="69"/>
      <c r="E4213" s="193"/>
      <c r="F4213" s="69"/>
      <c r="G4213" s="69"/>
      <c r="H4213" s="194" t="str">
        <f t="shared" si="64"/>
        <v/>
      </c>
      <c r="I4213" s="198"/>
      <c r="J4213" s="69"/>
      <c r="K4213" s="192"/>
      <c r="L4213" s="192"/>
    </row>
    <row r="4214" customHeight="1" spans="1:12">
      <c r="A4214" s="69"/>
      <c r="B4214" s="69"/>
      <c r="C4214" s="199"/>
      <c r="D4214" s="69"/>
      <c r="E4214" s="193"/>
      <c r="F4214" s="69"/>
      <c r="G4214" s="69"/>
      <c r="H4214" s="194" t="str">
        <f t="shared" si="64"/>
        <v/>
      </c>
      <c r="I4214" s="198"/>
      <c r="J4214" s="69"/>
      <c r="K4214" s="192"/>
      <c r="L4214" s="192"/>
    </row>
    <row r="4215" customHeight="1" spans="1:12">
      <c r="A4215" s="69"/>
      <c r="B4215" s="69"/>
      <c r="C4215" s="199"/>
      <c r="D4215" s="69"/>
      <c r="E4215" s="193"/>
      <c r="F4215" s="69"/>
      <c r="G4215" s="69"/>
      <c r="H4215" s="194" t="str">
        <f t="shared" si="64"/>
        <v/>
      </c>
      <c r="I4215" s="198"/>
      <c r="J4215" s="69"/>
      <c r="K4215" s="192"/>
      <c r="L4215" s="192"/>
    </row>
    <row r="4216" customHeight="1" spans="1:12">
      <c r="A4216" s="69"/>
      <c r="B4216" s="69"/>
      <c r="C4216" s="199"/>
      <c r="D4216" s="69"/>
      <c r="E4216" s="193"/>
      <c r="F4216" s="69"/>
      <c r="G4216" s="69"/>
      <c r="H4216" s="194" t="str">
        <f t="shared" si="64"/>
        <v/>
      </c>
      <c r="I4216" s="198"/>
      <c r="J4216" s="69"/>
      <c r="K4216" s="192"/>
      <c r="L4216" s="192"/>
    </row>
    <row r="4217" customHeight="1" spans="1:12">
      <c r="A4217" s="69"/>
      <c r="B4217" s="69"/>
      <c r="C4217" s="199"/>
      <c r="D4217" s="69"/>
      <c r="E4217" s="193"/>
      <c r="F4217" s="69"/>
      <c r="G4217" s="69"/>
      <c r="H4217" s="194" t="str">
        <f t="shared" si="64"/>
        <v/>
      </c>
      <c r="I4217" s="198"/>
      <c r="J4217" s="69"/>
      <c r="K4217" s="192"/>
      <c r="L4217" s="192"/>
    </row>
    <row r="4218" customHeight="1" spans="1:12">
      <c r="A4218" s="69"/>
      <c r="B4218" s="69"/>
      <c r="C4218" s="199"/>
      <c r="D4218" s="69"/>
      <c r="E4218" s="193"/>
      <c r="F4218" s="69"/>
      <c r="G4218" s="69"/>
      <c r="H4218" s="194" t="str">
        <f t="shared" si="64"/>
        <v/>
      </c>
      <c r="I4218" s="198"/>
      <c r="J4218" s="69"/>
      <c r="K4218" s="192"/>
      <c r="L4218" s="192"/>
    </row>
    <row r="4219" customHeight="1" spans="1:12">
      <c r="A4219" s="69"/>
      <c r="B4219" s="69"/>
      <c r="C4219" s="199"/>
      <c r="D4219" s="69"/>
      <c r="E4219" s="193"/>
      <c r="F4219" s="69"/>
      <c r="G4219" s="69"/>
      <c r="H4219" s="194" t="str">
        <f t="shared" si="64"/>
        <v/>
      </c>
      <c r="I4219" s="198"/>
      <c r="J4219" s="69"/>
      <c r="K4219" s="192"/>
      <c r="L4219" s="192"/>
    </row>
    <row r="4220" customHeight="1" spans="1:12">
      <c r="A4220" s="69"/>
      <c r="B4220" s="69"/>
      <c r="C4220" s="199"/>
      <c r="D4220" s="69"/>
      <c r="E4220" s="193"/>
      <c r="F4220" s="69"/>
      <c r="G4220" s="69"/>
      <c r="H4220" s="194" t="str">
        <f t="shared" si="64"/>
        <v/>
      </c>
      <c r="I4220" s="198"/>
      <c r="J4220" s="69"/>
      <c r="K4220" s="192"/>
      <c r="L4220" s="192"/>
    </row>
    <row r="4221" customHeight="1" spans="1:12">
      <c r="A4221" s="69"/>
      <c r="B4221" s="69"/>
      <c r="C4221" s="199"/>
      <c r="D4221" s="69"/>
      <c r="E4221" s="193"/>
      <c r="F4221" s="69"/>
      <c r="G4221" s="69"/>
      <c r="H4221" s="194" t="str">
        <f t="shared" si="64"/>
        <v/>
      </c>
      <c r="I4221" s="198"/>
      <c r="J4221" s="69"/>
      <c r="K4221" s="192"/>
      <c r="L4221" s="192"/>
    </row>
    <row r="4222" customHeight="1" spans="1:12">
      <c r="A4222" s="69"/>
      <c r="B4222" s="69"/>
      <c r="C4222" s="199"/>
      <c r="D4222" s="69"/>
      <c r="E4222" s="193"/>
      <c r="F4222" s="69"/>
      <c r="G4222" s="69"/>
      <c r="H4222" s="194" t="str">
        <f t="shared" si="64"/>
        <v/>
      </c>
      <c r="I4222" s="198"/>
      <c r="J4222" s="69"/>
      <c r="K4222" s="192"/>
      <c r="L4222" s="192"/>
    </row>
    <row r="4223" customHeight="1" spans="1:12">
      <c r="A4223" s="69"/>
      <c r="B4223" s="69"/>
      <c r="C4223" s="199"/>
      <c r="D4223" s="69"/>
      <c r="E4223" s="193"/>
      <c r="F4223" s="69"/>
      <c r="G4223" s="69"/>
      <c r="H4223" s="194" t="str">
        <f t="shared" si="64"/>
        <v/>
      </c>
      <c r="I4223" s="198"/>
      <c r="J4223" s="69"/>
      <c r="K4223" s="192"/>
      <c r="L4223" s="192"/>
    </row>
    <row r="4224" customHeight="1" spans="1:12">
      <c r="A4224" s="69"/>
      <c r="B4224" s="69"/>
      <c r="C4224" s="199"/>
      <c r="D4224" s="69"/>
      <c r="E4224" s="193"/>
      <c r="F4224" s="69"/>
      <c r="G4224" s="69"/>
      <c r="H4224" s="194" t="str">
        <f t="shared" si="64"/>
        <v/>
      </c>
      <c r="I4224" s="198"/>
      <c r="J4224" s="69"/>
      <c r="K4224" s="192"/>
      <c r="L4224" s="192"/>
    </row>
    <row r="4225" customHeight="1" spans="1:12">
      <c r="A4225" s="69"/>
      <c r="B4225" s="69"/>
      <c r="C4225" s="199"/>
      <c r="D4225" s="69"/>
      <c r="E4225" s="193"/>
      <c r="F4225" s="69"/>
      <c r="G4225" s="69"/>
      <c r="H4225" s="194" t="str">
        <f t="shared" si="64"/>
        <v/>
      </c>
      <c r="I4225" s="198"/>
      <c r="J4225" s="69"/>
      <c r="K4225" s="192"/>
      <c r="L4225" s="192"/>
    </row>
    <row r="4226" customHeight="1" spans="1:12">
      <c r="A4226" s="69"/>
      <c r="B4226" s="69"/>
      <c r="C4226" s="199"/>
      <c r="D4226" s="69"/>
      <c r="E4226" s="193"/>
      <c r="F4226" s="69"/>
      <c r="G4226" s="69"/>
      <c r="H4226" s="194" t="str">
        <f t="shared" si="64"/>
        <v/>
      </c>
      <c r="I4226" s="198"/>
      <c r="J4226" s="69"/>
      <c r="K4226" s="192"/>
      <c r="L4226" s="192"/>
    </row>
    <row r="4227" customHeight="1" spans="1:12">
      <c r="A4227" s="69"/>
      <c r="B4227" s="69"/>
      <c r="C4227" s="199"/>
      <c r="D4227" s="69"/>
      <c r="E4227" s="193"/>
      <c r="F4227" s="69"/>
      <c r="G4227" s="69"/>
      <c r="H4227" s="194" t="str">
        <f t="shared" si="64"/>
        <v/>
      </c>
      <c r="I4227" s="198"/>
      <c r="J4227" s="69"/>
      <c r="K4227" s="192"/>
      <c r="L4227" s="192"/>
    </row>
    <row r="4228" customHeight="1" spans="1:12">
      <c r="A4228" s="69"/>
      <c r="B4228" s="69"/>
      <c r="C4228" s="199"/>
      <c r="D4228" s="69"/>
      <c r="E4228" s="193"/>
      <c r="F4228" s="69"/>
      <c r="G4228" s="69"/>
      <c r="H4228" s="194" t="str">
        <f t="shared" si="64"/>
        <v/>
      </c>
      <c r="I4228" s="198"/>
      <c r="J4228" s="69"/>
      <c r="K4228" s="192"/>
      <c r="L4228" s="192"/>
    </row>
    <row r="4229" customHeight="1" spans="1:12">
      <c r="A4229" s="69"/>
      <c r="B4229" s="69"/>
      <c r="C4229" s="199"/>
      <c r="D4229" s="69"/>
      <c r="E4229" s="193"/>
      <c r="F4229" s="69"/>
      <c r="G4229" s="69"/>
      <c r="H4229" s="194" t="str">
        <f t="shared" si="64"/>
        <v/>
      </c>
      <c r="I4229" s="198"/>
      <c r="J4229" s="69"/>
      <c r="K4229" s="192"/>
      <c r="L4229" s="192"/>
    </row>
    <row r="4230" customHeight="1" spans="1:12">
      <c r="A4230" s="69"/>
      <c r="B4230" s="69"/>
      <c r="C4230" s="199"/>
      <c r="D4230" s="69"/>
      <c r="E4230" s="193"/>
      <c r="F4230" s="69"/>
      <c r="G4230" s="69"/>
      <c r="H4230" s="194" t="str">
        <f t="shared" si="64"/>
        <v/>
      </c>
      <c r="I4230" s="198"/>
      <c r="J4230" s="69"/>
      <c r="K4230" s="192"/>
      <c r="L4230" s="192"/>
    </row>
    <row r="4231" customHeight="1" spans="1:12">
      <c r="A4231" s="69"/>
      <c r="B4231" s="69"/>
      <c r="C4231" s="199"/>
      <c r="D4231" s="69"/>
      <c r="E4231" s="193"/>
      <c r="F4231" s="69"/>
      <c r="G4231" s="69"/>
      <c r="H4231" s="194" t="str">
        <f t="shared" si="64"/>
        <v/>
      </c>
      <c r="I4231" s="198"/>
      <c r="J4231" s="69"/>
      <c r="K4231" s="192"/>
      <c r="L4231" s="192"/>
    </row>
    <row r="4232" customHeight="1" spans="1:12">
      <c r="A4232" s="69"/>
      <c r="B4232" s="69"/>
      <c r="C4232" s="199"/>
      <c r="D4232" s="69"/>
      <c r="E4232" s="193"/>
      <c r="F4232" s="69"/>
      <c r="G4232" s="69"/>
      <c r="H4232" s="194" t="str">
        <f t="shared" si="64"/>
        <v/>
      </c>
      <c r="I4232" s="198"/>
      <c r="J4232" s="69"/>
      <c r="K4232" s="192"/>
      <c r="L4232" s="192"/>
    </row>
    <row r="4233" customHeight="1" spans="1:12">
      <c r="A4233" s="69"/>
      <c r="B4233" s="69"/>
      <c r="C4233" s="199"/>
      <c r="D4233" s="69"/>
      <c r="E4233" s="193"/>
      <c r="F4233" s="69"/>
      <c r="G4233" s="69"/>
      <c r="H4233" s="194" t="str">
        <f t="shared" si="64"/>
        <v/>
      </c>
      <c r="I4233" s="198"/>
      <c r="J4233" s="69"/>
      <c r="K4233" s="192"/>
      <c r="L4233" s="192"/>
    </row>
    <row r="4234" customHeight="1" spans="1:12">
      <c r="A4234" s="69"/>
      <c r="B4234" s="69"/>
      <c r="C4234" s="199"/>
      <c r="D4234" s="69"/>
      <c r="E4234" s="193"/>
      <c r="F4234" s="69"/>
      <c r="G4234" s="69"/>
      <c r="H4234" s="194" t="str">
        <f t="shared" si="64"/>
        <v/>
      </c>
      <c r="I4234" s="198"/>
      <c r="J4234" s="69"/>
      <c r="K4234" s="192"/>
      <c r="L4234" s="192"/>
    </row>
    <row r="4235" customHeight="1" spans="1:12">
      <c r="A4235" s="69"/>
      <c r="B4235" s="69"/>
      <c r="C4235" s="199"/>
      <c r="D4235" s="69"/>
      <c r="E4235" s="193"/>
      <c r="F4235" s="69"/>
      <c r="G4235" s="69"/>
      <c r="H4235" s="194" t="str">
        <f t="shared" si="64"/>
        <v/>
      </c>
      <c r="I4235" s="198"/>
      <c r="J4235" s="69"/>
      <c r="K4235" s="192"/>
      <c r="L4235" s="192"/>
    </row>
    <row r="4236" customHeight="1" spans="1:12">
      <c r="A4236" s="69"/>
      <c r="B4236" s="69"/>
      <c r="C4236" s="199"/>
      <c r="D4236" s="69"/>
      <c r="E4236" s="193"/>
      <c r="F4236" s="69"/>
      <c r="G4236" s="69"/>
      <c r="H4236" s="194" t="str">
        <f t="shared" ref="H4236:H4299" si="65">IF(E4236="","",E4236*F4236)</f>
        <v/>
      </c>
      <c r="I4236" s="198"/>
      <c r="J4236" s="69"/>
      <c r="K4236" s="192"/>
      <c r="L4236" s="192"/>
    </row>
    <row r="4237" customHeight="1" spans="1:12">
      <c r="A4237" s="69"/>
      <c r="B4237" s="69"/>
      <c r="C4237" s="199"/>
      <c r="D4237" s="69"/>
      <c r="E4237" s="193"/>
      <c r="F4237" s="69"/>
      <c r="G4237" s="69"/>
      <c r="H4237" s="194" t="str">
        <f t="shared" si="65"/>
        <v/>
      </c>
      <c r="I4237" s="198"/>
      <c r="J4237" s="69"/>
      <c r="K4237" s="192"/>
      <c r="L4237" s="192"/>
    </row>
    <row r="4238" customHeight="1" spans="1:12">
      <c r="A4238" s="69"/>
      <c r="B4238" s="69"/>
      <c r="C4238" s="199"/>
      <c r="D4238" s="69"/>
      <c r="E4238" s="193"/>
      <c r="F4238" s="69"/>
      <c r="G4238" s="69"/>
      <c r="H4238" s="194" t="str">
        <f t="shared" si="65"/>
        <v/>
      </c>
      <c r="I4238" s="198"/>
      <c r="J4238" s="69"/>
      <c r="K4238" s="192"/>
      <c r="L4238" s="192"/>
    </row>
    <row r="4239" customHeight="1" spans="1:12">
      <c r="A4239" s="69"/>
      <c r="B4239" s="69"/>
      <c r="C4239" s="199"/>
      <c r="D4239" s="69"/>
      <c r="E4239" s="193"/>
      <c r="F4239" s="69"/>
      <c r="G4239" s="69"/>
      <c r="H4239" s="194" t="str">
        <f t="shared" si="65"/>
        <v/>
      </c>
      <c r="I4239" s="198"/>
      <c r="J4239" s="69"/>
      <c r="K4239" s="192"/>
      <c r="L4239" s="192"/>
    </row>
    <row r="4240" customHeight="1" spans="1:12">
      <c r="A4240" s="69"/>
      <c r="B4240" s="69"/>
      <c r="C4240" s="199"/>
      <c r="D4240" s="69"/>
      <c r="E4240" s="193"/>
      <c r="F4240" s="69"/>
      <c r="G4240" s="69"/>
      <c r="H4240" s="194" t="str">
        <f t="shared" si="65"/>
        <v/>
      </c>
      <c r="I4240" s="198"/>
      <c r="J4240" s="69"/>
      <c r="K4240" s="192"/>
      <c r="L4240" s="192"/>
    </row>
    <row r="4241" customHeight="1" spans="1:12">
      <c r="A4241" s="69"/>
      <c r="B4241" s="69"/>
      <c r="C4241" s="199"/>
      <c r="D4241" s="69"/>
      <c r="E4241" s="193"/>
      <c r="F4241" s="69"/>
      <c r="G4241" s="69"/>
      <c r="H4241" s="194" t="str">
        <f t="shared" si="65"/>
        <v/>
      </c>
      <c r="I4241" s="198"/>
      <c r="J4241" s="69"/>
      <c r="K4241" s="192"/>
      <c r="L4241" s="192"/>
    </row>
    <row r="4242" customHeight="1" spans="1:12">
      <c r="A4242" s="69"/>
      <c r="B4242" s="69"/>
      <c r="C4242" s="199"/>
      <c r="D4242" s="69"/>
      <c r="E4242" s="193"/>
      <c r="F4242" s="69"/>
      <c r="G4242" s="69"/>
      <c r="H4242" s="194" t="str">
        <f t="shared" si="65"/>
        <v/>
      </c>
      <c r="I4242" s="198"/>
      <c r="J4242" s="69"/>
      <c r="K4242" s="192"/>
      <c r="L4242" s="192"/>
    </row>
    <row r="4243" customHeight="1" spans="1:12">
      <c r="A4243" s="69"/>
      <c r="B4243" s="69"/>
      <c r="C4243" s="199"/>
      <c r="D4243" s="69"/>
      <c r="E4243" s="193"/>
      <c r="F4243" s="69"/>
      <c r="G4243" s="69"/>
      <c r="H4243" s="194" t="str">
        <f t="shared" si="65"/>
        <v/>
      </c>
      <c r="I4243" s="198"/>
      <c r="J4243" s="69"/>
      <c r="K4243" s="192"/>
      <c r="L4243" s="192"/>
    </row>
    <row r="4244" customHeight="1" spans="1:12">
      <c r="A4244" s="69"/>
      <c r="B4244" s="69"/>
      <c r="C4244" s="199"/>
      <c r="D4244" s="69"/>
      <c r="E4244" s="193"/>
      <c r="F4244" s="69"/>
      <c r="G4244" s="69"/>
      <c r="H4244" s="194" t="str">
        <f t="shared" si="65"/>
        <v/>
      </c>
      <c r="I4244" s="198"/>
      <c r="J4244" s="69"/>
      <c r="K4244" s="192"/>
      <c r="L4244" s="192"/>
    </row>
    <row r="4245" customHeight="1" spans="1:12">
      <c r="A4245" s="69"/>
      <c r="B4245" s="69"/>
      <c r="C4245" s="199"/>
      <c r="D4245" s="69"/>
      <c r="E4245" s="193"/>
      <c r="F4245" s="69"/>
      <c r="G4245" s="69"/>
      <c r="H4245" s="194" t="str">
        <f t="shared" si="65"/>
        <v/>
      </c>
      <c r="I4245" s="198"/>
      <c r="J4245" s="69"/>
      <c r="K4245" s="192"/>
      <c r="L4245" s="192"/>
    </row>
    <row r="4246" customHeight="1" spans="1:12">
      <c r="A4246" s="69"/>
      <c r="B4246" s="69"/>
      <c r="C4246" s="199"/>
      <c r="D4246" s="69"/>
      <c r="E4246" s="193"/>
      <c r="F4246" s="69"/>
      <c r="G4246" s="69"/>
      <c r="H4246" s="194" t="str">
        <f t="shared" si="65"/>
        <v/>
      </c>
      <c r="I4246" s="198"/>
      <c r="J4246" s="69"/>
      <c r="K4246" s="192"/>
      <c r="L4246" s="192"/>
    </row>
    <row r="4247" customHeight="1" spans="1:12">
      <c r="A4247" s="69"/>
      <c r="B4247" s="69"/>
      <c r="C4247" s="199"/>
      <c r="D4247" s="69"/>
      <c r="E4247" s="193"/>
      <c r="F4247" s="69"/>
      <c r="G4247" s="69"/>
      <c r="H4247" s="194" t="str">
        <f t="shared" si="65"/>
        <v/>
      </c>
      <c r="I4247" s="198"/>
      <c r="J4247" s="69"/>
      <c r="K4247" s="192"/>
      <c r="L4247" s="192"/>
    </row>
    <row r="4248" customHeight="1" spans="1:12">
      <c r="A4248" s="69"/>
      <c r="B4248" s="69"/>
      <c r="C4248" s="199"/>
      <c r="D4248" s="69"/>
      <c r="E4248" s="193"/>
      <c r="F4248" s="69"/>
      <c r="G4248" s="69"/>
      <c r="H4248" s="194" t="str">
        <f t="shared" si="65"/>
        <v/>
      </c>
      <c r="I4248" s="198"/>
      <c r="J4248" s="69"/>
      <c r="K4248" s="192"/>
      <c r="L4248" s="192"/>
    </row>
    <row r="4249" customHeight="1" spans="1:12">
      <c r="A4249" s="69"/>
      <c r="B4249" s="69"/>
      <c r="C4249" s="199"/>
      <c r="D4249" s="69"/>
      <c r="E4249" s="193"/>
      <c r="F4249" s="69"/>
      <c r="G4249" s="69"/>
      <c r="H4249" s="194" t="str">
        <f t="shared" si="65"/>
        <v/>
      </c>
      <c r="I4249" s="198"/>
      <c r="J4249" s="69"/>
      <c r="K4249" s="192"/>
      <c r="L4249" s="192"/>
    </row>
    <row r="4250" customHeight="1" spans="1:12">
      <c r="A4250" s="69"/>
      <c r="B4250" s="69"/>
      <c r="C4250" s="199"/>
      <c r="D4250" s="69"/>
      <c r="E4250" s="193"/>
      <c r="F4250" s="69"/>
      <c r="G4250" s="69"/>
      <c r="H4250" s="194" t="str">
        <f t="shared" si="65"/>
        <v/>
      </c>
      <c r="I4250" s="198"/>
      <c r="J4250" s="69"/>
      <c r="K4250" s="192"/>
      <c r="L4250" s="192"/>
    </row>
    <row r="4251" customHeight="1" spans="1:12">
      <c r="A4251" s="69"/>
      <c r="B4251" s="69"/>
      <c r="C4251" s="199"/>
      <c r="D4251" s="69"/>
      <c r="E4251" s="193"/>
      <c r="F4251" s="69"/>
      <c r="G4251" s="69"/>
      <c r="H4251" s="194" t="str">
        <f t="shared" si="65"/>
        <v/>
      </c>
      <c r="I4251" s="198"/>
      <c r="J4251" s="69"/>
      <c r="K4251" s="192"/>
      <c r="L4251" s="192"/>
    </row>
    <row r="4252" customHeight="1" spans="1:12">
      <c r="A4252" s="69"/>
      <c r="B4252" s="69"/>
      <c r="C4252" s="199"/>
      <c r="D4252" s="69"/>
      <c r="E4252" s="193"/>
      <c r="F4252" s="69"/>
      <c r="G4252" s="69"/>
      <c r="H4252" s="194" t="str">
        <f t="shared" si="65"/>
        <v/>
      </c>
      <c r="I4252" s="198"/>
      <c r="J4252" s="69"/>
      <c r="K4252" s="192"/>
      <c r="L4252" s="192"/>
    </row>
    <row r="4253" customHeight="1" spans="1:12">
      <c r="A4253" s="69"/>
      <c r="B4253" s="69"/>
      <c r="C4253" s="199"/>
      <c r="D4253" s="69"/>
      <c r="E4253" s="193"/>
      <c r="F4253" s="69"/>
      <c r="G4253" s="69"/>
      <c r="H4253" s="194" t="str">
        <f t="shared" si="65"/>
        <v/>
      </c>
      <c r="I4253" s="198"/>
      <c r="J4253" s="69"/>
      <c r="K4253" s="192"/>
      <c r="L4253" s="192"/>
    </row>
    <row r="4254" customHeight="1" spans="1:12">
      <c r="A4254" s="69"/>
      <c r="B4254" s="69"/>
      <c r="C4254" s="199"/>
      <c r="D4254" s="69"/>
      <c r="E4254" s="193"/>
      <c r="F4254" s="69"/>
      <c r="G4254" s="69"/>
      <c r="H4254" s="194" t="str">
        <f t="shared" si="65"/>
        <v/>
      </c>
      <c r="I4254" s="198"/>
      <c r="J4254" s="69"/>
      <c r="K4254" s="192"/>
      <c r="L4254" s="192"/>
    </row>
    <row r="4255" customHeight="1" spans="1:12">
      <c r="A4255" s="69"/>
      <c r="B4255" s="69"/>
      <c r="C4255" s="199"/>
      <c r="D4255" s="69"/>
      <c r="E4255" s="193"/>
      <c r="F4255" s="69"/>
      <c r="G4255" s="69"/>
      <c r="H4255" s="194" t="str">
        <f t="shared" si="65"/>
        <v/>
      </c>
      <c r="I4255" s="198"/>
      <c r="J4255" s="69"/>
      <c r="K4255" s="192"/>
      <c r="L4255" s="192"/>
    </row>
    <row r="4256" customHeight="1" spans="1:12">
      <c r="A4256" s="69"/>
      <c r="B4256" s="69"/>
      <c r="C4256" s="199"/>
      <c r="D4256" s="69"/>
      <c r="E4256" s="193"/>
      <c r="F4256" s="69"/>
      <c r="G4256" s="69"/>
      <c r="H4256" s="194" t="str">
        <f t="shared" si="65"/>
        <v/>
      </c>
      <c r="I4256" s="198"/>
      <c r="J4256" s="69"/>
      <c r="K4256" s="192"/>
      <c r="L4256" s="192"/>
    </row>
    <row r="4257" customHeight="1" spans="1:12">
      <c r="A4257" s="69"/>
      <c r="B4257" s="69"/>
      <c r="C4257" s="199"/>
      <c r="D4257" s="69"/>
      <c r="E4257" s="193"/>
      <c r="F4257" s="69"/>
      <c r="G4257" s="69"/>
      <c r="H4257" s="194" t="str">
        <f t="shared" si="65"/>
        <v/>
      </c>
      <c r="I4257" s="198"/>
      <c r="J4257" s="69"/>
      <c r="K4257" s="192"/>
      <c r="L4257" s="192"/>
    </row>
    <row r="4258" customHeight="1" spans="1:12">
      <c r="A4258" s="69"/>
      <c r="B4258" s="69"/>
      <c r="C4258" s="199"/>
      <c r="D4258" s="69"/>
      <c r="E4258" s="193"/>
      <c r="F4258" s="69"/>
      <c r="G4258" s="69"/>
      <c r="H4258" s="194" t="str">
        <f t="shared" si="65"/>
        <v/>
      </c>
      <c r="I4258" s="198"/>
      <c r="J4258" s="69"/>
      <c r="K4258" s="192"/>
      <c r="L4258" s="192"/>
    </row>
    <row r="4259" customHeight="1" spans="1:12">
      <c r="A4259" s="69"/>
      <c r="B4259" s="69"/>
      <c r="C4259" s="199"/>
      <c r="D4259" s="69"/>
      <c r="E4259" s="193"/>
      <c r="F4259" s="69"/>
      <c r="G4259" s="69"/>
      <c r="H4259" s="194" t="str">
        <f t="shared" si="65"/>
        <v/>
      </c>
      <c r="I4259" s="198"/>
      <c r="J4259" s="69"/>
      <c r="K4259" s="192"/>
      <c r="L4259" s="192"/>
    </row>
    <row r="4260" customHeight="1" spans="1:12">
      <c r="A4260" s="69"/>
      <c r="B4260" s="69"/>
      <c r="C4260" s="199"/>
      <c r="D4260" s="69"/>
      <c r="E4260" s="193"/>
      <c r="F4260" s="69"/>
      <c r="G4260" s="69"/>
      <c r="H4260" s="194" t="str">
        <f t="shared" si="65"/>
        <v/>
      </c>
      <c r="I4260" s="198"/>
      <c r="J4260" s="69"/>
      <c r="K4260" s="192"/>
      <c r="L4260" s="192"/>
    </row>
    <row r="4261" customHeight="1" spans="1:12">
      <c r="A4261" s="69"/>
      <c r="B4261" s="69"/>
      <c r="C4261" s="199"/>
      <c r="D4261" s="69"/>
      <c r="E4261" s="193"/>
      <c r="F4261" s="69"/>
      <c r="G4261" s="69"/>
      <c r="H4261" s="194" t="str">
        <f t="shared" si="65"/>
        <v/>
      </c>
      <c r="I4261" s="198"/>
      <c r="J4261" s="69"/>
      <c r="K4261" s="192"/>
      <c r="L4261" s="192"/>
    </row>
    <row r="4262" customHeight="1" spans="1:12">
      <c r="A4262" s="69"/>
      <c r="B4262" s="69"/>
      <c r="C4262" s="199"/>
      <c r="D4262" s="69"/>
      <c r="E4262" s="193"/>
      <c r="F4262" s="69"/>
      <c r="G4262" s="69"/>
      <c r="H4262" s="194" t="str">
        <f t="shared" si="65"/>
        <v/>
      </c>
      <c r="I4262" s="198"/>
      <c r="J4262" s="69"/>
      <c r="K4262" s="192"/>
      <c r="L4262" s="192"/>
    </row>
    <row r="4263" customHeight="1" spans="1:12">
      <c r="A4263" s="69"/>
      <c r="B4263" s="69"/>
      <c r="C4263" s="199"/>
      <c r="D4263" s="69"/>
      <c r="E4263" s="193"/>
      <c r="F4263" s="69"/>
      <c r="G4263" s="69"/>
      <c r="H4263" s="194" t="str">
        <f t="shared" si="65"/>
        <v/>
      </c>
      <c r="I4263" s="198"/>
      <c r="J4263" s="69"/>
      <c r="K4263" s="192"/>
      <c r="L4263" s="192"/>
    </row>
    <row r="4264" customHeight="1" spans="1:12">
      <c r="A4264" s="69"/>
      <c r="B4264" s="69"/>
      <c r="C4264" s="199"/>
      <c r="D4264" s="69"/>
      <c r="E4264" s="193"/>
      <c r="F4264" s="69"/>
      <c r="G4264" s="69"/>
      <c r="H4264" s="194" t="str">
        <f t="shared" si="65"/>
        <v/>
      </c>
      <c r="I4264" s="198"/>
      <c r="J4264" s="69"/>
      <c r="K4264" s="192"/>
      <c r="L4264" s="192"/>
    </row>
    <row r="4265" customHeight="1" spans="1:12">
      <c r="A4265" s="69"/>
      <c r="B4265" s="69"/>
      <c r="C4265" s="199"/>
      <c r="D4265" s="69"/>
      <c r="E4265" s="193"/>
      <c r="F4265" s="69"/>
      <c r="G4265" s="69"/>
      <c r="H4265" s="194" t="str">
        <f t="shared" si="65"/>
        <v/>
      </c>
      <c r="I4265" s="198"/>
      <c r="J4265" s="69"/>
      <c r="K4265" s="192"/>
      <c r="L4265" s="192"/>
    </row>
    <row r="4266" customHeight="1" spans="1:12">
      <c r="A4266" s="69"/>
      <c r="B4266" s="69"/>
      <c r="C4266" s="199"/>
      <c r="D4266" s="69"/>
      <c r="E4266" s="193"/>
      <c r="F4266" s="69"/>
      <c r="G4266" s="69"/>
      <c r="H4266" s="194" t="str">
        <f t="shared" si="65"/>
        <v/>
      </c>
      <c r="I4266" s="198"/>
      <c r="J4266" s="69"/>
      <c r="K4266" s="192"/>
      <c r="L4266" s="192"/>
    </row>
    <row r="4267" customHeight="1" spans="1:12">
      <c r="A4267" s="69"/>
      <c r="B4267" s="69"/>
      <c r="C4267" s="199"/>
      <c r="D4267" s="69"/>
      <c r="E4267" s="193"/>
      <c r="F4267" s="69"/>
      <c r="G4267" s="69"/>
      <c r="H4267" s="194" t="str">
        <f t="shared" si="65"/>
        <v/>
      </c>
      <c r="I4267" s="198"/>
      <c r="J4267" s="69"/>
      <c r="K4267" s="192"/>
      <c r="L4267" s="192"/>
    </row>
    <row r="4268" customHeight="1" spans="1:12">
      <c r="A4268" s="69"/>
      <c r="B4268" s="69"/>
      <c r="C4268" s="199"/>
      <c r="D4268" s="69"/>
      <c r="E4268" s="193"/>
      <c r="F4268" s="69"/>
      <c r="G4268" s="69"/>
      <c r="H4268" s="194" t="str">
        <f t="shared" si="65"/>
        <v/>
      </c>
      <c r="I4268" s="198"/>
      <c r="J4268" s="69"/>
      <c r="K4268" s="192"/>
      <c r="L4268" s="192"/>
    </row>
    <row r="4269" customHeight="1" spans="1:12">
      <c r="A4269" s="69"/>
      <c r="B4269" s="69"/>
      <c r="C4269" s="199"/>
      <c r="D4269" s="69"/>
      <c r="E4269" s="193"/>
      <c r="F4269" s="69"/>
      <c r="G4269" s="69"/>
      <c r="H4269" s="194" t="str">
        <f t="shared" si="65"/>
        <v/>
      </c>
      <c r="I4269" s="198"/>
      <c r="J4269" s="69"/>
      <c r="K4269" s="192"/>
      <c r="L4269" s="192"/>
    </row>
    <row r="4270" customHeight="1" spans="1:12">
      <c r="A4270" s="69"/>
      <c r="B4270" s="69"/>
      <c r="C4270" s="199"/>
      <c r="D4270" s="69"/>
      <c r="E4270" s="193"/>
      <c r="F4270" s="69"/>
      <c r="G4270" s="69"/>
      <c r="H4270" s="194" t="str">
        <f t="shared" si="65"/>
        <v/>
      </c>
      <c r="I4270" s="198"/>
      <c r="J4270" s="69"/>
      <c r="K4270" s="192"/>
      <c r="L4270" s="192"/>
    </row>
    <row r="4271" customHeight="1" spans="1:12">
      <c r="A4271" s="69"/>
      <c r="B4271" s="69"/>
      <c r="C4271" s="199"/>
      <c r="D4271" s="69"/>
      <c r="E4271" s="193"/>
      <c r="F4271" s="69"/>
      <c r="G4271" s="69"/>
      <c r="H4271" s="194" t="str">
        <f t="shared" si="65"/>
        <v/>
      </c>
      <c r="I4271" s="198"/>
      <c r="J4271" s="69"/>
      <c r="K4271" s="192"/>
      <c r="L4271" s="192"/>
    </row>
    <row r="4272" customHeight="1" spans="1:12">
      <c r="A4272" s="69"/>
      <c r="B4272" s="69"/>
      <c r="C4272" s="199"/>
      <c r="D4272" s="69"/>
      <c r="E4272" s="193"/>
      <c r="F4272" s="69"/>
      <c r="G4272" s="69"/>
      <c r="H4272" s="194" t="str">
        <f t="shared" si="65"/>
        <v/>
      </c>
      <c r="I4272" s="198"/>
      <c r="J4272" s="69"/>
      <c r="K4272" s="192"/>
      <c r="L4272" s="192"/>
    </row>
    <row r="4273" customHeight="1" spans="1:12">
      <c r="A4273" s="69"/>
      <c r="B4273" s="69"/>
      <c r="C4273" s="199"/>
      <c r="D4273" s="69"/>
      <c r="E4273" s="193"/>
      <c r="F4273" s="69"/>
      <c r="G4273" s="69"/>
      <c r="H4273" s="194" t="str">
        <f t="shared" si="65"/>
        <v/>
      </c>
      <c r="I4273" s="198"/>
      <c r="J4273" s="69"/>
      <c r="K4273" s="192"/>
      <c r="L4273" s="192"/>
    </row>
    <row r="4274" customHeight="1" spans="1:12">
      <c r="A4274" s="69"/>
      <c r="B4274" s="69"/>
      <c r="C4274" s="199"/>
      <c r="D4274" s="69"/>
      <c r="E4274" s="193"/>
      <c r="F4274" s="69"/>
      <c r="G4274" s="69"/>
      <c r="H4274" s="194" t="str">
        <f t="shared" si="65"/>
        <v/>
      </c>
      <c r="I4274" s="198"/>
      <c r="J4274" s="69"/>
      <c r="K4274" s="192"/>
      <c r="L4274" s="192"/>
    </row>
    <row r="4275" customHeight="1" spans="1:12">
      <c r="A4275" s="69"/>
      <c r="B4275" s="69"/>
      <c r="C4275" s="199"/>
      <c r="D4275" s="69"/>
      <c r="E4275" s="193"/>
      <c r="F4275" s="69"/>
      <c r="G4275" s="69"/>
      <c r="H4275" s="194" t="str">
        <f t="shared" si="65"/>
        <v/>
      </c>
      <c r="I4275" s="198"/>
      <c r="J4275" s="69"/>
      <c r="K4275" s="192"/>
      <c r="L4275" s="192"/>
    </row>
    <row r="4276" customHeight="1" spans="1:12">
      <c r="A4276" s="69"/>
      <c r="B4276" s="69"/>
      <c r="C4276" s="199"/>
      <c r="D4276" s="69"/>
      <c r="E4276" s="193"/>
      <c r="F4276" s="69"/>
      <c r="G4276" s="69"/>
      <c r="H4276" s="194" t="str">
        <f t="shared" si="65"/>
        <v/>
      </c>
      <c r="I4276" s="198"/>
      <c r="J4276" s="69"/>
      <c r="K4276" s="192"/>
      <c r="L4276" s="192"/>
    </row>
    <row r="4277" customHeight="1" spans="1:12">
      <c r="A4277" s="69"/>
      <c r="B4277" s="69"/>
      <c r="C4277" s="199"/>
      <c r="D4277" s="69"/>
      <c r="E4277" s="193"/>
      <c r="F4277" s="69"/>
      <c r="G4277" s="69"/>
      <c r="H4277" s="194" t="str">
        <f t="shared" si="65"/>
        <v/>
      </c>
      <c r="I4277" s="198"/>
      <c r="J4277" s="69"/>
      <c r="K4277" s="192"/>
      <c r="L4277" s="192"/>
    </row>
    <row r="4278" customHeight="1" spans="1:12">
      <c r="A4278" s="69"/>
      <c r="B4278" s="69"/>
      <c r="C4278" s="199"/>
      <c r="D4278" s="69"/>
      <c r="E4278" s="193"/>
      <c r="F4278" s="69"/>
      <c r="G4278" s="69"/>
      <c r="H4278" s="194" t="str">
        <f t="shared" si="65"/>
        <v/>
      </c>
      <c r="I4278" s="198"/>
      <c r="J4278" s="69"/>
      <c r="K4278" s="192"/>
      <c r="L4278" s="192"/>
    </row>
    <row r="4279" customHeight="1" spans="1:12">
      <c r="A4279" s="69"/>
      <c r="B4279" s="69"/>
      <c r="C4279" s="199"/>
      <c r="D4279" s="69"/>
      <c r="E4279" s="193"/>
      <c r="F4279" s="69"/>
      <c r="G4279" s="69"/>
      <c r="H4279" s="194" t="str">
        <f t="shared" si="65"/>
        <v/>
      </c>
      <c r="I4279" s="198"/>
      <c r="J4279" s="69"/>
      <c r="K4279" s="192"/>
      <c r="L4279" s="192"/>
    </row>
    <row r="4280" customHeight="1" spans="1:12">
      <c r="A4280" s="69"/>
      <c r="B4280" s="69"/>
      <c r="C4280" s="199"/>
      <c r="D4280" s="69"/>
      <c r="E4280" s="193"/>
      <c r="F4280" s="69"/>
      <c r="G4280" s="69"/>
      <c r="H4280" s="194" t="str">
        <f t="shared" si="65"/>
        <v/>
      </c>
      <c r="I4280" s="198"/>
      <c r="J4280" s="69"/>
      <c r="K4280" s="192"/>
      <c r="L4280" s="192"/>
    </row>
    <row r="4281" customHeight="1" spans="1:12">
      <c r="A4281" s="69"/>
      <c r="B4281" s="69"/>
      <c r="C4281" s="199"/>
      <c r="D4281" s="69"/>
      <c r="E4281" s="193"/>
      <c r="F4281" s="69"/>
      <c r="G4281" s="69"/>
      <c r="H4281" s="194" t="str">
        <f t="shared" si="65"/>
        <v/>
      </c>
      <c r="I4281" s="198"/>
      <c r="J4281" s="69"/>
      <c r="K4281" s="192"/>
      <c r="L4281" s="192"/>
    </row>
    <row r="4282" customHeight="1" spans="1:12">
      <c r="A4282" s="69"/>
      <c r="B4282" s="69"/>
      <c r="C4282" s="199"/>
      <c r="D4282" s="69"/>
      <c r="E4282" s="193"/>
      <c r="F4282" s="69"/>
      <c r="G4282" s="69"/>
      <c r="H4282" s="194" t="str">
        <f t="shared" si="65"/>
        <v/>
      </c>
      <c r="I4282" s="198"/>
      <c r="J4282" s="69"/>
      <c r="K4282" s="192"/>
      <c r="L4282" s="192"/>
    </row>
    <row r="4283" customHeight="1" spans="1:12">
      <c r="A4283" s="69"/>
      <c r="B4283" s="69"/>
      <c r="C4283" s="199"/>
      <c r="D4283" s="69"/>
      <c r="E4283" s="193"/>
      <c r="F4283" s="69"/>
      <c r="G4283" s="69"/>
      <c r="H4283" s="194" t="str">
        <f t="shared" si="65"/>
        <v/>
      </c>
      <c r="I4283" s="198"/>
      <c r="J4283" s="69"/>
      <c r="K4283" s="192"/>
      <c r="L4283" s="192"/>
    </row>
    <row r="4284" customHeight="1" spans="1:12">
      <c r="A4284" s="69"/>
      <c r="B4284" s="69"/>
      <c r="C4284" s="199"/>
      <c r="D4284" s="69"/>
      <c r="E4284" s="193"/>
      <c r="F4284" s="69"/>
      <c r="G4284" s="69"/>
      <c r="H4284" s="194" t="str">
        <f t="shared" si="65"/>
        <v/>
      </c>
      <c r="I4284" s="198"/>
      <c r="J4284" s="69"/>
      <c r="K4284" s="192"/>
      <c r="L4284" s="192"/>
    </row>
    <row r="4285" customHeight="1" spans="1:12">
      <c r="A4285" s="69"/>
      <c r="B4285" s="69"/>
      <c r="C4285" s="199"/>
      <c r="D4285" s="69"/>
      <c r="E4285" s="193"/>
      <c r="F4285" s="69"/>
      <c r="G4285" s="69"/>
      <c r="H4285" s="194" t="str">
        <f t="shared" si="65"/>
        <v/>
      </c>
      <c r="I4285" s="198"/>
      <c r="J4285" s="69"/>
      <c r="K4285" s="192"/>
      <c r="L4285" s="192"/>
    </row>
    <row r="4286" customHeight="1" spans="1:12">
      <c r="A4286" s="69"/>
      <c r="B4286" s="69"/>
      <c r="C4286" s="199"/>
      <c r="D4286" s="69"/>
      <c r="E4286" s="193"/>
      <c r="F4286" s="69"/>
      <c r="G4286" s="69"/>
      <c r="H4286" s="194" t="str">
        <f t="shared" si="65"/>
        <v/>
      </c>
      <c r="I4286" s="198"/>
      <c r="J4286" s="69"/>
      <c r="K4286" s="192"/>
      <c r="L4286" s="192"/>
    </row>
    <row r="4287" customHeight="1" spans="1:12">
      <c r="A4287" s="69"/>
      <c r="B4287" s="69"/>
      <c r="C4287" s="199"/>
      <c r="D4287" s="69"/>
      <c r="E4287" s="193"/>
      <c r="F4287" s="69"/>
      <c r="G4287" s="69"/>
      <c r="H4287" s="194" t="str">
        <f t="shared" si="65"/>
        <v/>
      </c>
      <c r="I4287" s="198"/>
      <c r="J4287" s="69"/>
      <c r="K4287" s="192"/>
      <c r="L4287" s="192"/>
    </row>
    <row r="4288" customHeight="1" spans="1:12">
      <c r="A4288" s="69"/>
      <c r="B4288" s="69"/>
      <c r="C4288" s="199"/>
      <c r="D4288" s="69"/>
      <c r="E4288" s="193"/>
      <c r="F4288" s="69"/>
      <c r="G4288" s="69"/>
      <c r="H4288" s="194" t="str">
        <f t="shared" si="65"/>
        <v/>
      </c>
      <c r="I4288" s="198"/>
      <c r="J4288" s="69"/>
      <c r="K4288" s="192"/>
      <c r="L4288" s="192"/>
    </row>
    <row r="4289" customHeight="1" spans="1:12">
      <c r="A4289" s="69"/>
      <c r="B4289" s="69"/>
      <c r="C4289" s="199"/>
      <c r="D4289" s="69"/>
      <c r="E4289" s="193"/>
      <c r="F4289" s="69"/>
      <c r="G4289" s="69"/>
      <c r="H4289" s="194" t="str">
        <f t="shared" si="65"/>
        <v/>
      </c>
      <c r="I4289" s="198"/>
      <c r="J4289" s="69"/>
      <c r="K4289" s="192"/>
      <c r="L4289" s="192"/>
    </row>
    <row r="4290" customHeight="1" spans="1:12">
      <c r="A4290" s="69"/>
      <c r="B4290" s="69"/>
      <c r="C4290" s="199"/>
      <c r="D4290" s="69"/>
      <c r="E4290" s="193"/>
      <c r="F4290" s="69"/>
      <c r="G4290" s="69"/>
      <c r="H4290" s="194" t="str">
        <f t="shared" si="65"/>
        <v/>
      </c>
      <c r="I4290" s="198"/>
      <c r="J4290" s="69"/>
      <c r="K4290" s="192"/>
      <c r="L4290" s="192"/>
    </row>
    <row r="4291" customHeight="1" spans="1:12">
      <c r="A4291" s="69"/>
      <c r="B4291" s="69"/>
      <c r="C4291" s="199"/>
      <c r="D4291" s="69"/>
      <c r="E4291" s="193"/>
      <c r="F4291" s="69"/>
      <c r="G4291" s="69"/>
      <c r="H4291" s="194" t="str">
        <f t="shared" si="65"/>
        <v/>
      </c>
      <c r="I4291" s="198"/>
      <c r="J4291" s="69"/>
      <c r="K4291" s="192"/>
      <c r="L4291" s="192"/>
    </row>
    <row r="4292" customHeight="1" spans="1:12">
      <c r="A4292" s="69"/>
      <c r="B4292" s="69"/>
      <c r="C4292" s="199"/>
      <c r="D4292" s="69"/>
      <c r="E4292" s="193"/>
      <c r="F4292" s="69"/>
      <c r="G4292" s="69"/>
      <c r="H4292" s="194" t="str">
        <f t="shared" si="65"/>
        <v/>
      </c>
      <c r="I4292" s="198"/>
      <c r="J4292" s="69"/>
      <c r="K4292" s="192"/>
      <c r="L4292" s="192"/>
    </row>
    <row r="4293" customHeight="1" spans="1:12">
      <c r="A4293" s="69"/>
      <c r="B4293" s="69"/>
      <c r="C4293" s="199"/>
      <c r="D4293" s="69"/>
      <c r="E4293" s="193"/>
      <c r="F4293" s="69"/>
      <c r="G4293" s="69"/>
      <c r="H4293" s="194" t="str">
        <f t="shared" si="65"/>
        <v/>
      </c>
      <c r="I4293" s="198"/>
      <c r="J4293" s="69"/>
      <c r="K4293" s="192"/>
      <c r="L4293" s="192"/>
    </row>
    <row r="4294" customHeight="1" spans="1:12">
      <c r="A4294" s="69"/>
      <c r="B4294" s="69"/>
      <c r="C4294" s="199"/>
      <c r="D4294" s="69"/>
      <c r="E4294" s="193"/>
      <c r="F4294" s="69"/>
      <c r="G4294" s="69"/>
      <c r="H4294" s="194" t="str">
        <f t="shared" si="65"/>
        <v/>
      </c>
      <c r="I4294" s="198"/>
      <c r="J4294" s="69"/>
      <c r="K4294" s="192"/>
      <c r="L4294" s="192"/>
    </row>
    <row r="4295" customHeight="1" spans="1:12">
      <c r="A4295" s="69"/>
      <c r="B4295" s="69"/>
      <c r="C4295" s="199"/>
      <c r="D4295" s="69"/>
      <c r="E4295" s="193"/>
      <c r="F4295" s="69"/>
      <c r="G4295" s="69"/>
      <c r="H4295" s="194" t="str">
        <f t="shared" si="65"/>
        <v/>
      </c>
      <c r="I4295" s="198"/>
      <c r="J4295" s="69"/>
      <c r="K4295" s="192"/>
      <c r="L4295" s="192"/>
    </row>
    <row r="4296" customHeight="1" spans="1:12">
      <c r="A4296" s="69"/>
      <c r="B4296" s="69"/>
      <c r="C4296" s="199"/>
      <c r="D4296" s="69"/>
      <c r="E4296" s="193"/>
      <c r="F4296" s="69"/>
      <c r="G4296" s="69"/>
      <c r="H4296" s="194" t="str">
        <f t="shared" si="65"/>
        <v/>
      </c>
      <c r="I4296" s="198"/>
      <c r="J4296" s="69"/>
      <c r="K4296" s="192"/>
      <c r="L4296" s="192"/>
    </row>
    <row r="4297" customHeight="1" spans="1:12">
      <c r="A4297" s="69"/>
      <c r="B4297" s="69"/>
      <c r="C4297" s="199"/>
      <c r="D4297" s="69"/>
      <c r="E4297" s="193"/>
      <c r="F4297" s="69"/>
      <c r="G4297" s="69"/>
      <c r="H4297" s="194" t="str">
        <f t="shared" si="65"/>
        <v/>
      </c>
      <c r="I4297" s="198"/>
      <c r="J4297" s="69"/>
      <c r="K4297" s="192"/>
      <c r="L4297" s="192"/>
    </row>
    <row r="4298" customHeight="1" spans="1:12">
      <c r="A4298" s="69"/>
      <c r="B4298" s="69"/>
      <c r="C4298" s="199"/>
      <c r="D4298" s="69"/>
      <c r="E4298" s="193"/>
      <c r="F4298" s="69"/>
      <c r="G4298" s="69"/>
      <c r="H4298" s="194" t="str">
        <f t="shared" si="65"/>
        <v/>
      </c>
      <c r="I4298" s="198"/>
      <c r="J4298" s="69"/>
      <c r="K4298" s="192"/>
      <c r="L4298" s="192"/>
    </row>
    <row r="4299" customHeight="1" spans="1:12">
      <c r="A4299" s="69"/>
      <c r="B4299" s="69"/>
      <c r="C4299" s="199"/>
      <c r="D4299" s="69"/>
      <c r="E4299" s="193"/>
      <c r="F4299" s="69"/>
      <c r="G4299" s="69"/>
      <c r="H4299" s="194" t="str">
        <f t="shared" si="65"/>
        <v/>
      </c>
      <c r="I4299" s="198"/>
      <c r="J4299" s="69"/>
      <c r="K4299" s="192"/>
      <c r="L4299" s="192"/>
    </row>
    <row r="4300" customHeight="1" spans="1:12">
      <c r="A4300" s="69"/>
      <c r="B4300" s="69"/>
      <c r="C4300" s="199"/>
      <c r="D4300" s="69"/>
      <c r="E4300" s="193"/>
      <c r="F4300" s="69"/>
      <c r="G4300" s="69"/>
      <c r="H4300" s="194" t="str">
        <f t="shared" ref="H4300:H4363" si="66">IF(E4300="","",E4300*F4300)</f>
        <v/>
      </c>
      <c r="I4300" s="198"/>
      <c r="J4300" s="69"/>
      <c r="K4300" s="192"/>
      <c r="L4300" s="192"/>
    </row>
    <row r="4301" customHeight="1" spans="1:12">
      <c r="A4301" s="69"/>
      <c r="B4301" s="69"/>
      <c r="C4301" s="199"/>
      <c r="D4301" s="69"/>
      <c r="E4301" s="193"/>
      <c r="F4301" s="69"/>
      <c r="G4301" s="69"/>
      <c r="H4301" s="194" t="str">
        <f t="shared" si="66"/>
        <v/>
      </c>
      <c r="I4301" s="198"/>
      <c r="J4301" s="69"/>
      <c r="K4301" s="192"/>
      <c r="L4301" s="192"/>
    </row>
    <row r="4302" customHeight="1" spans="1:12">
      <c r="A4302" s="69"/>
      <c r="B4302" s="69"/>
      <c r="C4302" s="199"/>
      <c r="D4302" s="69"/>
      <c r="E4302" s="193"/>
      <c r="F4302" s="69"/>
      <c r="G4302" s="69"/>
      <c r="H4302" s="194" t="str">
        <f t="shared" si="66"/>
        <v/>
      </c>
      <c r="I4302" s="198"/>
      <c r="J4302" s="69"/>
      <c r="K4302" s="192"/>
      <c r="L4302" s="192"/>
    </row>
    <row r="4303" customHeight="1" spans="1:12">
      <c r="A4303" s="69"/>
      <c r="B4303" s="69"/>
      <c r="C4303" s="199"/>
      <c r="D4303" s="69"/>
      <c r="E4303" s="193"/>
      <c r="F4303" s="69"/>
      <c r="G4303" s="69"/>
      <c r="H4303" s="194" t="str">
        <f t="shared" si="66"/>
        <v/>
      </c>
      <c r="I4303" s="198"/>
      <c r="J4303" s="69"/>
      <c r="K4303" s="192"/>
      <c r="L4303" s="192"/>
    </row>
    <row r="4304" customHeight="1" spans="1:12">
      <c r="A4304" s="69"/>
      <c r="B4304" s="69"/>
      <c r="C4304" s="199"/>
      <c r="D4304" s="69"/>
      <c r="E4304" s="193"/>
      <c r="F4304" s="69"/>
      <c r="G4304" s="69"/>
      <c r="H4304" s="194" t="str">
        <f t="shared" si="66"/>
        <v/>
      </c>
      <c r="I4304" s="198"/>
      <c r="J4304" s="69"/>
      <c r="K4304" s="192"/>
      <c r="L4304" s="192"/>
    </row>
    <row r="4305" customHeight="1" spans="1:12">
      <c r="A4305" s="69"/>
      <c r="B4305" s="69"/>
      <c r="C4305" s="199"/>
      <c r="D4305" s="69"/>
      <c r="E4305" s="193"/>
      <c r="F4305" s="69"/>
      <c r="G4305" s="69"/>
      <c r="H4305" s="194" t="str">
        <f t="shared" si="66"/>
        <v/>
      </c>
      <c r="I4305" s="198"/>
      <c r="J4305" s="69"/>
      <c r="K4305" s="192"/>
      <c r="L4305" s="192"/>
    </row>
    <row r="4306" customHeight="1" spans="1:12">
      <c r="A4306" s="69"/>
      <c r="B4306" s="69"/>
      <c r="C4306" s="199"/>
      <c r="D4306" s="69"/>
      <c r="E4306" s="193"/>
      <c r="F4306" s="69"/>
      <c r="G4306" s="69"/>
      <c r="H4306" s="194" t="str">
        <f t="shared" si="66"/>
        <v/>
      </c>
      <c r="I4306" s="198"/>
      <c r="J4306" s="69"/>
      <c r="K4306" s="192"/>
      <c r="L4306" s="192"/>
    </row>
    <row r="4307" customHeight="1" spans="1:12">
      <c r="A4307" s="69"/>
      <c r="B4307" s="69"/>
      <c r="C4307" s="199"/>
      <c r="D4307" s="69"/>
      <c r="E4307" s="193"/>
      <c r="F4307" s="69"/>
      <c r="G4307" s="69"/>
      <c r="H4307" s="194" t="str">
        <f t="shared" si="66"/>
        <v/>
      </c>
      <c r="I4307" s="198"/>
      <c r="J4307" s="69"/>
      <c r="K4307" s="192"/>
      <c r="L4307" s="192"/>
    </row>
    <row r="4308" customHeight="1" spans="1:12">
      <c r="A4308" s="69"/>
      <c r="B4308" s="69"/>
      <c r="C4308" s="199"/>
      <c r="D4308" s="69"/>
      <c r="E4308" s="193"/>
      <c r="F4308" s="69"/>
      <c r="G4308" s="69"/>
      <c r="H4308" s="194" t="str">
        <f t="shared" si="66"/>
        <v/>
      </c>
      <c r="I4308" s="198"/>
      <c r="J4308" s="69"/>
      <c r="K4308" s="192"/>
      <c r="L4308" s="192"/>
    </row>
    <row r="4309" customHeight="1" spans="1:12">
      <c r="A4309" s="69"/>
      <c r="B4309" s="69"/>
      <c r="C4309" s="199"/>
      <c r="D4309" s="69"/>
      <c r="E4309" s="193"/>
      <c r="F4309" s="69"/>
      <c r="G4309" s="69"/>
      <c r="H4309" s="194" t="str">
        <f t="shared" si="66"/>
        <v/>
      </c>
      <c r="I4309" s="198"/>
      <c r="J4309" s="69"/>
      <c r="K4309" s="192"/>
      <c r="L4309" s="192"/>
    </row>
    <row r="4310" customHeight="1" spans="1:12">
      <c r="A4310" s="69"/>
      <c r="B4310" s="69"/>
      <c r="C4310" s="199"/>
      <c r="D4310" s="69"/>
      <c r="E4310" s="193"/>
      <c r="F4310" s="69"/>
      <c r="G4310" s="69"/>
      <c r="H4310" s="194" t="str">
        <f t="shared" si="66"/>
        <v/>
      </c>
      <c r="I4310" s="198"/>
      <c r="J4310" s="69"/>
      <c r="K4310" s="192"/>
      <c r="L4310" s="192"/>
    </row>
    <row r="4311" customHeight="1" spans="1:12">
      <c r="A4311" s="69"/>
      <c r="B4311" s="69"/>
      <c r="C4311" s="199"/>
      <c r="D4311" s="69"/>
      <c r="E4311" s="193"/>
      <c r="F4311" s="69"/>
      <c r="G4311" s="69"/>
      <c r="H4311" s="194" t="str">
        <f t="shared" si="66"/>
        <v/>
      </c>
      <c r="I4311" s="198"/>
      <c r="J4311" s="69"/>
      <c r="K4311" s="192"/>
      <c r="L4311" s="192"/>
    </row>
    <row r="4312" customHeight="1" spans="1:12">
      <c r="A4312" s="69"/>
      <c r="B4312" s="69"/>
      <c r="C4312" s="199"/>
      <c r="D4312" s="69"/>
      <c r="E4312" s="193"/>
      <c r="F4312" s="69"/>
      <c r="G4312" s="69"/>
      <c r="H4312" s="194" t="str">
        <f t="shared" si="66"/>
        <v/>
      </c>
      <c r="I4312" s="198"/>
      <c r="J4312" s="69"/>
      <c r="K4312" s="192"/>
      <c r="L4312" s="192"/>
    </row>
    <row r="4313" customHeight="1" spans="1:12">
      <c r="A4313" s="69"/>
      <c r="B4313" s="69"/>
      <c r="C4313" s="199"/>
      <c r="D4313" s="69"/>
      <c r="E4313" s="193"/>
      <c r="F4313" s="69"/>
      <c r="G4313" s="69"/>
      <c r="H4313" s="194" t="str">
        <f t="shared" si="66"/>
        <v/>
      </c>
      <c r="I4313" s="198"/>
      <c r="J4313" s="69"/>
      <c r="K4313" s="192"/>
      <c r="L4313" s="192"/>
    </row>
    <row r="4314" customHeight="1" spans="1:12">
      <c r="A4314" s="69"/>
      <c r="B4314" s="69"/>
      <c r="C4314" s="199"/>
      <c r="D4314" s="69"/>
      <c r="E4314" s="193"/>
      <c r="F4314" s="69"/>
      <c r="G4314" s="69"/>
      <c r="H4314" s="194" t="str">
        <f t="shared" si="66"/>
        <v/>
      </c>
      <c r="I4314" s="198"/>
      <c r="J4314" s="69"/>
      <c r="K4314" s="192"/>
      <c r="L4314" s="192"/>
    </row>
    <row r="4315" customHeight="1" spans="1:12">
      <c r="A4315" s="69"/>
      <c r="B4315" s="69"/>
      <c r="C4315" s="199"/>
      <c r="D4315" s="69"/>
      <c r="E4315" s="193"/>
      <c r="F4315" s="69"/>
      <c r="G4315" s="69"/>
      <c r="H4315" s="194" t="str">
        <f t="shared" si="66"/>
        <v/>
      </c>
      <c r="I4315" s="198"/>
      <c r="J4315" s="69"/>
      <c r="K4315" s="192"/>
      <c r="L4315" s="192"/>
    </row>
    <row r="4316" customHeight="1" spans="1:12">
      <c r="A4316" s="69"/>
      <c r="B4316" s="69"/>
      <c r="C4316" s="199"/>
      <c r="D4316" s="69"/>
      <c r="E4316" s="193"/>
      <c r="F4316" s="69"/>
      <c r="G4316" s="69"/>
      <c r="H4316" s="194" t="str">
        <f t="shared" si="66"/>
        <v/>
      </c>
      <c r="I4316" s="198"/>
      <c r="J4316" s="69"/>
      <c r="K4316" s="192"/>
      <c r="L4316" s="192"/>
    </row>
    <row r="4317" customHeight="1" spans="1:12">
      <c r="A4317" s="69"/>
      <c r="B4317" s="69"/>
      <c r="C4317" s="199"/>
      <c r="D4317" s="69"/>
      <c r="E4317" s="193"/>
      <c r="F4317" s="69"/>
      <c r="G4317" s="69"/>
      <c r="H4317" s="194" t="str">
        <f t="shared" si="66"/>
        <v/>
      </c>
      <c r="I4317" s="198"/>
      <c r="J4317" s="69"/>
      <c r="K4317" s="192"/>
      <c r="L4317" s="192"/>
    </row>
    <row r="4318" customHeight="1" spans="1:12">
      <c r="A4318" s="69"/>
      <c r="B4318" s="69"/>
      <c r="C4318" s="199"/>
      <c r="D4318" s="69"/>
      <c r="E4318" s="193"/>
      <c r="F4318" s="69"/>
      <c r="G4318" s="69"/>
      <c r="H4318" s="194" t="str">
        <f t="shared" si="66"/>
        <v/>
      </c>
      <c r="I4318" s="198"/>
      <c r="J4318" s="69"/>
      <c r="K4318" s="192"/>
      <c r="L4318" s="192"/>
    </row>
    <row r="4319" customHeight="1" spans="1:12">
      <c r="A4319" s="69"/>
      <c r="B4319" s="69"/>
      <c r="C4319" s="199"/>
      <c r="D4319" s="69"/>
      <c r="E4319" s="193"/>
      <c r="F4319" s="69"/>
      <c r="G4319" s="69"/>
      <c r="H4319" s="194" t="str">
        <f t="shared" si="66"/>
        <v/>
      </c>
      <c r="I4319" s="198"/>
      <c r="J4319" s="69"/>
      <c r="K4319" s="192"/>
      <c r="L4319" s="192"/>
    </row>
    <row r="4320" customHeight="1" spans="1:12">
      <c r="A4320" s="69"/>
      <c r="B4320" s="69"/>
      <c r="C4320" s="199"/>
      <c r="D4320" s="69"/>
      <c r="E4320" s="193"/>
      <c r="F4320" s="69"/>
      <c r="G4320" s="69"/>
      <c r="H4320" s="194" t="str">
        <f t="shared" si="66"/>
        <v/>
      </c>
      <c r="I4320" s="198"/>
      <c r="J4320" s="69"/>
      <c r="K4320" s="192"/>
      <c r="L4320" s="192"/>
    </row>
    <row r="4321" customHeight="1" spans="1:12">
      <c r="A4321" s="69"/>
      <c r="B4321" s="69"/>
      <c r="C4321" s="199"/>
      <c r="D4321" s="69"/>
      <c r="E4321" s="193"/>
      <c r="F4321" s="69"/>
      <c r="G4321" s="69"/>
      <c r="H4321" s="194" t="str">
        <f t="shared" si="66"/>
        <v/>
      </c>
      <c r="I4321" s="198"/>
      <c r="J4321" s="69"/>
      <c r="K4321" s="192"/>
      <c r="L4321" s="192"/>
    </row>
    <row r="4322" customHeight="1" spans="1:12">
      <c r="A4322" s="69"/>
      <c r="B4322" s="69"/>
      <c r="C4322" s="199"/>
      <c r="D4322" s="69"/>
      <c r="E4322" s="193"/>
      <c r="F4322" s="69"/>
      <c r="G4322" s="69"/>
      <c r="H4322" s="194" t="str">
        <f t="shared" si="66"/>
        <v/>
      </c>
      <c r="I4322" s="198"/>
      <c r="J4322" s="69"/>
      <c r="K4322" s="192"/>
      <c r="L4322" s="192"/>
    </row>
    <row r="4323" customHeight="1" spans="1:12">
      <c r="A4323" s="69"/>
      <c r="B4323" s="69"/>
      <c r="C4323" s="199"/>
      <c r="D4323" s="69"/>
      <c r="E4323" s="193"/>
      <c r="F4323" s="69"/>
      <c r="G4323" s="69"/>
      <c r="H4323" s="194" t="str">
        <f t="shared" si="66"/>
        <v/>
      </c>
      <c r="I4323" s="198"/>
      <c r="J4323" s="69"/>
      <c r="K4323" s="192"/>
      <c r="L4323" s="192"/>
    </row>
    <row r="4324" customHeight="1" spans="1:12">
      <c r="A4324" s="69"/>
      <c r="B4324" s="69"/>
      <c r="C4324" s="199"/>
      <c r="D4324" s="69"/>
      <c r="E4324" s="193"/>
      <c r="F4324" s="69"/>
      <c r="G4324" s="69"/>
      <c r="H4324" s="194" t="str">
        <f t="shared" si="66"/>
        <v/>
      </c>
      <c r="I4324" s="198"/>
      <c r="J4324" s="69"/>
      <c r="K4324" s="192"/>
      <c r="L4324" s="192"/>
    </row>
    <row r="4325" customHeight="1" spans="1:12">
      <c r="A4325" s="69"/>
      <c r="B4325" s="69"/>
      <c r="C4325" s="199"/>
      <c r="D4325" s="69"/>
      <c r="E4325" s="193"/>
      <c r="F4325" s="69"/>
      <c r="G4325" s="69"/>
      <c r="H4325" s="194" t="str">
        <f t="shared" si="66"/>
        <v/>
      </c>
      <c r="I4325" s="198"/>
      <c r="J4325" s="69"/>
      <c r="K4325" s="192"/>
      <c r="L4325" s="192"/>
    </row>
    <row r="4326" customHeight="1" spans="1:12">
      <c r="A4326" s="69"/>
      <c r="B4326" s="69"/>
      <c r="C4326" s="199"/>
      <c r="D4326" s="69"/>
      <c r="E4326" s="193"/>
      <c r="F4326" s="69"/>
      <c r="G4326" s="69"/>
      <c r="H4326" s="194" t="str">
        <f t="shared" si="66"/>
        <v/>
      </c>
      <c r="I4326" s="198"/>
      <c r="J4326" s="69"/>
      <c r="K4326" s="192"/>
      <c r="L4326" s="192"/>
    </row>
    <row r="4327" customHeight="1" spans="1:12">
      <c r="A4327" s="69"/>
      <c r="B4327" s="69"/>
      <c r="C4327" s="199"/>
      <c r="D4327" s="69"/>
      <c r="E4327" s="193"/>
      <c r="F4327" s="69"/>
      <c r="G4327" s="69"/>
      <c r="H4327" s="194" t="str">
        <f t="shared" si="66"/>
        <v/>
      </c>
      <c r="I4327" s="198"/>
      <c r="J4327" s="69"/>
      <c r="K4327" s="192"/>
      <c r="L4327" s="192"/>
    </row>
    <row r="4328" customHeight="1" spans="1:12">
      <c r="A4328" s="69"/>
      <c r="B4328" s="69"/>
      <c r="C4328" s="199"/>
      <c r="D4328" s="69"/>
      <c r="E4328" s="193"/>
      <c r="F4328" s="69"/>
      <c r="G4328" s="69"/>
      <c r="H4328" s="194" t="str">
        <f t="shared" si="66"/>
        <v/>
      </c>
      <c r="I4328" s="198"/>
      <c r="J4328" s="69"/>
      <c r="K4328" s="192"/>
      <c r="L4328" s="192"/>
    </row>
    <row r="4329" customHeight="1" spans="1:12">
      <c r="A4329" s="69"/>
      <c r="B4329" s="69"/>
      <c r="C4329" s="199"/>
      <c r="D4329" s="69"/>
      <c r="E4329" s="193"/>
      <c r="F4329" s="69"/>
      <c r="G4329" s="69"/>
      <c r="H4329" s="194" t="str">
        <f t="shared" si="66"/>
        <v/>
      </c>
      <c r="I4329" s="198"/>
      <c r="J4329" s="69"/>
      <c r="K4329" s="192"/>
      <c r="L4329" s="192"/>
    </row>
    <row r="4330" customHeight="1" spans="1:12">
      <c r="A4330" s="69"/>
      <c r="B4330" s="69"/>
      <c r="C4330" s="199"/>
      <c r="D4330" s="69"/>
      <c r="E4330" s="193"/>
      <c r="F4330" s="69"/>
      <c r="G4330" s="69"/>
      <c r="H4330" s="194" t="str">
        <f t="shared" si="66"/>
        <v/>
      </c>
      <c r="I4330" s="198"/>
      <c r="J4330" s="69"/>
      <c r="K4330" s="192"/>
      <c r="L4330" s="192"/>
    </row>
    <row r="4331" customHeight="1" spans="1:12">
      <c r="A4331" s="69"/>
      <c r="B4331" s="69"/>
      <c r="C4331" s="199"/>
      <c r="D4331" s="69"/>
      <c r="E4331" s="193"/>
      <c r="F4331" s="69"/>
      <c r="G4331" s="69"/>
      <c r="H4331" s="194" t="str">
        <f t="shared" si="66"/>
        <v/>
      </c>
      <c r="I4331" s="198"/>
      <c r="J4331" s="69"/>
      <c r="K4331" s="192"/>
      <c r="L4331" s="192"/>
    </row>
    <row r="4332" customHeight="1" spans="1:12">
      <c r="A4332" s="69"/>
      <c r="B4332" s="69"/>
      <c r="C4332" s="199"/>
      <c r="D4332" s="69"/>
      <c r="E4332" s="193"/>
      <c r="F4332" s="69"/>
      <c r="G4332" s="69"/>
      <c r="H4332" s="194" t="str">
        <f t="shared" si="66"/>
        <v/>
      </c>
      <c r="I4332" s="198"/>
      <c r="J4332" s="69"/>
      <c r="K4332" s="192"/>
      <c r="L4332" s="192"/>
    </row>
    <row r="4333" customHeight="1" spans="1:12">
      <c r="A4333" s="69"/>
      <c r="B4333" s="69"/>
      <c r="C4333" s="199"/>
      <c r="D4333" s="69"/>
      <c r="E4333" s="193"/>
      <c r="F4333" s="69"/>
      <c r="G4333" s="69"/>
      <c r="H4333" s="194" t="str">
        <f t="shared" si="66"/>
        <v/>
      </c>
      <c r="I4333" s="198"/>
      <c r="J4333" s="69"/>
      <c r="K4333" s="192"/>
      <c r="L4333" s="192"/>
    </row>
    <row r="4334" customHeight="1" spans="1:12">
      <c r="A4334" s="69"/>
      <c r="B4334" s="69"/>
      <c r="C4334" s="199"/>
      <c r="D4334" s="69"/>
      <c r="E4334" s="193"/>
      <c r="F4334" s="69"/>
      <c r="G4334" s="69"/>
      <c r="H4334" s="194" t="str">
        <f t="shared" si="66"/>
        <v/>
      </c>
      <c r="I4334" s="198"/>
      <c r="J4334" s="69"/>
      <c r="K4334" s="192"/>
      <c r="L4334" s="192"/>
    </row>
    <row r="4335" customHeight="1" spans="1:12">
      <c r="A4335" s="69"/>
      <c r="B4335" s="69"/>
      <c r="C4335" s="199"/>
      <c r="D4335" s="69"/>
      <c r="E4335" s="193"/>
      <c r="F4335" s="69"/>
      <c r="G4335" s="69"/>
      <c r="H4335" s="194" t="str">
        <f t="shared" si="66"/>
        <v/>
      </c>
      <c r="I4335" s="198"/>
      <c r="J4335" s="69"/>
      <c r="K4335" s="192"/>
      <c r="L4335" s="192"/>
    </row>
    <row r="4336" customHeight="1" spans="1:12">
      <c r="A4336" s="69"/>
      <c r="B4336" s="69"/>
      <c r="C4336" s="199"/>
      <c r="D4336" s="69"/>
      <c r="E4336" s="193"/>
      <c r="F4336" s="69"/>
      <c r="G4336" s="69"/>
      <c r="H4336" s="194" t="str">
        <f t="shared" si="66"/>
        <v/>
      </c>
      <c r="I4336" s="198"/>
      <c r="J4336" s="69"/>
      <c r="K4336" s="192"/>
      <c r="L4336" s="192"/>
    </row>
    <row r="4337" customHeight="1" spans="1:12">
      <c r="A4337" s="69"/>
      <c r="B4337" s="69"/>
      <c r="C4337" s="199"/>
      <c r="D4337" s="69"/>
      <c r="E4337" s="193"/>
      <c r="F4337" s="69"/>
      <c r="G4337" s="69"/>
      <c r="H4337" s="194" t="str">
        <f t="shared" si="66"/>
        <v/>
      </c>
      <c r="I4337" s="198"/>
      <c r="J4337" s="69"/>
      <c r="K4337" s="192"/>
      <c r="L4337" s="192"/>
    </row>
    <row r="4338" customHeight="1" spans="1:12">
      <c r="A4338" s="69"/>
      <c r="B4338" s="69"/>
      <c r="C4338" s="199"/>
      <c r="D4338" s="69"/>
      <c r="E4338" s="193"/>
      <c r="F4338" s="69"/>
      <c r="G4338" s="69"/>
      <c r="H4338" s="194" t="str">
        <f t="shared" si="66"/>
        <v/>
      </c>
      <c r="I4338" s="198"/>
      <c r="J4338" s="69"/>
      <c r="K4338" s="192"/>
      <c r="L4338" s="192"/>
    </row>
    <row r="4339" customHeight="1" spans="1:12">
      <c r="A4339" s="69"/>
      <c r="B4339" s="69"/>
      <c r="C4339" s="199"/>
      <c r="D4339" s="69"/>
      <c r="E4339" s="193"/>
      <c r="F4339" s="69"/>
      <c r="G4339" s="69"/>
      <c r="H4339" s="194" t="str">
        <f t="shared" si="66"/>
        <v/>
      </c>
      <c r="I4339" s="198"/>
      <c r="J4339" s="69"/>
      <c r="K4339" s="192"/>
      <c r="L4339" s="192"/>
    </row>
    <row r="4340" customHeight="1" spans="1:12">
      <c r="A4340" s="69"/>
      <c r="B4340" s="69"/>
      <c r="C4340" s="199"/>
      <c r="D4340" s="69"/>
      <c r="E4340" s="193"/>
      <c r="F4340" s="69"/>
      <c r="G4340" s="69"/>
      <c r="H4340" s="194" t="str">
        <f t="shared" si="66"/>
        <v/>
      </c>
      <c r="I4340" s="198"/>
      <c r="J4340" s="69"/>
      <c r="K4340" s="192"/>
      <c r="L4340" s="192"/>
    </row>
    <row r="4341" customHeight="1" spans="1:12">
      <c r="A4341" s="69"/>
      <c r="B4341" s="69"/>
      <c r="C4341" s="199"/>
      <c r="D4341" s="69"/>
      <c r="E4341" s="193"/>
      <c r="F4341" s="69"/>
      <c r="G4341" s="69"/>
      <c r="H4341" s="194" t="str">
        <f t="shared" si="66"/>
        <v/>
      </c>
      <c r="I4341" s="198"/>
      <c r="J4341" s="69"/>
      <c r="K4341" s="192"/>
      <c r="L4341" s="192"/>
    </row>
    <row r="4342" customHeight="1" spans="1:12">
      <c r="A4342" s="69"/>
      <c r="B4342" s="69"/>
      <c r="C4342" s="199"/>
      <c r="D4342" s="69"/>
      <c r="E4342" s="193"/>
      <c r="F4342" s="69"/>
      <c r="G4342" s="69"/>
      <c r="H4342" s="194" t="str">
        <f t="shared" si="66"/>
        <v/>
      </c>
      <c r="I4342" s="198"/>
      <c r="J4342" s="69"/>
      <c r="K4342" s="192"/>
      <c r="L4342" s="192"/>
    </row>
    <row r="4343" customHeight="1" spans="1:12">
      <c r="A4343" s="69"/>
      <c r="B4343" s="69"/>
      <c r="C4343" s="199"/>
      <c r="D4343" s="69"/>
      <c r="E4343" s="193"/>
      <c r="F4343" s="69"/>
      <c r="G4343" s="69"/>
      <c r="H4343" s="194" t="str">
        <f t="shared" si="66"/>
        <v/>
      </c>
      <c r="I4343" s="198"/>
      <c r="J4343" s="69"/>
      <c r="K4343" s="192"/>
      <c r="L4343" s="192"/>
    </row>
    <row r="4344" customHeight="1" spans="1:12">
      <c r="A4344" s="69"/>
      <c r="B4344" s="69"/>
      <c r="C4344" s="199"/>
      <c r="D4344" s="69"/>
      <c r="E4344" s="193"/>
      <c r="F4344" s="69"/>
      <c r="G4344" s="69"/>
      <c r="H4344" s="194" t="str">
        <f t="shared" si="66"/>
        <v/>
      </c>
      <c r="I4344" s="198"/>
      <c r="J4344" s="69"/>
      <c r="K4344" s="192"/>
      <c r="L4344" s="192"/>
    </row>
    <row r="4345" customHeight="1" spans="1:12">
      <c r="A4345" s="69"/>
      <c r="B4345" s="69"/>
      <c r="C4345" s="199"/>
      <c r="D4345" s="69"/>
      <c r="E4345" s="193"/>
      <c r="F4345" s="69"/>
      <c r="G4345" s="69"/>
      <c r="H4345" s="194" t="str">
        <f t="shared" si="66"/>
        <v/>
      </c>
      <c r="I4345" s="198"/>
      <c r="J4345" s="69"/>
      <c r="K4345" s="192"/>
      <c r="L4345" s="192"/>
    </row>
    <row r="4346" customHeight="1" spans="1:12">
      <c r="A4346" s="69"/>
      <c r="B4346" s="69"/>
      <c r="C4346" s="199"/>
      <c r="D4346" s="69"/>
      <c r="E4346" s="193"/>
      <c r="F4346" s="69"/>
      <c r="G4346" s="69"/>
      <c r="H4346" s="194" t="str">
        <f t="shared" si="66"/>
        <v/>
      </c>
      <c r="I4346" s="198"/>
      <c r="J4346" s="69"/>
      <c r="K4346" s="192"/>
      <c r="L4346" s="192"/>
    </row>
    <row r="4347" customHeight="1" spans="1:12">
      <c r="A4347" s="69"/>
      <c r="B4347" s="69"/>
      <c r="C4347" s="199"/>
      <c r="D4347" s="69"/>
      <c r="E4347" s="193"/>
      <c r="F4347" s="69"/>
      <c r="G4347" s="69"/>
      <c r="H4347" s="194" t="str">
        <f t="shared" si="66"/>
        <v/>
      </c>
      <c r="I4347" s="198"/>
      <c r="J4347" s="69"/>
      <c r="K4347" s="192"/>
      <c r="L4347" s="192"/>
    </row>
    <row r="4348" customHeight="1" spans="1:12">
      <c r="A4348" s="69"/>
      <c r="B4348" s="69"/>
      <c r="C4348" s="199"/>
      <c r="D4348" s="69"/>
      <c r="E4348" s="193"/>
      <c r="F4348" s="69"/>
      <c r="G4348" s="69"/>
      <c r="H4348" s="194" t="str">
        <f t="shared" si="66"/>
        <v/>
      </c>
      <c r="I4348" s="198"/>
      <c r="J4348" s="69"/>
      <c r="K4348" s="192"/>
      <c r="L4348" s="192"/>
    </row>
    <row r="4349" customHeight="1" spans="1:12">
      <c r="A4349" s="69"/>
      <c r="B4349" s="69"/>
      <c r="C4349" s="199"/>
      <c r="D4349" s="69"/>
      <c r="E4349" s="193"/>
      <c r="F4349" s="69"/>
      <c r="G4349" s="69"/>
      <c r="H4349" s="194" t="str">
        <f t="shared" si="66"/>
        <v/>
      </c>
      <c r="I4349" s="198"/>
      <c r="J4349" s="69"/>
      <c r="K4349" s="192"/>
      <c r="L4349" s="192"/>
    </row>
    <row r="4350" customHeight="1" spans="1:12">
      <c r="A4350" s="69"/>
      <c r="B4350" s="69"/>
      <c r="C4350" s="199"/>
      <c r="D4350" s="69"/>
      <c r="E4350" s="193"/>
      <c r="F4350" s="69"/>
      <c r="G4350" s="69"/>
      <c r="H4350" s="194" t="str">
        <f t="shared" si="66"/>
        <v/>
      </c>
      <c r="I4350" s="198"/>
      <c r="J4350" s="69"/>
      <c r="K4350" s="192"/>
      <c r="L4350" s="192"/>
    </row>
    <row r="4351" customHeight="1" spans="1:12">
      <c r="A4351" s="69"/>
      <c r="B4351" s="69"/>
      <c r="C4351" s="199"/>
      <c r="D4351" s="69"/>
      <c r="E4351" s="193"/>
      <c r="F4351" s="69"/>
      <c r="G4351" s="69"/>
      <c r="H4351" s="194" t="str">
        <f t="shared" si="66"/>
        <v/>
      </c>
      <c r="I4351" s="198"/>
      <c r="J4351" s="69"/>
      <c r="K4351" s="192"/>
      <c r="L4351" s="192"/>
    </row>
    <row r="4352" customHeight="1" spans="1:12">
      <c r="A4352" s="69"/>
      <c r="B4352" s="69"/>
      <c r="C4352" s="199"/>
      <c r="D4352" s="69"/>
      <c r="E4352" s="193"/>
      <c r="F4352" s="69"/>
      <c r="G4352" s="69"/>
      <c r="H4352" s="194" t="str">
        <f t="shared" si="66"/>
        <v/>
      </c>
      <c r="I4352" s="198"/>
      <c r="J4352" s="69"/>
      <c r="K4352" s="192"/>
      <c r="L4352" s="192"/>
    </row>
    <row r="4353" customHeight="1" spans="1:12">
      <c r="A4353" s="69"/>
      <c r="B4353" s="69"/>
      <c r="C4353" s="199"/>
      <c r="D4353" s="69"/>
      <c r="E4353" s="193"/>
      <c r="F4353" s="69"/>
      <c r="G4353" s="69"/>
      <c r="H4353" s="194" t="str">
        <f t="shared" si="66"/>
        <v/>
      </c>
      <c r="I4353" s="198"/>
      <c r="J4353" s="69"/>
      <c r="K4353" s="192"/>
      <c r="L4353" s="192"/>
    </row>
    <row r="4354" customHeight="1" spans="1:12">
      <c r="A4354" s="69"/>
      <c r="B4354" s="69"/>
      <c r="C4354" s="199"/>
      <c r="D4354" s="69"/>
      <c r="E4354" s="193"/>
      <c r="F4354" s="69"/>
      <c r="G4354" s="69"/>
      <c r="H4354" s="194" t="str">
        <f t="shared" si="66"/>
        <v/>
      </c>
      <c r="I4354" s="198"/>
      <c r="J4354" s="69"/>
      <c r="K4354" s="192"/>
      <c r="L4354" s="192"/>
    </row>
    <row r="4355" customHeight="1" spans="1:12">
      <c r="A4355" s="69"/>
      <c r="B4355" s="69"/>
      <c r="C4355" s="199"/>
      <c r="D4355" s="69"/>
      <c r="E4355" s="193"/>
      <c r="F4355" s="69"/>
      <c r="G4355" s="69"/>
      <c r="H4355" s="194" t="str">
        <f t="shared" si="66"/>
        <v/>
      </c>
      <c r="I4355" s="198"/>
      <c r="J4355" s="69"/>
      <c r="K4355" s="192"/>
      <c r="L4355" s="192"/>
    </row>
    <row r="4356" customHeight="1" spans="1:12">
      <c r="A4356" s="69"/>
      <c r="B4356" s="69"/>
      <c r="C4356" s="199"/>
      <c r="D4356" s="69"/>
      <c r="E4356" s="193"/>
      <c r="F4356" s="69"/>
      <c r="G4356" s="69"/>
      <c r="H4356" s="194" t="str">
        <f t="shared" si="66"/>
        <v/>
      </c>
      <c r="I4356" s="198"/>
      <c r="J4356" s="69"/>
      <c r="K4356" s="192"/>
      <c r="L4356" s="192"/>
    </row>
    <row r="4357" customHeight="1" spans="1:12">
      <c r="A4357" s="69"/>
      <c r="B4357" s="69"/>
      <c r="C4357" s="199"/>
      <c r="D4357" s="69"/>
      <c r="E4357" s="193"/>
      <c r="F4357" s="69"/>
      <c r="G4357" s="69"/>
      <c r="H4357" s="194" t="str">
        <f t="shared" si="66"/>
        <v/>
      </c>
      <c r="I4357" s="198"/>
      <c r="J4357" s="69"/>
      <c r="K4357" s="192"/>
      <c r="L4357" s="192"/>
    </row>
    <row r="4358" customHeight="1" spans="1:12">
      <c r="A4358" s="69"/>
      <c r="B4358" s="69"/>
      <c r="C4358" s="199"/>
      <c r="D4358" s="69"/>
      <c r="E4358" s="193"/>
      <c r="F4358" s="69"/>
      <c r="G4358" s="69"/>
      <c r="H4358" s="194" t="str">
        <f t="shared" si="66"/>
        <v/>
      </c>
      <c r="I4358" s="198"/>
      <c r="J4358" s="69"/>
      <c r="K4358" s="192"/>
      <c r="L4358" s="192"/>
    </row>
    <row r="4359" customHeight="1" spans="1:12">
      <c r="A4359" s="69"/>
      <c r="B4359" s="69"/>
      <c r="C4359" s="199"/>
      <c r="D4359" s="69"/>
      <c r="E4359" s="193"/>
      <c r="F4359" s="69"/>
      <c r="G4359" s="69"/>
      <c r="H4359" s="194" t="str">
        <f t="shared" si="66"/>
        <v/>
      </c>
      <c r="I4359" s="198"/>
      <c r="J4359" s="69"/>
      <c r="K4359" s="192"/>
      <c r="L4359" s="192"/>
    </row>
    <row r="4360" customHeight="1" spans="1:12">
      <c r="A4360" s="69"/>
      <c r="B4360" s="69"/>
      <c r="C4360" s="199"/>
      <c r="D4360" s="69"/>
      <c r="E4360" s="193"/>
      <c r="F4360" s="69"/>
      <c r="G4360" s="69"/>
      <c r="H4360" s="194" t="str">
        <f t="shared" si="66"/>
        <v/>
      </c>
      <c r="I4360" s="198"/>
      <c r="J4360" s="69"/>
      <c r="K4360" s="192"/>
      <c r="L4360" s="192"/>
    </row>
    <row r="4361" customHeight="1" spans="1:12">
      <c r="A4361" s="69"/>
      <c r="B4361" s="69"/>
      <c r="C4361" s="199"/>
      <c r="D4361" s="69"/>
      <c r="E4361" s="193"/>
      <c r="F4361" s="69"/>
      <c r="G4361" s="69"/>
      <c r="H4361" s="194" t="str">
        <f t="shared" si="66"/>
        <v/>
      </c>
      <c r="I4361" s="198"/>
      <c r="J4361" s="69"/>
      <c r="K4361" s="192"/>
      <c r="L4361" s="192"/>
    </row>
    <row r="4362" customHeight="1" spans="1:12">
      <c r="A4362" s="69"/>
      <c r="B4362" s="69"/>
      <c r="C4362" s="199"/>
      <c r="D4362" s="69"/>
      <c r="E4362" s="193"/>
      <c r="F4362" s="69"/>
      <c r="G4362" s="69"/>
      <c r="H4362" s="194" t="str">
        <f t="shared" si="66"/>
        <v/>
      </c>
      <c r="I4362" s="198"/>
      <c r="J4362" s="69"/>
      <c r="K4362" s="192"/>
      <c r="L4362" s="192"/>
    </row>
    <row r="4363" customHeight="1" spans="1:12">
      <c r="A4363" s="69"/>
      <c r="B4363" s="69"/>
      <c r="C4363" s="199"/>
      <c r="D4363" s="69"/>
      <c r="E4363" s="193"/>
      <c r="F4363" s="69"/>
      <c r="G4363" s="69"/>
      <c r="H4363" s="194" t="str">
        <f t="shared" si="66"/>
        <v/>
      </c>
      <c r="I4363" s="198"/>
      <c r="J4363" s="69"/>
      <c r="K4363" s="192"/>
      <c r="L4363" s="192"/>
    </row>
    <row r="4364" customHeight="1" spans="1:12">
      <c r="A4364" s="69"/>
      <c r="B4364" s="69"/>
      <c r="C4364" s="199"/>
      <c r="D4364" s="69"/>
      <c r="E4364" s="193"/>
      <c r="F4364" s="69"/>
      <c r="G4364" s="69"/>
      <c r="H4364" s="194" t="str">
        <f t="shared" ref="H4364:H4427" si="67">IF(E4364="","",E4364*F4364)</f>
        <v/>
      </c>
      <c r="I4364" s="198"/>
      <c r="J4364" s="69"/>
      <c r="K4364" s="192"/>
      <c r="L4364" s="192"/>
    </row>
    <row r="4365" customHeight="1" spans="1:12">
      <c r="A4365" s="69"/>
      <c r="B4365" s="69"/>
      <c r="C4365" s="199"/>
      <c r="D4365" s="69"/>
      <c r="E4365" s="193"/>
      <c r="F4365" s="69"/>
      <c r="G4365" s="69"/>
      <c r="H4365" s="194" t="str">
        <f t="shared" si="67"/>
        <v/>
      </c>
      <c r="I4365" s="198"/>
      <c r="J4365" s="69"/>
      <c r="K4365" s="192"/>
      <c r="L4365" s="192"/>
    </row>
    <row r="4366" customHeight="1" spans="1:12">
      <c r="A4366" s="69"/>
      <c r="B4366" s="69"/>
      <c r="C4366" s="199"/>
      <c r="D4366" s="69"/>
      <c r="E4366" s="193"/>
      <c r="F4366" s="69"/>
      <c r="G4366" s="69"/>
      <c r="H4366" s="194" t="str">
        <f t="shared" si="67"/>
        <v/>
      </c>
      <c r="I4366" s="198"/>
      <c r="J4366" s="69"/>
      <c r="K4366" s="192"/>
      <c r="L4366" s="192"/>
    </row>
    <row r="4367" customHeight="1" spans="1:12">
      <c r="A4367" s="69"/>
      <c r="B4367" s="69"/>
      <c r="C4367" s="199"/>
      <c r="D4367" s="69"/>
      <c r="E4367" s="193"/>
      <c r="F4367" s="69"/>
      <c r="G4367" s="69"/>
      <c r="H4367" s="194" t="str">
        <f t="shared" si="67"/>
        <v/>
      </c>
      <c r="I4367" s="198"/>
      <c r="J4367" s="69"/>
      <c r="K4367" s="192"/>
      <c r="L4367" s="192"/>
    </row>
    <row r="4368" customHeight="1" spans="1:12">
      <c r="A4368" s="69"/>
      <c r="B4368" s="69"/>
      <c r="C4368" s="199"/>
      <c r="D4368" s="69"/>
      <c r="E4368" s="193"/>
      <c r="F4368" s="69"/>
      <c r="G4368" s="69"/>
      <c r="H4368" s="194" t="str">
        <f t="shared" si="67"/>
        <v/>
      </c>
      <c r="I4368" s="198"/>
      <c r="J4368" s="69"/>
      <c r="K4368" s="192"/>
      <c r="L4368" s="192"/>
    </row>
    <row r="4369" customHeight="1" spans="1:12">
      <c r="A4369" s="69"/>
      <c r="B4369" s="69"/>
      <c r="C4369" s="199"/>
      <c r="D4369" s="69"/>
      <c r="E4369" s="193"/>
      <c r="F4369" s="69"/>
      <c r="G4369" s="69"/>
      <c r="H4369" s="194" t="str">
        <f t="shared" si="67"/>
        <v/>
      </c>
      <c r="I4369" s="198"/>
      <c r="J4369" s="69"/>
      <c r="K4369" s="192"/>
      <c r="L4369" s="192"/>
    </row>
    <row r="4370" customHeight="1" spans="1:12">
      <c r="A4370" s="69"/>
      <c r="B4370" s="69"/>
      <c r="C4370" s="199"/>
      <c r="D4370" s="69"/>
      <c r="E4370" s="193"/>
      <c r="F4370" s="69"/>
      <c r="G4370" s="69"/>
      <c r="H4370" s="194" t="str">
        <f t="shared" si="67"/>
        <v/>
      </c>
      <c r="I4370" s="198"/>
      <c r="J4370" s="69"/>
      <c r="K4370" s="192"/>
      <c r="L4370" s="192"/>
    </row>
    <row r="4371" customHeight="1" spans="1:12">
      <c r="A4371" s="69"/>
      <c r="B4371" s="69"/>
      <c r="C4371" s="199"/>
      <c r="D4371" s="69"/>
      <c r="E4371" s="193"/>
      <c r="F4371" s="69"/>
      <c r="G4371" s="69"/>
      <c r="H4371" s="194" t="str">
        <f t="shared" si="67"/>
        <v/>
      </c>
      <c r="I4371" s="198"/>
      <c r="J4371" s="69"/>
      <c r="K4371" s="192"/>
      <c r="L4371" s="192"/>
    </row>
    <row r="4372" customHeight="1" spans="1:12">
      <c r="A4372" s="69"/>
      <c r="B4372" s="69"/>
      <c r="C4372" s="199"/>
      <c r="D4372" s="69"/>
      <c r="E4372" s="193"/>
      <c r="F4372" s="69"/>
      <c r="G4372" s="69"/>
      <c r="H4372" s="194" t="str">
        <f t="shared" si="67"/>
        <v/>
      </c>
      <c r="I4372" s="198"/>
      <c r="J4372" s="69"/>
      <c r="K4372" s="192"/>
      <c r="L4372" s="192"/>
    </row>
    <row r="4373" customHeight="1" spans="1:12">
      <c r="A4373" s="69"/>
      <c r="B4373" s="69"/>
      <c r="C4373" s="199"/>
      <c r="D4373" s="69"/>
      <c r="E4373" s="193"/>
      <c r="F4373" s="69"/>
      <c r="G4373" s="69"/>
      <c r="H4373" s="194" t="str">
        <f t="shared" si="67"/>
        <v/>
      </c>
      <c r="I4373" s="198"/>
      <c r="J4373" s="69"/>
      <c r="K4373" s="192"/>
      <c r="L4373" s="192"/>
    </row>
    <row r="4374" customHeight="1" spans="1:12">
      <c r="A4374" s="69"/>
      <c r="B4374" s="69"/>
      <c r="C4374" s="199"/>
      <c r="D4374" s="69"/>
      <c r="E4374" s="193"/>
      <c r="F4374" s="69"/>
      <c r="G4374" s="69"/>
      <c r="H4374" s="194" t="str">
        <f t="shared" si="67"/>
        <v/>
      </c>
      <c r="I4374" s="198"/>
      <c r="J4374" s="69"/>
      <c r="K4374" s="192"/>
      <c r="L4374" s="192"/>
    </row>
    <row r="4375" customHeight="1" spans="1:12">
      <c r="A4375" s="69"/>
      <c r="B4375" s="69"/>
      <c r="C4375" s="199"/>
      <c r="D4375" s="69"/>
      <c r="E4375" s="193"/>
      <c r="F4375" s="69"/>
      <c r="G4375" s="69"/>
      <c r="H4375" s="194" t="str">
        <f t="shared" si="67"/>
        <v/>
      </c>
      <c r="I4375" s="198"/>
      <c r="J4375" s="69"/>
      <c r="K4375" s="192"/>
      <c r="L4375" s="192"/>
    </row>
    <row r="4376" customHeight="1" spans="1:12">
      <c r="A4376" s="69"/>
      <c r="B4376" s="69"/>
      <c r="C4376" s="199"/>
      <c r="D4376" s="69"/>
      <c r="E4376" s="193"/>
      <c r="F4376" s="69"/>
      <c r="G4376" s="69"/>
      <c r="H4376" s="194" t="str">
        <f t="shared" si="67"/>
        <v/>
      </c>
      <c r="I4376" s="198"/>
      <c r="J4376" s="69"/>
      <c r="K4376" s="192"/>
      <c r="L4376" s="192"/>
    </row>
    <row r="4377" customHeight="1" spans="1:12">
      <c r="A4377" s="69"/>
      <c r="B4377" s="69"/>
      <c r="C4377" s="199"/>
      <c r="D4377" s="69"/>
      <c r="E4377" s="193"/>
      <c r="F4377" s="69"/>
      <c r="G4377" s="69"/>
      <c r="H4377" s="194" t="str">
        <f t="shared" si="67"/>
        <v/>
      </c>
      <c r="I4377" s="198"/>
      <c r="J4377" s="69"/>
      <c r="K4377" s="192"/>
      <c r="L4377" s="192"/>
    </row>
    <row r="4378" customHeight="1" spans="1:12">
      <c r="A4378" s="69"/>
      <c r="B4378" s="69"/>
      <c r="C4378" s="199"/>
      <c r="D4378" s="69"/>
      <c r="E4378" s="193"/>
      <c r="F4378" s="69"/>
      <c r="G4378" s="69"/>
      <c r="H4378" s="194" t="str">
        <f t="shared" si="67"/>
        <v/>
      </c>
      <c r="I4378" s="198"/>
      <c r="J4378" s="69"/>
      <c r="K4378" s="192"/>
      <c r="L4378" s="192"/>
    </row>
    <row r="4379" customHeight="1" spans="1:12">
      <c r="A4379" s="69"/>
      <c r="B4379" s="69"/>
      <c r="C4379" s="199"/>
      <c r="D4379" s="69"/>
      <c r="E4379" s="193"/>
      <c r="F4379" s="69"/>
      <c r="G4379" s="69"/>
      <c r="H4379" s="194" t="str">
        <f t="shared" si="67"/>
        <v/>
      </c>
      <c r="I4379" s="198"/>
      <c r="J4379" s="69"/>
      <c r="K4379" s="192"/>
      <c r="L4379" s="192"/>
    </row>
    <row r="4380" customHeight="1" spans="1:12">
      <c r="A4380" s="69"/>
      <c r="B4380" s="69"/>
      <c r="C4380" s="199"/>
      <c r="D4380" s="69"/>
      <c r="E4380" s="193"/>
      <c r="F4380" s="69"/>
      <c r="G4380" s="69"/>
      <c r="H4380" s="194" t="str">
        <f t="shared" si="67"/>
        <v/>
      </c>
      <c r="I4380" s="198"/>
      <c r="J4380" s="69"/>
      <c r="K4380" s="192"/>
      <c r="L4380" s="192"/>
    </row>
    <row r="4381" customHeight="1" spans="1:12">
      <c r="A4381" s="69"/>
      <c r="B4381" s="69"/>
      <c r="C4381" s="199"/>
      <c r="D4381" s="69"/>
      <c r="E4381" s="193"/>
      <c r="F4381" s="69"/>
      <c r="G4381" s="69"/>
      <c r="H4381" s="194" t="str">
        <f t="shared" si="67"/>
        <v/>
      </c>
      <c r="I4381" s="198"/>
      <c r="J4381" s="69"/>
      <c r="K4381" s="192"/>
      <c r="L4381" s="192"/>
    </row>
    <row r="4382" customHeight="1" spans="1:12">
      <c r="A4382" s="69"/>
      <c r="B4382" s="69"/>
      <c r="C4382" s="199"/>
      <c r="D4382" s="69"/>
      <c r="E4382" s="193"/>
      <c r="F4382" s="69"/>
      <c r="G4382" s="69"/>
      <c r="H4382" s="194" t="str">
        <f t="shared" si="67"/>
        <v/>
      </c>
      <c r="I4382" s="198"/>
      <c r="J4382" s="69"/>
      <c r="K4382" s="192"/>
      <c r="L4382" s="192"/>
    </row>
    <row r="4383" customHeight="1" spans="1:12">
      <c r="A4383" s="69"/>
      <c r="B4383" s="69"/>
      <c r="C4383" s="199"/>
      <c r="D4383" s="69"/>
      <c r="E4383" s="193"/>
      <c r="F4383" s="69"/>
      <c r="G4383" s="69"/>
      <c r="H4383" s="194" t="str">
        <f t="shared" si="67"/>
        <v/>
      </c>
      <c r="I4383" s="198"/>
      <c r="J4383" s="69"/>
      <c r="K4383" s="192"/>
      <c r="L4383" s="192"/>
    </row>
    <row r="4384" customHeight="1" spans="1:12">
      <c r="A4384" s="69"/>
      <c r="B4384" s="69"/>
      <c r="C4384" s="199"/>
      <c r="D4384" s="69"/>
      <c r="E4384" s="193"/>
      <c r="F4384" s="69"/>
      <c r="G4384" s="69"/>
      <c r="H4384" s="194" t="str">
        <f t="shared" si="67"/>
        <v/>
      </c>
      <c r="I4384" s="198"/>
      <c r="J4384" s="69"/>
      <c r="K4384" s="192"/>
      <c r="L4384" s="192"/>
    </row>
    <row r="4385" customHeight="1" spans="1:12">
      <c r="A4385" s="69"/>
      <c r="B4385" s="69"/>
      <c r="C4385" s="199"/>
      <c r="D4385" s="69"/>
      <c r="E4385" s="193"/>
      <c r="F4385" s="69"/>
      <c r="G4385" s="69"/>
      <c r="H4385" s="194" t="str">
        <f t="shared" si="67"/>
        <v/>
      </c>
      <c r="I4385" s="198"/>
      <c r="J4385" s="69"/>
      <c r="K4385" s="192"/>
      <c r="L4385" s="192"/>
    </row>
    <row r="4386" customHeight="1" spans="1:12">
      <c r="A4386" s="69"/>
      <c r="B4386" s="69"/>
      <c r="C4386" s="199"/>
      <c r="D4386" s="69"/>
      <c r="E4386" s="193"/>
      <c r="F4386" s="69"/>
      <c r="G4386" s="69"/>
      <c r="H4386" s="194" t="str">
        <f t="shared" si="67"/>
        <v/>
      </c>
      <c r="I4386" s="198"/>
      <c r="J4386" s="69"/>
      <c r="K4386" s="192"/>
      <c r="L4386" s="192"/>
    </row>
    <row r="4387" customHeight="1" spans="1:12">
      <c r="A4387" s="69"/>
      <c r="B4387" s="69"/>
      <c r="C4387" s="199"/>
      <c r="D4387" s="69"/>
      <c r="E4387" s="193"/>
      <c r="F4387" s="69"/>
      <c r="G4387" s="69"/>
      <c r="H4387" s="194" t="str">
        <f t="shared" si="67"/>
        <v/>
      </c>
      <c r="I4387" s="198"/>
      <c r="J4387" s="69"/>
      <c r="K4387" s="192"/>
      <c r="L4387" s="192"/>
    </row>
    <row r="4388" customHeight="1" spans="1:12">
      <c r="A4388" s="69"/>
      <c r="B4388" s="69"/>
      <c r="C4388" s="199"/>
      <c r="D4388" s="69"/>
      <c r="E4388" s="193"/>
      <c r="F4388" s="69"/>
      <c r="G4388" s="69"/>
      <c r="H4388" s="194" t="str">
        <f t="shared" si="67"/>
        <v/>
      </c>
      <c r="I4388" s="198"/>
      <c r="J4388" s="69"/>
      <c r="K4388" s="192"/>
      <c r="L4388" s="192"/>
    </row>
    <row r="4389" customHeight="1" spans="1:12">
      <c r="A4389" s="69"/>
      <c r="B4389" s="69"/>
      <c r="C4389" s="199"/>
      <c r="D4389" s="69"/>
      <c r="E4389" s="193"/>
      <c r="F4389" s="69"/>
      <c r="G4389" s="69"/>
      <c r="H4389" s="194" t="str">
        <f t="shared" si="67"/>
        <v/>
      </c>
      <c r="I4389" s="198"/>
      <c r="J4389" s="69"/>
      <c r="K4389" s="192"/>
      <c r="L4389" s="192"/>
    </row>
    <row r="4390" customHeight="1" spans="1:12">
      <c r="A4390" s="69"/>
      <c r="B4390" s="69"/>
      <c r="C4390" s="199"/>
      <c r="D4390" s="69"/>
      <c r="E4390" s="193"/>
      <c r="F4390" s="69"/>
      <c r="G4390" s="69"/>
      <c r="H4390" s="194" t="str">
        <f t="shared" si="67"/>
        <v/>
      </c>
      <c r="I4390" s="198"/>
      <c r="J4390" s="69"/>
      <c r="K4390" s="192"/>
      <c r="L4390" s="192"/>
    </row>
    <row r="4391" customHeight="1" spans="1:12">
      <c r="A4391" s="69"/>
      <c r="B4391" s="69"/>
      <c r="C4391" s="199"/>
      <c r="D4391" s="69"/>
      <c r="E4391" s="193"/>
      <c r="F4391" s="69"/>
      <c r="G4391" s="69"/>
      <c r="H4391" s="194" t="str">
        <f t="shared" si="67"/>
        <v/>
      </c>
      <c r="I4391" s="198"/>
      <c r="J4391" s="69"/>
      <c r="K4391" s="192"/>
      <c r="L4391" s="192"/>
    </row>
    <row r="4392" customHeight="1" spans="1:12">
      <c r="A4392" s="69"/>
      <c r="B4392" s="69"/>
      <c r="C4392" s="199"/>
      <c r="D4392" s="69"/>
      <c r="E4392" s="193"/>
      <c r="F4392" s="69"/>
      <c r="G4392" s="69"/>
      <c r="H4392" s="194" t="str">
        <f t="shared" si="67"/>
        <v/>
      </c>
      <c r="I4392" s="198"/>
      <c r="J4392" s="69"/>
      <c r="K4392" s="192"/>
      <c r="L4392" s="192"/>
    </row>
    <row r="4393" customHeight="1" spans="1:12">
      <c r="A4393" s="69"/>
      <c r="B4393" s="69"/>
      <c r="C4393" s="199"/>
      <c r="D4393" s="69"/>
      <c r="E4393" s="193"/>
      <c r="F4393" s="69"/>
      <c r="G4393" s="69"/>
      <c r="H4393" s="194" t="str">
        <f t="shared" si="67"/>
        <v/>
      </c>
      <c r="I4393" s="198"/>
      <c r="J4393" s="69"/>
      <c r="K4393" s="192"/>
      <c r="L4393" s="192"/>
    </row>
    <row r="4394" customHeight="1" spans="1:12">
      <c r="A4394" s="69"/>
      <c r="B4394" s="69"/>
      <c r="C4394" s="199"/>
      <c r="D4394" s="69"/>
      <c r="E4394" s="193"/>
      <c r="F4394" s="69"/>
      <c r="G4394" s="69"/>
      <c r="H4394" s="194" t="str">
        <f t="shared" si="67"/>
        <v/>
      </c>
      <c r="I4394" s="198"/>
      <c r="J4394" s="69"/>
      <c r="K4394" s="192"/>
      <c r="L4394" s="192"/>
    </row>
    <row r="4395" customHeight="1" spans="1:12">
      <c r="A4395" s="69"/>
      <c r="B4395" s="69"/>
      <c r="C4395" s="199"/>
      <c r="D4395" s="69"/>
      <c r="E4395" s="193"/>
      <c r="F4395" s="69"/>
      <c r="G4395" s="69"/>
      <c r="H4395" s="194" t="str">
        <f t="shared" si="67"/>
        <v/>
      </c>
      <c r="I4395" s="198"/>
      <c r="J4395" s="69"/>
      <c r="K4395" s="192"/>
      <c r="L4395" s="192"/>
    </row>
    <row r="4396" customHeight="1" spans="1:12">
      <c r="A4396" s="69"/>
      <c r="B4396" s="69"/>
      <c r="C4396" s="199"/>
      <c r="D4396" s="69"/>
      <c r="E4396" s="193"/>
      <c r="F4396" s="69"/>
      <c r="G4396" s="69"/>
      <c r="H4396" s="194" t="str">
        <f t="shared" si="67"/>
        <v/>
      </c>
      <c r="I4396" s="198"/>
      <c r="J4396" s="69"/>
      <c r="K4396" s="192"/>
      <c r="L4396" s="192"/>
    </row>
    <row r="4397" customHeight="1" spans="1:12">
      <c r="A4397" s="69"/>
      <c r="B4397" s="69"/>
      <c r="C4397" s="199"/>
      <c r="D4397" s="69"/>
      <c r="E4397" s="193"/>
      <c r="F4397" s="69"/>
      <c r="G4397" s="69"/>
      <c r="H4397" s="194" t="str">
        <f t="shared" si="67"/>
        <v/>
      </c>
      <c r="I4397" s="198"/>
      <c r="J4397" s="69"/>
      <c r="K4397" s="192"/>
      <c r="L4397" s="192"/>
    </row>
    <row r="4398" customHeight="1" spans="1:12">
      <c r="A4398" s="69"/>
      <c r="B4398" s="69"/>
      <c r="C4398" s="199"/>
      <c r="D4398" s="69"/>
      <c r="E4398" s="193"/>
      <c r="F4398" s="69"/>
      <c r="G4398" s="69"/>
      <c r="H4398" s="194" t="str">
        <f t="shared" si="67"/>
        <v/>
      </c>
      <c r="I4398" s="198"/>
      <c r="J4398" s="69"/>
      <c r="K4398" s="192"/>
      <c r="L4398" s="192"/>
    </row>
    <row r="4399" customHeight="1" spans="1:12">
      <c r="A4399" s="69"/>
      <c r="B4399" s="69"/>
      <c r="C4399" s="199"/>
      <c r="D4399" s="69"/>
      <c r="E4399" s="193"/>
      <c r="F4399" s="69"/>
      <c r="G4399" s="69"/>
      <c r="H4399" s="194" t="str">
        <f t="shared" si="67"/>
        <v/>
      </c>
      <c r="I4399" s="198"/>
      <c r="J4399" s="69"/>
      <c r="K4399" s="192"/>
      <c r="L4399" s="192"/>
    </row>
    <row r="4400" customHeight="1" spans="1:12">
      <c r="A4400" s="69"/>
      <c r="B4400" s="69"/>
      <c r="C4400" s="199"/>
      <c r="D4400" s="69"/>
      <c r="E4400" s="193"/>
      <c r="F4400" s="69"/>
      <c r="G4400" s="69"/>
      <c r="H4400" s="194" t="str">
        <f t="shared" si="67"/>
        <v/>
      </c>
      <c r="I4400" s="198"/>
      <c r="J4400" s="69"/>
      <c r="K4400" s="192"/>
      <c r="L4400" s="192"/>
    </row>
    <row r="4401" customHeight="1" spans="1:12">
      <c r="A4401" s="69"/>
      <c r="B4401" s="69"/>
      <c r="C4401" s="199"/>
      <c r="D4401" s="69"/>
      <c r="E4401" s="193"/>
      <c r="F4401" s="69"/>
      <c r="G4401" s="69"/>
      <c r="H4401" s="194" t="str">
        <f t="shared" si="67"/>
        <v/>
      </c>
      <c r="I4401" s="198"/>
      <c r="J4401" s="69"/>
      <c r="K4401" s="192"/>
      <c r="L4401" s="192"/>
    </row>
    <row r="4402" customHeight="1" spans="1:12">
      <c r="A4402" s="69"/>
      <c r="B4402" s="69"/>
      <c r="C4402" s="199"/>
      <c r="D4402" s="69"/>
      <c r="E4402" s="193"/>
      <c r="F4402" s="69"/>
      <c r="G4402" s="69"/>
      <c r="H4402" s="194" t="str">
        <f t="shared" si="67"/>
        <v/>
      </c>
      <c r="I4402" s="198"/>
      <c r="J4402" s="69"/>
      <c r="K4402" s="192"/>
      <c r="L4402" s="192"/>
    </row>
    <row r="4403" customHeight="1" spans="1:12">
      <c r="A4403" s="69"/>
      <c r="B4403" s="69"/>
      <c r="C4403" s="199"/>
      <c r="D4403" s="69"/>
      <c r="E4403" s="193"/>
      <c r="F4403" s="69"/>
      <c r="G4403" s="69"/>
      <c r="H4403" s="194" t="str">
        <f t="shared" si="67"/>
        <v/>
      </c>
      <c r="I4403" s="198"/>
      <c r="J4403" s="69"/>
      <c r="K4403" s="192"/>
      <c r="L4403" s="192"/>
    </row>
    <row r="4404" customHeight="1" spans="1:12">
      <c r="A4404" s="69"/>
      <c r="B4404" s="69"/>
      <c r="C4404" s="199"/>
      <c r="D4404" s="69"/>
      <c r="E4404" s="193"/>
      <c r="F4404" s="69"/>
      <c r="G4404" s="69"/>
      <c r="H4404" s="194" t="str">
        <f t="shared" si="67"/>
        <v/>
      </c>
      <c r="I4404" s="198"/>
      <c r="J4404" s="69"/>
      <c r="K4404" s="192"/>
      <c r="L4404" s="192"/>
    </row>
    <row r="4405" customHeight="1" spans="1:12">
      <c r="A4405" s="69"/>
      <c r="B4405" s="69"/>
      <c r="C4405" s="199"/>
      <c r="D4405" s="69"/>
      <c r="E4405" s="193"/>
      <c r="F4405" s="69"/>
      <c r="G4405" s="69"/>
      <c r="H4405" s="194" t="str">
        <f t="shared" si="67"/>
        <v/>
      </c>
      <c r="I4405" s="198"/>
      <c r="J4405" s="69"/>
      <c r="K4405" s="192"/>
      <c r="L4405" s="192"/>
    </row>
    <row r="4406" customHeight="1" spans="1:12">
      <c r="A4406" s="69"/>
      <c r="B4406" s="69"/>
      <c r="C4406" s="199"/>
      <c r="D4406" s="69"/>
      <c r="E4406" s="193"/>
      <c r="F4406" s="69"/>
      <c r="G4406" s="69"/>
      <c r="H4406" s="194" t="str">
        <f t="shared" si="67"/>
        <v/>
      </c>
      <c r="I4406" s="198"/>
      <c r="J4406" s="69"/>
      <c r="K4406" s="192"/>
      <c r="L4406" s="192"/>
    </row>
    <row r="4407" customHeight="1" spans="1:12">
      <c r="A4407" s="69"/>
      <c r="B4407" s="69"/>
      <c r="C4407" s="199"/>
      <c r="D4407" s="69"/>
      <c r="E4407" s="193"/>
      <c r="F4407" s="69"/>
      <c r="G4407" s="69"/>
      <c r="H4407" s="194" t="str">
        <f t="shared" si="67"/>
        <v/>
      </c>
      <c r="I4407" s="198"/>
      <c r="J4407" s="69"/>
      <c r="K4407" s="192"/>
      <c r="L4407" s="192"/>
    </row>
    <row r="4408" customHeight="1" spans="1:12">
      <c r="A4408" s="69"/>
      <c r="B4408" s="69"/>
      <c r="C4408" s="199"/>
      <c r="D4408" s="69"/>
      <c r="E4408" s="193"/>
      <c r="F4408" s="69"/>
      <c r="G4408" s="69"/>
      <c r="H4408" s="194" t="str">
        <f t="shared" si="67"/>
        <v/>
      </c>
      <c r="I4408" s="198"/>
      <c r="J4408" s="69"/>
      <c r="K4408" s="192"/>
      <c r="L4408" s="192"/>
    </row>
    <row r="4409" customHeight="1" spans="1:12">
      <c r="A4409" s="69"/>
      <c r="B4409" s="69"/>
      <c r="C4409" s="199"/>
      <c r="D4409" s="69"/>
      <c r="E4409" s="193"/>
      <c r="F4409" s="69"/>
      <c r="G4409" s="69"/>
      <c r="H4409" s="194" t="str">
        <f t="shared" si="67"/>
        <v/>
      </c>
      <c r="I4409" s="198"/>
      <c r="J4409" s="69"/>
      <c r="K4409" s="192"/>
      <c r="L4409" s="192"/>
    </row>
    <row r="4410" customHeight="1" spans="1:12">
      <c r="A4410" s="69"/>
      <c r="B4410" s="69"/>
      <c r="C4410" s="199"/>
      <c r="D4410" s="69"/>
      <c r="E4410" s="193"/>
      <c r="F4410" s="69"/>
      <c r="G4410" s="69"/>
      <c r="H4410" s="194" t="str">
        <f t="shared" si="67"/>
        <v/>
      </c>
      <c r="I4410" s="198"/>
      <c r="J4410" s="69"/>
      <c r="K4410" s="192"/>
      <c r="L4410" s="192"/>
    </row>
    <row r="4411" customHeight="1" spans="1:12">
      <c r="A4411" s="69"/>
      <c r="B4411" s="69"/>
      <c r="C4411" s="199"/>
      <c r="D4411" s="69"/>
      <c r="E4411" s="193"/>
      <c r="F4411" s="69"/>
      <c r="G4411" s="69"/>
      <c r="H4411" s="194" t="str">
        <f t="shared" si="67"/>
        <v/>
      </c>
      <c r="I4411" s="198"/>
      <c r="J4411" s="69"/>
      <c r="K4411" s="192"/>
      <c r="L4411" s="192"/>
    </row>
    <row r="4412" customHeight="1" spans="1:12">
      <c r="A4412" s="69"/>
      <c r="B4412" s="69"/>
      <c r="C4412" s="199"/>
      <c r="D4412" s="69"/>
      <c r="E4412" s="193"/>
      <c r="F4412" s="69"/>
      <c r="G4412" s="69"/>
      <c r="H4412" s="194" t="str">
        <f t="shared" si="67"/>
        <v/>
      </c>
      <c r="I4412" s="198"/>
      <c r="J4412" s="69"/>
      <c r="K4412" s="192"/>
      <c r="L4412" s="192"/>
    </row>
    <row r="4413" customHeight="1" spans="1:12">
      <c r="A4413" s="69"/>
      <c r="B4413" s="69"/>
      <c r="C4413" s="199"/>
      <c r="D4413" s="69"/>
      <c r="E4413" s="193"/>
      <c r="F4413" s="69"/>
      <c r="G4413" s="69"/>
      <c r="H4413" s="194" t="str">
        <f t="shared" si="67"/>
        <v/>
      </c>
      <c r="I4413" s="198"/>
      <c r="J4413" s="69"/>
      <c r="K4413" s="192"/>
      <c r="L4413" s="192"/>
    </row>
    <row r="4414" customHeight="1" spans="1:12">
      <c r="A4414" s="69"/>
      <c r="B4414" s="69"/>
      <c r="C4414" s="199"/>
      <c r="D4414" s="69"/>
      <c r="E4414" s="193"/>
      <c r="F4414" s="69"/>
      <c r="G4414" s="69"/>
      <c r="H4414" s="194" t="str">
        <f t="shared" si="67"/>
        <v/>
      </c>
      <c r="I4414" s="198"/>
      <c r="J4414" s="69"/>
      <c r="K4414" s="192"/>
      <c r="L4414" s="192"/>
    </row>
    <row r="4415" customHeight="1" spans="1:12">
      <c r="A4415" s="69"/>
      <c r="B4415" s="69"/>
      <c r="C4415" s="199"/>
      <c r="D4415" s="69"/>
      <c r="E4415" s="193"/>
      <c r="F4415" s="69"/>
      <c r="G4415" s="69"/>
      <c r="H4415" s="194" t="str">
        <f t="shared" si="67"/>
        <v/>
      </c>
      <c r="I4415" s="198"/>
      <c r="J4415" s="69"/>
      <c r="K4415" s="192"/>
      <c r="L4415" s="192"/>
    </row>
    <row r="4416" customHeight="1" spans="1:12">
      <c r="A4416" s="69"/>
      <c r="B4416" s="69"/>
      <c r="C4416" s="199"/>
      <c r="D4416" s="69"/>
      <c r="E4416" s="193"/>
      <c r="F4416" s="69"/>
      <c r="G4416" s="69"/>
      <c r="H4416" s="194" t="str">
        <f t="shared" si="67"/>
        <v/>
      </c>
      <c r="I4416" s="198"/>
      <c r="J4416" s="69"/>
      <c r="K4416" s="192"/>
      <c r="L4416" s="192"/>
    </row>
    <row r="4417" customHeight="1" spans="1:12">
      <c r="A4417" s="69"/>
      <c r="B4417" s="69"/>
      <c r="C4417" s="199"/>
      <c r="D4417" s="69"/>
      <c r="E4417" s="193"/>
      <c r="F4417" s="69"/>
      <c r="G4417" s="69"/>
      <c r="H4417" s="194" t="str">
        <f t="shared" si="67"/>
        <v/>
      </c>
      <c r="I4417" s="198"/>
      <c r="J4417" s="69"/>
      <c r="K4417" s="192"/>
      <c r="L4417" s="192"/>
    </row>
    <row r="4418" customHeight="1" spans="1:12">
      <c r="A4418" s="69"/>
      <c r="B4418" s="69"/>
      <c r="C4418" s="199"/>
      <c r="D4418" s="69"/>
      <c r="E4418" s="193"/>
      <c r="F4418" s="69"/>
      <c r="G4418" s="69"/>
      <c r="H4418" s="194" t="str">
        <f t="shared" si="67"/>
        <v/>
      </c>
      <c r="I4418" s="198"/>
      <c r="J4418" s="69"/>
      <c r="K4418" s="192"/>
      <c r="L4418" s="192"/>
    </row>
    <row r="4419" customHeight="1" spans="1:12">
      <c r="A4419" s="69"/>
      <c r="B4419" s="69"/>
      <c r="C4419" s="199"/>
      <c r="D4419" s="69"/>
      <c r="E4419" s="193"/>
      <c r="F4419" s="69"/>
      <c r="G4419" s="69"/>
      <c r="H4419" s="194" t="str">
        <f t="shared" si="67"/>
        <v/>
      </c>
      <c r="I4419" s="198"/>
      <c r="J4419" s="69"/>
      <c r="K4419" s="192"/>
      <c r="L4419" s="192"/>
    </row>
    <row r="4420" customHeight="1" spans="1:12">
      <c r="A4420" s="69"/>
      <c r="B4420" s="69"/>
      <c r="C4420" s="199"/>
      <c r="D4420" s="69"/>
      <c r="E4420" s="193"/>
      <c r="F4420" s="69"/>
      <c r="G4420" s="69"/>
      <c r="H4420" s="194" t="str">
        <f t="shared" si="67"/>
        <v/>
      </c>
      <c r="I4420" s="198"/>
      <c r="J4420" s="69"/>
      <c r="K4420" s="192"/>
      <c r="L4420" s="192"/>
    </row>
    <row r="4421" customHeight="1" spans="1:12">
      <c r="A4421" s="69"/>
      <c r="B4421" s="69"/>
      <c r="C4421" s="199"/>
      <c r="D4421" s="69"/>
      <c r="E4421" s="193"/>
      <c r="F4421" s="69"/>
      <c r="G4421" s="69"/>
      <c r="H4421" s="194" t="str">
        <f t="shared" si="67"/>
        <v/>
      </c>
      <c r="I4421" s="198"/>
      <c r="J4421" s="69"/>
      <c r="K4421" s="192"/>
      <c r="L4421" s="192"/>
    </row>
    <row r="4422" customHeight="1" spans="1:12">
      <c r="A4422" s="69"/>
      <c r="B4422" s="69"/>
      <c r="C4422" s="199"/>
      <c r="D4422" s="69"/>
      <c r="E4422" s="193"/>
      <c r="F4422" s="69"/>
      <c r="G4422" s="69"/>
      <c r="H4422" s="194" t="str">
        <f t="shared" si="67"/>
        <v/>
      </c>
      <c r="I4422" s="198"/>
      <c r="J4422" s="69"/>
      <c r="K4422" s="192"/>
      <c r="L4422" s="192"/>
    </row>
    <row r="4423" customHeight="1" spans="1:12">
      <c r="A4423" s="69"/>
      <c r="B4423" s="69"/>
      <c r="C4423" s="199"/>
      <c r="D4423" s="69"/>
      <c r="E4423" s="193"/>
      <c r="F4423" s="69"/>
      <c r="G4423" s="69"/>
      <c r="H4423" s="194" t="str">
        <f t="shared" si="67"/>
        <v/>
      </c>
      <c r="I4423" s="198"/>
      <c r="J4423" s="69"/>
      <c r="K4423" s="192"/>
      <c r="L4423" s="192"/>
    </row>
    <row r="4424" customHeight="1" spans="1:12">
      <c r="A4424" s="69"/>
      <c r="B4424" s="69"/>
      <c r="C4424" s="199"/>
      <c r="D4424" s="69"/>
      <c r="E4424" s="193"/>
      <c r="F4424" s="69"/>
      <c r="G4424" s="69"/>
      <c r="H4424" s="194" t="str">
        <f t="shared" si="67"/>
        <v/>
      </c>
      <c r="I4424" s="198"/>
      <c r="J4424" s="69"/>
      <c r="K4424" s="192"/>
      <c r="L4424" s="192"/>
    </row>
    <row r="4425" customHeight="1" spans="1:12">
      <c r="A4425" s="69"/>
      <c r="B4425" s="69"/>
      <c r="C4425" s="199"/>
      <c r="D4425" s="69"/>
      <c r="E4425" s="193"/>
      <c r="F4425" s="69"/>
      <c r="G4425" s="69"/>
      <c r="H4425" s="194" t="str">
        <f t="shared" si="67"/>
        <v/>
      </c>
      <c r="I4425" s="198"/>
      <c r="J4425" s="69"/>
      <c r="K4425" s="192"/>
      <c r="L4425" s="192"/>
    </row>
    <row r="4426" customHeight="1" spans="1:12">
      <c r="A4426" s="69"/>
      <c r="B4426" s="69"/>
      <c r="C4426" s="199"/>
      <c r="D4426" s="69"/>
      <c r="E4426" s="193"/>
      <c r="F4426" s="69"/>
      <c r="G4426" s="69"/>
      <c r="H4426" s="194" t="str">
        <f t="shared" si="67"/>
        <v/>
      </c>
      <c r="I4426" s="198"/>
      <c r="J4426" s="69"/>
      <c r="K4426" s="192"/>
      <c r="L4426" s="192"/>
    </row>
    <row r="4427" customHeight="1" spans="1:12">
      <c r="A4427" s="69"/>
      <c r="B4427" s="69"/>
      <c r="C4427" s="199"/>
      <c r="D4427" s="69"/>
      <c r="E4427" s="193"/>
      <c r="F4427" s="69"/>
      <c r="G4427" s="69"/>
      <c r="H4427" s="194" t="str">
        <f t="shared" si="67"/>
        <v/>
      </c>
      <c r="I4427" s="198"/>
      <c r="J4427" s="69"/>
      <c r="K4427" s="192"/>
      <c r="L4427" s="192"/>
    </row>
    <row r="4428" customHeight="1" spans="1:12">
      <c r="A4428" s="69"/>
      <c r="B4428" s="69"/>
      <c r="C4428" s="199"/>
      <c r="D4428" s="69"/>
      <c r="E4428" s="193"/>
      <c r="F4428" s="69"/>
      <c r="G4428" s="69"/>
      <c r="H4428" s="194" t="str">
        <f t="shared" ref="H4428:H4491" si="68">IF(E4428="","",E4428*F4428)</f>
        <v/>
      </c>
      <c r="I4428" s="198"/>
      <c r="J4428" s="69"/>
      <c r="K4428" s="192"/>
      <c r="L4428" s="192"/>
    </row>
    <row r="4429" customHeight="1" spans="1:12">
      <c r="A4429" s="69"/>
      <c r="B4429" s="69"/>
      <c r="C4429" s="199"/>
      <c r="D4429" s="69"/>
      <c r="E4429" s="193"/>
      <c r="F4429" s="69"/>
      <c r="G4429" s="69"/>
      <c r="H4429" s="194" t="str">
        <f t="shared" si="68"/>
        <v/>
      </c>
      <c r="I4429" s="198"/>
      <c r="J4429" s="69"/>
      <c r="K4429" s="192"/>
      <c r="L4429" s="192"/>
    </row>
    <row r="4430" customHeight="1" spans="1:12">
      <c r="A4430" s="69"/>
      <c r="B4430" s="69"/>
      <c r="C4430" s="199"/>
      <c r="D4430" s="69"/>
      <c r="E4430" s="193"/>
      <c r="F4430" s="69"/>
      <c r="G4430" s="69"/>
      <c r="H4430" s="194" t="str">
        <f t="shared" si="68"/>
        <v/>
      </c>
      <c r="I4430" s="198"/>
      <c r="J4430" s="69"/>
      <c r="K4430" s="192"/>
      <c r="L4430" s="192"/>
    </row>
    <row r="4431" customHeight="1" spans="1:12">
      <c r="A4431" s="69"/>
      <c r="B4431" s="69"/>
      <c r="C4431" s="199"/>
      <c r="D4431" s="69"/>
      <c r="E4431" s="193"/>
      <c r="F4431" s="69"/>
      <c r="G4431" s="69"/>
      <c r="H4431" s="194" t="str">
        <f t="shared" si="68"/>
        <v/>
      </c>
      <c r="I4431" s="198"/>
      <c r="J4431" s="69"/>
      <c r="K4431" s="192"/>
      <c r="L4431" s="192"/>
    </row>
    <row r="4432" customHeight="1" spans="1:12">
      <c r="A4432" s="69"/>
      <c r="B4432" s="69"/>
      <c r="C4432" s="199"/>
      <c r="D4432" s="69"/>
      <c r="E4432" s="193"/>
      <c r="F4432" s="69"/>
      <c r="G4432" s="69"/>
      <c r="H4432" s="194" t="str">
        <f t="shared" si="68"/>
        <v/>
      </c>
      <c r="I4432" s="198"/>
      <c r="J4432" s="69"/>
      <c r="K4432" s="192"/>
      <c r="L4432" s="192"/>
    </row>
    <row r="4433" customHeight="1" spans="1:12">
      <c r="A4433" s="69"/>
      <c r="B4433" s="69"/>
      <c r="C4433" s="199"/>
      <c r="D4433" s="69"/>
      <c r="E4433" s="193"/>
      <c r="F4433" s="69"/>
      <c r="G4433" s="69"/>
      <c r="H4433" s="194" t="str">
        <f t="shared" si="68"/>
        <v/>
      </c>
      <c r="I4433" s="198"/>
      <c r="J4433" s="69"/>
      <c r="K4433" s="192"/>
      <c r="L4433" s="192"/>
    </row>
    <row r="4434" customHeight="1" spans="1:12">
      <c r="A4434" s="69"/>
      <c r="B4434" s="69"/>
      <c r="C4434" s="199"/>
      <c r="D4434" s="69"/>
      <c r="E4434" s="193"/>
      <c r="F4434" s="69"/>
      <c r="G4434" s="69"/>
      <c r="H4434" s="194" t="str">
        <f t="shared" si="68"/>
        <v/>
      </c>
      <c r="I4434" s="198"/>
      <c r="J4434" s="69"/>
      <c r="K4434" s="192"/>
      <c r="L4434" s="192"/>
    </row>
    <row r="4435" customHeight="1" spans="1:12">
      <c r="A4435" s="69"/>
      <c r="B4435" s="69"/>
      <c r="C4435" s="199"/>
      <c r="D4435" s="69"/>
      <c r="E4435" s="193"/>
      <c r="F4435" s="69"/>
      <c r="G4435" s="69"/>
      <c r="H4435" s="194" t="str">
        <f t="shared" si="68"/>
        <v/>
      </c>
      <c r="I4435" s="198"/>
      <c r="J4435" s="69"/>
      <c r="K4435" s="192"/>
      <c r="L4435" s="192"/>
    </row>
    <row r="4436" customHeight="1" spans="1:12">
      <c r="A4436" s="69"/>
      <c r="B4436" s="69"/>
      <c r="C4436" s="199"/>
      <c r="D4436" s="69"/>
      <c r="E4436" s="193"/>
      <c r="F4436" s="69"/>
      <c r="G4436" s="69"/>
      <c r="H4436" s="194" t="str">
        <f t="shared" si="68"/>
        <v/>
      </c>
      <c r="I4436" s="198"/>
      <c r="J4436" s="69"/>
      <c r="K4436" s="192"/>
      <c r="L4436" s="192"/>
    </row>
    <row r="4437" customHeight="1" spans="1:12">
      <c r="A4437" s="69"/>
      <c r="B4437" s="69"/>
      <c r="C4437" s="199"/>
      <c r="D4437" s="69"/>
      <c r="E4437" s="193"/>
      <c r="F4437" s="69"/>
      <c r="G4437" s="69"/>
      <c r="H4437" s="194" t="str">
        <f t="shared" si="68"/>
        <v/>
      </c>
      <c r="I4437" s="198"/>
      <c r="J4437" s="69"/>
      <c r="K4437" s="192"/>
      <c r="L4437" s="192"/>
    </row>
    <row r="4438" customHeight="1" spans="1:12">
      <c r="A4438" s="69"/>
      <c r="B4438" s="69"/>
      <c r="C4438" s="199"/>
      <c r="D4438" s="69"/>
      <c r="E4438" s="193"/>
      <c r="F4438" s="69"/>
      <c r="G4438" s="69"/>
      <c r="H4438" s="194" t="str">
        <f t="shared" si="68"/>
        <v/>
      </c>
      <c r="I4438" s="198"/>
      <c r="J4438" s="69"/>
      <c r="K4438" s="192"/>
      <c r="L4438" s="192"/>
    </row>
    <row r="4439" customHeight="1" spans="1:12">
      <c r="A4439" s="69"/>
      <c r="B4439" s="69"/>
      <c r="C4439" s="199"/>
      <c r="D4439" s="69"/>
      <c r="E4439" s="193"/>
      <c r="F4439" s="69"/>
      <c r="G4439" s="69"/>
      <c r="H4439" s="194" t="str">
        <f t="shared" si="68"/>
        <v/>
      </c>
      <c r="I4439" s="198"/>
      <c r="J4439" s="69"/>
      <c r="K4439" s="192"/>
      <c r="L4439" s="192"/>
    </row>
    <row r="4440" customHeight="1" spans="1:12">
      <c r="A4440" s="69"/>
      <c r="B4440" s="69"/>
      <c r="C4440" s="199"/>
      <c r="D4440" s="69"/>
      <c r="E4440" s="193"/>
      <c r="F4440" s="69"/>
      <c r="G4440" s="69"/>
      <c r="H4440" s="194" t="str">
        <f t="shared" si="68"/>
        <v/>
      </c>
      <c r="I4440" s="198"/>
      <c r="J4440" s="69"/>
      <c r="K4440" s="192"/>
      <c r="L4440" s="192"/>
    </row>
    <row r="4441" customHeight="1" spans="1:12">
      <c r="A4441" s="69"/>
      <c r="B4441" s="69"/>
      <c r="C4441" s="199"/>
      <c r="D4441" s="69"/>
      <c r="E4441" s="193"/>
      <c r="F4441" s="69"/>
      <c r="G4441" s="69"/>
      <c r="H4441" s="194" t="str">
        <f t="shared" si="68"/>
        <v/>
      </c>
      <c r="I4441" s="198"/>
      <c r="J4441" s="69"/>
      <c r="K4441" s="192"/>
      <c r="L4441" s="192"/>
    </row>
    <row r="4442" customHeight="1" spans="1:12">
      <c r="A4442" s="69"/>
      <c r="B4442" s="69"/>
      <c r="C4442" s="199"/>
      <c r="D4442" s="69"/>
      <c r="E4442" s="193"/>
      <c r="F4442" s="69"/>
      <c r="G4442" s="69"/>
      <c r="H4442" s="194" t="str">
        <f t="shared" si="68"/>
        <v/>
      </c>
      <c r="I4442" s="198"/>
      <c r="J4442" s="69"/>
      <c r="K4442" s="192"/>
      <c r="L4442" s="192"/>
    </row>
    <row r="4443" customHeight="1" spans="1:12">
      <c r="A4443" s="69"/>
      <c r="B4443" s="69"/>
      <c r="C4443" s="199"/>
      <c r="D4443" s="69"/>
      <c r="E4443" s="193"/>
      <c r="F4443" s="69"/>
      <c r="G4443" s="69"/>
      <c r="H4443" s="194" t="str">
        <f t="shared" si="68"/>
        <v/>
      </c>
      <c r="I4443" s="198"/>
      <c r="J4443" s="69"/>
      <c r="K4443" s="192"/>
      <c r="L4443" s="192"/>
    </row>
    <row r="4444" customHeight="1" spans="1:12">
      <c r="A4444" s="69"/>
      <c r="B4444" s="69"/>
      <c r="C4444" s="199"/>
      <c r="D4444" s="69"/>
      <c r="E4444" s="193"/>
      <c r="F4444" s="69"/>
      <c r="G4444" s="69"/>
      <c r="H4444" s="194" t="str">
        <f t="shared" si="68"/>
        <v/>
      </c>
      <c r="I4444" s="198"/>
      <c r="J4444" s="69"/>
      <c r="K4444" s="192"/>
      <c r="L4444" s="192"/>
    </row>
    <row r="4445" customHeight="1" spans="1:12">
      <c r="A4445" s="69"/>
      <c r="B4445" s="69"/>
      <c r="C4445" s="199"/>
      <c r="D4445" s="69"/>
      <c r="E4445" s="193"/>
      <c r="F4445" s="69"/>
      <c r="G4445" s="69"/>
      <c r="H4445" s="194" t="str">
        <f t="shared" si="68"/>
        <v/>
      </c>
      <c r="I4445" s="198"/>
      <c r="J4445" s="69"/>
      <c r="K4445" s="192"/>
      <c r="L4445" s="192"/>
    </row>
    <row r="4446" customHeight="1" spans="1:12">
      <c r="A4446" s="69"/>
      <c r="B4446" s="69"/>
      <c r="C4446" s="199"/>
      <c r="D4446" s="69"/>
      <c r="E4446" s="193"/>
      <c r="F4446" s="69"/>
      <c r="G4446" s="69"/>
      <c r="H4446" s="194" t="str">
        <f t="shared" si="68"/>
        <v/>
      </c>
      <c r="I4446" s="198"/>
      <c r="J4446" s="69"/>
      <c r="K4446" s="192"/>
      <c r="L4446" s="192"/>
    </row>
    <row r="4447" customHeight="1" spans="1:12">
      <c r="A4447" s="69"/>
      <c r="B4447" s="69"/>
      <c r="C4447" s="199"/>
      <c r="D4447" s="69"/>
      <c r="E4447" s="193"/>
      <c r="F4447" s="69"/>
      <c r="G4447" s="69"/>
      <c r="H4447" s="194" t="str">
        <f t="shared" si="68"/>
        <v/>
      </c>
      <c r="I4447" s="198"/>
      <c r="J4447" s="69"/>
      <c r="K4447" s="192"/>
      <c r="L4447" s="192"/>
    </row>
    <row r="4448" customHeight="1" spans="1:12">
      <c r="A4448" s="69"/>
      <c r="B4448" s="69"/>
      <c r="C4448" s="199"/>
      <c r="D4448" s="69"/>
      <c r="E4448" s="193"/>
      <c r="F4448" s="69"/>
      <c r="G4448" s="69"/>
      <c r="H4448" s="194" t="str">
        <f t="shared" si="68"/>
        <v/>
      </c>
      <c r="I4448" s="198"/>
      <c r="J4448" s="69"/>
      <c r="K4448" s="192"/>
      <c r="L4448" s="192"/>
    </row>
    <row r="4449" customHeight="1" spans="1:12">
      <c r="A4449" s="69"/>
      <c r="B4449" s="69"/>
      <c r="C4449" s="199"/>
      <c r="D4449" s="69"/>
      <c r="E4449" s="193"/>
      <c r="F4449" s="69"/>
      <c r="G4449" s="69"/>
      <c r="H4449" s="194" t="str">
        <f t="shared" si="68"/>
        <v/>
      </c>
      <c r="I4449" s="198"/>
      <c r="J4449" s="69"/>
      <c r="K4449" s="192"/>
      <c r="L4449" s="192"/>
    </row>
    <row r="4450" customHeight="1" spans="1:12">
      <c r="A4450" s="69"/>
      <c r="B4450" s="69"/>
      <c r="C4450" s="199"/>
      <c r="D4450" s="69"/>
      <c r="E4450" s="193"/>
      <c r="F4450" s="69"/>
      <c r="G4450" s="69"/>
      <c r="H4450" s="194" t="str">
        <f t="shared" si="68"/>
        <v/>
      </c>
      <c r="I4450" s="198"/>
      <c r="J4450" s="69"/>
      <c r="K4450" s="192"/>
      <c r="L4450" s="192"/>
    </row>
    <row r="4451" customHeight="1" spans="1:12">
      <c r="A4451" s="69"/>
      <c r="B4451" s="69"/>
      <c r="C4451" s="199"/>
      <c r="D4451" s="69"/>
      <c r="E4451" s="193"/>
      <c r="F4451" s="69"/>
      <c r="G4451" s="69"/>
      <c r="H4451" s="194" t="str">
        <f t="shared" si="68"/>
        <v/>
      </c>
      <c r="I4451" s="198"/>
      <c r="J4451" s="69"/>
      <c r="K4451" s="192"/>
      <c r="L4451" s="192"/>
    </row>
    <row r="4452" customHeight="1" spans="1:12">
      <c r="A4452" s="69"/>
      <c r="B4452" s="69"/>
      <c r="C4452" s="199"/>
      <c r="D4452" s="69"/>
      <c r="E4452" s="193"/>
      <c r="F4452" s="69"/>
      <c r="G4452" s="69"/>
      <c r="H4452" s="194" t="str">
        <f t="shared" si="68"/>
        <v/>
      </c>
      <c r="I4452" s="198"/>
      <c r="J4452" s="69"/>
      <c r="K4452" s="192"/>
      <c r="L4452" s="192"/>
    </row>
    <row r="4453" customHeight="1" spans="1:12">
      <c r="A4453" s="69"/>
      <c r="B4453" s="69"/>
      <c r="C4453" s="199"/>
      <c r="D4453" s="69"/>
      <c r="E4453" s="193"/>
      <c r="F4453" s="69"/>
      <c r="G4453" s="69"/>
      <c r="H4453" s="194" t="str">
        <f t="shared" si="68"/>
        <v/>
      </c>
      <c r="I4453" s="198"/>
      <c r="J4453" s="69"/>
      <c r="K4453" s="192"/>
      <c r="L4453" s="192"/>
    </row>
    <row r="4454" customHeight="1" spans="1:12">
      <c r="A4454" s="69"/>
      <c r="B4454" s="69"/>
      <c r="C4454" s="199"/>
      <c r="D4454" s="69"/>
      <c r="E4454" s="193"/>
      <c r="F4454" s="69"/>
      <c r="G4454" s="69"/>
      <c r="H4454" s="194" t="str">
        <f t="shared" si="68"/>
        <v/>
      </c>
      <c r="I4454" s="198"/>
      <c r="J4454" s="69"/>
      <c r="K4454" s="192"/>
      <c r="L4454" s="192"/>
    </row>
    <row r="4455" customHeight="1" spans="1:12">
      <c r="A4455" s="69"/>
      <c r="B4455" s="69"/>
      <c r="C4455" s="199"/>
      <c r="D4455" s="69"/>
      <c r="E4455" s="193"/>
      <c r="F4455" s="69"/>
      <c r="G4455" s="69"/>
      <c r="H4455" s="194" t="str">
        <f t="shared" si="68"/>
        <v/>
      </c>
      <c r="I4455" s="198"/>
      <c r="J4455" s="69"/>
      <c r="K4455" s="192"/>
      <c r="L4455" s="192"/>
    </row>
    <row r="4456" customHeight="1" spans="1:12">
      <c r="A4456" s="69"/>
      <c r="B4456" s="69"/>
      <c r="C4456" s="199"/>
      <c r="D4456" s="69"/>
      <c r="E4456" s="193"/>
      <c r="F4456" s="69"/>
      <c r="G4456" s="69"/>
      <c r="H4456" s="194" t="str">
        <f t="shared" si="68"/>
        <v/>
      </c>
      <c r="I4456" s="198"/>
      <c r="J4456" s="69"/>
      <c r="K4456" s="192"/>
      <c r="L4456" s="192"/>
    </row>
    <row r="4457" customHeight="1" spans="1:12">
      <c r="A4457" s="69"/>
      <c r="B4457" s="69"/>
      <c r="C4457" s="199"/>
      <c r="D4457" s="69"/>
      <c r="E4457" s="193"/>
      <c r="F4457" s="69"/>
      <c r="G4457" s="69"/>
      <c r="H4457" s="194" t="str">
        <f t="shared" si="68"/>
        <v/>
      </c>
      <c r="I4457" s="198"/>
      <c r="J4457" s="69"/>
      <c r="K4457" s="192"/>
      <c r="L4457" s="192"/>
    </row>
    <row r="4458" customHeight="1" spans="1:12">
      <c r="A4458" s="69"/>
      <c r="B4458" s="69"/>
      <c r="C4458" s="199"/>
      <c r="D4458" s="69"/>
      <c r="E4458" s="193"/>
      <c r="F4458" s="69"/>
      <c r="G4458" s="69"/>
      <c r="H4458" s="194" t="str">
        <f t="shared" si="68"/>
        <v/>
      </c>
      <c r="I4458" s="198"/>
      <c r="J4458" s="69"/>
      <c r="K4458" s="192"/>
      <c r="L4458" s="192"/>
    </row>
    <row r="4459" customHeight="1" spans="1:12">
      <c r="A4459" s="69"/>
      <c r="B4459" s="69"/>
      <c r="C4459" s="199"/>
      <c r="D4459" s="69"/>
      <c r="E4459" s="193"/>
      <c r="F4459" s="69"/>
      <c r="G4459" s="69"/>
      <c r="H4459" s="194" t="str">
        <f t="shared" si="68"/>
        <v/>
      </c>
      <c r="I4459" s="198"/>
      <c r="J4459" s="69"/>
      <c r="K4459" s="192"/>
      <c r="L4459" s="192"/>
    </row>
    <row r="4460" customHeight="1" spans="1:12">
      <c r="A4460" s="69"/>
      <c r="B4460" s="69"/>
      <c r="C4460" s="199"/>
      <c r="D4460" s="69"/>
      <c r="E4460" s="193"/>
      <c r="F4460" s="69"/>
      <c r="G4460" s="69"/>
      <c r="H4460" s="194" t="str">
        <f t="shared" si="68"/>
        <v/>
      </c>
      <c r="I4460" s="198"/>
      <c r="J4460" s="69"/>
      <c r="K4460" s="192"/>
      <c r="L4460" s="192"/>
    </row>
    <row r="4461" customHeight="1" spans="1:12">
      <c r="A4461" s="69"/>
      <c r="B4461" s="69"/>
      <c r="C4461" s="199"/>
      <c r="D4461" s="69"/>
      <c r="E4461" s="193"/>
      <c r="F4461" s="69"/>
      <c r="G4461" s="69"/>
      <c r="H4461" s="194" t="str">
        <f t="shared" si="68"/>
        <v/>
      </c>
      <c r="I4461" s="198"/>
      <c r="J4461" s="69"/>
      <c r="K4461" s="192"/>
      <c r="L4461" s="192"/>
    </row>
    <row r="4462" customHeight="1" spans="1:12">
      <c r="A4462" s="69"/>
      <c r="B4462" s="69"/>
      <c r="C4462" s="199"/>
      <c r="D4462" s="69"/>
      <c r="E4462" s="193"/>
      <c r="F4462" s="69"/>
      <c r="G4462" s="69"/>
      <c r="H4462" s="194" t="str">
        <f t="shared" si="68"/>
        <v/>
      </c>
      <c r="I4462" s="198"/>
      <c r="J4462" s="69"/>
      <c r="K4462" s="192"/>
      <c r="L4462" s="192"/>
    </row>
    <row r="4463" customHeight="1" spans="1:12">
      <c r="A4463" s="69"/>
      <c r="B4463" s="69"/>
      <c r="C4463" s="199"/>
      <c r="D4463" s="69"/>
      <c r="E4463" s="193"/>
      <c r="F4463" s="69"/>
      <c r="G4463" s="69"/>
      <c r="H4463" s="194" t="str">
        <f t="shared" si="68"/>
        <v/>
      </c>
      <c r="I4463" s="198"/>
      <c r="J4463" s="69"/>
      <c r="K4463" s="192"/>
      <c r="L4463" s="192"/>
    </row>
    <row r="4464" customHeight="1" spans="1:12">
      <c r="A4464" s="69"/>
      <c r="B4464" s="69"/>
      <c r="C4464" s="199"/>
      <c r="D4464" s="69"/>
      <c r="E4464" s="193"/>
      <c r="F4464" s="69"/>
      <c r="G4464" s="69"/>
      <c r="H4464" s="194" t="str">
        <f t="shared" si="68"/>
        <v/>
      </c>
      <c r="I4464" s="198"/>
      <c r="J4464" s="69"/>
      <c r="K4464" s="192"/>
      <c r="L4464" s="192"/>
    </row>
    <row r="4465" customHeight="1" spans="1:12">
      <c r="A4465" s="69"/>
      <c r="B4465" s="69"/>
      <c r="C4465" s="199"/>
      <c r="D4465" s="69"/>
      <c r="E4465" s="193"/>
      <c r="F4465" s="69"/>
      <c r="G4465" s="69"/>
      <c r="H4465" s="194" t="str">
        <f t="shared" si="68"/>
        <v/>
      </c>
      <c r="I4465" s="198"/>
      <c r="J4465" s="69"/>
      <c r="K4465" s="192"/>
      <c r="L4465" s="192"/>
    </row>
    <row r="4466" customHeight="1" spans="1:12">
      <c r="A4466" s="69"/>
      <c r="B4466" s="69"/>
      <c r="C4466" s="199"/>
      <c r="D4466" s="69"/>
      <c r="E4466" s="193"/>
      <c r="F4466" s="69"/>
      <c r="G4466" s="69"/>
      <c r="H4466" s="194" t="str">
        <f t="shared" si="68"/>
        <v/>
      </c>
      <c r="I4466" s="198"/>
      <c r="J4466" s="69"/>
      <c r="K4466" s="192"/>
      <c r="L4466" s="192"/>
    </row>
    <row r="4467" customHeight="1" spans="1:12">
      <c r="A4467" s="69"/>
      <c r="B4467" s="69"/>
      <c r="C4467" s="199"/>
      <c r="D4467" s="69"/>
      <c r="E4467" s="193"/>
      <c r="F4467" s="69"/>
      <c r="G4467" s="69"/>
      <c r="H4467" s="194" t="str">
        <f t="shared" si="68"/>
        <v/>
      </c>
      <c r="I4467" s="198"/>
      <c r="J4467" s="69"/>
      <c r="K4467" s="192"/>
      <c r="L4467" s="192"/>
    </row>
    <row r="4468" customHeight="1" spans="1:12">
      <c r="A4468" s="69"/>
      <c r="B4468" s="69"/>
      <c r="C4468" s="199"/>
      <c r="D4468" s="69"/>
      <c r="E4468" s="193"/>
      <c r="F4468" s="69"/>
      <c r="G4468" s="69"/>
      <c r="H4468" s="194" t="str">
        <f t="shared" si="68"/>
        <v/>
      </c>
      <c r="I4468" s="198"/>
      <c r="J4468" s="69"/>
      <c r="K4468" s="192"/>
      <c r="L4468" s="192"/>
    </row>
    <row r="4469" customHeight="1" spans="1:12">
      <c r="A4469" s="69"/>
      <c r="B4469" s="69"/>
      <c r="C4469" s="199"/>
      <c r="D4469" s="69"/>
      <c r="E4469" s="193"/>
      <c r="F4469" s="69"/>
      <c r="G4469" s="69"/>
      <c r="H4469" s="194" t="str">
        <f t="shared" si="68"/>
        <v/>
      </c>
      <c r="I4469" s="198"/>
      <c r="J4469" s="69"/>
      <c r="K4469" s="192"/>
      <c r="L4469" s="192"/>
    </row>
    <row r="4470" customHeight="1" spans="1:12">
      <c r="A4470" s="69"/>
      <c r="B4470" s="69"/>
      <c r="C4470" s="199"/>
      <c r="D4470" s="69"/>
      <c r="E4470" s="193"/>
      <c r="F4470" s="69"/>
      <c r="G4470" s="69"/>
      <c r="H4470" s="194" t="str">
        <f t="shared" si="68"/>
        <v/>
      </c>
      <c r="I4470" s="198"/>
      <c r="J4470" s="69"/>
      <c r="K4470" s="192"/>
      <c r="L4470" s="192"/>
    </row>
    <row r="4471" customHeight="1" spans="1:12">
      <c r="A4471" s="69"/>
      <c r="B4471" s="69"/>
      <c r="C4471" s="199"/>
      <c r="D4471" s="69"/>
      <c r="E4471" s="193"/>
      <c r="F4471" s="69"/>
      <c r="G4471" s="69"/>
      <c r="H4471" s="194" t="str">
        <f t="shared" si="68"/>
        <v/>
      </c>
      <c r="I4471" s="198"/>
      <c r="J4471" s="69"/>
      <c r="K4471" s="192"/>
      <c r="L4471" s="192"/>
    </row>
    <row r="4472" customHeight="1" spans="1:12">
      <c r="A4472" s="69"/>
      <c r="B4472" s="69"/>
      <c r="C4472" s="199"/>
      <c r="D4472" s="69"/>
      <c r="E4472" s="193"/>
      <c r="F4472" s="69"/>
      <c r="G4472" s="69"/>
      <c r="H4472" s="194" t="str">
        <f t="shared" si="68"/>
        <v/>
      </c>
      <c r="I4472" s="198"/>
      <c r="J4472" s="69"/>
      <c r="K4472" s="192"/>
      <c r="L4472" s="192"/>
    </row>
    <row r="4473" customHeight="1" spans="1:12">
      <c r="A4473" s="69"/>
      <c r="B4473" s="69"/>
      <c r="C4473" s="199"/>
      <c r="D4473" s="69"/>
      <c r="E4473" s="193"/>
      <c r="F4473" s="69"/>
      <c r="G4473" s="69"/>
      <c r="H4473" s="194" t="str">
        <f t="shared" si="68"/>
        <v/>
      </c>
      <c r="I4473" s="198"/>
      <c r="J4473" s="69"/>
      <c r="K4473" s="192"/>
      <c r="L4473" s="192"/>
    </row>
    <row r="4474" customHeight="1" spans="1:12">
      <c r="A4474" s="69"/>
      <c r="B4474" s="69"/>
      <c r="C4474" s="199"/>
      <c r="D4474" s="69"/>
      <c r="E4474" s="193"/>
      <c r="F4474" s="69"/>
      <c r="G4474" s="69"/>
      <c r="H4474" s="194" t="str">
        <f t="shared" si="68"/>
        <v/>
      </c>
      <c r="I4474" s="198"/>
      <c r="J4474" s="69"/>
      <c r="K4474" s="192"/>
      <c r="L4474" s="192"/>
    </row>
    <row r="4475" customHeight="1" spans="1:12">
      <c r="A4475" s="69"/>
      <c r="B4475" s="69"/>
      <c r="C4475" s="199"/>
      <c r="D4475" s="69"/>
      <c r="E4475" s="193"/>
      <c r="F4475" s="69"/>
      <c r="G4475" s="69"/>
      <c r="H4475" s="194" t="str">
        <f t="shared" si="68"/>
        <v/>
      </c>
      <c r="I4475" s="198"/>
      <c r="J4475" s="69"/>
      <c r="K4475" s="192"/>
      <c r="L4475" s="192"/>
    </row>
    <row r="4476" customHeight="1" spans="1:12">
      <c r="A4476" s="69"/>
      <c r="B4476" s="69"/>
      <c r="C4476" s="199"/>
      <c r="D4476" s="69"/>
      <c r="E4476" s="193"/>
      <c r="F4476" s="69"/>
      <c r="G4476" s="69"/>
      <c r="H4476" s="194" t="str">
        <f t="shared" si="68"/>
        <v/>
      </c>
      <c r="I4476" s="198"/>
      <c r="J4476" s="69"/>
      <c r="K4476" s="192"/>
      <c r="L4476" s="192"/>
    </row>
    <row r="4477" customHeight="1" spans="1:12">
      <c r="A4477" s="69"/>
      <c r="B4477" s="69"/>
      <c r="C4477" s="199"/>
      <c r="D4477" s="69"/>
      <c r="E4477" s="193"/>
      <c r="F4477" s="69"/>
      <c r="G4477" s="69"/>
      <c r="H4477" s="194" t="str">
        <f t="shared" si="68"/>
        <v/>
      </c>
      <c r="I4477" s="198"/>
      <c r="J4477" s="69"/>
      <c r="K4477" s="192"/>
      <c r="L4477" s="192"/>
    </row>
    <row r="4478" customHeight="1" spans="1:12">
      <c r="A4478" s="69"/>
      <c r="B4478" s="69"/>
      <c r="C4478" s="199"/>
      <c r="D4478" s="69"/>
      <c r="E4478" s="193"/>
      <c r="F4478" s="69"/>
      <c r="G4478" s="69"/>
      <c r="H4478" s="194" t="str">
        <f t="shared" si="68"/>
        <v/>
      </c>
      <c r="I4478" s="198"/>
      <c r="J4478" s="69"/>
      <c r="K4478" s="192"/>
      <c r="L4478" s="192"/>
    </row>
    <row r="4479" customHeight="1" spans="1:12">
      <c r="A4479" s="69"/>
      <c r="B4479" s="69"/>
      <c r="C4479" s="199"/>
      <c r="D4479" s="69"/>
      <c r="E4479" s="193"/>
      <c r="F4479" s="69"/>
      <c r="G4479" s="69"/>
      <c r="H4479" s="194" t="str">
        <f t="shared" si="68"/>
        <v/>
      </c>
      <c r="I4479" s="198"/>
      <c r="J4479" s="69"/>
      <c r="K4479" s="192"/>
      <c r="L4479" s="192"/>
    </row>
    <row r="4480" customHeight="1" spans="1:12">
      <c r="A4480" s="69"/>
      <c r="B4480" s="69"/>
      <c r="C4480" s="199"/>
      <c r="D4480" s="69"/>
      <c r="E4480" s="193"/>
      <c r="F4480" s="69"/>
      <c r="G4480" s="69"/>
      <c r="H4480" s="194" t="str">
        <f t="shared" si="68"/>
        <v/>
      </c>
      <c r="I4480" s="198"/>
      <c r="J4480" s="69"/>
      <c r="K4480" s="192"/>
      <c r="L4480" s="192"/>
    </row>
    <row r="4481" customHeight="1" spans="1:12">
      <c r="A4481" s="69"/>
      <c r="B4481" s="69"/>
      <c r="C4481" s="199"/>
      <c r="D4481" s="69"/>
      <c r="E4481" s="193"/>
      <c r="F4481" s="69"/>
      <c r="G4481" s="69"/>
      <c r="H4481" s="194" t="str">
        <f t="shared" si="68"/>
        <v/>
      </c>
      <c r="I4481" s="198"/>
      <c r="J4481" s="69"/>
      <c r="K4481" s="192"/>
      <c r="L4481" s="192"/>
    </row>
    <row r="4482" customHeight="1" spans="1:12">
      <c r="A4482" s="69"/>
      <c r="B4482" s="69"/>
      <c r="C4482" s="199"/>
      <c r="D4482" s="69"/>
      <c r="E4482" s="193"/>
      <c r="F4482" s="69"/>
      <c r="G4482" s="69"/>
      <c r="H4482" s="194" t="str">
        <f t="shared" si="68"/>
        <v/>
      </c>
      <c r="I4482" s="198"/>
      <c r="J4482" s="69"/>
      <c r="K4482" s="192"/>
      <c r="L4482" s="192"/>
    </row>
    <row r="4483" customHeight="1" spans="1:12">
      <c r="A4483" s="69"/>
      <c r="B4483" s="69"/>
      <c r="C4483" s="199"/>
      <c r="D4483" s="69"/>
      <c r="E4483" s="193"/>
      <c r="F4483" s="69"/>
      <c r="G4483" s="69"/>
      <c r="H4483" s="194" t="str">
        <f t="shared" si="68"/>
        <v/>
      </c>
      <c r="I4483" s="198"/>
      <c r="J4483" s="69"/>
      <c r="K4483" s="192"/>
      <c r="L4483" s="192"/>
    </row>
    <row r="4484" customHeight="1" spans="1:12">
      <c r="A4484" s="69"/>
      <c r="B4484" s="69"/>
      <c r="C4484" s="199"/>
      <c r="D4484" s="69"/>
      <c r="E4484" s="193"/>
      <c r="F4484" s="69"/>
      <c r="G4484" s="69"/>
      <c r="H4484" s="194" t="str">
        <f t="shared" si="68"/>
        <v/>
      </c>
      <c r="I4484" s="198"/>
      <c r="J4484" s="69"/>
      <c r="K4484" s="192"/>
      <c r="L4484" s="192"/>
    </row>
    <row r="4485" customHeight="1" spans="1:12">
      <c r="A4485" s="69"/>
      <c r="B4485" s="69"/>
      <c r="C4485" s="199"/>
      <c r="D4485" s="69"/>
      <c r="E4485" s="193"/>
      <c r="F4485" s="69"/>
      <c r="G4485" s="69"/>
      <c r="H4485" s="194" t="str">
        <f t="shared" si="68"/>
        <v/>
      </c>
      <c r="I4485" s="198"/>
      <c r="J4485" s="69"/>
      <c r="K4485" s="192"/>
      <c r="L4485" s="192"/>
    </row>
    <row r="4486" customHeight="1" spans="1:12">
      <c r="A4486" s="69"/>
      <c r="B4486" s="69"/>
      <c r="C4486" s="199"/>
      <c r="D4486" s="69"/>
      <c r="E4486" s="193"/>
      <c r="F4486" s="69"/>
      <c r="G4486" s="69"/>
      <c r="H4486" s="194" t="str">
        <f t="shared" si="68"/>
        <v/>
      </c>
      <c r="I4486" s="198"/>
      <c r="J4486" s="69"/>
      <c r="K4486" s="192"/>
      <c r="L4486" s="192"/>
    </row>
    <row r="4487" customHeight="1" spans="1:12">
      <c r="A4487" s="69"/>
      <c r="B4487" s="69"/>
      <c r="C4487" s="199"/>
      <c r="D4487" s="69"/>
      <c r="E4487" s="193"/>
      <c r="F4487" s="69"/>
      <c r="G4487" s="69"/>
      <c r="H4487" s="194" t="str">
        <f t="shared" si="68"/>
        <v/>
      </c>
      <c r="I4487" s="198"/>
      <c r="J4487" s="69"/>
      <c r="K4487" s="192"/>
      <c r="L4487" s="192"/>
    </row>
    <row r="4488" customHeight="1" spans="1:12">
      <c r="A4488" s="69"/>
      <c r="B4488" s="69"/>
      <c r="C4488" s="199"/>
      <c r="D4488" s="69"/>
      <c r="E4488" s="193"/>
      <c r="F4488" s="69"/>
      <c r="G4488" s="69"/>
      <c r="H4488" s="194" t="str">
        <f t="shared" si="68"/>
        <v/>
      </c>
      <c r="I4488" s="198"/>
      <c r="J4488" s="69"/>
      <c r="K4488" s="192"/>
      <c r="L4488" s="192"/>
    </row>
    <row r="4489" customHeight="1" spans="1:12">
      <c r="A4489" s="69"/>
      <c r="B4489" s="69"/>
      <c r="C4489" s="199"/>
      <c r="D4489" s="69"/>
      <c r="E4489" s="193"/>
      <c r="F4489" s="69"/>
      <c r="G4489" s="69"/>
      <c r="H4489" s="194" t="str">
        <f t="shared" si="68"/>
        <v/>
      </c>
      <c r="I4489" s="198"/>
      <c r="J4489" s="69"/>
      <c r="K4489" s="192"/>
      <c r="L4489" s="192"/>
    </row>
    <row r="4490" customHeight="1" spans="1:12">
      <c r="A4490" s="69"/>
      <c r="B4490" s="69"/>
      <c r="C4490" s="199"/>
      <c r="D4490" s="69"/>
      <c r="E4490" s="193"/>
      <c r="F4490" s="69"/>
      <c r="G4490" s="69"/>
      <c r="H4490" s="194" t="str">
        <f t="shared" si="68"/>
        <v/>
      </c>
      <c r="I4490" s="198"/>
      <c r="J4490" s="69"/>
      <c r="K4490" s="192"/>
      <c r="L4490" s="192"/>
    </row>
    <row r="4491" customHeight="1" spans="1:12">
      <c r="A4491" s="69"/>
      <c r="B4491" s="69"/>
      <c r="C4491" s="199"/>
      <c r="D4491" s="69"/>
      <c r="E4491" s="193"/>
      <c r="F4491" s="69"/>
      <c r="G4491" s="69"/>
      <c r="H4491" s="194" t="str">
        <f t="shared" si="68"/>
        <v/>
      </c>
      <c r="I4491" s="198"/>
      <c r="J4491" s="69"/>
      <c r="K4491" s="192"/>
      <c r="L4491" s="192"/>
    </row>
    <row r="4492" customHeight="1" spans="1:12">
      <c r="A4492" s="69"/>
      <c r="B4492" s="69"/>
      <c r="C4492" s="199"/>
      <c r="D4492" s="69"/>
      <c r="E4492" s="193"/>
      <c r="F4492" s="69"/>
      <c r="G4492" s="69"/>
      <c r="H4492" s="194" t="str">
        <f t="shared" ref="H4492:H4555" si="69">IF(E4492="","",E4492*F4492)</f>
        <v/>
      </c>
      <c r="I4492" s="198"/>
      <c r="J4492" s="69"/>
      <c r="K4492" s="192"/>
      <c r="L4492" s="192"/>
    </row>
    <row r="4493" customHeight="1" spans="1:12">
      <c r="A4493" s="69"/>
      <c r="B4493" s="69"/>
      <c r="C4493" s="199"/>
      <c r="D4493" s="69"/>
      <c r="E4493" s="193"/>
      <c r="F4493" s="69"/>
      <c r="G4493" s="69"/>
      <c r="H4493" s="194" t="str">
        <f t="shared" si="69"/>
        <v/>
      </c>
      <c r="I4493" s="198"/>
      <c r="J4493" s="69"/>
      <c r="K4493" s="192"/>
      <c r="L4493" s="192"/>
    </row>
    <row r="4494" customHeight="1" spans="1:12">
      <c r="A4494" s="69"/>
      <c r="B4494" s="69"/>
      <c r="C4494" s="199"/>
      <c r="D4494" s="69"/>
      <c r="E4494" s="193"/>
      <c r="F4494" s="69"/>
      <c r="G4494" s="69"/>
      <c r="H4494" s="194" t="str">
        <f t="shared" si="69"/>
        <v/>
      </c>
      <c r="I4494" s="198"/>
      <c r="J4494" s="69"/>
      <c r="K4494" s="192"/>
      <c r="L4494" s="192"/>
    </row>
    <row r="4495" customHeight="1" spans="1:12">
      <c r="A4495" s="69"/>
      <c r="B4495" s="69"/>
      <c r="C4495" s="199"/>
      <c r="D4495" s="69"/>
      <c r="E4495" s="193"/>
      <c r="F4495" s="69"/>
      <c r="G4495" s="69"/>
      <c r="H4495" s="194" t="str">
        <f t="shared" si="69"/>
        <v/>
      </c>
      <c r="I4495" s="198"/>
      <c r="J4495" s="69"/>
      <c r="K4495" s="192"/>
      <c r="L4495" s="192"/>
    </row>
    <row r="4496" customHeight="1" spans="1:12">
      <c r="A4496" s="69"/>
      <c r="B4496" s="69"/>
      <c r="C4496" s="199"/>
      <c r="D4496" s="69"/>
      <c r="E4496" s="193"/>
      <c r="F4496" s="69"/>
      <c r="G4496" s="69"/>
      <c r="H4496" s="194" t="str">
        <f t="shared" si="69"/>
        <v/>
      </c>
      <c r="I4496" s="198"/>
      <c r="J4496" s="69"/>
      <c r="K4496" s="192"/>
      <c r="L4496" s="192"/>
    </row>
    <row r="4497" customHeight="1" spans="1:12">
      <c r="A4497" s="69"/>
      <c r="B4497" s="69"/>
      <c r="C4497" s="199"/>
      <c r="D4497" s="69"/>
      <c r="E4497" s="193"/>
      <c r="F4497" s="69"/>
      <c r="G4497" s="69"/>
      <c r="H4497" s="194" t="str">
        <f t="shared" si="69"/>
        <v/>
      </c>
      <c r="I4497" s="198"/>
      <c r="J4497" s="69"/>
      <c r="K4497" s="192"/>
      <c r="L4497" s="192"/>
    </row>
    <row r="4498" customHeight="1" spans="1:12">
      <c r="A4498" s="69"/>
      <c r="B4498" s="69"/>
      <c r="C4498" s="199"/>
      <c r="D4498" s="69"/>
      <c r="E4498" s="193"/>
      <c r="F4498" s="69"/>
      <c r="G4498" s="69"/>
      <c r="H4498" s="194" t="str">
        <f t="shared" si="69"/>
        <v/>
      </c>
      <c r="I4498" s="198"/>
      <c r="J4498" s="69"/>
      <c r="K4498" s="192"/>
      <c r="L4498" s="192"/>
    </row>
    <row r="4499" customHeight="1" spans="1:12">
      <c r="A4499" s="69"/>
      <c r="B4499" s="69"/>
      <c r="C4499" s="199"/>
      <c r="D4499" s="69"/>
      <c r="E4499" s="193"/>
      <c r="F4499" s="69"/>
      <c r="G4499" s="69"/>
      <c r="H4499" s="194" t="str">
        <f t="shared" si="69"/>
        <v/>
      </c>
      <c r="I4499" s="198"/>
      <c r="J4499" s="69"/>
      <c r="K4499" s="192"/>
      <c r="L4499" s="192"/>
    </row>
    <row r="4500" customHeight="1" spans="1:12">
      <c r="A4500" s="69"/>
      <c r="B4500" s="69"/>
      <c r="C4500" s="199"/>
      <c r="D4500" s="69"/>
      <c r="E4500" s="193"/>
      <c r="F4500" s="69"/>
      <c r="G4500" s="69"/>
      <c r="H4500" s="194" t="str">
        <f t="shared" si="69"/>
        <v/>
      </c>
      <c r="I4500" s="198"/>
      <c r="J4500" s="69"/>
      <c r="K4500" s="192"/>
      <c r="L4500" s="192"/>
    </row>
    <row r="4501" customHeight="1" spans="1:12">
      <c r="A4501" s="69"/>
      <c r="B4501" s="69"/>
      <c r="C4501" s="199"/>
      <c r="D4501" s="69"/>
      <c r="E4501" s="193"/>
      <c r="F4501" s="69"/>
      <c r="G4501" s="69"/>
      <c r="H4501" s="194" t="str">
        <f t="shared" si="69"/>
        <v/>
      </c>
      <c r="I4501" s="198"/>
      <c r="J4501" s="69"/>
      <c r="K4501" s="192"/>
      <c r="L4501" s="192"/>
    </row>
    <row r="4502" customHeight="1" spans="1:12">
      <c r="A4502" s="69"/>
      <c r="B4502" s="69"/>
      <c r="C4502" s="199"/>
      <c r="D4502" s="69"/>
      <c r="E4502" s="193"/>
      <c r="F4502" s="69"/>
      <c r="G4502" s="69"/>
      <c r="H4502" s="194" t="str">
        <f t="shared" si="69"/>
        <v/>
      </c>
      <c r="I4502" s="198"/>
      <c r="J4502" s="69"/>
      <c r="K4502" s="192"/>
      <c r="L4502" s="192"/>
    </row>
    <row r="4503" customHeight="1" spans="1:12">
      <c r="A4503" s="69"/>
      <c r="B4503" s="69"/>
      <c r="C4503" s="199"/>
      <c r="D4503" s="69"/>
      <c r="E4503" s="193"/>
      <c r="F4503" s="69"/>
      <c r="G4503" s="69"/>
      <c r="H4503" s="194" t="str">
        <f t="shared" si="69"/>
        <v/>
      </c>
      <c r="I4503" s="198"/>
      <c r="J4503" s="69"/>
      <c r="K4503" s="192"/>
      <c r="L4503" s="192"/>
    </row>
    <row r="4504" customHeight="1" spans="1:12">
      <c r="A4504" s="69"/>
      <c r="B4504" s="69"/>
      <c r="C4504" s="199"/>
      <c r="D4504" s="69"/>
      <c r="E4504" s="193"/>
      <c r="F4504" s="69"/>
      <c r="G4504" s="69"/>
      <c r="H4504" s="194" t="str">
        <f t="shared" si="69"/>
        <v/>
      </c>
      <c r="I4504" s="198"/>
      <c r="J4504" s="69"/>
      <c r="K4504" s="192"/>
      <c r="L4504" s="192"/>
    </row>
    <row r="4505" customHeight="1" spans="1:12">
      <c r="A4505" s="69"/>
      <c r="B4505" s="69"/>
      <c r="C4505" s="199"/>
      <c r="D4505" s="69"/>
      <c r="E4505" s="193"/>
      <c r="F4505" s="69"/>
      <c r="G4505" s="69"/>
      <c r="H4505" s="194" t="str">
        <f t="shared" si="69"/>
        <v/>
      </c>
      <c r="I4505" s="198"/>
      <c r="J4505" s="69"/>
      <c r="K4505" s="192"/>
      <c r="L4505" s="192"/>
    </row>
    <row r="4506" customHeight="1" spans="1:12">
      <c r="A4506" s="69"/>
      <c r="B4506" s="69"/>
      <c r="C4506" s="199"/>
      <c r="D4506" s="69"/>
      <c r="E4506" s="193"/>
      <c r="F4506" s="69"/>
      <c r="G4506" s="69"/>
      <c r="H4506" s="194" t="str">
        <f t="shared" si="69"/>
        <v/>
      </c>
      <c r="I4506" s="198"/>
      <c r="J4506" s="69"/>
      <c r="K4506" s="192"/>
      <c r="L4506" s="192"/>
    </row>
    <row r="4507" customHeight="1" spans="1:12">
      <c r="A4507" s="69"/>
      <c r="B4507" s="69"/>
      <c r="C4507" s="199"/>
      <c r="D4507" s="69"/>
      <c r="E4507" s="193"/>
      <c r="F4507" s="69"/>
      <c r="G4507" s="69"/>
      <c r="H4507" s="194" t="str">
        <f t="shared" si="69"/>
        <v/>
      </c>
      <c r="I4507" s="198"/>
      <c r="J4507" s="69"/>
      <c r="K4507" s="192"/>
      <c r="L4507" s="192"/>
    </row>
    <row r="4508" customHeight="1" spans="1:12">
      <c r="A4508" s="69"/>
      <c r="B4508" s="69"/>
      <c r="C4508" s="199"/>
      <c r="D4508" s="69"/>
      <c r="E4508" s="193"/>
      <c r="F4508" s="69"/>
      <c r="G4508" s="69"/>
      <c r="H4508" s="194" t="str">
        <f t="shared" si="69"/>
        <v/>
      </c>
      <c r="I4508" s="198"/>
      <c r="J4508" s="69"/>
      <c r="K4508" s="192"/>
      <c r="L4508" s="192"/>
    </row>
    <row r="4509" customHeight="1" spans="1:12">
      <c r="A4509" s="69"/>
      <c r="B4509" s="69"/>
      <c r="C4509" s="199"/>
      <c r="D4509" s="69"/>
      <c r="E4509" s="193"/>
      <c r="F4509" s="69"/>
      <c r="G4509" s="69"/>
      <c r="H4509" s="194" t="str">
        <f t="shared" si="69"/>
        <v/>
      </c>
      <c r="I4509" s="198"/>
      <c r="J4509" s="69"/>
      <c r="K4509" s="192"/>
      <c r="L4509" s="192"/>
    </row>
    <row r="4510" customHeight="1" spans="1:12">
      <c r="A4510" s="69"/>
      <c r="B4510" s="69"/>
      <c r="C4510" s="199"/>
      <c r="D4510" s="69"/>
      <c r="E4510" s="193"/>
      <c r="F4510" s="69"/>
      <c r="G4510" s="69"/>
      <c r="H4510" s="194" t="str">
        <f t="shared" si="69"/>
        <v/>
      </c>
      <c r="I4510" s="198"/>
      <c r="J4510" s="69"/>
      <c r="K4510" s="192"/>
      <c r="L4510" s="192"/>
    </row>
    <row r="4511" customHeight="1" spans="1:12">
      <c r="A4511" s="69"/>
      <c r="B4511" s="69"/>
      <c r="C4511" s="199"/>
      <c r="D4511" s="69"/>
      <c r="E4511" s="193"/>
      <c r="F4511" s="69"/>
      <c r="G4511" s="69"/>
      <c r="H4511" s="194" t="str">
        <f t="shared" si="69"/>
        <v/>
      </c>
      <c r="I4511" s="198"/>
      <c r="J4511" s="69"/>
      <c r="K4511" s="192"/>
      <c r="L4511" s="192"/>
    </row>
    <row r="4512" customHeight="1" spans="1:12">
      <c r="A4512" s="69"/>
      <c r="B4512" s="69"/>
      <c r="C4512" s="199"/>
      <c r="D4512" s="69"/>
      <c r="E4512" s="193"/>
      <c r="F4512" s="69"/>
      <c r="G4512" s="69"/>
      <c r="H4512" s="194" t="str">
        <f t="shared" si="69"/>
        <v/>
      </c>
      <c r="I4512" s="198"/>
      <c r="J4512" s="69"/>
      <c r="K4512" s="192"/>
      <c r="L4512" s="192"/>
    </row>
    <row r="4513" customHeight="1" spans="1:12">
      <c r="A4513" s="69"/>
      <c r="B4513" s="69"/>
      <c r="C4513" s="199"/>
      <c r="D4513" s="69"/>
      <c r="E4513" s="193"/>
      <c r="F4513" s="69"/>
      <c r="G4513" s="69"/>
      <c r="H4513" s="194" t="str">
        <f t="shared" si="69"/>
        <v/>
      </c>
      <c r="I4513" s="198"/>
      <c r="J4513" s="69"/>
      <c r="K4513" s="192"/>
      <c r="L4513" s="192"/>
    </row>
    <row r="4514" customHeight="1" spans="1:12">
      <c r="A4514" s="69"/>
      <c r="B4514" s="69"/>
      <c r="C4514" s="199"/>
      <c r="D4514" s="69"/>
      <c r="E4514" s="193"/>
      <c r="F4514" s="69"/>
      <c r="G4514" s="69"/>
      <c r="H4514" s="194" t="str">
        <f t="shared" si="69"/>
        <v/>
      </c>
      <c r="I4514" s="198"/>
      <c r="J4514" s="69"/>
      <c r="K4514" s="192"/>
      <c r="L4514" s="192"/>
    </row>
    <row r="4515" customHeight="1" spans="1:12">
      <c r="A4515" s="69"/>
      <c r="B4515" s="69"/>
      <c r="C4515" s="199"/>
      <c r="D4515" s="69"/>
      <c r="E4515" s="193"/>
      <c r="F4515" s="69"/>
      <c r="G4515" s="69"/>
      <c r="H4515" s="194" t="str">
        <f t="shared" si="69"/>
        <v/>
      </c>
      <c r="I4515" s="198"/>
      <c r="J4515" s="69"/>
      <c r="K4515" s="192"/>
      <c r="L4515" s="192"/>
    </row>
    <row r="4516" customHeight="1" spans="1:12">
      <c r="A4516" s="69"/>
      <c r="B4516" s="69"/>
      <c r="C4516" s="199"/>
      <c r="D4516" s="69"/>
      <c r="E4516" s="193"/>
      <c r="F4516" s="69"/>
      <c r="G4516" s="69"/>
      <c r="H4516" s="194" t="str">
        <f t="shared" si="69"/>
        <v/>
      </c>
      <c r="I4516" s="198"/>
      <c r="J4516" s="69"/>
      <c r="K4516" s="192"/>
      <c r="L4516" s="192"/>
    </row>
    <row r="4517" customHeight="1" spans="1:12">
      <c r="A4517" s="69"/>
      <c r="B4517" s="69"/>
      <c r="C4517" s="199"/>
      <c r="D4517" s="69"/>
      <c r="E4517" s="193"/>
      <c r="F4517" s="69"/>
      <c r="G4517" s="69"/>
      <c r="H4517" s="194" t="str">
        <f t="shared" si="69"/>
        <v/>
      </c>
      <c r="I4517" s="198"/>
      <c r="J4517" s="69"/>
      <c r="K4517" s="192"/>
      <c r="L4517" s="192"/>
    </row>
    <row r="4518" customHeight="1" spans="1:12">
      <c r="A4518" s="69"/>
      <c r="B4518" s="69"/>
      <c r="C4518" s="199"/>
      <c r="D4518" s="69"/>
      <c r="E4518" s="193"/>
      <c r="F4518" s="69"/>
      <c r="G4518" s="69"/>
      <c r="H4518" s="194" t="str">
        <f t="shared" si="69"/>
        <v/>
      </c>
      <c r="I4518" s="198"/>
      <c r="J4518" s="69"/>
      <c r="K4518" s="192"/>
      <c r="L4518" s="192"/>
    </row>
    <row r="4519" customHeight="1" spans="1:12">
      <c r="A4519" s="69"/>
      <c r="B4519" s="69"/>
      <c r="C4519" s="199"/>
      <c r="D4519" s="69"/>
      <c r="E4519" s="193"/>
      <c r="F4519" s="69"/>
      <c r="G4519" s="69"/>
      <c r="H4519" s="194" t="str">
        <f t="shared" si="69"/>
        <v/>
      </c>
      <c r="I4519" s="198"/>
      <c r="J4519" s="69"/>
      <c r="K4519" s="192"/>
      <c r="L4519" s="192"/>
    </row>
    <row r="4520" customHeight="1" spans="1:12">
      <c r="A4520" s="69"/>
      <c r="B4520" s="69"/>
      <c r="C4520" s="199"/>
      <c r="D4520" s="69"/>
      <c r="E4520" s="193"/>
      <c r="F4520" s="69"/>
      <c r="G4520" s="69"/>
      <c r="H4520" s="194" t="str">
        <f t="shared" si="69"/>
        <v/>
      </c>
      <c r="I4520" s="198"/>
      <c r="J4520" s="69"/>
      <c r="K4520" s="192"/>
      <c r="L4520" s="192"/>
    </row>
    <row r="4521" customHeight="1" spans="1:12">
      <c r="A4521" s="69"/>
      <c r="B4521" s="69"/>
      <c r="C4521" s="199"/>
      <c r="D4521" s="69"/>
      <c r="E4521" s="193"/>
      <c r="F4521" s="69"/>
      <c r="G4521" s="69"/>
      <c r="H4521" s="194" t="str">
        <f t="shared" si="69"/>
        <v/>
      </c>
      <c r="I4521" s="198"/>
      <c r="J4521" s="69"/>
      <c r="K4521" s="192"/>
      <c r="L4521" s="192"/>
    </row>
    <row r="4522" customHeight="1" spans="1:12">
      <c r="A4522" s="69"/>
      <c r="B4522" s="69"/>
      <c r="C4522" s="199"/>
      <c r="D4522" s="69"/>
      <c r="E4522" s="193"/>
      <c r="F4522" s="69"/>
      <c r="G4522" s="69"/>
      <c r="H4522" s="194" t="str">
        <f t="shared" si="69"/>
        <v/>
      </c>
      <c r="I4522" s="198"/>
      <c r="J4522" s="69"/>
      <c r="K4522" s="192"/>
      <c r="L4522" s="192"/>
    </row>
    <row r="4523" customHeight="1" spans="1:12">
      <c r="A4523" s="69"/>
      <c r="B4523" s="69"/>
      <c r="C4523" s="199"/>
      <c r="D4523" s="69"/>
      <c r="E4523" s="193"/>
      <c r="F4523" s="69"/>
      <c r="G4523" s="69"/>
      <c r="H4523" s="194" t="str">
        <f t="shared" si="69"/>
        <v/>
      </c>
      <c r="I4523" s="198"/>
      <c r="J4523" s="69"/>
      <c r="K4523" s="192"/>
      <c r="L4523" s="192"/>
    </row>
    <row r="4524" customHeight="1" spans="1:12">
      <c r="A4524" s="69"/>
      <c r="B4524" s="69"/>
      <c r="C4524" s="199"/>
      <c r="D4524" s="69"/>
      <c r="E4524" s="193"/>
      <c r="F4524" s="69"/>
      <c r="G4524" s="69"/>
      <c r="H4524" s="194" t="str">
        <f t="shared" si="69"/>
        <v/>
      </c>
      <c r="I4524" s="198"/>
      <c r="J4524" s="69"/>
      <c r="K4524" s="192"/>
      <c r="L4524" s="192"/>
    </row>
    <row r="4525" customHeight="1" spans="1:12">
      <c r="A4525" s="69"/>
      <c r="B4525" s="69"/>
      <c r="C4525" s="199"/>
      <c r="D4525" s="69"/>
      <c r="E4525" s="193"/>
      <c r="F4525" s="69"/>
      <c r="G4525" s="69"/>
      <c r="H4525" s="194" t="str">
        <f t="shared" si="69"/>
        <v/>
      </c>
      <c r="I4525" s="198"/>
      <c r="J4525" s="69"/>
      <c r="K4525" s="192"/>
      <c r="L4525" s="192"/>
    </row>
    <row r="4526" customHeight="1" spans="1:12">
      <c r="A4526" s="69"/>
      <c r="B4526" s="69"/>
      <c r="C4526" s="199"/>
      <c r="D4526" s="69"/>
      <c r="E4526" s="193"/>
      <c r="F4526" s="69"/>
      <c r="G4526" s="69"/>
      <c r="H4526" s="194" t="str">
        <f t="shared" si="69"/>
        <v/>
      </c>
      <c r="I4526" s="198"/>
      <c r="J4526" s="69"/>
      <c r="K4526" s="192"/>
      <c r="L4526" s="192"/>
    </row>
    <row r="4527" customHeight="1" spans="1:12">
      <c r="A4527" s="69"/>
      <c r="B4527" s="69"/>
      <c r="C4527" s="199"/>
      <c r="D4527" s="69"/>
      <c r="E4527" s="193"/>
      <c r="F4527" s="69"/>
      <c r="G4527" s="69"/>
      <c r="H4527" s="194" t="str">
        <f t="shared" si="69"/>
        <v/>
      </c>
      <c r="I4527" s="198"/>
      <c r="J4527" s="69"/>
      <c r="K4527" s="192"/>
      <c r="L4527" s="192"/>
    </row>
    <row r="4528" customHeight="1" spans="1:12">
      <c r="A4528" s="69"/>
      <c r="B4528" s="69"/>
      <c r="C4528" s="199"/>
      <c r="D4528" s="69"/>
      <c r="E4528" s="193"/>
      <c r="F4528" s="69"/>
      <c r="G4528" s="69"/>
      <c r="H4528" s="194" t="str">
        <f t="shared" si="69"/>
        <v/>
      </c>
      <c r="I4528" s="198"/>
      <c r="J4528" s="69"/>
      <c r="K4528" s="192"/>
      <c r="L4528" s="192"/>
    </row>
    <row r="4529" customHeight="1" spans="1:12">
      <c r="A4529" s="69"/>
      <c r="B4529" s="69"/>
      <c r="C4529" s="199"/>
      <c r="D4529" s="69"/>
      <c r="E4529" s="193"/>
      <c r="F4529" s="69"/>
      <c r="G4529" s="69"/>
      <c r="H4529" s="194" t="str">
        <f t="shared" si="69"/>
        <v/>
      </c>
      <c r="I4529" s="198"/>
      <c r="J4529" s="69"/>
      <c r="K4529" s="192"/>
      <c r="L4529" s="192"/>
    </row>
    <row r="4530" customHeight="1" spans="1:12">
      <c r="A4530" s="69"/>
      <c r="B4530" s="69"/>
      <c r="C4530" s="199"/>
      <c r="D4530" s="69"/>
      <c r="E4530" s="193"/>
      <c r="F4530" s="69"/>
      <c r="G4530" s="69"/>
      <c r="H4530" s="194" t="str">
        <f t="shared" si="69"/>
        <v/>
      </c>
      <c r="I4530" s="198"/>
      <c r="J4530" s="69"/>
      <c r="K4530" s="192"/>
      <c r="L4530" s="192"/>
    </row>
    <row r="4531" customHeight="1" spans="1:12">
      <c r="A4531" s="69"/>
      <c r="B4531" s="69"/>
      <c r="C4531" s="199"/>
      <c r="D4531" s="69"/>
      <c r="E4531" s="193"/>
      <c r="F4531" s="69"/>
      <c r="G4531" s="69"/>
      <c r="H4531" s="194" t="str">
        <f t="shared" si="69"/>
        <v/>
      </c>
      <c r="I4531" s="198"/>
      <c r="J4531" s="69"/>
      <c r="K4531" s="192"/>
      <c r="L4531" s="192"/>
    </row>
    <row r="4532" customHeight="1" spans="1:12">
      <c r="A4532" s="69"/>
      <c r="B4532" s="69"/>
      <c r="C4532" s="199"/>
      <c r="D4532" s="69"/>
      <c r="E4532" s="193"/>
      <c r="F4532" s="69"/>
      <c r="G4532" s="69"/>
      <c r="H4532" s="194" t="str">
        <f t="shared" si="69"/>
        <v/>
      </c>
      <c r="I4532" s="198"/>
      <c r="J4532" s="69"/>
      <c r="K4532" s="192"/>
      <c r="L4532" s="192"/>
    </row>
    <row r="4533" customHeight="1" spans="1:12">
      <c r="A4533" s="69"/>
      <c r="B4533" s="69"/>
      <c r="C4533" s="199"/>
      <c r="D4533" s="69"/>
      <c r="E4533" s="193"/>
      <c r="F4533" s="69"/>
      <c r="G4533" s="69"/>
      <c r="H4533" s="194" t="str">
        <f t="shared" si="69"/>
        <v/>
      </c>
      <c r="I4533" s="198"/>
      <c r="J4533" s="69"/>
      <c r="K4533" s="192"/>
      <c r="L4533" s="192"/>
    </row>
    <row r="4534" customHeight="1" spans="1:12">
      <c r="A4534" s="69"/>
      <c r="B4534" s="69"/>
      <c r="C4534" s="199"/>
      <c r="D4534" s="69"/>
      <c r="E4534" s="193"/>
      <c r="F4534" s="69"/>
      <c r="G4534" s="69"/>
      <c r="H4534" s="194" t="str">
        <f t="shared" si="69"/>
        <v/>
      </c>
      <c r="I4534" s="198"/>
      <c r="J4534" s="69"/>
      <c r="K4534" s="192"/>
      <c r="L4534" s="192"/>
    </row>
    <row r="4535" customHeight="1" spans="1:12">
      <c r="A4535" s="69"/>
      <c r="B4535" s="69"/>
      <c r="C4535" s="199"/>
      <c r="D4535" s="69"/>
      <c r="E4535" s="193"/>
      <c r="F4535" s="69"/>
      <c r="G4535" s="69"/>
      <c r="H4535" s="194" t="str">
        <f t="shared" si="69"/>
        <v/>
      </c>
      <c r="I4535" s="198"/>
      <c r="J4535" s="69"/>
      <c r="K4535" s="192"/>
      <c r="L4535" s="192"/>
    </row>
    <row r="4536" customHeight="1" spans="1:12">
      <c r="A4536" s="69"/>
      <c r="B4536" s="69"/>
      <c r="C4536" s="199"/>
      <c r="D4536" s="69"/>
      <c r="E4536" s="193"/>
      <c r="F4536" s="69"/>
      <c r="G4536" s="69"/>
      <c r="H4536" s="194" t="str">
        <f t="shared" si="69"/>
        <v/>
      </c>
      <c r="I4536" s="198"/>
      <c r="J4536" s="69"/>
      <c r="K4536" s="192"/>
      <c r="L4536" s="192"/>
    </row>
    <row r="4537" customHeight="1" spans="1:12">
      <c r="A4537" s="69"/>
      <c r="B4537" s="69"/>
      <c r="C4537" s="199"/>
      <c r="D4537" s="69"/>
      <c r="E4537" s="193"/>
      <c r="F4537" s="69"/>
      <c r="G4537" s="69"/>
      <c r="H4537" s="194" t="str">
        <f t="shared" si="69"/>
        <v/>
      </c>
      <c r="I4537" s="198"/>
      <c r="J4537" s="69"/>
      <c r="K4537" s="192"/>
      <c r="L4537" s="192"/>
    </row>
    <row r="4538" customHeight="1" spans="1:12">
      <c r="A4538" s="69"/>
      <c r="B4538" s="69"/>
      <c r="C4538" s="199"/>
      <c r="D4538" s="69"/>
      <c r="E4538" s="193"/>
      <c r="F4538" s="69"/>
      <c r="G4538" s="69"/>
      <c r="H4538" s="194" t="str">
        <f t="shared" si="69"/>
        <v/>
      </c>
      <c r="I4538" s="198"/>
      <c r="J4538" s="69"/>
      <c r="K4538" s="192"/>
      <c r="L4538" s="192"/>
    </row>
    <row r="4539" customHeight="1" spans="1:12">
      <c r="A4539" s="69"/>
      <c r="B4539" s="69"/>
      <c r="C4539" s="199"/>
      <c r="D4539" s="69"/>
      <c r="E4539" s="193"/>
      <c r="F4539" s="69"/>
      <c r="G4539" s="69"/>
      <c r="H4539" s="194" t="str">
        <f t="shared" si="69"/>
        <v/>
      </c>
      <c r="I4539" s="198"/>
      <c r="J4539" s="69"/>
      <c r="K4539" s="192"/>
      <c r="L4539" s="192"/>
    </row>
    <row r="4540" customHeight="1" spans="1:12">
      <c r="A4540" s="69"/>
      <c r="B4540" s="69"/>
      <c r="C4540" s="199"/>
      <c r="D4540" s="69"/>
      <c r="E4540" s="193"/>
      <c r="F4540" s="69"/>
      <c r="G4540" s="69"/>
      <c r="H4540" s="194" t="str">
        <f t="shared" si="69"/>
        <v/>
      </c>
      <c r="I4540" s="198"/>
      <c r="J4540" s="69"/>
      <c r="K4540" s="192"/>
      <c r="L4540" s="192"/>
    </row>
    <row r="4541" customHeight="1" spans="1:12">
      <c r="A4541" s="69"/>
      <c r="B4541" s="69"/>
      <c r="C4541" s="199"/>
      <c r="D4541" s="69"/>
      <c r="E4541" s="193"/>
      <c r="F4541" s="69"/>
      <c r="G4541" s="69"/>
      <c r="H4541" s="194" t="str">
        <f t="shared" si="69"/>
        <v/>
      </c>
      <c r="I4541" s="198"/>
      <c r="J4541" s="69"/>
      <c r="K4541" s="192"/>
      <c r="L4541" s="192"/>
    </row>
    <row r="4542" customHeight="1" spans="1:12">
      <c r="A4542" s="69"/>
      <c r="B4542" s="69"/>
      <c r="C4542" s="199"/>
      <c r="D4542" s="69"/>
      <c r="E4542" s="193"/>
      <c r="F4542" s="69"/>
      <c r="G4542" s="69"/>
      <c r="H4542" s="194" t="str">
        <f t="shared" si="69"/>
        <v/>
      </c>
      <c r="I4542" s="198"/>
      <c r="J4542" s="69"/>
      <c r="K4542" s="192"/>
      <c r="L4542" s="192"/>
    </row>
    <row r="4543" customHeight="1" spans="1:12">
      <c r="A4543" s="69"/>
      <c r="B4543" s="69"/>
      <c r="C4543" s="199"/>
      <c r="D4543" s="69"/>
      <c r="E4543" s="193"/>
      <c r="F4543" s="69"/>
      <c r="G4543" s="69"/>
      <c r="H4543" s="194" t="str">
        <f t="shared" si="69"/>
        <v/>
      </c>
      <c r="I4543" s="198"/>
      <c r="J4543" s="69"/>
      <c r="K4543" s="192"/>
      <c r="L4543" s="192"/>
    </row>
    <row r="4544" customHeight="1" spans="1:12">
      <c r="A4544" s="69"/>
      <c r="B4544" s="69"/>
      <c r="C4544" s="199"/>
      <c r="D4544" s="69"/>
      <c r="E4544" s="193"/>
      <c r="F4544" s="69"/>
      <c r="G4544" s="69"/>
      <c r="H4544" s="194" t="str">
        <f t="shared" si="69"/>
        <v/>
      </c>
      <c r="I4544" s="198"/>
      <c r="J4544" s="69"/>
      <c r="K4544" s="192"/>
      <c r="L4544" s="192"/>
    </row>
    <row r="4545" customHeight="1" spans="1:12">
      <c r="A4545" s="69"/>
      <c r="B4545" s="69"/>
      <c r="C4545" s="199"/>
      <c r="D4545" s="69"/>
      <c r="E4545" s="193"/>
      <c r="F4545" s="69"/>
      <c r="G4545" s="69"/>
      <c r="H4545" s="194" t="str">
        <f t="shared" si="69"/>
        <v/>
      </c>
      <c r="I4545" s="198"/>
      <c r="J4545" s="69"/>
      <c r="K4545" s="192"/>
      <c r="L4545" s="192"/>
    </row>
    <row r="4546" customHeight="1" spans="1:12">
      <c r="A4546" s="69"/>
      <c r="B4546" s="69"/>
      <c r="C4546" s="199"/>
      <c r="D4546" s="69"/>
      <c r="E4546" s="193"/>
      <c r="F4546" s="69"/>
      <c r="G4546" s="69"/>
      <c r="H4546" s="194" t="str">
        <f t="shared" si="69"/>
        <v/>
      </c>
      <c r="I4546" s="198"/>
      <c r="J4546" s="69"/>
      <c r="K4546" s="192"/>
      <c r="L4546" s="192"/>
    </row>
    <row r="4547" customHeight="1" spans="1:12">
      <c r="A4547" s="69"/>
      <c r="B4547" s="69"/>
      <c r="C4547" s="199"/>
      <c r="D4547" s="69"/>
      <c r="E4547" s="193"/>
      <c r="F4547" s="69"/>
      <c r="G4547" s="69"/>
      <c r="H4547" s="194" t="str">
        <f t="shared" si="69"/>
        <v/>
      </c>
      <c r="I4547" s="198"/>
      <c r="J4547" s="69"/>
      <c r="K4547" s="192"/>
      <c r="L4547" s="192"/>
    </row>
    <row r="4548" customHeight="1" spans="1:12">
      <c r="A4548" s="69"/>
      <c r="B4548" s="69"/>
      <c r="C4548" s="199"/>
      <c r="D4548" s="69"/>
      <c r="E4548" s="193"/>
      <c r="F4548" s="69"/>
      <c r="G4548" s="69"/>
      <c r="H4548" s="194" t="str">
        <f t="shared" si="69"/>
        <v/>
      </c>
      <c r="I4548" s="198"/>
      <c r="J4548" s="69"/>
      <c r="K4548" s="192"/>
      <c r="L4548" s="192"/>
    </row>
    <row r="4549" customHeight="1" spans="1:12">
      <c r="A4549" s="69"/>
      <c r="B4549" s="69"/>
      <c r="C4549" s="199"/>
      <c r="D4549" s="69"/>
      <c r="E4549" s="193"/>
      <c r="F4549" s="69"/>
      <c r="G4549" s="69"/>
      <c r="H4549" s="194" t="str">
        <f t="shared" si="69"/>
        <v/>
      </c>
      <c r="I4549" s="198"/>
      <c r="J4549" s="69"/>
      <c r="K4549" s="192"/>
      <c r="L4549" s="192"/>
    </row>
    <row r="4550" customHeight="1" spans="1:12">
      <c r="A4550" s="69"/>
      <c r="B4550" s="69"/>
      <c r="C4550" s="199"/>
      <c r="D4550" s="69"/>
      <c r="E4550" s="193"/>
      <c r="F4550" s="69"/>
      <c r="G4550" s="69"/>
      <c r="H4550" s="194" t="str">
        <f t="shared" si="69"/>
        <v/>
      </c>
      <c r="I4550" s="198"/>
      <c r="J4550" s="69"/>
      <c r="K4550" s="192"/>
      <c r="L4550" s="192"/>
    </row>
    <row r="4551" customHeight="1" spans="1:12">
      <c r="A4551" s="69"/>
      <c r="B4551" s="69"/>
      <c r="C4551" s="199"/>
      <c r="D4551" s="69"/>
      <c r="E4551" s="193"/>
      <c r="F4551" s="69"/>
      <c r="G4551" s="69"/>
      <c r="H4551" s="194" t="str">
        <f t="shared" si="69"/>
        <v/>
      </c>
      <c r="I4551" s="198"/>
      <c r="J4551" s="69"/>
      <c r="K4551" s="192"/>
      <c r="L4551" s="192"/>
    </row>
    <row r="4552" customHeight="1" spans="1:12">
      <c r="A4552" s="69"/>
      <c r="B4552" s="69"/>
      <c r="C4552" s="199"/>
      <c r="D4552" s="69"/>
      <c r="E4552" s="193"/>
      <c r="F4552" s="69"/>
      <c r="G4552" s="69"/>
      <c r="H4552" s="194" t="str">
        <f t="shared" si="69"/>
        <v/>
      </c>
      <c r="I4552" s="198"/>
      <c r="J4552" s="69"/>
      <c r="K4552" s="192"/>
      <c r="L4552" s="192"/>
    </row>
    <row r="4553" customHeight="1" spans="1:12">
      <c r="A4553" s="69"/>
      <c r="B4553" s="69"/>
      <c r="C4553" s="199"/>
      <c r="D4553" s="69"/>
      <c r="E4553" s="193"/>
      <c r="F4553" s="69"/>
      <c r="G4553" s="69"/>
      <c r="H4553" s="194" t="str">
        <f t="shared" si="69"/>
        <v/>
      </c>
      <c r="I4553" s="198"/>
      <c r="J4553" s="69"/>
      <c r="K4553" s="192"/>
      <c r="L4553" s="192"/>
    </row>
    <row r="4554" customHeight="1" spans="1:12">
      <c r="A4554" s="69"/>
      <c r="B4554" s="69"/>
      <c r="C4554" s="199"/>
      <c r="D4554" s="69"/>
      <c r="E4554" s="193"/>
      <c r="F4554" s="69"/>
      <c r="G4554" s="69"/>
      <c r="H4554" s="194" t="str">
        <f t="shared" si="69"/>
        <v/>
      </c>
      <c r="I4554" s="198"/>
      <c r="J4554" s="69"/>
      <c r="K4554" s="192"/>
      <c r="L4554" s="192"/>
    </row>
    <row r="4555" customHeight="1" spans="1:12">
      <c r="A4555" s="69"/>
      <c r="B4555" s="69"/>
      <c r="C4555" s="199"/>
      <c r="D4555" s="69"/>
      <c r="E4555" s="193"/>
      <c r="F4555" s="69"/>
      <c r="G4555" s="69"/>
      <c r="H4555" s="194" t="str">
        <f t="shared" si="69"/>
        <v/>
      </c>
      <c r="I4555" s="198"/>
      <c r="J4555" s="69"/>
      <c r="K4555" s="192"/>
      <c r="L4555" s="192"/>
    </row>
    <row r="4556" customHeight="1" spans="1:12">
      <c r="A4556" s="69"/>
      <c r="B4556" s="69"/>
      <c r="C4556" s="199"/>
      <c r="D4556" s="69"/>
      <c r="E4556" s="193"/>
      <c r="F4556" s="69"/>
      <c r="G4556" s="69"/>
      <c r="H4556" s="194" t="str">
        <f t="shared" ref="H4556:H4619" si="70">IF(E4556="","",E4556*F4556)</f>
        <v/>
      </c>
      <c r="I4556" s="198"/>
      <c r="J4556" s="69"/>
      <c r="K4556" s="192"/>
      <c r="L4556" s="192"/>
    </row>
    <row r="4557" customHeight="1" spans="1:12">
      <c r="A4557" s="69"/>
      <c r="B4557" s="69"/>
      <c r="C4557" s="199"/>
      <c r="D4557" s="69"/>
      <c r="E4557" s="193"/>
      <c r="F4557" s="69"/>
      <c r="G4557" s="69"/>
      <c r="H4557" s="194" t="str">
        <f t="shared" si="70"/>
        <v/>
      </c>
      <c r="I4557" s="198"/>
      <c r="J4557" s="69"/>
      <c r="K4557" s="192"/>
      <c r="L4557" s="192"/>
    </row>
    <row r="4558" customHeight="1" spans="1:12">
      <c r="A4558" s="69"/>
      <c r="B4558" s="69"/>
      <c r="C4558" s="199"/>
      <c r="D4558" s="69"/>
      <c r="E4558" s="193"/>
      <c r="F4558" s="69"/>
      <c r="G4558" s="69"/>
      <c r="H4558" s="194" t="str">
        <f t="shared" si="70"/>
        <v/>
      </c>
      <c r="I4558" s="198"/>
      <c r="J4558" s="69"/>
      <c r="K4558" s="192"/>
      <c r="L4558" s="192"/>
    </row>
    <row r="4559" customHeight="1" spans="1:12">
      <c r="A4559" s="69"/>
      <c r="B4559" s="69"/>
      <c r="C4559" s="199"/>
      <c r="D4559" s="69"/>
      <c r="E4559" s="193"/>
      <c r="F4559" s="69"/>
      <c r="G4559" s="69"/>
      <c r="H4559" s="194" t="str">
        <f t="shared" si="70"/>
        <v/>
      </c>
      <c r="I4559" s="198"/>
      <c r="J4559" s="69"/>
      <c r="K4559" s="192"/>
      <c r="L4559" s="192"/>
    </row>
    <row r="4560" customHeight="1" spans="1:12">
      <c r="A4560" s="69"/>
      <c r="B4560" s="69"/>
      <c r="C4560" s="199"/>
      <c r="D4560" s="69"/>
      <c r="E4560" s="193"/>
      <c r="F4560" s="69"/>
      <c r="G4560" s="69"/>
      <c r="H4560" s="194" t="str">
        <f t="shared" si="70"/>
        <v/>
      </c>
      <c r="I4560" s="198"/>
      <c r="J4560" s="69"/>
      <c r="K4560" s="192"/>
      <c r="L4560" s="192"/>
    </row>
    <row r="4561" customHeight="1" spans="1:12">
      <c r="A4561" s="69"/>
      <c r="B4561" s="69"/>
      <c r="C4561" s="199"/>
      <c r="D4561" s="69"/>
      <c r="E4561" s="193"/>
      <c r="F4561" s="69"/>
      <c r="G4561" s="69"/>
      <c r="H4561" s="194" t="str">
        <f t="shared" si="70"/>
        <v/>
      </c>
      <c r="I4561" s="198"/>
      <c r="J4561" s="69"/>
      <c r="K4561" s="192"/>
      <c r="L4561" s="192"/>
    </row>
    <row r="4562" customHeight="1" spans="1:12">
      <c r="A4562" s="69"/>
      <c r="B4562" s="69"/>
      <c r="C4562" s="199"/>
      <c r="D4562" s="69"/>
      <c r="E4562" s="193"/>
      <c r="F4562" s="69"/>
      <c r="G4562" s="69"/>
      <c r="H4562" s="194" t="str">
        <f t="shared" si="70"/>
        <v/>
      </c>
      <c r="I4562" s="198"/>
      <c r="J4562" s="69"/>
      <c r="K4562" s="192"/>
      <c r="L4562" s="192"/>
    </row>
    <row r="4563" customHeight="1" spans="1:12">
      <c r="A4563" s="69"/>
      <c r="B4563" s="69"/>
      <c r="C4563" s="199"/>
      <c r="D4563" s="69"/>
      <c r="E4563" s="193"/>
      <c r="F4563" s="69"/>
      <c r="G4563" s="69"/>
      <c r="H4563" s="194" t="str">
        <f t="shared" si="70"/>
        <v/>
      </c>
      <c r="I4563" s="198"/>
      <c r="J4563" s="69"/>
      <c r="K4563" s="192"/>
      <c r="L4563" s="192"/>
    </row>
    <row r="4564" customHeight="1" spans="1:12">
      <c r="A4564" s="69"/>
      <c r="B4564" s="69"/>
      <c r="C4564" s="199"/>
      <c r="D4564" s="69"/>
      <c r="E4564" s="193"/>
      <c r="F4564" s="69"/>
      <c r="G4564" s="69"/>
      <c r="H4564" s="194" t="str">
        <f t="shared" si="70"/>
        <v/>
      </c>
      <c r="I4564" s="198"/>
      <c r="J4564" s="69"/>
      <c r="K4564" s="192"/>
      <c r="L4564" s="192"/>
    </row>
    <row r="4565" customHeight="1" spans="1:12">
      <c r="A4565" s="69"/>
      <c r="B4565" s="69"/>
      <c r="C4565" s="199"/>
      <c r="D4565" s="69"/>
      <c r="E4565" s="193"/>
      <c r="F4565" s="69"/>
      <c r="G4565" s="69"/>
      <c r="H4565" s="194" t="str">
        <f t="shared" si="70"/>
        <v/>
      </c>
      <c r="I4565" s="198"/>
      <c r="J4565" s="69"/>
      <c r="K4565" s="192"/>
      <c r="L4565" s="192"/>
    </row>
    <row r="4566" customHeight="1" spans="1:12">
      <c r="A4566" s="69"/>
      <c r="B4566" s="69"/>
      <c r="C4566" s="199"/>
      <c r="D4566" s="69"/>
      <c r="E4566" s="193"/>
      <c r="F4566" s="69"/>
      <c r="G4566" s="69"/>
      <c r="H4566" s="194" t="str">
        <f t="shared" si="70"/>
        <v/>
      </c>
      <c r="I4566" s="198"/>
      <c r="J4566" s="69"/>
      <c r="K4566" s="192"/>
      <c r="L4566" s="192"/>
    </row>
    <row r="4567" customHeight="1" spans="1:12">
      <c r="A4567" s="69"/>
      <c r="B4567" s="69"/>
      <c r="C4567" s="199"/>
      <c r="D4567" s="69"/>
      <c r="E4567" s="193"/>
      <c r="F4567" s="69"/>
      <c r="G4567" s="69"/>
      <c r="H4567" s="194" t="str">
        <f t="shared" si="70"/>
        <v/>
      </c>
      <c r="I4567" s="198"/>
      <c r="J4567" s="69"/>
      <c r="K4567" s="192"/>
      <c r="L4567" s="192"/>
    </row>
    <row r="4568" customHeight="1" spans="1:12">
      <c r="A4568" s="69"/>
      <c r="B4568" s="69"/>
      <c r="C4568" s="199"/>
      <c r="D4568" s="69"/>
      <c r="E4568" s="193"/>
      <c r="F4568" s="69"/>
      <c r="G4568" s="69"/>
      <c r="H4568" s="194" t="str">
        <f t="shared" si="70"/>
        <v/>
      </c>
      <c r="I4568" s="198"/>
      <c r="J4568" s="69"/>
      <c r="K4568" s="192"/>
      <c r="L4568" s="192"/>
    </row>
    <row r="4569" customHeight="1" spans="1:12">
      <c r="A4569" s="69"/>
      <c r="B4569" s="69"/>
      <c r="C4569" s="199"/>
      <c r="D4569" s="69"/>
      <c r="E4569" s="193"/>
      <c r="F4569" s="69"/>
      <c r="G4569" s="69"/>
      <c r="H4569" s="194" t="str">
        <f t="shared" si="70"/>
        <v/>
      </c>
      <c r="I4569" s="198"/>
      <c r="J4569" s="69"/>
      <c r="K4569" s="192"/>
      <c r="L4569" s="192"/>
    </row>
    <row r="4570" customHeight="1" spans="1:12">
      <c r="A4570" s="69"/>
      <c r="B4570" s="69"/>
      <c r="C4570" s="199"/>
      <c r="D4570" s="69"/>
      <c r="E4570" s="193"/>
      <c r="F4570" s="69"/>
      <c r="G4570" s="69"/>
      <c r="H4570" s="194" t="str">
        <f t="shared" si="70"/>
        <v/>
      </c>
      <c r="I4570" s="198"/>
      <c r="J4570" s="69"/>
      <c r="K4570" s="192"/>
      <c r="L4570" s="192"/>
    </row>
    <row r="4571" customHeight="1" spans="1:12">
      <c r="A4571" s="69"/>
      <c r="B4571" s="69"/>
      <c r="C4571" s="199"/>
      <c r="D4571" s="69"/>
      <c r="E4571" s="193"/>
      <c r="F4571" s="69"/>
      <c r="G4571" s="69"/>
      <c r="H4571" s="194" t="str">
        <f t="shared" si="70"/>
        <v/>
      </c>
      <c r="I4571" s="198"/>
      <c r="J4571" s="69"/>
      <c r="K4571" s="192"/>
      <c r="L4571" s="192"/>
    </row>
    <row r="4572" customHeight="1" spans="1:12">
      <c r="A4572" s="69"/>
      <c r="B4572" s="69"/>
      <c r="C4572" s="199"/>
      <c r="D4572" s="69"/>
      <c r="E4572" s="193"/>
      <c r="F4572" s="69"/>
      <c r="G4572" s="69"/>
      <c r="H4572" s="194" t="str">
        <f t="shared" si="70"/>
        <v/>
      </c>
      <c r="I4572" s="198"/>
      <c r="J4572" s="69"/>
      <c r="K4572" s="192"/>
      <c r="L4572" s="192"/>
    </row>
    <row r="4573" customHeight="1" spans="1:12">
      <c r="A4573" s="69"/>
      <c r="B4573" s="69"/>
      <c r="C4573" s="199"/>
      <c r="D4573" s="69"/>
      <c r="E4573" s="193"/>
      <c r="F4573" s="69"/>
      <c r="G4573" s="69"/>
      <c r="H4573" s="194" t="str">
        <f t="shared" si="70"/>
        <v/>
      </c>
      <c r="I4573" s="198"/>
      <c r="J4573" s="69"/>
      <c r="K4573" s="192"/>
      <c r="L4573" s="192"/>
    </row>
    <row r="4574" customHeight="1" spans="1:12">
      <c r="A4574" s="69"/>
      <c r="B4574" s="69"/>
      <c r="C4574" s="199"/>
      <c r="D4574" s="69"/>
      <c r="E4574" s="193"/>
      <c r="F4574" s="69"/>
      <c r="G4574" s="69"/>
      <c r="H4574" s="194" t="str">
        <f t="shared" si="70"/>
        <v/>
      </c>
      <c r="I4574" s="198"/>
      <c r="J4574" s="69"/>
      <c r="K4574" s="192"/>
      <c r="L4574" s="192"/>
    </row>
    <row r="4575" customHeight="1" spans="1:12">
      <c r="A4575" s="69"/>
      <c r="B4575" s="69"/>
      <c r="C4575" s="199"/>
      <c r="D4575" s="69"/>
      <c r="E4575" s="193"/>
      <c r="F4575" s="69"/>
      <c r="G4575" s="69"/>
      <c r="H4575" s="194" t="str">
        <f t="shared" si="70"/>
        <v/>
      </c>
      <c r="I4575" s="198"/>
      <c r="J4575" s="69"/>
      <c r="K4575" s="192"/>
      <c r="L4575" s="192"/>
    </row>
    <row r="4576" customHeight="1" spans="1:12">
      <c r="A4576" s="69"/>
      <c r="B4576" s="69"/>
      <c r="C4576" s="199"/>
      <c r="D4576" s="69"/>
      <c r="E4576" s="193"/>
      <c r="F4576" s="69"/>
      <c r="G4576" s="69"/>
      <c r="H4576" s="194" t="str">
        <f t="shared" si="70"/>
        <v/>
      </c>
      <c r="I4576" s="198"/>
      <c r="J4576" s="69"/>
      <c r="K4576" s="192"/>
      <c r="L4576" s="192"/>
    </row>
    <row r="4577" customHeight="1" spans="1:12">
      <c r="A4577" s="69"/>
      <c r="B4577" s="69"/>
      <c r="C4577" s="199"/>
      <c r="D4577" s="69"/>
      <c r="E4577" s="193"/>
      <c r="F4577" s="69"/>
      <c r="G4577" s="69"/>
      <c r="H4577" s="194" t="str">
        <f t="shared" si="70"/>
        <v/>
      </c>
      <c r="I4577" s="198"/>
      <c r="J4577" s="69"/>
      <c r="K4577" s="192"/>
      <c r="L4577" s="192"/>
    </row>
    <row r="4578" customHeight="1" spans="1:12">
      <c r="A4578" s="69"/>
      <c r="B4578" s="69"/>
      <c r="C4578" s="199"/>
      <c r="D4578" s="69"/>
      <c r="E4578" s="193"/>
      <c r="F4578" s="69"/>
      <c r="G4578" s="69"/>
      <c r="H4578" s="194" t="str">
        <f t="shared" si="70"/>
        <v/>
      </c>
      <c r="I4578" s="198"/>
      <c r="J4578" s="69"/>
      <c r="K4578" s="192"/>
      <c r="L4578" s="192"/>
    </row>
    <row r="4579" customHeight="1" spans="1:12">
      <c r="A4579" s="69"/>
      <c r="B4579" s="69"/>
      <c r="C4579" s="199"/>
      <c r="D4579" s="69"/>
      <c r="E4579" s="193"/>
      <c r="F4579" s="69"/>
      <c r="G4579" s="69"/>
      <c r="H4579" s="194" t="str">
        <f t="shared" si="70"/>
        <v/>
      </c>
      <c r="I4579" s="198"/>
      <c r="J4579" s="69"/>
      <c r="K4579" s="192"/>
      <c r="L4579" s="192"/>
    </row>
    <row r="4580" customHeight="1" spans="1:12">
      <c r="A4580" s="69"/>
      <c r="B4580" s="69"/>
      <c r="C4580" s="199"/>
      <c r="D4580" s="69"/>
      <c r="E4580" s="193"/>
      <c r="F4580" s="69"/>
      <c r="G4580" s="69"/>
      <c r="H4580" s="194" t="str">
        <f t="shared" si="70"/>
        <v/>
      </c>
      <c r="I4580" s="198"/>
      <c r="J4580" s="69"/>
      <c r="K4580" s="192"/>
      <c r="L4580" s="192"/>
    </row>
    <row r="4581" customHeight="1" spans="1:12">
      <c r="A4581" s="69"/>
      <c r="B4581" s="69"/>
      <c r="C4581" s="199"/>
      <c r="D4581" s="69"/>
      <c r="E4581" s="193"/>
      <c r="F4581" s="69"/>
      <c r="G4581" s="69"/>
      <c r="H4581" s="194" t="str">
        <f t="shared" si="70"/>
        <v/>
      </c>
      <c r="I4581" s="198"/>
      <c r="J4581" s="69"/>
      <c r="K4581" s="192"/>
      <c r="L4581" s="192"/>
    </row>
    <row r="4582" customHeight="1" spans="1:12">
      <c r="A4582" s="69"/>
      <c r="B4582" s="69"/>
      <c r="C4582" s="199"/>
      <c r="D4582" s="69"/>
      <c r="E4582" s="193"/>
      <c r="F4582" s="69"/>
      <c r="G4582" s="69"/>
      <c r="H4582" s="194" t="str">
        <f t="shared" si="70"/>
        <v/>
      </c>
      <c r="I4582" s="198"/>
      <c r="J4582" s="69"/>
      <c r="K4582" s="192"/>
      <c r="L4582" s="192"/>
    </row>
    <row r="4583" customHeight="1" spans="1:12">
      <c r="A4583" s="69"/>
      <c r="B4583" s="69"/>
      <c r="C4583" s="199"/>
      <c r="D4583" s="69"/>
      <c r="E4583" s="193"/>
      <c r="F4583" s="69"/>
      <c r="G4583" s="69"/>
      <c r="H4583" s="194" t="str">
        <f t="shared" si="70"/>
        <v/>
      </c>
      <c r="I4583" s="198"/>
      <c r="J4583" s="69"/>
      <c r="K4583" s="192"/>
      <c r="L4583" s="192"/>
    </row>
    <row r="4584" customHeight="1" spans="1:12">
      <c r="A4584" s="69"/>
      <c r="B4584" s="69"/>
      <c r="C4584" s="199"/>
      <c r="D4584" s="69"/>
      <c r="E4584" s="193"/>
      <c r="F4584" s="69"/>
      <c r="G4584" s="69"/>
      <c r="H4584" s="194" t="str">
        <f t="shared" si="70"/>
        <v/>
      </c>
      <c r="I4584" s="198"/>
      <c r="J4584" s="69"/>
      <c r="K4584" s="192"/>
      <c r="L4584" s="192"/>
    </row>
    <row r="4585" customHeight="1" spans="1:12">
      <c r="A4585" s="69"/>
      <c r="B4585" s="69"/>
      <c r="C4585" s="199"/>
      <c r="D4585" s="69"/>
      <c r="E4585" s="193"/>
      <c r="F4585" s="69"/>
      <c r="G4585" s="69"/>
      <c r="H4585" s="194" t="str">
        <f t="shared" si="70"/>
        <v/>
      </c>
      <c r="I4585" s="198"/>
      <c r="J4585" s="69"/>
      <c r="K4585" s="192"/>
      <c r="L4585" s="192"/>
    </row>
    <row r="4586" customHeight="1" spans="1:12">
      <c r="A4586" s="69"/>
      <c r="B4586" s="69"/>
      <c r="C4586" s="199"/>
      <c r="D4586" s="69"/>
      <c r="E4586" s="193"/>
      <c r="F4586" s="69"/>
      <c r="G4586" s="69"/>
      <c r="H4586" s="194" t="str">
        <f t="shared" si="70"/>
        <v/>
      </c>
      <c r="I4586" s="198"/>
      <c r="J4586" s="69"/>
      <c r="K4586" s="192"/>
      <c r="L4586" s="192"/>
    </row>
    <row r="4587" customHeight="1" spans="1:12">
      <c r="A4587" s="69"/>
      <c r="B4587" s="69"/>
      <c r="C4587" s="199"/>
      <c r="D4587" s="69"/>
      <c r="E4587" s="193"/>
      <c r="F4587" s="69"/>
      <c r="G4587" s="69"/>
      <c r="H4587" s="194" t="str">
        <f t="shared" si="70"/>
        <v/>
      </c>
      <c r="I4587" s="198"/>
      <c r="J4587" s="69"/>
      <c r="K4587" s="192"/>
      <c r="L4587" s="192"/>
    </row>
    <row r="4588" customHeight="1" spans="1:12">
      <c r="A4588" s="69"/>
      <c r="B4588" s="69"/>
      <c r="C4588" s="199"/>
      <c r="D4588" s="69"/>
      <c r="E4588" s="193"/>
      <c r="F4588" s="69"/>
      <c r="G4588" s="69"/>
      <c r="H4588" s="194" t="str">
        <f t="shared" si="70"/>
        <v/>
      </c>
      <c r="I4588" s="198"/>
      <c r="J4588" s="69"/>
      <c r="K4588" s="192"/>
      <c r="L4588" s="192"/>
    </row>
    <row r="4589" customHeight="1" spans="1:12">
      <c r="A4589" s="69"/>
      <c r="B4589" s="69"/>
      <c r="C4589" s="199"/>
      <c r="D4589" s="69"/>
      <c r="E4589" s="193"/>
      <c r="F4589" s="69"/>
      <c r="G4589" s="69"/>
      <c r="H4589" s="194" t="str">
        <f t="shared" si="70"/>
        <v/>
      </c>
      <c r="I4589" s="198"/>
      <c r="J4589" s="69"/>
      <c r="K4589" s="192"/>
      <c r="L4589" s="192"/>
    </row>
    <row r="4590" customHeight="1" spans="1:12">
      <c r="A4590" s="69"/>
      <c r="B4590" s="69"/>
      <c r="C4590" s="199"/>
      <c r="D4590" s="69"/>
      <c r="E4590" s="193"/>
      <c r="F4590" s="69"/>
      <c r="G4590" s="69"/>
      <c r="H4590" s="194" t="str">
        <f t="shared" si="70"/>
        <v/>
      </c>
      <c r="I4590" s="198"/>
      <c r="J4590" s="69"/>
      <c r="K4590" s="192"/>
      <c r="L4590" s="192"/>
    </row>
    <row r="4591" customHeight="1" spans="1:12">
      <c r="A4591" s="69"/>
      <c r="B4591" s="69"/>
      <c r="C4591" s="199"/>
      <c r="D4591" s="69"/>
      <c r="E4591" s="193"/>
      <c r="F4591" s="69"/>
      <c r="G4591" s="69"/>
      <c r="H4591" s="194" t="str">
        <f t="shared" si="70"/>
        <v/>
      </c>
      <c r="I4591" s="198"/>
      <c r="J4591" s="69"/>
      <c r="K4591" s="192"/>
      <c r="L4591" s="192"/>
    </row>
    <row r="4592" customHeight="1" spans="1:12">
      <c r="A4592" s="69"/>
      <c r="B4592" s="69"/>
      <c r="C4592" s="199"/>
      <c r="D4592" s="69"/>
      <c r="E4592" s="193"/>
      <c r="F4592" s="69"/>
      <c r="G4592" s="69"/>
      <c r="H4592" s="194" t="str">
        <f t="shared" si="70"/>
        <v/>
      </c>
      <c r="I4592" s="198"/>
      <c r="J4592" s="69"/>
      <c r="K4592" s="192"/>
      <c r="L4592" s="192"/>
    </row>
    <row r="4593" customHeight="1" spans="1:12">
      <c r="A4593" s="69"/>
      <c r="B4593" s="69"/>
      <c r="C4593" s="199"/>
      <c r="D4593" s="69"/>
      <c r="E4593" s="193"/>
      <c r="F4593" s="69"/>
      <c r="G4593" s="69"/>
      <c r="H4593" s="194" t="str">
        <f t="shared" si="70"/>
        <v/>
      </c>
      <c r="I4593" s="198"/>
      <c r="J4593" s="69"/>
      <c r="K4593" s="192"/>
      <c r="L4593" s="192"/>
    </row>
    <row r="4594" customHeight="1" spans="1:12">
      <c r="A4594" s="69"/>
      <c r="B4594" s="69"/>
      <c r="C4594" s="199"/>
      <c r="D4594" s="69"/>
      <c r="E4594" s="193"/>
      <c r="F4594" s="69"/>
      <c r="G4594" s="69"/>
      <c r="H4594" s="194" t="str">
        <f t="shared" si="70"/>
        <v/>
      </c>
      <c r="I4594" s="198"/>
      <c r="J4594" s="69"/>
      <c r="K4594" s="192"/>
      <c r="L4594" s="192"/>
    </row>
    <row r="4595" customHeight="1" spans="1:12">
      <c r="A4595" s="69"/>
      <c r="B4595" s="69"/>
      <c r="C4595" s="199"/>
      <c r="D4595" s="69"/>
      <c r="E4595" s="193"/>
      <c r="F4595" s="69"/>
      <c r="G4595" s="69"/>
      <c r="H4595" s="194" t="str">
        <f t="shared" si="70"/>
        <v/>
      </c>
      <c r="I4595" s="198"/>
      <c r="J4595" s="69"/>
      <c r="K4595" s="192"/>
      <c r="L4595" s="192"/>
    </row>
    <row r="4596" customHeight="1" spans="1:12">
      <c r="A4596" s="69"/>
      <c r="B4596" s="69"/>
      <c r="C4596" s="199"/>
      <c r="D4596" s="69"/>
      <c r="E4596" s="193"/>
      <c r="F4596" s="69"/>
      <c r="G4596" s="69"/>
      <c r="H4596" s="194" t="str">
        <f t="shared" si="70"/>
        <v/>
      </c>
      <c r="I4596" s="198"/>
      <c r="J4596" s="69"/>
      <c r="K4596" s="192"/>
      <c r="L4596" s="192"/>
    </row>
    <row r="4597" customHeight="1" spans="1:12">
      <c r="A4597" s="69"/>
      <c r="B4597" s="69"/>
      <c r="C4597" s="199"/>
      <c r="D4597" s="69"/>
      <c r="E4597" s="193"/>
      <c r="F4597" s="69"/>
      <c r="G4597" s="69"/>
      <c r="H4597" s="194" t="str">
        <f t="shared" si="70"/>
        <v/>
      </c>
      <c r="I4597" s="198"/>
      <c r="J4597" s="69"/>
      <c r="K4597" s="192"/>
      <c r="L4597" s="192"/>
    </row>
    <row r="4598" customHeight="1" spans="1:12">
      <c r="A4598" s="69"/>
      <c r="B4598" s="69"/>
      <c r="C4598" s="199"/>
      <c r="D4598" s="69"/>
      <c r="E4598" s="193"/>
      <c r="F4598" s="69"/>
      <c r="G4598" s="69"/>
      <c r="H4598" s="194" t="str">
        <f t="shared" si="70"/>
        <v/>
      </c>
      <c r="I4598" s="198"/>
      <c r="J4598" s="69"/>
      <c r="K4598" s="192"/>
      <c r="L4598" s="192"/>
    </row>
    <row r="4599" customHeight="1" spans="1:12">
      <c r="A4599" s="69"/>
      <c r="B4599" s="69"/>
      <c r="C4599" s="199"/>
      <c r="D4599" s="69"/>
      <c r="E4599" s="193"/>
      <c r="F4599" s="69"/>
      <c r="G4599" s="69"/>
      <c r="H4599" s="194" t="str">
        <f t="shared" si="70"/>
        <v/>
      </c>
      <c r="I4599" s="198"/>
      <c r="J4599" s="69"/>
      <c r="K4599" s="192"/>
      <c r="L4599" s="192"/>
    </row>
    <row r="4600" customHeight="1" spans="1:12">
      <c r="A4600" s="69"/>
      <c r="B4600" s="69"/>
      <c r="C4600" s="199"/>
      <c r="D4600" s="69"/>
      <c r="E4600" s="193"/>
      <c r="F4600" s="69"/>
      <c r="G4600" s="69"/>
      <c r="H4600" s="194" t="str">
        <f t="shared" si="70"/>
        <v/>
      </c>
      <c r="I4600" s="198"/>
      <c r="J4600" s="69"/>
      <c r="K4600" s="192"/>
      <c r="L4600" s="192"/>
    </row>
    <row r="4601" customHeight="1" spans="1:12">
      <c r="A4601" s="69"/>
      <c r="B4601" s="69"/>
      <c r="C4601" s="199"/>
      <c r="D4601" s="69"/>
      <c r="E4601" s="193"/>
      <c r="F4601" s="69"/>
      <c r="G4601" s="69"/>
      <c r="H4601" s="194" t="str">
        <f t="shared" si="70"/>
        <v/>
      </c>
      <c r="I4601" s="198"/>
      <c r="J4601" s="69"/>
      <c r="K4601" s="192"/>
      <c r="L4601" s="192"/>
    </row>
    <row r="4602" customHeight="1" spans="1:12">
      <c r="A4602" s="69"/>
      <c r="B4602" s="69"/>
      <c r="C4602" s="199"/>
      <c r="D4602" s="69"/>
      <c r="E4602" s="193"/>
      <c r="F4602" s="69"/>
      <c r="G4602" s="69"/>
      <c r="H4602" s="194" t="str">
        <f t="shared" si="70"/>
        <v/>
      </c>
      <c r="I4602" s="198"/>
      <c r="J4602" s="69"/>
      <c r="K4602" s="192"/>
      <c r="L4602" s="192"/>
    </row>
    <row r="4603" customHeight="1" spans="1:12">
      <c r="A4603" s="69"/>
      <c r="B4603" s="69"/>
      <c r="C4603" s="199"/>
      <c r="D4603" s="69"/>
      <c r="E4603" s="193"/>
      <c r="F4603" s="69"/>
      <c r="G4603" s="69"/>
      <c r="H4603" s="194" t="str">
        <f t="shared" si="70"/>
        <v/>
      </c>
      <c r="I4603" s="198"/>
      <c r="J4603" s="69"/>
      <c r="K4603" s="192"/>
      <c r="L4603" s="192"/>
    </row>
    <row r="4604" customHeight="1" spans="1:12">
      <c r="A4604" s="69"/>
      <c r="B4604" s="69"/>
      <c r="C4604" s="199"/>
      <c r="D4604" s="69"/>
      <c r="E4604" s="193"/>
      <c r="F4604" s="69"/>
      <c r="G4604" s="69"/>
      <c r="H4604" s="194" t="str">
        <f t="shared" si="70"/>
        <v/>
      </c>
      <c r="I4604" s="198"/>
      <c r="J4604" s="69"/>
      <c r="K4604" s="192"/>
      <c r="L4604" s="192"/>
    </row>
    <row r="4605" customHeight="1" spans="1:12">
      <c r="A4605" s="69"/>
      <c r="B4605" s="69"/>
      <c r="C4605" s="199"/>
      <c r="D4605" s="69"/>
      <c r="E4605" s="193"/>
      <c r="F4605" s="69"/>
      <c r="G4605" s="69"/>
      <c r="H4605" s="194" t="str">
        <f t="shared" si="70"/>
        <v/>
      </c>
      <c r="I4605" s="198"/>
      <c r="J4605" s="69"/>
      <c r="K4605" s="192"/>
      <c r="L4605" s="192"/>
    </row>
    <row r="4606" customHeight="1" spans="1:12">
      <c r="A4606" s="69"/>
      <c r="B4606" s="69"/>
      <c r="C4606" s="199"/>
      <c r="D4606" s="69"/>
      <c r="E4606" s="193"/>
      <c r="F4606" s="69"/>
      <c r="G4606" s="69"/>
      <c r="H4606" s="194" t="str">
        <f t="shared" si="70"/>
        <v/>
      </c>
      <c r="I4606" s="198"/>
      <c r="J4606" s="69"/>
      <c r="K4606" s="192"/>
      <c r="L4606" s="192"/>
    </row>
    <row r="4607" customHeight="1" spans="1:12">
      <c r="A4607" s="69"/>
      <c r="B4607" s="69"/>
      <c r="C4607" s="199"/>
      <c r="D4607" s="69"/>
      <c r="E4607" s="193"/>
      <c r="F4607" s="69"/>
      <c r="G4607" s="69"/>
      <c r="H4607" s="194" t="str">
        <f t="shared" si="70"/>
        <v/>
      </c>
      <c r="I4607" s="198"/>
      <c r="J4607" s="69"/>
      <c r="K4607" s="192"/>
      <c r="L4607" s="192"/>
    </row>
    <row r="4608" customHeight="1" spans="1:12">
      <c r="A4608" s="69"/>
      <c r="B4608" s="69"/>
      <c r="C4608" s="199"/>
      <c r="D4608" s="69"/>
      <c r="E4608" s="193"/>
      <c r="F4608" s="69"/>
      <c r="G4608" s="69"/>
      <c r="H4608" s="194" t="str">
        <f t="shared" si="70"/>
        <v/>
      </c>
      <c r="I4608" s="198"/>
      <c r="J4608" s="69"/>
      <c r="K4608" s="192"/>
      <c r="L4608" s="192"/>
    </row>
    <row r="4609" customHeight="1" spans="1:12">
      <c r="A4609" s="69"/>
      <c r="B4609" s="69"/>
      <c r="C4609" s="199"/>
      <c r="D4609" s="69"/>
      <c r="E4609" s="193"/>
      <c r="F4609" s="69"/>
      <c r="G4609" s="69"/>
      <c r="H4609" s="194" t="str">
        <f t="shared" si="70"/>
        <v/>
      </c>
      <c r="I4609" s="198"/>
      <c r="J4609" s="69"/>
      <c r="K4609" s="192"/>
      <c r="L4609" s="192"/>
    </row>
    <row r="4610" customHeight="1" spans="1:12">
      <c r="A4610" s="69"/>
      <c r="B4610" s="69"/>
      <c r="C4610" s="199"/>
      <c r="D4610" s="69"/>
      <c r="E4610" s="193"/>
      <c r="F4610" s="69"/>
      <c r="G4610" s="69"/>
      <c r="H4610" s="194" t="str">
        <f t="shared" si="70"/>
        <v/>
      </c>
      <c r="I4610" s="198"/>
      <c r="J4610" s="69"/>
      <c r="K4610" s="192"/>
      <c r="L4610" s="192"/>
    </row>
    <row r="4611" customHeight="1" spans="1:12">
      <c r="A4611" s="69"/>
      <c r="B4611" s="69"/>
      <c r="C4611" s="199"/>
      <c r="D4611" s="69"/>
      <c r="E4611" s="193"/>
      <c r="F4611" s="69"/>
      <c r="G4611" s="69"/>
      <c r="H4611" s="194" t="str">
        <f t="shared" si="70"/>
        <v/>
      </c>
      <c r="I4611" s="198"/>
      <c r="J4611" s="69"/>
      <c r="K4611" s="192"/>
      <c r="L4611" s="192"/>
    </row>
    <row r="4612" customHeight="1" spans="1:12">
      <c r="A4612" s="69"/>
      <c r="B4612" s="69"/>
      <c r="C4612" s="199"/>
      <c r="D4612" s="69"/>
      <c r="E4612" s="193"/>
      <c r="F4612" s="69"/>
      <c r="G4612" s="69"/>
      <c r="H4612" s="194" t="str">
        <f t="shared" si="70"/>
        <v/>
      </c>
      <c r="I4612" s="198"/>
      <c r="J4612" s="69"/>
      <c r="K4612" s="192"/>
      <c r="L4612" s="192"/>
    </row>
    <row r="4613" customHeight="1" spans="1:12">
      <c r="A4613" s="69"/>
      <c r="B4613" s="69"/>
      <c r="C4613" s="199"/>
      <c r="D4613" s="69"/>
      <c r="E4613" s="193"/>
      <c r="F4613" s="69"/>
      <c r="G4613" s="69"/>
      <c r="H4613" s="194" t="str">
        <f t="shared" si="70"/>
        <v/>
      </c>
      <c r="I4613" s="198"/>
      <c r="J4613" s="69"/>
      <c r="K4613" s="192"/>
      <c r="L4613" s="192"/>
    </row>
    <row r="4614" customHeight="1" spans="1:12">
      <c r="A4614" s="69"/>
      <c r="B4614" s="69"/>
      <c r="C4614" s="199"/>
      <c r="D4614" s="69"/>
      <c r="E4614" s="193"/>
      <c r="F4614" s="69"/>
      <c r="G4614" s="69"/>
      <c r="H4614" s="194" t="str">
        <f t="shared" si="70"/>
        <v/>
      </c>
      <c r="I4614" s="198"/>
      <c r="J4614" s="69"/>
      <c r="K4614" s="192"/>
      <c r="L4614" s="192"/>
    </row>
    <row r="4615" customHeight="1" spans="1:12">
      <c r="A4615" s="69"/>
      <c r="B4615" s="69"/>
      <c r="C4615" s="199"/>
      <c r="D4615" s="69"/>
      <c r="E4615" s="193"/>
      <c r="F4615" s="69"/>
      <c r="G4615" s="69"/>
      <c r="H4615" s="194" t="str">
        <f t="shared" si="70"/>
        <v/>
      </c>
      <c r="I4615" s="198"/>
      <c r="J4615" s="69"/>
      <c r="K4615" s="192"/>
      <c r="L4615" s="192"/>
    </row>
    <row r="4616" customHeight="1" spans="1:12">
      <c r="A4616" s="69"/>
      <c r="B4616" s="69"/>
      <c r="C4616" s="199"/>
      <c r="D4616" s="69"/>
      <c r="E4616" s="193"/>
      <c r="F4616" s="69"/>
      <c r="G4616" s="69"/>
      <c r="H4616" s="194" t="str">
        <f t="shared" si="70"/>
        <v/>
      </c>
      <c r="I4616" s="198"/>
      <c r="J4616" s="69"/>
      <c r="K4616" s="192"/>
      <c r="L4616" s="192"/>
    </row>
    <row r="4617" customHeight="1" spans="1:12">
      <c r="A4617" s="69"/>
      <c r="B4617" s="69"/>
      <c r="C4617" s="199"/>
      <c r="D4617" s="69"/>
      <c r="E4617" s="193"/>
      <c r="F4617" s="69"/>
      <c r="G4617" s="69"/>
      <c r="H4617" s="194" t="str">
        <f t="shared" si="70"/>
        <v/>
      </c>
      <c r="I4617" s="198"/>
      <c r="J4617" s="69"/>
      <c r="K4617" s="192"/>
      <c r="L4617" s="192"/>
    </row>
    <row r="4618" customHeight="1" spans="1:12">
      <c r="A4618" s="69"/>
      <c r="B4618" s="69"/>
      <c r="C4618" s="199"/>
      <c r="D4618" s="69"/>
      <c r="E4618" s="193"/>
      <c r="F4618" s="69"/>
      <c r="G4618" s="69"/>
      <c r="H4618" s="194" t="str">
        <f t="shared" si="70"/>
        <v/>
      </c>
      <c r="I4618" s="198"/>
      <c r="J4618" s="69"/>
      <c r="K4618" s="192"/>
      <c r="L4618" s="192"/>
    </row>
    <row r="4619" customHeight="1" spans="1:12">
      <c r="A4619" s="69"/>
      <c r="B4619" s="69"/>
      <c r="C4619" s="199"/>
      <c r="D4619" s="69"/>
      <c r="E4619" s="193"/>
      <c r="F4619" s="69"/>
      <c r="G4619" s="69"/>
      <c r="H4619" s="194" t="str">
        <f t="shared" si="70"/>
        <v/>
      </c>
      <c r="I4619" s="198"/>
      <c r="J4619" s="69"/>
      <c r="K4619" s="192"/>
      <c r="L4619" s="192"/>
    </row>
    <row r="4620" customHeight="1" spans="1:12">
      <c r="A4620" s="69"/>
      <c r="B4620" s="69"/>
      <c r="C4620" s="199"/>
      <c r="D4620" s="69"/>
      <c r="E4620" s="193"/>
      <c r="F4620" s="69"/>
      <c r="G4620" s="69"/>
      <c r="H4620" s="194" t="str">
        <f t="shared" ref="H4620:H4683" si="71">IF(E4620="","",E4620*F4620)</f>
        <v/>
      </c>
      <c r="I4620" s="198"/>
      <c r="J4620" s="69"/>
      <c r="K4620" s="192"/>
      <c r="L4620" s="192"/>
    </row>
    <row r="4621" customHeight="1" spans="1:12">
      <c r="A4621" s="69"/>
      <c r="B4621" s="69"/>
      <c r="C4621" s="199"/>
      <c r="D4621" s="69"/>
      <c r="E4621" s="193"/>
      <c r="F4621" s="69"/>
      <c r="G4621" s="69"/>
      <c r="H4621" s="194" t="str">
        <f t="shared" si="71"/>
        <v/>
      </c>
      <c r="I4621" s="198"/>
      <c r="J4621" s="69"/>
      <c r="K4621" s="192"/>
      <c r="L4621" s="192"/>
    </row>
    <row r="4622" customHeight="1" spans="1:12">
      <c r="A4622" s="69"/>
      <c r="B4622" s="69"/>
      <c r="C4622" s="199"/>
      <c r="D4622" s="69"/>
      <c r="E4622" s="193"/>
      <c r="F4622" s="69"/>
      <c r="G4622" s="69"/>
      <c r="H4622" s="194" t="str">
        <f t="shared" si="71"/>
        <v/>
      </c>
      <c r="I4622" s="198"/>
      <c r="J4622" s="69"/>
      <c r="K4622" s="192"/>
      <c r="L4622" s="192"/>
    </row>
    <row r="4623" customHeight="1" spans="1:12">
      <c r="A4623" s="69"/>
      <c r="B4623" s="69"/>
      <c r="C4623" s="199"/>
      <c r="D4623" s="69"/>
      <c r="E4623" s="193"/>
      <c r="F4623" s="69"/>
      <c r="G4623" s="69"/>
      <c r="H4623" s="194" t="str">
        <f t="shared" si="71"/>
        <v/>
      </c>
      <c r="I4623" s="198"/>
      <c r="J4623" s="69"/>
      <c r="K4623" s="192"/>
      <c r="L4623" s="192"/>
    </row>
    <row r="4624" customHeight="1" spans="1:12">
      <c r="A4624" s="69"/>
      <c r="B4624" s="69"/>
      <c r="C4624" s="199"/>
      <c r="D4624" s="69"/>
      <c r="E4624" s="193"/>
      <c r="F4624" s="69"/>
      <c r="G4624" s="69"/>
      <c r="H4624" s="194" t="str">
        <f t="shared" si="71"/>
        <v/>
      </c>
      <c r="I4624" s="198"/>
      <c r="J4624" s="69"/>
      <c r="K4624" s="192"/>
      <c r="L4624" s="192"/>
    </row>
    <row r="4625" customHeight="1" spans="1:12">
      <c r="A4625" s="69"/>
      <c r="B4625" s="69"/>
      <c r="C4625" s="199"/>
      <c r="D4625" s="69"/>
      <c r="E4625" s="193"/>
      <c r="F4625" s="69"/>
      <c r="G4625" s="69"/>
      <c r="H4625" s="194" t="str">
        <f t="shared" si="71"/>
        <v/>
      </c>
      <c r="I4625" s="198"/>
      <c r="J4625" s="69"/>
      <c r="K4625" s="192"/>
      <c r="L4625" s="192"/>
    </row>
    <row r="4626" customHeight="1" spans="1:12">
      <c r="A4626" s="69"/>
      <c r="B4626" s="69"/>
      <c r="C4626" s="199"/>
      <c r="D4626" s="69"/>
      <c r="E4626" s="193"/>
      <c r="F4626" s="69"/>
      <c r="G4626" s="69"/>
      <c r="H4626" s="194" t="str">
        <f t="shared" si="71"/>
        <v/>
      </c>
      <c r="I4626" s="198"/>
      <c r="J4626" s="69"/>
      <c r="K4626" s="192"/>
      <c r="L4626" s="192"/>
    </row>
    <row r="4627" customHeight="1" spans="1:12">
      <c r="A4627" s="69"/>
      <c r="B4627" s="69"/>
      <c r="C4627" s="199"/>
      <c r="D4627" s="69"/>
      <c r="E4627" s="193"/>
      <c r="F4627" s="69"/>
      <c r="G4627" s="69"/>
      <c r="H4627" s="194" t="str">
        <f t="shared" si="71"/>
        <v/>
      </c>
      <c r="I4627" s="198"/>
      <c r="J4627" s="69"/>
      <c r="K4627" s="192"/>
      <c r="L4627" s="192"/>
    </row>
    <row r="4628" customHeight="1" spans="1:12">
      <c r="A4628" s="69"/>
      <c r="B4628" s="69"/>
      <c r="C4628" s="199"/>
      <c r="D4628" s="69"/>
      <c r="E4628" s="193"/>
      <c r="F4628" s="69"/>
      <c r="G4628" s="69"/>
      <c r="H4628" s="194" t="str">
        <f t="shared" si="71"/>
        <v/>
      </c>
      <c r="I4628" s="198"/>
      <c r="J4628" s="69"/>
      <c r="K4628" s="192"/>
      <c r="L4628" s="192"/>
    </row>
    <row r="4629" customHeight="1" spans="1:12">
      <c r="A4629" s="69"/>
      <c r="B4629" s="69"/>
      <c r="C4629" s="199"/>
      <c r="D4629" s="69"/>
      <c r="E4629" s="193"/>
      <c r="F4629" s="69"/>
      <c r="G4629" s="69"/>
      <c r="H4629" s="194" t="str">
        <f t="shared" si="71"/>
        <v/>
      </c>
      <c r="I4629" s="198"/>
      <c r="J4629" s="69"/>
      <c r="K4629" s="192"/>
      <c r="L4629" s="192"/>
    </row>
    <row r="4630" customHeight="1" spans="1:12">
      <c r="A4630" s="69"/>
      <c r="B4630" s="69"/>
      <c r="C4630" s="199"/>
      <c r="D4630" s="69"/>
      <c r="E4630" s="193"/>
      <c r="F4630" s="69"/>
      <c r="G4630" s="69"/>
      <c r="H4630" s="194" t="str">
        <f t="shared" si="71"/>
        <v/>
      </c>
      <c r="I4630" s="198"/>
      <c r="J4630" s="69"/>
      <c r="K4630" s="192"/>
      <c r="L4630" s="192"/>
    </row>
    <row r="4631" customHeight="1" spans="1:12">
      <c r="A4631" s="69"/>
      <c r="B4631" s="69"/>
      <c r="C4631" s="199"/>
      <c r="D4631" s="69"/>
      <c r="E4631" s="193"/>
      <c r="F4631" s="69"/>
      <c r="G4631" s="69"/>
      <c r="H4631" s="194" t="str">
        <f t="shared" si="71"/>
        <v/>
      </c>
      <c r="I4631" s="198"/>
      <c r="J4631" s="69"/>
      <c r="K4631" s="192"/>
      <c r="L4631" s="192"/>
    </row>
    <row r="4632" customHeight="1" spans="1:12">
      <c r="A4632" s="69"/>
      <c r="B4632" s="69"/>
      <c r="C4632" s="199"/>
      <c r="D4632" s="69"/>
      <c r="E4632" s="193"/>
      <c r="F4632" s="69"/>
      <c r="G4632" s="69"/>
      <c r="H4632" s="194" t="str">
        <f t="shared" si="71"/>
        <v/>
      </c>
      <c r="I4632" s="198"/>
      <c r="J4632" s="69"/>
      <c r="K4632" s="192"/>
      <c r="L4632" s="192"/>
    </row>
    <row r="4633" customHeight="1" spans="1:12">
      <c r="A4633" s="69"/>
      <c r="B4633" s="69"/>
      <c r="C4633" s="199"/>
      <c r="D4633" s="69"/>
      <c r="E4633" s="193"/>
      <c r="F4633" s="69"/>
      <c r="G4633" s="69"/>
      <c r="H4633" s="194" t="str">
        <f t="shared" si="71"/>
        <v/>
      </c>
      <c r="I4633" s="198"/>
      <c r="J4633" s="69"/>
      <c r="K4633" s="192"/>
      <c r="L4633" s="192"/>
    </row>
    <row r="4634" customHeight="1" spans="1:12">
      <c r="A4634" s="69"/>
      <c r="B4634" s="69"/>
      <c r="C4634" s="199"/>
      <c r="D4634" s="69"/>
      <c r="E4634" s="193"/>
      <c r="F4634" s="69"/>
      <c r="G4634" s="69"/>
      <c r="H4634" s="194" t="str">
        <f t="shared" si="71"/>
        <v/>
      </c>
      <c r="I4634" s="198"/>
      <c r="J4634" s="69"/>
      <c r="K4634" s="192"/>
      <c r="L4634" s="192"/>
    </row>
    <row r="4635" customHeight="1" spans="1:12">
      <c r="A4635" s="69"/>
      <c r="B4635" s="69"/>
      <c r="C4635" s="199"/>
      <c r="D4635" s="69"/>
      <c r="E4635" s="193"/>
      <c r="F4635" s="69"/>
      <c r="G4635" s="69"/>
      <c r="H4635" s="194" t="str">
        <f t="shared" si="71"/>
        <v/>
      </c>
      <c r="I4635" s="198"/>
      <c r="J4635" s="69"/>
      <c r="K4635" s="192"/>
      <c r="L4635" s="192"/>
    </row>
    <row r="4636" customHeight="1" spans="1:12">
      <c r="A4636" s="69"/>
      <c r="B4636" s="69"/>
      <c r="C4636" s="199"/>
      <c r="D4636" s="69"/>
      <c r="E4636" s="193"/>
      <c r="F4636" s="69"/>
      <c r="G4636" s="69"/>
      <c r="H4636" s="194" t="str">
        <f t="shared" si="71"/>
        <v/>
      </c>
      <c r="I4636" s="198"/>
      <c r="J4636" s="69"/>
      <c r="K4636" s="192"/>
      <c r="L4636" s="192"/>
    </row>
    <row r="4637" customHeight="1" spans="1:12">
      <c r="A4637" s="69"/>
      <c r="B4637" s="69"/>
      <c r="C4637" s="199"/>
      <c r="D4637" s="69"/>
      <c r="E4637" s="193"/>
      <c r="F4637" s="69"/>
      <c r="G4637" s="69"/>
      <c r="H4637" s="194" t="str">
        <f t="shared" si="71"/>
        <v/>
      </c>
      <c r="I4637" s="198"/>
      <c r="J4637" s="69"/>
      <c r="K4637" s="192"/>
      <c r="L4637" s="192"/>
    </row>
    <row r="4638" customHeight="1" spans="1:12">
      <c r="A4638" s="69"/>
      <c r="B4638" s="69"/>
      <c r="C4638" s="199"/>
      <c r="D4638" s="69"/>
      <c r="E4638" s="193"/>
      <c r="F4638" s="69"/>
      <c r="G4638" s="69"/>
      <c r="H4638" s="194" t="str">
        <f t="shared" si="71"/>
        <v/>
      </c>
      <c r="I4638" s="198"/>
      <c r="J4638" s="69"/>
      <c r="K4638" s="192"/>
      <c r="L4638" s="192"/>
    </row>
    <row r="4639" customHeight="1" spans="1:12">
      <c r="A4639" s="69"/>
      <c r="B4639" s="69"/>
      <c r="C4639" s="199"/>
      <c r="D4639" s="69"/>
      <c r="E4639" s="193"/>
      <c r="F4639" s="69"/>
      <c r="G4639" s="69"/>
      <c r="H4639" s="194" t="str">
        <f t="shared" si="71"/>
        <v/>
      </c>
      <c r="I4639" s="198"/>
      <c r="J4639" s="69"/>
      <c r="K4639" s="192"/>
      <c r="L4639" s="192"/>
    </row>
    <row r="4640" customHeight="1" spans="1:12">
      <c r="A4640" s="69"/>
      <c r="B4640" s="69"/>
      <c r="C4640" s="199"/>
      <c r="D4640" s="69"/>
      <c r="E4640" s="193"/>
      <c r="F4640" s="69"/>
      <c r="G4640" s="69"/>
      <c r="H4640" s="194" t="str">
        <f t="shared" si="71"/>
        <v/>
      </c>
      <c r="I4640" s="198"/>
      <c r="J4640" s="69"/>
      <c r="K4640" s="192"/>
      <c r="L4640" s="192"/>
    </row>
    <row r="4641" customHeight="1" spans="1:12">
      <c r="A4641" s="69"/>
      <c r="B4641" s="69"/>
      <c r="C4641" s="199"/>
      <c r="D4641" s="69"/>
      <c r="E4641" s="193"/>
      <c r="F4641" s="69"/>
      <c r="G4641" s="69"/>
      <c r="H4641" s="194" t="str">
        <f t="shared" si="71"/>
        <v/>
      </c>
      <c r="I4641" s="198"/>
      <c r="J4641" s="69"/>
      <c r="K4641" s="192"/>
      <c r="L4641" s="192"/>
    </row>
    <row r="4642" customHeight="1" spans="1:12">
      <c r="A4642" s="69"/>
      <c r="B4642" s="69"/>
      <c r="C4642" s="199"/>
      <c r="D4642" s="69"/>
      <c r="E4642" s="193"/>
      <c r="F4642" s="69"/>
      <c r="G4642" s="69"/>
      <c r="H4642" s="194" t="str">
        <f t="shared" si="71"/>
        <v/>
      </c>
      <c r="I4642" s="198"/>
      <c r="J4642" s="69"/>
      <c r="K4642" s="192"/>
      <c r="L4642" s="192"/>
    </row>
    <row r="4643" customHeight="1" spans="1:12">
      <c r="A4643" s="69"/>
      <c r="B4643" s="69"/>
      <c r="C4643" s="199"/>
      <c r="D4643" s="69"/>
      <c r="E4643" s="193"/>
      <c r="F4643" s="69"/>
      <c r="G4643" s="69"/>
      <c r="H4643" s="194" t="str">
        <f t="shared" si="71"/>
        <v/>
      </c>
      <c r="I4643" s="198"/>
      <c r="J4643" s="69"/>
      <c r="K4643" s="192"/>
      <c r="L4643" s="192"/>
    </row>
    <row r="4644" customHeight="1" spans="1:12">
      <c r="A4644" s="69"/>
      <c r="B4644" s="69"/>
      <c r="C4644" s="199"/>
      <c r="D4644" s="69"/>
      <c r="E4644" s="193"/>
      <c r="F4644" s="69"/>
      <c r="G4644" s="69"/>
      <c r="H4644" s="194" t="str">
        <f t="shared" si="71"/>
        <v/>
      </c>
      <c r="I4644" s="198"/>
      <c r="J4644" s="69"/>
      <c r="K4644" s="192"/>
      <c r="L4644" s="192"/>
    </row>
    <row r="4645" customHeight="1" spans="1:12">
      <c r="A4645" s="69"/>
      <c r="B4645" s="69"/>
      <c r="C4645" s="199"/>
      <c r="D4645" s="69"/>
      <c r="E4645" s="193"/>
      <c r="F4645" s="69"/>
      <c r="G4645" s="69"/>
      <c r="H4645" s="194" t="str">
        <f t="shared" si="71"/>
        <v/>
      </c>
      <c r="I4645" s="198"/>
      <c r="J4645" s="69"/>
      <c r="K4645" s="192"/>
      <c r="L4645" s="192"/>
    </row>
    <row r="4646" customHeight="1" spans="1:12">
      <c r="A4646" s="69"/>
      <c r="B4646" s="69"/>
      <c r="C4646" s="199"/>
      <c r="D4646" s="69"/>
      <c r="E4646" s="193"/>
      <c r="F4646" s="69"/>
      <c r="G4646" s="69"/>
      <c r="H4646" s="194" t="str">
        <f t="shared" si="71"/>
        <v/>
      </c>
      <c r="I4646" s="198"/>
      <c r="J4646" s="69"/>
      <c r="K4646" s="192"/>
      <c r="L4646" s="192"/>
    </row>
    <row r="4647" customHeight="1" spans="1:12">
      <c r="A4647" s="69"/>
      <c r="B4647" s="69"/>
      <c r="C4647" s="199"/>
      <c r="D4647" s="69"/>
      <c r="E4647" s="193"/>
      <c r="F4647" s="69"/>
      <c r="G4647" s="69"/>
      <c r="H4647" s="194" t="str">
        <f t="shared" si="71"/>
        <v/>
      </c>
      <c r="I4647" s="198"/>
      <c r="J4647" s="69"/>
      <c r="K4647" s="192"/>
      <c r="L4647" s="192"/>
    </row>
    <row r="4648" customHeight="1" spans="1:12">
      <c r="A4648" s="69"/>
      <c r="B4648" s="69"/>
      <c r="C4648" s="199"/>
      <c r="D4648" s="69"/>
      <c r="E4648" s="193"/>
      <c r="F4648" s="69"/>
      <c r="G4648" s="69"/>
      <c r="H4648" s="194" t="str">
        <f t="shared" si="71"/>
        <v/>
      </c>
      <c r="I4648" s="198"/>
      <c r="J4648" s="69"/>
      <c r="K4648" s="192"/>
      <c r="L4648" s="192"/>
    </row>
    <row r="4649" customHeight="1" spans="1:12">
      <c r="A4649" s="69"/>
      <c r="B4649" s="69"/>
      <c r="C4649" s="199"/>
      <c r="D4649" s="69"/>
      <c r="E4649" s="193"/>
      <c r="F4649" s="69"/>
      <c r="G4649" s="69"/>
      <c r="H4649" s="194" t="str">
        <f t="shared" si="71"/>
        <v/>
      </c>
      <c r="I4649" s="198"/>
      <c r="J4649" s="69"/>
      <c r="K4649" s="192"/>
      <c r="L4649" s="192"/>
    </row>
    <row r="4650" customHeight="1" spans="1:12">
      <c r="A4650" s="69"/>
      <c r="B4650" s="69"/>
      <c r="C4650" s="199"/>
      <c r="D4650" s="69"/>
      <c r="E4650" s="193"/>
      <c r="F4650" s="69"/>
      <c r="G4650" s="69"/>
      <c r="H4650" s="194" t="str">
        <f t="shared" si="71"/>
        <v/>
      </c>
      <c r="I4650" s="198"/>
      <c r="J4650" s="69"/>
      <c r="K4650" s="192"/>
      <c r="L4650" s="192"/>
    </row>
    <row r="4651" customHeight="1" spans="1:12">
      <c r="A4651" s="69"/>
      <c r="B4651" s="69"/>
      <c r="C4651" s="199"/>
      <c r="D4651" s="69"/>
      <c r="E4651" s="193"/>
      <c r="F4651" s="69"/>
      <c r="G4651" s="69"/>
      <c r="H4651" s="194" t="str">
        <f t="shared" si="71"/>
        <v/>
      </c>
      <c r="I4651" s="198"/>
      <c r="J4651" s="69"/>
      <c r="K4651" s="192"/>
      <c r="L4651" s="192"/>
    </row>
    <row r="4652" customHeight="1" spans="1:12">
      <c r="A4652" s="69"/>
      <c r="B4652" s="69"/>
      <c r="C4652" s="199"/>
      <c r="D4652" s="69"/>
      <c r="E4652" s="193"/>
      <c r="F4652" s="69"/>
      <c r="G4652" s="69"/>
      <c r="H4652" s="194" t="str">
        <f t="shared" si="71"/>
        <v/>
      </c>
      <c r="I4652" s="198"/>
      <c r="J4652" s="69"/>
      <c r="K4652" s="192"/>
      <c r="L4652" s="192"/>
    </row>
    <row r="4653" customHeight="1" spans="1:12">
      <c r="A4653" s="69"/>
      <c r="B4653" s="69"/>
      <c r="C4653" s="199"/>
      <c r="D4653" s="69"/>
      <c r="E4653" s="193"/>
      <c r="F4653" s="69"/>
      <c r="G4653" s="69"/>
      <c r="H4653" s="194" t="str">
        <f t="shared" si="71"/>
        <v/>
      </c>
      <c r="I4653" s="198"/>
      <c r="J4653" s="69"/>
      <c r="K4653" s="192"/>
      <c r="L4653" s="192"/>
    </row>
    <row r="4654" customHeight="1" spans="1:12">
      <c r="A4654" s="69"/>
      <c r="B4654" s="69"/>
      <c r="C4654" s="199"/>
      <c r="D4654" s="69"/>
      <c r="E4654" s="193"/>
      <c r="F4654" s="69"/>
      <c r="G4654" s="69"/>
      <c r="H4654" s="194" t="str">
        <f t="shared" si="71"/>
        <v/>
      </c>
      <c r="I4654" s="198"/>
      <c r="J4654" s="69"/>
      <c r="K4654" s="192"/>
      <c r="L4654" s="192"/>
    </row>
    <row r="4655" customHeight="1" spans="1:12">
      <c r="A4655" s="69"/>
      <c r="B4655" s="69"/>
      <c r="C4655" s="199"/>
      <c r="D4655" s="69"/>
      <c r="E4655" s="193"/>
      <c r="F4655" s="69"/>
      <c r="G4655" s="69"/>
      <c r="H4655" s="194" t="str">
        <f t="shared" si="71"/>
        <v/>
      </c>
      <c r="I4655" s="198"/>
      <c r="J4655" s="69"/>
      <c r="K4655" s="192"/>
      <c r="L4655" s="192"/>
    </row>
    <row r="4656" customHeight="1" spans="1:12">
      <c r="A4656" s="69"/>
      <c r="B4656" s="69"/>
      <c r="C4656" s="199"/>
      <c r="D4656" s="69"/>
      <c r="E4656" s="193"/>
      <c r="F4656" s="69"/>
      <c r="G4656" s="69"/>
      <c r="H4656" s="194" t="str">
        <f t="shared" si="71"/>
        <v/>
      </c>
      <c r="I4656" s="198"/>
      <c r="J4656" s="69"/>
      <c r="K4656" s="192"/>
      <c r="L4656" s="192"/>
    </row>
    <row r="4657" customHeight="1" spans="1:12">
      <c r="A4657" s="69"/>
      <c r="B4657" s="69"/>
      <c r="C4657" s="199"/>
      <c r="D4657" s="69"/>
      <c r="E4657" s="193"/>
      <c r="F4657" s="69"/>
      <c r="G4657" s="69"/>
      <c r="H4657" s="194" t="str">
        <f t="shared" si="71"/>
        <v/>
      </c>
      <c r="I4657" s="198"/>
      <c r="J4657" s="69"/>
      <c r="K4657" s="192"/>
      <c r="L4657" s="192"/>
    </row>
    <row r="4658" customHeight="1" spans="1:12">
      <c r="A4658" s="69"/>
      <c r="B4658" s="69"/>
      <c r="C4658" s="199"/>
      <c r="D4658" s="69"/>
      <c r="E4658" s="193"/>
      <c r="F4658" s="69"/>
      <c r="G4658" s="69"/>
      <c r="H4658" s="194" t="str">
        <f t="shared" si="71"/>
        <v/>
      </c>
      <c r="I4658" s="198"/>
      <c r="J4658" s="69"/>
      <c r="K4658" s="192"/>
      <c r="L4658" s="192"/>
    </row>
    <row r="4659" customHeight="1" spans="1:12">
      <c r="A4659" s="69"/>
      <c r="B4659" s="69"/>
      <c r="C4659" s="199"/>
      <c r="D4659" s="69"/>
      <c r="E4659" s="193"/>
      <c r="F4659" s="69"/>
      <c r="G4659" s="69"/>
      <c r="H4659" s="194" t="str">
        <f t="shared" si="71"/>
        <v/>
      </c>
      <c r="I4659" s="198"/>
      <c r="J4659" s="69"/>
      <c r="K4659" s="192"/>
      <c r="L4659" s="192"/>
    </row>
    <row r="4660" customHeight="1" spans="1:12">
      <c r="A4660" s="69"/>
      <c r="B4660" s="69"/>
      <c r="C4660" s="199"/>
      <c r="D4660" s="69"/>
      <c r="E4660" s="193"/>
      <c r="F4660" s="69"/>
      <c r="G4660" s="69"/>
      <c r="H4660" s="194" t="str">
        <f t="shared" si="71"/>
        <v/>
      </c>
      <c r="I4660" s="198"/>
      <c r="J4660" s="69"/>
      <c r="K4660" s="192"/>
      <c r="L4660" s="192"/>
    </row>
    <row r="4661" customHeight="1" spans="1:12">
      <c r="A4661" s="69"/>
      <c r="B4661" s="69"/>
      <c r="C4661" s="199"/>
      <c r="D4661" s="69"/>
      <c r="E4661" s="193"/>
      <c r="F4661" s="69"/>
      <c r="G4661" s="69"/>
      <c r="H4661" s="194" t="str">
        <f t="shared" si="71"/>
        <v/>
      </c>
      <c r="I4661" s="198"/>
      <c r="J4661" s="69"/>
      <c r="K4661" s="192"/>
      <c r="L4661" s="192"/>
    </row>
    <row r="4662" customHeight="1" spans="1:12">
      <c r="A4662" s="69"/>
      <c r="B4662" s="69"/>
      <c r="C4662" s="199"/>
      <c r="D4662" s="69"/>
      <c r="E4662" s="193"/>
      <c r="F4662" s="69"/>
      <c r="G4662" s="69"/>
      <c r="H4662" s="194" t="str">
        <f t="shared" si="71"/>
        <v/>
      </c>
      <c r="I4662" s="198"/>
      <c r="J4662" s="69"/>
      <c r="K4662" s="192"/>
      <c r="L4662" s="192"/>
    </row>
    <row r="4663" customHeight="1" spans="1:12">
      <c r="A4663" s="69"/>
      <c r="B4663" s="69"/>
      <c r="C4663" s="199"/>
      <c r="D4663" s="69"/>
      <c r="E4663" s="193"/>
      <c r="F4663" s="69"/>
      <c r="G4663" s="69"/>
      <c r="H4663" s="194" t="str">
        <f t="shared" si="71"/>
        <v/>
      </c>
      <c r="I4663" s="198"/>
      <c r="J4663" s="69"/>
      <c r="K4663" s="192"/>
      <c r="L4663" s="192"/>
    </row>
    <row r="4664" customHeight="1" spans="1:12">
      <c r="A4664" s="69"/>
      <c r="B4664" s="69"/>
      <c r="C4664" s="199"/>
      <c r="D4664" s="69"/>
      <c r="E4664" s="193"/>
      <c r="F4664" s="69"/>
      <c r="G4664" s="69"/>
      <c r="H4664" s="194" t="str">
        <f t="shared" si="71"/>
        <v/>
      </c>
      <c r="I4664" s="198"/>
      <c r="J4664" s="69"/>
      <c r="K4664" s="192"/>
      <c r="L4664" s="192"/>
    </row>
    <row r="4665" customHeight="1" spans="1:12">
      <c r="A4665" s="69"/>
      <c r="B4665" s="69"/>
      <c r="C4665" s="199"/>
      <c r="D4665" s="69"/>
      <c r="E4665" s="193"/>
      <c r="F4665" s="69"/>
      <c r="G4665" s="69"/>
      <c r="H4665" s="194" t="str">
        <f t="shared" si="71"/>
        <v/>
      </c>
      <c r="I4665" s="198"/>
      <c r="J4665" s="69"/>
      <c r="K4665" s="192"/>
      <c r="L4665" s="192"/>
    </row>
    <row r="4666" customHeight="1" spans="1:12">
      <c r="A4666" s="69"/>
      <c r="B4666" s="69"/>
      <c r="C4666" s="199"/>
      <c r="D4666" s="69"/>
      <c r="E4666" s="193"/>
      <c r="F4666" s="69"/>
      <c r="G4666" s="69"/>
      <c r="H4666" s="194" t="str">
        <f t="shared" si="71"/>
        <v/>
      </c>
      <c r="I4666" s="198"/>
      <c r="J4666" s="69"/>
      <c r="K4666" s="192"/>
      <c r="L4666" s="192"/>
    </row>
    <row r="4667" customHeight="1" spans="1:12">
      <c r="A4667" s="69"/>
      <c r="B4667" s="69"/>
      <c r="C4667" s="199"/>
      <c r="D4667" s="69"/>
      <c r="E4667" s="193"/>
      <c r="F4667" s="69"/>
      <c r="G4667" s="69"/>
      <c r="H4667" s="194" t="str">
        <f t="shared" si="71"/>
        <v/>
      </c>
      <c r="I4667" s="198"/>
      <c r="J4667" s="69"/>
      <c r="K4667" s="192"/>
      <c r="L4667" s="192"/>
    </row>
    <row r="4668" customHeight="1" spans="1:12">
      <c r="A4668" s="69"/>
      <c r="B4668" s="69"/>
      <c r="C4668" s="199"/>
      <c r="D4668" s="69"/>
      <c r="E4668" s="193"/>
      <c r="F4668" s="69"/>
      <c r="G4668" s="69"/>
      <c r="H4668" s="194" t="str">
        <f t="shared" si="71"/>
        <v/>
      </c>
      <c r="I4668" s="198"/>
      <c r="J4668" s="69"/>
      <c r="K4668" s="192"/>
      <c r="L4668" s="192"/>
    </row>
    <row r="4669" customHeight="1" spans="1:12">
      <c r="A4669" s="69"/>
      <c r="B4669" s="69"/>
      <c r="C4669" s="199"/>
      <c r="D4669" s="69"/>
      <c r="E4669" s="193"/>
      <c r="F4669" s="69"/>
      <c r="G4669" s="69"/>
      <c r="H4669" s="194" t="str">
        <f t="shared" si="71"/>
        <v/>
      </c>
      <c r="I4669" s="198"/>
      <c r="J4669" s="69"/>
      <c r="K4669" s="192"/>
      <c r="L4669" s="192"/>
    </row>
    <row r="4670" customHeight="1" spans="1:12">
      <c r="A4670" s="69"/>
      <c r="B4670" s="69"/>
      <c r="C4670" s="199"/>
      <c r="D4670" s="69"/>
      <c r="E4670" s="193"/>
      <c r="F4670" s="69"/>
      <c r="G4670" s="69"/>
      <c r="H4670" s="194" t="str">
        <f t="shared" si="71"/>
        <v/>
      </c>
      <c r="I4670" s="198"/>
      <c r="J4670" s="69"/>
      <c r="K4670" s="192"/>
      <c r="L4670" s="192"/>
    </row>
    <row r="4671" customHeight="1" spans="1:12">
      <c r="A4671" s="69"/>
      <c r="B4671" s="69"/>
      <c r="C4671" s="199"/>
      <c r="D4671" s="69"/>
      <c r="E4671" s="193"/>
      <c r="F4671" s="69"/>
      <c r="G4671" s="69"/>
      <c r="H4671" s="194" t="str">
        <f t="shared" si="71"/>
        <v/>
      </c>
      <c r="I4671" s="198"/>
      <c r="J4671" s="69"/>
      <c r="K4671" s="192"/>
      <c r="L4671" s="192"/>
    </row>
    <row r="4672" customHeight="1" spans="1:12">
      <c r="A4672" s="69"/>
      <c r="B4672" s="69"/>
      <c r="C4672" s="199"/>
      <c r="D4672" s="69"/>
      <c r="E4672" s="193"/>
      <c r="F4672" s="69"/>
      <c r="G4672" s="69"/>
      <c r="H4672" s="194" t="str">
        <f t="shared" si="71"/>
        <v/>
      </c>
      <c r="I4672" s="198"/>
      <c r="J4672" s="69"/>
      <c r="K4672" s="192"/>
      <c r="L4672" s="192"/>
    </row>
    <row r="4673" customHeight="1" spans="1:12">
      <c r="A4673" s="69"/>
      <c r="B4673" s="69"/>
      <c r="C4673" s="199"/>
      <c r="D4673" s="69"/>
      <c r="E4673" s="193"/>
      <c r="F4673" s="69"/>
      <c r="G4673" s="69"/>
      <c r="H4673" s="194" t="str">
        <f t="shared" si="71"/>
        <v/>
      </c>
      <c r="I4673" s="198"/>
      <c r="J4673" s="69"/>
      <c r="K4673" s="192"/>
      <c r="L4673" s="192"/>
    </row>
    <row r="4674" customHeight="1" spans="1:12">
      <c r="A4674" s="69"/>
      <c r="B4674" s="69"/>
      <c r="C4674" s="199"/>
      <c r="D4674" s="69"/>
      <c r="E4674" s="193"/>
      <c r="F4674" s="69"/>
      <c r="G4674" s="69"/>
      <c r="H4674" s="194" t="str">
        <f t="shared" si="71"/>
        <v/>
      </c>
      <c r="I4674" s="198"/>
      <c r="J4674" s="69"/>
      <c r="K4674" s="192"/>
      <c r="L4674" s="192"/>
    </row>
    <row r="4675" customHeight="1" spans="1:12">
      <c r="A4675" s="69"/>
      <c r="B4675" s="69"/>
      <c r="C4675" s="199"/>
      <c r="D4675" s="69"/>
      <c r="E4675" s="193"/>
      <c r="F4675" s="69"/>
      <c r="G4675" s="69"/>
      <c r="H4675" s="194" t="str">
        <f t="shared" si="71"/>
        <v/>
      </c>
      <c r="I4675" s="198"/>
      <c r="J4675" s="69"/>
      <c r="K4675" s="192"/>
      <c r="L4675" s="192"/>
    </row>
    <row r="4676" customHeight="1" spans="1:12">
      <c r="A4676" s="69"/>
      <c r="B4676" s="69"/>
      <c r="C4676" s="199"/>
      <c r="D4676" s="69"/>
      <c r="E4676" s="193"/>
      <c r="F4676" s="69"/>
      <c r="G4676" s="69"/>
      <c r="H4676" s="194" t="str">
        <f t="shared" si="71"/>
        <v/>
      </c>
      <c r="I4676" s="198"/>
      <c r="J4676" s="69"/>
      <c r="K4676" s="192"/>
      <c r="L4676" s="192"/>
    </row>
    <row r="4677" customHeight="1" spans="1:12">
      <c r="A4677" s="69"/>
      <c r="B4677" s="69"/>
      <c r="C4677" s="199"/>
      <c r="D4677" s="69"/>
      <c r="E4677" s="193"/>
      <c r="F4677" s="69"/>
      <c r="G4677" s="69"/>
      <c r="H4677" s="194" t="str">
        <f t="shared" si="71"/>
        <v/>
      </c>
      <c r="I4677" s="198"/>
      <c r="J4677" s="69"/>
      <c r="K4677" s="192"/>
      <c r="L4677" s="192"/>
    </row>
    <row r="4678" customHeight="1" spans="1:12">
      <c r="A4678" s="69"/>
      <c r="B4678" s="69"/>
      <c r="C4678" s="199"/>
      <c r="D4678" s="69"/>
      <c r="E4678" s="193"/>
      <c r="F4678" s="69"/>
      <c r="G4678" s="69"/>
      <c r="H4678" s="194" t="str">
        <f t="shared" si="71"/>
        <v/>
      </c>
      <c r="I4678" s="198"/>
      <c r="J4678" s="69"/>
      <c r="K4678" s="192"/>
      <c r="L4678" s="192"/>
    </row>
    <row r="4679" customHeight="1" spans="1:12">
      <c r="A4679" s="69"/>
      <c r="B4679" s="69"/>
      <c r="C4679" s="199"/>
      <c r="D4679" s="69"/>
      <c r="E4679" s="193"/>
      <c r="F4679" s="69"/>
      <c r="G4679" s="69"/>
      <c r="H4679" s="194" t="str">
        <f t="shared" si="71"/>
        <v/>
      </c>
      <c r="I4679" s="198"/>
      <c r="J4679" s="69"/>
      <c r="K4679" s="192"/>
      <c r="L4679" s="192"/>
    </row>
    <row r="4680" customHeight="1" spans="1:12">
      <c r="A4680" s="69"/>
      <c r="B4680" s="69"/>
      <c r="C4680" s="199"/>
      <c r="D4680" s="69"/>
      <c r="E4680" s="193"/>
      <c r="F4680" s="69"/>
      <c r="G4680" s="69"/>
      <c r="H4680" s="194" t="str">
        <f t="shared" si="71"/>
        <v/>
      </c>
      <c r="I4680" s="198"/>
      <c r="J4680" s="69"/>
      <c r="K4680" s="192"/>
      <c r="L4680" s="192"/>
    </row>
    <row r="4681" customHeight="1" spans="1:12">
      <c r="A4681" s="69"/>
      <c r="B4681" s="69"/>
      <c r="C4681" s="199"/>
      <c r="D4681" s="69"/>
      <c r="E4681" s="193"/>
      <c r="F4681" s="69"/>
      <c r="G4681" s="69"/>
      <c r="H4681" s="194" t="str">
        <f t="shared" si="71"/>
        <v/>
      </c>
      <c r="I4681" s="198"/>
      <c r="J4681" s="69"/>
      <c r="K4681" s="192"/>
      <c r="L4681" s="192"/>
    </row>
    <row r="4682" customHeight="1" spans="1:12">
      <c r="A4682" s="69"/>
      <c r="B4682" s="69"/>
      <c r="C4682" s="199"/>
      <c r="D4682" s="69"/>
      <c r="E4682" s="193"/>
      <c r="F4682" s="69"/>
      <c r="G4682" s="69"/>
      <c r="H4682" s="194" t="str">
        <f t="shared" si="71"/>
        <v/>
      </c>
      <c r="I4682" s="198"/>
      <c r="J4682" s="69"/>
      <c r="K4682" s="192"/>
      <c r="L4682" s="192"/>
    </row>
    <row r="4683" customHeight="1" spans="1:12">
      <c r="A4683" s="69"/>
      <c r="B4683" s="69"/>
      <c r="C4683" s="199"/>
      <c r="D4683" s="69"/>
      <c r="E4683" s="193"/>
      <c r="F4683" s="69"/>
      <c r="G4683" s="69"/>
      <c r="H4683" s="194" t="str">
        <f t="shared" si="71"/>
        <v/>
      </c>
      <c r="I4683" s="198"/>
      <c r="J4683" s="69"/>
      <c r="K4683" s="192"/>
      <c r="L4683" s="192"/>
    </row>
    <row r="4684" customHeight="1" spans="1:12">
      <c r="A4684" s="69"/>
      <c r="B4684" s="69"/>
      <c r="C4684" s="199"/>
      <c r="D4684" s="69"/>
      <c r="E4684" s="193"/>
      <c r="F4684" s="69"/>
      <c r="G4684" s="69"/>
      <c r="H4684" s="194" t="str">
        <f t="shared" ref="H4684:H4747" si="72">IF(E4684="","",E4684*F4684)</f>
        <v/>
      </c>
      <c r="I4684" s="198"/>
      <c r="J4684" s="69"/>
      <c r="K4684" s="192"/>
      <c r="L4684" s="192"/>
    </row>
    <row r="4685" customHeight="1" spans="1:12">
      <c r="A4685" s="69"/>
      <c r="B4685" s="69"/>
      <c r="C4685" s="199"/>
      <c r="D4685" s="69"/>
      <c r="E4685" s="193"/>
      <c r="F4685" s="69"/>
      <c r="G4685" s="69"/>
      <c r="H4685" s="194" t="str">
        <f t="shared" si="72"/>
        <v/>
      </c>
      <c r="I4685" s="198"/>
      <c r="J4685" s="69"/>
      <c r="K4685" s="192"/>
      <c r="L4685" s="192"/>
    </row>
    <row r="4686" customHeight="1" spans="1:12">
      <c r="A4686" s="69"/>
      <c r="B4686" s="69"/>
      <c r="C4686" s="199"/>
      <c r="D4686" s="69"/>
      <c r="E4686" s="193"/>
      <c r="F4686" s="69"/>
      <c r="G4686" s="69"/>
      <c r="H4686" s="194" t="str">
        <f t="shared" si="72"/>
        <v/>
      </c>
      <c r="I4686" s="198"/>
      <c r="J4686" s="69"/>
      <c r="K4686" s="192"/>
      <c r="L4686" s="192"/>
    </row>
    <row r="4687" customHeight="1" spans="1:12">
      <c r="A4687" s="69"/>
      <c r="B4687" s="69"/>
      <c r="C4687" s="199"/>
      <c r="D4687" s="69"/>
      <c r="E4687" s="193"/>
      <c r="F4687" s="69"/>
      <c r="G4687" s="69"/>
      <c r="H4687" s="194" t="str">
        <f t="shared" si="72"/>
        <v/>
      </c>
      <c r="I4687" s="198"/>
      <c r="J4687" s="69"/>
      <c r="K4687" s="192"/>
      <c r="L4687" s="192"/>
    </row>
    <row r="4688" customHeight="1" spans="1:12">
      <c r="A4688" s="69"/>
      <c r="B4688" s="69"/>
      <c r="C4688" s="199"/>
      <c r="D4688" s="69"/>
      <c r="E4688" s="193"/>
      <c r="F4688" s="69"/>
      <c r="G4688" s="69"/>
      <c r="H4688" s="194" t="str">
        <f t="shared" si="72"/>
        <v/>
      </c>
      <c r="I4688" s="198"/>
      <c r="J4688" s="69"/>
      <c r="K4688" s="192"/>
      <c r="L4688" s="192"/>
    </row>
    <row r="4689" customHeight="1" spans="1:12">
      <c r="A4689" s="69"/>
      <c r="B4689" s="69"/>
      <c r="C4689" s="199"/>
      <c r="D4689" s="69"/>
      <c r="E4689" s="193"/>
      <c r="F4689" s="69"/>
      <c r="G4689" s="69"/>
      <c r="H4689" s="194" t="str">
        <f t="shared" si="72"/>
        <v/>
      </c>
      <c r="I4689" s="198"/>
      <c r="J4689" s="69"/>
      <c r="K4689" s="192"/>
      <c r="L4689" s="192"/>
    </row>
    <row r="4690" customHeight="1" spans="1:12">
      <c r="A4690" s="69"/>
      <c r="B4690" s="69"/>
      <c r="C4690" s="199"/>
      <c r="D4690" s="69"/>
      <c r="E4690" s="193"/>
      <c r="F4690" s="69"/>
      <c r="G4690" s="69"/>
      <c r="H4690" s="194" t="str">
        <f t="shared" si="72"/>
        <v/>
      </c>
      <c r="I4690" s="198"/>
      <c r="J4690" s="69"/>
      <c r="K4690" s="192"/>
      <c r="L4690" s="192"/>
    </row>
    <row r="4691" customHeight="1" spans="1:12">
      <c r="A4691" s="69"/>
      <c r="B4691" s="69"/>
      <c r="C4691" s="199"/>
      <c r="D4691" s="69"/>
      <c r="E4691" s="193"/>
      <c r="F4691" s="69"/>
      <c r="G4691" s="69"/>
      <c r="H4691" s="194" t="str">
        <f t="shared" si="72"/>
        <v/>
      </c>
      <c r="I4691" s="198"/>
      <c r="J4691" s="69"/>
      <c r="K4691" s="192"/>
      <c r="L4691" s="192"/>
    </row>
    <row r="4692" customHeight="1" spans="1:12">
      <c r="A4692" s="69"/>
      <c r="B4692" s="69"/>
      <c r="C4692" s="199"/>
      <c r="D4692" s="69"/>
      <c r="E4692" s="193"/>
      <c r="F4692" s="69"/>
      <c r="G4692" s="69"/>
      <c r="H4692" s="194" t="str">
        <f t="shared" si="72"/>
        <v/>
      </c>
      <c r="I4692" s="198"/>
      <c r="J4692" s="69"/>
      <c r="K4692" s="192"/>
      <c r="L4692" s="192"/>
    </row>
    <row r="4693" customHeight="1" spans="1:12">
      <c r="A4693" s="69"/>
      <c r="B4693" s="69"/>
      <c r="C4693" s="199"/>
      <c r="D4693" s="69"/>
      <c r="E4693" s="193"/>
      <c r="F4693" s="69"/>
      <c r="G4693" s="69"/>
      <c r="H4693" s="194" t="str">
        <f t="shared" si="72"/>
        <v/>
      </c>
      <c r="I4693" s="198"/>
      <c r="J4693" s="69"/>
      <c r="K4693" s="192"/>
      <c r="L4693" s="192"/>
    </row>
    <row r="4694" customHeight="1" spans="1:12">
      <c r="A4694" s="69"/>
      <c r="B4694" s="69"/>
      <c r="C4694" s="199"/>
      <c r="D4694" s="69"/>
      <c r="E4694" s="193"/>
      <c r="F4694" s="69"/>
      <c r="G4694" s="69"/>
      <c r="H4694" s="194" t="str">
        <f t="shared" si="72"/>
        <v/>
      </c>
      <c r="I4694" s="198"/>
      <c r="J4694" s="69"/>
      <c r="K4694" s="192"/>
      <c r="L4694" s="192"/>
    </row>
    <row r="4695" customHeight="1" spans="1:12">
      <c r="A4695" s="69"/>
      <c r="B4695" s="69"/>
      <c r="C4695" s="199"/>
      <c r="D4695" s="69"/>
      <c r="E4695" s="193"/>
      <c r="F4695" s="69"/>
      <c r="G4695" s="69"/>
      <c r="H4695" s="194" t="str">
        <f t="shared" si="72"/>
        <v/>
      </c>
      <c r="I4695" s="198"/>
      <c r="J4695" s="69"/>
      <c r="K4695" s="192"/>
      <c r="L4695" s="192"/>
    </row>
    <row r="4696" customHeight="1" spans="1:12">
      <c r="A4696" s="69"/>
      <c r="B4696" s="69"/>
      <c r="C4696" s="199"/>
      <c r="D4696" s="69"/>
      <c r="E4696" s="193"/>
      <c r="F4696" s="69"/>
      <c r="G4696" s="69"/>
      <c r="H4696" s="194" t="str">
        <f t="shared" si="72"/>
        <v/>
      </c>
      <c r="I4696" s="198"/>
      <c r="J4696" s="69"/>
      <c r="K4696" s="192"/>
      <c r="L4696" s="192"/>
    </row>
    <row r="4697" customHeight="1" spans="1:12">
      <c r="A4697" s="69"/>
      <c r="B4697" s="69"/>
      <c r="C4697" s="199"/>
      <c r="D4697" s="69"/>
      <c r="E4697" s="193"/>
      <c r="F4697" s="69"/>
      <c r="G4697" s="69"/>
      <c r="H4697" s="194" t="str">
        <f t="shared" si="72"/>
        <v/>
      </c>
      <c r="I4697" s="198"/>
      <c r="J4697" s="69"/>
      <c r="K4697" s="192"/>
      <c r="L4697" s="192"/>
    </row>
    <row r="4698" customHeight="1" spans="1:12">
      <c r="A4698" s="69"/>
      <c r="B4698" s="69"/>
      <c r="C4698" s="199"/>
      <c r="D4698" s="69"/>
      <c r="E4698" s="193"/>
      <c r="F4698" s="69"/>
      <c r="G4698" s="69"/>
      <c r="H4698" s="194" t="str">
        <f t="shared" si="72"/>
        <v/>
      </c>
      <c r="I4698" s="198"/>
      <c r="J4698" s="69"/>
      <c r="K4698" s="192"/>
      <c r="L4698" s="192"/>
    </row>
    <row r="4699" customHeight="1" spans="1:12">
      <c r="A4699" s="69"/>
      <c r="B4699" s="69"/>
      <c r="C4699" s="199"/>
      <c r="D4699" s="69"/>
      <c r="E4699" s="193"/>
      <c r="F4699" s="69"/>
      <c r="G4699" s="69"/>
      <c r="H4699" s="194" t="str">
        <f t="shared" si="72"/>
        <v/>
      </c>
      <c r="I4699" s="198"/>
      <c r="J4699" s="69"/>
      <c r="K4699" s="192"/>
      <c r="L4699" s="192"/>
    </row>
    <row r="4700" customHeight="1" spans="1:12">
      <c r="A4700" s="69"/>
      <c r="B4700" s="69"/>
      <c r="C4700" s="199"/>
      <c r="D4700" s="69"/>
      <c r="E4700" s="193"/>
      <c r="F4700" s="69"/>
      <c r="G4700" s="69"/>
      <c r="H4700" s="194" t="str">
        <f t="shared" si="72"/>
        <v/>
      </c>
      <c r="I4700" s="198"/>
      <c r="J4700" s="69"/>
      <c r="K4700" s="192"/>
      <c r="L4700" s="192"/>
    </row>
    <row r="4701" customHeight="1" spans="1:12">
      <c r="A4701" s="69"/>
      <c r="B4701" s="69"/>
      <c r="C4701" s="199"/>
      <c r="D4701" s="69"/>
      <c r="E4701" s="193"/>
      <c r="F4701" s="69"/>
      <c r="G4701" s="69"/>
      <c r="H4701" s="194" t="str">
        <f t="shared" si="72"/>
        <v/>
      </c>
      <c r="I4701" s="198"/>
      <c r="J4701" s="69"/>
      <c r="K4701" s="192"/>
      <c r="L4701" s="192"/>
    </row>
    <row r="4702" customHeight="1" spans="1:12">
      <c r="A4702" s="69"/>
      <c r="B4702" s="69"/>
      <c r="C4702" s="199"/>
      <c r="D4702" s="69"/>
      <c r="E4702" s="193"/>
      <c r="F4702" s="69"/>
      <c r="G4702" s="69"/>
      <c r="H4702" s="194" t="str">
        <f t="shared" si="72"/>
        <v/>
      </c>
      <c r="I4702" s="198"/>
      <c r="J4702" s="69"/>
      <c r="K4702" s="192"/>
      <c r="L4702" s="192"/>
    </row>
    <row r="4703" customHeight="1" spans="1:12">
      <c r="A4703" s="69"/>
      <c r="B4703" s="69"/>
      <c r="C4703" s="199"/>
      <c r="D4703" s="69"/>
      <c r="E4703" s="193"/>
      <c r="F4703" s="69"/>
      <c r="G4703" s="69"/>
      <c r="H4703" s="194" t="str">
        <f t="shared" si="72"/>
        <v/>
      </c>
      <c r="I4703" s="198"/>
      <c r="J4703" s="69"/>
      <c r="K4703" s="192"/>
      <c r="L4703" s="192"/>
    </row>
    <row r="4704" customHeight="1" spans="1:12">
      <c r="A4704" s="69"/>
      <c r="B4704" s="69"/>
      <c r="C4704" s="199"/>
      <c r="D4704" s="69"/>
      <c r="E4704" s="193"/>
      <c r="F4704" s="69"/>
      <c r="G4704" s="69"/>
      <c r="H4704" s="194" t="str">
        <f t="shared" si="72"/>
        <v/>
      </c>
      <c r="I4704" s="198"/>
      <c r="J4704" s="69"/>
      <c r="K4704" s="192"/>
      <c r="L4704" s="192"/>
    </row>
    <row r="4705" customHeight="1" spans="1:12">
      <c r="A4705" s="69"/>
      <c r="B4705" s="69"/>
      <c r="C4705" s="199"/>
      <c r="D4705" s="69"/>
      <c r="E4705" s="193"/>
      <c r="F4705" s="69"/>
      <c r="G4705" s="69"/>
      <c r="H4705" s="194" t="str">
        <f t="shared" si="72"/>
        <v/>
      </c>
      <c r="I4705" s="198"/>
      <c r="J4705" s="69"/>
      <c r="K4705" s="192"/>
      <c r="L4705" s="192"/>
    </row>
    <row r="4706" customHeight="1" spans="1:12">
      <c r="A4706" s="69"/>
      <c r="B4706" s="69"/>
      <c r="C4706" s="199"/>
      <c r="D4706" s="69"/>
      <c r="E4706" s="193"/>
      <c r="F4706" s="69"/>
      <c r="G4706" s="69"/>
      <c r="H4706" s="194" t="str">
        <f t="shared" si="72"/>
        <v/>
      </c>
      <c r="I4706" s="198"/>
      <c r="J4706" s="69"/>
      <c r="K4706" s="192"/>
      <c r="L4706" s="192"/>
    </row>
    <row r="4707" customHeight="1" spans="1:12">
      <c r="A4707" s="69"/>
      <c r="B4707" s="69"/>
      <c r="C4707" s="199"/>
      <c r="D4707" s="69"/>
      <c r="E4707" s="193"/>
      <c r="F4707" s="69"/>
      <c r="G4707" s="69"/>
      <c r="H4707" s="194" t="str">
        <f t="shared" si="72"/>
        <v/>
      </c>
      <c r="I4707" s="198"/>
      <c r="J4707" s="69"/>
      <c r="K4707" s="192"/>
      <c r="L4707" s="192"/>
    </row>
    <row r="4708" customHeight="1" spans="1:12">
      <c r="A4708" s="69"/>
      <c r="B4708" s="69"/>
      <c r="C4708" s="199"/>
      <c r="D4708" s="69"/>
      <c r="E4708" s="193"/>
      <c r="F4708" s="69"/>
      <c r="G4708" s="69"/>
      <c r="H4708" s="194" t="str">
        <f t="shared" si="72"/>
        <v/>
      </c>
      <c r="I4708" s="198"/>
      <c r="J4708" s="69"/>
      <c r="K4708" s="192"/>
      <c r="L4708" s="192"/>
    </row>
    <row r="4709" customHeight="1" spans="1:12">
      <c r="A4709" s="69"/>
      <c r="B4709" s="69"/>
      <c r="C4709" s="199"/>
      <c r="D4709" s="69"/>
      <c r="E4709" s="193"/>
      <c r="F4709" s="69"/>
      <c r="G4709" s="69"/>
      <c r="H4709" s="194" t="str">
        <f t="shared" si="72"/>
        <v/>
      </c>
      <c r="I4709" s="198"/>
      <c r="J4709" s="69"/>
      <c r="K4709" s="192"/>
      <c r="L4709" s="192"/>
    </row>
    <row r="4710" customHeight="1" spans="1:12">
      <c r="A4710" s="69"/>
      <c r="B4710" s="69"/>
      <c r="C4710" s="199"/>
      <c r="D4710" s="69"/>
      <c r="E4710" s="193"/>
      <c r="F4710" s="69"/>
      <c r="G4710" s="69"/>
      <c r="H4710" s="194" t="str">
        <f t="shared" si="72"/>
        <v/>
      </c>
      <c r="I4710" s="198"/>
      <c r="J4710" s="69"/>
      <c r="K4710" s="192"/>
      <c r="L4710" s="192"/>
    </row>
    <row r="4711" customHeight="1" spans="1:12">
      <c r="A4711" s="69"/>
      <c r="B4711" s="69"/>
      <c r="C4711" s="199"/>
      <c r="D4711" s="69"/>
      <c r="E4711" s="193"/>
      <c r="F4711" s="69"/>
      <c r="G4711" s="69"/>
      <c r="H4711" s="194" t="str">
        <f t="shared" si="72"/>
        <v/>
      </c>
      <c r="I4711" s="198"/>
      <c r="J4711" s="69"/>
      <c r="K4711" s="192"/>
      <c r="L4711" s="192"/>
    </row>
    <row r="4712" customHeight="1" spans="1:12">
      <c r="A4712" s="69"/>
      <c r="B4712" s="69"/>
      <c r="C4712" s="199"/>
      <c r="D4712" s="69"/>
      <c r="E4712" s="193"/>
      <c r="F4712" s="69"/>
      <c r="G4712" s="69"/>
      <c r="H4712" s="194" t="str">
        <f t="shared" si="72"/>
        <v/>
      </c>
      <c r="I4712" s="198"/>
      <c r="J4712" s="69"/>
      <c r="K4712" s="192"/>
      <c r="L4712" s="192"/>
    </row>
    <row r="4713" customHeight="1" spans="1:12">
      <c r="A4713" s="69"/>
      <c r="B4713" s="69"/>
      <c r="C4713" s="199"/>
      <c r="D4713" s="69"/>
      <c r="E4713" s="193"/>
      <c r="F4713" s="69"/>
      <c r="G4713" s="69"/>
      <c r="H4713" s="194" t="str">
        <f t="shared" si="72"/>
        <v/>
      </c>
      <c r="I4713" s="198"/>
      <c r="J4713" s="69"/>
      <c r="K4713" s="192"/>
      <c r="L4713" s="192"/>
    </row>
    <row r="4714" customHeight="1" spans="1:12">
      <c r="A4714" s="69"/>
      <c r="B4714" s="69"/>
      <c r="C4714" s="199"/>
      <c r="D4714" s="69"/>
      <c r="E4714" s="193"/>
      <c r="F4714" s="69"/>
      <c r="G4714" s="69"/>
      <c r="H4714" s="194" t="str">
        <f t="shared" si="72"/>
        <v/>
      </c>
      <c r="I4714" s="198"/>
      <c r="J4714" s="69"/>
      <c r="K4714" s="192"/>
      <c r="L4714" s="192"/>
    </row>
    <row r="4715" customHeight="1" spans="1:12">
      <c r="A4715" s="69"/>
      <c r="B4715" s="69"/>
      <c r="C4715" s="199"/>
      <c r="D4715" s="69"/>
      <c r="E4715" s="193"/>
      <c r="F4715" s="69"/>
      <c r="G4715" s="69"/>
      <c r="H4715" s="194" t="str">
        <f t="shared" si="72"/>
        <v/>
      </c>
      <c r="I4715" s="198"/>
      <c r="J4715" s="69"/>
      <c r="K4715" s="192"/>
      <c r="L4715" s="192"/>
    </row>
    <row r="4716" customHeight="1" spans="1:12">
      <c r="A4716" s="69"/>
      <c r="B4716" s="69"/>
      <c r="C4716" s="199"/>
      <c r="D4716" s="69"/>
      <c r="E4716" s="193"/>
      <c r="F4716" s="69"/>
      <c r="G4716" s="69"/>
      <c r="H4716" s="194" t="str">
        <f t="shared" si="72"/>
        <v/>
      </c>
      <c r="I4716" s="198"/>
      <c r="J4716" s="69"/>
      <c r="K4716" s="192"/>
      <c r="L4716" s="192"/>
    </row>
    <row r="4717" customHeight="1" spans="1:12">
      <c r="A4717" s="69"/>
      <c r="B4717" s="69"/>
      <c r="C4717" s="199"/>
      <c r="D4717" s="69"/>
      <c r="E4717" s="193"/>
      <c r="F4717" s="69"/>
      <c r="G4717" s="69"/>
      <c r="H4717" s="194" t="str">
        <f t="shared" si="72"/>
        <v/>
      </c>
      <c r="I4717" s="198"/>
      <c r="J4717" s="69"/>
      <c r="K4717" s="192"/>
      <c r="L4717" s="192"/>
    </row>
    <row r="4718" customHeight="1" spans="1:12">
      <c r="A4718" s="69"/>
      <c r="B4718" s="69"/>
      <c r="C4718" s="199"/>
      <c r="D4718" s="69"/>
      <c r="E4718" s="193"/>
      <c r="F4718" s="69"/>
      <c r="G4718" s="69"/>
      <c r="H4718" s="194" t="str">
        <f t="shared" si="72"/>
        <v/>
      </c>
      <c r="I4718" s="198"/>
      <c r="J4718" s="69"/>
      <c r="K4718" s="192"/>
      <c r="L4718" s="192"/>
    </row>
    <row r="4719" customHeight="1" spans="1:12">
      <c r="A4719" s="69"/>
      <c r="B4719" s="69"/>
      <c r="C4719" s="199"/>
      <c r="D4719" s="69"/>
      <c r="E4719" s="193"/>
      <c r="F4719" s="69"/>
      <c r="G4719" s="69"/>
      <c r="H4719" s="194" t="str">
        <f t="shared" si="72"/>
        <v/>
      </c>
      <c r="I4719" s="198"/>
      <c r="J4719" s="69"/>
      <c r="K4719" s="192"/>
      <c r="L4719" s="192"/>
    </row>
    <row r="4720" customHeight="1" spans="1:12">
      <c r="A4720" s="69"/>
      <c r="B4720" s="69"/>
      <c r="C4720" s="199"/>
      <c r="D4720" s="69"/>
      <c r="E4720" s="193"/>
      <c r="F4720" s="69"/>
      <c r="G4720" s="69"/>
      <c r="H4720" s="194" t="str">
        <f t="shared" si="72"/>
        <v/>
      </c>
      <c r="I4720" s="198"/>
      <c r="J4720" s="69"/>
      <c r="K4720" s="192"/>
      <c r="L4720" s="192"/>
    </row>
    <row r="4721" customHeight="1" spans="1:12">
      <c r="A4721" s="69"/>
      <c r="B4721" s="69"/>
      <c r="C4721" s="199"/>
      <c r="D4721" s="69"/>
      <c r="E4721" s="193"/>
      <c r="F4721" s="69"/>
      <c r="G4721" s="69"/>
      <c r="H4721" s="194" t="str">
        <f t="shared" si="72"/>
        <v/>
      </c>
      <c r="I4721" s="198"/>
      <c r="J4721" s="69"/>
      <c r="K4721" s="192"/>
      <c r="L4721" s="192"/>
    </row>
    <row r="4722" customHeight="1" spans="1:12">
      <c r="A4722" s="69"/>
      <c r="B4722" s="69"/>
      <c r="C4722" s="199"/>
      <c r="D4722" s="69"/>
      <c r="E4722" s="193"/>
      <c r="F4722" s="69"/>
      <c r="G4722" s="69"/>
      <c r="H4722" s="194" t="str">
        <f t="shared" si="72"/>
        <v/>
      </c>
      <c r="I4722" s="198"/>
      <c r="J4722" s="69"/>
      <c r="K4722" s="192"/>
      <c r="L4722" s="192"/>
    </row>
    <row r="4723" customHeight="1" spans="1:12">
      <c r="A4723" s="69"/>
      <c r="B4723" s="69"/>
      <c r="C4723" s="199"/>
      <c r="D4723" s="69"/>
      <c r="E4723" s="193"/>
      <c r="F4723" s="69"/>
      <c r="G4723" s="69"/>
      <c r="H4723" s="194" t="str">
        <f t="shared" si="72"/>
        <v/>
      </c>
      <c r="I4723" s="198"/>
      <c r="J4723" s="69"/>
      <c r="K4723" s="192"/>
      <c r="L4723" s="192"/>
    </row>
    <row r="4724" customHeight="1" spans="1:12">
      <c r="A4724" s="69"/>
      <c r="B4724" s="69"/>
      <c r="C4724" s="199"/>
      <c r="D4724" s="69"/>
      <c r="E4724" s="193"/>
      <c r="F4724" s="69"/>
      <c r="G4724" s="69"/>
      <c r="H4724" s="194" t="str">
        <f t="shared" si="72"/>
        <v/>
      </c>
      <c r="I4724" s="198"/>
      <c r="J4724" s="69"/>
      <c r="K4724" s="192"/>
      <c r="L4724" s="192"/>
    </row>
    <row r="4725" customHeight="1" spans="1:12">
      <c r="A4725" s="69"/>
      <c r="B4725" s="69"/>
      <c r="C4725" s="199"/>
      <c r="D4725" s="69"/>
      <c r="E4725" s="193"/>
      <c r="F4725" s="69"/>
      <c r="G4725" s="69"/>
      <c r="H4725" s="194" t="str">
        <f t="shared" si="72"/>
        <v/>
      </c>
      <c r="I4725" s="198"/>
      <c r="J4725" s="69"/>
      <c r="K4725" s="192"/>
      <c r="L4725" s="192"/>
    </row>
    <row r="4726" customHeight="1" spans="1:12">
      <c r="A4726" s="69"/>
      <c r="B4726" s="69"/>
      <c r="C4726" s="199"/>
      <c r="D4726" s="69"/>
      <c r="E4726" s="193"/>
      <c r="F4726" s="69"/>
      <c r="G4726" s="69"/>
      <c r="H4726" s="194" t="str">
        <f t="shared" si="72"/>
        <v/>
      </c>
      <c r="I4726" s="198"/>
      <c r="J4726" s="69"/>
      <c r="K4726" s="192"/>
      <c r="L4726" s="192"/>
    </row>
    <row r="4727" customHeight="1" spans="1:12">
      <c r="A4727" s="69"/>
      <c r="B4727" s="69"/>
      <c r="C4727" s="199"/>
      <c r="D4727" s="69"/>
      <c r="E4727" s="193"/>
      <c r="F4727" s="69"/>
      <c r="G4727" s="69"/>
      <c r="H4727" s="194" t="str">
        <f t="shared" si="72"/>
        <v/>
      </c>
      <c r="I4727" s="198"/>
      <c r="J4727" s="69"/>
      <c r="K4727" s="192"/>
      <c r="L4727" s="192"/>
    </row>
    <row r="4728" customHeight="1" spans="1:12">
      <c r="A4728" s="69"/>
      <c r="B4728" s="69"/>
      <c r="C4728" s="199"/>
      <c r="D4728" s="69"/>
      <c r="E4728" s="193"/>
      <c r="F4728" s="69"/>
      <c r="G4728" s="69"/>
      <c r="H4728" s="194" t="str">
        <f t="shared" si="72"/>
        <v/>
      </c>
      <c r="I4728" s="198"/>
      <c r="J4728" s="69"/>
      <c r="K4728" s="192"/>
      <c r="L4728" s="192"/>
    </row>
    <row r="4729" customHeight="1" spans="1:12">
      <c r="A4729" s="69"/>
      <c r="B4729" s="69"/>
      <c r="C4729" s="199"/>
      <c r="D4729" s="69"/>
      <c r="E4729" s="193"/>
      <c r="F4729" s="69"/>
      <c r="G4729" s="69"/>
      <c r="H4729" s="194" t="str">
        <f t="shared" si="72"/>
        <v/>
      </c>
      <c r="I4729" s="198"/>
      <c r="J4729" s="69"/>
      <c r="K4729" s="192"/>
      <c r="L4729" s="192"/>
    </row>
    <row r="4730" customHeight="1" spans="1:12">
      <c r="A4730" s="69"/>
      <c r="B4730" s="69"/>
      <c r="C4730" s="199"/>
      <c r="D4730" s="69"/>
      <c r="E4730" s="193"/>
      <c r="F4730" s="69"/>
      <c r="G4730" s="69"/>
      <c r="H4730" s="194" t="str">
        <f t="shared" si="72"/>
        <v/>
      </c>
      <c r="I4730" s="198"/>
      <c r="J4730" s="69"/>
      <c r="K4730" s="192"/>
      <c r="L4730" s="192"/>
    </row>
    <row r="4731" customHeight="1" spans="1:12">
      <c r="A4731" s="69"/>
      <c r="B4731" s="69"/>
      <c r="C4731" s="199"/>
      <c r="D4731" s="69"/>
      <c r="E4731" s="193"/>
      <c r="F4731" s="69"/>
      <c r="G4731" s="69"/>
      <c r="H4731" s="194" t="str">
        <f t="shared" si="72"/>
        <v/>
      </c>
      <c r="I4731" s="198"/>
      <c r="J4731" s="69"/>
      <c r="K4731" s="192"/>
      <c r="L4731" s="192"/>
    </row>
    <row r="4732" customHeight="1" spans="1:12">
      <c r="A4732" s="69"/>
      <c r="B4732" s="69"/>
      <c r="C4732" s="199"/>
      <c r="D4732" s="69"/>
      <c r="E4732" s="193"/>
      <c r="F4732" s="69"/>
      <c r="G4732" s="69"/>
      <c r="H4732" s="194" t="str">
        <f t="shared" si="72"/>
        <v/>
      </c>
      <c r="I4732" s="198"/>
      <c r="J4732" s="69"/>
      <c r="K4732" s="192"/>
      <c r="L4732" s="192"/>
    </row>
    <row r="4733" customHeight="1" spans="1:12">
      <c r="A4733" s="69"/>
      <c r="B4733" s="69"/>
      <c r="C4733" s="199"/>
      <c r="D4733" s="69"/>
      <c r="E4733" s="193"/>
      <c r="F4733" s="69"/>
      <c r="G4733" s="69"/>
      <c r="H4733" s="194" t="str">
        <f t="shared" si="72"/>
        <v/>
      </c>
      <c r="I4733" s="198"/>
      <c r="J4733" s="69"/>
      <c r="K4733" s="192"/>
      <c r="L4733" s="192"/>
    </row>
    <row r="4734" customHeight="1" spans="1:12">
      <c r="A4734" s="69"/>
      <c r="B4734" s="69"/>
      <c r="C4734" s="199"/>
      <c r="D4734" s="69"/>
      <c r="E4734" s="193"/>
      <c r="F4734" s="69"/>
      <c r="G4734" s="69"/>
      <c r="H4734" s="194" t="str">
        <f t="shared" si="72"/>
        <v/>
      </c>
      <c r="I4734" s="198"/>
      <c r="J4734" s="69"/>
      <c r="K4734" s="192"/>
      <c r="L4734" s="192"/>
    </row>
    <row r="4735" customHeight="1" spans="1:12">
      <c r="A4735" s="69"/>
      <c r="B4735" s="69"/>
      <c r="C4735" s="199"/>
      <c r="D4735" s="69"/>
      <c r="E4735" s="193"/>
      <c r="F4735" s="69"/>
      <c r="G4735" s="69"/>
      <c r="H4735" s="194" t="str">
        <f t="shared" si="72"/>
        <v/>
      </c>
      <c r="I4735" s="198"/>
      <c r="J4735" s="69"/>
      <c r="K4735" s="192"/>
      <c r="L4735" s="192"/>
    </row>
    <row r="4736" customHeight="1" spans="1:12">
      <c r="A4736" s="69"/>
      <c r="B4736" s="69"/>
      <c r="C4736" s="199"/>
      <c r="D4736" s="69"/>
      <c r="E4736" s="193"/>
      <c r="F4736" s="69"/>
      <c r="G4736" s="69"/>
      <c r="H4736" s="194" t="str">
        <f t="shared" si="72"/>
        <v/>
      </c>
      <c r="I4736" s="198"/>
      <c r="J4736" s="69"/>
      <c r="K4736" s="192"/>
      <c r="L4736" s="192"/>
    </row>
    <row r="4737" customHeight="1" spans="1:12">
      <c r="A4737" s="69"/>
      <c r="B4737" s="69"/>
      <c r="C4737" s="199"/>
      <c r="D4737" s="69"/>
      <c r="E4737" s="193"/>
      <c r="F4737" s="69"/>
      <c r="G4737" s="69"/>
      <c r="H4737" s="194" t="str">
        <f t="shared" si="72"/>
        <v/>
      </c>
      <c r="I4737" s="198"/>
      <c r="J4737" s="69"/>
      <c r="K4737" s="192"/>
      <c r="L4737" s="192"/>
    </row>
    <row r="4738" customHeight="1" spans="1:12">
      <c r="A4738" s="69"/>
      <c r="B4738" s="69"/>
      <c r="C4738" s="199"/>
      <c r="D4738" s="69"/>
      <c r="E4738" s="193"/>
      <c r="F4738" s="69"/>
      <c r="G4738" s="69"/>
      <c r="H4738" s="194" t="str">
        <f t="shared" si="72"/>
        <v/>
      </c>
      <c r="I4738" s="198"/>
      <c r="J4738" s="69"/>
      <c r="K4738" s="192"/>
      <c r="L4738" s="192"/>
    </row>
    <row r="4739" customHeight="1" spans="1:12">
      <c r="A4739" s="69"/>
      <c r="B4739" s="69"/>
      <c r="C4739" s="199"/>
      <c r="D4739" s="69"/>
      <c r="E4739" s="193"/>
      <c r="F4739" s="69"/>
      <c r="G4739" s="69"/>
      <c r="H4739" s="194" t="str">
        <f t="shared" si="72"/>
        <v/>
      </c>
      <c r="I4739" s="198"/>
      <c r="J4739" s="69"/>
      <c r="K4739" s="192"/>
      <c r="L4739" s="192"/>
    </row>
    <row r="4740" customHeight="1" spans="1:12">
      <c r="A4740" s="69"/>
      <c r="B4740" s="69"/>
      <c r="C4740" s="199"/>
      <c r="D4740" s="69"/>
      <c r="E4740" s="193"/>
      <c r="F4740" s="69"/>
      <c r="G4740" s="69"/>
      <c r="H4740" s="194" t="str">
        <f t="shared" si="72"/>
        <v/>
      </c>
      <c r="I4740" s="198"/>
      <c r="J4740" s="69"/>
      <c r="K4740" s="192"/>
      <c r="L4740" s="192"/>
    </row>
    <row r="4741" customHeight="1" spans="1:12">
      <c r="A4741" s="69"/>
      <c r="B4741" s="69"/>
      <c r="C4741" s="199"/>
      <c r="D4741" s="69"/>
      <c r="E4741" s="193"/>
      <c r="F4741" s="69"/>
      <c r="G4741" s="69"/>
      <c r="H4741" s="194" t="str">
        <f t="shared" si="72"/>
        <v/>
      </c>
      <c r="I4741" s="198"/>
      <c r="J4741" s="69"/>
      <c r="K4741" s="192"/>
      <c r="L4741" s="192"/>
    </row>
    <row r="4742" customHeight="1" spans="1:12">
      <c r="A4742" s="69"/>
      <c r="B4742" s="69"/>
      <c r="C4742" s="199"/>
      <c r="D4742" s="69"/>
      <c r="E4742" s="193"/>
      <c r="F4742" s="69"/>
      <c r="G4742" s="69"/>
      <c r="H4742" s="194" t="str">
        <f t="shared" si="72"/>
        <v/>
      </c>
      <c r="I4742" s="198"/>
      <c r="J4742" s="69"/>
      <c r="K4742" s="192"/>
      <c r="L4742" s="192"/>
    </row>
    <row r="4743" customHeight="1" spans="1:12">
      <c r="A4743" s="69"/>
      <c r="B4743" s="69"/>
      <c r="C4743" s="199"/>
      <c r="D4743" s="69"/>
      <c r="E4743" s="193"/>
      <c r="F4743" s="69"/>
      <c r="G4743" s="69"/>
      <c r="H4743" s="194" t="str">
        <f t="shared" si="72"/>
        <v/>
      </c>
      <c r="I4743" s="198"/>
      <c r="J4743" s="69"/>
      <c r="K4743" s="192"/>
      <c r="L4743" s="192"/>
    </row>
    <row r="4744" customHeight="1" spans="1:12">
      <c r="A4744" s="69"/>
      <c r="B4744" s="69"/>
      <c r="C4744" s="199"/>
      <c r="D4744" s="69"/>
      <c r="E4744" s="193"/>
      <c r="F4744" s="69"/>
      <c r="G4744" s="69"/>
      <c r="H4744" s="194" t="str">
        <f t="shared" si="72"/>
        <v/>
      </c>
      <c r="I4744" s="198"/>
      <c r="J4744" s="69"/>
      <c r="K4744" s="192"/>
      <c r="L4744" s="192"/>
    </row>
    <row r="4745" customHeight="1" spans="1:12">
      <c r="A4745" s="69"/>
      <c r="B4745" s="69"/>
      <c r="C4745" s="199"/>
      <c r="D4745" s="69"/>
      <c r="E4745" s="193"/>
      <c r="F4745" s="69"/>
      <c r="G4745" s="69"/>
      <c r="H4745" s="194" t="str">
        <f t="shared" si="72"/>
        <v/>
      </c>
      <c r="I4745" s="198"/>
      <c r="J4745" s="69"/>
      <c r="K4745" s="192"/>
      <c r="L4745" s="192"/>
    </row>
    <row r="4746" customHeight="1" spans="1:12">
      <c r="A4746" s="69"/>
      <c r="B4746" s="69"/>
      <c r="C4746" s="199"/>
      <c r="D4746" s="69"/>
      <c r="E4746" s="193"/>
      <c r="F4746" s="69"/>
      <c r="G4746" s="69"/>
      <c r="H4746" s="194" t="str">
        <f t="shared" si="72"/>
        <v/>
      </c>
      <c r="I4746" s="198"/>
      <c r="J4746" s="69"/>
      <c r="K4746" s="192"/>
      <c r="L4746" s="192"/>
    </row>
    <row r="4747" customHeight="1" spans="1:12">
      <c r="A4747" s="69"/>
      <c r="B4747" s="69"/>
      <c r="C4747" s="199"/>
      <c r="D4747" s="69"/>
      <c r="E4747" s="193"/>
      <c r="F4747" s="69"/>
      <c r="G4747" s="69"/>
      <c r="H4747" s="194" t="str">
        <f t="shared" si="72"/>
        <v/>
      </c>
      <c r="I4747" s="198"/>
      <c r="J4747" s="69"/>
      <c r="K4747" s="192"/>
      <c r="L4747" s="192"/>
    </row>
    <row r="4748" customHeight="1" spans="1:12">
      <c r="A4748" s="69"/>
      <c r="B4748" s="69"/>
      <c r="C4748" s="199"/>
      <c r="D4748" s="69"/>
      <c r="E4748" s="193"/>
      <c r="F4748" s="69"/>
      <c r="G4748" s="69"/>
      <c r="H4748" s="194" t="str">
        <f t="shared" ref="H4748:H4811" si="73">IF(E4748="","",E4748*F4748)</f>
        <v/>
      </c>
      <c r="I4748" s="198"/>
      <c r="J4748" s="69"/>
      <c r="K4748" s="192"/>
      <c r="L4748" s="192"/>
    </row>
    <row r="4749" customHeight="1" spans="1:12">
      <c r="A4749" s="69"/>
      <c r="B4749" s="69"/>
      <c r="C4749" s="199"/>
      <c r="D4749" s="69"/>
      <c r="E4749" s="193"/>
      <c r="F4749" s="69"/>
      <c r="G4749" s="69"/>
      <c r="H4749" s="194" t="str">
        <f t="shared" si="73"/>
        <v/>
      </c>
      <c r="I4749" s="198"/>
      <c r="J4749" s="69"/>
      <c r="K4749" s="192"/>
      <c r="L4749" s="192"/>
    </row>
    <row r="4750" customHeight="1" spans="1:12">
      <c r="A4750" s="69"/>
      <c r="B4750" s="69"/>
      <c r="C4750" s="199"/>
      <c r="D4750" s="69"/>
      <c r="E4750" s="193"/>
      <c r="F4750" s="69"/>
      <c r="G4750" s="69"/>
      <c r="H4750" s="194" t="str">
        <f t="shared" si="73"/>
        <v/>
      </c>
      <c r="I4750" s="198"/>
      <c r="J4750" s="69"/>
      <c r="K4750" s="192"/>
      <c r="L4750" s="192"/>
    </row>
    <row r="4751" customHeight="1" spans="1:12">
      <c r="A4751" s="69"/>
      <c r="B4751" s="69"/>
      <c r="C4751" s="199"/>
      <c r="D4751" s="69"/>
      <c r="E4751" s="193"/>
      <c r="F4751" s="69"/>
      <c r="G4751" s="69"/>
      <c r="H4751" s="194" t="str">
        <f t="shared" si="73"/>
        <v/>
      </c>
      <c r="I4751" s="198"/>
      <c r="J4751" s="69"/>
      <c r="K4751" s="192"/>
      <c r="L4751" s="192"/>
    </row>
    <row r="4752" customHeight="1" spans="1:12">
      <c r="A4752" s="69"/>
      <c r="B4752" s="69"/>
      <c r="C4752" s="199"/>
      <c r="D4752" s="69"/>
      <c r="E4752" s="193"/>
      <c r="F4752" s="69"/>
      <c r="G4752" s="69"/>
      <c r="H4752" s="194" t="str">
        <f t="shared" si="73"/>
        <v/>
      </c>
      <c r="I4752" s="198"/>
      <c r="J4752" s="69"/>
      <c r="K4752" s="192"/>
      <c r="L4752" s="192"/>
    </row>
    <row r="4753" customHeight="1" spans="1:12">
      <c r="A4753" s="69"/>
      <c r="B4753" s="69"/>
      <c r="C4753" s="199"/>
      <c r="D4753" s="69"/>
      <c r="E4753" s="193"/>
      <c r="F4753" s="69"/>
      <c r="G4753" s="69"/>
      <c r="H4753" s="194" t="str">
        <f t="shared" si="73"/>
        <v/>
      </c>
      <c r="I4753" s="198"/>
      <c r="J4753" s="69"/>
      <c r="K4753" s="192"/>
      <c r="L4753" s="192"/>
    </row>
    <row r="4754" customHeight="1" spans="1:12">
      <c r="A4754" s="69"/>
      <c r="B4754" s="69"/>
      <c r="C4754" s="199"/>
      <c r="D4754" s="69"/>
      <c r="E4754" s="193"/>
      <c r="F4754" s="69"/>
      <c r="G4754" s="69"/>
      <c r="H4754" s="194" t="str">
        <f t="shared" si="73"/>
        <v/>
      </c>
      <c r="I4754" s="198"/>
      <c r="J4754" s="69"/>
      <c r="K4754" s="192"/>
      <c r="L4754" s="192"/>
    </row>
    <row r="4755" customHeight="1" spans="1:12">
      <c r="A4755" s="69"/>
      <c r="B4755" s="69"/>
      <c r="C4755" s="199"/>
      <c r="D4755" s="69"/>
      <c r="E4755" s="193"/>
      <c r="F4755" s="69"/>
      <c r="G4755" s="69"/>
      <c r="H4755" s="194" t="str">
        <f t="shared" si="73"/>
        <v/>
      </c>
      <c r="I4755" s="198"/>
      <c r="J4755" s="69"/>
      <c r="K4755" s="192"/>
      <c r="L4755" s="192"/>
    </row>
    <row r="4756" customHeight="1" spans="1:12">
      <c r="A4756" s="69"/>
      <c r="B4756" s="69"/>
      <c r="C4756" s="199"/>
      <c r="D4756" s="69"/>
      <c r="E4756" s="193"/>
      <c r="F4756" s="69"/>
      <c r="G4756" s="69"/>
      <c r="H4756" s="194" t="str">
        <f t="shared" si="73"/>
        <v/>
      </c>
      <c r="I4756" s="198"/>
      <c r="J4756" s="69"/>
      <c r="K4756" s="192"/>
      <c r="L4756" s="192"/>
    </row>
    <row r="4757" customHeight="1" spans="1:12">
      <c r="A4757" s="69"/>
      <c r="B4757" s="69"/>
      <c r="C4757" s="199"/>
      <c r="D4757" s="69"/>
      <c r="E4757" s="193"/>
      <c r="F4757" s="69"/>
      <c r="G4757" s="69"/>
      <c r="H4757" s="194" t="str">
        <f t="shared" si="73"/>
        <v/>
      </c>
      <c r="I4757" s="198"/>
      <c r="J4757" s="69"/>
      <c r="K4757" s="192"/>
      <c r="L4757" s="192"/>
    </row>
    <row r="4758" customHeight="1" spans="1:12">
      <c r="A4758" s="69"/>
      <c r="B4758" s="69"/>
      <c r="C4758" s="199"/>
      <c r="D4758" s="69"/>
      <c r="E4758" s="193"/>
      <c r="F4758" s="69"/>
      <c r="G4758" s="69"/>
      <c r="H4758" s="194" t="str">
        <f t="shared" si="73"/>
        <v/>
      </c>
      <c r="I4758" s="198"/>
      <c r="J4758" s="69"/>
      <c r="K4758" s="192"/>
      <c r="L4758" s="192"/>
    </row>
    <row r="4759" customHeight="1" spans="1:12">
      <c r="A4759" s="69"/>
      <c r="B4759" s="69"/>
      <c r="C4759" s="199"/>
      <c r="D4759" s="69"/>
      <c r="E4759" s="193"/>
      <c r="F4759" s="69"/>
      <c r="G4759" s="69"/>
      <c r="H4759" s="194" t="str">
        <f t="shared" si="73"/>
        <v/>
      </c>
      <c r="I4759" s="198"/>
      <c r="J4759" s="69"/>
      <c r="K4759" s="192"/>
      <c r="L4759" s="192"/>
    </row>
    <row r="4760" customHeight="1" spans="1:12">
      <c r="A4760" s="69"/>
      <c r="B4760" s="69"/>
      <c r="C4760" s="199"/>
      <c r="D4760" s="69"/>
      <c r="E4760" s="193"/>
      <c r="F4760" s="69"/>
      <c r="G4760" s="69"/>
      <c r="H4760" s="194" t="str">
        <f t="shared" si="73"/>
        <v/>
      </c>
      <c r="I4760" s="198"/>
      <c r="J4760" s="69"/>
      <c r="K4760" s="192"/>
      <c r="L4760" s="192"/>
    </row>
    <row r="4761" customHeight="1" spans="1:12">
      <c r="A4761" s="69"/>
      <c r="B4761" s="69"/>
      <c r="C4761" s="199"/>
      <c r="D4761" s="69"/>
      <c r="E4761" s="193"/>
      <c r="F4761" s="69"/>
      <c r="G4761" s="69"/>
      <c r="H4761" s="194" t="str">
        <f t="shared" si="73"/>
        <v/>
      </c>
      <c r="I4761" s="198"/>
      <c r="J4761" s="69"/>
      <c r="K4761" s="192"/>
      <c r="L4761" s="192"/>
    </row>
    <row r="4762" customHeight="1" spans="1:12">
      <c r="A4762" s="69"/>
      <c r="B4762" s="69"/>
      <c r="C4762" s="199"/>
      <c r="D4762" s="69"/>
      <c r="E4762" s="193"/>
      <c r="F4762" s="69"/>
      <c r="G4762" s="69"/>
      <c r="H4762" s="194" t="str">
        <f t="shared" si="73"/>
        <v/>
      </c>
      <c r="I4762" s="198"/>
      <c r="J4762" s="69"/>
      <c r="K4762" s="192"/>
      <c r="L4762" s="192"/>
    </row>
    <row r="4763" customHeight="1" spans="1:12">
      <c r="A4763" s="69"/>
      <c r="B4763" s="69"/>
      <c r="C4763" s="199"/>
      <c r="D4763" s="69"/>
      <c r="E4763" s="193"/>
      <c r="F4763" s="69"/>
      <c r="G4763" s="69"/>
      <c r="H4763" s="194" t="str">
        <f t="shared" si="73"/>
        <v/>
      </c>
      <c r="I4763" s="198"/>
      <c r="J4763" s="69"/>
      <c r="K4763" s="192"/>
      <c r="L4763" s="192"/>
    </row>
    <row r="4764" customHeight="1" spans="1:12">
      <c r="A4764" s="69"/>
      <c r="B4764" s="69"/>
      <c r="C4764" s="199"/>
      <c r="D4764" s="69"/>
      <c r="E4764" s="193"/>
      <c r="F4764" s="69"/>
      <c r="G4764" s="69"/>
      <c r="H4764" s="194" t="str">
        <f t="shared" si="73"/>
        <v/>
      </c>
      <c r="I4764" s="198"/>
      <c r="J4764" s="69"/>
      <c r="K4764" s="192"/>
      <c r="L4764" s="192"/>
    </row>
    <row r="4765" customHeight="1" spans="1:12">
      <c r="A4765" s="69"/>
      <c r="B4765" s="69"/>
      <c r="C4765" s="199"/>
      <c r="D4765" s="69"/>
      <c r="E4765" s="193"/>
      <c r="F4765" s="69"/>
      <c r="G4765" s="69"/>
      <c r="H4765" s="194" t="str">
        <f t="shared" si="73"/>
        <v/>
      </c>
      <c r="I4765" s="198"/>
      <c r="J4765" s="69"/>
      <c r="K4765" s="192"/>
      <c r="L4765" s="192"/>
    </row>
    <row r="4766" customHeight="1" spans="1:12">
      <c r="A4766" s="69"/>
      <c r="B4766" s="69"/>
      <c r="C4766" s="199"/>
      <c r="D4766" s="69"/>
      <c r="E4766" s="193"/>
      <c r="F4766" s="69"/>
      <c r="G4766" s="69"/>
      <c r="H4766" s="194" t="str">
        <f t="shared" si="73"/>
        <v/>
      </c>
      <c r="I4766" s="198"/>
      <c r="J4766" s="69"/>
      <c r="K4766" s="192"/>
      <c r="L4766" s="192"/>
    </row>
    <row r="4767" customHeight="1" spans="1:12">
      <c r="A4767" s="69"/>
      <c r="B4767" s="69"/>
      <c r="C4767" s="199"/>
      <c r="D4767" s="69"/>
      <c r="E4767" s="193"/>
      <c r="F4767" s="69"/>
      <c r="G4767" s="69"/>
      <c r="H4767" s="194" t="str">
        <f t="shared" si="73"/>
        <v/>
      </c>
      <c r="I4767" s="198"/>
      <c r="J4767" s="69"/>
      <c r="K4767" s="192"/>
      <c r="L4767" s="192"/>
    </row>
    <row r="4768" customHeight="1" spans="1:12">
      <c r="A4768" s="69"/>
      <c r="B4768" s="69"/>
      <c r="C4768" s="199"/>
      <c r="D4768" s="69"/>
      <c r="E4768" s="193"/>
      <c r="F4768" s="69"/>
      <c r="G4768" s="69"/>
      <c r="H4768" s="194" t="str">
        <f t="shared" si="73"/>
        <v/>
      </c>
      <c r="I4768" s="198"/>
      <c r="J4768" s="69"/>
      <c r="K4768" s="192"/>
      <c r="L4768" s="192"/>
    </row>
    <row r="4769" customHeight="1" spans="1:12">
      <c r="A4769" s="69"/>
      <c r="B4769" s="69"/>
      <c r="C4769" s="199"/>
      <c r="D4769" s="69"/>
      <c r="E4769" s="193"/>
      <c r="F4769" s="69"/>
      <c r="G4769" s="69"/>
      <c r="H4769" s="194" t="str">
        <f t="shared" si="73"/>
        <v/>
      </c>
      <c r="I4769" s="198"/>
      <c r="J4769" s="69"/>
      <c r="K4769" s="192"/>
      <c r="L4769" s="192"/>
    </row>
    <row r="4770" customHeight="1" spans="1:12">
      <c r="A4770" s="69"/>
      <c r="B4770" s="69"/>
      <c r="C4770" s="199"/>
      <c r="D4770" s="69"/>
      <c r="E4770" s="193"/>
      <c r="F4770" s="69"/>
      <c r="G4770" s="69"/>
      <c r="H4770" s="194" t="str">
        <f t="shared" si="73"/>
        <v/>
      </c>
      <c r="I4770" s="198"/>
      <c r="J4770" s="69"/>
      <c r="K4770" s="192"/>
      <c r="L4770" s="192"/>
    </row>
    <row r="4771" customHeight="1" spans="1:12">
      <c r="A4771" s="69"/>
      <c r="B4771" s="69"/>
      <c r="C4771" s="199"/>
      <c r="D4771" s="69"/>
      <c r="E4771" s="193"/>
      <c r="F4771" s="69"/>
      <c r="G4771" s="69"/>
      <c r="H4771" s="194" t="str">
        <f t="shared" si="73"/>
        <v/>
      </c>
      <c r="I4771" s="198"/>
      <c r="J4771" s="69"/>
      <c r="K4771" s="192"/>
      <c r="L4771" s="192"/>
    </row>
    <row r="4772" customHeight="1" spans="1:12">
      <c r="A4772" s="69"/>
      <c r="B4772" s="69"/>
      <c r="C4772" s="199"/>
      <c r="D4772" s="69"/>
      <c r="E4772" s="193"/>
      <c r="F4772" s="69"/>
      <c r="G4772" s="69"/>
      <c r="H4772" s="194" t="str">
        <f t="shared" si="73"/>
        <v/>
      </c>
      <c r="I4772" s="198"/>
      <c r="J4772" s="69"/>
      <c r="K4772" s="192"/>
      <c r="L4772" s="192"/>
    </row>
    <row r="4773" customHeight="1" spans="1:12">
      <c r="A4773" s="69"/>
      <c r="B4773" s="69"/>
      <c r="C4773" s="199"/>
      <c r="D4773" s="69"/>
      <c r="E4773" s="193"/>
      <c r="F4773" s="69"/>
      <c r="G4773" s="69"/>
      <c r="H4773" s="194" t="str">
        <f t="shared" si="73"/>
        <v/>
      </c>
      <c r="I4773" s="198"/>
      <c r="J4773" s="69"/>
      <c r="K4773" s="192"/>
      <c r="L4773" s="192"/>
    </row>
    <row r="4774" customHeight="1" spans="1:12">
      <c r="A4774" s="69"/>
      <c r="B4774" s="69"/>
      <c r="C4774" s="199"/>
      <c r="D4774" s="69"/>
      <c r="E4774" s="193"/>
      <c r="F4774" s="69"/>
      <c r="G4774" s="69"/>
      <c r="H4774" s="194" t="str">
        <f t="shared" si="73"/>
        <v/>
      </c>
      <c r="I4774" s="198"/>
      <c r="J4774" s="69"/>
      <c r="K4774" s="192"/>
      <c r="L4774" s="192"/>
    </row>
    <row r="4775" customHeight="1" spans="1:12">
      <c r="A4775" s="69"/>
      <c r="B4775" s="69"/>
      <c r="C4775" s="199"/>
      <c r="D4775" s="69"/>
      <c r="E4775" s="193"/>
      <c r="F4775" s="69"/>
      <c r="G4775" s="69"/>
      <c r="H4775" s="194" t="str">
        <f t="shared" si="73"/>
        <v/>
      </c>
      <c r="I4775" s="198"/>
      <c r="J4775" s="69"/>
      <c r="K4775" s="192"/>
      <c r="L4775" s="192"/>
    </row>
    <row r="4776" customHeight="1" spans="1:12">
      <c r="A4776" s="69"/>
      <c r="B4776" s="69"/>
      <c r="C4776" s="199"/>
      <c r="D4776" s="69"/>
      <c r="E4776" s="193"/>
      <c r="F4776" s="69"/>
      <c r="G4776" s="69"/>
      <c r="H4776" s="194" t="str">
        <f t="shared" si="73"/>
        <v/>
      </c>
      <c r="I4776" s="198"/>
      <c r="J4776" s="69"/>
      <c r="K4776" s="192"/>
      <c r="L4776" s="192"/>
    </row>
    <row r="4777" customHeight="1" spans="1:12">
      <c r="A4777" s="69"/>
      <c r="B4777" s="69"/>
      <c r="C4777" s="199"/>
      <c r="D4777" s="69"/>
      <c r="E4777" s="193"/>
      <c r="F4777" s="69"/>
      <c r="G4777" s="69"/>
      <c r="H4777" s="194" t="str">
        <f t="shared" si="73"/>
        <v/>
      </c>
      <c r="I4777" s="198"/>
      <c r="J4777" s="69"/>
      <c r="K4777" s="192"/>
      <c r="L4777" s="192"/>
    </row>
    <row r="4778" customHeight="1" spans="1:12">
      <c r="A4778" s="69"/>
      <c r="B4778" s="69"/>
      <c r="C4778" s="199"/>
      <c r="D4778" s="69"/>
      <c r="E4778" s="193"/>
      <c r="F4778" s="69"/>
      <c r="G4778" s="69"/>
      <c r="H4778" s="194" t="str">
        <f t="shared" si="73"/>
        <v/>
      </c>
      <c r="I4778" s="198"/>
      <c r="J4778" s="69"/>
      <c r="K4778" s="192"/>
      <c r="L4778" s="192"/>
    </row>
    <row r="4779" customHeight="1" spans="1:12">
      <c r="A4779" s="69"/>
      <c r="B4779" s="69"/>
      <c r="C4779" s="199"/>
      <c r="D4779" s="69"/>
      <c r="E4779" s="193"/>
      <c r="F4779" s="69"/>
      <c r="G4779" s="69"/>
      <c r="H4779" s="194" t="str">
        <f t="shared" si="73"/>
        <v/>
      </c>
      <c r="I4779" s="198"/>
      <c r="J4779" s="69"/>
      <c r="K4779" s="192"/>
      <c r="L4779" s="192"/>
    </row>
    <row r="4780" customHeight="1" spans="1:12">
      <c r="A4780" s="69"/>
      <c r="B4780" s="69"/>
      <c r="C4780" s="199"/>
      <c r="D4780" s="69"/>
      <c r="E4780" s="193"/>
      <c r="F4780" s="69"/>
      <c r="G4780" s="69"/>
      <c r="H4780" s="194" t="str">
        <f t="shared" si="73"/>
        <v/>
      </c>
      <c r="I4780" s="198"/>
      <c r="J4780" s="69"/>
      <c r="K4780" s="192"/>
      <c r="L4780" s="192"/>
    </row>
    <row r="4781" customHeight="1" spans="1:12">
      <c r="A4781" s="69"/>
      <c r="B4781" s="69"/>
      <c r="C4781" s="199"/>
      <c r="D4781" s="69"/>
      <c r="E4781" s="193"/>
      <c r="F4781" s="69"/>
      <c r="G4781" s="69"/>
      <c r="H4781" s="194" t="str">
        <f t="shared" si="73"/>
        <v/>
      </c>
      <c r="I4781" s="198"/>
      <c r="J4781" s="69"/>
      <c r="K4781" s="192"/>
      <c r="L4781" s="192"/>
    </row>
    <row r="4782" customHeight="1" spans="1:12">
      <c r="A4782" s="69"/>
      <c r="B4782" s="69"/>
      <c r="C4782" s="199"/>
      <c r="D4782" s="69"/>
      <c r="E4782" s="193"/>
      <c r="F4782" s="69"/>
      <c r="G4782" s="69"/>
      <c r="H4782" s="194" t="str">
        <f t="shared" si="73"/>
        <v/>
      </c>
      <c r="I4782" s="198"/>
      <c r="J4782" s="69"/>
      <c r="K4782" s="192"/>
      <c r="L4782" s="192"/>
    </row>
    <row r="4783" customHeight="1" spans="1:12">
      <c r="A4783" s="69"/>
      <c r="B4783" s="69"/>
      <c r="C4783" s="199"/>
      <c r="D4783" s="69"/>
      <c r="E4783" s="193"/>
      <c r="F4783" s="69"/>
      <c r="G4783" s="69"/>
      <c r="H4783" s="194" t="str">
        <f t="shared" si="73"/>
        <v/>
      </c>
      <c r="I4783" s="198"/>
      <c r="J4783" s="69"/>
      <c r="K4783" s="192"/>
      <c r="L4783" s="192"/>
    </row>
    <row r="4784" customHeight="1" spans="1:12">
      <c r="A4784" s="69"/>
      <c r="B4784" s="69"/>
      <c r="C4784" s="199"/>
      <c r="D4784" s="69"/>
      <c r="E4784" s="193"/>
      <c r="F4784" s="69"/>
      <c r="G4784" s="69"/>
      <c r="H4784" s="194" t="str">
        <f t="shared" si="73"/>
        <v/>
      </c>
      <c r="I4784" s="198"/>
      <c r="J4784" s="69"/>
      <c r="K4784" s="192"/>
      <c r="L4784" s="192"/>
    </row>
    <row r="4785" customHeight="1" spans="1:12">
      <c r="A4785" s="69"/>
      <c r="B4785" s="69"/>
      <c r="C4785" s="199"/>
      <c r="D4785" s="69"/>
      <c r="E4785" s="193"/>
      <c r="F4785" s="69"/>
      <c r="G4785" s="69"/>
      <c r="H4785" s="194" t="str">
        <f t="shared" si="73"/>
        <v/>
      </c>
      <c r="I4785" s="198"/>
      <c r="J4785" s="69"/>
      <c r="K4785" s="192"/>
      <c r="L4785" s="192"/>
    </row>
    <row r="4786" customHeight="1" spans="1:12">
      <c r="A4786" s="69"/>
      <c r="B4786" s="69"/>
      <c r="C4786" s="199"/>
      <c r="D4786" s="69"/>
      <c r="E4786" s="193"/>
      <c r="F4786" s="69"/>
      <c r="G4786" s="69"/>
      <c r="H4786" s="194" t="str">
        <f t="shared" si="73"/>
        <v/>
      </c>
      <c r="I4786" s="198"/>
      <c r="J4786" s="69"/>
      <c r="K4786" s="192"/>
      <c r="L4786" s="192"/>
    </row>
    <row r="4787" customHeight="1" spans="1:12">
      <c r="A4787" s="69"/>
      <c r="B4787" s="69"/>
      <c r="C4787" s="199"/>
      <c r="D4787" s="69"/>
      <c r="E4787" s="193"/>
      <c r="F4787" s="69"/>
      <c r="G4787" s="69"/>
      <c r="H4787" s="194" t="str">
        <f t="shared" si="73"/>
        <v/>
      </c>
      <c r="I4787" s="198"/>
      <c r="J4787" s="69"/>
      <c r="K4787" s="192"/>
      <c r="L4787" s="192"/>
    </row>
    <row r="4788" customHeight="1" spans="1:12">
      <c r="A4788" s="69"/>
      <c r="B4788" s="69"/>
      <c r="C4788" s="199"/>
      <c r="D4788" s="69"/>
      <c r="E4788" s="193"/>
      <c r="F4788" s="69"/>
      <c r="G4788" s="69"/>
      <c r="H4788" s="194" t="str">
        <f t="shared" si="73"/>
        <v/>
      </c>
      <c r="I4788" s="198"/>
      <c r="J4788" s="69"/>
      <c r="K4788" s="192"/>
      <c r="L4788" s="192"/>
    </row>
    <row r="4789" customHeight="1" spans="1:12">
      <c r="A4789" s="69"/>
      <c r="B4789" s="69"/>
      <c r="C4789" s="199"/>
      <c r="D4789" s="69"/>
      <c r="E4789" s="193"/>
      <c r="F4789" s="69"/>
      <c r="G4789" s="69"/>
      <c r="H4789" s="194" t="str">
        <f t="shared" si="73"/>
        <v/>
      </c>
      <c r="I4789" s="198"/>
      <c r="J4789" s="69"/>
      <c r="K4789" s="192"/>
      <c r="L4789" s="192"/>
    </row>
    <row r="4790" customHeight="1" spans="1:12">
      <c r="A4790" s="69"/>
      <c r="B4790" s="69"/>
      <c r="C4790" s="199"/>
      <c r="D4790" s="69"/>
      <c r="E4790" s="193"/>
      <c r="F4790" s="69"/>
      <c r="G4790" s="69"/>
      <c r="H4790" s="194" t="str">
        <f t="shared" si="73"/>
        <v/>
      </c>
      <c r="I4790" s="198"/>
      <c r="J4790" s="69"/>
      <c r="K4790" s="192"/>
      <c r="L4790" s="192"/>
    </row>
    <row r="4791" customHeight="1" spans="1:12">
      <c r="A4791" s="69"/>
      <c r="B4791" s="69"/>
      <c r="C4791" s="199"/>
      <c r="D4791" s="69"/>
      <c r="E4791" s="193"/>
      <c r="F4791" s="69"/>
      <c r="G4791" s="69"/>
      <c r="H4791" s="194" t="str">
        <f t="shared" si="73"/>
        <v/>
      </c>
      <c r="I4791" s="198"/>
      <c r="J4791" s="69"/>
      <c r="K4791" s="192"/>
      <c r="L4791" s="192"/>
    </row>
    <row r="4792" customHeight="1" spans="1:12">
      <c r="A4792" s="69"/>
      <c r="B4792" s="69"/>
      <c r="C4792" s="199"/>
      <c r="D4792" s="69"/>
      <c r="E4792" s="193"/>
      <c r="F4792" s="69"/>
      <c r="G4792" s="69"/>
      <c r="H4792" s="194" t="str">
        <f t="shared" si="73"/>
        <v/>
      </c>
      <c r="I4792" s="198"/>
      <c r="J4792" s="69"/>
      <c r="K4792" s="192"/>
      <c r="L4792" s="192"/>
    </row>
    <row r="4793" customHeight="1" spans="1:12">
      <c r="A4793" s="69"/>
      <c r="B4793" s="69"/>
      <c r="C4793" s="199"/>
      <c r="D4793" s="69"/>
      <c r="E4793" s="193"/>
      <c r="F4793" s="69"/>
      <c r="G4793" s="69"/>
      <c r="H4793" s="194" t="str">
        <f t="shared" si="73"/>
        <v/>
      </c>
      <c r="I4793" s="198"/>
      <c r="J4793" s="69"/>
      <c r="K4793" s="192"/>
      <c r="L4793" s="192"/>
    </row>
    <row r="4794" customHeight="1" spans="1:12">
      <c r="A4794" s="69"/>
      <c r="B4794" s="69"/>
      <c r="C4794" s="199"/>
      <c r="D4794" s="69"/>
      <c r="E4794" s="193"/>
      <c r="F4794" s="69"/>
      <c r="G4794" s="69"/>
      <c r="H4794" s="194" t="str">
        <f t="shared" si="73"/>
        <v/>
      </c>
      <c r="I4794" s="198"/>
      <c r="J4794" s="69"/>
      <c r="K4794" s="192"/>
      <c r="L4794" s="192"/>
    </row>
    <row r="4795" customHeight="1" spans="1:12">
      <c r="A4795" s="69"/>
      <c r="B4795" s="69"/>
      <c r="C4795" s="199"/>
      <c r="D4795" s="69"/>
      <c r="E4795" s="193"/>
      <c r="F4795" s="69"/>
      <c r="G4795" s="69"/>
      <c r="H4795" s="194" t="str">
        <f t="shared" si="73"/>
        <v/>
      </c>
      <c r="I4795" s="198"/>
      <c r="J4795" s="69"/>
      <c r="K4795" s="192"/>
      <c r="L4795" s="192"/>
    </row>
    <row r="4796" customHeight="1" spans="1:12">
      <c r="A4796" s="69"/>
      <c r="B4796" s="69"/>
      <c r="C4796" s="199"/>
      <c r="D4796" s="69"/>
      <c r="E4796" s="193"/>
      <c r="F4796" s="69"/>
      <c r="G4796" s="69"/>
      <c r="H4796" s="194" t="str">
        <f t="shared" si="73"/>
        <v/>
      </c>
      <c r="I4796" s="198"/>
      <c r="J4796" s="69"/>
      <c r="K4796" s="192"/>
      <c r="L4796" s="192"/>
    </row>
    <row r="4797" customHeight="1" spans="1:12">
      <c r="A4797" s="69"/>
      <c r="B4797" s="69"/>
      <c r="C4797" s="199"/>
      <c r="D4797" s="69"/>
      <c r="E4797" s="193"/>
      <c r="F4797" s="69"/>
      <c r="G4797" s="69"/>
      <c r="H4797" s="194" t="str">
        <f t="shared" si="73"/>
        <v/>
      </c>
      <c r="I4797" s="198"/>
      <c r="J4797" s="69"/>
      <c r="K4797" s="192"/>
      <c r="L4797" s="192"/>
    </row>
    <row r="4798" customHeight="1" spans="1:12">
      <c r="A4798" s="69"/>
      <c r="B4798" s="69"/>
      <c r="C4798" s="199"/>
      <c r="D4798" s="69"/>
      <c r="E4798" s="193"/>
      <c r="F4798" s="69"/>
      <c r="G4798" s="69"/>
      <c r="H4798" s="194" t="str">
        <f t="shared" si="73"/>
        <v/>
      </c>
      <c r="I4798" s="198"/>
      <c r="J4798" s="69"/>
      <c r="K4798" s="192"/>
      <c r="L4798" s="192"/>
    </row>
    <row r="4799" customHeight="1" spans="1:12">
      <c r="A4799" s="69"/>
      <c r="B4799" s="69"/>
      <c r="C4799" s="199"/>
      <c r="D4799" s="69"/>
      <c r="E4799" s="193"/>
      <c r="F4799" s="69"/>
      <c r="G4799" s="69"/>
      <c r="H4799" s="194" t="str">
        <f t="shared" si="73"/>
        <v/>
      </c>
      <c r="I4799" s="198"/>
      <c r="J4799" s="69"/>
      <c r="K4799" s="192"/>
      <c r="L4799" s="192"/>
    </row>
    <row r="4800" customHeight="1" spans="1:12">
      <c r="A4800" s="69"/>
      <c r="B4800" s="69"/>
      <c r="C4800" s="199"/>
      <c r="D4800" s="69"/>
      <c r="E4800" s="193"/>
      <c r="F4800" s="69"/>
      <c r="G4800" s="69"/>
      <c r="H4800" s="194" t="str">
        <f t="shared" si="73"/>
        <v/>
      </c>
      <c r="I4800" s="198"/>
      <c r="J4800" s="69"/>
      <c r="K4800" s="192"/>
      <c r="L4800" s="192"/>
    </row>
    <row r="4801" customHeight="1" spans="1:12">
      <c r="A4801" s="69"/>
      <c r="B4801" s="69"/>
      <c r="C4801" s="199"/>
      <c r="D4801" s="69"/>
      <c r="E4801" s="193"/>
      <c r="F4801" s="69"/>
      <c r="G4801" s="69"/>
      <c r="H4801" s="194" t="str">
        <f t="shared" si="73"/>
        <v/>
      </c>
      <c r="I4801" s="198"/>
      <c r="J4801" s="69"/>
      <c r="K4801" s="192"/>
      <c r="L4801" s="192"/>
    </row>
    <row r="4802" customHeight="1" spans="1:12">
      <c r="A4802" s="69"/>
      <c r="B4802" s="69"/>
      <c r="C4802" s="199"/>
      <c r="D4802" s="69"/>
      <c r="E4802" s="193"/>
      <c r="F4802" s="69"/>
      <c r="G4802" s="69"/>
      <c r="H4802" s="194" t="str">
        <f t="shared" si="73"/>
        <v/>
      </c>
      <c r="I4802" s="198"/>
      <c r="J4802" s="69"/>
      <c r="K4802" s="192"/>
      <c r="L4802" s="192"/>
    </row>
    <row r="4803" customHeight="1" spans="1:12">
      <c r="A4803" s="69"/>
      <c r="B4803" s="69"/>
      <c r="C4803" s="199"/>
      <c r="D4803" s="69"/>
      <c r="E4803" s="193"/>
      <c r="F4803" s="69"/>
      <c r="G4803" s="69"/>
      <c r="H4803" s="194" t="str">
        <f t="shared" si="73"/>
        <v/>
      </c>
      <c r="I4803" s="198"/>
      <c r="J4803" s="69"/>
      <c r="K4803" s="192"/>
      <c r="L4803" s="192"/>
    </row>
    <row r="4804" customHeight="1" spans="1:12">
      <c r="A4804" s="69"/>
      <c r="B4804" s="69"/>
      <c r="C4804" s="199"/>
      <c r="D4804" s="69"/>
      <c r="E4804" s="193"/>
      <c r="F4804" s="69"/>
      <c r="G4804" s="69"/>
      <c r="H4804" s="194" t="str">
        <f t="shared" si="73"/>
        <v/>
      </c>
      <c r="I4804" s="198"/>
      <c r="J4804" s="69"/>
      <c r="K4804" s="192"/>
      <c r="L4804" s="192"/>
    </row>
    <row r="4805" customHeight="1" spans="1:12">
      <c r="A4805" s="69"/>
      <c r="B4805" s="69"/>
      <c r="C4805" s="199"/>
      <c r="D4805" s="69"/>
      <c r="E4805" s="193"/>
      <c r="F4805" s="69"/>
      <c r="G4805" s="69"/>
      <c r="H4805" s="194" t="str">
        <f t="shared" si="73"/>
        <v/>
      </c>
      <c r="I4805" s="198"/>
      <c r="J4805" s="69"/>
      <c r="K4805" s="192"/>
      <c r="L4805" s="192"/>
    </row>
    <row r="4806" customHeight="1" spans="1:12">
      <c r="A4806" s="69"/>
      <c r="B4806" s="69"/>
      <c r="C4806" s="199"/>
      <c r="D4806" s="69"/>
      <c r="E4806" s="193"/>
      <c r="F4806" s="69"/>
      <c r="G4806" s="69"/>
      <c r="H4806" s="194" t="str">
        <f t="shared" si="73"/>
        <v/>
      </c>
      <c r="I4806" s="198"/>
      <c r="J4806" s="69"/>
      <c r="K4806" s="192"/>
      <c r="L4806" s="192"/>
    </row>
    <row r="4807" customHeight="1" spans="1:12">
      <c r="A4807" s="69"/>
      <c r="B4807" s="69"/>
      <c r="C4807" s="199"/>
      <c r="D4807" s="69"/>
      <c r="E4807" s="193"/>
      <c r="F4807" s="69"/>
      <c r="G4807" s="69"/>
      <c r="H4807" s="194" t="str">
        <f t="shared" si="73"/>
        <v/>
      </c>
      <c r="I4807" s="198"/>
      <c r="J4807" s="69"/>
      <c r="K4807" s="192"/>
      <c r="L4807" s="192"/>
    </row>
    <row r="4808" customHeight="1" spans="1:12">
      <c r="A4808" s="69"/>
      <c r="B4808" s="69"/>
      <c r="C4808" s="199"/>
      <c r="D4808" s="69"/>
      <c r="E4808" s="193"/>
      <c r="F4808" s="69"/>
      <c r="G4808" s="69"/>
      <c r="H4808" s="194" t="str">
        <f t="shared" si="73"/>
        <v/>
      </c>
      <c r="I4808" s="198"/>
      <c r="J4808" s="69"/>
      <c r="K4808" s="192"/>
      <c r="L4808" s="192"/>
    </row>
    <row r="4809" customHeight="1" spans="1:12">
      <c r="A4809" s="69"/>
      <c r="B4809" s="69"/>
      <c r="C4809" s="199"/>
      <c r="D4809" s="69"/>
      <c r="E4809" s="193"/>
      <c r="F4809" s="69"/>
      <c r="G4809" s="69"/>
      <c r="H4809" s="194" t="str">
        <f t="shared" si="73"/>
        <v/>
      </c>
      <c r="I4809" s="198"/>
      <c r="J4809" s="69"/>
      <c r="K4809" s="192"/>
      <c r="L4809" s="192"/>
    </row>
    <row r="4810" customHeight="1" spans="1:12">
      <c r="A4810" s="69"/>
      <c r="B4810" s="69"/>
      <c r="C4810" s="199"/>
      <c r="D4810" s="69"/>
      <c r="E4810" s="193"/>
      <c r="F4810" s="69"/>
      <c r="G4810" s="69"/>
      <c r="H4810" s="194" t="str">
        <f t="shared" si="73"/>
        <v/>
      </c>
      <c r="I4810" s="198"/>
      <c r="J4810" s="69"/>
      <c r="K4810" s="192"/>
      <c r="L4810" s="192"/>
    </row>
    <row r="4811" customHeight="1" spans="1:12">
      <c r="A4811" s="69"/>
      <c r="B4811" s="69"/>
      <c r="C4811" s="199"/>
      <c r="D4811" s="69"/>
      <c r="E4811" s="193"/>
      <c r="F4811" s="69"/>
      <c r="G4811" s="69"/>
      <c r="H4811" s="194" t="str">
        <f t="shared" si="73"/>
        <v/>
      </c>
      <c r="I4811" s="198"/>
      <c r="J4811" s="69"/>
      <c r="K4811" s="192"/>
      <c r="L4811" s="192"/>
    </row>
    <row r="4812" customHeight="1" spans="1:12">
      <c r="A4812" s="69"/>
      <c r="B4812" s="69"/>
      <c r="C4812" s="199"/>
      <c r="D4812" s="69"/>
      <c r="E4812" s="193"/>
      <c r="F4812" s="69"/>
      <c r="G4812" s="69"/>
      <c r="H4812" s="194" t="str">
        <f t="shared" ref="H4812:H4875" si="74">IF(E4812="","",E4812*F4812)</f>
        <v/>
      </c>
      <c r="I4812" s="198"/>
      <c r="J4812" s="69"/>
      <c r="K4812" s="192"/>
      <c r="L4812" s="192"/>
    </row>
    <row r="4813" customHeight="1" spans="1:12">
      <c r="A4813" s="69"/>
      <c r="B4813" s="69"/>
      <c r="C4813" s="199"/>
      <c r="D4813" s="69"/>
      <c r="E4813" s="193"/>
      <c r="F4813" s="69"/>
      <c r="G4813" s="69"/>
      <c r="H4813" s="194" t="str">
        <f t="shared" si="74"/>
        <v/>
      </c>
      <c r="I4813" s="198"/>
      <c r="J4813" s="69"/>
      <c r="K4813" s="192"/>
      <c r="L4813" s="192"/>
    </row>
    <row r="4814" customHeight="1" spans="1:12">
      <c r="A4814" s="69"/>
      <c r="B4814" s="69"/>
      <c r="C4814" s="199"/>
      <c r="D4814" s="69"/>
      <c r="E4814" s="193"/>
      <c r="F4814" s="69"/>
      <c r="G4814" s="69"/>
      <c r="H4814" s="194" t="str">
        <f t="shared" si="74"/>
        <v/>
      </c>
      <c r="I4814" s="198"/>
      <c r="J4814" s="69"/>
      <c r="K4814" s="192"/>
      <c r="L4814" s="192"/>
    </row>
    <row r="4815" customHeight="1" spans="1:12">
      <c r="A4815" s="69"/>
      <c r="B4815" s="69"/>
      <c r="C4815" s="199"/>
      <c r="D4815" s="69"/>
      <c r="E4815" s="193"/>
      <c r="F4815" s="69"/>
      <c r="G4815" s="69"/>
      <c r="H4815" s="194" t="str">
        <f t="shared" si="74"/>
        <v/>
      </c>
      <c r="I4815" s="198"/>
      <c r="J4815" s="69"/>
      <c r="K4815" s="192"/>
      <c r="L4815" s="192"/>
    </row>
    <row r="4816" customHeight="1" spans="1:12">
      <c r="A4816" s="69"/>
      <c r="B4816" s="69"/>
      <c r="C4816" s="199"/>
      <c r="D4816" s="69"/>
      <c r="E4816" s="193"/>
      <c r="F4816" s="69"/>
      <c r="G4816" s="69"/>
      <c r="H4816" s="194" t="str">
        <f t="shared" si="74"/>
        <v/>
      </c>
      <c r="I4816" s="198"/>
      <c r="J4816" s="69"/>
      <c r="K4816" s="192"/>
      <c r="L4816" s="192"/>
    </row>
    <row r="4817" customHeight="1" spans="1:12">
      <c r="A4817" s="69"/>
      <c r="B4817" s="69"/>
      <c r="C4817" s="199"/>
      <c r="D4817" s="69"/>
      <c r="E4817" s="193"/>
      <c r="F4817" s="69"/>
      <c r="G4817" s="69"/>
      <c r="H4817" s="194" t="str">
        <f t="shared" si="74"/>
        <v/>
      </c>
      <c r="I4817" s="198"/>
      <c r="J4817" s="69"/>
      <c r="K4817" s="192"/>
      <c r="L4817" s="192"/>
    </row>
    <row r="4818" customHeight="1" spans="1:12">
      <c r="A4818" s="69"/>
      <c r="B4818" s="69"/>
      <c r="C4818" s="199"/>
      <c r="D4818" s="69"/>
      <c r="E4818" s="193"/>
      <c r="F4818" s="69"/>
      <c r="G4818" s="69"/>
      <c r="H4818" s="194" t="str">
        <f t="shared" si="74"/>
        <v/>
      </c>
      <c r="I4818" s="198"/>
      <c r="J4818" s="69"/>
      <c r="K4818" s="192"/>
      <c r="L4818" s="192"/>
    </row>
    <row r="4819" customHeight="1" spans="1:12">
      <c r="A4819" s="69"/>
      <c r="B4819" s="69"/>
      <c r="C4819" s="199"/>
      <c r="D4819" s="69"/>
      <c r="E4819" s="193"/>
      <c r="F4819" s="69"/>
      <c r="G4819" s="69"/>
      <c r="H4819" s="194" t="str">
        <f t="shared" si="74"/>
        <v/>
      </c>
      <c r="I4819" s="198"/>
      <c r="J4819" s="69"/>
      <c r="K4819" s="192"/>
      <c r="L4819" s="192"/>
    </row>
    <row r="4820" customHeight="1" spans="1:12">
      <c r="A4820" s="69"/>
      <c r="B4820" s="69"/>
      <c r="C4820" s="199"/>
      <c r="D4820" s="69"/>
      <c r="E4820" s="193"/>
      <c r="F4820" s="69"/>
      <c r="G4820" s="69"/>
      <c r="H4820" s="194" t="str">
        <f t="shared" si="74"/>
        <v/>
      </c>
      <c r="I4820" s="198"/>
      <c r="J4820" s="69"/>
      <c r="K4820" s="192"/>
      <c r="L4820" s="192"/>
    </row>
    <row r="4821" customHeight="1" spans="1:12">
      <c r="A4821" s="69"/>
      <c r="B4821" s="69"/>
      <c r="C4821" s="199"/>
      <c r="D4821" s="69"/>
      <c r="E4821" s="193"/>
      <c r="F4821" s="69"/>
      <c r="G4821" s="69"/>
      <c r="H4821" s="194" t="str">
        <f t="shared" si="74"/>
        <v/>
      </c>
      <c r="I4821" s="198"/>
      <c r="J4821" s="69"/>
      <c r="K4821" s="192"/>
      <c r="L4821" s="192"/>
    </row>
    <row r="4822" customHeight="1" spans="1:12">
      <c r="A4822" s="69"/>
      <c r="B4822" s="69"/>
      <c r="C4822" s="199"/>
      <c r="D4822" s="69"/>
      <c r="E4822" s="193"/>
      <c r="F4822" s="69"/>
      <c r="G4822" s="69"/>
      <c r="H4822" s="194" t="str">
        <f t="shared" si="74"/>
        <v/>
      </c>
      <c r="I4822" s="198"/>
      <c r="J4822" s="69"/>
      <c r="K4822" s="192"/>
      <c r="L4822" s="192"/>
    </row>
    <row r="4823" customHeight="1" spans="1:12">
      <c r="A4823" s="69"/>
      <c r="B4823" s="69"/>
      <c r="C4823" s="199"/>
      <c r="D4823" s="69"/>
      <c r="E4823" s="193"/>
      <c r="F4823" s="69"/>
      <c r="G4823" s="69"/>
      <c r="H4823" s="194" t="str">
        <f t="shared" si="74"/>
        <v/>
      </c>
      <c r="I4823" s="198"/>
      <c r="J4823" s="69"/>
      <c r="K4823" s="192"/>
      <c r="L4823" s="192"/>
    </row>
    <row r="4824" customHeight="1" spans="1:12">
      <c r="A4824" s="69"/>
      <c r="B4824" s="69"/>
      <c r="C4824" s="199"/>
      <c r="D4824" s="69"/>
      <c r="E4824" s="193"/>
      <c r="F4824" s="69"/>
      <c r="G4824" s="69"/>
      <c r="H4824" s="194" t="str">
        <f t="shared" si="74"/>
        <v/>
      </c>
      <c r="I4824" s="198"/>
      <c r="J4824" s="69"/>
      <c r="K4824" s="192"/>
      <c r="L4824" s="192"/>
    </row>
    <row r="4825" customHeight="1" spans="1:12">
      <c r="A4825" s="69"/>
      <c r="B4825" s="69"/>
      <c r="C4825" s="199"/>
      <c r="D4825" s="69"/>
      <c r="E4825" s="193"/>
      <c r="F4825" s="69"/>
      <c r="G4825" s="69"/>
      <c r="H4825" s="194" t="str">
        <f t="shared" si="74"/>
        <v/>
      </c>
      <c r="I4825" s="198"/>
      <c r="J4825" s="69"/>
      <c r="K4825" s="192"/>
      <c r="L4825" s="192"/>
    </row>
    <row r="4826" customHeight="1" spans="1:12">
      <c r="A4826" s="69"/>
      <c r="B4826" s="69"/>
      <c r="C4826" s="199"/>
      <c r="D4826" s="69"/>
      <c r="E4826" s="193"/>
      <c r="F4826" s="69"/>
      <c r="G4826" s="69"/>
      <c r="H4826" s="194" t="str">
        <f t="shared" si="74"/>
        <v/>
      </c>
      <c r="I4826" s="198"/>
      <c r="J4826" s="69"/>
      <c r="K4826" s="192"/>
      <c r="L4826" s="192"/>
    </row>
    <row r="4827" customHeight="1" spans="1:12">
      <c r="A4827" s="69"/>
      <c r="B4827" s="69"/>
      <c r="C4827" s="199"/>
      <c r="D4827" s="69"/>
      <c r="E4827" s="193"/>
      <c r="F4827" s="69"/>
      <c r="G4827" s="69"/>
      <c r="H4827" s="194" t="str">
        <f t="shared" si="74"/>
        <v/>
      </c>
      <c r="I4827" s="198"/>
      <c r="J4827" s="69"/>
      <c r="K4827" s="192"/>
      <c r="L4827" s="192"/>
    </row>
    <row r="4828" customHeight="1" spans="1:12">
      <c r="A4828" s="69"/>
      <c r="B4828" s="69"/>
      <c r="C4828" s="199"/>
      <c r="D4828" s="69"/>
      <c r="E4828" s="193"/>
      <c r="F4828" s="69"/>
      <c r="G4828" s="69"/>
      <c r="H4828" s="194" t="str">
        <f t="shared" si="74"/>
        <v/>
      </c>
      <c r="I4828" s="198"/>
      <c r="J4828" s="69"/>
      <c r="K4828" s="192"/>
      <c r="L4828" s="192"/>
    </row>
    <row r="4829" customHeight="1" spans="1:12">
      <c r="A4829" s="69"/>
      <c r="B4829" s="69"/>
      <c r="C4829" s="199"/>
      <c r="D4829" s="69"/>
      <c r="E4829" s="193"/>
      <c r="F4829" s="69"/>
      <c r="G4829" s="69"/>
      <c r="H4829" s="194" t="str">
        <f t="shared" si="74"/>
        <v/>
      </c>
      <c r="I4829" s="198"/>
      <c r="J4829" s="69"/>
      <c r="K4829" s="192"/>
      <c r="L4829" s="192"/>
    </row>
    <row r="4830" customHeight="1" spans="1:12">
      <c r="A4830" s="69"/>
      <c r="B4830" s="69"/>
      <c r="C4830" s="199"/>
      <c r="D4830" s="69"/>
      <c r="E4830" s="193"/>
      <c r="F4830" s="69"/>
      <c r="G4830" s="69"/>
      <c r="H4830" s="194" t="str">
        <f t="shared" si="74"/>
        <v/>
      </c>
      <c r="I4830" s="198"/>
      <c r="J4830" s="69"/>
      <c r="K4830" s="192"/>
      <c r="L4830" s="192"/>
    </row>
    <row r="4831" customHeight="1" spans="1:12">
      <c r="A4831" s="69"/>
      <c r="B4831" s="69"/>
      <c r="C4831" s="199"/>
      <c r="D4831" s="69"/>
      <c r="E4831" s="193"/>
      <c r="F4831" s="69"/>
      <c r="G4831" s="69"/>
      <c r="H4831" s="194" t="str">
        <f t="shared" si="74"/>
        <v/>
      </c>
      <c r="I4831" s="198"/>
      <c r="J4831" s="69"/>
      <c r="K4831" s="192"/>
      <c r="L4831" s="192"/>
    </row>
    <row r="4832" customHeight="1" spans="1:12">
      <c r="A4832" s="69"/>
      <c r="B4832" s="69"/>
      <c r="C4832" s="199"/>
      <c r="D4832" s="69"/>
      <c r="E4832" s="193"/>
      <c r="F4832" s="69"/>
      <c r="G4832" s="69"/>
      <c r="H4832" s="194" t="str">
        <f t="shared" si="74"/>
        <v/>
      </c>
      <c r="I4832" s="198"/>
      <c r="J4832" s="69"/>
      <c r="K4832" s="192"/>
      <c r="L4832" s="192"/>
    </row>
    <row r="4833" customHeight="1" spans="1:12">
      <c r="A4833" s="69"/>
      <c r="B4833" s="69"/>
      <c r="C4833" s="199"/>
      <c r="D4833" s="69"/>
      <c r="E4833" s="193"/>
      <c r="F4833" s="69"/>
      <c r="G4833" s="69"/>
      <c r="H4833" s="194" t="str">
        <f t="shared" si="74"/>
        <v/>
      </c>
      <c r="I4833" s="198"/>
      <c r="J4833" s="69"/>
      <c r="K4833" s="192"/>
      <c r="L4833" s="192"/>
    </row>
    <row r="4834" customHeight="1" spans="1:12">
      <c r="A4834" s="69"/>
      <c r="B4834" s="69"/>
      <c r="C4834" s="199"/>
      <c r="D4834" s="69"/>
      <c r="E4834" s="193"/>
      <c r="F4834" s="69"/>
      <c r="G4834" s="69"/>
      <c r="H4834" s="194" t="str">
        <f t="shared" si="74"/>
        <v/>
      </c>
      <c r="I4834" s="198"/>
      <c r="J4834" s="69"/>
      <c r="K4834" s="192"/>
      <c r="L4834" s="192"/>
    </row>
    <row r="4835" customHeight="1" spans="1:12">
      <c r="A4835" s="69"/>
      <c r="B4835" s="69"/>
      <c r="C4835" s="199"/>
      <c r="D4835" s="69"/>
      <c r="E4835" s="193"/>
      <c r="F4835" s="69"/>
      <c r="G4835" s="69"/>
      <c r="H4835" s="194" t="str">
        <f t="shared" si="74"/>
        <v/>
      </c>
      <c r="I4835" s="198"/>
      <c r="J4835" s="69"/>
      <c r="K4835" s="192"/>
      <c r="L4835" s="192"/>
    </row>
    <row r="4836" customHeight="1" spans="1:12">
      <c r="A4836" s="69"/>
      <c r="B4836" s="69"/>
      <c r="C4836" s="199"/>
      <c r="D4836" s="69"/>
      <c r="E4836" s="193"/>
      <c r="F4836" s="69"/>
      <c r="G4836" s="69"/>
      <c r="H4836" s="194" t="str">
        <f t="shared" si="74"/>
        <v/>
      </c>
      <c r="I4836" s="198"/>
      <c r="J4836" s="69"/>
      <c r="K4836" s="192"/>
      <c r="L4836" s="192"/>
    </row>
    <row r="4837" customHeight="1" spans="1:12">
      <c r="A4837" s="69"/>
      <c r="B4837" s="69"/>
      <c r="C4837" s="199"/>
      <c r="D4837" s="69"/>
      <c r="E4837" s="193"/>
      <c r="F4837" s="69"/>
      <c r="G4837" s="69"/>
      <c r="H4837" s="194" t="str">
        <f t="shared" si="74"/>
        <v/>
      </c>
      <c r="I4837" s="198"/>
      <c r="J4837" s="69"/>
      <c r="K4837" s="192"/>
      <c r="L4837" s="192"/>
    </row>
    <row r="4838" customHeight="1" spans="1:12">
      <c r="A4838" s="69"/>
      <c r="B4838" s="69"/>
      <c r="C4838" s="199"/>
      <c r="D4838" s="69"/>
      <c r="E4838" s="193"/>
      <c r="F4838" s="69"/>
      <c r="G4838" s="69"/>
      <c r="H4838" s="194" t="str">
        <f t="shared" si="74"/>
        <v/>
      </c>
      <c r="I4838" s="198"/>
      <c r="J4838" s="69"/>
      <c r="K4838" s="192"/>
      <c r="L4838" s="192"/>
    </row>
    <row r="4839" customHeight="1" spans="1:12">
      <c r="A4839" s="69"/>
      <c r="B4839" s="69"/>
      <c r="C4839" s="199"/>
      <c r="D4839" s="69"/>
      <c r="E4839" s="193"/>
      <c r="F4839" s="69"/>
      <c r="G4839" s="69"/>
      <c r="H4839" s="194" t="str">
        <f t="shared" si="74"/>
        <v/>
      </c>
      <c r="I4839" s="198"/>
      <c r="J4839" s="69"/>
      <c r="K4839" s="192"/>
      <c r="L4839" s="192"/>
    </row>
    <row r="4840" customHeight="1" spans="1:12">
      <c r="A4840" s="69"/>
      <c r="B4840" s="69"/>
      <c r="C4840" s="199"/>
      <c r="D4840" s="69"/>
      <c r="E4840" s="193"/>
      <c r="F4840" s="69"/>
      <c r="G4840" s="69"/>
      <c r="H4840" s="194" t="str">
        <f t="shared" si="74"/>
        <v/>
      </c>
      <c r="I4840" s="198"/>
      <c r="J4840" s="69"/>
      <c r="K4840" s="192"/>
      <c r="L4840" s="192"/>
    </row>
    <row r="4841" customHeight="1" spans="1:12">
      <c r="A4841" s="69"/>
      <c r="B4841" s="69"/>
      <c r="C4841" s="199"/>
      <c r="D4841" s="69"/>
      <c r="E4841" s="193"/>
      <c r="F4841" s="69"/>
      <c r="G4841" s="69"/>
      <c r="H4841" s="194" t="str">
        <f t="shared" si="74"/>
        <v/>
      </c>
      <c r="I4841" s="198"/>
      <c r="J4841" s="69"/>
      <c r="K4841" s="192"/>
      <c r="L4841" s="192"/>
    </row>
    <row r="4842" customHeight="1" spans="1:12">
      <c r="A4842" s="69"/>
      <c r="B4842" s="69"/>
      <c r="C4842" s="199"/>
      <c r="D4842" s="69"/>
      <c r="E4842" s="193"/>
      <c r="F4842" s="69"/>
      <c r="G4842" s="69"/>
      <c r="H4842" s="194" t="str">
        <f t="shared" si="74"/>
        <v/>
      </c>
      <c r="I4842" s="198"/>
      <c r="J4842" s="69"/>
      <c r="K4842" s="192"/>
      <c r="L4842" s="192"/>
    </row>
    <row r="4843" customHeight="1" spans="1:12">
      <c r="A4843" s="69"/>
      <c r="B4843" s="69"/>
      <c r="C4843" s="199"/>
      <c r="D4843" s="69"/>
      <c r="E4843" s="193"/>
      <c r="F4843" s="69"/>
      <c r="G4843" s="69"/>
      <c r="H4843" s="194" t="str">
        <f t="shared" si="74"/>
        <v/>
      </c>
      <c r="I4843" s="198"/>
      <c r="J4843" s="69"/>
      <c r="K4843" s="192"/>
      <c r="L4843" s="192"/>
    </row>
    <row r="4844" customHeight="1" spans="1:12">
      <c r="A4844" s="69"/>
      <c r="B4844" s="69"/>
      <c r="C4844" s="199"/>
      <c r="D4844" s="69"/>
      <c r="E4844" s="193"/>
      <c r="F4844" s="69"/>
      <c r="G4844" s="69"/>
      <c r="H4844" s="194" t="str">
        <f t="shared" si="74"/>
        <v/>
      </c>
      <c r="I4844" s="198"/>
      <c r="J4844" s="69"/>
      <c r="K4844" s="192"/>
      <c r="L4844" s="192"/>
    </row>
    <row r="4845" customHeight="1" spans="1:12">
      <c r="A4845" s="69"/>
      <c r="B4845" s="69"/>
      <c r="C4845" s="199"/>
      <c r="D4845" s="69"/>
      <c r="E4845" s="193"/>
      <c r="F4845" s="69"/>
      <c r="G4845" s="69"/>
      <c r="H4845" s="194" t="str">
        <f t="shared" si="74"/>
        <v/>
      </c>
      <c r="I4845" s="198"/>
      <c r="J4845" s="69"/>
      <c r="K4845" s="192"/>
      <c r="L4845" s="192"/>
    </row>
    <row r="4846" customHeight="1" spans="1:12">
      <c r="A4846" s="69"/>
      <c r="B4846" s="69"/>
      <c r="C4846" s="199"/>
      <c r="D4846" s="69"/>
      <c r="E4846" s="193"/>
      <c r="F4846" s="69"/>
      <c r="G4846" s="69"/>
      <c r="H4846" s="194" t="str">
        <f t="shared" si="74"/>
        <v/>
      </c>
      <c r="I4846" s="198"/>
      <c r="J4846" s="69"/>
      <c r="K4846" s="192"/>
      <c r="L4846" s="192"/>
    </row>
    <row r="4847" customHeight="1" spans="1:12">
      <c r="A4847" s="69"/>
      <c r="B4847" s="69"/>
      <c r="C4847" s="199"/>
      <c r="D4847" s="69"/>
      <c r="E4847" s="193"/>
      <c r="F4847" s="69"/>
      <c r="G4847" s="69"/>
      <c r="H4847" s="194" t="str">
        <f t="shared" si="74"/>
        <v/>
      </c>
      <c r="I4847" s="198"/>
      <c r="J4847" s="69"/>
      <c r="K4847" s="192"/>
      <c r="L4847" s="192"/>
    </row>
    <row r="4848" customHeight="1" spans="1:12">
      <c r="A4848" s="69"/>
      <c r="B4848" s="69"/>
      <c r="C4848" s="199"/>
      <c r="D4848" s="69"/>
      <c r="E4848" s="193"/>
      <c r="F4848" s="69"/>
      <c r="G4848" s="69"/>
      <c r="H4848" s="194" t="str">
        <f t="shared" si="74"/>
        <v/>
      </c>
      <c r="I4848" s="198"/>
      <c r="J4848" s="69"/>
      <c r="K4848" s="192"/>
      <c r="L4848" s="192"/>
    </row>
    <row r="4849" customHeight="1" spans="1:12">
      <c r="A4849" s="69"/>
      <c r="B4849" s="69"/>
      <c r="C4849" s="199"/>
      <c r="D4849" s="69"/>
      <c r="E4849" s="193"/>
      <c r="F4849" s="69"/>
      <c r="G4849" s="69"/>
      <c r="H4849" s="194" t="str">
        <f t="shared" si="74"/>
        <v/>
      </c>
      <c r="I4849" s="198"/>
      <c r="J4849" s="69"/>
      <c r="K4849" s="192"/>
      <c r="L4849" s="192"/>
    </row>
    <row r="4850" customHeight="1" spans="1:12">
      <c r="A4850" s="69"/>
      <c r="B4850" s="69"/>
      <c r="C4850" s="199"/>
      <c r="D4850" s="69"/>
      <c r="E4850" s="193"/>
      <c r="F4850" s="69"/>
      <c r="G4850" s="69"/>
      <c r="H4850" s="194" t="str">
        <f t="shared" si="74"/>
        <v/>
      </c>
      <c r="I4850" s="198"/>
      <c r="J4850" s="69"/>
      <c r="K4850" s="192"/>
      <c r="L4850" s="192"/>
    </row>
    <row r="4851" customHeight="1" spans="1:12">
      <c r="A4851" s="69"/>
      <c r="B4851" s="69"/>
      <c r="C4851" s="199"/>
      <c r="D4851" s="69"/>
      <c r="E4851" s="193"/>
      <c r="F4851" s="69"/>
      <c r="G4851" s="69"/>
      <c r="H4851" s="194" t="str">
        <f t="shared" si="74"/>
        <v/>
      </c>
      <c r="I4851" s="198"/>
      <c r="J4851" s="69"/>
      <c r="K4851" s="192"/>
      <c r="L4851" s="192"/>
    </row>
    <row r="4852" customHeight="1" spans="1:12">
      <c r="A4852" s="69"/>
      <c r="B4852" s="69"/>
      <c r="C4852" s="199"/>
      <c r="D4852" s="69"/>
      <c r="E4852" s="193"/>
      <c r="F4852" s="69"/>
      <c r="G4852" s="69"/>
      <c r="H4852" s="194" t="str">
        <f t="shared" si="74"/>
        <v/>
      </c>
      <c r="I4852" s="198"/>
      <c r="J4852" s="69"/>
      <c r="K4852" s="192"/>
      <c r="L4852" s="192"/>
    </row>
    <row r="4853" customHeight="1" spans="1:12">
      <c r="A4853" s="69"/>
      <c r="B4853" s="69"/>
      <c r="C4853" s="199"/>
      <c r="D4853" s="69"/>
      <c r="E4853" s="193"/>
      <c r="F4853" s="69"/>
      <c r="G4853" s="69"/>
      <c r="H4853" s="194" t="str">
        <f t="shared" si="74"/>
        <v/>
      </c>
      <c r="I4853" s="198"/>
      <c r="J4853" s="69"/>
      <c r="K4853" s="192"/>
      <c r="L4853" s="192"/>
    </row>
    <row r="4854" customHeight="1" spans="1:12">
      <c r="A4854" s="69"/>
      <c r="B4854" s="69"/>
      <c r="C4854" s="199"/>
      <c r="D4854" s="69"/>
      <c r="E4854" s="193"/>
      <c r="F4854" s="69"/>
      <c r="G4854" s="69"/>
      <c r="H4854" s="194" t="str">
        <f t="shared" si="74"/>
        <v/>
      </c>
      <c r="I4854" s="198"/>
      <c r="J4854" s="69"/>
      <c r="K4854" s="192"/>
      <c r="L4854" s="192"/>
    </row>
    <row r="4855" customHeight="1" spans="1:12">
      <c r="A4855" s="69"/>
      <c r="B4855" s="69"/>
      <c r="C4855" s="199"/>
      <c r="D4855" s="69"/>
      <c r="E4855" s="193"/>
      <c r="F4855" s="69"/>
      <c r="G4855" s="69"/>
      <c r="H4855" s="194" t="str">
        <f t="shared" si="74"/>
        <v/>
      </c>
      <c r="I4855" s="198"/>
      <c r="J4855" s="69"/>
      <c r="K4855" s="192"/>
      <c r="L4855" s="192"/>
    </row>
    <row r="4856" customHeight="1" spans="1:12">
      <c r="A4856" s="69"/>
      <c r="B4856" s="69"/>
      <c r="C4856" s="199"/>
      <c r="D4856" s="69"/>
      <c r="E4856" s="193"/>
      <c r="F4856" s="69"/>
      <c r="G4856" s="69"/>
      <c r="H4856" s="194" t="str">
        <f t="shared" si="74"/>
        <v/>
      </c>
      <c r="I4856" s="198"/>
      <c r="J4856" s="69"/>
      <c r="K4856" s="192"/>
      <c r="L4856" s="192"/>
    </row>
    <row r="4857" customHeight="1" spans="1:12">
      <c r="A4857" s="69"/>
      <c r="B4857" s="69"/>
      <c r="C4857" s="199"/>
      <c r="D4857" s="69"/>
      <c r="E4857" s="193"/>
      <c r="F4857" s="69"/>
      <c r="G4857" s="69"/>
      <c r="H4857" s="194" t="str">
        <f t="shared" si="74"/>
        <v/>
      </c>
      <c r="I4857" s="198"/>
      <c r="J4857" s="69"/>
      <c r="K4857" s="192"/>
      <c r="L4857" s="192"/>
    </row>
    <row r="4858" customHeight="1" spans="1:12">
      <c r="A4858" s="69"/>
      <c r="B4858" s="69"/>
      <c r="C4858" s="199"/>
      <c r="D4858" s="69"/>
      <c r="E4858" s="193"/>
      <c r="F4858" s="69"/>
      <c r="G4858" s="69"/>
      <c r="H4858" s="194" t="str">
        <f t="shared" si="74"/>
        <v/>
      </c>
      <c r="I4858" s="198"/>
      <c r="J4858" s="69"/>
      <c r="K4858" s="192"/>
      <c r="L4858" s="192"/>
    </row>
    <row r="4859" customHeight="1" spans="1:12">
      <c r="A4859" s="69"/>
      <c r="B4859" s="69"/>
      <c r="C4859" s="199"/>
      <c r="D4859" s="69"/>
      <c r="E4859" s="193"/>
      <c r="F4859" s="69"/>
      <c r="G4859" s="69"/>
      <c r="H4859" s="194" t="str">
        <f t="shared" si="74"/>
        <v/>
      </c>
      <c r="I4859" s="198"/>
      <c r="J4859" s="69"/>
      <c r="K4859" s="192"/>
      <c r="L4859" s="192"/>
    </row>
    <row r="4860" customHeight="1" spans="1:12">
      <c r="A4860" s="69"/>
      <c r="B4860" s="69"/>
      <c r="C4860" s="199"/>
      <c r="D4860" s="69"/>
      <c r="E4860" s="193"/>
      <c r="F4860" s="69"/>
      <c r="G4860" s="69"/>
      <c r="H4860" s="194" t="str">
        <f t="shared" si="74"/>
        <v/>
      </c>
      <c r="I4860" s="198"/>
      <c r="J4860" s="69"/>
      <c r="K4860" s="192"/>
      <c r="L4860" s="192"/>
    </row>
    <row r="4861" customHeight="1" spans="1:12">
      <c r="A4861" s="69"/>
      <c r="B4861" s="69"/>
      <c r="C4861" s="199"/>
      <c r="D4861" s="69"/>
      <c r="E4861" s="193"/>
      <c r="F4861" s="69"/>
      <c r="G4861" s="69"/>
      <c r="H4861" s="194" t="str">
        <f t="shared" si="74"/>
        <v/>
      </c>
      <c r="I4861" s="198"/>
      <c r="J4861" s="69"/>
      <c r="K4861" s="192"/>
      <c r="L4861" s="192"/>
    </row>
    <row r="4862" customHeight="1" spans="1:12">
      <c r="A4862" s="69"/>
      <c r="B4862" s="69"/>
      <c r="C4862" s="199"/>
      <c r="D4862" s="69"/>
      <c r="E4862" s="193"/>
      <c r="F4862" s="69"/>
      <c r="G4862" s="69"/>
      <c r="H4862" s="194" t="str">
        <f t="shared" si="74"/>
        <v/>
      </c>
      <c r="I4862" s="198"/>
      <c r="J4862" s="69"/>
      <c r="K4862" s="192"/>
      <c r="L4862" s="192"/>
    </row>
    <row r="4863" customHeight="1" spans="1:12">
      <c r="A4863" s="69"/>
      <c r="B4863" s="69"/>
      <c r="C4863" s="199"/>
      <c r="D4863" s="69"/>
      <c r="E4863" s="193"/>
      <c r="F4863" s="69"/>
      <c r="G4863" s="69"/>
      <c r="H4863" s="194" t="str">
        <f t="shared" si="74"/>
        <v/>
      </c>
      <c r="I4863" s="198"/>
      <c r="J4863" s="69"/>
      <c r="K4863" s="192"/>
      <c r="L4863" s="192"/>
    </row>
    <row r="4864" customHeight="1" spans="1:12">
      <c r="A4864" s="69"/>
      <c r="B4864" s="69"/>
      <c r="C4864" s="199"/>
      <c r="D4864" s="69"/>
      <c r="E4864" s="193"/>
      <c r="F4864" s="69"/>
      <c r="G4864" s="69"/>
      <c r="H4864" s="194" t="str">
        <f t="shared" si="74"/>
        <v/>
      </c>
      <c r="I4864" s="198"/>
      <c r="J4864" s="69"/>
      <c r="K4864" s="192"/>
      <c r="L4864" s="192"/>
    </row>
    <row r="4865" customHeight="1" spans="1:12">
      <c r="A4865" s="69"/>
      <c r="B4865" s="69"/>
      <c r="C4865" s="199"/>
      <c r="D4865" s="69"/>
      <c r="E4865" s="193"/>
      <c r="F4865" s="69"/>
      <c r="G4865" s="69"/>
      <c r="H4865" s="194" t="str">
        <f t="shared" si="74"/>
        <v/>
      </c>
      <c r="I4865" s="198"/>
      <c r="J4865" s="69"/>
      <c r="K4865" s="192"/>
      <c r="L4865" s="192"/>
    </row>
    <row r="4866" customHeight="1" spans="1:12">
      <c r="A4866" s="69"/>
      <c r="B4866" s="69"/>
      <c r="C4866" s="199"/>
      <c r="D4866" s="69"/>
      <c r="E4866" s="193"/>
      <c r="F4866" s="69"/>
      <c r="G4866" s="69"/>
      <c r="H4866" s="194" t="str">
        <f t="shared" si="74"/>
        <v/>
      </c>
      <c r="I4866" s="198"/>
      <c r="J4866" s="69"/>
      <c r="K4866" s="192"/>
      <c r="L4866" s="192"/>
    </row>
    <row r="4867" customHeight="1" spans="1:12">
      <c r="A4867" s="69"/>
      <c r="B4867" s="69"/>
      <c r="C4867" s="199"/>
      <c r="D4867" s="69"/>
      <c r="E4867" s="193"/>
      <c r="F4867" s="69"/>
      <c r="G4867" s="69"/>
      <c r="H4867" s="194" t="str">
        <f t="shared" si="74"/>
        <v/>
      </c>
      <c r="I4867" s="198"/>
      <c r="J4867" s="69"/>
      <c r="K4867" s="192"/>
      <c r="L4867" s="192"/>
    </row>
    <row r="4868" customHeight="1" spans="1:12">
      <c r="A4868" s="69"/>
      <c r="B4868" s="69"/>
      <c r="C4868" s="199"/>
      <c r="D4868" s="69"/>
      <c r="E4868" s="193"/>
      <c r="F4868" s="69"/>
      <c r="G4868" s="69"/>
      <c r="H4868" s="194" t="str">
        <f t="shared" si="74"/>
        <v/>
      </c>
      <c r="I4868" s="198"/>
      <c r="J4868" s="69"/>
      <c r="K4868" s="192"/>
      <c r="L4868" s="192"/>
    </row>
    <row r="4869" customHeight="1" spans="1:12">
      <c r="A4869" s="69"/>
      <c r="B4869" s="69"/>
      <c r="C4869" s="199"/>
      <c r="D4869" s="69"/>
      <c r="E4869" s="193"/>
      <c r="F4869" s="69"/>
      <c r="G4869" s="69"/>
      <c r="H4869" s="194" t="str">
        <f t="shared" si="74"/>
        <v/>
      </c>
      <c r="I4869" s="198"/>
      <c r="J4869" s="69"/>
      <c r="K4869" s="192"/>
      <c r="L4869" s="192"/>
    </row>
    <row r="4870" customHeight="1" spans="1:12">
      <c r="A4870" s="69"/>
      <c r="B4870" s="69"/>
      <c r="C4870" s="199"/>
      <c r="D4870" s="69"/>
      <c r="E4870" s="193"/>
      <c r="F4870" s="69"/>
      <c r="G4870" s="69"/>
      <c r="H4870" s="194" t="str">
        <f t="shared" si="74"/>
        <v/>
      </c>
      <c r="I4870" s="198"/>
      <c r="J4870" s="69"/>
      <c r="K4870" s="192"/>
      <c r="L4870" s="192"/>
    </row>
    <row r="4871" customHeight="1" spans="1:12">
      <c r="A4871" s="69"/>
      <c r="B4871" s="69"/>
      <c r="C4871" s="199"/>
      <c r="D4871" s="69"/>
      <c r="E4871" s="193"/>
      <c r="F4871" s="69"/>
      <c r="G4871" s="69"/>
      <c r="H4871" s="194" t="str">
        <f t="shared" si="74"/>
        <v/>
      </c>
      <c r="I4871" s="198"/>
      <c r="J4871" s="69"/>
      <c r="K4871" s="192"/>
      <c r="L4871" s="192"/>
    </row>
    <row r="4872" customHeight="1" spans="1:12">
      <c r="A4872" s="69"/>
      <c r="B4872" s="69"/>
      <c r="C4872" s="199"/>
      <c r="D4872" s="69"/>
      <c r="E4872" s="193"/>
      <c r="F4872" s="69"/>
      <c r="G4872" s="69"/>
      <c r="H4872" s="194" t="str">
        <f t="shared" si="74"/>
        <v/>
      </c>
      <c r="I4872" s="198"/>
      <c r="J4872" s="69"/>
      <c r="K4872" s="192"/>
      <c r="L4872" s="192"/>
    </row>
    <row r="4873" customHeight="1" spans="1:12">
      <c r="A4873" s="69"/>
      <c r="B4873" s="69"/>
      <c r="C4873" s="199"/>
      <c r="D4873" s="69"/>
      <c r="E4873" s="193"/>
      <c r="F4873" s="69"/>
      <c r="G4873" s="69"/>
      <c r="H4873" s="194" t="str">
        <f t="shared" si="74"/>
        <v/>
      </c>
      <c r="I4873" s="198"/>
      <c r="J4873" s="69"/>
      <c r="K4873" s="192"/>
      <c r="L4873" s="192"/>
    </row>
    <row r="4874" customHeight="1" spans="1:12">
      <c r="A4874" s="69"/>
      <c r="B4874" s="69"/>
      <c r="C4874" s="199"/>
      <c r="D4874" s="69"/>
      <c r="E4874" s="193"/>
      <c r="F4874" s="69"/>
      <c r="G4874" s="69"/>
      <c r="H4874" s="194" t="str">
        <f t="shared" si="74"/>
        <v/>
      </c>
      <c r="I4874" s="198"/>
      <c r="J4874" s="69"/>
      <c r="K4874" s="192"/>
      <c r="L4874" s="192"/>
    </row>
    <row r="4875" customHeight="1" spans="1:12">
      <c r="A4875" s="69"/>
      <c r="B4875" s="69"/>
      <c r="C4875" s="199"/>
      <c r="D4875" s="69"/>
      <c r="E4875" s="193"/>
      <c r="F4875" s="69"/>
      <c r="G4875" s="69"/>
      <c r="H4875" s="194" t="str">
        <f t="shared" si="74"/>
        <v/>
      </c>
      <c r="I4875" s="198"/>
      <c r="J4875" s="69"/>
      <c r="K4875" s="192"/>
      <c r="L4875" s="192"/>
    </row>
    <row r="4876" customHeight="1" spans="1:12">
      <c r="A4876" s="69"/>
      <c r="B4876" s="69"/>
      <c r="C4876" s="199"/>
      <c r="D4876" s="69"/>
      <c r="E4876" s="193"/>
      <c r="F4876" s="69"/>
      <c r="G4876" s="69"/>
      <c r="H4876" s="194" t="str">
        <f t="shared" ref="H4876:H4939" si="75">IF(E4876="","",E4876*F4876)</f>
        <v/>
      </c>
      <c r="I4876" s="198"/>
      <c r="J4876" s="69"/>
      <c r="K4876" s="192"/>
      <c r="L4876" s="192"/>
    </row>
    <row r="4877" customHeight="1" spans="1:12">
      <c r="A4877" s="69"/>
      <c r="B4877" s="69"/>
      <c r="C4877" s="199"/>
      <c r="D4877" s="69"/>
      <c r="E4877" s="193"/>
      <c r="F4877" s="69"/>
      <c r="G4877" s="69"/>
      <c r="H4877" s="194" t="str">
        <f t="shared" si="75"/>
        <v/>
      </c>
      <c r="I4877" s="198"/>
      <c r="J4877" s="69"/>
      <c r="K4877" s="192"/>
      <c r="L4877" s="192"/>
    </row>
    <row r="4878" customHeight="1" spans="1:12">
      <c r="A4878" s="69"/>
      <c r="B4878" s="69"/>
      <c r="C4878" s="199"/>
      <c r="D4878" s="69"/>
      <c r="E4878" s="193"/>
      <c r="F4878" s="69"/>
      <c r="G4878" s="69"/>
      <c r="H4878" s="194" t="str">
        <f t="shared" si="75"/>
        <v/>
      </c>
      <c r="I4878" s="198"/>
      <c r="J4878" s="69"/>
      <c r="K4878" s="192"/>
      <c r="L4878" s="192"/>
    </row>
    <row r="4879" customHeight="1" spans="1:12">
      <c r="A4879" s="69"/>
      <c r="B4879" s="69"/>
      <c r="C4879" s="199"/>
      <c r="D4879" s="69"/>
      <c r="E4879" s="193"/>
      <c r="F4879" s="69"/>
      <c r="G4879" s="69"/>
      <c r="H4879" s="194" t="str">
        <f t="shared" si="75"/>
        <v/>
      </c>
      <c r="I4879" s="198"/>
      <c r="J4879" s="69"/>
      <c r="K4879" s="192"/>
      <c r="L4879" s="192"/>
    </row>
    <row r="4880" customHeight="1" spans="1:12">
      <c r="A4880" s="69"/>
      <c r="B4880" s="69"/>
      <c r="C4880" s="199"/>
      <c r="D4880" s="69"/>
      <c r="E4880" s="193"/>
      <c r="F4880" s="69"/>
      <c r="G4880" s="69"/>
      <c r="H4880" s="194" t="str">
        <f t="shared" si="75"/>
        <v/>
      </c>
      <c r="I4880" s="198"/>
      <c r="J4880" s="69"/>
      <c r="K4880" s="192"/>
      <c r="L4880" s="192"/>
    </row>
    <row r="4881" customHeight="1" spans="1:12">
      <c r="A4881" s="69"/>
      <c r="B4881" s="69"/>
      <c r="C4881" s="199"/>
      <c r="D4881" s="69"/>
      <c r="E4881" s="193"/>
      <c r="F4881" s="69"/>
      <c r="G4881" s="69"/>
      <c r="H4881" s="194" t="str">
        <f t="shared" si="75"/>
        <v/>
      </c>
      <c r="I4881" s="198"/>
      <c r="J4881" s="69"/>
      <c r="K4881" s="192"/>
      <c r="L4881" s="192"/>
    </row>
    <row r="4882" customHeight="1" spans="1:12">
      <c r="A4882" s="69"/>
      <c r="B4882" s="69"/>
      <c r="C4882" s="199"/>
      <c r="D4882" s="69"/>
      <c r="E4882" s="193"/>
      <c r="F4882" s="69"/>
      <c r="G4882" s="69"/>
      <c r="H4882" s="194" t="str">
        <f t="shared" si="75"/>
        <v/>
      </c>
      <c r="I4882" s="198"/>
      <c r="J4882" s="69"/>
      <c r="K4882" s="192"/>
      <c r="L4882" s="192"/>
    </row>
    <row r="4883" customHeight="1" spans="1:12">
      <c r="A4883" s="69"/>
      <c r="B4883" s="69"/>
      <c r="C4883" s="199"/>
      <c r="D4883" s="69"/>
      <c r="E4883" s="193"/>
      <c r="F4883" s="69"/>
      <c r="G4883" s="69"/>
      <c r="H4883" s="194" t="str">
        <f t="shared" si="75"/>
        <v/>
      </c>
      <c r="I4883" s="198"/>
      <c r="J4883" s="69"/>
      <c r="K4883" s="192"/>
      <c r="L4883" s="192"/>
    </row>
    <row r="4884" customHeight="1" spans="1:12">
      <c r="A4884" s="69"/>
      <c r="B4884" s="69"/>
      <c r="C4884" s="199"/>
      <c r="D4884" s="69"/>
      <c r="E4884" s="193"/>
      <c r="F4884" s="69"/>
      <c r="G4884" s="69"/>
      <c r="H4884" s="194" t="str">
        <f t="shared" si="75"/>
        <v/>
      </c>
      <c r="I4884" s="198"/>
      <c r="J4884" s="69"/>
      <c r="K4884" s="192"/>
      <c r="L4884" s="192"/>
    </row>
    <row r="4885" customHeight="1" spans="1:12">
      <c r="A4885" s="69"/>
      <c r="B4885" s="69"/>
      <c r="C4885" s="199"/>
      <c r="D4885" s="69"/>
      <c r="E4885" s="193"/>
      <c r="F4885" s="69"/>
      <c r="G4885" s="69"/>
      <c r="H4885" s="194" t="str">
        <f t="shared" si="75"/>
        <v/>
      </c>
      <c r="I4885" s="198"/>
      <c r="J4885" s="69"/>
      <c r="K4885" s="192"/>
      <c r="L4885" s="192"/>
    </row>
    <row r="4886" customHeight="1" spans="1:12">
      <c r="A4886" s="69"/>
      <c r="B4886" s="69"/>
      <c r="C4886" s="199"/>
      <c r="D4886" s="69"/>
      <c r="E4886" s="193"/>
      <c r="F4886" s="69"/>
      <c r="G4886" s="69"/>
      <c r="H4886" s="194" t="str">
        <f t="shared" si="75"/>
        <v/>
      </c>
      <c r="I4886" s="198"/>
      <c r="J4886" s="69"/>
      <c r="K4886" s="192"/>
      <c r="L4886" s="192"/>
    </row>
    <row r="4887" customHeight="1" spans="1:12">
      <c r="A4887" s="69"/>
      <c r="B4887" s="69"/>
      <c r="C4887" s="199"/>
      <c r="D4887" s="69"/>
      <c r="E4887" s="193"/>
      <c r="F4887" s="69"/>
      <c r="G4887" s="69"/>
      <c r="H4887" s="194" t="str">
        <f t="shared" si="75"/>
        <v/>
      </c>
      <c r="I4887" s="198"/>
      <c r="J4887" s="69"/>
      <c r="K4887" s="192"/>
      <c r="L4887" s="192"/>
    </row>
    <row r="4888" customHeight="1" spans="1:12">
      <c r="A4888" s="69"/>
      <c r="B4888" s="69"/>
      <c r="C4888" s="199"/>
      <c r="D4888" s="69"/>
      <c r="E4888" s="193"/>
      <c r="F4888" s="69"/>
      <c r="G4888" s="69"/>
      <c r="H4888" s="194" t="str">
        <f t="shared" si="75"/>
        <v/>
      </c>
      <c r="I4888" s="198"/>
      <c r="J4888" s="69"/>
      <c r="K4888" s="192"/>
      <c r="L4888" s="192"/>
    </row>
    <row r="4889" customHeight="1" spans="1:12">
      <c r="A4889" s="69"/>
      <c r="B4889" s="69"/>
      <c r="C4889" s="199"/>
      <c r="D4889" s="69"/>
      <c r="E4889" s="193"/>
      <c r="F4889" s="69"/>
      <c r="G4889" s="69"/>
      <c r="H4889" s="194" t="str">
        <f t="shared" si="75"/>
        <v/>
      </c>
      <c r="I4889" s="198"/>
      <c r="J4889" s="69"/>
      <c r="K4889" s="192"/>
      <c r="L4889" s="192"/>
    </row>
    <row r="4890" customHeight="1" spans="1:12">
      <c r="A4890" s="69"/>
      <c r="B4890" s="69"/>
      <c r="C4890" s="199"/>
      <c r="D4890" s="69"/>
      <c r="E4890" s="193"/>
      <c r="F4890" s="69"/>
      <c r="G4890" s="69"/>
      <c r="H4890" s="194" t="str">
        <f t="shared" si="75"/>
        <v/>
      </c>
      <c r="I4890" s="198"/>
      <c r="J4890" s="69"/>
      <c r="K4890" s="192"/>
      <c r="L4890" s="192"/>
    </row>
    <row r="4891" customHeight="1" spans="1:12">
      <c r="A4891" s="69"/>
      <c r="B4891" s="69"/>
      <c r="C4891" s="199"/>
      <c r="D4891" s="69"/>
      <c r="E4891" s="193"/>
      <c r="F4891" s="69"/>
      <c r="G4891" s="69"/>
      <c r="H4891" s="194" t="str">
        <f t="shared" si="75"/>
        <v/>
      </c>
      <c r="I4891" s="198"/>
      <c r="J4891" s="69"/>
      <c r="K4891" s="192"/>
      <c r="L4891" s="192"/>
    </row>
    <row r="4892" customHeight="1" spans="1:12">
      <c r="A4892" s="69"/>
      <c r="B4892" s="69"/>
      <c r="C4892" s="199"/>
      <c r="D4892" s="69"/>
      <c r="E4892" s="193"/>
      <c r="F4892" s="69"/>
      <c r="G4892" s="69"/>
      <c r="H4892" s="194" t="str">
        <f t="shared" si="75"/>
        <v/>
      </c>
      <c r="I4892" s="198"/>
      <c r="J4892" s="69"/>
      <c r="K4892" s="192"/>
      <c r="L4892" s="192"/>
    </row>
    <row r="4893" customHeight="1" spans="1:12">
      <c r="A4893" s="69"/>
      <c r="B4893" s="69"/>
      <c r="C4893" s="199"/>
      <c r="D4893" s="69"/>
      <c r="E4893" s="193"/>
      <c r="F4893" s="69"/>
      <c r="G4893" s="69"/>
      <c r="H4893" s="194" t="str">
        <f t="shared" si="75"/>
        <v/>
      </c>
      <c r="I4893" s="198"/>
      <c r="J4893" s="69"/>
      <c r="K4893" s="192"/>
      <c r="L4893" s="192"/>
    </row>
    <row r="4894" customHeight="1" spans="1:12">
      <c r="A4894" s="69"/>
      <c r="B4894" s="69"/>
      <c r="C4894" s="199"/>
      <c r="D4894" s="69"/>
      <c r="E4894" s="193"/>
      <c r="F4894" s="69"/>
      <c r="G4894" s="69"/>
      <c r="H4894" s="194" t="str">
        <f t="shared" si="75"/>
        <v/>
      </c>
      <c r="I4894" s="198"/>
      <c r="J4894" s="69"/>
      <c r="K4894" s="192"/>
      <c r="L4894" s="192"/>
    </row>
    <row r="4895" customHeight="1" spans="1:12">
      <c r="A4895" s="69"/>
      <c r="B4895" s="69"/>
      <c r="C4895" s="199"/>
      <c r="D4895" s="69"/>
      <c r="E4895" s="193"/>
      <c r="F4895" s="69"/>
      <c r="G4895" s="69"/>
      <c r="H4895" s="194" t="str">
        <f t="shared" si="75"/>
        <v/>
      </c>
      <c r="I4895" s="198"/>
      <c r="J4895" s="69"/>
      <c r="K4895" s="192"/>
      <c r="L4895" s="192"/>
    </row>
    <row r="4896" customHeight="1" spans="1:12">
      <c r="A4896" s="69"/>
      <c r="B4896" s="69"/>
      <c r="C4896" s="199"/>
      <c r="D4896" s="69"/>
      <c r="E4896" s="193"/>
      <c r="F4896" s="69"/>
      <c r="G4896" s="69"/>
      <c r="H4896" s="194" t="str">
        <f t="shared" si="75"/>
        <v/>
      </c>
      <c r="I4896" s="198"/>
      <c r="J4896" s="69"/>
      <c r="K4896" s="192"/>
      <c r="L4896" s="192"/>
    </row>
    <row r="4897" customHeight="1" spans="1:12">
      <c r="A4897" s="69"/>
      <c r="B4897" s="69"/>
      <c r="C4897" s="199"/>
      <c r="D4897" s="69"/>
      <c r="E4897" s="193"/>
      <c r="F4897" s="69"/>
      <c r="G4897" s="69"/>
      <c r="H4897" s="194" t="str">
        <f t="shared" si="75"/>
        <v/>
      </c>
      <c r="I4897" s="198"/>
      <c r="J4897" s="69"/>
      <c r="K4897" s="192"/>
      <c r="L4897" s="192"/>
    </row>
    <row r="4898" customHeight="1" spans="1:12">
      <c r="A4898" s="69"/>
      <c r="B4898" s="69"/>
      <c r="C4898" s="199"/>
      <c r="D4898" s="69"/>
      <c r="E4898" s="193"/>
      <c r="F4898" s="69"/>
      <c r="G4898" s="69"/>
      <c r="H4898" s="194" t="str">
        <f t="shared" si="75"/>
        <v/>
      </c>
      <c r="I4898" s="198"/>
      <c r="J4898" s="69"/>
      <c r="K4898" s="192"/>
      <c r="L4898" s="192"/>
    </row>
    <row r="4899" customHeight="1" spans="1:12">
      <c r="A4899" s="69"/>
      <c r="B4899" s="69"/>
      <c r="C4899" s="199"/>
      <c r="D4899" s="69"/>
      <c r="E4899" s="193"/>
      <c r="F4899" s="69"/>
      <c r="G4899" s="69"/>
      <c r="H4899" s="194" t="str">
        <f t="shared" si="75"/>
        <v/>
      </c>
      <c r="I4899" s="198"/>
      <c r="J4899" s="69"/>
      <c r="K4899" s="192"/>
      <c r="L4899" s="192"/>
    </row>
    <row r="4900" customHeight="1" spans="1:12">
      <c r="A4900" s="69"/>
      <c r="B4900" s="69"/>
      <c r="C4900" s="199"/>
      <c r="D4900" s="69"/>
      <c r="E4900" s="193"/>
      <c r="F4900" s="69"/>
      <c r="G4900" s="69"/>
      <c r="H4900" s="194" t="str">
        <f t="shared" si="75"/>
        <v/>
      </c>
      <c r="I4900" s="198"/>
      <c r="J4900" s="69"/>
      <c r="K4900" s="192"/>
      <c r="L4900" s="192"/>
    </row>
    <row r="4901" customHeight="1" spans="1:12">
      <c r="A4901" s="69"/>
      <c r="B4901" s="69"/>
      <c r="C4901" s="199"/>
      <c r="D4901" s="69"/>
      <c r="E4901" s="193"/>
      <c r="F4901" s="69"/>
      <c r="G4901" s="69"/>
      <c r="H4901" s="194" t="str">
        <f t="shared" si="75"/>
        <v/>
      </c>
      <c r="I4901" s="198"/>
      <c r="J4901" s="69"/>
      <c r="K4901" s="192"/>
      <c r="L4901" s="192"/>
    </row>
    <row r="4902" customHeight="1" spans="1:12">
      <c r="A4902" s="69"/>
      <c r="B4902" s="69"/>
      <c r="C4902" s="199"/>
      <c r="D4902" s="69"/>
      <c r="E4902" s="193"/>
      <c r="F4902" s="69"/>
      <c r="G4902" s="69"/>
      <c r="H4902" s="194" t="str">
        <f t="shared" si="75"/>
        <v/>
      </c>
      <c r="I4902" s="198"/>
      <c r="J4902" s="69"/>
      <c r="K4902" s="192"/>
      <c r="L4902" s="192"/>
    </row>
    <row r="4903" customHeight="1" spans="1:12">
      <c r="A4903" s="69"/>
      <c r="B4903" s="69"/>
      <c r="C4903" s="199"/>
      <c r="D4903" s="69"/>
      <c r="E4903" s="193"/>
      <c r="F4903" s="69"/>
      <c r="G4903" s="69"/>
      <c r="H4903" s="194" t="str">
        <f t="shared" si="75"/>
        <v/>
      </c>
      <c r="I4903" s="198"/>
      <c r="J4903" s="69"/>
      <c r="K4903" s="192"/>
      <c r="L4903" s="192"/>
    </row>
    <row r="4904" customHeight="1" spans="1:12">
      <c r="A4904" s="69"/>
      <c r="B4904" s="69"/>
      <c r="C4904" s="199"/>
      <c r="D4904" s="69"/>
      <c r="E4904" s="193"/>
      <c r="F4904" s="69"/>
      <c r="G4904" s="69"/>
      <c r="H4904" s="194" t="str">
        <f t="shared" si="75"/>
        <v/>
      </c>
      <c r="I4904" s="198"/>
      <c r="J4904" s="69"/>
      <c r="K4904" s="192"/>
      <c r="L4904" s="192"/>
    </row>
    <row r="4905" customHeight="1" spans="1:12">
      <c r="A4905" s="69"/>
      <c r="B4905" s="69"/>
      <c r="C4905" s="199"/>
      <c r="D4905" s="69"/>
      <c r="E4905" s="193"/>
      <c r="F4905" s="69"/>
      <c r="G4905" s="69"/>
      <c r="H4905" s="194" t="str">
        <f t="shared" si="75"/>
        <v/>
      </c>
      <c r="I4905" s="198"/>
      <c r="J4905" s="69"/>
      <c r="K4905" s="192"/>
      <c r="L4905" s="192"/>
    </row>
    <row r="4906" customHeight="1" spans="1:12">
      <c r="A4906" s="69"/>
      <c r="B4906" s="69"/>
      <c r="C4906" s="199"/>
      <c r="D4906" s="69"/>
      <c r="E4906" s="193"/>
      <c r="F4906" s="69"/>
      <c r="G4906" s="69"/>
      <c r="H4906" s="194" t="str">
        <f t="shared" si="75"/>
        <v/>
      </c>
      <c r="I4906" s="198"/>
      <c r="J4906" s="69"/>
      <c r="K4906" s="192"/>
      <c r="L4906" s="192"/>
    </row>
    <row r="4907" customHeight="1" spans="1:12">
      <c r="A4907" s="69"/>
      <c r="B4907" s="69"/>
      <c r="C4907" s="199"/>
      <c r="D4907" s="69"/>
      <c r="E4907" s="193"/>
      <c r="F4907" s="69"/>
      <c r="G4907" s="69"/>
      <c r="H4907" s="194" t="str">
        <f t="shared" si="75"/>
        <v/>
      </c>
      <c r="I4907" s="198"/>
      <c r="J4907" s="69"/>
      <c r="K4907" s="192"/>
      <c r="L4907" s="192"/>
    </row>
    <row r="4908" customHeight="1" spans="1:12">
      <c r="A4908" s="69"/>
      <c r="B4908" s="69"/>
      <c r="C4908" s="199"/>
      <c r="D4908" s="69"/>
      <c r="E4908" s="193"/>
      <c r="F4908" s="69"/>
      <c r="G4908" s="69"/>
      <c r="H4908" s="194" t="str">
        <f t="shared" si="75"/>
        <v/>
      </c>
      <c r="I4908" s="198"/>
      <c r="J4908" s="69"/>
      <c r="K4908" s="192"/>
      <c r="L4908" s="192"/>
    </row>
    <row r="4909" customHeight="1" spans="1:12">
      <c r="A4909" s="69"/>
      <c r="B4909" s="69"/>
      <c r="C4909" s="199"/>
      <c r="D4909" s="69"/>
      <c r="E4909" s="193"/>
      <c r="F4909" s="69"/>
      <c r="G4909" s="69"/>
      <c r="H4909" s="194" t="str">
        <f t="shared" si="75"/>
        <v/>
      </c>
      <c r="I4909" s="198"/>
      <c r="J4909" s="69"/>
      <c r="K4909" s="192"/>
      <c r="L4909" s="192"/>
    </row>
    <row r="4910" customHeight="1" spans="1:12">
      <c r="A4910" s="69"/>
      <c r="B4910" s="69"/>
      <c r="C4910" s="199"/>
      <c r="D4910" s="69"/>
      <c r="E4910" s="193"/>
      <c r="F4910" s="69"/>
      <c r="G4910" s="69"/>
      <c r="H4910" s="194" t="str">
        <f t="shared" si="75"/>
        <v/>
      </c>
      <c r="I4910" s="198"/>
      <c r="J4910" s="69"/>
      <c r="K4910" s="192"/>
      <c r="L4910" s="192"/>
    </row>
    <row r="4911" customHeight="1" spans="1:12">
      <c r="A4911" s="69"/>
      <c r="B4911" s="69"/>
      <c r="C4911" s="199"/>
      <c r="D4911" s="69"/>
      <c r="E4911" s="193"/>
      <c r="F4911" s="69"/>
      <c r="G4911" s="69"/>
      <c r="H4911" s="194" t="str">
        <f t="shared" si="75"/>
        <v/>
      </c>
      <c r="I4911" s="198"/>
      <c r="J4911" s="69"/>
      <c r="K4911" s="192"/>
      <c r="L4911" s="192"/>
    </row>
    <row r="4912" customHeight="1" spans="1:12">
      <c r="A4912" s="69"/>
      <c r="B4912" s="69"/>
      <c r="C4912" s="199"/>
      <c r="D4912" s="69"/>
      <c r="E4912" s="193"/>
      <c r="F4912" s="69"/>
      <c r="G4912" s="69"/>
      <c r="H4912" s="194" t="str">
        <f t="shared" si="75"/>
        <v/>
      </c>
      <c r="I4912" s="198"/>
      <c r="J4912" s="69"/>
      <c r="K4912" s="192"/>
      <c r="L4912" s="192"/>
    </row>
    <row r="4913" customHeight="1" spans="1:12">
      <c r="A4913" s="69"/>
      <c r="B4913" s="69"/>
      <c r="C4913" s="199"/>
      <c r="D4913" s="69"/>
      <c r="E4913" s="193"/>
      <c r="F4913" s="69"/>
      <c r="G4913" s="69"/>
      <c r="H4913" s="194" t="str">
        <f t="shared" si="75"/>
        <v/>
      </c>
      <c r="I4913" s="198"/>
      <c r="J4913" s="69"/>
      <c r="K4913" s="192"/>
      <c r="L4913" s="192"/>
    </row>
    <row r="4914" customHeight="1" spans="1:12">
      <c r="A4914" s="69"/>
      <c r="B4914" s="69"/>
      <c r="C4914" s="199"/>
      <c r="D4914" s="69"/>
      <c r="E4914" s="193"/>
      <c r="F4914" s="69"/>
      <c r="G4914" s="69"/>
      <c r="H4914" s="194" t="str">
        <f t="shared" si="75"/>
        <v/>
      </c>
      <c r="I4914" s="198"/>
      <c r="J4914" s="69"/>
      <c r="K4914" s="192"/>
      <c r="L4914" s="192"/>
    </row>
    <row r="4915" customHeight="1" spans="1:12">
      <c r="A4915" s="69"/>
      <c r="B4915" s="69"/>
      <c r="C4915" s="199"/>
      <c r="D4915" s="69"/>
      <c r="E4915" s="193"/>
      <c r="F4915" s="69"/>
      <c r="G4915" s="69"/>
      <c r="H4915" s="194" t="str">
        <f t="shared" si="75"/>
        <v/>
      </c>
      <c r="I4915" s="198"/>
      <c r="J4915" s="69"/>
      <c r="K4915" s="192"/>
      <c r="L4915" s="192"/>
    </row>
    <row r="4916" customHeight="1" spans="1:12">
      <c r="A4916" s="69"/>
      <c r="B4916" s="69"/>
      <c r="C4916" s="199"/>
      <c r="D4916" s="69"/>
      <c r="E4916" s="193"/>
      <c r="F4916" s="69"/>
      <c r="G4916" s="69"/>
      <c r="H4916" s="194" t="str">
        <f t="shared" si="75"/>
        <v/>
      </c>
      <c r="I4916" s="198"/>
      <c r="J4916" s="69"/>
      <c r="K4916" s="192"/>
      <c r="L4916" s="192"/>
    </row>
    <row r="4917" customHeight="1" spans="1:12">
      <c r="A4917" s="69"/>
      <c r="B4917" s="69"/>
      <c r="C4917" s="199"/>
      <c r="D4917" s="69"/>
      <c r="E4917" s="193"/>
      <c r="F4917" s="69"/>
      <c r="G4917" s="69"/>
      <c r="H4917" s="194" t="str">
        <f t="shared" si="75"/>
        <v/>
      </c>
      <c r="I4917" s="198"/>
      <c r="J4917" s="69"/>
      <c r="K4917" s="192"/>
      <c r="L4917" s="192"/>
    </row>
    <row r="4918" customHeight="1" spans="1:12">
      <c r="A4918" s="69"/>
      <c r="B4918" s="69"/>
      <c r="C4918" s="199"/>
      <c r="D4918" s="69"/>
      <c r="E4918" s="193"/>
      <c r="F4918" s="69"/>
      <c r="G4918" s="69"/>
      <c r="H4918" s="194" t="str">
        <f t="shared" si="75"/>
        <v/>
      </c>
      <c r="I4918" s="198"/>
      <c r="J4918" s="69"/>
      <c r="K4918" s="192"/>
      <c r="L4918" s="192"/>
    </row>
    <row r="4919" customHeight="1" spans="1:12">
      <c r="A4919" s="69"/>
      <c r="B4919" s="69"/>
      <c r="C4919" s="199"/>
      <c r="D4919" s="69"/>
      <c r="E4919" s="193"/>
      <c r="F4919" s="69"/>
      <c r="G4919" s="69"/>
      <c r="H4919" s="194" t="str">
        <f t="shared" si="75"/>
        <v/>
      </c>
      <c r="I4919" s="198"/>
      <c r="J4919" s="69"/>
      <c r="K4919" s="192"/>
      <c r="L4919" s="192"/>
    </row>
    <row r="4920" customHeight="1" spans="1:12">
      <c r="A4920" s="69"/>
      <c r="B4920" s="69"/>
      <c r="C4920" s="199"/>
      <c r="D4920" s="69"/>
      <c r="E4920" s="193"/>
      <c r="F4920" s="69"/>
      <c r="G4920" s="69"/>
      <c r="H4920" s="194" t="str">
        <f t="shared" si="75"/>
        <v/>
      </c>
      <c r="I4920" s="198"/>
      <c r="J4920" s="69"/>
      <c r="K4920" s="192"/>
      <c r="L4920" s="192"/>
    </row>
    <row r="4921" customHeight="1" spans="1:12">
      <c r="A4921" s="69"/>
      <c r="B4921" s="69"/>
      <c r="C4921" s="199"/>
      <c r="D4921" s="69"/>
      <c r="E4921" s="193"/>
      <c r="F4921" s="69"/>
      <c r="G4921" s="69"/>
      <c r="H4921" s="194" t="str">
        <f t="shared" si="75"/>
        <v/>
      </c>
      <c r="I4921" s="198"/>
      <c r="J4921" s="69"/>
      <c r="K4921" s="192"/>
      <c r="L4921" s="192"/>
    </row>
    <row r="4922" customHeight="1" spans="1:12">
      <c r="A4922" s="69"/>
      <c r="B4922" s="69"/>
      <c r="C4922" s="199"/>
      <c r="D4922" s="69"/>
      <c r="E4922" s="193"/>
      <c r="F4922" s="69"/>
      <c r="G4922" s="69"/>
      <c r="H4922" s="194" t="str">
        <f t="shared" si="75"/>
        <v/>
      </c>
      <c r="I4922" s="198"/>
      <c r="J4922" s="69"/>
      <c r="K4922" s="192"/>
      <c r="L4922" s="192"/>
    </row>
    <row r="4923" customHeight="1" spans="1:12">
      <c r="A4923" s="69"/>
      <c r="B4923" s="69"/>
      <c r="C4923" s="199"/>
      <c r="D4923" s="69"/>
      <c r="E4923" s="193"/>
      <c r="F4923" s="69"/>
      <c r="G4923" s="69"/>
      <c r="H4923" s="194" t="str">
        <f t="shared" si="75"/>
        <v/>
      </c>
      <c r="I4923" s="198"/>
      <c r="J4923" s="69"/>
      <c r="K4923" s="192"/>
      <c r="L4923" s="192"/>
    </row>
    <row r="4924" customHeight="1" spans="1:12">
      <c r="A4924" s="69"/>
      <c r="B4924" s="69"/>
      <c r="C4924" s="199"/>
      <c r="D4924" s="69"/>
      <c r="E4924" s="193"/>
      <c r="F4924" s="69"/>
      <c r="G4924" s="69"/>
      <c r="H4924" s="194" t="str">
        <f t="shared" si="75"/>
        <v/>
      </c>
      <c r="I4924" s="198"/>
      <c r="J4924" s="69"/>
      <c r="K4924" s="192"/>
      <c r="L4924" s="192"/>
    </row>
    <row r="4925" customHeight="1" spans="1:12">
      <c r="A4925" s="69"/>
      <c r="B4925" s="69"/>
      <c r="C4925" s="199"/>
      <c r="D4925" s="69"/>
      <c r="E4925" s="193"/>
      <c r="F4925" s="69"/>
      <c r="G4925" s="69"/>
      <c r="H4925" s="194" t="str">
        <f t="shared" si="75"/>
        <v/>
      </c>
      <c r="I4925" s="198"/>
      <c r="J4925" s="69"/>
      <c r="K4925" s="192"/>
      <c r="L4925" s="192"/>
    </row>
    <row r="4926" customHeight="1" spans="1:12">
      <c r="A4926" s="69"/>
      <c r="B4926" s="69"/>
      <c r="C4926" s="199"/>
      <c r="D4926" s="69"/>
      <c r="E4926" s="193"/>
      <c r="F4926" s="69"/>
      <c r="G4926" s="69"/>
      <c r="H4926" s="194" t="str">
        <f t="shared" si="75"/>
        <v/>
      </c>
      <c r="I4926" s="198"/>
      <c r="J4926" s="69"/>
      <c r="K4926" s="192"/>
      <c r="L4926" s="192"/>
    </row>
    <row r="4927" customHeight="1" spans="1:12">
      <c r="A4927" s="69"/>
      <c r="B4927" s="69"/>
      <c r="C4927" s="199"/>
      <c r="D4927" s="69"/>
      <c r="E4927" s="193"/>
      <c r="F4927" s="69"/>
      <c r="G4927" s="69"/>
      <c r="H4927" s="194" t="str">
        <f t="shared" si="75"/>
        <v/>
      </c>
      <c r="I4927" s="198"/>
      <c r="J4927" s="69"/>
      <c r="K4927" s="192"/>
      <c r="L4927" s="192"/>
    </row>
    <row r="4928" customHeight="1" spans="1:12">
      <c r="A4928" s="69"/>
      <c r="B4928" s="69"/>
      <c r="C4928" s="199"/>
      <c r="D4928" s="69"/>
      <c r="E4928" s="193"/>
      <c r="F4928" s="69"/>
      <c r="G4928" s="69"/>
      <c r="H4928" s="194" t="str">
        <f t="shared" si="75"/>
        <v/>
      </c>
      <c r="I4928" s="198"/>
      <c r="J4928" s="69"/>
      <c r="K4928" s="192"/>
      <c r="L4928" s="192"/>
    </row>
    <row r="4929" customHeight="1" spans="1:12">
      <c r="A4929" s="69"/>
      <c r="B4929" s="69"/>
      <c r="C4929" s="199"/>
      <c r="D4929" s="69"/>
      <c r="E4929" s="193"/>
      <c r="F4929" s="69"/>
      <c r="G4929" s="69"/>
      <c r="H4929" s="194" t="str">
        <f t="shared" si="75"/>
        <v/>
      </c>
      <c r="I4929" s="198"/>
      <c r="J4929" s="69"/>
      <c r="K4929" s="192"/>
      <c r="L4929" s="192"/>
    </row>
    <row r="4930" customHeight="1" spans="1:12">
      <c r="A4930" s="69"/>
      <c r="B4930" s="69"/>
      <c r="C4930" s="199"/>
      <c r="D4930" s="69"/>
      <c r="E4930" s="193"/>
      <c r="F4930" s="69"/>
      <c r="G4930" s="69"/>
      <c r="H4930" s="194" t="str">
        <f t="shared" si="75"/>
        <v/>
      </c>
      <c r="I4930" s="198"/>
      <c r="J4930" s="69"/>
      <c r="K4930" s="192"/>
      <c r="L4930" s="192"/>
    </row>
    <row r="4931" customHeight="1" spans="1:12">
      <c r="A4931" s="69"/>
      <c r="B4931" s="69"/>
      <c r="C4931" s="199"/>
      <c r="D4931" s="69"/>
      <c r="E4931" s="193"/>
      <c r="F4931" s="69"/>
      <c r="G4931" s="69"/>
      <c r="H4931" s="194" t="str">
        <f t="shared" si="75"/>
        <v/>
      </c>
      <c r="I4931" s="198"/>
      <c r="J4931" s="69"/>
      <c r="K4931" s="192"/>
      <c r="L4931" s="192"/>
    </row>
    <row r="4932" customHeight="1" spans="1:12">
      <c r="A4932" s="69"/>
      <c r="B4932" s="69"/>
      <c r="C4932" s="199"/>
      <c r="D4932" s="69"/>
      <c r="E4932" s="193"/>
      <c r="F4932" s="69"/>
      <c r="G4932" s="69"/>
      <c r="H4932" s="194" t="str">
        <f t="shared" si="75"/>
        <v/>
      </c>
      <c r="I4932" s="198"/>
      <c r="J4932" s="69"/>
      <c r="K4932" s="192"/>
      <c r="L4932" s="192"/>
    </row>
    <row r="4933" customHeight="1" spans="1:12">
      <c r="A4933" s="69"/>
      <c r="B4933" s="69"/>
      <c r="C4933" s="199"/>
      <c r="D4933" s="69"/>
      <c r="E4933" s="193"/>
      <c r="F4933" s="69"/>
      <c r="G4933" s="69"/>
      <c r="H4933" s="194" t="str">
        <f t="shared" si="75"/>
        <v/>
      </c>
      <c r="I4933" s="198"/>
      <c r="J4933" s="69"/>
      <c r="K4933" s="192"/>
      <c r="L4933" s="192"/>
    </row>
    <row r="4934" customHeight="1" spans="1:12">
      <c r="A4934" s="69"/>
      <c r="B4934" s="69"/>
      <c r="C4934" s="199"/>
      <c r="D4934" s="69"/>
      <c r="E4934" s="193"/>
      <c r="F4934" s="69"/>
      <c r="G4934" s="69"/>
      <c r="H4934" s="194" t="str">
        <f t="shared" si="75"/>
        <v/>
      </c>
      <c r="I4934" s="198"/>
      <c r="J4934" s="69"/>
      <c r="K4934" s="192"/>
      <c r="L4934" s="192"/>
    </row>
    <row r="4935" customHeight="1" spans="1:12">
      <c r="A4935" s="69"/>
      <c r="B4935" s="69"/>
      <c r="C4935" s="199"/>
      <c r="D4935" s="69"/>
      <c r="E4935" s="193"/>
      <c r="F4935" s="69"/>
      <c r="G4935" s="69"/>
      <c r="H4935" s="194" t="str">
        <f t="shared" si="75"/>
        <v/>
      </c>
      <c r="I4935" s="198"/>
      <c r="J4935" s="69"/>
      <c r="K4935" s="192"/>
      <c r="L4935" s="192"/>
    </row>
    <row r="4936" customHeight="1" spans="1:12">
      <c r="A4936" s="69"/>
      <c r="B4936" s="69"/>
      <c r="C4936" s="199"/>
      <c r="D4936" s="69"/>
      <c r="E4936" s="193"/>
      <c r="F4936" s="69"/>
      <c r="G4936" s="69"/>
      <c r="H4936" s="194" t="str">
        <f t="shared" si="75"/>
        <v/>
      </c>
      <c r="I4936" s="198"/>
      <c r="J4936" s="69"/>
      <c r="K4936" s="192"/>
      <c r="L4936" s="192"/>
    </row>
    <row r="4937" customHeight="1" spans="1:12">
      <c r="A4937" s="69"/>
      <c r="B4937" s="69"/>
      <c r="C4937" s="199"/>
      <c r="D4937" s="69"/>
      <c r="E4937" s="193"/>
      <c r="F4937" s="69"/>
      <c r="G4937" s="69"/>
      <c r="H4937" s="194" t="str">
        <f t="shared" si="75"/>
        <v/>
      </c>
      <c r="I4937" s="198"/>
      <c r="J4937" s="69"/>
      <c r="K4937" s="192"/>
      <c r="L4937" s="192"/>
    </row>
    <row r="4938" customHeight="1" spans="1:12">
      <c r="A4938" s="69"/>
      <c r="B4938" s="69"/>
      <c r="C4938" s="199"/>
      <c r="D4938" s="69"/>
      <c r="E4938" s="193"/>
      <c r="F4938" s="69"/>
      <c r="G4938" s="69"/>
      <c r="H4938" s="194" t="str">
        <f t="shared" si="75"/>
        <v/>
      </c>
      <c r="I4938" s="198"/>
      <c r="J4938" s="69"/>
      <c r="K4938" s="192"/>
      <c r="L4938" s="192"/>
    </row>
    <row r="4939" customHeight="1" spans="1:12">
      <c r="A4939" s="69"/>
      <c r="B4939" s="69"/>
      <c r="C4939" s="199"/>
      <c r="D4939" s="69"/>
      <c r="E4939" s="193"/>
      <c r="F4939" s="69"/>
      <c r="G4939" s="69"/>
      <c r="H4939" s="194" t="str">
        <f t="shared" si="75"/>
        <v/>
      </c>
      <c r="I4939" s="198"/>
      <c r="J4939" s="69"/>
      <c r="K4939" s="192"/>
      <c r="L4939" s="192"/>
    </row>
    <row r="4940" customHeight="1" spans="1:12">
      <c r="A4940" s="69"/>
      <c r="B4940" s="69"/>
      <c r="C4940" s="199"/>
      <c r="D4940" s="69"/>
      <c r="E4940" s="193"/>
      <c r="F4940" s="69"/>
      <c r="G4940" s="69"/>
      <c r="H4940" s="194" t="str">
        <f t="shared" ref="H4940:H5000" si="76">IF(E4940="","",E4940*F4940)</f>
        <v/>
      </c>
      <c r="I4940" s="198"/>
      <c r="J4940" s="69"/>
      <c r="K4940" s="192"/>
      <c r="L4940" s="192"/>
    </row>
    <row r="4941" customHeight="1" spans="1:12">
      <c r="A4941" s="69"/>
      <c r="B4941" s="69"/>
      <c r="C4941" s="199"/>
      <c r="D4941" s="69"/>
      <c r="E4941" s="193"/>
      <c r="F4941" s="69"/>
      <c r="G4941" s="69"/>
      <c r="H4941" s="194" t="str">
        <f t="shared" si="76"/>
        <v/>
      </c>
      <c r="I4941" s="198"/>
      <c r="J4941" s="69"/>
      <c r="K4941" s="192"/>
      <c r="L4941" s="192"/>
    </row>
    <row r="4942" customHeight="1" spans="1:12">
      <c r="A4942" s="69"/>
      <c r="B4942" s="69"/>
      <c r="C4942" s="199"/>
      <c r="D4942" s="69"/>
      <c r="E4942" s="193"/>
      <c r="F4942" s="69"/>
      <c r="G4942" s="69"/>
      <c r="H4942" s="194" t="str">
        <f t="shared" si="76"/>
        <v/>
      </c>
      <c r="I4942" s="198"/>
      <c r="J4942" s="69"/>
      <c r="K4942" s="192"/>
      <c r="L4942" s="192"/>
    </row>
    <row r="4943" customHeight="1" spans="1:12">
      <c r="A4943" s="69"/>
      <c r="B4943" s="69"/>
      <c r="C4943" s="199"/>
      <c r="D4943" s="69"/>
      <c r="E4943" s="193"/>
      <c r="F4943" s="69"/>
      <c r="G4943" s="69"/>
      <c r="H4943" s="194" t="str">
        <f t="shared" si="76"/>
        <v/>
      </c>
      <c r="I4943" s="198"/>
      <c r="J4943" s="69"/>
      <c r="K4943" s="192"/>
      <c r="L4943" s="192"/>
    </row>
    <row r="4944" customHeight="1" spans="1:12">
      <c r="A4944" s="69"/>
      <c r="B4944" s="69"/>
      <c r="C4944" s="199"/>
      <c r="D4944" s="69"/>
      <c r="E4944" s="193"/>
      <c r="F4944" s="69"/>
      <c r="G4944" s="69"/>
      <c r="H4944" s="194" t="str">
        <f t="shared" si="76"/>
        <v/>
      </c>
      <c r="I4944" s="198"/>
      <c r="J4944" s="69"/>
      <c r="K4944" s="192"/>
      <c r="L4944" s="192"/>
    </row>
    <row r="4945" customHeight="1" spans="1:12">
      <c r="A4945" s="69"/>
      <c r="B4945" s="69"/>
      <c r="C4945" s="199"/>
      <c r="D4945" s="69"/>
      <c r="E4945" s="193"/>
      <c r="F4945" s="69"/>
      <c r="G4945" s="69"/>
      <c r="H4945" s="194" t="str">
        <f t="shared" si="76"/>
        <v/>
      </c>
      <c r="I4945" s="198"/>
      <c r="J4945" s="69"/>
      <c r="K4945" s="192"/>
      <c r="L4945" s="192"/>
    </row>
    <row r="4946" customHeight="1" spans="1:12">
      <c r="A4946" s="69"/>
      <c r="B4946" s="69"/>
      <c r="C4946" s="199"/>
      <c r="D4946" s="69"/>
      <c r="E4946" s="193"/>
      <c r="F4946" s="69"/>
      <c r="G4946" s="69"/>
      <c r="H4946" s="194" t="str">
        <f t="shared" si="76"/>
        <v/>
      </c>
      <c r="I4946" s="198"/>
      <c r="J4946" s="69"/>
      <c r="K4946" s="192"/>
      <c r="L4946" s="192"/>
    </row>
    <row r="4947" customHeight="1" spans="1:12">
      <c r="A4947" s="69"/>
      <c r="B4947" s="69"/>
      <c r="C4947" s="199"/>
      <c r="D4947" s="69"/>
      <c r="E4947" s="193"/>
      <c r="F4947" s="69"/>
      <c r="G4947" s="69"/>
      <c r="H4947" s="194" t="str">
        <f t="shared" si="76"/>
        <v/>
      </c>
      <c r="I4947" s="198"/>
      <c r="J4947" s="69"/>
      <c r="K4947" s="192"/>
      <c r="L4947" s="192"/>
    </row>
    <row r="4948" customHeight="1" spans="1:12">
      <c r="A4948" s="69"/>
      <c r="B4948" s="69"/>
      <c r="C4948" s="199"/>
      <c r="D4948" s="69"/>
      <c r="E4948" s="193"/>
      <c r="F4948" s="69"/>
      <c r="G4948" s="69"/>
      <c r="H4948" s="194" t="str">
        <f t="shared" si="76"/>
        <v/>
      </c>
      <c r="I4948" s="198"/>
      <c r="J4948" s="69"/>
      <c r="K4948" s="192"/>
      <c r="L4948" s="192"/>
    </row>
    <row r="4949" customHeight="1" spans="1:12">
      <c r="A4949" s="69"/>
      <c r="B4949" s="69"/>
      <c r="C4949" s="199"/>
      <c r="D4949" s="69"/>
      <c r="E4949" s="193"/>
      <c r="F4949" s="69"/>
      <c r="G4949" s="69"/>
      <c r="H4949" s="194" t="str">
        <f t="shared" si="76"/>
        <v/>
      </c>
      <c r="I4949" s="198"/>
      <c r="J4949" s="69"/>
      <c r="K4949" s="192"/>
      <c r="L4949" s="192"/>
    </row>
    <row r="4950" customHeight="1" spans="1:12">
      <c r="A4950" s="69"/>
      <c r="B4950" s="69"/>
      <c r="C4950" s="199"/>
      <c r="D4950" s="69"/>
      <c r="E4950" s="193"/>
      <c r="F4950" s="69"/>
      <c r="G4950" s="69"/>
      <c r="H4950" s="194" t="str">
        <f t="shared" si="76"/>
        <v/>
      </c>
      <c r="I4950" s="198"/>
      <c r="J4950" s="69"/>
      <c r="K4950" s="192"/>
      <c r="L4950" s="192"/>
    </row>
    <row r="4951" customHeight="1" spans="1:12">
      <c r="A4951" s="69"/>
      <c r="B4951" s="69"/>
      <c r="C4951" s="199"/>
      <c r="D4951" s="69"/>
      <c r="E4951" s="193"/>
      <c r="F4951" s="69"/>
      <c r="G4951" s="69"/>
      <c r="H4951" s="194" t="str">
        <f t="shared" si="76"/>
        <v/>
      </c>
      <c r="I4951" s="198"/>
      <c r="J4951" s="69"/>
      <c r="K4951" s="192"/>
      <c r="L4951" s="192"/>
    </row>
    <row r="4952" customHeight="1" spans="1:12">
      <c r="A4952" s="69"/>
      <c r="B4952" s="69"/>
      <c r="C4952" s="199"/>
      <c r="D4952" s="69"/>
      <c r="E4952" s="193"/>
      <c r="F4952" s="69"/>
      <c r="G4952" s="69"/>
      <c r="H4952" s="194" t="str">
        <f t="shared" si="76"/>
        <v/>
      </c>
      <c r="I4952" s="198"/>
      <c r="J4952" s="69"/>
      <c r="K4952" s="192"/>
      <c r="L4952" s="192"/>
    </row>
    <row r="4953" customHeight="1" spans="1:12">
      <c r="A4953" s="69"/>
      <c r="B4953" s="69"/>
      <c r="C4953" s="199"/>
      <c r="D4953" s="69"/>
      <c r="E4953" s="193"/>
      <c r="F4953" s="69"/>
      <c r="G4953" s="69"/>
      <c r="H4953" s="194" t="str">
        <f t="shared" si="76"/>
        <v/>
      </c>
      <c r="I4953" s="198"/>
      <c r="J4953" s="69"/>
      <c r="K4953" s="192"/>
      <c r="L4953" s="192"/>
    </row>
    <row r="4954" customHeight="1" spans="1:12">
      <c r="A4954" s="69"/>
      <c r="B4954" s="69"/>
      <c r="C4954" s="199"/>
      <c r="D4954" s="69"/>
      <c r="E4954" s="193"/>
      <c r="F4954" s="69"/>
      <c r="G4954" s="69"/>
      <c r="H4954" s="194" t="str">
        <f t="shared" si="76"/>
        <v/>
      </c>
      <c r="I4954" s="198"/>
      <c r="J4954" s="69"/>
      <c r="K4954" s="192"/>
      <c r="L4954" s="192"/>
    </row>
    <row r="4955" customHeight="1" spans="1:12">
      <c r="A4955" s="69"/>
      <c r="B4955" s="69"/>
      <c r="C4955" s="199"/>
      <c r="D4955" s="69"/>
      <c r="E4955" s="193"/>
      <c r="F4955" s="69"/>
      <c r="G4955" s="69"/>
      <c r="H4955" s="194" t="str">
        <f t="shared" si="76"/>
        <v/>
      </c>
      <c r="I4955" s="198"/>
      <c r="J4955" s="69"/>
      <c r="K4955" s="192"/>
      <c r="L4955" s="192"/>
    </row>
    <row r="4956" customHeight="1" spans="1:12">
      <c r="A4956" s="69"/>
      <c r="B4956" s="69"/>
      <c r="C4956" s="199"/>
      <c r="D4956" s="69"/>
      <c r="E4956" s="193"/>
      <c r="F4956" s="69"/>
      <c r="G4956" s="69"/>
      <c r="H4956" s="194" t="str">
        <f t="shared" si="76"/>
        <v/>
      </c>
      <c r="I4956" s="198"/>
      <c r="J4956" s="69"/>
      <c r="K4956" s="192"/>
      <c r="L4956" s="192"/>
    </row>
    <row r="4957" customHeight="1" spans="1:12">
      <c r="A4957" s="69"/>
      <c r="B4957" s="69"/>
      <c r="C4957" s="199"/>
      <c r="D4957" s="69"/>
      <c r="E4957" s="193"/>
      <c r="F4957" s="69"/>
      <c r="G4957" s="69"/>
      <c r="H4957" s="194" t="str">
        <f t="shared" si="76"/>
        <v/>
      </c>
      <c r="I4957" s="198"/>
      <c r="J4957" s="69"/>
      <c r="K4957" s="192"/>
      <c r="L4957" s="192"/>
    </row>
    <row r="4958" customHeight="1" spans="1:12">
      <c r="A4958" s="69"/>
      <c r="B4958" s="69"/>
      <c r="C4958" s="199"/>
      <c r="D4958" s="69"/>
      <c r="E4958" s="193"/>
      <c r="F4958" s="69"/>
      <c r="G4958" s="69"/>
      <c r="H4958" s="194" t="str">
        <f t="shared" si="76"/>
        <v/>
      </c>
      <c r="I4958" s="198"/>
      <c r="J4958" s="69"/>
      <c r="K4958" s="192"/>
      <c r="L4958" s="192"/>
    </row>
    <row r="4959" customHeight="1" spans="1:12">
      <c r="A4959" s="69"/>
      <c r="B4959" s="69"/>
      <c r="C4959" s="199"/>
      <c r="D4959" s="69"/>
      <c r="E4959" s="193"/>
      <c r="F4959" s="69"/>
      <c r="G4959" s="69"/>
      <c r="H4959" s="194" t="str">
        <f t="shared" si="76"/>
        <v/>
      </c>
      <c r="I4959" s="198"/>
      <c r="J4959" s="69"/>
      <c r="K4959" s="192"/>
      <c r="L4959" s="192"/>
    </row>
    <row r="4960" customHeight="1" spans="1:12">
      <c r="A4960" s="69"/>
      <c r="B4960" s="69"/>
      <c r="C4960" s="199"/>
      <c r="D4960" s="69"/>
      <c r="E4960" s="193"/>
      <c r="F4960" s="69"/>
      <c r="G4960" s="69"/>
      <c r="H4960" s="194" t="str">
        <f t="shared" si="76"/>
        <v/>
      </c>
      <c r="I4960" s="198"/>
      <c r="J4960" s="69"/>
      <c r="K4960" s="192"/>
      <c r="L4960" s="192"/>
    </row>
    <row r="4961" customHeight="1" spans="1:12">
      <c r="A4961" s="69"/>
      <c r="B4961" s="69"/>
      <c r="C4961" s="199"/>
      <c r="D4961" s="69"/>
      <c r="E4961" s="193"/>
      <c r="F4961" s="69"/>
      <c r="G4961" s="69"/>
      <c r="H4961" s="194" t="str">
        <f t="shared" si="76"/>
        <v/>
      </c>
      <c r="I4961" s="198"/>
      <c r="J4961" s="69"/>
      <c r="K4961" s="192"/>
      <c r="L4961" s="192"/>
    </row>
    <row r="4962" customHeight="1" spans="1:12">
      <c r="A4962" s="69"/>
      <c r="B4962" s="69"/>
      <c r="C4962" s="199"/>
      <c r="D4962" s="69"/>
      <c r="E4962" s="193"/>
      <c r="F4962" s="69"/>
      <c r="G4962" s="69"/>
      <c r="H4962" s="194" t="str">
        <f t="shared" si="76"/>
        <v/>
      </c>
      <c r="I4962" s="198"/>
      <c r="J4962" s="69"/>
      <c r="K4962" s="192"/>
      <c r="L4962" s="192"/>
    </row>
    <row r="4963" customHeight="1" spans="1:12">
      <c r="A4963" s="69"/>
      <c r="B4963" s="69"/>
      <c r="C4963" s="199"/>
      <c r="D4963" s="69"/>
      <c r="E4963" s="193"/>
      <c r="F4963" s="69"/>
      <c r="G4963" s="69"/>
      <c r="H4963" s="194" t="str">
        <f t="shared" si="76"/>
        <v/>
      </c>
      <c r="I4963" s="198"/>
      <c r="J4963" s="69"/>
      <c r="K4963" s="192"/>
      <c r="L4963" s="192"/>
    </row>
    <row r="4964" customHeight="1" spans="1:12">
      <c r="A4964" s="69"/>
      <c r="B4964" s="69"/>
      <c r="C4964" s="199"/>
      <c r="D4964" s="69"/>
      <c r="E4964" s="193"/>
      <c r="F4964" s="69"/>
      <c r="G4964" s="69"/>
      <c r="H4964" s="194" t="str">
        <f t="shared" si="76"/>
        <v/>
      </c>
      <c r="I4964" s="198"/>
      <c r="J4964" s="69"/>
      <c r="K4964" s="192"/>
      <c r="L4964" s="192"/>
    </row>
    <row r="4965" customHeight="1" spans="1:12">
      <c r="A4965" s="69"/>
      <c r="B4965" s="69"/>
      <c r="C4965" s="199"/>
      <c r="D4965" s="69"/>
      <c r="E4965" s="193"/>
      <c r="F4965" s="69"/>
      <c r="G4965" s="69"/>
      <c r="H4965" s="194" t="str">
        <f t="shared" si="76"/>
        <v/>
      </c>
      <c r="I4965" s="198"/>
      <c r="J4965" s="69"/>
      <c r="K4965" s="192"/>
      <c r="L4965" s="192"/>
    </row>
    <row r="4966" customHeight="1" spans="1:12">
      <c r="A4966" s="69"/>
      <c r="B4966" s="69"/>
      <c r="C4966" s="199"/>
      <c r="D4966" s="69"/>
      <c r="E4966" s="193"/>
      <c r="F4966" s="69"/>
      <c r="G4966" s="69"/>
      <c r="H4966" s="194" t="str">
        <f t="shared" si="76"/>
        <v/>
      </c>
      <c r="I4966" s="198"/>
      <c r="J4966" s="69"/>
      <c r="K4966" s="192"/>
      <c r="L4966" s="192"/>
    </row>
    <row r="4967" customHeight="1" spans="1:12">
      <c r="A4967" s="69"/>
      <c r="B4967" s="69"/>
      <c r="C4967" s="199"/>
      <c r="D4967" s="69"/>
      <c r="E4967" s="193"/>
      <c r="F4967" s="69"/>
      <c r="G4967" s="69"/>
      <c r="H4967" s="194" t="str">
        <f t="shared" si="76"/>
        <v/>
      </c>
      <c r="I4967" s="198"/>
      <c r="J4967" s="69"/>
      <c r="K4967" s="192"/>
      <c r="L4967" s="192"/>
    </row>
    <row r="4968" customHeight="1" spans="1:12">
      <c r="A4968" s="69"/>
      <c r="B4968" s="69"/>
      <c r="C4968" s="199"/>
      <c r="D4968" s="69"/>
      <c r="E4968" s="193"/>
      <c r="F4968" s="69"/>
      <c r="G4968" s="69"/>
      <c r="H4968" s="194" t="str">
        <f t="shared" si="76"/>
        <v/>
      </c>
      <c r="I4968" s="198"/>
      <c r="J4968" s="69"/>
      <c r="K4968" s="192"/>
      <c r="L4968" s="192"/>
    </row>
    <row r="4969" customHeight="1" spans="1:12">
      <c r="A4969" s="69"/>
      <c r="B4969" s="69"/>
      <c r="C4969" s="199"/>
      <c r="D4969" s="69"/>
      <c r="E4969" s="193"/>
      <c r="F4969" s="69"/>
      <c r="G4969" s="69"/>
      <c r="H4969" s="194" t="str">
        <f t="shared" si="76"/>
        <v/>
      </c>
      <c r="I4969" s="198"/>
      <c r="J4969" s="69"/>
      <c r="K4969" s="192"/>
      <c r="L4969" s="192"/>
    </row>
    <row r="4970" customHeight="1" spans="1:12">
      <c r="A4970" s="69"/>
      <c r="B4970" s="69"/>
      <c r="C4970" s="199"/>
      <c r="D4970" s="69"/>
      <c r="E4970" s="193"/>
      <c r="F4970" s="69"/>
      <c r="G4970" s="69"/>
      <c r="H4970" s="194" t="str">
        <f t="shared" si="76"/>
        <v/>
      </c>
      <c r="I4970" s="198"/>
      <c r="J4970" s="69"/>
      <c r="K4970" s="192"/>
      <c r="L4970" s="192"/>
    </row>
    <row r="4971" customHeight="1" spans="1:12">
      <c r="A4971" s="69"/>
      <c r="B4971" s="69"/>
      <c r="C4971" s="199"/>
      <c r="D4971" s="69"/>
      <c r="E4971" s="193"/>
      <c r="F4971" s="69"/>
      <c r="G4971" s="69"/>
      <c r="H4971" s="194" t="str">
        <f t="shared" si="76"/>
        <v/>
      </c>
      <c r="I4971" s="198"/>
      <c r="J4971" s="69"/>
      <c r="K4971" s="192"/>
      <c r="L4971" s="192"/>
    </row>
    <row r="4972" customHeight="1" spans="1:12">
      <c r="A4972" s="69"/>
      <c r="B4972" s="69"/>
      <c r="C4972" s="199"/>
      <c r="D4972" s="69"/>
      <c r="E4972" s="193"/>
      <c r="F4972" s="69"/>
      <c r="G4972" s="69"/>
      <c r="H4972" s="194" t="str">
        <f t="shared" si="76"/>
        <v/>
      </c>
      <c r="I4972" s="198"/>
      <c r="J4972" s="69"/>
      <c r="K4972" s="192"/>
      <c r="L4972" s="192"/>
    </row>
    <row r="4973" customHeight="1" spans="1:12">
      <c r="A4973" s="69"/>
      <c r="B4973" s="69"/>
      <c r="C4973" s="199"/>
      <c r="D4973" s="69"/>
      <c r="E4973" s="193"/>
      <c r="F4973" s="69"/>
      <c r="G4973" s="69"/>
      <c r="H4973" s="194" t="str">
        <f t="shared" si="76"/>
        <v/>
      </c>
      <c r="I4973" s="198"/>
      <c r="J4973" s="69"/>
      <c r="K4973" s="192"/>
      <c r="L4973" s="192"/>
    </row>
    <row r="4974" customHeight="1" spans="1:12">
      <c r="A4974" s="69"/>
      <c r="B4974" s="69"/>
      <c r="C4974" s="199"/>
      <c r="D4974" s="69"/>
      <c r="E4974" s="193"/>
      <c r="F4974" s="69"/>
      <c r="G4974" s="69"/>
      <c r="H4974" s="194" t="str">
        <f t="shared" si="76"/>
        <v/>
      </c>
      <c r="I4974" s="198"/>
      <c r="J4974" s="69"/>
      <c r="K4974" s="192"/>
      <c r="L4974" s="192"/>
    </row>
    <row r="4975" customHeight="1" spans="1:12">
      <c r="A4975" s="69"/>
      <c r="B4975" s="69"/>
      <c r="C4975" s="199"/>
      <c r="D4975" s="69"/>
      <c r="E4975" s="193"/>
      <c r="F4975" s="69"/>
      <c r="G4975" s="69"/>
      <c r="H4975" s="194" t="str">
        <f t="shared" si="76"/>
        <v/>
      </c>
      <c r="I4975" s="198"/>
      <c r="J4975" s="69"/>
      <c r="K4975" s="192"/>
      <c r="L4975" s="192"/>
    </row>
    <row r="4976" customHeight="1" spans="1:12">
      <c r="A4976" s="69"/>
      <c r="B4976" s="69"/>
      <c r="C4976" s="199"/>
      <c r="D4976" s="69"/>
      <c r="E4976" s="193"/>
      <c r="F4976" s="69"/>
      <c r="G4976" s="69"/>
      <c r="H4976" s="194" t="str">
        <f t="shared" si="76"/>
        <v/>
      </c>
      <c r="I4976" s="198"/>
      <c r="J4976" s="69"/>
      <c r="K4976" s="192"/>
      <c r="L4976" s="192"/>
    </row>
    <row r="4977" customHeight="1" spans="1:12">
      <c r="A4977" s="69"/>
      <c r="B4977" s="69"/>
      <c r="C4977" s="199"/>
      <c r="D4977" s="69"/>
      <c r="E4977" s="193"/>
      <c r="F4977" s="69"/>
      <c r="G4977" s="69"/>
      <c r="H4977" s="194" t="str">
        <f t="shared" si="76"/>
        <v/>
      </c>
      <c r="I4977" s="198"/>
      <c r="J4977" s="69"/>
      <c r="K4977" s="192"/>
      <c r="L4977" s="192"/>
    </row>
    <row r="4978" customHeight="1" spans="1:12">
      <c r="A4978" s="69"/>
      <c r="B4978" s="69"/>
      <c r="C4978" s="199"/>
      <c r="D4978" s="69"/>
      <c r="E4978" s="193"/>
      <c r="F4978" s="69"/>
      <c r="G4978" s="69"/>
      <c r="H4978" s="194" t="str">
        <f t="shared" si="76"/>
        <v/>
      </c>
      <c r="I4978" s="198"/>
      <c r="J4978" s="69"/>
      <c r="K4978" s="192"/>
      <c r="L4978" s="192"/>
    </row>
    <row r="4979" customHeight="1" spans="1:12">
      <c r="A4979" s="69"/>
      <c r="B4979" s="69"/>
      <c r="C4979" s="199"/>
      <c r="D4979" s="69"/>
      <c r="E4979" s="193"/>
      <c r="F4979" s="69"/>
      <c r="G4979" s="69"/>
      <c r="H4979" s="194" t="str">
        <f t="shared" si="76"/>
        <v/>
      </c>
      <c r="I4979" s="198"/>
      <c r="J4979" s="69"/>
      <c r="K4979" s="192"/>
      <c r="L4979" s="192"/>
    </row>
    <row r="4980" customHeight="1" spans="1:12">
      <c r="A4980" s="69"/>
      <c r="B4980" s="69"/>
      <c r="C4980" s="199"/>
      <c r="D4980" s="69"/>
      <c r="E4980" s="193"/>
      <c r="F4980" s="69"/>
      <c r="G4980" s="69"/>
      <c r="H4980" s="194" t="str">
        <f t="shared" si="76"/>
        <v/>
      </c>
      <c r="I4980" s="198"/>
      <c r="J4980" s="69"/>
      <c r="K4980" s="192"/>
      <c r="L4980" s="192"/>
    </row>
    <row r="4981" customHeight="1" spans="1:12">
      <c r="A4981" s="69"/>
      <c r="B4981" s="69"/>
      <c r="C4981" s="199"/>
      <c r="D4981" s="69"/>
      <c r="E4981" s="193"/>
      <c r="F4981" s="69"/>
      <c r="G4981" s="69"/>
      <c r="H4981" s="194" t="str">
        <f t="shared" si="76"/>
        <v/>
      </c>
      <c r="I4981" s="198"/>
      <c r="J4981" s="69"/>
      <c r="K4981" s="192"/>
      <c r="L4981" s="192"/>
    </row>
    <row r="4982" customHeight="1" spans="1:12">
      <c r="A4982" s="69"/>
      <c r="B4982" s="69"/>
      <c r="C4982" s="199"/>
      <c r="D4982" s="69"/>
      <c r="E4982" s="193"/>
      <c r="F4982" s="69"/>
      <c r="G4982" s="69"/>
      <c r="H4982" s="194" t="str">
        <f t="shared" si="76"/>
        <v/>
      </c>
      <c r="I4982" s="198"/>
      <c r="J4982" s="69"/>
      <c r="K4982" s="192"/>
      <c r="L4982" s="192"/>
    </row>
    <row r="4983" customHeight="1" spans="1:12">
      <c r="A4983" s="69"/>
      <c r="B4983" s="69"/>
      <c r="C4983" s="199"/>
      <c r="D4983" s="69"/>
      <c r="E4983" s="193"/>
      <c r="F4983" s="69"/>
      <c r="G4983" s="69"/>
      <c r="H4983" s="194" t="str">
        <f t="shared" si="76"/>
        <v/>
      </c>
      <c r="I4983" s="198"/>
      <c r="J4983" s="69"/>
      <c r="K4983" s="192"/>
      <c r="L4983" s="192"/>
    </row>
    <row r="4984" customHeight="1" spans="1:12">
      <c r="A4984" s="69"/>
      <c r="B4984" s="69"/>
      <c r="C4984" s="199"/>
      <c r="D4984" s="69"/>
      <c r="E4984" s="193"/>
      <c r="F4984" s="69"/>
      <c r="G4984" s="69"/>
      <c r="H4984" s="194" t="str">
        <f t="shared" si="76"/>
        <v/>
      </c>
      <c r="I4984" s="198"/>
      <c r="J4984" s="69"/>
      <c r="K4984" s="192"/>
      <c r="L4984" s="192"/>
    </row>
    <row r="4985" customHeight="1" spans="1:12">
      <c r="A4985" s="69"/>
      <c r="B4985" s="69"/>
      <c r="C4985" s="199"/>
      <c r="D4985" s="69"/>
      <c r="E4985" s="193"/>
      <c r="F4985" s="69"/>
      <c r="G4985" s="69"/>
      <c r="H4985" s="194" t="str">
        <f t="shared" si="76"/>
        <v/>
      </c>
      <c r="I4985" s="198"/>
      <c r="J4985" s="69"/>
      <c r="K4985" s="192"/>
      <c r="L4985" s="192"/>
    </row>
    <row r="4986" customHeight="1" spans="1:12">
      <c r="A4986" s="69"/>
      <c r="B4986" s="69"/>
      <c r="C4986" s="199"/>
      <c r="D4986" s="69"/>
      <c r="E4986" s="193"/>
      <c r="F4986" s="69"/>
      <c r="G4986" s="69"/>
      <c r="H4986" s="194" t="str">
        <f t="shared" si="76"/>
        <v/>
      </c>
      <c r="I4986" s="198"/>
      <c r="J4986" s="69"/>
      <c r="K4986" s="192"/>
      <c r="L4986" s="192"/>
    </row>
    <row r="4987" customHeight="1" spans="1:12">
      <c r="A4987" s="69"/>
      <c r="B4987" s="69"/>
      <c r="C4987" s="199"/>
      <c r="D4987" s="69"/>
      <c r="E4987" s="193"/>
      <c r="F4987" s="69"/>
      <c r="G4987" s="69"/>
      <c r="H4987" s="194" t="str">
        <f t="shared" si="76"/>
        <v/>
      </c>
      <c r="I4987" s="198"/>
      <c r="J4987" s="69"/>
      <c r="K4987" s="192"/>
      <c r="L4987" s="192"/>
    </row>
    <row r="4988" customHeight="1" spans="1:12">
      <c r="A4988" s="69"/>
      <c r="B4988" s="69"/>
      <c r="C4988" s="199"/>
      <c r="D4988" s="69"/>
      <c r="E4988" s="193"/>
      <c r="F4988" s="69"/>
      <c r="G4988" s="69"/>
      <c r="H4988" s="194" t="str">
        <f t="shared" si="76"/>
        <v/>
      </c>
      <c r="I4988" s="198"/>
      <c r="J4988" s="69"/>
      <c r="K4988" s="192"/>
      <c r="L4988" s="192"/>
    </row>
    <row r="4989" customHeight="1" spans="1:12">
      <c r="A4989" s="69"/>
      <c r="B4989" s="69"/>
      <c r="C4989" s="199"/>
      <c r="D4989" s="69"/>
      <c r="E4989" s="193"/>
      <c r="F4989" s="69"/>
      <c r="G4989" s="69"/>
      <c r="H4989" s="194" t="str">
        <f t="shared" si="76"/>
        <v/>
      </c>
      <c r="I4989" s="198"/>
      <c r="J4989" s="69"/>
      <c r="K4989" s="192"/>
      <c r="L4989" s="192"/>
    </row>
    <row r="4990" customHeight="1" spans="1:12">
      <c r="A4990" s="69"/>
      <c r="B4990" s="69"/>
      <c r="C4990" s="199"/>
      <c r="D4990" s="69"/>
      <c r="E4990" s="193"/>
      <c r="F4990" s="69"/>
      <c r="G4990" s="69"/>
      <c r="H4990" s="194" t="str">
        <f t="shared" si="76"/>
        <v/>
      </c>
      <c r="I4990" s="198"/>
      <c r="J4990" s="69"/>
      <c r="K4990" s="192"/>
      <c r="L4990" s="192"/>
    </row>
    <row r="4991" customHeight="1" spans="1:12">
      <c r="A4991" s="69"/>
      <c r="B4991" s="69"/>
      <c r="C4991" s="199"/>
      <c r="D4991" s="69"/>
      <c r="E4991" s="193"/>
      <c r="F4991" s="69"/>
      <c r="G4991" s="69"/>
      <c r="H4991" s="194" t="str">
        <f t="shared" si="76"/>
        <v/>
      </c>
      <c r="I4991" s="198"/>
      <c r="J4991" s="69"/>
      <c r="K4991" s="192"/>
      <c r="L4991" s="192"/>
    </row>
    <row r="4992" customHeight="1" spans="1:12">
      <c r="A4992" s="69"/>
      <c r="B4992" s="69"/>
      <c r="C4992" s="199"/>
      <c r="D4992" s="69"/>
      <c r="E4992" s="193"/>
      <c r="F4992" s="69"/>
      <c r="G4992" s="69"/>
      <c r="H4992" s="194" t="str">
        <f t="shared" si="76"/>
        <v/>
      </c>
      <c r="I4992" s="198"/>
      <c r="J4992" s="69"/>
      <c r="K4992" s="192"/>
      <c r="L4992" s="192"/>
    </row>
    <row r="4993" customHeight="1" spans="1:12">
      <c r="A4993" s="69"/>
      <c r="B4993" s="69"/>
      <c r="C4993" s="199"/>
      <c r="D4993" s="69"/>
      <c r="E4993" s="193"/>
      <c r="F4993" s="69"/>
      <c r="G4993" s="69"/>
      <c r="H4993" s="194" t="str">
        <f t="shared" si="76"/>
        <v/>
      </c>
      <c r="I4993" s="198"/>
      <c r="J4993" s="69"/>
      <c r="K4993" s="192"/>
      <c r="L4993" s="192"/>
    </row>
    <row r="4994" customHeight="1" spans="1:12">
      <c r="A4994" s="69"/>
      <c r="B4994" s="69"/>
      <c r="C4994" s="199"/>
      <c r="D4994" s="69"/>
      <c r="E4994" s="193"/>
      <c r="F4994" s="69"/>
      <c r="G4994" s="69"/>
      <c r="H4994" s="194" t="str">
        <f t="shared" si="76"/>
        <v/>
      </c>
      <c r="I4994" s="198"/>
      <c r="J4994" s="69"/>
      <c r="K4994" s="192"/>
      <c r="L4994" s="192"/>
    </row>
    <row r="4995" customHeight="1" spans="1:12">
      <c r="A4995" s="69"/>
      <c r="B4995" s="69"/>
      <c r="C4995" s="199"/>
      <c r="D4995" s="69"/>
      <c r="E4995" s="193"/>
      <c r="F4995" s="69"/>
      <c r="G4995" s="69"/>
      <c r="H4995" s="194" t="str">
        <f t="shared" si="76"/>
        <v/>
      </c>
      <c r="I4995" s="198"/>
      <c r="J4995" s="69"/>
      <c r="K4995" s="192"/>
      <c r="L4995" s="192"/>
    </row>
    <row r="4996" customHeight="1" spans="1:12">
      <c r="A4996" s="69"/>
      <c r="B4996" s="69"/>
      <c r="C4996" s="199"/>
      <c r="D4996" s="69"/>
      <c r="E4996" s="193"/>
      <c r="F4996" s="69"/>
      <c r="G4996" s="69"/>
      <c r="H4996" s="194" t="str">
        <f t="shared" si="76"/>
        <v/>
      </c>
      <c r="I4996" s="198"/>
      <c r="J4996" s="69"/>
      <c r="K4996" s="192"/>
      <c r="L4996" s="192"/>
    </row>
    <row r="4997" customHeight="1" spans="1:12">
      <c r="A4997" s="69"/>
      <c r="B4997" s="69"/>
      <c r="C4997" s="199"/>
      <c r="D4997" s="69"/>
      <c r="E4997" s="193"/>
      <c r="F4997" s="69"/>
      <c r="G4997" s="69"/>
      <c r="H4997" s="194" t="str">
        <f t="shared" si="76"/>
        <v/>
      </c>
      <c r="I4997" s="198"/>
      <c r="J4997" s="69"/>
      <c r="K4997" s="192"/>
      <c r="L4997" s="192"/>
    </row>
    <row r="4998" customHeight="1" spans="1:12">
      <c r="A4998" s="69"/>
      <c r="B4998" s="69"/>
      <c r="C4998" s="199"/>
      <c r="D4998" s="69"/>
      <c r="E4998" s="193"/>
      <c r="F4998" s="69"/>
      <c r="G4998" s="69"/>
      <c r="H4998" s="194" t="str">
        <f t="shared" si="76"/>
        <v/>
      </c>
      <c r="I4998" s="198"/>
      <c r="J4998" s="69"/>
      <c r="K4998" s="192"/>
      <c r="L4998" s="192"/>
    </row>
    <row r="4999" customHeight="1" spans="1:12">
      <c r="A4999" s="69"/>
      <c r="B4999" s="69"/>
      <c r="C4999" s="199"/>
      <c r="D4999" s="69"/>
      <c r="E4999" s="193"/>
      <c r="F4999" s="69"/>
      <c r="G4999" s="69"/>
      <c r="H4999" s="194" t="str">
        <f t="shared" si="76"/>
        <v/>
      </c>
      <c r="I4999" s="198"/>
      <c r="J4999" s="69"/>
      <c r="K4999" s="192"/>
      <c r="L4999" s="192"/>
    </row>
    <row r="5000" customHeight="1" spans="1:12">
      <c r="A5000" s="69"/>
      <c r="B5000" s="69"/>
      <c r="C5000" s="199"/>
      <c r="D5000" s="69"/>
      <c r="E5000" s="193"/>
      <c r="F5000" s="69"/>
      <c r="G5000" s="69"/>
      <c r="H5000" s="194" t="str">
        <f t="shared" si="76"/>
        <v/>
      </c>
      <c r="I5000" s="198"/>
      <c r="J5000" s="69"/>
      <c r="K5000" s="192"/>
      <c r="L5000" s="192"/>
    </row>
  </sheetData>
  <protectedRanges>
    <protectedRange sqref="I3:L4 J5:L5 C3 J6 L6 C10 I7:L19 I20:J20 L20 C34 I21:L43 I44:J44 L44 K44 I45:L48 I49:J49 L49 I50:L50" name="区域2"/>
    <protectedRange sqref="B5:G5 A3:B3 D3:G3 A6:G9 A10:B10 D10:G10 A11:G19 A20:B20 D20:G20 A21:G29 A30 C30:G30 B30 A31:G33 A34:B34 D34:G34 A35:G48 A49:B49 D49:G49 A50:G50" name="区域1"/>
    <protectedRange sqref="A4" name="区域1_1"/>
    <protectedRange sqref="B4:G4" name="区域1_2"/>
    <protectedRange sqref="A5" name="区域1_1_1"/>
    <protectedRange sqref="I5" name="区域2_1"/>
    <protectedRange sqref="I6" name="区域2_1_1"/>
  </protectedRanges>
  <mergeCells count="1">
    <mergeCell ref="A1:L1"/>
  </mergeCells>
  <dataValidations count="3">
    <dataValidation type="list" allowBlank="1" showInputMessage="1" showErrorMessage="1" sqref="C3:C70 K3:K72 K73:K5000">
      <formula1>供货商资料!$A$3:$A$1200</formula1>
    </dataValidation>
    <dataValidation type="list" allowBlank="1" showInputMessage="1" showErrorMessage="1" sqref="M8">
      <formula1>$A$3:$A$6</formula1>
    </dataValidation>
    <dataValidation type="list" allowBlank="1" showInputMessage="1" showErrorMessage="1" sqref="M17:M32">
      <formula1>$A$3:$A$30</formula1>
    </dataValidation>
  </dataValidations>
  <hyperlinks>
    <hyperlink ref="M2" location="主界面!A1" display="返回主界面 &lt;&lt;"/>
  </hyperlinks>
  <pageMargins left="0.75" right="0.75" top="1" bottom="1" header="0.5" footer="0.5"/>
  <pageSetup paperSize="9" orientation="portrait" horizontalDpi="180" verticalDpi="18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92D050"/>
  </sheetPr>
  <dimension ref="A1:T4975"/>
  <sheetViews>
    <sheetView zoomScale="70" zoomScaleNormal="70" workbookViewId="0">
      <pane ySplit="2" topLeftCell="A3" activePane="bottomLeft" state="frozen"/>
      <selection/>
      <selection pane="bottomLeft" activeCell="Q4" sqref="Q4"/>
    </sheetView>
  </sheetViews>
  <sheetFormatPr defaultColWidth="14.287037037037" defaultRowHeight="27" customHeight="1"/>
  <cols>
    <col min="1" max="1" width="11.1388888888889" style="123" customWidth="1"/>
    <col min="2" max="2" width="11" style="124" customWidth="1"/>
    <col min="3" max="3" width="14.287037037037" style="124" customWidth="1"/>
    <col min="4" max="4" width="31.75" style="124" customWidth="1"/>
    <col min="5" max="5" width="12.4259259259259" style="125" customWidth="1"/>
    <col min="6" max="6" width="10.712962962963" style="126" customWidth="1"/>
    <col min="7" max="7" width="7.28703703703704" style="127" customWidth="1"/>
    <col min="8" max="8" width="14.287037037037" style="128" customWidth="1"/>
    <col min="9" max="9" width="14.287037037037" style="129" customWidth="1"/>
    <col min="10" max="10" width="12.1388888888889" style="125" customWidth="1"/>
    <col min="11" max="11" width="14.287037037037" style="130" customWidth="1"/>
    <col min="12" max="12" width="14.287037037037" style="131" customWidth="1"/>
    <col min="13" max="13" width="14.287037037037" style="132" customWidth="1"/>
    <col min="14" max="14" width="14.287037037037" style="123" customWidth="1"/>
    <col min="15" max="16" width="14.287037037037" style="133" customWidth="1"/>
    <col min="17" max="17" width="14.287037037037" style="134" customWidth="1"/>
    <col min="18" max="19" width="14.287037037037" style="133" customWidth="1"/>
    <col min="20" max="16384" width="14.287037037037" style="123"/>
  </cols>
  <sheetData>
    <row r="1" ht="36.95" customHeight="1" spans="1:19">
      <c r="A1" s="135" t="s">
        <v>83</v>
      </c>
      <c r="B1" s="136"/>
      <c r="C1" s="136"/>
      <c r="D1" s="136"/>
      <c r="E1" s="137"/>
      <c r="F1" s="135"/>
      <c r="G1" s="138"/>
      <c r="H1" s="139"/>
      <c r="I1" s="135"/>
      <c r="J1" s="137"/>
      <c r="K1" s="135"/>
      <c r="L1" s="154"/>
      <c r="M1" s="155"/>
      <c r="N1" s="86"/>
      <c r="O1" s="156" t="s">
        <v>84</v>
      </c>
      <c r="P1" s="156"/>
      <c r="Q1" s="170"/>
      <c r="R1" s="156"/>
      <c r="S1" s="156"/>
    </row>
    <row r="2" s="122" customFormat="1" ht="33" customHeight="1" spans="1:20">
      <c r="A2" s="140" t="s">
        <v>3</v>
      </c>
      <c r="B2" s="141" t="s">
        <v>4</v>
      </c>
      <c r="C2" s="141" t="s">
        <v>5</v>
      </c>
      <c r="D2" s="141" t="s">
        <v>6</v>
      </c>
      <c r="E2" s="142" t="s">
        <v>85</v>
      </c>
      <c r="F2" s="143" t="s">
        <v>86</v>
      </c>
      <c r="G2" s="144" t="s">
        <v>9</v>
      </c>
      <c r="H2" s="145" t="s">
        <v>87</v>
      </c>
      <c r="I2" s="157" t="s">
        <v>88</v>
      </c>
      <c r="J2" s="142" t="s">
        <v>89</v>
      </c>
      <c r="K2" s="158" t="s">
        <v>13</v>
      </c>
      <c r="L2" s="159" t="s">
        <v>90</v>
      </c>
      <c r="M2" s="160" t="s">
        <v>91</v>
      </c>
      <c r="N2" s="85" t="s">
        <v>15</v>
      </c>
      <c r="O2" s="161" t="s">
        <v>3</v>
      </c>
      <c r="P2" s="161" t="s">
        <v>4</v>
      </c>
      <c r="Q2" s="171" t="s">
        <v>5</v>
      </c>
      <c r="R2" s="172" t="s">
        <v>6</v>
      </c>
      <c r="S2" s="171" t="s">
        <v>9</v>
      </c>
      <c r="T2" s="173"/>
    </row>
    <row r="3" customHeight="1" spans="1:19">
      <c r="A3" s="146" t="s">
        <v>16</v>
      </c>
      <c r="B3" s="147" t="str">
        <f>IF(ISERROR(VLOOKUP(A3,进货明细!$A$2:$D$5000,COLUMN($B$2),0)&amp;""),"",VLOOKUP(A3,进货明细!$A$2:$D$5000,COLUMN($B$2),0)&amp;"")</f>
        <v/>
      </c>
      <c r="C3" s="147" t="str">
        <f>IF(ISERROR(VLOOKUP(A3,进货明细!$A$2:$D$5000,COLUMN($C$2),0)&amp;""),"",VLOOKUP(A3,进货明细!$A$2:$D$5000,COLUMN($C$2),0)&amp;"")</f>
        <v/>
      </c>
      <c r="D3" s="147" t="str">
        <f>IF(ISERROR(VLOOKUP(A3,进货明细!$A$2:$D$5000,COLUMN($D$2),0)&amp;""),"",VLOOKUP(A3,进货明细!$A$2:$D$5000,COLUMN($D$2),0)&amp;"")</f>
        <v/>
      </c>
      <c r="E3" s="148"/>
      <c r="F3" s="149"/>
      <c r="G3" s="150" t="str">
        <f>IF(ISERROR(VLOOKUP(A3,进货明细!$A$2:$G$5000,COLUMN($G$2),0)&amp;""),"",VLOOKUP(A3,进货明细!$A$2:$G$5000,COLUMN($G$2),0)&amp;"")</f>
        <v/>
      </c>
      <c r="H3" s="151" t="str">
        <f t="shared" ref="H3:H9" si="0">IF(E3="","",E3*F3)</f>
        <v/>
      </c>
      <c r="I3" s="162"/>
      <c r="J3" s="148"/>
      <c r="K3" s="163"/>
      <c r="L3" s="164" t="str">
        <f t="shared" ref="L3:L9" si="1">IF(F3="","",H3-M3*F3)</f>
        <v/>
      </c>
      <c r="M3" s="165" t="e">
        <f>ROUND(VLOOKUP(A3,当前库存!$A$2:$F$7000,COLUMN($F$3),0)&amp;"",2)</f>
        <v>#DIV/0!</v>
      </c>
      <c r="N3" s="166"/>
      <c r="O3" s="167" t="str">
        <f t="array" ref="O3">INDEX(进货明细!A:A,MATCH(0,COUNTIF(O$2:O2,进货明细!$A$2:$A$5000),)+1)&amp;""</f>
        <v>BD001</v>
      </c>
      <c r="P3" s="167" t="str">
        <f>IF(ISERROR(VLOOKUP(O3,进货明细!$A$2:$D$5000,COLUMN($B$2),0)&amp;""),"",VLOOKUP(O3,进货明细!$A$2:$D$5000,COLUMN($B$2),0)&amp;"")</f>
        <v/>
      </c>
      <c r="Q3" s="174" t="str">
        <f>IF(ISERROR(VLOOKUP(O3,进货明细!$A$2:$D$5000,COLUMN($C$2),0)&amp;""),"",VLOOKUP(O3,进货明细!$A$2:$D$5000,COLUMN($C$2),0)&amp;"")</f>
        <v/>
      </c>
      <c r="R3" s="167" t="str">
        <f>IF(ISERROR(VLOOKUP(O3,进货明细!$A$2:$D$5000,COLUMN($D$2),0)&amp;""),"",VLOOKUP(O3,进货明细!$A$2:$D$5000,COLUMN($D$2),0)&amp;"")</f>
        <v/>
      </c>
      <c r="S3" s="167" t="str">
        <f>IF(ISERROR(VLOOKUP(O3,进货明细!$A$2:$G$5000,COLUMN($G$2),0)&amp;""),"",VLOOKUP(O3,进货明细!$A$2:$G$5000,COLUMN($G$2),0)&amp;"")</f>
        <v/>
      </c>
    </row>
    <row r="4" customHeight="1" spans="1:19">
      <c r="A4" s="146" t="s">
        <v>17</v>
      </c>
      <c r="B4" s="147" t="str">
        <f>IF(ISERROR(VLOOKUP(A4,进货明细!$A$2:$D$5000,COLUMN($B$2),0)&amp;""),"",VLOOKUP(A4,进货明细!$A$2:$D$5000,COLUMN($B$2),0)&amp;"")</f>
        <v/>
      </c>
      <c r="C4" s="147" t="str">
        <f>IF(ISERROR(VLOOKUP(A4,进货明细!$A$2:$D$5000,COLUMN($C$2),0)&amp;""),"",VLOOKUP(A4,进货明细!$A$2:$D$5000,COLUMN($C$2),0)&amp;"")</f>
        <v/>
      </c>
      <c r="D4" s="147" t="str">
        <f>IF(ISERROR(VLOOKUP(A4,进货明细!$A$2:$D$5000,COLUMN($D$2),0)&amp;""),"",VLOOKUP(A4,进货明细!$A$2:$D$5000,COLUMN($D$2),0)&amp;"")</f>
        <v/>
      </c>
      <c r="E4" s="148"/>
      <c r="F4" s="149"/>
      <c r="G4" s="150" t="str">
        <f>IF(ISERROR(VLOOKUP(A4,进货明细!$A$2:$G$5000,COLUMN($G$2),0)&amp;""),"",VLOOKUP(A4,进货明细!$A$2:$G$5000,COLUMN($G$2),0)&amp;"")</f>
        <v/>
      </c>
      <c r="H4" s="151" t="str">
        <f t="shared" si="0"/>
        <v/>
      </c>
      <c r="I4" s="162"/>
      <c r="J4" s="148"/>
      <c r="K4" s="163"/>
      <c r="L4" s="164" t="str">
        <f t="shared" si="1"/>
        <v/>
      </c>
      <c r="M4" s="165" t="e">
        <f>ROUND(VLOOKUP(A4,当前库存!$A$2:$F$7000,COLUMN($F$3),0)&amp;"",2)</f>
        <v>#DIV/0!</v>
      </c>
      <c r="N4" s="166"/>
      <c r="O4" s="167" t="str">
        <f t="array" ref="O4">INDEX(进货明细!A:A,MATCH(0,COUNTIF(O$2:O3,进货明细!$A$2:$A$5000),)+1)&amp;""</f>
        <v>BD002</v>
      </c>
      <c r="P4" s="167" t="str">
        <f>IF(ISERROR(VLOOKUP(O4,进货明细!$A$2:$D$5000,COLUMN($B$2),0)&amp;""),"",VLOOKUP(O4,进货明细!$A$2:$D$5000,COLUMN($B$2),0)&amp;"")</f>
        <v/>
      </c>
      <c r="Q4" s="174" t="str">
        <f>IF(ISERROR(VLOOKUP(O4,进货明细!$A$2:$D$5000,COLUMN($C$2),0)&amp;""),"",VLOOKUP(O4,进货明细!$A$2:$D$5000,COLUMN($C$2),0)&amp;"")</f>
        <v/>
      </c>
      <c r="R4" s="167" t="str">
        <f>IF(ISERROR(VLOOKUP(O4,进货明细!$A$2:$D$5000,COLUMN($D$2),0)&amp;""),"",VLOOKUP(O4,进货明细!$A$2:$D$5000,COLUMN($D$2),0)&amp;"")</f>
        <v/>
      </c>
      <c r="S4" s="167" t="str">
        <f>IF(ISERROR(VLOOKUP(O4,进货明细!$A$2:$G$5000,COLUMN($G$2),0)&amp;""),"",VLOOKUP(O4,进货明细!$A$2:$G$5000,COLUMN($G$2),0)&amp;"")</f>
        <v/>
      </c>
    </row>
    <row r="5" customHeight="1" spans="1:19">
      <c r="A5" s="146" t="s">
        <v>18</v>
      </c>
      <c r="B5" s="147" t="str">
        <f>IF(ISERROR(VLOOKUP(A5,进货明细!$A$2:$D$5000,COLUMN($B$2),0)&amp;""),"",VLOOKUP(A5,进货明细!$A$2:$D$5000,COLUMN($B$2),0)&amp;"")</f>
        <v/>
      </c>
      <c r="C5" s="147" t="str">
        <f>IF(ISERROR(VLOOKUP(A5,进货明细!$A$2:$D$5000,COLUMN($C$2),0)&amp;""),"",VLOOKUP(A5,进货明细!$A$2:$D$5000,COLUMN($C$2),0)&amp;"")</f>
        <v/>
      </c>
      <c r="D5" s="147" t="str">
        <f>IF(ISERROR(VLOOKUP(A5,进货明细!$A$2:$D$5000,COLUMN($D$2),0)&amp;""),"",VLOOKUP(A5,进货明细!$A$2:$D$5000,COLUMN($D$2),0)&amp;"")</f>
        <v/>
      </c>
      <c r="E5" s="148"/>
      <c r="F5" s="149"/>
      <c r="G5" s="150" t="str">
        <f>IF(ISERROR(VLOOKUP(A5,进货明细!$A$2:$G$5000,COLUMN($G$2),0)&amp;""),"",VLOOKUP(A5,进货明细!$A$2:$G$5000,COLUMN($G$2),0)&amp;"")</f>
        <v/>
      </c>
      <c r="H5" s="151" t="str">
        <f t="shared" si="0"/>
        <v/>
      </c>
      <c r="I5" s="162"/>
      <c r="J5" s="148"/>
      <c r="K5" s="163"/>
      <c r="L5" s="164" t="str">
        <f t="shared" si="1"/>
        <v/>
      </c>
      <c r="M5" s="165" t="e">
        <f>ROUND(VLOOKUP(A5,当前库存!$A$2:$F$7000,COLUMN($F$3),0)&amp;"",2)</f>
        <v>#DIV/0!</v>
      </c>
      <c r="N5" s="166"/>
      <c r="O5" s="167" t="str">
        <f t="array" ref="O5">INDEX(进货明细!A:A,MATCH(0,COUNTIF(O$2:O4,进货明细!$A$2:$A$5000),)+1)&amp;""</f>
        <v>BD003</v>
      </c>
      <c r="P5" s="167" t="str">
        <f>IF(ISERROR(VLOOKUP(O5,进货明细!$A$2:$D$5000,COLUMN($B$2),0)&amp;""),"",VLOOKUP(O5,进货明细!$A$2:$D$5000,COLUMN($B$2),0)&amp;"")</f>
        <v/>
      </c>
      <c r="Q5" s="174" t="str">
        <f>IF(ISERROR(VLOOKUP(O5,进货明细!$A$2:$D$5000,COLUMN($C$2),0)&amp;""),"",VLOOKUP(O5,进货明细!$A$2:$D$5000,COLUMN($C$2),0)&amp;"")</f>
        <v/>
      </c>
      <c r="R5" s="167" t="str">
        <f>IF(ISERROR(VLOOKUP(O5,进货明细!$A$2:$D$5000,COLUMN($D$2),0)&amp;""),"",VLOOKUP(O5,进货明细!$A$2:$D$5000,COLUMN($D$2),0)&amp;"")</f>
        <v/>
      </c>
      <c r="S5" s="167" t="str">
        <f>IF(ISERROR(VLOOKUP(O5,进货明细!$A$2:$G$5000,COLUMN($G$2),0)&amp;""),"",VLOOKUP(O5,进货明细!$A$2:$G$5000,COLUMN($G$2),0)&amp;"")</f>
        <v/>
      </c>
    </row>
    <row r="6" customHeight="1" spans="1:19">
      <c r="A6" s="146" t="s">
        <v>19</v>
      </c>
      <c r="B6" s="147" t="str">
        <f>IF(ISERROR(VLOOKUP(A6,进货明细!$A$2:$D$5000,COLUMN($B$2),0)&amp;""),"",VLOOKUP(A6,进货明细!$A$2:$D$5000,COLUMN($B$2),0)&amp;"")</f>
        <v/>
      </c>
      <c r="C6" s="147" t="str">
        <f>IF(ISERROR(VLOOKUP(A6,进货明细!$A$2:$D$5000,COLUMN($C$2),0)&amp;""),"",VLOOKUP(A6,进货明细!$A$2:$D$5000,COLUMN($C$2),0)&amp;"")</f>
        <v/>
      </c>
      <c r="D6" s="147" t="str">
        <f>IF(ISERROR(VLOOKUP(A6,进货明细!$A$2:$D$5000,COLUMN($D$2),0)&amp;""),"",VLOOKUP(A6,进货明细!$A$2:$D$5000,COLUMN($D$2),0)&amp;"")</f>
        <v/>
      </c>
      <c r="E6" s="148"/>
      <c r="F6" s="152"/>
      <c r="G6" s="150" t="str">
        <f>IF(ISERROR(VLOOKUP(A6,进货明细!$A$2:$G$5000,COLUMN($G$2),0)&amp;""),"",VLOOKUP(A6,进货明细!$A$2:$G$5000,COLUMN($G$2),0)&amp;"")</f>
        <v/>
      </c>
      <c r="H6" s="151" t="str">
        <f t="shared" si="0"/>
        <v/>
      </c>
      <c r="I6" s="162"/>
      <c r="J6" s="148"/>
      <c r="K6" s="163"/>
      <c r="L6" s="164" t="str">
        <f t="shared" si="1"/>
        <v/>
      </c>
      <c r="M6" s="165" t="e">
        <f>ROUND(VLOOKUP(A6,当前库存!$A$2:$F$7000,COLUMN($F$3),0)&amp;"",2)</f>
        <v>#DIV/0!</v>
      </c>
      <c r="N6" s="166"/>
      <c r="O6" s="167" t="str">
        <f t="array" ref="O6">INDEX(进货明细!A:A,MATCH(0,COUNTIF(O$2:O5,进货明细!$A$2:$A$5000),)+1)&amp;""</f>
        <v>BD004</v>
      </c>
      <c r="P6" s="167" t="str">
        <f>IF(ISERROR(VLOOKUP(O6,进货明细!$A$2:$D$5000,COLUMN($B$2),0)&amp;""),"",VLOOKUP(O6,进货明细!$A$2:$D$5000,COLUMN($B$2),0)&amp;"")</f>
        <v/>
      </c>
      <c r="Q6" s="174" t="str">
        <f>IF(ISERROR(VLOOKUP(O6,进货明细!$A$2:$D$5000,COLUMN($C$2),0)&amp;""),"",VLOOKUP(O6,进货明细!$A$2:$D$5000,COLUMN($C$2),0)&amp;"")</f>
        <v/>
      </c>
      <c r="R6" s="167" t="str">
        <f>IF(ISERROR(VLOOKUP(O6,进货明细!$A$2:$D$5000,COLUMN($D$2),0)&amp;""),"",VLOOKUP(O6,进货明细!$A$2:$D$5000,COLUMN($D$2),0)&amp;"")</f>
        <v/>
      </c>
      <c r="S6" s="167" t="str">
        <f>IF(ISERROR(VLOOKUP(O6,进货明细!$A$2:$G$5000,COLUMN($G$2),0)&amp;""),"",VLOOKUP(O6,进货明细!$A$2:$G$5000,COLUMN($G$2),0)&amp;"")</f>
        <v/>
      </c>
    </row>
    <row r="7" customHeight="1" spans="1:19">
      <c r="A7" s="146" t="s">
        <v>20</v>
      </c>
      <c r="B7" s="147" t="str">
        <f>IF(ISERROR(VLOOKUP(A7,进货明细!$A$2:$D$5000,COLUMN($B$2),0)&amp;""),"",VLOOKUP(A7,进货明细!$A$2:$D$5000,COLUMN($B$2),0)&amp;"")</f>
        <v/>
      </c>
      <c r="C7" s="147" t="str">
        <f>IF(ISERROR(VLOOKUP(A7,进货明细!$A$2:$D$5000,COLUMN($C$2),0)&amp;""),"",VLOOKUP(A7,进货明细!$A$2:$D$5000,COLUMN($C$2),0)&amp;"")</f>
        <v/>
      </c>
      <c r="D7" s="147" t="str">
        <f>IF(ISERROR(VLOOKUP(A7,进货明细!$A$2:$D$5000,COLUMN($D$2),0)&amp;""),"",VLOOKUP(A7,进货明细!$A$2:$D$5000,COLUMN($D$2),0)&amp;"")</f>
        <v/>
      </c>
      <c r="E7" s="148"/>
      <c r="F7" s="152"/>
      <c r="G7" s="150" t="str">
        <f>IF(ISERROR(VLOOKUP(A7,进货明细!$A$2:$G$5000,COLUMN($G$2),0)&amp;""),"",VLOOKUP(A7,进货明细!$A$2:$G$5000,COLUMN($G$2),0)&amp;"")</f>
        <v/>
      </c>
      <c r="H7" s="151" t="str">
        <f t="shared" si="0"/>
        <v/>
      </c>
      <c r="I7" s="162"/>
      <c r="J7" s="148"/>
      <c r="K7" s="163"/>
      <c r="L7" s="164" t="str">
        <f t="shared" si="1"/>
        <v/>
      </c>
      <c r="M7" s="165" t="e">
        <f>ROUND(VLOOKUP(A7,当前库存!$A$2:$F$7000,COLUMN($F$3),0)&amp;"",2)</f>
        <v>#DIV/0!</v>
      </c>
      <c r="N7" s="166"/>
      <c r="O7" s="167" t="str">
        <f t="array" ref="O7">INDEX(进货明细!A:A,MATCH(0,COUNTIF(O$2:O6,进货明细!$A$2:$A$5000),)+1)&amp;""</f>
        <v>BD005</v>
      </c>
      <c r="P7" s="167" t="str">
        <f>IF(ISERROR(VLOOKUP(O7,进货明细!$A$2:$D$5000,COLUMN($B$2),0)&amp;""),"",VLOOKUP(O7,进货明细!$A$2:$D$5000,COLUMN($B$2),0)&amp;"")</f>
        <v/>
      </c>
      <c r="Q7" s="174" t="str">
        <f>IF(ISERROR(VLOOKUP(O7,进货明细!$A$2:$D$5000,COLUMN($C$2),0)&amp;""),"",VLOOKUP(O7,进货明细!$A$2:$D$5000,COLUMN($C$2),0)&amp;"")</f>
        <v/>
      </c>
      <c r="R7" s="167" t="str">
        <f>IF(ISERROR(VLOOKUP(O7,进货明细!$A$2:$D$5000,COLUMN($D$2),0)&amp;""),"",VLOOKUP(O7,进货明细!$A$2:$D$5000,COLUMN($D$2),0)&amp;"")</f>
        <v/>
      </c>
      <c r="S7" s="167" t="str">
        <f>IF(ISERROR(VLOOKUP(O7,进货明细!$A$2:$G$5000,COLUMN($G$2),0)&amp;""),"",VLOOKUP(O7,进货明细!$A$2:$G$5000,COLUMN($G$2),0)&amp;"")</f>
        <v/>
      </c>
    </row>
    <row r="8" customHeight="1" spans="1:19">
      <c r="A8" s="146" t="s">
        <v>21</v>
      </c>
      <c r="B8" s="147" t="str">
        <f>IF(ISERROR(VLOOKUP(A8,进货明细!$A$2:$D$5000,COLUMN($B$2),0)&amp;""),"",VLOOKUP(A8,进货明细!$A$2:$D$5000,COLUMN($B$2),0)&amp;"")</f>
        <v/>
      </c>
      <c r="C8" s="147" t="str">
        <f>IF(ISERROR(VLOOKUP(A8,进货明细!$A$2:$D$5000,COLUMN($C$2),0)&amp;""),"",VLOOKUP(A8,进货明细!$A$2:$D$5000,COLUMN($C$2),0)&amp;"")</f>
        <v/>
      </c>
      <c r="D8" s="147" t="str">
        <f>IF(ISERROR(VLOOKUP(A8,进货明细!$A$2:$D$5000,COLUMN($D$2),0)&amp;""),"",VLOOKUP(A8,进货明细!$A$2:$D$5000,COLUMN($D$2),0)&amp;"")</f>
        <v/>
      </c>
      <c r="E8" s="148"/>
      <c r="F8" s="152"/>
      <c r="G8" s="150" t="str">
        <f>IF(ISERROR(VLOOKUP(A8,进货明细!$A$2:$G$5000,COLUMN($G$2),0)&amp;""),"",VLOOKUP(A8,进货明细!$A$2:$G$5000,COLUMN($G$2),0)&amp;"")</f>
        <v/>
      </c>
      <c r="H8" s="151" t="str">
        <f t="shared" si="0"/>
        <v/>
      </c>
      <c r="I8" s="162"/>
      <c r="J8" s="148"/>
      <c r="K8" s="163"/>
      <c r="L8" s="164" t="str">
        <f t="shared" si="1"/>
        <v/>
      </c>
      <c r="M8" s="165" t="e">
        <f>ROUND(VLOOKUP(A8,当前库存!$A$2:$F$7000,COLUMN($F$3),0)&amp;"",2)</f>
        <v>#DIV/0!</v>
      </c>
      <c r="N8" s="166"/>
      <c r="O8" s="167" t="str">
        <f t="array" ref="O8">INDEX(进货明细!A:A,MATCH(0,COUNTIF(O$2:O7,进货明细!$A$2:$A$5000),)+1)&amp;""</f>
        <v>BD006</v>
      </c>
      <c r="P8" s="167" t="str">
        <f>IF(ISERROR(VLOOKUP(O8,进货明细!$A$2:$D$5000,COLUMN($B$2),0)&amp;""),"",VLOOKUP(O8,进货明细!$A$2:$D$5000,COLUMN($B$2),0)&amp;"")</f>
        <v/>
      </c>
      <c r="Q8" s="174" t="str">
        <f>IF(ISERROR(VLOOKUP(O8,进货明细!$A$2:$D$5000,COLUMN($C$2),0)&amp;""),"",VLOOKUP(O8,进货明细!$A$2:$D$5000,COLUMN($C$2),0)&amp;"")</f>
        <v/>
      </c>
      <c r="R8" s="167" t="str">
        <f>IF(ISERROR(VLOOKUP(O8,进货明细!$A$2:$D$5000,COLUMN($D$2),0)&amp;""),"",VLOOKUP(O8,进货明细!$A$2:$D$5000,COLUMN($D$2),0)&amp;"")</f>
        <v/>
      </c>
      <c r="S8" s="167" t="str">
        <f>IF(ISERROR(VLOOKUP(O8,进货明细!$A$2:$G$5000,COLUMN($G$2),0)&amp;""),"",VLOOKUP(O8,进货明细!$A$2:$G$5000,COLUMN($G$2),0)&amp;"")</f>
        <v/>
      </c>
    </row>
    <row r="9" customHeight="1" spans="1:19">
      <c r="A9" s="146" t="s">
        <v>22</v>
      </c>
      <c r="B9" s="153" t="str">
        <f>IF(ISERROR(VLOOKUP(A9,进货明细!$A$2:$D$5000,COLUMN($B$2),0)&amp;""),"",VLOOKUP(A9,进货明细!$A$2:$D$5000,COLUMN($B$2),0)&amp;"")</f>
        <v/>
      </c>
      <c r="C9" s="147" t="str">
        <f>IF(ISERROR(VLOOKUP(A9,进货明细!$A$2:$D$5000,COLUMN($C$2),0)&amp;""),"",VLOOKUP(A9,进货明细!$A$2:$D$5000,COLUMN($C$2),0)&amp;"")</f>
        <v/>
      </c>
      <c r="D9" s="147" t="str">
        <f>IF(ISERROR(VLOOKUP(A9,进货明细!$A$2:$D$5000,COLUMN($D$2),0)&amp;""),"",VLOOKUP(A9,进货明细!$A$2:$D$5000,COLUMN($D$2),0)&amp;"")</f>
        <v/>
      </c>
      <c r="E9" s="148"/>
      <c r="F9" s="152"/>
      <c r="G9" s="150" t="str">
        <f>IF(ISERROR(VLOOKUP(A9,进货明细!$A$2:$G$5000,COLUMN($G$2),0)&amp;""),"",VLOOKUP(A9,进货明细!$A$2:$G$5000,COLUMN($G$2),0)&amp;"")</f>
        <v/>
      </c>
      <c r="H9" s="151" t="str">
        <f t="shared" si="0"/>
        <v/>
      </c>
      <c r="I9" s="162"/>
      <c r="J9" s="148"/>
      <c r="K9" s="163"/>
      <c r="L9" s="164" t="str">
        <f t="shared" si="1"/>
        <v/>
      </c>
      <c r="M9" s="165" t="e">
        <f>ROUND(VLOOKUP(A9,当前库存!$A$2:$F$7000,COLUMN($F$3),0)&amp;"",2)</f>
        <v>#DIV/0!</v>
      </c>
      <c r="N9" s="166"/>
      <c r="O9" s="167" t="str">
        <f t="array" ref="O9">INDEX(进货明细!A:A,MATCH(0,COUNTIF(O$2:O8,进货明细!$A$2:$A$5000),)+1)&amp;""</f>
        <v>BD007</v>
      </c>
      <c r="P9" s="167" t="str">
        <f>IF(ISERROR(VLOOKUP(O9,进货明细!$A$2:$D$5000,COLUMN($B$2),0)&amp;""),"",VLOOKUP(O9,进货明细!$A$2:$D$5000,COLUMN($B$2),0)&amp;"")</f>
        <v/>
      </c>
      <c r="Q9" s="174" t="str">
        <f>IF(ISERROR(VLOOKUP(O9,进货明细!$A$2:$D$5000,COLUMN($C$2),0)&amp;""),"",VLOOKUP(O9,进货明细!$A$2:$D$5000,COLUMN($C$2),0)&amp;"")</f>
        <v/>
      </c>
      <c r="R9" s="167" t="str">
        <f>IF(ISERROR(VLOOKUP(O9,进货明细!$A$2:$D$5000,COLUMN($D$2),0)&amp;""),"",VLOOKUP(O9,进货明细!$A$2:$D$5000,COLUMN($D$2),0)&amp;"")</f>
        <v/>
      </c>
      <c r="S9" s="167" t="str">
        <f>IF(ISERROR(VLOOKUP(O9,进货明细!$A$2:$G$5000,COLUMN($G$2),0)&amp;""),"",VLOOKUP(O9,进货明细!$A$2:$G$5000,COLUMN($G$2),0)&amp;"")</f>
        <v/>
      </c>
    </row>
    <row r="10" customHeight="1" spans="1:19">
      <c r="A10" s="146" t="s">
        <v>23</v>
      </c>
      <c r="B10" s="153" t="str">
        <f>IF(ISERROR(VLOOKUP(A10,进货明细!$A$2:$D$5000,COLUMN($B$2),0)&amp;""),"",VLOOKUP(A10,进货明细!$A$2:$D$5000,COLUMN($B$2),0)&amp;"")</f>
        <v/>
      </c>
      <c r="C10" s="147" t="str">
        <f>IF(ISERROR(VLOOKUP(A10,进货明细!$A$2:$D$5000,COLUMN($C$2),0)&amp;""),"",VLOOKUP(A10,进货明细!$A$2:$D$5000,COLUMN($C$2),0)&amp;"")</f>
        <v/>
      </c>
      <c r="D10" s="147" t="str">
        <f>IF(ISERROR(VLOOKUP(A10,进货明细!$A$2:$D$5000,COLUMN($D$2),0)&amp;""),"",VLOOKUP(A10,进货明细!$A$2:$D$5000,COLUMN($D$2),0)&amp;"")</f>
        <v/>
      </c>
      <c r="E10" s="148"/>
      <c r="F10" s="152"/>
      <c r="G10" s="150" t="str">
        <f>IF(ISERROR(VLOOKUP(A10,进货明细!$A$2:$G$5000,COLUMN($G$2),0)&amp;""),"",VLOOKUP(A10,进货明细!$A$2:$G$5000,COLUMN($G$2),0)&amp;"")</f>
        <v/>
      </c>
      <c r="H10" s="151" t="str">
        <f t="shared" ref="H10:H73" si="2">IF(E10="","",E10*F10)</f>
        <v/>
      </c>
      <c r="I10" s="168"/>
      <c r="J10" s="169"/>
      <c r="K10" s="163"/>
      <c r="L10" s="164" t="str">
        <f t="shared" ref="L10:L44" si="3">IF(F10="","",H10-M10*F10)</f>
        <v/>
      </c>
      <c r="M10" s="165" t="e">
        <f>ROUND(VLOOKUP(A10,当前库存!$A$2:$F$7000,COLUMN($F$3),0)&amp;"",2)</f>
        <v>#DIV/0!</v>
      </c>
      <c r="N10" s="166"/>
      <c r="O10" s="167" t="str">
        <f t="array" ref="O10">INDEX(进货明细!A:A,MATCH(0,COUNTIF(O$2:O9,进货明细!$A$2:$A$5000),)+1)&amp;""</f>
        <v>BD008</v>
      </c>
      <c r="P10" s="167" t="str">
        <f>IF(ISERROR(VLOOKUP(O10,进货明细!$A$2:$D$5000,COLUMN($B$2),0)&amp;""),"",VLOOKUP(O10,进货明细!$A$2:$D$5000,COLUMN($B$2),0)&amp;"")</f>
        <v/>
      </c>
      <c r="Q10" s="174" t="str">
        <f>IF(ISERROR(VLOOKUP(O10,进货明细!$A$2:$D$5000,COLUMN($C$2),0)&amp;""),"",VLOOKUP(O10,进货明细!$A$2:$D$5000,COLUMN($C$2),0)&amp;"")</f>
        <v/>
      </c>
      <c r="R10" s="167" t="str">
        <f>IF(ISERROR(VLOOKUP(O10,进货明细!$A$2:$D$5000,COLUMN($D$2),0)&amp;""),"",VLOOKUP(O10,进货明细!$A$2:$D$5000,COLUMN($D$2),0)&amp;"")</f>
        <v/>
      </c>
      <c r="S10" s="167" t="str">
        <f>IF(ISERROR(VLOOKUP(O10,进货明细!$A$2:$G$5000,COLUMN($G$2),0)&amp;""),"",VLOOKUP(O10,进货明细!$A$2:$G$5000,COLUMN($G$2),0)&amp;"")</f>
        <v/>
      </c>
    </row>
    <row r="11" customHeight="1" spans="1:19">
      <c r="A11" s="146" t="s">
        <v>24</v>
      </c>
      <c r="B11" s="153" t="str">
        <f>IF(ISERROR(VLOOKUP(A11,进货明细!$A$2:$D$5000,COLUMN($B$2),0)&amp;""),"",VLOOKUP(A11,进货明细!$A$2:$D$5000,COLUMN($B$2),0)&amp;"")</f>
        <v/>
      </c>
      <c r="C11" s="147" t="str">
        <f>IF(ISERROR(VLOOKUP(A11,进货明细!$A$2:$D$5000,COLUMN($C$2),0)&amp;""),"",VLOOKUP(A11,进货明细!$A$2:$D$5000,COLUMN($C$2),0)&amp;"")</f>
        <v/>
      </c>
      <c r="D11" s="147" t="str">
        <f>IF(ISERROR(VLOOKUP(A11,进货明细!$A$2:$D$5000,COLUMN($D$2),0)&amp;""),"",VLOOKUP(A11,进货明细!$A$2:$D$5000,COLUMN($D$2),0)&amp;"")</f>
        <v/>
      </c>
      <c r="E11" s="148"/>
      <c r="F11" s="152"/>
      <c r="G11" s="150" t="str">
        <f>IF(ISERROR(VLOOKUP(A11,进货明细!$A$2:$G$5000,COLUMN($G$2),0)&amp;""),"",VLOOKUP(A11,进货明细!$A$2:$G$5000,COLUMN($G$2),0)&amp;"")</f>
        <v/>
      </c>
      <c r="H11" s="151" t="str">
        <f t="shared" si="2"/>
        <v/>
      </c>
      <c r="I11" s="168"/>
      <c r="J11" s="169"/>
      <c r="K11" s="163"/>
      <c r="L11" s="164" t="str">
        <f t="shared" si="3"/>
        <v/>
      </c>
      <c r="M11" s="165" t="e">
        <f>ROUND(VLOOKUP(A11,当前库存!$A$2:$F$7000,COLUMN($F$3),0)&amp;"",2)</f>
        <v>#DIV/0!</v>
      </c>
      <c r="N11" s="166"/>
      <c r="O11" s="167" t="str">
        <f t="array" ref="O11">INDEX(进货明细!A:A,MATCH(0,COUNTIF(O$2:O10,进货明细!$A$2:$A$5000),)+1)&amp;""</f>
        <v>BD009</v>
      </c>
      <c r="P11" s="167" t="str">
        <f>IF(ISERROR(VLOOKUP(O11,进货明细!$A$2:$D$5000,COLUMN($B$2),0)&amp;""),"",VLOOKUP(O11,进货明细!$A$2:$D$5000,COLUMN($B$2),0)&amp;"")</f>
        <v/>
      </c>
      <c r="Q11" s="174" t="str">
        <f>IF(ISERROR(VLOOKUP(O11,进货明细!$A$2:$D$5000,COLUMN($C$2),0)&amp;""),"",VLOOKUP(O11,进货明细!$A$2:$D$5000,COLUMN($C$2),0)&amp;"")</f>
        <v/>
      </c>
      <c r="R11" s="167" t="str">
        <f>IF(ISERROR(VLOOKUP(O11,进货明细!$A$2:$D$5000,COLUMN($D$2),0)&amp;""),"",VLOOKUP(O11,进货明细!$A$2:$D$5000,COLUMN($D$2),0)&amp;"")</f>
        <v/>
      </c>
      <c r="S11" s="167" t="str">
        <f>IF(ISERROR(VLOOKUP(O11,进货明细!$A$2:$G$5000,COLUMN($G$2),0)&amp;""),"",VLOOKUP(O11,进货明细!$A$2:$G$5000,COLUMN($G$2),0)&amp;"")</f>
        <v/>
      </c>
    </row>
    <row r="12" customHeight="1" spans="1:19">
      <c r="A12" s="146" t="s">
        <v>25</v>
      </c>
      <c r="B12" s="153" t="str">
        <f>IF(ISERROR(VLOOKUP(A12,进货明细!$A$2:$D$5000,COLUMN($B$2),0)&amp;""),"",VLOOKUP(A12,进货明细!$A$2:$D$5000,COLUMN($B$2),0)&amp;"")</f>
        <v/>
      </c>
      <c r="C12" s="147" t="str">
        <f>IF(ISERROR(VLOOKUP(A12,进货明细!$A$2:$D$5000,COLUMN($C$2),0)&amp;""),"",VLOOKUP(A12,进货明细!$A$2:$D$5000,COLUMN($C$2),0)&amp;"")</f>
        <v/>
      </c>
      <c r="D12" s="147" t="str">
        <f>IF(ISERROR(VLOOKUP(A12,进货明细!$A$2:$D$5000,COLUMN($D$2),0)&amp;""),"",VLOOKUP(A12,进货明细!$A$2:$D$5000,COLUMN($D$2),0)&amp;"")</f>
        <v/>
      </c>
      <c r="E12" s="148"/>
      <c r="F12" s="152"/>
      <c r="G12" s="150" t="str">
        <f>IF(ISERROR(VLOOKUP(A12,进货明细!$A$2:$G$5000,COLUMN($G$2),0)&amp;""),"",VLOOKUP(A12,进货明细!$A$2:$G$5000,COLUMN($G$2),0)&amp;"")</f>
        <v/>
      </c>
      <c r="H12" s="151" t="str">
        <f t="shared" si="2"/>
        <v/>
      </c>
      <c r="I12" s="168"/>
      <c r="J12" s="169"/>
      <c r="K12" s="163"/>
      <c r="L12" s="164" t="str">
        <f t="shared" si="3"/>
        <v/>
      </c>
      <c r="M12" s="165" t="e">
        <f>ROUND(VLOOKUP(A12,当前库存!$A$2:$F$7000,COLUMN($F$3),0)&amp;"",2)</f>
        <v>#DIV/0!</v>
      </c>
      <c r="N12" s="166"/>
      <c r="O12" s="167" t="str">
        <f t="array" ref="O12">INDEX(进货明细!A:A,MATCH(0,COUNTIF(O$2:O11,进货明细!$A$2:$A$5000),)+1)&amp;""</f>
        <v>BD010</v>
      </c>
      <c r="P12" s="167" t="str">
        <f>IF(ISERROR(VLOOKUP(O12,进货明细!$A$2:$D$5000,COLUMN($B$2),0)&amp;""),"",VLOOKUP(O12,进货明细!$A$2:$D$5000,COLUMN($B$2),0)&amp;"")</f>
        <v/>
      </c>
      <c r="Q12" s="174" t="str">
        <f>IF(ISERROR(VLOOKUP(O12,进货明细!$A$2:$D$5000,COLUMN($C$2),0)&amp;""),"",VLOOKUP(O12,进货明细!$A$2:$D$5000,COLUMN($C$2),0)&amp;"")</f>
        <v/>
      </c>
      <c r="R12" s="167" t="str">
        <f>IF(ISERROR(VLOOKUP(O12,进货明细!$A$2:$D$5000,COLUMN($D$2),0)&amp;""),"",VLOOKUP(O12,进货明细!$A$2:$D$5000,COLUMN($D$2),0)&amp;"")</f>
        <v/>
      </c>
      <c r="S12" s="167" t="str">
        <f>IF(ISERROR(VLOOKUP(O12,进货明细!$A$2:$G$5000,COLUMN($G$2),0)&amp;""),"",VLOOKUP(O12,进货明细!$A$2:$G$5000,COLUMN($G$2),0)&amp;"")</f>
        <v/>
      </c>
    </row>
    <row r="13" customHeight="1" spans="1:19">
      <c r="A13" s="146" t="s">
        <v>26</v>
      </c>
      <c r="B13" s="153" t="str">
        <f>IF(ISERROR(VLOOKUP(A13,进货明细!$A$2:$D$5000,COLUMN($B$2),0)&amp;""),"",VLOOKUP(A13,进货明细!$A$2:$D$5000,COLUMN($B$2),0)&amp;"")</f>
        <v/>
      </c>
      <c r="C13" s="147" t="str">
        <f>IF(ISERROR(VLOOKUP(A13,进货明细!$A$2:$D$5000,COLUMN($C$2),0)&amp;""),"",VLOOKUP(A13,进货明细!$A$2:$D$5000,COLUMN($C$2),0)&amp;"")</f>
        <v/>
      </c>
      <c r="D13" s="147" t="str">
        <f>IF(ISERROR(VLOOKUP(A13,进货明细!$A$2:$D$5000,COLUMN($D$2),0)&amp;""),"",VLOOKUP(A13,进货明细!$A$2:$D$5000,COLUMN($D$2),0)&amp;"")</f>
        <v/>
      </c>
      <c r="E13" s="148"/>
      <c r="F13" s="152"/>
      <c r="G13" s="150" t="str">
        <f>IF(ISERROR(VLOOKUP(A13,进货明细!$A$2:$G$5000,COLUMN($G$2),0)&amp;""),"",VLOOKUP(A13,进货明细!$A$2:$G$5000,COLUMN($G$2),0)&amp;"")</f>
        <v/>
      </c>
      <c r="H13" s="151" t="str">
        <f t="shared" si="2"/>
        <v/>
      </c>
      <c r="I13" s="168"/>
      <c r="J13" s="169"/>
      <c r="K13" s="163"/>
      <c r="L13" s="164" t="str">
        <f t="shared" si="3"/>
        <v/>
      </c>
      <c r="M13" s="165" t="e">
        <f>ROUND(VLOOKUP(A13,当前库存!$A$2:$F$7000,COLUMN($F$3),0)&amp;"",2)</f>
        <v>#DIV/0!</v>
      </c>
      <c r="N13" s="166"/>
      <c r="O13" s="167" t="str">
        <f t="array" ref="O13">INDEX(进货明细!A:A,MATCH(0,COUNTIF(O$2:O12,进货明细!$A$2:$A$5000),)+1)&amp;""</f>
        <v>BD011</v>
      </c>
      <c r="P13" s="167" t="str">
        <f>IF(ISERROR(VLOOKUP(O13,进货明细!$A$2:$D$5000,COLUMN($B$2),0)&amp;""),"",VLOOKUP(O13,进货明细!$A$2:$D$5000,COLUMN($B$2),0)&amp;"")</f>
        <v/>
      </c>
      <c r="Q13" s="174" t="str">
        <f>IF(ISERROR(VLOOKUP(O13,进货明细!$A$2:$D$5000,COLUMN($C$2),0)&amp;""),"",VLOOKUP(O13,进货明细!$A$2:$D$5000,COLUMN($C$2),0)&amp;"")</f>
        <v/>
      </c>
      <c r="R13" s="167" t="str">
        <f>IF(ISERROR(VLOOKUP(O13,进货明细!$A$2:$D$5000,COLUMN($D$2),0)&amp;""),"",VLOOKUP(O13,进货明细!$A$2:$D$5000,COLUMN($D$2),0)&amp;"")</f>
        <v/>
      </c>
      <c r="S13" s="167" t="str">
        <f>IF(ISERROR(VLOOKUP(O13,进货明细!$A$2:$G$5000,COLUMN($G$2),0)&amp;""),"",VLOOKUP(O13,进货明细!$A$2:$G$5000,COLUMN($G$2),0)&amp;"")</f>
        <v/>
      </c>
    </row>
    <row r="14" customHeight="1" spans="1:19">
      <c r="A14" s="146" t="s">
        <v>27</v>
      </c>
      <c r="B14" s="153" t="str">
        <f>IF(ISERROR(VLOOKUP(A14,进货明细!$A$2:$D$5000,COLUMN($B$2),0)&amp;""),"",VLOOKUP(A14,进货明细!$A$2:$D$5000,COLUMN($B$2),0)&amp;"")</f>
        <v/>
      </c>
      <c r="C14" s="147" t="str">
        <f>IF(ISERROR(VLOOKUP(A14,进货明细!$A$2:$D$5000,COLUMN($C$2),0)&amp;""),"",VLOOKUP(A14,进货明细!$A$2:$D$5000,COLUMN($C$2),0)&amp;"")</f>
        <v/>
      </c>
      <c r="D14" s="147" t="str">
        <f>IF(ISERROR(VLOOKUP(A14,进货明细!$A$2:$D$5000,COLUMN($D$2),0)&amp;""),"",VLOOKUP(A14,进货明细!$A$2:$D$5000,COLUMN($D$2),0)&amp;"")</f>
        <v/>
      </c>
      <c r="E14" s="148"/>
      <c r="F14" s="152"/>
      <c r="G14" s="150" t="str">
        <f>IF(ISERROR(VLOOKUP(A14,进货明细!$A$2:$G$5000,COLUMN($G$2),0)&amp;""),"",VLOOKUP(A14,进货明细!$A$2:$G$5000,COLUMN($G$2),0)&amp;"")</f>
        <v/>
      </c>
      <c r="H14" s="151" t="str">
        <f t="shared" si="2"/>
        <v/>
      </c>
      <c r="I14" s="168"/>
      <c r="J14" s="169"/>
      <c r="K14" s="163"/>
      <c r="L14" s="164" t="str">
        <f t="shared" si="3"/>
        <v/>
      </c>
      <c r="M14" s="165" t="e">
        <f>ROUND(VLOOKUP(A14,当前库存!$A$2:$F$7000,COLUMN($F$3),0)&amp;"",2)</f>
        <v>#DIV/0!</v>
      </c>
      <c r="N14" s="166"/>
      <c r="O14" s="167" t="str">
        <f t="array" ref="O14">INDEX(进货明细!A:A,MATCH(0,COUNTIF(O$2:O13,进货明细!$A$2:$A$5000),)+1)&amp;""</f>
        <v>BD012</v>
      </c>
      <c r="P14" s="167" t="str">
        <f>IF(ISERROR(VLOOKUP(O14,进货明细!$A$2:$D$5000,COLUMN($B$2),0)&amp;""),"",VLOOKUP(O14,进货明细!$A$2:$D$5000,COLUMN($B$2),0)&amp;"")</f>
        <v/>
      </c>
      <c r="Q14" s="174" t="str">
        <f>IF(ISERROR(VLOOKUP(O14,进货明细!$A$2:$D$5000,COLUMN($C$2),0)&amp;""),"",VLOOKUP(O14,进货明细!$A$2:$D$5000,COLUMN($C$2),0)&amp;"")</f>
        <v/>
      </c>
      <c r="R14" s="167" t="str">
        <f>IF(ISERROR(VLOOKUP(O14,进货明细!$A$2:$D$5000,COLUMN($D$2),0)&amp;""),"",VLOOKUP(O14,进货明细!$A$2:$D$5000,COLUMN($D$2),0)&amp;"")</f>
        <v/>
      </c>
      <c r="S14" s="167" t="str">
        <f>IF(ISERROR(VLOOKUP(O14,进货明细!$A$2:$G$5000,COLUMN($G$2),0)&amp;""),"",VLOOKUP(O14,进货明细!$A$2:$G$5000,COLUMN($G$2),0)&amp;"")</f>
        <v/>
      </c>
    </row>
    <row r="15" customHeight="1" spans="1:19">
      <c r="A15" s="146" t="s">
        <v>28</v>
      </c>
      <c r="B15" s="153" t="str">
        <f>IF(ISERROR(VLOOKUP(A15,进货明细!$A$2:$D$5000,COLUMN($B$2),0)&amp;""),"",VLOOKUP(A15,进货明细!$A$2:$D$5000,COLUMN($B$2),0)&amp;"")</f>
        <v/>
      </c>
      <c r="C15" s="147" t="str">
        <f>IF(ISERROR(VLOOKUP(A15,进货明细!$A$2:$D$5000,COLUMN($C$2),0)&amp;""),"",VLOOKUP(A15,进货明细!$A$2:$D$5000,COLUMN($C$2),0)&amp;"")</f>
        <v/>
      </c>
      <c r="D15" s="147" t="str">
        <f>IF(ISERROR(VLOOKUP(A15,进货明细!$A$2:$D$5000,COLUMN($D$2),0)&amp;""),"",VLOOKUP(A15,进货明细!$A$2:$D$5000,COLUMN($D$2),0)&amp;"")</f>
        <v/>
      </c>
      <c r="E15" s="148"/>
      <c r="F15" s="152"/>
      <c r="G15" s="150" t="str">
        <f>IF(ISERROR(VLOOKUP(A15,进货明细!$A$2:$G$5000,COLUMN($G$2),0)&amp;""),"",VLOOKUP(A15,进货明细!$A$2:$G$5000,COLUMN($G$2),0)&amp;"")</f>
        <v/>
      </c>
      <c r="H15" s="151" t="str">
        <f t="shared" si="2"/>
        <v/>
      </c>
      <c r="I15" s="168"/>
      <c r="J15" s="169"/>
      <c r="K15" s="163"/>
      <c r="L15" s="164" t="str">
        <f t="shared" si="3"/>
        <v/>
      </c>
      <c r="M15" s="165" t="e">
        <f>ROUND(VLOOKUP(A15,当前库存!$A$2:$F$7000,COLUMN($F$3),0)&amp;"",2)</f>
        <v>#DIV/0!</v>
      </c>
      <c r="N15" s="166"/>
      <c r="O15" s="167" t="str">
        <f t="array" ref="O15">INDEX(进货明细!A:A,MATCH(0,COUNTIF(O$2:O14,进货明细!$A$2:$A$5000),)+1)&amp;""</f>
        <v>BD013</v>
      </c>
      <c r="P15" s="167" t="str">
        <f>IF(ISERROR(VLOOKUP(O15,进货明细!$A$2:$D$5000,COLUMN($B$2),0)&amp;""),"",VLOOKUP(O15,进货明细!$A$2:$D$5000,COLUMN($B$2),0)&amp;"")</f>
        <v/>
      </c>
      <c r="Q15" s="174" t="str">
        <f>IF(ISERROR(VLOOKUP(O15,进货明细!$A$2:$D$5000,COLUMN($C$2),0)&amp;""),"",VLOOKUP(O15,进货明细!$A$2:$D$5000,COLUMN($C$2),0)&amp;"")</f>
        <v/>
      </c>
      <c r="R15" s="167" t="str">
        <f>IF(ISERROR(VLOOKUP(O15,进货明细!$A$2:$D$5000,COLUMN($D$2),0)&amp;""),"",VLOOKUP(O15,进货明细!$A$2:$D$5000,COLUMN($D$2),0)&amp;"")</f>
        <v/>
      </c>
      <c r="S15" s="167" t="str">
        <f>IF(ISERROR(VLOOKUP(O15,进货明细!$A$2:$G$5000,COLUMN($G$2),0)&amp;""),"",VLOOKUP(O15,进货明细!$A$2:$G$5000,COLUMN($G$2),0)&amp;"")</f>
        <v/>
      </c>
    </row>
    <row r="16" customHeight="1" spans="1:19">
      <c r="A16" s="146" t="s">
        <v>29</v>
      </c>
      <c r="B16" s="153" t="str">
        <f>IF(ISERROR(VLOOKUP(A16,进货明细!$A$2:$D$5000,COLUMN($B$2),0)&amp;""),"",VLOOKUP(A16,进货明细!$A$2:$D$5000,COLUMN($B$2),0)&amp;"")</f>
        <v/>
      </c>
      <c r="C16" s="147" t="str">
        <f>IF(ISERROR(VLOOKUP(A16,进货明细!$A$2:$D$5000,COLUMN($C$2),0)&amp;""),"",VLOOKUP(A16,进货明细!$A$2:$D$5000,COLUMN($C$2),0)&amp;"")</f>
        <v/>
      </c>
      <c r="D16" s="147" t="str">
        <f>IF(ISERROR(VLOOKUP(A16,进货明细!$A$2:$D$5000,COLUMN($D$2),0)&amp;""),"",VLOOKUP(A16,进货明细!$A$2:$D$5000,COLUMN($D$2),0)&amp;"")</f>
        <v/>
      </c>
      <c r="E16" s="148"/>
      <c r="F16" s="152"/>
      <c r="G16" s="150" t="str">
        <f>IF(ISERROR(VLOOKUP(A16,进货明细!$A$2:$G$5000,COLUMN($G$2),0)&amp;""),"",VLOOKUP(A16,进货明细!$A$2:$G$5000,COLUMN($G$2),0)&amp;"")</f>
        <v/>
      </c>
      <c r="H16" s="151" t="str">
        <f t="shared" si="2"/>
        <v/>
      </c>
      <c r="I16" s="168"/>
      <c r="J16" s="169"/>
      <c r="K16" s="163"/>
      <c r="L16" s="164" t="str">
        <f t="shared" si="3"/>
        <v/>
      </c>
      <c r="M16" s="165" t="e">
        <f>ROUND(VLOOKUP(A16,当前库存!$A$2:$F$7000,COLUMN($F$3),0)&amp;"",2)</f>
        <v>#DIV/0!</v>
      </c>
      <c r="N16" s="166"/>
      <c r="O16" s="167" t="str">
        <f t="array" ref="O16">INDEX(进货明细!A:A,MATCH(0,COUNTIF(O$2:O15,进货明细!$A$2:$A$5000),)+1)&amp;""</f>
        <v>BD014</v>
      </c>
      <c r="P16" s="167" t="str">
        <f>IF(ISERROR(VLOOKUP(O16,进货明细!$A$2:$D$5000,COLUMN($B$2),0)&amp;""),"",VLOOKUP(O16,进货明细!$A$2:$D$5000,COLUMN($B$2),0)&amp;"")</f>
        <v/>
      </c>
      <c r="Q16" s="174" t="str">
        <f>IF(ISERROR(VLOOKUP(O16,进货明细!$A$2:$D$5000,COLUMN($C$2),0)&amp;""),"",VLOOKUP(O16,进货明细!$A$2:$D$5000,COLUMN($C$2),0)&amp;"")</f>
        <v/>
      </c>
      <c r="R16" s="167" t="str">
        <f>IF(ISERROR(VLOOKUP(O16,进货明细!$A$2:$D$5000,COLUMN($D$2),0)&amp;""),"",VLOOKUP(O16,进货明细!$A$2:$D$5000,COLUMN($D$2),0)&amp;"")</f>
        <v/>
      </c>
      <c r="S16" s="167" t="str">
        <f>IF(ISERROR(VLOOKUP(O16,进货明细!$A$2:$G$5000,COLUMN($G$2),0)&amp;""),"",VLOOKUP(O16,进货明细!$A$2:$G$5000,COLUMN($G$2),0)&amp;"")</f>
        <v/>
      </c>
    </row>
    <row r="17" customHeight="1" spans="1:19">
      <c r="A17" s="146" t="s">
        <v>30</v>
      </c>
      <c r="B17" s="153" t="str">
        <f>IF(ISERROR(VLOOKUP(A17,进货明细!$A$2:$D$5000,COLUMN($B$2),0)&amp;""),"",VLOOKUP(A17,进货明细!$A$2:$D$5000,COLUMN($B$2),0)&amp;"")</f>
        <v/>
      </c>
      <c r="C17" s="147" t="str">
        <f>IF(ISERROR(VLOOKUP(A17,进货明细!$A$2:$D$5000,COLUMN($C$2),0)&amp;""),"",VLOOKUP(A17,进货明细!$A$2:$D$5000,COLUMN($C$2),0)&amp;"")</f>
        <v/>
      </c>
      <c r="D17" s="147" t="str">
        <f>IF(ISERROR(VLOOKUP(A17,进货明细!$A$2:$D$5000,COLUMN($D$2),0)&amp;""),"",VLOOKUP(A17,进货明细!$A$2:$D$5000,COLUMN($D$2),0)&amp;"")</f>
        <v/>
      </c>
      <c r="E17" s="148"/>
      <c r="F17" s="152"/>
      <c r="G17" s="150" t="str">
        <f>IF(ISERROR(VLOOKUP(A17,进货明细!$A$2:$G$5000,COLUMN($G$2),0)&amp;""),"",VLOOKUP(A17,进货明细!$A$2:$G$5000,COLUMN($G$2),0)&amp;"")</f>
        <v/>
      </c>
      <c r="H17" s="151" t="str">
        <f t="shared" si="2"/>
        <v/>
      </c>
      <c r="I17" s="168"/>
      <c r="J17" s="169"/>
      <c r="K17" s="163"/>
      <c r="L17" s="164" t="str">
        <f t="shared" si="3"/>
        <v/>
      </c>
      <c r="M17" s="165" t="e">
        <f>ROUND(VLOOKUP(A17,当前库存!$A$2:$F$7000,COLUMN($F$3),0)&amp;"",2)</f>
        <v>#DIV/0!</v>
      </c>
      <c r="N17" s="166"/>
      <c r="O17" s="167" t="str">
        <f t="array" ref="O17">INDEX(进货明细!A:A,MATCH(0,COUNTIF(O$2:O16,进货明细!$A$2:$A$5000),)+1)&amp;""</f>
        <v>BD015</v>
      </c>
      <c r="P17" s="167" t="str">
        <f>IF(ISERROR(VLOOKUP(O17,进货明细!$A$2:$D$5000,COLUMN($B$2),0)&amp;""),"",VLOOKUP(O17,进货明细!$A$2:$D$5000,COLUMN($B$2),0)&amp;"")</f>
        <v/>
      </c>
      <c r="Q17" s="174" t="str">
        <f>IF(ISERROR(VLOOKUP(O17,进货明细!$A$2:$D$5000,COLUMN($C$2),0)&amp;""),"",VLOOKUP(O17,进货明细!$A$2:$D$5000,COLUMN($C$2),0)&amp;"")</f>
        <v/>
      </c>
      <c r="R17" s="167" t="str">
        <f>IF(ISERROR(VLOOKUP(O17,进货明细!$A$2:$D$5000,COLUMN($D$2),0)&amp;""),"",VLOOKUP(O17,进货明细!$A$2:$D$5000,COLUMN($D$2),0)&amp;"")</f>
        <v/>
      </c>
      <c r="S17" s="167" t="str">
        <f>IF(ISERROR(VLOOKUP(O17,进货明细!$A$2:$G$5000,COLUMN($G$2),0)&amp;""),"",VLOOKUP(O17,进货明细!$A$2:$G$5000,COLUMN($G$2),0)&amp;"")</f>
        <v/>
      </c>
    </row>
    <row r="18" customHeight="1" spans="1:19">
      <c r="A18" s="146" t="s">
        <v>31</v>
      </c>
      <c r="B18" s="153" t="str">
        <f>IF(ISERROR(VLOOKUP(A18,进货明细!$A$2:$D$5000,COLUMN($B$2),0)&amp;""),"",VLOOKUP(A18,进货明细!$A$2:$D$5000,COLUMN($B$2),0)&amp;"")</f>
        <v/>
      </c>
      <c r="C18" s="147" t="str">
        <f>IF(ISERROR(VLOOKUP(A18,进货明细!$A$2:$D$5000,COLUMN($C$2),0)&amp;""),"",VLOOKUP(A18,进货明细!$A$2:$D$5000,COLUMN($C$2),0)&amp;"")</f>
        <v/>
      </c>
      <c r="D18" s="147" t="str">
        <f>IF(ISERROR(VLOOKUP(A18,进货明细!$A$2:$D$5000,COLUMN($D$2),0)&amp;""),"",VLOOKUP(A18,进货明细!$A$2:$D$5000,COLUMN($D$2),0)&amp;"")</f>
        <v/>
      </c>
      <c r="E18" s="148"/>
      <c r="F18" s="152"/>
      <c r="G18" s="150" t="str">
        <f>IF(ISERROR(VLOOKUP(A18,进货明细!$A$2:$G$5000,COLUMN($G$2),0)&amp;""),"",VLOOKUP(A18,进货明细!$A$2:$G$5000,COLUMN($G$2),0)&amp;"")</f>
        <v/>
      </c>
      <c r="H18" s="151" t="str">
        <f t="shared" si="2"/>
        <v/>
      </c>
      <c r="I18" s="168"/>
      <c r="J18" s="169"/>
      <c r="K18" s="163"/>
      <c r="L18" s="164" t="str">
        <f t="shared" si="3"/>
        <v/>
      </c>
      <c r="M18" s="165" t="e">
        <f>ROUND(VLOOKUP(A18,当前库存!$A$2:$F$7000,COLUMN($F$3),0)&amp;"",2)</f>
        <v>#DIV/0!</v>
      </c>
      <c r="N18" s="166"/>
      <c r="O18" s="167" t="str">
        <f t="array" ref="O18">INDEX(进货明细!A:A,MATCH(0,COUNTIF(O$2:O17,进货明细!$A$2:$A$5000),)+1)&amp;""</f>
        <v>BD016</v>
      </c>
      <c r="P18" s="167" t="str">
        <f>IF(ISERROR(VLOOKUP(O18,进货明细!$A$2:$D$5000,COLUMN($B$2),0)&amp;""),"",VLOOKUP(O18,进货明细!$A$2:$D$5000,COLUMN($B$2),0)&amp;"")</f>
        <v/>
      </c>
      <c r="Q18" s="174" t="str">
        <f>IF(ISERROR(VLOOKUP(O18,进货明细!$A$2:$D$5000,COLUMN($C$2),0)&amp;""),"",VLOOKUP(O18,进货明细!$A$2:$D$5000,COLUMN($C$2),0)&amp;"")</f>
        <v/>
      </c>
      <c r="R18" s="167" t="str">
        <f>IF(ISERROR(VLOOKUP(O18,进货明细!$A$2:$D$5000,COLUMN($D$2),0)&amp;""),"",VLOOKUP(O18,进货明细!$A$2:$D$5000,COLUMN($D$2),0)&amp;"")</f>
        <v/>
      </c>
      <c r="S18" s="167" t="str">
        <f>IF(ISERROR(VLOOKUP(O18,进货明细!$A$2:$G$5000,COLUMN($G$2),0)&amp;""),"",VLOOKUP(O18,进货明细!$A$2:$G$5000,COLUMN($G$2),0)&amp;"")</f>
        <v/>
      </c>
    </row>
    <row r="19" customHeight="1" spans="1:19">
      <c r="A19" s="146" t="s">
        <v>32</v>
      </c>
      <c r="B19" s="153" t="str">
        <f>IF(ISERROR(VLOOKUP(A19,进货明细!$A$2:$D$5000,COLUMN($B$2),0)&amp;""),"",VLOOKUP(A19,进货明细!$A$2:$D$5000,COLUMN($B$2),0)&amp;"")</f>
        <v/>
      </c>
      <c r="C19" s="147" t="str">
        <f>IF(ISERROR(VLOOKUP(A19,进货明细!$A$2:$D$5000,COLUMN($C$2),0)&amp;""),"",VLOOKUP(A19,进货明细!$A$2:$D$5000,COLUMN($C$2),0)&amp;"")</f>
        <v/>
      </c>
      <c r="D19" s="147" t="str">
        <f>IF(ISERROR(VLOOKUP(A19,进货明细!$A$2:$D$5000,COLUMN($D$2),0)&amp;""),"",VLOOKUP(A19,进货明细!$A$2:$D$5000,COLUMN($D$2),0)&amp;"")</f>
        <v/>
      </c>
      <c r="E19" s="148"/>
      <c r="F19" s="152"/>
      <c r="G19" s="150" t="str">
        <f>IF(ISERROR(VLOOKUP(A19,进货明细!$A$2:$G$5000,COLUMN($G$2),0)&amp;""),"",VLOOKUP(A19,进货明细!$A$2:$G$5000,COLUMN($G$2),0)&amp;"")</f>
        <v/>
      </c>
      <c r="H19" s="151" t="str">
        <f t="shared" si="2"/>
        <v/>
      </c>
      <c r="I19" s="168"/>
      <c r="J19" s="169"/>
      <c r="K19" s="163"/>
      <c r="L19" s="164" t="str">
        <f t="shared" si="3"/>
        <v/>
      </c>
      <c r="M19" s="165" t="e">
        <f>ROUND(VLOOKUP(A19,当前库存!$A$2:$F$7000,COLUMN($F$3),0)&amp;"",2)</f>
        <v>#DIV/0!</v>
      </c>
      <c r="N19" s="166"/>
      <c r="O19" s="167" t="str">
        <f t="array" ref="O19">INDEX(进货明细!A:A,MATCH(0,COUNTIF(O$2:O18,进货明细!$A$2:$A$5000),)+1)&amp;""</f>
        <v>BD017</v>
      </c>
      <c r="P19" s="167" t="str">
        <f>IF(ISERROR(VLOOKUP(O19,进货明细!$A$2:$D$5000,COLUMN($B$2),0)&amp;""),"",VLOOKUP(O19,进货明细!$A$2:$D$5000,COLUMN($B$2),0)&amp;"")</f>
        <v/>
      </c>
      <c r="Q19" s="174" t="str">
        <f>IF(ISERROR(VLOOKUP(O19,进货明细!$A$2:$D$5000,COLUMN($C$2),0)&amp;""),"",VLOOKUP(O19,进货明细!$A$2:$D$5000,COLUMN($C$2),0)&amp;"")</f>
        <v/>
      </c>
      <c r="R19" s="167" t="str">
        <f>IF(ISERROR(VLOOKUP(O19,进货明细!$A$2:$D$5000,COLUMN($D$2),0)&amp;""),"",VLOOKUP(O19,进货明细!$A$2:$D$5000,COLUMN($D$2),0)&amp;"")</f>
        <v/>
      </c>
      <c r="S19" s="167" t="str">
        <f>IF(ISERROR(VLOOKUP(O19,进货明细!$A$2:$G$5000,COLUMN($G$2),0)&amp;""),"",VLOOKUP(O19,进货明细!$A$2:$G$5000,COLUMN($G$2),0)&amp;"")</f>
        <v/>
      </c>
    </row>
    <row r="20" customHeight="1" spans="1:19">
      <c r="A20" s="146" t="s">
        <v>33</v>
      </c>
      <c r="B20" s="153" t="str">
        <f>IF(ISERROR(VLOOKUP(A20,进货明细!$A$2:$D$5000,COLUMN($B$2),0)&amp;""),"",VLOOKUP(A20,进货明细!$A$2:$D$5000,COLUMN($B$2),0)&amp;"")</f>
        <v/>
      </c>
      <c r="C20" s="147" t="str">
        <f>IF(ISERROR(VLOOKUP(A20,进货明细!$A$2:$D$5000,COLUMN($C$2),0)&amp;""),"",VLOOKUP(A20,进货明细!$A$2:$D$5000,COLUMN($C$2),0)&amp;"")</f>
        <v/>
      </c>
      <c r="D20" s="147" t="str">
        <f>IF(ISERROR(VLOOKUP(A20,进货明细!$A$2:$D$5000,COLUMN($D$2),0)&amp;""),"",VLOOKUP(A20,进货明细!$A$2:$D$5000,COLUMN($D$2),0)&amp;"")</f>
        <v/>
      </c>
      <c r="E20" s="148"/>
      <c r="F20" s="152"/>
      <c r="G20" s="150" t="str">
        <f>IF(ISERROR(VLOOKUP(A20,进货明细!$A$2:$G$5000,COLUMN($G$2),0)&amp;""),"",VLOOKUP(A20,进货明细!$A$2:$G$5000,COLUMN($G$2),0)&amp;"")</f>
        <v/>
      </c>
      <c r="H20" s="151" t="str">
        <f t="shared" si="2"/>
        <v/>
      </c>
      <c r="I20" s="168"/>
      <c r="J20" s="169"/>
      <c r="K20" s="163"/>
      <c r="L20" s="164" t="str">
        <f t="shared" si="3"/>
        <v/>
      </c>
      <c r="M20" s="165" t="e">
        <f>ROUND(VLOOKUP(A20,当前库存!$A$2:$F$7000,COLUMN($F$3),0)&amp;"",2)</f>
        <v>#DIV/0!</v>
      </c>
      <c r="N20" s="166"/>
      <c r="O20" s="167" t="str">
        <f t="array" ref="O20">INDEX(进货明细!A:A,MATCH(0,COUNTIF(O$2:O19,进货明细!$A$2:$A$5000),)+1)&amp;""</f>
        <v>BD018</v>
      </c>
      <c r="P20" s="167" t="str">
        <f>IF(ISERROR(VLOOKUP(O20,进货明细!$A$2:$D$5000,COLUMN($B$2),0)&amp;""),"",VLOOKUP(O20,进货明细!$A$2:$D$5000,COLUMN($B$2),0)&amp;"")</f>
        <v/>
      </c>
      <c r="Q20" s="174" t="str">
        <f>IF(ISERROR(VLOOKUP(O20,进货明细!$A$2:$D$5000,COLUMN($C$2),0)&amp;""),"",VLOOKUP(O20,进货明细!$A$2:$D$5000,COLUMN($C$2),0)&amp;"")</f>
        <v/>
      </c>
      <c r="R20" s="167" t="str">
        <f>IF(ISERROR(VLOOKUP(O20,进货明细!$A$2:$D$5000,COLUMN($D$2),0)&amp;""),"",VLOOKUP(O20,进货明细!$A$2:$D$5000,COLUMN($D$2),0)&amp;"")</f>
        <v/>
      </c>
      <c r="S20" s="167" t="str">
        <f>IF(ISERROR(VLOOKUP(O20,进货明细!$A$2:$G$5000,COLUMN($G$2),0)&amp;""),"",VLOOKUP(O20,进货明细!$A$2:$G$5000,COLUMN($G$2),0)&amp;"")</f>
        <v/>
      </c>
    </row>
    <row r="21" customHeight="1" spans="1:19">
      <c r="A21" s="146" t="s">
        <v>34</v>
      </c>
      <c r="B21" s="153" t="str">
        <f>IF(ISERROR(VLOOKUP(A21,进货明细!$A$2:$D$5000,COLUMN($B$2),0)&amp;""),"",VLOOKUP(A21,进货明细!$A$2:$D$5000,COLUMN($B$2),0)&amp;"")</f>
        <v/>
      </c>
      <c r="C21" s="147" t="str">
        <f>IF(ISERROR(VLOOKUP(A21,进货明细!$A$2:$D$5000,COLUMN($C$2),0)&amp;""),"",VLOOKUP(A21,进货明细!$A$2:$D$5000,COLUMN($C$2),0)&amp;"")</f>
        <v/>
      </c>
      <c r="D21" s="147" t="str">
        <f>IF(ISERROR(VLOOKUP(A21,进货明细!$A$2:$D$5000,COLUMN($D$2),0)&amp;""),"",VLOOKUP(A21,进货明细!$A$2:$D$5000,COLUMN($D$2),0)&amp;"")</f>
        <v/>
      </c>
      <c r="E21" s="148"/>
      <c r="F21" s="152"/>
      <c r="G21" s="150" t="str">
        <f>IF(ISERROR(VLOOKUP(A21,进货明细!$A$2:$G$5000,COLUMN($G$2),0)&amp;""),"",VLOOKUP(A21,进货明细!$A$2:$G$5000,COLUMN($G$2),0)&amp;"")</f>
        <v/>
      </c>
      <c r="H21" s="151" t="str">
        <f t="shared" si="2"/>
        <v/>
      </c>
      <c r="I21" s="168"/>
      <c r="J21" s="169"/>
      <c r="K21" s="163"/>
      <c r="L21" s="164" t="str">
        <f t="shared" si="3"/>
        <v/>
      </c>
      <c r="M21" s="165" t="e">
        <f>ROUND(VLOOKUP(A21,当前库存!$A$2:$F$7000,COLUMN($F$3),0)&amp;"",2)</f>
        <v>#DIV/0!</v>
      </c>
      <c r="N21" s="166"/>
      <c r="O21" s="167" t="str">
        <f t="array" ref="O21">INDEX(进货明细!A:A,MATCH(0,COUNTIF(O$2:O20,进货明细!$A$2:$A$5000),)+1)&amp;""</f>
        <v>BD019</v>
      </c>
      <c r="P21" s="167" t="str">
        <f>IF(ISERROR(VLOOKUP(O21,进货明细!$A$2:$D$5000,COLUMN($B$2),0)&amp;""),"",VLOOKUP(O21,进货明细!$A$2:$D$5000,COLUMN($B$2),0)&amp;"")</f>
        <v/>
      </c>
      <c r="Q21" s="174" t="str">
        <f>IF(ISERROR(VLOOKUP(O21,进货明细!$A$2:$D$5000,COLUMN($C$2),0)&amp;""),"",VLOOKUP(O21,进货明细!$A$2:$D$5000,COLUMN($C$2),0)&amp;"")</f>
        <v/>
      </c>
      <c r="R21" s="167" t="str">
        <f>IF(ISERROR(VLOOKUP(O21,进货明细!$A$2:$D$5000,COLUMN($D$2),0)&amp;""),"",VLOOKUP(O21,进货明细!$A$2:$D$5000,COLUMN($D$2),0)&amp;"")</f>
        <v/>
      </c>
      <c r="S21" s="167" t="str">
        <f>IF(ISERROR(VLOOKUP(O21,进货明细!$A$2:$G$5000,COLUMN($G$2),0)&amp;""),"",VLOOKUP(O21,进货明细!$A$2:$G$5000,COLUMN($G$2),0)&amp;"")</f>
        <v/>
      </c>
    </row>
    <row r="22" customHeight="1" spans="1:19">
      <c r="A22" s="146" t="s">
        <v>35</v>
      </c>
      <c r="B22" s="153" t="str">
        <f>IF(ISERROR(VLOOKUP(A22,进货明细!$A$2:$D$5000,COLUMN($B$2),0)&amp;""),"",VLOOKUP(A22,进货明细!$A$2:$D$5000,COLUMN($B$2),0)&amp;"")</f>
        <v/>
      </c>
      <c r="C22" s="147" t="str">
        <f>IF(ISERROR(VLOOKUP(A22,进货明细!$A$2:$D$5000,COLUMN($C$2),0)&amp;""),"",VLOOKUP(A22,进货明细!$A$2:$D$5000,COLUMN($C$2),0)&amp;"")</f>
        <v/>
      </c>
      <c r="D22" s="147" t="str">
        <f>IF(ISERROR(VLOOKUP(A22,进货明细!$A$2:$D$5000,COLUMN($D$2),0)&amp;""),"",VLOOKUP(A22,进货明细!$A$2:$D$5000,COLUMN($D$2),0)&amp;"")</f>
        <v/>
      </c>
      <c r="E22" s="148"/>
      <c r="F22" s="152"/>
      <c r="G22" s="150" t="str">
        <f>IF(ISERROR(VLOOKUP(A22,进货明细!$A$2:$G$5000,COLUMN($G$2),0)&amp;""),"",VLOOKUP(A22,进货明细!$A$2:$G$5000,COLUMN($G$2),0)&amp;"")</f>
        <v/>
      </c>
      <c r="H22" s="151" t="str">
        <f t="shared" si="2"/>
        <v/>
      </c>
      <c r="I22" s="168"/>
      <c r="J22" s="169"/>
      <c r="K22" s="163"/>
      <c r="L22" s="164" t="str">
        <f t="shared" si="3"/>
        <v/>
      </c>
      <c r="M22" s="165" t="e">
        <f>ROUND(VLOOKUP(A22,当前库存!$A$2:$F$7000,COLUMN($F$3),0)&amp;"",2)</f>
        <v>#DIV/0!</v>
      </c>
      <c r="N22" s="166"/>
      <c r="O22" s="167" t="str">
        <f t="array" ref="O22">INDEX(进货明细!A:A,MATCH(0,COUNTIF(O$2:O21,进货明细!$A$2:$A$5000),)+1)&amp;""</f>
        <v>BD020</v>
      </c>
      <c r="P22" s="167" t="str">
        <f>IF(ISERROR(VLOOKUP(O22,进货明细!$A$2:$D$5000,COLUMN($B$2),0)&amp;""),"",VLOOKUP(O22,进货明细!$A$2:$D$5000,COLUMN($B$2),0)&amp;"")</f>
        <v/>
      </c>
      <c r="Q22" s="174" t="str">
        <f>IF(ISERROR(VLOOKUP(O22,进货明细!$A$2:$D$5000,COLUMN($C$2),0)&amp;""),"",VLOOKUP(O22,进货明细!$A$2:$D$5000,COLUMN($C$2),0)&amp;"")</f>
        <v/>
      </c>
      <c r="R22" s="167" t="str">
        <f>IF(ISERROR(VLOOKUP(O22,进货明细!$A$2:$D$5000,COLUMN($D$2),0)&amp;""),"",VLOOKUP(O22,进货明细!$A$2:$D$5000,COLUMN($D$2),0)&amp;"")</f>
        <v/>
      </c>
      <c r="S22" s="167" t="str">
        <f>IF(ISERROR(VLOOKUP(O22,进货明细!$A$2:$G$5000,COLUMN($G$2),0)&amp;""),"",VLOOKUP(O22,进货明细!$A$2:$G$5000,COLUMN($G$2),0)&amp;"")</f>
        <v/>
      </c>
    </row>
    <row r="23" customHeight="1" spans="1:19">
      <c r="A23" s="146" t="s">
        <v>36</v>
      </c>
      <c r="B23" s="153" t="str">
        <f>IF(ISERROR(VLOOKUP(A23,进货明细!$A$2:$D$5000,COLUMN($B$2),0)&amp;""),"",VLOOKUP(A23,进货明细!$A$2:$D$5000,COLUMN($B$2),0)&amp;"")</f>
        <v/>
      </c>
      <c r="C23" s="147" t="str">
        <f>IF(ISERROR(VLOOKUP(A23,进货明细!$A$2:$D$5000,COLUMN($C$2),0)&amp;""),"",VLOOKUP(A23,进货明细!$A$2:$D$5000,COLUMN($C$2),0)&amp;"")</f>
        <v/>
      </c>
      <c r="D23" s="147" t="str">
        <f>IF(ISERROR(VLOOKUP(A23,进货明细!$A$2:$D$5000,COLUMN($D$2),0)&amp;""),"",VLOOKUP(A23,进货明细!$A$2:$D$5000,COLUMN($D$2),0)&amp;"")</f>
        <v/>
      </c>
      <c r="E23" s="148"/>
      <c r="F23" s="152"/>
      <c r="G23" s="150" t="str">
        <f>IF(ISERROR(VLOOKUP(A23,进货明细!$A$2:$G$5000,COLUMN($G$2),0)&amp;""),"",VLOOKUP(A23,进货明细!$A$2:$G$5000,COLUMN($G$2),0)&amp;"")</f>
        <v/>
      </c>
      <c r="H23" s="151" t="str">
        <f t="shared" si="2"/>
        <v/>
      </c>
      <c r="I23" s="168"/>
      <c r="J23" s="169"/>
      <c r="K23" s="163"/>
      <c r="L23" s="164" t="str">
        <f t="shared" si="3"/>
        <v/>
      </c>
      <c r="M23" s="165" t="e">
        <f>ROUND(VLOOKUP(A23,当前库存!$A$2:$F$7000,COLUMN($F$3),0)&amp;"",2)</f>
        <v>#DIV/0!</v>
      </c>
      <c r="N23" s="166"/>
      <c r="O23" s="167" t="str">
        <f t="array" ref="O23">INDEX(进货明细!A:A,MATCH(0,COUNTIF(O$2:O22,进货明细!$A$2:$A$5000),)+1)&amp;""</f>
        <v>BD021</v>
      </c>
      <c r="P23" s="167" t="str">
        <f>IF(ISERROR(VLOOKUP(O23,进货明细!$A$2:$D$5000,COLUMN($B$2),0)&amp;""),"",VLOOKUP(O23,进货明细!$A$2:$D$5000,COLUMN($B$2),0)&amp;"")</f>
        <v/>
      </c>
      <c r="Q23" s="174" t="str">
        <f>IF(ISERROR(VLOOKUP(O23,进货明细!$A$2:$D$5000,COLUMN($C$2),0)&amp;""),"",VLOOKUP(O23,进货明细!$A$2:$D$5000,COLUMN($C$2),0)&amp;"")</f>
        <v/>
      </c>
      <c r="R23" s="167" t="str">
        <f>IF(ISERROR(VLOOKUP(O23,进货明细!$A$2:$D$5000,COLUMN($D$2),0)&amp;""),"",VLOOKUP(O23,进货明细!$A$2:$D$5000,COLUMN($D$2),0)&amp;"")</f>
        <v/>
      </c>
      <c r="S23" s="167" t="str">
        <f>IF(ISERROR(VLOOKUP(O23,进货明细!$A$2:$G$5000,COLUMN($G$2),0)&amp;""),"",VLOOKUP(O23,进货明细!$A$2:$G$5000,COLUMN($G$2),0)&amp;"")</f>
        <v/>
      </c>
    </row>
    <row r="24" customHeight="1" spans="1:19">
      <c r="A24" s="146" t="s">
        <v>37</v>
      </c>
      <c r="B24" s="153" t="str">
        <f>IF(ISERROR(VLOOKUP(A24,进货明细!$A$2:$D$5000,COLUMN($B$2),0)&amp;""),"",VLOOKUP(A24,进货明细!$A$2:$D$5000,COLUMN($B$2),0)&amp;"")</f>
        <v/>
      </c>
      <c r="C24" s="147" t="str">
        <f>IF(ISERROR(VLOOKUP(A24,进货明细!$A$2:$D$5000,COLUMN($C$2),0)&amp;""),"",VLOOKUP(A24,进货明细!$A$2:$D$5000,COLUMN($C$2),0)&amp;"")</f>
        <v/>
      </c>
      <c r="D24" s="147" t="str">
        <f>IF(ISERROR(VLOOKUP(A24,进货明细!$A$2:$D$5000,COLUMN($D$2),0)&amp;""),"",VLOOKUP(A24,进货明细!$A$2:$D$5000,COLUMN($D$2),0)&amp;"")</f>
        <v/>
      </c>
      <c r="E24" s="148"/>
      <c r="F24" s="152"/>
      <c r="G24" s="150" t="str">
        <f>IF(ISERROR(VLOOKUP(A24,进货明细!$A$2:$G$5000,COLUMN($G$2),0)&amp;""),"",VLOOKUP(A24,进货明细!$A$2:$G$5000,COLUMN($G$2),0)&amp;"")</f>
        <v/>
      </c>
      <c r="H24" s="151" t="str">
        <f t="shared" si="2"/>
        <v/>
      </c>
      <c r="I24" s="168"/>
      <c r="J24" s="169"/>
      <c r="K24" s="163"/>
      <c r="L24" s="164" t="str">
        <f t="shared" si="3"/>
        <v/>
      </c>
      <c r="M24" s="165" t="e">
        <f>ROUND(VLOOKUP(A24,当前库存!$A$2:$F$7000,COLUMN($F$3),0)&amp;"",2)</f>
        <v>#DIV/0!</v>
      </c>
      <c r="N24" s="166"/>
      <c r="O24" s="167" t="str">
        <f t="array" ref="O24">INDEX(进货明细!A:A,MATCH(0,COUNTIF(O$2:O23,进货明细!$A$2:$A$5000),)+1)&amp;""</f>
        <v>BD022</v>
      </c>
      <c r="P24" s="167" t="str">
        <f>IF(ISERROR(VLOOKUP(O24,进货明细!$A$2:$D$5000,COLUMN($B$2),0)&amp;""),"",VLOOKUP(O24,进货明细!$A$2:$D$5000,COLUMN($B$2),0)&amp;"")</f>
        <v/>
      </c>
      <c r="Q24" s="174" t="str">
        <f>IF(ISERROR(VLOOKUP(O24,进货明细!$A$2:$D$5000,COLUMN($C$2),0)&amp;""),"",VLOOKUP(O24,进货明细!$A$2:$D$5000,COLUMN($C$2),0)&amp;"")</f>
        <v/>
      </c>
      <c r="R24" s="167" t="str">
        <f>IF(ISERROR(VLOOKUP(O24,进货明细!$A$2:$D$5000,COLUMN($D$2),0)&amp;""),"",VLOOKUP(O24,进货明细!$A$2:$D$5000,COLUMN($D$2),0)&amp;"")</f>
        <v/>
      </c>
      <c r="S24" s="167" t="str">
        <f>IF(ISERROR(VLOOKUP(O24,进货明细!$A$2:$G$5000,COLUMN($G$2),0)&amp;""),"",VLOOKUP(O24,进货明细!$A$2:$G$5000,COLUMN($G$2),0)&amp;"")</f>
        <v/>
      </c>
    </row>
    <row r="25" customHeight="1" spans="1:19">
      <c r="A25" s="146" t="s">
        <v>38</v>
      </c>
      <c r="B25" s="153" t="str">
        <f>IF(ISERROR(VLOOKUP(A25,进货明细!$A$2:$D$5000,COLUMN($B$2),0)&amp;""),"",VLOOKUP(A25,进货明细!$A$2:$D$5000,COLUMN($B$2),0)&amp;"")</f>
        <v/>
      </c>
      <c r="C25" s="147" t="str">
        <f>IF(ISERROR(VLOOKUP(A25,进货明细!$A$2:$D$5000,COLUMN($C$2),0)&amp;""),"",VLOOKUP(A25,进货明细!$A$2:$D$5000,COLUMN($C$2),0)&amp;"")</f>
        <v/>
      </c>
      <c r="D25" s="147" t="str">
        <f>IF(ISERROR(VLOOKUP(A25,进货明细!$A$2:$D$5000,COLUMN($D$2),0)&amp;""),"",VLOOKUP(A25,进货明细!$A$2:$D$5000,COLUMN($D$2),0)&amp;"")</f>
        <v/>
      </c>
      <c r="E25" s="148"/>
      <c r="F25" s="152"/>
      <c r="G25" s="150" t="str">
        <f>IF(ISERROR(VLOOKUP(A25,进货明细!$A$2:$G$5000,COLUMN($G$2),0)&amp;""),"",VLOOKUP(A25,进货明细!$A$2:$G$5000,COLUMN($G$2),0)&amp;"")</f>
        <v/>
      </c>
      <c r="H25" s="151" t="str">
        <f t="shared" si="2"/>
        <v/>
      </c>
      <c r="I25" s="168"/>
      <c r="J25" s="169"/>
      <c r="K25" s="163"/>
      <c r="L25" s="164" t="str">
        <f t="shared" si="3"/>
        <v/>
      </c>
      <c r="M25" s="165" t="e">
        <f>ROUND(VLOOKUP(A25,当前库存!$A$2:$F$7000,COLUMN($F$3),0)&amp;"",2)</f>
        <v>#DIV/0!</v>
      </c>
      <c r="N25" s="166"/>
      <c r="O25" s="167" t="str">
        <f t="array" ref="O25">INDEX(进货明细!A:A,MATCH(0,COUNTIF(O$2:O24,进货明细!$A$2:$A$5000),)+1)&amp;""</f>
        <v>BD023</v>
      </c>
      <c r="P25" s="167" t="str">
        <f>IF(ISERROR(VLOOKUP(O25,进货明细!$A$2:$D$5000,COLUMN($B$2),0)&amp;""),"",VLOOKUP(O25,进货明细!$A$2:$D$5000,COLUMN($B$2),0)&amp;"")</f>
        <v/>
      </c>
      <c r="Q25" s="174" t="str">
        <f>IF(ISERROR(VLOOKUP(O25,进货明细!$A$2:$D$5000,COLUMN($C$2),0)&amp;""),"",VLOOKUP(O25,进货明细!$A$2:$D$5000,COLUMN($C$2),0)&amp;"")</f>
        <v/>
      </c>
      <c r="R25" s="167" t="str">
        <f>IF(ISERROR(VLOOKUP(O25,进货明细!$A$2:$D$5000,COLUMN($D$2),0)&amp;""),"",VLOOKUP(O25,进货明细!$A$2:$D$5000,COLUMN($D$2),0)&amp;"")</f>
        <v/>
      </c>
      <c r="S25" s="167" t="str">
        <f>IF(ISERROR(VLOOKUP(O25,进货明细!$A$2:$G$5000,COLUMN($G$2),0)&amp;""),"",VLOOKUP(O25,进货明细!$A$2:$G$5000,COLUMN($G$2),0)&amp;"")</f>
        <v/>
      </c>
    </row>
    <row r="26" customHeight="1" spans="1:19">
      <c r="A26" s="146" t="s">
        <v>39</v>
      </c>
      <c r="B26" s="153" t="str">
        <f>IF(ISERROR(VLOOKUP(A26,进货明细!$A$2:$D$5000,COLUMN($B$2),0)&amp;""),"",VLOOKUP(A26,进货明细!$A$2:$D$5000,COLUMN($B$2),0)&amp;"")</f>
        <v/>
      </c>
      <c r="C26" s="147" t="str">
        <f>IF(ISERROR(VLOOKUP(A26,进货明细!$A$2:$D$5000,COLUMN($C$2),0)&amp;""),"",VLOOKUP(A26,进货明细!$A$2:$D$5000,COLUMN($C$2),0)&amp;"")</f>
        <v/>
      </c>
      <c r="D26" s="147" t="str">
        <f>IF(ISERROR(VLOOKUP(A26,进货明细!$A$2:$D$5000,COLUMN($D$2),0)&amp;""),"",VLOOKUP(A26,进货明细!$A$2:$D$5000,COLUMN($D$2),0)&amp;"")</f>
        <v/>
      </c>
      <c r="E26" s="148"/>
      <c r="F26" s="152"/>
      <c r="G26" s="150" t="str">
        <f>IF(ISERROR(VLOOKUP(A26,进货明细!$A$2:$G$5000,COLUMN($G$2),0)&amp;""),"",VLOOKUP(A26,进货明细!$A$2:$G$5000,COLUMN($G$2),0)&amp;"")</f>
        <v/>
      </c>
      <c r="H26" s="151" t="str">
        <f t="shared" si="2"/>
        <v/>
      </c>
      <c r="I26" s="168"/>
      <c r="J26" s="169"/>
      <c r="K26" s="163"/>
      <c r="L26" s="164" t="str">
        <f t="shared" si="3"/>
        <v/>
      </c>
      <c r="M26" s="165" t="e">
        <f>ROUND(VLOOKUP(A26,当前库存!$A$2:$F$7000,COLUMN($F$3),0)&amp;"",2)</f>
        <v>#DIV/0!</v>
      </c>
      <c r="N26" s="166"/>
      <c r="O26" s="167" t="str">
        <f t="array" ref="O26">INDEX(进货明细!A:A,MATCH(0,COUNTIF(O$2:O25,进货明细!$A$2:$A$5000),)+1)&amp;""</f>
        <v>BD024</v>
      </c>
      <c r="P26" s="167" t="str">
        <f>IF(ISERROR(VLOOKUP(O26,进货明细!$A$2:$D$5000,COLUMN($B$2),0)&amp;""),"",VLOOKUP(O26,进货明细!$A$2:$D$5000,COLUMN($B$2),0)&amp;"")</f>
        <v/>
      </c>
      <c r="Q26" s="174" t="str">
        <f>IF(ISERROR(VLOOKUP(O26,进货明细!$A$2:$D$5000,COLUMN($C$2),0)&amp;""),"",VLOOKUP(O26,进货明细!$A$2:$D$5000,COLUMN($C$2),0)&amp;"")</f>
        <v/>
      </c>
      <c r="R26" s="167" t="str">
        <f>IF(ISERROR(VLOOKUP(O26,进货明细!$A$2:$D$5000,COLUMN($D$2),0)&amp;""),"",VLOOKUP(O26,进货明细!$A$2:$D$5000,COLUMN($D$2),0)&amp;"")</f>
        <v/>
      </c>
      <c r="S26" s="167" t="str">
        <f>IF(ISERROR(VLOOKUP(O26,进货明细!$A$2:$G$5000,COLUMN($G$2),0)&amp;""),"",VLOOKUP(O26,进货明细!$A$2:$G$5000,COLUMN($G$2),0)&amp;"")</f>
        <v/>
      </c>
    </row>
    <row r="27" customHeight="1" spans="1:19">
      <c r="A27" s="146" t="s">
        <v>40</v>
      </c>
      <c r="B27" s="153" t="str">
        <f>IF(ISERROR(VLOOKUP(A27,进货明细!$A$2:$D$5000,COLUMN($B$2),0)&amp;""),"",VLOOKUP(A27,进货明细!$A$2:$D$5000,COLUMN($B$2),0)&amp;"")</f>
        <v/>
      </c>
      <c r="C27" s="147" t="str">
        <f>IF(ISERROR(VLOOKUP(A27,进货明细!$A$2:$D$5000,COLUMN($C$2),0)&amp;""),"",VLOOKUP(A27,进货明细!$A$2:$D$5000,COLUMN($C$2),0)&amp;"")</f>
        <v/>
      </c>
      <c r="D27" s="147" t="str">
        <f>IF(ISERROR(VLOOKUP(A27,进货明细!$A$2:$D$5000,COLUMN($D$2),0)&amp;""),"",VLOOKUP(A27,进货明细!$A$2:$D$5000,COLUMN($D$2),0)&amp;"")</f>
        <v/>
      </c>
      <c r="E27" s="148"/>
      <c r="F27" s="152"/>
      <c r="G27" s="150" t="str">
        <f>IF(ISERROR(VLOOKUP(A27,进货明细!$A$2:$G$5000,COLUMN($G$2),0)&amp;""),"",VLOOKUP(A27,进货明细!$A$2:$G$5000,COLUMN($G$2),0)&amp;"")</f>
        <v/>
      </c>
      <c r="H27" s="151" t="str">
        <f t="shared" si="2"/>
        <v/>
      </c>
      <c r="I27" s="168"/>
      <c r="J27" s="169"/>
      <c r="K27" s="163"/>
      <c r="L27" s="164" t="str">
        <f t="shared" si="3"/>
        <v/>
      </c>
      <c r="M27" s="165" t="e">
        <f>ROUND(VLOOKUP(A27,当前库存!$A$2:$F$7000,COLUMN($F$3),0)&amp;"",2)</f>
        <v>#DIV/0!</v>
      </c>
      <c r="N27" s="166"/>
      <c r="O27" s="167" t="str">
        <f t="array" ref="O27">INDEX(进货明细!A:A,MATCH(0,COUNTIF(O$2:O26,进货明细!$A$2:$A$5000),)+1)&amp;""</f>
        <v>BD025</v>
      </c>
      <c r="P27" s="167" t="str">
        <f>IF(ISERROR(VLOOKUP(O27,进货明细!$A$2:$D$5000,COLUMN($B$2),0)&amp;""),"",VLOOKUP(O27,进货明细!$A$2:$D$5000,COLUMN($B$2),0)&amp;"")</f>
        <v/>
      </c>
      <c r="Q27" s="174" t="str">
        <f>IF(ISERROR(VLOOKUP(O27,进货明细!$A$2:$D$5000,COLUMN($C$2),0)&amp;""),"",VLOOKUP(O27,进货明细!$A$2:$D$5000,COLUMN($C$2),0)&amp;"")</f>
        <v/>
      </c>
      <c r="R27" s="167" t="str">
        <f>IF(ISERROR(VLOOKUP(O27,进货明细!$A$2:$D$5000,COLUMN($D$2),0)&amp;""),"",VLOOKUP(O27,进货明细!$A$2:$D$5000,COLUMN($D$2),0)&amp;"")</f>
        <v/>
      </c>
      <c r="S27" s="167" t="str">
        <f>IF(ISERROR(VLOOKUP(O27,进货明细!$A$2:$G$5000,COLUMN($G$2),0)&amp;""),"",VLOOKUP(O27,进货明细!$A$2:$G$5000,COLUMN($G$2),0)&amp;"")</f>
        <v/>
      </c>
    </row>
    <row r="28" customHeight="1" spans="1:19">
      <c r="A28" s="146" t="s">
        <v>41</v>
      </c>
      <c r="B28" s="153" t="str">
        <f>IF(ISERROR(VLOOKUP(A28,进货明细!$A$2:$D$5000,COLUMN($B$2),0)&amp;""),"",VLOOKUP(A28,进货明细!$A$2:$D$5000,COLUMN($B$2),0)&amp;"")</f>
        <v/>
      </c>
      <c r="C28" s="147" t="str">
        <f>IF(ISERROR(VLOOKUP(A28,进货明细!$A$2:$D$5000,COLUMN($C$2),0)&amp;""),"",VLOOKUP(A28,进货明细!$A$2:$D$5000,COLUMN($C$2),0)&amp;"")</f>
        <v/>
      </c>
      <c r="D28" s="147" t="str">
        <f>IF(ISERROR(VLOOKUP(A28,进货明细!$A$2:$D$5000,COLUMN($D$2),0)&amp;""),"",VLOOKUP(A28,进货明细!$A$2:$D$5000,COLUMN($D$2),0)&amp;"")</f>
        <v/>
      </c>
      <c r="E28" s="148"/>
      <c r="F28" s="152"/>
      <c r="G28" s="150" t="str">
        <f>IF(ISERROR(VLOOKUP(A28,进货明细!$A$2:$G$5000,COLUMN($G$2),0)&amp;""),"",VLOOKUP(A28,进货明细!$A$2:$G$5000,COLUMN($G$2),0)&amp;"")</f>
        <v/>
      </c>
      <c r="H28" s="151" t="str">
        <f t="shared" si="2"/>
        <v/>
      </c>
      <c r="I28" s="168"/>
      <c r="J28" s="169"/>
      <c r="K28" s="163"/>
      <c r="L28" s="164" t="str">
        <f t="shared" si="3"/>
        <v/>
      </c>
      <c r="M28" s="165" t="e">
        <f>ROUND(VLOOKUP(A28,当前库存!$A$2:$F$7000,COLUMN($F$3),0)&amp;"",2)</f>
        <v>#DIV/0!</v>
      </c>
      <c r="N28" s="166"/>
      <c r="O28" s="167" t="str">
        <f t="array" ref="O28">INDEX(进货明细!A:A,MATCH(0,COUNTIF(O$2:O27,进货明细!$A$2:$A$5000),)+1)&amp;""</f>
        <v>BD026</v>
      </c>
      <c r="P28" s="167" t="str">
        <f>IF(ISERROR(VLOOKUP(O28,进货明细!$A$2:$D$5000,COLUMN($B$2),0)&amp;""),"",VLOOKUP(O28,进货明细!$A$2:$D$5000,COLUMN($B$2),0)&amp;"")</f>
        <v/>
      </c>
      <c r="Q28" s="174" t="str">
        <f>IF(ISERROR(VLOOKUP(O28,进货明细!$A$2:$D$5000,COLUMN($C$2),0)&amp;""),"",VLOOKUP(O28,进货明细!$A$2:$D$5000,COLUMN($C$2),0)&amp;"")</f>
        <v/>
      </c>
      <c r="R28" s="167" t="str">
        <f>IF(ISERROR(VLOOKUP(O28,进货明细!$A$2:$D$5000,COLUMN($D$2),0)&amp;""),"",VLOOKUP(O28,进货明细!$A$2:$D$5000,COLUMN($D$2),0)&amp;"")</f>
        <v/>
      </c>
      <c r="S28" s="167" t="str">
        <f>IF(ISERROR(VLOOKUP(O28,进货明细!$A$2:$G$5000,COLUMN($G$2),0)&amp;""),"",VLOOKUP(O28,进货明细!$A$2:$G$5000,COLUMN($G$2),0)&amp;"")</f>
        <v/>
      </c>
    </row>
    <row r="29" customHeight="1" spans="1:19">
      <c r="A29" s="146" t="s">
        <v>42</v>
      </c>
      <c r="B29" s="153" t="str">
        <f>IF(ISERROR(VLOOKUP(A29,进货明细!$A$2:$D$5000,COLUMN($B$2),0)&amp;""),"",VLOOKUP(A29,进货明细!$A$2:$D$5000,COLUMN($B$2),0)&amp;"")</f>
        <v/>
      </c>
      <c r="C29" s="147" t="str">
        <f>IF(ISERROR(VLOOKUP(A29,进货明细!$A$2:$D$5000,COLUMN($C$2),0)&amp;""),"",VLOOKUP(A29,进货明细!$A$2:$D$5000,COLUMN($C$2),0)&amp;"")</f>
        <v/>
      </c>
      <c r="D29" s="147" t="str">
        <f>IF(ISERROR(VLOOKUP(A29,进货明细!$A$2:$D$5000,COLUMN($D$2),0)&amp;""),"",VLOOKUP(A29,进货明细!$A$2:$D$5000,COLUMN($D$2),0)&amp;"")</f>
        <v/>
      </c>
      <c r="E29" s="148"/>
      <c r="F29" s="152"/>
      <c r="G29" s="150" t="str">
        <f>IF(ISERROR(VLOOKUP(A29,进货明细!$A$2:$G$5000,COLUMN($G$2),0)&amp;""),"",VLOOKUP(A29,进货明细!$A$2:$G$5000,COLUMN($G$2),0)&amp;"")</f>
        <v/>
      </c>
      <c r="H29" s="151" t="str">
        <f t="shared" si="2"/>
        <v/>
      </c>
      <c r="I29" s="168"/>
      <c r="J29" s="169"/>
      <c r="K29" s="163"/>
      <c r="L29" s="164" t="str">
        <f t="shared" si="3"/>
        <v/>
      </c>
      <c r="M29" s="165" t="e">
        <f>ROUND(VLOOKUP(A29,当前库存!$A$2:$F$7000,COLUMN($F$3),0)&amp;"",2)</f>
        <v>#DIV/0!</v>
      </c>
      <c r="N29" s="166"/>
      <c r="O29" s="167" t="str">
        <f t="array" ref="O29">INDEX(进货明细!A:A,MATCH(0,COUNTIF(O$2:O28,进货明细!$A$2:$A$5000),)+1)&amp;""</f>
        <v>BD027</v>
      </c>
      <c r="P29" s="167" t="str">
        <f>IF(ISERROR(VLOOKUP(O29,进货明细!$A$2:$D$5000,COLUMN($B$2),0)&amp;""),"",VLOOKUP(O29,进货明细!$A$2:$D$5000,COLUMN($B$2),0)&amp;"")</f>
        <v/>
      </c>
      <c r="Q29" s="174" t="str">
        <f>IF(ISERROR(VLOOKUP(O29,进货明细!$A$2:$D$5000,COLUMN($C$2),0)&amp;""),"",VLOOKUP(O29,进货明细!$A$2:$D$5000,COLUMN($C$2),0)&amp;"")</f>
        <v/>
      </c>
      <c r="R29" s="167" t="str">
        <f>IF(ISERROR(VLOOKUP(O29,进货明细!$A$2:$D$5000,COLUMN($D$2),0)&amp;""),"",VLOOKUP(O29,进货明细!$A$2:$D$5000,COLUMN($D$2),0)&amp;"")</f>
        <v/>
      </c>
      <c r="S29" s="167" t="str">
        <f>IF(ISERROR(VLOOKUP(O29,进货明细!$A$2:$G$5000,COLUMN($G$2),0)&amp;""),"",VLOOKUP(O29,进货明细!$A$2:$G$5000,COLUMN($G$2),0)&amp;"")</f>
        <v/>
      </c>
    </row>
    <row r="30" customHeight="1" spans="1:19">
      <c r="A30" s="146" t="s">
        <v>43</v>
      </c>
      <c r="B30" s="153" t="str">
        <f>IF(ISERROR(VLOOKUP(A30,进货明细!$A$2:$D$5000,COLUMN($B$2),0)&amp;""),"",VLOOKUP(A30,进货明细!$A$2:$D$5000,COLUMN($B$2),0)&amp;"")</f>
        <v/>
      </c>
      <c r="C30" s="147" t="str">
        <f>IF(ISERROR(VLOOKUP(A30,进货明细!$A$2:$D$5000,COLUMN($C$2),0)&amp;""),"",VLOOKUP(A30,进货明细!$A$2:$D$5000,COLUMN($C$2),0)&amp;"")</f>
        <v/>
      </c>
      <c r="D30" s="147" t="str">
        <f>IF(ISERROR(VLOOKUP(A30,进货明细!$A$2:$D$5000,COLUMN($D$2),0)&amp;""),"",VLOOKUP(A30,进货明细!$A$2:$D$5000,COLUMN($D$2),0)&amp;"")</f>
        <v/>
      </c>
      <c r="E30" s="148"/>
      <c r="F30" s="152"/>
      <c r="G30" s="150" t="str">
        <f>IF(ISERROR(VLOOKUP(A30,进货明细!$A$2:$G$5000,COLUMN($G$2),0)&amp;""),"",VLOOKUP(A30,进货明细!$A$2:$G$5000,COLUMN($G$2),0)&amp;"")</f>
        <v/>
      </c>
      <c r="H30" s="151" t="str">
        <f t="shared" si="2"/>
        <v/>
      </c>
      <c r="I30" s="168"/>
      <c r="J30" s="169"/>
      <c r="K30" s="163"/>
      <c r="L30" s="164" t="str">
        <f t="shared" si="3"/>
        <v/>
      </c>
      <c r="M30" s="165" t="e">
        <f>ROUND(VLOOKUP(A30,当前库存!$A$2:$F$7000,COLUMN($F$3),0)&amp;"",2)</f>
        <v>#DIV/0!</v>
      </c>
      <c r="N30" s="166"/>
      <c r="O30" s="167" t="str">
        <f t="array" ref="O30">INDEX(进货明细!A:A,MATCH(0,COUNTIF(O$2:O29,进货明细!$A$2:$A$5000),)+1)&amp;""</f>
        <v>BD028</v>
      </c>
      <c r="P30" s="167" t="str">
        <f>IF(ISERROR(VLOOKUP(O30,进货明细!$A$2:$D$5000,COLUMN($B$2),0)&amp;""),"",VLOOKUP(O30,进货明细!$A$2:$D$5000,COLUMN($B$2),0)&amp;"")</f>
        <v/>
      </c>
      <c r="Q30" s="174" t="str">
        <f>IF(ISERROR(VLOOKUP(O30,进货明细!$A$2:$D$5000,COLUMN($C$2),0)&amp;""),"",VLOOKUP(O30,进货明细!$A$2:$D$5000,COLUMN($C$2),0)&amp;"")</f>
        <v/>
      </c>
      <c r="R30" s="167" t="str">
        <f>IF(ISERROR(VLOOKUP(O30,进货明细!$A$2:$D$5000,COLUMN($D$2),0)&amp;""),"",VLOOKUP(O30,进货明细!$A$2:$D$5000,COLUMN($D$2),0)&amp;"")</f>
        <v/>
      </c>
      <c r="S30" s="167" t="str">
        <f>IF(ISERROR(VLOOKUP(O30,进货明细!$A$2:$G$5000,COLUMN($G$2),0)&amp;""),"",VLOOKUP(O30,进货明细!$A$2:$G$5000,COLUMN($G$2),0)&amp;"")</f>
        <v/>
      </c>
    </row>
    <row r="31" customHeight="1" spans="1:19">
      <c r="A31" s="146" t="s">
        <v>44</v>
      </c>
      <c r="B31" s="153" t="str">
        <f>IF(ISERROR(VLOOKUP(A31,进货明细!$A$2:$D$5000,COLUMN($B$2),0)&amp;""),"",VLOOKUP(A31,进货明细!$A$2:$D$5000,COLUMN($B$2),0)&amp;"")</f>
        <v/>
      </c>
      <c r="C31" s="147" t="str">
        <f>IF(ISERROR(VLOOKUP(A31,进货明细!$A$2:$D$5000,COLUMN($C$2),0)&amp;""),"",VLOOKUP(A31,进货明细!$A$2:$D$5000,COLUMN($C$2),0)&amp;"")</f>
        <v/>
      </c>
      <c r="D31" s="147" t="str">
        <f>IF(ISERROR(VLOOKUP(A31,进货明细!$A$2:$D$5000,COLUMN($D$2),0)&amp;""),"",VLOOKUP(A31,进货明细!$A$2:$D$5000,COLUMN($D$2),0)&amp;"")</f>
        <v/>
      </c>
      <c r="E31" s="148"/>
      <c r="F31" s="152"/>
      <c r="G31" s="150" t="str">
        <f>IF(ISERROR(VLOOKUP(A31,进货明细!$A$2:$G$5000,COLUMN($G$2),0)&amp;""),"",VLOOKUP(A31,进货明细!$A$2:$G$5000,COLUMN($G$2),0)&amp;"")</f>
        <v/>
      </c>
      <c r="H31" s="151" t="str">
        <f t="shared" si="2"/>
        <v/>
      </c>
      <c r="I31" s="168"/>
      <c r="J31" s="169"/>
      <c r="K31" s="163"/>
      <c r="L31" s="164" t="str">
        <f t="shared" si="3"/>
        <v/>
      </c>
      <c r="M31" s="165" t="e">
        <f>ROUND(VLOOKUP(A31,当前库存!$A$2:$F$7000,COLUMN($F$3),0)&amp;"",2)</f>
        <v>#DIV/0!</v>
      </c>
      <c r="N31" s="166"/>
      <c r="O31" s="167" t="str">
        <f t="array" ref="O31">INDEX(进货明细!A:A,MATCH(0,COUNTIF(O$2:O30,进货明细!$A$2:$A$5000),)+1)&amp;""</f>
        <v>BD029</v>
      </c>
      <c r="P31" s="167" t="str">
        <f>IF(ISERROR(VLOOKUP(O31,进货明细!$A$2:$D$5000,COLUMN($B$2),0)&amp;""),"",VLOOKUP(O31,进货明细!$A$2:$D$5000,COLUMN($B$2),0)&amp;"")</f>
        <v/>
      </c>
      <c r="Q31" s="174" t="str">
        <f>IF(ISERROR(VLOOKUP(O31,进货明细!$A$2:$D$5000,COLUMN($C$2),0)&amp;""),"",VLOOKUP(O31,进货明细!$A$2:$D$5000,COLUMN($C$2),0)&amp;"")</f>
        <v/>
      </c>
      <c r="R31" s="167" t="str">
        <f>IF(ISERROR(VLOOKUP(O31,进货明细!$A$2:$D$5000,COLUMN($D$2),0)&amp;""),"",VLOOKUP(O31,进货明细!$A$2:$D$5000,COLUMN($D$2),0)&amp;"")</f>
        <v/>
      </c>
      <c r="S31" s="167" t="str">
        <f>IF(ISERROR(VLOOKUP(O31,进货明细!$A$2:$G$5000,COLUMN($G$2),0)&amp;""),"",VLOOKUP(O31,进货明细!$A$2:$G$5000,COLUMN($G$2),0)&amp;"")</f>
        <v/>
      </c>
    </row>
    <row r="32" customHeight="1" spans="1:19">
      <c r="A32" s="146" t="s">
        <v>45</v>
      </c>
      <c r="B32" s="153" t="str">
        <f>IF(ISERROR(VLOOKUP(A32,进货明细!$A$2:$D$5000,COLUMN($B$2),0)&amp;""),"",VLOOKUP(A32,进货明细!$A$2:$D$5000,COLUMN($B$2),0)&amp;"")</f>
        <v/>
      </c>
      <c r="C32" s="147" t="str">
        <f>IF(ISERROR(VLOOKUP(A32,进货明细!$A$2:$D$5000,COLUMN($C$2),0)&amp;""),"",VLOOKUP(A32,进货明细!$A$2:$D$5000,COLUMN($C$2),0)&amp;"")</f>
        <v/>
      </c>
      <c r="D32" s="147" t="str">
        <f>IF(ISERROR(VLOOKUP(A32,进货明细!$A$2:$D$5000,COLUMN($D$2),0)&amp;""),"",VLOOKUP(A32,进货明细!$A$2:$D$5000,COLUMN($D$2),0)&amp;"")</f>
        <v/>
      </c>
      <c r="E32" s="148"/>
      <c r="F32" s="152"/>
      <c r="G32" s="150" t="str">
        <f>IF(ISERROR(VLOOKUP(A32,进货明细!$A$2:$G$5000,COLUMN($G$2),0)&amp;""),"",VLOOKUP(A32,进货明细!$A$2:$G$5000,COLUMN($G$2),0)&amp;"")</f>
        <v/>
      </c>
      <c r="H32" s="151" t="str">
        <f t="shared" si="2"/>
        <v/>
      </c>
      <c r="I32" s="168"/>
      <c r="J32" s="169"/>
      <c r="K32" s="163"/>
      <c r="L32" s="164" t="str">
        <f t="shared" si="3"/>
        <v/>
      </c>
      <c r="M32" s="165" t="e">
        <f>ROUND(VLOOKUP(A32,当前库存!$A$2:$F$7000,COLUMN($F$3),0)&amp;"",2)</f>
        <v>#DIV/0!</v>
      </c>
      <c r="N32" s="166"/>
      <c r="O32" s="167" t="str">
        <f t="array" ref="O32">INDEX(进货明细!A:A,MATCH(0,COUNTIF(O$2:O31,进货明细!$A$2:$A$5000),)+1)&amp;""</f>
        <v>BD030</v>
      </c>
      <c r="P32" s="167" t="str">
        <f>IF(ISERROR(VLOOKUP(O32,进货明细!$A$2:$D$5000,COLUMN($B$2),0)&amp;""),"",VLOOKUP(O32,进货明细!$A$2:$D$5000,COLUMN($B$2),0)&amp;"")</f>
        <v/>
      </c>
      <c r="Q32" s="174" t="str">
        <f>IF(ISERROR(VLOOKUP(O32,进货明细!$A$2:$D$5000,COLUMN($C$2),0)&amp;""),"",VLOOKUP(O32,进货明细!$A$2:$D$5000,COLUMN($C$2),0)&amp;"")</f>
        <v/>
      </c>
      <c r="R32" s="167" t="str">
        <f>IF(ISERROR(VLOOKUP(O32,进货明细!$A$2:$D$5000,COLUMN($D$2),0)&amp;""),"",VLOOKUP(O32,进货明细!$A$2:$D$5000,COLUMN($D$2),0)&amp;"")</f>
        <v/>
      </c>
      <c r="S32" s="167" t="str">
        <f>IF(ISERROR(VLOOKUP(O32,进货明细!$A$2:$G$5000,COLUMN($G$2),0)&amp;""),"",VLOOKUP(O32,进货明细!$A$2:$G$5000,COLUMN($G$2),0)&amp;"")</f>
        <v/>
      </c>
    </row>
    <row r="33" customHeight="1" spans="1:19">
      <c r="A33" s="146" t="s">
        <v>46</v>
      </c>
      <c r="B33" s="153" t="str">
        <f>IF(ISERROR(VLOOKUP(A33,进货明细!$A$2:$D$5000,COLUMN($B$2),0)&amp;""),"",VLOOKUP(A33,进货明细!$A$2:$D$5000,COLUMN($B$2),0)&amp;"")</f>
        <v/>
      </c>
      <c r="C33" s="147" t="str">
        <f>IF(ISERROR(VLOOKUP(A33,进货明细!$A$2:$D$5000,COLUMN($C$2),0)&amp;""),"",VLOOKUP(A33,进货明细!$A$2:$D$5000,COLUMN($C$2),0)&amp;"")</f>
        <v/>
      </c>
      <c r="D33" s="147" t="str">
        <f>IF(ISERROR(VLOOKUP(A33,进货明细!$A$2:$D$5000,COLUMN($D$2),0)&amp;""),"",VLOOKUP(A33,进货明细!$A$2:$D$5000,COLUMN($D$2),0)&amp;"")</f>
        <v/>
      </c>
      <c r="E33" s="148"/>
      <c r="F33" s="152"/>
      <c r="G33" s="150" t="str">
        <f>IF(ISERROR(VLOOKUP(A33,进货明细!$A$2:$G$5000,COLUMN($G$2),0)&amp;""),"",VLOOKUP(A33,进货明细!$A$2:$G$5000,COLUMN($G$2),0)&amp;"")</f>
        <v/>
      </c>
      <c r="H33" s="151" t="str">
        <f t="shared" si="2"/>
        <v/>
      </c>
      <c r="I33" s="168"/>
      <c r="J33" s="169"/>
      <c r="K33" s="163"/>
      <c r="L33" s="164" t="str">
        <f t="shared" si="3"/>
        <v/>
      </c>
      <c r="M33" s="165" t="e">
        <f>ROUND(VLOOKUP(A33,当前库存!$A$2:$F$7000,COLUMN($F$3),0)&amp;"",2)</f>
        <v>#DIV/0!</v>
      </c>
      <c r="N33" s="166"/>
      <c r="O33" s="167" t="str">
        <f t="array" ref="O33">INDEX(进货明细!A:A,MATCH(0,COUNTIF(O$2:O32,进货明细!$A$2:$A$5000),)+1)&amp;""</f>
        <v>BD031</v>
      </c>
      <c r="P33" s="167" t="str">
        <f>IF(ISERROR(VLOOKUP(O33,进货明细!$A$2:$D$5000,COLUMN($B$2),0)&amp;""),"",VLOOKUP(O33,进货明细!$A$2:$D$5000,COLUMN($B$2),0)&amp;"")</f>
        <v/>
      </c>
      <c r="Q33" s="174" t="str">
        <f>IF(ISERROR(VLOOKUP(O33,进货明细!$A$2:$D$5000,COLUMN($C$2),0)&amp;""),"",VLOOKUP(O33,进货明细!$A$2:$D$5000,COLUMN($C$2),0)&amp;"")</f>
        <v/>
      </c>
      <c r="R33" s="167" t="str">
        <f>IF(ISERROR(VLOOKUP(O33,进货明细!$A$2:$D$5000,COLUMN($D$2),0)&amp;""),"",VLOOKUP(O33,进货明细!$A$2:$D$5000,COLUMN($D$2),0)&amp;"")</f>
        <v/>
      </c>
      <c r="S33" s="167" t="str">
        <f>IF(ISERROR(VLOOKUP(O33,进货明细!$A$2:$G$5000,COLUMN($G$2),0)&amp;""),"",VLOOKUP(O33,进货明细!$A$2:$G$5000,COLUMN($G$2),0)&amp;"")</f>
        <v/>
      </c>
    </row>
    <row r="34" customHeight="1" spans="1:19">
      <c r="A34" s="146" t="s">
        <v>47</v>
      </c>
      <c r="B34" s="153" t="str">
        <f>IF(ISERROR(VLOOKUP(A34,进货明细!$A$2:$D$5000,COLUMN($B$2),0)&amp;""),"",VLOOKUP(A34,进货明细!$A$2:$D$5000,COLUMN($B$2),0)&amp;"")</f>
        <v/>
      </c>
      <c r="C34" s="147" t="str">
        <f>IF(ISERROR(VLOOKUP(A34,进货明细!$A$2:$D$5000,COLUMN($C$2),0)&amp;""),"",VLOOKUP(A34,进货明细!$A$2:$D$5000,COLUMN($C$2),0)&amp;"")</f>
        <v/>
      </c>
      <c r="D34" s="147" t="str">
        <f>IF(ISERROR(VLOOKUP(A34,进货明细!$A$2:$D$5000,COLUMN($D$2),0)&amp;""),"",VLOOKUP(A34,进货明细!$A$2:$D$5000,COLUMN($D$2),0)&amp;"")</f>
        <v/>
      </c>
      <c r="E34" s="148"/>
      <c r="F34" s="152"/>
      <c r="G34" s="150" t="str">
        <f>IF(ISERROR(VLOOKUP(A34,进货明细!$A$2:$G$5000,COLUMN($G$2),0)&amp;""),"",VLOOKUP(A34,进货明细!$A$2:$G$5000,COLUMN($G$2),0)&amp;"")</f>
        <v/>
      </c>
      <c r="H34" s="151" t="str">
        <f t="shared" si="2"/>
        <v/>
      </c>
      <c r="I34" s="168"/>
      <c r="J34" s="169"/>
      <c r="K34" s="163"/>
      <c r="L34" s="164" t="str">
        <f t="shared" si="3"/>
        <v/>
      </c>
      <c r="M34" s="165" t="e">
        <f>ROUND(VLOOKUP(A34,当前库存!$A$2:$F$7000,COLUMN($F$3),0)&amp;"",2)</f>
        <v>#DIV/0!</v>
      </c>
      <c r="N34" s="166"/>
      <c r="O34" s="167" t="str">
        <f t="array" ref="O34">INDEX(进货明细!A:A,MATCH(0,COUNTIF(O$2:O33,进货明细!$A$2:$A$5000),)+1)&amp;""</f>
        <v>BD032</v>
      </c>
      <c r="P34" s="167" t="str">
        <f>IF(ISERROR(VLOOKUP(O34,进货明细!$A$2:$D$5000,COLUMN($B$2),0)&amp;""),"",VLOOKUP(O34,进货明细!$A$2:$D$5000,COLUMN($B$2),0)&amp;"")</f>
        <v/>
      </c>
      <c r="Q34" s="174" t="str">
        <f>IF(ISERROR(VLOOKUP(O34,进货明细!$A$2:$D$5000,COLUMN($C$2),0)&amp;""),"",VLOOKUP(O34,进货明细!$A$2:$D$5000,COLUMN($C$2),0)&amp;"")</f>
        <v/>
      </c>
      <c r="R34" s="167" t="str">
        <f>IF(ISERROR(VLOOKUP(O34,进货明细!$A$2:$D$5000,COLUMN($D$2),0)&amp;""),"",VLOOKUP(O34,进货明细!$A$2:$D$5000,COLUMN($D$2),0)&amp;"")</f>
        <v/>
      </c>
      <c r="S34" s="167" t="str">
        <f>IF(ISERROR(VLOOKUP(O34,进货明细!$A$2:$G$5000,COLUMN($G$2),0)&amp;""),"",VLOOKUP(O34,进货明细!$A$2:$G$5000,COLUMN($G$2),0)&amp;"")</f>
        <v/>
      </c>
    </row>
    <row r="35" customHeight="1" spans="1:19">
      <c r="A35" s="146" t="s">
        <v>48</v>
      </c>
      <c r="B35" s="153" t="str">
        <f>IF(ISERROR(VLOOKUP(A35,进货明细!$A$2:$D$5000,COLUMN($B$2),0)&amp;""),"",VLOOKUP(A35,进货明细!$A$2:$D$5000,COLUMN($B$2),0)&amp;"")</f>
        <v/>
      </c>
      <c r="C35" s="147" t="str">
        <f>IF(ISERROR(VLOOKUP(A35,进货明细!$A$2:$D$5000,COLUMN($C$2),0)&amp;""),"",VLOOKUP(A35,进货明细!$A$2:$D$5000,COLUMN($C$2),0)&amp;"")</f>
        <v/>
      </c>
      <c r="D35" s="147" t="str">
        <f>IF(ISERROR(VLOOKUP(A35,进货明细!$A$2:$D$5000,COLUMN($D$2),0)&amp;""),"",VLOOKUP(A35,进货明细!$A$2:$D$5000,COLUMN($D$2),0)&amp;"")</f>
        <v/>
      </c>
      <c r="E35" s="148"/>
      <c r="F35" s="152"/>
      <c r="G35" s="150" t="str">
        <f>IF(ISERROR(VLOOKUP(A35,进货明细!$A$2:$G$5000,COLUMN($G$2),0)&amp;""),"",VLOOKUP(A35,进货明细!$A$2:$G$5000,COLUMN($G$2),0)&amp;"")</f>
        <v/>
      </c>
      <c r="H35" s="151" t="str">
        <f t="shared" si="2"/>
        <v/>
      </c>
      <c r="I35" s="168"/>
      <c r="J35" s="169"/>
      <c r="K35" s="163"/>
      <c r="L35" s="164" t="str">
        <f t="shared" si="3"/>
        <v/>
      </c>
      <c r="M35" s="165" t="e">
        <f>ROUND(VLOOKUP(A35,当前库存!$A$2:$F$7000,COLUMN($F$3),0)&amp;"",2)</f>
        <v>#DIV/0!</v>
      </c>
      <c r="N35" s="166"/>
      <c r="O35" s="167" t="str">
        <f t="array" ref="O35">INDEX(进货明细!A:A,MATCH(0,COUNTIF(O$2:O34,进货明细!$A$2:$A$5000),)+1)&amp;""</f>
        <v>BD033</v>
      </c>
      <c r="P35" s="167" t="str">
        <f>IF(ISERROR(VLOOKUP(O35,进货明细!$A$2:$D$5000,COLUMN($B$2),0)&amp;""),"",VLOOKUP(O35,进货明细!$A$2:$D$5000,COLUMN($B$2),0)&amp;"")</f>
        <v/>
      </c>
      <c r="Q35" s="174" t="str">
        <f>IF(ISERROR(VLOOKUP(O35,进货明细!$A$2:$D$5000,COLUMN($C$2),0)&amp;""),"",VLOOKUP(O35,进货明细!$A$2:$D$5000,COLUMN($C$2),0)&amp;"")</f>
        <v/>
      </c>
      <c r="R35" s="167" t="str">
        <f>IF(ISERROR(VLOOKUP(O35,进货明细!$A$2:$D$5000,COLUMN($D$2),0)&amp;""),"",VLOOKUP(O35,进货明细!$A$2:$D$5000,COLUMN($D$2),0)&amp;"")</f>
        <v/>
      </c>
      <c r="S35" s="167" t="str">
        <f>IF(ISERROR(VLOOKUP(O35,进货明细!$A$2:$G$5000,COLUMN($G$2),0)&amp;""),"",VLOOKUP(O35,进货明细!$A$2:$G$5000,COLUMN($G$2),0)&amp;"")</f>
        <v/>
      </c>
    </row>
    <row r="36" customHeight="1" spans="1:19">
      <c r="A36" s="146" t="s">
        <v>49</v>
      </c>
      <c r="B36" s="153" t="str">
        <f>IF(ISERROR(VLOOKUP(A36,进货明细!$A$2:$D$5000,COLUMN($B$2),0)&amp;""),"",VLOOKUP(A36,进货明细!$A$2:$D$5000,COLUMN($B$2),0)&amp;"")</f>
        <v/>
      </c>
      <c r="C36" s="147" t="str">
        <f>IF(ISERROR(VLOOKUP(A36,进货明细!$A$2:$D$5000,COLUMN($C$2),0)&amp;""),"",VLOOKUP(A36,进货明细!$A$2:$D$5000,COLUMN($C$2),0)&amp;"")</f>
        <v/>
      </c>
      <c r="D36" s="147" t="str">
        <f>IF(ISERROR(VLOOKUP(A36,进货明细!$A$2:$D$5000,COLUMN($D$2),0)&amp;""),"",VLOOKUP(A36,进货明细!$A$2:$D$5000,COLUMN($D$2),0)&amp;"")</f>
        <v/>
      </c>
      <c r="E36" s="148"/>
      <c r="F36" s="152"/>
      <c r="G36" s="150" t="str">
        <f>IF(ISERROR(VLOOKUP(A36,进货明细!$A$2:$G$5000,COLUMN($G$2),0)&amp;""),"",VLOOKUP(A36,进货明细!$A$2:$G$5000,COLUMN($G$2),0)&amp;"")</f>
        <v/>
      </c>
      <c r="H36" s="151"/>
      <c r="I36" s="168"/>
      <c r="J36" s="169"/>
      <c r="K36" s="163"/>
      <c r="L36" s="164"/>
      <c r="M36" s="165" t="e">
        <f>ROUND(VLOOKUP(A36,当前库存!$A$2:$F$7000,COLUMN($F$3),0)&amp;"",2)</f>
        <v>#DIV/0!</v>
      </c>
      <c r="N36" s="166"/>
      <c r="O36" s="167" t="str">
        <f t="array" ref="O36">INDEX(进货明细!A:A,MATCH(0,COUNTIF(O$2:O35,进货明细!$A$2:$A$5000),)+1)&amp;""</f>
        <v>BD034</v>
      </c>
      <c r="P36" s="167" t="str">
        <f>IF(ISERROR(VLOOKUP(O36,进货明细!$A$2:$D$5000,COLUMN($B$2),0)&amp;""),"",VLOOKUP(O36,进货明细!$A$2:$D$5000,COLUMN($B$2),0)&amp;"")</f>
        <v/>
      </c>
      <c r="Q36" s="174" t="str">
        <f>IF(ISERROR(VLOOKUP(O36,进货明细!$A$2:$D$5000,COLUMN($C$2),0)&amp;""),"",VLOOKUP(O36,进货明细!$A$2:$D$5000,COLUMN($C$2),0)&amp;"")</f>
        <v/>
      </c>
      <c r="R36" s="167" t="str">
        <f>IF(ISERROR(VLOOKUP(O36,进货明细!$A$2:$D$5000,COLUMN($D$2),0)&amp;""),"",VLOOKUP(O36,进货明细!$A$2:$D$5000,COLUMN($D$2),0)&amp;"")</f>
        <v/>
      </c>
      <c r="S36" s="167" t="str">
        <f>IF(ISERROR(VLOOKUP(O36,进货明细!$A$2:$G$5000,COLUMN($G$2),0)&amp;""),"",VLOOKUP(O36,进货明细!$A$2:$G$5000,COLUMN($G$2),0)&amp;"")</f>
        <v/>
      </c>
    </row>
    <row r="37" customHeight="1" spans="1:19">
      <c r="A37" s="146" t="s">
        <v>50</v>
      </c>
      <c r="B37" s="153" t="str">
        <f>IF(ISERROR(VLOOKUP(A37,进货明细!$A$2:$D$5000,COLUMN($B$2),0)&amp;""),"",VLOOKUP(A37,进货明细!$A$2:$D$5000,COLUMN($B$2),0)&amp;"")</f>
        <v/>
      </c>
      <c r="C37" s="147" t="str">
        <f>IF(ISERROR(VLOOKUP(A37,进货明细!$A$2:$D$5000,COLUMN($C$2),0)&amp;""),"",VLOOKUP(A37,进货明细!$A$2:$D$5000,COLUMN($C$2),0)&amp;"")</f>
        <v/>
      </c>
      <c r="D37" s="147" t="str">
        <f>IF(ISERROR(VLOOKUP(A37,进货明细!$A$2:$D$5000,COLUMN($D$2),0)&amp;""),"",VLOOKUP(A37,进货明细!$A$2:$D$5000,COLUMN($D$2),0)&amp;"")</f>
        <v/>
      </c>
      <c r="E37" s="148"/>
      <c r="F37" s="152"/>
      <c r="G37" s="150" t="str">
        <f>IF(ISERROR(VLOOKUP(A37,进货明细!$A$2:$G$5000,COLUMN($G$2),0)&amp;""),"",VLOOKUP(A37,进货明细!$A$2:$G$5000,COLUMN($G$2),0)&amp;"")</f>
        <v/>
      </c>
      <c r="H37" s="151" t="str">
        <f t="shared" si="2"/>
        <v/>
      </c>
      <c r="I37" s="168"/>
      <c r="J37" s="169"/>
      <c r="K37" s="163"/>
      <c r="L37" s="164" t="str">
        <f t="shared" si="3"/>
        <v/>
      </c>
      <c r="M37" s="165" t="e">
        <f>ROUND(VLOOKUP(A37,当前库存!$A$2:$F$7000,COLUMN($F$3),0)&amp;"",2)</f>
        <v>#DIV/0!</v>
      </c>
      <c r="N37" s="166"/>
      <c r="O37" s="167" t="str">
        <f t="array" ref="O37">INDEX(进货明细!A:A,MATCH(0,COUNTIF(O$2:O36,进货明细!$A$2:$A$5000),)+1)&amp;""</f>
        <v>BD035</v>
      </c>
      <c r="P37" s="167" t="str">
        <f>IF(ISERROR(VLOOKUP(O37,进货明细!$A$2:$D$5000,COLUMN($B$2),0)&amp;""),"",VLOOKUP(O37,进货明细!$A$2:$D$5000,COLUMN($B$2),0)&amp;"")</f>
        <v/>
      </c>
      <c r="Q37" s="174" t="str">
        <f>IF(ISERROR(VLOOKUP(O37,进货明细!$A$2:$D$5000,COLUMN($C$2),0)&amp;""),"",VLOOKUP(O37,进货明细!$A$2:$D$5000,COLUMN($C$2),0)&amp;"")</f>
        <v/>
      </c>
      <c r="R37" s="167" t="str">
        <f>IF(ISERROR(VLOOKUP(O37,进货明细!$A$2:$D$5000,COLUMN($D$2),0)&amp;""),"",VLOOKUP(O37,进货明细!$A$2:$D$5000,COLUMN($D$2),0)&amp;"")</f>
        <v/>
      </c>
      <c r="S37" s="167" t="str">
        <f>IF(ISERROR(VLOOKUP(O37,进货明细!$A$2:$G$5000,COLUMN($G$2),0)&amp;""),"",VLOOKUP(O37,进货明细!$A$2:$G$5000,COLUMN($G$2),0)&amp;"")</f>
        <v/>
      </c>
    </row>
    <row r="38" customHeight="1" spans="1:19">
      <c r="A38" s="146" t="s">
        <v>51</v>
      </c>
      <c r="B38" s="153" t="str">
        <f>IF(ISERROR(VLOOKUP(A38,进货明细!$A$2:$D$5000,COLUMN($B$2),0)&amp;""),"",VLOOKUP(A38,进货明细!$A$2:$D$5000,COLUMN($B$2),0)&amp;"")</f>
        <v/>
      </c>
      <c r="C38" s="147" t="str">
        <f>IF(ISERROR(VLOOKUP(A38,进货明细!$A$2:$D$5000,COLUMN($C$2),0)&amp;""),"",VLOOKUP(A38,进货明细!$A$2:$D$5000,COLUMN($C$2),0)&amp;"")</f>
        <v/>
      </c>
      <c r="D38" s="147" t="str">
        <f>IF(ISERROR(VLOOKUP(A38,进货明细!$A$2:$D$5000,COLUMN($D$2),0)&amp;""),"",VLOOKUP(A38,进货明细!$A$2:$D$5000,COLUMN($D$2),0)&amp;"")</f>
        <v/>
      </c>
      <c r="E38" s="148"/>
      <c r="F38" s="152"/>
      <c r="G38" s="150" t="str">
        <f>IF(ISERROR(VLOOKUP(A38,进货明细!$A$2:$G$5000,COLUMN($G$2),0)&amp;""),"",VLOOKUP(A38,进货明细!$A$2:$G$5000,COLUMN($G$2),0)&amp;"")</f>
        <v/>
      </c>
      <c r="H38" s="151" t="str">
        <f t="shared" si="2"/>
        <v/>
      </c>
      <c r="I38" s="168"/>
      <c r="J38" s="169"/>
      <c r="K38" s="163"/>
      <c r="L38" s="164" t="str">
        <f t="shared" si="3"/>
        <v/>
      </c>
      <c r="M38" s="165" t="e">
        <f>ROUND(VLOOKUP(A38,当前库存!$A$2:$F$7000,COLUMN($F$3),0)&amp;"",2)</f>
        <v>#DIV/0!</v>
      </c>
      <c r="N38" s="166"/>
      <c r="O38" s="167" t="str">
        <f t="array" ref="O38">INDEX(进货明细!A:A,MATCH(0,COUNTIF(O$2:O37,进货明细!$A$2:$A$5000),)+1)&amp;""</f>
        <v>BD036</v>
      </c>
      <c r="P38" s="167" t="str">
        <f>IF(ISERROR(VLOOKUP(O38,进货明细!$A$2:$D$5000,COLUMN($B$2),0)&amp;""),"",VLOOKUP(O38,进货明细!$A$2:$D$5000,COLUMN($B$2),0)&amp;"")</f>
        <v/>
      </c>
      <c r="Q38" s="174" t="str">
        <f>IF(ISERROR(VLOOKUP(O38,进货明细!$A$2:$D$5000,COLUMN($C$2),0)&amp;""),"",VLOOKUP(O38,进货明细!$A$2:$D$5000,COLUMN($C$2),0)&amp;"")</f>
        <v/>
      </c>
      <c r="R38" s="167" t="str">
        <f>IF(ISERROR(VLOOKUP(O38,进货明细!$A$2:$D$5000,COLUMN($D$2),0)&amp;""),"",VLOOKUP(O38,进货明细!$A$2:$D$5000,COLUMN($D$2),0)&amp;"")</f>
        <v/>
      </c>
      <c r="S38" s="167" t="str">
        <f>IF(ISERROR(VLOOKUP(O38,进货明细!$A$2:$G$5000,COLUMN($G$2),0)&amp;""),"",VLOOKUP(O38,进货明细!$A$2:$G$5000,COLUMN($G$2),0)&amp;"")</f>
        <v/>
      </c>
    </row>
    <row r="39" customHeight="1" spans="1:19">
      <c r="A39" s="146" t="s">
        <v>52</v>
      </c>
      <c r="B39" s="153" t="str">
        <f>IF(ISERROR(VLOOKUP(A39,进货明细!$A$2:$D$5000,COLUMN($B$2),0)&amp;""),"",VLOOKUP(A39,进货明细!$A$2:$D$5000,COLUMN($B$2),0)&amp;"")</f>
        <v/>
      </c>
      <c r="C39" s="147" t="str">
        <f>IF(ISERROR(VLOOKUP(A39,进货明细!$A$2:$D$5000,COLUMN($C$2),0)&amp;""),"",VLOOKUP(A39,进货明细!$A$2:$D$5000,COLUMN($C$2),0)&amp;"")</f>
        <v/>
      </c>
      <c r="D39" s="147" t="str">
        <f>IF(ISERROR(VLOOKUP(A39,进货明细!$A$2:$D$5000,COLUMN($D$2),0)&amp;""),"",VLOOKUP(A39,进货明细!$A$2:$D$5000,COLUMN($D$2),0)&amp;"")</f>
        <v/>
      </c>
      <c r="E39" s="148"/>
      <c r="F39" s="152"/>
      <c r="G39" s="150" t="str">
        <f>IF(ISERROR(VLOOKUP(A39,进货明细!$A$2:$G$5000,COLUMN($G$2),0)&amp;""),"",VLOOKUP(A39,进货明细!$A$2:$G$5000,COLUMN($G$2),0)&amp;"")</f>
        <v/>
      </c>
      <c r="H39" s="151"/>
      <c r="I39" s="168"/>
      <c r="J39" s="169"/>
      <c r="K39" s="163"/>
      <c r="L39" s="164"/>
      <c r="M39" s="165" t="e">
        <f>ROUND(VLOOKUP(A39,当前库存!$A$2:$F$7000,COLUMN($F$3),0)&amp;"",2)</f>
        <v>#DIV/0!</v>
      </c>
      <c r="N39" s="166"/>
      <c r="O39" s="167" t="str">
        <f t="array" ref="O39">INDEX(进货明细!A:A,MATCH(0,COUNTIF(O$2:O38,进货明细!$A$2:$A$5000),)+1)&amp;""</f>
        <v>BD037</v>
      </c>
      <c r="P39" s="167" t="str">
        <f>IF(ISERROR(VLOOKUP(O39,进货明细!$A$2:$D$5000,COLUMN($B$2),0)&amp;""),"",VLOOKUP(O39,进货明细!$A$2:$D$5000,COLUMN($B$2),0)&amp;"")</f>
        <v/>
      </c>
      <c r="Q39" s="174" t="str">
        <f>IF(ISERROR(VLOOKUP(O39,进货明细!$A$2:$D$5000,COLUMN($C$2),0)&amp;""),"",VLOOKUP(O39,进货明细!$A$2:$D$5000,COLUMN($C$2),0)&amp;"")</f>
        <v/>
      </c>
      <c r="R39" s="167" t="str">
        <f>IF(ISERROR(VLOOKUP(O39,进货明细!$A$2:$D$5000,COLUMN($D$2),0)&amp;""),"",VLOOKUP(O39,进货明细!$A$2:$D$5000,COLUMN($D$2),0)&amp;"")</f>
        <v/>
      </c>
      <c r="S39" s="167" t="str">
        <f>IF(ISERROR(VLOOKUP(O39,进货明细!$A$2:$G$5000,COLUMN($G$2),0)&amp;""),"",VLOOKUP(O39,进货明细!$A$2:$G$5000,COLUMN($G$2),0)&amp;"")</f>
        <v/>
      </c>
    </row>
    <row r="40" customHeight="1" spans="1:19">
      <c r="A40" s="146" t="s">
        <v>53</v>
      </c>
      <c r="B40" s="153" t="str">
        <f>IF(ISERROR(VLOOKUP(A40,进货明细!$A$2:$D$5000,COLUMN($B$2),0)&amp;""),"",VLOOKUP(A40,进货明细!$A$2:$D$5000,COLUMN($B$2),0)&amp;"")</f>
        <v/>
      </c>
      <c r="C40" s="147" t="str">
        <f>IF(ISERROR(VLOOKUP(A40,进货明细!$A$2:$D$5000,COLUMN($C$2),0)&amp;""),"",VLOOKUP(A40,进货明细!$A$2:$D$5000,COLUMN($C$2),0)&amp;"")</f>
        <v/>
      </c>
      <c r="D40" s="147" t="str">
        <f>IF(ISERROR(VLOOKUP(A40,进货明细!$A$2:$D$5000,COLUMN($D$2),0)&amp;""),"",VLOOKUP(A40,进货明细!$A$2:$D$5000,COLUMN($D$2),0)&amp;"")</f>
        <v/>
      </c>
      <c r="E40" s="148">
        <v>1600</v>
      </c>
      <c r="F40" s="152">
        <v>1</v>
      </c>
      <c r="G40" s="150" t="str">
        <f>IF(ISERROR(VLOOKUP(A40,进货明细!$A$2:$G$5000,COLUMN($G$2),0)&amp;""),"",VLOOKUP(A40,进货明细!$A$2:$G$5000,COLUMN($G$2),0)&amp;"")</f>
        <v/>
      </c>
      <c r="H40" s="151">
        <f t="shared" si="2"/>
        <v>1600</v>
      </c>
      <c r="I40" s="168">
        <v>43794</v>
      </c>
      <c r="J40" s="169">
        <v>0</v>
      </c>
      <c r="K40" s="163" t="s">
        <v>92</v>
      </c>
      <c r="L40" s="164" t="e">
        <f t="shared" si="3"/>
        <v>#DIV/0!</v>
      </c>
      <c r="M40" s="165" t="e">
        <f>ROUND(VLOOKUP(A40,当前库存!$A$2:$F$7000,COLUMN($F$3),0)&amp;"",2)</f>
        <v>#DIV/0!</v>
      </c>
      <c r="N40" s="166"/>
      <c r="O40" s="167" t="str">
        <f t="array" ref="O40">INDEX(进货明细!A:A,MATCH(0,COUNTIF(O$2:O39,进货明细!$A$2:$A$5000),)+1)&amp;""</f>
        <v>BD038</v>
      </c>
      <c r="P40" s="167" t="str">
        <f>IF(ISERROR(VLOOKUP(O40,进货明细!$A$2:$D$5000,COLUMN($B$2),0)&amp;""),"",VLOOKUP(O40,进货明细!$A$2:$D$5000,COLUMN($B$2),0)&amp;"")</f>
        <v/>
      </c>
      <c r="Q40" s="174" t="str">
        <f>IF(ISERROR(VLOOKUP(O40,进货明细!$A$2:$D$5000,COLUMN($C$2),0)&amp;""),"",VLOOKUP(O40,进货明细!$A$2:$D$5000,COLUMN($C$2),0)&amp;"")</f>
        <v/>
      </c>
      <c r="R40" s="167" t="str">
        <f>IF(ISERROR(VLOOKUP(O40,进货明细!$A$2:$D$5000,COLUMN($D$2),0)&amp;""),"",VLOOKUP(O40,进货明细!$A$2:$D$5000,COLUMN($D$2),0)&amp;"")</f>
        <v/>
      </c>
      <c r="S40" s="167" t="str">
        <f>IF(ISERROR(VLOOKUP(O40,进货明细!$A$2:$G$5000,COLUMN($G$2),0)&amp;""),"",VLOOKUP(O40,进货明细!$A$2:$G$5000,COLUMN($G$2),0)&amp;"")</f>
        <v/>
      </c>
    </row>
    <row r="41" customHeight="1" spans="1:19">
      <c r="A41" s="146" t="s">
        <v>54</v>
      </c>
      <c r="B41" s="153" t="str">
        <f>IF(ISERROR(VLOOKUP(A41,进货明细!$A$2:$D$5000,COLUMN($B$2),0)&amp;""),"",VLOOKUP(A41,进货明细!$A$2:$D$5000,COLUMN($B$2),0)&amp;"")</f>
        <v/>
      </c>
      <c r="C41" s="147" t="str">
        <f>IF(ISERROR(VLOOKUP(A41,进货明细!$A$2:$D$5000,COLUMN($C$2),0)&amp;""),"",VLOOKUP(A41,进货明细!$A$2:$D$5000,COLUMN($C$2),0)&amp;"")</f>
        <v/>
      </c>
      <c r="D41" s="147" t="str">
        <f>IF(ISERROR(VLOOKUP(A41,进货明细!$A$2:$D$5000,COLUMN($D$2),0)&amp;""),"",VLOOKUP(A41,进货明细!$A$2:$D$5000,COLUMN($D$2),0)&amp;"")</f>
        <v/>
      </c>
      <c r="E41" s="148"/>
      <c r="F41" s="152"/>
      <c r="G41" s="150" t="str">
        <f>IF(ISERROR(VLOOKUP(A41,进货明细!$A$2:$G$5000,COLUMN($G$2),0)&amp;""),"",VLOOKUP(A41,进货明细!$A$2:$G$5000,COLUMN($G$2),0)&amp;"")</f>
        <v/>
      </c>
      <c r="H41" s="151"/>
      <c r="I41" s="168"/>
      <c r="J41" s="169"/>
      <c r="K41" s="163"/>
      <c r="L41" s="164"/>
      <c r="M41" s="165" t="e">
        <f>ROUND(VLOOKUP(A41,当前库存!$A$2:$F$7000,COLUMN($F$3),0)&amp;"",2)</f>
        <v>#DIV/0!</v>
      </c>
      <c r="N41" s="166"/>
      <c r="O41" s="167" t="str">
        <f t="array" ref="O41">INDEX(进货明细!A:A,MATCH(0,COUNTIF(O$2:O40,进货明细!$A$2:$A$5000),)+1)&amp;""</f>
        <v>BD039</v>
      </c>
      <c r="P41" s="167" t="str">
        <f>IF(ISERROR(VLOOKUP(O41,进货明细!$A$2:$D$5000,COLUMN($B$2),0)&amp;""),"",VLOOKUP(O41,进货明细!$A$2:$D$5000,COLUMN($B$2),0)&amp;"")</f>
        <v/>
      </c>
      <c r="Q41" s="174" t="str">
        <f>IF(ISERROR(VLOOKUP(O41,进货明细!$A$2:$D$5000,COLUMN($C$2),0)&amp;""),"",VLOOKUP(O41,进货明细!$A$2:$D$5000,COLUMN($C$2),0)&amp;"")</f>
        <v/>
      </c>
      <c r="R41" s="167" t="str">
        <f>IF(ISERROR(VLOOKUP(O41,进货明细!$A$2:$D$5000,COLUMN($D$2),0)&amp;""),"",VLOOKUP(O41,进货明细!$A$2:$D$5000,COLUMN($D$2),0)&amp;"")</f>
        <v/>
      </c>
      <c r="S41" s="167" t="str">
        <f>IF(ISERROR(VLOOKUP(O41,进货明细!$A$2:$G$5000,COLUMN($G$2),0)&amp;""),"",VLOOKUP(O41,进货明细!$A$2:$G$5000,COLUMN($G$2),0)&amp;"")</f>
        <v/>
      </c>
    </row>
    <row r="42" customHeight="1" spans="1:19">
      <c r="A42" s="146" t="s">
        <v>55</v>
      </c>
      <c r="B42" s="153" t="str">
        <f>IF(ISERROR(VLOOKUP(A42,进货明细!$A$2:$D$5000,COLUMN($B$2),0)&amp;""),"",VLOOKUP(A42,进货明细!$A$2:$D$5000,COLUMN($B$2),0)&amp;"")</f>
        <v/>
      </c>
      <c r="C42" s="147" t="str">
        <f>IF(ISERROR(VLOOKUP(A42,进货明细!$A$2:$D$5000,COLUMN($C$2),0)&amp;""),"",VLOOKUP(A42,进货明细!$A$2:$D$5000,COLUMN($C$2),0)&amp;"")</f>
        <v/>
      </c>
      <c r="D42" s="147" t="str">
        <f>IF(ISERROR(VLOOKUP(A42,进货明细!$A$2:$D$5000,COLUMN($D$2),0)&amp;""),"",VLOOKUP(A42,进货明细!$A$2:$D$5000,COLUMN($D$2),0)&amp;"")</f>
        <v/>
      </c>
      <c r="E42" s="148"/>
      <c r="F42" s="152"/>
      <c r="G42" s="150" t="str">
        <f>IF(ISERROR(VLOOKUP(A42,进货明细!$A$2:$G$5000,COLUMN($G$2),0)&amp;""),"",VLOOKUP(A42,进货明细!$A$2:$G$5000,COLUMN($G$2),0)&amp;"")</f>
        <v/>
      </c>
      <c r="H42" s="151" t="str">
        <f t="shared" si="2"/>
        <v/>
      </c>
      <c r="I42" s="168"/>
      <c r="J42" s="169"/>
      <c r="K42" s="163"/>
      <c r="L42" s="164" t="str">
        <f t="shared" si="3"/>
        <v/>
      </c>
      <c r="M42" s="165" t="e">
        <f>ROUND(VLOOKUP(A42,当前库存!$A$2:$F$7000,COLUMN($F$3),0)&amp;"",2)</f>
        <v>#DIV/0!</v>
      </c>
      <c r="N42" s="166"/>
      <c r="O42" s="167" t="str">
        <f t="array" ref="O42">INDEX(进货明细!A:A,MATCH(0,COUNTIF(O$2:O41,进货明细!$A$2:$A$5000),)+1)&amp;""</f>
        <v>BD040</v>
      </c>
      <c r="P42" s="167" t="str">
        <f>IF(ISERROR(VLOOKUP(O42,进货明细!$A$2:$D$5000,COLUMN($B$2),0)&amp;""),"",VLOOKUP(O42,进货明细!$A$2:$D$5000,COLUMN($B$2),0)&amp;"")</f>
        <v/>
      </c>
      <c r="Q42" s="174" t="str">
        <f>IF(ISERROR(VLOOKUP(O42,进货明细!$A$2:$D$5000,COLUMN($C$2),0)&amp;""),"",VLOOKUP(O42,进货明细!$A$2:$D$5000,COLUMN($C$2),0)&amp;"")</f>
        <v/>
      </c>
      <c r="R42" s="167" t="str">
        <f>IF(ISERROR(VLOOKUP(O42,进货明细!$A$2:$D$5000,COLUMN($D$2),0)&amp;""),"",VLOOKUP(O42,进货明细!$A$2:$D$5000,COLUMN($D$2),0)&amp;"")</f>
        <v/>
      </c>
      <c r="S42" s="167" t="str">
        <f>IF(ISERROR(VLOOKUP(O42,进货明细!$A$2:$G$5000,COLUMN($G$2),0)&amp;""),"",VLOOKUP(O42,进货明细!$A$2:$G$5000,COLUMN($G$2),0)&amp;"")</f>
        <v/>
      </c>
    </row>
    <row r="43" customHeight="1" spans="1:19">
      <c r="A43" s="146" t="s">
        <v>56</v>
      </c>
      <c r="B43" s="153" t="str">
        <f>IF(ISERROR(VLOOKUP(A43,进货明细!$A$2:$D$5000,COLUMN($B$2),0)&amp;""),"",VLOOKUP(A43,进货明细!$A$2:$D$5000,COLUMN($B$2),0)&amp;"")</f>
        <v/>
      </c>
      <c r="C43" s="147" t="str">
        <f>IF(ISERROR(VLOOKUP(A43,进货明细!$A$2:$D$5000,COLUMN($C$2),0)&amp;""),"",VLOOKUP(A43,进货明细!$A$2:$D$5000,COLUMN($C$2),0)&amp;"")</f>
        <v/>
      </c>
      <c r="D43" s="147" t="str">
        <f>IF(ISERROR(VLOOKUP(A43,进货明细!$A$2:$D$5000,COLUMN($D$2),0)&amp;""),"",VLOOKUP(A43,进货明细!$A$2:$D$5000,COLUMN($D$2),0)&amp;"")</f>
        <v/>
      </c>
      <c r="E43" s="148"/>
      <c r="F43" s="152"/>
      <c r="G43" s="150" t="str">
        <f>IF(ISERROR(VLOOKUP(A43,进货明细!$A$2:$G$5000,COLUMN($G$2),0)&amp;""),"",VLOOKUP(A43,进货明细!$A$2:$G$5000,COLUMN($G$2),0)&amp;"")</f>
        <v/>
      </c>
      <c r="H43" s="151" t="str">
        <f t="shared" si="2"/>
        <v/>
      </c>
      <c r="I43" s="168"/>
      <c r="J43" s="169"/>
      <c r="K43" s="163"/>
      <c r="L43" s="164" t="str">
        <f t="shared" si="3"/>
        <v/>
      </c>
      <c r="M43" s="165" t="e">
        <f>ROUND(VLOOKUP(A43,当前库存!$A$2:$F$7000,COLUMN($F$3),0)&amp;"",2)</f>
        <v>#DIV/0!</v>
      </c>
      <c r="N43" s="166"/>
      <c r="O43" s="167" t="str">
        <f t="array" ref="O43">INDEX(进货明细!A:A,MATCH(0,COUNTIF(O$2:O42,进货明细!$A$2:$A$5000),)+1)&amp;""</f>
        <v>BD041</v>
      </c>
      <c r="P43" s="167" t="str">
        <f>IF(ISERROR(VLOOKUP(O43,进货明细!$A$2:$D$5000,COLUMN($B$2),0)&amp;""),"",VLOOKUP(O43,进货明细!$A$2:$D$5000,COLUMN($B$2),0)&amp;"")</f>
        <v/>
      </c>
      <c r="Q43" s="174" t="str">
        <f>IF(ISERROR(VLOOKUP(O43,进货明细!$A$2:$D$5000,COLUMN($C$2),0)&amp;""),"",VLOOKUP(O43,进货明细!$A$2:$D$5000,COLUMN($C$2),0)&amp;"")</f>
        <v/>
      </c>
      <c r="R43" s="167" t="str">
        <f>IF(ISERROR(VLOOKUP(O43,进货明细!$A$2:$D$5000,COLUMN($D$2),0)&amp;""),"",VLOOKUP(O43,进货明细!$A$2:$D$5000,COLUMN($D$2),0)&amp;"")</f>
        <v/>
      </c>
      <c r="S43" s="167" t="str">
        <f>IF(ISERROR(VLOOKUP(O43,进货明细!$A$2:$G$5000,COLUMN($G$2),0)&amp;""),"",VLOOKUP(O43,进货明细!$A$2:$G$5000,COLUMN($G$2),0)&amp;"")</f>
        <v/>
      </c>
    </row>
    <row r="44" customHeight="1" spans="1:19">
      <c r="A44" s="146" t="s">
        <v>57</v>
      </c>
      <c r="B44" s="153" t="str">
        <f>IF(ISERROR(VLOOKUP(A44,进货明细!$A$2:$D$5000,COLUMN($B$2),0)&amp;""),"",VLOOKUP(A44,进货明细!$A$2:$D$5000,COLUMN($B$2),0)&amp;"")</f>
        <v/>
      </c>
      <c r="C44" s="147" t="str">
        <f>IF(ISERROR(VLOOKUP(A44,进货明细!$A$2:$D$5000,COLUMN($C$2),0)&amp;""),"",VLOOKUP(A44,进货明细!$A$2:$D$5000,COLUMN($C$2),0)&amp;"")</f>
        <v/>
      </c>
      <c r="D44" s="147" t="str">
        <f>IF(ISERROR(VLOOKUP(A44,进货明细!$A$2:$D$5000,COLUMN($D$2),0)&amp;""),"",VLOOKUP(A44,进货明细!$A$2:$D$5000,COLUMN($D$2),0)&amp;"")</f>
        <v/>
      </c>
      <c r="E44" s="148"/>
      <c r="F44" s="152"/>
      <c r="G44" s="150" t="str">
        <f>IF(ISERROR(VLOOKUP(A44,进货明细!$A$2:$G$5000,COLUMN($G$2),0)&amp;""),"",VLOOKUP(A44,进货明细!$A$2:$G$5000,COLUMN($G$2),0)&amp;"")</f>
        <v/>
      </c>
      <c r="H44" s="151" t="str">
        <f t="shared" si="2"/>
        <v/>
      </c>
      <c r="I44" s="168"/>
      <c r="J44" s="169"/>
      <c r="K44" s="163"/>
      <c r="L44" s="164" t="str">
        <f t="shared" si="3"/>
        <v/>
      </c>
      <c r="M44" s="165" t="e">
        <f>ROUND(VLOOKUP(A44,当前库存!$A$2:$F$7000,COLUMN($F$3),0)&amp;"",2)</f>
        <v>#DIV/0!</v>
      </c>
      <c r="N44" s="166"/>
      <c r="O44" s="167" t="str">
        <f t="array" ref="O44">INDEX(进货明细!A:A,MATCH(0,COUNTIF(O$2:O43,进货明细!$A$2:$A$5000),)+1)&amp;""</f>
        <v>BD042</v>
      </c>
      <c r="P44" s="167" t="str">
        <f>IF(ISERROR(VLOOKUP(O44,进货明细!$A$2:$D$5000,COLUMN($B$2),0)&amp;""),"",VLOOKUP(O44,进货明细!$A$2:$D$5000,COLUMN($B$2),0)&amp;"")</f>
        <v/>
      </c>
      <c r="Q44" s="174" t="str">
        <f>IF(ISERROR(VLOOKUP(O44,进货明细!$A$2:$D$5000,COLUMN($C$2),0)&amp;""),"",VLOOKUP(O44,进货明细!$A$2:$D$5000,COLUMN($C$2),0)&amp;"")</f>
        <v/>
      </c>
      <c r="R44" s="167" t="str">
        <f>IF(ISERROR(VLOOKUP(O44,进货明细!$A$2:$D$5000,COLUMN($D$2),0)&amp;""),"",VLOOKUP(O44,进货明细!$A$2:$D$5000,COLUMN($D$2),0)&amp;"")</f>
        <v/>
      </c>
      <c r="S44" s="167" t="str">
        <f>IF(ISERROR(VLOOKUP(O44,进货明细!$A$2:$G$5000,COLUMN($G$2),0)&amp;""),"",VLOOKUP(O44,进货明细!$A$2:$G$5000,COLUMN($G$2),0)&amp;"")</f>
        <v/>
      </c>
    </row>
    <row r="45" customHeight="1" spans="1:19">
      <c r="A45" s="146" t="s">
        <v>58</v>
      </c>
      <c r="B45" s="153" t="str">
        <f>IF(ISERROR(VLOOKUP(A45,进货明细!$A$2:$D$5000,COLUMN($B$2),0)&amp;""),"",VLOOKUP(A45,进货明细!$A$2:$D$5000,COLUMN($B$2),0)&amp;"")</f>
        <v/>
      </c>
      <c r="C45" s="147" t="str">
        <f>IF(ISERROR(VLOOKUP(A45,进货明细!$A$2:$D$5000,COLUMN($C$2),0)&amp;""),"",VLOOKUP(A45,进货明细!$A$2:$D$5000,COLUMN($C$2),0)&amp;"")</f>
        <v/>
      </c>
      <c r="D45" s="147" t="str">
        <f>IF(ISERROR(VLOOKUP(A45,进货明细!$A$2:$D$5000,COLUMN($D$2),0)&amp;""),"",VLOOKUP(A45,进货明细!$A$2:$D$5000,COLUMN($D$2),0)&amp;"")</f>
        <v/>
      </c>
      <c r="E45" s="148"/>
      <c r="F45" s="152"/>
      <c r="G45" s="150" t="str">
        <f>IF(ISERROR(VLOOKUP(A45,进货明细!$A$2:$G$5000,COLUMN($G$2),0)&amp;""),"",VLOOKUP(A45,进货明细!$A$2:$G$5000,COLUMN($G$2),0)&amp;"")</f>
        <v/>
      </c>
      <c r="H45" s="151" t="str">
        <f t="shared" si="2"/>
        <v/>
      </c>
      <c r="I45" s="168"/>
      <c r="J45" s="169"/>
      <c r="K45" s="163"/>
      <c r="L45" s="164" t="str">
        <f t="shared" ref="L45:L108" si="4">IF(F45="","",H45-M45*F45)</f>
        <v/>
      </c>
      <c r="M45" s="165" t="e">
        <f>ROUND(VLOOKUP(A45,当前库存!$A$2:$F$7000,COLUMN($F$3),0)&amp;"",2)</f>
        <v>#DIV/0!</v>
      </c>
      <c r="N45" s="166"/>
      <c r="O45" s="167" t="str">
        <f t="array" ref="O45">INDEX(进货明细!A:A,MATCH(0,COUNTIF(O$2:O44,进货明细!$A$2:$A$5000),)+1)&amp;""</f>
        <v>BD043</v>
      </c>
      <c r="P45" s="167" t="str">
        <f>IF(ISERROR(VLOOKUP(O45,进货明细!$A$2:$D$5000,COLUMN($B$2),0)&amp;""),"",VLOOKUP(O45,进货明细!$A$2:$D$5000,COLUMN($B$2),0)&amp;"")</f>
        <v/>
      </c>
      <c r="Q45" s="174" t="str">
        <f>IF(ISERROR(VLOOKUP(O45,进货明细!$A$2:$D$5000,COLUMN($C$2),0)&amp;""),"",VLOOKUP(O45,进货明细!$A$2:$D$5000,COLUMN($C$2),0)&amp;"")</f>
        <v/>
      </c>
      <c r="R45" s="167" t="str">
        <f>IF(ISERROR(VLOOKUP(O45,进货明细!$A$2:$D$5000,COLUMN($D$2),0)&amp;""),"",VLOOKUP(O45,进货明细!$A$2:$D$5000,COLUMN($D$2),0)&amp;"")</f>
        <v/>
      </c>
      <c r="S45" s="167" t="str">
        <f>IF(ISERROR(VLOOKUP(O45,进货明细!$A$2:$G$5000,COLUMN($G$2),0)&amp;""),"",VLOOKUP(O45,进货明细!$A$2:$G$5000,COLUMN($G$2),0)&amp;"")</f>
        <v/>
      </c>
    </row>
    <row r="46" customHeight="1" spans="1:19">
      <c r="A46" s="146" t="s">
        <v>59</v>
      </c>
      <c r="B46" s="153" t="str">
        <f>IF(ISERROR(VLOOKUP(A46,进货明细!$A$2:$D$5000,COLUMN($B$2),0)&amp;""),"",VLOOKUP(A46,进货明细!$A$2:$D$5000,COLUMN($B$2),0)&amp;"")</f>
        <v/>
      </c>
      <c r="C46" s="147" t="str">
        <f>IF(ISERROR(VLOOKUP(A46,进货明细!$A$2:$D$5000,COLUMN($C$2),0)&amp;""),"",VLOOKUP(A46,进货明细!$A$2:$D$5000,COLUMN($C$2),0)&amp;"")</f>
        <v/>
      </c>
      <c r="D46" s="147" t="str">
        <f>IF(ISERROR(VLOOKUP(A46,进货明细!$A$2:$D$5000,COLUMN($D$2),0)&amp;""),"",VLOOKUP(A46,进货明细!$A$2:$D$5000,COLUMN($D$2),0)&amp;"")</f>
        <v/>
      </c>
      <c r="E46" s="148"/>
      <c r="F46" s="152"/>
      <c r="G46" s="150" t="str">
        <f>IF(ISERROR(VLOOKUP(A46,进货明细!$A$2:$G$5000,COLUMN($G$2),0)&amp;""),"",VLOOKUP(A46,进货明细!$A$2:$G$5000,COLUMN($G$2),0)&amp;"")</f>
        <v/>
      </c>
      <c r="H46" s="151" t="str">
        <f t="shared" si="2"/>
        <v/>
      </c>
      <c r="I46" s="168"/>
      <c r="J46" s="169"/>
      <c r="K46" s="163"/>
      <c r="L46" s="164" t="str">
        <f t="shared" si="4"/>
        <v/>
      </c>
      <c r="M46" s="165" t="e">
        <f>ROUND(VLOOKUP(A46,当前库存!$A$2:$F$7000,COLUMN($F$3),0)&amp;"",2)</f>
        <v>#DIV/0!</v>
      </c>
      <c r="N46" s="166"/>
      <c r="O46" s="167" t="str">
        <f t="array" ref="O46">INDEX(进货明细!A:A,MATCH(0,COUNTIF(O$2:O45,进货明细!$A$2:$A$5000),)+1)&amp;""</f>
        <v>BD044</v>
      </c>
      <c r="P46" s="167" t="str">
        <f>IF(ISERROR(VLOOKUP(O46,进货明细!$A$2:$D$5000,COLUMN($B$2),0)&amp;""),"",VLOOKUP(O46,进货明细!$A$2:$D$5000,COLUMN($B$2),0)&amp;"")</f>
        <v/>
      </c>
      <c r="Q46" s="174" t="str">
        <f>IF(ISERROR(VLOOKUP(O46,进货明细!$A$2:$D$5000,COLUMN($C$2),0)&amp;""),"",VLOOKUP(O46,进货明细!$A$2:$D$5000,COLUMN($C$2),0)&amp;"")</f>
        <v/>
      </c>
      <c r="R46" s="167" t="str">
        <f>IF(ISERROR(VLOOKUP(O46,进货明细!$A$2:$D$5000,COLUMN($D$2),0)&amp;""),"",VLOOKUP(O46,进货明细!$A$2:$D$5000,COLUMN($D$2),0)&amp;"")</f>
        <v/>
      </c>
      <c r="S46" s="167" t="str">
        <f>IF(ISERROR(VLOOKUP(O46,进货明细!$A$2:$G$5000,COLUMN($G$2),0)&amp;""),"",VLOOKUP(O46,进货明细!$A$2:$G$5000,COLUMN($G$2),0)&amp;"")</f>
        <v/>
      </c>
    </row>
    <row r="47" customHeight="1" spans="1:19">
      <c r="A47" s="146" t="s">
        <v>60</v>
      </c>
      <c r="B47" s="153" t="str">
        <f>IF(ISERROR(VLOOKUP(A47,进货明细!$A$2:$D$5000,COLUMN($B$2),0)&amp;""),"",VLOOKUP(A47,进货明细!$A$2:$D$5000,COLUMN($B$2),0)&amp;"")</f>
        <v/>
      </c>
      <c r="C47" s="147" t="str">
        <f>IF(ISERROR(VLOOKUP(A47,进货明细!$A$2:$D$5000,COLUMN($C$2),0)&amp;""),"",VLOOKUP(A47,进货明细!$A$2:$D$5000,COLUMN($C$2),0)&amp;"")</f>
        <v/>
      </c>
      <c r="D47" s="147" t="str">
        <f>IF(ISERROR(VLOOKUP(A47,进货明细!$A$2:$D$5000,COLUMN($D$2),0)&amp;""),"",VLOOKUP(A47,进货明细!$A$2:$D$5000,COLUMN($D$2),0)&amp;"")</f>
        <v/>
      </c>
      <c r="E47" s="148"/>
      <c r="F47" s="152"/>
      <c r="G47" s="150" t="str">
        <f>IF(ISERROR(VLOOKUP(A47,进货明细!$A$2:$G$5000,COLUMN($G$2),0)&amp;""),"",VLOOKUP(A47,进货明细!$A$2:$G$5000,COLUMN($G$2),0)&amp;"")</f>
        <v/>
      </c>
      <c r="H47" s="151" t="str">
        <f t="shared" si="2"/>
        <v/>
      </c>
      <c r="I47" s="168"/>
      <c r="J47" s="169"/>
      <c r="K47" s="163"/>
      <c r="L47" s="164" t="str">
        <f t="shared" si="4"/>
        <v/>
      </c>
      <c r="M47" s="165" t="e">
        <f>ROUND(VLOOKUP(A47,当前库存!$A$2:$F$7000,COLUMN($F$3),0)&amp;"",2)</f>
        <v>#DIV/0!</v>
      </c>
      <c r="N47" s="166"/>
      <c r="O47" s="167" t="str">
        <f t="array" ref="O47">INDEX(进货明细!A:A,MATCH(0,COUNTIF(O$2:O46,进货明细!$A$2:$A$5000),)+1)&amp;""</f>
        <v>BD045</v>
      </c>
      <c r="P47" s="167" t="str">
        <f>IF(ISERROR(VLOOKUP(O47,进货明细!$A$2:$D$5000,COLUMN($B$2),0)&amp;""),"",VLOOKUP(O47,进货明细!$A$2:$D$5000,COLUMN($B$2),0)&amp;"")</f>
        <v/>
      </c>
      <c r="Q47" s="174" t="str">
        <f>IF(ISERROR(VLOOKUP(O47,进货明细!$A$2:$D$5000,COLUMN($C$2),0)&amp;""),"",VLOOKUP(O47,进货明细!$A$2:$D$5000,COLUMN($C$2),0)&amp;"")</f>
        <v/>
      </c>
      <c r="R47" s="167" t="str">
        <f>IF(ISERROR(VLOOKUP(O47,进货明细!$A$2:$D$5000,COLUMN($D$2),0)&amp;""),"",VLOOKUP(O47,进货明细!$A$2:$D$5000,COLUMN($D$2),0)&amp;"")</f>
        <v/>
      </c>
      <c r="S47" s="167" t="str">
        <f>IF(ISERROR(VLOOKUP(O47,进货明细!$A$2:$G$5000,COLUMN($G$2),0)&amp;""),"",VLOOKUP(O47,进货明细!$A$2:$G$5000,COLUMN($G$2),0)&amp;"")</f>
        <v/>
      </c>
    </row>
    <row r="48" customHeight="1" spans="1:19">
      <c r="A48" s="146" t="s">
        <v>61</v>
      </c>
      <c r="B48" s="153" t="str">
        <f>IF(ISERROR(VLOOKUP(A48,进货明细!$A$2:$D$5000,COLUMN($B$2),0)&amp;""),"",VLOOKUP(A48,进货明细!$A$2:$D$5000,COLUMN($B$2),0)&amp;"")</f>
        <v/>
      </c>
      <c r="C48" s="147" t="str">
        <f>IF(ISERROR(VLOOKUP(A48,进货明细!$A$2:$D$5000,COLUMN($C$2),0)&amp;""),"",VLOOKUP(A48,进货明细!$A$2:$D$5000,COLUMN($C$2),0)&amp;"")</f>
        <v/>
      </c>
      <c r="D48" s="147" t="str">
        <f>IF(ISERROR(VLOOKUP(A48,进货明细!$A$2:$D$5000,COLUMN($D$2),0)&amp;""),"",VLOOKUP(A48,进货明细!$A$2:$D$5000,COLUMN($D$2),0)&amp;"")</f>
        <v/>
      </c>
      <c r="E48" s="148"/>
      <c r="F48" s="152"/>
      <c r="G48" s="150" t="str">
        <f>IF(ISERROR(VLOOKUP(A48,进货明细!$A$2:$G$5000,COLUMN($G$2),0)&amp;""),"",VLOOKUP(A48,进货明细!$A$2:$G$5000,COLUMN($G$2),0)&amp;"")</f>
        <v/>
      </c>
      <c r="H48" s="151" t="str">
        <f t="shared" si="2"/>
        <v/>
      </c>
      <c r="I48" s="168"/>
      <c r="J48" s="169"/>
      <c r="K48" s="163"/>
      <c r="L48" s="164" t="str">
        <f t="shared" si="4"/>
        <v/>
      </c>
      <c r="M48" s="165" t="e">
        <f>ROUND(VLOOKUP(A48,当前库存!$A$2:$F$7000,COLUMN($F$3),0)&amp;"",2)</f>
        <v>#DIV/0!</v>
      </c>
      <c r="N48" s="166"/>
      <c r="O48" s="167" t="str">
        <f t="array" ref="O48">INDEX(进货明细!A:A,MATCH(0,COUNTIF(O$2:O47,进货明细!$A$2:$A$5000),)+1)&amp;""</f>
        <v>BD046</v>
      </c>
      <c r="P48" s="167" t="str">
        <f>IF(ISERROR(VLOOKUP(O48,进货明细!$A$2:$D$5000,COLUMN($B$2),0)&amp;""),"",VLOOKUP(O48,进货明细!$A$2:$D$5000,COLUMN($B$2),0)&amp;"")</f>
        <v/>
      </c>
      <c r="Q48" s="174" t="str">
        <f>IF(ISERROR(VLOOKUP(O48,进货明细!$A$2:$D$5000,COLUMN($C$2),0)&amp;""),"",VLOOKUP(O48,进货明细!$A$2:$D$5000,COLUMN($C$2),0)&amp;"")</f>
        <v/>
      </c>
      <c r="R48" s="167" t="str">
        <f>IF(ISERROR(VLOOKUP(O48,进货明细!$A$2:$D$5000,COLUMN($D$2),0)&amp;""),"",VLOOKUP(O48,进货明细!$A$2:$D$5000,COLUMN($D$2),0)&amp;"")</f>
        <v/>
      </c>
      <c r="S48" s="167" t="str">
        <f>IF(ISERROR(VLOOKUP(O48,进货明细!$A$2:$G$5000,COLUMN($G$2),0)&amp;""),"",VLOOKUP(O48,进货明细!$A$2:$G$5000,COLUMN($G$2),0)&amp;"")</f>
        <v/>
      </c>
    </row>
    <row r="49" customHeight="1" spans="1:19">
      <c r="A49" s="146" t="s">
        <v>62</v>
      </c>
      <c r="B49" s="153" t="str">
        <f>IF(ISERROR(VLOOKUP(A49,进货明细!$A$2:$D$5000,COLUMN($B$2),0)&amp;""),"",VLOOKUP(A49,进货明细!$A$2:$D$5000,COLUMN($B$2),0)&amp;"")</f>
        <v/>
      </c>
      <c r="C49" s="147" t="str">
        <f>IF(ISERROR(VLOOKUP(A49,进货明细!$A$2:$D$5000,COLUMN($C$2),0)&amp;""),"",VLOOKUP(A49,进货明细!$A$2:$D$5000,COLUMN($C$2),0)&amp;"")</f>
        <v/>
      </c>
      <c r="D49" s="147" t="str">
        <f>IF(ISERROR(VLOOKUP(A49,进货明细!$A$2:$D$5000,COLUMN($D$2),0)&amp;""),"",VLOOKUP(A49,进货明细!$A$2:$D$5000,COLUMN($D$2),0)&amp;"")</f>
        <v/>
      </c>
      <c r="E49" s="148"/>
      <c r="F49" s="152"/>
      <c r="G49" s="150" t="str">
        <f>IF(ISERROR(VLOOKUP(A49,进货明细!$A$2:$G$5000,COLUMN($G$2),0)&amp;""),"",VLOOKUP(A49,进货明细!$A$2:$G$5000,COLUMN($G$2),0)&amp;"")</f>
        <v/>
      </c>
      <c r="H49" s="151" t="str">
        <f t="shared" si="2"/>
        <v/>
      </c>
      <c r="I49" s="168"/>
      <c r="J49" s="169"/>
      <c r="K49" s="163"/>
      <c r="L49" s="164" t="str">
        <f t="shared" si="4"/>
        <v/>
      </c>
      <c r="M49" s="165" t="e">
        <f>ROUND(VLOOKUP(A49,当前库存!$A$2:$F$7000,COLUMN($F$3),0)&amp;"",2)</f>
        <v>#DIV/0!</v>
      </c>
      <c r="N49" s="166"/>
      <c r="O49" s="167" t="str">
        <f t="array" ref="O49">INDEX(进货明细!A:A,MATCH(0,COUNTIF(O$2:O48,进货明细!$A$2:$A$5000),)+1)&amp;""</f>
        <v>BD047</v>
      </c>
      <c r="P49" s="167" t="str">
        <f>IF(ISERROR(VLOOKUP(O49,进货明细!$A$2:$D$5000,COLUMN($B$2),0)&amp;""),"",VLOOKUP(O49,进货明细!$A$2:$D$5000,COLUMN($B$2),0)&amp;"")</f>
        <v/>
      </c>
      <c r="Q49" s="174" t="str">
        <f>IF(ISERROR(VLOOKUP(O49,进货明细!$A$2:$D$5000,COLUMN($C$2),0)&amp;""),"",VLOOKUP(O49,进货明细!$A$2:$D$5000,COLUMN($C$2),0)&amp;"")</f>
        <v/>
      </c>
      <c r="R49" s="167" t="str">
        <f>IF(ISERROR(VLOOKUP(O49,进货明细!$A$2:$D$5000,COLUMN($D$2),0)&amp;""),"",VLOOKUP(O49,进货明细!$A$2:$D$5000,COLUMN($D$2),0)&amp;"")</f>
        <v/>
      </c>
      <c r="S49" s="167" t="str">
        <f>IF(ISERROR(VLOOKUP(O49,进货明细!$A$2:$G$5000,COLUMN($G$2),0)&amp;""),"",VLOOKUP(O49,进货明细!$A$2:$G$5000,COLUMN($G$2),0)&amp;"")</f>
        <v/>
      </c>
    </row>
    <row r="50" customHeight="1" spans="1:19">
      <c r="A50" s="146" t="s">
        <v>63</v>
      </c>
      <c r="B50" s="153" t="str">
        <f>IF(ISERROR(VLOOKUP(A50,进货明细!$A$2:$D$5000,COLUMN($B$2),0)&amp;""),"",VLOOKUP(A50,进货明细!$A$2:$D$5000,COLUMN($B$2),0)&amp;"")</f>
        <v/>
      </c>
      <c r="C50" s="147" t="str">
        <f>IF(ISERROR(VLOOKUP(A50,进货明细!$A$2:$D$5000,COLUMN($C$2),0)&amp;""),"",VLOOKUP(A50,进货明细!$A$2:$D$5000,COLUMN($C$2),0)&amp;"")</f>
        <v/>
      </c>
      <c r="D50" s="147" t="str">
        <f>IF(ISERROR(VLOOKUP(A50,进货明细!$A$2:$D$5000,COLUMN($D$2),0)&amp;""),"",VLOOKUP(A50,进货明细!$A$2:$D$5000,COLUMN($D$2),0)&amp;"")</f>
        <v/>
      </c>
      <c r="E50" s="148"/>
      <c r="F50" s="152"/>
      <c r="G50" s="150" t="str">
        <f>IF(ISERROR(VLOOKUP(A50,进货明细!$A$2:$G$5000,COLUMN($G$2),0)&amp;""),"",VLOOKUP(A50,进货明细!$A$2:$G$5000,COLUMN($G$2),0)&amp;"")</f>
        <v/>
      </c>
      <c r="H50" s="151" t="str">
        <f t="shared" si="2"/>
        <v/>
      </c>
      <c r="I50" s="168"/>
      <c r="J50" s="169"/>
      <c r="K50" s="163"/>
      <c r="L50" s="164" t="str">
        <f t="shared" si="4"/>
        <v/>
      </c>
      <c r="M50" s="165" t="e">
        <f>ROUND(VLOOKUP(A50,当前库存!$A$2:$F$7000,COLUMN($F$3),0)&amp;"",2)</f>
        <v>#DIV/0!</v>
      </c>
      <c r="N50" s="166"/>
      <c r="O50" s="167" t="str">
        <f t="array" ref="O50">INDEX(进货明细!A:A,MATCH(0,COUNTIF(O$2:O49,进货明细!$A$2:$A$5000),)+1)&amp;""</f>
        <v>BD048</v>
      </c>
      <c r="P50" s="167" t="str">
        <f>IF(ISERROR(VLOOKUP(O50,进货明细!$A$2:$D$5000,COLUMN($B$2),0)&amp;""),"",VLOOKUP(O50,进货明细!$A$2:$D$5000,COLUMN($B$2),0)&amp;"")</f>
        <v/>
      </c>
      <c r="Q50" s="174" t="str">
        <f>IF(ISERROR(VLOOKUP(O50,进货明细!$A$2:$D$5000,COLUMN($C$2),0)&amp;""),"",VLOOKUP(O50,进货明细!$A$2:$D$5000,COLUMN($C$2),0)&amp;"")</f>
        <v/>
      </c>
      <c r="R50" s="167" t="str">
        <f>IF(ISERROR(VLOOKUP(O50,进货明细!$A$2:$D$5000,COLUMN($D$2),0)&amp;""),"",VLOOKUP(O50,进货明细!$A$2:$D$5000,COLUMN($D$2),0)&amp;"")</f>
        <v/>
      </c>
      <c r="S50" s="167" t="str">
        <f>IF(ISERROR(VLOOKUP(O50,进货明细!$A$2:$G$5000,COLUMN($G$2),0)&amp;""),"",VLOOKUP(O50,进货明细!$A$2:$G$5000,COLUMN($G$2),0)&amp;"")</f>
        <v/>
      </c>
    </row>
    <row r="51" customHeight="1" spans="1:19">
      <c r="A51" s="146" t="s">
        <v>64</v>
      </c>
      <c r="B51" s="153" t="str">
        <f>IF(ISERROR(VLOOKUP(A51,进货明细!$A$2:$D$5000,COLUMN($B$2),0)&amp;""),"",VLOOKUP(A51,进货明细!$A$2:$D$5000,COLUMN($B$2),0)&amp;"")</f>
        <v/>
      </c>
      <c r="C51" s="147" t="str">
        <f>IF(ISERROR(VLOOKUP(A51,进货明细!$A$2:$D$5000,COLUMN($C$2),0)&amp;""),"",VLOOKUP(A51,进货明细!$A$2:$D$5000,COLUMN($C$2),0)&amp;"")</f>
        <v/>
      </c>
      <c r="D51" s="147" t="str">
        <f>IF(ISERROR(VLOOKUP(A51,进货明细!$A$2:$D$5000,COLUMN($D$2),0)&amp;""),"",VLOOKUP(A51,进货明细!$A$2:$D$5000,COLUMN($D$2),0)&amp;"")</f>
        <v/>
      </c>
      <c r="E51" s="148"/>
      <c r="F51" s="152"/>
      <c r="G51" s="150" t="str">
        <f>IF(ISERROR(VLOOKUP(A51,进货明细!$A$2:$G$5000,COLUMN($G$2),0)&amp;""),"",VLOOKUP(A51,进货明细!$A$2:$G$5000,COLUMN($G$2),0)&amp;"")</f>
        <v/>
      </c>
      <c r="H51" s="151" t="str">
        <f t="shared" si="2"/>
        <v/>
      </c>
      <c r="I51" s="168"/>
      <c r="J51" s="169"/>
      <c r="K51" s="163"/>
      <c r="L51" s="164" t="str">
        <f t="shared" si="4"/>
        <v/>
      </c>
      <c r="M51" s="165" t="e">
        <f>ROUND(VLOOKUP(A51,当前库存!$A$2:$F$7000,COLUMN($F$3),0)&amp;"",2)</f>
        <v>#DIV/0!</v>
      </c>
      <c r="N51" s="166"/>
      <c r="O51" s="167" t="str">
        <f t="array" ref="O51">INDEX(进货明细!A:A,MATCH(0,COUNTIF(O$2:O50,进货明细!$A$2:$A$5000),)+1)&amp;""</f>
        <v>BD049</v>
      </c>
      <c r="P51" s="167" t="str">
        <f>IF(ISERROR(VLOOKUP(O51,进货明细!$A$2:$D$5000,COLUMN($B$2),0)&amp;""),"",VLOOKUP(O51,进货明细!$A$2:$D$5000,COLUMN($B$2),0)&amp;"")</f>
        <v/>
      </c>
      <c r="Q51" s="174" t="str">
        <f>IF(ISERROR(VLOOKUP(O51,进货明细!$A$2:$D$5000,COLUMN($C$2),0)&amp;""),"",VLOOKUP(O51,进货明细!$A$2:$D$5000,COLUMN($C$2),0)&amp;"")</f>
        <v/>
      </c>
      <c r="R51" s="167" t="str">
        <f>IF(ISERROR(VLOOKUP(O51,进货明细!$A$2:$D$5000,COLUMN($D$2),0)&amp;""),"",VLOOKUP(O51,进货明细!$A$2:$D$5000,COLUMN($D$2),0)&amp;"")</f>
        <v/>
      </c>
      <c r="S51" s="167" t="str">
        <f>IF(ISERROR(VLOOKUP(O51,进货明细!$A$2:$G$5000,COLUMN($G$2),0)&amp;""),"",VLOOKUP(O51,进货明细!$A$2:$G$5000,COLUMN($G$2),0)&amp;"")</f>
        <v/>
      </c>
    </row>
    <row r="52" customHeight="1" spans="1:19">
      <c r="A52" s="146" t="s">
        <v>65</v>
      </c>
      <c r="B52" s="153" t="str">
        <f>IF(ISERROR(VLOOKUP(A52,进货明细!$A$2:$D$5000,COLUMN($B$2),0)&amp;""),"",VLOOKUP(A52,进货明细!$A$2:$D$5000,COLUMN($B$2),0)&amp;"")</f>
        <v/>
      </c>
      <c r="C52" s="147" t="str">
        <f>IF(ISERROR(VLOOKUP(A52,进货明细!$A$2:$D$5000,COLUMN($C$2),0)&amp;""),"",VLOOKUP(A52,进货明细!$A$2:$D$5000,COLUMN($C$2),0)&amp;"")</f>
        <v/>
      </c>
      <c r="D52" s="147" t="str">
        <f>IF(ISERROR(VLOOKUP(A52,进货明细!$A$2:$D$5000,COLUMN($D$2),0)&amp;""),"",VLOOKUP(A52,进货明细!$A$2:$D$5000,COLUMN($D$2),0)&amp;"")</f>
        <v/>
      </c>
      <c r="E52" s="148"/>
      <c r="F52" s="152"/>
      <c r="G52" s="150" t="str">
        <f>IF(ISERROR(VLOOKUP(A52,进货明细!$A$2:$G$5000,COLUMN($G$2),0)&amp;""),"",VLOOKUP(A52,进货明细!$A$2:$G$5000,COLUMN($G$2),0)&amp;"")</f>
        <v/>
      </c>
      <c r="H52" s="151" t="str">
        <f t="shared" si="2"/>
        <v/>
      </c>
      <c r="I52" s="168"/>
      <c r="J52" s="169"/>
      <c r="K52" s="163"/>
      <c r="L52" s="164" t="str">
        <f t="shared" si="4"/>
        <v/>
      </c>
      <c r="M52" s="165" t="e">
        <f>ROUND(VLOOKUP(A52,当前库存!$A$2:$F$7000,COLUMN($F$3),0)&amp;"",2)</f>
        <v>#DIV/0!</v>
      </c>
      <c r="N52" s="166"/>
      <c r="O52" s="167" t="str">
        <f t="array" ref="O52">INDEX(进货明细!A:A,MATCH(0,COUNTIF(O$2:O51,进货明细!$A$2:$A$5000),)+1)&amp;""</f>
        <v>BD050</v>
      </c>
      <c r="P52" s="167" t="str">
        <f>IF(ISERROR(VLOOKUP(O52,进货明细!$A$2:$D$5000,COLUMN($B$2),0)&amp;""),"",VLOOKUP(O52,进货明细!$A$2:$D$5000,COLUMN($B$2),0)&amp;"")</f>
        <v/>
      </c>
      <c r="Q52" s="174" t="str">
        <f>IF(ISERROR(VLOOKUP(O52,进货明细!$A$2:$D$5000,COLUMN($C$2),0)&amp;""),"",VLOOKUP(O52,进货明细!$A$2:$D$5000,COLUMN($C$2),0)&amp;"")</f>
        <v/>
      </c>
      <c r="R52" s="167" t="str">
        <f>IF(ISERROR(VLOOKUP(O52,进货明细!$A$2:$D$5000,COLUMN($D$2),0)&amp;""),"",VLOOKUP(O52,进货明细!$A$2:$D$5000,COLUMN($D$2),0)&amp;"")</f>
        <v/>
      </c>
      <c r="S52" s="167" t="str">
        <f>IF(ISERROR(VLOOKUP(O52,进货明细!$A$2:$G$5000,COLUMN($G$2),0)&amp;""),"",VLOOKUP(O52,进货明细!$A$2:$G$5000,COLUMN($G$2),0)&amp;"")</f>
        <v/>
      </c>
    </row>
    <row r="53" customHeight="1" spans="1:19">
      <c r="A53" s="146" t="s">
        <v>66</v>
      </c>
      <c r="B53" s="153" t="str">
        <f>IF(ISERROR(VLOOKUP(A53,进货明细!$A$2:$D$5000,COLUMN($B$2),0)&amp;""),"",VLOOKUP(A53,进货明细!$A$2:$D$5000,COLUMN($B$2),0)&amp;"")</f>
        <v/>
      </c>
      <c r="C53" s="147" t="str">
        <f>IF(ISERROR(VLOOKUP(A53,进货明细!$A$2:$D$5000,COLUMN($C$2),0)&amp;""),"",VLOOKUP(A53,进货明细!$A$2:$D$5000,COLUMN($C$2),0)&amp;"")</f>
        <v/>
      </c>
      <c r="D53" s="147" t="str">
        <f>IF(ISERROR(VLOOKUP(A53,进货明细!$A$2:$D$5000,COLUMN($D$2),0)&amp;""),"",VLOOKUP(A53,进货明细!$A$2:$D$5000,COLUMN($D$2),0)&amp;"")</f>
        <v/>
      </c>
      <c r="E53" s="148"/>
      <c r="F53" s="152"/>
      <c r="G53" s="150" t="str">
        <f>IF(ISERROR(VLOOKUP(A53,进货明细!$A$2:$G$5000,COLUMN($G$2),0)&amp;""),"",VLOOKUP(A53,进货明细!$A$2:$G$5000,COLUMN($G$2),0)&amp;"")</f>
        <v/>
      </c>
      <c r="H53" s="151" t="str">
        <f t="shared" si="2"/>
        <v/>
      </c>
      <c r="I53" s="168"/>
      <c r="J53" s="169"/>
      <c r="K53" s="163"/>
      <c r="L53" s="164" t="str">
        <f t="shared" si="4"/>
        <v/>
      </c>
      <c r="M53" s="165" t="e">
        <f>ROUND(VLOOKUP(A53,当前库存!$A$2:$F$7000,COLUMN($F$3),0)&amp;"",2)</f>
        <v>#DIV/0!</v>
      </c>
      <c r="N53" s="166"/>
      <c r="O53" s="167" t="str">
        <f t="array" ref="O53">INDEX(进货明细!A:A,MATCH(0,COUNTIF(O$2:O52,进货明细!$A$2:$A$5000),)+1)&amp;""</f>
        <v>BD051</v>
      </c>
      <c r="P53" s="167" t="str">
        <f>IF(ISERROR(VLOOKUP(O53,进货明细!$A$2:$D$5000,COLUMN($B$2),0)&amp;""),"",VLOOKUP(O53,进货明细!$A$2:$D$5000,COLUMN($B$2),0)&amp;"")</f>
        <v/>
      </c>
      <c r="Q53" s="174" t="str">
        <f>IF(ISERROR(VLOOKUP(O53,进货明细!$A$2:$D$5000,COLUMN($C$2),0)&amp;""),"",VLOOKUP(O53,进货明细!$A$2:$D$5000,COLUMN($C$2),0)&amp;"")</f>
        <v/>
      </c>
      <c r="R53" s="167" t="str">
        <f>IF(ISERROR(VLOOKUP(O53,进货明细!$A$2:$D$5000,COLUMN($D$2),0)&amp;""),"",VLOOKUP(O53,进货明细!$A$2:$D$5000,COLUMN($D$2),0)&amp;"")</f>
        <v/>
      </c>
      <c r="S53" s="167" t="str">
        <f>IF(ISERROR(VLOOKUP(O53,进货明细!$A$2:$G$5000,COLUMN($G$2),0)&amp;""),"",VLOOKUP(O53,进货明细!$A$2:$G$5000,COLUMN($G$2),0)&amp;"")</f>
        <v/>
      </c>
    </row>
    <row r="54" customHeight="1" spans="1:19">
      <c r="A54" s="146" t="s">
        <v>67</v>
      </c>
      <c r="B54" s="153" t="str">
        <f>IF(ISERROR(VLOOKUP(A54,进货明细!$A$2:$D$5000,COLUMN($B$2),0)&amp;""),"",VLOOKUP(A54,进货明细!$A$2:$D$5000,COLUMN($B$2),0)&amp;"")</f>
        <v/>
      </c>
      <c r="C54" s="147" t="str">
        <f>IF(ISERROR(VLOOKUP(A54,进货明细!$A$2:$D$5000,COLUMN($C$2),0)&amp;""),"",VLOOKUP(A54,进货明细!$A$2:$D$5000,COLUMN($C$2),0)&amp;"")</f>
        <v/>
      </c>
      <c r="D54" s="147" t="str">
        <f>IF(ISERROR(VLOOKUP(A54,进货明细!$A$2:$D$5000,COLUMN($D$2),0)&amp;""),"",VLOOKUP(A54,进货明细!$A$2:$D$5000,COLUMN($D$2),0)&amp;"")</f>
        <v/>
      </c>
      <c r="E54" s="148"/>
      <c r="F54" s="152"/>
      <c r="G54" s="150" t="str">
        <f>IF(ISERROR(VLOOKUP(A54,进货明细!$A$2:$G$5000,COLUMN($G$2),0)&amp;""),"",VLOOKUP(A54,进货明细!$A$2:$G$5000,COLUMN($G$2),0)&amp;"")</f>
        <v/>
      </c>
      <c r="H54" s="151" t="str">
        <f t="shared" si="2"/>
        <v/>
      </c>
      <c r="I54" s="168"/>
      <c r="J54" s="169"/>
      <c r="K54" s="163"/>
      <c r="L54" s="164" t="str">
        <f t="shared" si="4"/>
        <v/>
      </c>
      <c r="M54" s="165" t="e">
        <f>ROUND(VLOOKUP(A54,当前库存!$A$2:$F$7000,COLUMN($F$3),0)&amp;"",2)</f>
        <v>#DIV/0!</v>
      </c>
      <c r="N54" s="166"/>
      <c r="O54" s="167" t="str">
        <f t="array" ref="O54">INDEX(进货明细!A:A,MATCH(0,COUNTIF(O$2:O53,进货明细!$A$2:$A$5000),)+1)&amp;""</f>
        <v>BD052</v>
      </c>
      <c r="P54" s="167" t="str">
        <f>IF(ISERROR(VLOOKUP(O54,进货明细!$A$2:$D$5000,COLUMN($B$2),0)&amp;""),"",VLOOKUP(O54,进货明细!$A$2:$D$5000,COLUMN($B$2),0)&amp;"")</f>
        <v/>
      </c>
      <c r="Q54" s="174" t="str">
        <f>IF(ISERROR(VLOOKUP(O54,进货明细!$A$2:$D$5000,COLUMN($C$2),0)&amp;""),"",VLOOKUP(O54,进货明细!$A$2:$D$5000,COLUMN($C$2),0)&amp;"")</f>
        <v/>
      </c>
      <c r="R54" s="167" t="str">
        <f>IF(ISERROR(VLOOKUP(O54,进货明细!$A$2:$D$5000,COLUMN($D$2),0)&amp;""),"",VLOOKUP(O54,进货明细!$A$2:$D$5000,COLUMN($D$2),0)&amp;"")</f>
        <v/>
      </c>
      <c r="S54" s="167" t="str">
        <f>IF(ISERROR(VLOOKUP(O54,进货明细!$A$2:$G$5000,COLUMN($G$2),0)&amp;""),"",VLOOKUP(O54,进货明细!$A$2:$G$5000,COLUMN($G$2),0)&amp;"")</f>
        <v/>
      </c>
    </row>
    <row r="55" customHeight="1" spans="1:19">
      <c r="A55" s="146" t="s">
        <v>68</v>
      </c>
      <c r="B55" s="153" t="str">
        <f>IF(ISERROR(VLOOKUP(A55,进货明细!$A$2:$D$5000,COLUMN($B$2),0)&amp;""),"",VLOOKUP(A55,进货明细!$A$2:$D$5000,COLUMN($B$2),0)&amp;"")</f>
        <v/>
      </c>
      <c r="C55" s="147" t="str">
        <f>IF(ISERROR(VLOOKUP(A55,进货明细!$A$2:$D$5000,COLUMN($C$2),0)&amp;""),"",VLOOKUP(A55,进货明细!$A$2:$D$5000,COLUMN($C$2),0)&amp;"")</f>
        <v/>
      </c>
      <c r="D55" s="147" t="str">
        <f>IF(ISERROR(VLOOKUP(A55,进货明细!$A$2:$D$5000,COLUMN($D$2),0)&amp;""),"",VLOOKUP(A55,进货明细!$A$2:$D$5000,COLUMN($D$2),0)&amp;"")</f>
        <v/>
      </c>
      <c r="E55" s="148"/>
      <c r="F55" s="152"/>
      <c r="G55" s="150" t="str">
        <f>IF(ISERROR(VLOOKUP(A55,进货明细!$A$2:$G$5000,COLUMN($G$2),0)&amp;""),"",VLOOKUP(A55,进货明细!$A$2:$G$5000,COLUMN($G$2),0)&amp;"")</f>
        <v/>
      </c>
      <c r="H55" s="151" t="str">
        <f t="shared" si="2"/>
        <v/>
      </c>
      <c r="I55" s="168"/>
      <c r="J55" s="169"/>
      <c r="K55" s="163"/>
      <c r="L55" s="164" t="str">
        <f t="shared" si="4"/>
        <v/>
      </c>
      <c r="M55" s="165" t="e">
        <f>ROUND(VLOOKUP(A55,当前库存!$A$2:$F$7000,COLUMN($F$3),0)&amp;"",2)</f>
        <v>#DIV/0!</v>
      </c>
      <c r="N55" s="166"/>
      <c r="O55" s="167" t="str">
        <f t="array" ref="O55">INDEX(进货明细!A:A,MATCH(0,COUNTIF(O$2:O54,进货明细!$A$2:$A$5000),)+1)&amp;""</f>
        <v>BD053</v>
      </c>
      <c r="P55" s="167" t="str">
        <f>IF(ISERROR(VLOOKUP(O55,进货明细!$A$2:$D$5000,COLUMN($B$2),0)&amp;""),"",VLOOKUP(O55,进货明细!$A$2:$D$5000,COLUMN($B$2),0)&amp;"")</f>
        <v/>
      </c>
      <c r="Q55" s="174" t="str">
        <f>IF(ISERROR(VLOOKUP(O55,进货明细!$A$2:$D$5000,COLUMN($C$2),0)&amp;""),"",VLOOKUP(O55,进货明细!$A$2:$D$5000,COLUMN($C$2),0)&amp;"")</f>
        <v/>
      </c>
      <c r="R55" s="167" t="str">
        <f>IF(ISERROR(VLOOKUP(O55,进货明细!$A$2:$D$5000,COLUMN($D$2),0)&amp;""),"",VLOOKUP(O55,进货明细!$A$2:$D$5000,COLUMN($D$2),0)&amp;"")</f>
        <v/>
      </c>
      <c r="S55" s="167" t="str">
        <f>IF(ISERROR(VLOOKUP(O55,进货明细!$A$2:$G$5000,COLUMN($G$2),0)&amp;""),"",VLOOKUP(O55,进货明细!$A$2:$G$5000,COLUMN($G$2),0)&amp;"")</f>
        <v/>
      </c>
    </row>
    <row r="56" customHeight="1" spans="1:19">
      <c r="A56" s="146" t="s">
        <v>69</v>
      </c>
      <c r="B56" s="153" t="str">
        <f>IF(ISERROR(VLOOKUP(A56,进货明细!$A$2:$D$5000,COLUMN($B$2),0)&amp;""),"",VLOOKUP(A56,进货明细!$A$2:$D$5000,COLUMN($B$2),0)&amp;"")</f>
        <v/>
      </c>
      <c r="C56" s="147" t="str">
        <f>IF(ISERROR(VLOOKUP(A56,进货明细!$A$2:$D$5000,COLUMN($C$2),0)&amp;""),"",VLOOKUP(A56,进货明细!$A$2:$D$5000,COLUMN($C$2),0)&amp;"")</f>
        <v/>
      </c>
      <c r="D56" s="147" t="str">
        <f>IF(ISERROR(VLOOKUP(A56,进货明细!$A$2:$D$5000,COLUMN($D$2),0)&amp;""),"",VLOOKUP(A56,进货明细!$A$2:$D$5000,COLUMN($D$2),0)&amp;"")</f>
        <v/>
      </c>
      <c r="E56" s="148"/>
      <c r="F56" s="152"/>
      <c r="G56" s="150" t="str">
        <f>IF(ISERROR(VLOOKUP(A56,进货明细!$A$2:$G$5000,COLUMN($G$2),0)&amp;""),"",VLOOKUP(A56,进货明细!$A$2:$G$5000,COLUMN($G$2),0)&amp;"")</f>
        <v/>
      </c>
      <c r="H56" s="151" t="str">
        <f t="shared" si="2"/>
        <v/>
      </c>
      <c r="I56" s="168"/>
      <c r="J56" s="169"/>
      <c r="K56" s="163"/>
      <c r="L56" s="164" t="str">
        <f t="shared" si="4"/>
        <v/>
      </c>
      <c r="M56" s="165" t="e">
        <f>ROUND(VLOOKUP(A56,当前库存!$A$2:$F$7000,COLUMN($F$3),0)&amp;"",2)</f>
        <v>#DIV/0!</v>
      </c>
      <c r="N56" s="166"/>
      <c r="O56" s="167" t="str">
        <f t="array" ref="O56">INDEX(进货明细!A:A,MATCH(0,COUNTIF(O$2:O55,进货明细!$A$2:$A$5000),)+1)&amp;""</f>
        <v>BD054</v>
      </c>
      <c r="P56" s="167" t="str">
        <f>IF(ISERROR(VLOOKUP(O56,进货明细!$A$2:$D$5000,COLUMN($B$2),0)&amp;""),"",VLOOKUP(O56,进货明细!$A$2:$D$5000,COLUMN($B$2),0)&amp;"")</f>
        <v/>
      </c>
      <c r="Q56" s="174" t="str">
        <f>IF(ISERROR(VLOOKUP(O56,进货明细!$A$2:$D$5000,COLUMN($C$2),0)&amp;""),"",VLOOKUP(O56,进货明细!$A$2:$D$5000,COLUMN($C$2),0)&amp;"")</f>
        <v/>
      </c>
      <c r="R56" s="167" t="str">
        <f>IF(ISERROR(VLOOKUP(O56,进货明细!$A$2:$D$5000,COLUMN($D$2),0)&amp;""),"",VLOOKUP(O56,进货明细!$A$2:$D$5000,COLUMN($D$2),0)&amp;"")</f>
        <v/>
      </c>
      <c r="S56" s="167" t="str">
        <f>IF(ISERROR(VLOOKUP(O56,进货明细!$A$2:$G$5000,COLUMN($G$2),0)&amp;""),"",VLOOKUP(O56,进货明细!$A$2:$G$5000,COLUMN($G$2),0)&amp;"")</f>
        <v/>
      </c>
    </row>
    <row r="57" customHeight="1" spans="1:19">
      <c r="A57" s="146" t="s">
        <v>70</v>
      </c>
      <c r="B57" s="153" t="str">
        <f>IF(ISERROR(VLOOKUP(A57,进货明细!$A$2:$D$5000,COLUMN($B$2),0)&amp;""),"",VLOOKUP(A57,进货明细!$A$2:$D$5000,COLUMN($B$2),0)&amp;"")</f>
        <v/>
      </c>
      <c r="C57" s="147" t="str">
        <f>IF(ISERROR(VLOOKUP(A57,进货明细!$A$2:$D$5000,COLUMN($C$2),0)&amp;""),"",VLOOKUP(A57,进货明细!$A$2:$D$5000,COLUMN($C$2),0)&amp;"")</f>
        <v/>
      </c>
      <c r="D57" s="147" t="str">
        <f>IF(ISERROR(VLOOKUP(A57,进货明细!$A$2:$D$5000,COLUMN($D$2),0)&amp;""),"",VLOOKUP(A57,进货明细!$A$2:$D$5000,COLUMN($D$2),0)&amp;"")</f>
        <v/>
      </c>
      <c r="E57" s="148"/>
      <c r="F57" s="152"/>
      <c r="G57" s="150" t="str">
        <f>IF(ISERROR(VLOOKUP(A57,进货明细!$A$2:$G$5000,COLUMN($G$2),0)&amp;""),"",VLOOKUP(A57,进货明细!$A$2:$G$5000,COLUMN($G$2),0)&amp;"")</f>
        <v/>
      </c>
      <c r="H57" s="151" t="str">
        <f t="shared" si="2"/>
        <v/>
      </c>
      <c r="I57" s="168"/>
      <c r="J57" s="169"/>
      <c r="K57" s="163"/>
      <c r="L57" s="164" t="str">
        <f t="shared" si="4"/>
        <v/>
      </c>
      <c r="M57" s="165" t="e">
        <f>ROUND(VLOOKUP(A57,当前库存!$A$2:$F$7000,COLUMN($F$3),0)&amp;"",2)</f>
        <v>#DIV/0!</v>
      </c>
      <c r="N57" s="166"/>
      <c r="O57" s="167" t="str">
        <f t="array" ref="O57">INDEX(进货明细!A:A,MATCH(0,COUNTIF(O$2:O56,进货明细!$A$2:$A$5000),)+1)&amp;""</f>
        <v>BD055</v>
      </c>
      <c r="P57" s="167" t="str">
        <f>IF(ISERROR(VLOOKUP(O57,进货明细!$A$2:$D$5000,COLUMN($B$2),0)&amp;""),"",VLOOKUP(O57,进货明细!$A$2:$D$5000,COLUMN($B$2),0)&amp;"")</f>
        <v/>
      </c>
      <c r="Q57" s="174" t="str">
        <f>IF(ISERROR(VLOOKUP(O57,进货明细!$A$2:$D$5000,COLUMN($C$2),0)&amp;""),"",VLOOKUP(O57,进货明细!$A$2:$D$5000,COLUMN($C$2),0)&amp;"")</f>
        <v/>
      </c>
      <c r="R57" s="167" t="str">
        <f>IF(ISERROR(VLOOKUP(O57,进货明细!$A$2:$D$5000,COLUMN($D$2),0)&amp;""),"",VLOOKUP(O57,进货明细!$A$2:$D$5000,COLUMN($D$2),0)&amp;"")</f>
        <v/>
      </c>
      <c r="S57" s="167" t="str">
        <f>IF(ISERROR(VLOOKUP(O57,进货明细!$A$2:$G$5000,COLUMN($G$2),0)&amp;""),"",VLOOKUP(O57,进货明细!$A$2:$G$5000,COLUMN($G$2),0)&amp;"")</f>
        <v/>
      </c>
    </row>
    <row r="58" customHeight="1" spans="1:19">
      <c r="A58" s="146" t="s">
        <v>71</v>
      </c>
      <c r="B58" s="153" t="str">
        <f>IF(ISERROR(VLOOKUP(A58,进货明细!$A$2:$D$5000,COLUMN($B$2),0)&amp;""),"",VLOOKUP(A58,进货明细!$A$2:$D$5000,COLUMN($B$2),0)&amp;"")</f>
        <v/>
      </c>
      <c r="C58" s="147" t="str">
        <f>IF(ISERROR(VLOOKUP(A58,进货明细!$A$2:$D$5000,COLUMN($C$2),0)&amp;""),"",VLOOKUP(A58,进货明细!$A$2:$D$5000,COLUMN($C$2),0)&amp;"")</f>
        <v/>
      </c>
      <c r="D58" s="147" t="str">
        <f>IF(ISERROR(VLOOKUP(A58,进货明细!$A$2:$D$5000,COLUMN($D$2),0)&amp;""),"",VLOOKUP(A58,进货明细!$A$2:$D$5000,COLUMN($D$2),0)&amp;"")</f>
        <v/>
      </c>
      <c r="E58" s="148"/>
      <c r="F58" s="152"/>
      <c r="G58" s="150" t="str">
        <f>IF(ISERROR(VLOOKUP(A58,进货明细!$A$2:$G$5000,COLUMN($G$2),0)&amp;""),"",VLOOKUP(A58,进货明细!$A$2:$G$5000,COLUMN($G$2),0)&amp;"")</f>
        <v/>
      </c>
      <c r="H58" s="151" t="str">
        <f t="shared" si="2"/>
        <v/>
      </c>
      <c r="I58" s="168"/>
      <c r="J58" s="169"/>
      <c r="K58" s="163"/>
      <c r="L58" s="164" t="str">
        <f t="shared" si="4"/>
        <v/>
      </c>
      <c r="M58" s="165" t="e">
        <f>ROUND(VLOOKUP(A58,当前库存!$A$2:$F$7000,COLUMN($F$3),0)&amp;"",2)</f>
        <v>#DIV/0!</v>
      </c>
      <c r="N58" s="166"/>
      <c r="O58" s="167" t="str">
        <f t="array" ref="O58">INDEX(进货明细!A:A,MATCH(0,COUNTIF(O$2:O57,进货明细!$A$2:$A$5000),)+1)&amp;""</f>
        <v>BD056</v>
      </c>
      <c r="P58" s="167" t="str">
        <f>IF(ISERROR(VLOOKUP(O58,进货明细!$A$2:$D$5000,COLUMN($B$2),0)&amp;""),"",VLOOKUP(O58,进货明细!$A$2:$D$5000,COLUMN($B$2),0)&amp;"")</f>
        <v/>
      </c>
      <c r="Q58" s="174" t="str">
        <f>IF(ISERROR(VLOOKUP(O58,进货明细!$A$2:$D$5000,COLUMN($C$2),0)&amp;""),"",VLOOKUP(O58,进货明细!$A$2:$D$5000,COLUMN($C$2),0)&amp;"")</f>
        <v/>
      </c>
      <c r="R58" s="167" t="str">
        <f>IF(ISERROR(VLOOKUP(O58,进货明细!$A$2:$D$5000,COLUMN($D$2),0)&amp;""),"",VLOOKUP(O58,进货明细!$A$2:$D$5000,COLUMN($D$2),0)&amp;"")</f>
        <v/>
      </c>
      <c r="S58" s="167" t="str">
        <f>IF(ISERROR(VLOOKUP(O58,进货明细!$A$2:$G$5000,COLUMN($G$2),0)&amp;""),"",VLOOKUP(O58,进货明细!$A$2:$G$5000,COLUMN($G$2),0)&amp;"")</f>
        <v/>
      </c>
    </row>
    <row r="59" customHeight="1" spans="1:19">
      <c r="A59" s="146" t="s">
        <v>72</v>
      </c>
      <c r="B59" s="153" t="str">
        <f>IF(ISERROR(VLOOKUP(A59,进货明细!$A$2:$D$5000,COLUMN($B$2),0)&amp;""),"",VLOOKUP(A59,进货明细!$A$2:$D$5000,COLUMN($B$2),0)&amp;"")</f>
        <v/>
      </c>
      <c r="C59" s="147" t="str">
        <f>IF(ISERROR(VLOOKUP(A59,进货明细!$A$2:$D$5000,COLUMN($C$2),0)&amp;""),"",VLOOKUP(A59,进货明细!$A$2:$D$5000,COLUMN($C$2),0)&amp;"")</f>
        <v/>
      </c>
      <c r="D59" s="147" t="str">
        <f>IF(ISERROR(VLOOKUP(A59,进货明细!$A$2:$D$5000,COLUMN($D$2),0)&amp;""),"",VLOOKUP(A59,进货明细!$A$2:$D$5000,COLUMN($D$2),0)&amp;"")</f>
        <v/>
      </c>
      <c r="E59" s="148"/>
      <c r="F59" s="152"/>
      <c r="G59" s="150" t="str">
        <f>IF(ISERROR(VLOOKUP(A59,进货明细!$A$2:$G$5000,COLUMN($G$2),0)&amp;""),"",VLOOKUP(A59,进货明细!$A$2:$G$5000,COLUMN($G$2),0)&amp;"")</f>
        <v/>
      </c>
      <c r="H59" s="151" t="str">
        <f t="shared" si="2"/>
        <v/>
      </c>
      <c r="I59" s="168"/>
      <c r="J59" s="169"/>
      <c r="K59" s="163"/>
      <c r="L59" s="164" t="str">
        <f t="shared" si="4"/>
        <v/>
      </c>
      <c r="M59" s="165" t="e">
        <f>ROUND(VLOOKUP(A59,当前库存!$A$2:$F$7000,COLUMN($F$3),0)&amp;"",2)</f>
        <v>#DIV/0!</v>
      </c>
      <c r="N59" s="166"/>
      <c r="O59" s="167" t="str">
        <f t="array" ref="O59">INDEX(进货明细!A:A,MATCH(0,COUNTIF(O$2:O58,进货明细!$A$2:$A$5000),)+1)&amp;""</f>
        <v>BD057</v>
      </c>
      <c r="P59" s="167" t="str">
        <f>IF(ISERROR(VLOOKUP(O59,进货明细!$A$2:$D$5000,COLUMN($B$2),0)&amp;""),"",VLOOKUP(O59,进货明细!$A$2:$D$5000,COLUMN($B$2),0)&amp;"")</f>
        <v/>
      </c>
      <c r="Q59" s="174" t="str">
        <f>IF(ISERROR(VLOOKUP(O59,进货明细!$A$2:$D$5000,COLUMN($C$2),0)&amp;""),"",VLOOKUP(O59,进货明细!$A$2:$D$5000,COLUMN($C$2),0)&amp;"")</f>
        <v/>
      </c>
      <c r="R59" s="167" t="str">
        <f>IF(ISERROR(VLOOKUP(O59,进货明细!$A$2:$D$5000,COLUMN($D$2),0)&amp;""),"",VLOOKUP(O59,进货明细!$A$2:$D$5000,COLUMN($D$2),0)&amp;"")</f>
        <v/>
      </c>
      <c r="S59" s="167" t="str">
        <f>IF(ISERROR(VLOOKUP(O59,进货明细!$A$2:$G$5000,COLUMN($G$2),0)&amp;""),"",VLOOKUP(O59,进货明细!$A$2:$G$5000,COLUMN($G$2),0)&amp;"")</f>
        <v/>
      </c>
    </row>
    <row r="60" customHeight="1" spans="1:19">
      <c r="A60" s="146" t="s">
        <v>73</v>
      </c>
      <c r="B60" s="153" t="str">
        <f>IF(ISERROR(VLOOKUP(A60,进货明细!$A$2:$D$5000,COLUMN($B$2),0)&amp;""),"",VLOOKUP(A60,进货明细!$A$2:$D$5000,COLUMN($B$2),0)&amp;"")</f>
        <v/>
      </c>
      <c r="C60" s="147" t="str">
        <f>IF(ISERROR(VLOOKUP(A60,进货明细!$A$2:$D$5000,COLUMN($C$2),0)&amp;""),"",VLOOKUP(A60,进货明细!$A$2:$D$5000,COLUMN($C$2),0)&amp;"")</f>
        <v/>
      </c>
      <c r="D60" s="147" t="str">
        <f>IF(ISERROR(VLOOKUP(A60,进货明细!$A$2:$D$5000,COLUMN($D$2),0)&amp;""),"",VLOOKUP(A60,进货明细!$A$2:$D$5000,COLUMN($D$2),0)&amp;"")</f>
        <v/>
      </c>
      <c r="E60" s="148"/>
      <c r="F60" s="152"/>
      <c r="G60" s="150" t="str">
        <f>IF(ISERROR(VLOOKUP(A60,进货明细!$A$2:$G$5000,COLUMN($G$2),0)&amp;""),"",VLOOKUP(A60,进货明细!$A$2:$G$5000,COLUMN($G$2),0)&amp;"")</f>
        <v/>
      </c>
      <c r="H60" s="151" t="str">
        <f t="shared" si="2"/>
        <v/>
      </c>
      <c r="I60" s="168"/>
      <c r="J60" s="169"/>
      <c r="K60" s="163"/>
      <c r="L60" s="164" t="str">
        <f t="shared" si="4"/>
        <v/>
      </c>
      <c r="M60" s="165" t="e">
        <f>ROUND(VLOOKUP(A60,当前库存!$A$2:$F$7000,COLUMN($F$3),0)&amp;"",2)</f>
        <v>#DIV/0!</v>
      </c>
      <c r="N60" s="166"/>
      <c r="O60" s="167" t="str">
        <f t="array" ref="O60">INDEX(进货明细!A:A,MATCH(0,COUNTIF(O$2:O59,进货明细!$A$2:$A$5000),)+1)&amp;""</f>
        <v>BD058</v>
      </c>
      <c r="P60" s="167" t="str">
        <f>IF(ISERROR(VLOOKUP(O60,进货明细!$A$2:$D$5000,COLUMN($B$2),0)&amp;""),"",VLOOKUP(O60,进货明细!$A$2:$D$5000,COLUMN($B$2),0)&amp;"")</f>
        <v/>
      </c>
      <c r="Q60" s="174" t="str">
        <f>IF(ISERROR(VLOOKUP(O60,进货明细!$A$2:$D$5000,COLUMN($C$2),0)&amp;""),"",VLOOKUP(O60,进货明细!$A$2:$D$5000,COLUMN($C$2),0)&amp;"")</f>
        <v/>
      </c>
      <c r="R60" s="167" t="str">
        <f>IF(ISERROR(VLOOKUP(O60,进货明细!$A$2:$D$5000,COLUMN($D$2),0)&amp;""),"",VLOOKUP(O60,进货明细!$A$2:$D$5000,COLUMN($D$2),0)&amp;"")</f>
        <v/>
      </c>
      <c r="S60" s="167" t="str">
        <f>IF(ISERROR(VLOOKUP(O60,进货明细!$A$2:$G$5000,COLUMN($G$2),0)&amp;""),"",VLOOKUP(O60,进货明细!$A$2:$G$5000,COLUMN($G$2),0)&amp;"")</f>
        <v/>
      </c>
    </row>
    <row r="61" customHeight="1" spans="1:19">
      <c r="A61" s="146" t="s">
        <v>74</v>
      </c>
      <c r="B61" s="153" t="str">
        <f>IF(ISERROR(VLOOKUP(A61,进货明细!$A$2:$D$5000,COLUMN($B$2),0)&amp;""),"",VLOOKUP(A61,进货明细!$A$2:$D$5000,COLUMN($B$2),0)&amp;"")</f>
        <v/>
      </c>
      <c r="C61" s="147" t="str">
        <f>IF(ISERROR(VLOOKUP(A61,进货明细!$A$2:$D$5000,COLUMN($C$2),0)&amp;""),"",VLOOKUP(A61,进货明细!$A$2:$D$5000,COLUMN($C$2),0)&amp;"")</f>
        <v/>
      </c>
      <c r="D61" s="147" t="str">
        <f>IF(ISERROR(VLOOKUP(A61,进货明细!$A$2:$D$5000,COLUMN($D$2),0)&amp;""),"",VLOOKUP(A61,进货明细!$A$2:$D$5000,COLUMN($D$2),0)&amp;"")</f>
        <v/>
      </c>
      <c r="E61" s="148"/>
      <c r="F61" s="152"/>
      <c r="G61" s="150" t="str">
        <f>IF(ISERROR(VLOOKUP(A61,进货明细!$A$2:$G$5000,COLUMN($G$2),0)&amp;""),"",VLOOKUP(A61,进货明细!$A$2:$G$5000,COLUMN($G$2),0)&amp;"")</f>
        <v/>
      </c>
      <c r="H61" s="151" t="str">
        <f t="shared" si="2"/>
        <v/>
      </c>
      <c r="I61" s="168"/>
      <c r="J61" s="169"/>
      <c r="K61" s="163"/>
      <c r="L61" s="164" t="str">
        <f t="shared" si="4"/>
        <v/>
      </c>
      <c r="M61" s="165" t="e">
        <f>ROUND(VLOOKUP(A61,当前库存!$A$2:$F$7000,COLUMN($F$3),0)&amp;"",2)</f>
        <v>#DIV/0!</v>
      </c>
      <c r="N61" s="166"/>
      <c r="O61" s="167" t="str">
        <f t="array" ref="O61">INDEX(进货明细!A:A,MATCH(0,COUNTIF(O$2:O60,进货明细!$A$2:$A$5000),)+1)&amp;""</f>
        <v>BD059</v>
      </c>
      <c r="P61" s="167" t="str">
        <f>IF(ISERROR(VLOOKUP(O61,进货明细!$A$2:$D$5000,COLUMN($B$2),0)&amp;""),"",VLOOKUP(O61,进货明细!$A$2:$D$5000,COLUMN($B$2),0)&amp;"")</f>
        <v/>
      </c>
      <c r="Q61" s="174" t="str">
        <f>IF(ISERROR(VLOOKUP(O61,进货明细!$A$2:$D$5000,COLUMN($C$2),0)&amp;""),"",VLOOKUP(O61,进货明细!$A$2:$D$5000,COLUMN($C$2),0)&amp;"")</f>
        <v/>
      </c>
      <c r="R61" s="167" t="str">
        <f>IF(ISERROR(VLOOKUP(O61,进货明细!$A$2:$D$5000,COLUMN($D$2),0)&amp;""),"",VLOOKUP(O61,进货明细!$A$2:$D$5000,COLUMN($D$2),0)&amp;"")</f>
        <v/>
      </c>
      <c r="S61" s="167" t="str">
        <f>IF(ISERROR(VLOOKUP(O61,进货明细!$A$2:$G$5000,COLUMN($G$2),0)&amp;""),"",VLOOKUP(O61,进货明细!$A$2:$G$5000,COLUMN($G$2),0)&amp;"")</f>
        <v/>
      </c>
    </row>
    <row r="62" customHeight="1" spans="1:19">
      <c r="A62" s="146" t="s">
        <v>75</v>
      </c>
      <c r="B62" s="153" t="str">
        <f>IF(ISERROR(VLOOKUP(A62,进货明细!$A$2:$D$5000,COLUMN($B$2),0)&amp;""),"",VLOOKUP(A62,进货明细!$A$2:$D$5000,COLUMN($B$2),0)&amp;"")</f>
        <v/>
      </c>
      <c r="C62" s="147" t="str">
        <f>IF(ISERROR(VLOOKUP(A62,进货明细!$A$2:$D$5000,COLUMN($C$2),0)&amp;""),"",VLOOKUP(A62,进货明细!$A$2:$D$5000,COLUMN($C$2),0)&amp;"")</f>
        <v/>
      </c>
      <c r="D62" s="147" t="str">
        <f>IF(ISERROR(VLOOKUP(A62,进货明细!$A$2:$D$5000,COLUMN($D$2),0)&amp;""),"",VLOOKUP(A62,进货明细!$A$2:$D$5000,COLUMN($D$2),0)&amp;"")</f>
        <v/>
      </c>
      <c r="E62" s="148"/>
      <c r="F62" s="152"/>
      <c r="G62" s="150" t="str">
        <f>IF(ISERROR(VLOOKUP(A62,进货明细!$A$2:$G$5000,COLUMN($G$2),0)&amp;""),"",VLOOKUP(A62,进货明细!$A$2:$G$5000,COLUMN($G$2),0)&amp;"")</f>
        <v/>
      </c>
      <c r="H62" s="151" t="str">
        <f t="shared" si="2"/>
        <v/>
      </c>
      <c r="I62" s="168"/>
      <c r="J62" s="169"/>
      <c r="K62" s="163"/>
      <c r="L62" s="164" t="str">
        <f t="shared" si="4"/>
        <v/>
      </c>
      <c r="M62" s="165" t="e">
        <f>ROUND(VLOOKUP(A62,当前库存!$A$2:$F$7000,COLUMN($F$3),0)&amp;"",2)</f>
        <v>#DIV/0!</v>
      </c>
      <c r="N62" s="166"/>
      <c r="O62" s="167" t="str">
        <f t="array" ref="O62">INDEX(进货明细!A:A,MATCH(0,COUNTIF(O$2:O61,进货明细!$A$2:$A$5000),)+1)&amp;""</f>
        <v>BD060</v>
      </c>
      <c r="P62" s="167" t="str">
        <f>IF(ISERROR(VLOOKUP(O62,进货明细!$A$2:$D$5000,COLUMN($B$2),0)&amp;""),"",VLOOKUP(O62,进货明细!$A$2:$D$5000,COLUMN($B$2),0)&amp;"")</f>
        <v/>
      </c>
      <c r="Q62" s="174" t="str">
        <f>IF(ISERROR(VLOOKUP(O62,进货明细!$A$2:$D$5000,COLUMN($C$2),0)&amp;""),"",VLOOKUP(O62,进货明细!$A$2:$D$5000,COLUMN($C$2),0)&amp;"")</f>
        <v/>
      </c>
      <c r="R62" s="167" t="str">
        <f>IF(ISERROR(VLOOKUP(O62,进货明细!$A$2:$D$5000,COLUMN($D$2),0)&amp;""),"",VLOOKUP(O62,进货明细!$A$2:$D$5000,COLUMN($D$2),0)&amp;"")</f>
        <v/>
      </c>
      <c r="S62" s="167" t="str">
        <f>IF(ISERROR(VLOOKUP(O62,进货明细!$A$2:$G$5000,COLUMN($G$2),0)&amp;""),"",VLOOKUP(O62,进货明细!$A$2:$G$5000,COLUMN($G$2),0)&amp;"")</f>
        <v/>
      </c>
    </row>
    <row r="63" customHeight="1" spans="1:19">
      <c r="A63" s="146" t="s">
        <v>76</v>
      </c>
      <c r="B63" s="153" t="str">
        <f>IF(ISERROR(VLOOKUP(A63,进货明细!$A$2:$D$5000,COLUMN($B$2),0)&amp;""),"",VLOOKUP(A63,进货明细!$A$2:$D$5000,COLUMN($B$2),0)&amp;"")</f>
        <v/>
      </c>
      <c r="C63" s="147" t="str">
        <f>IF(ISERROR(VLOOKUP(A63,进货明细!$A$2:$D$5000,COLUMN($C$2),0)&amp;""),"",VLOOKUP(A63,进货明细!$A$2:$D$5000,COLUMN($C$2),0)&amp;"")</f>
        <v/>
      </c>
      <c r="D63" s="147" t="str">
        <f>IF(ISERROR(VLOOKUP(A63,进货明细!$A$2:$D$5000,COLUMN($D$2),0)&amp;""),"",VLOOKUP(A63,进货明细!$A$2:$D$5000,COLUMN($D$2),0)&amp;"")</f>
        <v/>
      </c>
      <c r="E63" s="148"/>
      <c r="F63" s="152"/>
      <c r="G63" s="150" t="str">
        <f>IF(ISERROR(VLOOKUP(A63,进货明细!$A$2:$G$5000,COLUMN($G$2),0)&amp;""),"",VLOOKUP(A63,进货明细!$A$2:$G$5000,COLUMN($G$2),0)&amp;"")</f>
        <v/>
      </c>
      <c r="H63" s="151" t="str">
        <f t="shared" si="2"/>
        <v/>
      </c>
      <c r="I63" s="168"/>
      <c r="J63" s="169"/>
      <c r="K63" s="163"/>
      <c r="L63" s="164" t="str">
        <f t="shared" si="4"/>
        <v/>
      </c>
      <c r="M63" s="165" t="e">
        <f>ROUND(VLOOKUP(A63,当前库存!$A$2:$F$7000,COLUMN($F$3),0)&amp;"",2)</f>
        <v>#DIV/0!</v>
      </c>
      <c r="N63" s="166"/>
      <c r="O63" s="167" t="str">
        <f t="array" ref="O63">INDEX(进货明细!A:A,MATCH(0,COUNTIF(O$2:O62,进货明细!$A$2:$A$5000),)+1)&amp;""</f>
        <v>BD061</v>
      </c>
      <c r="P63" s="167" t="str">
        <f>IF(ISERROR(VLOOKUP(O63,进货明细!$A$2:$D$5000,COLUMN($B$2),0)&amp;""),"",VLOOKUP(O63,进货明细!$A$2:$D$5000,COLUMN($B$2),0)&amp;"")</f>
        <v/>
      </c>
      <c r="Q63" s="174" t="str">
        <f>IF(ISERROR(VLOOKUP(O63,进货明细!$A$2:$D$5000,COLUMN($C$2),0)&amp;""),"",VLOOKUP(O63,进货明细!$A$2:$D$5000,COLUMN($C$2),0)&amp;"")</f>
        <v/>
      </c>
      <c r="R63" s="167" t="str">
        <f>IF(ISERROR(VLOOKUP(O63,进货明细!$A$2:$D$5000,COLUMN($D$2),0)&amp;""),"",VLOOKUP(O63,进货明细!$A$2:$D$5000,COLUMN($D$2),0)&amp;"")</f>
        <v/>
      </c>
      <c r="S63" s="167" t="str">
        <f>IF(ISERROR(VLOOKUP(O63,进货明细!$A$2:$G$5000,COLUMN($G$2),0)&amp;""),"",VLOOKUP(O63,进货明细!$A$2:$G$5000,COLUMN($G$2),0)&amp;"")</f>
        <v/>
      </c>
    </row>
    <row r="64" customHeight="1" spans="1:19">
      <c r="A64" s="146" t="s">
        <v>77</v>
      </c>
      <c r="B64" s="153" t="str">
        <f>IF(ISERROR(VLOOKUP(A64,进货明细!$A$2:$D$5000,COLUMN($B$2),0)&amp;""),"",VLOOKUP(A64,进货明细!$A$2:$D$5000,COLUMN($B$2),0)&amp;"")</f>
        <v/>
      </c>
      <c r="C64" s="147" t="str">
        <f>IF(ISERROR(VLOOKUP(A64,进货明细!$A$2:$D$5000,COLUMN($C$2),0)&amp;""),"",VLOOKUP(A64,进货明细!$A$2:$D$5000,COLUMN($C$2),0)&amp;"")</f>
        <v/>
      </c>
      <c r="D64" s="147" t="str">
        <f>IF(ISERROR(VLOOKUP(A64,进货明细!$A$2:$D$5000,COLUMN($D$2),0)&amp;""),"",VLOOKUP(A64,进货明细!$A$2:$D$5000,COLUMN($D$2),0)&amp;"")</f>
        <v/>
      </c>
      <c r="E64" s="148"/>
      <c r="F64" s="152"/>
      <c r="G64" s="150" t="str">
        <f>IF(ISERROR(VLOOKUP(A64,进货明细!$A$2:$G$5000,COLUMN($G$2),0)&amp;""),"",VLOOKUP(A64,进货明细!$A$2:$G$5000,COLUMN($G$2),0)&amp;"")</f>
        <v/>
      </c>
      <c r="H64" s="151" t="str">
        <f t="shared" si="2"/>
        <v/>
      </c>
      <c r="I64" s="168"/>
      <c r="J64" s="169"/>
      <c r="K64" s="163"/>
      <c r="L64" s="164" t="str">
        <f t="shared" si="4"/>
        <v/>
      </c>
      <c r="M64" s="165" t="e">
        <f>ROUND(VLOOKUP(A64,当前库存!$A$2:$F$7000,COLUMN($F$3),0)&amp;"",2)</f>
        <v>#DIV/0!</v>
      </c>
      <c r="N64" s="166"/>
      <c r="O64" s="167" t="str">
        <f t="array" ref="O64">INDEX(进货明细!A:A,MATCH(0,COUNTIF(O$2:O63,进货明细!$A$2:$A$5000),)+1)&amp;""</f>
        <v>BD062</v>
      </c>
      <c r="P64" s="167" t="str">
        <f>IF(ISERROR(VLOOKUP(O64,进货明细!$A$2:$D$5000,COLUMN($B$2),0)&amp;""),"",VLOOKUP(O64,进货明细!$A$2:$D$5000,COLUMN($B$2),0)&amp;"")</f>
        <v/>
      </c>
      <c r="Q64" s="174" t="str">
        <f>IF(ISERROR(VLOOKUP(O64,进货明细!$A$2:$D$5000,COLUMN($C$2),0)&amp;""),"",VLOOKUP(O64,进货明细!$A$2:$D$5000,COLUMN($C$2),0)&amp;"")</f>
        <v/>
      </c>
      <c r="R64" s="167" t="str">
        <f>IF(ISERROR(VLOOKUP(O64,进货明细!$A$2:$D$5000,COLUMN($D$2),0)&amp;""),"",VLOOKUP(O64,进货明细!$A$2:$D$5000,COLUMN($D$2),0)&amp;"")</f>
        <v/>
      </c>
      <c r="S64" s="167" t="str">
        <f>IF(ISERROR(VLOOKUP(O64,进货明细!$A$2:$G$5000,COLUMN($G$2),0)&amp;""),"",VLOOKUP(O64,进货明细!$A$2:$G$5000,COLUMN($G$2),0)&amp;"")</f>
        <v/>
      </c>
    </row>
    <row r="65" customHeight="1" spans="1:19">
      <c r="A65" s="146" t="s">
        <v>78</v>
      </c>
      <c r="B65" s="153" t="str">
        <f>IF(ISERROR(VLOOKUP(A65,进货明细!$A$2:$D$5000,COLUMN($B$2),0)&amp;""),"",VLOOKUP(A65,进货明细!$A$2:$D$5000,COLUMN($B$2),0)&amp;"")</f>
        <v/>
      </c>
      <c r="C65" s="147" t="str">
        <f>IF(ISERROR(VLOOKUP(A65,进货明细!$A$2:$D$5000,COLUMN($C$2),0)&amp;""),"",VLOOKUP(A65,进货明细!$A$2:$D$5000,COLUMN($C$2),0)&amp;"")</f>
        <v/>
      </c>
      <c r="D65" s="147" t="str">
        <f>IF(ISERROR(VLOOKUP(A65,进货明细!$A$2:$D$5000,COLUMN($D$2),0)&amp;""),"",VLOOKUP(A65,进货明细!$A$2:$D$5000,COLUMN($D$2),0)&amp;"")</f>
        <v/>
      </c>
      <c r="E65" s="148"/>
      <c r="F65" s="152"/>
      <c r="G65" s="150" t="str">
        <f>IF(ISERROR(VLOOKUP(A65,进货明细!$A$2:$G$5000,COLUMN($G$2),0)&amp;""),"",VLOOKUP(A65,进货明细!$A$2:$G$5000,COLUMN($G$2),0)&amp;"")</f>
        <v/>
      </c>
      <c r="H65" s="151" t="str">
        <f t="shared" si="2"/>
        <v/>
      </c>
      <c r="I65" s="168"/>
      <c r="J65" s="169"/>
      <c r="K65" s="163"/>
      <c r="L65" s="164" t="str">
        <f t="shared" si="4"/>
        <v/>
      </c>
      <c r="M65" s="165" t="e">
        <f>ROUND(VLOOKUP(A65,当前库存!$A$2:$F$7000,COLUMN($F$3),0)&amp;"",2)</f>
        <v>#DIV/0!</v>
      </c>
      <c r="N65" s="166"/>
      <c r="O65" s="167" t="str">
        <f t="array" ref="O65">INDEX(进货明细!A:A,MATCH(0,COUNTIF(O$2:O64,进货明细!$A$2:$A$5000),)+1)&amp;""</f>
        <v>BD063</v>
      </c>
      <c r="P65" s="167" t="str">
        <f>IF(ISERROR(VLOOKUP(O65,进货明细!$A$2:$D$5000,COLUMN($B$2),0)&amp;""),"",VLOOKUP(O65,进货明细!$A$2:$D$5000,COLUMN($B$2),0)&amp;"")</f>
        <v/>
      </c>
      <c r="Q65" s="174" t="str">
        <f>IF(ISERROR(VLOOKUP(O65,进货明细!$A$2:$D$5000,COLUMN($C$2),0)&amp;""),"",VLOOKUP(O65,进货明细!$A$2:$D$5000,COLUMN($C$2),0)&amp;"")</f>
        <v/>
      </c>
      <c r="R65" s="167" t="str">
        <f>IF(ISERROR(VLOOKUP(O65,进货明细!$A$2:$D$5000,COLUMN($D$2),0)&amp;""),"",VLOOKUP(O65,进货明细!$A$2:$D$5000,COLUMN($D$2),0)&amp;"")</f>
        <v/>
      </c>
      <c r="S65" s="167" t="str">
        <f>IF(ISERROR(VLOOKUP(O65,进货明细!$A$2:$G$5000,COLUMN($G$2),0)&amp;""),"",VLOOKUP(O65,进货明细!$A$2:$G$5000,COLUMN($G$2),0)&amp;"")</f>
        <v/>
      </c>
    </row>
    <row r="66" customHeight="1" spans="1:19">
      <c r="A66" s="146" t="s">
        <v>79</v>
      </c>
      <c r="B66" s="153" t="str">
        <f>IF(ISERROR(VLOOKUP(A66,进货明细!$A$2:$D$5000,COLUMN($B$2),0)&amp;""),"",VLOOKUP(A66,进货明细!$A$2:$D$5000,COLUMN($B$2),0)&amp;"")</f>
        <v/>
      </c>
      <c r="C66" s="147" t="str">
        <f>IF(ISERROR(VLOOKUP(A66,进货明细!$A$2:$D$5000,COLUMN($C$2),0)&amp;""),"",VLOOKUP(A66,进货明细!$A$2:$D$5000,COLUMN($C$2),0)&amp;"")</f>
        <v/>
      </c>
      <c r="D66" s="147" t="str">
        <f>IF(ISERROR(VLOOKUP(A66,进货明细!$A$2:$D$5000,COLUMN($D$2),0)&amp;""),"",VLOOKUP(A66,进货明细!$A$2:$D$5000,COLUMN($D$2),0)&amp;"")</f>
        <v/>
      </c>
      <c r="E66" s="148"/>
      <c r="F66" s="152"/>
      <c r="G66" s="150" t="str">
        <f>IF(ISERROR(VLOOKUP(A66,进货明细!$A$2:$G$5000,COLUMN($G$2),0)&amp;""),"",VLOOKUP(A66,进货明细!$A$2:$G$5000,COLUMN($G$2),0)&amp;"")</f>
        <v/>
      </c>
      <c r="H66" s="151" t="str">
        <f t="shared" si="2"/>
        <v/>
      </c>
      <c r="I66" s="168"/>
      <c r="J66" s="169"/>
      <c r="K66" s="163"/>
      <c r="L66" s="164" t="str">
        <f t="shared" si="4"/>
        <v/>
      </c>
      <c r="M66" s="165" t="e">
        <f>ROUND(VLOOKUP(A66,当前库存!$A$2:$F$7000,COLUMN($F$3),0)&amp;"",2)</f>
        <v>#DIV/0!</v>
      </c>
      <c r="N66" s="166"/>
      <c r="O66" s="167" t="str">
        <f t="array" ref="O66">INDEX(进货明细!A:A,MATCH(0,COUNTIF(O$2:O65,进货明细!$A$2:$A$5000),)+1)&amp;""</f>
        <v>BD064</v>
      </c>
      <c r="P66" s="167" t="str">
        <f>IF(ISERROR(VLOOKUP(O66,进货明细!$A$2:$D$5000,COLUMN($B$2),0)&amp;""),"",VLOOKUP(O66,进货明细!$A$2:$D$5000,COLUMN($B$2),0)&amp;"")</f>
        <v/>
      </c>
      <c r="Q66" s="174" t="str">
        <f>IF(ISERROR(VLOOKUP(O66,进货明细!$A$2:$D$5000,COLUMN($C$2),0)&amp;""),"",VLOOKUP(O66,进货明细!$A$2:$D$5000,COLUMN($C$2),0)&amp;"")</f>
        <v/>
      </c>
      <c r="R66" s="167" t="str">
        <f>IF(ISERROR(VLOOKUP(O66,进货明细!$A$2:$D$5000,COLUMN($D$2),0)&amp;""),"",VLOOKUP(O66,进货明细!$A$2:$D$5000,COLUMN($D$2),0)&amp;"")</f>
        <v/>
      </c>
      <c r="S66" s="167" t="str">
        <f>IF(ISERROR(VLOOKUP(O66,进货明细!$A$2:$G$5000,COLUMN($G$2),0)&amp;""),"",VLOOKUP(O66,进货明细!$A$2:$G$5000,COLUMN($G$2),0)&amp;"")</f>
        <v/>
      </c>
    </row>
    <row r="67" customHeight="1" spans="1:19">
      <c r="A67" s="146" t="s">
        <v>80</v>
      </c>
      <c r="B67" s="153" t="str">
        <f>IF(ISERROR(VLOOKUP(A67,进货明细!$A$2:$D$5000,COLUMN($B$2),0)&amp;""),"",VLOOKUP(A67,进货明细!$A$2:$D$5000,COLUMN($B$2),0)&amp;"")</f>
        <v/>
      </c>
      <c r="C67" s="147" t="str">
        <f>IF(ISERROR(VLOOKUP(A67,进货明细!$A$2:$D$5000,COLUMN($C$2),0)&amp;""),"",VLOOKUP(A67,进货明细!$A$2:$D$5000,COLUMN($C$2),0)&amp;"")</f>
        <v/>
      </c>
      <c r="D67" s="147" t="str">
        <f>IF(ISERROR(VLOOKUP(A67,进货明细!$A$2:$D$5000,COLUMN($D$2),0)&amp;""),"",VLOOKUP(A67,进货明细!$A$2:$D$5000,COLUMN($D$2),0)&amp;"")</f>
        <v/>
      </c>
      <c r="E67" s="148"/>
      <c r="F67" s="152"/>
      <c r="G67" s="150" t="str">
        <f>IF(ISERROR(VLOOKUP(A67,进货明细!$A$2:$G$5000,COLUMN($G$2),0)&amp;""),"",VLOOKUP(A67,进货明细!$A$2:$G$5000,COLUMN($G$2),0)&amp;"")</f>
        <v/>
      </c>
      <c r="H67" s="151" t="str">
        <f t="shared" si="2"/>
        <v/>
      </c>
      <c r="I67" s="168"/>
      <c r="J67" s="169"/>
      <c r="K67" s="163"/>
      <c r="L67" s="164" t="str">
        <f t="shared" si="4"/>
        <v/>
      </c>
      <c r="M67" s="165" t="e">
        <f>ROUND(VLOOKUP(A67,当前库存!$A$2:$F$7000,COLUMN($F$3),0)&amp;"",2)</f>
        <v>#DIV/0!</v>
      </c>
      <c r="N67" s="166"/>
      <c r="O67" s="167" t="str">
        <f t="array" ref="O67">INDEX(进货明细!A:A,MATCH(0,COUNTIF(O$2:O66,进货明细!$A$2:$A$5000),)+1)&amp;""</f>
        <v>BD065</v>
      </c>
      <c r="P67" s="167" t="str">
        <f>IF(ISERROR(VLOOKUP(O67,进货明细!$A$2:$D$5000,COLUMN($B$2),0)&amp;""),"",VLOOKUP(O67,进货明细!$A$2:$D$5000,COLUMN($B$2),0)&amp;"")</f>
        <v/>
      </c>
      <c r="Q67" s="174" t="str">
        <f>IF(ISERROR(VLOOKUP(O67,进货明细!$A$2:$D$5000,COLUMN($C$2),0)&amp;""),"",VLOOKUP(O67,进货明细!$A$2:$D$5000,COLUMN($C$2),0)&amp;"")</f>
        <v/>
      </c>
      <c r="R67" s="167" t="str">
        <f>IF(ISERROR(VLOOKUP(O67,进货明细!$A$2:$D$5000,COLUMN($D$2),0)&amp;""),"",VLOOKUP(O67,进货明细!$A$2:$D$5000,COLUMN($D$2),0)&amp;"")</f>
        <v/>
      </c>
      <c r="S67" s="167" t="str">
        <f>IF(ISERROR(VLOOKUP(O67,进货明细!$A$2:$G$5000,COLUMN($G$2),0)&amp;""),"",VLOOKUP(O67,进货明细!$A$2:$G$5000,COLUMN($G$2),0)&amp;"")</f>
        <v/>
      </c>
    </row>
    <row r="68" customHeight="1" spans="1:19">
      <c r="A68" s="175"/>
      <c r="B68" s="153" t="str">
        <f>IF(ISERROR(VLOOKUP(A68,进货明细!$A$2:$D$5000,COLUMN($B$2),0)&amp;""),"",VLOOKUP(A68,进货明细!$A$2:$D$5000,COLUMN($B$2),0)&amp;"")</f>
        <v/>
      </c>
      <c r="C68" s="147" t="str">
        <f>IF(ISERROR(VLOOKUP(A68,进货明细!$A$2:$D$5000,COLUMN($C$2),0)&amp;""),"",VLOOKUP(A68,进货明细!$A$2:$D$5000,COLUMN($C$2),0)&amp;"")</f>
        <v/>
      </c>
      <c r="D68" s="147" t="str">
        <f>IF(ISERROR(VLOOKUP(A68,进货明细!$A$2:$D$5000,COLUMN($D$2),0)&amp;""),"",VLOOKUP(A68,进货明细!$A$2:$D$5000,COLUMN($D$2),0)&amp;"")</f>
        <v/>
      </c>
      <c r="E68" s="148"/>
      <c r="F68" s="152"/>
      <c r="G68" s="150" t="str">
        <f>IF(ISERROR(VLOOKUP(A68,进货明细!$A$2:$G$5000,COLUMN($G$2),0)&amp;""),"",VLOOKUP(A68,进货明细!$A$2:$G$5000,COLUMN($G$2),0)&amp;"")</f>
        <v/>
      </c>
      <c r="H68" s="151" t="str">
        <f t="shared" si="2"/>
        <v/>
      </c>
      <c r="I68" s="168"/>
      <c r="J68" s="169"/>
      <c r="K68" s="163"/>
      <c r="L68" s="164" t="str">
        <f t="shared" si="4"/>
        <v/>
      </c>
      <c r="M68" s="165" t="e">
        <f>ROUND(VLOOKUP(A68,当前库存!$A$2:$F$7000,COLUMN($F$3),0)&amp;"",2)</f>
        <v>#DIV/0!</v>
      </c>
      <c r="N68" s="166"/>
      <c r="O68" s="167" t="str">
        <f t="array" ref="O68">INDEX(进货明细!A:A,MATCH(0,COUNTIF(O$2:O67,进货明细!$A$2:$A$5000),)+1)&amp;""</f>
        <v>BD066</v>
      </c>
      <c r="P68" s="167" t="str">
        <f>IF(ISERROR(VLOOKUP(O68,进货明细!$A$2:$D$5000,COLUMN($B$2),0)&amp;""),"",VLOOKUP(O68,进货明细!$A$2:$D$5000,COLUMN($B$2),0)&amp;"")</f>
        <v/>
      </c>
      <c r="Q68" s="174" t="str">
        <f>IF(ISERROR(VLOOKUP(O68,进货明细!$A$2:$D$5000,COLUMN($C$2),0)&amp;""),"",VLOOKUP(O68,进货明细!$A$2:$D$5000,COLUMN($C$2),0)&amp;"")</f>
        <v/>
      </c>
      <c r="R68" s="167" t="str">
        <f>IF(ISERROR(VLOOKUP(O68,进货明细!$A$2:$D$5000,COLUMN($D$2),0)&amp;""),"",VLOOKUP(O68,进货明细!$A$2:$D$5000,COLUMN($D$2),0)&amp;"")</f>
        <v/>
      </c>
      <c r="S68" s="167" t="str">
        <f>IF(ISERROR(VLOOKUP(O68,进货明细!$A$2:$G$5000,COLUMN($G$2),0)&amp;""),"",VLOOKUP(O68,进货明细!$A$2:$G$5000,COLUMN($G$2),0)&amp;"")</f>
        <v/>
      </c>
    </row>
    <row r="69" customHeight="1" spans="1:19">
      <c r="A69" s="175"/>
      <c r="B69" s="153" t="str">
        <f>IF(ISERROR(VLOOKUP(A69,进货明细!$A$2:$D$5000,COLUMN($B$2),0)&amp;""),"",VLOOKUP(A69,进货明细!$A$2:$D$5000,COLUMN($B$2),0)&amp;"")</f>
        <v/>
      </c>
      <c r="C69" s="147" t="str">
        <f>IF(ISERROR(VLOOKUP(A69,进货明细!$A$2:$D$5000,COLUMN($C$2),0)&amp;""),"",VLOOKUP(A69,进货明细!$A$2:$D$5000,COLUMN($C$2),0)&amp;"")</f>
        <v/>
      </c>
      <c r="D69" s="147" t="str">
        <f>IF(ISERROR(VLOOKUP(A69,进货明细!$A$2:$D$5000,COLUMN($D$2),0)&amp;""),"",VLOOKUP(A69,进货明细!$A$2:$D$5000,COLUMN($D$2),0)&amp;"")</f>
        <v/>
      </c>
      <c r="E69" s="148"/>
      <c r="F69" s="152"/>
      <c r="G69" s="150" t="str">
        <f>IF(ISERROR(VLOOKUP(A69,进货明细!$A$2:$G$5000,COLUMN($G$2),0)&amp;""),"",VLOOKUP(A69,进货明细!$A$2:$G$5000,COLUMN($G$2),0)&amp;"")</f>
        <v/>
      </c>
      <c r="H69" s="151" t="str">
        <f t="shared" si="2"/>
        <v/>
      </c>
      <c r="I69" s="168"/>
      <c r="J69" s="169"/>
      <c r="K69" s="163"/>
      <c r="L69" s="164" t="str">
        <f t="shared" si="4"/>
        <v/>
      </c>
      <c r="M69" s="165" t="e">
        <f>ROUND(VLOOKUP(A69,当前库存!$A$2:$F$7000,COLUMN($F$3),0)&amp;"",2)</f>
        <v>#DIV/0!</v>
      </c>
      <c r="N69" s="166"/>
      <c r="O69" s="167" t="str">
        <f t="array" ref="O69">INDEX(进货明细!A:A,MATCH(0,COUNTIF(O$2:O68,进货明细!$A$2:$A$5000),)+1)&amp;""</f>
        <v>BD067</v>
      </c>
      <c r="P69" s="167" t="str">
        <f>IF(ISERROR(VLOOKUP(O69,进货明细!$A$2:$D$5000,COLUMN($B$2),0)&amp;""),"",VLOOKUP(O69,进货明细!$A$2:$D$5000,COLUMN($B$2),0)&amp;"")</f>
        <v/>
      </c>
      <c r="Q69" s="174" t="str">
        <f>IF(ISERROR(VLOOKUP(O69,进货明细!$A$2:$D$5000,COLUMN($C$2),0)&amp;""),"",VLOOKUP(O69,进货明细!$A$2:$D$5000,COLUMN($C$2),0)&amp;"")</f>
        <v/>
      </c>
      <c r="R69" s="167" t="str">
        <f>IF(ISERROR(VLOOKUP(O69,进货明细!$A$2:$D$5000,COLUMN($D$2),0)&amp;""),"",VLOOKUP(O69,进货明细!$A$2:$D$5000,COLUMN($D$2),0)&amp;"")</f>
        <v/>
      </c>
      <c r="S69" s="167" t="str">
        <f>IF(ISERROR(VLOOKUP(O69,进货明细!$A$2:$G$5000,COLUMN($G$2),0)&amp;""),"",VLOOKUP(O69,进货明细!$A$2:$G$5000,COLUMN($G$2),0)&amp;"")</f>
        <v/>
      </c>
    </row>
    <row r="70" customHeight="1" spans="1:19">
      <c r="A70" s="175"/>
      <c r="B70" s="153" t="str">
        <f>IF(ISERROR(VLOOKUP(A70,进货明细!$A$2:$D$5000,COLUMN($B$2),0)&amp;""),"",VLOOKUP(A70,进货明细!$A$2:$D$5000,COLUMN($B$2),0)&amp;"")</f>
        <v/>
      </c>
      <c r="C70" s="147" t="str">
        <f>IF(ISERROR(VLOOKUP(A70,进货明细!$A$2:$D$5000,COLUMN($C$2),0)&amp;""),"",VLOOKUP(A70,进货明细!$A$2:$D$5000,COLUMN($C$2),0)&amp;"")</f>
        <v/>
      </c>
      <c r="D70" s="147" t="str">
        <f>IF(ISERROR(VLOOKUP(A70,进货明细!$A$2:$D$5000,COLUMN($D$2),0)&amp;""),"",VLOOKUP(A70,进货明细!$A$2:$D$5000,COLUMN($D$2),0)&amp;"")</f>
        <v/>
      </c>
      <c r="E70" s="148"/>
      <c r="F70" s="152"/>
      <c r="G70" s="150" t="str">
        <f>IF(ISERROR(VLOOKUP(A70,进货明细!$A$2:$G$5000,COLUMN($G$2),0)&amp;""),"",VLOOKUP(A70,进货明细!$A$2:$G$5000,COLUMN($G$2),0)&amp;"")</f>
        <v/>
      </c>
      <c r="H70" s="151" t="str">
        <f t="shared" si="2"/>
        <v/>
      </c>
      <c r="I70" s="168"/>
      <c r="J70" s="169"/>
      <c r="K70" s="163"/>
      <c r="L70" s="164" t="str">
        <f t="shared" si="4"/>
        <v/>
      </c>
      <c r="M70" s="165" t="e">
        <f>ROUND(VLOOKUP(A70,当前库存!$A$2:$F$7000,COLUMN($F$3),0)&amp;"",2)</f>
        <v>#DIV/0!</v>
      </c>
      <c r="N70" s="166"/>
      <c r="O70" s="167" t="str">
        <f t="array" ref="O70">INDEX(进货明细!A:A,MATCH(0,COUNTIF(O$2:O69,进货明细!$A$2:$A$5000),)+1)&amp;""</f>
        <v/>
      </c>
      <c r="P70" s="167" t="str">
        <f>IF(ISERROR(VLOOKUP(O70,进货明细!$A$2:$D$5000,COLUMN($B$2),0)&amp;""),"",VLOOKUP(O70,进货明细!$A$2:$D$5000,COLUMN($B$2),0)&amp;"")</f>
        <v/>
      </c>
      <c r="Q70" s="174" t="str">
        <f>IF(ISERROR(VLOOKUP(O70,进货明细!$A$2:$D$5000,COLUMN($C$2),0)&amp;""),"",VLOOKUP(O70,进货明细!$A$2:$D$5000,COLUMN($C$2),0)&amp;"")</f>
        <v/>
      </c>
      <c r="R70" s="167" t="str">
        <f>IF(ISERROR(VLOOKUP(O70,进货明细!$A$2:$D$5000,COLUMN($D$2),0)&amp;""),"",VLOOKUP(O70,进货明细!$A$2:$D$5000,COLUMN($D$2),0)&amp;"")</f>
        <v/>
      </c>
      <c r="S70" s="167" t="str">
        <f>IF(ISERROR(VLOOKUP(O70,进货明细!$A$2:$G$5000,COLUMN($G$2),0)&amp;""),"",VLOOKUP(O70,进货明细!$A$2:$G$5000,COLUMN($G$2),0)&amp;"")</f>
        <v/>
      </c>
    </row>
    <row r="71" customHeight="1" spans="1:19">
      <c r="A71" s="175"/>
      <c r="B71" s="153" t="str">
        <f>IF(ISERROR(VLOOKUP(A71,进货明细!$A$2:$D$5000,COLUMN($B$2),0)&amp;""),"",VLOOKUP(A71,进货明细!$A$2:$D$5000,COLUMN($B$2),0)&amp;"")</f>
        <v/>
      </c>
      <c r="C71" s="147" t="str">
        <f>IF(ISERROR(VLOOKUP(A71,进货明细!$A$2:$D$5000,COLUMN($C$2),0)&amp;""),"",VLOOKUP(A71,进货明细!$A$2:$D$5000,COLUMN($C$2),0)&amp;"")</f>
        <v/>
      </c>
      <c r="D71" s="147" t="str">
        <f>IF(ISERROR(VLOOKUP(A71,进货明细!$A$2:$D$5000,COLUMN($D$2),0)&amp;""),"",VLOOKUP(A71,进货明细!$A$2:$D$5000,COLUMN($D$2),0)&amp;"")</f>
        <v/>
      </c>
      <c r="E71" s="148"/>
      <c r="F71" s="152"/>
      <c r="G71" s="150" t="str">
        <f>IF(ISERROR(VLOOKUP(A71,进货明细!$A$2:$G$5000,COLUMN($G$2),0)&amp;""),"",VLOOKUP(A71,进货明细!$A$2:$G$5000,COLUMN($G$2),0)&amp;"")</f>
        <v/>
      </c>
      <c r="H71" s="151" t="str">
        <f t="shared" si="2"/>
        <v/>
      </c>
      <c r="I71" s="168"/>
      <c r="J71" s="169"/>
      <c r="K71" s="163"/>
      <c r="L71" s="164" t="str">
        <f t="shared" si="4"/>
        <v/>
      </c>
      <c r="M71" s="165" t="e">
        <f>ROUND(VLOOKUP(A71,当前库存!$A$2:$F$7000,COLUMN($F$3),0)&amp;"",2)</f>
        <v>#DIV/0!</v>
      </c>
      <c r="N71" s="166"/>
      <c r="O71" s="167" t="str">
        <f t="array" ref="O71">INDEX(进货明细!A:A,MATCH(0,COUNTIF(O$2:O70,进货明细!$A$2:$A$5000),)+1)&amp;""</f>
        <v/>
      </c>
      <c r="P71" s="167" t="str">
        <f>IF(ISERROR(VLOOKUP(O71,进货明细!$A$2:$D$5000,COLUMN($B$2),0)&amp;""),"",VLOOKUP(O71,进货明细!$A$2:$D$5000,COLUMN($B$2),0)&amp;"")</f>
        <v/>
      </c>
      <c r="Q71" s="174" t="str">
        <f>IF(ISERROR(VLOOKUP(O71,进货明细!$A$2:$D$5000,COLUMN($C$2),0)&amp;""),"",VLOOKUP(O71,进货明细!$A$2:$D$5000,COLUMN($C$2),0)&amp;"")</f>
        <v/>
      </c>
      <c r="R71" s="167" t="str">
        <f>IF(ISERROR(VLOOKUP(O71,进货明细!$A$2:$D$5000,COLUMN($D$2),0)&amp;""),"",VLOOKUP(O71,进货明细!$A$2:$D$5000,COLUMN($D$2),0)&amp;"")</f>
        <v/>
      </c>
      <c r="S71" s="167" t="str">
        <f>IF(ISERROR(VLOOKUP(O71,进货明细!$A$2:$G$5000,COLUMN($G$2),0)&amp;""),"",VLOOKUP(O71,进货明细!$A$2:$G$5000,COLUMN($G$2),0)&amp;"")</f>
        <v/>
      </c>
    </row>
    <row r="72" customHeight="1" spans="1:19">
      <c r="A72" s="175"/>
      <c r="B72" s="153" t="str">
        <f>IF(ISERROR(VLOOKUP(A72,进货明细!$A$2:$D$5000,COLUMN($B$2),0)&amp;""),"",VLOOKUP(A72,进货明细!$A$2:$D$5000,COLUMN($B$2),0)&amp;"")</f>
        <v/>
      </c>
      <c r="C72" s="147" t="str">
        <f>IF(ISERROR(VLOOKUP(A72,进货明细!$A$2:$D$5000,COLUMN($C$2),0)&amp;""),"",VLOOKUP(A72,进货明细!$A$2:$D$5000,COLUMN($C$2),0)&amp;"")</f>
        <v/>
      </c>
      <c r="D72" s="147" t="str">
        <f>IF(ISERROR(VLOOKUP(A72,进货明细!$A$2:$D$5000,COLUMN($D$2),0)&amp;""),"",VLOOKUP(A72,进货明细!$A$2:$D$5000,COLUMN($D$2),0)&amp;"")</f>
        <v/>
      </c>
      <c r="E72" s="148"/>
      <c r="F72" s="152"/>
      <c r="G72" s="150" t="str">
        <f>IF(ISERROR(VLOOKUP(A72,进货明细!$A$2:$G$5000,COLUMN($G$2),0)&amp;""),"",VLOOKUP(A72,进货明细!$A$2:$G$5000,COLUMN($G$2),0)&amp;"")</f>
        <v/>
      </c>
      <c r="H72" s="151" t="str">
        <f t="shared" si="2"/>
        <v/>
      </c>
      <c r="I72" s="168"/>
      <c r="J72" s="169"/>
      <c r="K72" s="163"/>
      <c r="L72" s="164" t="str">
        <f t="shared" si="4"/>
        <v/>
      </c>
      <c r="M72" s="165" t="e">
        <f>ROUND(VLOOKUP(A72,当前库存!$A$2:$F$7000,COLUMN($F$3),0)&amp;"",2)</f>
        <v>#DIV/0!</v>
      </c>
      <c r="N72" s="166"/>
      <c r="O72" s="167" t="str">
        <f t="array" ref="O72">INDEX(进货明细!A:A,MATCH(0,COUNTIF(O$2:O71,进货明细!$A$2:$A$5000),)+1)&amp;""</f>
        <v/>
      </c>
      <c r="P72" s="167" t="str">
        <f>IF(ISERROR(VLOOKUP(O72,进货明细!$A$2:$D$5000,COLUMN($B$2),0)&amp;""),"",VLOOKUP(O72,进货明细!$A$2:$D$5000,COLUMN($B$2),0)&amp;"")</f>
        <v/>
      </c>
      <c r="Q72" s="174" t="str">
        <f>IF(ISERROR(VLOOKUP(O72,进货明细!$A$2:$D$5000,COLUMN($C$2),0)&amp;""),"",VLOOKUP(O72,进货明细!$A$2:$D$5000,COLUMN($C$2),0)&amp;"")</f>
        <v/>
      </c>
      <c r="R72" s="167" t="str">
        <f>IF(ISERROR(VLOOKUP(O72,进货明细!$A$2:$D$5000,COLUMN($D$2),0)&amp;""),"",VLOOKUP(O72,进货明细!$A$2:$D$5000,COLUMN($D$2),0)&amp;"")</f>
        <v/>
      </c>
      <c r="S72" s="167" t="str">
        <f>IF(ISERROR(VLOOKUP(O72,进货明细!$A$2:$G$5000,COLUMN($G$2),0)&amp;""),"",VLOOKUP(O72,进货明细!$A$2:$G$5000,COLUMN($G$2),0)&amp;"")</f>
        <v/>
      </c>
    </row>
    <row r="73" customHeight="1" spans="1:19">
      <c r="A73" s="175"/>
      <c r="B73" s="153" t="str">
        <f>IF(ISERROR(VLOOKUP(A73,进货明细!$A$2:$D$5000,COLUMN($B$2),0)&amp;""),"",VLOOKUP(A73,进货明细!$A$2:$D$5000,COLUMN($B$2),0)&amp;"")</f>
        <v/>
      </c>
      <c r="C73" s="147" t="str">
        <f>IF(ISERROR(VLOOKUP(A73,进货明细!$A$2:$D$5000,COLUMN($C$2),0)&amp;""),"",VLOOKUP(A73,进货明细!$A$2:$D$5000,COLUMN($C$2),0)&amp;"")</f>
        <v/>
      </c>
      <c r="D73" s="147" t="str">
        <f>IF(ISERROR(VLOOKUP(A73,进货明细!$A$2:$D$5000,COLUMN($D$2),0)&amp;""),"",VLOOKUP(A73,进货明细!$A$2:$D$5000,COLUMN($D$2),0)&amp;"")</f>
        <v/>
      </c>
      <c r="E73" s="148"/>
      <c r="F73" s="152"/>
      <c r="G73" s="150" t="str">
        <f>IF(ISERROR(VLOOKUP(A73,进货明细!$A$2:$G$5000,COLUMN($G$2),0)&amp;""),"",VLOOKUP(A73,进货明细!$A$2:$G$5000,COLUMN($G$2),0)&amp;"")</f>
        <v/>
      </c>
      <c r="H73" s="151" t="str">
        <f t="shared" si="2"/>
        <v/>
      </c>
      <c r="I73" s="168"/>
      <c r="J73" s="169"/>
      <c r="K73" s="163"/>
      <c r="L73" s="164" t="str">
        <f t="shared" si="4"/>
        <v/>
      </c>
      <c r="M73" s="165" t="e">
        <f>ROUND(VLOOKUP(A73,当前库存!$A$2:$F$7000,COLUMN($F$3),0)&amp;"",2)</f>
        <v>#DIV/0!</v>
      </c>
      <c r="N73" s="166"/>
      <c r="O73" s="167" t="str">
        <f t="array" ref="O73">INDEX(进货明细!A:A,MATCH(0,COUNTIF(O$2:O72,进货明细!$A$2:$A$5000),)+1)&amp;""</f>
        <v/>
      </c>
      <c r="P73" s="167" t="str">
        <f>IF(ISERROR(VLOOKUP(O73,进货明细!$A$2:$D$5000,COLUMN($B$2),0)&amp;""),"",VLOOKUP(O73,进货明细!$A$2:$D$5000,COLUMN($B$2),0)&amp;"")</f>
        <v/>
      </c>
      <c r="Q73" s="174" t="str">
        <f>IF(ISERROR(VLOOKUP(O73,进货明细!$A$2:$D$5000,COLUMN($C$2),0)&amp;""),"",VLOOKUP(O73,进货明细!$A$2:$D$5000,COLUMN($C$2),0)&amp;"")</f>
        <v/>
      </c>
      <c r="R73" s="167" t="str">
        <f>IF(ISERROR(VLOOKUP(O73,进货明细!$A$2:$D$5000,COLUMN($D$2),0)&amp;""),"",VLOOKUP(O73,进货明细!$A$2:$D$5000,COLUMN($D$2),0)&amp;"")</f>
        <v/>
      </c>
      <c r="S73" s="167" t="str">
        <f>IF(ISERROR(VLOOKUP(O73,进货明细!$A$2:$G$5000,COLUMN($G$2),0)&amp;""),"",VLOOKUP(O73,进货明细!$A$2:$G$5000,COLUMN($G$2),0)&amp;"")</f>
        <v/>
      </c>
    </row>
    <row r="74" customHeight="1" spans="1:19">
      <c r="A74" s="175"/>
      <c r="B74" s="153" t="str">
        <f>IF(ISERROR(VLOOKUP(A74,进货明细!$A$2:$D$5000,COLUMN($B$2),0)&amp;""),"",VLOOKUP(A74,进货明细!$A$2:$D$5000,COLUMN($B$2),0)&amp;"")</f>
        <v/>
      </c>
      <c r="C74" s="147" t="str">
        <f>IF(ISERROR(VLOOKUP(A74,进货明细!$A$2:$D$5000,COLUMN($C$2),0)&amp;""),"",VLOOKUP(A74,进货明细!$A$2:$D$5000,COLUMN($C$2),0)&amp;"")</f>
        <v/>
      </c>
      <c r="D74" s="147" t="str">
        <f>IF(ISERROR(VLOOKUP(A74,进货明细!$A$2:$D$5000,COLUMN($D$2),0)&amp;""),"",VLOOKUP(A74,进货明细!$A$2:$D$5000,COLUMN($D$2),0)&amp;"")</f>
        <v/>
      </c>
      <c r="E74" s="148"/>
      <c r="F74" s="152"/>
      <c r="G74" s="150" t="str">
        <f>IF(ISERROR(VLOOKUP(A74,进货明细!$A$2:$G$5000,COLUMN($G$2),0)&amp;""),"",VLOOKUP(A74,进货明细!$A$2:$G$5000,COLUMN($G$2),0)&amp;"")</f>
        <v/>
      </c>
      <c r="H74" s="151" t="str">
        <f t="shared" ref="H74:H137" si="5">IF(E74="","",E74*F74)</f>
        <v/>
      </c>
      <c r="I74" s="168"/>
      <c r="J74" s="169"/>
      <c r="K74" s="163"/>
      <c r="L74" s="164" t="str">
        <f t="shared" si="4"/>
        <v/>
      </c>
      <c r="M74" s="165" t="e">
        <f>ROUND(VLOOKUP(A74,当前库存!$A$2:$F$7000,COLUMN($F$3),0)&amp;"",2)</f>
        <v>#DIV/0!</v>
      </c>
      <c r="N74" s="166"/>
      <c r="O74" s="167" t="str">
        <f t="array" ref="O74">INDEX(进货明细!A:A,MATCH(0,COUNTIF(O$2:O73,进货明细!$A$2:$A$5000),)+1)&amp;""</f>
        <v/>
      </c>
      <c r="P74" s="167" t="str">
        <f>IF(ISERROR(VLOOKUP(O74,进货明细!$A$2:$D$5000,COLUMN($B$2),0)&amp;""),"",VLOOKUP(O74,进货明细!$A$2:$D$5000,COLUMN($B$2),0)&amp;"")</f>
        <v/>
      </c>
      <c r="Q74" s="174" t="str">
        <f>IF(ISERROR(VLOOKUP(O74,进货明细!$A$2:$D$5000,COLUMN($C$2),0)&amp;""),"",VLOOKUP(O74,进货明细!$A$2:$D$5000,COLUMN($C$2),0)&amp;"")</f>
        <v/>
      </c>
      <c r="R74" s="167" t="str">
        <f>IF(ISERROR(VLOOKUP(O74,进货明细!$A$2:$D$5000,COLUMN($D$2),0)&amp;""),"",VLOOKUP(O74,进货明细!$A$2:$D$5000,COLUMN($D$2),0)&amp;"")</f>
        <v/>
      </c>
      <c r="S74" s="167" t="str">
        <f>IF(ISERROR(VLOOKUP(O74,进货明细!$A$2:$G$5000,COLUMN($G$2),0)&amp;""),"",VLOOKUP(O74,进货明细!$A$2:$G$5000,COLUMN($G$2),0)&amp;"")</f>
        <v/>
      </c>
    </row>
    <row r="75" customHeight="1" spans="1:19">
      <c r="A75" s="175"/>
      <c r="B75" s="153" t="str">
        <f>IF(ISERROR(VLOOKUP(A75,进货明细!$A$2:$D$5000,COLUMN($B$2),0)&amp;""),"",VLOOKUP(A75,进货明细!$A$2:$D$5000,COLUMN($B$2),0)&amp;"")</f>
        <v/>
      </c>
      <c r="C75" s="147" t="str">
        <f>IF(ISERROR(VLOOKUP(A75,进货明细!$A$2:$D$5000,COLUMN($C$2),0)&amp;""),"",VLOOKUP(A75,进货明细!$A$2:$D$5000,COLUMN($C$2),0)&amp;"")</f>
        <v/>
      </c>
      <c r="D75" s="147" t="str">
        <f>IF(ISERROR(VLOOKUP(A75,进货明细!$A$2:$D$5000,COLUMN($D$2),0)&amp;""),"",VLOOKUP(A75,进货明细!$A$2:$D$5000,COLUMN($D$2),0)&amp;"")</f>
        <v/>
      </c>
      <c r="E75" s="148"/>
      <c r="F75" s="152"/>
      <c r="G75" s="150" t="str">
        <f>IF(ISERROR(VLOOKUP(A75,进货明细!$A$2:$G$5000,COLUMN($G$2),0)&amp;""),"",VLOOKUP(A75,进货明细!$A$2:$G$5000,COLUMN($G$2),0)&amp;"")</f>
        <v/>
      </c>
      <c r="H75" s="151" t="str">
        <f t="shared" si="5"/>
        <v/>
      </c>
      <c r="I75" s="168"/>
      <c r="J75" s="169"/>
      <c r="K75" s="163"/>
      <c r="L75" s="164" t="str">
        <f t="shared" si="4"/>
        <v/>
      </c>
      <c r="M75" s="165" t="e">
        <f>ROUND(VLOOKUP(A75,当前库存!$A$2:$F$7000,COLUMN($F$3),0)&amp;"",2)</f>
        <v>#DIV/0!</v>
      </c>
      <c r="N75" s="166"/>
      <c r="O75" s="167" t="str">
        <f t="array" ref="O75">INDEX(进货明细!A:A,MATCH(0,COUNTIF(O$2:O74,进货明细!$A$2:$A$5000),)+1)&amp;""</f>
        <v/>
      </c>
      <c r="P75" s="167" t="str">
        <f>IF(ISERROR(VLOOKUP(O75,进货明细!$A$2:$D$5000,COLUMN($B$2),0)&amp;""),"",VLOOKUP(O75,进货明细!$A$2:$D$5000,COLUMN($B$2),0)&amp;"")</f>
        <v/>
      </c>
      <c r="Q75" s="174" t="str">
        <f>IF(ISERROR(VLOOKUP(O75,进货明细!$A$2:$D$5000,COLUMN($C$2),0)&amp;""),"",VLOOKUP(O75,进货明细!$A$2:$D$5000,COLUMN($C$2),0)&amp;"")</f>
        <v/>
      </c>
      <c r="R75" s="167" t="str">
        <f>IF(ISERROR(VLOOKUP(O75,进货明细!$A$2:$D$5000,COLUMN($D$2),0)&amp;""),"",VLOOKUP(O75,进货明细!$A$2:$D$5000,COLUMN($D$2),0)&amp;"")</f>
        <v/>
      </c>
      <c r="S75" s="167" t="str">
        <f>IF(ISERROR(VLOOKUP(O75,进货明细!$A$2:$G$5000,COLUMN($G$2),0)&amp;""),"",VLOOKUP(O75,进货明细!$A$2:$G$5000,COLUMN($G$2),0)&amp;"")</f>
        <v/>
      </c>
    </row>
    <row r="76" customHeight="1" spans="1:19">
      <c r="A76" s="175"/>
      <c r="B76" s="153" t="str">
        <f>IF(ISERROR(VLOOKUP(A76,进货明细!$A$2:$D$5000,COLUMN($B$2),0)&amp;""),"",VLOOKUP(A76,进货明细!$A$2:$D$5000,COLUMN($B$2),0)&amp;"")</f>
        <v/>
      </c>
      <c r="C76" s="147" t="str">
        <f>IF(ISERROR(VLOOKUP(A76,进货明细!$A$2:$D$5000,COLUMN($C$2),0)&amp;""),"",VLOOKUP(A76,进货明细!$A$2:$D$5000,COLUMN($C$2),0)&amp;"")</f>
        <v/>
      </c>
      <c r="D76" s="147" t="str">
        <f>IF(ISERROR(VLOOKUP(A76,进货明细!$A$2:$D$5000,COLUMN($D$2),0)&amp;""),"",VLOOKUP(A76,进货明细!$A$2:$D$5000,COLUMN($D$2),0)&amp;"")</f>
        <v/>
      </c>
      <c r="E76" s="148"/>
      <c r="F76" s="152"/>
      <c r="G76" s="150" t="str">
        <f>IF(ISERROR(VLOOKUP(A76,进货明细!$A$2:$G$5000,COLUMN($G$2),0)&amp;""),"",VLOOKUP(A76,进货明细!$A$2:$G$5000,COLUMN($G$2),0)&amp;"")</f>
        <v/>
      </c>
      <c r="H76" s="151" t="str">
        <f t="shared" si="5"/>
        <v/>
      </c>
      <c r="I76" s="168"/>
      <c r="J76" s="169"/>
      <c r="K76" s="163"/>
      <c r="L76" s="164" t="str">
        <f t="shared" si="4"/>
        <v/>
      </c>
      <c r="M76" s="165" t="e">
        <f>ROUND(VLOOKUP(A76,当前库存!$A$2:$F$7000,COLUMN($F$3),0)&amp;"",2)</f>
        <v>#DIV/0!</v>
      </c>
      <c r="N76" s="166"/>
      <c r="O76" s="167" t="str">
        <f t="array" ref="O76">INDEX(进货明细!A:A,MATCH(0,COUNTIF(O$2:O75,进货明细!$A$2:$A$5000),)+1)&amp;""</f>
        <v/>
      </c>
      <c r="P76" s="167" t="str">
        <f>IF(ISERROR(VLOOKUP(O76,进货明细!$A$2:$D$5000,COLUMN($B$2),0)&amp;""),"",VLOOKUP(O76,进货明细!$A$2:$D$5000,COLUMN($B$2),0)&amp;"")</f>
        <v/>
      </c>
      <c r="Q76" s="174" t="str">
        <f>IF(ISERROR(VLOOKUP(O76,进货明细!$A$2:$D$5000,COLUMN($C$2),0)&amp;""),"",VLOOKUP(O76,进货明细!$A$2:$D$5000,COLUMN($C$2),0)&amp;"")</f>
        <v/>
      </c>
      <c r="R76" s="167" t="str">
        <f>IF(ISERROR(VLOOKUP(O76,进货明细!$A$2:$D$5000,COLUMN($D$2),0)&amp;""),"",VLOOKUP(O76,进货明细!$A$2:$D$5000,COLUMN($D$2),0)&amp;"")</f>
        <v/>
      </c>
      <c r="S76" s="167" t="str">
        <f>IF(ISERROR(VLOOKUP(O76,进货明细!$A$2:$G$5000,COLUMN($G$2),0)&amp;""),"",VLOOKUP(O76,进货明细!$A$2:$G$5000,COLUMN($G$2),0)&amp;"")</f>
        <v/>
      </c>
    </row>
    <row r="77" customHeight="1" spans="1:19">
      <c r="A77" s="175"/>
      <c r="B77" s="153" t="str">
        <f>IF(ISERROR(VLOOKUP(A77,进货明细!$A$2:$D$5000,COLUMN($B$2),0)&amp;""),"",VLOOKUP(A77,进货明细!$A$2:$D$5000,COLUMN($B$2),0)&amp;"")</f>
        <v/>
      </c>
      <c r="C77" s="147" t="str">
        <f>IF(ISERROR(VLOOKUP(A77,进货明细!$A$2:$D$5000,COLUMN($C$2),0)&amp;""),"",VLOOKUP(A77,进货明细!$A$2:$D$5000,COLUMN($C$2),0)&amp;"")</f>
        <v/>
      </c>
      <c r="D77" s="147" t="str">
        <f>IF(ISERROR(VLOOKUP(A77,进货明细!$A$2:$D$5000,COLUMN($D$2),0)&amp;""),"",VLOOKUP(A77,进货明细!$A$2:$D$5000,COLUMN($D$2),0)&amp;"")</f>
        <v/>
      </c>
      <c r="E77" s="148"/>
      <c r="F77" s="152"/>
      <c r="G77" s="150" t="str">
        <f>IF(ISERROR(VLOOKUP(A77,进货明细!$A$2:$G$5000,COLUMN($G$2),0)&amp;""),"",VLOOKUP(A77,进货明细!$A$2:$G$5000,COLUMN($G$2),0)&amp;"")</f>
        <v/>
      </c>
      <c r="H77" s="151" t="str">
        <f t="shared" si="5"/>
        <v/>
      </c>
      <c r="I77" s="168"/>
      <c r="J77" s="169"/>
      <c r="K77" s="163"/>
      <c r="L77" s="164" t="str">
        <f t="shared" si="4"/>
        <v/>
      </c>
      <c r="M77" s="165" t="e">
        <f>ROUND(VLOOKUP(A77,当前库存!$A$2:$F$7000,COLUMN($F$3),0)&amp;"",2)</f>
        <v>#DIV/0!</v>
      </c>
      <c r="N77" s="166"/>
      <c r="O77" s="167" t="str">
        <f t="array" ref="O77">INDEX(进货明细!A:A,MATCH(0,COUNTIF(O$2:O76,进货明细!$A$2:$A$5000),)+1)&amp;""</f>
        <v/>
      </c>
      <c r="P77" s="167" t="str">
        <f>IF(ISERROR(VLOOKUP(O77,进货明细!$A$2:$D$5000,COLUMN($B$2),0)&amp;""),"",VLOOKUP(O77,进货明细!$A$2:$D$5000,COLUMN($B$2),0)&amp;"")</f>
        <v/>
      </c>
      <c r="Q77" s="174" t="str">
        <f>IF(ISERROR(VLOOKUP(O77,进货明细!$A$2:$D$5000,COLUMN($C$2),0)&amp;""),"",VLOOKUP(O77,进货明细!$A$2:$D$5000,COLUMN($C$2),0)&amp;"")</f>
        <v/>
      </c>
      <c r="R77" s="167" t="str">
        <f>IF(ISERROR(VLOOKUP(O77,进货明细!$A$2:$D$5000,COLUMN($D$2),0)&amp;""),"",VLOOKUP(O77,进货明细!$A$2:$D$5000,COLUMN($D$2),0)&amp;"")</f>
        <v/>
      </c>
      <c r="S77" s="167" t="str">
        <f>IF(ISERROR(VLOOKUP(O77,进货明细!$A$2:$G$5000,COLUMN($G$2),0)&amp;""),"",VLOOKUP(O77,进货明细!$A$2:$G$5000,COLUMN($G$2),0)&amp;"")</f>
        <v/>
      </c>
    </row>
    <row r="78" customHeight="1" spans="1:19">
      <c r="A78" s="175"/>
      <c r="B78" s="153" t="str">
        <f>IF(ISERROR(VLOOKUP(A78,进货明细!$A$2:$D$5000,COLUMN($B$2),0)&amp;""),"",VLOOKUP(A78,进货明细!$A$2:$D$5000,COLUMN($B$2),0)&amp;"")</f>
        <v/>
      </c>
      <c r="C78" s="147" t="str">
        <f>IF(ISERROR(VLOOKUP(A78,进货明细!$A$2:$D$5000,COLUMN($C$2),0)&amp;""),"",VLOOKUP(A78,进货明细!$A$2:$D$5000,COLUMN($C$2),0)&amp;"")</f>
        <v/>
      </c>
      <c r="D78" s="147" t="str">
        <f>IF(ISERROR(VLOOKUP(A78,进货明细!$A$2:$D$5000,COLUMN($D$2),0)&amp;""),"",VLOOKUP(A78,进货明细!$A$2:$D$5000,COLUMN($D$2),0)&amp;"")</f>
        <v/>
      </c>
      <c r="E78" s="148"/>
      <c r="F78" s="152"/>
      <c r="G78" s="150" t="str">
        <f>IF(ISERROR(VLOOKUP(A78,进货明细!$A$2:$G$5000,COLUMN($G$2),0)&amp;""),"",VLOOKUP(A78,进货明细!$A$2:$G$5000,COLUMN($G$2),0)&amp;"")</f>
        <v/>
      </c>
      <c r="H78" s="151" t="str">
        <f t="shared" si="5"/>
        <v/>
      </c>
      <c r="I78" s="168"/>
      <c r="J78" s="169"/>
      <c r="K78" s="163"/>
      <c r="L78" s="164" t="str">
        <f t="shared" si="4"/>
        <v/>
      </c>
      <c r="M78" s="165" t="e">
        <f>ROUND(VLOOKUP(A78,当前库存!$A$2:$F$7000,COLUMN($F$3),0)&amp;"",2)</f>
        <v>#DIV/0!</v>
      </c>
      <c r="N78" s="166"/>
      <c r="O78" s="167" t="str">
        <f t="array" ref="O78">INDEX(进货明细!A:A,MATCH(0,COUNTIF(O$2:O77,进货明细!$A$2:$A$5000),)+1)&amp;""</f>
        <v/>
      </c>
      <c r="P78" s="167" t="str">
        <f>IF(ISERROR(VLOOKUP(O78,进货明细!$A$2:$D$5000,COLUMN($B$2),0)&amp;""),"",VLOOKUP(O78,进货明细!$A$2:$D$5000,COLUMN($B$2),0)&amp;"")</f>
        <v/>
      </c>
      <c r="Q78" s="174" t="str">
        <f>IF(ISERROR(VLOOKUP(O78,进货明细!$A$2:$D$5000,COLUMN($C$2),0)&amp;""),"",VLOOKUP(O78,进货明细!$A$2:$D$5000,COLUMN($C$2),0)&amp;"")</f>
        <v/>
      </c>
      <c r="R78" s="167" t="str">
        <f>IF(ISERROR(VLOOKUP(O78,进货明细!$A$2:$D$5000,COLUMN($D$2),0)&amp;""),"",VLOOKUP(O78,进货明细!$A$2:$D$5000,COLUMN($D$2),0)&amp;"")</f>
        <v/>
      </c>
      <c r="S78" s="167" t="str">
        <f>IF(ISERROR(VLOOKUP(O78,进货明细!$A$2:$G$5000,COLUMN($G$2),0)&amp;""),"",VLOOKUP(O78,进货明细!$A$2:$G$5000,COLUMN($G$2),0)&amp;"")</f>
        <v/>
      </c>
    </row>
    <row r="79" customHeight="1" spans="1:19">
      <c r="A79" s="175"/>
      <c r="B79" s="153" t="str">
        <f>IF(ISERROR(VLOOKUP(A79,进货明细!$A$2:$D$5000,COLUMN($B$2),0)&amp;""),"",VLOOKUP(A79,进货明细!$A$2:$D$5000,COLUMN($B$2),0)&amp;"")</f>
        <v/>
      </c>
      <c r="C79" s="147" t="str">
        <f>IF(ISERROR(VLOOKUP(A79,进货明细!$A$2:$D$5000,COLUMN($C$2),0)&amp;""),"",VLOOKUP(A79,进货明细!$A$2:$D$5000,COLUMN($C$2),0)&amp;"")</f>
        <v/>
      </c>
      <c r="D79" s="147" t="str">
        <f>IF(ISERROR(VLOOKUP(A79,进货明细!$A$2:$D$5000,COLUMN($D$2),0)&amp;""),"",VLOOKUP(A79,进货明细!$A$2:$D$5000,COLUMN($D$2),0)&amp;"")</f>
        <v/>
      </c>
      <c r="E79" s="148"/>
      <c r="F79" s="152"/>
      <c r="G79" s="150" t="str">
        <f>IF(ISERROR(VLOOKUP(A79,进货明细!$A$2:$G$5000,COLUMN($G$2),0)&amp;""),"",VLOOKUP(A79,进货明细!$A$2:$G$5000,COLUMN($G$2),0)&amp;"")</f>
        <v/>
      </c>
      <c r="H79" s="151" t="str">
        <f t="shared" si="5"/>
        <v/>
      </c>
      <c r="I79" s="168"/>
      <c r="J79" s="169"/>
      <c r="K79" s="163"/>
      <c r="L79" s="164" t="str">
        <f t="shared" si="4"/>
        <v/>
      </c>
      <c r="M79" s="165" t="e">
        <f>ROUND(VLOOKUP(A79,当前库存!$A$2:$F$7000,COLUMN($F$3),0)&amp;"",2)</f>
        <v>#DIV/0!</v>
      </c>
      <c r="N79" s="166"/>
      <c r="O79" s="167" t="str">
        <f t="array" ref="O79">INDEX(进货明细!A:A,MATCH(0,COUNTIF(O$2:O78,进货明细!$A$2:$A$5000),)+1)&amp;""</f>
        <v/>
      </c>
      <c r="P79" s="167" t="str">
        <f>IF(ISERROR(VLOOKUP(O79,进货明细!$A$2:$D$5000,COLUMN($B$2),0)&amp;""),"",VLOOKUP(O79,进货明细!$A$2:$D$5000,COLUMN($B$2),0)&amp;"")</f>
        <v/>
      </c>
      <c r="Q79" s="174" t="str">
        <f>IF(ISERROR(VLOOKUP(O79,进货明细!$A$2:$D$5000,COLUMN($C$2),0)&amp;""),"",VLOOKUP(O79,进货明细!$A$2:$D$5000,COLUMN($C$2),0)&amp;"")</f>
        <v/>
      </c>
      <c r="R79" s="167" t="str">
        <f>IF(ISERROR(VLOOKUP(O79,进货明细!$A$2:$D$5000,COLUMN($D$2),0)&amp;""),"",VLOOKUP(O79,进货明细!$A$2:$D$5000,COLUMN($D$2),0)&amp;"")</f>
        <v/>
      </c>
      <c r="S79" s="167" t="str">
        <f>IF(ISERROR(VLOOKUP(O79,进货明细!$A$2:$G$5000,COLUMN($G$2),0)&amp;""),"",VLOOKUP(O79,进货明细!$A$2:$G$5000,COLUMN($G$2),0)&amp;"")</f>
        <v/>
      </c>
    </row>
    <row r="80" customHeight="1" spans="1:19">
      <c r="A80" s="175"/>
      <c r="B80" s="153" t="str">
        <f>IF(ISERROR(VLOOKUP(A80,进货明细!$A$2:$D$5000,COLUMN($B$2),0)&amp;""),"",VLOOKUP(A80,进货明细!$A$2:$D$5000,COLUMN($B$2),0)&amp;"")</f>
        <v/>
      </c>
      <c r="C80" s="147" t="str">
        <f>IF(ISERROR(VLOOKUP(A80,进货明细!$A$2:$D$5000,COLUMN($C$2),0)&amp;""),"",VLOOKUP(A80,进货明细!$A$2:$D$5000,COLUMN($C$2),0)&amp;"")</f>
        <v/>
      </c>
      <c r="D80" s="147" t="str">
        <f>IF(ISERROR(VLOOKUP(A80,进货明细!$A$2:$D$5000,COLUMN($D$2),0)&amp;""),"",VLOOKUP(A80,进货明细!$A$2:$D$5000,COLUMN($D$2),0)&amp;"")</f>
        <v/>
      </c>
      <c r="E80" s="148"/>
      <c r="F80" s="152"/>
      <c r="G80" s="150" t="str">
        <f>IF(ISERROR(VLOOKUP(A80,进货明细!$A$2:$G$5000,COLUMN($G$2),0)&amp;""),"",VLOOKUP(A80,进货明细!$A$2:$G$5000,COLUMN($G$2),0)&amp;"")</f>
        <v/>
      </c>
      <c r="H80" s="151" t="str">
        <f t="shared" si="5"/>
        <v/>
      </c>
      <c r="I80" s="168"/>
      <c r="J80" s="169"/>
      <c r="K80" s="163"/>
      <c r="L80" s="164" t="str">
        <f t="shared" si="4"/>
        <v/>
      </c>
      <c r="M80" s="165" t="e">
        <f>ROUND(VLOOKUP(A80,当前库存!$A$2:$F$7000,COLUMN($F$3),0)&amp;"",2)</f>
        <v>#DIV/0!</v>
      </c>
      <c r="N80" s="166"/>
      <c r="O80" s="167" t="str">
        <f t="array" ref="O80">INDEX(进货明细!A:A,MATCH(0,COUNTIF(O$2:O79,进货明细!$A$2:$A$5000),)+1)&amp;""</f>
        <v/>
      </c>
      <c r="P80" s="167" t="str">
        <f>IF(ISERROR(VLOOKUP(O80,进货明细!$A$2:$D$5000,COLUMN($B$2),0)&amp;""),"",VLOOKUP(O80,进货明细!$A$2:$D$5000,COLUMN($B$2),0)&amp;"")</f>
        <v/>
      </c>
      <c r="Q80" s="174" t="str">
        <f>IF(ISERROR(VLOOKUP(O80,进货明细!$A$2:$D$5000,COLUMN($C$2),0)&amp;""),"",VLOOKUP(O80,进货明细!$A$2:$D$5000,COLUMN($C$2),0)&amp;"")</f>
        <v/>
      </c>
      <c r="R80" s="167" t="str">
        <f>IF(ISERROR(VLOOKUP(O80,进货明细!$A$2:$D$5000,COLUMN($D$2),0)&amp;""),"",VLOOKUP(O80,进货明细!$A$2:$D$5000,COLUMN($D$2),0)&amp;"")</f>
        <v/>
      </c>
      <c r="S80" s="167" t="str">
        <f>IF(ISERROR(VLOOKUP(O80,进货明细!$A$2:$G$5000,COLUMN($G$2),0)&amp;""),"",VLOOKUP(O80,进货明细!$A$2:$G$5000,COLUMN($G$2),0)&amp;"")</f>
        <v/>
      </c>
    </row>
    <row r="81" customHeight="1" spans="1:19">
      <c r="A81" s="175"/>
      <c r="B81" s="153" t="str">
        <f>IF(ISERROR(VLOOKUP(A81,进货明细!$A$2:$D$5000,COLUMN($B$2),0)&amp;""),"",VLOOKUP(A81,进货明细!$A$2:$D$5000,COLUMN($B$2),0)&amp;"")</f>
        <v/>
      </c>
      <c r="C81" s="147" t="str">
        <f>IF(ISERROR(VLOOKUP(A81,进货明细!$A$2:$D$5000,COLUMN($C$2),0)&amp;""),"",VLOOKUP(A81,进货明细!$A$2:$D$5000,COLUMN($C$2),0)&amp;"")</f>
        <v/>
      </c>
      <c r="D81" s="147" t="str">
        <f>IF(ISERROR(VLOOKUP(A81,进货明细!$A$2:$D$5000,COLUMN($D$2),0)&amp;""),"",VLOOKUP(A81,进货明细!$A$2:$D$5000,COLUMN($D$2),0)&amp;"")</f>
        <v/>
      </c>
      <c r="E81" s="148"/>
      <c r="F81" s="152"/>
      <c r="G81" s="150" t="str">
        <f>IF(ISERROR(VLOOKUP(A81,进货明细!$A$2:$G$5000,COLUMN($G$2),0)&amp;""),"",VLOOKUP(A81,进货明细!$A$2:$G$5000,COLUMN($G$2),0)&amp;"")</f>
        <v/>
      </c>
      <c r="H81" s="151" t="str">
        <f t="shared" si="5"/>
        <v/>
      </c>
      <c r="I81" s="168"/>
      <c r="J81" s="169"/>
      <c r="K81" s="163"/>
      <c r="L81" s="164" t="str">
        <f t="shared" si="4"/>
        <v/>
      </c>
      <c r="M81" s="165" t="e">
        <f>ROUND(VLOOKUP(A81,当前库存!$A$2:$F$7000,COLUMN($F$3),0)&amp;"",2)</f>
        <v>#DIV/0!</v>
      </c>
      <c r="N81" s="166"/>
      <c r="O81" s="167" t="str">
        <f t="array" ref="O81">INDEX(进货明细!A:A,MATCH(0,COUNTIF(O$2:O80,进货明细!$A$2:$A$5000),)+1)&amp;""</f>
        <v/>
      </c>
      <c r="P81" s="167" t="str">
        <f>IF(ISERROR(VLOOKUP(O81,进货明细!$A$2:$D$5000,COLUMN($B$2),0)&amp;""),"",VLOOKUP(O81,进货明细!$A$2:$D$5000,COLUMN($B$2),0)&amp;"")</f>
        <v/>
      </c>
      <c r="Q81" s="174" t="str">
        <f>IF(ISERROR(VLOOKUP(O81,进货明细!$A$2:$D$5000,COLUMN($C$2),0)&amp;""),"",VLOOKUP(O81,进货明细!$A$2:$D$5000,COLUMN($C$2),0)&amp;"")</f>
        <v/>
      </c>
      <c r="R81" s="167" t="str">
        <f>IF(ISERROR(VLOOKUP(O81,进货明细!$A$2:$D$5000,COLUMN($D$2),0)&amp;""),"",VLOOKUP(O81,进货明细!$A$2:$D$5000,COLUMN($D$2),0)&amp;"")</f>
        <v/>
      </c>
      <c r="S81" s="167" t="str">
        <f>IF(ISERROR(VLOOKUP(O81,进货明细!$A$2:$G$5000,COLUMN($G$2),0)&amp;""),"",VLOOKUP(O81,进货明细!$A$2:$G$5000,COLUMN($G$2),0)&amp;"")</f>
        <v/>
      </c>
    </row>
    <row r="82" customHeight="1" spans="1:19">
      <c r="A82" s="175"/>
      <c r="B82" s="153" t="str">
        <f>IF(ISERROR(VLOOKUP(A82,进货明细!$A$2:$D$5000,COLUMN($B$2),0)&amp;""),"",VLOOKUP(A82,进货明细!$A$2:$D$5000,COLUMN($B$2),0)&amp;"")</f>
        <v/>
      </c>
      <c r="C82" s="147" t="str">
        <f>IF(ISERROR(VLOOKUP(A82,进货明细!$A$2:$D$5000,COLUMN($C$2),0)&amp;""),"",VLOOKUP(A82,进货明细!$A$2:$D$5000,COLUMN($C$2),0)&amp;"")</f>
        <v/>
      </c>
      <c r="D82" s="147" t="str">
        <f>IF(ISERROR(VLOOKUP(A82,进货明细!$A$2:$D$5000,COLUMN($D$2),0)&amp;""),"",VLOOKUP(A82,进货明细!$A$2:$D$5000,COLUMN($D$2),0)&amp;"")</f>
        <v/>
      </c>
      <c r="E82" s="148"/>
      <c r="F82" s="152"/>
      <c r="G82" s="150" t="str">
        <f>IF(ISERROR(VLOOKUP(A82,进货明细!$A$2:$G$5000,COLUMN($G$2),0)&amp;""),"",VLOOKUP(A82,进货明细!$A$2:$G$5000,COLUMN($G$2),0)&amp;"")</f>
        <v/>
      </c>
      <c r="H82" s="151" t="str">
        <f t="shared" si="5"/>
        <v/>
      </c>
      <c r="I82" s="168"/>
      <c r="J82" s="169"/>
      <c r="K82" s="163"/>
      <c r="L82" s="164" t="str">
        <f t="shared" si="4"/>
        <v/>
      </c>
      <c r="M82" s="165" t="e">
        <f>ROUND(VLOOKUP(A82,当前库存!$A$2:$F$7000,COLUMN($F$3),0)&amp;"",2)</f>
        <v>#DIV/0!</v>
      </c>
      <c r="N82" s="166"/>
      <c r="O82" s="167" t="str">
        <f t="array" ref="O82">INDEX(进货明细!A:A,MATCH(0,COUNTIF(O$2:O81,进货明细!$A$2:$A$5000),)+1)&amp;""</f>
        <v/>
      </c>
      <c r="P82" s="167" t="str">
        <f>IF(ISERROR(VLOOKUP(O82,进货明细!$A$2:$D$5000,COLUMN($B$2),0)&amp;""),"",VLOOKUP(O82,进货明细!$A$2:$D$5000,COLUMN($B$2),0)&amp;"")</f>
        <v/>
      </c>
      <c r="Q82" s="174" t="str">
        <f>IF(ISERROR(VLOOKUP(O82,进货明细!$A$2:$D$5000,COLUMN($C$2),0)&amp;""),"",VLOOKUP(O82,进货明细!$A$2:$D$5000,COLUMN($C$2),0)&amp;"")</f>
        <v/>
      </c>
      <c r="R82" s="167" t="str">
        <f>IF(ISERROR(VLOOKUP(O82,进货明细!$A$2:$D$5000,COLUMN($D$2),0)&amp;""),"",VLOOKUP(O82,进货明细!$A$2:$D$5000,COLUMN($D$2),0)&amp;"")</f>
        <v/>
      </c>
      <c r="S82" s="167" t="str">
        <f>IF(ISERROR(VLOOKUP(O82,进货明细!$A$2:$G$5000,COLUMN($G$2),0)&amp;""),"",VLOOKUP(O82,进货明细!$A$2:$G$5000,COLUMN($G$2),0)&amp;"")</f>
        <v/>
      </c>
    </row>
    <row r="83" customHeight="1" spans="1:19">
      <c r="A83" s="175"/>
      <c r="B83" s="153" t="str">
        <f>IF(ISERROR(VLOOKUP(A83,进货明细!$A$2:$D$5000,COLUMN($B$2),0)&amp;""),"",VLOOKUP(A83,进货明细!$A$2:$D$5000,COLUMN($B$2),0)&amp;"")</f>
        <v/>
      </c>
      <c r="C83" s="147" t="str">
        <f>IF(ISERROR(VLOOKUP(A83,进货明细!$A$2:$D$5000,COLUMN($C$2),0)&amp;""),"",VLOOKUP(A83,进货明细!$A$2:$D$5000,COLUMN($C$2),0)&amp;"")</f>
        <v/>
      </c>
      <c r="D83" s="147" t="str">
        <f>IF(ISERROR(VLOOKUP(A83,进货明细!$A$2:$D$5000,COLUMN($D$2),0)&amp;""),"",VLOOKUP(A83,进货明细!$A$2:$D$5000,COLUMN($D$2),0)&amp;"")</f>
        <v/>
      </c>
      <c r="E83" s="148"/>
      <c r="F83" s="152"/>
      <c r="G83" s="150" t="str">
        <f>IF(ISERROR(VLOOKUP(A83,进货明细!$A$2:$G$5000,COLUMN($G$2),0)&amp;""),"",VLOOKUP(A83,进货明细!$A$2:$G$5000,COLUMN($G$2),0)&amp;"")</f>
        <v/>
      </c>
      <c r="H83" s="151" t="str">
        <f t="shared" si="5"/>
        <v/>
      </c>
      <c r="I83" s="168"/>
      <c r="J83" s="169"/>
      <c r="K83" s="163"/>
      <c r="L83" s="164" t="str">
        <f t="shared" si="4"/>
        <v/>
      </c>
      <c r="M83" s="165" t="e">
        <f>ROUND(VLOOKUP(A83,当前库存!$A$2:$F$7000,COLUMN($F$3),0)&amp;"",2)</f>
        <v>#DIV/0!</v>
      </c>
      <c r="N83" s="166"/>
      <c r="O83" s="167" t="str">
        <f t="array" ref="O83">INDEX(进货明细!A:A,MATCH(0,COUNTIF(O$2:O82,进货明细!$A$2:$A$5000),)+1)&amp;""</f>
        <v/>
      </c>
      <c r="P83" s="167" t="str">
        <f>IF(ISERROR(VLOOKUP(O83,进货明细!$A$2:$D$5000,COLUMN($B$2),0)&amp;""),"",VLOOKUP(O83,进货明细!$A$2:$D$5000,COLUMN($B$2),0)&amp;"")</f>
        <v/>
      </c>
      <c r="Q83" s="174" t="str">
        <f>IF(ISERROR(VLOOKUP(O83,进货明细!$A$2:$D$5000,COLUMN($C$2),0)&amp;""),"",VLOOKUP(O83,进货明细!$A$2:$D$5000,COLUMN($C$2),0)&amp;"")</f>
        <v/>
      </c>
      <c r="R83" s="167" t="str">
        <f>IF(ISERROR(VLOOKUP(O83,进货明细!$A$2:$D$5000,COLUMN($D$2),0)&amp;""),"",VLOOKUP(O83,进货明细!$A$2:$D$5000,COLUMN($D$2),0)&amp;"")</f>
        <v/>
      </c>
      <c r="S83" s="167" t="str">
        <f>IF(ISERROR(VLOOKUP(O83,进货明细!$A$2:$G$5000,COLUMN($G$2),0)&amp;""),"",VLOOKUP(O83,进货明细!$A$2:$G$5000,COLUMN($G$2),0)&amp;"")</f>
        <v/>
      </c>
    </row>
    <row r="84" customHeight="1" spans="1:19">
      <c r="A84" s="175"/>
      <c r="B84" s="153" t="str">
        <f>IF(ISERROR(VLOOKUP(A84,进货明细!$A$2:$D$5000,COLUMN($B$2),0)&amp;""),"",VLOOKUP(A84,进货明细!$A$2:$D$5000,COLUMN($B$2),0)&amp;"")</f>
        <v/>
      </c>
      <c r="C84" s="147" t="str">
        <f>IF(ISERROR(VLOOKUP(A84,进货明细!$A$2:$D$5000,COLUMN($C$2),0)&amp;""),"",VLOOKUP(A84,进货明细!$A$2:$D$5000,COLUMN($C$2),0)&amp;"")</f>
        <v/>
      </c>
      <c r="D84" s="147" t="str">
        <f>IF(ISERROR(VLOOKUP(A84,进货明细!$A$2:$D$5000,COLUMN($D$2),0)&amp;""),"",VLOOKUP(A84,进货明细!$A$2:$D$5000,COLUMN($D$2),0)&amp;"")</f>
        <v/>
      </c>
      <c r="E84" s="148"/>
      <c r="F84" s="152"/>
      <c r="G84" s="150" t="str">
        <f>IF(ISERROR(VLOOKUP(A84,进货明细!$A$2:$G$5000,COLUMN($G$2),0)&amp;""),"",VLOOKUP(A84,进货明细!$A$2:$G$5000,COLUMN($G$2),0)&amp;"")</f>
        <v/>
      </c>
      <c r="H84" s="151" t="str">
        <f t="shared" si="5"/>
        <v/>
      </c>
      <c r="I84" s="168"/>
      <c r="J84" s="169"/>
      <c r="K84" s="163"/>
      <c r="L84" s="164" t="str">
        <f t="shared" si="4"/>
        <v/>
      </c>
      <c r="M84" s="165" t="e">
        <f>ROUND(VLOOKUP(A84,当前库存!$A$2:$F$7000,COLUMN($F$3),0)&amp;"",2)</f>
        <v>#DIV/0!</v>
      </c>
      <c r="N84" s="166"/>
      <c r="O84" s="167" t="str">
        <f t="array" ref="O84">INDEX(进货明细!A:A,MATCH(0,COUNTIF(O$2:O83,进货明细!$A$2:$A$5000),)+1)&amp;""</f>
        <v/>
      </c>
      <c r="P84" s="167" t="str">
        <f>IF(ISERROR(VLOOKUP(O84,进货明细!$A$2:$D$5000,COLUMN($B$2),0)&amp;""),"",VLOOKUP(O84,进货明细!$A$2:$D$5000,COLUMN($B$2),0)&amp;"")</f>
        <v/>
      </c>
      <c r="Q84" s="174" t="str">
        <f>IF(ISERROR(VLOOKUP(O84,进货明细!$A$2:$D$5000,COLUMN($C$2),0)&amp;""),"",VLOOKUP(O84,进货明细!$A$2:$D$5000,COLUMN($C$2),0)&amp;"")</f>
        <v/>
      </c>
      <c r="R84" s="167" t="str">
        <f>IF(ISERROR(VLOOKUP(O84,进货明细!$A$2:$D$5000,COLUMN($D$2),0)&amp;""),"",VLOOKUP(O84,进货明细!$A$2:$D$5000,COLUMN($D$2),0)&amp;"")</f>
        <v/>
      </c>
      <c r="S84" s="167" t="str">
        <f>IF(ISERROR(VLOOKUP(O84,进货明细!$A$2:$G$5000,COLUMN($G$2),0)&amp;""),"",VLOOKUP(O84,进货明细!$A$2:$G$5000,COLUMN($G$2),0)&amp;"")</f>
        <v/>
      </c>
    </row>
    <row r="85" customHeight="1" spans="1:19">
      <c r="A85" s="175"/>
      <c r="B85" s="153" t="str">
        <f>IF(ISERROR(VLOOKUP(A85,进货明细!$A$2:$D$5000,COLUMN($B$2),0)&amp;""),"",VLOOKUP(A85,进货明细!$A$2:$D$5000,COLUMN($B$2),0)&amp;"")</f>
        <v/>
      </c>
      <c r="C85" s="147" t="str">
        <f>IF(ISERROR(VLOOKUP(A85,进货明细!$A$2:$D$5000,COLUMN($C$2),0)&amp;""),"",VLOOKUP(A85,进货明细!$A$2:$D$5000,COLUMN($C$2),0)&amp;"")</f>
        <v/>
      </c>
      <c r="D85" s="147" t="str">
        <f>IF(ISERROR(VLOOKUP(A85,进货明细!$A$2:$D$5000,COLUMN($D$2),0)&amp;""),"",VLOOKUP(A85,进货明细!$A$2:$D$5000,COLUMN($D$2),0)&amp;"")</f>
        <v/>
      </c>
      <c r="E85" s="148"/>
      <c r="F85" s="152"/>
      <c r="G85" s="150" t="str">
        <f>IF(ISERROR(VLOOKUP(A85,进货明细!$A$2:$G$5000,COLUMN($G$2),0)&amp;""),"",VLOOKUP(A85,进货明细!$A$2:$G$5000,COLUMN($G$2),0)&amp;"")</f>
        <v/>
      </c>
      <c r="H85" s="151" t="str">
        <f t="shared" si="5"/>
        <v/>
      </c>
      <c r="I85" s="168"/>
      <c r="J85" s="169"/>
      <c r="K85" s="163"/>
      <c r="L85" s="164" t="str">
        <f t="shared" si="4"/>
        <v/>
      </c>
      <c r="M85" s="165" t="e">
        <f>ROUND(VLOOKUP(A85,当前库存!$A$2:$F$7000,COLUMN($F$3),0)&amp;"",2)</f>
        <v>#DIV/0!</v>
      </c>
      <c r="N85" s="166"/>
      <c r="O85" s="167" t="str">
        <f t="array" ref="O85">INDEX(进货明细!A:A,MATCH(0,COUNTIF(O$2:O84,进货明细!$A$2:$A$5000),)+1)&amp;""</f>
        <v/>
      </c>
      <c r="P85" s="167" t="str">
        <f>IF(ISERROR(VLOOKUP(O85,进货明细!$A$2:$D$5000,COLUMN($B$2),0)&amp;""),"",VLOOKUP(O85,进货明细!$A$2:$D$5000,COLUMN($B$2),0)&amp;"")</f>
        <v/>
      </c>
      <c r="Q85" s="174" t="str">
        <f>IF(ISERROR(VLOOKUP(O85,进货明细!$A$2:$D$5000,COLUMN($C$2),0)&amp;""),"",VLOOKUP(O85,进货明细!$A$2:$D$5000,COLUMN($C$2),0)&amp;"")</f>
        <v/>
      </c>
      <c r="R85" s="167" t="str">
        <f>IF(ISERROR(VLOOKUP(O85,进货明细!$A$2:$D$5000,COLUMN($D$2),0)&amp;""),"",VLOOKUP(O85,进货明细!$A$2:$D$5000,COLUMN($D$2),0)&amp;"")</f>
        <v/>
      </c>
      <c r="S85" s="167" t="str">
        <f>IF(ISERROR(VLOOKUP(O85,进货明细!$A$2:$G$5000,COLUMN($G$2),0)&amp;""),"",VLOOKUP(O85,进货明细!$A$2:$G$5000,COLUMN($G$2),0)&amp;"")</f>
        <v/>
      </c>
    </row>
    <row r="86" customHeight="1" spans="1:19">
      <c r="A86" s="175"/>
      <c r="B86" s="153" t="str">
        <f>IF(ISERROR(VLOOKUP(A86,进货明细!$A$2:$D$5000,COLUMN($B$2),0)&amp;""),"",VLOOKUP(A86,进货明细!$A$2:$D$5000,COLUMN($B$2),0)&amp;"")</f>
        <v/>
      </c>
      <c r="C86" s="147" t="str">
        <f>IF(ISERROR(VLOOKUP(A86,进货明细!$A$2:$D$5000,COLUMN($C$2),0)&amp;""),"",VLOOKUP(A86,进货明细!$A$2:$D$5000,COLUMN($C$2),0)&amp;"")</f>
        <v/>
      </c>
      <c r="D86" s="147" t="str">
        <f>IF(ISERROR(VLOOKUP(A86,进货明细!$A$2:$D$5000,COLUMN($D$2),0)&amp;""),"",VLOOKUP(A86,进货明细!$A$2:$D$5000,COLUMN($D$2),0)&amp;"")</f>
        <v/>
      </c>
      <c r="E86" s="148"/>
      <c r="F86" s="152"/>
      <c r="G86" s="150" t="str">
        <f>IF(ISERROR(VLOOKUP(A86,进货明细!$A$2:$G$5000,COLUMN($G$2),0)&amp;""),"",VLOOKUP(A86,进货明细!$A$2:$G$5000,COLUMN($G$2),0)&amp;"")</f>
        <v/>
      </c>
      <c r="H86" s="151" t="str">
        <f t="shared" si="5"/>
        <v/>
      </c>
      <c r="I86" s="168"/>
      <c r="J86" s="169"/>
      <c r="K86" s="163"/>
      <c r="L86" s="164" t="str">
        <f t="shared" si="4"/>
        <v/>
      </c>
      <c r="M86" s="165" t="e">
        <f>ROUND(VLOOKUP(A86,当前库存!$A$2:$F$7000,COLUMN($F$3),0)&amp;"",2)</f>
        <v>#DIV/0!</v>
      </c>
      <c r="N86" s="166"/>
      <c r="O86" s="167" t="str">
        <f t="array" ref="O86">INDEX(进货明细!A:A,MATCH(0,COUNTIF(O$2:O85,进货明细!$A$2:$A$5000),)+1)&amp;""</f>
        <v/>
      </c>
      <c r="P86" s="167" t="str">
        <f>IF(ISERROR(VLOOKUP(O86,进货明细!$A$2:$D$5000,COLUMN($B$2),0)&amp;""),"",VLOOKUP(O86,进货明细!$A$2:$D$5000,COLUMN($B$2),0)&amp;"")</f>
        <v/>
      </c>
      <c r="Q86" s="174" t="str">
        <f>IF(ISERROR(VLOOKUP(O86,进货明细!$A$2:$D$5000,COLUMN($C$2),0)&amp;""),"",VLOOKUP(O86,进货明细!$A$2:$D$5000,COLUMN($C$2),0)&amp;"")</f>
        <v/>
      </c>
      <c r="R86" s="167" t="str">
        <f>IF(ISERROR(VLOOKUP(O86,进货明细!$A$2:$D$5000,COLUMN($D$2),0)&amp;""),"",VLOOKUP(O86,进货明细!$A$2:$D$5000,COLUMN($D$2),0)&amp;"")</f>
        <v/>
      </c>
      <c r="S86" s="167" t="str">
        <f>IF(ISERROR(VLOOKUP(O86,进货明细!$A$2:$G$5000,COLUMN($G$2),0)&amp;""),"",VLOOKUP(O86,进货明细!$A$2:$G$5000,COLUMN($G$2),0)&amp;"")</f>
        <v/>
      </c>
    </row>
    <row r="87" customHeight="1" spans="1:19">
      <c r="A87" s="175"/>
      <c r="B87" s="153" t="str">
        <f>IF(ISERROR(VLOOKUP(A87,进货明细!$A$2:$D$5000,COLUMN($B$2),0)&amp;""),"",VLOOKUP(A87,进货明细!$A$2:$D$5000,COLUMN($B$2),0)&amp;"")</f>
        <v/>
      </c>
      <c r="C87" s="147" t="str">
        <f>IF(ISERROR(VLOOKUP(A87,进货明细!$A$2:$D$5000,COLUMN($C$2),0)&amp;""),"",VLOOKUP(A87,进货明细!$A$2:$D$5000,COLUMN($C$2),0)&amp;"")</f>
        <v/>
      </c>
      <c r="D87" s="147" t="str">
        <f>IF(ISERROR(VLOOKUP(A87,进货明细!$A$2:$D$5000,COLUMN($D$2),0)&amp;""),"",VLOOKUP(A87,进货明细!$A$2:$D$5000,COLUMN($D$2),0)&amp;"")</f>
        <v/>
      </c>
      <c r="E87" s="148"/>
      <c r="F87" s="152"/>
      <c r="G87" s="150" t="str">
        <f>IF(ISERROR(VLOOKUP(A87,进货明细!$A$2:$G$5000,COLUMN($G$2),0)&amp;""),"",VLOOKUP(A87,进货明细!$A$2:$G$5000,COLUMN($G$2),0)&amp;"")</f>
        <v/>
      </c>
      <c r="H87" s="151" t="str">
        <f t="shared" si="5"/>
        <v/>
      </c>
      <c r="I87" s="168"/>
      <c r="J87" s="169"/>
      <c r="K87" s="163"/>
      <c r="L87" s="164" t="str">
        <f t="shared" si="4"/>
        <v/>
      </c>
      <c r="M87" s="165" t="e">
        <f>ROUND(VLOOKUP(A87,当前库存!$A$2:$F$7000,COLUMN($F$3),0)&amp;"",2)</f>
        <v>#DIV/0!</v>
      </c>
      <c r="N87" s="166"/>
      <c r="O87" s="167" t="str">
        <f t="array" ref="O87">INDEX(进货明细!A:A,MATCH(0,COUNTIF(O$2:O86,进货明细!$A$2:$A$5000),)+1)&amp;""</f>
        <v/>
      </c>
      <c r="P87" s="167" t="str">
        <f>IF(ISERROR(VLOOKUP(O87,进货明细!$A$2:$D$5000,COLUMN($B$2),0)&amp;""),"",VLOOKUP(O87,进货明细!$A$2:$D$5000,COLUMN($B$2),0)&amp;"")</f>
        <v/>
      </c>
      <c r="Q87" s="174" t="str">
        <f>IF(ISERROR(VLOOKUP(O87,进货明细!$A$2:$D$5000,COLUMN($C$2),0)&amp;""),"",VLOOKUP(O87,进货明细!$A$2:$D$5000,COLUMN($C$2),0)&amp;"")</f>
        <v/>
      </c>
      <c r="R87" s="167" t="str">
        <f>IF(ISERROR(VLOOKUP(O87,进货明细!$A$2:$D$5000,COLUMN($D$2),0)&amp;""),"",VLOOKUP(O87,进货明细!$A$2:$D$5000,COLUMN($D$2),0)&amp;"")</f>
        <v/>
      </c>
      <c r="S87" s="167" t="str">
        <f>IF(ISERROR(VLOOKUP(O87,进货明细!$A$2:$G$5000,COLUMN($G$2),0)&amp;""),"",VLOOKUP(O87,进货明细!$A$2:$G$5000,COLUMN($G$2),0)&amp;"")</f>
        <v/>
      </c>
    </row>
    <row r="88" customHeight="1" spans="1:19">
      <c r="A88" s="175"/>
      <c r="B88" s="153" t="str">
        <f>IF(ISERROR(VLOOKUP(A88,进货明细!$A$2:$D$5000,COLUMN($B$2),0)&amp;""),"",VLOOKUP(A88,进货明细!$A$2:$D$5000,COLUMN($B$2),0)&amp;"")</f>
        <v/>
      </c>
      <c r="C88" s="147" t="str">
        <f>IF(ISERROR(VLOOKUP(A88,进货明细!$A$2:$D$5000,COLUMN($C$2),0)&amp;""),"",VLOOKUP(A88,进货明细!$A$2:$D$5000,COLUMN($C$2),0)&amp;"")</f>
        <v/>
      </c>
      <c r="D88" s="147" t="str">
        <f>IF(ISERROR(VLOOKUP(A88,进货明细!$A$2:$D$5000,COLUMN($D$2),0)&amp;""),"",VLOOKUP(A88,进货明细!$A$2:$D$5000,COLUMN($D$2),0)&amp;"")</f>
        <v/>
      </c>
      <c r="E88" s="148"/>
      <c r="F88" s="152"/>
      <c r="G88" s="150" t="str">
        <f>IF(ISERROR(VLOOKUP(A88,进货明细!$A$2:$G$5000,COLUMN($G$2),0)&amp;""),"",VLOOKUP(A88,进货明细!$A$2:$G$5000,COLUMN($G$2),0)&amp;"")</f>
        <v/>
      </c>
      <c r="H88" s="151" t="str">
        <f t="shared" si="5"/>
        <v/>
      </c>
      <c r="I88" s="168"/>
      <c r="J88" s="169"/>
      <c r="K88" s="163"/>
      <c r="L88" s="164" t="str">
        <f t="shared" si="4"/>
        <v/>
      </c>
      <c r="M88" s="165" t="e">
        <f>ROUND(VLOOKUP(A88,当前库存!$A$2:$F$7000,COLUMN($F$3),0)&amp;"",2)</f>
        <v>#DIV/0!</v>
      </c>
      <c r="N88" s="166"/>
      <c r="O88" s="167" t="str">
        <f t="array" ref="O88">INDEX(进货明细!A:A,MATCH(0,COUNTIF(O$2:O87,进货明细!$A$2:$A$5000),)+1)&amp;""</f>
        <v/>
      </c>
      <c r="P88" s="167" t="str">
        <f>IF(ISERROR(VLOOKUP(O88,进货明细!$A$2:$D$5000,COLUMN($B$2),0)&amp;""),"",VLOOKUP(O88,进货明细!$A$2:$D$5000,COLUMN($B$2),0)&amp;"")</f>
        <v/>
      </c>
      <c r="Q88" s="174" t="str">
        <f>IF(ISERROR(VLOOKUP(O88,进货明细!$A$2:$D$5000,COLUMN($C$2),0)&amp;""),"",VLOOKUP(O88,进货明细!$A$2:$D$5000,COLUMN($C$2),0)&amp;"")</f>
        <v/>
      </c>
      <c r="R88" s="167" t="str">
        <f>IF(ISERROR(VLOOKUP(O88,进货明细!$A$2:$D$5000,COLUMN($D$2),0)&amp;""),"",VLOOKUP(O88,进货明细!$A$2:$D$5000,COLUMN($D$2),0)&amp;"")</f>
        <v/>
      </c>
      <c r="S88" s="167" t="str">
        <f>IF(ISERROR(VLOOKUP(O88,进货明细!$A$2:$G$5000,COLUMN($G$2),0)&amp;""),"",VLOOKUP(O88,进货明细!$A$2:$G$5000,COLUMN($G$2),0)&amp;"")</f>
        <v/>
      </c>
    </row>
    <row r="89" customHeight="1" spans="1:19">
      <c r="A89" s="175"/>
      <c r="B89" s="153" t="str">
        <f>IF(ISERROR(VLOOKUP(A89,进货明细!$A$2:$D$5000,COLUMN($B$2),0)&amp;""),"",VLOOKUP(A89,进货明细!$A$2:$D$5000,COLUMN($B$2),0)&amp;"")</f>
        <v/>
      </c>
      <c r="C89" s="147" t="str">
        <f>IF(ISERROR(VLOOKUP(A89,进货明细!$A$2:$D$5000,COLUMN($C$2),0)&amp;""),"",VLOOKUP(A89,进货明细!$A$2:$D$5000,COLUMN($C$2),0)&amp;"")</f>
        <v/>
      </c>
      <c r="D89" s="147" t="str">
        <f>IF(ISERROR(VLOOKUP(A89,进货明细!$A$2:$D$5000,COLUMN($D$2),0)&amp;""),"",VLOOKUP(A89,进货明细!$A$2:$D$5000,COLUMN($D$2),0)&amp;"")</f>
        <v/>
      </c>
      <c r="E89" s="148"/>
      <c r="F89" s="152"/>
      <c r="G89" s="150" t="str">
        <f>IF(ISERROR(VLOOKUP(A89,进货明细!$A$2:$G$5000,COLUMN($G$2),0)&amp;""),"",VLOOKUP(A89,进货明细!$A$2:$G$5000,COLUMN($G$2),0)&amp;"")</f>
        <v/>
      </c>
      <c r="H89" s="151" t="str">
        <f t="shared" si="5"/>
        <v/>
      </c>
      <c r="I89" s="168"/>
      <c r="J89" s="169"/>
      <c r="K89" s="163"/>
      <c r="L89" s="164" t="str">
        <f t="shared" si="4"/>
        <v/>
      </c>
      <c r="M89" s="165" t="e">
        <f>ROUND(VLOOKUP(A89,当前库存!$A$2:$F$7000,COLUMN($F$3),0)&amp;"",2)</f>
        <v>#DIV/0!</v>
      </c>
      <c r="N89" s="166"/>
      <c r="O89" s="167" t="str">
        <f t="array" ref="O89">INDEX(进货明细!A:A,MATCH(0,COUNTIF(O$2:O88,进货明细!$A$2:$A$5000),)+1)&amp;""</f>
        <v/>
      </c>
      <c r="P89" s="167" t="str">
        <f>IF(ISERROR(VLOOKUP(O89,进货明细!$A$2:$D$5000,COLUMN($B$2),0)&amp;""),"",VLOOKUP(O89,进货明细!$A$2:$D$5000,COLUMN($B$2),0)&amp;"")</f>
        <v/>
      </c>
      <c r="Q89" s="174" t="str">
        <f>IF(ISERROR(VLOOKUP(O89,进货明细!$A$2:$D$5000,COLUMN($C$2),0)&amp;""),"",VLOOKUP(O89,进货明细!$A$2:$D$5000,COLUMN($C$2),0)&amp;"")</f>
        <v/>
      </c>
      <c r="R89" s="167" t="str">
        <f>IF(ISERROR(VLOOKUP(O89,进货明细!$A$2:$D$5000,COLUMN($D$2),0)&amp;""),"",VLOOKUP(O89,进货明细!$A$2:$D$5000,COLUMN($D$2),0)&amp;"")</f>
        <v/>
      </c>
      <c r="S89" s="167" t="str">
        <f>IF(ISERROR(VLOOKUP(O89,进货明细!$A$2:$G$5000,COLUMN($G$2),0)&amp;""),"",VLOOKUP(O89,进货明细!$A$2:$G$5000,COLUMN($G$2),0)&amp;"")</f>
        <v/>
      </c>
    </row>
    <row r="90" customHeight="1" spans="1:19">
      <c r="A90" s="175"/>
      <c r="B90" s="153" t="str">
        <f>IF(ISERROR(VLOOKUP(A90,进货明细!$A$2:$D$5000,COLUMN($B$2),0)&amp;""),"",VLOOKUP(A90,进货明细!$A$2:$D$5000,COLUMN($B$2),0)&amp;"")</f>
        <v/>
      </c>
      <c r="C90" s="147" t="str">
        <f>IF(ISERROR(VLOOKUP(A90,进货明细!$A$2:$D$5000,COLUMN($C$2),0)&amp;""),"",VLOOKUP(A90,进货明细!$A$2:$D$5000,COLUMN($C$2),0)&amp;"")</f>
        <v/>
      </c>
      <c r="D90" s="147" t="str">
        <f>IF(ISERROR(VLOOKUP(A90,进货明细!$A$2:$D$5000,COLUMN($D$2),0)&amp;""),"",VLOOKUP(A90,进货明细!$A$2:$D$5000,COLUMN($D$2),0)&amp;"")</f>
        <v/>
      </c>
      <c r="E90" s="148"/>
      <c r="F90" s="152"/>
      <c r="G90" s="150" t="str">
        <f>IF(ISERROR(VLOOKUP(A90,进货明细!$A$2:$G$5000,COLUMN($G$2),0)&amp;""),"",VLOOKUP(A90,进货明细!$A$2:$G$5000,COLUMN($G$2),0)&amp;"")</f>
        <v/>
      </c>
      <c r="H90" s="151" t="str">
        <f t="shared" si="5"/>
        <v/>
      </c>
      <c r="I90" s="168"/>
      <c r="J90" s="169"/>
      <c r="K90" s="163"/>
      <c r="L90" s="164" t="str">
        <f t="shared" si="4"/>
        <v/>
      </c>
      <c r="M90" s="165" t="e">
        <f>ROUND(VLOOKUP(A90,当前库存!$A$2:$F$7000,COLUMN($F$3),0)&amp;"",2)</f>
        <v>#DIV/0!</v>
      </c>
      <c r="N90" s="166"/>
      <c r="O90" s="167" t="str">
        <f t="array" ref="O90">INDEX(进货明细!A:A,MATCH(0,COUNTIF(O$2:O89,进货明细!$A$2:$A$5000),)+1)&amp;""</f>
        <v/>
      </c>
      <c r="P90" s="167" t="str">
        <f>IF(ISERROR(VLOOKUP(O90,进货明细!$A$2:$D$5000,COLUMN($B$2),0)&amp;""),"",VLOOKUP(O90,进货明细!$A$2:$D$5000,COLUMN($B$2),0)&amp;"")</f>
        <v/>
      </c>
      <c r="Q90" s="174" t="str">
        <f>IF(ISERROR(VLOOKUP(O90,进货明细!$A$2:$D$5000,COLUMN($C$2),0)&amp;""),"",VLOOKUP(O90,进货明细!$A$2:$D$5000,COLUMN($C$2),0)&amp;"")</f>
        <v/>
      </c>
      <c r="R90" s="167" t="str">
        <f>IF(ISERROR(VLOOKUP(O90,进货明细!$A$2:$D$5000,COLUMN($D$2),0)&amp;""),"",VLOOKUP(O90,进货明细!$A$2:$D$5000,COLUMN($D$2),0)&amp;"")</f>
        <v/>
      </c>
      <c r="S90" s="167" t="str">
        <f>IF(ISERROR(VLOOKUP(O90,进货明细!$A$2:$G$5000,COLUMN($G$2),0)&amp;""),"",VLOOKUP(O90,进货明细!$A$2:$G$5000,COLUMN($G$2),0)&amp;"")</f>
        <v/>
      </c>
    </row>
    <row r="91" customHeight="1" spans="1:19">
      <c r="A91" s="175"/>
      <c r="B91" s="153" t="str">
        <f>IF(ISERROR(VLOOKUP(A91,进货明细!$A$2:$D$5000,COLUMN($B$2),0)&amp;""),"",VLOOKUP(A91,进货明细!$A$2:$D$5000,COLUMN($B$2),0)&amp;"")</f>
        <v/>
      </c>
      <c r="C91" s="147" t="str">
        <f>IF(ISERROR(VLOOKUP(A91,进货明细!$A$2:$D$5000,COLUMN($C$2),0)&amp;""),"",VLOOKUP(A91,进货明细!$A$2:$D$5000,COLUMN($C$2),0)&amp;"")</f>
        <v/>
      </c>
      <c r="D91" s="147" t="str">
        <f>IF(ISERROR(VLOOKUP(A91,进货明细!$A$2:$D$5000,COLUMN($D$2),0)&amp;""),"",VLOOKUP(A91,进货明细!$A$2:$D$5000,COLUMN($D$2),0)&amp;"")</f>
        <v/>
      </c>
      <c r="E91" s="148"/>
      <c r="F91" s="152"/>
      <c r="G91" s="150" t="str">
        <f>IF(ISERROR(VLOOKUP(A91,进货明细!$A$2:$G$5000,COLUMN($G$2),0)&amp;""),"",VLOOKUP(A91,进货明细!$A$2:$G$5000,COLUMN($G$2),0)&amp;"")</f>
        <v/>
      </c>
      <c r="H91" s="151" t="str">
        <f t="shared" si="5"/>
        <v/>
      </c>
      <c r="I91" s="168"/>
      <c r="J91" s="169"/>
      <c r="K91" s="163"/>
      <c r="L91" s="164" t="str">
        <f t="shared" si="4"/>
        <v/>
      </c>
      <c r="M91" s="165" t="e">
        <f>ROUND(VLOOKUP(A91,当前库存!$A$2:$F$7000,COLUMN($F$3),0)&amp;"",2)</f>
        <v>#DIV/0!</v>
      </c>
      <c r="N91" s="166"/>
      <c r="O91" s="167" t="str">
        <f t="array" ref="O91">INDEX(进货明细!A:A,MATCH(0,COUNTIF(O$2:O90,进货明细!$A$2:$A$5000),)+1)&amp;""</f>
        <v/>
      </c>
      <c r="P91" s="167" t="str">
        <f>IF(ISERROR(VLOOKUP(O91,进货明细!$A$2:$D$5000,COLUMN($B$2),0)&amp;""),"",VLOOKUP(O91,进货明细!$A$2:$D$5000,COLUMN($B$2),0)&amp;"")</f>
        <v/>
      </c>
      <c r="Q91" s="174" t="str">
        <f>IF(ISERROR(VLOOKUP(O91,进货明细!$A$2:$D$5000,COLUMN($C$2),0)&amp;""),"",VLOOKUP(O91,进货明细!$A$2:$D$5000,COLUMN($C$2),0)&amp;"")</f>
        <v/>
      </c>
      <c r="R91" s="167" t="str">
        <f>IF(ISERROR(VLOOKUP(O91,进货明细!$A$2:$D$5000,COLUMN($D$2),0)&amp;""),"",VLOOKUP(O91,进货明细!$A$2:$D$5000,COLUMN($D$2),0)&amp;"")</f>
        <v/>
      </c>
      <c r="S91" s="167" t="str">
        <f>IF(ISERROR(VLOOKUP(O91,进货明细!$A$2:$G$5000,COLUMN($G$2),0)&amp;""),"",VLOOKUP(O91,进货明细!$A$2:$G$5000,COLUMN($G$2),0)&amp;"")</f>
        <v/>
      </c>
    </row>
    <row r="92" customHeight="1" spans="1:19">
      <c r="A92" s="175"/>
      <c r="B92" s="153" t="str">
        <f>IF(ISERROR(VLOOKUP(A92,进货明细!$A$2:$D$5000,COLUMN($B$2),0)&amp;""),"",VLOOKUP(A92,进货明细!$A$2:$D$5000,COLUMN($B$2),0)&amp;"")</f>
        <v/>
      </c>
      <c r="C92" s="147" t="str">
        <f>IF(ISERROR(VLOOKUP(A92,进货明细!$A$2:$D$5000,COLUMN($C$2),0)&amp;""),"",VLOOKUP(A92,进货明细!$A$2:$D$5000,COLUMN($C$2),0)&amp;"")</f>
        <v/>
      </c>
      <c r="D92" s="147" t="str">
        <f>IF(ISERROR(VLOOKUP(A92,进货明细!$A$2:$D$5000,COLUMN($D$2),0)&amp;""),"",VLOOKUP(A92,进货明细!$A$2:$D$5000,COLUMN($D$2),0)&amp;"")</f>
        <v/>
      </c>
      <c r="E92" s="148"/>
      <c r="F92" s="152"/>
      <c r="G92" s="150" t="str">
        <f>IF(ISERROR(VLOOKUP(A92,进货明细!$A$2:$G$5000,COLUMN($G$2),0)&amp;""),"",VLOOKUP(A92,进货明细!$A$2:$G$5000,COLUMN($G$2),0)&amp;"")</f>
        <v/>
      </c>
      <c r="H92" s="151" t="str">
        <f t="shared" si="5"/>
        <v/>
      </c>
      <c r="I92" s="168"/>
      <c r="J92" s="169"/>
      <c r="K92" s="163"/>
      <c r="L92" s="164" t="str">
        <f t="shared" si="4"/>
        <v/>
      </c>
      <c r="M92" s="165" t="e">
        <f>ROUND(VLOOKUP(A92,当前库存!$A$2:$F$7000,COLUMN($F$3),0)&amp;"",2)</f>
        <v>#DIV/0!</v>
      </c>
      <c r="N92" s="166"/>
      <c r="O92" s="167" t="str">
        <f t="array" ref="O92">INDEX(进货明细!A:A,MATCH(0,COUNTIF(O$2:O91,进货明细!$A$2:$A$5000),)+1)&amp;""</f>
        <v/>
      </c>
      <c r="P92" s="167" t="str">
        <f>IF(ISERROR(VLOOKUP(O92,进货明细!$A$2:$D$5000,COLUMN($B$2),0)&amp;""),"",VLOOKUP(O92,进货明细!$A$2:$D$5000,COLUMN($B$2),0)&amp;"")</f>
        <v/>
      </c>
      <c r="Q92" s="174" t="str">
        <f>IF(ISERROR(VLOOKUP(O92,进货明细!$A$2:$D$5000,COLUMN($C$2),0)&amp;""),"",VLOOKUP(O92,进货明细!$A$2:$D$5000,COLUMN($C$2),0)&amp;"")</f>
        <v/>
      </c>
      <c r="R92" s="167" t="str">
        <f>IF(ISERROR(VLOOKUP(O92,进货明细!$A$2:$D$5000,COLUMN($D$2),0)&amp;""),"",VLOOKUP(O92,进货明细!$A$2:$D$5000,COLUMN($D$2),0)&amp;"")</f>
        <v/>
      </c>
      <c r="S92" s="167" t="str">
        <f>IF(ISERROR(VLOOKUP(O92,进货明细!$A$2:$G$5000,COLUMN($G$2),0)&amp;""),"",VLOOKUP(O92,进货明细!$A$2:$G$5000,COLUMN($G$2),0)&amp;"")</f>
        <v/>
      </c>
    </row>
    <row r="93" customHeight="1" spans="1:19">
      <c r="A93" s="175"/>
      <c r="B93" s="153" t="str">
        <f>IF(ISERROR(VLOOKUP(A93,进货明细!$A$2:$D$5000,COLUMN($B$2),0)&amp;""),"",VLOOKUP(A93,进货明细!$A$2:$D$5000,COLUMN($B$2),0)&amp;"")</f>
        <v/>
      </c>
      <c r="C93" s="147" t="str">
        <f>IF(ISERROR(VLOOKUP(A93,进货明细!$A$2:$D$5000,COLUMN($C$2),0)&amp;""),"",VLOOKUP(A93,进货明细!$A$2:$D$5000,COLUMN($C$2),0)&amp;"")</f>
        <v/>
      </c>
      <c r="D93" s="147" t="str">
        <f>IF(ISERROR(VLOOKUP(A93,进货明细!$A$2:$D$5000,COLUMN($D$2),0)&amp;""),"",VLOOKUP(A93,进货明细!$A$2:$D$5000,COLUMN($D$2),0)&amp;"")</f>
        <v/>
      </c>
      <c r="E93" s="148"/>
      <c r="F93" s="152"/>
      <c r="G93" s="150" t="str">
        <f>IF(ISERROR(VLOOKUP(A93,进货明细!$A$2:$G$5000,COLUMN($G$2),0)&amp;""),"",VLOOKUP(A93,进货明细!$A$2:$G$5000,COLUMN($G$2),0)&amp;"")</f>
        <v/>
      </c>
      <c r="H93" s="151" t="str">
        <f t="shared" si="5"/>
        <v/>
      </c>
      <c r="I93" s="168"/>
      <c r="J93" s="169"/>
      <c r="K93" s="163"/>
      <c r="L93" s="164" t="str">
        <f t="shared" si="4"/>
        <v/>
      </c>
      <c r="M93" s="165" t="e">
        <f>ROUND(VLOOKUP(A93,当前库存!$A$2:$F$7000,COLUMN($F$3),0)&amp;"",2)</f>
        <v>#DIV/0!</v>
      </c>
      <c r="N93" s="166"/>
      <c r="O93" s="167" t="str">
        <f t="array" ref="O93">INDEX(进货明细!A:A,MATCH(0,COUNTIF(O$2:O92,进货明细!$A$2:$A$5000),)+1)&amp;""</f>
        <v/>
      </c>
      <c r="P93" s="167" t="str">
        <f>IF(ISERROR(VLOOKUP(O93,进货明细!$A$2:$D$5000,COLUMN($B$2),0)&amp;""),"",VLOOKUP(O93,进货明细!$A$2:$D$5000,COLUMN($B$2),0)&amp;"")</f>
        <v/>
      </c>
      <c r="Q93" s="174" t="str">
        <f>IF(ISERROR(VLOOKUP(O93,进货明细!$A$2:$D$5000,COLUMN($C$2),0)&amp;""),"",VLOOKUP(O93,进货明细!$A$2:$D$5000,COLUMN($C$2),0)&amp;"")</f>
        <v/>
      </c>
      <c r="R93" s="167" t="str">
        <f>IF(ISERROR(VLOOKUP(O93,进货明细!$A$2:$D$5000,COLUMN($D$2),0)&amp;""),"",VLOOKUP(O93,进货明细!$A$2:$D$5000,COLUMN($D$2),0)&amp;"")</f>
        <v/>
      </c>
      <c r="S93" s="167" t="str">
        <f>IF(ISERROR(VLOOKUP(O93,进货明细!$A$2:$G$5000,COLUMN($G$2),0)&amp;""),"",VLOOKUP(O93,进货明细!$A$2:$G$5000,COLUMN($G$2),0)&amp;"")</f>
        <v/>
      </c>
    </row>
    <row r="94" customHeight="1" spans="1:19">
      <c r="A94" s="175"/>
      <c r="B94" s="153" t="str">
        <f>IF(ISERROR(VLOOKUP(A94,进货明细!$A$2:$D$5000,COLUMN($B$2),0)&amp;""),"",VLOOKUP(A94,进货明细!$A$2:$D$5000,COLUMN($B$2),0)&amp;"")</f>
        <v/>
      </c>
      <c r="C94" s="147" t="str">
        <f>IF(ISERROR(VLOOKUP(A94,进货明细!$A$2:$D$5000,COLUMN($C$2),0)&amp;""),"",VLOOKUP(A94,进货明细!$A$2:$D$5000,COLUMN($C$2),0)&amp;"")</f>
        <v/>
      </c>
      <c r="D94" s="147" t="str">
        <f>IF(ISERROR(VLOOKUP(A94,进货明细!$A$2:$D$5000,COLUMN($D$2),0)&amp;""),"",VLOOKUP(A94,进货明细!$A$2:$D$5000,COLUMN($D$2),0)&amp;"")</f>
        <v/>
      </c>
      <c r="E94" s="148"/>
      <c r="F94" s="152"/>
      <c r="G94" s="150" t="str">
        <f>IF(ISERROR(VLOOKUP(A94,进货明细!$A$2:$G$5000,COLUMN($G$2),0)&amp;""),"",VLOOKUP(A94,进货明细!$A$2:$G$5000,COLUMN($G$2),0)&amp;"")</f>
        <v/>
      </c>
      <c r="H94" s="151" t="str">
        <f t="shared" si="5"/>
        <v/>
      </c>
      <c r="I94" s="168"/>
      <c r="J94" s="169"/>
      <c r="K94" s="163"/>
      <c r="L94" s="164" t="str">
        <f t="shared" si="4"/>
        <v/>
      </c>
      <c r="M94" s="165" t="e">
        <f>ROUND(VLOOKUP(A94,当前库存!$A$2:$F$7000,COLUMN($F$3),0)&amp;"",2)</f>
        <v>#DIV/0!</v>
      </c>
      <c r="N94" s="166"/>
      <c r="O94" s="167" t="str">
        <f t="array" ref="O94">INDEX(进货明细!A:A,MATCH(0,COUNTIF(O$2:O93,进货明细!$A$2:$A$5000),)+1)&amp;""</f>
        <v/>
      </c>
      <c r="P94" s="167" t="str">
        <f>IF(ISERROR(VLOOKUP(O94,进货明细!$A$2:$D$5000,COLUMN($B$2),0)&amp;""),"",VLOOKUP(O94,进货明细!$A$2:$D$5000,COLUMN($B$2),0)&amp;"")</f>
        <v/>
      </c>
      <c r="Q94" s="174" t="str">
        <f>IF(ISERROR(VLOOKUP(O94,进货明细!$A$2:$D$5000,COLUMN($C$2),0)&amp;""),"",VLOOKUP(O94,进货明细!$A$2:$D$5000,COLUMN($C$2),0)&amp;"")</f>
        <v/>
      </c>
      <c r="R94" s="167" t="str">
        <f>IF(ISERROR(VLOOKUP(O94,进货明细!$A$2:$D$5000,COLUMN($D$2),0)&amp;""),"",VLOOKUP(O94,进货明细!$A$2:$D$5000,COLUMN($D$2),0)&amp;"")</f>
        <v/>
      </c>
      <c r="S94" s="167" t="str">
        <f>IF(ISERROR(VLOOKUP(O94,进货明细!$A$2:$G$5000,COLUMN($G$2),0)&amp;""),"",VLOOKUP(O94,进货明细!$A$2:$G$5000,COLUMN($G$2),0)&amp;"")</f>
        <v/>
      </c>
    </row>
    <row r="95" customHeight="1" spans="1:19">
      <c r="A95" s="175"/>
      <c r="B95" s="153" t="str">
        <f>IF(ISERROR(VLOOKUP(A95,进货明细!$A$2:$D$5000,COLUMN($B$2),0)&amp;""),"",VLOOKUP(A95,进货明细!$A$2:$D$5000,COLUMN($B$2),0)&amp;"")</f>
        <v/>
      </c>
      <c r="C95" s="147" t="str">
        <f>IF(ISERROR(VLOOKUP(A95,进货明细!$A$2:$D$5000,COLUMN($C$2),0)&amp;""),"",VLOOKUP(A95,进货明细!$A$2:$D$5000,COLUMN($C$2),0)&amp;"")</f>
        <v/>
      </c>
      <c r="D95" s="147" t="str">
        <f>IF(ISERROR(VLOOKUP(A95,进货明细!$A$2:$D$5000,COLUMN($D$2),0)&amp;""),"",VLOOKUP(A95,进货明细!$A$2:$D$5000,COLUMN($D$2),0)&amp;"")</f>
        <v/>
      </c>
      <c r="E95" s="148"/>
      <c r="F95" s="152"/>
      <c r="G95" s="150" t="str">
        <f>IF(ISERROR(VLOOKUP(A95,进货明细!$A$2:$G$5000,COLUMN($G$2),0)&amp;""),"",VLOOKUP(A95,进货明细!$A$2:$G$5000,COLUMN($G$2),0)&amp;"")</f>
        <v/>
      </c>
      <c r="H95" s="151" t="str">
        <f t="shared" si="5"/>
        <v/>
      </c>
      <c r="I95" s="168"/>
      <c r="J95" s="169"/>
      <c r="K95" s="163"/>
      <c r="L95" s="164" t="str">
        <f t="shared" si="4"/>
        <v/>
      </c>
      <c r="M95" s="165" t="e">
        <f>ROUND(VLOOKUP(A95,当前库存!$A$2:$F$7000,COLUMN($F$3),0)&amp;"",2)</f>
        <v>#DIV/0!</v>
      </c>
      <c r="N95" s="166"/>
      <c r="O95" s="167" t="str">
        <f t="array" ref="O95">INDEX(进货明细!A:A,MATCH(0,COUNTIF(O$2:O94,进货明细!$A$2:$A$5000),)+1)&amp;""</f>
        <v/>
      </c>
      <c r="P95" s="167" t="str">
        <f>IF(ISERROR(VLOOKUP(O95,进货明细!$A$2:$D$5000,COLUMN($B$2),0)&amp;""),"",VLOOKUP(O95,进货明细!$A$2:$D$5000,COLUMN($B$2),0)&amp;"")</f>
        <v/>
      </c>
      <c r="Q95" s="174" t="str">
        <f>IF(ISERROR(VLOOKUP(O95,进货明细!$A$2:$D$5000,COLUMN($C$2),0)&amp;""),"",VLOOKUP(O95,进货明细!$A$2:$D$5000,COLUMN($C$2),0)&amp;"")</f>
        <v/>
      </c>
      <c r="R95" s="167" t="str">
        <f>IF(ISERROR(VLOOKUP(O95,进货明细!$A$2:$D$5000,COLUMN($D$2),0)&amp;""),"",VLOOKUP(O95,进货明细!$A$2:$D$5000,COLUMN($D$2),0)&amp;"")</f>
        <v/>
      </c>
      <c r="S95" s="167" t="str">
        <f>IF(ISERROR(VLOOKUP(O95,进货明细!$A$2:$G$5000,COLUMN($G$2),0)&amp;""),"",VLOOKUP(O95,进货明细!$A$2:$G$5000,COLUMN($G$2),0)&amp;"")</f>
        <v/>
      </c>
    </row>
    <row r="96" customHeight="1" spans="1:19">
      <c r="A96" s="175"/>
      <c r="B96" s="153" t="str">
        <f>IF(ISERROR(VLOOKUP(A96,进货明细!$A$2:$D$5000,COLUMN($B$2),0)&amp;""),"",VLOOKUP(A96,进货明细!$A$2:$D$5000,COLUMN($B$2),0)&amp;"")</f>
        <v/>
      </c>
      <c r="C96" s="147" t="str">
        <f>IF(ISERROR(VLOOKUP(A96,进货明细!$A$2:$D$5000,COLUMN($C$2),0)&amp;""),"",VLOOKUP(A96,进货明细!$A$2:$D$5000,COLUMN($C$2),0)&amp;"")</f>
        <v/>
      </c>
      <c r="D96" s="147" t="str">
        <f>IF(ISERROR(VLOOKUP(A96,进货明细!$A$2:$D$5000,COLUMN($D$2),0)&amp;""),"",VLOOKUP(A96,进货明细!$A$2:$D$5000,COLUMN($D$2),0)&amp;"")</f>
        <v/>
      </c>
      <c r="E96" s="148"/>
      <c r="F96" s="152"/>
      <c r="G96" s="150" t="str">
        <f>IF(ISERROR(VLOOKUP(A96,进货明细!$A$2:$G$5000,COLUMN($G$2),0)&amp;""),"",VLOOKUP(A96,进货明细!$A$2:$G$5000,COLUMN($G$2),0)&amp;"")</f>
        <v/>
      </c>
      <c r="H96" s="151" t="str">
        <f t="shared" si="5"/>
        <v/>
      </c>
      <c r="I96" s="168"/>
      <c r="J96" s="169"/>
      <c r="K96" s="163"/>
      <c r="L96" s="164" t="str">
        <f t="shared" si="4"/>
        <v/>
      </c>
      <c r="M96" s="165" t="e">
        <f>ROUND(VLOOKUP(A96,当前库存!$A$2:$F$7000,COLUMN($F$3),0)&amp;"",2)</f>
        <v>#DIV/0!</v>
      </c>
      <c r="N96" s="166"/>
      <c r="O96" s="167" t="str">
        <f t="array" ref="O96">INDEX(进货明细!A:A,MATCH(0,COUNTIF(O$2:O95,进货明细!$A$2:$A$5000),)+1)&amp;""</f>
        <v/>
      </c>
      <c r="P96" s="167" t="str">
        <f>IF(ISERROR(VLOOKUP(O96,进货明细!$A$2:$D$5000,COLUMN($B$2),0)&amp;""),"",VLOOKUP(O96,进货明细!$A$2:$D$5000,COLUMN($B$2),0)&amp;"")</f>
        <v/>
      </c>
      <c r="Q96" s="174" t="str">
        <f>IF(ISERROR(VLOOKUP(O96,进货明细!$A$2:$D$5000,COLUMN($C$2),0)&amp;""),"",VLOOKUP(O96,进货明细!$A$2:$D$5000,COLUMN($C$2),0)&amp;"")</f>
        <v/>
      </c>
      <c r="R96" s="167" t="str">
        <f>IF(ISERROR(VLOOKUP(O96,进货明细!$A$2:$D$5000,COLUMN($D$2),0)&amp;""),"",VLOOKUP(O96,进货明细!$A$2:$D$5000,COLUMN($D$2),0)&amp;"")</f>
        <v/>
      </c>
      <c r="S96" s="167" t="str">
        <f>IF(ISERROR(VLOOKUP(O96,进货明细!$A$2:$G$5000,COLUMN($G$2),0)&amp;""),"",VLOOKUP(O96,进货明细!$A$2:$G$5000,COLUMN($G$2),0)&amp;"")</f>
        <v/>
      </c>
    </row>
    <row r="97" customHeight="1" spans="1:19">
      <c r="A97" s="175"/>
      <c r="B97" s="153" t="str">
        <f>IF(ISERROR(VLOOKUP(A97,进货明细!$A$2:$D$5000,COLUMN($B$2),0)&amp;""),"",VLOOKUP(A97,进货明细!$A$2:$D$5000,COLUMN($B$2),0)&amp;"")</f>
        <v/>
      </c>
      <c r="C97" s="147" t="str">
        <f>IF(ISERROR(VLOOKUP(A97,进货明细!$A$2:$D$5000,COLUMN($C$2),0)&amp;""),"",VLOOKUP(A97,进货明细!$A$2:$D$5000,COLUMN($C$2),0)&amp;"")</f>
        <v/>
      </c>
      <c r="D97" s="147" t="str">
        <f>IF(ISERROR(VLOOKUP(A97,进货明细!$A$2:$D$5000,COLUMN($D$2),0)&amp;""),"",VLOOKUP(A97,进货明细!$A$2:$D$5000,COLUMN($D$2),0)&amp;"")</f>
        <v/>
      </c>
      <c r="E97" s="148"/>
      <c r="F97" s="152"/>
      <c r="G97" s="150" t="str">
        <f>IF(ISERROR(VLOOKUP(A97,进货明细!$A$2:$G$5000,COLUMN($G$2),0)&amp;""),"",VLOOKUP(A97,进货明细!$A$2:$G$5000,COLUMN($G$2),0)&amp;"")</f>
        <v/>
      </c>
      <c r="H97" s="151" t="str">
        <f t="shared" si="5"/>
        <v/>
      </c>
      <c r="I97" s="168"/>
      <c r="J97" s="169"/>
      <c r="K97" s="163"/>
      <c r="L97" s="164" t="str">
        <f t="shared" si="4"/>
        <v/>
      </c>
      <c r="M97" s="165" t="e">
        <f>ROUND(VLOOKUP(A97,当前库存!$A$2:$F$7000,COLUMN($F$3),0)&amp;"",2)</f>
        <v>#DIV/0!</v>
      </c>
      <c r="N97" s="166"/>
      <c r="O97" s="167" t="str">
        <f t="array" ref="O97">INDEX(进货明细!A:A,MATCH(0,COUNTIF(O$2:O96,进货明细!$A$2:$A$5000),)+1)&amp;""</f>
        <v/>
      </c>
      <c r="P97" s="167" t="str">
        <f>IF(ISERROR(VLOOKUP(O97,进货明细!$A$2:$D$5000,COLUMN($B$2),0)&amp;""),"",VLOOKUP(O97,进货明细!$A$2:$D$5000,COLUMN($B$2),0)&amp;"")</f>
        <v/>
      </c>
      <c r="Q97" s="174" t="str">
        <f>IF(ISERROR(VLOOKUP(O97,进货明细!$A$2:$D$5000,COLUMN($C$2),0)&amp;""),"",VLOOKUP(O97,进货明细!$A$2:$D$5000,COLUMN($C$2),0)&amp;"")</f>
        <v/>
      </c>
      <c r="R97" s="167" t="str">
        <f>IF(ISERROR(VLOOKUP(O97,进货明细!$A$2:$D$5000,COLUMN($D$2),0)&amp;""),"",VLOOKUP(O97,进货明细!$A$2:$D$5000,COLUMN($D$2),0)&amp;"")</f>
        <v/>
      </c>
      <c r="S97" s="167" t="str">
        <f>IF(ISERROR(VLOOKUP(O97,进货明细!$A$2:$G$5000,COLUMN($G$2),0)&amp;""),"",VLOOKUP(O97,进货明细!$A$2:$G$5000,COLUMN($G$2),0)&amp;"")</f>
        <v/>
      </c>
    </row>
    <row r="98" customHeight="1" spans="1:19">
      <c r="A98" s="175"/>
      <c r="B98" s="153" t="str">
        <f>IF(ISERROR(VLOOKUP(A98,进货明细!$A$2:$D$5000,COLUMN($B$2),0)&amp;""),"",VLOOKUP(A98,进货明细!$A$2:$D$5000,COLUMN($B$2),0)&amp;"")</f>
        <v/>
      </c>
      <c r="C98" s="147" t="str">
        <f>IF(ISERROR(VLOOKUP(A98,进货明细!$A$2:$D$5000,COLUMN($C$2),0)&amp;""),"",VLOOKUP(A98,进货明细!$A$2:$D$5000,COLUMN($C$2),0)&amp;"")</f>
        <v/>
      </c>
      <c r="D98" s="147" t="str">
        <f>IF(ISERROR(VLOOKUP(A98,进货明细!$A$2:$D$5000,COLUMN($D$2),0)&amp;""),"",VLOOKUP(A98,进货明细!$A$2:$D$5000,COLUMN($D$2),0)&amp;"")</f>
        <v/>
      </c>
      <c r="E98" s="148"/>
      <c r="F98" s="152"/>
      <c r="G98" s="150" t="str">
        <f>IF(ISERROR(VLOOKUP(A98,进货明细!$A$2:$G$5000,COLUMN($G$2),0)&amp;""),"",VLOOKUP(A98,进货明细!$A$2:$G$5000,COLUMN($G$2),0)&amp;"")</f>
        <v/>
      </c>
      <c r="H98" s="151" t="str">
        <f t="shared" si="5"/>
        <v/>
      </c>
      <c r="I98" s="168"/>
      <c r="J98" s="169"/>
      <c r="K98" s="163"/>
      <c r="L98" s="164" t="str">
        <f t="shared" si="4"/>
        <v/>
      </c>
      <c r="M98" s="165" t="e">
        <f>ROUND(VLOOKUP(A98,当前库存!$A$2:$F$7000,COLUMN($F$3),0)&amp;"",2)</f>
        <v>#DIV/0!</v>
      </c>
      <c r="N98" s="166"/>
      <c r="O98" s="167" t="str">
        <f t="array" ref="O98">INDEX(进货明细!A:A,MATCH(0,COUNTIF(O$2:O97,进货明细!$A$2:$A$5000),)+1)&amp;""</f>
        <v/>
      </c>
      <c r="P98" s="167" t="str">
        <f>IF(ISERROR(VLOOKUP(O98,进货明细!$A$2:$D$5000,COLUMN($B$2),0)&amp;""),"",VLOOKUP(O98,进货明细!$A$2:$D$5000,COLUMN($B$2),0)&amp;"")</f>
        <v/>
      </c>
      <c r="Q98" s="174" t="str">
        <f>IF(ISERROR(VLOOKUP(O98,进货明细!$A$2:$D$5000,COLUMN($C$2),0)&amp;""),"",VLOOKUP(O98,进货明细!$A$2:$D$5000,COLUMN($C$2),0)&amp;"")</f>
        <v/>
      </c>
      <c r="R98" s="167" t="str">
        <f>IF(ISERROR(VLOOKUP(O98,进货明细!$A$2:$D$5000,COLUMN($D$2),0)&amp;""),"",VLOOKUP(O98,进货明细!$A$2:$D$5000,COLUMN($D$2),0)&amp;"")</f>
        <v/>
      </c>
      <c r="S98" s="167" t="str">
        <f>IF(ISERROR(VLOOKUP(O98,进货明细!$A$2:$G$5000,COLUMN($G$2),0)&amp;""),"",VLOOKUP(O98,进货明细!$A$2:$G$5000,COLUMN($G$2),0)&amp;"")</f>
        <v/>
      </c>
    </row>
    <row r="99" customHeight="1" spans="1:19">
      <c r="A99" s="175"/>
      <c r="B99" s="153" t="str">
        <f>IF(ISERROR(VLOOKUP(A99,进货明细!$A$2:$D$5000,COLUMN($B$2),0)&amp;""),"",VLOOKUP(A99,进货明细!$A$2:$D$5000,COLUMN($B$2),0)&amp;"")</f>
        <v/>
      </c>
      <c r="C99" s="147" t="str">
        <f>IF(ISERROR(VLOOKUP(A99,进货明细!$A$2:$D$5000,COLUMN($C$2),0)&amp;""),"",VLOOKUP(A99,进货明细!$A$2:$D$5000,COLUMN($C$2),0)&amp;"")</f>
        <v/>
      </c>
      <c r="D99" s="147" t="str">
        <f>IF(ISERROR(VLOOKUP(A99,进货明细!$A$2:$D$5000,COLUMN($D$2),0)&amp;""),"",VLOOKUP(A99,进货明细!$A$2:$D$5000,COLUMN($D$2),0)&amp;"")</f>
        <v/>
      </c>
      <c r="E99" s="148"/>
      <c r="F99" s="152"/>
      <c r="G99" s="150" t="str">
        <f>IF(ISERROR(VLOOKUP(A99,进货明细!$A$2:$G$5000,COLUMN($G$2),0)&amp;""),"",VLOOKUP(A99,进货明细!$A$2:$G$5000,COLUMN($G$2),0)&amp;"")</f>
        <v/>
      </c>
      <c r="H99" s="151" t="str">
        <f t="shared" si="5"/>
        <v/>
      </c>
      <c r="I99" s="168"/>
      <c r="J99" s="169"/>
      <c r="K99" s="163"/>
      <c r="L99" s="164" t="str">
        <f t="shared" si="4"/>
        <v/>
      </c>
      <c r="M99" s="165" t="e">
        <f>ROUND(VLOOKUP(A99,当前库存!$A$2:$F$7000,COLUMN($F$3),0)&amp;"",2)</f>
        <v>#DIV/0!</v>
      </c>
      <c r="N99" s="166"/>
      <c r="O99" s="167" t="str">
        <f t="array" ref="O99">INDEX(进货明细!A:A,MATCH(0,COUNTIF(O$2:O98,进货明细!$A$2:$A$5000),)+1)&amp;""</f>
        <v/>
      </c>
      <c r="P99" s="167" t="str">
        <f>IF(ISERROR(VLOOKUP(O99,进货明细!$A$2:$D$5000,COLUMN($B$2),0)&amp;""),"",VLOOKUP(O99,进货明细!$A$2:$D$5000,COLUMN($B$2),0)&amp;"")</f>
        <v/>
      </c>
      <c r="Q99" s="174" t="str">
        <f>IF(ISERROR(VLOOKUP(O99,进货明细!$A$2:$D$5000,COLUMN($C$2),0)&amp;""),"",VLOOKUP(O99,进货明细!$A$2:$D$5000,COLUMN($C$2),0)&amp;"")</f>
        <v/>
      </c>
      <c r="R99" s="167" t="str">
        <f>IF(ISERROR(VLOOKUP(O99,进货明细!$A$2:$D$5000,COLUMN($D$2),0)&amp;""),"",VLOOKUP(O99,进货明细!$A$2:$D$5000,COLUMN($D$2),0)&amp;"")</f>
        <v/>
      </c>
      <c r="S99" s="167" t="str">
        <f>IF(ISERROR(VLOOKUP(O99,进货明细!$A$2:$G$5000,COLUMN($G$2),0)&amp;""),"",VLOOKUP(O99,进货明细!$A$2:$G$5000,COLUMN($G$2),0)&amp;"")</f>
        <v/>
      </c>
    </row>
    <row r="100" customHeight="1" spans="1:19">
      <c r="A100" s="175"/>
      <c r="B100" s="153" t="str">
        <f>IF(ISERROR(VLOOKUP(A100,进货明细!$A$2:$D$5000,COLUMN($B$2),0)&amp;""),"",VLOOKUP(A100,进货明细!$A$2:$D$5000,COLUMN($B$2),0)&amp;"")</f>
        <v/>
      </c>
      <c r="C100" s="147" t="str">
        <f>IF(ISERROR(VLOOKUP(A100,进货明细!$A$2:$D$5000,COLUMN($C$2),0)&amp;""),"",VLOOKUP(A100,进货明细!$A$2:$D$5000,COLUMN($C$2),0)&amp;"")</f>
        <v/>
      </c>
      <c r="D100" s="147" t="str">
        <f>IF(ISERROR(VLOOKUP(A100,进货明细!$A$2:$D$5000,COLUMN($D$2),0)&amp;""),"",VLOOKUP(A100,进货明细!$A$2:$D$5000,COLUMN($D$2),0)&amp;"")</f>
        <v/>
      </c>
      <c r="E100" s="148"/>
      <c r="F100" s="152"/>
      <c r="G100" s="150" t="str">
        <f>IF(ISERROR(VLOOKUP(A100,进货明细!$A$2:$G$5000,COLUMN($G$2),0)&amp;""),"",VLOOKUP(A100,进货明细!$A$2:$G$5000,COLUMN($G$2),0)&amp;"")</f>
        <v/>
      </c>
      <c r="H100" s="151" t="str">
        <f t="shared" si="5"/>
        <v/>
      </c>
      <c r="I100" s="168"/>
      <c r="J100" s="169"/>
      <c r="K100" s="163"/>
      <c r="L100" s="164" t="str">
        <f t="shared" si="4"/>
        <v/>
      </c>
      <c r="M100" s="165" t="e">
        <f>ROUND(VLOOKUP(A100,当前库存!$A$2:$F$7000,COLUMN($F$3),0)&amp;"",2)</f>
        <v>#DIV/0!</v>
      </c>
      <c r="N100" s="166"/>
      <c r="O100" s="167" t="str">
        <f t="array" ref="O100">INDEX(进货明细!A:A,MATCH(0,COUNTIF(O$2:O99,进货明细!$A$2:$A$5000),)+1)&amp;""</f>
        <v/>
      </c>
      <c r="P100" s="167" t="str">
        <f>IF(ISERROR(VLOOKUP(O100,进货明细!$A$2:$D$5000,COLUMN($B$2),0)&amp;""),"",VLOOKUP(O100,进货明细!$A$2:$D$5000,COLUMN($B$2),0)&amp;"")</f>
        <v/>
      </c>
      <c r="Q100" s="174" t="str">
        <f>IF(ISERROR(VLOOKUP(O100,进货明细!$A$2:$D$5000,COLUMN($C$2),0)&amp;""),"",VLOOKUP(O100,进货明细!$A$2:$D$5000,COLUMN($C$2),0)&amp;"")</f>
        <v/>
      </c>
      <c r="R100" s="167" t="str">
        <f>IF(ISERROR(VLOOKUP(O100,进货明细!$A$2:$D$5000,COLUMN($D$2),0)&amp;""),"",VLOOKUP(O100,进货明细!$A$2:$D$5000,COLUMN($D$2),0)&amp;"")</f>
        <v/>
      </c>
      <c r="S100" s="167" t="str">
        <f>IF(ISERROR(VLOOKUP(O100,进货明细!$A$2:$G$5000,COLUMN($G$2),0)&amp;""),"",VLOOKUP(O100,进货明细!$A$2:$G$5000,COLUMN($G$2),0)&amp;"")</f>
        <v/>
      </c>
    </row>
    <row r="101" customHeight="1" spans="1:19">
      <c r="A101" s="175"/>
      <c r="B101" s="153" t="str">
        <f>IF(ISERROR(VLOOKUP(A101,进货明细!$A$2:$D$5000,COLUMN($B$2),0)&amp;""),"",VLOOKUP(A101,进货明细!$A$2:$D$5000,COLUMN($B$2),0)&amp;"")</f>
        <v/>
      </c>
      <c r="C101" s="147" t="str">
        <f>IF(ISERROR(VLOOKUP(A101,进货明细!$A$2:$D$5000,COLUMN($C$2),0)&amp;""),"",VLOOKUP(A101,进货明细!$A$2:$D$5000,COLUMN($C$2),0)&amp;"")</f>
        <v/>
      </c>
      <c r="D101" s="147" t="str">
        <f>IF(ISERROR(VLOOKUP(A101,进货明细!$A$2:$D$5000,COLUMN($D$2),0)&amp;""),"",VLOOKUP(A101,进货明细!$A$2:$D$5000,COLUMN($D$2),0)&amp;"")</f>
        <v/>
      </c>
      <c r="E101" s="148"/>
      <c r="F101" s="152"/>
      <c r="G101" s="150" t="str">
        <f>IF(ISERROR(VLOOKUP(A101,进货明细!$A$2:$G$5000,COLUMN($G$2),0)&amp;""),"",VLOOKUP(A101,进货明细!$A$2:$G$5000,COLUMN($G$2),0)&amp;"")</f>
        <v/>
      </c>
      <c r="H101" s="151" t="str">
        <f t="shared" si="5"/>
        <v/>
      </c>
      <c r="I101" s="168"/>
      <c r="J101" s="169"/>
      <c r="K101" s="163"/>
      <c r="L101" s="164" t="str">
        <f t="shared" si="4"/>
        <v/>
      </c>
      <c r="M101" s="165" t="e">
        <f>ROUND(VLOOKUP(A101,当前库存!$A$2:$F$7000,COLUMN($F$3),0)&amp;"",2)</f>
        <v>#DIV/0!</v>
      </c>
      <c r="N101" s="166"/>
      <c r="O101" s="167" t="str">
        <f t="array" ref="O101">INDEX(进货明细!A:A,MATCH(0,COUNTIF(O$2:O100,进货明细!$A$2:$A$5000),)+1)&amp;""</f>
        <v/>
      </c>
      <c r="P101" s="167" t="str">
        <f>IF(ISERROR(VLOOKUP(O101,进货明细!$A$2:$D$5000,COLUMN($B$2),0)&amp;""),"",VLOOKUP(O101,进货明细!$A$2:$D$5000,COLUMN($B$2),0)&amp;"")</f>
        <v/>
      </c>
      <c r="Q101" s="174" t="str">
        <f>IF(ISERROR(VLOOKUP(O101,进货明细!$A$2:$D$5000,COLUMN($C$2),0)&amp;""),"",VLOOKUP(O101,进货明细!$A$2:$D$5000,COLUMN($C$2),0)&amp;"")</f>
        <v/>
      </c>
      <c r="R101" s="167" t="str">
        <f>IF(ISERROR(VLOOKUP(O101,进货明细!$A$2:$D$5000,COLUMN($D$2),0)&amp;""),"",VLOOKUP(O101,进货明细!$A$2:$D$5000,COLUMN($D$2),0)&amp;"")</f>
        <v/>
      </c>
      <c r="S101" s="167" t="str">
        <f>IF(ISERROR(VLOOKUP(O101,进货明细!$A$2:$G$5000,COLUMN($G$2),0)&amp;""),"",VLOOKUP(O101,进货明细!$A$2:$G$5000,COLUMN($G$2),0)&amp;"")</f>
        <v/>
      </c>
    </row>
    <row r="102" customHeight="1" spans="1:19">
      <c r="A102" s="175"/>
      <c r="B102" s="153" t="str">
        <f>IF(ISERROR(VLOOKUP(A102,进货明细!$A$2:$D$5000,COLUMN($B$2),0)&amp;""),"",VLOOKUP(A102,进货明细!$A$2:$D$5000,COLUMN($B$2),0)&amp;"")</f>
        <v/>
      </c>
      <c r="C102" s="147" t="str">
        <f>IF(ISERROR(VLOOKUP(A102,进货明细!$A$2:$D$5000,COLUMN($C$2),0)&amp;""),"",VLOOKUP(A102,进货明细!$A$2:$D$5000,COLUMN($C$2),0)&amp;"")</f>
        <v/>
      </c>
      <c r="D102" s="147" t="str">
        <f>IF(ISERROR(VLOOKUP(A102,进货明细!$A$2:$D$5000,COLUMN($D$2),0)&amp;""),"",VLOOKUP(A102,进货明细!$A$2:$D$5000,COLUMN($D$2),0)&amp;"")</f>
        <v/>
      </c>
      <c r="E102" s="148"/>
      <c r="F102" s="152"/>
      <c r="G102" s="150" t="str">
        <f>IF(ISERROR(VLOOKUP(A102,进货明细!$A$2:$G$5000,COLUMN($G$2),0)&amp;""),"",VLOOKUP(A102,进货明细!$A$2:$G$5000,COLUMN($G$2),0)&amp;"")</f>
        <v/>
      </c>
      <c r="H102" s="151" t="str">
        <f t="shared" si="5"/>
        <v/>
      </c>
      <c r="I102" s="168"/>
      <c r="J102" s="169"/>
      <c r="K102" s="163"/>
      <c r="L102" s="164" t="str">
        <f t="shared" si="4"/>
        <v/>
      </c>
      <c r="M102" s="165" t="e">
        <f>ROUND(VLOOKUP(A102,当前库存!$A$2:$F$7000,COLUMN($F$3),0)&amp;"",2)</f>
        <v>#DIV/0!</v>
      </c>
      <c r="N102" s="166"/>
      <c r="O102" s="167" t="str">
        <f t="array" ref="O102">INDEX(进货明细!A:A,MATCH(0,COUNTIF(O$2:O101,进货明细!$A$2:$A$5000),)+1)&amp;""</f>
        <v/>
      </c>
      <c r="P102" s="167" t="str">
        <f>IF(ISERROR(VLOOKUP(O102,进货明细!$A$2:$D$5000,COLUMN($B$2),0)&amp;""),"",VLOOKUP(O102,进货明细!$A$2:$D$5000,COLUMN($B$2),0)&amp;"")</f>
        <v/>
      </c>
      <c r="Q102" s="174" t="str">
        <f>IF(ISERROR(VLOOKUP(O102,进货明细!$A$2:$D$5000,COLUMN($C$2),0)&amp;""),"",VLOOKUP(O102,进货明细!$A$2:$D$5000,COLUMN($C$2),0)&amp;"")</f>
        <v/>
      </c>
      <c r="R102" s="167" t="str">
        <f>IF(ISERROR(VLOOKUP(O102,进货明细!$A$2:$D$5000,COLUMN($D$2),0)&amp;""),"",VLOOKUP(O102,进货明细!$A$2:$D$5000,COLUMN($D$2),0)&amp;"")</f>
        <v/>
      </c>
      <c r="S102" s="167" t="str">
        <f>IF(ISERROR(VLOOKUP(O102,进货明细!$A$2:$G$5000,COLUMN($G$2),0)&amp;""),"",VLOOKUP(O102,进货明细!$A$2:$G$5000,COLUMN($G$2),0)&amp;"")</f>
        <v/>
      </c>
    </row>
    <row r="103" customHeight="1" spans="1:19">
      <c r="A103" s="175"/>
      <c r="B103" s="153" t="str">
        <f>IF(ISERROR(VLOOKUP(A103,进货明细!$A$2:$D$5000,COLUMN($B$2),0)&amp;""),"",VLOOKUP(A103,进货明细!$A$2:$D$5000,COLUMN($B$2),0)&amp;"")</f>
        <v/>
      </c>
      <c r="C103" s="147" t="str">
        <f>IF(ISERROR(VLOOKUP(A103,进货明细!$A$2:$D$5000,COLUMN($C$2),0)&amp;""),"",VLOOKUP(A103,进货明细!$A$2:$D$5000,COLUMN($C$2),0)&amp;"")</f>
        <v/>
      </c>
      <c r="D103" s="147" t="str">
        <f>IF(ISERROR(VLOOKUP(A103,进货明细!$A$2:$D$5000,COLUMN($D$2),0)&amp;""),"",VLOOKUP(A103,进货明细!$A$2:$D$5000,COLUMN($D$2),0)&amp;"")</f>
        <v/>
      </c>
      <c r="E103" s="148"/>
      <c r="F103" s="152"/>
      <c r="G103" s="150" t="str">
        <f>IF(ISERROR(VLOOKUP(A103,进货明细!$A$2:$G$5000,COLUMN($G$2),0)&amp;""),"",VLOOKUP(A103,进货明细!$A$2:$G$5000,COLUMN($G$2),0)&amp;"")</f>
        <v/>
      </c>
      <c r="H103" s="151" t="str">
        <f t="shared" si="5"/>
        <v/>
      </c>
      <c r="I103" s="168"/>
      <c r="J103" s="169"/>
      <c r="K103" s="163"/>
      <c r="L103" s="164" t="str">
        <f t="shared" si="4"/>
        <v/>
      </c>
      <c r="M103" s="165" t="e">
        <f>ROUND(VLOOKUP(A103,当前库存!$A$2:$F$7000,COLUMN($F$3),0)&amp;"",2)</f>
        <v>#DIV/0!</v>
      </c>
      <c r="N103" s="166"/>
      <c r="O103" s="167" t="str">
        <f t="array" ref="O103">INDEX(进货明细!A:A,MATCH(0,COUNTIF(O$2:O102,进货明细!$A$2:$A$5000),)+1)&amp;""</f>
        <v/>
      </c>
      <c r="P103" s="167" t="str">
        <f>IF(ISERROR(VLOOKUP(O103,进货明细!$A$2:$D$5000,COLUMN($B$2),0)&amp;""),"",VLOOKUP(O103,进货明细!$A$2:$D$5000,COLUMN($B$2),0)&amp;"")</f>
        <v/>
      </c>
      <c r="Q103" s="174" t="str">
        <f>IF(ISERROR(VLOOKUP(O103,进货明细!$A$2:$D$5000,COLUMN($C$2),0)&amp;""),"",VLOOKUP(O103,进货明细!$A$2:$D$5000,COLUMN($C$2),0)&amp;"")</f>
        <v/>
      </c>
      <c r="R103" s="167" t="str">
        <f>IF(ISERROR(VLOOKUP(O103,进货明细!$A$2:$D$5000,COLUMN($D$2),0)&amp;""),"",VLOOKUP(O103,进货明细!$A$2:$D$5000,COLUMN($D$2),0)&amp;"")</f>
        <v/>
      </c>
      <c r="S103" s="167" t="str">
        <f>IF(ISERROR(VLOOKUP(O103,进货明细!$A$2:$G$5000,COLUMN($G$2),0)&amp;""),"",VLOOKUP(O103,进货明细!$A$2:$G$5000,COLUMN($G$2),0)&amp;"")</f>
        <v/>
      </c>
    </row>
    <row r="104" customHeight="1" spans="1:19">
      <c r="A104" s="175"/>
      <c r="B104" s="153" t="str">
        <f>IF(ISERROR(VLOOKUP(A104,进货明细!$A$2:$D$5000,COLUMN($B$2),0)&amp;""),"",VLOOKUP(A104,进货明细!$A$2:$D$5000,COLUMN($B$2),0)&amp;"")</f>
        <v/>
      </c>
      <c r="C104" s="147" t="str">
        <f>IF(ISERROR(VLOOKUP(A104,进货明细!$A$2:$D$5000,COLUMN($C$2),0)&amp;""),"",VLOOKUP(A104,进货明细!$A$2:$D$5000,COLUMN($C$2),0)&amp;"")</f>
        <v/>
      </c>
      <c r="D104" s="147" t="str">
        <f>IF(ISERROR(VLOOKUP(A104,进货明细!$A$2:$D$5000,COLUMN($D$2),0)&amp;""),"",VLOOKUP(A104,进货明细!$A$2:$D$5000,COLUMN($D$2),0)&amp;"")</f>
        <v/>
      </c>
      <c r="E104" s="148"/>
      <c r="F104" s="152"/>
      <c r="G104" s="150" t="str">
        <f>IF(ISERROR(VLOOKUP(A104,进货明细!$A$2:$G$5000,COLUMN($G$2),0)&amp;""),"",VLOOKUP(A104,进货明细!$A$2:$G$5000,COLUMN($G$2),0)&amp;"")</f>
        <v/>
      </c>
      <c r="H104" s="151" t="str">
        <f t="shared" si="5"/>
        <v/>
      </c>
      <c r="I104" s="168"/>
      <c r="J104" s="169"/>
      <c r="K104" s="163"/>
      <c r="L104" s="164" t="str">
        <f t="shared" si="4"/>
        <v/>
      </c>
      <c r="M104" s="165" t="e">
        <f>ROUND(VLOOKUP(A104,当前库存!$A$2:$F$7000,COLUMN($F$3),0)&amp;"",2)</f>
        <v>#DIV/0!</v>
      </c>
      <c r="N104" s="166"/>
      <c r="O104" s="167" t="str">
        <f t="array" ref="O104">INDEX(进货明细!A:A,MATCH(0,COUNTIF(O$2:O103,进货明细!$A$2:$A$5000),)+1)&amp;""</f>
        <v/>
      </c>
      <c r="P104" s="167" t="str">
        <f>IF(ISERROR(VLOOKUP(O104,进货明细!$A$2:$D$5000,COLUMN($B$2),0)&amp;""),"",VLOOKUP(O104,进货明细!$A$2:$D$5000,COLUMN($B$2),0)&amp;"")</f>
        <v/>
      </c>
      <c r="Q104" s="174" t="str">
        <f>IF(ISERROR(VLOOKUP(O104,进货明细!$A$2:$D$5000,COLUMN($C$2),0)&amp;""),"",VLOOKUP(O104,进货明细!$A$2:$D$5000,COLUMN($C$2),0)&amp;"")</f>
        <v/>
      </c>
      <c r="R104" s="167" t="str">
        <f>IF(ISERROR(VLOOKUP(O104,进货明细!$A$2:$D$5000,COLUMN($D$2),0)&amp;""),"",VLOOKUP(O104,进货明细!$A$2:$D$5000,COLUMN($D$2),0)&amp;"")</f>
        <v/>
      </c>
      <c r="S104" s="167" t="str">
        <f>IF(ISERROR(VLOOKUP(O104,进货明细!$A$2:$G$5000,COLUMN($G$2),0)&amp;""),"",VLOOKUP(O104,进货明细!$A$2:$G$5000,COLUMN($G$2),0)&amp;"")</f>
        <v/>
      </c>
    </row>
    <row r="105" customHeight="1" spans="1:19">
      <c r="A105" s="175"/>
      <c r="B105" s="153" t="str">
        <f>IF(ISERROR(VLOOKUP(A105,进货明细!$A$2:$D$5000,COLUMN($B$2),0)&amp;""),"",VLOOKUP(A105,进货明细!$A$2:$D$5000,COLUMN($B$2),0)&amp;"")</f>
        <v/>
      </c>
      <c r="C105" s="147" t="str">
        <f>IF(ISERROR(VLOOKUP(A105,进货明细!$A$2:$D$5000,COLUMN($C$2),0)&amp;""),"",VLOOKUP(A105,进货明细!$A$2:$D$5000,COLUMN($C$2),0)&amp;"")</f>
        <v/>
      </c>
      <c r="D105" s="147" t="str">
        <f>IF(ISERROR(VLOOKUP(A105,进货明细!$A$2:$D$5000,COLUMN($D$2),0)&amp;""),"",VLOOKUP(A105,进货明细!$A$2:$D$5000,COLUMN($D$2),0)&amp;"")</f>
        <v/>
      </c>
      <c r="E105" s="148"/>
      <c r="F105" s="152"/>
      <c r="G105" s="150" t="str">
        <f>IF(ISERROR(VLOOKUP(A105,进货明细!$A$2:$G$5000,COLUMN($G$2),0)&amp;""),"",VLOOKUP(A105,进货明细!$A$2:$G$5000,COLUMN($G$2),0)&amp;"")</f>
        <v/>
      </c>
      <c r="H105" s="151" t="str">
        <f t="shared" si="5"/>
        <v/>
      </c>
      <c r="I105" s="168"/>
      <c r="J105" s="169"/>
      <c r="K105" s="163"/>
      <c r="L105" s="164" t="str">
        <f t="shared" si="4"/>
        <v/>
      </c>
      <c r="M105" s="165" t="e">
        <f>ROUND(VLOOKUP(A105,当前库存!$A$2:$F$7000,COLUMN($F$3),0)&amp;"",2)</f>
        <v>#DIV/0!</v>
      </c>
      <c r="N105" s="166"/>
      <c r="O105" s="167" t="str">
        <f t="array" ref="O105">INDEX(进货明细!A:A,MATCH(0,COUNTIF(O$2:O104,进货明细!$A$2:$A$5000),)+1)&amp;""</f>
        <v/>
      </c>
      <c r="P105" s="167" t="str">
        <f>IF(ISERROR(VLOOKUP(O105,进货明细!$A$2:$D$5000,COLUMN($B$2),0)&amp;""),"",VLOOKUP(O105,进货明细!$A$2:$D$5000,COLUMN($B$2),0)&amp;"")</f>
        <v/>
      </c>
      <c r="Q105" s="174" t="str">
        <f>IF(ISERROR(VLOOKUP(O105,进货明细!$A$2:$D$5000,COLUMN($C$2),0)&amp;""),"",VLOOKUP(O105,进货明细!$A$2:$D$5000,COLUMN($C$2),0)&amp;"")</f>
        <v/>
      </c>
      <c r="R105" s="167" t="str">
        <f>IF(ISERROR(VLOOKUP(O105,进货明细!$A$2:$D$5000,COLUMN($D$2),0)&amp;""),"",VLOOKUP(O105,进货明细!$A$2:$D$5000,COLUMN($D$2),0)&amp;"")</f>
        <v/>
      </c>
      <c r="S105" s="167" t="str">
        <f>IF(ISERROR(VLOOKUP(O105,进货明细!$A$2:$G$5000,COLUMN($G$2),0)&amp;""),"",VLOOKUP(O105,进货明细!$A$2:$G$5000,COLUMN($G$2),0)&amp;"")</f>
        <v/>
      </c>
    </row>
    <row r="106" customHeight="1" spans="1:19">
      <c r="A106" s="175"/>
      <c r="B106" s="153" t="str">
        <f>IF(ISERROR(VLOOKUP(A106,进货明细!$A$2:$D$5000,COLUMN($B$2),0)&amp;""),"",VLOOKUP(A106,进货明细!$A$2:$D$5000,COLUMN($B$2),0)&amp;"")</f>
        <v/>
      </c>
      <c r="C106" s="147" t="str">
        <f>IF(ISERROR(VLOOKUP(A106,进货明细!$A$2:$D$5000,COLUMN($C$2),0)&amp;""),"",VLOOKUP(A106,进货明细!$A$2:$D$5000,COLUMN($C$2),0)&amp;"")</f>
        <v/>
      </c>
      <c r="D106" s="147" t="str">
        <f>IF(ISERROR(VLOOKUP(A106,进货明细!$A$2:$D$5000,COLUMN($D$2),0)&amp;""),"",VLOOKUP(A106,进货明细!$A$2:$D$5000,COLUMN($D$2),0)&amp;"")</f>
        <v/>
      </c>
      <c r="E106" s="148"/>
      <c r="F106" s="152"/>
      <c r="G106" s="150" t="str">
        <f>IF(ISERROR(VLOOKUP(A106,进货明细!$A$2:$G$5000,COLUMN($G$2),0)&amp;""),"",VLOOKUP(A106,进货明细!$A$2:$G$5000,COLUMN($G$2),0)&amp;"")</f>
        <v/>
      </c>
      <c r="H106" s="151" t="str">
        <f t="shared" si="5"/>
        <v/>
      </c>
      <c r="I106" s="168"/>
      <c r="J106" s="169"/>
      <c r="K106" s="163"/>
      <c r="L106" s="164" t="str">
        <f t="shared" si="4"/>
        <v/>
      </c>
      <c r="M106" s="165" t="e">
        <f>ROUND(VLOOKUP(A106,当前库存!$A$2:$F$7000,COLUMN($F$3),0)&amp;"",2)</f>
        <v>#DIV/0!</v>
      </c>
      <c r="N106" s="166"/>
      <c r="O106" s="167" t="str">
        <f t="array" ref="O106">INDEX(进货明细!A:A,MATCH(0,COUNTIF(O$2:O105,进货明细!$A$2:$A$5000),)+1)&amp;""</f>
        <v/>
      </c>
      <c r="P106" s="167" t="str">
        <f>IF(ISERROR(VLOOKUP(O106,进货明细!$A$2:$D$5000,COLUMN($B$2),0)&amp;""),"",VLOOKUP(O106,进货明细!$A$2:$D$5000,COLUMN($B$2),0)&amp;"")</f>
        <v/>
      </c>
      <c r="Q106" s="174" t="str">
        <f>IF(ISERROR(VLOOKUP(O106,进货明细!$A$2:$D$5000,COLUMN($C$2),0)&amp;""),"",VLOOKUP(O106,进货明细!$A$2:$D$5000,COLUMN($C$2),0)&amp;"")</f>
        <v/>
      </c>
      <c r="R106" s="167" t="str">
        <f>IF(ISERROR(VLOOKUP(O106,进货明细!$A$2:$D$5000,COLUMN($D$2),0)&amp;""),"",VLOOKUP(O106,进货明细!$A$2:$D$5000,COLUMN($D$2),0)&amp;"")</f>
        <v/>
      </c>
      <c r="S106" s="167" t="str">
        <f>IF(ISERROR(VLOOKUP(O106,进货明细!$A$2:$G$5000,COLUMN($G$2),0)&amp;""),"",VLOOKUP(O106,进货明细!$A$2:$G$5000,COLUMN($G$2),0)&amp;"")</f>
        <v/>
      </c>
    </row>
    <row r="107" customHeight="1" spans="1:19">
      <c r="A107" s="175"/>
      <c r="B107" s="153" t="str">
        <f>IF(ISERROR(VLOOKUP(A107,进货明细!$A$2:$D$5000,COLUMN($B$2),0)&amp;""),"",VLOOKUP(A107,进货明细!$A$2:$D$5000,COLUMN($B$2),0)&amp;"")</f>
        <v/>
      </c>
      <c r="C107" s="147" t="str">
        <f>IF(ISERROR(VLOOKUP(A107,进货明细!$A$2:$D$5000,COLUMN($C$2),0)&amp;""),"",VLOOKUP(A107,进货明细!$A$2:$D$5000,COLUMN($C$2),0)&amp;"")</f>
        <v/>
      </c>
      <c r="D107" s="147" t="str">
        <f>IF(ISERROR(VLOOKUP(A107,进货明细!$A$2:$D$5000,COLUMN($D$2),0)&amp;""),"",VLOOKUP(A107,进货明细!$A$2:$D$5000,COLUMN($D$2),0)&amp;"")</f>
        <v/>
      </c>
      <c r="E107" s="148"/>
      <c r="F107" s="152"/>
      <c r="G107" s="150" t="str">
        <f>IF(ISERROR(VLOOKUP(A107,进货明细!$A$2:$G$5000,COLUMN($G$2),0)&amp;""),"",VLOOKUP(A107,进货明细!$A$2:$G$5000,COLUMN($G$2),0)&amp;"")</f>
        <v/>
      </c>
      <c r="H107" s="151" t="str">
        <f t="shared" si="5"/>
        <v/>
      </c>
      <c r="I107" s="168"/>
      <c r="J107" s="169"/>
      <c r="K107" s="163"/>
      <c r="L107" s="164" t="str">
        <f t="shared" si="4"/>
        <v/>
      </c>
      <c r="M107" s="165" t="e">
        <f>ROUND(VLOOKUP(A107,当前库存!$A$2:$F$7000,COLUMN($F$3),0)&amp;"",2)</f>
        <v>#DIV/0!</v>
      </c>
      <c r="N107" s="166"/>
      <c r="O107" s="167" t="str">
        <f t="array" ref="O107">INDEX(进货明细!A:A,MATCH(0,COUNTIF(O$2:O106,进货明细!$A$2:$A$5000),)+1)&amp;""</f>
        <v/>
      </c>
      <c r="P107" s="167" t="str">
        <f>IF(ISERROR(VLOOKUP(O107,进货明细!$A$2:$D$5000,COLUMN($B$2),0)&amp;""),"",VLOOKUP(O107,进货明细!$A$2:$D$5000,COLUMN($B$2),0)&amp;"")</f>
        <v/>
      </c>
      <c r="Q107" s="174" t="str">
        <f>IF(ISERROR(VLOOKUP(O107,进货明细!$A$2:$D$5000,COLUMN($C$2),0)&amp;""),"",VLOOKUP(O107,进货明细!$A$2:$D$5000,COLUMN($C$2),0)&amp;"")</f>
        <v/>
      </c>
      <c r="R107" s="167" t="str">
        <f>IF(ISERROR(VLOOKUP(O107,进货明细!$A$2:$D$5000,COLUMN($D$2),0)&amp;""),"",VLOOKUP(O107,进货明细!$A$2:$D$5000,COLUMN($D$2),0)&amp;"")</f>
        <v/>
      </c>
      <c r="S107" s="167" t="str">
        <f>IF(ISERROR(VLOOKUP(O107,进货明细!$A$2:$G$5000,COLUMN($G$2),0)&amp;""),"",VLOOKUP(O107,进货明细!$A$2:$G$5000,COLUMN($G$2),0)&amp;"")</f>
        <v/>
      </c>
    </row>
    <row r="108" customHeight="1" spans="1:19">
      <c r="A108" s="175"/>
      <c r="B108" s="153" t="str">
        <f>IF(ISERROR(VLOOKUP(A108,进货明细!$A$2:$D$5000,COLUMN($B$2),0)&amp;""),"",VLOOKUP(A108,进货明细!$A$2:$D$5000,COLUMN($B$2),0)&amp;"")</f>
        <v/>
      </c>
      <c r="C108" s="147" t="str">
        <f>IF(ISERROR(VLOOKUP(A108,进货明细!$A$2:$D$5000,COLUMN($C$2),0)&amp;""),"",VLOOKUP(A108,进货明细!$A$2:$D$5000,COLUMN($C$2),0)&amp;"")</f>
        <v/>
      </c>
      <c r="D108" s="147" t="str">
        <f>IF(ISERROR(VLOOKUP(A108,进货明细!$A$2:$D$5000,COLUMN($D$2),0)&amp;""),"",VLOOKUP(A108,进货明细!$A$2:$D$5000,COLUMN($D$2),0)&amp;"")</f>
        <v/>
      </c>
      <c r="E108" s="148"/>
      <c r="F108" s="152"/>
      <c r="G108" s="150" t="str">
        <f>IF(ISERROR(VLOOKUP(A108,进货明细!$A$2:$G$5000,COLUMN($G$2),0)&amp;""),"",VLOOKUP(A108,进货明细!$A$2:$G$5000,COLUMN($G$2),0)&amp;"")</f>
        <v/>
      </c>
      <c r="H108" s="151" t="str">
        <f t="shared" si="5"/>
        <v/>
      </c>
      <c r="I108" s="168"/>
      <c r="J108" s="169"/>
      <c r="K108" s="163"/>
      <c r="L108" s="164" t="str">
        <f t="shared" si="4"/>
        <v/>
      </c>
      <c r="M108" s="165" t="e">
        <f>ROUND(VLOOKUP(A108,当前库存!$A$2:$F$7000,COLUMN($F$3),0)&amp;"",2)</f>
        <v>#DIV/0!</v>
      </c>
      <c r="N108" s="166"/>
      <c r="O108" s="167" t="str">
        <f t="array" ref="O108">INDEX(进货明细!A:A,MATCH(0,COUNTIF(O$2:O107,进货明细!$A$2:$A$5000),)+1)&amp;""</f>
        <v/>
      </c>
      <c r="P108" s="167" t="str">
        <f>IF(ISERROR(VLOOKUP(O108,进货明细!$A$2:$D$5000,COLUMN($B$2),0)&amp;""),"",VLOOKUP(O108,进货明细!$A$2:$D$5000,COLUMN($B$2),0)&amp;"")</f>
        <v/>
      </c>
      <c r="Q108" s="174" t="str">
        <f>IF(ISERROR(VLOOKUP(O108,进货明细!$A$2:$D$5000,COLUMN($C$2),0)&amp;""),"",VLOOKUP(O108,进货明细!$A$2:$D$5000,COLUMN($C$2),0)&amp;"")</f>
        <v/>
      </c>
      <c r="R108" s="167" t="str">
        <f>IF(ISERROR(VLOOKUP(O108,进货明细!$A$2:$D$5000,COLUMN($D$2),0)&amp;""),"",VLOOKUP(O108,进货明细!$A$2:$D$5000,COLUMN($D$2),0)&amp;"")</f>
        <v/>
      </c>
      <c r="S108" s="167" t="str">
        <f>IF(ISERROR(VLOOKUP(O108,进货明细!$A$2:$G$5000,COLUMN($G$2),0)&amp;""),"",VLOOKUP(O108,进货明细!$A$2:$G$5000,COLUMN($G$2),0)&amp;"")</f>
        <v/>
      </c>
    </row>
    <row r="109" customHeight="1" spans="1:19">
      <c r="A109" s="175"/>
      <c r="B109" s="153" t="str">
        <f>IF(ISERROR(VLOOKUP(A109,进货明细!$A$2:$D$5000,COLUMN($B$2),0)&amp;""),"",VLOOKUP(A109,进货明细!$A$2:$D$5000,COLUMN($B$2),0)&amp;"")</f>
        <v/>
      </c>
      <c r="C109" s="147" t="str">
        <f>IF(ISERROR(VLOOKUP(A109,进货明细!$A$2:$D$5000,COLUMN($C$2),0)&amp;""),"",VLOOKUP(A109,进货明细!$A$2:$D$5000,COLUMN($C$2),0)&amp;"")</f>
        <v/>
      </c>
      <c r="D109" s="147" t="str">
        <f>IF(ISERROR(VLOOKUP(A109,进货明细!$A$2:$D$5000,COLUMN($D$2),0)&amp;""),"",VLOOKUP(A109,进货明细!$A$2:$D$5000,COLUMN($D$2),0)&amp;"")</f>
        <v/>
      </c>
      <c r="E109" s="148"/>
      <c r="F109" s="152"/>
      <c r="G109" s="150" t="str">
        <f>IF(ISERROR(VLOOKUP(A109,进货明细!$A$2:$G$5000,COLUMN($G$2),0)&amp;""),"",VLOOKUP(A109,进货明细!$A$2:$G$5000,COLUMN($G$2),0)&amp;"")</f>
        <v/>
      </c>
      <c r="H109" s="151" t="str">
        <f t="shared" si="5"/>
        <v/>
      </c>
      <c r="I109" s="168"/>
      <c r="J109" s="169"/>
      <c r="K109" s="163"/>
      <c r="L109" s="164" t="str">
        <f t="shared" ref="L109:L172" si="6">IF(F109="","",H109-M109*F109)</f>
        <v/>
      </c>
      <c r="M109" s="165" t="e">
        <f>ROUND(VLOOKUP(A109,当前库存!$A$2:$F$7000,COLUMN($F$3),0)&amp;"",2)</f>
        <v>#DIV/0!</v>
      </c>
      <c r="N109" s="166"/>
      <c r="O109" s="167" t="str">
        <f t="array" ref="O109">INDEX(进货明细!A:A,MATCH(0,COUNTIF(O$2:O108,进货明细!$A$2:$A$5000),)+1)&amp;""</f>
        <v/>
      </c>
      <c r="P109" s="167" t="str">
        <f>IF(ISERROR(VLOOKUP(O109,进货明细!$A$2:$D$5000,COLUMN($B$2),0)&amp;""),"",VLOOKUP(O109,进货明细!$A$2:$D$5000,COLUMN($B$2),0)&amp;"")</f>
        <v/>
      </c>
      <c r="Q109" s="174" t="str">
        <f>IF(ISERROR(VLOOKUP(O109,进货明细!$A$2:$D$5000,COLUMN($C$2),0)&amp;""),"",VLOOKUP(O109,进货明细!$A$2:$D$5000,COLUMN($C$2),0)&amp;"")</f>
        <v/>
      </c>
      <c r="R109" s="167" t="str">
        <f>IF(ISERROR(VLOOKUP(O109,进货明细!$A$2:$D$5000,COLUMN($D$2),0)&amp;""),"",VLOOKUP(O109,进货明细!$A$2:$D$5000,COLUMN($D$2),0)&amp;"")</f>
        <v/>
      </c>
      <c r="S109" s="167" t="str">
        <f>IF(ISERROR(VLOOKUP(O109,进货明细!$A$2:$G$5000,COLUMN($G$2),0)&amp;""),"",VLOOKUP(O109,进货明细!$A$2:$G$5000,COLUMN($G$2),0)&amp;"")</f>
        <v/>
      </c>
    </row>
    <row r="110" customHeight="1" spans="1:19">
      <c r="A110" s="175"/>
      <c r="B110" s="153" t="str">
        <f>IF(ISERROR(VLOOKUP(A110,进货明细!$A$2:$D$5000,COLUMN($B$2),0)&amp;""),"",VLOOKUP(A110,进货明细!$A$2:$D$5000,COLUMN($B$2),0)&amp;"")</f>
        <v/>
      </c>
      <c r="C110" s="147" t="str">
        <f>IF(ISERROR(VLOOKUP(A110,进货明细!$A$2:$D$5000,COLUMN($C$2),0)&amp;""),"",VLOOKUP(A110,进货明细!$A$2:$D$5000,COLUMN($C$2),0)&amp;"")</f>
        <v/>
      </c>
      <c r="D110" s="147" t="str">
        <f>IF(ISERROR(VLOOKUP(A110,进货明细!$A$2:$D$5000,COLUMN($D$2),0)&amp;""),"",VLOOKUP(A110,进货明细!$A$2:$D$5000,COLUMN($D$2),0)&amp;"")</f>
        <v/>
      </c>
      <c r="E110" s="148"/>
      <c r="F110" s="152"/>
      <c r="G110" s="150" t="str">
        <f>IF(ISERROR(VLOOKUP(A110,进货明细!$A$2:$G$5000,COLUMN($G$2),0)&amp;""),"",VLOOKUP(A110,进货明细!$A$2:$G$5000,COLUMN($G$2),0)&amp;"")</f>
        <v/>
      </c>
      <c r="H110" s="151" t="str">
        <f t="shared" si="5"/>
        <v/>
      </c>
      <c r="I110" s="168"/>
      <c r="J110" s="169"/>
      <c r="K110" s="163"/>
      <c r="L110" s="164" t="str">
        <f t="shared" si="6"/>
        <v/>
      </c>
      <c r="M110" s="165" t="e">
        <f>ROUND(VLOOKUP(A110,当前库存!$A$2:$F$7000,COLUMN($F$3),0)&amp;"",2)</f>
        <v>#DIV/0!</v>
      </c>
      <c r="N110" s="166"/>
      <c r="O110" s="167" t="str">
        <f t="array" ref="O110">INDEX(进货明细!A:A,MATCH(0,COUNTIF(O$2:O109,进货明细!$A$2:$A$5000),)+1)&amp;""</f>
        <v/>
      </c>
      <c r="P110" s="167" t="str">
        <f>IF(ISERROR(VLOOKUP(O110,进货明细!$A$2:$D$5000,COLUMN($B$2),0)&amp;""),"",VLOOKUP(O110,进货明细!$A$2:$D$5000,COLUMN($B$2),0)&amp;"")</f>
        <v/>
      </c>
      <c r="Q110" s="174" t="str">
        <f>IF(ISERROR(VLOOKUP(O110,进货明细!$A$2:$D$5000,COLUMN($C$2),0)&amp;""),"",VLOOKUP(O110,进货明细!$A$2:$D$5000,COLUMN($C$2),0)&amp;"")</f>
        <v/>
      </c>
      <c r="R110" s="167" t="str">
        <f>IF(ISERROR(VLOOKUP(O110,进货明细!$A$2:$D$5000,COLUMN($D$2),0)&amp;""),"",VLOOKUP(O110,进货明细!$A$2:$D$5000,COLUMN($D$2),0)&amp;"")</f>
        <v/>
      </c>
      <c r="S110" s="167" t="str">
        <f>IF(ISERROR(VLOOKUP(O110,进货明细!$A$2:$G$5000,COLUMN($G$2),0)&amp;""),"",VLOOKUP(O110,进货明细!$A$2:$G$5000,COLUMN($G$2),0)&amp;"")</f>
        <v/>
      </c>
    </row>
    <row r="111" customHeight="1" spans="1:19">
      <c r="A111" s="175"/>
      <c r="B111" s="153" t="str">
        <f>IF(ISERROR(VLOOKUP(A111,进货明细!$A$2:$D$5000,COLUMN($B$2),0)&amp;""),"",VLOOKUP(A111,进货明细!$A$2:$D$5000,COLUMN($B$2),0)&amp;"")</f>
        <v/>
      </c>
      <c r="C111" s="147" t="str">
        <f>IF(ISERROR(VLOOKUP(A111,进货明细!$A$2:$D$5000,COLUMN($C$2),0)&amp;""),"",VLOOKUP(A111,进货明细!$A$2:$D$5000,COLUMN($C$2),0)&amp;"")</f>
        <v/>
      </c>
      <c r="D111" s="147" t="str">
        <f>IF(ISERROR(VLOOKUP(A111,进货明细!$A$2:$D$5000,COLUMN($D$2),0)&amp;""),"",VLOOKUP(A111,进货明细!$A$2:$D$5000,COLUMN($D$2),0)&amp;"")</f>
        <v/>
      </c>
      <c r="E111" s="148"/>
      <c r="F111" s="152"/>
      <c r="G111" s="150" t="str">
        <f>IF(ISERROR(VLOOKUP(A111,进货明细!$A$2:$G$5000,COLUMN($G$2),0)&amp;""),"",VLOOKUP(A111,进货明细!$A$2:$G$5000,COLUMN($G$2),0)&amp;"")</f>
        <v/>
      </c>
      <c r="H111" s="151" t="str">
        <f t="shared" si="5"/>
        <v/>
      </c>
      <c r="I111" s="168"/>
      <c r="J111" s="169"/>
      <c r="K111" s="163"/>
      <c r="L111" s="164" t="str">
        <f t="shared" si="6"/>
        <v/>
      </c>
      <c r="M111" s="165" t="e">
        <f>ROUND(VLOOKUP(A111,当前库存!$A$2:$F$7000,COLUMN($F$3),0)&amp;"",2)</f>
        <v>#DIV/0!</v>
      </c>
      <c r="N111" s="166"/>
      <c r="O111" s="167" t="str">
        <f t="array" ref="O111">INDEX(进货明细!A:A,MATCH(0,COUNTIF(O$2:O110,进货明细!$A$2:$A$5000),)+1)&amp;""</f>
        <v/>
      </c>
      <c r="P111" s="167" t="str">
        <f>IF(ISERROR(VLOOKUP(O111,进货明细!$A$2:$D$5000,COLUMN($B$2),0)&amp;""),"",VLOOKUP(O111,进货明细!$A$2:$D$5000,COLUMN($B$2),0)&amp;"")</f>
        <v/>
      </c>
      <c r="Q111" s="174" t="str">
        <f>IF(ISERROR(VLOOKUP(O111,进货明细!$A$2:$D$5000,COLUMN($C$2),0)&amp;""),"",VLOOKUP(O111,进货明细!$A$2:$D$5000,COLUMN($C$2),0)&amp;"")</f>
        <v/>
      </c>
      <c r="R111" s="167" t="str">
        <f>IF(ISERROR(VLOOKUP(O111,进货明细!$A$2:$D$5000,COLUMN($D$2),0)&amp;""),"",VLOOKUP(O111,进货明细!$A$2:$D$5000,COLUMN($D$2),0)&amp;"")</f>
        <v/>
      </c>
      <c r="S111" s="167" t="str">
        <f>IF(ISERROR(VLOOKUP(O111,进货明细!$A$2:$G$5000,COLUMN($G$2),0)&amp;""),"",VLOOKUP(O111,进货明细!$A$2:$G$5000,COLUMN($G$2),0)&amp;"")</f>
        <v/>
      </c>
    </row>
    <row r="112" customHeight="1" spans="1:19">
      <c r="A112" s="175"/>
      <c r="B112" s="153" t="str">
        <f>IF(ISERROR(VLOOKUP(A112,进货明细!$A$2:$D$5000,COLUMN($B$2),0)&amp;""),"",VLOOKUP(A112,进货明细!$A$2:$D$5000,COLUMN($B$2),0)&amp;"")</f>
        <v/>
      </c>
      <c r="C112" s="147" t="str">
        <f>IF(ISERROR(VLOOKUP(A112,进货明细!$A$2:$D$5000,COLUMN($C$2),0)&amp;""),"",VLOOKUP(A112,进货明细!$A$2:$D$5000,COLUMN($C$2),0)&amp;"")</f>
        <v/>
      </c>
      <c r="D112" s="147" t="str">
        <f>IF(ISERROR(VLOOKUP(A112,进货明细!$A$2:$D$5000,COLUMN($D$2),0)&amp;""),"",VLOOKUP(A112,进货明细!$A$2:$D$5000,COLUMN($D$2),0)&amp;"")</f>
        <v/>
      </c>
      <c r="E112" s="148"/>
      <c r="F112" s="152"/>
      <c r="G112" s="150" t="str">
        <f>IF(ISERROR(VLOOKUP(A112,进货明细!$A$2:$G$5000,COLUMN($G$2),0)&amp;""),"",VLOOKUP(A112,进货明细!$A$2:$G$5000,COLUMN($G$2),0)&amp;"")</f>
        <v/>
      </c>
      <c r="H112" s="151" t="str">
        <f t="shared" si="5"/>
        <v/>
      </c>
      <c r="I112" s="168"/>
      <c r="J112" s="169"/>
      <c r="K112" s="163"/>
      <c r="L112" s="164" t="str">
        <f t="shared" si="6"/>
        <v/>
      </c>
      <c r="M112" s="165" t="e">
        <f>ROUND(VLOOKUP(A112,当前库存!$A$2:$F$7000,COLUMN($F$3),0)&amp;"",2)</f>
        <v>#DIV/0!</v>
      </c>
      <c r="N112" s="166"/>
      <c r="O112" s="167" t="str">
        <f t="array" ref="O112">INDEX(进货明细!A:A,MATCH(0,COUNTIF(O$2:O111,进货明细!$A$2:$A$5000),)+1)&amp;""</f>
        <v/>
      </c>
      <c r="P112" s="167" t="str">
        <f>IF(ISERROR(VLOOKUP(O112,进货明细!$A$2:$D$5000,COLUMN($B$2),0)&amp;""),"",VLOOKUP(O112,进货明细!$A$2:$D$5000,COLUMN($B$2),0)&amp;"")</f>
        <v/>
      </c>
      <c r="Q112" s="174" t="str">
        <f>IF(ISERROR(VLOOKUP(O112,进货明细!$A$2:$D$5000,COLUMN($C$2),0)&amp;""),"",VLOOKUP(O112,进货明细!$A$2:$D$5000,COLUMN($C$2),0)&amp;"")</f>
        <v/>
      </c>
      <c r="R112" s="167" t="str">
        <f>IF(ISERROR(VLOOKUP(O112,进货明细!$A$2:$D$5000,COLUMN($D$2),0)&amp;""),"",VLOOKUP(O112,进货明细!$A$2:$D$5000,COLUMN($D$2),0)&amp;"")</f>
        <v/>
      </c>
      <c r="S112" s="167" t="str">
        <f>IF(ISERROR(VLOOKUP(O112,进货明细!$A$2:$G$5000,COLUMN($G$2),0)&amp;""),"",VLOOKUP(O112,进货明细!$A$2:$G$5000,COLUMN($G$2),0)&amp;"")</f>
        <v/>
      </c>
    </row>
    <row r="113" customHeight="1" spans="1:19">
      <c r="A113" s="175"/>
      <c r="B113" s="153" t="str">
        <f>IF(ISERROR(VLOOKUP(A113,进货明细!$A$2:$D$5000,COLUMN($B$2),0)&amp;""),"",VLOOKUP(A113,进货明细!$A$2:$D$5000,COLUMN($B$2),0)&amp;"")</f>
        <v/>
      </c>
      <c r="C113" s="147" t="str">
        <f>IF(ISERROR(VLOOKUP(A113,进货明细!$A$2:$D$5000,COLUMN($C$2),0)&amp;""),"",VLOOKUP(A113,进货明细!$A$2:$D$5000,COLUMN($C$2),0)&amp;"")</f>
        <v/>
      </c>
      <c r="D113" s="147" t="str">
        <f>IF(ISERROR(VLOOKUP(A113,进货明细!$A$2:$D$5000,COLUMN($D$2),0)&amp;""),"",VLOOKUP(A113,进货明细!$A$2:$D$5000,COLUMN($D$2),0)&amp;"")</f>
        <v/>
      </c>
      <c r="E113" s="148"/>
      <c r="F113" s="152"/>
      <c r="G113" s="150" t="str">
        <f>IF(ISERROR(VLOOKUP(A113,进货明细!$A$2:$G$5000,COLUMN($G$2),0)&amp;""),"",VLOOKUP(A113,进货明细!$A$2:$G$5000,COLUMN($G$2),0)&amp;"")</f>
        <v/>
      </c>
      <c r="H113" s="151" t="str">
        <f t="shared" si="5"/>
        <v/>
      </c>
      <c r="I113" s="168"/>
      <c r="J113" s="169"/>
      <c r="K113" s="163"/>
      <c r="L113" s="164" t="str">
        <f t="shared" si="6"/>
        <v/>
      </c>
      <c r="M113" s="165" t="e">
        <f>ROUND(VLOOKUP(A113,当前库存!$A$2:$F$7000,COLUMN($F$3),0)&amp;"",2)</f>
        <v>#DIV/0!</v>
      </c>
      <c r="N113" s="166"/>
      <c r="O113" s="167" t="str">
        <f t="array" ref="O113">INDEX(进货明细!A:A,MATCH(0,COUNTIF(O$2:O112,进货明细!$A$2:$A$5000),)+1)&amp;""</f>
        <v/>
      </c>
      <c r="P113" s="167" t="str">
        <f>IF(ISERROR(VLOOKUP(O113,进货明细!$A$2:$D$5000,COLUMN($B$2),0)&amp;""),"",VLOOKUP(O113,进货明细!$A$2:$D$5000,COLUMN($B$2),0)&amp;"")</f>
        <v/>
      </c>
      <c r="Q113" s="174" t="str">
        <f>IF(ISERROR(VLOOKUP(O113,进货明细!$A$2:$D$5000,COLUMN($C$2),0)&amp;""),"",VLOOKUP(O113,进货明细!$A$2:$D$5000,COLUMN($C$2),0)&amp;"")</f>
        <v/>
      </c>
      <c r="R113" s="167" t="str">
        <f>IF(ISERROR(VLOOKUP(O113,进货明细!$A$2:$D$5000,COLUMN($D$2),0)&amp;""),"",VLOOKUP(O113,进货明细!$A$2:$D$5000,COLUMN($D$2),0)&amp;"")</f>
        <v/>
      </c>
      <c r="S113" s="167" t="str">
        <f>IF(ISERROR(VLOOKUP(O113,进货明细!$A$2:$G$5000,COLUMN($G$2),0)&amp;""),"",VLOOKUP(O113,进货明细!$A$2:$G$5000,COLUMN($G$2),0)&amp;"")</f>
        <v/>
      </c>
    </row>
    <row r="114" customHeight="1" spans="1:19">
      <c r="A114" s="175"/>
      <c r="B114" s="153" t="str">
        <f>IF(ISERROR(VLOOKUP(A114,进货明细!$A$2:$D$5000,COLUMN($B$2),0)&amp;""),"",VLOOKUP(A114,进货明细!$A$2:$D$5000,COLUMN($B$2),0)&amp;"")</f>
        <v/>
      </c>
      <c r="C114" s="147" t="str">
        <f>IF(ISERROR(VLOOKUP(A114,进货明细!$A$2:$D$5000,COLUMN($C$2),0)&amp;""),"",VLOOKUP(A114,进货明细!$A$2:$D$5000,COLUMN($C$2),0)&amp;"")</f>
        <v/>
      </c>
      <c r="D114" s="147" t="str">
        <f>IF(ISERROR(VLOOKUP(A114,进货明细!$A$2:$D$5000,COLUMN($D$2),0)&amp;""),"",VLOOKUP(A114,进货明细!$A$2:$D$5000,COLUMN($D$2),0)&amp;"")</f>
        <v/>
      </c>
      <c r="E114" s="148"/>
      <c r="F114" s="152"/>
      <c r="G114" s="150" t="str">
        <f>IF(ISERROR(VLOOKUP(A114,进货明细!$A$2:$G$5000,COLUMN($G$2),0)&amp;""),"",VLOOKUP(A114,进货明细!$A$2:$G$5000,COLUMN($G$2),0)&amp;"")</f>
        <v/>
      </c>
      <c r="H114" s="151" t="str">
        <f t="shared" si="5"/>
        <v/>
      </c>
      <c r="I114" s="168"/>
      <c r="J114" s="169"/>
      <c r="K114" s="163"/>
      <c r="L114" s="164" t="str">
        <f t="shared" si="6"/>
        <v/>
      </c>
      <c r="M114" s="165" t="e">
        <f>ROUND(VLOOKUP(A114,当前库存!$A$2:$F$7000,COLUMN($F$3),0)&amp;"",2)</f>
        <v>#DIV/0!</v>
      </c>
      <c r="N114" s="166"/>
      <c r="O114" s="167" t="str">
        <f t="array" ref="O114">INDEX(进货明细!A:A,MATCH(0,COUNTIF(O$2:O113,进货明细!$A$2:$A$5000),)+1)&amp;""</f>
        <v/>
      </c>
      <c r="P114" s="167" t="str">
        <f>IF(ISERROR(VLOOKUP(O114,进货明细!$A$2:$D$5000,COLUMN($B$2),0)&amp;""),"",VLOOKUP(O114,进货明细!$A$2:$D$5000,COLUMN($B$2),0)&amp;"")</f>
        <v/>
      </c>
      <c r="Q114" s="174" t="str">
        <f>IF(ISERROR(VLOOKUP(O114,进货明细!$A$2:$D$5000,COLUMN($C$2),0)&amp;""),"",VLOOKUP(O114,进货明细!$A$2:$D$5000,COLUMN($C$2),0)&amp;"")</f>
        <v/>
      </c>
      <c r="R114" s="167" t="str">
        <f>IF(ISERROR(VLOOKUP(O114,进货明细!$A$2:$D$5000,COLUMN($D$2),0)&amp;""),"",VLOOKUP(O114,进货明细!$A$2:$D$5000,COLUMN($D$2),0)&amp;"")</f>
        <v/>
      </c>
      <c r="S114" s="167" t="str">
        <f>IF(ISERROR(VLOOKUP(O114,进货明细!$A$2:$G$5000,COLUMN($G$2),0)&amp;""),"",VLOOKUP(O114,进货明细!$A$2:$G$5000,COLUMN($G$2),0)&amp;"")</f>
        <v/>
      </c>
    </row>
    <row r="115" customHeight="1" spans="1:19">
      <c r="A115" s="175"/>
      <c r="B115" s="153" t="str">
        <f>IF(ISERROR(VLOOKUP(A115,进货明细!$A$2:$D$5000,COLUMN($B$2),0)&amp;""),"",VLOOKUP(A115,进货明细!$A$2:$D$5000,COLUMN($B$2),0)&amp;"")</f>
        <v/>
      </c>
      <c r="C115" s="147" t="str">
        <f>IF(ISERROR(VLOOKUP(A115,进货明细!$A$2:$D$5000,COLUMN($C$2),0)&amp;""),"",VLOOKUP(A115,进货明细!$A$2:$D$5000,COLUMN($C$2),0)&amp;"")</f>
        <v/>
      </c>
      <c r="D115" s="147" t="str">
        <f>IF(ISERROR(VLOOKUP(A115,进货明细!$A$2:$D$5000,COLUMN($D$2),0)&amp;""),"",VLOOKUP(A115,进货明细!$A$2:$D$5000,COLUMN($D$2),0)&amp;"")</f>
        <v/>
      </c>
      <c r="E115" s="148"/>
      <c r="F115" s="152"/>
      <c r="G115" s="150" t="str">
        <f>IF(ISERROR(VLOOKUP(A115,进货明细!$A$2:$G$5000,COLUMN($G$2),0)&amp;""),"",VLOOKUP(A115,进货明细!$A$2:$G$5000,COLUMN($G$2),0)&amp;"")</f>
        <v/>
      </c>
      <c r="H115" s="151" t="str">
        <f t="shared" si="5"/>
        <v/>
      </c>
      <c r="I115" s="168"/>
      <c r="J115" s="169"/>
      <c r="K115" s="163"/>
      <c r="L115" s="164" t="str">
        <f t="shared" si="6"/>
        <v/>
      </c>
      <c r="M115" s="165" t="e">
        <f>ROUND(VLOOKUP(A115,当前库存!$A$2:$F$7000,COLUMN($F$3),0)&amp;"",2)</f>
        <v>#DIV/0!</v>
      </c>
      <c r="N115" s="166"/>
      <c r="O115" s="167" t="str">
        <f t="array" ref="O115">INDEX(进货明细!A:A,MATCH(0,COUNTIF(O$2:O114,进货明细!$A$2:$A$5000),)+1)&amp;""</f>
        <v/>
      </c>
      <c r="P115" s="167" t="str">
        <f>IF(ISERROR(VLOOKUP(O115,进货明细!$A$2:$D$5000,COLUMN($B$2),0)&amp;""),"",VLOOKUP(O115,进货明细!$A$2:$D$5000,COLUMN($B$2),0)&amp;"")</f>
        <v/>
      </c>
      <c r="Q115" s="174" t="str">
        <f>IF(ISERROR(VLOOKUP(O115,进货明细!$A$2:$D$5000,COLUMN($C$2),0)&amp;""),"",VLOOKUP(O115,进货明细!$A$2:$D$5000,COLUMN($C$2),0)&amp;"")</f>
        <v/>
      </c>
      <c r="R115" s="167" t="str">
        <f>IF(ISERROR(VLOOKUP(O115,进货明细!$A$2:$D$5000,COLUMN($D$2),0)&amp;""),"",VLOOKUP(O115,进货明细!$A$2:$D$5000,COLUMN($D$2),0)&amp;"")</f>
        <v/>
      </c>
      <c r="S115" s="167" t="str">
        <f>IF(ISERROR(VLOOKUP(O115,进货明细!$A$2:$G$5000,COLUMN($G$2),0)&amp;""),"",VLOOKUP(O115,进货明细!$A$2:$G$5000,COLUMN($G$2),0)&amp;"")</f>
        <v/>
      </c>
    </row>
    <row r="116" customHeight="1" spans="1:19">
      <c r="A116" s="175"/>
      <c r="B116" s="153" t="str">
        <f>IF(ISERROR(VLOOKUP(A116,进货明细!$A$2:$D$5000,COLUMN($B$2),0)&amp;""),"",VLOOKUP(A116,进货明细!$A$2:$D$5000,COLUMN($B$2),0)&amp;"")</f>
        <v/>
      </c>
      <c r="C116" s="147" t="str">
        <f>IF(ISERROR(VLOOKUP(A116,进货明细!$A$2:$D$5000,COLUMN($C$2),0)&amp;""),"",VLOOKUP(A116,进货明细!$A$2:$D$5000,COLUMN($C$2),0)&amp;"")</f>
        <v/>
      </c>
      <c r="D116" s="147" t="str">
        <f>IF(ISERROR(VLOOKUP(A116,进货明细!$A$2:$D$5000,COLUMN($D$2),0)&amp;""),"",VLOOKUP(A116,进货明细!$A$2:$D$5000,COLUMN($D$2),0)&amp;"")</f>
        <v/>
      </c>
      <c r="E116" s="148"/>
      <c r="F116" s="152"/>
      <c r="G116" s="150" t="str">
        <f>IF(ISERROR(VLOOKUP(A116,进货明细!$A$2:$G$5000,COLUMN($G$2),0)&amp;""),"",VLOOKUP(A116,进货明细!$A$2:$G$5000,COLUMN($G$2),0)&amp;"")</f>
        <v/>
      </c>
      <c r="H116" s="151" t="str">
        <f t="shared" si="5"/>
        <v/>
      </c>
      <c r="I116" s="168"/>
      <c r="J116" s="169"/>
      <c r="K116" s="163"/>
      <c r="L116" s="164" t="str">
        <f t="shared" si="6"/>
        <v/>
      </c>
      <c r="M116" s="165" t="e">
        <f>ROUND(VLOOKUP(A116,当前库存!$A$2:$F$7000,COLUMN($F$3),0)&amp;"",2)</f>
        <v>#DIV/0!</v>
      </c>
      <c r="N116" s="166"/>
      <c r="O116" s="167" t="str">
        <f t="array" ref="O116">INDEX(进货明细!A:A,MATCH(0,COUNTIF(O$2:O115,进货明细!$A$2:$A$5000),)+1)&amp;""</f>
        <v/>
      </c>
      <c r="P116" s="167" t="str">
        <f>IF(ISERROR(VLOOKUP(O116,进货明细!$A$2:$D$5000,COLUMN($B$2),0)&amp;""),"",VLOOKUP(O116,进货明细!$A$2:$D$5000,COLUMN($B$2),0)&amp;"")</f>
        <v/>
      </c>
      <c r="Q116" s="174" t="str">
        <f>IF(ISERROR(VLOOKUP(O116,进货明细!$A$2:$D$5000,COLUMN($C$2),0)&amp;""),"",VLOOKUP(O116,进货明细!$A$2:$D$5000,COLUMN($C$2),0)&amp;"")</f>
        <v/>
      </c>
      <c r="R116" s="167" t="str">
        <f>IF(ISERROR(VLOOKUP(O116,进货明细!$A$2:$D$5000,COLUMN($D$2),0)&amp;""),"",VLOOKUP(O116,进货明细!$A$2:$D$5000,COLUMN($D$2),0)&amp;"")</f>
        <v/>
      </c>
      <c r="S116" s="167" t="str">
        <f>IF(ISERROR(VLOOKUP(O116,进货明细!$A$2:$G$5000,COLUMN($G$2),0)&amp;""),"",VLOOKUP(O116,进货明细!$A$2:$G$5000,COLUMN($G$2),0)&amp;"")</f>
        <v/>
      </c>
    </row>
    <row r="117" customHeight="1" spans="1:19">
      <c r="A117" s="175"/>
      <c r="B117" s="153" t="str">
        <f>IF(ISERROR(VLOOKUP(A117,进货明细!$A$2:$D$5000,COLUMN($B$2),0)&amp;""),"",VLOOKUP(A117,进货明细!$A$2:$D$5000,COLUMN($B$2),0)&amp;"")</f>
        <v/>
      </c>
      <c r="C117" s="147" t="str">
        <f>IF(ISERROR(VLOOKUP(A117,进货明细!$A$2:$D$5000,COLUMN($C$2),0)&amp;""),"",VLOOKUP(A117,进货明细!$A$2:$D$5000,COLUMN($C$2),0)&amp;"")</f>
        <v/>
      </c>
      <c r="D117" s="147" t="str">
        <f>IF(ISERROR(VLOOKUP(A117,进货明细!$A$2:$D$5000,COLUMN($D$2),0)&amp;""),"",VLOOKUP(A117,进货明细!$A$2:$D$5000,COLUMN($D$2),0)&amp;"")</f>
        <v/>
      </c>
      <c r="E117" s="148"/>
      <c r="F117" s="152"/>
      <c r="G117" s="150" t="str">
        <f>IF(ISERROR(VLOOKUP(A117,进货明细!$A$2:$G$5000,COLUMN($G$2),0)&amp;""),"",VLOOKUP(A117,进货明细!$A$2:$G$5000,COLUMN($G$2),0)&amp;"")</f>
        <v/>
      </c>
      <c r="H117" s="151" t="str">
        <f t="shared" si="5"/>
        <v/>
      </c>
      <c r="I117" s="168"/>
      <c r="J117" s="169"/>
      <c r="K117" s="163"/>
      <c r="L117" s="164" t="str">
        <f t="shared" si="6"/>
        <v/>
      </c>
      <c r="M117" s="165" t="e">
        <f>ROUND(VLOOKUP(A117,当前库存!$A$2:$F$7000,COLUMN($F$3),0)&amp;"",2)</f>
        <v>#DIV/0!</v>
      </c>
      <c r="N117" s="166"/>
      <c r="O117" s="167" t="str">
        <f t="array" ref="O117">INDEX(进货明细!A:A,MATCH(0,COUNTIF(O$2:O116,进货明细!$A$2:$A$5000),)+1)&amp;""</f>
        <v/>
      </c>
      <c r="P117" s="167" t="str">
        <f>IF(ISERROR(VLOOKUP(O117,进货明细!$A$2:$D$5000,COLUMN($B$2),0)&amp;""),"",VLOOKUP(O117,进货明细!$A$2:$D$5000,COLUMN($B$2),0)&amp;"")</f>
        <v/>
      </c>
      <c r="Q117" s="174" t="str">
        <f>IF(ISERROR(VLOOKUP(O117,进货明细!$A$2:$D$5000,COLUMN($C$2),0)&amp;""),"",VLOOKUP(O117,进货明细!$A$2:$D$5000,COLUMN($C$2),0)&amp;"")</f>
        <v/>
      </c>
      <c r="R117" s="167" t="str">
        <f>IF(ISERROR(VLOOKUP(O117,进货明细!$A$2:$D$5000,COLUMN($D$2),0)&amp;""),"",VLOOKUP(O117,进货明细!$A$2:$D$5000,COLUMN($D$2),0)&amp;"")</f>
        <v/>
      </c>
      <c r="S117" s="167" t="str">
        <f>IF(ISERROR(VLOOKUP(O117,进货明细!$A$2:$G$5000,COLUMN($G$2),0)&amp;""),"",VLOOKUP(O117,进货明细!$A$2:$G$5000,COLUMN($G$2),0)&amp;"")</f>
        <v/>
      </c>
    </row>
    <row r="118" customHeight="1" spans="1:19">
      <c r="A118" s="175"/>
      <c r="B118" s="153" t="str">
        <f>IF(ISERROR(VLOOKUP(A118,进货明细!$A$2:$D$5000,COLUMN($B$2),0)&amp;""),"",VLOOKUP(A118,进货明细!$A$2:$D$5000,COLUMN($B$2),0)&amp;"")</f>
        <v/>
      </c>
      <c r="C118" s="147" t="str">
        <f>IF(ISERROR(VLOOKUP(A118,进货明细!$A$2:$D$5000,COLUMN($C$2),0)&amp;""),"",VLOOKUP(A118,进货明细!$A$2:$D$5000,COLUMN($C$2),0)&amp;"")</f>
        <v/>
      </c>
      <c r="D118" s="147" t="str">
        <f>IF(ISERROR(VLOOKUP(A118,进货明细!$A$2:$D$5000,COLUMN($D$2),0)&amp;""),"",VLOOKUP(A118,进货明细!$A$2:$D$5000,COLUMN($D$2),0)&amp;"")</f>
        <v/>
      </c>
      <c r="E118" s="148"/>
      <c r="F118" s="152"/>
      <c r="G118" s="150" t="str">
        <f>IF(ISERROR(VLOOKUP(A118,进货明细!$A$2:$G$5000,COLUMN($G$2),0)&amp;""),"",VLOOKUP(A118,进货明细!$A$2:$G$5000,COLUMN($G$2),0)&amp;"")</f>
        <v/>
      </c>
      <c r="H118" s="151" t="str">
        <f t="shared" si="5"/>
        <v/>
      </c>
      <c r="I118" s="168"/>
      <c r="J118" s="169"/>
      <c r="K118" s="163"/>
      <c r="L118" s="164" t="str">
        <f t="shared" si="6"/>
        <v/>
      </c>
      <c r="M118" s="165" t="e">
        <f>ROUND(VLOOKUP(A118,当前库存!$A$2:$F$7000,COLUMN($F$3),0)&amp;"",2)</f>
        <v>#DIV/0!</v>
      </c>
      <c r="N118" s="166"/>
      <c r="O118" s="167" t="str">
        <f t="array" ref="O118">INDEX(进货明细!A:A,MATCH(0,COUNTIF(O$2:O117,进货明细!$A$2:$A$5000),)+1)&amp;""</f>
        <v/>
      </c>
      <c r="P118" s="167" t="str">
        <f>IF(ISERROR(VLOOKUP(O118,进货明细!$A$2:$D$5000,COLUMN($B$2),0)&amp;""),"",VLOOKUP(O118,进货明细!$A$2:$D$5000,COLUMN($B$2),0)&amp;"")</f>
        <v/>
      </c>
      <c r="Q118" s="174" t="str">
        <f>IF(ISERROR(VLOOKUP(O118,进货明细!$A$2:$D$5000,COLUMN($C$2),0)&amp;""),"",VLOOKUP(O118,进货明细!$A$2:$D$5000,COLUMN($C$2),0)&amp;"")</f>
        <v/>
      </c>
      <c r="R118" s="167" t="str">
        <f>IF(ISERROR(VLOOKUP(O118,进货明细!$A$2:$D$5000,COLUMN($D$2),0)&amp;""),"",VLOOKUP(O118,进货明细!$A$2:$D$5000,COLUMN($D$2),0)&amp;"")</f>
        <v/>
      </c>
      <c r="S118" s="167" t="str">
        <f>IF(ISERROR(VLOOKUP(O118,进货明细!$A$2:$G$5000,COLUMN($G$2),0)&amp;""),"",VLOOKUP(O118,进货明细!$A$2:$G$5000,COLUMN($G$2),0)&amp;"")</f>
        <v/>
      </c>
    </row>
    <row r="119" customHeight="1" spans="1:19">
      <c r="A119" s="175"/>
      <c r="B119" s="153" t="str">
        <f>IF(ISERROR(VLOOKUP(A119,进货明细!$A$2:$D$5000,COLUMN($B$2),0)&amp;""),"",VLOOKUP(A119,进货明细!$A$2:$D$5000,COLUMN($B$2),0)&amp;"")</f>
        <v/>
      </c>
      <c r="C119" s="147" t="str">
        <f>IF(ISERROR(VLOOKUP(A119,进货明细!$A$2:$D$5000,COLUMN($C$2),0)&amp;""),"",VLOOKUP(A119,进货明细!$A$2:$D$5000,COLUMN($C$2),0)&amp;"")</f>
        <v/>
      </c>
      <c r="D119" s="147" t="str">
        <f>IF(ISERROR(VLOOKUP(A119,进货明细!$A$2:$D$5000,COLUMN($D$2),0)&amp;""),"",VLOOKUP(A119,进货明细!$A$2:$D$5000,COLUMN($D$2),0)&amp;"")</f>
        <v/>
      </c>
      <c r="E119" s="148"/>
      <c r="F119" s="152"/>
      <c r="G119" s="150" t="str">
        <f>IF(ISERROR(VLOOKUP(A119,进货明细!$A$2:$G$5000,COLUMN($G$2),0)&amp;""),"",VLOOKUP(A119,进货明细!$A$2:$G$5000,COLUMN($G$2),0)&amp;"")</f>
        <v/>
      </c>
      <c r="H119" s="151" t="str">
        <f t="shared" si="5"/>
        <v/>
      </c>
      <c r="I119" s="168"/>
      <c r="J119" s="169"/>
      <c r="K119" s="163"/>
      <c r="L119" s="164" t="str">
        <f t="shared" si="6"/>
        <v/>
      </c>
      <c r="M119" s="165" t="e">
        <f>ROUND(VLOOKUP(A119,当前库存!$A$2:$F$7000,COLUMN($F$3),0)&amp;"",2)</f>
        <v>#DIV/0!</v>
      </c>
      <c r="N119" s="166"/>
      <c r="O119" s="167" t="str">
        <f t="array" ref="O119">INDEX(进货明细!A:A,MATCH(0,COUNTIF(O$2:O118,进货明细!$A$2:$A$5000),)+1)&amp;""</f>
        <v/>
      </c>
      <c r="P119" s="167" t="str">
        <f>IF(ISERROR(VLOOKUP(O119,进货明细!$A$2:$D$5000,COLUMN($B$2),0)&amp;""),"",VLOOKUP(O119,进货明细!$A$2:$D$5000,COLUMN($B$2),0)&amp;"")</f>
        <v/>
      </c>
      <c r="Q119" s="174" t="str">
        <f>IF(ISERROR(VLOOKUP(O119,进货明细!$A$2:$D$5000,COLUMN($C$2),0)&amp;""),"",VLOOKUP(O119,进货明细!$A$2:$D$5000,COLUMN($C$2),0)&amp;"")</f>
        <v/>
      </c>
      <c r="R119" s="167" t="str">
        <f>IF(ISERROR(VLOOKUP(O119,进货明细!$A$2:$D$5000,COLUMN($D$2),0)&amp;""),"",VLOOKUP(O119,进货明细!$A$2:$D$5000,COLUMN($D$2),0)&amp;"")</f>
        <v/>
      </c>
      <c r="S119" s="167" t="str">
        <f>IF(ISERROR(VLOOKUP(O119,进货明细!$A$2:$G$5000,COLUMN($G$2),0)&amp;""),"",VLOOKUP(O119,进货明细!$A$2:$G$5000,COLUMN($G$2),0)&amp;"")</f>
        <v/>
      </c>
    </row>
    <row r="120" customHeight="1" spans="1:19">
      <c r="A120" s="175"/>
      <c r="B120" s="153" t="str">
        <f>IF(ISERROR(VLOOKUP(A120,进货明细!$A$2:$D$5000,COLUMN($B$2),0)&amp;""),"",VLOOKUP(A120,进货明细!$A$2:$D$5000,COLUMN($B$2),0)&amp;"")</f>
        <v/>
      </c>
      <c r="C120" s="147" t="str">
        <f>IF(ISERROR(VLOOKUP(A120,进货明细!$A$2:$D$5000,COLUMN($C$2),0)&amp;""),"",VLOOKUP(A120,进货明细!$A$2:$D$5000,COLUMN($C$2),0)&amp;"")</f>
        <v/>
      </c>
      <c r="D120" s="147" t="str">
        <f>IF(ISERROR(VLOOKUP(A120,进货明细!$A$2:$D$5000,COLUMN($D$2),0)&amp;""),"",VLOOKUP(A120,进货明细!$A$2:$D$5000,COLUMN($D$2),0)&amp;"")</f>
        <v/>
      </c>
      <c r="E120" s="148"/>
      <c r="F120" s="152"/>
      <c r="G120" s="150" t="str">
        <f>IF(ISERROR(VLOOKUP(A120,进货明细!$A$2:$G$5000,COLUMN($G$2),0)&amp;""),"",VLOOKUP(A120,进货明细!$A$2:$G$5000,COLUMN($G$2),0)&amp;"")</f>
        <v/>
      </c>
      <c r="H120" s="151" t="str">
        <f t="shared" si="5"/>
        <v/>
      </c>
      <c r="I120" s="168"/>
      <c r="J120" s="169"/>
      <c r="K120" s="163"/>
      <c r="L120" s="164" t="str">
        <f t="shared" si="6"/>
        <v/>
      </c>
      <c r="M120" s="165" t="e">
        <f>ROUND(VLOOKUP(A120,当前库存!$A$2:$F$7000,COLUMN($F$3),0)&amp;"",2)</f>
        <v>#DIV/0!</v>
      </c>
      <c r="N120" s="166"/>
      <c r="O120" s="167" t="str">
        <f t="array" ref="O120">INDEX(进货明细!A:A,MATCH(0,COUNTIF(O$2:O119,进货明细!$A$2:$A$5000),)+1)&amp;""</f>
        <v/>
      </c>
      <c r="P120" s="167" t="str">
        <f>IF(ISERROR(VLOOKUP(O120,进货明细!$A$2:$D$5000,COLUMN($B$2),0)&amp;""),"",VLOOKUP(O120,进货明细!$A$2:$D$5000,COLUMN($B$2),0)&amp;"")</f>
        <v/>
      </c>
      <c r="Q120" s="174" t="str">
        <f>IF(ISERROR(VLOOKUP(O120,进货明细!$A$2:$D$5000,COLUMN($C$2),0)&amp;""),"",VLOOKUP(O120,进货明细!$A$2:$D$5000,COLUMN($C$2),0)&amp;"")</f>
        <v/>
      </c>
      <c r="R120" s="167" t="str">
        <f>IF(ISERROR(VLOOKUP(O120,进货明细!$A$2:$D$5000,COLUMN($D$2),0)&amp;""),"",VLOOKUP(O120,进货明细!$A$2:$D$5000,COLUMN($D$2),0)&amp;"")</f>
        <v/>
      </c>
      <c r="S120" s="167" t="str">
        <f>IF(ISERROR(VLOOKUP(O120,进货明细!$A$2:$G$5000,COLUMN($G$2),0)&amp;""),"",VLOOKUP(O120,进货明细!$A$2:$G$5000,COLUMN($G$2),0)&amp;"")</f>
        <v/>
      </c>
    </row>
    <row r="121" customHeight="1" spans="1:19">
      <c r="A121" s="175"/>
      <c r="B121" s="153" t="str">
        <f>IF(ISERROR(VLOOKUP(A121,进货明细!$A$2:$D$5000,COLUMN($B$2),0)&amp;""),"",VLOOKUP(A121,进货明细!$A$2:$D$5000,COLUMN($B$2),0)&amp;"")</f>
        <v/>
      </c>
      <c r="C121" s="147" t="str">
        <f>IF(ISERROR(VLOOKUP(A121,进货明细!$A$2:$D$5000,COLUMN($C$2),0)&amp;""),"",VLOOKUP(A121,进货明细!$A$2:$D$5000,COLUMN($C$2),0)&amp;"")</f>
        <v/>
      </c>
      <c r="D121" s="147" t="str">
        <f>IF(ISERROR(VLOOKUP(A121,进货明细!$A$2:$D$5000,COLUMN($D$2),0)&amp;""),"",VLOOKUP(A121,进货明细!$A$2:$D$5000,COLUMN($D$2),0)&amp;"")</f>
        <v/>
      </c>
      <c r="E121" s="148"/>
      <c r="F121" s="152"/>
      <c r="G121" s="150" t="str">
        <f>IF(ISERROR(VLOOKUP(A121,进货明细!$A$2:$G$5000,COLUMN($G$2),0)&amp;""),"",VLOOKUP(A121,进货明细!$A$2:$G$5000,COLUMN($G$2),0)&amp;"")</f>
        <v/>
      </c>
      <c r="H121" s="151" t="str">
        <f t="shared" si="5"/>
        <v/>
      </c>
      <c r="I121" s="168"/>
      <c r="J121" s="169"/>
      <c r="K121" s="163"/>
      <c r="L121" s="164" t="str">
        <f t="shared" si="6"/>
        <v/>
      </c>
      <c r="M121" s="165" t="e">
        <f>ROUND(VLOOKUP(A121,当前库存!$A$2:$F$7000,COLUMN($F$3),0)&amp;"",2)</f>
        <v>#DIV/0!</v>
      </c>
      <c r="N121" s="166"/>
      <c r="O121" s="167" t="str">
        <f t="array" ref="O121">INDEX(进货明细!A:A,MATCH(0,COUNTIF(O$2:O120,进货明细!$A$2:$A$5000),)+1)&amp;""</f>
        <v/>
      </c>
      <c r="P121" s="167" t="str">
        <f>IF(ISERROR(VLOOKUP(O121,进货明细!$A$2:$D$5000,COLUMN($B$2),0)&amp;""),"",VLOOKUP(O121,进货明细!$A$2:$D$5000,COLUMN($B$2),0)&amp;"")</f>
        <v/>
      </c>
      <c r="Q121" s="174" t="str">
        <f>IF(ISERROR(VLOOKUP(O121,进货明细!$A$2:$D$5000,COLUMN($C$2),0)&amp;""),"",VLOOKUP(O121,进货明细!$A$2:$D$5000,COLUMN($C$2),0)&amp;"")</f>
        <v/>
      </c>
      <c r="R121" s="167" t="str">
        <f>IF(ISERROR(VLOOKUP(O121,进货明细!$A$2:$D$5000,COLUMN($D$2),0)&amp;""),"",VLOOKUP(O121,进货明细!$A$2:$D$5000,COLUMN($D$2),0)&amp;"")</f>
        <v/>
      </c>
      <c r="S121" s="167" t="str">
        <f>IF(ISERROR(VLOOKUP(O121,进货明细!$A$2:$G$5000,COLUMN($G$2),0)&amp;""),"",VLOOKUP(O121,进货明细!$A$2:$G$5000,COLUMN($G$2),0)&amp;"")</f>
        <v/>
      </c>
    </row>
    <row r="122" customHeight="1" spans="1:19">
      <c r="A122" s="175"/>
      <c r="B122" s="153" t="str">
        <f>IF(ISERROR(VLOOKUP(A122,进货明细!$A$2:$D$5000,COLUMN($B$2),0)&amp;""),"",VLOOKUP(A122,进货明细!$A$2:$D$5000,COLUMN($B$2),0)&amp;"")</f>
        <v/>
      </c>
      <c r="C122" s="147" t="str">
        <f>IF(ISERROR(VLOOKUP(A122,进货明细!$A$2:$D$5000,COLUMN($C$2),0)&amp;""),"",VLOOKUP(A122,进货明细!$A$2:$D$5000,COLUMN($C$2),0)&amp;"")</f>
        <v/>
      </c>
      <c r="D122" s="147" t="str">
        <f>IF(ISERROR(VLOOKUP(A122,进货明细!$A$2:$D$5000,COLUMN($D$2),0)&amp;""),"",VLOOKUP(A122,进货明细!$A$2:$D$5000,COLUMN($D$2),0)&amp;"")</f>
        <v/>
      </c>
      <c r="E122" s="148"/>
      <c r="F122" s="152"/>
      <c r="G122" s="150" t="str">
        <f>IF(ISERROR(VLOOKUP(A122,进货明细!$A$2:$G$5000,COLUMN($G$2),0)&amp;""),"",VLOOKUP(A122,进货明细!$A$2:$G$5000,COLUMN($G$2),0)&amp;"")</f>
        <v/>
      </c>
      <c r="H122" s="151" t="str">
        <f t="shared" si="5"/>
        <v/>
      </c>
      <c r="I122" s="168"/>
      <c r="J122" s="169"/>
      <c r="K122" s="163"/>
      <c r="L122" s="164" t="str">
        <f t="shared" si="6"/>
        <v/>
      </c>
      <c r="M122" s="165" t="e">
        <f>ROUND(VLOOKUP(A122,当前库存!$A$2:$F$7000,COLUMN($F$3),0)&amp;"",2)</f>
        <v>#DIV/0!</v>
      </c>
      <c r="N122" s="166"/>
      <c r="O122" s="167" t="str">
        <f t="array" ref="O122">INDEX(进货明细!A:A,MATCH(0,COUNTIF(O$2:O121,进货明细!$A$2:$A$5000),)+1)&amp;""</f>
        <v/>
      </c>
      <c r="P122" s="167" t="str">
        <f>IF(ISERROR(VLOOKUP(O122,进货明细!$A$2:$D$5000,COLUMN($B$2),0)&amp;""),"",VLOOKUP(O122,进货明细!$A$2:$D$5000,COLUMN($B$2),0)&amp;"")</f>
        <v/>
      </c>
      <c r="Q122" s="174" t="str">
        <f>IF(ISERROR(VLOOKUP(O122,进货明细!$A$2:$D$5000,COLUMN($C$2),0)&amp;""),"",VLOOKUP(O122,进货明细!$A$2:$D$5000,COLUMN($C$2),0)&amp;"")</f>
        <v/>
      </c>
      <c r="R122" s="167" t="str">
        <f>IF(ISERROR(VLOOKUP(O122,进货明细!$A$2:$D$5000,COLUMN($D$2),0)&amp;""),"",VLOOKUP(O122,进货明细!$A$2:$D$5000,COLUMN($D$2),0)&amp;"")</f>
        <v/>
      </c>
      <c r="S122" s="167" t="str">
        <f>IF(ISERROR(VLOOKUP(O122,进货明细!$A$2:$G$5000,COLUMN($G$2),0)&amp;""),"",VLOOKUP(O122,进货明细!$A$2:$G$5000,COLUMN($G$2),0)&amp;"")</f>
        <v/>
      </c>
    </row>
    <row r="123" customHeight="1" spans="1:19">
      <c r="A123" s="175"/>
      <c r="B123" s="153" t="str">
        <f>IF(ISERROR(VLOOKUP(A123,进货明细!$A$2:$D$5000,COLUMN($B$2),0)&amp;""),"",VLOOKUP(A123,进货明细!$A$2:$D$5000,COLUMN($B$2),0)&amp;"")</f>
        <v/>
      </c>
      <c r="C123" s="147" t="str">
        <f>IF(ISERROR(VLOOKUP(A123,进货明细!$A$2:$D$5000,COLUMN($C$2),0)&amp;""),"",VLOOKUP(A123,进货明细!$A$2:$D$5000,COLUMN($C$2),0)&amp;"")</f>
        <v/>
      </c>
      <c r="D123" s="147" t="str">
        <f>IF(ISERROR(VLOOKUP(A123,进货明细!$A$2:$D$5000,COLUMN($D$2),0)&amp;""),"",VLOOKUP(A123,进货明细!$A$2:$D$5000,COLUMN($D$2),0)&amp;"")</f>
        <v/>
      </c>
      <c r="E123" s="148"/>
      <c r="F123" s="152"/>
      <c r="G123" s="150" t="str">
        <f>IF(ISERROR(VLOOKUP(A123,进货明细!$A$2:$G$5000,COLUMN($G$2),0)&amp;""),"",VLOOKUP(A123,进货明细!$A$2:$G$5000,COLUMN($G$2),0)&amp;"")</f>
        <v/>
      </c>
      <c r="H123" s="151" t="str">
        <f t="shared" si="5"/>
        <v/>
      </c>
      <c r="I123" s="168"/>
      <c r="J123" s="169"/>
      <c r="K123" s="163"/>
      <c r="L123" s="164" t="str">
        <f t="shared" si="6"/>
        <v/>
      </c>
      <c r="M123" s="165" t="e">
        <f>ROUND(VLOOKUP(A123,当前库存!$A$2:$F$7000,COLUMN($F$3),0)&amp;"",2)</f>
        <v>#DIV/0!</v>
      </c>
      <c r="N123" s="166"/>
      <c r="O123" s="167" t="str">
        <f t="array" ref="O123">INDEX(进货明细!A:A,MATCH(0,COUNTIF(O$2:O122,进货明细!$A$2:$A$5000),)+1)&amp;""</f>
        <v/>
      </c>
      <c r="P123" s="167" t="str">
        <f>IF(ISERROR(VLOOKUP(O123,进货明细!$A$2:$D$5000,COLUMN($B$2),0)&amp;""),"",VLOOKUP(O123,进货明细!$A$2:$D$5000,COLUMN($B$2),0)&amp;"")</f>
        <v/>
      </c>
      <c r="Q123" s="174" t="str">
        <f>IF(ISERROR(VLOOKUP(O123,进货明细!$A$2:$D$5000,COLUMN($C$2),0)&amp;""),"",VLOOKUP(O123,进货明细!$A$2:$D$5000,COLUMN($C$2),0)&amp;"")</f>
        <v/>
      </c>
      <c r="R123" s="167" t="str">
        <f>IF(ISERROR(VLOOKUP(O123,进货明细!$A$2:$D$5000,COLUMN($D$2),0)&amp;""),"",VLOOKUP(O123,进货明细!$A$2:$D$5000,COLUMN($D$2),0)&amp;"")</f>
        <v/>
      </c>
      <c r="S123" s="167" t="str">
        <f>IF(ISERROR(VLOOKUP(O123,进货明细!$A$2:$G$5000,COLUMN($G$2),0)&amp;""),"",VLOOKUP(O123,进货明细!$A$2:$G$5000,COLUMN($G$2),0)&amp;"")</f>
        <v/>
      </c>
    </row>
    <row r="124" customHeight="1" spans="1:19">
      <c r="A124" s="175"/>
      <c r="B124" s="153" t="str">
        <f>IF(ISERROR(VLOOKUP(A124,进货明细!$A$2:$D$5000,COLUMN($B$2),0)&amp;""),"",VLOOKUP(A124,进货明细!$A$2:$D$5000,COLUMN($B$2),0)&amp;"")</f>
        <v/>
      </c>
      <c r="C124" s="147" t="str">
        <f>IF(ISERROR(VLOOKUP(A124,进货明细!$A$2:$D$5000,COLUMN($C$2),0)&amp;""),"",VLOOKUP(A124,进货明细!$A$2:$D$5000,COLUMN($C$2),0)&amp;"")</f>
        <v/>
      </c>
      <c r="D124" s="147" t="str">
        <f>IF(ISERROR(VLOOKUP(A124,进货明细!$A$2:$D$5000,COLUMN($D$2),0)&amp;""),"",VLOOKUP(A124,进货明细!$A$2:$D$5000,COLUMN($D$2),0)&amp;"")</f>
        <v/>
      </c>
      <c r="E124" s="148"/>
      <c r="F124" s="152"/>
      <c r="G124" s="150" t="str">
        <f>IF(ISERROR(VLOOKUP(A124,进货明细!$A$2:$G$5000,COLUMN($G$2),0)&amp;""),"",VLOOKUP(A124,进货明细!$A$2:$G$5000,COLUMN($G$2),0)&amp;"")</f>
        <v/>
      </c>
      <c r="H124" s="151" t="str">
        <f t="shared" si="5"/>
        <v/>
      </c>
      <c r="I124" s="168"/>
      <c r="J124" s="169"/>
      <c r="K124" s="163"/>
      <c r="L124" s="164" t="str">
        <f t="shared" si="6"/>
        <v/>
      </c>
      <c r="M124" s="165" t="e">
        <f>ROUND(VLOOKUP(A124,当前库存!$A$2:$F$7000,COLUMN($F$3),0)&amp;"",2)</f>
        <v>#DIV/0!</v>
      </c>
      <c r="N124" s="166"/>
      <c r="O124" s="167" t="str">
        <f t="array" ref="O124">INDEX(进货明细!A:A,MATCH(0,COUNTIF(O$2:O123,进货明细!$A$2:$A$5000),)+1)&amp;""</f>
        <v/>
      </c>
      <c r="P124" s="167" t="str">
        <f>IF(ISERROR(VLOOKUP(O124,进货明细!$A$2:$D$5000,COLUMN($B$2),0)&amp;""),"",VLOOKUP(O124,进货明细!$A$2:$D$5000,COLUMN($B$2),0)&amp;"")</f>
        <v/>
      </c>
      <c r="Q124" s="174" t="str">
        <f>IF(ISERROR(VLOOKUP(O124,进货明细!$A$2:$D$5000,COLUMN($C$2),0)&amp;""),"",VLOOKUP(O124,进货明细!$A$2:$D$5000,COLUMN($C$2),0)&amp;"")</f>
        <v/>
      </c>
      <c r="R124" s="167" t="str">
        <f>IF(ISERROR(VLOOKUP(O124,进货明细!$A$2:$D$5000,COLUMN($D$2),0)&amp;""),"",VLOOKUP(O124,进货明细!$A$2:$D$5000,COLUMN($D$2),0)&amp;"")</f>
        <v/>
      </c>
      <c r="S124" s="167" t="str">
        <f>IF(ISERROR(VLOOKUP(O124,进货明细!$A$2:$G$5000,COLUMN($G$2),0)&amp;""),"",VLOOKUP(O124,进货明细!$A$2:$G$5000,COLUMN($G$2),0)&amp;"")</f>
        <v/>
      </c>
    </row>
    <row r="125" customHeight="1" spans="1:19">
      <c r="A125" s="175"/>
      <c r="B125" s="153" t="str">
        <f>IF(ISERROR(VLOOKUP(A125,进货明细!$A$2:$D$5000,COLUMN($B$2),0)&amp;""),"",VLOOKUP(A125,进货明细!$A$2:$D$5000,COLUMN($B$2),0)&amp;"")</f>
        <v/>
      </c>
      <c r="C125" s="147" t="str">
        <f>IF(ISERROR(VLOOKUP(A125,进货明细!$A$2:$D$5000,COLUMN($C$2),0)&amp;""),"",VLOOKUP(A125,进货明细!$A$2:$D$5000,COLUMN($C$2),0)&amp;"")</f>
        <v/>
      </c>
      <c r="D125" s="147" t="str">
        <f>IF(ISERROR(VLOOKUP(A125,进货明细!$A$2:$D$5000,COLUMN($D$2),0)&amp;""),"",VLOOKUP(A125,进货明细!$A$2:$D$5000,COLUMN($D$2),0)&amp;"")</f>
        <v/>
      </c>
      <c r="E125" s="148"/>
      <c r="F125" s="152"/>
      <c r="G125" s="150" t="str">
        <f>IF(ISERROR(VLOOKUP(A125,进货明细!$A$2:$G$5000,COLUMN($G$2),0)&amp;""),"",VLOOKUP(A125,进货明细!$A$2:$G$5000,COLUMN($G$2),0)&amp;"")</f>
        <v/>
      </c>
      <c r="H125" s="151" t="str">
        <f t="shared" si="5"/>
        <v/>
      </c>
      <c r="I125" s="168"/>
      <c r="J125" s="169"/>
      <c r="K125" s="163"/>
      <c r="L125" s="164" t="str">
        <f t="shared" si="6"/>
        <v/>
      </c>
      <c r="M125" s="165" t="e">
        <f>ROUND(VLOOKUP(A125,当前库存!$A$2:$F$7000,COLUMN($F$3),0)&amp;"",2)</f>
        <v>#DIV/0!</v>
      </c>
      <c r="N125" s="166"/>
      <c r="O125" s="167" t="str">
        <f t="array" ref="O125">INDEX(进货明细!A:A,MATCH(0,COUNTIF(O$2:O124,进货明细!$A$2:$A$5000),)+1)&amp;""</f>
        <v/>
      </c>
      <c r="P125" s="167" t="str">
        <f>IF(ISERROR(VLOOKUP(O125,进货明细!$A$2:$D$5000,COLUMN($B$2),0)&amp;""),"",VLOOKUP(O125,进货明细!$A$2:$D$5000,COLUMN($B$2),0)&amp;"")</f>
        <v/>
      </c>
      <c r="Q125" s="174" t="str">
        <f>IF(ISERROR(VLOOKUP(O125,进货明细!$A$2:$D$5000,COLUMN($C$2),0)&amp;""),"",VLOOKUP(O125,进货明细!$A$2:$D$5000,COLUMN($C$2),0)&amp;"")</f>
        <v/>
      </c>
      <c r="R125" s="167" t="str">
        <f>IF(ISERROR(VLOOKUP(O125,进货明细!$A$2:$D$5000,COLUMN($D$2),0)&amp;""),"",VLOOKUP(O125,进货明细!$A$2:$D$5000,COLUMN($D$2),0)&amp;"")</f>
        <v/>
      </c>
      <c r="S125" s="167" t="str">
        <f>IF(ISERROR(VLOOKUP(O125,进货明细!$A$2:$G$5000,COLUMN($G$2),0)&amp;""),"",VLOOKUP(O125,进货明细!$A$2:$G$5000,COLUMN($G$2),0)&amp;"")</f>
        <v/>
      </c>
    </row>
    <row r="126" customHeight="1" spans="1:19">
      <c r="A126" s="175"/>
      <c r="B126" s="153" t="str">
        <f>IF(ISERROR(VLOOKUP(A126,进货明细!$A$2:$D$5000,COLUMN($B$2),0)&amp;""),"",VLOOKUP(A126,进货明细!$A$2:$D$5000,COLUMN($B$2),0)&amp;"")</f>
        <v/>
      </c>
      <c r="C126" s="147" t="str">
        <f>IF(ISERROR(VLOOKUP(A126,进货明细!$A$2:$D$5000,COLUMN($C$2),0)&amp;""),"",VLOOKUP(A126,进货明细!$A$2:$D$5000,COLUMN($C$2),0)&amp;"")</f>
        <v/>
      </c>
      <c r="D126" s="147" t="str">
        <f>IF(ISERROR(VLOOKUP(A126,进货明细!$A$2:$D$5000,COLUMN($D$2),0)&amp;""),"",VLOOKUP(A126,进货明细!$A$2:$D$5000,COLUMN($D$2),0)&amp;"")</f>
        <v/>
      </c>
      <c r="E126" s="148"/>
      <c r="F126" s="152"/>
      <c r="G126" s="150" t="str">
        <f>IF(ISERROR(VLOOKUP(A126,进货明细!$A$2:$G$5000,COLUMN($G$2),0)&amp;""),"",VLOOKUP(A126,进货明细!$A$2:$G$5000,COLUMN($G$2),0)&amp;"")</f>
        <v/>
      </c>
      <c r="H126" s="151" t="str">
        <f t="shared" si="5"/>
        <v/>
      </c>
      <c r="I126" s="168"/>
      <c r="J126" s="169"/>
      <c r="K126" s="163"/>
      <c r="L126" s="164" t="str">
        <f t="shared" si="6"/>
        <v/>
      </c>
      <c r="M126" s="165" t="e">
        <f>ROUND(VLOOKUP(A126,当前库存!$A$2:$F$7000,COLUMN($F$3),0)&amp;"",2)</f>
        <v>#DIV/0!</v>
      </c>
      <c r="N126" s="166"/>
      <c r="O126" s="167" t="str">
        <f t="array" ref="O126">INDEX(进货明细!A:A,MATCH(0,COUNTIF(O$2:O125,进货明细!$A$2:$A$5000),)+1)&amp;""</f>
        <v/>
      </c>
      <c r="P126" s="167" t="str">
        <f>IF(ISERROR(VLOOKUP(O126,进货明细!$A$2:$D$5000,COLUMN($B$2),0)&amp;""),"",VLOOKUP(O126,进货明细!$A$2:$D$5000,COLUMN($B$2),0)&amp;"")</f>
        <v/>
      </c>
      <c r="Q126" s="174" t="str">
        <f>IF(ISERROR(VLOOKUP(O126,进货明细!$A$2:$D$5000,COLUMN($C$2),0)&amp;""),"",VLOOKUP(O126,进货明细!$A$2:$D$5000,COLUMN($C$2),0)&amp;"")</f>
        <v/>
      </c>
      <c r="R126" s="167" t="str">
        <f>IF(ISERROR(VLOOKUP(O126,进货明细!$A$2:$D$5000,COLUMN($D$2),0)&amp;""),"",VLOOKUP(O126,进货明细!$A$2:$D$5000,COLUMN($D$2),0)&amp;"")</f>
        <v/>
      </c>
      <c r="S126" s="167" t="str">
        <f>IF(ISERROR(VLOOKUP(O126,进货明细!$A$2:$G$5000,COLUMN($G$2),0)&amp;""),"",VLOOKUP(O126,进货明细!$A$2:$G$5000,COLUMN($G$2),0)&amp;"")</f>
        <v/>
      </c>
    </row>
    <row r="127" customHeight="1" spans="1:19">
      <c r="A127" s="175"/>
      <c r="B127" s="153" t="str">
        <f>IF(ISERROR(VLOOKUP(A127,进货明细!$A$2:$D$5000,COLUMN($B$2),0)&amp;""),"",VLOOKUP(A127,进货明细!$A$2:$D$5000,COLUMN($B$2),0)&amp;"")</f>
        <v/>
      </c>
      <c r="C127" s="147" t="str">
        <f>IF(ISERROR(VLOOKUP(A127,进货明细!$A$2:$D$5000,COLUMN($C$2),0)&amp;""),"",VLOOKUP(A127,进货明细!$A$2:$D$5000,COLUMN($C$2),0)&amp;"")</f>
        <v/>
      </c>
      <c r="D127" s="147" t="str">
        <f>IF(ISERROR(VLOOKUP(A127,进货明细!$A$2:$D$5000,COLUMN($D$2),0)&amp;""),"",VLOOKUP(A127,进货明细!$A$2:$D$5000,COLUMN($D$2),0)&amp;"")</f>
        <v/>
      </c>
      <c r="E127" s="148"/>
      <c r="F127" s="152"/>
      <c r="G127" s="150" t="str">
        <f>IF(ISERROR(VLOOKUP(A127,进货明细!$A$2:$G$5000,COLUMN($G$2),0)&amp;""),"",VLOOKUP(A127,进货明细!$A$2:$G$5000,COLUMN($G$2),0)&amp;"")</f>
        <v/>
      </c>
      <c r="H127" s="151" t="str">
        <f t="shared" si="5"/>
        <v/>
      </c>
      <c r="I127" s="168"/>
      <c r="J127" s="169"/>
      <c r="K127" s="163"/>
      <c r="L127" s="164" t="str">
        <f t="shared" si="6"/>
        <v/>
      </c>
      <c r="M127" s="165" t="e">
        <f>ROUND(VLOOKUP(A127,当前库存!$A$2:$F$7000,COLUMN($F$3),0)&amp;"",2)</f>
        <v>#DIV/0!</v>
      </c>
      <c r="N127" s="166"/>
      <c r="O127" s="167" t="str">
        <f t="array" ref="O127">INDEX(进货明细!A:A,MATCH(0,COUNTIF(O$2:O126,进货明细!$A$2:$A$5000),)+1)&amp;""</f>
        <v/>
      </c>
      <c r="P127" s="167" t="str">
        <f>IF(ISERROR(VLOOKUP(O127,进货明细!$A$2:$D$5000,COLUMN($B$2),0)&amp;""),"",VLOOKUP(O127,进货明细!$A$2:$D$5000,COLUMN($B$2),0)&amp;"")</f>
        <v/>
      </c>
      <c r="Q127" s="174" t="str">
        <f>IF(ISERROR(VLOOKUP(O127,进货明细!$A$2:$D$5000,COLUMN($C$2),0)&amp;""),"",VLOOKUP(O127,进货明细!$A$2:$D$5000,COLUMN($C$2),0)&amp;"")</f>
        <v/>
      </c>
      <c r="R127" s="167" t="str">
        <f>IF(ISERROR(VLOOKUP(O127,进货明细!$A$2:$D$5000,COLUMN($D$2),0)&amp;""),"",VLOOKUP(O127,进货明细!$A$2:$D$5000,COLUMN($D$2),0)&amp;"")</f>
        <v/>
      </c>
      <c r="S127" s="167" t="str">
        <f>IF(ISERROR(VLOOKUP(O127,进货明细!$A$2:$G$5000,COLUMN($G$2),0)&amp;""),"",VLOOKUP(O127,进货明细!$A$2:$G$5000,COLUMN($G$2),0)&amp;"")</f>
        <v/>
      </c>
    </row>
    <row r="128" customHeight="1" spans="1:19">
      <c r="A128" s="175"/>
      <c r="B128" s="153" t="str">
        <f>IF(ISERROR(VLOOKUP(A128,进货明细!$A$2:$D$5000,COLUMN($B$2),0)&amp;""),"",VLOOKUP(A128,进货明细!$A$2:$D$5000,COLUMN($B$2),0)&amp;"")</f>
        <v/>
      </c>
      <c r="C128" s="147" t="str">
        <f>IF(ISERROR(VLOOKUP(A128,进货明细!$A$2:$D$5000,COLUMN($C$2),0)&amp;""),"",VLOOKUP(A128,进货明细!$A$2:$D$5000,COLUMN($C$2),0)&amp;"")</f>
        <v/>
      </c>
      <c r="D128" s="147" t="str">
        <f>IF(ISERROR(VLOOKUP(A128,进货明细!$A$2:$D$5000,COLUMN($D$2),0)&amp;""),"",VLOOKUP(A128,进货明细!$A$2:$D$5000,COLUMN($D$2),0)&amp;"")</f>
        <v/>
      </c>
      <c r="E128" s="148"/>
      <c r="F128" s="152"/>
      <c r="G128" s="150" t="str">
        <f>IF(ISERROR(VLOOKUP(A128,进货明细!$A$2:$G$5000,COLUMN($G$2),0)&amp;""),"",VLOOKUP(A128,进货明细!$A$2:$G$5000,COLUMN($G$2),0)&amp;"")</f>
        <v/>
      </c>
      <c r="H128" s="151" t="str">
        <f t="shared" si="5"/>
        <v/>
      </c>
      <c r="I128" s="168"/>
      <c r="J128" s="169"/>
      <c r="K128" s="163"/>
      <c r="L128" s="164" t="str">
        <f t="shared" si="6"/>
        <v/>
      </c>
      <c r="M128" s="165" t="e">
        <f>ROUND(VLOOKUP(A128,当前库存!$A$2:$F$7000,COLUMN($F$3),0)&amp;"",2)</f>
        <v>#DIV/0!</v>
      </c>
      <c r="N128" s="166"/>
      <c r="O128" s="167" t="str">
        <f t="array" ref="O128">INDEX(进货明细!A:A,MATCH(0,COUNTIF(O$2:O127,进货明细!$A$2:$A$5000),)+1)&amp;""</f>
        <v/>
      </c>
      <c r="P128" s="167" t="str">
        <f>IF(ISERROR(VLOOKUP(O128,进货明细!$A$2:$D$5000,COLUMN($B$2),0)&amp;""),"",VLOOKUP(O128,进货明细!$A$2:$D$5000,COLUMN($B$2),0)&amp;"")</f>
        <v/>
      </c>
      <c r="Q128" s="174" t="str">
        <f>IF(ISERROR(VLOOKUP(O128,进货明细!$A$2:$D$5000,COLUMN($C$2),0)&amp;""),"",VLOOKUP(O128,进货明细!$A$2:$D$5000,COLUMN($C$2),0)&amp;"")</f>
        <v/>
      </c>
      <c r="R128" s="167" t="str">
        <f>IF(ISERROR(VLOOKUP(O128,进货明细!$A$2:$D$5000,COLUMN($D$2),0)&amp;""),"",VLOOKUP(O128,进货明细!$A$2:$D$5000,COLUMN($D$2),0)&amp;"")</f>
        <v/>
      </c>
      <c r="S128" s="167" t="str">
        <f>IF(ISERROR(VLOOKUP(O128,进货明细!$A$2:$G$5000,COLUMN($G$2),0)&amp;""),"",VLOOKUP(O128,进货明细!$A$2:$G$5000,COLUMN($G$2),0)&amp;"")</f>
        <v/>
      </c>
    </row>
    <row r="129" customHeight="1" spans="1:19">
      <c r="A129" s="175"/>
      <c r="B129" s="153" t="str">
        <f>IF(ISERROR(VLOOKUP(A129,进货明细!$A$2:$D$5000,COLUMN($B$2),0)&amp;""),"",VLOOKUP(A129,进货明细!$A$2:$D$5000,COLUMN($B$2),0)&amp;"")</f>
        <v/>
      </c>
      <c r="C129" s="147" t="str">
        <f>IF(ISERROR(VLOOKUP(A129,进货明细!$A$2:$D$5000,COLUMN($C$2),0)&amp;""),"",VLOOKUP(A129,进货明细!$A$2:$D$5000,COLUMN($C$2),0)&amp;"")</f>
        <v/>
      </c>
      <c r="D129" s="147" t="str">
        <f>IF(ISERROR(VLOOKUP(A129,进货明细!$A$2:$D$5000,COLUMN($D$2),0)&amp;""),"",VLOOKUP(A129,进货明细!$A$2:$D$5000,COLUMN($D$2),0)&amp;"")</f>
        <v/>
      </c>
      <c r="E129" s="148"/>
      <c r="F129" s="152"/>
      <c r="G129" s="150" t="str">
        <f>IF(ISERROR(VLOOKUP(A129,进货明细!$A$2:$G$5000,COLUMN($G$2),0)&amp;""),"",VLOOKUP(A129,进货明细!$A$2:$G$5000,COLUMN($G$2),0)&amp;"")</f>
        <v/>
      </c>
      <c r="H129" s="151" t="str">
        <f t="shared" si="5"/>
        <v/>
      </c>
      <c r="I129" s="168"/>
      <c r="J129" s="169"/>
      <c r="K129" s="163"/>
      <c r="L129" s="164" t="str">
        <f t="shared" si="6"/>
        <v/>
      </c>
      <c r="M129" s="165" t="e">
        <f>ROUND(VLOOKUP(A129,当前库存!$A$2:$F$7000,COLUMN($F$3),0)&amp;"",2)</f>
        <v>#DIV/0!</v>
      </c>
      <c r="N129" s="166"/>
      <c r="O129" s="167" t="str">
        <f t="array" ref="O129">INDEX(进货明细!A:A,MATCH(0,COUNTIF(O$2:O128,进货明细!$A$2:$A$5000),)+1)&amp;""</f>
        <v/>
      </c>
      <c r="P129" s="167" t="str">
        <f>IF(ISERROR(VLOOKUP(O129,进货明细!$A$2:$D$5000,COLUMN($B$2),0)&amp;""),"",VLOOKUP(O129,进货明细!$A$2:$D$5000,COLUMN($B$2),0)&amp;"")</f>
        <v/>
      </c>
      <c r="Q129" s="174" t="str">
        <f>IF(ISERROR(VLOOKUP(O129,进货明细!$A$2:$D$5000,COLUMN($C$2),0)&amp;""),"",VLOOKUP(O129,进货明细!$A$2:$D$5000,COLUMN($C$2),0)&amp;"")</f>
        <v/>
      </c>
      <c r="R129" s="167" t="str">
        <f>IF(ISERROR(VLOOKUP(O129,进货明细!$A$2:$D$5000,COLUMN($D$2),0)&amp;""),"",VLOOKUP(O129,进货明细!$A$2:$D$5000,COLUMN($D$2),0)&amp;"")</f>
        <v/>
      </c>
      <c r="S129" s="167" t="str">
        <f>IF(ISERROR(VLOOKUP(O129,进货明细!$A$2:$G$5000,COLUMN($G$2),0)&amp;""),"",VLOOKUP(O129,进货明细!$A$2:$G$5000,COLUMN($G$2),0)&amp;"")</f>
        <v/>
      </c>
    </row>
    <row r="130" customHeight="1" spans="1:19">
      <c r="A130" s="175"/>
      <c r="B130" s="153" t="str">
        <f>IF(ISERROR(VLOOKUP(A130,进货明细!$A$2:$D$5000,COLUMN($B$2),0)&amp;""),"",VLOOKUP(A130,进货明细!$A$2:$D$5000,COLUMN($B$2),0)&amp;"")</f>
        <v/>
      </c>
      <c r="C130" s="147" t="str">
        <f>IF(ISERROR(VLOOKUP(A130,进货明细!$A$2:$D$5000,COLUMN($C$2),0)&amp;""),"",VLOOKUP(A130,进货明细!$A$2:$D$5000,COLUMN($C$2),0)&amp;"")</f>
        <v/>
      </c>
      <c r="D130" s="147" t="str">
        <f>IF(ISERROR(VLOOKUP(A130,进货明细!$A$2:$D$5000,COLUMN($D$2),0)&amp;""),"",VLOOKUP(A130,进货明细!$A$2:$D$5000,COLUMN($D$2),0)&amp;"")</f>
        <v/>
      </c>
      <c r="E130" s="148"/>
      <c r="F130" s="152"/>
      <c r="G130" s="150" t="str">
        <f>IF(ISERROR(VLOOKUP(A130,进货明细!$A$2:$G$5000,COLUMN($G$2),0)&amp;""),"",VLOOKUP(A130,进货明细!$A$2:$G$5000,COLUMN($G$2),0)&amp;"")</f>
        <v/>
      </c>
      <c r="H130" s="151" t="str">
        <f t="shared" si="5"/>
        <v/>
      </c>
      <c r="I130" s="168"/>
      <c r="J130" s="169"/>
      <c r="K130" s="163"/>
      <c r="L130" s="164" t="str">
        <f t="shared" si="6"/>
        <v/>
      </c>
      <c r="M130" s="165" t="e">
        <f>ROUND(VLOOKUP(A130,当前库存!$A$2:$F$7000,COLUMN($F$3),0)&amp;"",2)</f>
        <v>#DIV/0!</v>
      </c>
      <c r="N130" s="166"/>
      <c r="O130" s="167" t="str">
        <f t="array" ref="O130">INDEX(进货明细!A:A,MATCH(0,COUNTIF(O$2:O129,进货明细!$A$2:$A$5000),)+1)&amp;""</f>
        <v/>
      </c>
      <c r="P130" s="167" t="str">
        <f>IF(ISERROR(VLOOKUP(O130,进货明细!$A$2:$D$5000,COLUMN($B$2),0)&amp;""),"",VLOOKUP(O130,进货明细!$A$2:$D$5000,COLUMN($B$2),0)&amp;"")</f>
        <v/>
      </c>
      <c r="Q130" s="174" t="str">
        <f>IF(ISERROR(VLOOKUP(O130,进货明细!$A$2:$D$5000,COLUMN($C$2),0)&amp;""),"",VLOOKUP(O130,进货明细!$A$2:$D$5000,COLUMN($C$2),0)&amp;"")</f>
        <v/>
      </c>
      <c r="R130" s="167" t="str">
        <f>IF(ISERROR(VLOOKUP(O130,进货明细!$A$2:$D$5000,COLUMN($D$2),0)&amp;""),"",VLOOKUP(O130,进货明细!$A$2:$D$5000,COLUMN($D$2),0)&amp;"")</f>
        <v/>
      </c>
      <c r="S130" s="167" t="str">
        <f>IF(ISERROR(VLOOKUP(O130,进货明细!$A$2:$G$5000,COLUMN($G$2),0)&amp;""),"",VLOOKUP(O130,进货明细!$A$2:$G$5000,COLUMN($G$2),0)&amp;"")</f>
        <v/>
      </c>
    </row>
    <row r="131" customHeight="1" spans="1:19">
      <c r="A131" s="175"/>
      <c r="B131" s="153" t="str">
        <f>IF(ISERROR(VLOOKUP(A131,进货明细!$A$2:$D$5000,COLUMN($B$2),0)&amp;""),"",VLOOKUP(A131,进货明细!$A$2:$D$5000,COLUMN($B$2),0)&amp;"")</f>
        <v/>
      </c>
      <c r="C131" s="147" t="str">
        <f>IF(ISERROR(VLOOKUP(A131,进货明细!$A$2:$D$5000,COLUMN($C$2),0)&amp;""),"",VLOOKUP(A131,进货明细!$A$2:$D$5000,COLUMN($C$2),0)&amp;"")</f>
        <v/>
      </c>
      <c r="D131" s="147" t="str">
        <f>IF(ISERROR(VLOOKUP(A131,进货明细!$A$2:$D$5000,COLUMN($D$2),0)&amp;""),"",VLOOKUP(A131,进货明细!$A$2:$D$5000,COLUMN($D$2),0)&amp;"")</f>
        <v/>
      </c>
      <c r="E131" s="148"/>
      <c r="F131" s="152"/>
      <c r="G131" s="150" t="str">
        <f>IF(ISERROR(VLOOKUP(A131,进货明细!$A$2:$G$5000,COLUMN($G$2),0)&amp;""),"",VLOOKUP(A131,进货明细!$A$2:$G$5000,COLUMN($G$2),0)&amp;"")</f>
        <v/>
      </c>
      <c r="H131" s="151" t="str">
        <f t="shared" si="5"/>
        <v/>
      </c>
      <c r="I131" s="168"/>
      <c r="J131" s="169"/>
      <c r="K131" s="163"/>
      <c r="L131" s="164" t="str">
        <f t="shared" si="6"/>
        <v/>
      </c>
      <c r="M131" s="165" t="e">
        <f>ROUND(VLOOKUP(A131,当前库存!$A$2:$F$7000,COLUMN($F$3),0)&amp;"",2)</f>
        <v>#DIV/0!</v>
      </c>
      <c r="N131" s="166"/>
      <c r="O131" s="167" t="str">
        <f t="array" ref="O131">INDEX(进货明细!A:A,MATCH(0,COUNTIF(O$2:O130,进货明细!$A$2:$A$5000),)+1)&amp;""</f>
        <v/>
      </c>
      <c r="P131" s="167" t="str">
        <f>IF(ISERROR(VLOOKUP(O131,进货明细!$A$2:$D$5000,COLUMN($B$2),0)&amp;""),"",VLOOKUP(O131,进货明细!$A$2:$D$5000,COLUMN($B$2),0)&amp;"")</f>
        <v/>
      </c>
      <c r="Q131" s="174" t="str">
        <f>IF(ISERROR(VLOOKUP(O131,进货明细!$A$2:$D$5000,COLUMN($C$2),0)&amp;""),"",VLOOKUP(O131,进货明细!$A$2:$D$5000,COLUMN($C$2),0)&amp;"")</f>
        <v/>
      </c>
      <c r="R131" s="167" t="str">
        <f>IF(ISERROR(VLOOKUP(O131,进货明细!$A$2:$D$5000,COLUMN($D$2),0)&amp;""),"",VLOOKUP(O131,进货明细!$A$2:$D$5000,COLUMN($D$2),0)&amp;"")</f>
        <v/>
      </c>
      <c r="S131" s="167" t="str">
        <f>IF(ISERROR(VLOOKUP(O131,进货明细!$A$2:$G$5000,COLUMN($G$2),0)&amp;""),"",VLOOKUP(O131,进货明细!$A$2:$G$5000,COLUMN($G$2),0)&amp;"")</f>
        <v/>
      </c>
    </row>
    <row r="132" customHeight="1" spans="1:19">
      <c r="A132" s="175"/>
      <c r="B132" s="153" t="str">
        <f>IF(ISERROR(VLOOKUP(A132,进货明细!$A$2:$D$5000,COLUMN($B$2),0)&amp;""),"",VLOOKUP(A132,进货明细!$A$2:$D$5000,COLUMN($B$2),0)&amp;"")</f>
        <v/>
      </c>
      <c r="C132" s="147" t="str">
        <f>IF(ISERROR(VLOOKUP(A132,进货明细!$A$2:$D$5000,COLUMN($C$2),0)&amp;""),"",VLOOKUP(A132,进货明细!$A$2:$D$5000,COLUMN($C$2),0)&amp;"")</f>
        <v/>
      </c>
      <c r="D132" s="147" t="str">
        <f>IF(ISERROR(VLOOKUP(A132,进货明细!$A$2:$D$5000,COLUMN($D$2),0)&amp;""),"",VLOOKUP(A132,进货明细!$A$2:$D$5000,COLUMN($D$2),0)&amp;"")</f>
        <v/>
      </c>
      <c r="E132" s="148"/>
      <c r="F132" s="152"/>
      <c r="G132" s="150" t="str">
        <f>IF(ISERROR(VLOOKUP(A132,进货明细!$A$2:$G$5000,COLUMN($G$2),0)&amp;""),"",VLOOKUP(A132,进货明细!$A$2:$G$5000,COLUMN($G$2),0)&amp;"")</f>
        <v/>
      </c>
      <c r="H132" s="151" t="str">
        <f t="shared" si="5"/>
        <v/>
      </c>
      <c r="I132" s="168"/>
      <c r="J132" s="169"/>
      <c r="K132" s="163"/>
      <c r="L132" s="164" t="str">
        <f t="shared" si="6"/>
        <v/>
      </c>
      <c r="M132" s="165" t="e">
        <f>ROUND(VLOOKUP(A132,当前库存!$A$2:$F$7000,COLUMN($F$3),0)&amp;"",2)</f>
        <v>#DIV/0!</v>
      </c>
      <c r="N132" s="166"/>
      <c r="O132" s="167" t="str">
        <f t="array" ref="O132">INDEX(进货明细!A:A,MATCH(0,COUNTIF(O$2:O131,进货明细!$A$2:$A$5000),)+1)&amp;""</f>
        <v/>
      </c>
      <c r="P132" s="167" t="str">
        <f>IF(ISERROR(VLOOKUP(O132,进货明细!$A$2:$D$5000,COLUMN($B$2),0)&amp;""),"",VLOOKUP(O132,进货明细!$A$2:$D$5000,COLUMN($B$2),0)&amp;"")</f>
        <v/>
      </c>
      <c r="Q132" s="174" t="str">
        <f>IF(ISERROR(VLOOKUP(O132,进货明细!$A$2:$D$5000,COLUMN($C$2),0)&amp;""),"",VLOOKUP(O132,进货明细!$A$2:$D$5000,COLUMN($C$2),0)&amp;"")</f>
        <v/>
      </c>
      <c r="R132" s="167" t="str">
        <f>IF(ISERROR(VLOOKUP(O132,进货明细!$A$2:$D$5000,COLUMN($D$2),0)&amp;""),"",VLOOKUP(O132,进货明细!$A$2:$D$5000,COLUMN($D$2),0)&amp;"")</f>
        <v/>
      </c>
      <c r="S132" s="167" t="str">
        <f>IF(ISERROR(VLOOKUP(O132,进货明细!$A$2:$G$5000,COLUMN($G$2),0)&amp;""),"",VLOOKUP(O132,进货明细!$A$2:$G$5000,COLUMN($G$2),0)&amp;"")</f>
        <v/>
      </c>
    </row>
    <row r="133" customHeight="1" spans="1:19">
      <c r="A133" s="175"/>
      <c r="B133" s="153" t="str">
        <f>IF(ISERROR(VLOOKUP(A133,进货明细!$A$2:$D$5000,COLUMN($B$2),0)&amp;""),"",VLOOKUP(A133,进货明细!$A$2:$D$5000,COLUMN($B$2),0)&amp;"")</f>
        <v/>
      </c>
      <c r="C133" s="147" t="str">
        <f>IF(ISERROR(VLOOKUP(A133,进货明细!$A$2:$D$5000,COLUMN($C$2),0)&amp;""),"",VLOOKUP(A133,进货明细!$A$2:$D$5000,COLUMN($C$2),0)&amp;"")</f>
        <v/>
      </c>
      <c r="D133" s="147" t="str">
        <f>IF(ISERROR(VLOOKUP(A133,进货明细!$A$2:$D$5000,COLUMN($D$2),0)&amp;""),"",VLOOKUP(A133,进货明细!$A$2:$D$5000,COLUMN($D$2),0)&amp;"")</f>
        <v/>
      </c>
      <c r="E133" s="148"/>
      <c r="F133" s="152"/>
      <c r="G133" s="150" t="str">
        <f>IF(ISERROR(VLOOKUP(A133,进货明细!$A$2:$G$5000,COLUMN($G$2),0)&amp;""),"",VLOOKUP(A133,进货明细!$A$2:$G$5000,COLUMN($G$2),0)&amp;"")</f>
        <v/>
      </c>
      <c r="H133" s="151" t="str">
        <f t="shared" si="5"/>
        <v/>
      </c>
      <c r="I133" s="168"/>
      <c r="J133" s="169"/>
      <c r="K133" s="163"/>
      <c r="L133" s="164" t="str">
        <f t="shared" si="6"/>
        <v/>
      </c>
      <c r="M133" s="165" t="e">
        <f>ROUND(VLOOKUP(A133,当前库存!$A$2:$F$7000,COLUMN($F$3),0)&amp;"",2)</f>
        <v>#DIV/0!</v>
      </c>
      <c r="N133" s="166"/>
      <c r="O133" s="167" t="str">
        <f t="array" ref="O133">INDEX(进货明细!A:A,MATCH(0,COUNTIF(O$2:O132,进货明细!$A$2:$A$5000),)+1)&amp;""</f>
        <v/>
      </c>
      <c r="P133" s="167" t="str">
        <f>IF(ISERROR(VLOOKUP(O133,进货明细!$A$2:$D$5000,COLUMN($B$2),0)&amp;""),"",VLOOKUP(O133,进货明细!$A$2:$D$5000,COLUMN($B$2),0)&amp;"")</f>
        <v/>
      </c>
      <c r="Q133" s="174" t="str">
        <f>IF(ISERROR(VLOOKUP(O133,进货明细!$A$2:$D$5000,COLUMN($C$2),0)&amp;""),"",VLOOKUP(O133,进货明细!$A$2:$D$5000,COLUMN($C$2),0)&amp;"")</f>
        <v/>
      </c>
      <c r="R133" s="167" t="str">
        <f>IF(ISERROR(VLOOKUP(O133,进货明细!$A$2:$D$5000,COLUMN($D$2),0)&amp;""),"",VLOOKUP(O133,进货明细!$A$2:$D$5000,COLUMN($D$2),0)&amp;"")</f>
        <v/>
      </c>
      <c r="S133" s="167" t="str">
        <f>IF(ISERROR(VLOOKUP(O133,进货明细!$A$2:$G$5000,COLUMN($G$2),0)&amp;""),"",VLOOKUP(O133,进货明细!$A$2:$G$5000,COLUMN($G$2),0)&amp;"")</f>
        <v/>
      </c>
    </row>
    <row r="134" customHeight="1" spans="1:19">
      <c r="A134" s="175"/>
      <c r="B134" s="153" t="str">
        <f>IF(ISERROR(VLOOKUP(A134,进货明细!$A$2:$D$5000,COLUMN($B$2),0)&amp;""),"",VLOOKUP(A134,进货明细!$A$2:$D$5000,COLUMN($B$2),0)&amp;"")</f>
        <v/>
      </c>
      <c r="C134" s="147" t="str">
        <f>IF(ISERROR(VLOOKUP(A134,进货明细!$A$2:$D$5000,COLUMN($C$2),0)&amp;""),"",VLOOKUP(A134,进货明细!$A$2:$D$5000,COLUMN($C$2),0)&amp;"")</f>
        <v/>
      </c>
      <c r="D134" s="147" t="str">
        <f>IF(ISERROR(VLOOKUP(A134,进货明细!$A$2:$D$5000,COLUMN($D$2),0)&amp;""),"",VLOOKUP(A134,进货明细!$A$2:$D$5000,COLUMN($D$2),0)&amp;"")</f>
        <v/>
      </c>
      <c r="E134" s="148"/>
      <c r="F134" s="152"/>
      <c r="G134" s="150" t="str">
        <f>IF(ISERROR(VLOOKUP(A134,进货明细!$A$2:$G$5000,COLUMN($G$2),0)&amp;""),"",VLOOKUP(A134,进货明细!$A$2:$G$5000,COLUMN($G$2),0)&amp;"")</f>
        <v/>
      </c>
      <c r="H134" s="151" t="str">
        <f t="shared" si="5"/>
        <v/>
      </c>
      <c r="I134" s="168"/>
      <c r="J134" s="169"/>
      <c r="K134" s="163"/>
      <c r="L134" s="164" t="str">
        <f t="shared" si="6"/>
        <v/>
      </c>
      <c r="M134" s="165" t="e">
        <f>ROUND(VLOOKUP(A134,当前库存!$A$2:$F$7000,COLUMN($F$3),0)&amp;"",2)</f>
        <v>#DIV/0!</v>
      </c>
      <c r="N134" s="166"/>
      <c r="O134" s="167" t="str">
        <f t="array" ref="O134">INDEX(进货明细!A:A,MATCH(0,COUNTIF(O$2:O133,进货明细!$A$2:$A$5000),)+1)&amp;""</f>
        <v/>
      </c>
      <c r="P134" s="167" t="str">
        <f>IF(ISERROR(VLOOKUP(O134,进货明细!$A$2:$D$5000,COLUMN($B$2),0)&amp;""),"",VLOOKUP(O134,进货明细!$A$2:$D$5000,COLUMN($B$2),0)&amp;"")</f>
        <v/>
      </c>
      <c r="Q134" s="174" t="str">
        <f>IF(ISERROR(VLOOKUP(O134,进货明细!$A$2:$D$5000,COLUMN($C$2),0)&amp;""),"",VLOOKUP(O134,进货明细!$A$2:$D$5000,COLUMN($C$2),0)&amp;"")</f>
        <v/>
      </c>
      <c r="R134" s="167" t="str">
        <f>IF(ISERROR(VLOOKUP(O134,进货明细!$A$2:$D$5000,COLUMN($D$2),0)&amp;""),"",VLOOKUP(O134,进货明细!$A$2:$D$5000,COLUMN($D$2),0)&amp;"")</f>
        <v/>
      </c>
      <c r="S134" s="167" t="str">
        <f>IF(ISERROR(VLOOKUP(O134,进货明细!$A$2:$G$5000,COLUMN($G$2),0)&amp;""),"",VLOOKUP(O134,进货明细!$A$2:$G$5000,COLUMN($G$2),0)&amp;"")</f>
        <v/>
      </c>
    </row>
    <row r="135" customHeight="1" spans="1:19">
      <c r="A135" s="175"/>
      <c r="B135" s="153" t="str">
        <f>IF(ISERROR(VLOOKUP(A135,进货明细!$A$2:$D$5000,COLUMN($B$2),0)&amp;""),"",VLOOKUP(A135,进货明细!$A$2:$D$5000,COLUMN($B$2),0)&amp;"")</f>
        <v/>
      </c>
      <c r="C135" s="147" t="str">
        <f>IF(ISERROR(VLOOKUP(A135,进货明细!$A$2:$D$5000,COLUMN($C$2),0)&amp;""),"",VLOOKUP(A135,进货明细!$A$2:$D$5000,COLUMN($C$2),0)&amp;"")</f>
        <v/>
      </c>
      <c r="D135" s="147" t="str">
        <f>IF(ISERROR(VLOOKUP(A135,进货明细!$A$2:$D$5000,COLUMN($D$2),0)&amp;""),"",VLOOKUP(A135,进货明细!$A$2:$D$5000,COLUMN($D$2),0)&amp;"")</f>
        <v/>
      </c>
      <c r="E135" s="148"/>
      <c r="F135" s="152"/>
      <c r="G135" s="150" t="str">
        <f>IF(ISERROR(VLOOKUP(A135,进货明细!$A$2:$G$5000,COLUMN($G$2),0)&amp;""),"",VLOOKUP(A135,进货明细!$A$2:$G$5000,COLUMN($G$2),0)&amp;"")</f>
        <v/>
      </c>
      <c r="H135" s="151" t="str">
        <f t="shared" si="5"/>
        <v/>
      </c>
      <c r="I135" s="168"/>
      <c r="J135" s="169"/>
      <c r="K135" s="163"/>
      <c r="L135" s="164" t="str">
        <f t="shared" si="6"/>
        <v/>
      </c>
      <c r="M135" s="165" t="e">
        <f>ROUND(VLOOKUP(A135,当前库存!$A$2:$F$7000,COLUMN($F$3),0)&amp;"",2)</f>
        <v>#DIV/0!</v>
      </c>
      <c r="N135" s="166"/>
      <c r="O135" s="167" t="str">
        <f t="array" ref="O135">INDEX(进货明细!A:A,MATCH(0,COUNTIF(O$2:O134,进货明细!$A$2:$A$5000),)+1)&amp;""</f>
        <v/>
      </c>
      <c r="P135" s="167" t="str">
        <f>IF(ISERROR(VLOOKUP(O135,进货明细!$A$2:$D$5000,COLUMN($B$2),0)&amp;""),"",VLOOKUP(O135,进货明细!$A$2:$D$5000,COLUMN($B$2),0)&amp;"")</f>
        <v/>
      </c>
      <c r="Q135" s="174" t="str">
        <f>IF(ISERROR(VLOOKUP(O135,进货明细!$A$2:$D$5000,COLUMN($C$2),0)&amp;""),"",VLOOKUP(O135,进货明细!$A$2:$D$5000,COLUMN($C$2),0)&amp;"")</f>
        <v/>
      </c>
      <c r="R135" s="167" t="str">
        <f>IF(ISERROR(VLOOKUP(O135,进货明细!$A$2:$D$5000,COLUMN($D$2),0)&amp;""),"",VLOOKUP(O135,进货明细!$A$2:$D$5000,COLUMN($D$2),0)&amp;"")</f>
        <v/>
      </c>
      <c r="S135" s="167" t="str">
        <f>IF(ISERROR(VLOOKUP(O135,进货明细!$A$2:$G$5000,COLUMN($G$2),0)&amp;""),"",VLOOKUP(O135,进货明细!$A$2:$G$5000,COLUMN($G$2),0)&amp;"")</f>
        <v/>
      </c>
    </row>
    <row r="136" customHeight="1" spans="1:19">
      <c r="A136" s="175"/>
      <c r="B136" s="153" t="str">
        <f>IF(ISERROR(VLOOKUP(A136,进货明细!$A$2:$D$5000,COLUMN($B$2),0)&amp;""),"",VLOOKUP(A136,进货明细!$A$2:$D$5000,COLUMN($B$2),0)&amp;"")</f>
        <v/>
      </c>
      <c r="C136" s="147" t="str">
        <f>IF(ISERROR(VLOOKUP(A136,进货明细!$A$2:$D$5000,COLUMN($C$2),0)&amp;""),"",VLOOKUP(A136,进货明细!$A$2:$D$5000,COLUMN($C$2),0)&amp;"")</f>
        <v/>
      </c>
      <c r="D136" s="147" t="str">
        <f>IF(ISERROR(VLOOKUP(A136,进货明细!$A$2:$D$5000,COLUMN($D$2),0)&amp;""),"",VLOOKUP(A136,进货明细!$A$2:$D$5000,COLUMN($D$2),0)&amp;"")</f>
        <v/>
      </c>
      <c r="E136" s="148"/>
      <c r="F136" s="152"/>
      <c r="G136" s="150" t="str">
        <f>IF(ISERROR(VLOOKUP(A136,进货明细!$A$2:$G$5000,COLUMN($G$2),0)&amp;""),"",VLOOKUP(A136,进货明细!$A$2:$G$5000,COLUMN($G$2),0)&amp;"")</f>
        <v/>
      </c>
      <c r="H136" s="151" t="str">
        <f t="shared" si="5"/>
        <v/>
      </c>
      <c r="I136" s="168"/>
      <c r="J136" s="169"/>
      <c r="K136" s="163"/>
      <c r="L136" s="164" t="str">
        <f t="shared" si="6"/>
        <v/>
      </c>
      <c r="M136" s="165" t="e">
        <f>ROUND(VLOOKUP(A136,当前库存!$A$2:$F$7000,COLUMN($F$3),0)&amp;"",2)</f>
        <v>#DIV/0!</v>
      </c>
      <c r="N136" s="166"/>
      <c r="O136" s="167" t="str">
        <f t="array" ref="O136">INDEX(进货明细!A:A,MATCH(0,COUNTIF(O$2:O135,进货明细!$A$2:$A$5000),)+1)&amp;""</f>
        <v/>
      </c>
      <c r="P136" s="167" t="str">
        <f>IF(ISERROR(VLOOKUP(O136,进货明细!$A$2:$D$5000,COLUMN($B$2),0)&amp;""),"",VLOOKUP(O136,进货明细!$A$2:$D$5000,COLUMN($B$2),0)&amp;"")</f>
        <v/>
      </c>
      <c r="Q136" s="174" t="str">
        <f>IF(ISERROR(VLOOKUP(O136,进货明细!$A$2:$D$5000,COLUMN($C$2),0)&amp;""),"",VLOOKUP(O136,进货明细!$A$2:$D$5000,COLUMN($C$2),0)&amp;"")</f>
        <v/>
      </c>
      <c r="R136" s="167" t="str">
        <f>IF(ISERROR(VLOOKUP(O136,进货明细!$A$2:$D$5000,COLUMN($D$2),0)&amp;""),"",VLOOKUP(O136,进货明细!$A$2:$D$5000,COLUMN($D$2),0)&amp;"")</f>
        <v/>
      </c>
      <c r="S136" s="167" t="str">
        <f>IF(ISERROR(VLOOKUP(O136,进货明细!$A$2:$G$5000,COLUMN($G$2),0)&amp;""),"",VLOOKUP(O136,进货明细!$A$2:$G$5000,COLUMN($G$2),0)&amp;"")</f>
        <v/>
      </c>
    </row>
    <row r="137" customHeight="1" spans="1:19">
      <c r="A137" s="175"/>
      <c r="B137" s="153" t="str">
        <f>IF(ISERROR(VLOOKUP(A137,进货明细!$A$2:$D$5000,COLUMN($B$2),0)&amp;""),"",VLOOKUP(A137,进货明细!$A$2:$D$5000,COLUMN($B$2),0)&amp;"")</f>
        <v/>
      </c>
      <c r="C137" s="147" t="str">
        <f>IF(ISERROR(VLOOKUP(A137,进货明细!$A$2:$D$5000,COLUMN($C$2),0)&amp;""),"",VLOOKUP(A137,进货明细!$A$2:$D$5000,COLUMN($C$2),0)&amp;"")</f>
        <v/>
      </c>
      <c r="D137" s="147" t="str">
        <f>IF(ISERROR(VLOOKUP(A137,进货明细!$A$2:$D$5000,COLUMN($D$2),0)&amp;""),"",VLOOKUP(A137,进货明细!$A$2:$D$5000,COLUMN($D$2),0)&amp;"")</f>
        <v/>
      </c>
      <c r="E137" s="148"/>
      <c r="F137" s="152"/>
      <c r="G137" s="150" t="str">
        <f>IF(ISERROR(VLOOKUP(A137,进货明细!$A$2:$G$5000,COLUMN($G$2),0)&amp;""),"",VLOOKUP(A137,进货明细!$A$2:$G$5000,COLUMN($G$2),0)&amp;"")</f>
        <v/>
      </c>
      <c r="H137" s="151" t="str">
        <f t="shared" si="5"/>
        <v/>
      </c>
      <c r="I137" s="168"/>
      <c r="J137" s="169"/>
      <c r="K137" s="163"/>
      <c r="L137" s="164" t="str">
        <f t="shared" si="6"/>
        <v/>
      </c>
      <c r="M137" s="165" t="e">
        <f>ROUND(VLOOKUP(A137,当前库存!$A$2:$F$7000,COLUMN($F$3),0)&amp;"",2)</f>
        <v>#DIV/0!</v>
      </c>
      <c r="N137" s="166"/>
      <c r="O137" s="167" t="str">
        <f t="array" ref="O137">INDEX(进货明细!A:A,MATCH(0,COUNTIF(O$2:O136,进货明细!$A$2:$A$5000),)+1)&amp;""</f>
        <v/>
      </c>
      <c r="P137" s="167" t="str">
        <f>IF(ISERROR(VLOOKUP(O137,进货明细!$A$2:$D$5000,COLUMN($B$2),0)&amp;""),"",VLOOKUP(O137,进货明细!$A$2:$D$5000,COLUMN($B$2),0)&amp;"")</f>
        <v/>
      </c>
      <c r="Q137" s="174" t="str">
        <f>IF(ISERROR(VLOOKUP(O137,进货明细!$A$2:$D$5000,COLUMN($C$2),0)&amp;""),"",VLOOKUP(O137,进货明细!$A$2:$D$5000,COLUMN($C$2),0)&amp;"")</f>
        <v/>
      </c>
      <c r="R137" s="167" t="str">
        <f>IF(ISERROR(VLOOKUP(O137,进货明细!$A$2:$D$5000,COLUMN($D$2),0)&amp;""),"",VLOOKUP(O137,进货明细!$A$2:$D$5000,COLUMN($D$2),0)&amp;"")</f>
        <v/>
      </c>
      <c r="S137" s="167" t="str">
        <f>IF(ISERROR(VLOOKUP(O137,进货明细!$A$2:$G$5000,COLUMN($G$2),0)&amp;""),"",VLOOKUP(O137,进货明细!$A$2:$G$5000,COLUMN($G$2),0)&amp;"")</f>
        <v/>
      </c>
    </row>
    <row r="138" customHeight="1" spans="1:19">
      <c r="A138" s="175"/>
      <c r="B138" s="153" t="str">
        <f>IF(ISERROR(VLOOKUP(A138,进货明细!$A$2:$D$5000,COLUMN($B$2),0)&amp;""),"",VLOOKUP(A138,进货明细!$A$2:$D$5000,COLUMN($B$2),0)&amp;"")</f>
        <v/>
      </c>
      <c r="C138" s="147" t="str">
        <f>IF(ISERROR(VLOOKUP(A138,进货明细!$A$2:$D$5000,COLUMN($C$2),0)&amp;""),"",VLOOKUP(A138,进货明细!$A$2:$D$5000,COLUMN($C$2),0)&amp;"")</f>
        <v/>
      </c>
      <c r="D138" s="147" t="str">
        <f>IF(ISERROR(VLOOKUP(A138,进货明细!$A$2:$D$5000,COLUMN($D$2),0)&amp;""),"",VLOOKUP(A138,进货明细!$A$2:$D$5000,COLUMN($D$2),0)&amp;"")</f>
        <v/>
      </c>
      <c r="E138" s="148"/>
      <c r="F138" s="152"/>
      <c r="G138" s="150" t="str">
        <f>IF(ISERROR(VLOOKUP(A138,进货明细!$A$2:$G$5000,COLUMN($G$2),0)&amp;""),"",VLOOKUP(A138,进货明细!$A$2:$G$5000,COLUMN($G$2),0)&amp;"")</f>
        <v/>
      </c>
      <c r="H138" s="151" t="str">
        <f t="shared" ref="H138:H201" si="7">IF(E138="","",E138*F138)</f>
        <v/>
      </c>
      <c r="I138" s="168"/>
      <c r="J138" s="169"/>
      <c r="K138" s="163"/>
      <c r="L138" s="164" t="str">
        <f t="shared" si="6"/>
        <v/>
      </c>
      <c r="M138" s="165" t="e">
        <f>ROUND(VLOOKUP(A138,当前库存!$A$2:$F$7000,COLUMN($F$3),0)&amp;"",2)</f>
        <v>#DIV/0!</v>
      </c>
      <c r="N138" s="166"/>
      <c r="O138" s="167" t="str">
        <f t="array" ref="O138">INDEX(进货明细!A:A,MATCH(0,COUNTIF(O$2:O137,进货明细!$A$2:$A$5000),)+1)&amp;""</f>
        <v/>
      </c>
      <c r="P138" s="167" t="str">
        <f>IF(ISERROR(VLOOKUP(O138,进货明细!$A$2:$D$5000,COLUMN($B$2),0)&amp;""),"",VLOOKUP(O138,进货明细!$A$2:$D$5000,COLUMN($B$2),0)&amp;"")</f>
        <v/>
      </c>
      <c r="Q138" s="174" t="str">
        <f>IF(ISERROR(VLOOKUP(O138,进货明细!$A$2:$D$5000,COLUMN($C$2),0)&amp;""),"",VLOOKUP(O138,进货明细!$A$2:$D$5000,COLUMN($C$2),0)&amp;"")</f>
        <v/>
      </c>
      <c r="R138" s="167" t="str">
        <f>IF(ISERROR(VLOOKUP(O138,进货明细!$A$2:$D$5000,COLUMN($D$2),0)&amp;""),"",VLOOKUP(O138,进货明细!$A$2:$D$5000,COLUMN($D$2),0)&amp;"")</f>
        <v/>
      </c>
      <c r="S138" s="167" t="str">
        <f>IF(ISERROR(VLOOKUP(O138,进货明细!$A$2:$G$5000,COLUMN($G$2),0)&amp;""),"",VLOOKUP(O138,进货明细!$A$2:$G$5000,COLUMN($G$2),0)&amp;"")</f>
        <v/>
      </c>
    </row>
    <row r="139" customHeight="1" spans="1:19">
      <c r="A139" s="175"/>
      <c r="B139" s="153" t="str">
        <f>IF(ISERROR(VLOOKUP(A139,进货明细!$A$2:$D$5000,COLUMN($B$2),0)&amp;""),"",VLOOKUP(A139,进货明细!$A$2:$D$5000,COLUMN($B$2),0)&amp;"")</f>
        <v/>
      </c>
      <c r="C139" s="147" t="str">
        <f>IF(ISERROR(VLOOKUP(A139,进货明细!$A$2:$D$5000,COLUMN($C$2),0)&amp;""),"",VLOOKUP(A139,进货明细!$A$2:$D$5000,COLUMN($C$2),0)&amp;"")</f>
        <v/>
      </c>
      <c r="D139" s="147" t="str">
        <f>IF(ISERROR(VLOOKUP(A139,进货明细!$A$2:$D$5000,COLUMN($D$2),0)&amp;""),"",VLOOKUP(A139,进货明细!$A$2:$D$5000,COLUMN($D$2),0)&amp;"")</f>
        <v/>
      </c>
      <c r="E139" s="148"/>
      <c r="F139" s="152"/>
      <c r="G139" s="150" t="str">
        <f>IF(ISERROR(VLOOKUP(A139,进货明细!$A$2:$G$5000,COLUMN($G$2),0)&amp;""),"",VLOOKUP(A139,进货明细!$A$2:$G$5000,COLUMN($G$2),0)&amp;"")</f>
        <v/>
      </c>
      <c r="H139" s="151" t="str">
        <f t="shared" si="7"/>
        <v/>
      </c>
      <c r="I139" s="168"/>
      <c r="J139" s="169"/>
      <c r="K139" s="163"/>
      <c r="L139" s="164" t="str">
        <f t="shared" si="6"/>
        <v/>
      </c>
      <c r="M139" s="165" t="e">
        <f>ROUND(VLOOKUP(A139,当前库存!$A$2:$F$7000,COLUMN($F$3),0)&amp;"",2)</f>
        <v>#DIV/0!</v>
      </c>
      <c r="N139" s="166"/>
      <c r="O139" s="167" t="str">
        <f t="array" ref="O139">INDEX(进货明细!A:A,MATCH(0,COUNTIF(O$2:O138,进货明细!$A$2:$A$5000),)+1)&amp;""</f>
        <v/>
      </c>
      <c r="P139" s="167" t="str">
        <f>IF(ISERROR(VLOOKUP(O139,进货明细!$A$2:$D$5000,COLUMN($B$2),0)&amp;""),"",VLOOKUP(O139,进货明细!$A$2:$D$5000,COLUMN($B$2),0)&amp;"")</f>
        <v/>
      </c>
      <c r="Q139" s="174" t="str">
        <f>IF(ISERROR(VLOOKUP(O139,进货明细!$A$2:$D$5000,COLUMN($C$2),0)&amp;""),"",VLOOKUP(O139,进货明细!$A$2:$D$5000,COLUMN($C$2),0)&amp;"")</f>
        <v/>
      </c>
      <c r="R139" s="167" t="str">
        <f>IF(ISERROR(VLOOKUP(O139,进货明细!$A$2:$D$5000,COLUMN($D$2),0)&amp;""),"",VLOOKUP(O139,进货明细!$A$2:$D$5000,COLUMN($D$2),0)&amp;"")</f>
        <v/>
      </c>
      <c r="S139" s="167" t="str">
        <f>IF(ISERROR(VLOOKUP(O139,进货明细!$A$2:$G$5000,COLUMN($G$2),0)&amp;""),"",VLOOKUP(O139,进货明细!$A$2:$G$5000,COLUMN($G$2),0)&amp;"")</f>
        <v/>
      </c>
    </row>
    <row r="140" customHeight="1" spans="1:19">
      <c r="A140" s="175"/>
      <c r="B140" s="153" t="str">
        <f>IF(ISERROR(VLOOKUP(A140,进货明细!$A$2:$D$5000,COLUMN($B$2),0)&amp;""),"",VLOOKUP(A140,进货明细!$A$2:$D$5000,COLUMN($B$2),0)&amp;"")</f>
        <v/>
      </c>
      <c r="C140" s="147" t="str">
        <f>IF(ISERROR(VLOOKUP(A140,进货明细!$A$2:$D$5000,COLUMN($C$2),0)&amp;""),"",VLOOKUP(A140,进货明细!$A$2:$D$5000,COLUMN($C$2),0)&amp;"")</f>
        <v/>
      </c>
      <c r="D140" s="147" t="str">
        <f>IF(ISERROR(VLOOKUP(A140,进货明细!$A$2:$D$5000,COLUMN($D$2),0)&amp;""),"",VLOOKUP(A140,进货明细!$A$2:$D$5000,COLUMN($D$2),0)&amp;"")</f>
        <v/>
      </c>
      <c r="E140" s="148"/>
      <c r="F140" s="152"/>
      <c r="G140" s="150" t="str">
        <f>IF(ISERROR(VLOOKUP(A140,进货明细!$A$2:$G$5000,COLUMN($G$2),0)&amp;""),"",VLOOKUP(A140,进货明细!$A$2:$G$5000,COLUMN($G$2),0)&amp;"")</f>
        <v/>
      </c>
      <c r="H140" s="151" t="str">
        <f t="shared" si="7"/>
        <v/>
      </c>
      <c r="I140" s="168"/>
      <c r="J140" s="169"/>
      <c r="K140" s="163"/>
      <c r="L140" s="164" t="str">
        <f t="shared" si="6"/>
        <v/>
      </c>
      <c r="M140" s="165" t="e">
        <f>ROUND(VLOOKUP(A140,当前库存!$A$2:$F$7000,COLUMN($F$3),0)&amp;"",2)</f>
        <v>#DIV/0!</v>
      </c>
      <c r="N140" s="166"/>
      <c r="O140" s="167" t="str">
        <f t="array" ref="O140">INDEX(进货明细!A:A,MATCH(0,COUNTIF(O$2:O139,进货明细!$A$2:$A$5000),)+1)&amp;""</f>
        <v/>
      </c>
      <c r="P140" s="167" t="str">
        <f>IF(ISERROR(VLOOKUP(O140,进货明细!$A$2:$D$5000,COLUMN($B$2),0)&amp;""),"",VLOOKUP(O140,进货明细!$A$2:$D$5000,COLUMN($B$2),0)&amp;"")</f>
        <v/>
      </c>
      <c r="Q140" s="174" t="str">
        <f>IF(ISERROR(VLOOKUP(O140,进货明细!$A$2:$D$5000,COLUMN($C$2),0)&amp;""),"",VLOOKUP(O140,进货明细!$A$2:$D$5000,COLUMN($C$2),0)&amp;"")</f>
        <v/>
      </c>
      <c r="R140" s="167" t="str">
        <f>IF(ISERROR(VLOOKUP(O140,进货明细!$A$2:$D$5000,COLUMN($D$2),0)&amp;""),"",VLOOKUP(O140,进货明细!$A$2:$D$5000,COLUMN($D$2),0)&amp;"")</f>
        <v/>
      </c>
      <c r="S140" s="167" t="str">
        <f>IF(ISERROR(VLOOKUP(O140,进货明细!$A$2:$G$5000,COLUMN($G$2),0)&amp;""),"",VLOOKUP(O140,进货明细!$A$2:$G$5000,COLUMN($G$2),0)&amp;"")</f>
        <v/>
      </c>
    </row>
    <row r="141" customHeight="1" spans="1:19">
      <c r="A141" s="175"/>
      <c r="B141" s="153" t="str">
        <f>IF(ISERROR(VLOOKUP(A141,进货明细!$A$2:$D$5000,COLUMN($B$2),0)&amp;""),"",VLOOKUP(A141,进货明细!$A$2:$D$5000,COLUMN($B$2),0)&amp;"")</f>
        <v/>
      </c>
      <c r="C141" s="147" t="str">
        <f>IF(ISERROR(VLOOKUP(A141,进货明细!$A$2:$D$5000,COLUMN($C$2),0)&amp;""),"",VLOOKUP(A141,进货明细!$A$2:$D$5000,COLUMN($C$2),0)&amp;"")</f>
        <v/>
      </c>
      <c r="D141" s="147" t="str">
        <f>IF(ISERROR(VLOOKUP(A141,进货明细!$A$2:$D$5000,COLUMN($D$2),0)&amp;""),"",VLOOKUP(A141,进货明细!$A$2:$D$5000,COLUMN($D$2),0)&amp;"")</f>
        <v/>
      </c>
      <c r="E141" s="148"/>
      <c r="F141" s="152"/>
      <c r="G141" s="150" t="str">
        <f>IF(ISERROR(VLOOKUP(A141,进货明细!$A$2:$G$5000,COLUMN($G$2),0)&amp;""),"",VLOOKUP(A141,进货明细!$A$2:$G$5000,COLUMN($G$2),0)&amp;"")</f>
        <v/>
      </c>
      <c r="H141" s="151" t="str">
        <f t="shared" si="7"/>
        <v/>
      </c>
      <c r="I141" s="168"/>
      <c r="J141" s="169"/>
      <c r="K141" s="163"/>
      <c r="L141" s="164" t="str">
        <f t="shared" si="6"/>
        <v/>
      </c>
      <c r="M141" s="165" t="e">
        <f>ROUND(VLOOKUP(A141,当前库存!$A$2:$F$7000,COLUMN($F$3),0)&amp;"",2)</f>
        <v>#DIV/0!</v>
      </c>
      <c r="N141" s="166"/>
      <c r="O141" s="167" t="str">
        <f t="array" ref="O141">INDEX(进货明细!A:A,MATCH(0,COUNTIF(O$2:O140,进货明细!$A$2:$A$5000),)+1)&amp;""</f>
        <v/>
      </c>
      <c r="P141" s="167" t="str">
        <f>IF(ISERROR(VLOOKUP(O141,进货明细!$A$2:$D$5000,COLUMN($B$2),0)&amp;""),"",VLOOKUP(O141,进货明细!$A$2:$D$5000,COLUMN($B$2),0)&amp;"")</f>
        <v/>
      </c>
      <c r="Q141" s="174" t="str">
        <f>IF(ISERROR(VLOOKUP(O141,进货明细!$A$2:$D$5000,COLUMN($C$2),0)&amp;""),"",VLOOKUP(O141,进货明细!$A$2:$D$5000,COLUMN($C$2),0)&amp;"")</f>
        <v/>
      </c>
      <c r="R141" s="167" t="str">
        <f>IF(ISERROR(VLOOKUP(O141,进货明细!$A$2:$D$5000,COLUMN($D$2),0)&amp;""),"",VLOOKUP(O141,进货明细!$A$2:$D$5000,COLUMN($D$2),0)&amp;"")</f>
        <v/>
      </c>
      <c r="S141" s="167" t="str">
        <f>IF(ISERROR(VLOOKUP(O141,进货明细!$A$2:$G$5000,COLUMN($G$2),0)&amp;""),"",VLOOKUP(O141,进货明细!$A$2:$G$5000,COLUMN($G$2),0)&amp;"")</f>
        <v/>
      </c>
    </row>
    <row r="142" customHeight="1" spans="1:19">
      <c r="A142" s="175"/>
      <c r="B142" s="153" t="str">
        <f>IF(ISERROR(VLOOKUP(A142,进货明细!$A$2:$D$5000,COLUMN($B$2),0)&amp;""),"",VLOOKUP(A142,进货明细!$A$2:$D$5000,COLUMN($B$2),0)&amp;"")</f>
        <v/>
      </c>
      <c r="C142" s="147" t="str">
        <f>IF(ISERROR(VLOOKUP(A142,进货明细!$A$2:$D$5000,COLUMN($C$2),0)&amp;""),"",VLOOKUP(A142,进货明细!$A$2:$D$5000,COLUMN($C$2),0)&amp;"")</f>
        <v/>
      </c>
      <c r="D142" s="147" t="str">
        <f>IF(ISERROR(VLOOKUP(A142,进货明细!$A$2:$D$5000,COLUMN($D$2),0)&amp;""),"",VLOOKUP(A142,进货明细!$A$2:$D$5000,COLUMN($D$2),0)&amp;"")</f>
        <v/>
      </c>
      <c r="E142" s="148"/>
      <c r="F142" s="152"/>
      <c r="G142" s="150" t="str">
        <f>IF(ISERROR(VLOOKUP(A142,进货明细!$A$2:$G$5000,COLUMN($G$2),0)&amp;""),"",VLOOKUP(A142,进货明细!$A$2:$G$5000,COLUMN($G$2),0)&amp;"")</f>
        <v/>
      </c>
      <c r="H142" s="151" t="str">
        <f t="shared" si="7"/>
        <v/>
      </c>
      <c r="I142" s="168"/>
      <c r="J142" s="169"/>
      <c r="K142" s="163"/>
      <c r="L142" s="164" t="str">
        <f t="shared" si="6"/>
        <v/>
      </c>
      <c r="M142" s="165" t="e">
        <f>ROUND(VLOOKUP(A142,当前库存!$A$2:$F$7000,COLUMN($F$3),0)&amp;"",2)</f>
        <v>#DIV/0!</v>
      </c>
      <c r="N142" s="166"/>
      <c r="O142" s="167" t="str">
        <f t="array" ref="O142">INDEX(进货明细!A:A,MATCH(0,COUNTIF(O$2:O141,进货明细!$A$2:$A$5000),)+1)&amp;""</f>
        <v/>
      </c>
      <c r="P142" s="167" t="str">
        <f>IF(ISERROR(VLOOKUP(O142,进货明细!$A$2:$D$5000,COLUMN($B$2),0)&amp;""),"",VLOOKUP(O142,进货明细!$A$2:$D$5000,COLUMN($B$2),0)&amp;"")</f>
        <v/>
      </c>
      <c r="Q142" s="174" t="str">
        <f>IF(ISERROR(VLOOKUP(O142,进货明细!$A$2:$D$5000,COLUMN($C$2),0)&amp;""),"",VLOOKUP(O142,进货明细!$A$2:$D$5000,COLUMN($C$2),0)&amp;"")</f>
        <v/>
      </c>
      <c r="R142" s="167" t="str">
        <f>IF(ISERROR(VLOOKUP(O142,进货明细!$A$2:$D$5000,COLUMN($D$2),0)&amp;""),"",VLOOKUP(O142,进货明细!$A$2:$D$5000,COLUMN($D$2),0)&amp;"")</f>
        <v/>
      </c>
      <c r="S142" s="167" t="str">
        <f>IF(ISERROR(VLOOKUP(O142,进货明细!$A$2:$G$5000,COLUMN($G$2),0)&amp;""),"",VLOOKUP(O142,进货明细!$A$2:$G$5000,COLUMN($G$2),0)&amp;"")</f>
        <v/>
      </c>
    </row>
    <row r="143" customHeight="1" spans="1:19">
      <c r="A143" s="175"/>
      <c r="B143" s="153" t="str">
        <f>IF(ISERROR(VLOOKUP(A143,进货明细!$A$2:$D$5000,COLUMN($B$2),0)&amp;""),"",VLOOKUP(A143,进货明细!$A$2:$D$5000,COLUMN($B$2),0)&amp;"")</f>
        <v/>
      </c>
      <c r="C143" s="147" t="str">
        <f>IF(ISERROR(VLOOKUP(A143,进货明细!$A$2:$D$5000,COLUMN($C$2),0)&amp;""),"",VLOOKUP(A143,进货明细!$A$2:$D$5000,COLUMN($C$2),0)&amp;"")</f>
        <v/>
      </c>
      <c r="D143" s="147" t="str">
        <f>IF(ISERROR(VLOOKUP(A143,进货明细!$A$2:$D$5000,COLUMN($D$2),0)&amp;""),"",VLOOKUP(A143,进货明细!$A$2:$D$5000,COLUMN($D$2),0)&amp;"")</f>
        <v/>
      </c>
      <c r="E143" s="148"/>
      <c r="F143" s="152"/>
      <c r="G143" s="150" t="str">
        <f>IF(ISERROR(VLOOKUP(A143,进货明细!$A$2:$G$5000,COLUMN($G$2),0)&amp;""),"",VLOOKUP(A143,进货明细!$A$2:$G$5000,COLUMN($G$2),0)&amp;"")</f>
        <v/>
      </c>
      <c r="H143" s="151" t="str">
        <f t="shared" si="7"/>
        <v/>
      </c>
      <c r="I143" s="168"/>
      <c r="J143" s="169"/>
      <c r="K143" s="163"/>
      <c r="L143" s="164" t="str">
        <f t="shared" si="6"/>
        <v/>
      </c>
      <c r="M143" s="165" t="e">
        <f>ROUND(VLOOKUP(A143,当前库存!$A$2:$F$7000,COLUMN($F$3),0)&amp;"",2)</f>
        <v>#DIV/0!</v>
      </c>
      <c r="N143" s="166"/>
      <c r="O143" s="167" t="str">
        <f t="array" ref="O143">INDEX(进货明细!A:A,MATCH(0,COUNTIF(O$2:O142,进货明细!$A$2:$A$5000),)+1)&amp;""</f>
        <v/>
      </c>
      <c r="P143" s="167" t="str">
        <f>IF(ISERROR(VLOOKUP(O143,进货明细!$A$2:$D$5000,COLUMN($B$2),0)&amp;""),"",VLOOKUP(O143,进货明细!$A$2:$D$5000,COLUMN($B$2),0)&amp;"")</f>
        <v/>
      </c>
      <c r="Q143" s="174" t="str">
        <f>IF(ISERROR(VLOOKUP(O143,进货明细!$A$2:$D$5000,COLUMN($C$2),0)&amp;""),"",VLOOKUP(O143,进货明细!$A$2:$D$5000,COLUMN($C$2),0)&amp;"")</f>
        <v/>
      </c>
      <c r="R143" s="167" t="str">
        <f>IF(ISERROR(VLOOKUP(O143,进货明细!$A$2:$D$5000,COLUMN($D$2),0)&amp;""),"",VLOOKUP(O143,进货明细!$A$2:$D$5000,COLUMN($D$2),0)&amp;"")</f>
        <v/>
      </c>
      <c r="S143" s="167" t="str">
        <f>IF(ISERROR(VLOOKUP(O143,进货明细!$A$2:$G$5000,COLUMN($G$2),0)&amp;""),"",VLOOKUP(O143,进货明细!$A$2:$G$5000,COLUMN($G$2),0)&amp;"")</f>
        <v/>
      </c>
    </row>
    <row r="144" customHeight="1" spans="1:19">
      <c r="A144" s="175"/>
      <c r="B144" s="153" t="str">
        <f>IF(ISERROR(VLOOKUP(A144,进货明细!$A$2:$D$5000,COLUMN($B$2),0)&amp;""),"",VLOOKUP(A144,进货明细!$A$2:$D$5000,COLUMN($B$2),0)&amp;"")</f>
        <v/>
      </c>
      <c r="C144" s="147" t="str">
        <f>IF(ISERROR(VLOOKUP(A144,进货明细!$A$2:$D$5000,COLUMN($C$2),0)&amp;""),"",VLOOKUP(A144,进货明细!$A$2:$D$5000,COLUMN($C$2),0)&amp;"")</f>
        <v/>
      </c>
      <c r="D144" s="147" t="str">
        <f>IF(ISERROR(VLOOKUP(A144,进货明细!$A$2:$D$5000,COLUMN($D$2),0)&amp;""),"",VLOOKUP(A144,进货明细!$A$2:$D$5000,COLUMN($D$2),0)&amp;"")</f>
        <v/>
      </c>
      <c r="E144" s="148"/>
      <c r="F144" s="152"/>
      <c r="G144" s="150" t="str">
        <f>IF(ISERROR(VLOOKUP(A144,进货明细!$A$2:$G$5000,COLUMN($G$2),0)&amp;""),"",VLOOKUP(A144,进货明细!$A$2:$G$5000,COLUMN($G$2),0)&amp;"")</f>
        <v/>
      </c>
      <c r="H144" s="151" t="str">
        <f t="shared" si="7"/>
        <v/>
      </c>
      <c r="I144" s="168"/>
      <c r="J144" s="169"/>
      <c r="K144" s="163"/>
      <c r="L144" s="164" t="str">
        <f t="shared" si="6"/>
        <v/>
      </c>
      <c r="M144" s="165" t="e">
        <f>ROUND(VLOOKUP(A144,当前库存!$A$2:$F$7000,COLUMN($F$3),0)&amp;"",2)</f>
        <v>#DIV/0!</v>
      </c>
      <c r="N144" s="166"/>
      <c r="O144" s="167" t="str">
        <f t="array" ref="O144">INDEX(进货明细!A:A,MATCH(0,COUNTIF(O$2:O143,进货明细!$A$2:$A$5000),)+1)&amp;""</f>
        <v/>
      </c>
      <c r="P144" s="167" t="str">
        <f>IF(ISERROR(VLOOKUP(O144,进货明细!$A$2:$D$5000,COLUMN($B$2),0)&amp;""),"",VLOOKUP(O144,进货明细!$A$2:$D$5000,COLUMN($B$2),0)&amp;"")</f>
        <v/>
      </c>
      <c r="Q144" s="174" t="str">
        <f>IF(ISERROR(VLOOKUP(O144,进货明细!$A$2:$D$5000,COLUMN($C$2),0)&amp;""),"",VLOOKUP(O144,进货明细!$A$2:$D$5000,COLUMN($C$2),0)&amp;"")</f>
        <v/>
      </c>
      <c r="R144" s="167" t="str">
        <f>IF(ISERROR(VLOOKUP(O144,进货明细!$A$2:$D$5000,COLUMN($D$2),0)&amp;""),"",VLOOKUP(O144,进货明细!$A$2:$D$5000,COLUMN($D$2),0)&amp;"")</f>
        <v/>
      </c>
      <c r="S144" s="167" t="str">
        <f>IF(ISERROR(VLOOKUP(O144,进货明细!$A$2:$G$5000,COLUMN($G$2),0)&amp;""),"",VLOOKUP(O144,进货明细!$A$2:$G$5000,COLUMN($G$2),0)&amp;"")</f>
        <v/>
      </c>
    </row>
    <row r="145" customHeight="1" spans="1:19">
      <c r="A145" s="175"/>
      <c r="B145" s="153" t="str">
        <f>IF(ISERROR(VLOOKUP(A145,进货明细!$A$2:$D$5000,COLUMN($B$2),0)&amp;""),"",VLOOKUP(A145,进货明细!$A$2:$D$5000,COLUMN($B$2),0)&amp;"")</f>
        <v/>
      </c>
      <c r="C145" s="147" t="str">
        <f>IF(ISERROR(VLOOKUP(A145,进货明细!$A$2:$D$5000,COLUMN($C$2),0)&amp;""),"",VLOOKUP(A145,进货明细!$A$2:$D$5000,COLUMN($C$2),0)&amp;"")</f>
        <v/>
      </c>
      <c r="D145" s="147" t="str">
        <f>IF(ISERROR(VLOOKUP(A145,进货明细!$A$2:$D$5000,COLUMN($D$2),0)&amp;""),"",VLOOKUP(A145,进货明细!$A$2:$D$5000,COLUMN($D$2),0)&amp;"")</f>
        <v/>
      </c>
      <c r="E145" s="148"/>
      <c r="F145" s="152"/>
      <c r="G145" s="150" t="str">
        <f>IF(ISERROR(VLOOKUP(A145,进货明细!$A$2:$G$5000,COLUMN($G$2),0)&amp;""),"",VLOOKUP(A145,进货明细!$A$2:$G$5000,COLUMN($G$2),0)&amp;"")</f>
        <v/>
      </c>
      <c r="H145" s="151" t="str">
        <f t="shared" si="7"/>
        <v/>
      </c>
      <c r="I145" s="168"/>
      <c r="J145" s="169"/>
      <c r="K145" s="163"/>
      <c r="L145" s="164" t="str">
        <f t="shared" si="6"/>
        <v/>
      </c>
      <c r="M145" s="165" t="e">
        <f>ROUND(VLOOKUP(A145,当前库存!$A$2:$F$7000,COLUMN($F$3),0)&amp;"",2)</f>
        <v>#DIV/0!</v>
      </c>
      <c r="N145" s="166"/>
      <c r="O145" s="167" t="str">
        <f t="array" ref="O145">INDEX(进货明细!A:A,MATCH(0,COUNTIF(O$2:O144,进货明细!$A$2:$A$5000),)+1)&amp;""</f>
        <v/>
      </c>
      <c r="P145" s="167" t="str">
        <f>IF(ISERROR(VLOOKUP(O145,进货明细!$A$2:$D$5000,COLUMN($B$2),0)&amp;""),"",VLOOKUP(O145,进货明细!$A$2:$D$5000,COLUMN($B$2),0)&amp;"")</f>
        <v/>
      </c>
      <c r="Q145" s="174" t="str">
        <f>IF(ISERROR(VLOOKUP(O145,进货明细!$A$2:$D$5000,COLUMN($C$2),0)&amp;""),"",VLOOKUP(O145,进货明细!$A$2:$D$5000,COLUMN($C$2),0)&amp;"")</f>
        <v/>
      </c>
      <c r="R145" s="167" t="str">
        <f>IF(ISERROR(VLOOKUP(O145,进货明细!$A$2:$D$5000,COLUMN($D$2),0)&amp;""),"",VLOOKUP(O145,进货明细!$A$2:$D$5000,COLUMN($D$2),0)&amp;"")</f>
        <v/>
      </c>
      <c r="S145" s="167" t="str">
        <f>IF(ISERROR(VLOOKUP(O145,进货明细!$A$2:$G$5000,COLUMN($G$2),0)&amp;""),"",VLOOKUP(O145,进货明细!$A$2:$G$5000,COLUMN($G$2),0)&amp;"")</f>
        <v/>
      </c>
    </row>
    <row r="146" customHeight="1" spans="1:19">
      <c r="A146" s="175"/>
      <c r="B146" s="153" t="str">
        <f>IF(ISERROR(VLOOKUP(A146,进货明细!$A$2:$D$5000,COLUMN($B$2),0)&amp;""),"",VLOOKUP(A146,进货明细!$A$2:$D$5000,COLUMN($B$2),0)&amp;"")</f>
        <v/>
      </c>
      <c r="C146" s="147" t="str">
        <f>IF(ISERROR(VLOOKUP(A146,进货明细!$A$2:$D$5000,COLUMN($C$2),0)&amp;""),"",VLOOKUP(A146,进货明细!$A$2:$D$5000,COLUMN($C$2),0)&amp;"")</f>
        <v/>
      </c>
      <c r="D146" s="147" t="str">
        <f>IF(ISERROR(VLOOKUP(A146,进货明细!$A$2:$D$5000,COLUMN($D$2),0)&amp;""),"",VLOOKUP(A146,进货明细!$A$2:$D$5000,COLUMN($D$2),0)&amp;"")</f>
        <v/>
      </c>
      <c r="E146" s="148"/>
      <c r="F146" s="152"/>
      <c r="G146" s="150" t="str">
        <f>IF(ISERROR(VLOOKUP(A146,进货明细!$A$2:$G$5000,COLUMN($G$2),0)&amp;""),"",VLOOKUP(A146,进货明细!$A$2:$G$5000,COLUMN($G$2),0)&amp;"")</f>
        <v/>
      </c>
      <c r="H146" s="151" t="str">
        <f t="shared" si="7"/>
        <v/>
      </c>
      <c r="I146" s="168"/>
      <c r="J146" s="169"/>
      <c r="K146" s="163"/>
      <c r="L146" s="164" t="str">
        <f t="shared" si="6"/>
        <v/>
      </c>
      <c r="M146" s="165" t="e">
        <f>ROUND(VLOOKUP(A146,当前库存!$A$2:$F$7000,COLUMN($F$3),0)&amp;"",2)</f>
        <v>#DIV/0!</v>
      </c>
      <c r="N146" s="166"/>
      <c r="O146" s="167" t="str">
        <f t="array" ref="O146">INDEX(进货明细!A:A,MATCH(0,COUNTIF(O$2:O145,进货明细!$A$2:$A$5000),)+1)&amp;""</f>
        <v/>
      </c>
      <c r="P146" s="167" t="str">
        <f>IF(ISERROR(VLOOKUP(O146,进货明细!$A$2:$D$5000,COLUMN($B$2),0)&amp;""),"",VLOOKUP(O146,进货明细!$A$2:$D$5000,COLUMN($B$2),0)&amp;"")</f>
        <v/>
      </c>
      <c r="Q146" s="174" t="str">
        <f>IF(ISERROR(VLOOKUP(O146,进货明细!$A$2:$D$5000,COLUMN($C$2),0)&amp;""),"",VLOOKUP(O146,进货明细!$A$2:$D$5000,COLUMN($C$2),0)&amp;"")</f>
        <v/>
      </c>
      <c r="R146" s="167" t="str">
        <f>IF(ISERROR(VLOOKUP(O146,进货明细!$A$2:$D$5000,COLUMN($D$2),0)&amp;""),"",VLOOKUP(O146,进货明细!$A$2:$D$5000,COLUMN($D$2),0)&amp;"")</f>
        <v/>
      </c>
      <c r="S146" s="167" t="str">
        <f>IF(ISERROR(VLOOKUP(O146,进货明细!$A$2:$G$5000,COLUMN($G$2),0)&amp;""),"",VLOOKUP(O146,进货明细!$A$2:$G$5000,COLUMN($G$2),0)&amp;"")</f>
        <v/>
      </c>
    </row>
    <row r="147" customHeight="1" spans="1:19">
      <c r="A147" s="175"/>
      <c r="B147" s="153" t="str">
        <f>IF(ISERROR(VLOOKUP(A147,进货明细!$A$2:$D$5000,COLUMN($B$2),0)&amp;""),"",VLOOKUP(A147,进货明细!$A$2:$D$5000,COLUMN($B$2),0)&amp;"")</f>
        <v/>
      </c>
      <c r="C147" s="147" t="str">
        <f>IF(ISERROR(VLOOKUP(A147,进货明细!$A$2:$D$5000,COLUMN($C$2),0)&amp;""),"",VLOOKUP(A147,进货明细!$A$2:$D$5000,COLUMN($C$2),0)&amp;"")</f>
        <v/>
      </c>
      <c r="D147" s="147" t="str">
        <f>IF(ISERROR(VLOOKUP(A147,进货明细!$A$2:$D$5000,COLUMN($D$2),0)&amp;""),"",VLOOKUP(A147,进货明细!$A$2:$D$5000,COLUMN($D$2),0)&amp;"")</f>
        <v/>
      </c>
      <c r="E147" s="148"/>
      <c r="F147" s="152"/>
      <c r="G147" s="150" t="str">
        <f>IF(ISERROR(VLOOKUP(A147,进货明细!$A$2:$G$5000,COLUMN($G$2),0)&amp;""),"",VLOOKUP(A147,进货明细!$A$2:$G$5000,COLUMN($G$2),0)&amp;"")</f>
        <v/>
      </c>
      <c r="H147" s="151" t="str">
        <f t="shared" si="7"/>
        <v/>
      </c>
      <c r="I147" s="168"/>
      <c r="J147" s="169"/>
      <c r="K147" s="163"/>
      <c r="L147" s="164" t="str">
        <f t="shared" si="6"/>
        <v/>
      </c>
      <c r="M147" s="165" t="e">
        <f>ROUND(VLOOKUP(A147,当前库存!$A$2:$F$7000,COLUMN($F$3),0)&amp;"",2)</f>
        <v>#DIV/0!</v>
      </c>
      <c r="N147" s="166"/>
      <c r="O147" s="167" t="str">
        <f t="array" ref="O147">INDEX(进货明细!A:A,MATCH(0,COUNTIF(O$2:O146,进货明细!$A$2:$A$5000),)+1)&amp;""</f>
        <v/>
      </c>
      <c r="P147" s="167" t="str">
        <f>IF(ISERROR(VLOOKUP(O147,进货明细!$A$2:$D$5000,COLUMN($B$2),0)&amp;""),"",VLOOKUP(O147,进货明细!$A$2:$D$5000,COLUMN($B$2),0)&amp;"")</f>
        <v/>
      </c>
      <c r="Q147" s="174" t="str">
        <f>IF(ISERROR(VLOOKUP(O147,进货明细!$A$2:$D$5000,COLUMN($C$2),0)&amp;""),"",VLOOKUP(O147,进货明细!$A$2:$D$5000,COLUMN($C$2),0)&amp;"")</f>
        <v/>
      </c>
      <c r="R147" s="167" t="str">
        <f>IF(ISERROR(VLOOKUP(O147,进货明细!$A$2:$D$5000,COLUMN($D$2),0)&amp;""),"",VLOOKUP(O147,进货明细!$A$2:$D$5000,COLUMN($D$2),0)&amp;"")</f>
        <v/>
      </c>
      <c r="S147" s="167" t="str">
        <f>IF(ISERROR(VLOOKUP(O147,进货明细!$A$2:$G$5000,COLUMN($G$2),0)&amp;""),"",VLOOKUP(O147,进货明细!$A$2:$G$5000,COLUMN($G$2),0)&amp;"")</f>
        <v/>
      </c>
    </row>
    <row r="148" customHeight="1" spans="1:19">
      <c r="A148" s="175"/>
      <c r="B148" s="153" t="str">
        <f>IF(ISERROR(VLOOKUP(A148,进货明细!$A$2:$D$5000,COLUMN($B$2),0)&amp;""),"",VLOOKUP(A148,进货明细!$A$2:$D$5000,COLUMN($B$2),0)&amp;"")</f>
        <v/>
      </c>
      <c r="C148" s="147" t="str">
        <f>IF(ISERROR(VLOOKUP(A148,进货明细!$A$2:$D$5000,COLUMN($C$2),0)&amp;""),"",VLOOKUP(A148,进货明细!$A$2:$D$5000,COLUMN($C$2),0)&amp;"")</f>
        <v/>
      </c>
      <c r="D148" s="147" t="str">
        <f>IF(ISERROR(VLOOKUP(A148,进货明细!$A$2:$D$5000,COLUMN($D$2),0)&amp;""),"",VLOOKUP(A148,进货明细!$A$2:$D$5000,COLUMN($D$2),0)&amp;"")</f>
        <v/>
      </c>
      <c r="E148" s="148"/>
      <c r="F148" s="152"/>
      <c r="G148" s="150" t="str">
        <f>IF(ISERROR(VLOOKUP(A148,进货明细!$A$2:$G$5000,COLUMN($G$2),0)&amp;""),"",VLOOKUP(A148,进货明细!$A$2:$G$5000,COLUMN($G$2),0)&amp;"")</f>
        <v/>
      </c>
      <c r="H148" s="151" t="str">
        <f t="shared" si="7"/>
        <v/>
      </c>
      <c r="I148" s="168"/>
      <c r="J148" s="169"/>
      <c r="K148" s="163"/>
      <c r="L148" s="164" t="str">
        <f t="shared" si="6"/>
        <v/>
      </c>
      <c r="M148" s="165" t="e">
        <f>ROUND(VLOOKUP(A148,当前库存!$A$2:$F$7000,COLUMN($F$3),0)&amp;"",2)</f>
        <v>#DIV/0!</v>
      </c>
      <c r="N148" s="166"/>
      <c r="O148" s="167" t="str">
        <f t="array" ref="O148">INDEX(进货明细!A:A,MATCH(0,COUNTIF(O$2:O147,进货明细!$A$2:$A$5000),)+1)&amp;""</f>
        <v/>
      </c>
      <c r="P148" s="167" t="str">
        <f>IF(ISERROR(VLOOKUP(O148,进货明细!$A$2:$D$5000,COLUMN($B$2),0)&amp;""),"",VLOOKUP(O148,进货明细!$A$2:$D$5000,COLUMN($B$2),0)&amp;"")</f>
        <v/>
      </c>
      <c r="Q148" s="174" t="str">
        <f>IF(ISERROR(VLOOKUP(O148,进货明细!$A$2:$D$5000,COLUMN($C$2),0)&amp;""),"",VLOOKUP(O148,进货明细!$A$2:$D$5000,COLUMN($C$2),0)&amp;"")</f>
        <v/>
      </c>
      <c r="R148" s="167" t="str">
        <f>IF(ISERROR(VLOOKUP(O148,进货明细!$A$2:$D$5000,COLUMN($D$2),0)&amp;""),"",VLOOKUP(O148,进货明细!$A$2:$D$5000,COLUMN($D$2),0)&amp;"")</f>
        <v/>
      </c>
      <c r="S148" s="167" t="str">
        <f>IF(ISERROR(VLOOKUP(O148,进货明细!$A$2:$G$5000,COLUMN($G$2),0)&amp;""),"",VLOOKUP(O148,进货明细!$A$2:$G$5000,COLUMN($G$2),0)&amp;"")</f>
        <v/>
      </c>
    </row>
    <row r="149" customHeight="1" spans="1:19">
      <c r="A149" s="175"/>
      <c r="B149" s="153" t="str">
        <f>IF(ISERROR(VLOOKUP(A149,进货明细!$A$2:$D$5000,COLUMN($B$2),0)&amp;""),"",VLOOKUP(A149,进货明细!$A$2:$D$5000,COLUMN($B$2),0)&amp;"")</f>
        <v/>
      </c>
      <c r="C149" s="147" t="str">
        <f>IF(ISERROR(VLOOKUP(A149,进货明细!$A$2:$D$5000,COLUMN($C$2),0)&amp;""),"",VLOOKUP(A149,进货明细!$A$2:$D$5000,COLUMN($C$2),0)&amp;"")</f>
        <v/>
      </c>
      <c r="D149" s="147" t="str">
        <f>IF(ISERROR(VLOOKUP(A149,进货明细!$A$2:$D$5000,COLUMN($D$2),0)&amp;""),"",VLOOKUP(A149,进货明细!$A$2:$D$5000,COLUMN($D$2),0)&amp;"")</f>
        <v/>
      </c>
      <c r="E149" s="148"/>
      <c r="F149" s="152"/>
      <c r="G149" s="150" t="str">
        <f>IF(ISERROR(VLOOKUP(A149,进货明细!$A$2:$G$5000,COLUMN($G$2),0)&amp;""),"",VLOOKUP(A149,进货明细!$A$2:$G$5000,COLUMN($G$2),0)&amp;"")</f>
        <v/>
      </c>
      <c r="H149" s="151" t="str">
        <f t="shared" si="7"/>
        <v/>
      </c>
      <c r="I149" s="168"/>
      <c r="J149" s="169"/>
      <c r="K149" s="163"/>
      <c r="L149" s="164" t="str">
        <f t="shared" si="6"/>
        <v/>
      </c>
      <c r="M149" s="165" t="e">
        <f>ROUND(VLOOKUP(A149,当前库存!$A$2:$F$7000,COLUMN($F$3),0)&amp;"",2)</f>
        <v>#DIV/0!</v>
      </c>
      <c r="N149" s="166"/>
      <c r="O149" s="167" t="str">
        <f t="array" ref="O149">INDEX(进货明细!A:A,MATCH(0,COUNTIF(O$2:O148,进货明细!$A$2:$A$5000),)+1)&amp;""</f>
        <v/>
      </c>
      <c r="P149" s="167" t="str">
        <f>IF(ISERROR(VLOOKUP(O149,进货明细!$A$2:$D$5000,COLUMN($B$2),0)&amp;""),"",VLOOKUP(O149,进货明细!$A$2:$D$5000,COLUMN($B$2),0)&amp;"")</f>
        <v/>
      </c>
      <c r="Q149" s="174" t="str">
        <f>IF(ISERROR(VLOOKUP(O149,进货明细!$A$2:$D$5000,COLUMN($C$2),0)&amp;""),"",VLOOKUP(O149,进货明细!$A$2:$D$5000,COLUMN($C$2),0)&amp;"")</f>
        <v/>
      </c>
      <c r="R149" s="167" t="str">
        <f>IF(ISERROR(VLOOKUP(O149,进货明细!$A$2:$D$5000,COLUMN($D$2),0)&amp;""),"",VLOOKUP(O149,进货明细!$A$2:$D$5000,COLUMN($D$2),0)&amp;"")</f>
        <v/>
      </c>
      <c r="S149" s="167" t="str">
        <f>IF(ISERROR(VLOOKUP(O149,进货明细!$A$2:$G$5000,COLUMN($G$2),0)&amp;""),"",VLOOKUP(O149,进货明细!$A$2:$G$5000,COLUMN($G$2),0)&amp;"")</f>
        <v/>
      </c>
    </row>
    <row r="150" customHeight="1" spans="1:19">
      <c r="A150" s="175"/>
      <c r="B150" s="153" t="str">
        <f>IF(ISERROR(VLOOKUP(A150,进货明细!$A$2:$D$5000,COLUMN($B$2),0)&amp;""),"",VLOOKUP(A150,进货明细!$A$2:$D$5000,COLUMN($B$2),0)&amp;"")</f>
        <v/>
      </c>
      <c r="C150" s="147" t="str">
        <f>IF(ISERROR(VLOOKUP(A150,进货明细!$A$2:$D$5000,COLUMN($C$2),0)&amp;""),"",VLOOKUP(A150,进货明细!$A$2:$D$5000,COLUMN($C$2),0)&amp;"")</f>
        <v/>
      </c>
      <c r="D150" s="147" t="str">
        <f>IF(ISERROR(VLOOKUP(A150,进货明细!$A$2:$D$5000,COLUMN($D$2),0)&amp;""),"",VLOOKUP(A150,进货明细!$A$2:$D$5000,COLUMN($D$2),0)&amp;"")</f>
        <v/>
      </c>
      <c r="E150" s="148"/>
      <c r="F150" s="152"/>
      <c r="G150" s="150" t="str">
        <f>IF(ISERROR(VLOOKUP(A150,进货明细!$A$2:$G$5000,COLUMN($G$2),0)&amp;""),"",VLOOKUP(A150,进货明细!$A$2:$G$5000,COLUMN($G$2),0)&amp;"")</f>
        <v/>
      </c>
      <c r="H150" s="151" t="str">
        <f t="shared" si="7"/>
        <v/>
      </c>
      <c r="I150" s="168"/>
      <c r="J150" s="169"/>
      <c r="K150" s="163"/>
      <c r="L150" s="164" t="str">
        <f t="shared" si="6"/>
        <v/>
      </c>
      <c r="M150" s="165" t="e">
        <f>ROUND(VLOOKUP(A150,当前库存!$A$2:$F$7000,COLUMN($F$3),0)&amp;"",2)</f>
        <v>#DIV/0!</v>
      </c>
      <c r="N150" s="166"/>
      <c r="O150" s="167" t="str">
        <f t="array" ref="O150">INDEX(进货明细!A:A,MATCH(0,COUNTIF(O$2:O149,进货明细!$A$2:$A$5000),)+1)&amp;""</f>
        <v/>
      </c>
      <c r="P150" s="167" t="str">
        <f>IF(ISERROR(VLOOKUP(O150,进货明细!$A$2:$D$5000,COLUMN($B$2),0)&amp;""),"",VLOOKUP(O150,进货明细!$A$2:$D$5000,COLUMN($B$2),0)&amp;"")</f>
        <v/>
      </c>
      <c r="Q150" s="174" t="str">
        <f>IF(ISERROR(VLOOKUP(O150,进货明细!$A$2:$D$5000,COLUMN($C$2),0)&amp;""),"",VLOOKUP(O150,进货明细!$A$2:$D$5000,COLUMN($C$2),0)&amp;"")</f>
        <v/>
      </c>
      <c r="R150" s="167" t="str">
        <f>IF(ISERROR(VLOOKUP(O150,进货明细!$A$2:$D$5000,COLUMN($D$2),0)&amp;""),"",VLOOKUP(O150,进货明细!$A$2:$D$5000,COLUMN($D$2),0)&amp;"")</f>
        <v/>
      </c>
      <c r="S150" s="167" t="str">
        <f>IF(ISERROR(VLOOKUP(O150,进货明细!$A$2:$G$5000,COLUMN($G$2),0)&amp;""),"",VLOOKUP(O150,进货明细!$A$2:$G$5000,COLUMN($G$2),0)&amp;"")</f>
        <v/>
      </c>
    </row>
    <row r="151" customHeight="1" spans="1:19">
      <c r="A151" s="175"/>
      <c r="B151" s="153" t="str">
        <f>IF(ISERROR(VLOOKUP(A151,进货明细!$A$2:$D$5000,COLUMN($B$2),0)&amp;""),"",VLOOKUP(A151,进货明细!$A$2:$D$5000,COLUMN($B$2),0)&amp;"")</f>
        <v/>
      </c>
      <c r="C151" s="147" t="str">
        <f>IF(ISERROR(VLOOKUP(A151,进货明细!$A$2:$D$5000,COLUMN($C$2),0)&amp;""),"",VLOOKUP(A151,进货明细!$A$2:$D$5000,COLUMN($C$2),0)&amp;"")</f>
        <v/>
      </c>
      <c r="D151" s="147" t="str">
        <f>IF(ISERROR(VLOOKUP(A151,进货明细!$A$2:$D$5000,COLUMN($D$2),0)&amp;""),"",VLOOKUP(A151,进货明细!$A$2:$D$5000,COLUMN($D$2),0)&amp;"")</f>
        <v/>
      </c>
      <c r="E151" s="148"/>
      <c r="F151" s="152"/>
      <c r="G151" s="150" t="str">
        <f>IF(ISERROR(VLOOKUP(A151,进货明细!$A$2:$G$5000,COLUMN($G$2),0)&amp;""),"",VLOOKUP(A151,进货明细!$A$2:$G$5000,COLUMN($G$2),0)&amp;"")</f>
        <v/>
      </c>
      <c r="H151" s="151" t="str">
        <f t="shared" si="7"/>
        <v/>
      </c>
      <c r="I151" s="168"/>
      <c r="J151" s="169"/>
      <c r="K151" s="163"/>
      <c r="L151" s="164" t="str">
        <f t="shared" si="6"/>
        <v/>
      </c>
      <c r="M151" s="165" t="e">
        <f>ROUND(VLOOKUP(A151,当前库存!$A$2:$F$7000,COLUMN($F$3),0)&amp;"",2)</f>
        <v>#DIV/0!</v>
      </c>
      <c r="N151" s="166"/>
      <c r="O151" s="167" t="str">
        <f t="array" ref="O151">INDEX(进货明细!A:A,MATCH(0,COUNTIF(O$2:O150,进货明细!$A$2:$A$5000),)+1)&amp;""</f>
        <v/>
      </c>
      <c r="P151" s="167" t="str">
        <f>IF(ISERROR(VLOOKUP(O151,进货明细!$A$2:$D$5000,COLUMN($B$2),0)&amp;""),"",VLOOKUP(O151,进货明细!$A$2:$D$5000,COLUMN($B$2),0)&amp;"")</f>
        <v/>
      </c>
      <c r="Q151" s="174" t="str">
        <f>IF(ISERROR(VLOOKUP(O151,进货明细!$A$2:$D$5000,COLUMN($C$2),0)&amp;""),"",VLOOKUP(O151,进货明细!$A$2:$D$5000,COLUMN($C$2),0)&amp;"")</f>
        <v/>
      </c>
      <c r="R151" s="167" t="str">
        <f>IF(ISERROR(VLOOKUP(O151,进货明细!$A$2:$D$5000,COLUMN($D$2),0)&amp;""),"",VLOOKUP(O151,进货明细!$A$2:$D$5000,COLUMN($D$2),0)&amp;"")</f>
        <v/>
      </c>
      <c r="S151" s="167" t="str">
        <f>IF(ISERROR(VLOOKUP(O151,进货明细!$A$2:$G$5000,COLUMN($G$2),0)&amp;""),"",VLOOKUP(O151,进货明细!$A$2:$G$5000,COLUMN($G$2),0)&amp;"")</f>
        <v/>
      </c>
    </row>
    <row r="152" customHeight="1" spans="1:19">
      <c r="A152" s="175"/>
      <c r="B152" s="153" t="str">
        <f>IF(ISERROR(VLOOKUP(A152,进货明细!$A$2:$D$5000,COLUMN($B$2),0)&amp;""),"",VLOOKUP(A152,进货明细!$A$2:$D$5000,COLUMN($B$2),0)&amp;"")</f>
        <v/>
      </c>
      <c r="C152" s="147" t="str">
        <f>IF(ISERROR(VLOOKUP(A152,进货明细!$A$2:$D$5000,COLUMN($C$2),0)&amp;""),"",VLOOKUP(A152,进货明细!$A$2:$D$5000,COLUMN($C$2),0)&amp;"")</f>
        <v/>
      </c>
      <c r="D152" s="147" t="str">
        <f>IF(ISERROR(VLOOKUP(A152,进货明细!$A$2:$D$5000,COLUMN($D$2),0)&amp;""),"",VLOOKUP(A152,进货明细!$A$2:$D$5000,COLUMN($D$2),0)&amp;"")</f>
        <v/>
      </c>
      <c r="E152" s="148"/>
      <c r="F152" s="152"/>
      <c r="G152" s="150" t="str">
        <f>IF(ISERROR(VLOOKUP(A152,进货明细!$A$2:$G$5000,COLUMN($G$2),0)&amp;""),"",VLOOKUP(A152,进货明细!$A$2:$G$5000,COLUMN($G$2),0)&amp;"")</f>
        <v/>
      </c>
      <c r="H152" s="151" t="str">
        <f t="shared" si="7"/>
        <v/>
      </c>
      <c r="I152" s="168"/>
      <c r="J152" s="169"/>
      <c r="K152" s="163"/>
      <c r="L152" s="164" t="str">
        <f t="shared" si="6"/>
        <v/>
      </c>
      <c r="M152" s="165" t="e">
        <f>ROUND(VLOOKUP(A152,当前库存!$A$2:$F$7000,COLUMN($F$3),0)&amp;"",2)</f>
        <v>#DIV/0!</v>
      </c>
      <c r="N152" s="166"/>
      <c r="O152" s="167" t="str">
        <f t="array" ref="O152">INDEX(进货明细!A:A,MATCH(0,COUNTIF(O$2:O151,进货明细!$A$2:$A$5000),)+1)&amp;""</f>
        <v/>
      </c>
      <c r="P152" s="167" t="str">
        <f>IF(ISERROR(VLOOKUP(O152,进货明细!$A$2:$D$5000,COLUMN($B$2),0)&amp;""),"",VLOOKUP(O152,进货明细!$A$2:$D$5000,COLUMN($B$2),0)&amp;"")</f>
        <v/>
      </c>
      <c r="Q152" s="174" t="str">
        <f>IF(ISERROR(VLOOKUP(O152,进货明细!$A$2:$D$5000,COLUMN($C$2),0)&amp;""),"",VLOOKUP(O152,进货明细!$A$2:$D$5000,COLUMN($C$2),0)&amp;"")</f>
        <v/>
      </c>
      <c r="R152" s="167" t="str">
        <f>IF(ISERROR(VLOOKUP(O152,进货明细!$A$2:$D$5000,COLUMN($D$2),0)&amp;""),"",VLOOKUP(O152,进货明细!$A$2:$D$5000,COLUMN($D$2),0)&amp;"")</f>
        <v/>
      </c>
      <c r="S152" s="167" t="str">
        <f>IF(ISERROR(VLOOKUP(O152,进货明细!$A$2:$G$5000,COLUMN($G$2),0)&amp;""),"",VLOOKUP(O152,进货明细!$A$2:$G$5000,COLUMN($G$2),0)&amp;"")</f>
        <v/>
      </c>
    </row>
    <row r="153" customHeight="1" spans="1:19">
      <c r="A153" s="175"/>
      <c r="B153" s="153" t="str">
        <f>IF(ISERROR(VLOOKUP(A153,进货明细!$A$2:$D$5000,COLUMN($B$2),0)&amp;""),"",VLOOKUP(A153,进货明细!$A$2:$D$5000,COLUMN($B$2),0)&amp;"")</f>
        <v/>
      </c>
      <c r="C153" s="147" t="str">
        <f>IF(ISERROR(VLOOKUP(A153,进货明细!$A$2:$D$5000,COLUMN($C$2),0)&amp;""),"",VLOOKUP(A153,进货明细!$A$2:$D$5000,COLUMN($C$2),0)&amp;"")</f>
        <v/>
      </c>
      <c r="D153" s="147" t="str">
        <f>IF(ISERROR(VLOOKUP(A153,进货明细!$A$2:$D$5000,COLUMN($D$2),0)&amp;""),"",VLOOKUP(A153,进货明细!$A$2:$D$5000,COLUMN($D$2),0)&amp;"")</f>
        <v/>
      </c>
      <c r="E153" s="148"/>
      <c r="F153" s="152"/>
      <c r="G153" s="150" t="str">
        <f>IF(ISERROR(VLOOKUP(A153,进货明细!$A$2:$G$5000,COLUMN($G$2),0)&amp;""),"",VLOOKUP(A153,进货明细!$A$2:$G$5000,COLUMN($G$2),0)&amp;"")</f>
        <v/>
      </c>
      <c r="H153" s="151" t="str">
        <f t="shared" si="7"/>
        <v/>
      </c>
      <c r="I153" s="168"/>
      <c r="J153" s="169"/>
      <c r="K153" s="163"/>
      <c r="L153" s="164" t="str">
        <f t="shared" si="6"/>
        <v/>
      </c>
      <c r="M153" s="165" t="e">
        <f>ROUND(VLOOKUP(A153,当前库存!$A$2:$F$7000,COLUMN($F$3),0)&amp;"",2)</f>
        <v>#DIV/0!</v>
      </c>
      <c r="N153" s="166"/>
      <c r="O153" s="167" t="str">
        <f t="array" ref="O153">INDEX(进货明细!A:A,MATCH(0,COUNTIF(O$2:O152,进货明细!$A$2:$A$5000),)+1)&amp;""</f>
        <v/>
      </c>
      <c r="P153" s="167" t="str">
        <f>IF(ISERROR(VLOOKUP(O153,进货明细!$A$2:$D$5000,COLUMN($B$2),0)&amp;""),"",VLOOKUP(O153,进货明细!$A$2:$D$5000,COLUMN($B$2),0)&amp;"")</f>
        <v/>
      </c>
      <c r="Q153" s="174" t="str">
        <f>IF(ISERROR(VLOOKUP(O153,进货明细!$A$2:$D$5000,COLUMN($C$2),0)&amp;""),"",VLOOKUP(O153,进货明细!$A$2:$D$5000,COLUMN($C$2),0)&amp;"")</f>
        <v/>
      </c>
      <c r="R153" s="167" t="str">
        <f>IF(ISERROR(VLOOKUP(O153,进货明细!$A$2:$D$5000,COLUMN($D$2),0)&amp;""),"",VLOOKUP(O153,进货明细!$A$2:$D$5000,COLUMN($D$2),0)&amp;"")</f>
        <v/>
      </c>
      <c r="S153" s="167" t="str">
        <f>IF(ISERROR(VLOOKUP(O153,进货明细!$A$2:$G$5000,COLUMN($G$2),0)&amp;""),"",VLOOKUP(O153,进货明细!$A$2:$G$5000,COLUMN($G$2),0)&amp;"")</f>
        <v/>
      </c>
    </row>
    <row r="154" customHeight="1" spans="1:19">
      <c r="A154" s="175"/>
      <c r="B154" s="153" t="str">
        <f>IF(ISERROR(VLOOKUP(A154,进货明细!$A$2:$D$5000,COLUMN($B$2),0)&amp;""),"",VLOOKUP(A154,进货明细!$A$2:$D$5000,COLUMN($B$2),0)&amp;"")</f>
        <v/>
      </c>
      <c r="C154" s="147" t="str">
        <f>IF(ISERROR(VLOOKUP(A154,进货明细!$A$2:$D$5000,COLUMN($C$2),0)&amp;""),"",VLOOKUP(A154,进货明细!$A$2:$D$5000,COLUMN($C$2),0)&amp;"")</f>
        <v/>
      </c>
      <c r="D154" s="147" t="str">
        <f>IF(ISERROR(VLOOKUP(A154,进货明细!$A$2:$D$5000,COLUMN($D$2),0)&amp;""),"",VLOOKUP(A154,进货明细!$A$2:$D$5000,COLUMN($D$2),0)&amp;"")</f>
        <v/>
      </c>
      <c r="E154" s="148"/>
      <c r="F154" s="152"/>
      <c r="G154" s="150" t="str">
        <f>IF(ISERROR(VLOOKUP(A154,进货明细!$A$2:$G$5000,COLUMN($G$2),0)&amp;""),"",VLOOKUP(A154,进货明细!$A$2:$G$5000,COLUMN($G$2),0)&amp;"")</f>
        <v/>
      </c>
      <c r="H154" s="151" t="str">
        <f t="shared" si="7"/>
        <v/>
      </c>
      <c r="I154" s="168"/>
      <c r="J154" s="169"/>
      <c r="K154" s="163"/>
      <c r="L154" s="164" t="str">
        <f t="shared" si="6"/>
        <v/>
      </c>
      <c r="M154" s="165" t="e">
        <f>ROUND(VLOOKUP(A154,当前库存!$A$2:$F$7000,COLUMN($F$3),0)&amp;"",2)</f>
        <v>#DIV/0!</v>
      </c>
      <c r="N154" s="166"/>
      <c r="O154" s="167" t="str">
        <f t="array" ref="O154">INDEX(进货明细!A:A,MATCH(0,COUNTIF(O$2:O153,进货明细!$A$2:$A$5000),)+1)&amp;""</f>
        <v/>
      </c>
      <c r="P154" s="167" t="str">
        <f>IF(ISERROR(VLOOKUP(O154,进货明细!$A$2:$D$5000,COLUMN($B$2),0)&amp;""),"",VLOOKUP(O154,进货明细!$A$2:$D$5000,COLUMN($B$2),0)&amp;"")</f>
        <v/>
      </c>
      <c r="Q154" s="174" t="str">
        <f>IF(ISERROR(VLOOKUP(O154,进货明细!$A$2:$D$5000,COLUMN($C$2),0)&amp;""),"",VLOOKUP(O154,进货明细!$A$2:$D$5000,COLUMN($C$2),0)&amp;"")</f>
        <v/>
      </c>
      <c r="R154" s="167" t="str">
        <f>IF(ISERROR(VLOOKUP(O154,进货明细!$A$2:$D$5000,COLUMN($D$2),0)&amp;""),"",VLOOKUP(O154,进货明细!$A$2:$D$5000,COLUMN($D$2),0)&amp;"")</f>
        <v/>
      </c>
      <c r="S154" s="167" t="str">
        <f>IF(ISERROR(VLOOKUP(O154,进货明细!$A$2:$G$5000,COLUMN($G$2),0)&amp;""),"",VLOOKUP(O154,进货明细!$A$2:$G$5000,COLUMN($G$2),0)&amp;"")</f>
        <v/>
      </c>
    </row>
    <row r="155" customHeight="1" spans="1:19">
      <c r="A155" s="175"/>
      <c r="B155" s="153" t="str">
        <f>IF(ISERROR(VLOOKUP(A155,进货明细!$A$2:$D$5000,COLUMN($B$2),0)&amp;""),"",VLOOKUP(A155,进货明细!$A$2:$D$5000,COLUMN($B$2),0)&amp;"")</f>
        <v/>
      </c>
      <c r="C155" s="147" t="str">
        <f>IF(ISERROR(VLOOKUP(A155,进货明细!$A$2:$D$5000,COLUMN($C$2),0)&amp;""),"",VLOOKUP(A155,进货明细!$A$2:$D$5000,COLUMN($C$2),0)&amp;"")</f>
        <v/>
      </c>
      <c r="D155" s="147" t="str">
        <f>IF(ISERROR(VLOOKUP(A155,进货明细!$A$2:$D$5000,COLUMN($D$2),0)&amp;""),"",VLOOKUP(A155,进货明细!$A$2:$D$5000,COLUMN($D$2),0)&amp;"")</f>
        <v/>
      </c>
      <c r="E155" s="148"/>
      <c r="F155" s="152"/>
      <c r="G155" s="150" t="str">
        <f>IF(ISERROR(VLOOKUP(A155,进货明细!$A$2:$G$5000,COLUMN($G$2),0)&amp;""),"",VLOOKUP(A155,进货明细!$A$2:$G$5000,COLUMN($G$2),0)&amp;"")</f>
        <v/>
      </c>
      <c r="H155" s="151" t="str">
        <f t="shared" si="7"/>
        <v/>
      </c>
      <c r="I155" s="168"/>
      <c r="J155" s="169"/>
      <c r="K155" s="163"/>
      <c r="L155" s="164" t="str">
        <f t="shared" si="6"/>
        <v/>
      </c>
      <c r="M155" s="165" t="e">
        <f>ROUND(VLOOKUP(A155,当前库存!$A$2:$F$7000,COLUMN($F$3),0)&amp;"",2)</f>
        <v>#DIV/0!</v>
      </c>
      <c r="N155" s="166"/>
      <c r="O155" s="167" t="str">
        <f t="array" ref="O155">INDEX(进货明细!A:A,MATCH(0,COUNTIF(O$2:O154,进货明细!$A$2:$A$5000),)+1)&amp;""</f>
        <v/>
      </c>
      <c r="P155" s="167" t="str">
        <f>IF(ISERROR(VLOOKUP(O155,进货明细!$A$2:$D$5000,COLUMN($B$2),0)&amp;""),"",VLOOKUP(O155,进货明细!$A$2:$D$5000,COLUMN($B$2),0)&amp;"")</f>
        <v/>
      </c>
      <c r="Q155" s="174" t="str">
        <f>IF(ISERROR(VLOOKUP(O155,进货明细!$A$2:$D$5000,COLUMN($C$2),0)&amp;""),"",VLOOKUP(O155,进货明细!$A$2:$D$5000,COLUMN($C$2),0)&amp;"")</f>
        <v/>
      </c>
      <c r="R155" s="167" t="str">
        <f>IF(ISERROR(VLOOKUP(O155,进货明细!$A$2:$D$5000,COLUMN($D$2),0)&amp;""),"",VLOOKUP(O155,进货明细!$A$2:$D$5000,COLUMN($D$2),0)&amp;"")</f>
        <v/>
      </c>
      <c r="S155" s="167" t="str">
        <f>IF(ISERROR(VLOOKUP(O155,进货明细!$A$2:$G$5000,COLUMN($G$2),0)&amp;""),"",VLOOKUP(O155,进货明细!$A$2:$G$5000,COLUMN($G$2),0)&amp;"")</f>
        <v/>
      </c>
    </row>
    <row r="156" customHeight="1" spans="1:19">
      <c r="A156" s="175"/>
      <c r="B156" s="153" t="str">
        <f>IF(ISERROR(VLOOKUP(A156,进货明细!$A$2:$D$5000,COLUMN($B$2),0)&amp;""),"",VLOOKUP(A156,进货明细!$A$2:$D$5000,COLUMN($B$2),0)&amp;"")</f>
        <v/>
      </c>
      <c r="C156" s="147" t="str">
        <f>IF(ISERROR(VLOOKUP(A156,进货明细!$A$2:$D$5000,COLUMN($C$2),0)&amp;""),"",VLOOKUP(A156,进货明细!$A$2:$D$5000,COLUMN($C$2),0)&amp;"")</f>
        <v/>
      </c>
      <c r="D156" s="147" t="str">
        <f>IF(ISERROR(VLOOKUP(A156,进货明细!$A$2:$D$5000,COLUMN($D$2),0)&amp;""),"",VLOOKUP(A156,进货明细!$A$2:$D$5000,COLUMN($D$2),0)&amp;"")</f>
        <v/>
      </c>
      <c r="E156" s="148"/>
      <c r="F156" s="152"/>
      <c r="G156" s="150" t="str">
        <f>IF(ISERROR(VLOOKUP(A156,进货明细!$A$2:$G$5000,COLUMN($G$2),0)&amp;""),"",VLOOKUP(A156,进货明细!$A$2:$G$5000,COLUMN($G$2),0)&amp;"")</f>
        <v/>
      </c>
      <c r="H156" s="151" t="str">
        <f t="shared" si="7"/>
        <v/>
      </c>
      <c r="I156" s="168"/>
      <c r="J156" s="169"/>
      <c r="K156" s="163"/>
      <c r="L156" s="164" t="str">
        <f t="shared" si="6"/>
        <v/>
      </c>
      <c r="M156" s="165" t="e">
        <f>ROUND(VLOOKUP(A156,当前库存!$A$2:$F$7000,COLUMN($F$3),0)&amp;"",2)</f>
        <v>#DIV/0!</v>
      </c>
      <c r="N156" s="166"/>
      <c r="O156" s="167" t="str">
        <f t="array" ref="O156">INDEX(进货明细!A:A,MATCH(0,COUNTIF(O$2:O155,进货明细!$A$2:$A$5000),)+1)&amp;""</f>
        <v/>
      </c>
      <c r="P156" s="167" t="str">
        <f>IF(ISERROR(VLOOKUP(O156,进货明细!$A$2:$D$5000,COLUMN($B$2),0)&amp;""),"",VLOOKUP(O156,进货明细!$A$2:$D$5000,COLUMN($B$2),0)&amp;"")</f>
        <v/>
      </c>
      <c r="Q156" s="174" t="str">
        <f>IF(ISERROR(VLOOKUP(O156,进货明细!$A$2:$D$5000,COLUMN($C$2),0)&amp;""),"",VLOOKUP(O156,进货明细!$A$2:$D$5000,COLUMN($C$2),0)&amp;"")</f>
        <v/>
      </c>
      <c r="R156" s="167" t="str">
        <f>IF(ISERROR(VLOOKUP(O156,进货明细!$A$2:$D$5000,COLUMN($D$2),0)&amp;""),"",VLOOKUP(O156,进货明细!$A$2:$D$5000,COLUMN($D$2),0)&amp;"")</f>
        <v/>
      </c>
      <c r="S156" s="167" t="str">
        <f>IF(ISERROR(VLOOKUP(O156,进货明细!$A$2:$G$5000,COLUMN($G$2),0)&amp;""),"",VLOOKUP(O156,进货明细!$A$2:$G$5000,COLUMN($G$2),0)&amp;"")</f>
        <v/>
      </c>
    </row>
    <row r="157" customHeight="1" spans="1:19">
      <c r="A157" s="175"/>
      <c r="B157" s="153" t="str">
        <f>IF(ISERROR(VLOOKUP(A157,进货明细!$A$2:$D$5000,COLUMN($B$2),0)&amp;""),"",VLOOKUP(A157,进货明细!$A$2:$D$5000,COLUMN($B$2),0)&amp;"")</f>
        <v/>
      </c>
      <c r="C157" s="147" t="str">
        <f>IF(ISERROR(VLOOKUP(A157,进货明细!$A$2:$D$5000,COLUMN($C$2),0)&amp;""),"",VLOOKUP(A157,进货明细!$A$2:$D$5000,COLUMN($C$2),0)&amp;"")</f>
        <v/>
      </c>
      <c r="D157" s="147" t="str">
        <f>IF(ISERROR(VLOOKUP(A157,进货明细!$A$2:$D$5000,COLUMN($D$2),0)&amp;""),"",VLOOKUP(A157,进货明细!$A$2:$D$5000,COLUMN($D$2),0)&amp;"")</f>
        <v/>
      </c>
      <c r="E157" s="148"/>
      <c r="F157" s="152"/>
      <c r="G157" s="150" t="str">
        <f>IF(ISERROR(VLOOKUP(A157,进货明细!$A$2:$G$5000,COLUMN($G$2),0)&amp;""),"",VLOOKUP(A157,进货明细!$A$2:$G$5000,COLUMN($G$2),0)&amp;"")</f>
        <v/>
      </c>
      <c r="H157" s="151" t="str">
        <f t="shared" si="7"/>
        <v/>
      </c>
      <c r="I157" s="168"/>
      <c r="J157" s="169"/>
      <c r="K157" s="163"/>
      <c r="L157" s="164" t="str">
        <f t="shared" si="6"/>
        <v/>
      </c>
      <c r="M157" s="165" t="e">
        <f>ROUND(VLOOKUP(A157,当前库存!$A$2:$F$7000,COLUMN($F$3),0)&amp;"",2)</f>
        <v>#DIV/0!</v>
      </c>
      <c r="N157" s="166"/>
      <c r="O157" s="167" t="str">
        <f t="array" ref="O157">INDEX(进货明细!A:A,MATCH(0,COUNTIF(O$2:O156,进货明细!$A$2:$A$5000),)+1)&amp;""</f>
        <v/>
      </c>
      <c r="P157" s="167" t="str">
        <f>IF(ISERROR(VLOOKUP(O157,进货明细!$A$2:$D$5000,COLUMN($B$2),0)&amp;""),"",VLOOKUP(O157,进货明细!$A$2:$D$5000,COLUMN($B$2),0)&amp;"")</f>
        <v/>
      </c>
      <c r="Q157" s="174" t="str">
        <f>IF(ISERROR(VLOOKUP(O157,进货明细!$A$2:$D$5000,COLUMN($C$2),0)&amp;""),"",VLOOKUP(O157,进货明细!$A$2:$D$5000,COLUMN($C$2),0)&amp;"")</f>
        <v/>
      </c>
      <c r="R157" s="167" t="str">
        <f>IF(ISERROR(VLOOKUP(O157,进货明细!$A$2:$D$5000,COLUMN($D$2),0)&amp;""),"",VLOOKUP(O157,进货明细!$A$2:$D$5000,COLUMN($D$2),0)&amp;"")</f>
        <v/>
      </c>
      <c r="S157" s="167" t="str">
        <f>IF(ISERROR(VLOOKUP(O157,进货明细!$A$2:$G$5000,COLUMN($G$2),0)&amp;""),"",VLOOKUP(O157,进货明细!$A$2:$G$5000,COLUMN($G$2),0)&amp;"")</f>
        <v/>
      </c>
    </row>
    <row r="158" customHeight="1" spans="1:19">
      <c r="A158" s="175"/>
      <c r="B158" s="153" t="str">
        <f>IF(ISERROR(VLOOKUP(A158,进货明细!$A$2:$D$5000,COLUMN($B$2),0)&amp;""),"",VLOOKUP(A158,进货明细!$A$2:$D$5000,COLUMN($B$2),0)&amp;"")</f>
        <v/>
      </c>
      <c r="C158" s="147" t="str">
        <f>IF(ISERROR(VLOOKUP(A158,进货明细!$A$2:$D$5000,COLUMN($C$2),0)&amp;""),"",VLOOKUP(A158,进货明细!$A$2:$D$5000,COLUMN($C$2),0)&amp;"")</f>
        <v/>
      </c>
      <c r="D158" s="147" t="str">
        <f>IF(ISERROR(VLOOKUP(A158,进货明细!$A$2:$D$5000,COLUMN($D$2),0)&amp;""),"",VLOOKUP(A158,进货明细!$A$2:$D$5000,COLUMN($D$2),0)&amp;"")</f>
        <v/>
      </c>
      <c r="E158" s="148"/>
      <c r="F158" s="152"/>
      <c r="G158" s="150" t="str">
        <f>IF(ISERROR(VLOOKUP(A158,进货明细!$A$2:$G$5000,COLUMN($G$2),0)&amp;""),"",VLOOKUP(A158,进货明细!$A$2:$G$5000,COLUMN($G$2),0)&amp;"")</f>
        <v/>
      </c>
      <c r="H158" s="151" t="str">
        <f t="shared" si="7"/>
        <v/>
      </c>
      <c r="I158" s="168"/>
      <c r="J158" s="169"/>
      <c r="K158" s="163"/>
      <c r="L158" s="164" t="str">
        <f t="shared" si="6"/>
        <v/>
      </c>
      <c r="M158" s="165" t="e">
        <f>ROUND(VLOOKUP(A158,当前库存!$A$2:$F$7000,COLUMN($F$3),0)&amp;"",2)</f>
        <v>#DIV/0!</v>
      </c>
      <c r="N158" s="166"/>
      <c r="O158" s="167" t="str">
        <f t="array" ref="O158">INDEX(进货明细!A:A,MATCH(0,COUNTIF(O$2:O157,进货明细!$A$2:$A$5000),)+1)&amp;""</f>
        <v/>
      </c>
      <c r="P158" s="167" t="str">
        <f>IF(ISERROR(VLOOKUP(O158,进货明细!$A$2:$D$5000,COLUMN($B$2),0)&amp;""),"",VLOOKUP(O158,进货明细!$A$2:$D$5000,COLUMN($B$2),0)&amp;"")</f>
        <v/>
      </c>
      <c r="Q158" s="174" t="str">
        <f>IF(ISERROR(VLOOKUP(O158,进货明细!$A$2:$D$5000,COLUMN($C$2),0)&amp;""),"",VLOOKUP(O158,进货明细!$A$2:$D$5000,COLUMN($C$2),0)&amp;"")</f>
        <v/>
      </c>
      <c r="R158" s="167" t="str">
        <f>IF(ISERROR(VLOOKUP(O158,进货明细!$A$2:$D$5000,COLUMN($D$2),0)&amp;""),"",VLOOKUP(O158,进货明细!$A$2:$D$5000,COLUMN($D$2),0)&amp;"")</f>
        <v/>
      </c>
      <c r="S158" s="167" t="str">
        <f>IF(ISERROR(VLOOKUP(O158,进货明细!$A$2:$G$5000,COLUMN($G$2),0)&amp;""),"",VLOOKUP(O158,进货明细!$A$2:$G$5000,COLUMN($G$2),0)&amp;"")</f>
        <v/>
      </c>
    </row>
    <row r="159" customHeight="1" spans="1:19">
      <c r="A159" s="175"/>
      <c r="B159" s="153" t="str">
        <f>IF(ISERROR(VLOOKUP(A159,进货明细!$A$2:$D$5000,COLUMN($B$2),0)&amp;""),"",VLOOKUP(A159,进货明细!$A$2:$D$5000,COLUMN($B$2),0)&amp;"")</f>
        <v/>
      </c>
      <c r="C159" s="147" t="str">
        <f>IF(ISERROR(VLOOKUP(A159,进货明细!$A$2:$D$5000,COLUMN($C$2),0)&amp;""),"",VLOOKUP(A159,进货明细!$A$2:$D$5000,COLUMN($C$2),0)&amp;"")</f>
        <v/>
      </c>
      <c r="D159" s="147" t="str">
        <f>IF(ISERROR(VLOOKUP(A159,进货明细!$A$2:$D$5000,COLUMN($D$2),0)&amp;""),"",VLOOKUP(A159,进货明细!$A$2:$D$5000,COLUMN($D$2),0)&amp;"")</f>
        <v/>
      </c>
      <c r="E159" s="148"/>
      <c r="F159" s="152"/>
      <c r="G159" s="150" t="str">
        <f>IF(ISERROR(VLOOKUP(A159,进货明细!$A$2:$G$5000,COLUMN($G$2),0)&amp;""),"",VLOOKUP(A159,进货明细!$A$2:$G$5000,COLUMN($G$2),0)&amp;"")</f>
        <v/>
      </c>
      <c r="H159" s="151" t="str">
        <f t="shared" si="7"/>
        <v/>
      </c>
      <c r="I159" s="168"/>
      <c r="J159" s="169"/>
      <c r="K159" s="163"/>
      <c r="L159" s="164" t="str">
        <f t="shared" si="6"/>
        <v/>
      </c>
      <c r="M159" s="165" t="e">
        <f>ROUND(VLOOKUP(A159,当前库存!$A$2:$F$7000,COLUMN($F$3),0)&amp;"",2)</f>
        <v>#DIV/0!</v>
      </c>
      <c r="N159" s="166"/>
      <c r="O159" s="167" t="str">
        <f t="array" ref="O159">INDEX(进货明细!A:A,MATCH(0,COUNTIF(O$2:O158,进货明细!$A$2:$A$5000),)+1)&amp;""</f>
        <v/>
      </c>
      <c r="P159" s="167" t="str">
        <f>IF(ISERROR(VLOOKUP(O159,进货明细!$A$2:$D$5000,COLUMN($B$2),0)&amp;""),"",VLOOKUP(O159,进货明细!$A$2:$D$5000,COLUMN($B$2),0)&amp;"")</f>
        <v/>
      </c>
      <c r="Q159" s="174" t="str">
        <f>IF(ISERROR(VLOOKUP(O159,进货明细!$A$2:$D$5000,COLUMN($C$2),0)&amp;""),"",VLOOKUP(O159,进货明细!$A$2:$D$5000,COLUMN($C$2),0)&amp;"")</f>
        <v/>
      </c>
      <c r="R159" s="167" t="str">
        <f>IF(ISERROR(VLOOKUP(O159,进货明细!$A$2:$D$5000,COLUMN($D$2),0)&amp;""),"",VLOOKUP(O159,进货明细!$A$2:$D$5000,COLUMN($D$2),0)&amp;"")</f>
        <v/>
      </c>
      <c r="S159" s="167" t="str">
        <f>IF(ISERROR(VLOOKUP(O159,进货明细!$A$2:$G$5000,COLUMN($G$2),0)&amp;""),"",VLOOKUP(O159,进货明细!$A$2:$G$5000,COLUMN($G$2),0)&amp;"")</f>
        <v/>
      </c>
    </row>
    <row r="160" customHeight="1" spans="1:19">
      <c r="A160" s="175"/>
      <c r="B160" s="153" t="str">
        <f>IF(ISERROR(VLOOKUP(A160,进货明细!$A$2:$D$5000,COLUMN($B$2),0)&amp;""),"",VLOOKUP(A160,进货明细!$A$2:$D$5000,COLUMN($B$2),0)&amp;"")</f>
        <v/>
      </c>
      <c r="C160" s="147" t="str">
        <f>IF(ISERROR(VLOOKUP(A160,进货明细!$A$2:$D$5000,COLUMN($C$2),0)&amp;""),"",VLOOKUP(A160,进货明细!$A$2:$D$5000,COLUMN($C$2),0)&amp;"")</f>
        <v/>
      </c>
      <c r="D160" s="147" t="str">
        <f>IF(ISERROR(VLOOKUP(A160,进货明细!$A$2:$D$5000,COLUMN($D$2),0)&amp;""),"",VLOOKUP(A160,进货明细!$A$2:$D$5000,COLUMN($D$2),0)&amp;"")</f>
        <v/>
      </c>
      <c r="E160" s="148"/>
      <c r="F160" s="152"/>
      <c r="G160" s="150" t="str">
        <f>IF(ISERROR(VLOOKUP(A160,进货明细!$A$2:$G$5000,COLUMN($G$2),0)&amp;""),"",VLOOKUP(A160,进货明细!$A$2:$G$5000,COLUMN($G$2),0)&amp;"")</f>
        <v/>
      </c>
      <c r="H160" s="151" t="str">
        <f t="shared" si="7"/>
        <v/>
      </c>
      <c r="I160" s="168"/>
      <c r="J160" s="169"/>
      <c r="K160" s="163"/>
      <c r="L160" s="164" t="str">
        <f t="shared" si="6"/>
        <v/>
      </c>
      <c r="M160" s="165" t="e">
        <f>ROUND(VLOOKUP(A160,当前库存!$A$2:$F$7000,COLUMN($F$3),0)&amp;"",2)</f>
        <v>#DIV/0!</v>
      </c>
      <c r="N160" s="166"/>
      <c r="O160" s="167" t="str">
        <f t="array" ref="O160">INDEX(进货明细!A:A,MATCH(0,COUNTIF(O$2:O159,进货明细!$A$2:$A$5000),)+1)&amp;""</f>
        <v/>
      </c>
      <c r="P160" s="167" t="str">
        <f>IF(ISERROR(VLOOKUP(O160,进货明细!$A$2:$D$5000,COLUMN($B$2),0)&amp;""),"",VLOOKUP(O160,进货明细!$A$2:$D$5000,COLUMN($B$2),0)&amp;"")</f>
        <v/>
      </c>
      <c r="Q160" s="174" t="str">
        <f>IF(ISERROR(VLOOKUP(O160,进货明细!$A$2:$D$5000,COLUMN($C$2),0)&amp;""),"",VLOOKUP(O160,进货明细!$A$2:$D$5000,COLUMN($C$2),0)&amp;"")</f>
        <v/>
      </c>
      <c r="R160" s="167" t="str">
        <f>IF(ISERROR(VLOOKUP(O160,进货明细!$A$2:$D$5000,COLUMN($D$2),0)&amp;""),"",VLOOKUP(O160,进货明细!$A$2:$D$5000,COLUMN($D$2),0)&amp;"")</f>
        <v/>
      </c>
      <c r="S160" s="167" t="str">
        <f>IF(ISERROR(VLOOKUP(O160,进货明细!$A$2:$G$5000,COLUMN($G$2),0)&amp;""),"",VLOOKUP(O160,进货明细!$A$2:$G$5000,COLUMN($G$2),0)&amp;"")</f>
        <v/>
      </c>
    </row>
    <row r="161" customHeight="1" spans="1:19">
      <c r="A161" s="175"/>
      <c r="B161" s="153" t="str">
        <f>IF(ISERROR(VLOOKUP(A161,进货明细!$A$2:$D$5000,COLUMN($B$2),0)&amp;""),"",VLOOKUP(A161,进货明细!$A$2:$D$5000,COLUMN($B$2),0)&amp;"")</f>
        <v/>
      </c>
      <c r="C161" s="147" t="str">
        <f>IF(ISERROR(VLOOKUP(A161,进货明细!$A$2:$D$5000,COLUMN($C$2),0)&amp;""),"",VLOOKUP(A161,进货明细!$A$2:$D$5000,COLUMN($C$2),0)&amp;"")</f>
        <v/>
      </c>
      <c r="D161" s="147" t="str">
        <f>IF(ISERROR(VLOOKUP(A161,进货明细!$A$2:$D$5000,COLUMN($D$2),0)&amp;""),"",VLOOKUP(A161,进货明细!$A$2:$D$5000,COLUMN($D$2),0)&amp;"")</f>
        <v/>
      </c>
      <c r="E161" s="148"/>
      <c r="F161" s="152"/>
      <c r="G161" s="150" t="str">
        <f>IF(ISERROR(VLOOKUP(A161,进货明细!$A$2:$G$5000,COLUMN($G$2),0)&amp;""),"",VLOOKUP(A161,进货明细!$A$2:$G$5000,COLUMN($G$2),0)&amp;"")</f>
        <v/>
      </c>
      <c r="H161" s="151" t="str">
        <f t="shared" si="7"/>
        <v/>
      </c>
      <c r="I161" s="168"/>
      <c r="J161" s="169"/>
      <c r="K161" s="163"/>
      <c r="L161" s="164" t="str">
        <f t="shared" si="6"/>
        <v/>
      </c>
      <c r="M161" s="165" t="e">
        <f>ROUND(VLOOKUP(A161,当前库存!$A$2:$F$7000,COLUMN($F$3),0)&amp;"",2)</f>
        <v>#DIV/0!</v>
      </c>
      <c r="N161" s="166"/>
      <c r="O161" s="167" t="str">
        <f t="array" ref="O161">INDEX(进货明细!A:A,MATCH(0,COUNTIF(O$2:O160,进货明细!$A$2:$A$5000),)+1)&amp;""</f>
        <v/>
      </c>
      <c r="P161" s="167" t="str">
        <f>IF(ISERROR(VLOOKUP(O161,进货明细!$A$2:$D$5000,COLUMN($B$2),0)&amp;""),"",VLOOKUP(O161,进货明细!$A$2:$D$5000,COLUMN($B$2),0)&amp;"")</f>
        <v/>
      </c>
      <c r="Q161" s="174" t="str">
        <f>IF(ISERROR(VLOOKUP(O161,进货明细!$A$2:$D$5000,COLUMN($C$2),0)&amp;""),"",VLOOKUP(O161,进货明细!$A$2:$D$5000,COLUMN($C$2),0)&amp;"")</f>
        <v/>
      </c>
      <c r="R161" s="167" t="str">
        <f>IF(ISERROR(VLOOKUP(O161,进货明细!$A$2:$D$5000,COLUMN($D$2),0)&amp;""),"",VLOOKUP(O161,进货明细!$A$2:$D$5000,COLUMN($D$2),0)&amp;"")</f>
        <v/>
      </c>
      <c r="S161" s="167" t="str">
        <f>IF(ISERROR(VLOOKUP(O161,进货明细!$A$2:$G$5000,COLUMN($G$2),0)&amp;""),"",VLOOKUP(O161,进货明细!$A$2:$G$5000,COLUMN($G$2),0)&amp;"")</f>
        <v/>
      </c>
    </row>
    <row r="162" customHeight="1" spans="1:19">
      <c r="A162" s="175"/>
      <c r="B162" s="153" t="str">
        <f>IF(ISERROR(VLOOKUP(A162,进货明细!$A$2:$D$5000,COLUMN($B$2),0)&amp;""),"",VLOOKUP(A162,进货明细!$A$2:$D$5000,COLUMN($B$2),0)&amp;"")</f>
        <v/>
      </c>
      <c r="C162" s="147" t="str">
        <f>IF(ISERROR(VLOOKUP(A162,进货明细!$A$2:$D$5000,COLUMN($C$2),0)&amp;""),"",VLOOKUP(A162,进货明细!$A$2:$D$5000,COLUMN($C$2),0)&amp;"")</f>
        <v/>
      </c>
      <c r="D162" s="147" t="str">
        <f>IF(ISERROR(VLOOKUP(A162,进货明细!$A$2:$D$5000,COLUMN($D$2),0)&amp;""),"",VLOOKUP(A162,进货明细!$A$2:$D$5000,COLUMN($D$2),0)&amp;"")</f>
        <v/>
      </c>
      <c r="E162" s="148"/>
      <c r="F162" s="152"/>
      <c r="G162" s="150" t="str">
        <f>IF(ISERROR(VLOOKUP(A162,进货明细!$A$2:$G$5000,COLUMN($G$2),0)&amp;""),"",VLOOKUP(A162,进货明细!$A$2:$G$5000,COLUMN($G$2),0)&amp;"")</f>
        <v/>
      </c>
      <c r="H162" s="151" t="str">
        <f t="shared" si="7"/>
        <v/>
      </c>
      <c r="I162" s="168"/>
      <c r="J162" s="169"/>
      <c r="K162" s="163"/>
      <c r="L162" s="164" t="str">
        <f t="shared" si="6"/>
        <v/>
      </c>
      <c r="M162" s="165" t="e">
        <f>ROUND(VLOOKUP(A162,当前库存!$A$2:$F$7000,COLUMN($F$3),0)&amp;"",2)</f>
        <v>#DIV/0!</v>
      </c>
      <c r="N162" s="166"/>
      <c r="O162" s="167" t="str">
        <f t="array" ref="O162">INDEX(进货明细!A:A,MATCH(0,COUNTIF(O$2:O161,进货明细!$A$2:$A$5000),)+1)&amp;""</f>
        <v/>
      </c>
      <c r="P162" s="167" t="str">
        <f>IF(ISERROR(VLOOKUP(O162,进货明细!$A$2:$D$5000,COLUMN($B$2),0)&amp;""),"",VLOOKUP(O162,进货明细!$A$2:$D$5000,COLUMN($B$2),0)&amp;"")</f>
        <v/>
      </c>
      <c r="Q162" s="174" t="str">
        <f>IF(ISERROR(VLOOKUP(O162,进货明细!$A$2:$D$5000,COLUMN($C$2),0)&amp;""),"",VLOOKUP(O162,进货明细!$A$2:$D$5000,COLUMN($C$2),0)&amp;"")</f>
        <v/>
      </c>
      <c r="R162" s="167" t="str">
        <f>IF(ISERROR(VLOOKUP(O162,进货明细!$A$2:$D$5000,COLUMN($D$2),0)&amp;""),"",VLOOKUP(O162,进货明细!$A$2:$D$5000,COLUMN($D$2),0)&amp;"")</f>
        <v/>
      </c>
      <c r="S162" s="167" t="str">
        <f>IF(ISERROR(VLOOKUP(O162,进货明细!$A$2:$G$5000,COLUMN($G$2),0)&amp;""),"",VLOOKUP(O162,进货明细!$A$2:$G$5000,COLUMN($G$2),0)&amp;"")</f>
        <v/>
      </c>
    </row>
    <row r="163" customHeight="1" spans="1:19">
      <c r="A163" s="175"/>
      <c r="B163" s="153" t="str">
        <f>IF(ISERROR(VLOOKUP(A163,进货明细!$A$2:$D$5000,COLUMN($B$2),0)&amp;""),"",VLOOKUP(A163,进货明细!$A$2:$D$5000,COLUMN($B$2),0)&amp;"")</f>
        <v/>
      </c>
      <c r="C163" s="147" t="str">
        <f>IF(ISERROR(VLOOKUP(A163,进货明细!$A$2:$D$5000,COLUMN($C$2),0)&amp;""),"",VLOOKUP(A163,进货明细!$A$2:$D$5000,COLUMN($C$2),0)&amp;"")</f>
        <v/>
      </c>
      <c r="D163" s="147" t="str">
        <f>IF(ISERROR(VLOOKUP(A163,进货明细!$A$2:$D$5000,COLUMN($D$2),0)&amp;""),"",VLOOKUP(A163,进货明细!$A$2:$D$5000,COLUMN($D$2),0)&amp;"")</f>
        <v/>
      </c>
      <c r="E163" s="148"/>
      <c r="F163" s="152"/>
      <c r="G163" s="150" t="str">
        <f>IF(ISERROR(VLOOKUP(A163,进货明细!$A$2:$G$5000,COLUMN($G$2),0)&amp;""),"",VLOOKUP(A163,进货明细!$A$2:$G$5000,COLUMN($G$2),0)&amp;"")</f>
        <v/>
      </c>
      <c r="H163" s="151" t="str">
        <f t="shared" si="7"/>
        <v/>
      </c>
      <c r="I163" s="168"/>
      <c r="J163" s="169"/>
      <c r="K163" s="163"/>
      <c r="L163" s="164" t="str">
        <f t="shared" si="6"/>
        <v/>
      </c>
      <c r="M163" s="165" t="e">
        <f>ROUND(VLOOKUP(A163,当前库存!$A$2:$F$7000,COLUMN($F$3),0)&amp;"",2)</f>
        <v>#DIV/0!</v>
      </c>
      <c r="N163" s="166"/>
      <c r="O163" s="167" t="str">
        <f t="array" ref="O163">INDEX(进货明细!A:A,MATCH(0,COUNTIF(O$2:O162,进货明细!$A$2:$A$5000),)+1)&amp;""</f>
        <v/>
      </c>
      <c r="P163" s="167" t="str">
        <f>IF(ISERROR(VLOOKUP(O163,进货明细!$A$2:$D$5000,COLUMN($B$2),0)&amp;""),"",VLOOKUP(O163,进货明细!$A$2:$D$5000,COLUMN($B$2),0)&amp;"")</f>
        <v/>
      </c>
      <c r="Q163" s="174" t="str">
        <f>IF(ISERROR(VLOOKUP(O163,进货明细!$A$2:$D$5000,COLUMN($C$2),0)&amp;""),"",VLOOKUP(O163,进货明细!$A$2:$D$5000,COLUMN($C$2),0)&amp;"")</f>
        <v/>
      </c>
      <c r="R163" s="167" t="str">
        <f>IF(ISERROR(VLOOKUP(O163,进货明细!$A$2:$D$5000,COLUMN($D$2),0)&amp;""),"",VLOOKUP(O163,进货明细!$A$2:$D$5000,COLUMN($D$2),0)&amp;"")</f>
        <v/>
      </c>
      <c r="S163" s="167" t="str">
        <f>IF(ISERROR(VLOOKUP(O163,进货明细!$A$2:$G$5000,COLUMN($G$2),0)&amp;""),"",VLOOKUP(O163,进货明细!$A$2:$G$5000,COLUMN($G$2),0)&amp;"")</f>
        <v/>
      </c>
    </row>
    <row r="164" customHeight="1" spans="1:19">
      <c r="A164" s="175"/>
      <c r="B164" s="153" t="str">
        <f>IF(ISERROR(VLOOKUP(A164,进货明细!$A$2:$D$5000,COLUMN($B$2),0)&amp;""),"",VLOOKUP(A164,进货明细!$A$2:$D$5000,COLUMN($B$2),0)&amp;"")</f>
        <v/>
      </c>
      <c r="C164" s="147" t="str">
        <f>IF(ISERROR(VLOOKUP(A164,进货明细!$A$2:$D$5000,COLUMN($C$2),0)&amp;""),"",VLOOKUP(A164,进货明细!$A$2:$D$5000,COLUMN($C$2),0)&amp;"")</f>
        <v/>
      </c>
      <c r="D164" s="147" t="str">
        <f>IF(ISERROR(VLOOKUP(A164,进货明细!$A$2:$D$5000,COLUMN($D$2),0)&amp;""),"",VLOOKUP(A164,进货明细!$A$2:$D$5000,COLUMN($D$2),0)&amp;"")</f>
        <v/>
      </c>
      <c r="E164" s="148"/>
      <c r="F164" s="152"/>
      <c r="G164" s="150" t="str">
        <f>IF(ISERROR(VLOOKUP(A164,进货明细!$A$2:$G$5000,COLUMN($G$2),0)&amp;""),"",VLOOKUP(A164,进货明细!$A$2:$G$5000,COLUMN($G$2),0)&amp;"")</f>
        <v/>
      </c>
      <c r="H164" s="151" t="str">
        <f t="shared" si="7"/>
        <v/>
      </c>
      <c r="I164" s="168"/>
      <c r="J164" s="169"/>
      <c r="K164" s="163"/>
      <c r="L164" s="164" t="str">
        <f t="shared" si="6"/>
        <v/>
      </c>
      <c r="M164" s="165" t="e">
        <f>ROUND(VLOOKUP(A164,当前库存!$A$2:$F$7000,COLUMN($F$3),0)&amp;"",2)</f>
        <v>#DIV/0!</v>
      </c>
      <c r="N164" s="166"/>
      <c r="O164" s="167" t="str">
        <f t="array" ref="O164">INDEX(进货明细!A:A,MATCH(0,COUNTIF(O$2:O163,进货明细!$A$2:$A$5000),)+1)&amp;""</f>
        <v/>
      </c>
      <c r="P164" s="167" t="str">
        <f>IF(ISERROR(VLOOKUP(O164,进货明细!$A$2:$D$5000,COLUMN($B$2),0)&amp;""),"",VLOOKUP(O164,进货明细!$A$2:$D$5000,COLUMN($B$2),0)&amp;"")</f>
        <v/>
      </c>
      <c r="Q164" s="174" t="str">
        <f>IF(ISERROR(VLOOKUP(O164,进货明细!$A$2:$D$5000,COLUMN($C$2),0)&amp;""),"",VLOOKUP(O164,进货明细!$A$2:$D$5000,COLUMN($C$2),0)&amp;"")</f>
        <v/>
      </c>
      <c r="R164" s="167" t="str">
        <f>IF(ISERROR(VLOOKUP(O164,进货明细!$A$2:$D$5000,COLUMN($D$2),0)&amp;""),"",VLOOKUP(O164,进货明细!$A$2:$D$5000,COLUMN($D$2),0)&amp;"")</f>
        <v/>
      </c>
      <c r="S164" s="167" t="str">
        <f>IF(ISERROR(VLOOKUP(O164,进货明细!$A$2:$G$5000,COLUMN($G$2),0)&amp;""),"",VLOOKUP(O164,进货明细!$A$2:$G$5000,COLUMN($G$2),0)&amp;"")</f>
        <v/>
      </c>
    </row>
    <row r="165" customHeight="1" spans="1:19">
      <c r="A165" s="175"/>
      <c r="B165" s="153" t="str">
        <f>IF(ISERROR(VLOOKUP(A165,进货明细!$A$2:$D$5000,COLUMN($B$2),0)&amp;""),"",VLOOKUP(A165,进货明细!$A$2:$D$5000,COLUMN($B$2),0)&amp;"")</f>
        <v/>
      </c>
      <c r="C165" s="147" t="str">
        <f>IF(ISERROR(VLOOKUP(A165,进货明细!$A$2:$D$5000,COLUMN($C$2),0)&amp;""),"",VLOOKUP(A165,进货明细!$A$2:$D$5000,COLUMN($C$2),0)&amp;"")</f>
        <v/>
      </c>
      <c r="D165" s="147" t="str">
        <f>IF(ISERROR(VLOOKUP(A165,进货明细!$A$2:$D$5000,COLUMN($D$2),0)&amp;""),"",VLOOKUP(A165,进货明细!$A$2:$D$5000,COLUMN($D$2),0)&amp;"")</f>
        <v/>
      </c>
      <c r="E165" s="148"/>
      <c r="F165" s="152"/>
      <c r="G165" s="150" t="str">
        <f>IF(ISERROR(VLOOKUP(A165,进货明细!$A$2:$G$5000,COLUMN($G$2),0)&amp;""),"",VLOOKUP(A165,进货明细!$A$2:$G$5000,COLUMN($G$2),0)&amp;"")</f>
        <v/>
      </c>
      <c r="H165" s="151" t="str">
        <f t="shared" si="7"/>
        <v/>
      </c>
      <c r="I165" s="168"/>
      <c r="J165" s="169"/>
      <c r="K165" s="163"/>
      <c r="L165" s="164" t="str">
        <f t="shared" si="6"/>
        <v/>
      </c>
      <c r="M165" s="165" t="e">
        <f>ROUND(VLOOKUP(A165,当前库存!$A$2:$F$7000,COLUMN($F$3),0)&amp;"",2)</f>
        <v>#DIV/0!</v>
      </c>
      <c r="N165" s="166"/>
      <c r="O165" s="167" t="str">
        <f t="array" ref="O165">INDEX(进货明细!A:A,MATCH(0,COUNTIF(O$2:O164,进货明细!$A$2:$A$5000),)+1)&amp;""</f>
        <v/>
      </c>
      <c r="P165" s="167" t="str">
        <f>IF(ISERROR(VLOOKUP(O165,进货明细!$A$2:$D$5000,COLUMN($B$2),0)&amp;""),"",VLOOKUP(O165,进货明细!$A$2:$D$5000,COLUMN($B$2),0)&amp;"")</f>
        <v/>
      </c>
      <c r="Q165" s="174" t="str">
        <f>IF(ISERROR(VLOOKUP(O165,进货明细!$A$2:$D$5000,COLUMN($C$2),0)&amp;""),"",VLOOKUP(O165,进货明细!$A$2:$D$5000,COLUMN($C$2),0)&amp;"")</f>
        <v/>
      </c>
      <c r="R165" s="167" t="str">
        <f>IF(ISERROR(VLOOKUP(O165,进货明细!$A$2:$D$5000,COLUMN($D$2),0)&amp;""),"",VLOOKUP(O165,进货明细!$A$2:$D$5000,COLUMN($D$2),0)&amp;"")</f>
        <v/>
      </c>
      <c r="S165" s="167" t="str">
        <f>IF(ISERROR(VLOOKUP(O165,进货明细!$A$2:$G$5000,COLUMN($G$2),0)&amp;""),"",VLOOKUP(O165,进货明细!$A$2:$G$5000,COLUMN($G$2),0)&amp;"")</f>
        <v/>
      </c>
    </row>
    <row r="166" customHeight="1" spans="1:19">
      <c r="A166" s="175"/>
      <c r="B166" s="153" t="str">
        <f>IF(ISERROR(VLOOKUP(A166,进货明细!$A$2:$D$5000,COLUMN($B$2),0)&amp;""),"",VLOOKUP(A166,进货明细!$A$2:$D$5000,COLUMN($B$2),0)&amp;"")</f>
        <v/>
      </c>
      <c r="C166" s="147" t="str">
        <f>IF(ISERROR(VLOOKUP(A166,进货明细!$A$2:$D$5000,COLUMN($C$2),0)&amp;""),"",VLOOKUP(A166,进货明细!$A$2:$D$5000,COLUMN($C$2),0)&amp;"")</f>
        <v/>
      </c>
      <c r="D166" s="147" t="str">
        <f>IF(ISERROR(VLOOKUP(A166,进货明细!$A$2:$D$5000,COLUMN($D$2),0)&amp;""),"",VLOOKUP(A166,进货明细!$A$2:$D$5000,COLUMN($D$2),0)&amp;"")</f>
        <v/>
      </c>
      <c r="E166" s="148"/>
      <c r="F166" s="152"/>
      <c r="G166" s="150" t="str">
        <f>IF(ISERROR(VLOOKUP(A166,进货明细!$A$2:$G$5000,COLUMN($G$2),0)&amp;""),"",VLOOKUP(A166,进货明细!$A$2:$G$5000,COLUMN($G$2),0)&amp;"")</f>
        <v/>
      </c>
      <c r="H166" s="151" t="str">
        <f t="shared" si="7"/>
        <v/>
      </c>
      <c r="I166" s="168"/>
      <c r="J166" s="169"/>
      <c r="K166" s="163"/>
      <c r="L166" s="164" t="str">
        <f t="shared" si="6"/>
        <v/>
      </c>
      <c r="M166" s="165" t="e">
        <f>ROUND(VLOOKUP(A166,当前库存!$A$2:$F$7000,COLUMN($F$3),0)&amp;"",2)</f>
        <v>#DIV/0!</v>
      </c>
      <c r="N166" s="166"/>
      <c r="O166" s="167" t="str">
        <f t="array" ref="O166">INDEX(进货明细!A:A,MATCH(0,COUNTIF(O$2:O165,进货明细!$A$2:$A$5000),)+1)&amp;""</f>
        <v/>
      </c>
      <c r="P166" s="167" t="str">
        <f>IF(ISERROR(VLOOKUP(O166,进货明细!$A$2:$D$5000,COLUMN($B$2),0)&amp;""),"",VLOOKUP(O166,进货明细!$A$2:$D$5000,COLUMN($B$2),0)&amp;"")</f>
        <v/>
      </c>
      <c r="Q166" s="174" t="str">
        <f>IF(ISERROR(VLOOKUP(O166,进货明细!$A$2:$D$5000,COLUMN($C$2),0)&amp;""),"",VLOOKUP(O166,进货明细!$A$2:$D$5000,COLUMN($C$2),0)&amp;"")</f>
        <v/>
      </c>
      <c r="R166" s="167" t="str">
        <f>IF(ISERROR(VLOOKUP(O166,进货明细!$A$2:$D$5000,COLUMN($D$2),0)&amp;""),"",VLOOKUP(O166,进货明细!$A$2:$D$5000,COLUMN($D$2),0)&amp;"")</f>
        <v/>
      </c>
      <c r="S166" s="167" t="str">
        <f>IF(ISERROR(VLOOKUP(O166,进货明细!$A$2:$G$5000,COLUMN($G$2),0)&amp;""),"",VLOOKUP(O166,进货明细!$A$2:$G$5000,COLUMN($G$2),0)&amp;"")</f>
        <v/>
      </c>
    </row>
    <row r="167" customHeight="1" spans="1:19">
      <c r="A167" s="175"/>
      <c r="B167" s="153" t="str">
        <f>IF(ISERROR(VLOOKUP(A167,进货明细!$A$2:$D$5000,COLUMN($B$2),0)&amp;""),"",VLOOKUP(A167,进货明细!$A$2:$D$5000,COLUMN($B$2),0)&amp;"")</f>
        <v/>
      </c>
      <c r="C167" s="147" t="str">
        <f>IF(ISERROR(VLOOKUP(A167,进货明细!$A$2:$D$5000,COLUMN($C$2),0)&amp;""),"",VLOOKUP(A167,进货明细!$A$2:$D$5000,COLUMN($C$2),0)&amp;"")</f>
        <v/>
      </c>
      <c r="D167" s="147" t="str">
        <f>IF(ISERROR(VLOOKUP(A167,进货明细!$A$2:$D$5000,COLUMN($D$2),0)&amp;""),"",VLOOKUP(A167,进货明细!$A$2:$D$5000,COLUMN($D$2),0)&amp;"")</f>
        <v/>
      </c>
      <c r="E167" s="148"/>
      <c r="F167" s="152"/>
      <c r="G167" s="150" t="str">
        <f>IF(ISERROR(VLOOKUP(A167,进货明细!$A$2:$G$5000,COLUMN($G$2),0)&amp;""),"",VLOOKUP(A167,进货明细!$A$2:$G$5000,COLUMN($G$2),0)&amp;"")</f>
        <v/>
      </c>
      <c r="H167" s="151" t="str">
        <f t="shared" si="7"/>
        <v/>
      </c>
      <c r="I167" s="168"/>
      <c r="J167" s="169"/>
      <c r="K167" s="163"/>
      <c r="L167" s="164" t="str">
        <f t="shared" si="6"/>
        <v/>
      </c>
      <c r="M167" s="165" t="e">
        <f>ROUND(VLOOKUP(A167,当前库存!$A$2:$F$7000,COLUMN($F$3),0)&amp;"",2)</f>
        <v>#DIV/0!</v>
      </c>
      <c r="N167" s="166"/>
      <c r="O167" s="167" t="str">
        <f t="array" ref="O167">INDEX(进货明细!A:A,MATCH(0,COUNTIF(O$2:O166,进货明细!$A$2:$A$5000),)+1)&amp;""</f>
        <v/>
      </c>
      <c r="P167" s="167" t="str">
        <f>IF(ISERROR(VLOOKUP(O167,进货明细!$A$2:$D$5000,COLUMN($B$2),0)&amp;""),"",VLOOKUP(O167,进货明细!$A$2:$D$5000,COLUMN($B$2),0)&amp;"")</f>
        <v/>
      </c>
      <c r="Q167" s="174" t="str">
        <f>IF(ISERROR(VLOOKUP(O167,进货明细!$A$2:$D$5000,COLUMN($C$2),0)&amp;""),"",VLOOKUP(O167,进货明细!$A$2:$D$5000,COLUMN($C$2),0)&amp;"")</f>
        <v/>
      </c>
      <c r="R167" s="167" t="str">
        <f>IF(ISERROR(VLOOKUP(O167,进货明细!$A$2:$D$5000,COLUMN($D$2),0)&amp;""),"",VLOOKUP(O167,进货明细!$A$2:$D$5000,COLUMN($D$2),0)&amp;"")</f>
        <v/>
      </c>
      <c r="S167" s="167" t="str">
        <f>IF(ISERROR(VLOOKUP(O167,进货明细!$A$2:$G$5000,COLUMN($G$2),0)&amp;""),"",VLOOKUP(O167,进货明细!$A$2:$G$5000,COLUMN($G$2),0)&amp;"")</f>
        <v/>
      </c>
    </row>
    <row r="168" customHeight="1" spans="1:19">
      <c r="A168" s="175"/>
      <c r="B168" s="153" t="str">
        <f>IF(ISERROR(VLOOKUP(A168,进货明细!$A$2:$D$5000,COLUMN($B$2),0)&amp;""),"",VLOOKUP(A168,进货明细!$A$2:$D$5000,COLUMN($B$2),0)&amp;"")</f>
        <v/>
      </c>
      <c r="C168" s="147" t="str">
        <f>IF(ISERROR(VLOOKUP(A168,进货明细!$A$2:$D$5000,COLUMN($C$2),0)&amp;""),"",VLOOKUP(A168,进货明细!$A$2:$D$5000,COLUMN($C$2),0)&amp;"")</f>
        <v/>
      </c>
      <c r="D168" s="147" t="str">
        <f>IF(ISERROR(VLOOKUP(A168,进货明细!$A$2:$D$5000,COLUMN($D$2),0)&amp;""),"",VLOOKUP(A168,进货明细!$A$2:$D$5000,COLUMN($D$2),0)&amp;"")</f>
        <v/>
      </c>
      <c r="E168" s="148"/>
      <c r="F168" s="152"/>
      <c r="G168" s="150" t="str">
        <f>IF(ISERROR(VLOOKUP(A168,进货明细!$A$2:$G$5000,COLUMN($G$2),0)&amp;""),"",VLOOKUP(A168,进货明细!$A$2:$G$5000,COLUMN($G$2),0)&amp;"")</f>
        <v/>
      </c>
      <c r="H168" s="151" t="str">
        <f t="shared" si="7"/>
        <v/>
      </c>
      <c r="I168" s="168"/>
      <c r="J168" s="169"/>
      <c r="K168" s="163"/>
      <c r="L168" s="164" t="str">
        <f t="shared" si="6"/>
        <v/>
      </c>
      <c r="M168" s="165" t="e">
        <f>ROUND(VLOOKUP(A168,当前库存!$A$2:$F$7000,COLUMN($F$3),0)&amp;"",2)</f>
        <v>#DIV/0!</v>
      </c>
      <c r="N168" s="166"/>
      <c r="O168" s="167" t="str">
        <f t="array" ref="O168">INDEX(进货明细!A:A,MATCH(0,COUNTIF(O$2:O167,进货明细!$A$2:$A$5000),)+1)&amp;""</f>
        <v/>
      </c>
      <c r="P168" s="167" t="str">
        <f>IF(ISERROR(VLOOKUP(O168,进货明细!$A$2:$D$5000,COLUMN($B$2),0)&amp;""),"",VLOOKUP(O168,进货明细!$A$2:$D$5000,COLUMN($B$2),0)&amp;"")</f>
        <v/>
      </c>
      <c r="Q168" s="174" t="str">
        <f>IF(ISERROR(VLOOKUP(O168,进货明细!$A$2:$D$5000,COLUMN($C$2),0)&amp;""),"",VLOOKUP(O168,进货明细!$A$2:$D$5000,COLUMN($C$2),0)&amp;"")</f>
        <v/>
      </c>
      <c r="R168" s="167" t="str">
        <f>IF(ISERROR(VLOOKUP(O168,进货明细!$A$2:$D$5000,COLUMN($D$2),0)&amp;""),"",VLOOKUP(O168,进货明细!$A$2:$D$5000,COLUMN($D$2),0)&amp;"")</f>
        <v/>
      </c>
      <c r="S168" s="167" t="str">
        <f>IF(ISERROR(VLOOKUP(O168,进货明细!$A$2:$G$5000,COLUMN($G$2),0)&amp;""),"",VLOOKUP(O168,进货明细!$A$2:$G$5000,COLUMN($G$2),0)&amp;"")</f>
        <v/>
      </c>
    </row>
    <row r="169" customHeight="1" spans="1:19">
      <c r="A169" s="175"/>
      <c r="B169" s="153" t="str">
        <f>IF(ISERROR(VLOOKUP(A169,进货明细!$A$2:$D$5000,COLUMN($B$2),0)&amp;""),"",VLOOKUP(A169,进货明细!$A$2:$D$5000,COLUMN($B$2),0)&amp;"")</f>
        <v/>
      </c>
      <c r="C169" s="147" t="str">
        <f>IF(ISERROR(VLOOKUP(A169,进货明细!$A$2:$D$5000,COLUMN($C$2),0)&amp;""),"",VLOOKUP(A169,进货明细!$A$2:$D$5000,COLUMN($C$2),0)&amp;"")</f>
        <v/>
      </c>
      <c r="D169" s="147" t="str">
        <f>IF(ISERROR(VLOOKUP(A169,进货明细!$A$2:$D$5000,COLUMN($D$2),0)&amp;""),"",VLOOKUP(A169,进货明细!$A$2:$D$5000,COLUMN($D$2),0)&amp;"")</f>
        <v/>
      </c>
      <c r="E169" s="148"/>
      <c r="F169" s="152"/>
      <c r="G169" s="150" t="str">
        <f>IF(ISERROR(VLOOKUP(A169,进货明细!$A$2:$G$5000,COLUMN($G$2),0)&amp;""),"",VLOOKUP(A169,进货明细!$A$2:$G$5000,COLUMN($G$2),0)&amp;"")</f>
        <v/>
      </c>
      <c r="H169" s="151" t="str">
        <f t="shared" si="7"/>
        <v/>
      </c>
      <c r="I169" s="168"/>
      <c r="J169" s="169"/>
      <c r="K169" s="163"/>
      <c r="L169" s="164" t="str">
        <f t="shared" si="6"/>
        <v/>
      </c>
      <c r="M169" s="165" t="e">
        <f>ROUND(VLOOKUP(A169,当前库存!$A$2:$F$7000,COLUMN($F$3),0)&amp;"",2)</f>
        <v>#DIV/0!</v>
      </c>
      <c r="N169" s="166"/>
      <c r="O169" s="167" t="str">
        <f t="array" ref="O169">INDEX(进货明细!A:A,MATCH(0,COUNTIF(O$2:O168,进货明细!$A$2:$A$5000),)+1)&amp;""</f>
        <v/>
      </c>
      <c r="P169" s="167" t="str">
        <f>IF(ISERROR(VLOOKUP(O169,进货明细!$A$2:$D$5000,COLUMN($B$2),0)&amp;""),"",VLOOKUP(O169,进货明细!$A$2:$D$5000,COLUMN($B$2),0)&amp;"")</f>
        <v/>
      </c>
      <c r="Q169" s="174" t="str">
        <f>IF(ISERROR(VLOOKUP(O169,进货明细!$A$2:$D$5000,COLUMN($C$2),0)&amp;""),"",VLOOKUP(O169,进货明细!$A$2:$D$5000,COLUMN($C$2),0)&amp;"")</f>
        <v/>
      </c>
      <c r="R169" s="167" t="str">
        <f>IF(ISERROR(VLOOKUP(O169,进货明细!$A$2:$D$5000,COLUMN($D$2),0)&amp;""),"",VLOOKUP(O169,进货明细!$A$2:$D$5000,COLUMN($D$2),0)&amp;"")</f>
        <v/>
      </c>
      <c r="S169" s="167" t="str">
        <f>IF(ISERROR(VLOOKUP(O169,进货明细!$A$2:$G$5000,COLUMN($G$2),0)&amp;""),"",VLOOKUP(O169,进货明细!$A$2:$G$5000,COLUMN($G$2),0)&amp;"")</f>
        <v/>
      </c>
    </row>
    <row r="170" customHeight="1" spans="1:19">
      <c r="A170" s="175"/>
      <c r="B170" s="153" t="str">
        <f>IF(ISERROR(VLOOKUP(A170,进货明细!$A$2:$D$5000,COLUMN($B$2),0)&amp;""),"",VLOOKUP(A170,进货明细!$A$2:$D$5000,COLUMN($B$2),0)&amp;"")</f>
        <v/>
      </c>
      <c r="C170" s="147" t="str">
        <f>IF(ISERROR(VLOOKUP(A170,进货明细!$A$2:$D$5000,COLUMN($C$2),0)&amp;""),"",VLOOKUP(A170,进货明细!$A$2:$D$5000,COLUMN($C$2),0)&amp;"")</f>
        <v/>
      </c>
      <c r="D170" s="147" t="str">
        <f>IF(ISERROR(VLOOKUP(A170,进货明细!$A$2:$D$5000,COLUMN($D$2),0)&amp;""),"",VLOOKUP(A170,进货明细!$A$2:$D$5000,COLUMN($D$2),0)&amp;"")</f>
        <v/>
      </c>
      <c r="E170" s="148"/>
      <c r="F170" s="152"/>
      <c r="G170" s="150" t="str">
        <f>IF(ISERROR(VLOOKUP(A170,进货明细!$A$2:$G$5000,COLUMN($G$2),0)&amp;""),"",VLOOKUP(A170,进货明细!$A$2:$G$5000,COLUMN($G$2),0)&amp;"")</f>
        <v/>
      </c>
      <c r="H170" s="151" t="str">
        <f t="shared" si="7"/>
        <v/>
      </c>
      <c r="I170" s="168"/>
      <c r="J170" s="169"/>
      <c r="K170" s="163"/>
      <c r="L170" s="164" t="str">
        <f t="shared" si="6"/>
        <v/>
      </c>
      <c r="M170" s="165" t="e">
        <f>ROUND(VLOOKUP(A170,当前库存!$A$2:$F$7000,COLUMN($F$3),0)&amp;"",2)</f>
        <v>#DIV/0!</v>
      </c>
      <c r="N170" s="166"/>
      <c r="O170" s="167" t="str">
        <f t="array" ref="O170">INDEX(进货明细!A:A,MATCH(0,COUNTIF(O$2:O169,进货明细!$A$2:$A$5000),)+1)&amp;""</f>
        <v/>
      </c>
      <c r="P170" s="167" t="str">
        <f>IF(ISERROR(VLOOKUP(O170,进货明细!$A$2:$D$5000,COLUMN($B$2),0)&amp;""),"",VLOOKUP(O170,进货明细!$A$2:$D$5000,COLUMN($B$2),0)&amp;"")</f>
        <v/>
      </c>
      <c r="Q170" s="174" t="str">
        <f>IF(ISERROR(VLOOKUP(O170,进货明细!$A$2:$D$5000,COLUMN($C$2),0)&amp;""),"",VLOOKUP(O170,进货明细!$A$2:$D$5000,COLUMN($C$2),0)&amp;"")</f>
        <v/>
      </c>
      <c r="R170" s="167" t="str">
        <f>IF(ISERROR(VLOOKUP(O170,进货明细!$A$2:$D$5000,COLUMN($D$2),0)&amp;""),"",VLOOKUP(O170,进货明细!$A$2:$D$5000,COLUMN($D$2),0)&amp;"")</f>
        <v/>
      </c>
      <c r="S170" s="167" t="str">
        <f>IF(ISERROR(VLOOKUP(O170,进货明细!$A$2:$G$5000,COLUMN($G$2),0)&amp;""),"",VLOOKUP(O170,进货明细!$A$2:$G$5000,COLUMN($G$2),0)&amp;"")</f>
        <v/>
      </c>
    </row>
    <row r="171" customHeight="1" spans="1:19">
      <c r="A171" s="175"/>
      <c r="B171" s="153" t="str">
        <f>IF(ISERROR(VLOOKUP(A171,进货明细!$A$2:$D$5000,COLUMN($B$2),0)&amp;""),"",VLOOKUP(A171,进货明细!$A$2:$D$5000,COLUMN($B$2),0)&amp;"")</f>
        <v/>
      </c>
      <c r="C171" s="147" t="str">
        <f>IF(ISERROR(VLOOKUP(A171,进货明细!$A$2:$D$5000,COLUMN($C$2),0)&amp;""),"",VLOOKUP(A171,进货明细!$A$2:$D$5000,COLUMN($C$2),0)&amp;"")</f>
        <v/>
      </c>
      <c r="D171" s="147" t="str">
        <f>IF(ISERROR(VLOOKUP(A171,进货明细!$A$2:$D$5000,COLUMN($D$2),0)&amp;""),"",VLOOKUP(A171,进货明细!$A$2:$D$5000,COLUMN($D$2),0)&amp;"")</f>
        <v/>
      </c>
      <c r="E171" s="148"/>
      <c r="F171" s="152"/>
      <c r="G171" s="150" t="str">
        <f>IF(ISERROR(VLOOKUP(A171,进货明细!$A$2:$G$5000,COLUMN($G$2),0)&amp;""),"",VLOOKUP(A171,进货明细!$A$2:$G$5000,COLUMN($G$2),0)&amp;"")</f>
        <v/>
      </c>
      <c r="H171" s="151" t="str">
        <f t="shared" si="7"/>
        <v/>
      </c>
      <c r="I171" s="168"/>
      <c r="J171" s="169"/>
      <c r="K171" s="163"/>
      <c r="L171" s="164" t="str">
        <f t="shared" si="6"/>
        <v/>
      </c>
      <c r="M171" s="165" t="e">
        <f>ROUND(VLOOKUP(A171,当前库存!$A$2:$F$7000,COLUMN($F$3),0)&amp;"",2)</f>
        <v>#DIV/0!</v>
      </c>
      <c r="N171" s="166"/>
      <c r="O171" s="167" t="str">
        <f t="array" ref="O171">INDEX(进货明细!A:A,MATCH(0,COUNTIF(O$2:O170,进货明细!$A$2:$A$5000),)+1)&amp;""</f>
        <v/>
      </c>
      <c r="P171" s="167" t="str">
        <f>IF(ISERROR(VLOOKUP(O171,进货明细!$A$2:$D$5000,COLUMN($B$2),0)&amp;""),"",VLOOKUP(O171,进货明细!$A$2:$D$5000,COLUMN($B$2),0)&amp;"")</f>
        <v/>
      </c>
      <c r="Q171" s="174" t="str">
        <f>IF(ISERROR(VLOOKUP(O171,进货明细!$A$2:$D$5000,COLUMN($C$2),0)&amp;""),"",VLOOKUP(O171,进货明细!$A$2:$D$5000,COLUMN($C$2),0)&amp;"")</f>
        <v/>
      </c>
      <c r="R171" s="167" t="str">
        <f>IF(ISERROR(VLOOKUP(O171,进货明细!$A$2:$D$5000,COLUMN($D$2),0)&amp;""),"",VLOOKUP(O171,进货明细!$A$2:$D$5000,COLUMN($D$2),0)&amp;"")</f>
        <v/>
      </c>
      <c r="S171" s="167" t="str">
        <f>IF(ISERROR(VLOOKUP(O171,进货明细!$A$2:$G$5000,COLUMN($G$2),0)&amp;""),"",VLOOKUP(O171,进货明细!$A$2:$G$5000,COLUMN($G$2),0)&amp;"")</f>
        <v/>
      </c>
    </row>
    <row r="172" customHeight="1" spans="1:19">
      <c r="A172" s="175"/>
      <c r="B172" s="153" t="str">
        <f>IF(ISERROR(VLOOKUP(A172,进货明细!$A$2:$D$5000,COLUMN($B$2),0)&amp;""),"",VLOOKUP(A172,进货明细!$A$2:$D$5000,COLUMN($B$2),0)&amp;"")</f>
        <v/>
      </c>
      <c r="C172" s="147" t="str">
        <f>IF(ISERROR(VLOOKUP(A172,进货明细!$A$2:$D$5000,COLUMN($C$2),0)&amp;""),"",VLOOKUP(A172,进货明细!$A$2:$D$5000,COLUMN($C$2),0)&amp;"")</f>
        <v/>
      </c>
      <c r="D172" s="147" t="str">
        <f>IF(ISERROR(VLOOKUP(A172,进货明细!$A$2:$D$5000,COLUMN($D$2),0)&amp;""),"",VLOOKUP(A172,进货明细!$A$2:$D$5000,COLUMN($D$2),0)&amp;"")</f>
        <v/>
      </c>
      <c r="E172" s="148"/>
      <c r="F172" s="152"/>
      <c r="G172" s="150" t="str">
        <f>IF(ISERROR(VLOOKUP(A172,进货明细!$A$2:$G$5000,COLUMN($G$2),0)&amp;""),"",VLOOKUP(A172,进货明细!$A$2:$G$5000,COLUMN($G$2),0)&amp;"")</f>
        <v/>
      </c>
      <c r="H172" s="151" t="str">
        <f t="shared" si="7"/>
        <v/>
      </c>
      <c r="I172" s="168"/>
      <c r="J172" s="169"/>
      <c r="K172" s="163"/>
      <c r="L172" s="164" t="str">
        <f t="shared" si="6"/>
        <v/>
      </c>
      <c r="M172" s="165" t="e">
        <f>ROUND(VLOOKUP(A172,当前库存!$A$2:$F$7000,COLUMN($F$3),0)&amp;"",2)</f>
        <v>#DIV/0!</v>
      </c>
      <c r="N172" s="166"/>
      <c r="O172" s="167" t="str">
        <f t="array" ref="O172">INDEX(进货明细!A:A,MATCH(0,COUNTIF(O$2:O171,进货明细!$A$2:$A$5000),)+1)&amp;""</f>
        <v/>
      </c>
      <c r="P172" s="167" t="str">
        <f>IF(ISERROR(VLOOKUP(O172,进货明细!$A$2:$D$5000,COLUMN($B$2),0)&amp;""),"",VLOOKUP(O172,进货明细!$A$2:$D$5000,COLUMN($B$2),0)&amp;"")</f>
        <v/>
      </c>
      <c r="Q172" s="174" t="str">
        <f>IF(ISERROR(VLOOKUP(O172,进货明细!$A$2:$D$5000,COLUMN($C$2),0)&amp;""),"",VLOOKUP(O172,进货明细!$A$2:$D$5000,COLUMN($C$2),0)&amp;"")</f>
        <v/>
      </c>
      <c r="R172" s="167" t="str">
        <f>IF(ISERROR(VLOOKUP(O172,进货明细!$A$2:$D$5000,COLUMN($D$2),0)&amp;""),"",VLOOKUP(O172,进货明细!$A$2:$D$5000,COLUMN($D$2),0)&amp;"")</f>
        <v/>
      </c>
      <c r="S172" s="167" t="str">
        <f>IF(ISERROR(VLOOKUP(O172,进货明细!$A$2:$G$5000,COLUMN($G$2),0)&amp;""),"",VLOOKUP(O172,进货明细!$A$2:$G$5000,COLUMN($G$2),0)&amp;"")</f>
        <v/>
      </c>
    </row>
    <row r="173" customHeight="1" spans="1:19">
      <c r="A173" s="175"/>
      <c r="B173" s="153" t="str">
        <f>IF(ISERROR(VLOOKUP(A173,进货明细!$A$2:$D$5000,COLUMN($B$2),0)&amp;""),"",VLOOKUP(A173,进货明细!$A$2:$D$5000,COLUMN($B$2),0)&amp;"")</f>
        <v/>
      </c>
      <c r="C173" s="147" t="str">
        <f>IF(ISERROR(VLOOKUP(A173,进货明细!$A$2:$D$5000,COLUMN($C$2),0)&amp;""),"",VLOOKUP(A173,进货明细!$A$2:$D$5000,COLUMN($C$2),0)&amp;"")</f>
        <v/>
      </c>
      <c r="D173" s="147" t="str">
        <f>IF(ISERROR(VLOOKUP(A173,进货明细!$A$2:$D$5000,COLUMN($D$2),0)&amp;""),"",VLOOKUP(A173,进货明细!$A$2:$D$5000,COLUMN($D$2),0)&amp;"")</f>
        <v/>
      </c>
      <c r="E173" s="148"/>
      <c r="F173" s="152"/>
      <c r="G173" s="150" t="str">
        <f>IF(ISERROR(VLOOKUP(A173,进货明细!$A$2:$G$5000,COLUMN($G$2),0)&amp;""),"",VLOOKUP(A173,进货明细!$A$2:$G$5000,COLUMN($G$2),0)&amp;"")</f>
        <v/>
      </c>
      <c r="H173" s="151" t="str">
        <f t="shared" si="7"/>
        <v/>
      </c>
      <c r="I173" s="168"/>
      <c r="J173" s="169"/>
      <c r="K173" s="163"/>
      <c r="L173" s="164" t="str">
        <f t="shared" ref="L173:L236" si="8">IF(F173="","",H173-M173*F173)</f>
        <v/>
      </c>
      <c r="M173" s="165" t="e">
        <f>ROUND(VLOOKUP(A173,当前库存!$A$2:$F$7000,COLUMN($F$3),0)&amp;"",2)</f>
        <v>#DIV/0!</v>
      </c>
      <c r="N173" s="166"/>
      <c r="O173" s="167" t="str">
        <f t="array" ref="O173">INDEX(进货明细!A:A,MATCH(0,COUNTIF(O$2:O172,进货明细!$A$2:$A$5000),)+1)&amp;""</f>
        <v/>
      </c>
      <c r="P173" s="167" t="str">
        <f>IF(ISERROR(VLOOKUP(O173,进货明细!$A$2:$D$5000,COLUMN($B$2),0)&amp;""),"",VLOOKUP(O173,进货明细!$A$2:$D$5000,COLUMN($B$2),0)&amp;"")</f>
        <v/>
      </c>
      <c r="Q173" s="174" t="str">
        <f>IF(ISERROR(VLOOKUP(O173,进货明细!$A$2:$D$5000,COLUMN($C$2),0)&amp;""),"",VLOOKUP(O173,进货明细!$A$2:$D$5000,COLUMN($C$2),0)&amp;"")</f>
        <v/>
      </c>
      <c r="R173" s="167" t="str">
        <f>IF(ISERROR(VLOOKUP(O173,进货明细!$A$2:$D$5000,COLUMN($D$2),0)&amp;""),"",VLOOKUP(O173,进货明细!$A$2:$D$5000,COLUMN($D$2),0)&amp;"")</f>
        <v/>
      </c>
      <c r="S173" s="167" t="str">
        <f>IF(ISERROR(VLOOKUP(O173,进货明细!$A$2:$G$5000,COLUMN($G$2),0)&amp;""),"",VLOOKUP(O173,进货明细!$A$2:$G$5000,COLUMN($G$2),0)&amp;"")</f>
        <v/>
      </c>
    </row>
    <row r="174" customHeight="1" spans="1:19">
      <c r="A174" s="175"/>
      <c r="B174" s="153" t="str">
        <f>IF(ISERROR(VLOOKUP(A174,进货明细!$A$2:$D$5000,COLUMN($B$2),0)&amp;""),"",VLOOKUP(A174,进货明细!$A$2:$D$5000,COLUMN($B$2),0)&amp;"")</f>
        <v/>
      </c>
      <c r="C174" s="147" t="str">
        <f>IF(ISERROR(VLOOKUP(A174,进货明细!$A$2:$D$5000,COLUMN($C$2),0)&amp;""),"",VLOOKUP(A174,进货明细!$A$2:$D$5000,COLUMN($C$2),0)&amp;"")</f>
        <v/>
      </c>
      <c r="D174" s="147" t="str">
        <f>IF(ISERROR(VLOOKUP(A174,进货明细!$A$2:$D$5000,COLUMN($D$2),0)&amp;""),"",VLOOKUP(A174,进货明细!$A$2:$D$5000,COLUMN($D$2),0)&amp;"")</f>
        <v/>
      </c>
      <c r="E174" s="148"/>
      <c r="F174" s="152"/>
      <c r="G174" s="150" t="str">
        <f>IF(ISERROR(VLOOKUP(A174,进货明细!$A$2:$G$5000,COLUMN($G$2),0)&amp;""),"",VLOOKUP(A174,进货明细!$A$2:$G$5000,COLUMN($G$2),0)&amp;"")</f>
        <v/>
      </c>
      <c r="H174" s="151" t="str">
        <f t="shared" si="7"/>
        <v/>
      </c>
      <c r="I174" s="168"/>
      <c r="J174" s="169"/>
      <c r="K174" s="163"/>
      <c r="L174" s="164" t="str">
        <f t="shared" si="8"/>
        <v/>
      </c>
      <c r="M174" s="165" t="e">
        <f>ROUND(VLOOKUP(A174,当前库存!$A$2:$F$7000,COLUMN($F$3),0)&amp;"",2)</f>
        <v>#DIV/0!</v>
      </c>
      <c r="N174" s="166"/>
      <c r="O174" s="167" t="str">
        <f t="array" ref="O174">INDEX(进货明细!A:A,MATCH(0,COUNTIF(O$2:O173,进货明细!$A$2:$A$5000),)+1)&amp;""</f>
        <v/>
      </c>
      <c r="P174" s="167" t="str">
        <f>IF(ISERROR(VLOOKUP(O174,进货明细!$A$2:$D$5000,COLUMN($B$2),0)&amp;""),"",VLOOKUP(O174,进货明细!$A$2:$D$5000,COLUMN($B$2),0)&amp;"")</f>
        <v/>
      </c>
      <c r="Q174" s="174" t="str">
        <f>IF(ISERROR(VLOOKUP(O174,进货明细!$A$2:$D$5000,COLUMN($C$2),0)&amp;""),"",VLOOKUP(O174,进货明细!$A$2:$D$5000,COLUMN($C$2),0)&amp;"")</f>
        <v/>
      </c>
      <c r="R174" s="167" t="str">
        <f>IF(ISERROR(VLOOKUP(O174,进货明细!$A$2:$D$5000,COLUMN($D$2),0)&amp;""),"",VLOOKUP(O174,进货明细!$A$2:$D$5000,COLUMN($D$2),0)&amp;"")</f>
        <v/>
      </c>
      <c r="S174" s="167" t="str">
        <f>IF(ISERROR(VLOOKUP(O174,进货明细!$A$2:$G$5000,COLUMN($G$2),0)&amp;""),"",VLOOKUP(O174,进货明细!$A$2:$G$5000,COLUMN($G$2),0)&amp;"")</f>
        <v/>
      </c>
    </row>
    <row r="175" customHeight="1" spans="1:19">
      <c r="A175" s="175"/>
      <c r="B175" s="153" t="str">
        <f>IF(ISERROR(VLOOKUP(A175,进货明细!$A$2:$D$5000,COLUMN($B$2),0)&amp;""),"",VLOOKUP(A175,进货明细!$A$2:$D$5000,COLUMN($B$2),0)&amp;"")</f>
        <v/>
      </c>
      <c r="C175" s="147" t="str">
        <f>IF(ISERROR(VLOOKUP(A175,进货明细!$A$2:$D$5000,COLUMN($C$2),0)&amp;""),"",VLOOKUP(A175,进货明细!$A$2:$D$5000,COLUMN($C$2),0)&amp;"")</f>
        <v/>
      </c>
      <c r="D175" s="147" t="str">
        <f>IF(ISERROR(VLOOKUP(A175,进货明细!$A$2:$D$5000,COLUMN($D$2),0)&amp;""),"",VLOOKUP(A175,进货明细!$A$2:$D$5000,COLUMN($D$2),0)&amp;"")</f>
        <v/>
      </c>
      <c r="E175" s="148"/>
      <c r="F175" s="152"/>
      <c r="G175" s="150" t="str">
        <f>IF(ISERROR(VLOOKUP(A175,进货明细!$A$2:$G$5000,COLUMN($G$2),0)&amp;""),"",VLOOKUP(A175,进货明细!$A$2:$G$5000,COLUMN($G$2),0)&amp;"")</f>
        <v/>
      </c>
      <c r="H175" s="151" t="str">
        <f t="shared" si="7"/>
        <v/>
      </c>
      <c r="I175" s="168"/>
      <c r="J175" s="169"/>
      <c r="K175" s="163"/>
      <c r="L175" s="164" t="str">
        <f t="shared" si="8"/>
        <v/>
      </c>
      <c r="M175" s="165" t="e">
        <f>ROUND(VLOOKUP(A175,当前库存!$A$2:$F$7000,COLUMN($F$3),0)&amp;"",2)</f>
        <v>#DIV/0!</v>
      </c>
      <c r="N175" s="166"/>
      <c r="O175" s="167" t="str">
        <f t="array" ref="O175">INDEX(进货明细!A:A,MATCH(0,COUNTIF(O$2:O174,进货明细!$A$2:$A$5000),)+1)&amp;""</f>
        <v/>
      </c>
      <c r="P175" s="167" t="str">
        <f>IF(ISERROR(VLOOKUP(O175,进货明细!$A$2:$D$5000,COLUMN($B$2),0)&amp;""),"",VLOOKUP(O175,进货明细!$A$2:$D$5000,COLUMN($B$2),0)&amp;"")</f>
        <v/>
      </c>
      <c r="Q175" s="174" t="str">
        <f>IF(ISERROR(VLOOKUP(O175,进货明细!$A$2:$D$5000,COLUMN($C$2),0)&amp;""),"",VLOOKUP(O175,进货明细!$A$2:$D$5000,COLUMN($C$2),0)&amp;"")</f>
        <v/>
      </c>
      <c r="R175" s="167" t="str">
        <f>IF(ISERROR(VLOOKUP(O175,进货明细!$A$2:$D$5000,COLUMN($D$2),0)&amp;""),"",VLOOKUP(O175,进货明细!$A$2:$D$5000,COLUMN($D$2),0)&amp;"")</f>
        <v/>
      </c>
      <c r="S175" s="167" t="str">
        <f>IF(ISERROR(VLOOKUP(O175,进货明细!$A$2:$G$5000,COLUMN($G$2),0)&amp;""),"",VLOOKUP(O175,进货明细!$A$2:$G$5000,COLUMN($G$2),0)&amp;"")</f>
        <v/>
      </c>
    </row>
    <row r="176" customHeight="1" spans="1:19">
      <c r="A176" s="175"/>
      <c r="B176" s="153" t="str">
        <f>IF(ISERROR(VLOOKUP(A176,进货明细!$A$2:$D$5000,COLUMN($B$2),0)&amp;""),"",VLOOKUP(A176,进货明细!$A$2:$D$5000,COLUMN($B$2),0)&amp;"")</f>
        <v/>
      </c>
      <c r="C176" s="147" t="str">
        <f>IF(ISERROR(VLOOKUP(A176,进货明细!$A$2:$D$5000,COLUMN($C$2),0)&amp;""),"",VLOOKUP(A176,进货明细!$A$2:$D$5000,COLUMN($C$2),0)&amp;"")</f>
        <v/>
      </c>
      <c r="D176" s="147" t="str">
        <f>IF(ISERROR(VLOOKUP(A176,进货明细!$A$2:$D$5000,COLUMN($D$2),0)&amp;""),"",VLOOKUP(A176,进货明细!$A$2:$D$5000,COLUMN($D$2),0)&amp;"")</f>
        <v/>
      </c>
      <c r="E176" s="148"/>
      <c r="F176" s="152"/>
      <c r="G176" s="150" t="str">
        <f>IF(ISERROR(VLOOKUP(A176,进货明细!$A$2:$G$5000,COLUMN($G$2),0)&amp;""),"",VLOOKUP(A176,进货明细!$A$2:$G$5000,COLUMN($G$2),0)&amp;"")</f>
        <v/>
      </c>
      <c r="H176" s="151" t="str">
        <f t="shared" si="7"/>
        <v/>
      </c>
      <c r="I176" s="168"/>
      <c r="J176" s="169"/>
      <c r="K176" s="163"/>
      <c r="L176" s="164" t="str">
        <f t="shared" si="8"/>
        <v/>
      </c>
      <c r="M176" s="165" t="e">
        <f>ROUND(VLOOKUP(A176,当前库存!$A$2:$F$7000,COLUMN($F$3),0)&amp;"",2)</f>
        <v>#DIV/0!</v>
      </c>
      <c r="N176" s="166"/>
      <c r="O176" s="167" t="str">
        <f t="array" ref="O176">INDEX(进货明细!A:A,MATCH(0,COUNTIF(O$2:O175,进货明细!$A$2:$A$5000),)+1)&amp;""</f>
        <v/>
      </c>
      <c r="P176" s="167" t="str">
        <f>IF(ISERROR(VLOOKUP(O176,进货明细!$A$2:$D$5000,COLUMN($B$2),0)&amp;""),"",VLOOKUP(O176,进货明细!$A$2:$D$5000,COLUMN($B$2),0)&amp;"")</f>
        <v/>
      </c>
      <c r="Q176" s="174" t="str">
        <f>IF(ISERROR(VLOOKUP(O176,进货明细!$A$2:$D$5000,COLUMN($C$2),0)&amp;""),"",VLOOKUP(O176,进货明细!$A$2:$D$5000,COLUMN($C$2),0)&amp;"")</f>
        <v/>
      </c>
      <c r="R176" s="167" t="str">
        <f>IF(ISERROR(VLOOKUP(O176,进货明细!$A$2:$D$5000,COLUMN($D$2),0)&amp;""),"",VLOOKUP(O176,进货明细!$A$2:$D$5000,COLUMN($D$2),0)&amp;"")</f>
        <v/>
      </c>
      <c r="S176" s="167" t="str">
        <f>IF(ISERROR(VLOOKUP(O176,进货明细!$A$2:$G$5000,COLUMN($G$2),0)&amp;""),"",VLOOKUP(O176,进货明细!$A$2:$G$5000,COLUMN($G$2),0)&amp;"")</f>
        <v/>
      </c>
    </row>
    <row r="177" customHeight="1" spans="1:19">
      <c r="A177" s="175"/>
      <c r="B177" s="153" t="str">
        <f>IF(ISERROR(VLOOKUP(A177,进货明细!$A$2:$D$5000,COLUMN($B$2),0)&amp;""),"",VLOOKUP(A177,进货明细!$A$2:$D$5000,COLUMN($B$2),0)&amp;"")</f>
        <v/>
      </c>
      <c r="C177" s="147" t="str">
        <f>IF(ISERROR(VLOOKUP(A177,进货明细!$A$2:$D$5000,COLUMN($C$2),0)&amp;""),"",VLOOKUP(A177,进货明细!$A$2:$D$5000,COLUMN($C$2),0)&amp;"")</f>
        <v/>
      </c>
      <c r="D177" s="147" t="str">
        <f>IF(ISERROR(VLOOKUP(A177,进货明细!$A$2:$D$5000,COLUMN($D$2),0)&amp;""),"",VLOOKUP(A177,进货明细!$A$2:$D$5000,COLUMN($D$2),0)&amp;"")</f>
        <v/>
      </c>
      <c r="E177" s="148"/>
      <c r="F177" s="152"/>
      <c r="G177" s="150" t="str">
        <f>IF(ISERROR(VLOOKUP(A177,进货明细!$A$2:$G$5000,COLUMN($G$2),0)&amp;""),"",VLOOKUP(A177,进货明细!$A$2:$G$5000,COLUMN($G$2),0)&amp;"")</f>
        <v/>
      </c>
      <c r="H177" s="151" t="str">
        <f t="shared" si="7"/>
        <v/>
      </c>
      <c r="I177" s="168"/>
      <c r="J177" s="169"/>
      <c r="K177" s="163"/>
      <c r="L177" s="164" t="str">
        <f t="shared" si="8"/>
        <v/>
      </c>
      <c r="M177" s="165" t="e">
        <f>ROUND(VLOOKUP(A177,当前库存!$A$2:$F$7000,COLUMN($F$3),0)&amp;"",2)</f>
        <v>#DIV/0!</v>
      </c>
      <c r="N177" s="166"/>
      <c r="O177" s="167" t="str">
        <f t="array" ref="O177">INDEX(进货明细!A:A,MATCH(0,COUNTIF(O$2:O176,进货明细!$A$2:$A$5000),)+1)&amp;""</f>
        <v/>
      </c>
      <c r="P177" s="167" t="str">
        <f>IF(ISERROR(VLOOKUP(O177,进货明细!$A$2:$D$5000,COLUMN($B$2),0)&amp;""),"",VLOOKUP(O177,进货明细!$A$2:$D$5000,COLUMN($B$2),0)&amp;"")</f>
        <v/>
      </c>
      <c r="Q177" s="174" t="str">
        <f>IF(ISERROR(VLOOKUP(O177,进货明细!$A$2:$D$5000,COLUMN($C$2),0)&amp;""),"",VLOOKUP(O177,进货明细!$A$2:$D$5000,COLUMN($C$2),0)&amp;"")</f>
        <v/>
      </c>
      <c r="R177" s="167" t="str">
        <f>IF(ISERROR(VLOOKUP(O177,进货明细!$A$2:$D$5000,COLUMN($D$2),0)&amp;""),"",VLOOKUP(O177,进货明细!$A$2:$D$5000,COLUMN($D$2),0)&amp;"")</f>
        <v/>
      </c>
      <c r="S177" s="167" t="str">
        <f>IF(ISERROR(VLOOKUP(O177,进货明细!$A$2:$G$5000,COLUMN($G$2),0)&amp;""),"",VLOOKUP(O177,进货明细!$A$2:$G$5000,COLUMN($G$2),0)&amp;"")</f>
        <v/>
      </c>
    </row>
    <row r="178" customHeight="1" spans="1:19">
      <c r="A178" s="175"/>
      <c r="B178" s="153" t="str">
        <f>IF(ISERROR(VLOOKUP(A178,进货明细!$A$2:$D$5000,COLUMN($B$2),0)&amp;""),"",VLOOKUP(A178,进货明细!$A$2:$D$5000,COLUMN($B$2),0)&amp;"")</f>
        <v/>
      </c>
      <c r="C178" s="147" t="str">
        <f>IF(ISERROR(VLOOKUP(A178,进货明细!$A$2:$D$5000,COLUMN($C$2),0)&amp;""),"",VLOOKUP(A178,进货明细!$A$2:$D$5000,COLUMN($C$2),0)&amp;"")</f>
        <v/>
      </c>
      <c r="D178" s="147" t="str">
        <f>IF(ISERROR(VLOOKUP(A178,进货明细!$A$2:$D$5000,COLUMN($D$2),0)&amp;""),"",VLOOKUP(A178,进货明细!$A$2:$D$5000,COLUMN($D$2),0)&amp;"")</f>
        <v/>
      </c>
      <c r="E178" s="148"/>
      <c r="F178" s="152"/>
      <c r="G178" s="150" t="str">
        <f>IF(ISERROR(VLOOKUP(A178,进货明细!$A$2:$G$5000,COLUMN($G$2),0)&amp;""),"",VLOOKUP(A178,进货明细!$A$2:$G$5000,COLUMN($G$2),0)&amp;"")</f>
        <v/>
      </c>
      <c r="H178" s="151" t="str">
        <f t="shared" si="7"/>
        <v/>
      </c>
      <c r="I178" s="168"/>
      <c r="J178" s="169"/>
      <c r="K178" s="163"/>
      <c r="L178" s="164" t="str">
        <f t="shared" si="8"/>
        <v/>
      </c>
      <c r="M178" s="165" t="e">
        <f>ROUND(VLOOKUP(A178,当前库存!$A$2:$F$7000,COLUMN($F$3),0)&amp;"",2)</f>
        <v>#DIV/0!</v>
      </c>
      <c r="N178" s="166"/>
      <c r="O178" s="167" t="str">
        <f t="array" ref="O178">INDEX(进货明细!A:A,MATCH(0,COUNTIF(O$2:O177,进货明细!$A$2:$A$5000),)+1)&amp;""</f>
        <v/>
      </c>
      <c r="P178" s="167" t="str">
        <f>IF(ISERROR(VLOOKUP(O178,进货明细!$A$2:$D$5000,COLUMN($B$2),0)&amp;""),"",VLOOKUP(O178,进货明细!$A$2:$D$5000,COLUMN($B$2),0)&amp;"")</f>
        <v/>
      </c>
      <c r="Q178" s="174" t="str">
        <f>IF(ISERROR(VLOOKUP(O178,进货明细!$A$2:$D$5000,COLUMN($C$2),0)&amp;""),"",VLOOKUP(O178,进货明细!$A$2:$D$5000,COLUMN($C$2),0)&amp;"")</f>
        <v/>
      </c>
      <c r="R178" s="167" t="str">
        <f>IF(ISERROR(VLOOKUP(O178,进货明细!$A$2:$D$5000,COLUMN($D$2),0)&amp;""),"",VLOOKUP(O178,进货明细!$A$2:$D$5000,COLUMN($D$2),0)&amp;"")</f>
        <v/>
      </c>
      <c r="S178" s="167" t="str">
        <f>IF(ISERROR(VLOOKUP(O178,进货明细!$A$2:$G$5000,COLUMN($G$2),0)&amp;""),"",VLOOKUP(O178,进货明细!$A$2:$G$5000,COLUMN($G$2),0)&amp;"")</f>
        <v/>
      </c>
    </row>
    <row r="179" customHeight="1" spans="1:19">
      <c r="A179" s="175"/>
      <c r="B179" s="153" t="str">
        <f>IF(ISERROR(VLOOKUP(A179,进货明细!$A$2:$D$5000,COLUMN($B$2),0)&amp;""),"",VLOOKUP(A179,进货明细!$A$2:$D$5000,COLUMN($B$2),0)&amp;"")</f>
        <v/>
      </c>
      <c r="C179" s="147" t="str">
        <f>IF(ISERROR(VLOOKUP(A179,进货明细!$A$2:$D$5000,COLUMN($C$2),0)&amp;""),"",VLOOKUP(A179,进货明细!$A$2:$D$5000,COLUMN($C$2),0)&amp;"")</f>
        <v/>
      </c>
      <c r="D179" s="147" t="str">
        <f>IF(ISERROR(VLOOKUP(A179,进货明细!$A$2:$D$5000,COLUMN($D$2),0)&amp;""),"",VLOOKUP(A179,进货明细!$A$2:$D$5000,COLUMN($D$2),0)&amp;"")</f>
        <v/>
      </c>
      <c r="E179" s="148"/>
      <c r="F179" s="152"/>
      <c r="G179" s="150" t="str">
        <f>IF(ISERROR(VLOOKUP(A179,进货明细!$A$2:$G$5000,COLUMN($G$2),0)&amp;""),"",VLOOKUP(A179,进货明细!$A$2:$G$5000,COLUMN($G$2),0)&amp;"")</f>
        <v/>
      </c>
      <c r="H179" s="151" t="str">
        <f t="shared" si="7"/>
        <v/>
      </c>
      <c r="I179" s="168"/>
      <c r="J179" s="169"/>
      <c r="K179" s="163"/>
      <c r="L179" s="164" t="str">
        <f t="shared" si="8"/>
        <v/>
      </c>
      <c r="M179" s="165" t="e">
        <f>ROUND(VLOOKUP(A179,当前库存!$A$2:$F$7000,COLUMN($F$3),0)&amp;"",2)</f>
        <v>#DIV/0!</v>
      </c>
      <c r="N179" s="166"/>
      <c r="O179" s="167" t="str">
        <f t="array" ref="O179">INDEX(进货明细!A:A,MATCH(0,COUNTIF(O$2:O178,进货明细!$A$2:$A$5000),)+1)&amp;""</f>
        <v/>
      </c>
      <c r="P179" s="167" t="str">
        <f>IF(ISERROR(VLOOKUP(O179,进货明细!$A$2:$D$5000,COLUMN($B$2),0)&amp;""),"",VLOOKUP(O179,进货明细!$A$2:$D$5000,COLUMN($B$2),0)&amp;"")</f>
        <v/>
      </c>
      <c r="Q179" s="174" t="str">
        <f>IF(ISERROR(VLOOKUP(O179,进货明细!$A$2:$D$5000,COLUMN($C$2),0)&amp;""),"",VLOOKUP(O179,进货明细!$A$2:$D$5000,COLUMN($C$2),0)&amp;"")</f>
        <v/>
      </c>
      <c r="R179" s="167" t="str">
        <f>IF(ISERROR(VLOOKUP(O179,进货明细!$A$2:$D$5000,COLUMN($D$2),0)&amp;""),"",VLOOKUP(O179,进货明细!$A$2:$D$5000,COLUMN($D$2),0)&amp;"")</f>
        <v/>
      </c>
      <c r="S179" s="167" t="str">
        <f>IF(ISERROR(VLOOKUP(O179,进货明细!$A$2:$G$5000,COLUMN($G$2),0)&amp;""),"",VLOOKUP(O179,进货明细!$A$2:$G$5000,COLUMN($G$2),0)&amp;"")</f>
        <v/>
      </c>
    </row>
    <row r="180" customHeight="1" spans="1:19">
      <c r="A180" s="175"/>
      <c r="B180" s="153" t="str">
        <f>IF(ISERROR(VLOOKUP(A180,进货明细!$A$2:$D$5000,COLUMN($B$2),0)&amp;""),"",VLOOKUP(A180,进货明细!$A$2:$D$5000,COLUMN($B$2),0)&amp;"")</f>
        <v/>
      </c>
      <c r="C180" s="147" t="str">
        <f>IF(ISERROR(VLOOKUP(A180,进货明细!$A$2:$D$5000,COLUMN($C$2),0)&amp;""),"",VLOOKUP(A180,进货明细!$A$2:$D$5000,COLUMN($C$2),0)&amp;"")</f>
        <v/>
      </c>
      <c r="D180" s="147" t="str">
        <f>IF(ISERROR(VLOOKUP(A180,进货明细!$A$2:$D$5000,COLUMN($D$2),0)&amp;""),"",VLOOKUP(A180,进货明细!$A$2:$D$5000,COLUMN($D$2),0)&amp;"")</f>
        <v/>
      </c>
      <c r="E180" s="148"/>
      <c r="F180" s="152"/>
      <c r="G180" s="150" t="str">
        <f>IF(ISERROR(VLOOKUP(A180,进货明细!$A$2:$G$5000,COLUMN($G$2),0)&amp;""),"",VLOOKUP(A180,进货明细!$A$2:$G$5000,COLUMN($G$2),0)&amp;"")</f>
        <v/>
      </c>
      <c r="H180" s="151" t="str">
        <f t="shared" si="7"/>
        <v/>
      </c>
      <c r="I180" s="168"/>
      <c r="J180" s="169"/>
      <c r="K180" s="163"/>
      <c r="L180" s="164" t="str">
        <f t="shared" si="8"/>
        <v/>
      </c>
      <c r="M180" s="165" t="e">
        <f>ROUND(VLOOKUP(A180,当前库存!$A$2:$F$7000,COLUMN($F$3),0)&amp;"",2)</f>
        <v>#DIV/0!</v>
      </c>
      <c r="N180" s="166"/>
      <c r="O180" s="167" t="str">
        <f t="array" ref="O180">INDEX(进货明细!A:A,MATCH(0,COUNTIF(O$2:O179,进货明细!$A$2:$A$5000),)+1)&amp;""</f>
        <v/>
      </c>
      <c r="P180" s="167" t="str">
        <f>IF(ISERROR(VLOOKUP(O180,进货明细!$A$2:$D$5000,COLUMN($B$2),0)&amp;""),"",VLOOKUP(O180,进货明细!$A$2:$D$5000,COLUMN($B$2),0)&amp;"")</f>
        <v/>
      </c>
      <c r="Q180" s="174" t="str">
        <f>IF(ISERROR(VLOOKUP(O180,进货明细!$A$2:$D$5000,COLUMN($C$2),0)&amp;""),"",VLOOKUP(O180,进货明细!$A$2:$D$5000,COLUMN($C$2),0)&amp;"")</f>
        <v/>
      </c>
      <c r="R180" s="167" t="str">
        <f>IF(ISERROR(VLOOKUP(O180,进货明细!$A$2:$D$5000,COLUMN($D$2),0)&amp;""),"",VLOOKUP(O180,进货明细!$A$2:$D$5000,COLUMN($D$2),0)&amp;"")</f>
        <v/>
      </c>
      <c r="S180" s="167" t="str">
        <f>IF(ISERROR(VLOOKUP(O180,进货明细!$A$2:$G$5000,COLUMN($G$2),0)&amp;""),"",VLOOKUP(O180,进货明细!$A$2:$G$5000,COLUMN($G$2),0)&amp;"")</f>
        <v/>
      </c>
    </row>
    <row r="181" customHeight="1" spans="1:19">
      <c r="A181" s="175"/>
      <c r="B181" s="153" t="str">
        <f>IF(ISERROR(VLOOKUP(A181,进货明细!$A$2:$D$5000,COLUMN($B$2),0)&amp;""),"",VLOOKUP(A181,进货明细!$A$2:$D$5000,COLUMN($B$2),0)&amp;"")</f>
        <v/>
      </c>
      <c r="C181" s="147" t="str">
        <f>IF(ISERROR(VLOOKUP(A181,进货明细!$A$2:$D$5000,COLUMN($C$2),0)&amp;""),"",VLOOKUP(A181,进货明细!$A$2:$D$5000,COLUMN($C$2),0)&amp;"")</f>
        <v/>
      </c>
      <c r="D181" s="147" t="str">
        <f>IF(ISERROR(VLOOKUP(A181,进货明细!$A$2:$D$5000,COLUMN($D$2),0)&amp;""),"",VLOOKUP(A181,进货明细!$A$2:$D$5000,COLUMN($D$2),0)&amp;"")</f>
        <v/>
      </c>
      <c r="E181" s="148"/>
      <c r="F181" s="152"/>
      <c r="G181" s="150" t="str">
        <f>IF(ISERROR(VLOOKUP(A181,进货明细!$A$2:$G$5000,COLUMN($G$2),0)&amp;""),"",VLOOKUP(A181,进货明细!$A$2:$G$5000,COLUMN($G$2),0)&amp;"")</f>
        <v/>
      </c>
      <c r="H181" s="151" t="str">
        <f t="shared" si="7"/>
        <v/>
      </c>
      <c r="I181" s="168"/>
      <c r="J181" s="169"/>
      <c r="K181" s="163"/>
      <c r="L181" s="164" t="str">
        <f t="shared" si="8"/>
        <v/>
      </c>
      <c r="M181" s="165" t="e">
        <f>ROUND(VLOOKUP(A181,当前库存!$A$2:$F$7000,COLUMN($F$3),0)&amp;"",2)</f>
        <v>#DIV/0!</v>
      </c>
      <c r="N181" s="166"/>
      <c r="O181" s="167" t="str">
        <f t="array" ref="O181">INDEX(进货明细!A:A,MATCH(0,COUNTIF(O$2:O180,进货明细!$A$2:$A$5000),)+1)&amp;""</f>
        <v/>
      </c>
      <c r="P181" s="167" t="str">
        <f>IF(ISERROR(VLOOKUP(O181,进货明细!$A$2:$D$5000,COLUMN($B$2),0)&amp;""),"",VLOOKUP(O181,进货明细!$A$2:$D$5000,COLUMN($B$2),0)&amp;"")</f>
        <v/>
      </c>
      <c r="Q181" s="174" t="str">
        <f>IF(ISERROR(VLOOKUP(O181,进货明细!$A$2:$D$5000,COLUMN($C$2),0)&amp;""),"",VLOOKUP(O181,进货明细!$A$2:$D$5000,COLUMN($C$2),0)&amp;"")</f>
        <v/>
      </c>
      <c r="R181" s="167" t="str">
        <f>IF(ISERROR(VLOOKUP(O181,进货明细!$A$2:$D$5000,COLUMN($D$2),0)&amp;""),"",VLOOKUP(O181,进货明细!$A$2:$D$5000,COLUMN($D$2),0)&amp;"")</f>
        <v/>
      </c>
      <c r="S181" s="167" t="str">
        <f>IF(ISERROR(VLOOKUP(O181,进货明细!$A$2:$G$5000,COLUMN($G$2),0)&amp;""),"",VLOOKUP(O181,进货明细!$A$2:$G$5000,COLUMN($G$2),0)&amp;"")</f>
        <v/>
      </c>
    </row>
    <row r="182" customHeight="1" spans="1:19">
      <c r="A182" s="175"/>
      <c r="B182" s="153" t="str">
        <f>IF(ISERROR(VLOOKUP(A182,进货明细!$A$2:$D$5000,COLUMN($B$2),0)&amp;""),"",VLOOKUP(A182,进货明细!$A$2:$D$5000,COLUMN($B$2),0)&amp;"")</f>
        <v/>
      </c>
      <c r="C182" s="147" t="str">
        <f>IF(ISERROR(VLOOKUP(A182,进货明细!$A$2:$D$5000,COLUMN($C$2),0)&amp;""),"",VLOOKUP(A182,进货明细!$A$2:$D$5000,COLUMN($C$2),0)&amp;"")</f>
        <v/>
      </c>
      <c r="D182" s="147" t="str">
        <f>IF(ISERROR(VLOOKUP(A182,进货明细!$A$2:$D$5000,COLUMN($D$2),0)&amp;""),"",VLOOKUP(A182,进货明细!$A$2:$D$5000,COLUMN($D$2),0)&amp;"")</f>
        <v/>
      </c>
      <c r="E182" s="148"/>
      <c r="F182" s="152"/>
      <c r="G182" s="150" t="str">
        <f>IF(ISERROR(VLOOKUP(A182,进货明细!$A$2:$G$5000,COLUMN($G$2),0)&amp;""),"",VLOOKUP(A182,进货明细!$A$2:$G$5000,COLUMN($G$2),0)&amp;"")</f>
        <v/>
      </c>
      <c r="H182" s="151" t="str">
        <f t="shared" si="7"/>
        <v/>
      </c>
      <c r="I182" s="168"/>
      <c r="J182" s="169"/>
      <c r="K182" s="163"/>
      <c r="L182" s="164" t="str">
        <f t="shared" si="8"/>
        <v/>
      </c>
      <c r="M182" s="165" t="e">
        <f>ROUND(VLOOKUP(A182,当前库存!$A$2:$F$7000,COLUMN($F$3),0)&amp;"",2)</f>
        <v>#DIV/0!</v>
      </c>
      <c r="N182" s="166"/>
      <c r="O182" s="167" t="str">
        <f t="array" ref="O182">INDEX(进货明细!A:A,MATCH(0,COUNTIF(O$2:O181,进货明细!$A$2:$A$5000),)+1)&amp;""</f>
        <v/>
      </c>
      <c r="P182" s="167" t="str">
        <f>IF(ISERROR(VLOOKUP(O182,进货明细!$A$2:$D$5000,COLUMN($B$2),0)&amp;""),"",VLOOKUP(O182,进货明细!$A$2:$D$5000,COLUMN($B$2),0)&amp;"")</f>
        <v/>
      </c>
      <c r="Q182" s="174" t="str">
        <f>IF(ISERROR(VLOOKUP(O182,进货明细!$A$2:$D$5000,COLUMN($C$2),0)&amp;""),"",VLOOKUP(O182,进货明细!$A$2:$D$5000,COLUMN($C$2),0)&amp;"")</f>
        <v/>
      </c>
      <c r="R182" s="167" t="str">
        <f>IF(ISERROR(VLOOKUP(O182,进货明细!$A$2:$D$5000,COLUMN($D$2),0)&amp;""),"",VLOOKUP(O182,进货明细!$A$2:$D$5000,COLUMN($D$2),0)&amp;"")</f>
        <v/>
      </c>
      <c r="S182" s="167" t="str">
        <f>IF(ISERROR(VLOOKUP(O182,进货明细!$A$2:$G$5000,COLUMN($G$2),0)&amp;""),"",VLOOKUP(O182,进货明细!$A$2:$G$5000,COLUMN($G$2),0)&amp;"")</f>
        <v/>
      </c>
    </row>
    <row r="183" customHeight="1" spans="1:19">
      <c r="A183" s="175"/>
      <c r="B183" s="153" t="str">
        <f>IF(ISERROR(VLOOKUP(A183,进货明细!$A$2:$D$5000,COLUMN($B$2),0)&amp;""),"",VLOOKUP(A183,进货明细!$A$2:$D$5000,COLUMN($B$2),0)&amp;"")</f>
        <v/>
      </c>
      <c r="C183" s="147" t="str">
        <f>IF(ISERROR(VLOOKUP(A183,进货明细!$A$2:$D$5000,COLUMN($C$2),0)&amp;""),"",VLOOKUP(A183,进货明细!$A$2:$D$5000,COLUMN($C$2),0)&amp;"")</f>
        <v/>
      </c>
      <c r="D183" s="147" t="str">
        <f>IF(ISERROR(VLOOKUP(A183,进货明细!$A$2:$D$5000,COLUMN($D$2),0)&amp;""),"",VLOOKUP(A183,进货明细!$A$2:$D$5000,COLUMN($D$2),0)&amp;"")</f>
        <v/>
      </c>
      <c r="E183" s="148"/>
      <c r="F183" s="152"/>
      <c r="G183" s="150" t="str">
        <f>IF(ISERROR(VLOOKUP(A183,进货明细!$A$2:$G$5000,COLUMN($G$2),0)&amp;""),"",VLOOKUP(A183,进货明细!$A$2:$G$5000,COLUMN($G$2),0)&amp;"")</f>
        <v/>
      </c>
      <c r="H183" s="151" t="str">
        <f t="shared" si="7"/>
        <v/>
      </c>
      <c r="I183" s="168"/>
      <c r="J183" s="169"/>
      <c r="K183" s="163"/>
      <c r="L183" s="164" t="str">
        <f t="shared" si="8"/>
        <v/>
      </c>
      <c r="M183" s="165" t="e">
        <f>ROUND(VLOOKUP(A183,当前库存!$A$2:$F$7000,COLUMN($F$3),0)&amp;"",2)</f>
        <v>#DIV/0!</v>
      </c>
      <c r="N183" s="166"/>
      <c r="O183" s="167" t="str">
        <f t="array" ref="O183">INDEX(进货明细!A:A,MATCH(0,COUNTIF(O$2:O182,进货明细!$A$2:$A$5000),)+1)&amp;""</f>
        <v/>
      </c>
      <c r="P183" s="167" t="str">
        <f>IF(ISERROR(VLOOKUP(O183,进货明细!$A$2:$D$5000,COLUMN($B$2),0)&amp;""),"",VLOOKUP(O183,进货明细!$A$2:$D$5000,COLUMN($B$2),0)&amp;"")</f>
        <v/>
      </c>
      <c r="Q183" s="174" t="str">
        <f>IF(ISERROR(VLOOKUP(O183,进货明细!$A$2:$D$5000,COLUMN($C$2),0)&amp;""),"",VLOOKUP(O183,进货明细!$A$2:$D$5000,COLUMN($C$2),0)&amp;"")</f>
        <v/>
      </c>
      <c r="R183" s="167" t="str">
        <f>IF(ISERROR(VLOOKUP(O183,进货明细!$A$2:$D$5000,COLUMN($D$2),0)&amp;""),"",VLOOKUP(O183,进货明细!$A$2:$D$5000,COLUMN($D$2),0)&amp;"")</f>
        <v/>
      </c>
      <c r="S183" s="167" t="str">
        <f>IF(ISERROR(VLOOKUP(O183,进货明细!$A$2:$G$5000,COLUMN($G$2),0)&amp;""),"",VLOOKUP(O183,进货明细!$A$2:$G$5000,COLUMN($G$2),0)&amp;"")</f>
        <v/>
      </c>
    </row>
    <row r="184" customHeight="1" spans="1:19">
      <c r="A184" s="175"/>
      <c r="B184" s="153" t="str">
        <f>IF(ISERROR(VLOOKUP(A184,进货明细!$A$2:$D$5000,COLUMN($B$2),0)&amp;""),"",VLOOKUP(A184,进货明细!$A$2:$D$5000,COLUMN($B$2),0)&amp;"")</f>
        <v/>
      </c>
      <c r="C184" s="147" t="str">
        <f>IF(ISERROR(VLOOKUP(A184,进货明细!$A$2:$D$5000,COLUMN($C$2),0)&amp;""),"",VLOOKUP(A184,进货明细!$A$2:$D$5000,COLUMN($C$2),0)&amp;"")</f>
        <v/>
      </c>
      <c r="D184" s="147" t="str">
        <f>IF(ISERROR(VLOOKUP(A184,进货明细!$A$2:$D$5000,COLUMN($D$2),0)&amp;""),"",VLOOKUP(A184,进货明细!$A$2:$D$5000,COLUMN($D$2),0)&amp;"")</f>
        <v/>
      </c>
      <c r="E184" s="148"/>
      <c r="F184" s="152"/>
      <c r="G184" s="150" t="str">
        <f>IF(ISERROR(VLOOKUP(A184,进货明细!$A$2:$G$5000,COLUMN($G$2),0)&amp;""),"",VLOOKUP(A184,进货明细!$A$2:$G$5000,COLUMN($G$2),0)&amp;"")</f>
        <v/>
      </c>
      <c r="H184" s="151" t="str">
        <f t="shared" si="7"/>
        <v/>
      </c>
      <c r="I184" s="168"/>
      <c r="J184" s="169"/>
      <c r="K184" s="163"/>
      <c r="L184" s="164" t="str">
        <f t="shared" si="8"/>
        <v/>
      </c>
      <c r="M184" s="165" t="e">
        <f>ROUND(VLOOKUP(A184,当前库存!$A$2:$F$7000,COLUMN($F$3),0)&amp;"",2)</f>
        <v>#DIV/0!</v>
      </c>
      <c r="N184" s="166"/>
      <c r="O184" s="167" t="str">
        <f t="array" ref="O184">INDEX(进货明细!A:A,MATCH(0,COUNTIF(O$2:O183,进货明细!$A$2:$A$5000),)+1)&amp;""</f>
        <v/>
      </c>
      <c r="P184" s="167" t="str">
        <f>IF(ISERROR(VLOOKUP(O184,进货明细!$A$2:$D$5000,COLUMN($B$2),0)&amp;""),"",VLOOKUP(O184,进货明细!$A$2:$D$5000,COLUMN($B$2),0)&amp;"")</f>
        <v/>
      </c>
      <c r="Q184" s="174" t="str">
        <f>IF(ISERROR(VLOOKUP(O184,进货明细!$A$2:$D$5000,COLUMN($C$2),0)&amp;""),"",VLOOKUP(O184,进货明细!$A$2:$D$5000,COLUMN($C$2),0)&amp;"")</f>
        <v/>
      </c>
      <c r="R184" s="167" t="str">
        <f>IF(ISERROR(VLOOKUP(O184,进货明细!$A$2:$D$5000,COLUMN($D$2),0)&amp;""),"",VLOOKUP(O184,进货明细!$A$2:$D$5000,COLUMN($D$2),0)&amp;"")</f>
        <v/>
      </c>
      <c r="S184" s="167" t="str">
        <f>IF(ISERROR(VLOOKUP(O184,进货明细!$A$2:$G$5000,COLUMN($G$2),0)&amp;""),"",VLOOKUP(O184,进货明细!$A$2:$G$5000,COLUMN($G$2),0)&amp;"")</f>
        <v/>
      </c>
    </row>
    <row r="185" customHeight="1" spans="1:19">
      <c r="A185" s="175"/>
      <c r="B185" s="153" t="str">
        <f>IF(ISERROR(VLOOKUP(A185,进货明细!$A$2:$D$5000,COLUMN($B$2),0)&amp;""),"",VLOOKUP(A185,进货明细!$A$2:$D$5000,COLUMN($B$2),0)&amp;"")</f>
        <v/>
      </c>
      <c r="C185" s="147" t="str">
        <f>IF(ISERROR(VLOOKUP(A185,进货明细!$A$2:$D$5000,COLUMN($C$2),0)&amp;""),"",VLOOKUP(A185,进货明细!$A$2:$D$5000,COLUMN($C$2),0)&amp;"")</f>
        <v/>
      </c>
      <c r="D185" s="147" t="str">
        <f>IF(ISERROR(VLOOKUP(A185,进货明细!$A$2:$D$5000,COLUMN($D$2),0)&amp;""),"",VLOOKUP(A185,进货明细!$A$2:$D$5000,COLUMN($D$2),0)&amp;"")</f>
        <v/>
      </c>
      <c r="E185" s="148"/>
      <c r="F185" s="152"/>
      <c r="G185" s="150" t="str">
        <f>IF(ISERROR(VLOOKUP(A185,进货明细!$A$2:$G$5000,COLUMN($G$2),0)&amp;""),"",VLOOKUP(A185,进货明细!$A$2:$G$5000,COLUMN($G$2),0)&amp;"")</f>
        <v/>
      </c>
      <c r="H185" s="151" t="str">
        <f t="shared" si="7"/>
        <v/>
      </c>
      <c r="I185" s="168"/>
      <c r="J185" s="169"/>
      <c r="K185" s="163"/>
      <c r="L185" s="164" t="str">
        <f t="shared" si="8"/>
        <v/>
      </c>
      <c r="M185" s="165" t="e">
        <f>ROUND(VLOOKUP(A185,当前库存!$A$2:$F$7000,COLUMN($F$3),0)&amp;"",2)</f>
        <v>#DIV/0!</v>
      </c>
      <c r="N185" s="166"/>
      <c r="O185" s="167" t="str">
        <f t="array" ref="O185">INDEX(进货明细!A:A,MATCH(0,COUNTIF(O$2:O184,进货明细!$A$2:$A$5000),)+1)&amp;""</f>
        <v/>
      </c>
      <c r="P185" s="167" t="str">
        <f>IF(ISERROR(VLOOKUP(O185,进货明细!$A$2:$D$5000,COLUMN($B$2),0)&amp;""),"",VLOOKUP(O185,进货明细!$A$2:$D$5000,COLUMN($B$2),0)&amp;"")</f>
        <v/>
      </c>
      <c r="Q185" s="174" t="str">
        <f>IF(ISERROR(VLOOKUP(O185,进货明细!$A$2:$D$5000,COLUMN($C$2),0)&amp;""),"",VLOOKUP(O185,进货明细!$A$2:$D$5000,COLUMN($C$2),0)&amp;"")</f>
        <v/>
      </c>
      <c r="R185" s="167" t="str">
        <f>IF(ISERROR(VLOOKUP(O185,进货明细!$A$2:$D$5000,COLUMN($D$2),0)&amp;""),"",VLOOKUP(O185,进货明细!$A$2:$D$5000,COLUMN($D$2),0)&amp;"")</f>
        <v/>
      </c>
      <c r="S185" s="167" t="str">
        <f>IF(ISERROR(VLOOKUP(O185,进货明细!$A$2:$G$5000,COLUMN($G$2),0)&amp;""),"",VLOOKUP(O185,进货明细!$A$2:$G$5000,COLUMN($G$2),0)&amp;"")</f>
        <v/>
      </c>
    </row>
    <row r="186" customHeight="1" spans="1:19">
      <c r="A186" s="175"/>
      <c r="B186" s="153" t="str">
        <f>IF(ISERROR(VLOOKUP(A186,进货明细!$A$2:$D$5000,COLUMN($B$2),0)&amp;""),"",VLOOKUP(A186,进货明细!$A$2:$D$5000,COLUMN($B$2),0)&amp;"")</f>
        <v/>
      </c>
      <c r="C186" s="147" t="str">
        <f>IF(ISERROR(VLOOKUP(A186,进货明细!$A$2:$D$5000,COLUMN($C$2),0)&amp;""),"",VLOOKUP(A186,进货明细!$A$2:$D$5000,COLUMN($C$2),0)&amp;"")</f>
        <v/>
      </c>
      <c r="D186" s="147" t="str">
        <f>IF(ISERROR(VLOOKUP(A186,进货明细!$A$2:$D$5000,COLUMN($D$2),0)&amp;""),"",VLOOKUP(A186,进货明细!$A$2:$D$5000,COLUMN($D$2),0)&amp;"")</f>
        <v/>
      </c>
      <c r="E186" s="148"/>
      <c r="F186" s="152"/>
      <c r="G186" s="150" t="str">
        <f>IF(ISERROR(VLOOKUP(A186,进货明细!$A$2:$G$5000,COLUMN($G$2),0)&amp;""),"",VLOOKUP(A186,进货明细!$A$2:$G$5000,COLUMN($G$2),0)&amp;"")</f>
        <v/>
      </c>
      <c r="H186" s="151" t="str">
        <f t="shared" si="7"/>
        <v/>
      </c>
      <c r="I186" s="168"/>
      <c r="J186" s="169"/>
      <c r="K186" s="163"/>
      <c r="L186" s="164" t="str">
        <f t="shared" si="8"/>
        <v/>
      </c>
      <c r="M186" s="165" t="e">
        <f>ROUND(VLOOKUP(A186,当前库存!$A$2:$F$7000,COLUMN($F$3),0)&amp;"",2)</f>
        <v>#DIV/0!</v>
      </c>
      <c r="N186" s="166"/>
      <c r="O186" s="167" t="str">
        <f t="array" ref="O186">INDEX(进货明细!A:A,MATCH(0,COUNTIF(O$2:O185,进货明细!$A$2:$A$5000),)+1)&amp;""</f>
        <v/>
      </c>
      <c r="P186" s="167" t="str">
        <f>IF(ISERROR(VLOOKUP(O186,进货明细!$A$2:$D$5000,COLUMN($B$2),0)&amp;""),"",VLOOKUP(O186,进货明细!$A$2:$D$5000,COLUMN($B$2),0)&amp;"")</f>
        <v/>
      </c>
      <c r="Q186" s="174" t="str">
        <f>IF(ISERROR(VLOOKUP(O186,进货明细!$A$2:$D$5000,COLUMN($C$2),0)&amp;""),"",VLOOKUP(O186,进货明细!$A$2:$D$5000,COLUMN($C$2),0)&amp;"")</f>
        <v/>
      </c>
      <c r="R186" s="167" t="str">
        <f>IF(ISERROR(VLOOKUP(O186,进货明细!$A$2:$D$5000,COLUMN($D$2),0)&amp;""),"",VLOOKUP(O186,进货明细!$A$2:$D$5000,COLUMN($D$2),0)&amp;"")</f>
        <v/>
      </c>
      <c r="S186" s="167" t="str">
        <f>IF(ISERROR(VLOOKUP(O186,进货明细!$A$2:$G$5000,COLUMN($G$2),0)&amp;""),"",VLOOKUP(O186,进货明细!$A$2:$G$5000,COLUMN($G$2),0)&amp;"")</f>
        <v/>
      </c>
    </row>
    <row r="187" customHeight="1" spans="1:19">
      <c r="A187" s="175"/>
      <c r="B187" s="153" t="str">
        <f>IF(ISERROR(VLOOKUP(A187,进货明细!$A$2:$D$5000,COLUMN($B$2),0)&amp;""),"",VLOOKUP(A187,进货明细!$A$2:$D$5000,COLUMN($B$2),0)&amp;"")</f>
        <v/>
      </c>
      <c r="C187" s="147" t="str">
        <f>IF(ISERROR(VLOOKUP(A187,进货明细!$A$2:$D$5000,COLUMN($C$2),0)&amp;""),"",VLOOKUP(A187,进货明细!$A$2:$D$5000,COLUMN($C$2),0)&amp;"")</f>
        <v/>
      </c>
      <c r="D187" s="147" t="str">
        <f>IF(ISERROR(VLOOKUP(A187,进货明细!$A$2:$D$5000,COLUMN($D$2),0)&amp;""),"",VLOOKUP(A187,进货明细!$A$2:$D$5000,COLUMN($D$2),0)&amp;"")</f>
        <v/>
      </c>
      <c r="E187" s="148"/>
      <c r="F187" s="152"/>
      <c r="G187" s="150" t="str">
        <f>IF(ISERROR(VLOOKUP(A187,进货明细!$A$2:$G$5000,COLUMN($G$2),0)&amp;""),"",VLOOKUP(A187,进货明细!$A$2:$G$5000,COLUMN($G$2),0)&amp;"")</f>
        <v/>
      </c>
      <c r="H187" s="151" t="str">
        <f t="shared" si="7"/>
        <v/>
      </c>
      <c r="I187" s="168"/>
      <c r="J187" s="169"/>
      <c r="K187" s="163"/>
      <c r="L187" s="164" t="str">
        <f t="shared" si="8"/>
        <v/>
      </c>
      <c r="M187" s="165" t="e">
        <f>ROUND(VLOOKUP(A187,当前库存!$A$2:$F$7000,COLUMN($F$3),0)&amp;"",2)</f>
        <v>#DIV/0!</v>
      </c>
      <c r="N187" s="166"/>
      <c r="O187" s="167" t="str">
        <f t="array" ref="O187">INDEX(进货明细!A:A,MATCH(0,COUNTIF(O$2:O186,进货明细!$A$2:$A$5000),)+1)&amp;""</f>
        <v/>
      </c>
      <c r="P187" s="167" t="str">
        <f>IF(ISERROR(VLOOKUP(O187,进货明细!$A$2:$D$5000,COLUMN($B$2),0)&amp;""),"",VLOOKUP(O187,进货明细!$A$2:$D$5000,COLUMN($B$2),0)&amp;"")</f>
        <v/>
      </c>
      <c r="Q187" s="174" t="str">
        <f>IF(ISERROR(VLOOKUP(O187,进货明细!$A$2:$D$5000,COLUMN($C$2),0)&amp;""),"",VLOOKUP(O187,进货明细!$A$2:$D$5000,COLUMN($C$2),0)&amp;"")</f>
        <v/>
      </c>
      <c r="R187" s="167" t="str">
        <f>IF(ISERROR(VLOOKUP(O187,进货明细!$A$2:$D$5000,COLUMN($D$2),0)&amp;""),"",VLOOKUP(O187,进货明细!$A$2:$D$5000,COLUMN($D$2),0)&amp;"")</f>
        <v/>
      </c>
      <c r="S187" s="167" t="str">
        <f>IF(ISERROR(VLOOKUP(O187,进货明细!$A$2:$G$5000,COLUMN($G$2),0)&amp;""),"",VLOOKUP(O187,进货明细!$A$2:$G$5000,COLUMN($G$2),0)&amp;"")</f>
        <v/>
      </c>
    </row>
    <row r="188" customHeight="1" spans="1:19">
      <c r="A188" s="175"/>
      <c r="B188" s="153" t="str">
        <f>IF(ISERROR(VLOOKUP(A188,进货明细!$A$2:$D$5000,COLUMN($B$2),0)&amp;""),"",VLOOKUP(A188,进货明细!$A$2:$D$5000,COLUMN($B$2),0)&amp;"")</f>
        <v/>
      </c>
      <c r="C188" s="147" t="str">
        <f>IF(ISERROR(VLOOKUP(A188,进货明细!$A$2:$D$5000,COLUMN($C$2),0)&amp;""),"",VLOOKUP(A188,进货明细!$A$2:$D$5000,COLUMN($C$2),0)&amp;"")</f>
        <v/>
      </c>
      <c r="D188" s="147" t="str">
        <f>IF(ISERROR(VLOOKUP(A188,进货明细!$A$2:$D$5000,COLUMN($D$2),0)&amp;""),"",VLOOKUP(A188,进货明细!$A$2:$D$5000,COLUMN($D$2),0)&amp;"")</f>
        <v/>
      </c>
      <c r="E188" s="148"/>
      <c r="F188" s="152"/>
      <c r="G188" s="150" t="str">
        <f>IF(ISERROR(VLOOKUP(A188,进货明细!$A$2:$G$5000,COLUMN($G$2),0)&amp;""),"",VLOOKUP(A188,进货明细!$A$2:$G$5000,COLUMN($G$2),0)&amp;"")</f>
        <v/>
      </c>
      <c r="H188" s="151" t="str">
        <f t="shared" si="7"/>
        <v/>
      </c>
      <c r="I188" s="168"/>
      <c r="J188" s="169"/>
      <c r="K188" s="163"/>
      <c r="L188" s="164" t="str">
        <f t="shared" si="8"/>
        <v/>
      </c>
      <c r="M188" s="165" t="e">
        <f>ROUND(VLOOKUP(A188,当前库存!$A$2:$F$7000,COLUMN($F$3),0)&amp;"",2)</f>
        <v>#DIV/0!</v>
      </c>
      <c r="N188" s="166"/>
      <c r="O188" s="167" t="str">
        <f t="array" ref="O188">INDEX(进货明细!A:A,MATCH(0,COUNTIF(O$2:O187,进货明细!$A$2:$A$5000),)+1)&amp;""</f>
        <v/>
      </c>
      <c r="P188" s="167" t="str">
        <f>IF(ISERROR(VLOOKUP(O188,进货明细!$A$2:$D$5000,COLUMN($B$2),0)&amp;""),"",VLOOKUP(O188,进货明细!$A$2:$D$5000,COLUMN($B$2),0)&amp;"")</f>
        <v/>
      </c>
      <c r="Q188" s="174" t="str">
        <f>IF(ISERROR(VLOOKUP(O188,进货明细!$A$2:$D$5000,COLUMN($C$2),0)&amp;""),"",VLOOKUP(O188,进货明细!$A$2:$D$5000,COLUMN($C$2),0)&amp;"")</f>
        <v/>
      </c>
      <c r="R188" s="167" t="str">
        <f>IF(ISERROR(VLOOKUP(O188,进货明细!$A$2:$D$5000,COLUMN($D$2),0)&amp;""),"",VLOOKUP(O188,进货明细!$A$2:$D$5000,COLUMN($D$2),0)&amp;"")</f>
        <v/>
      </c>
      <c r="S188" s="167" t="str">
        <f>IF(ISERROR(VLOOKUP(O188,进货明细!$A$2:$G$5000,COLUMN($G$2),0)&amp;""),"",VLOOKUP(O188,进货明细!$A$2:$G$5000,COLUMN($G$2),0)&amp;"")</f>
        <v/>
      </c>
    </row>
    <row r="189" customHeight="1" spans="1:19">
      <c r="A189" s="175"/>
      <c r="B189" s="153" t="str">
        <f>IF(ISERROR(VLOOKUP(A189,进货明细!$A$2:$D$5000,COLUMN($B$2),0)&amp;""),"",VLOOKUP(A189,进货明细!$A$2:$D$5000,COLUMN($B$2),0)&amp;"")</f>
        <v/>
      </c>
      <c r="C189" s="147" t="str">
        <f>IF(ISERROR(VLOOKUP(A189,进货明细!$A$2:$D$5000,COLUMN($C$2),0)&amp;""),"",VLOOKUP(A189,进货明细!$A$2:$D$5000,COLUMN($C$2),0)&amp;"")</f>
        <v/>
      </c>
      <c r="D189" s="147" t="str">
        <f>IF(ISERROR(VLOOKUP(A189,进货明细!$A$2:$D$5000,COLUMN($D$2),0)&amp;""),"",VLOOKUP(A189,进货明细!$A$2:$D$5000,COLUMN($D$2),0)&amp;"")</f>
        <v/>
      </c>
      <c r="E189" s="148"/>
      <c r="F189" s="152"/>
      <c r="G189" s="150" t="str">
        <f>IF(ISERROR(VLOOKUP(A189,进货明细!$A$2:$G$5000,COLUMN($G$2),0)&amp;""),"",VLOOKUP(A189,进货明细!$A$2:$G$5000,COLUMN($G$2),0)&amp;"")</f>
        <v/>
      </c>
      <c r="H189" s="151" t="str">
        <f t="shared" si="7"/>
        <v/>
      </c>
      <c r="I189" s="168"/>
      <c r="J189" s="169"/>
      <c r="K189" s="163"/>
      <c r="L189" s="164" t="str">
        <f t="shared" si="8"/>
        <v/>
      </c>
      <c r="M189" s="165" t="e">
        <f>ROUND(VLOOKUP(A189,当前库存!$A$2:$F$7000,COLUMN($F$3),0)&amp;"",2)</f>
        <v>#DIV/0!</v>
      </c>
      <c r="N189" s="166"/>
      <c r="O189" s="167" t="str">
        <f t="array" ref="O189">INDEX(进货明细!A:A,MATCH(0,COUNTIF(O$2:O188,进货明细!$A$2:$A$5000),)+1)&amp;""</f>
        <v/>
      </c>
      <c r="P189" s="167" t="str">
        <f>IF(ISERROR(VLOOKUP(O189,进货明细!$A$2:$D$5000,COLUMN($B$2),0)&amp;""),"",VLOOKUP(O189,进货明细!$A$2:$D$5000,COLUMN($B$2),0)&amp;"")</f>
        <v/>
      </c>
      <c r="Q189" s="174" t="str">
        <f>IF(ISERROR(VLOOKUP(O189,进货明细!$A$2:$D$5000,COLUMN($C$2),0)&amp;""),"",VLOOKUP(O189,进货明细!$A$2:$D$5000,COLUMN($C$2),0)&amp;"")</f>
        <v/>
      </c>
      <c r="R189" s="167" t="str">
        <f>IF(ISERROR(VLOOKUP(O189,进货明细!$A$2:$D$5000,COLUMN($D$2),0)&amp;""),"",VLOOKUP(O189,进货明细!$A$2:$D$5000,COLUMN($D$2),0)&amp;"")</f>
        <v/>
      </c>
      <c r="S189" s="167" t="str">
        <f>IF(ISERROR(VLOOKUP(O189,进货明细!$A$2:$G$5000,COLUMN($G$2),0)&amp;""),"",VLOOKUP(O189,进货明细!$A$2:$G$5000,COLUMN($G$2),0)&amp;"")</f>
        <v/>
      </c>
    </row>
    <row r="190" customHeight="1" spans="1:19">
      <c r="A190" s="175"/>
      <c r="B190" s="153" t="str">
        <f>IF(ISERROR(VLOOKUP(A190,进货明细!$A$2:$D$5000,COLUMN($B$2),0)&amp;""),"",VLOOKUP(A190,进货明细!$A$2:$D$5000,COLUMN($B$2),0)&amp;"")</f>
        <v/>
      </c>
      <c r="C190" s="147" t="str">
        <f>IF(ISERROR(VLOOKUP(A190,进货明细!$A$2:$D$5000,COLUMN($C$2),0)&amp;""),"",VLOOKUP(A190,进货明细!$A$2:$D$5000,COLUMN($C$2),0)&amp;"")</f>
        <v/>
      </c>
      <c r="D190" s="147" t="str">
        <f>IF(ISERROR(VLOOKUP(A190,进货明细!$A$2:$D$5000,COLUMN($D$2),0)&amp;""),"",VLOOKUP(A190,进货明细!$A$2:$D$5000,COLUMN($D$2),0)&amp;"")</f>
        <v/>
      </c>
      <c r="E190" s="148"/>
      <c r="F190" s="152"/>
      <c r="G190" s="150" t="str">
        <f>IF(ISERROR(VLOOKUP(A190,进货明细!$A$2:$G$5000,COLUMN($G$2),0)&amp;""),"",VLOOKUP(A190,进货明细!$A$2:$G$5000,COLUMN($G$2),0)&amp;"")</f>
        <v/>
      </c>
      <c r="H190" s="151" t="str">
        <f t="shared" si="7"/>
        <v/>
      </c>
      <c r="I190" s="168"/>
      <c r="J190" s="169"/>
      <c r="K190" s="163"/>
      <c r="L190" s="164" t="str">
        <f t="shared" si="8"/>
        <v/>
      </c>
      <c r="M190" s="165" t="e">
        <f>ROUND(VLOOKUP(A190,当前库存!$A$2:$F$7000,COLUMN($F$3),0)&amp;"",2)</f>
        <v>#DIV/0!</v>
      </c>
      <c r="N190" s="166"/>
      <c r="O190" s="167" t="str">
        <f t="array" ref="O190">INDEX(进货明细!A:A,MATCH(0,COUNTIF(O$2:O189,进货明细!$A$2:$A$5000),)+1)&amp;""</f>
        <v/>
      </c>
      <c r="P190" s="167" t="str">
        <f>IF(ISERROR(VLOOKUP(O190,进货明细!$A$2:$D$5000,COLUMN($B$2),0)&amp;""),"",VLOOKUP(O190,进货明细!$A$2:$D$5000,COLUMN($B$2),0)&amp;"")</f>
        <v/>
      </c>
      <c r="Q190" s="174" t="str">
        <f>IF(ISERROR(VLOOKUP(O190,进货明细!$A$2:$D$5000,COLUMN($C$2),0)&amp;""),"",VLOOKUP(O190,进货明细!$A$2:$D$5000,COLUMN($C$2),0)&amp;"")</f>
        <v/>
      </c>
      <c r="R190" s="167" t="str">
        <f>IF(ISERROR(VLOOKUP(O190,进货明细!$A$2:$D$5000,COLUMN($D$2),0)&amp;""),"",VLOOKUP(O190,进货明细!$A$2:$D$5000,COLUMN($D$2),0)&amp;"")</f>
        <v/>
      </c>
      <c r="S190" s="167" t="str">
        <f>IF(ISERROR(VLOOKUP(O190,进货明细!$A$2:$G$5000,COLUMN($G$2),0)&amp;""),"",VLOOKUP(O190,进货明细!$A$2:$G$5000,COLUMN($G$2),0)&amp;"")</f>
        <v/>
      </c>
    </row>
    <row r="191" customHeight="1" spans="1:19">
      <c r="A191" s="175"/>
      <c r="B191" s="153" t="str">
        <f>IF(ISERROR(VLOOKUP(A191,进货明细!$A$2:$D$5000,COLUMN($B$2),0)&amp;""),"",VLOOKUP(A191,进货明细!$A$2:$D$5000,COLUMN($B$2),0)&amp;"")</f>
        <v/>
      </c>
      <c r="C191" s="147" t="str">
        <f>IF(ISERROR(VLOOKUP(A191,进货明细!$A$2:$D$5000,COLUMN($C$2),0)&amp;""),"",VLOOKUP(A191,进货明细!$A$2:$D$5000,COLUMN($C$2),0)&amp;"")</f>
        <v/>
      </c>
      <c r="D191" s="147" t="str">
        <f>IF(ISERROR(VLOOKUP(A191,进货明细!$A$2:$D$5000,COLUMN($D$2),0)&amp;""),"",VLOOKUP(A191,进货明细!$A$2:$D$5000,COLUMN($D$2),0)&amp;"")</f>
        <v/>
      </c>
      <c r="E191" s="148"/>
      <c r="F191" s="152"/>
      <c r="G191" s="150" t="str">
        <f>IF(ISERROR(VLOOKUP(A191,进货明细!$A$2:$G$5000,COLUMN($G$2),0)&amp;""),"",VLOOKUP(A191,进货明细!$A$2:$G$5000,COLUMN($G$2),0)&amp;"")</f>
        <v/>
      </c>
      <c r="H191" s="151" t="str">
        <f t="shared" si="7"/>
        <v/>
      </c>
      <c r="I191" s="168"/>
      <c r="J191" s="169"/>
      <c r="K191" s="163"/>
      <c r="L191" s="164" t="str">
        <f t="shared" si="8"/>
        <v/>
      </c>
      <c r="M191" s="165" t="e">
        <f>ROUND(VLOOKUP(A191,当前库存!$A$2:$F$7000,COLUMN($F$3),0)&amp;"",2)</f>
        <v>#DIV/0!</v>
      </c>
      <c r="N191" s="166"/>
      <c r="O191" s="167" t="str">
        <f t="array" ref="O191">INDEX(进货明细!A:A,MATCH(0,COUNTIF(O$2:O190,进货明细!$A$2:$A$5000),)+1)&amp;""</f>
        <v/>
      </c>
      <c r="P191" s="167" t="str">
        <f>IF(ISERROR(VLOOKUP(O191,进货明细!$A$2:$D$5000,COLUMN($B$2),0)&amp;""),"",VLOOKUP(O191,进货明细!$A$2:$D$5000,COLUMN($B$2),0)&amp;"")</f>
        <v/>
      </c>
      <c r="Q191" s="174" t="str">
        <f>IF(ISERROR(VLOOKUP(O191,进货明细!$A$2:$D$5000,COLUMN($C$2),0)&amp;""),"",VLOOKUP(O191,进货明细!$A$2:$D$5000,COLUMN($C$2),0)&amp;"")</f>
        <v/>
      </c>
      <c r="R191" s="167" t="str">
        <f>IF(ISERROR(VLOOKUP(O191,进货明细!$A$2:$D$5000,COLUMN($D$2),0)&amp;""),"",VLOOKUP(O191,进货明细!$A$2:$D$5000,COLUMN($D$2),0)&amp;"")</f>
        <v/>
      </c>
      <c r="S191" s="167" t="str">
        <f>IF(ISERROR(VLOOKUP(O191,进货明细!$A$2:$G$5000,COLUMN($G$2),0)&amp;""),"",VLOOKUP(O191,进货明细!$A$2:$G$5000,COLUMN($G$2),0)&amp;"")</f>
        <v/>
      </c>
    </row>
    <row r="192" customHeight="1" spans="1:19">
      <c r="A192" s="175"/>
      <c r="B192" s="153" t="str">
        <f>IF(ISERROR(VLOOKUP(A192,进货明细!$A$2:$D$5000,COLUMN($B$2),0)&amp;""),"",VLOOKUP(A192,进货明细!$A$2:$D$5000,COLUMN($B$2),0)&amp;"")</f>
        <v/>
      </c>
      <c r="C192" s="147" t="str">
        <f>IF(ISERROR(VLOOKUP(A192,进货明细!$A$2:$D$5000,COLUMN($C$2),0)&amp;""),"",VLOOKUP(A192,进货明细!$A$2:$D$5000,COLUMN($C$2),0)&amp;"")</f>
        <v/>
      </c>
      <c r="D192" s="147" t="str">
        <f>IF(ISERROR(VLOOKUP(A192,进货明细!$A$2:$D$5000,COLUMN($D$2),0)&amp;""),"",VLOOKUP(A192,进货明细!$A$2:$D$5000,COLUMN($D$2),0)&amp;"")</f>
        <v/>
      </c>
      <c r="E192" s="148"/>
      <c r="F192" s="152"/>
      <c r="G192" s="150" t="str">
        <f>IF(ISERROR(VLOOKUP(A192,进货明细!$A$2:$G$5000,COLUMN($G$2),0)&amp;""),"",VLOOKUP(A192,进货明细!$A$2:$G$5000,COLUMN($G$2),0)&amp;"")</f>
        <v/>
      </c>
      <c r="H192" s="151" t="str">
        <f t="shared" si="7"/>
        <v/>
      </c>
      <c r="I192" s="168"/>
      <c r="J192" s="169"/>
      <c r="K192" s="163"/>
      <c r="L192" s="164" t="str">
        <f t="shared" si="8"/>
        <v/>
      </c>
      <c r="M192" s="165" t="e">
        <f>ROUND(VLOOKUP(A192,当前库存!$A$2:$F$7000,COLUMN($F$3),0)&amp;"",2)</f>
        <v>#DIV/0!</v>
      </c>
      <c r="N192" s="166"/>
      <c r="O192" s="167" t="str">
        <f t="array" ref="O192">INDEX(进货明细!A:A,MATCH(0,COUNTIF(O$2:O191,进货明细!$A$2:$A$5000),)+1)&amp;""</f>
        <v/>
      </c>
      <c r="P192" s="167" t="str">
        <f>IF(ISERROR(VLOOKUP(O192,进货明细!$A$2:$D$5000,COLUMN($B$2),0)&amp;""),"",VLOOKUP(O192,进货明细!$A$2:$D$5000,COLUMN($B$2),0)&amp;"")</f>
        <v/>
      </c>
      <c r="Q192" s="174" t="str">
        <f>IF(ISERROR(VLOOKUP(O192,进货明细!$A$2:$D$5000,COLUMN($C$2),0)&amp;""),"",VLOOKUP(O192,进货明细!$A$2:$D$5000,COLUMN($C$2),0)&amp;"")</f>
        <v/>
      </c>
      <c r="R192" s="167" t="str">
        <f>IF(ISERROR(VLOOKUP(O192,进货明细!$A$2:$D$5000,COLUMN($D$2),0)&amp;""),"",VLOOKUP(O192,进货明细!$A$2:$D$5000,COLUMN($D$2),0)&amp;"")</f>
        <v/>
      </c>
      <c r="S192" s="167" t="str">
        <f>IF(ISERROR(VLOOKUP(O192,进货明细!$A$2:$G$5000,COLUMN($G$2),0)&amp;""),"",VLOOKUP(O192,进货明细!$A$2:$G$5000,COLUMN($G$2),0)&amp;"")</f>
        <v/>
      </c>
    </row>
    <row r="193" customHeight="1" spans="1:19">
      <c r="A193" s="175"/>
      <c r="B193" s="153" t="str">
        <f>IF(ISERROR(VLOOKUP(A193,进货明细!$A$2:$D$5000,COLUMN($B$2),0)&amp;""),"",VLOOKUP(A193,进货明细!$A$2:$D$5000,COLUMN($B$2),0)&amp;"")</f>
        <v/>
      </c>
      <c r="C193" s="147" t="str">
        <f>IF(ISERROR(VLOOKUP(A193,进货明细!$A$2:$D$5000,COLUMN($C$2),0)&amp;""),"",VLOOKUP(A193,进货明细!$A$2:$D$5000,COLUMN($C$2),0)&amp;"")</f>
        <v/>
      </c>
      <c r="D193" s="147" t="str">
        <f>IF(ISERROR(VLOOKUP(A193,进货明细!$A$2:$D$5000,COLUMN($D$2),0)&amp;""),"",VLOOKUP(A193,进货明细!$A$2:$D$5000,COLUMN($D$2),0)&amp;"")</f>
        <v/>
      </c>
      <c r="E193" s="148"/>
      <c r="F193" s="152"/>
      <c r="G193" s="150" t="str">
        <f>IF(ISERROR(VLOOKUP(A193,进货明细!$A$2:$G$5000,COLUMN($G$2),0)&amp;""),"",VLOOKUP(A193,进货明细!$A$2:$G$5000,COLUMN($G$2),0)&amp;"")</f>
        <v/>
      </c>
      <c r="H193" s="151" t="str">
        <f t="shared" si="7"/>
        <v/>
      </c>
      <c r="I193" s="168"/>
      <c r="J193" s="169"/>
      <c r="K193" s="163"/>
      <c r="L193" s="164" t="str">
        <f t="shared" si="8"/>
        <v/>
      </c>
      <c r="M193" s="165" t="e">
        <f>ROUND(VLOOKUP(A193,当前库存!$A$2:$F$7000,COLUMN($F$3),0)&amp;"",2)</f>
        <v>#DIV/0!</v>
      </c>
      <c r="N193" s="166"/>
      <c r="O193" s="167" t="str">
        <f t="array" ref="O193">INDEX(进货明细!A:A,MATCH(0,COUNTIF(O$2:O192,进货明细!$A$2:$A$5000),)+1)&amp;""</f>
        <v/>
      </c>
      <c r="P193" s="167" t="str">
        <f>IF(ISERROR(VLOOKUP(O193,进货明细!$A$2:$D$5000,COLUMN($B$2),0)&amp;""),"",VLOOKUP(O193,进货明细!$A$2:$D$5000,COLUMN($B$2),0)&amp;"")</f>
        <v/>
      </c>
      <c r="Q193" s="174" t="str">
        <f>IF(ISERROR(VLOOKUP(O193,进货明细!$A$2:$D$5000,COLUMN($C$2),0)&amp;""),"",VLOOKUP(O193,进货明细!$A$2:$D$5000,COLUMN($C$2),0)&amp;"")</f>
        <v/>
      </c>
      <c r="R193" s="167" t="str">
        <f>IF(ISERROR(VLOOKUP(O193,进货明细!$A$2:$D$5000,COLUMN($D$2),0)&amp;""),"",VLOOKUP(O193,进货明细!$A$2:$D$5000,COLUMN($D$2),0)&amp;"")</f>
        <v/>
      </c>
      <c r="S193" s="167" t="str">
        <f>IF(ISERROR(VLOOKUP(O193,进货明细!$A$2:$G$5000,COLUMN($G$2),0)&amp;""),"",VLOOKUP(O193,进货明细!$A$2:$G$5000,COLUMN($G$2),0)&amp;"")</f>
        <v/>
      </c>
    </row>
    <row r="194" customHeight="1" spans="1:19">
      <c r="A194" s="175"/>
      <c r="B194" s="153" t="str">
        <f>IF(ISERROR(VLOOKUP(A194,进货明细!$A$2:$D$5000,COLUMN($B$2),0)&amp;""),"",VLOOKUP(A194,进货明细!$A$2:$D$5000,COLUMN($B$2),0)&amp;"")</f>
        <v/>
      </c>
      <c r="C194" s="147" t="str">
        <f>IF(ISERROR(VLOOKUP(A194,进货明细!$A$2:$D$5000,COLUMN($C$2),0)&amp;""),"",VLOOKUP(A194,进货明细!$A$2:$D$5000,COLUMN($C$2),0)&amp;"")</f>
        <v/>
      </c>
      <c r="D194" s="147" t="str">
        <f>IF(ISERROR(VLOOKUP(A194,进货明细!$A$2:$D$5000,COLUMN($D$2),0)&amp;""),"",VLOOKUP(A194,进货明细!$A$2:$D$5000,COLUMN($D$2),0)&amp;"")</f>
        <v/>
      </c>
      <c r="E194" s="148"/>
      <c r="F194" s="152"/>
      <c r="G194" s="150" t="str">
        <f>IF(ISERROR(VLOOKUP(A194,进货明细!$A$2:$G$5000,COLUMN($G$2),0)&amp;""),"",VLOOKUP(A194,进货明细!$A$2:$G$5000,COLUMN($G$2),0)&amp;"")</f>
        <v/>
      </c>
      <c r="H194" s="151" t="str">
        <f t="shared" si="7"/>
        <v/>
      </c>
      <c r="I194" s="168"/>
      <c r="J194" s="169"/>
      <c r="K194" s="163"/>
      <c r="L194" s="164" t="str">
        <f t="shared" si="8"/>
        <v/>
      </c>
      <c r="M194" s="165" t="e">
        <f>ROUND(VLOOKUP(A194,当前库存!$A$2:$F$7000,COLUMN($F$3),0)&amp;"",2)</f>
        <v>#DIV/0!</v>
      </c>
      <c r="N194" s="166"/>
      <c r="O194" s="167" t="str">
        <f t="array" ref="O194">INDEX(进货明细!A:A,MATCH(0,COUNTIF(O$2:O193,进货明细!$A$2:$A$5000),)+1)&amp;""</f>
        <v/>
      </c>
      <c r="P194" s="167" t="str">
        <f>IF(ISERROR(VLOOKUP(O194,进货明细!$A$2:$D$5000,COLUMN($B$2),0)&amp;""),"",VLOOKUP(O194,进货明细!$A$2:$D$5000,COLUMN($B$2),0)&amp;"")</f>
        <v/>
      </c>
      <c r="Q194" s="174" t="str">
        <f>IF(ISERROR(VLOOKUP(O194,进货明细!$A$2:$D$5000,COLUMN($C$2),0)&amp;""),"",VLOOKUP(O194,进货明细!$A$2:$D$5000,COLUMN($C$2),0)&amp;"")</f>
        <v/>
      </c>
      <c r="R194" s="167" t="str">
        <f>IF(ISERROR(VLOOKUP(O194,进货明细!$A$2:$D$5000,COLUMN($D$2),0)&amp;""),"",VLOOKUP(O194,进货明细!$A$2:$D$5000,COLUMN($D$2),0)&amp;"")</f>
        <v/>
      </c>
      <c r="S194" s="167" t="str">
        <f>IF(ISERROR(VLOOKUP(O194,进货明细!$A$2:$G$5000,COLUMN($G$2),0)&amp;""),"",VLOOKUP(O194,进货明细!$A$2:$G$5000,COLUMN($G$2),0)&amp;"")</f>
        <v/>
      </c>
    </row>
    <row r="195" customHeight="1" spans="1:19">
      <c r="A195" s="175"/>
      <c r="B195" s="153" t="str">
        <f>IF(ISERROR(VLOOKUP(A195,进货明细!$A$2:$D$5000,COLUMN($B$2),0)&amp;""),"",VLOOKUP(A195,进货明细!$A$2:$D$5000,COLUMN($B$2),0)&amp;"")</f>
        <v/>
      </c>
      <c r="C195" s="147" t="str">
        <f>IF(ISERROR(VLOOKUP(A195,进货明细!$A$2:$D$5000,COLUMN($C$2),0)&amp;""),"",VLOOKUP(A195,进货明细!$A$2:$D$5000,COLUMN($C$2),0)&amp;"")</f>
        <v/>
      </c>
      <c r="D195" s="147" t="str">
        <f>IF(ISERROR(VLOOKUP(A195,进货明细!$A$2:$D$5000,COLUMN($D$2),0)&amp;""),"",VLOOKUP(A195,进货明细!$A$2:$D$5000,COLUMN($D$2),0)&amp;"")</f>
        <v/>
      </c>
      <c r="E195" s="148"/>
      <c r="F195" s="152"/>
      <c r="G195" s="150" t="str">
        <f>IF(ISERROR(VLOOKUP(A195,进货明细!$A$2:$G$5000,COLUMN($G$2),0)&amp;""),"",VLOOKUP(A195,进货明细!$A$2:$G$5000,COLUMN($G$2),0)&amp;"")</f>
        <v/>
      </c>
      <c r="H195" s="151" t="str">
        <f t="shared" si="7"/>
        <v/>
      </c>
      <c r="I195" s="168"/>
      <c r="J195" s="169"/>
      <c r="K195" s="163"/>
      <c r="L195" s="164" t="str">
        <f t="shared" si="8"/>
        <v/>
      </c>
      <c r="M195" s="165" t="e">
        <f>ROUND(VLOOKUP(A195,当前库存!$A$2:$F$7000,COLUMN($F$3),0)&amp;"",2)</f>
        <v>#DIV/0!</v>
      </c>
      <c r="N195" s="166"/>
      <c r="O195" s="167" t="str">
        <f t="array" ref="O195">INDEX(进货明细!A:A,MATCH(0,COUNTIF(O$2:O194,进货明细!$A$2:$A$5000),)+1)&amp;""</f>
        <v/>
      </c>
      <c r="P195" s="167" t="str">
        <f>IF(ISERROR(VLOOKUP(O195,进货明细!$A$2:$D$5000,COLUMN($B$2),0)&amp;""),"",VLOOKUP(O195,进货明细!$A$2:$D$5000,COLUMN($B$2),0)&amp;"")</f>
        <v/>
      </c>
      <c r="Q195" s="174" t="str">
        <f>IF(ISERROR(VLOOKUP(O195,进货明细!$A$2:$D$5000,COLUMN($C$2),0)&amp;""),"",VLOOKUP(O195,进货明细!$A$2:$D$5000,COLUMN($C$2),0)&amp;"")</f>
        <v/>
      </c>
      <c r="R195" s="167" t="str">
        <f>IF(ISERROR(VLOOKUP(O195,进货明细!$A$2:$D$5000,COLUMN($D$2),0)&amp;""),"",VLOOKUP(O195,进货明细!$A$2:$D$5000,COLUMN($D$2),0)&amp;"")</f>
        <v/>
      </c>
      <c r="S195" s="167" t="str">
        <f>IF(ISERROR(VLOOKUP(O195,进货明细!$A$2:$G$5000,COLUMN($G$2),0)&amp;""),"",VLOOKUP(O195,进货明细!$A$2:$G$5000,COLUMN($G$2),0)&amp;"")</f>
        <v/>
      </c>
    </row>
    <row r="196" customHeight="1" spans="1:19">
      <c r="A196" s="175"/>
      <c r="B196" s="153" t="str">
        <f>IF(ISERROR(VLOOKUP(A196,进货明细!$A$2:$D$5000,COLUMN($B$2),0)&amp;""),"",VLOOKUP(A196,进货明细!$A$2:$D$5000,COLUMN($B$2),0)&amp;"")</f>
        <v/>
      </c>
      <c r="C196" s="147" t="str">
        <f>IF(ISERROR(VLOOKUP(A196,进货明细!$A$2:$D$5000,COLUMN($C$2),0)&amp;""),"",VLOOKUP(A196,进货明细!$A$2:$D$5000,COLUMN($C$2),0)&amp;"")</f>
        <v/>
      </c>
      <c r="D196" s="147" t="str">
        <f>IF(ISERROR(VLOOKUP(A196,进货明细!$A$2:$D$5000,COLUMN($D$2),0)&amp;""),"",VLOOKUP(A196,进货明细!$A$2:$D$5000,COLUMN($D$2),0)&amp;"")</f>
        <v/>
      </c>
      <c r="E196" s="148"/>
      <c r="F196" s="152"/>
      <c r="G196" s="150" t="str">
        <f>IF(ISERROR(VLOOKUP(A196,进货明细!$A$2:$G$5000,COLUMN($G$2),0)&amp;""),"",VLOOKUP(A196,进货明细!$A$2:$G$5000,COLUMN($G$2),0)&amp;"")</f>
        <v/>
      </c>
      <c r="H196" s="151" t="str">
        <f t="shared" si="7"/>
        <v/>
      </c>
      <c r="I196" s="168"/>
      <c r="J196" s="169"/>
      <c r="K196" s="163"/>
      <c r="L196" s="164" t="str">
        <f t="shared" si="8"/>
        <v/>
      </c>
      <c r="M196" s="165" t="e">
        <f>ROUND(VLOOKUP(A196,当前库存!$A$2:$F$7000,COLUMN($F$3),0)&amp;"",2)</f>
        <v>#DIV/0!</v>
      </c>
      <c r="N196" s="166"/>
      <c r="O196" s="167" t="str">
        <f t="array" ref="O196">INDEX(进货明细!A:A,MATCH(0,COUNTIF(O$2:O195,进货明细!$A$2:$A$5000),)+1)&amp;""</f>
        <v/>
      </c>
      <c r="P196" s="167" t="str">
        <f>IF(ISERROR(VLOOKUP(O196,进货明细!$A$2:$D$5000,COLUMN($B$2),0)&amp;""),"",VLOOKUP(O196,进货明细!$A$2:$D$5000,COLUMN($B$2),0)&amp;"")</f>
        <v/>
      </c>
      <c r="Q196" s="174" t="str">
        <f>IF(ISERROR(VLOOKUP(O196,进货明细!$A$2:$D$5000,COLUMN($C$2),0)&amp;""),"",VLOOKUP(O196,进货明细!$A$2:$D$5000,COLUMN($C$2),0)&amp;"")</f>
        <v/>
      </c>
      <c r="R196" s="167" t="str">
        <f>IF(ISERROR(VLOOKUP(O196,进货明细!$A$2:$D$5000,COLUMN($D$2),0)&amp;""),"",VLOOKUP(O196,进货明细!$A$2:$D$5000,COLUMN($D$2),0)&amp;"")</f>
        <v/>
      </c>
      <c r="S196" s="167" t="str">
        <f>IF(ISERROR(VLOOKUP(O196,进货明细!$A$2:$G$5000,COLUMN($G$2),0)&amp;""),"",VLOOKUP(O196,进货明细!$A$2:$G$5000,COLUMN($G$2),0)&amp;"")</f>
        <v/>
      </c>
    </row>
    <row r="197" customHeight="1" spans="1:19">
      <c r="A197" s="175"/>
      <c r="B197" s="153" t="str">
        <f>IF(ISERROR(VLOOKUP(A197,进货明细!$A$2:$D$5000,COLUMN($B$2),0)&amp;""),"",VLOOKUP(A197,进货明细!$A$2:$D$5000,COLUMN($B$2),0)&amp;"")</f>
        <v/>
      </c>
      <c r="C197" s="147" t="str">
        <f>IF(ISERROR(VLOOKUP(A197,进货明细!$A$2:$D$5000,COLUMN($C$2),0)&amp;""),"",VLOOKUP(A197,进货明细!$A$2:$D$5000,COLUMN($C$2),0)&amp;"")</f>
        <v/>
      </c>
      <c r="D197" s="147" t="str">
        <f>IF(ISERROR(VLOOKUP(A197,进货明细!$A$2:$D$5000,COLUMN($D$2),0)&amp;""),"",VLOOKUP(A197,进货明细!$A$2:$D$5000,COLUMN($D$2),0)&amp;"")</f>
        <v/>
      </c>
      <c r="E197" s="148"/>
      <c r="F197" s="152"/>
      <c r="G197" s="150" t="str">
        <f>IF(ISERROR(VLOOKUP(A197,进货明细!$A$2:$G$5000,COLUMN($G$2),0)&amp;""),"",VLOOKUP(A197,进货明细!$A$2:$G$5000,COLUMN($G$2),0)&amp;"")</f>
        <v/>
      </c>
      <c r="H197" s="151" t="str">
        <f t="shared" si="7"/>
        <v/>
      </c>
      <c r="I197" s="168"/>
      <c r="J197" s="169"/>
      <c r="K197" s="163"/>
      <c r="L197" s="164" t="str">
        <f t="shared" si="8"/>
        <v/>
      </c>
      <c r="M197" s="165" t="e">
        <f>ROUND(VLOOKUP(A197,当前库存!$A$2:$F$7000,COLUMN($F$3),0)&amp;"",2)</f>
        <v>#DIV/0!</v>
      </c>
      <c r="N197" s="166"/>
      <c r="O197" s="167" t="str">
        <f t="array" ref="O197">INDEX(进货明细!A:A,MATCH(0,COUNTIF(O$2:O196,进货明细!$A$2:$A$5000),)+1)&amp;""</f>
        <v/>
      </c>
      <c r="P197" s="167" t="str">
        <f>IF(ISERROR(VLOOKUP(O197,进货明细!$A$2:$D$5000,COLUMN($B$2),0)&amp;""),"",VLOOKUP(O197,进货明细!$A$2:$D$5000,COLUMN($B$2),0)&amp;"")</f>
        <v/>
      </c>
      <c r="Q197" s="174" t="str">
        <f>IF(ISERROR(VLOOKUP(O197,进货明细!$A$2:$D$5000,COLUMN($C$2),0)&amp;""),"",VLOOKUP(O197,进货明细!$A$2:$D$5000,COLUMN($C$2),0)&amp;"")</f>
        <v/>
      </c>
      <c r="R197" s="167" t="str">
        <f>IF(ISERROR(VLOOKUP(O197,进货明细!$A$2:$D$5000,COLUMN($D$2),0)&amp;""),"",VLOOKUP(O197,进货明细!$A$2:$D$5000,COLUMN($D$2),0)&amp;"")</f>
        <v/>
      </c>
      <c r="S197" s="167" t="str">
        <f>IF(ISERROR(VLOOKUP(O197,进货明细!$A$2:$G$5000,COLUMN($G$2),0)&amp;""),"",VLOOKUP(O197,进货明细!$A$2:$G$5000,COLUMN($G$2),0)&amp;"")</f>
        <v/>
      </c>
    </row>
    <row r="198" customHeight="1" spans="1:19">
      <c r="A198" s="175"/>
      <c r="B198" s="153" t="str">
        <f>IF(ISERROR(VLOOKUP(A198,进货明细!$A$2:$D$5000,COLUMN($B$2),0)&amp;""),"",VLOOKUP(A198,进货明细!$A$2:$D$5000,COLUMN($B$2),0)&amp;"")</f>
        <v/>
      </c>
      <c r="C198" s="147" t="str">
        <f>IF(ISERROR(VLOOKUP(A198,进货明细!$A$2:$D$5000,COLUMN($C$2),0)&amp;""),"",VLOOKUP(A198,进货明细!$A$2:$D$5000,COLUMN($C$2),0)&amp;"")</f>
        <v/>
      </c>
      <c r="D198" s="147" t="str">
        <f>IF(ISERROR(VLOOKUP(A198,进货明细!$A$2:$D$5000,COLUMN($D$2),0)&amp;""),"",VLOOKUP(A198,进货明细!$A$2:$D$5000,COLUMN($D$2),0)&amp;"")</f>
        <v/>
      </c>
      <c r="E198" s="148"/>
      <c r="F198" s="152"/>
      <c r="G198" s="150" t="str">
        <f>IF(ISERROR(VLOOKUP(A198,进货明细!$A$2:$G$5000,COLUMN($G$2),0)&amp;""),"",VLOOKUP(A198,进货明细!$A$2:$G$5000,COLUMN($G$2),0)&amp;"")</f>
        <v/>
      </c>
      <c r="H198" s="151" t="str">
        <f t="shared" si="7"/>
        <v/>
      </c>
      <c r="I198" s="168"/>
      <c r="J198" s="169"/>
      <c r="K198" s="163"/>
      <c r="L198" s="164" t="str">
        <f t="shared" si="8"/>
        <v/>
      </c>
      <c r="M198" s="165" t="e">
        <f>ROUND(VLOOKUP(A198,当前库存!$A$2:$F$7000,COLUMN($F$3),0)&amp;"",2)</f>
        <v>#DIV/0!</v>
      </c>
      <c r="N198" s="166"/>
      <c r="O198" s="167" t="str">
        <f t="array" ref="O198">INDEX(进货明细!A:A,MATCH(0,COUNTIF(O$2:O197,进货明细!$A$2:$A$5000),)+1)&amp;""</f>
        <v/>
      </c>
      <c r="P198" s="167" t="str">
        <f>IF(ISERROR(VLOOKUP(O198,进货明细!$A$2:$D$5000,COLUMN($B$2),0)&amp;""),"",VLOOKUP(O198,进货明细!$A$2:$D$5000,COLUMN($B$2),0)&amp;"")</f>
        <v/>
      </c>
      <c r="Q198" s="174" t="str">
        <f>IF(ISERROR(VLOOKUP(O198,进货明细!$A$2:$D$5000,COLUMN($C$2),0)&amp;""),"",VLOOKUP(O198,进货明细!$A$2:$D$5000,COLUMN($C$2),0)&amp;"")</f>
        <v/>
      </c>
      <c r="R198" s="167" t="str">
        <f>IF(ISERROR(VLOOKUP(O198,进货明细!$A$2:$D$5000,COLUMN($D$2),0)&amp;""),"",VLOOKUP(O198,进货明细!$A$2:$D$5000,COLUMN($D$2),0)&amp;"")</f>
        <v/>
      </c>
      <c r="S198" s="167" t="str">
        <f>IF(ISERROR(VLOOKUP(O198,进货明细!$A$2:$G$5000,COLUMN($G$2),0)&amp;""),"",VLOOKUP(O198,进货明细!$A$2:$G$5000,COLUMN($G$2),0)&amp;"")</f>
        <v/>
      </c>
    </row>
    <row r="199" customHeight="1" spans="1:19">
      <c r="A199" s="175"/>
      <c r="B199" s="153" t="str">
        <f>IF(ISERROR(VLOOKUP(A199,进货明细!$A$2:$D$5000,COLUMN($B$2),0)&amp;""),"",VLOOKUP(A199,进货明细!$A$2:$D$5000,COLUMN($B$2),0)&amp;"")</f>
        <v/>
      </c>
      <c r="C199" s="147" t="str">
        <f>IF(ISERROR(VLOOKUP(A199,进货明细!$A$2:$D$5000,COLUMN($C$2),0)&amp;""),"",VLOOKUP(A199,进货明细!$A$2:$D$5000,COLUMN($C$2),0)&amp;"")</f>
        <v/>
      </c>
      <c r="D199" s="147" t="str">
        <f>IF(ISERROR(VLOOKUP(A199,进货明细!$A$2:$D$5000,COLUMN($D$2),0)&amp;""),"",VLOOKUP(A199,进货明细!$A$2:$D$5000,COLUMN($D$2),0)&amp;"")</f>
        <v/>
      </c>
      <c r="E199" s="148"/>
      <c r="F199" s="152"/>
      <c r="G199" s="150" t="str">
        <f>IF(ISERROR(VLOOKUP(A199,进货明细!$A$2:$G$5000,COLUMN($G$2),0)&amp;""),"",VLOOKUP(A199,进货明细!$A$2:$G$5000,COLUMN($G$2),0)&amp;"")</f>
        <v/>
      </c>
      <c r="H199" s="151" t="str">
        <f t="shared" si="7"/>
        <v/>
      </c>
      <c r="I199" s="168"/>
      <c r="J199" s="169"/>
      <c r="K199" s="163"/>
      <c r="L199" s="164" t="str">
        <f t="shared" si="8"/>
        <v/>
      </c>
      <c r="M199" s="165" t="e">
        <f>ROUND(VLOOKUP(A199,当前库存!$A$2:$F$7000,COLUMN($F$3),0)&amp;"",2)</f>
        <v>#DIV/0!</v>
      </c>
      <c r="N199" s="166"/>
      <c r="O199" s="167" t="str">
        <f t="array" ref="O199">INDEX(进货明细!A:A,MATCH(0,COUNTIF(O$2:O198,进货明细!$A$2:$A$5000),)+1)&amp;""</f>
        <v/>
      </c>
      <c r="P199" s="167" t="str">
        <f>IF(ISERROR(VLOOKUP(O199,进货明细!$A$2:$D$5000,COLUMN($B$2),0)&amp;""),"",VLOOKUP(O199,进货明细!$A$2:$D$5000,COLUMN($B$2),0)&amp;"")</f>
        <v/>
      </c>
      <c r="Q199" s="174" t="str">
        <f>IF(ISERROR(VLOOKUP(O199,进货明细!$A$2:$D$5000,COLUMN($C$2),0)&amp;""),"",VLOOKUP(O199,进货明细!$A$2:$D$5000,COLUMN($C$2),0)&amp;"")</f>
        <v/>
      </c>
      <c r="R199" s="167" t="str">
        <f>IF(ISERROR(VLOOKUP(O199,进货明细!$A$2:$D$5000,COLUMN($D$2),0)&amp;""),"",VLOOKUP(O199,进货明细!$A$2:$D$5000,COLUMN($D$2),0)&amp;"")</f>
        <v/>
      </c>
      <c r="S199" s="167" t="str">
        <f>IF(ISERROR(VLOOKUP(O199,进货明细!$A$2:$G$5000,COLUMN($G$2),0)&amp;""),"",VLOOKUP(O199,进货明细!$A$2:$G$5000,COLUMN($G$2),0)&amp;"")</f>
        <v/>
      </c>
    </row>
    <row r="200" customHeight="1" spans="1:19">
      <c r="A200" s="175"/>
      <c r="B200" s="153" t="str">
        <f>IF(ISERROR(VLOOKUP(A200,进货明细!$A$2:$D$5000,COLUMN($B$2),0)&amp;""),"",VLOOKUP(A200,进货明细!$A$2:$D$5000,COLUMN($B$2),0)&amp;"")</f>
        <v/>
      </c>
      <c r="C200" s="147" t="str">
        <f>IF(ISERROR(VLOOKUP(A200,进货明细!$A$2:$D$5000,COLUMN($C$2),0)&amp;""),"",VLOOKUP(A200,进货明细!$A$2:$D$5000,COLUMN($C$2),0)&amp;"")</f>
        <v/>
      </c>
      <c r="D200" s="147" t="str">
        <f>IF(ISERROR(VLOOKUP(A200,进货明细!$A$2:$D$5000,COLUMN($D$2),0)&amp;""),"",VLOOKUP(A200,进货明细!$A$2:$D$5000,COLUMN($D$2),0)&amp;"")</f>
        <v/>
      </c>
      <c r="E200" s="148"/>
      <c r="F200" s="152"/>
      <c r="G200" s="150" t="str">
        <f>IF(ISERROR(VLOOKUP(A200,进货明细!$A$2:$G$5000,COLUMN($G$2),0)&amp;""),"",VLOOKUP(A200,进货明细!$A$2:$G$5000,COLUMN($G$2),0)&amp;"")</f>
        <v/>
      </c>
      <c r="H200" s="151" t="str">
        <f t="shared" si="7"/>
        <v/>
      </c>
      <c r="I200" s="168"/>
      <c r="J200" s="169"/>
      <c r="K200" s="163"/>
      <c r="L200" s="164" t="str">
        <f t="shared" si="8"/>
        <v/>
      </c>
      <c r="M200" s="165" t="e">
        <f>ROUND(VLOOKUP(A200,当前库存!$A$2:$F$7000,COLUMN($F$3),0)&amp;"",2)</f>
        <v>#DIV/0!</v>
      </c>
      <c r="N200" s="166"/>
      <c r="O200" s="167" t="str">
        <f t="array" ref="O200">INDEX(进货明细!A:A,MATCH(0,COUNTIF(O$2:O199,进货明细!$A$2:$A$5000),)+1)&amp;""</f>
        <v/>
      </c>
      <c r="P200" s="167" t="str">
        <f>IF(ISERROR(VLOOKUP(O200,进货明细!$A$2:$D$5000,COLUMN($B$2),0)&amp;""),"",VLOOKUP(O200,进货明细!$A$2:$D$5000,COLUMN($B$2),0)&amp;"")</f>
        <v/>
      </c>
      <c r="Q200" s="174" t="str">
        <f>IF(ISERROR(VLOOKUP(O200,进货明细!$A$2:$D$5000,COLUMN($C$2),0)&amp;""),"",VLOOKUP(O200,进货明细!$A$2:$D$5000,COLUMN($C$2),0)&amp;"")</f>
        <v/>
      </c>
      <c r="R200" s="167" t="str">
        <f>IF(ISERROR(VLOOKUP(O200,进货明细!$A$2:$D$5000,COLUMN($D$2),0)&amp;""),"",VLOOKUP(O200,进货明细!$A$2:$D$5000,COLUMN($D$2),0)&amp;"")</f>
        <v/>
      </c>
      <c r="S200" s="167" t="str">
        <f>IF(ISERROR(VLOOKUP(O200,进货明细!$A$2:$G$5000,COLUMN($G$2),0)&amp;""),"",VLOOKUP(O200,进货明细!$A$2:$G$5000,COLUMN($G$2),0)&amp;"")</f>
        <v/>
      </c>
    </row>
    <row r="201" customHeight="1" spans="1:19">
      <c r="A201" s="175"/>
      <c r="B201" s="153" t="str">
        <f>IF(ISERROR(VLOOKUP(A201,进货明细!$A$2:$D$5000,COLUMN($B$2),0)&amp;""),"",VLOOKUP(A201,进货明细!$A$2:$D$5000,COLUMN($B$2),0)&amp;"")</f>
        <v/>
      </c>
      <c r="C201" s="147" t="str">
        <f>IF(ISERROR(VLOOKUP(A201,进货明细!$A$2:$D$5000,COLUMN($C$2),0)&amp;""),"",VLOOKUP(A201,进货明细!$A$2:$D$5000,COLUMN($C$2),0)&amp;"")</f>
        <v/>
      </c>
      <c r="D201" s="147" t="str">
        <f>IF(ISERROR(VLOOKUP(A201,进货明细!$A$2:$D$5000,COLUMN($D$2),0)&amp;""),"",VLOOKUP(A201,进货明细!$A$2:$D$5000,COLUMN($D$2),0)&amp;"")</f>
        <v/>
      </c>
      <c r="E201" s="148"/>
      <c r="F201" s="152"/>
      <c r="G201" s="150" t="str">
        <f>IF(ISERROR(VLOOKUP(A201,进货明细!$A$2:$G$5000,COLUMN($G$2),0)&amp;""),"",VLOOKUP(A201,进货明细!$A$2:$G$5000,COLUMN($G$2),0)&amp;"")</f>
        <v/>
      </c>
      <c r="H201" s="151" t="str">
        <f t="shared" si="7"/>
        <v/>
      </c>
      <c r="I201" s="168"/>
      <c r="J201" s="169"/>
      <c r="K201" s="163"/>
      <c r="L201" s="164" t="str">
        <f t="shared" si="8"/>
        <v/>
      </c>
      <c r="M201" s="165" t="e">
        <f>ROUND(VLOOKUP(A201,当前库存!$A$2:$F$7000,COLUMN($F$3),0)&amp;"",2)</f>
        <v>#DIV/0!</v>
      </c>
      <c r="N201" s="166"/>
      <c r="O201" s="167" t="str">
        <f t="array" ref="O201">INDEX(进货明细!A:A,MATCH(0,COUNTIF(O$2:O200,进货明细!$A$2:$A$5000),)+1)&amp;""</f>
        <v/>
      </c>
      <c r="P201" s="167" t="str">
        <f>IF(ISERROR(VLOOKUP(O201,进货明细!$A$2:$D$5000,COLUMN($B$2),0)&amp;""),"",VLOOKUP(O201,进货明细!$A$2:$D$5000,COLUMN($B$2),0)&amp;"")</f>
        <v/>
      </c>
      <c r="Q201" s="174" t="str">
        <f>IF(ISERROR(VLOOKUP(O201,进货明细!$A$2:$D$5000,COLUMN($C$2),0)&amp;""),"",VLOOKUP(O201,进货明细!$A$2:$D$5000,COLUMN($C$2),0)&amp;"")</f>
        <v/>
      </c>
      <c r="R201" s="167" t="str">
        <f>IF(ISERROR(VLOOKUP(O201,进货明细!$A$2:$D$5000,COLUMN($D$2),0)&amp;""),"",VLOOKUP(O201,进货明细!$A$2:$D$5000,COLUMN($D$2),0)&amp;"")</f>
        <v/>
      </c>
      <c r="S201" s="167" t="str">
        <f>IF(ISERROR(VLOOKUP(O201,进货明细!$A$2:$G$5000,COLUMN($G$2),0)&amp;""),"",VLOOKUP(O201,进货明细!$A$2:$G$5000,COLUMN($G$2),0)&amp;"")</f>
        <v/>
      </c>
    </row>
    <row r="202" customHeight="1" spans="1:19">
      <c r="A202" s="175"/>
      <c r="B202" s="153" t="str">
        <f>IF(ISERROR(VLOOKUP(A202,进货明细!$A$2:$D$5000,COLUMN($B$2),0)&amp;""),"",VLOOKUP(A202,进货明细!$A$2:$D$5000,COLUMN($B$2),0)&amp;"")</f>
        <v/>
      </c>
      <c r="C202" s="147" t="str">
        <f>IF(ISERROR(VLOOKUP(A202,进货明细!$A$2:$D$5000,COLUMN($C$2),0)&amp;""),"",VLOOKUP(A202,进货明细!$A$2:$D$5000,COLUMN($C$2),0)&amp;"")</f>
        <v/>
      </c>
      <c r="D202" s="147" t="str">
        <f>IF(ISERROR(VLOOKUP(A202,进货明细!$A$2:$D$5000,COLUMN($D$2),0)&amp;""),"",VLOOKUP(A202,进货明细!$A$2:$D$5000,COLUMN($D$2),0)&amp;"")</f>
        <v/>
      </c>
      <c r="E202" s="148"/>
      <c r="F202" s="152"/>
      <c r="G202" s="150" t="str">
        <f>IF(ISERROR(VLOOKUP(A202,进货明细!$A$2:$G$5000,COLUMN($G$2),0)&amp;""),"",VLOOKUP(A202,进货明细!$A$2:$G$5000,COLUMN($G$2),0)&amp;"")</f>
        <v/>
      </c>
      <c r="H202" s="151" t="str">
        <f t="shared" ref="H202:H265" si="9">IF(E202="","",E202*F202)</f>
        <v/>
      </c>
      <c r="I202" s="168"/>
      <c r="J202" s="169"/>
      <c r="K202" s="163"/>
      <c r="L202" s="164" t="str">
        <f t="shared" si="8"/>
        <v/>
      </c>
      <c r="M202" s="165" t="e">
        <f>ROUND(VLOOKUP(A202,当前库存!$A$2:$F$7000,COLUMN($F$3),0)&amp;"",2)</f>
        <v>#DIV/0!</v>
      </c>
      <c r="N202" s="166"/>
      <c r="O202" s="167" t="str">
        <f t="array" ref="O202">INDEX(进货明细!A:A,MATCH(0,COUNTIF(O$2:O201,进货明细!$A$2:$A$5000),)+1)&amp;""</f>
        <v/>
      </c>
      <c r="P202" s="167" t="str">
        <f>IF(ISERROR(VLOOKUP(O202,进货明细!$A$2:$D$5000,COLUMN($B$2),0)&amp;""),"",VLOOKUP(O202,进货明细!$A$2:$D$5000,COLUMN($B$2),0)&amp;"")</f>
        <v/>
      </c>
      <c r="Q202" s="174" t="str">
        <f>IF(ISERROR(VLOOKUP(O202,进货明细!$A$2:$D$5000,COLUMN($C$2),0)&amp;""),"",VLOOKUP(O202,进货明细!$A$2:$D$5000,COLUMN($C$2),0)&amp;"")</f>
        <v/>
      </c>
      <c r="R202" s="167" t="str">
        <f>IF(ISERROR(VLOOKUP(O202,进货明细!$A$2:$D$5000,COLUMN($D$2),0)&amp;""),"",VLOOKUP(O202,进货明细!$A$2:$D$5000,COLUMN($D$2),0)&amp;"")</f>
        <v/>
      </c>
      <c r="S202" s="167" t="str">
        <f>IF(ISERROR(VLOOKUP(O202,进货明细!$A$2:$G$5000,COLUMN($G$2),0)&amp;""),"",VLOOKUP(O202,进货明细!$A$2:$G$5000,COLUMN($G$2),0)&amp;"")</f>
        <v/>
      </c>
    </row>
    <row r="203" customHeight="1" spans="1:19">
      <c r="A203" s="175"/>
      <c r="B203" s="153" t="str">
        <f>IF(ISERROR(VLOOKUP(A203,进货明细!$A$2:$D$5000,COLUMN($B$2),0)&amp;""),"",VLOOKUP(A203,进货明细!$A$2:$D$5000,COLUMN($B$2),0)&amp;"")</f>
        <v/>
      </c>
      <c r="C203" s="147" t="str">
        <f>IF(ISERROR(VLOOKUP(A203,进货明细!$A$2:$D$5000,COLUMN($C$2),0)&amp;""),"",VLOOKUP(A203,进货明细!$A$2:$D$5000,COLUMN($C$2),0)&amp;"")</f>
        <v/>
      </c>
      <c r="D203" s="147" t="str">
        <f>IF(ISERROR(VLOOKUP(A203,进货明细!$A$2:$D$5000,COLUMN($D$2),0)&amp;""),"",VLOOKUP(A203,进货明细!$A$2:$D$5000,COLUMN($D$2),0)&amp;"")</f>
        <v/>
      </c>
      <c r="E203" s="148"/>
      <c r="F203" s="152"/>
      <c r="G203" s="150" t="str">
        <f>IF(ISERROR(VLOOKUP(A203,进货明细!$A$2:$G$5000,COLUMN($G$2),0)&amp;""),"",VLOOKUP(A203,进货明细!$A$2:$G$5000,COLUMN($G$2),0)&amp;"")</f>
        <v/>
      </c>
      <c r="H203" s="151" t="str">
        <f t="shared" si="9"/>
        <v/>
      </c>
      <c r="I203" s="168"/>
      <c r="J203" s="169"/>
      <c r="K203" s="163"/>
      <c r="L203" s="164" t="str">
        <f t="shared" si="8"/>
        <v/>
      </c>
      <c r="M203" s="165" t="e">
        <f>ROUND(VLOOKUP(A203,当前库存!$A$2:$F$7000,COLUMN($F$3),0)&amp;"",2)</f>
        <v>#DIV/0!</v>
      </c>
      <c r="N203" s="166"/>
      <c r="O203" s="167" t="str">
        <f t="array" ref="O203">INDEX(进货明细!A:A,MATCH(0,COUNTIF(O$2:O202,进货明细!$A$2:$A$5000),)+1)&amp;""</f>
        <v/>
      </c>
      <c r="P203" s="167" t="str">
        <f>IF(ISERROR(VLOOKUP(O203,进货明细!$A$2:$D$5000,COLUMN($B$2),0)&amp;""),"",VLOOKUP(O203,进货明细!$A$2:$D$5000,COLUMN($B$2),0)&amp;"")</f>
        <v/>
      </c>
      <c r="Q203" s="174" t="str">
        <f>IF(ISERROR(VLOOKUP(O203,进货明细!$A$2:$D$5000,COLUMN($C$2),0)&amp;""),"",VLOOKUP(O203,进货明细!$A$2:$D$5000,COLUMN($C$2),0)&amp;"")</f>
        <v/>
      </c>
      <c r="R203" s="167" t="str">
        <f>IF(ISERROR(VLOOKUP(O203,进货明细!$A$2:$D$5000,COLUMN($D$2),0)&amp;""),"",VLOOKUP(O203,进货明细!$A$2:$D$5000,COLUMN($D$2),0)&amp;"")</f>
        <v/>
      </c>
      <c r="S203" s="167" t="str">
        <f>IF(ISERROR(VLOOKUP(O203,进货明细!$A$2:$G$5000,COLUMN($G$2),0)&amp;""),"",VLOOKUP(O203,进货明细!$A$2:$G$5000,COLUMN($G$2),0)&amp;"")</f>
        <v/>
      </c>
    </row>
    <row r="204" customHeight="1" spans="1:19">
      <c r="A204" s="175"/>
      <c r="B204" s="153" t="str">
        <f>IF(ISERROR(VLOOKUP(A204,进货明细!$A$2:$D$5000,COLUMN($B$2),0)&amp;""),"",VLOOKUP(A204,进货明细!$A$2:$D$5000,COLUMN($B$2),0)&amp;"")</f>
        <v/>
      </c>
      <c r="C204" s="147" t="str">
        <f>IF(ISERROR(VLOOKUP(A204,进货明细!$A$2:$D$5000,COLUMN($C$2),0)&amp;""),"",VLOOKUP(A204,进货明细!$A$2:$D$5000,COLUMN($C$2),0)&amp;"")</f>
        <v/>
      </c>
      <c r="D204" s="147" t="str">
        <f>IF(ISERROR(VLOOKUP(A204,进货明细!$A$2:$D$5000,COLUMN($D$2),0)&amp;""),"",VLOOKUP(A204,进货明细!$A$2:$D$5000,COLUMN($D$2),0)&amp;"")</f>
        <v/>
      </c>
      <c r="E204" s="148"/>
      <c r="F204" s="152"/>
      <c r="G204" s="150" t="str">
        <f>IF(ISERROR(VLOOKUP(A204,进货明细!$A$2:$G$5000,COLUMN($G$2),0)&amp;""),"",VLOOKUP(A204,进货明细!$A$2:$G$5000,COLUMN($G$2),0)&amp;"")</f>
        <v/>
      </c>
      <c r="H204" s="151" t="str">
        <f t="shared" si="9"/>
        <v/>
      </c>
      <c r="I204" s="168"/>
      <c r="J204" s="169"/>
      <c r="K204" s="163"/>
      <c r="L204" s="164" t="str">
        <f t="shared" si="8"/>
        <v/>
      </c>
      <c r="M204" s="165" t="e">
        <f>ROUND(VLOOKUP(A204,当前库存!$A$2:$F$7000,COLUMN($F$3),0)&amp;"",2)</f>
        <v>#DIV/0!</v>
      </c>
      <c r="N204" s="166"/>
      <c r="O204" s="167" t="str">
        <f t="array" ref="O204">INDEX(进货明细!A:A,MATCH(0,COUNTIF(O$2:O203,进货明细!$A$2:$A$5000),)+1)&amp;""</f>
        <v/>
      </c>
      <c r="P204" s="167" t="str">
        <f>IF(ISERROR(VLOOKUP(O204,进货明细!$A$2:$D$5000,COLUMN($B$2),0)&amp;""),"",VLOOKUP(O204,进货明细!$A$2:$D$5000,COLUMN($B$2),0)&amp;"")</f>
        <v/>
      </c>
      <c r="Q204" s="174" t="str">
        <f>IF(ISERROR(VLOOKUP(O204,进货明细!$A$2:$D$5000,COLUMN($C$2),0)&amp;""),"",VLOOKUP(O204,进货明细!$A$2:$D$5000,COLUMN($C$2),0)&amp;"")</f>
        <v/>
      </c>
      <c r="R204" s="167" t="str">
        <f>IF(ISERROR(VLOOKUP(O204,进货明细!$A$2:$D$5000,COLUMN($D$2),0)&amp;""),"",VLOOKUP(O204,进货明细!$A$2:$D$5000,COLUMN($D$2),0)&amp;"")</f>
        <v/>
      </c>
      <c r="S204" s="167" t="str">
        <f>IF(ISERROR(VLOOKUP(O204,进货明细!$A$2:$G$5000,COLUMN($G$2),0)&amp;""),"",VLOOKUP(O204,进货明细!$A$2:$G$5000,COLUMN($G$2),0)&amp;"")</f>
        <v/>
      </c>
    </row>
    <row r="205" customHeight="1" spans="1:19">
      <c r="A205" s="175"/>
      <c r="B205" s="153" t="str">
        <f>IF(ISERROR(VLOOKUP(A205,进货明细!$A$2:$D$5000,COLUMN($B$2),0)&amp;""),"",VLOOKUP(A205,进货明细!$A$2:$D$5000,COLUMN($B$2),0)&amp;"")</f>
        <v/>
      </c>
      <c r="C205" s="147" t="str">
        <f>IF(ISERROR(VLOOKUP(A205,进货明细!$A$2:$D$5000,COLUMN($C$2),0)&amp;""),"",VLOOKUP(A205,进货明细!$A$2:$D$5000,COLUMN($C$2),0)&amp;"")</f>
        <v/>
      </c>
      <c r="D205" s="147" t="str">
        <f>IF(ISERROR(VLOOKUP(A205,进货明细!$A$2:$D$5000,COLUMN($D$2),0)&amp;""),"",VLOOKUP(A205,进货明细!$A$2:$D$5000,COLUMN($D$2),0)&amp;"")</f>
        <v/>
      </c>
      <c r="E205" s="148"/>
      <c r="F205" s="152"/>
      <c r="G205" s="150" t="str">
        <f>IF(ISERROR(VLOOKUP(A205,进货明细!$A$2:$G$5000,COLUMN($G$2),0)&amp;""),"",VLOOKUP(A205,进货明细!$A$2:$G$5000,COLUMN($G$2),0)&amp;"")</f>
        <v/>
      </c>
      <c r="H205" s="151" t="str">
        <f t="shared" si="9"/>
        <v/>
      </c>
      <c r="I205" s="168"/>
      <c r="J205" s="169"/>
      <c r="K205" s="163"/>
      <c r="L205" s="164" t="str">
        <f t="shared" si="8"/>
        <v/>
      </c>
      <c r="M205" s="165" t="e">
        <f>ROUND(VLOOKUP(A205,当前库存!$A$2:$F$7000,COLUMN($F$3),0)&amp;"",2)</f>
        <v>#DIV/0!</v>
      </c>
      <c r="N205" s="166"/>
      <c r="O205" s="167" t="str">
        <f t="array" ref="O205">INDEX(进货明细!A:A,MATCH(0,COUNTIF(O$2:O204,进货明细!$A$2:$A$5000),)+1)&amp;""</f>
        <v/>
      </c>
      <c r="P205" s="167" t="str">
        <f>IF(ISERROR(VLOOKUP(O205,进货明细!$A$2:$D$5000,COLUMN($B$2),0)&amp;""),"",VLOOKUP(O205,进货明细!$A$2:$D$5000,COLUMN($B$2),0)&amp;"")</f>
        <v/>
      </c>
      <c r="Q205" s="174" t="str">
        <f>IF(ISERROR(VLOOKUP(O205,进货明细!$A$2:$D$5000,COLUMN($C$2),0)&amp;""),"",VLOOKUP(O205,进货明细!$A$2:$D$5000,COLUMN($C$2),0)&amp;"")</f>
        <v/>
      </c>
      <c r="R205" s="167" t="str">
        <f>IF(ISERROR(VLOOKUP(O205,进货明细!$A$2:$D$5000,COLUMN($D$2),0)&amp;""),"",VLOOKUP(O205,进货明细!$A$2:$D$5000,COLUMN($D$2),0)&amp;"")</f>
        <v/>
      </c>
      <c r="S205" s="167" t="str">
        <f>IF(ISERROR(VLOOKUP(O205,进货明细!$A$2:$G$5000,COLUMN($G$2),0)&amp;""),"",VLOOKUP(O205,进货明细!$A$2:$G$5000,COLUMN($G$2),0)&amp;"")</f>
        <v/>
      </c>
    </row>
    <row r="206" customHeight="1" spans="1:19">
      <c r="A206" s="175"/>
      <c r="B206" s="153" t="str">
        <f>IF(ISERROR(VLOOKUP(A206,进货明细!$A$2:$D$5000,COLUMN($B$2),0)&amp;""),"",VLOOKUP(A206,进货明细!$A$2:$D$5000,COLUMN($B$2),0)&amp;"")</f>
        <v/>
      </c>
      <c r="C206" s="147" t="str">
        <f>IF(ISERROR(VLOOKUP(A206,进货明细!$A$2:$D$5000,COLUMN($C$2),0)&amp;""),"",VLOOKUP(A206,进货明细!$A$2:$D$5000,COLUMN($C$2),0)&amp;"")</f>
        <v/>
      </c>
      <c r="D206" s="147" t="str">
        <f>IF(ISERROR(VLOOKUP(A206,进货明细!$A$2:$D$5000,COLUMN($D$2),0)&amp;""),"",VLOOKUP(A206,进货明细!$A$2:$D$5000,COLUMN($D$2),0)&amp;"")</f>
        <v/>
      </c>
      <c r="E206" s="148"/>
      <c r="F206" s="152"/>
      <c r="G206" s="150" t="str">
        <f>IF(ISERROR(VLOOKUP(A206,进货明细!$A$2:$G$5000,COLUMN($G$2),0)&amp;""),"",VLOOKUP(A206,进货明细!$A$2:$G$5000,COLUMN($G$2),0)&amp;"")</f>
        <v/>
      </c>
      <c r="H206" s="151" t="str">
        <f t="shared" si="9"/>
        <v/>
      </c>
      <c r="I206" s="168"/>
      <c r="J206" s="169"/>
      <c r="K206" s="163"/>
      <c r="L206" s="164" t="str">
        <f t="shared" si="8"/>
        <v/>
      </c>
      <c r="M206" s="165" t="e">
        <f>ROUND(VLOOKUP(A206,当前库存!$A$2:$F$7000,COLUMN($F$3),0)&amp;"",2)</f>
        <v>#DIV/0!</v>
      </c>
      <c r="N206" s="166"/>
      <c r="O206" s="167" t="str">
        <f t="array" ref="O206">INDEX(进货明细!A:A,MATCH(0,COUNTIF(O$2:O205,进货明细!$A$2:$A$5000),)+1)&amp;""</f>
        <v/>
      </c>
      <c r="P206" s="167" t="str">
        <f>IF(ISERROR(VLOOKUP(O206,进货明细!$A$2:$D$5000,COLUMN($B$2),0)&amp;""),"",VLOOKUP(O206,进货明细!$A$2:$D$5000,COLUMN($B$2),0)&amp;"")</f>
        <v/>
      </c>
      <c r="Q206" s="174" t="str">
        <f>IF(ISERROR(VLOOKUP(O206,进货明细!$A$2:$D$5000,COLUMN($C$2),0)&amp;""),"",VLOOKUP(O206,进货明细!$A$2:$D$5000,COLUMN($C$2),0)&amp;"")</f>
        <v/>
      </c>
      <c r="R206" s="167" t="str">
        <f>IF(ISERROR(VLOOKUP(O206,进货明细!$A$2:$D$5000,COLUMN($D$2),0)&amp;""),"",VLOOKUP(O206,进货明细!$A$2:$D$5000,COLUMN($D$2),0)&amp;"")</f>
        <v/>
      </c>
      <c r="S206" s="167" t="str">
        <f>IF(ISERROR(VLOOKUP(O206,进货明细!$A$2:$G$5000,COLUMN($G$2),0)&amp;""),"",VLOOKUP(O206,进货明细!$A$2:$G$5000,COLUMN($G$2),0)&amp;"")</f>
        <v/>
      </c>
    </row>
    <row r="207" customHeight="1" spans="1:19">
      <c r="A207" s="175"/>
      <c r="B207" s="153" t="str">
        <f>IF(ISERROR(VLOOKUP(A207,进货明细!$A$2:$D$5000,COLUMN($B$2),0)&amp;""),"",VLOOKUP(A207,进货明细!$A$2:$D$5000,COLUMN($B$2),0)&amp;"")</f>
        <v/>
      </c>
      <c r="C207" s="147" t="str">
        <f>IF(ISERROR(VLOOKUP(A207,进货明细!$A$2:$D$5000,COLUMN($C$2),0)&amp;""),"",VLOOKUP(A207,进货明细!$A$2:$D$5000,COLUMN($C$2),0)&amp;"")</f>
        <v/>
      </c>
      <c r="D207" s="147" t="str">
        <f>IF(ISERROR(VLOOKUP(A207,进货明细!$A$2:$D$5000,COLUMN($D$2),0)&amp;""),"",VLOOKUP(A207,进货明细!$A$2:$D$5000,COLUMN($D$2),0)&amp;"")</f>
        <v/>
      </c>
      <c r="E207" s="148"/>
      <c r="F207" s="152"/>
      <c r="G207" s="150" t="str">
        <f>IF(ISERROR(VLOOKUP(A207,进货明细!$A$2:$G$5000,COLUMN($G$2),0)&amp;""),"",VLOOKUP(A207,进货明细!$A$2:$G$5000,COLUMN($G$2),0)&amp;"")</f>
        <v/>
      </c>
      <c r="H207" s="151" t="str">
        <f t="shared" si="9"/>
        <v/>
      </c>
      <c r="I207" s="168"/>
      <c r="J207" s="169"/>
      <c r="K207" s="163"/>
      <c r="L207" s="164" t="str">
        <f t="shared" si="8"/>
        <v/>
      </c>
      <c r="M207" s="165" t="e">
        <f>ROUND(VLOOKUP(A207,当前库存!$A$2:$F$7000,COLUMN($F$3),0)&amp;"",2)</f>
        <v>#DIV/0!</v>
      </c>
      <c r="N207" s="166"/>
      <c r="O207" s="167" t="str">
        <f t="array" ref="O207">INDEX(进货明细!A:A,MATCH(0,COUNTIF(O$2:O206,进货明细!$A$2:$A$5000),)+1)&amp;""</f>
        <v/>
      </c>
      <c r="P207" s="167" t="str">
        <f>IF(ISERROR(VLOOKUP(O207,进货明细!$A$2:$D$5000,COLUMN($B$2),0)&amp;""),"",VLOOKUP(O207,进货明细!$A$2:$D$5000,COLUMN($B$2),0)&amp;"")</f>
        <v/>
      </c>
      <c r="Q207" s="174" t="str">
        <f>IF(ISERROR(VLOOKUP(O207,进货明细!$A$2:$D$5000,COLUMN($C$2),0)&amp;""),"",VLOOKUP(O207,进货明细!$A$2:$D$5000,COLUMN($C$2),0)&amp;"")</f>
        <v/>
      </c>
      <c r="R207" s="167" t="str">
        <f>IF(ISERROR(VLOOKUP(O207,进货明细!$A$2:$D$5000,COLUMN($D$2),0)&amp;""),"",VLOOKUP(O207,进货明细!$A$2:$D$5000,COLUMN($D$2),0)&amp;"")</f>
        <v/>
      </c>
      <c r="S207" s="167" t="str">
        <f>IF(ISERROR(VLOOKUP(O207,进货明细!$A$2:$G$5000,COLUMN($G$2),0)&amp;""),"",VLOOKUP(O207,进货明细!$A$2:$G$5000,COLUMN($G$2),0)&amp;"")</f>
        <v/>
      </c>
    </row>
    <row r="208" customHeight="1" spans="1:19">
      <c r="A208" s="175"/>
      <c r="B208" s="153" t="str">
        <f>IF(ISERROR(VLOOKUP(A208,进货明细!$A$2:$D$5000,COLUMN($B$2),0)&amp;""),"",VLOOKUP(A208,进货明细!$A$2:$D$5000,COLUMN($B$2),0)&amp;"")</f>
        <v/>
      </c>
      <c r="C208" s="147" t="str">
        <f>IF(ISERROR(VLOOKUP(A208,进货明细!$A$2:$D$5000,COLUMN($C$2),0)&amp;""),"",VLOOKUP(A208,进货明细!$A$2:$D$5000,COLUMN($C$2),0)&amp;"")</f>
        <v/>
      </c>
      <c r="D208" s="147" t="str">
        <f>IF(ISERROR(VLOOKUP(A208,进货明细!$A$2:$D$5000,COLUMN($D$2),0)&amp;""),"",VLOOKUP(A208,进货明细!$A$2:$D$5000,COLUMN($D$2),0)&amp;"")</f>
        <v/>
      </c>
      <c r="E208" s="148"/>
      <c r="F208" s="152"/>
      <c r="G208" s="150" t="str">
        <f>IF(ISERROR(VLOOKUP(A208,进货明细!$A$2:$G$5000,COLUMN($G$2),0)&amp;""),"",VLOOKUP(A208,进货明细!$A$2:$G$5000,COLUMN($G$2),0)&amp;"")</f>
        <v/>
      </c>
      <c r="H208" s="151" t="str">
        <f t="shared" si="9"/>
        <v/>
      </c>
      <c r="I208" s="168"/>
      <c r="J208" s="169"/>
      <c r="K208" s="163"/>
      <c r="L208" s="164" t="str">
        <f t="shared" si="8"/>
        <v/>
      </c>
      <c r="M208" s="165" t="e">
        <f>ROUND(VLOOKUP(A208,当前库存!$A$2:$F$7000,COLUMN($F$3),0)&amp;"",2)</f>
        <v>#DIV/0!</v>
      </c>
      <c r="N208" s="166"/>
      <c r="O208" s="167" t="str">
        <f t="array" ref="O208">INDEX(进货明细!A:A,MATCH(0,COUNTIF(O$2:O207,进货明细!$A$2:$A$5000),)+1)&amp;""</f>
        <v/>
      </c>
      <c r="P208" s="167" t="str">
        <f>IF(ISERROR(VLOOKUP(O208,进货明细!$A$2:$D$5000,COLUMN($B$2),0)&amp;""),"",VLOOKUP(O208,进货明细!$A$2:$D$5000,COLUMN($B$2),0)&amp;"")</f>
        <v/>
      </c>
      <c r="Q208" s="174" t="str">
        <f>IF(ISERROR(VLOOKUP(O208,进货明细!$A$2:$D$5000,COLUMN($C$2),0)&amp;""),"",VLOOKUP(O208,进货明细!$A$2:$D$5000,COLUMN($C$2),0)&amp;"")</f>
        <v/>
      </c>
      <c r="R208" s="167" t="str">
        <f>IF(ISERROR(VLOOKUP(O208,进货明细!$A$2:$D$5000,COLUMN($D$2),0)&amp;""),"",VLOOKUP(O208,进货明细!$A$2:$D$5000,COLUMN($D$2),0)&amp;"")</f>
        <v/>
      </c>
      <c r="S208" s="167" t="str">
        <f>IF(ISERROR(VLOOKUP(O208,进货明细!$A$2:$G$5000,COLUMN($G$2),0)&amp;""),"",VLOOKUP(O208,进货明细!$A$2:$G$5000,COLUMN($G$2),0)&amp;"")</f>
        <v/>
      </c>
    </row>
    <row r="209" customHeight="1" spans="1:19">
      <c r="A209" s="175"/>
      <c r="B209" s="153" t="str">
        <f>IF(ISERROR(VLOOKUP(A209,进货明细!$A$2:$D$5000,COLUMN($B$2),0)&amp;""),"",VLOOKUP(A209,进货明细!$A$2:$D$5000,COLUMN($B$2),0)&amp;"")</f>
        <v/>
      </c>
      <c r="C209" s="147" t="str">
        <f>IF(ISERROR(VLOOKUP(A209,进货明细!$A$2:$D$5000,COLUMN($C$2),0)&amp;""),"",VLOOKUP(A209,进货明细!$A$2:$D$5000,COLUMN($C$2),0)&amp;"")</f>
        <v/>
      </c>
      <c r="D209" s="147" t="str">
        <f>IF(ISERROR(VLOOKUP(A209,进货明细!$A$2:$D$5000,COLUMN($D$2),0)&amp;""),"",VLOOKUP(A209,进货明细!$A$2:$D$5000,COLUMN($D$2),0)&amp;"")</f>
        <v/>
      </c>
      <c r="E209" s="148"/>
      <c r="F209" s="152"/>
      <c r="G209" s="150" t="str">
        <f>IF(ISERROR(VLOOKUP(A209,进货明细!$A$2:$G$5000,COLUMN($G$2),0)&amp;""),"",VLOOKUP(A209,进货明细!$A$2:$G$5000,COLUMN($G$2),0)&amp;"")</f>
        <v/>
      </c>
      <c r="H209" s="151" t="str">
        <f t="shared" si="9"/>
        <v/>
      </c>
      <c r="I209" s="168"/>
      <c r="J209" s="169"/>
      <c r="K209" s="163"/>
      <c r="L209" s="164" t="str">
        <f t="shared" si="8"/>
        <v/>
      </c>
      <c r="M209" s="165" t="e">
        <f>ROUND(VLOOKUP(A209,当前库存!$A$2:$F$7000,COLUMN($F$3),0)&amp;"",2)</f>
        <v>#DIV/0!</v>
      </c>
      <c r="N209" s="166"/>
      <c r="O209" s="167" t="str">
        <f t="array" ref="O209">INDEX(进货明细!A:A,MATCH(0,COUNTIF(O$2:O208,进货明细!$A$2:$A$5000),)+1)&amp;""</f>
        <v/>
      </c>
      <c r="P209" s="167" t="str">
        <f>IF(ISERROR(VLOOKUP(O209,进货明细!$A$2:$D$5000,COLUMN($B$2),0)&amp;""),"",VLOOKUP(O209,进货明细!$A$2:$D$5000,COLUMN($B$2),0)&amp;"")</f>
        <v/>
      </c>
      <c r="Q209" s="174" t="str">
        <f>IF(ISERROR(VLOOKUP(O209,进货明细!$A$2:$D$5000,COLUMN($C$2),0)&amp;""),"",VLOOKUP(O209,进货明细!$A$2:$D$5000,COLUMN($C$2),0)&amp;"")</f>
        <v/>
      </c>
      <c r="R209" s="167" t="str">
        <f>IF(ISERROR(VLOOKUP(O209,进货明细!$A$2:$D$5000,COLUMN($D$2),0)&amp;""),"",VLOOKUP(O209,进货明细!$A$2:$D$5000,COLUMN($D$2),0)&amp;"")</f>
        <v/>
      </c>
      <c r="S209" s="167" t="str">
        <f>IF(ISERROR(VLOOKUP(O209,进货明细!$A$2:$G$5000,COLUMN($G$2),0)&amp;""),"",VLOOKUP(O209,进货明细!$A$2:$G$5000,COLUMN($G$2),0)&amp;"")</f>
        <v/>
      </c>
    </row>
    <row r="210" customHeight="1" spans="1:19">
      <c r="A210" s="175"/>
      <c r="B210" s="153" t="str">
        <f>IF(ISERROR(VLOOKUP(A210,进货明细!$A$2:$D$5000,COLUMN($B$2),0)&amp;""),"",VLOOKUP(A210,进货明细!$A$2:$D$5000,COLUMN($B$2),0)&amp;"")</f>
        <v/>
      </c>
      <c r="C210" s="147" t="str">
        <f>IF(ISERROR(VLOOKUP(A210,进货明细!$A$2:$D$5000,COLUMN($C$2),0)&amp;""),"",VLOOKUP(A210,进货明细!$A$2:$D$5000,COLUMN($C$2),0)&amp;"")</f>
        <v/>
      </c>
      <c r="D210" s="147" t="str">
        <f>IF(ISERROR(VLOOKUP(A210,进货明细!$A$2:$D$5000,COLUMN($D$2),0)&amp;""),"",VLOOKUP(A210,进货明细!$A$2:$D$5000,COLUMN($D$2),0)&amp;"")</f>
        <v/>
      </c>
      <c r="E210" s="148"/>
      <c r="F210" s="152"/>
      <c r="G210" s="150" t="str">
        <f>IF(ISERROR(VLOOKUP(A210,进货明细!$A$2:$G$5000,COLUMN($G$2),0)&amp;""),"",VLOOKUP(A210,进货明细!$A$2:$G$5000,COLUMN($G$2),0)&amp;"")</f>
        <v/>
      </c>
      <c r="H210" s="151" t="str">
        <f t="shared" si="9"/>
        <v/>
      </c>
      <c r="I210" s="168"/>
      <c r="J210" s="169"/>
      <c r="K210" s="163"/>
      <c r="L210" s="164" t="str">
        <f t="shared" si="8"/>
        <v/>
      </c>
      <c r="M210" s="165" t="e">
        <f>ROUND(VLOOKUP(A210,当前库存!$A$2:$F$7000,COLUMN($F$3),0)&amp;"",2)</f>
        <v>#DIV/0!</v>
      </c>
      <c r="N210" s="166"/>
      <c r="O210" s="167" t="str">
        <f t="array" ref="O210">INDEX(进货明细!A:A,MATCH(0,COUNTIF(O$2:O209,进货明细!$A$2:$A$5000),)+1)&amp;""</f>
        <v/>
      </c>
      <c r="P210" s="167" t="str">
        <f>IF(ISERROR(VLOOKUP(O210,进货明细!$A$2:$D$5000,COLUMN($B$2),0)&amp;""),"",VLOOKUP(O210,进货明细!$A$2:$D$5000,COLUMN($B$2),0)&amp;"")</f>
        <v/>
      </c>
      <c r="Q210" s="174" t="str">
        <f>IF(ISERROR(VLOOKUP(O210,进货明细!$A$2:$D$5000,COLUMN($C$2),0)&amp;""),"",VLOOKUP(O210,进货明细!$A$2:$D$5000,COLUMN($C$2),0)&amp;"")</f>
        <v/>
      </c>
      <c r="R210" s="167" t="str">
        <f>IF(ISERROR(VLOOKUP(O210,进货明细!$A$2:$D$5000,COLUMN($D$2),0)&amp;""),"",VLOOKUP(O210,进货明细!$A$2:$D$5000,COLUMN($D$2),0)&amp;"")</f>
        <v/>
      </c>
      <c r="S210" s="167" t="str">
        <f>IF(ISERROR(VLOOKUP(O210,进货明细!$A$2:$G$5000,COLUMN($G$2),0)&amp;""),"",VLOOKUP(O210,进货明细!$A$2:$G$5000,COLUMN($G$2),0)&amp;"")</f>
        <v/>
      </c>
    </row>
    <row r="211" customHeight="1" spans="1:19">
      <c r="A211" s="175"/>
      <c r="B211" s="153" t="str">
        <f>IF(ISERROR(VLOOKUP(A211,进货明细!$A$2:$D$5000,COLUMN($B$2),0)&amp;""),"",VLOOKUP(A211,进货明细!$A$2:$D$5000,COLUMN($B$2),0)&amp;"")</f>
        <v/>
      </c>
      <c r="C211" s="147" t="str">
        <f>IF(ISERROR(VLOOKUP(A211,进货明细!$A$2:$D$5000,COLUMN($C$2),0)&amp;""),"",VLOOKUP(A211,进货明细!$A$2:$D$5000,COLUMN($C$2),0)&amp;"")</f>
        <v/>
      </c>
      <c r="D211" s="147" t="str">
        <f>IF(ISERROR(VLOOKUP(A211,进货明细!$A$2:$D$5000,COLUMN($D$2),0)&amp;""),"",VLOOKUP(A211,进货明细!$A$2:$D$5000,COLUMN($D$2),0)&amp;"")</f>
        <v/>
      </c>
      <c r="E211" s="148"/>
      <c r="F211" s="152"/>
      <c r="G211" s="150" t="str">
        <f>IF(ISERROR(VLOOKUP(A211,进货明细!$A$2:$G$5000,COLUMN($G$2),0)&amp;""),"",VLOOKUP(A211,进货明细!$A$2:$G$5000,COLUMN($G$2),0)&amp;"")</f>
        <v/>
      </c>
      <c r="H211" s="151" t="str">
        <f t="shared" si="9"/>
        <v/>
      </c>
      <c r="I211" s="168"/>
      <c r="J211" s="169"/>
      <c r="K211" s="163"/>
      <c r="L211" s="164" t="str">
        <f t="shared" si="8"/>
        <v/>
      </c>
      <c r="M211" s="165" t="e">
        <f>ROUND(VLOOKUP(A211,当前库存!$A$2:$F$7000,COLUMN($F$3),0)&amp;"",2)</f>
        <v>#DIV/0!</v>
      </c>
      <c r="N211" s="166"/>
      <c r="O211" s="167" t="str">
        <f t="array" ref="O211">INDEX(进货明细!A:A,MATCH(0,COUNTIF(O$2:O210,进货明细!$A$2:$A$5000),)+1)&amp;""</f>
        <v/>
      </c>
      <c r="P211" s="167" t="str">
        <f>IF(ISERROR(VLOOKUP(O211,进货明细!$A$2:$D$5000,COLUMN($B$2),0)&amp;""),"",VLOOKUP(O211,进货明细!$A$2:$D$5000,COLUMN($B$2),0)&amp;"")</f>
        <v/>
      </c>
      <c r="Q211" s="174" t="str">
        <f>IF(ISERROR(VLOOKUP(O211,进货明细!$A$2:$D$5000,COLUMN($C$2),0)&amp;""),"",VLOOKUP(O211,进货明细!$A$2:$D$5000,COLUMN($C$2),0)&amp;"")</f>
        <v/>
      </c>
      <c r="R211" s="167" t="str">
        <f>IF(ISERROR(VLOOKUP(O211,进货明细!$A$2:$D$5000,COLUMN($D$2),0)&amp;""),"",VLOOKUP(O211,进货明细!$A$2:$D$5000,COLUMN($D$2),0)&amp;"")</f>
        <v/>
      </c>
      <c r="S211" s="167" t="str">
        <f>IF(ISERROR(VLOOKUP(O211,进货明细!$A$2:$G$5000,COLUMN($G$2),0)&amp;""),"",VLOOKUP(O211,进货明细!$A$2:$G$5000,COLUMN($G$2),0)&amp;"")</f>
        <v/>
      </c>
    </row>
    <row r="212" customHeight="1" spans="1:19">
      <c r="A212" s="175"/>
      <c r="B212" s="153" t="str">
        <f>IF(ISERROR(VLOOKUP(A212,进货明细!$A$2:$D$5000,COLUMN($B$2),0)&amp;""),"",VLOOKUP(A212,进货明细!$A$2:$D$5000,COLUMN($B$2),0)&amp;"")</f>
        <v/>
      </c>
      <c r="C212" s="147" t="str">
        <f>IF(ISERROR(VLOOKUP(A212,进货明细!$A$2:$D$5000,COLUMN($C$2),0)&amp;""),"",VLOOKUP(A212,进货明细!$A$2:$D$5000,COLUMN($C$2),0)&amp;"")</f>
        <v/>
      </c>
      <c r="D212" s="147" t="str">
        <f>IF(ISERROR(VLOOKUP(A212,进货明细!$A$2:$D$5000,COLUMN($D$2),0)&amp;""),"",VLOOKUP(A212,进货明细!$A$2:$D$5000,COLUMN($D$2),0)&amp;"")</f>
        <v/>
      </c>
      <c r="E212" s="148"/>
      <c r="F212" s="152"/>
      <c r="G212" s="150" t="str">
        <f>IF(ISERROR(VLOOKUP(A212,进货明细!$A$2:$G$5000,COLUMN($G$2),0)&amp;""),"",VLOOKUP(A212,进货明细!$A$2:$G$5000,COLUMN($G$2),0)&amp;"")</f>
        <v/>
      </c>
      <c r="H212" s="151" t="str">
        <f t="shared" si="9"/>
        <v/>
      </c>
      <c r="I212" s="168"/>
      <c r="J212" s="169"/>
      <c r="K212" s="163"/>
      <c r="L212" s="164" t="str">
        <f t="shared" si="8"/>
        <v/>
      </c>
      <c r="M212" s="165" t="e">
        <f>ROUND(VLOOKUP(A212,当前库存!$A$2:$F$7000,COLUMN($F$3),0)&amp;"",2)</f>
        <v>#DIV/0!</v>
      </c>
      <c r="N212" s="166"/>
      <c r="O212" s="167" t="str">
        <f t="array" ref="O212">INDEX(进货明细!A:A,MATCH(0,COUNTIF(O$2:O211,进货明细!$A$2:$A$5000),)+1)&amp;""</f>
        <v/>
      </c>
      <c r="P212" s="167" t="str">
        <f>IF(ISERROR(VLOOKUP(O212,进货明细!$A$2:$D$5000,COLUMN($B$2),0)&amp;""),"",VLOOKUP(O212,进货明细!$A$2:$D$5000,COLUMN($B$2),0)&amp;"")</f>
        <v/>
      </c>
      <c r="Q212" s="174" t="str">
        <f>IF(ISERROR(VLOOKUP(O212,进货明细!$A$2:$D$5000,COLUMN($C$2),0)&amp;""),"",VLOOKUP(O212,进货明细!$A$2:$D$5000,COLUMN($C$2),0)&amp;"")</f>
        <v/>
      </c>
      <c r="R212" s="167" t="str">
        <f>IF(ISERROR(VLOOKUP(O212,进货明细!$A$2:$D$5000,COLUMN($D$2),0)&amp;""),"",VLOOKUP(O212,进货明细!$A$2:$D$5000,COLUMN($D$2),0)&amp;"")</f>
        <v/>
      </c>
      <c r="S212" s="167" t="str">
        <f>IF(ISERROR(VLOOKUP(O212,进货明细!$A$2:$G$5000,COLUMN($G$2),0)&amp;""),"",VLOOKUP(O212,进货明细!$A$2:$G$5000,COLUMN($G$2),0)&amp;"")</f>
        <v/>
      </c>
    </row>
    <row r="213" customHeight="1" spans="1:19">
      <c r="A213" s="175"/>
      <c r="B213" s="153" t="str">
        <f>IF(ISERROR(VLOOKUP(A213,进货明细!$A$2:$D$5000,COLUMN($B$2),0)&amp;""),"",VLOOKUP(A213,进货明细!$A$2:$D$5000,COLUMN($B$2),0)&amp;"")</f>
        <v/>
      </c>
      <c r="C213" s="147" t="str">
        <f>IF(ISERROR(VLOOKUP(A213,进货明细!$A$2:$D$5000,COLUMN($C$2),0)&amp;""),"",VLOOKUP(A213,进货明细!$A$2:$D$5000,COLUMN($C$2),0)&amp;"")</f>
        <v/>
      </c>
      <c r="D213" s="147" t="str">
        <f>IF(ISERROR(VLOOKUP(A213,进货明细!$A$2:$D$5000,COLUMN($D$2),0)&amp;""),"",VLOOKUP(A213,进货明细!$A$2:$D$5000,COLUMN($D$2),0)&amp;"")</f>
        <v/>
      </c>
      <c r="E213" s="148"/>
      <c r="F213" s="152"/>
      <c r="G213" s="150" t="str">
        <f>IF(ISERROR(VLOOKUP(A213,进货明细!$A$2:$G$5000,COLUMN($G$2),0)&amp;""),"",VLOOKUP(A213,进货明细!$A$2:$G$5000,COLUMN($G$2),0)&amp;"")</f>
        <v/>
      </c>
      <c r="H213" s="151" t="str">
        <f t="shared" si="9"/>
        <v/>
      </c>
      <c r="I213" s="168"/>
      <c r="J213" s="169"/>
      <c r="K213" s="163"/>
      <c r="L213" s="164" t="str">
        <f t="shared" si="8"/>
        <v/>
      </c>
      <c r="M213" s="165" t="e">
        <f>ROUND(VLOOKUP(A213,当前库存!$A$2:$F$7000,COLUMN($F$3),0)&amp;"",2)</f>
        <v>#DIV/0!</v>
      </c>
      <c r="N213" s="166"/>
      <c r="O213" s="167" t="str">
        <f t="array" ref="O213">INDEX(进货明细!A:A,MATCH(0,COUNTIF(O$2:O212,进货明细!$A$2:$A$5000),)+1)&amp;""</f>
        <v/>
      </c>
      <c r="P213" s="167" t="str">
        <f>IF(ISERROR(VLOOKUP(O213,进货明细!$A$2:$D$5000,COLUMN($B$2),0)&amp;""),"",VLOOKUP(O213,进货明细!$A$2:$D$5000,COLUMN($B$2),0)&amp;"")</f>
        <v/>
      </c>
      <c r="Q213" s="174" t="str">
        <f>IF(ISERROR(VLOOKUP(O213,进货明细!$A$2:$D$5000,COLUMN($C$2),0)&amp;""),"",VLOOKUP(O213,进货明细!$A$2:$D$5000,COLUMN($C$2),0)&amp;"")</f>
        <v/>
      </c>
      <c r="R213" s="167" t="str">
        <f>IF(ISERROR(VLOOKUP(O213,进货明细!$A$2:$D$5000,COLUMN($D$2),0)&amp;""),"",VLOOKUP(O213,进货明细!$A$2:$D$5000,COLUMN($D$2),0)&amp;"")</f>
        <v/>
      </c>
      <c r="S213" s="167" t="str">
        <f>IF(ISERROR(VLOOKUP(O213,进货明细!$A$2:$G$5000,COLUMN($G$2),0)&amp;""),"",VLOOKUP(O213,进货明细!$A$2:$G$5000,COLUMN($G$2),0)&amp;"")</f>
        <v/>
      </c>
    </row>
    <row r="214" customHeight="1" spans="1:19">
      <c r="A214" s="175"/>
      <c r="B214" s="153" t="str">
        <f>IF(ISERROR(VLOOKUP(A214,进货明细!$A$2:$D$5000,COLUMN($B$2),0)&amp;""),"",VLOOKUP(A214,进货明细!$A$2:$D$5000,COLUMN($B$2),0)&amp;"")</f>
        <v/>
      </c>
      <c r="C214" s="147" t="str">
        <f>IF(ISERROR(VLOOKUP(A214,进货明细!$A$2:$D$5000,COLUMN($C$2),0)&amp;""),"",VLOOKUP(A214,进货明细!$A$2:$D$5000,COLUMN($C$2),0)&amp;"")</f>
        <v/>
      </c>
      <c r="D214" s="147" t="str">
        <f>IF(ISERROR(VLOOKUP(A214,进货明细!$A$2:$D$5000,COLUMN($D$2),0)&amp;""),"",VLOOKUP(A214,进货明细!$A$2:$D$5000,COLUMN($D$2),0)&amp;"")</f>
        <v/>
      </c>
      <c r="E214" s="148"/>
      <c r="F214" s="152"/>
      <c r="G214" s="150" t="str">
        <f>IF(ISERROR(VLOOKUP(A214,进货明细!$A$2:$G$5000,COLUMN($G$2),0)&amp;""),"",VLOOKUP(A214,进货明细!$A$2:$G$5000,COLUMN($G$2),0)&amp;"")</f>
        <v/>
      </c>
      <c r="H214" s="151" t="str">
        <f t="shared" si="9"/>
        <v/>
      </c>
      <c r="I214" s="168"/>
      <c r="J214" s="169"/>
      <c r="K214" s="163"/>
      <c r="L214" s="164" t="str">
        <f t="shared" si="8"/>
        <v/>
      </c>
      <c r="M214" s="165" t="e">
        <f>ROUND(VLOOKUP(A214,当前库存!$A$2:$F$7000,COLUMN($F$3),0)&amp;"",2)</f>
        <v>#DIV/0!</v>
      </c>
      <c r="N214" s="166"/>
      <c r="O214" s="167" t="str">
        <f t="array" ref="O214">INDEX(进货明细!A:A,MATCH(0,COUNTIF(O$2:O213,进货明细!$A$2:$A$5000),)+1)&amp;""</f>
        <v/>
      </c>
      <c r="P214" s="167" t="str">
        <f>IF(ISERROR(VLOOKUP(O214,进货明细!$A$2:$D$5000,COLUMN($B$2),0)&amp;""),"",VLOOKUP(O214,进货明细!$A$2:$D$5000,COLUMN($B$2),0)&amp;"")</f>
        <v/>
      </c>
      <c r="Q214" s="174" t="str">
        <f>IF(ISERROR(VLOOKUP(O214,进货明细!$A$2:$D$5000,COLUMN($C$2),0)&amp;""),"",VLOOKUP(O214,进货明细!$A$2:$D$5000,COLUMN($C$2),0)&amp;"")</f>
        <v/>
      </c>
      <c r="R214" s="167" t="str">
        <f>IF(ISERROR(VLOOKUP(O214,进货明细!$A$2:$D$5000,COLUMN($D$2),0)&amp;""),"",VLOOKUP(O214,进货明细!$A$2:$D$5000,COLUMN($D$2),0)&amp;"")</f>
        <v/>
      </c>
      <c r="S214" s="167" t="str">
        <f>IF(ISERROR(VLOOKUP(O214,进货明细!$A$2:$G$5000,COLUMN($G$2),0)&amp;""),"",VLOOKUP(O214,进货明细!$A$2:$G$5000,COLUMN($G$2),0)&amp;"")</f>
        <v/>
      </c>
    </row>
    <row r="215" customHeight="1" spans="1:19">
      <c r="A215" s="175"/>
      <c r="B215" s="153" t="str">
        <f>IF(ISERROR(VLOOKUP(A215,进货明细!$A$2:$D$5000,COLUMN($B$2),0)&amp;""),"",VLOOKUP(A215,进货明细!$A$2:$D$5000,COLUMN($B$2),0)&amp;"")</f>
        <v/>
      </c>
      <c r="C215" s="147" t="str">
        <f>IF(ISERROR(VLOOKUP(A215,进货明细!$A$2:$D$5000,COLUMN($C$2),0)&amp;""),"",VLOOKUP(A215,进货明细!$A$2:$D$5000,COLUMN($C$2),0)&amp;"")</f>
        <v/>
      </c>
      <c r="D215" s="147" t="str">
        <f>IF(ISERROR(VLOOKUP(A215,进货明细!$A$2:$D$5000,COLUMN($D$2),0)&amp;""),"",VLOOKUP(A215,进货明细!$A$2:$D$5000,COLUMN($D$2),0)&amp;"")</f>
        <v/>
      </c>
      <c r="E215" s="148"/>
      <c r="F215" s="152"/>
      <c r="G215" s="150" t="str">
        <f>IF(ISERROR(VLOOKUP(A215,进货明细!$A$2:$G$5000,COLUMN($G$2),0)&amp;""),"",VLOOKUP(A215,进货明细!$A$2:$G$5000,COLUMN($G$2),0)&amp;"")</f>
        <v/>
      </c>
      <c r="H215" s="151" t="str">
        <f t="shared" si="9"/>
        <v/>
      </c>
      <c r="I215" s="168"/>
      <c r="J215" s="169"/>
      <c r="K215" s="163"/>
      <c r="L215" s="164" t="str">
        <f t="shared" si="8"/>
        <v/>
      </c>
      <c r="M215" s="165" t="e">
        <f>ROUND(VLOOKUP(A215,当前库存!$A$2:$F$7000,COLUMN($F$3),0)&amp;"",2)</f>
        <v>#DIV/0!</v>
      </c>
      <c r="N215" s="166"/>
      <c r="O215" s="167" t="str">
        <f t="array" ref="O215">INDEX(进货明细!A:A,MATCH(0,COUNTIF(O$2:O214,进货明细!$A$2:$A$5000),)+1)&amp;""</f>
        <v/>
      </c>
      <c r="P215" s="167" t="str">
        <f>IF(ISERROR(VLOOKUP(O215,进货明细!$A$2:$D$5000,COLUMN($B$2),0)&amp;""),"",VLOOKUP(O215,进货明细!$A$2:$D$5000,COLUMN($B$2),0)&amp;"")</f>
        <v/>
      </c>
      <c r="Q215" s="174" t="str">
        <f>IF(ISERROR(VLOOKUP(O215,进货明细!$A$2:$D$5000,COLUMN($C$2),0)&amp;""),"",VLOOKUP(O215,进货明细!$A$2:$D$5000,COLUMN($C$2),0)&amp;"")</f>
        <v/>
      </c>
      <c r="R215" s="167" t="str">
        <f>IF(ISERROR(VLOOKUP(O215,进货明细!$A$2:$D$5000,COLUMN($D$2),0)&amp;""),"",VLOOKUP(O215,进货明细!$A$2:$D$5000,COLUMN($D$2),0)&amp;"")</f>
        <v/>
      </c>
      <c r="S215" s="167" t="str">
        <f>IF(ISERROR(VLOOKUP(O215,进货明细!$A$2:$G$5000,COLUMN($G$2),0)&amp;""),"",VLOOKUP(O215,进货明细!$A$2:$G$5000,COLUMN($G$2),0)&amp;"")</f>
        <v/>
      </c>
    </row>
    <row r="216" customHeight="1" spans="1:19">
      <c r="A216" s="175"/>
      <c r="B216" s="153" t="str">
        <f>IF(ISERROR(VLOOKUP(A216,进货明细!$A$2:$D$5000,COLUMN($B$2),0)&amp;""),"",VLOOKUP(A216,进货明细!$A$2:$D$5000,COLUMN($B$2),0)&amp;"")</f>
        <v/>
      </c>
      <c r="C216" s="147" t="str">
        <f>IF(ISERROR(VLOOKUP(A216,进货明细!$A$2:$D$5000,COLUMN($C$2),0)&amp;""),"",VLOOKUP(A216,进货明细!$A$2:$D$5000,COLUMN($C$2),0)&amp;"")</f>
        <v/>
      </c>
      <c r="D216" s="147" t="str">
        <f>IF(ISERROR(VLOOKUP(A216,进货明细!$A$2:$D$5000,COLUMN($D$2),0)&amp;""),"",VLOOKUP(A216,进货明细!$A$2:$D$5000,COLUMN($D$2),0)&amp;"")</f>
        <v/>
      </c>
      <c r="E216" s="148"/>
      <c r="F216" s="152"/>
      <c r="G216" s="150" t="str">
        <f>IF(ISERROR(VLOOKUP(A216,进货明细!$A$2:$G$5000,COLUMN($G$2),0)&amp;""),"",VLOOKUP(A216,进货明细!$A$2:$G$5000,COLUMN($G$2),0)&amp;"")</f>
        <v/>
      </c>
      <c r="H216" s="151" t="str">
        <f t="shared" si="9"/>
        <v/>
      </c>
      <c r="I216" s="168"/>
      <c r="J216" s="169"/>
      <c r="K216" s="163"/>
      <c r="L216" s="164" t="str">
        <f t="shared" si="8"/>
        <v/>
      </c>
      <c r="M216" s="165" t="e">
        <f>ROUND(VLOOKUP(A216,当前库存!$A$2:$F$7000,COLUMN($F$3),0)&amp;"",2)</f>
        <v>#DIV/0!</v>
      </c>
      <c r="N216" s="166"/>
      <c r="O216" s="167" t="str">
        <f t="array" ref="O216">INDEX(进货明细!A:A,MATCH(0,COUNTIF(O$2:O215,进货明细!$A$2:$A$5000),)+1)&amp;""</f>
        <v/>
      </c>
      <c r="P216" s="167" t="str">
        <f>IF(ISERROR(VLOOKUP(O216,进货明细!$A$2:$D$5000,COLUMN($B$2),0)&amp;""),"",VLOOKUP(O216,进货明细!$A$2:$D$5000,COLUMN($B$2),0)&amp;"")</f>
        <v/>
      </c>
      <c r="Q216" s="174" t="str">
        <f>IF(ISERROR(VLOOKUP(O216,进货明细!$A$2:$D$5000,COLUMN($C$2),0)&amp;""),"",VLOOKUP(O216,进货明细!$A$2:$D$5000,COLUMN($C$2),0)&amp;"")</f>
        <v/>
      </c>
      <c r="R216" s="167" t="str">
        <f>IF(ISERROR(VLOOKUP(O216,进货明细!$A$2:$D$5000,COLUMN($D$2),0)&amp;""),"",VLOOKUP(O216,进货明细!$A$2:$D$5000,COLUMN($D$2),0)&amp;"")</f>
        <v/>
      </c>
      <c r="S216" s="167" t="str">
        <f>IF(ISERROR(VLOOKUP(O216,进货明细!$A$2:$G$5000,COLUMN($G$2),0)&amp;""),"",VLOOKUP(O216,进货明细!$A$2:$G$5000,COLUMN($G$2),0)&amp;"")</f>
        <v/>
      </c>
    </row>
    <row r="217" customHeight="1" spans="1:19">
      <c r="A217" s="175"/>
      <c r="B217" s="153" t="str">
        <f>IF(ISERROR(VLOOKUP(A217,进货明细!$A$2:$D$5000,COLUMN($B$2),0)&amp;""),"",VLOOKUP(A217,进货明细!$A$2:$D$5000,COLUMN($B$2),0)&amp;"")</f>
        <v/>
      </c>
      <c r="C217" s="147" t="str">
        <f>IF(ISERROR(VLOOKUP(A217,进货明细!$A$2:$D$5000,COLUMN($C$2),0)&amp;""),"",VLOOKUP(A217,进货明细!$A$2:$D$5000,COLUMN($C$2),0)&amp;"")</f>
        <v/>
      </c>
      <c r="D217" s="147" t="str">
        <f>IF(ISERROR(VLOOKUP(A217,进货明细!$A$2:$D$5000,COLUMN($D$2),0)&amp;""),"",VLOOKUP(A217,进货明细!$A$2:$D$5000,COLUMN($D$2),0)&amp;"")</f>
        <v/>
      </c>
      <c r="E217" s="148"/>
      <c r="F217" s="152"/>
      <c r="G217" s="150" t="str">
        <f>IF(ISERROR(VLOOKUP(A217,进货明细!$A$2:$G$5000,COLUMN($G$2),0)&amp;""),"",VLOOKUP(A217,进货明细!$A$2:$G$5000,COLUMN($G$2),0)&amp;"")</f>
        <v/>
      </c>
      <c r="H217" s="151" t="str">
        <f t="shared" si="9"/>
        <v/>
      </c>
      <c r="I217" s="168"/>
      <c r="J217" s="169"/>
      <c r="K217" s="163"/>
      <c r="L217" s="164" t="str">
        <f t="shared" si="8"/>
        <v/>
      </c>
      <c r="M217" s="165" t="e">
        <f>ROUND(VLOOKUP(A217,当前库存!$A$2:$F$7000,COLUMN($F$3),0)&amp;"",2)</f>
        <v>#DIV/0!</v>
      </c>
      <c r="N217" s="166"/>
      <c r="O217" s="167" t="str">
        <f t="array" ref="O217">INDEX(进货明细!A:A,MATCH(0,COUNTIF(O$2:O216,进货明细!$A$2:$A$5000),)+1)&amp;""</f>
        <v/>
      </c>
      <c r="P217" s="167" t="str">
        <f>IF(ISERROR(VLOOKUP(O217,进货明细!$A$2:$D$5000,COLUMN($B$2),0)&amp;""),"",VLOOKUP(O217,进货明细!$A$2:$D$5000,COLUMN($B$2),0)&amp;"")</f>
        <v/>
      </c>
      <c r="Q217" s="174" t="str">
        <f>IF(ISERROR(VLOOKUP(O217,进货明细!$A$2:$D$5000,COLUMN($C$2),0)&amp;""),"",VLOOKUP(O217,进货明细!$A$2:$D$5000,COLUMN($C$2),0)&amp;"")</f>
        <v/>
      </c>
      <c r="R217" s="167" t="str">
        <f>IF(ISERROR(VLOOKUP(O217,进货明细!$A$2:$D$5000,COLUMN($D$2),0)&amp;""),"",VLOOKUP(O217,进货明细!$A$2:$D$5000,COLUMN($D$2),0)&amp;"")</f>
        <v/>
      </c>
      <c r="S217" s="167" t="str">
        <f>IF(ISERROR(VLOOKUP(O217,进货明细!$A$2:$G$5000,COLUMN($G$2),0)&amp;""),"",VLOOKUP(O217,进货明细!$A$2:$G$5000,COLUMN($G$2),0)&amp;"")</f>
        <v/>
      </c>
    </row>
    <row r="218" customHeight="1" spans="1:19">
      <c r="A218" s="175"/>
      <c r="B218" s="153" t="str">
        <f>IF(ISERROR(VLOOKUP(A218,进货明细!$A$2:$D$5000,COLUMN($B$2),0)&amp;""),"",VLOOKUP(A218,进货明细!$A$2:$D$5000,COLUMN($B$2),0)&amp;"")</f>
        <v/>
      </c>
      <c r="C218" s="147" t="str">
        <f>IF(ISERROR(VLOOKUP(A218,进货明细!$A$2:$D$5000,COLUMN($C$2),0)&amp;""),"",VLOOKUP(A218,进货明细!$A$2:$D$5000,COLUMN($C$2),0)&amp;"")</f>
        <v/>
      </c>
      <c r="D218" s="147" t="str">
        <f>IF(ISERROR(VLOOKUP(A218,进货明细!$A$2:$D$5000,COLUMN($D$2),0)&amp;""),"",VLOOKUP(A218,进货明细!$A$2:$D$5000,COLUMN($D$2),0)&amp;"")</f>
        <v/>
      </c>
      <c r="E218" s="148"/>
      <c r="F218" s="152"/>
      <c r="G218" s="150" t="str">
        <f>IF(ISERROR(VLOOKUP(A218,进货明细!$A$2:$G$5000,COLUMN($G$2),0)&amp;""),"",VLOOKUP(A218,进货明细!$A$2:$G$5000,COLUMN($G$2),0)&amp;"")</f>
        <v/>
      </c>
      <c r="H218" s="151" t="str">
        <f t="shared" si="9"/>
        <v/>
      </c>
      <c r="I218" s="168"/>
      <c r="J218" s="169"/>
      <c r="K218" s="163"/>
      <c r="L218" s="164" t="str">
        <f t="shared" si="8"/>
        <v/>
      </c>
      <c r="M218" s="165" t="e">
        <f>ROUND(VLOOKUP(A218,当前库存!$A$2:$F$7000,COLUMN($F$3),0)&amp;"",2)</f>
        <v>#DIV/0!</v>
      </c>
      <c r="N218" s="166"/>
      <c r="O218" s="167" t="str">
        <f t="array" ref="O218">INDEX(进货明细!A:A,MATCH(0,COUNTIF(O$2:O217,进货明细!$A$2:$A$5000),)+1)&amp;""</f>
        <v/>
      </c>
      <c r="P218" s="167" t="str">
        <f>IF(ISERROR(VLOOKUP(O218,进货明细!$A$2:$D$5000,COLUMN($B$2),0)&amp;""),"",VLOOKUP(O218,进货明细!$A$2:$D$5000,COLUMN($B$2),0)&amp;"")</f>
        <v/>
      </c>
      <c r="Q218" s="174" t="str">
        <f>IF(ISERROR(VLOOKUP(O218,进货明细!$A$2:$D$5000,COLUMN($C$2),0)&amp;""),"",VLOOKUP(O218,进货明细!$A$2:$D$5000,COLUMN($C$2),0)&amp;"")</f>
        <v/>
      </c>
      <c r="R218" s="167" t="str">
        <f>IF(ISERROR(VLOOKUP(O218,进货明细!$A$2:$D$5000,COLUMN($D$2),0)&amp;""),"",VLOOKUP(O218,进货明细!$A$2:$D$5000,COLUMN($D$2),0)&amp;"")</f>
        <v/>
      </c>
      <c r="S218" s="167" t="str">
        <f>IF(ISERROR(VLOOKUP(O218,进货明细!$A$2:$G$5000,COLUMN($G$2),0)&amp;""),"",VLOOKUP(O218,进货明细!$A$2:$G$5000,COLUMN($G$2),0)&amp;"")</f>
        <v/>
      </c>
    </row>
    <row r="219" customHeight="1" spans="1:19">
      <c r="A219" s="175"/>
      <c r="B219" s="153" t="str">
        <f>IF(ISERROR(VLOOKUP(A219,进货明细!$A$2:$D$5000,COLUMN($B$2),0)&amp;""),"",VLOOKUP(A219,进货明细!$A$2:$D$5000,COLUMN($B$2),0)&amp;"")</f>
        <v/>
      </c>
      <c r="C219" s="147" t="str">
        <f>IF(ISERROR(VLOOKUP(A219,进货明细!$A$2:$D$5000,COLUMN($C$2),0)&amp;""),"",VLOOKUP(A219,进货明细!$A$2:$D$5000,COLUMN($C$2),0)&amp;"")</f>
        <v/>
      </c>
      <c r="D219" s="147" t="str">
        <f>IF(ISERROR(VLOOKUP(A219,进货明细!$A$2:$D$5000,COLUMN($D$2),0)&amp;""),"",VLOOKUP(A219,进货明细!$A$2:$D$5000,COLUMN($D$2),0)&amp;"")</f>
        <v/>
      </c>
      <c r="E219" s="148"/>
      <c r="F219" s="152"/>
      <c r="G219" s="150" t="str">
        <f>IF(ISERROR(VLOOKUP(A219,进货明细!$A$2:$G$5000,COLUMN($G$2),0)&amp;""),"",VLOOKUP(A219,进货明细!$A$2:$G$5000,COLUMN($G$2),0)&amp;"")</f>
        <v/>
      </c>
      <c r="H219" s="151" t="str">
        <f t="shared" si="9"/>
        <v/>
      </c>
      <c r="I219" s="168"/>
      <c r="J219" s="169"/>
      <c r="K219" s="163"/>
      <c r="L219" s="164" t="str">
        <f t="shared" si="8"/>
        <v/>
      </c>
      <c r="M219" s="165" t="e">
        <f>ROUND(VLOOKUP(A219,当前库存!$A$2:$F$7000,COLUMN($F$3),0)&amp;"",2)</f>
        <v>#DIV/0!</v>
      </c>
      <c r="N219" s="166"/>
      <c r="O219" s="167" t="str">
        <f t="array" ref="O219">INDEX(进货明细!A:A,MATCH(0,COUNTIF(O$2:O218,进货明细!$A$2:$A$5000),)+1)&amp;""</f>
        <v/>
      </c>
      <c r="P219" s="167" t="str">
        <f>IF(ISERROR(VLOOKUP(O219,进货明细!$A$2:$D$5000,COLUMN($B$2),0)&amp;""),"",VLOOKUP(O219,进货明细!$A$2:$D$5000,COLUMN($B$2),0)&amp;"")</f>
        <v/>
      </c>
      <c r="Q219" s="174" t="str">
        <f>IF(ISERROR(VLOOKUP(O219,进货明细!$A$2:$D$5000,COLUMN($C$2),0)&amp;""),"",VLOOKUP(O219,进货明细!$A$2:$D$5000,COLUMN($C$2),0)&amp;"")</f>
        <v/>
      </c>
      <c r="R219" s="167" t="str">
        <f>IF(ISERROR(VLOOKUP(O219,进货明细!$A$2:$D$5000,COLUMN($D$2),0)&amp;""),"",VLOOKUP(O219,进货明细!$A$2:$D$5000,COLUMN($D$2),0)&amp;"")</f>
        <v/>
      </c>
      <c r="S219" s="167" t="str">
        <f>IF(ISERROR(VLOOKUP(O219,进货明细!$A$2:$G$5000,COLUMN($G$2),0)&amp;""),"",VLOOKUP(O219,进货明细!$A$2:$G$5000,COLUMN($G$2),0)&amp;"")</f>
        <v/>
      </c>
    </row>
    <row r="220" customHeight="1" spans="1:19">
      <c r="A220" s="175"/>
      <c r="B220" s="153" t="str">
        <f>IF(ISERROR(VLOOKUP(A220,进货明细!$A$2:$D$5000,COLUMN($B$2),0)&amp;""),"",VLOOKUP(A220,进货明细!$A$2:$D$5000,COLUMN($B$2),0)&amp;"")</f>
        <v/>
      </c>
      <c r="C220" s="147" t="str">
        <f>IF(ISERROR(VLOOKUP(A220,进货明细!$A$2:$D$5000,COLUMN($C$2),0)&amp;""),"",VLOOKUP(A220,进货明细!$A$2:$D$5000,COLUMN($C$2),0)&amp;"")</f>
        <v/>
      </c>
      <c r="D220" s="147" t="str">
        <f>IF(ISERROR(VLOOKUP(A220,进货明细!$A$2:$D$5000,COLUMN($D$2),0)&amp;""),"",VLOOKUP(A220,进货明细!$A$2:$D$5000,COLUMN($D$2),0)&amp;"")</f>
        <v/>
      </c>
      <c r="E220" s="148"/>
      <c r="F220" s="152"/>
      <c r="G220" s="150" t="str">
        <f>IF(ISERROR(VLOOKUP(A220,进货明细!$A$2:$G$5000,COLUMN($G$2),0)&amp;""),"",VLOOKUP(A220,进货明细!$A$2:$G$5000,COLUMN($G$2),0)&amp;"")</f>
        <v/>
      </c>
      <c r="H220" s="151" t="str">
        <f t="shared" si="9"/>
        <v/>
      </c>
      <c r="I220" s="168"/>
      <c r="J220" s="169"/>
      <c r="K220" s="163"/>
      <c r="L220" s="164" t="str">
        <f t="shared" si="8"/>
        <v/>
      </c>
      <c r="M220" s="165" t="e">
        <f>ROUND(VLOOKUP(A220,当前库存!$A$2:$F$7000,COLUMN($F$3),0)&amp;"",2)</f>
        <v>#DIV/0!</v>
      </c>
      <c r="N220" s="166"/>
      <c r="O220" s="167" t="str">
        <f t="array" ref="O220">INDEX(进货明细!A:A,MATCH(0,COUNTIF(O$2:O219,进货明细!$A$2:$A$5000),)+1)&amp;""</f>
        <v/>
      </c>
      <c r="P220" s="167" t="str">
        <f>IF(ISERROR(VLOOKUP(O220,进货明细!$A$2:$D$5000,COLUMN($B$2),0)&amp;""),"",VLOOKUP(O220,进货明细!$A$2:$D$5000,COLUMN($B$2),0)&amp;"")</f>
        <v/>
      </c>
      <c r="Q220" s="174" t="str">
        <f>IF(ISERROR(VLOOKUP(O220,进货明细!$A$2:$D$5000,COLUMN($C$2),0)&amp;""),"",VLOOKUP(O220,进货明细!$A$2:$D$5000,COLUMN($C$2),0)&amp;"")</f>
        <v/>
      </c>
      <c r="R220" s="167" t="str">
        <f>IF(ISERROR(VLOOKUP(O220,进货明细!$A$2:$D$5000,COLUMN($D$2),0)&amp;""),"",VLOOKUP(O220,进货明细!$A$2:$D$5000,COLUMN($D$2),0)&amp;"")</f>
        <v/>
      </c>
      <c r="S220" s="167" t="str">
        <f>IF(ISERROR(VLOOKUP(O220,进货明细!$A$2:$G$5000,COLUMN($G$2),0)&amp;""),"",VLOOKUP(O220,进货明细!$A$2:$G$5000,COLUMN($G$2),0)&amp;"")</f>
        <v/>
      </c>
    </row>
    <row r="221" customHeight="1" spans="1:19">
      <c r="A221" s="175"/>
      <c r="B221" s="153" t="str">
        <f>IF(ISERROR(VLOOKUP(A221,进货明细!$A$2:$D$5000,COLUMN($B$2),0)&amp;""),"",VLOOKUP(A221,进货明细!$A$2:$D$5000,COLUMN($B$2),0)&amp;"")</f>
        <v/>
      </c>
      <c r="C221" s="147" t="str">
        <f>IF(ISERROR(VLOOKUP(A221,进货明细!$A$2:$D$5000,COLUMN($C$2),0)&amp;""),"",VLOOKUP(A221,进货明细!$A$2:$D$5000,COLUMN($C$2),0)&amp;"")</f>
        <v/>
      </c>
      <c r="D221" s="147" t="str">
        <f>IF(ISERROR(VLOOKUP(A221,进货明细!$A$2:$D$5000,COLUMN($D$2),0)&amp;""),"",VLOOKUP(A221,进货明细!$A$2:$D$5000,COLUMN($D$2),0)&amp;"")</f>
        <v/>
      </c>
      <c r="E221" s="148"/>
      <c r="F221" s="152"/>
      <c r="G221" s="150" t="str">
        <f>IF(ISERROR(VLOOKUP(A221,进货明细!$A$2:$G$5000,COLUMN($G$2),0)&amp;""),"",VLOOKUP(A221,进货明细!$A$2:$G$5000,COLUMN($G$2),0)&amp;"")</f>
        <v/>
      </c>
      <c r="H221" s="151" t="str">
        <f t="shared" si="9"/>
        <v/>
      </c>
      <c r="I221" s="168"/>
      <c r="J221" s="169"/>
      <c r="K221" s="163"/>
      <c r="L221" s="164" t="str">
        <f t="shared" si="8"/>
        <v/>
      </c>
      <c r="M221" s="165" t="e">
        <f>ROUND(VLOOKUP(A221,当前库存!$A$2:$F$7000,COLUMN($F$3),0)&amp;"",2)</f>
        <v>#DIV/0!</v>
      </c>
      <c r="N221" s="166"/>
      <c r="O221" s="167" t="str">
        <f t="array" ref="O221">INDEX(进货明细!A:A,MATCH(0,COUNTIF(O$2:O220,进货明细!$A$2:$A$5000),)+1)&amp;""</f>
        <v/>
      </c>
      <c r="P221" s="167" t="str">
        <f>IF(ISERROR(VLOOKUP(O221,进货明细!$A$2:$D$5000,COLUMN($B$2),0)&amp;""),"",VLOOKUP(O221,进货明细!$A$2:$D$5000,COLUMN($B$2),0)&amp;"")</f>
        <v/>
      </c>
      <c r="Q221" s="174" t="str">
        <f>IF(ISERROR(VLOOKUP(O221,进货明细!$A$2:$D$5000,COLUMN($C$2),0)&amp;""),"",VLOOKUP(O221,进货明细!$A$2:$D$5000,COLUMN($C$2),0)&amp;"")</f>
        <v/>
      </c>
      <c r="R221" s="167" t="str">
        <f>IF(ISERROR(VLOOKUP(O221,进货明细!$A$2:$D$5000,COLUMN($D$2),0)&amp;""),"",VLOOKUP(O221,进货明细!$A$2:$D$5000,COLUMN($D$2),0)&amp;"")</f>
        <v/>
      </c>
      <c r="S221" s="167" t="str">
        <f>IF(ISERROR(VLOOKUP(O221,进货明细!$A$2:$G$5000,COLUMN($G$2),0)&amp;""),"",VLOOKUP(O221,进货明细!$A$2:$G$5000,COLUMN($G$2),0)&amp;"")</f>
        <v/>
      </c>
    </row>
    <row r="222" customHeight="1" spans="1:19">
      <c r="A222" s="175"/>
      <c r="B222" s="153" t="str">
        <f>IF(ISERROR(VLOOKUP(A222,进货明细!$A$2:$D$5000,COLUMN($B$2),0)&amp;""),"",VLOOKUP(A222,进货明细!$A$2:$D$5000,COLUMN($B$2),0)&amp;"")</f>
        <v/>
      </c>
      <c r="C222" s="147" t="str">
        <f>IF(ISERROR(VLOOKUP(A222,进货明细!$A$2:$D$5000,COLUMN($C$2),0)&amp;""),"",VLOOKUP(A222,进货明细!$A$2:$D$5000,COLUMN($C$2),0)&amp;"")</f>
        <v/>
      </c>
      <c r="D222" s="147" t="str">
        <f>IF(ISERROR(VLOOKUP(A222,进货明细!$A$2:$D$5000,COLUMN($D$2),0)&amp;""),"",VLOOKUP(A222,进货明细!$A$2:$D$5000,COLUMN($D$2),0)&amp;"")</f>
        <v/>
      </c>
      <c r="E222" s="148"/>
      <c r="F222" s="152"/>
      <c r="G222" s="150" t="str">
        <f>IF(ISERROR(VLOOKUP(A222,进货明细!$A$2:$G$5000,COLUMN($G$2),0)&amp;""),"",VLOOKUP(A222,进货明细!$A$2:$G$5000,COLUMN($G$2),0)&amp;"")</f>
        <v/>
      </c>
      <c r="H222" s="151" t="str">
        <f t="shared" si="9"/>
        <v/>
      </c>
      <c r="I222" s="168"/>
      <c r="J222" s="169"/>
      <c r="K222" s="163"/>
      <c r="L222" s="164" t="str">
        <f t="shared" si="8"/>
        <v/>
      </c>
      <c r="M222" s="165" t="e">
        <f>ROUND(VLOOKUP(A222,当前库存!$A$2:$F$7000,COLUMN($F$3),0)&amp;"",2)</f>
        <v>#DIV/0!</v>
      </c>
      <c r="N222" s="166"/>
      <c r="O222" s="167" t="str">
        <f t="array" ref="O222">INDEX(进货明细!A:A,MATCH(0,COUNTIF(O$2:O221,进货明细!$A$2:$A$5000),)+1)&amp;""</f>
        <v/>
      </c>
      <c r="P222" s="167" t="str">
        <f>IF(ISERROR(VLOOKUP(O222,进货明细!$A$2:$D$5000,COLUMN($B$2),0)&amp;""),"",VLOOKUP(O222,进货明细!$A$2:$D$5000,COLUMN($B$2),0)&amp;"")</f>
        <v/>
      </c>
      <c r="Q222" s="174" t="str">
        <f>IF(ISERROR(VLOOKUP(O222,进货明细!$A$2:$D$5000,COLUMN($C$2),0)&amp;""),"",VLOOKUP(O222,进货明细!$A$2:$D$5000,COLUMN($C$2),0)&amp;"")</f>
        <v/>
      </c>
      <c r="R222" s="167" t="str">
        <f>IF(ISERROR(VLOOKUP(O222,进货明细!$A$2:$D$5000,COLUMN($D$2),0)&amp;""),"",VLOOKUP(O222,进货明细!$A$2:$D$5000,COLUMN($D$2),0)&amp;"")</f>
        <v/>
      </c>
      <c r="S222" s="167" t="str">
        <f>IF(ISERROR(VLOOKUP(O222,进货明细!$A$2:$G$5000,COLUMN($G$2),0)&amp;""),"",VLOOKUP(O222,进货明细!$A$2:$G$5000,COLUMN($G$2),0)&amp;"")</f>
        <v/>
      </c>
    </row>
    <row r="223" customHeight="1" spans="1:19">
      <c r="A223" s="175"/>
      <c r="B223" s="153" t="str">
        <f>IF(ISERROR(VLOOKUP(A223,进货明细!$A$2:$D$5000,COLUMN($B$2),0)&amp;""),"",VLOOKUP(A223,进货明细!$A$2:$D$5000,COLUMN($B$2),0)&amp;"")</f>
        <v/>
      </c>
      <c r="C223" s="147" t="str">
        <f>IF(ISERROR(VLOOKUP(A223,进货明细!$A$2:$D$5000,COLUMN($C$2),0)&amp;""),"",VLOOKUP(A223,进货明细!$A$2:$D$5000,COLUMN($C$2),0)&amp;"")</f>
        <v/>
      </c>
      <c r="D223" s="147" t="str">
        <f>IF(ISERROR(VLOOKUP(A223,进货明细!$A$2:$D$5000,COLUMN($D$2),0)&amp;""),"",VLOOKUP(A223,进货明细!$A$2:$D$5000,COLUMN($D$2),0)&amp;"")</f>
        <v/>
      </c>
      <c r="E223" s="148"/>
      <c r="F223" s="152"/>
      <c r="G223" s="150" t="str">
        <f>IF(ISERROR(VLOOKUP(A223,进货明细!$A$2:$G$5000,COLUMN($G$2),0)&amp;""),"",VLOOKUP(A223,进货明细!$A$2:$G$5000,COLUMN($G$2),0)&amp;"")</f>
        <v/>
      </c>
      <c r="H223" s="151" t="str">
        <f t="shared" si="9"/>
        <v/>
      </c>
      <c r="I223" s="168"/>
      <c r="J223" s="169"/>
      <c r="K223" s="163"/>
      <c r="L223" s="164" t="str">
        <f t="shared" si="8"/>
        <v/>
      </c>
      <c r="M223" s="165" t="e">
        <f>ROUND(VLOOKUP(A223,当前库存!$A$2:$F$7000,COLUMN($F$3),0)&amp;"",2)</f>
        <v>#DIV/0!</v>
      </c>
      <c r="N223" s="166"/>
      <c r="O223" s="167" t="str">
        <f t="array" ref="O223">INDEX(进货明细!A:A,MATCH(0,COUNTIF(O$2:O222,进货明细!$A$2:$A$5000),)+1)&amp;""</f>
        <v/>
      </c>
      <c r="P223" s="167" t="str">
        <f>IF(ISERROR(VLOOKUP(O223,进货明细!$A$2:$D$5000,COLUMN($B$2),0)&amp;""),"",VLOOKUP(O223,进货明细!$A$2:$D$5000,COLUMN($B$2),0)&amp;"")</f>
        <v/>
      </c>
      <c r="Q223" s="174" t="str">
        <f>IF(ISERROR(VLOOKUP(O223,进货明细!$A$2:$D$5000,COLUMN($C$2),0)&amp;""),"",VLOOKUP(O223,进货明细!$A$2:$D$5000,COLUMN($C$2),0)&amp;"")</f>
        <v/>
      </c>
      <c r="R223" s="167" t="str">
        <f>IF(ISERROR(VLOOKUP(O223,进货明细!$A$2:$D$5000,COLUMN($D$2),0)&amp;""),"",VLOOKUP(O223,进货明细!$A$2:$D$5000,COLUMN($D$2),0)&amp;"")</f>
        <v/>
      </c>
      <c r="S223" s="167" t="str">
        <f>IF(ISERROR(VLOOKUP(O223,进货明细!$A$2:$G$5000,COLUMN($G$2),0)&amp;""),"",VLOOKUP(O223,进货明细!$A$2:$G$5000,COLUMN($G$2),0)&amp;"")</f>
        <v/>
      </c>
    </row>
    <row r="224" customHeight="1" spans="1:19">
      <c r="A224" s="175"/>
      <c r="B224" s="153" t="str">
        <f>IF(ISERROR(VLOOKUP(A224,进货明细!$A$2:$D$5000,COLUMN($B$2),0)&amp;""),"",VLOOKUP(A224,进货明细!$A$2:$D$5000,COLUMN($B$2),0)&amp;"")</f>
        <v/>
      </c>
      <c r="C224" s="147" t="str">
        <f>IF(ISERROR(VLOOKUP(A224,进货明细!$A$2:$D$5000,COLUMN($C$2),0)&amp;""),"",VLOOKUP(A224,进货明细!$A$2:$D$5000,COLUMN($C$2),0)&amp;"")</f>
        <v/>
      </c>
      <c r="D224" s="147" t="str">
        <f>IF(ISERROR(VLOOKUP(A224,进货明细!$A$2:$D$5000,COLUMN($D$2),0)&amp;""),"",VLOOKUP(A224,进货明细!$A$2:$D$5000,COLUMN($D$2),0)&amp;"")</f>
        <v/>
      </c>
      <c r="E224" s="148"/>
      <c r="F224" s="152"/>
      <c r="G224" s="150" t="str">
        <f>IF(ISERROR(VLOOKUP(A224,进货明细!$A$2:$G$5000,COLUMN($G$2),0)&amp;""),"",VLOOKUP(A224,进货明细!$A$2:$G$5000,COLUMN($G$2),0)&amp;"")</f>
        <v/>
      </c>
      <c r="H224" s="151" t="str">
        <f t="shared" si="9"/>
        <v/>
      </c>
      <c r="I224" s="168"/>
      <c r="J224" s="169"/>
      <c r="K224" s="163"/>
      <c r="L224" s="164" t="str">
        <f t="shared" si="8"/>
        <v/>
      </c>
      <c r="M224" s="165" t="e">
        <f>ROUND(VLOOKUP(A224,当前库存!$A$2:$F$7000,COLUMN($F$3),0)&amp;"",2)</f>
        <v>#DIV/0!</v>
      </c>
      <c r="N224" s="166"/>
      <c r="O224" s="167" t="str">
        <f t="array" ref="O224">INDEX(进货明细!A:A,MATCH(0,COUNTIF(O$2:O223,进货明细!$A$2:$A$5000),)+1)&amp;""</f>
        <v/>
      </c>
      <c r="P224" s="167" t="str">
        <f>IF(ISERROR(VLOOKUP(O224,进货明细!$A$2:$D$5000,COLUMN($B$2),0)&amp;""),"",VLOOKUP(O224,进货明细!$A$2:$D$5000,COLUMN($B$2),0)&amp;"")</f>
        <v/>
      </c>
      <c r="Q224" s="174" t="str">
        <f>IF(ISERROR(VLOOKUP(O224,进货明细!$A$2:$D$5000,COLUMN($C$2),0)&amp;""),"",VLOOKUP(O224,进货明细!$A$2:$D$5000,COLUMN($C$2),0)&amp;"")</f>
        <v/>
      </c>
      <c r="R224" s="167" t="str">
        <f>IF(ISERROR(VLOOKUP(O224,进货明细!$A$2:$D$5000,COLUMN($D$2),0)&amp;""),"",VLOOKUP(O224,进货明细!$A$2:$D$5000,COLUMN($D$2),0)&amp;"")</f>
        <v/>
      </c>
      <c r="S224" s="167" t="str">
        <f>IF(ISERROR(VLOOKUP(O224,进货明细!$A$2:$G$5000,COLUMN($G$2),0)&amp;""),"",VLOOKUP(O224,进货明细!$A$2:$G$5000,COLUMN($G$2),0)&amp;"")</f>
        <v/>
      </c>
    </row>
    <row r="225" customHeight="1" spans="1:19">
      <c r="A225" s="175"/>
      <c r="B225" s="153" t="str">
        <f>IF(ISERROR(VLOOKUP(A225,进货明细!$A$2:$D$5000,COLUMN($B$2),0)&amp;""),"",VLOOKUP(A225,进货明细!$A$2:$D$5000,COLUMN($B$2),0)&amp;"")</f>
        <v/>
      </c>
      <c r="C225" s="147" t="str">
        <f>IF(ISERROR(VLOOKUP(A225,进货明细!$A$2:$D$5000,COLUMN($C$2),0)&amp;""),"",VLOOKUP(A225,进货明细!$A$2:$D$5000,COLUMN($C$2),0)&amp;"")</f>
        <v/>
      </c>
      <c r="D225" s="147" t="str">
        <f>IF(ISERROR(VLOOKUP(A225,进货明细!$A$2:$D$5000,COLUMN($D$2),0)&amp;""),"",VLOOKUP(A225,进货明细!$A$2:$D$5000,COLUMN($D$2),0)&amp;"")</f>
        <v/>
      </c>
      <c r="E225" s="148"/>
      <c r="F225" s="152"/>
      <c r="G225" s="150" t="str">
        <f>IF(ISERROR(VLOOKUP(A225,进货明细!$A$2:$G$5000,COLUMN($G$2),0)&amp;""),"",VLOOKUP(A225,进货明细!$A$2:$G$5000,COLUMN($G$2),0)&amp;"")</f>
        <v/>
      </c>
      <c r="H225" s="151" t="str">
        <f t="shared" si="9"/>
        <v/>
      </c>
      <c r="I225" s="168"/>
      <c r="J225" s="169"/>
      <c r="K225" s="163"/>
      <c r="L225" s="164" t="str">
        <f t="shared" si="8"/>
        <v/>
      </c>
      <c r="M225" s="165" t="e">
        <f>ROUND(VLOOKUP(A225,当前库存!$A$2:$F$7000,COLUMN($F$3),0)&amp;"",2)</f>
        <v>#DIV/0!</v>
      </c>
      <c r="N225" s="166"/>
      <c r="O225" s="167" t="str">
        <f t="array" ref="O225">INDEX(进货明细!A:A,MATCH(0,COUNTIF(O$2:O224,进货明细!$A$2:$A$5000),)+1)&amp;""</f>
        <v/>
      </c>
      <c r="P225" s="167" t="str">
        <f>IF(ISERROR(VLOOKUP(O225,进货明细!$A$2:$D$5000,COLUMN($B$2),0)&amp;""),"",VLOOKUP(O225,进货明细!$A$2:$D$5000,COLUMN($B$2),0)&amp;"")</f>
        <v/>
      </c>
      <c r="Q225" s="174" t="str">
        <f>IF(ISERROR(VLOOKUP(O225,进货明细!$A$2:$D$5000,COLUMN($C$2),0)&amp;""),"",VLOOKUP(O225,进货明细!$A$2:$D$5000,COLUMN($C$2),0)&amp;"")</f>
        <v/>
      </c>
      <c r="R225" s="167" t="str">
        <f>IF(ISERROR(VLOOKUP(O225,进货明细!$A$2:$D$5000,COLUMN($D$2),0)&amp;""),"",VLOOKUP(O225,进货明细!$A$2:$D$5000,COLUMN($D$2),0)&amp;"")</f>
        <v/>
      </c>
      <c r="S225" s="167" t="str">
        <f>IF(ISERROR(VLOOKUP(O225,进货明细!$A$2:$G$5000,COLUMN($G$2),0)&amp;""),"",VLOOKUP(O225,进货明细!$A$2:$G$5000,COLUMN($G$2),0)&amp;"")</f>
        <v/>
      </c>
    </row>
    <row r="226" customHeight="1" spans="1:19">
      <c r="A226" s="175"/>
      <c r="B226" s="153" t="str">
        <f>IF(ISERROR(VLOOKUP(A226,进货明细!$A$2:$D$5000,COLUMN($B$2),0)&amp;""),"",VLOOKUP(A226,进货明细!$A$2:$D$5000,COLUMN($B$2),0)&amp;"")</f>
        <v/>
      </c>
      <c r="C226" s="147" t="str">
        <f>IF(ISERROR(VLOOKUP(A226,进货明细!$A$2:$D$5000,COLUMN($C$2),0)&amp;""),"",VLOOKUP(A226,进货明细!$A$2:$D$5000,COLUMN($C$2),0)&amp;"")</f>
        <v/>
      </c>
      <c r="D226" s="147" t="str">
        <f>IF(ISERROR(VLOOKUP(A226,进货明细!$A$2:$D$5000,COLUMN($D$2),0)&amp;""),"",VLOOKUP(A226,进货明细!$A$2:$D$5000,COLUMN($D$2),0)&amp;"")</f>
        <v/>
      </c>
      <c r="E226" s="148"/>
      <c r="F226" s="152"/>
      <c r="G226" s="150" t="str">
        <f>IF(ISERROR(VLOOKUP(A226,进货明细!$A$2:$G$5000,COLUMN($G$2),0)&amp;""),"",VLOOKUP(A226,进货明细!$A$2:$G$5000,COLUMN($G$2),0)&amp;"")</f>
        <v/>
      </c>
      <c r="H226" s="151" t="str">
        <f t="shared" si="9"/>
        <v/>
      </c>
      <c r="I226" s="168"/>
      <c r="J226" s="169"/>
      <c r="K226" s="163"/>
      <c r="L226" s="164" t="str">
        <f t="shared" si="8"/>
        <v/>
      </c>
      <c r="M226" s="165" t="e">
        <f>ROUND(VLOOKUP(A226,当前库存!$A$2:$F$7000,COLUMN($F$3),0)&amp;"",2)</f>
        <v>#DIV/0!</v>
      </c>
      <c r="N226" s="166"/>
      <c r="O226" s="167" t="str">
        <f t="array" ref="O226">INDEX(进货明细!A:A,MATCH(0,COUNTIF(O$2:O225,进货明细!$A$2:$A$5000),)+1)&amp;""</f>
        <v/>
      </c>
      <c r="P226" s="167" t="str">
        <f>IF(ISERROR(VLOOKUP(O226,进货明细!$A$2:$D$5000,COLUMN($B$2),0)&amp;""),"",VLOOKUP(O226,进货明细!$A$2:$D$5000,COLUMN($B$2),0)&amp;"")</f>
        <v/>
      </c>
      <c r="Q226" s="174" t="str">
        <f>IF(ISERROR(VLOOKUP(O226,进货明细!$A$2:$D$5000,COLUMN($C$2),0)&amp;""),"",VLOOKUP(O226,进货明细!$A$2:$D$5000,COLUMN($C$2),0)&amp;"")</f>
        <v/>
      </c>
      <c r="R226" s="167" t="str">
        <f>IF(ISERROR(VLOOKUP(O226,进货明细!$A$2:$D$5000,COLUMN($D$2),0)&amp;""),"",VLOOKUP(O226,进货明细!$A$2:$D$5000,COLUMN($D$2),0)&amp;"")</f>
        <v/>
      </c>
      <c r="S226" s="167" t="str">
        <f>IF(ISERROR(VLOOKUP(O226,进货明细!$A$2:$G$5000,COLUMN($G$2),0)&amp;""),"",VLOOKUP(O226,进货明细!$A$2:$G$5000,COLUMN($G$2),0)&amp;"")</f>
        <v/>
      </c>
    </row>
    <row r="227" customHeight="1" spans="1:19">
      <c r="A227" s="175"/>
      <c r="B227" s="153" t="str">
        <f>IF(ISERROR(VLOOKUP(A227,进货明细!$A$2:$D$5000,COLUMN($B$2),0)&amp;""),"",VLOOKUP(A227,进货明细!$A$2:$D$5000,COLUMN($B$2),0)&amp;"")</f>
        <v/>
      </c>
      <c r="C227" s="147" t="str">
        <f>IF(ISERROR(VLOOKUP(A227,进货明细!$A$2:$D$5000,COLUMN($C$2),0)&amp;""),"",VLOOKUP(A227,进货明细!$A$2:$D$5000,COLUMN($C$2),0)&amp;"")</f>
        <v/>
      </c>
      <c r="D227" s="147" t="str">
        <f>IF(ISERROR(VLOOKUP(A227,进货明细!$A$2:$D$5000,COLUMN($D$2),0)&amp;""),"",VLOOKUP(A227,进货明细!$A$2:$D$5000,COLUMN($D$2),0)&amp;"")</f>
        <v/>
      </c>
      <c r="E227" s="148"/>
      <c r="F227" s="152"/>
      <c r="G227" s="150" t="str">
        <f>IF(ISERROR(VLOOKUP(A227,进货明细!$A$2:$G$5000,COLUMN($G$2),0)&amp;""),"",VLOOKUP(A227,进货明细!$A$2:$G$5000,COLUMN($G$2),0)&amp;"")</f>
        <v/>
      </c>
      <c r="H227" s="151" t="str">
        <f t="shared" si="9"/>
        <v/>
      </c>
      <c r="I227" s="168"/>
      <c r="J227" s="169"/>
      <c r="K227" s="163"/>
      <c r="L227" s="164" t="str">
        <f t="shared" si="8"/>
        <v/>
      </c>
      <c r="M227" s="165" t="e">
        <f>ROUND(VLOOKUP(A227,当前库存!$A$2:$F$7000,COLUMN($F$3),0)&amp;"",2)</f>
        <v>#DIV/0!</v>
      </c>
      <c r="N227" s="166"/>
      <c r="O227" s="167" t="str">
        <f t="array" ref="O227">INDEX(进货明细!A:A,MATCH(0,COUNTIF(O$2:O226,进货明细!$A$2:$A$5000),)+1)&amp;""</f>
        <v/>
      </c>
      <c r="P227" s="167" t="str">
        <f>IF(ISERROR(VLOOKUP(O227,进货明细!$A$2:$D$5000,COLUMN($B$2),0)&amp;""),"",VLOOKUP(O227,进货明细!$A$2:$D$5000,COLUMN($B$2),0)&amp;"")</f>
        <v/>
      </c>
      <c r="Q227" s="174" t="str">
        <f>IF(ISERROR(VLOOKUP(O227,进货明细!$A$2:$D$5000,COLUMN($C$2),0)&amp;""),"",VLOOKUP(O227,进货明细!$A$2:$D$5000,COLUMN($C$2),0)&amp;"")</f>
        <v/>
      </c>
      <c r="R227" s="167" t="str">
        <f>IF(ISERROR(VLOOKUP(O227,进货明细!$A$2:$D$5000,COLUMN($D$2),0)&amp;""),"",VLOOKUP(O227,进货明细!$A$2:$D$5000,COLUMN($D$2),0)&amp;"")</f>
        <v/>
      </c>
      <c r="S227" s="167" t="str">
        <f>IF(ISERROR(VLOOKUP(O227,进货明细!$A$2:$G$5000,COLUMN($G$2),0)&amp;""),"",VLOOKUP(O227,进货明细!$A$2:$G$5000,COLUMN($G$2),0)&amp;"")</f>
        <v/>
      </c>
    </row>
    <row r="228" customHeight="1" spans="1:19">
      <c r="A228" s="175"/>
      <c r="B228" s="153" t="str">
        <f>IF(ISERROR(VLOOKUP(A228,进货明细!$A$2:$D$5000,COLUMN($B$2),0)&amp;""),"",VLOOKUP(A228,进货明细!$A$2:$D$5000,COLUMN($B$2),0)&amp;"")</f>
        <v/>
      </c>
      <c r="C228" s="147" t="str">
        <f>IF(ISERROR(VLOOKUP(A228,进货明细!$A$2:$D$5000,COLUMN($C$2),0)&amp;""),"",VLOOKUP(A228,进货明细!$A$2:$D$5000,COLUMN($C$2),0)&amp;"")</f>
        <v/>
      </c>
      <c r="D228" s="147" t="str">
        <f>IF(ISERROR(VLOOKUP(A228,进货明细!$A$2:$D$5000,COLUMN($D$2),0)&amp;""),"",VLOOKUP(A228,进货明细!$A$2:$D$5000,COLUMN($D$2),0)&amp;"")</f>
        <v/>
      </c>
      <c r="E228" s="148"/>
      <c r="F228" s="152"/>
      <c r="G228" s="150" t="str">
        <f>IF(ISERROR(VLOOKUP(A228,进货明细!$A$2:$G$5000,COLUMN($G$2),0)&amp;""),"",VLOOKUP(A228,进货明细!$A$2:$G$5000,COLUMN($G$2),0)&amp;"")</f>
        <v/>
      </c>
      <c r="H228" s="151" t="str">
        <f t="shared" si="9"/>
        <v/>
      </c>
      <c r="I228" s="168"/>
      <c r="J228" s="169"/>
      <c r="K228" s="163"/>
      <c r="L228" s="164" t="str">
        <f t="shared" si="8"/>
        <v/>
      </c>
      <c r="M228" s="165" t="e">
        <f>ROUND(VLOOKUP(A228,当前库存!$A$2:$F$7000,COLUMN($F$3),0)&amp;"",2)</f>
        <v>#DIV/0!</v>
      </c>
      <c r="N228" s="166"/>
      <c r="O228" s="167" t="str">
        <f t="array" ref="O228">INDEX(进货明细!A:A,MATCH(0,COUNTIF(O$2:O227,进货明细!$A$2:$A$5000),)+1)&amp;""</f>
        <v/>
      </c>
      <c r="P228" s="167" t="str">
        <f>IF(ISERROR(VLOOKUP(O228,进货明细!$A$2:$D$5000,COLUMN($B$2),0)&amp;""),"",VLOOKUP(O228,进货明细!$A$2:$D$5000,COLUMN($B$2),0)&amp;"")</f>
        <v/>
      </c>
      <c r="Q228" s="174" t="str">
        <f>IF(ISERROR(VLOOKUP(O228,进货明细!$A$2:$D$5000,COLUMN($C$2),0)&amp;""),"",VLOOKUP(O228,进货明细!$A$2:$D$5000,COLUMN($C$2),0)&amp;"")</f>
        <v/>
      </c>
      <c r="R228" s="167" t="str">
        <f>IF(ISERROR(VLOOKUP(O228,进货明细!$A$2:$D$5000,COLUMN($D$2),0)&amp;""),"",VLOOKUP(O228,进货明细!$A$2:$D$5000,COLUMN($D$2),0)&amp;"")</f>
        <v/>
      </c>
      <c r="S228" s="167" t="str">
        <f>IF(ISERROR(VLOOKUP(O228,进货明细!$A$2:$G$5000,COLUMN($G$2),0)&amp;""),"",VLOOKUP(O228,进货明细!$A$2:$G$5000,COLUMN($G$2),0)&amp;"")</f>
        <v/>
      </c>
    </row>
    <row r="229" customHeight="1" spans="1:19">
      <c r="A229" s="175"/>
      <c r="B229" s="153" t="str">
        <f>IF(ISERROR(VLOOKUP(A229,进货明细!$A$2:$D$5000,COLUMN($B$2),0)&amp;""),"",VLOOKUP(A229,进货明细!$A$2:$D$5000,COLUMN($B$2),0)&amp;"")</f>
        <v/>
      </c>
      <c r="C229" s="147" t="str">
        <f>IF(ISERROR(VLOOKUP(A229,进货明细!$A$2:$D$5000,COLUMN($C$2),0)&amp;""),"",VLOOKUP(A229,进货明细!$A$2:$D$5000,COLUMN($C$2),0)&amp;"")</f>
        <v/>
      </c>
      <c r="D229" s="147" t="str">
        <f>IF(ISERROR(VLOOKUP(A229,进货明细!$A$2:$D$5000,COLUMN($D$2),0)&amp;""),"",VLOOKUP(A229,进货明细!$A$2:$D$5000,COLUMN($D$2),0)&amp;"")</f>
        <v/>
      </c>
      <c r="E229" s="148"/>
      <c r="F229" s="152"/>
      <c r="G229" s="150" t="str">
        <f>IF(ISERROR(VLOOKUP(A229,进货明细!$A$2:$G$5000,COLUMN($G$2),0)&amp;""),"",VLOOKUP(A229,进货明细!$A$2:$G$5000,COLUMN($G$2),0)&amp;"")</f>
        <v/>
      </c>
      <c r="H229" s="151" t="str">
        <f t="shared" si="9"/>
        <v/>
      </c>
      <c r="I229" s="168"/>
      <c r="J229" s="169"/>
      <c r="K229" s="163"/>
      <c r="L229" s="164" t="str">
        <f t="shared" si="8"/>
        <v/>
      </c>
      <c r="M229" s="165" t="e">
        <f>ROUND(VLOOKUP(A229,当前库存!$A$2:$F$7000,COLUMN($F$3),0)&amp;"",2)</f>
        <v>#DIV/0!</v>
      </c>
      <c r="N229" s="166"/>
      <c r="O229" s="167" t="str">
        <f t="array" ref="O229">INDEX(进货明细!A:A,MATCH(0,COUNTIF(O$2:O228,进货明细!$A$2:$A$5000),)+1)&amp;""</f>
        <v/>
      </c>
      <c r="P229" s="167" t="str">
        <f>IF(ISERROR(VLOOKUP(O229,进货明细!$A$2:$D$5000,COLUMN($B$2),0)&amp;""),"",VLOOKUP(O229,进货明细!$A$2:$D$5000,COLUMN($B$2),0)&amp;"")</f>
        <v/>
      </c>
      <c r="Q229" s="174" t="str">
        <f>IF(ISERROR(VLOOKUP(O229,进货明细!$A$2:$D$5000,COLUMN($C$2),0)&amp;""),"",VLOOKUP(O229,进货明细!$A$2:$D$5000,COLUMN($C$2),0)&amp;"")</f>
        <v/>
      </c>
      <c r="R229" s="167" t="str">
        <f>IF(ISERROR(VLOOKUP(O229,进货明细!$A$2:$D$5000,COLUMN($D$2),0)&amp;""),"",VLOOKUP(O229,进货明细!$A$2:$D$5000,COLUMN($D$2),0)&amp;"")</f>
        <v/>
      </c>
      <c r="S229" s="167" t="str">
        <f>IF(ISERROR(VLOOKUP(O229,进货明细!$A$2:$G$5000,COLUMN($G$2),0)&amp;""),"",VLOOKUP(O229,进货明细!$A$2:$G$5000,COLUMN($G$2),0)&amp;"")</f>
        <v/>
      </c>
    </row>
    <row r="230" customHeight="1" spans="1:19">
      <c r="A230" s="175"/>
      <c r="B230" s="153" t="str">
        <f>IF(ISERROR(VLOOKUP(A230,进货明细!$A$2:$D$5000,COLUMN($B$2),0)&amp;""),"",VLOOKUP(A230,进货明细!$A$2:$D$5000,COLUMN($B$2),0)&amp;"")</f>
        <v/>
      </c>
      <c r="C230" s="147" t="str">
        <f>IF(ISERROR(VLOOKUP(A230,进货明细!$A$2:$D$5000,COLUMN($C$2),0)&amp;""),"",VLOOKUP(A230,进货明细!$A$2:$D$5000,COLUMN($C$2),0)&amp;"")</f>
        <v/>
      </c>
      <c r="D230" s="147" t="str">
        <f>IF(ISERROR(VLOOKUP(A230,进货明细!$A$2:$D$5000,COLUMN($D$2),0)&amp;""),"",VLOOKUP(A230,进货明细!$A$2:$D$5000,COLUMN($D$2),0)&amp;"")</f>
        <v/>
      </c>
      <c r="E230" s="148"/>
      <c r="F230" s="152"/>
      <c r="G230" s="150" t="str">
        <f>IF(ISERROR(VLOOKUP(A230,进货明细!$A$2:$G$5000,COLUMN($G$2),0)&amp;""),"",VLOOKUP(A230,进货明细!$A$2:$G$5000,COLUMN($G$2),0)&amp;"")</f>
        <v/>
      </c>
      <c r="H230" s="151" t="str">
        <f t="shared" si="9"/>
        <v/>
      </c>
      <c r="I230" s="168"/>
      <c r="J230" s="169"/>
      <c r="K230" s="163"/>
      <c r="L230" s="164" t="str">
        <f t="shared" si="8"/>
        <v/>
      </c>
      <c r="M230" s="165" t="e">
        <f>ROUND(VLOOKUP(A230,当前库存!$A$2:$F$7000,COLUMN($F$3),0)&amp;"",2)</f>
        <v>#DIV/0!</v>
      </c>
      <c r="N230" s="166"/>
      <c r="O230" s="167" t="str">
        <f t="array" ref="O230">INDEX(进货明细!A:A,MATCH(0,COUNTIF(O$2:O229,进货明细!$A$2:$A$5000),)+1)&amp;""</f>
        <v/>
      </c>
      <c r="P230" s="167" t="str">
        <f>IF(ISERROR(VLOOKUP(O230,进货明细!$A$2:$D$5000,COLUMN($B$2),0)&amp;""),"",VLOOKUP(O230,进货明细!$A$2:$D$5000,COLUMN($B$2),0)&amp;"")</f>
        <v/>
      </c>
      <c r="Q230" s="174" t="str">
        <f>IF(ISERROR(VLOOKUP(O230,进货明细!$A$2:$D$5000,COLUMN($C$2),0)&amp;""),"",VLOOKUP(O230,进货明细!$A$2:$D$5000,COLUMN($C$2),0)&amp;"")</f>
        <v/>
      </c>
      <c r="R230" s="167" t="str">
        <f>IF(ISERROR(VLOOKUP(O230,进货明细!$A$2:$D$5000,COLUMN($D$2),0)&amp;""),"",VLOOKUP(O230,进货明细!$A$2:$D$5000,COLUMN($D$2),0)&amp;"")</f>
        <v/>
      </c>
      <c r="S230" s="167" t="str">
        <f>IF(ISERROR(VLOOKUP(O230,进货明细!$A$2:$G$5000,COLUMN($G$2),0)&amp;""),"",VLOOKUP(O230,进货明细!$A$2:$G$5000,COLUMN($G$2),0)&amp;"")</f>
        <v/>
      </c>
    </row>
    <row r="231" customHeight="1" spans="1:19">
      <c r="A231" s="175"/>
      <c r="B231" s="153" t="str">
        <f>IF(ISERROR(VLOOKUP(A231,进货明细!$A$2:$D$5000,COLUMN($B$2),0)&amp;""),"",VLOOKUP(A231,进货明细!$A$2:$D$5000,COLUMN($B$2),0)&amp;"")</f>
        <v/>
      </c>
      <c r="C231" s="147" t="str">
        <f>IF(ISERROR(VLOOKUP(A231,进货明细!$A$2:$D$5000,COLUMN($C$2),0)&amp;""),"",VLOOKUP(A231,进货明细!$A$2:$D$5000,COLUMN($C$2),0)&amp;"")</f>
        <v/>
      </c>
      <c r="D231" s="147" t="str">
        <f>IF(ISERROR(VLOOKUP(A231,进货明细!$A$2:$D$5000,COLUMN($D$2),0)&amp;""),"",VLOOKUP(A231,进货明细!$A$2:$D$5000,COLUMN($D$2),0)&amp;"")</f>
        <v/>
      </c>
      <c r="E231" s="148"/>
      <c r="F231" s="152"/>
      <c r="G231" s="150" t="str">
        <f>IF(ISERROR(VLOOKUP(A231,进货明细!$A$2:$G$5000,COLUMN($G$2),0)&amp;""),"",VLOOKUP(A231,进货明细!$A$2:$G$5000,COLUMN($G$2),0)&amp;"")</f>
        <v/>
      </c>
      <c r="H231" s="151" t="str">
        <f t="shared" si="9"/>
        <v/>
      </c>
      <c r="I231" s="168"/>
      <c r="J231" s="169"/>
      <c r="K231" s="163"/>
      <c r="L231" s="164" t="str">
        <f t="shared" si="8"/>
        <v/>
      </c>
      <c r="M231" s="165" t="e">
        <f>ROUND(VLOOKUP(A231,当前库存!$A$2:$F$7000,COLUMN($F$3),0)&amp;"",2)</f>
        <v>#DIV/0!</v>
      </c>
      <c r="N231" s="166"/>
      <c r="O231" s="167" t="str">
        <f t="array" ref="O231">INDEX(进货明细!A:A,MATCH(0,COUNTIF(O$2:O230,进货明细!$A$2:$A$5000),)+1)&amp;""</f>
        <v/>
      </c>
      <c r="P231" s="167" t="str">
        <f>IF(ISERROR(VLOOKUP(O231,进货明细!$A$2:$D$5000,COLUMN($B$2),0)&amp;""),"",VLOOKUP(O231,进货明细!$A$2:$D$5000,COLUMN($B$2),0)&amp;"")</f>
        <v/>
      </c>
      <c r="Q231" s="174" t="str">
        <f>IF(ISERROR(VLOOKUP(O231,进货明细!$A$2:$D$5000,COLUMN($C$2),0)&amp;""),"",VLOOKUP(O231,进货明细!$A$2:$D$5000,COLUMN($C$2),0)&amp;"")</f>
        <v/>
      </c>
      <c r="R231" s="167" t="str">
        <f>IF(ISERROR(VLOOKUP(O231,进货明细!$A$2:$D$5000,COLUMN($D$2),0)&amp;""),"",VLOOKUP(O231,进货明细!$A$2:$D$5000,COLUMN($D$2),0)&amp;"")</f>
        <v/>
      </c>
      <c r="S231" s="167" t="str">
        <f>IF(ISERROR(VLOOKUP(O231,进货明细!$A$2:$G$5000,COLUMN($G$2),0)&amp;""),"",VLOOKUP(O231,进货明细!$A$2:$G$5000,COLUMN($G$2),0)&amp;"")</f>
        <v/>
      </c>
    </row>
    <row r="232" customHeight="1" spans="1:19">
      <c r="A232" s="175"/>
      <c r="B232" s="153" t="str">
        <f>IF(ISERROR(VLOOKUP(A232,进货明细!$A$2:$D$5000,COLUMN($B$2),0)&amp;""),"",VLOOKUP(A232,进货明细!$A$2:$D$5000,COLUMN($B$2),0)&amp;"")</f>
        <v/>
      </c>
      <c r="C232" s="147" t="str">
        <f>IF(ISERROR(VLOOKUP(A232,进货明细!$A$2:$D$5000,COLUMN($C$2),0)&amp;""),"",VLOOKUP(A232,进货明细!$A$2:$D$5000,COLUMN($C$2),0)&amp;"")</f>
        <v/>
      </c>
      <c r="D232" s="147" t="str">
        <f>IF(ISERROR(VLOOKUP(A232,进货明细!$A$2:$D$5000,COLUMN($D$2),0)&amp;""),"",VLOOKUP(A232,进货明细!$A$2:$D$5000,COLUMN($D$2),0)&amp;"")</f>
        <v/>
      </c>
      <c r="E232" s="148"/>
      <c r="F232" s="152"/>
      <c r="G232" s="150" t="str">
        <f>IF(ISERROR(VLOOKUP(A232,进货明细!$A$2:$G$5000,COLUMN($G$2),0)&amp;""),"",VLOOKUP(A232,进货明细!$A$2:$G$5000,COLUMN($G$2),0)&amp;"")</f>
        <v/>
      </c>
      <c r="H232" s="151" t="str">
        <f t="shared" si="9"/>
        <v/>
      </c>
      <c r="I232" s="168"/>
      <c r="J232" s="169"/>
      <c r="K232" s="163"/>
      <c r="L232" s="164" t="str">
        <f t="shared" si="8"/>
        <v/>
      </c>
      <c r="M232" s="165" t="e">
        <f>ROUND(VLOOKUP(A232,当前库存!$A$2:$F$7000,COLUMN($F$3),0)&amp;"",2)</f>
        <v>#DIV/0!</v>
      </c>
      <c r="N232" s="166"/>
      <c r="O232" s="167" t="str">
        <f t="array" ref="O232">INDEX(进货明细!A:A,MATCH(0,COUNTIF(O$2:O231,进货明细!$A$2:$A$5000),)+1)&amp;""</f>
        <v/>
      </c>
      <c r="P232" s="167" t="str">
        <f>IF(ISERROR(VLOOKUP(O232,进货明细!$A$2:$D$5000,COLUMN($B$2),0)&amp;""),"",VLOOKUP(O232,进货明细!$A$2:$D$5000,COLUMN($B$2),0)&amp;"")</f>
        <v/>
      </c>
      <c r="Q232" s="174" t="str">
        <f>IF(ISERROR(VLOOKUP(O232,进货明细!$A$2:$D$5000,COLUMN($C$2),0)&amp;""),"",VLOOKUP(O232,进货明细!$A$2:$D$5000,COLUMN($C$2),0)&amp;"")</f>
        <v/>
      </c>
      <c r="R232" s="167" t="str">
        <f>IF(ISERROR(VLOOKUP(O232,进货明细!$A$2:$D$5000,COLUMN($D$2),0)&amp;""),"",VLOOKUP(O232,进货明细!$A$2:$D$5000,COLUMN($D$2),0)&amp;"")</f>
        <v/>
      </c>
      <c r="S232" s="167" t="str">
        <f>IF(ISERROR(VLOOKUP(O232,进货明细!$A$2:$G$5000,COLUMN($G$2),0)&amp;""),"",VLOOKUP(O232,进货明细!$A$2:$G$5000,COLUMN($G$2),0)&amp;"")</f>
        <v/>
      </c>
    </row>
    <row r="233" customHeight="1" spans="1:19">
      <c r="A233" s="175"/>
      <c r="B233" s="153" t="str">
        <f>IF(ISERROR(VLOOKUP(A233,进货明细!$A$2:$D$5000,COLUMN($B$2),0)&amp;""),"",VLOOKUP(A233,进货明细!$A$2:$D$5000,COLUMN($B$2),0)&amp;"")</f>
        <v/>
      </c>
      <c r="C233" s="147" t="str">
        <f>IF(ISERROR(VLOOKUP(A233,进货明细!$A$2:$D$5000,COLUMN($C$2),0)&amp;""),"",VLOOKUP(A233,进货明细!$A$2:$D$5000,COLUMN($C$2),0)&amp;"")</f>
        <v/>
      </c>
      <c r="D233" s="147" t="str">
        <f>IF(ISERROR(VLOOKUP(A233,进货明细!$A$2:$D$5000,COLUMN($D$2),0)&amp;""),"",VLOOKUP(A233,进货明细!$A$2:$D$5000,COLUMN($D$2),0)&amp;"")</f>
        <v/>
      </c>
      <c r="E233" s="148"/>
      <c r="F233" s="152"/>
      <c r="G233" s="150" t="str">
        <f>IF(ISERROR(VLOOKUP(A233,进货明细!$A$2:$G$5000,COLUMN($G$2),0)&amp;""),"",VLOOKUP(A233,进货明细!$A$2:$G$5000,COLUMN($G$2),0)&amp;"")</f>
        <v/>
      </c>
      <c r="H233" s="151" t="str">
        <f t="shared" si="9"/>
        <v/>
      </c>
      <c r="I233" s="168"/>
      <c r="J233" s="169"/>
      <c r="K233" s="163"/>
      <c r="L233" s="164" t="str">
        <f t="shared" si="8"/>
        <v/>
      </c>
      <c r="M233" s="165" t="e">
        <f>ROUND(VLOOKUP(A233,当前库存!$A$2:$F$7000,COLUMN($F$3),0)&amp;"",2)</f>
        <v>#DIV/0!</v>
      </c>
      <c r="N233" s="166"/>
      <c r="O233" s="167" t="str">
        <f t="array" ref="O233">INDEX(进货明细!A:A,MATCH(0,COUNTIF(O$2:O232,进货明细!$A$2:$A$5000),)+1)&amp;""</f>
        <v/>
      </c>
      <c r="P233" s="167" t="str">
        <f>IF(ISERROR(VLOOKUP(O233,进货明细!$A$2:$D$5000,COLUMN($B$2),0)&amp;""),"",VLOOKUP(O233,进货明细!$A$2:$D$5000,COLUMN($B$2),0)&amp;"")</f>
        <v/>
      </c>
      <c r="Q233" s="174" t="str">
        <f>IF(ISERROR(VLOOKUP(O233,进货明细!$A$2:$D$5000,COLUMN($C$2),0)&amp;""),"",VLOOKUP(O233,进货明细!$A$2:$D$5000,COLUMN($C$2),0)&amp;"")</f>
        <v/>
      </c>
      <c r="R233" s="167" t="str">
        <f>IF(ISERROR(VLOOKUP(O233,进货明细!$A$2:$D$5000,COLUMN($D$2),0)&amp;""),"",VLOOKUP(O233,进货明细!$A$2:$D$5000,COLUMN($D$2),0)&amp;"")</f>
        <v/>
      </c>
      <c r="S233" s="167" t="str">
        <f>IF(ISERROR(VLOOKUP(O233,进货明细!$A$2:$G$5000,COLUMN($G$2),0)&amp;""),"",VLOOKUP(O233,进货明细!$A$2:$G$5000,COLUMN($G$2),0)&amp;"")</f>
        <v/>
      </c>
    </row>
    <row r="234" customHeight="1" spans="1:19">
      <c r="A234" s="175"/>
      <c r="B234" s="153" t="str">
        <f>IF(ISERROR(VLOOKUP(A234,进货明细!$A$2:$D$5000,COLUMN($B$2),0)&amp;""),"",VLOOKUP(A234,进货明细!$A$2:$D$5000,COLUMN($B$2),0)&amp;"")</f>
        <v/>
      </c>
      <c r="C234" s="147" t="str">
        <f>IF(ISERROR(VLOOKUP(A234,进货明细!$A$2:$D$5000,COLUMN($C$2),0)&amp;""),"",VLOOKUP(A234,进货明细!$A$2:$D$5000,COLUMN($C$2),0)&amp;"")</f>
        <v/>
      </c>
      <c r="D234" s="147" t="str">
        <f>IF(ISERROR(VLOOKUP(A234,进货明细!$A$2:$D$5000,COLUMN($D$2),0)&amp;""),"",VLOOKUP(A234,进货明细!$A$2:$D$5000,COLUMN($D$2),0)&amp;"")</f>
        <v/>
      </c>
      <c r="E234" s="148"/>
      <c r="F234" s="152"/>
      <c r="G234" s="150" t="str">
        <f>IF(ISERROR(VLOOKUP(A234,进货明细!$A$2:$G$5000,COLUMN($G$2),0)&amp;""),"",VLOOKUP(A234,进货明细!$A$2:$G$5000,COLUMN($G$2),0)&amp;"")</f>
        <v/>
      </c>
      <c r="H234" s="151" t="str">
        <f t="shared" si="9"/>
        <v/>
      </c>
      <c r="I234" s="168"/>
      <c r="J234" s="169"/>
      <c r="K234" s="163"/>
      <c r="L234" s="164" t="str">
        <f t="shared" si="8"/>
        <v/>
      </c>
      <c r="M234" s="165" t="e">
        <f>ROUND(VLOOKUP(A234,当前库存!$A$2:$F$7000,COLUMN($F$3),0)&amp;"",2)</f>
        <v>#DIV/0!</v>
      </c>
      <c r="N234" s="166"/>
      <c r="O234" s="167" t="str">
        <f t="array" ref="O234">INDEX(进货明细!A:A,MATCH(0,COUNTIF(O$2:O233,进货明细!$A$2:$A$5000),)+1)&amp;""</f>
        <v/>
      </c>
      <c r="P234" s="167" t="str">
        <f>IF(ISERROR(VLOOKUP(O234,进货明细!$A$2:$D$5000,COLUMN($B$2),0)&amp;""),"",VLOOKUP(O234,进货明细!$A$2:$D$5000,COLUMN($B$2),0)&amp;"")</f>
        <v/>
      </c>
      <c r="Q234" s="174" t="str">
        <f>IF(ISERROR(VLOOKUP(O234,进货明细!$A$2:$D$5000,COLUMN($C$2),0)&amp;""),"",VLOOKUP(O234,进货明细!$A$2:$D$5000,COLUMN($C$2),0)&amp;"")</f>
        <v/>
      </c>
      <c r="R234" s="167" t="str">
        <f>IF(ISERROR(VLOOKUP(O234,进货明细!$A$2:$D$5000,COLUMN($D$2),0)&amp;""),"",VLOOKUP(O234,进货明细!$A$2:$D$5000,COLUMN($D$2),0)&amp;"")</f>
        <v/>
      </c>
      <c r="S234" s="167" t="str">
        <f>IF(ISERROR(VLOOKUP(O234,进货明细!$A$2:$G$5000,COLUMN($G$2),0)&amp;""),"",VLOOKUP(O234,进货明细!$A$2:$G$5000,COLUMN($G$2),0)&amp;"")</f>
        <v/>
      </c>
    </row>
    <row r="235" customHeight="1" spans="1:19">
      <c r="A235" s="175"/>
      <c r="B235" s="153" t="str">
        <f>IF(ISERROR(VLOOKUP(A235,进货明细!$A$2:$D$5000,COLUMN($B$2),0)&amp;""),"",VLOOKUP(A235,进货明细!$A$2:$D$5000,COLUMN($B$2),0)&amp;"")</f>
        <v/>
      </c>
      <c r="C235" s="147" t="str">
        <f>IF(ISERROR(VLOOKUP(A235,进货明细!$A$2:$D$5000,COLUMN($C$2),0)&amp;""),"",VLOOKUP(A235,进货明细!$A$2:$D$5000,COLUMN($C$2),0)&amp;"")</f>
        <v/>
      </c>
      <c r="D235" s="147" t="str">
        <f>IF(ISERROR(VLOOKUP(A235,进货明细!$A$2:$D$5000,COLUMN($D$2),0)&amp;""),"",VLOOKUP(A235,进货明细!$A$2:$D$5000,COLUMN($D$2),0)&amp;"")</f>
        <v/>
      </c>
      <c r="E235" s="148"/>
      <c r="F235" s="152"/>
      <c r="G235" s="150" t="str">
        <f>IF(ISERROR(VLOOKUP(A235,进货明细!$A$2:$G$5000,COLUMN($G$2),0)&amp;""),"",VLOOKUP(A235,进货明细!$A$2:$G$5000,COLUMN($G$2),0)&amp;"")</f>
        <v/>
      </c>
      <c r="H235" s="151" t="str">
        <f t="shared" si="9"/>
        <v/>
      </c>
      <c r="I235" s="168"/>
      <c r="J235" s="169"/>
      <c r="K235" s="163"/>
      <c r="L235" s="164" t="str">
        <f t="shared" si="8"/>
        <v/>
      </c>
      <c r="M235" s="165" t="e">
        <f>ROUND(VLOOKUP(A235,当前库存!$A$2:$F$7000,COLUMN($F$3),0)&amp;"",2)</f>
        <v>#DIV/0!</v>
      </c>
      <c r="N235" s="166"/>
      <c r="O235" s="167" t="str">
        <f t="array" ref="O235">INDEX(进货明细!A:A,MATCH(0,COUNTIF(O$2:O234,进货明细!$A$2:$A$5000),)+1)&amp;""</f>
        <v/>
      </c>
      <c r="P235" s="167" t="str">
        <f>IF(ISERROR(VLOOKUP(O235,进货明细!$A$2:$D$5000,COLUMN($B$2),0)&amp;""),"",VLOOKUP(O235,进货明细!$A$2:$D$5000,COLUMN($B$2),0)&amp;"")</f>
        <v/>
      </c>
      <c r="Q235" s="174" t="str">
        <f>IF(ISERROR(VLOOKUP(O235,进货明细!$A$2:$D$5000,COLUMN($C$2),0)&amp;""),"",VLOOKUP(O235,进货明细!$A$2:$D$5000,COLUMN($C$2),0)&amp;"")</f>
        <v/>
      </c>
      <c r="R235" s="167" t="str">
        <f>IF(ISERROR(VLOOKUP(O235,进货明细!$A$2:$D$5000,COLUMN($D$2),0)&amp;""),"",VLOOKUP(O235,进货明细!$A$2:$D$5000,COLUMN($D$2),0)&amp;"")</f>
        <v/>
      </c>
      <c r="S235" s="167" t="str">
        <f>IF(ISERROR(VLOOKUP(O235,进货明细!$A$2:$G$5000,COLUMN($G$2),0)&amp;""),"",VLOOKUP(O235,进货明细!$A$2:$G$5000,COLUMN($G$2),0)&amp;"")</f>
        <v/>
      </c>
    </row>
    <row r="236" customHeight="1" spans="1:19">
      <c r="A236" s="175"/>
      <c r="B236" s="153" t="str">
        <f>IF(ISERROR(VLOOKUP(A236,进货明细!$A$2:$D$5000,COLUMN($B$2),0)&amp;""),"",VLOOKUP(A236,进货明细!$A$2:$D$5000,COLUMN($B$2),0)&amp;"")</f>
        <v/>
      </c>
      <c r="C236" s="147" t="str">
        <f>IF(ISERROR(VLOOKUP(A236,进货明细!$A$2:$D$5000,COLUMN($C$2),0)&amp;""),"",VLOOKUP(A236,进货明细!$A$2:$D$5000,COLUMN($C$2),0)&amp;"")</f>
        <v/>
      </c>
      <c r="D236" s="147" t="str">
        <f>IF(ISERROR(VLOOKUP(A236,进货明细!$A$2:$D$5000,COLUMN($D$2),0)&amp;""),"",VLOOKUP(A236,进货明细!$A$2:$D$5000,COLUMN($D$2),0)&amp;"")</f>
        <v/>
      </c>
      <c r="E236" s="148"/>
      <c r="F236" s="152"/>
      <c r="G236" s="150" t="str">
        <f>IF(ISERROR(VLOOKUP(A236,进货明细!$A$2:$G$5000,COLUMN($G$2),0)&amp;""),"",VLOOKUP(A236,进货明细!$A$2:$G$5000,COLUMN($G$2),0)&amp;"")</f>
        <v/>
      </c>
      <c r="H236" s="151" t="str">
        <f t="shared" si="9"/>
        <v/>
      </c>
      <c r="I236" s="168"/>
      <c r="J236" s="169"/>
      <c r="K236" s="163"/>
      <c r="L236" s="164" t="str">
        <f t="shared" si="8"/>
        <v/>
      </c>
      <c r="M236" s="165" t="e">
        <f>ROUND(VLOOKUP(A236,当前库存!$A$2:$F$7000,COLUMN($F$3),0)&amp;"",2)</f>
        <v>#DIV/0!</v>
      </c>
      <c r="N236" s="166"/>
      <c r="O236" s="167" t="str">
        <f t="array" ref="O236">INDEX(进货明细!A:A,MATCH(0,COUNTIF(O$2:O235,进货明细!$A$2:$A$5000),)+1)&amp;""</f>
        <v/>
      </c>
      <c r="P236" s="167" t="str">
        <f>IF(ISERROR(VLOOKUP(O236,进货明细!$A$2:$D$5000,COLUMN($B$2),0)&amp;""),"",VLOOKUP(O236,进货明细!$A$2:$D$5000,COLUMN($B$2),0)&amp;"")</f>
        <v/>
      </c>
      <c r="Q236" s="174" t="str">
        <f>IF(ISERROR(VLOOKUP(O236,进货明细!$A$2:$D$5000,COLUMN($C$2),0)&amp;""),"",VLOOKUP(O236,进货明细!$A$2:$D$5000,COLUMN($C$2),0)&amp;"")</f>
        <v/>
      </c>
      <c r="R236" s="167" t="str">
        <f>IF(ISERROR(VLOOKUP(O236,进货明细!$A$2:$D$5000,COLUMN($D$2),0)&amp;""),"",VLOOKUP(O236,进货明细!$A$2:$D$5000,COLUMN($D$2),0)&amp;"")</f>
        <v/>
      </c>
      <c r="S236" s="167" t="str">
        <f>IF(ISERROR(VLOOKUP(O236,进货明细!$A$2:$G$5000,COLUMN($G$2),0)&amp;""),"",VLOOKUP(O236,进货明细!$A$2:$G$5000,COLUMN($G$2),0)&amp;"")</f>
        <v/>
      </c>
    </row>
    <row r="237" customHeight="1" spans="1:19">
      <c r="A237" s="175"/>
      <c r="B237" s="153" t="str">
        <f>IF(ISERROR(VLOOKUP(A237,进货明细!$A$2:$D$5000,COLUMN($B$2),0)&amp;""),"",VLOOKUP(A237,进货明细!$A$2:$D$5000,COLUMN($B$2),0)&amp;"")</f>
        <v/>
      </c>
      <c r="C237" s="147" t="str">
        <f>IF(ISERROR(VLOOKUP(A237,进货明细!$A$2:$D$5000,COLUMN($C$2),0)&amp;""),"",VLOOKUP(A237,进货明细!$A$2:$D$5000,COLUMN($C$2),0)&amp;"")</f>
        <v/>
      </c>
      <c r="D237" s="147" t="str">
        <f>IF(ISERROR(VLOOKUP(A237,进货明细!$A$2:$D$5000,COLUMN($D$2),0)&amp;""),"",VLOOKUP(A237,进货明细!$A$2:$D$5000,COLUMN($D$2),0)&amp;"")</f>
        <v/>
      </c>
      <c r="E237" s="148"/>
      <c r="F237" s="152"/>
      <c r="G237" s="150" t="str">
        <f>IF(ISERROR(VLOOKUP(A237,进货明细!$A$2:$G$5000,COLUMN($G$2),0)&amp;""),"",VLOOKUP(A237,进货明细!$A$2:$G$5000,COLUMN($G$2),0)&amp;"")</f>
        <v/>
      </c>
      <c r="H237" s="151" t="str">
        <f t="shared" si="9"/>
        <v/>
      </c>
      <c r="I237" s="168"/>
      <c r="J237" s="169"/>
      <c r="K237" s="163"/>
      <c r="L237" s="164" t="str">
        <f t="shared" ref="L237:L300" si="10">IF(F237="","",H237-M237*F237)</f>
        <v/>
      </c>
      <c r="M237" s="165" t="e">
        <f>ROUND(VLOOKUP(A237,当前库存!$A$2:$F$7000,COLUMN($F$3),0)&amp;"",2)</f>
        <v>#DIV/0!</v>
      </c>
      <c r="N237" s="166"/>
      <c r="O237" s="167" t="str">
        <f t="array" ref="O237">INDEX(进货明细!A:A,MATCH(0,COUNTIF(O$2:O236,进货明细!$A$2:$A$5000),)+1)&amp;""</f>
        <v/>
      </c>
      <c r="P237" s="167" t="str">
        <f>IF(ISERROR(VLOOKUP(O237,进货明细!$A$2:$D$5000,COLUMN($B$2),0)&amp;""),"",VLOOKUP(O237,进货明细!$A$2:$D$5000,COLUMN($B$2),0)&amp;"")</f>
        <v/>
      </c>
      <c r="Q237" s="174" t="str">
        <f>IF(ISERROR(VLOOKUP(O237,进货明细!$A$2:$D$5000,COLUMN($C$2),0)&amp;""),"",VLOOKUP(O237,进货明细!$A$2:$D$5000,COLUMN($C$2),0)&amp;"")</f>
        <v/>
      </c>
      <c r="R237" s="167" t="str">
        <f>IF(ISERROR(VLOOKUP(O237,进货明细!$A$2:$D$5000,COLUMN($D$2),0)&amp;""),"",VLOOKUP(O237,进货明细!$A$2:$D$5000,COLUMN($D$2),0)&amp;"")</f>
        <v/>
      </c>
      <c r="S237" s="167" t="str">
        <f>IF(ISERROR(VLOOKUP(O237,进货明细!$A$2:$G$5000,COLUMN($G$2),0)&amp;""),"",VLOOKUP(O237,进货明细!$A$2:$G$5000,COLUMN($G$2),0)&amp;"")</f>
        <v/>
      </c>
    </row>
    <row r="238" customHeight="1" spans="1:19">
      <c r="A238" s="175"/>
      <c r="B238" s="153" t="str">
        <f>IF(ISERROR(VLOOKUP(A238,进货明细!$A$2:$D$5000,COLUMN($B$2),0)&amp;""),"",VLOOKUP(A238,进货明细!$A$2:$D$5000,COLUMN($B$2),0)&amp;"")</f>
        <v/>
      </c>
      <c r="C238" s="147" t="str">
        <f>IF(ISERROR(VLOOKUP(A238,进货明细!$A$2:$D$5000,COLUMN($C$2),0)&amp;""),"",VLOOKUP(A238,进货明细!$A$2:$D$5000,COLUMN($C$2),0)&amp;"")</f>
        <v/>
      </c>
      <c r="D238" s="147" t="str">
        <f>IF(ISERROR(VLOOKUP(A238,进货明细!$A$2:$D$5000,COLUMN($D$2),0)&amp;""),"",VLOOKUP(A238,进货明细!$A$2:$D$5000,COLUMN($D$2),0)&amp;"")</f>
        <v/>
      </c>
      <c r="E238" s="148"/>
      <c r="F238" s="152"/>
      <c r="G238" s="150" t="str">
        <f>IF(ISERROR(VLOOKUP(A238,进货明细!$A$2:$G$5000,COLUMN($G$2),0)&amp;""),"",VLOOKUP(A238,进货明细!$A$2:$G$5000,COLUMN($G$2),0)&amp;"")</f>
        <v/>
      </c>
      <c r="H238" s="151" t="str">
        <f t="shared" si="9"/>
        <v/>
      </c>
      <c r="I238" s="168"/>
      <c r="J238" s="169"/>
      <c r="K238" s="163"/>
      <c r="L238" s="164" t="str">
        <f t="shared" si="10"/>
        <v/>
      </c>
      <c r="M238" s="165" t="e">
        <f>ROUND(VLOOKUP(A238,当前库存!$A$2:$F$7000,COLUMN($F$3),0)&amp;"",2)</f>
        <v>#DIV/0!</v>
      </c>
      <c r="N238" s="166"/>
      <c r="O238" s="167" t="str">
        <f t="array" ref="O238">INDEX(进货明细!A:A,MATCH(0,COUNTIF(O$2:O237,进货明细!$A$2:$A$5000),)+1)&amp;""</f>
        <v/>
      </c>
      <c r="P238" s="167" t="str">
        <f>IF(ISERROR(VLOOKUP(O238,进货明细!$A$2:$D$5000,COLUMN($B$2),0)&amp;""),"",VLOOKUP(O238,进货明细!$A$2:$D$5000,COLUMN($B$2),0)&amp;"")</f>
        <v/>
      </c>
      <c r="Q238" s="174" t="str">
        <f>IF(ISERROR(VLOOKUP(O238,进货明细!$A$2:$D$5000,COLUMN($C$2),0)&amp;""),"",VLOOKUP(O238,进货明细!$A$2:$D$5000,COLUMN($C$2),0)&amp;"")</f>
        <v/>
      </c>
      <c r="R238" s="167" t="str">
        <f>IF(ISERROR(VLOOKUP(O238,进货明细!$A$2:$D$5000,COLUMN($D$2),0)&amp;""),"",VLOOKUP(O238,进货明细!$A$2:$D$5000,COLUMN($D$2),0)&amp;"")</f>
        <v/>
      </c>
      <c r="S238" s="167" t="str">
        <f>IF(ISERROR(VLOOKUP(O238,进货明细!$A$2:$G$5000,COLUMN($G$2),0)&amp;""),"",VLOOKUP(O238,进货明细!$A$2:$G$5000,COLUMN($G$2),0)&amp;"")</f>
        <v/>
      </c>
    </row>
    <row r="239" customHeight="1" spans="1:19">
      <c r="A239" s="175"/>
      <c r="B239" s="153" t="str">
        <f>IF(ISERROR(VLOOKUP(A239,进货明细!$A$2:$D$5000,COLUMN($B$2),0)&amp;""),"",VLOOKUP(A239,进货明细!$A$2:$D$5000,COLUMN($B$2),0)&amp;"")</f>
        <v/>
      </c>
      <c r="C239" s="147" t="str">
        <f>IF(ISERROR(VLOOKUP(A239,进货明细!$A$2:$D$5000,COLUMN($C$2),0)&amp;""),"",VLOOKUP(A239,进货明细!$A$2:$D$5000,COLUMN($C$2),0)&amp;"")</f>
        <v/>
      </c>
      <c r="D239" s="147" t="str">
        <f>IF(ISERROR(VLOOKUP(A239,进货明细!$A$2:$D$5000,COLUMN($D$2),0)&amp;""),"",VLOOKUP(A239,进货明细!$A$2:$D$5000,COLUMN($D$2),0)&amp;"")</f>
        <v/>
      </c>
      <c r="E239" s="148"/>
      <c r="F239" s="152"/>
      <c r="G239" s="150" t="str">
        <f>IF(ISERROR(VLOOKUP(A239,进货明细!$A$2:$G$5000,COLUMN($G$2),0)&amp;""),"",VLOOKUP(A239,进货明细!$A$2:$G$5000,COLUMN($G$2),0)&amp;"")</f>
        <v/>
      </c>
      <c r="H239" s="151" t="str">
        <f t="shared" si="9"/>
        <v/>
      </c>
      <c r="I239" s="168"/>
      <c r="J239" s="169"/>
      <c r="K239" s="163"/>
      <c r="L239" s="164" t="str">
        <f t="shared" si="10"/>
        <v/>
      </c>
      <c r="M239" s="165" t="e">
        <f>ROUND(VLOOKUP(A239,当前库存!$A$2:$F$7000,COLUMN($F$3),0)&amp;"",2)</f>
        <v>#DIV/0!</v>
      </c>
      <c r="N239" s="166"/>
      <c r="O239" s="167" t="str">
        <f t="array" ref="O239">INDEX(进货明细!A:A,MATCH(0,COUNTIF(O$2:O238,进货明细!$A$2:$A$5000),)+1)&amp;""</f>
        <v/>
      </c>
      <c r="P239" s="167" t="str">
        <f>IF(ISERROR(VLOOKUP(O239,进货明细!$A$2:$D$5000,COLUMN($B$2),0)&amp;""),"",VLOOKUP(O239,进货明细!$A$2:$D$5000,COLUMN($B$2),0)&amp;"")</f>
        <v/>
      </c>
      <c r="Q239" s="174" t="str">
        <f>IF(ISERROR(VLOOKUP(O239,进货明细!$A$2:$D$5000,COLUMN($C$2),0)&amp;""),"",VLOOKUP(O239,进货明细!$A$2:$D$5000,COLUMN($C$2),0)&amp;"")</f>
        <v/>
      </c>
      <c r="R239" s="167" t="str">
        <f>IF(ISERROR(VLOOKUP(O239,进货明细!$A$2:$D$5000,COLUMN($D$2),0)&amp;""),"",VLOOKUP(O239,进货明细!$A$2:$D$5000,COLUMN($D$2),0)&amp;"")</f>
        <v/>
      </c>
      <c r="S239" s="167" t="str">
        <f>IF(ISERROR(VLOOKUP(O239,进货明细!$A$2:$G$5000,COLUMN($G$2),0)&amp;""),"",VLOOKUP(O239,进货明细!$A$2:$G$5000,COLUMN($G$2),0)&amp;"")</f>
        <v/>
      </c>
    </row>
    <row r="240" customHeight="1" spans="1:19">
      <c r="A240" s="175"/>
      <c r="B240" s="153" t="str">
        <f>IF(ISERROR(VLOOKUP(A240,进货明细!$A$2:$D$5000,COLUMN($B$2),0)&amp;""),"",VLOOKUP(A240,进货明细!$A$2:$D$5000,COLUMN($B$2),0)&amp;"")</f>
        <v/>
      </c>
      <c r="C240" s="147" t="str">
        <f>IF(ISERROR(VLOOKUP(A240,进货明细!$A$2:$D$5000,COLUMN($C$2),0)&amp;""),"",VLOOKUP(A240,进货明细!$A$2:$D$5000,COLUMN($C$2),0)&amp;"")</f>
        <v/>
      </c>
      <c r="D240" s="147" t="str">
        <f>IF(ISERROR(VLOOKUP(A240,进货明细!$A$2:$D$5000,COLUMN($D$2),0)&amp;""),"",VLOOKUP(A240,进货明细!$A$2:$D$5000,COLUMN($D$2),0)&amp;"")</f>
        <v/>
      </c>
      <c r="E240" s="148"/>
      <c r="F240" s="152"/>
      <c r="G240" s="150" t="str">
        <f>IF(ISERROR(VLOOKUP(A240,进货明细!$A$2:$G$5000,COLUMN($G$2),0)&amp;""),"",VLOOKUP(A240,进货明细!$A$2:$G$5000,COLUMN($G$2),0)&amp;"")</f>
        <v/>
      </c>
      <c r="H240" s="151" t="str">
        <f t="shared" si="9"/>
        <v/>
      </c>
      <c r="I240" s="168"/>
      <c r="J240" s="169"/>
      <c r="K240" s="163"/>
      <c r="L240" s="164" t="str">
        <f t="shared" si="10"/>
        <v/>
      </c>
      <c r="M240" s="165" t="e">
        <f>ROUND(VLOOKUP(A240,当前库存!$A$2:$F$7000,COLUMN($F$3),0)&amp;"",2)</f>
        <v>#DIV/0!</v>
      </c>
      <c r="N240" s="166"/>
      <c r="O240" s="167" t="str">
        <f t="array" ref="O240">INDEX(进货明细!A:A,MATCH(0,COUNTIF(O$2:O239,进货明细!$A$2:$A$5000),)+1)&amp;""</f>
        <v/>
      </c>
      <c r="P240" s="167" t="str">
        <f>IF(ISERROR(VLOOKUP(O240,进货明细!$A$2:$D$5000,COLUMN($B$2),0)&amp;""),"",VLOOKUP(O240,进货明细!$A$2:$D$5000,COLUMN($B$2),0)&amp;"")</f>
        <v/>
      </c>
      <c r="Q240" s="174" t="str">
        <f>IF(ISERROR(VLOOKUP(O240,进货明细!$A$2:$D$5000,COLUMN($C$2),0)&amp;""),"",VLOOKUP(O240,进货明细!$A$2:$D$5000,COLUMN($C$2),0)&amp;"")</f>
        <v/>
      </c>
      <c r="R240" s="167" t="str">
        <f>IF(ISERROR(VLOOKUP(O240,进货明细!$A$2:$D$5000,COLUMN($D$2),0)&amp;""),"",VLOOKUP(O240,进货明细!$A$2:$D$5000,COLUMN($D$2),0)&amp;"")</f>
        <v/>
      </c>
      <c r="S240" s="167" t="str">
        <f>IF(ISERROR(VLOOKUP(O240,进货明细!$A$2:$G$5000,COLUMN($G$2),0)&amp;""),"",VLOOKUP(O240,进货明细!$A$2:$G$5000,COLUMN($G$2),0)&amp;"")</f>
        <v/>
      </c>
    </row>
    <row r="241" customHeight="1" spans="1:19">
      <c r="A241" s="175"/>
      <c r="B241" s="153" t="str">
        <f>IF(ISERROR(VLOOKUP(A241,进货明细!$A$2:$D$5000,COLUMN($B$2),0)&amp;""),"",VLOOKUP(A241,进货明细!$A$2:$D$5000,COLUMN($B$2),0)&amp;"")</f>
        <v/>
      </c>
      <c r="C241" s="147" t="str">
        <f>IF(ISERROR(VLOOKUP(A241,进货明细!$A$2:$D$5000,COLUMN($C$2),0)&amp;""),"",VLOOKUP(A241,进货明细!$A$2:$D$5000,COLUMN($C$2),0)&amp;"")</f>
        <v/>
      </c>
      <c r="D241" s="147" t="str">
        <f>IF(ISERROR(VLOOKUP(A241,进货明细!$A$2:$D$5000,COLUMN($D$2),0)&amp;""),"",VLOOKUP(A241,进货明细!$A$2:$D$5000,COLUMN($D$2),0)&amp;"")</f>
        <v/>
      </c>
      <c r="E241" s="148"/>
      <c r="F241" s="152"/>
      <c r="G241" s="150" t="str">
        <f>IF(ISERROR(VLOOKUP(A241,进货明细!$A$2:$G$5000,COLUMN($G$2),0)&amp;""),"",VLOOKUP(A241,进货明细!$A$2:$G$5000,COLUMN($G$2),0)&amp;"")</f>
        <v/>
      </c>
      <c r="H241" s="151" t="str">
        <f t="shared" si="9"/>
        <v/>
      </c>
      <c r="I241" s="168"/>
      <c r="J241" s="169"/>
      <c r="K241" s="163"/>
      <c r="L241" s="164" t="str">
        <f t="shared" si="10"/>
        <v/>
      </c>
      <c r="M241" s="165" t="e">
        <f>ROUND(VLOOKUP(A241,当前库存!$A$2:$F$7000,COLUMN($F$3),0)&amp;"",2)</f>
        <v>#DIV/0!</v>
      </c>
      <c r="N241" s="166"/>
      <c r="O241" s="167" t="str">
        <f t="array" ref="O241">INDEX(进货明细!A:A,MATCH(0,COUNTIF(O$2:O240,进货明细!$A$2:$A$5000),)+1)&amp;""</f>
        <v/>
      </c>
      <c r="P241" s="167" t="str">
        <f>IF(ISERROR(VLOOKUP(O241,进货明细!$A$2:$D$5000,COLUMN($B$2),0)&amp;""),"",VLOOKUP(O241,进货明细!$A$2:$D$5000,COLUMN($B$2),0)&amp;"")</f>
        <v/>
      </c>
      <c r="Q241" s="174" t="str">
        <f>IF(ISERROR(VLOOKUP(O241,进货明细!$A$2:$D$5000,COLUMN($C$2),0)&amp;""),"",VLOOKUP(O241,进货明细!$A$2:$D$5000,COLUMN($C$2),0)&amp;"")</f>
        <v/>
      </c>
      <c r="R241" s="167" t="str">
        <f>IF(ISERROR(VLOOKUP(O241,进货明细!$A$2:$D$5000,COLUMN($D$2),0)&amp;""),"",VLOOKUP(O241,进货明细!$A$2:$D$5000,COLUMN($D$2),0)&amp;"")</f>
        <v/>
      </c>
      <c r="S241" s="167" t="str">
        <f>IF(ISERROR(VLOOKUP(O241,进货明细!$A$2:$G$5000,COLUMN($G$2),0)&amp;""),"",VLOOKUP(O241,进货明细!$A$2:$G$5000,COLUMN($G$2),0)&amp;"")</f>
        <v/>
      </c>
    </row>
    <row r="242" customHeight="1" spans="1:19">
      <c r="A242" s="175"/>
      <c r="B242" s="153" t="str">
        <f>IF(ISERROR(VLOOKUP(A242,进货明细!$A$2:$D$5000,COLUMN($B$2),0)&amp;""),"",VLOOKUP(A242,进货明细!$A$2:$D$5000,COLUMN($B$2),0)&amp;"")</f>
        <v/>
      </c>
      <c r="C242" s="147" t="str">
        <f>IF(ISERROR(VLOOKUP(A242,进货明细!$A$2:$D$5000,COLUMN($C$2),0)&amp;""),"",VLOOKUP(A242,进货明细!$A$2:$D$5000,COLUMN($C$2),0)&amp;"")</f>
        <v/>
      </c>
      <c r="D242" s="147" t="str">
        <f>IF(ISERROR(VLOOKUP(A242,进货明细!$A$2:$D$5000,COLUMN($D$2),0)&amp;""),"",VLOOKUP(A242,进货明细!$A$2:$D$5000,COLUMN($D$2),0)&amp;"")</f>
        <v/>
      </c>
      <c r="E242" s="148"/>
      <c r="F242" s="152"/>
      <c r="G242" s="150" t="str">
        <f>IF(ISERROR(VLOOKUP(A242,进货明细!$A$2:$G$5000,COLUMN($G$2),0)&amp;""),"",VLOOKUP(A242,进货明细!$A$2:$G$5000,COLUMN($G$2),0)&amp;"")</f>
        <v/>
      </c>
      <c r="H242" s="151" t="str">
        <f t="shared" si="9"/>
        <v/>
      </c>
      <c r="I242" s="168"/>
      <c r="J242" s="169"/>
      <c r="K242" s="163"/>
      <c r="L242" s="164" t="str">
        <f t="shared" si="10"/>
        <v/>
      </c>
      <c r="M242" s="165" t="e">
        <f>ROUND(VLOOKUP(A242,当前库存!$A$2:$F$7000,COLUMN($F$3),0)&amp;"",2)</f>
        <v>#DIV/0!</v>
      </c>
      <c r="N242" s="166"/>
      <c r="O242" s="167" t="str">
        <f t="array" ref="O242">INDEX(进货明细!A:A,MATCH(0,COUNTIF(O$2:O241,进货明细!$A$2:$A$5000),)+1)&amp;""</f>
        <v/>
      </c>
      <c r="P242" s="167" t="str">
        <f>IF(ISERROR(VLOOKUP(O242,进货明细!$A$2:$D$5000,COLUMN($B$2),0)&amp;""),"",VLOOKUP(O242,进货明细!$A$2:$D$5000,COLUMN($B$2),0)&amp;"")</f>
        <v/>
      </c>
      <c r="Q242" s="174" t="str">
        <f>IF(ISERROR(VLOOKUP(O242,进货明细!$A$2:$D$5000,COLUMN($C$2),0)&amp;""),"",VLOOKUP(O242,进货明细!$A$2:$D$5000,COLUMN($C$2),0)&amp;"")</f>
        <v/>
      </c>
      <c r="R242" s="167" t="str">
        <f>IF(ISERROR(VLOOKUP(O242,进货明细!$A$2:$D$5000,COLUMN($D$2),0)&amp;""),"",VLOOKUP(O242,进货明细!$A$2:$D$5000,COLUMN($D$2),0)&amp;"")</f>
        <v/>
      </c>
      <c r="S242" s="167" t="str">
        <f>IF(ISERROR(VLOOKUP(O242,进货明细!$A$2:$G$5000,COLUMN($G$2),0)&amp;""),"",VLOOKUP(O242,进货明细!$A$2:$G$5000,COLUMN($G$2),0)&amp;"")</f>
        <v/>
      </c>
    </row>
    <row r="243" customHeight="1" spans="1:19">
      <c r="A243" s="175"/>
      <c r="B243" s="153" t="str">
        <f>IF(ISERROR(VLOOKUP(A243,进货明细!$A$2:$D$5000,COLUMN($B$2),0)&amp;""),"",VLOOKUP(A243,进货明细!$A$2:$D$5000,COLUMN($B$2),0)&amp;"")</f>
        <v/>
      </c>
      <c r="C243" s="147" t="str">
        <f>IF(ISERROR(VLOOKUP(A243,进货明细!$A$2:$D$5000,COLUMN($C$2),0)&amp;""),"",VLOOKUP(A243,进货明细!$A$2:$D$5000,COLUMN($C$2),0)&amp;"")</f>
        <v/>
      </c>
      <c r="D243" s="147" t="str">
        <f>IF(ISERROR(VLOOKUP(A243,进货明细!$A$2:$D$5000,COLUMN($D$2),0)&amp;""),"",VLOOKUP(A243,进货明细!$A$2:$D$5000,COLUMN($D$2),0)&amp;"")</f>
        <v/>
      </c>
      <c r="E243" s="148"/>
      <c r="F243" s="152"/>
      <c r="G243" s="150" t="str">
        <f>IF(ISERROR(VLOOKUP(A243,进货明细!$A$2:$G$5000,COLUMN($G$2),0)&amp;""),"",VLOOKUP(A243,进货明细!$A$2:$G$5000,COLUMN($G$2),0)&amp;"")</f>
        <v/>
      </c>
      <c r="H243" s="151" t="str">
        <f t="shared" si="9"/>
        <v/>
      </c>
      <c r="I243" s="168"/>
      <c r="J243" s="169"/>
      <c r="K243" s="163"/>
      <c r="L243" s="164" t="str">
        <f t="shared" si="10"/>
        <v/>
      </c>
      <c r="M243" s="165" t="e">
        <f>ROUND(VLOOKUP(A243,当前库存!$A$2:$F$7000,COLUMN($F$3),0)&amp;"",2)</f>
        <v>#DIV/0!</v>
      </c>
      <c r="N243" s="166"/>
      <c r="O243" s="167" t="str">
        <f t="array" ref="O243">INDEX(进货明细!A:A,MATCH(0,COUNTIF(O$2:O242,进货明细!$A$2:$A$5000),)+1)&amp;""</f>
        <v/>
      </c>
      <c r="P243" s="167" t="str">
        <f>IF(ISERROR(VLOOKUP(O243,进货明细!$A$2:$D$5000,COLUMN($B$2),0)&amp;""),"",VLOOKUP(O243,进货明细!$A$2:$D$5000,COLUMN($B$2),0)&amp;"")</f>
        <v/>
      </c>
      <c r="Q243" s="174" t="str">
        <f>IF(ISERROR(VLOOKUP(O243,进货明细!$A$2:$D$5000,COLUMN($C$2),0)&amp;""),"",VLOOKUP(O243,进货明细!$A$2:$D$5000,COLUMN($C$2),0)&amp;"")</f>
        <v/>
      </c>
      <c r="R243" s="167" t="str">
        <f>IF(ISERROR(VLOOKUP(O243,进货明细!$A$2:$D$5000,COLUMN($D$2),0)&amp;""),"",VLOOKUP(O243,进货明细!$A$2:$D$5000,COLUMN($D$2),0)&amp;"")</f>
        <v/>
      </c>
      <c r="S243" s="167" t="str">
        <f>IF(ISERROR(VLOOKUP(O243,进货明细!$A$2:$G$5000,COLUMN($G$2),0)&amp;""),"",VLOOKUP(O243,进货明细!$A$2:$G$5000,COLUMN($G$2),0)&amp;"")</f>
        <v/>
      </c>
    </row>
    <row r="244" customHeight="1" spans="1:19">
      <c r="A244" s="175"/>
      <c r="B244" s="153" t="str">
        <f>IF(ISERROR(VLOOKUP(A244,进货明细!$A$2:$D$5000,COLUMN($B$2),0)&amp;""),"",VLOOKUP(A244,进货明细!$A$2:$D$5000,COLUMN($B$2),0)&amp;"")</f>
        <v/>
      </c>
      <c r="C244" s="147" t="str">
        <f>IF(ISERROR(VLOOKUP(A244,进货明细!$A$2:$D$5000,COLUMN($C$2),0)&amp;""),"",VLOOKUP(A244,进货明细!$A$2:$D$5000,COLUMN($C$2),0)&amp;"")</f>
        <v/>
      </c>
      <c r="D244" s="147" t="str">
        <f>IF(ISERROR(VLOOKUP(A244,进货明细!$A$2:$D$5000,COLUMN($D$2),0)&amp;""),"",VLOOKUP(A244,进货明细!$A$2:$D$5000,COLUMN($D$2),0)&amp;"")</f>
        <v/>
      </c>
      <c r="E244" s="148"/>
      <c r="F244" s="152"/>
      <c r="G244" s="150" t="str">
        <f>IF(ISERROR(VLOOKUP(A244,进货明细!$A$2:$G$5000,COLUMN($G$2),0)&amp;""),"",VLOOKUP(A244,进货明细!$A$2:$G$5000,COLUMN($G$2),0)&amp;"")</f>
        <v/>
      </c>
      <c r="H244" s="151" t="str">
        <f t="shared" si="9"/>
        <v/>
      </c>
      <c r="I244" s="168"/>
      <c r="J244" s="169"/>
      <c r="K244" s="163"/>
      <c r="L244" s="164" t="str">
        <f t="shared" si="10"/>
        <v/>
      </c>
      <c r="M244" s="165" t="e">
        <f>ROUND(VLOOKUP(A244,当前库存!$A$2:$F$7000,COLUMN($F$3),0)&amp;"",2)</f>
        <v>#DIV/0!</v>
      </c>
      <c r="N244" s="166"/>
      <c r="O244" s="167" t="str">
        <f t="array" ref="O244">INDEX(进货明细!A:A,MATCH(0,COUNTIF(O$2:O243,进货明细!$A$2:$A$5000),)+1)&amp;""</f>
        <v/>
      </c>
      <c r="P244" s="167" t="str">
        <f>IF(ISERROR(VLOOKUP(O244,进货明细!$A$2:$D$5000,COLUMN($B$2),0)&amp;""),"",VLOOKUP(O244,进货明细!$A$2:$D$5000,COLUMN($B$2),0)&amp;"")</f>
        <v/>
      </c>
      <c r="Q244" s="174" t="str">
        <f>IF(ISERROR(VLOOKUP(O244,进货明细!$A$2:$D$5000,COLUMN($C$2),0)&amp;""),"",VLOOKUP(O244,进货明细!$A$2:$D$5000,COLUMN($C$2),0)&amp;"")</f>
        <v/>
      </c>
      <c r="R244" s="167" t="str">
        <f>IF(ISERROR(VLOOKUP(O244,进货明细!$A$2:$D$5000,COLUMN($D$2),0)&amp;""),"",VLOOKUP(O244,进货明细!$A$2:$D$5000,COLUMN($D$2),0)&amp;"")</f>
        <v/>
      </c>
      <c r="S244" s="167" t="str">
        <f>IF(ISERROR(VLOOKUP(O244,进货明细!$A$2:$G$5000,COLUMN($G$2),0)&amp;""),"",VLOOKUP(O244,进货明细!$A$2:$G$5000,COLUMN($G$2),0)&amp;"")</f>
        <v/>
      </c>
    </row>
    <row r="245" customHeight="1" spans="1:19">
      <c r="A245" s="175"/>
      <c r="B245" s="153" t="str">
        <f>IF(ISERROR(VLOOKUP(A245,进货明细!$A$2:$D$5000,COLUMN($B$2),0)&amp;""),"",VLOOKUP(A245,进货明细!$A$2:$D$5000,COLUMN($B$2),0)&amp;"")</f>
        <v/>
      </c>
      <c r="C245" s="147" t="str">
        <f>IF(ISERROR(VLOOKUP(A245,进货明细!$A$2:$D$5000,COLUMN($C$2),0)&amp;""),"",VLOOKUP(A245,进货明细!$A$2:$D$5000,COLUMN($C$2),0)&amp;"")</f>
        <v/>
      </c>
      <c r="D245" s="147" t="str">
        <f>IF(ISERROR(VLOOKUP(A245,进货明细!$A$2:$D$5000,COLUMN($D$2),0)&amp;""),"",VLOOKUP(A245,进货明细!$A$2:$D$5000,COLUMN($D$2),0)&amp;"")</f>
        <v/>
      </c>
      <c r="E245" s="148"/>
      <c r="F245" s="152"/>
      <c r="G245" s="150" t="str">
        <f>IF(ISERROR(VLOOKUP(A245,进货明细!$A$2:$G$5000,COLUMN($G$2),0)&amp;""),"",VLOOKUP(A245,进货明细!$A$2:$G$5000,COLUMN($G$2),0)&amp;"")</f>
        <v/>
      </c>
      <c r="H245" s="151" t="str">
        <f t="shared" si="9"/>
        <v/>
      </c>
      <c r="I245" s="168"/>
      <c r="J245" s="169"/>
      <c r="K245" s="163"/>
      <c r="L245" s="164" t="str">
        <f t="shared" si="10"/>
        <v/>
      </c>
      <c r="M245" s="165" t="e">
        <f>ROUND(VLOOKUP(A245,当前库存!$A$2:$F$7000,COLUMN($F$3),0)&amp;"",2)</f>
        <v>#DIV/0!</v>
      </c>
      <c r="N245" s="166"/>
      <c r="O245" s="167" t="str">
        <f t="array" ref="O245">INDEX(进货明细!A:A,MATCH(0,COUNTIF(O$2:O244,进货明细!$A$2:$A$5000),)+1)&amp;""</f>
        <v/>
      </c>
      <c r="P245" s="167" t="str">
        <f>IF(ISERROR(VLOOKUP(O245,进货明细!$A$2:$D$5000,COLUMN($B$2),0)&amp;""),"",VLOOKUP(O245,进货明细!$A$2:$D$5000,COLUMN($B$2),0)&amp;"")</f>
        <v/>
      </c>
      <c r="Q245" s="174" t="str">
        <f>IF(ISERROR(VLOOKUP(O245,进货明细!$A$2:$D$5000,COLUMN($C$2),0)&amp;""),"",VLOOKUP(O245,进货明细!$A$2:$D$5000,COLUMN($C$2),0)&amp;"")</f>
        <v/>
      </c>
      <c r="R245" s="167" t="str">
        <f>IF(ISERROR(VLOOKUP(O245,进货明细!$A$2:$D$5000,COLUMN($D$2),0)&amp;""),"",VLOOKUP(O245,进货明细!$A$2:$D$5000,COLUMN($D$2),0)&amp;"")</f>
        <v/>
      </c>
      <c r="S245" s="167" t="str">
        <f>IF(ISERROR(VLOOKUP(O245,进货明细!$A$2:$G$5000,COLUMN($G$2),0)&amp;""),"",VLOOKUP(O245,进货明细!$A$2:$G$5000,COLUMN($G$2),0)&amp;"")</f>
        <v/>
      </c>
    </row>
    <row r="246" customHeight="1" spans="1:19">
      <c r="A246" s="175"/>
      <c r="B246" s="153" t="str">
        <f>IF(ISERROR(VLOOKUP(A246,进货明细!$A$2:$D$5000,COLUMN($B$2),0)&amp;""),"",VLOOKUP(A246,进货明细!$A$2:$D$5000,COLUMN($B$2),0)&amp;"")</f>
        <v/>
      </c>
      <c r="C246" s="147" t="str">
        <f>IF(ISERROR(VLOOKUP(A246,进货明细!$A$2:$D$5000,COLUMN($C$2),0)&amp;""),"",VLOOKUP(A246,进货明细!$A$2:$D$5000,COLUMN($C$2),0)&amp;"")</f>
        <v/>
      </c>
      <c r="D246" s="147" t="str">
        <f>IF(ISERROR(VLOOKUP(A246,进货明细!$A$2:$D$5000,COLUMN($D$2),0)&amp;""),"",VLOOKUP(A246,进货明细!$A$2:$D$5000,COLUMN($D$2),0)&amp;"")</f>
        <v/>
      </c>
      <c r="E246" s="148"/>
      <c r="F246" s="152"/>
      <c r="G246" s="150" t="str">
        <f>IF(ISERROR(VLOOKUP(A246,进货明细!$A$2:$G$5000,COLUMN($G$2),0)&amp;""),"",VLOOKUP(A246,进货明细!$A$2:$G$5000,COLUMN($G$2),0)&amp;"")</f>
        <v/>
      </c>
      <c r="H246" s="151" t="str">
        <f t="shared" si="9"/>
        <v/>
      </c>
      <c r="I246" s="168"/>
      <c r="J246" s="169"/>
      <c r="K246" s="163"/>
      <c r="L246" s="164" t="str">
        <f t="shared" si="10"/>
        <v/>
      </c>
      <c r="M246" s="165" t="e">
        <f>ROUND(VLOOKUP(A246,当前库存!$A$2:$F$7000,COLUMN($F$3),0)&amp;"",2)</f>
        <v>#DIV/0!</v>
      </c>
      <c r="N246" s="166"/>
      <c r="O246" s="167" t="str">
        <f t="array" ref="O246">INDEX(进货明细!A:A,MATCH(0,COUNTIF(O$2:O245,进货明细!$A$2:$A$5000),)+1)&amp;""</f>
        <v/>
      </c>
      <c r="P246" s="167" t="str">
        <f>IF(ISERROR(VLOOKUP(O246,进货明细!$A$2:$D$5000,COLUMN($B$2),0)&amp;""),"",VLOOKUP(O246,进货明细!$A$2:$D$5000,COLUMN($B$2),0)&amp;"")</f>
        <v/>
      </c>
      <c r="Q246" s="174" t="str">
        <f>IF(ISERROR(VLOOKUP(O246,进货明细!$A$2:$D$5000,COLUMN($C$2),0)&amp;""),"",VLOOKUP(O246,进货明细!$A$2:$D$5000,COLUMN($C$2),0)&amp;"")</f>
        <v/>
      </c>
      <c r="R246" s="167" t="str">
        <f>IF(ISERROR(VLOOKUP(O246,进货明细!$A$2:$D$5000,COLUMN($D$2),0)&amp;""),"",VLOOKUP(O246,进货明细!$A$2:$D$5000,COLUMN($D$2),0)&amp;"")</f>
        <v/>
      </c>
      <c r="S246" s="167" t="str">
        <f>IF(ISERROR(VLOOKUP(O246,进货明细!$A$2:$G$5000,COLUMN($G$2),0)&amp;""),"",VLOOKUP(O246,进货明细!$A$2:$G$5000,COLUMN($G$2),0)&amp;"")</f>
        <v/>
      </c>
    </row>
    <row r="247" customHeight="1" spans="1:19">
      <c r="A247" s="175"/>
      <c r="B247" s="153" t="str">
        <f>IF(ISERROR(VLOOKUP(A247,进货明细!$A$2:$D$5000,COLUMN($B$2),0)&amp;""),"",VLOOKUP(A247,进货明细!$A$2:$D$5000,COLUMN($B$2),0)&amp;"")</f>
        <v/>
      </c>
      <c r="C247" s="147" t="str">
        <f>IF(ISERROR(VLOOKUP(A247,进货明细!$A$2:$D$5000,COLUMN($C$2),0)&amp;""),"",VLOOKUP(A247,进货明细!$A$2:$D$5000,COLUMN($C$2),0)&amp;"")</f>
        <v/>
      </c>
      <c r="D247" s="147" t="str">
        <f>IF(ISERROR(VLOOKUP(A247,进货明细!$A$2:$D$5000,COLUMN($D$2),0)&amp;""),"",VLOOKUP(A247,进货明细!$A$2:$D$5000,COLUMN($D$2),0)&amp;"")</f>
        <v/>
      </c>
      <c r="E247" s="148"/>
      <c r="F247" s="152"/>
      <c r="G247" s="150" t="str">
        <f>IF(ISERROR(VLOOKUP(A247,进货明细!$A$2:$G$5000,COLUMN($G$2),0)&amp;""),"",VLOOKUP(A247,进货明细!$A$2:$G$5000,COLUMN($G$2),0)&amp;"")</f>
        <v/>
      </c>
      <c r="H247" s="151" t="str">
        <f t="shared" si="9"/>
        <v/>
      </c>
      <c r="I247" s="168"/>
      <c r="J247" s="169"/>
      <c r="K247" s="163"/>
      <c r="L247" s="164" t="str">
        <f t="shared" si="10"/>
        <v/>
      </c>
      <c r="M247" s="165" t="e">
        <f>ROUND(VLOOKUP(A247,当前库存!$A$2:$F$7000,COLUMN($F$3),0)&amp;"",2)</f>
        <v>#DIV/0!</v>
      </c>
      <c r="N247" s="166"/>
      <c r="O247" s="167" t="str">
        <f t="array" ref="O247">INDEX(进货明细!A:A,MATCH(0,COUNTIF(O$2:O246,进货明细!$A$2:$A$5000),)+1)&amp;""</f>
        <v/>
      </c>
      <c r="P247" s="167" t="str">
        <f>IF(ISERROR(VLOOKUP(O247,进货明细!$A$2:$D$5000,COLUMN($B$2),0)&amp;""),"",VLOOKUP(O247,进货明细!$A$2:$D$5000,COLUMN($B$2),0)&amp;"")</f>
        <v/>
      </c>
      <c r="Q247" s="174" t="str">
        <f>IF(ISERROR(VLOOKUP(O247,进货明细!$A$2:$D$5000,COLUMN($C$2),0)&amp;""),"",VLOOKUP(O247,进货明细!$A$2:$D$5000,COLUMN($C$2),0)&amp;"")</f>
        <v/>
      </c>
      <c r="R247" s="167" t="str">
        <f>IF(ISERROR(VLOOKUP(O247,进货明细!$A$2:$D$5000,COLUMN($D$2),0)&amp;""),"",VLOOKUP(O247,进货明细!$A$2:$D$5000,COLUMN($D$2),0)&amp;"")</f>
        <v/>
      </c>
      <c r="S247" s="167" t="str">
        <f>IF(ISERROR(VLOOKUP(O247,进货明细!$A$2:$G$5000,COLUMN($G$2),0)&amp;""),"",VLOOKUP(O247,进货明细!$A$2:$G$5000,COLUMN($G$2),0)&amp;"")</f>
        <v/>
      </c>
    </row>
    <row r="248" customHeight="1" spans="1:19">
      <c r="A248" s="175"/>
      <c r="B248" s="153" t="str">
        <f>IF(ISERROR(VLOOKUP(A248,进货明细!$A$2:$D$5000,COLUMN($B$2),0)&amp;""),"",VLOOKUP(A248,进货明细!$A$2:$D$5000,COLUMN($B$2),0)&amp;"")</f>
        <v/>
      </c>
      <c r="C248" s="147" t="str">
        <f>IF(ISERROR(VLOOKUP(A248,进货明细!$A$2:$D$5000,COLUMN($C$2),0)&amp;""),"",VLOOKUP(A248,进货明细!$A$2:$D$5000,COLUMN($C$2),0)&amp;"")</f>
        <v/>
      </c>
      <c r="D248" s="147" t="str">
        <f>IF(ISERROR(VLOOKUP(A248,进货明细!$A$2:$D$5000,COLUMN($D$2),0)&amp;""),"",VLOOKUP(A248,进货明细!$A$2:$D$5000,COLUMN($D$2),0)&amp;"")</f>
        <v/>
      </c>
      <c r="E248" s="148"/>
      <c r="F248" s="152"/>
      <c r="G248" s="150" t="str">
        <f>IF(ISERROR(VLOOKUP(A248,进货明细!$A$2:$G$5000,COLUMN($G$2),0)&amp;""),"",VLOOKUP(A248,进货明细!$A$2:$G$5000,COLUMN($G$2),0)&amp;"")</f>
        <v/>
      </c>
      <c r="H248" s="151" t="str">
        <f t="shared" si="9"/>
        <v/>
      </c>
      <c r="I248" s="168"/>
      <c r="J248" s="169"/>
      <c r="K248" s="163"/>
      <c r="L248" s="164" t="str">
        <f t="shared" si="10"/>
        <v/>
      </c>
      <c r="M248" s="165" t="e">
        <f>ROUND(VLOOKUP(A248,当前库存!$A$2:$F$7000,COLUMN($F$3),0)&amp;"",2)</f>
        <v>#DIV/0!</v>
      </c>
      <c r="N248" s="166"/>
      <c r="O248" s="167" t="str">
        <f t="array" ref="O248">INDEX(进货明细!A:A,MATCH(0,COUNTIF(O$2:O247,进货明细!$A$2:$A$5000),)+1)&amp;""</f>
        <v/>
      </c>
      <c r="P248" s="167" t="str">
        <f>IF(ISERROR(VLOOKUP(O248,进货明细!$A$2:$D$5000,COLUMN($B$2),0)&amp;""),"",VLOOKUP(O248,进货明细!$A$2:$D$5000,COLUMN($B$2),0)&amp;"")</f>
        <v/>
      </c>
      <c r="Q248" s="174" t="str">
        <f>IF(ISERROR(VLOOKUP(O248,进货明细!$A$2:$D$5000,COLUMN($C$2),0)&amp;""),"",VLOOKUP(O248,进货明细!$A$2:$D$5000,COLUMN($C$2),0)&amp;"")</f>
        <v/>
      </c>
      <c r="R248" s="167" t="str">
        <f>IF(ISERROR(VLOOKUP(O248,进货明细!$A$2:$D$5000,COLUMN($D$2),0)&amp;""),"",VLOOKUP(O248,进货明细!$A$2:$D$5000,COLUMN($D$2),0)&amp;"")</f>
        <v/>
      </c>
      <c r="S248" s="167" t="str">
        <f>IF(ISERROR(VLOOKUP(O248,进货明细!$A$2:$G$5000,COLUMN($G$2),0)&amp;""),"",VLOOKUP(O248,进货明细!$A$2:$G$5000,COLUMN($G$2),0)&amp;"")</f>
        <v/>
      </c>
    </row>
    <row r="249" customHeight="1" spans="1:19">
      <c r="A249" s="175"/>
      <c r="B249" s="153" t="str">
        <f>IF(ISERROR(VLOOKUP(A249,进货明细!$A$2:$D$5000,COLUMN($B$2),0)&amp;""),"",VLOOKUP(A249,进货明细!$A$2:$D$5000,COLUMN($B$2),0)&amp;"")</f>
        <v/>
      </c>
      <c r="C249" s="147" t="str">
        <f>IF(ISERROR(VLOOKUP(A249,进货明细!$A$2:$D$5000,COLUMN($C$2),0)&amp;""),"",VLOOKUP(A249,进货明细!$A$2:$D$5000,COLUMN($C$2),0)&amp;"")</f>
        <v/>
      </c>
      <c r="D249" s="147" t="str">
        <f>IF(ISERROR(VLOOKUP(A249,进货明细!$A$2:$D$5000,COLUMN($D$2),0)&amp;""),"",VLOOKUP(A249,进货明细!$A$2:$D$5000,COLUMN($D$2),0)&amp;"")</f>
        <v/>
      </c>
      <c r="E249" s="148"/>
      <c r="F249" s="152"/>
      <c r="G249" s="150" t="str">
        <f>IF(ISERROR(VLOOKUP(A249,进货明细!$A$2:$G$5000,COLUMN($G$2),0)&amp;""),"",VLOOKUP(A249,进货明细!$A$2:$G$5000,COLUMN($G$2),0)&amp;"")</f>
        <v/>
      </c>
      <c r="H249" s="151" t="str">
        <f t="shared" si="9"/>
        <v/>
      </c>
      <c r="I249" s="168"/>
      <c r="J249" s="169"/>
      <c r="K249" s="163"/>
      <c r="L249" s="164" t="str">
        <f t="shared" si="10"/>
        <v/>
      </c>
      <c r="M249" s="165" t="e">
        <f>ROUND(VLOOKUP(A249,当前库存!$A$2:$F$7000,COLUMN($F$3),0)&amp;"",2)</f>
        <v>#DIV/0!</v>
      </c>
      <c r="N249" s="166"/>
      <c r="O249" s="167" t="str">
        <f t="array" ref="O249">INDEX(进货明细!A:A,MATCH(0,COUNTIF(O$2:O248,进货明细!$A$2:$A$5000),)+1)&amp;""</f>
        <v/>
      </c>
      <c r="P249" s="167" t="str">
        <f>IF(ISERROR(VLOOKUP(O249,进货明细!$A$2:$D$5000,COLUMN($B$2),0)&amp;""),"",VLOOKUP(O249,进货明细!$A$2:$D$5000,COLUMN($B$2),0)&amp;"")</f>
        <v/>
      </c>
      <c r="Q249" s="174" t="str">
        <f>IF(ISERROR(VLOOKUP(O249,进货明细!$A$2:$D$5000,COLUMN($C$2),0)&amp;""),"",VLOOKUP(O249,进货明细!$A$2:$D$5000,COLUMN($C$2),0)&amp;"")</f>
        <v/>
      </c>
      <c r="R249" s="167" t="str">
        <f>IF(ISERROR(VLOOKUP(O249,进货明细!$A$2:$D$5000,COLUMN($D$2),0)&amp;""),"",VLOOKUP(O249,进货明细!$A$2:$D$5000,COLUMN($D$2),0)&amp;"")</f>
        <v/>
      </c>
      <c r="S249" s="167" t="str">
        <f>IF(ISERROR(VLOOKUP(O249,进货明细!$A$2:$G$5000,COLUMN($G$2),0)&amp;""),"",VLOOKUP(O249,进货明细!$A$2:$G$5000,COLUMN($G$2),0)&amp;"")</f>
        <v/>
      </c>
    </row>
    <row r="250" customHeight="1" spans="1:19">
      <c r="A250" s="175"/>
      <c r="B250" s="153" t="str">
        <f>IF(ISERROR(VLOOKUP(A250,进货明细!$A$2:$D$5000,COLUMN($B$2),0)&amp;""),"",VLOOKUP(A250,进货明细!$A$2:$D$5000,COLUMN($B$2),0)&amp;"")</f>
        <v/>
      </c>
      <c r="C250" s="147" t="str">
        <f>IF(ISERROR(VLOOKUP(A250,进货明细!$A$2:$D$5000,COLUMN($C$2),0)&amp;""),"",VLOOKUP(A250,进货明细!$A$2:$D$5000,COLUMN($C$2),0)&amp;"")</f>
        <v/>
      </c>
      <c r="D250" s="147" t="str">
        <f>IF(ISERROR(VLOOKUP(A250,进货明细!$A$2:$D$5000,COLUMN($D$2),0)&amp;""),"",VLOOKUP(A250,进货明细!$A$2:$D$5000,COLUMN($D$2),0)&amp;"")</f>
        <v/>
      </c>
      <c r="E250" s="148"/>
      <c r="F250" s="152"/>
      <c r="G250" s="150" t="str">
        <f>IF(ISERROR(VLOOKUP(A250,进货明细!$A$2:$G$5000,COLUMN($G$2),0)&amp;""),"",VLOOKUP(A250,进货明细!$A$2:$G$5000,COLUMN($G$2),0)&amp;"")</f>
        <v/>
      </c>
      <c r="H250" s="151" t="str">
        <f t="shared" si="9"/>
        <v/>
      </c>
      <c r="I250" s="168"/>
      <c r="J250" s="169"/>
      <c r="K250" s="163"/>
      <c r="L250" s="164" t="str">
        <f t="shared" si="10"/>
        <v/>
      </c>
      <c r="M250" s="165" t="e">
        <f>ROUND(VLOOKUP(A250,当前库存!$A$2:$F$7000,COLUMN($F$3),0)&amp;"",2)</f>
        <v>#DIV/0!</v>
      </c>
      <c r="N250" s="166"/>
      <c r="O250" s="167" t="str">
        <f t="array" ref="O250">INDEX(进货明细!A:A,MATCH(0,COUNTIF(O$2:O249,进货明细!$A$2:$A$5000),)+1)&amp;""</f>
        <v/>
      </c>
      <c r="P250" s="167" t="str">
        <f>IF(ISERROR(VLOOKUP(O250,进货明细!$A$2:$D$5000,COLUMN($B$2),0)&amp;""),"",VLOOKUP(O250,进货明细!$A$2:$D$5000,COLUMN($B$2),0)&amp;"")</f>
        <v/>
      </c>
      <c r="Q250" s="174" t="str">
        <f>IF(ISERROR(VLOOKUP(O250,进货明细!$A$2:$D$5000,COLUMN($C$2),0)&amp;""),"",VLOOKUP(O250,进货明细!$A$2:$D$5000,COLUMN($C$2),0)&amp;"")</f>
        <v/>
      </c>
      <c r="R250" s="167" t="str">
        <f>IF(ISERROR(VLOOKUP(O250,进货明细!$A$2:$D$5000,COLUMN($D$2),0)&amp;""),"",VLOOKUP(O250,进货明细!$A$2:$D$5000,COLUMN($D$2),0)&amp;"")</f>
        <v/>
      </c>
      <c r="S250" s="167" t="str">
        <f>IF(ISERROR(VLOOKUP(O250,进货明细!$A$2:$G$5000,COLUMN($G$2),0)&amp;""),"",VLOOKUP(O250,进货明细!$A$2:$G$5000,COLUMN($G$2),0)&amp;"")</f>
        <v/>
      </c>
    </row>
    <row r="251" customHeight="1" spans="1:19">
      <c r="A251" s="175"/>
      <c r="B251" s="153" t="str">
        <f>IF(ISERROR(VLOOKUP(A251,进货明细!$A$2:$D$5000,COLUMN($B$2),0)&amp;""),"",VLOOKUP(A251,进货明细!$A$2:$D$5000,COLUMN($B$2),0)&amp;"")</f>
        <v/>
      </c>
      <c r="C251" s="147" t="str">
        <f>IF(ISERROR(VLOOKUP(A251,进货明细!$A$2:$D$5000,COLUMN($C$2),0)&amp;""),"",VLOOKUP(A251,进货明细!$A$2:$D$5000,COLUMN($C$2),0)&amp;"")</f>
        <v/>
      </c>
      <c r="D251" s="147" t="str">
        <f>IF(ISERROR(VLOOKUP(A251,进货明细!$A$2:$D$5000,COLUMN($D$2),0)&amp;""),"",VLOOKUP(A251,进货明细!$A$2:$D$5000,COLUMN($D$2),0)&amp;"")</f>
        <v/>
      </c>
      <c r="E251" s="148"/>
      <c r="F251" s="152"/>
      <c r="G251" s="150" t="str">
        <f>IF(ISERROR(VLOOKUP(A251,进货明细!$A$2:$G$5000,COLUMN($G$2),0)&amp;""),"",VLOOKUP(A251,进货明细!$A$2:$G$5000,COLUMN($G$2),0)&amp;"")</f>
        <v/>
      </c>
      <c r="H251" s="151" t="str">
        <f t="shared" si="9"/>
        <v/>
      </c>
      <c r="I251" s="168"/>
      <c r="J251" s="169"/>
      <c r="K251" s="163"/>
      <c r="L251" s="164" t="str">
        <f t="shared" si="10"/>
        <v/>
      </c>
      <c r="M251" s="165" t="e">
        <f>ROUND(VLOOKUP(A251,当前库存!$A$2:$F$7000,COLUMN($F$3),0)&amp;"",2)</f>
        <v>#DIV/0!</v>
      </c>
      <c r="N251" s="166"/>
      <c r="O251" s="167" t="str">
        <f t="array" ref="O251">INDEX(进货明细!A:A,MATCH(0,COUNTIF(O$2:O250,进货明细!$A$2:$A$5000),)+1)&amp;""</f>
        <v/>
      </c>
      <c r="P251" s="167" t="str">
        <f>IF(ISERROR(VLOOKUP(O251,进货明细!$A$2:$D$5000,COLUMN($B$2),0)&amp;""),"",VLOOKUP(O251,进货明细!$A$2:$D$5000,COLUMN($B$2),0)&amp;"")</f>
        <v/>
      </c>
      <c r="Q251" s="174" t="str">
        <f>IF(ISERROR(VLOOKUP(O251,进货明细!$A$2:$D$5000,COLUMN($C$2),0)&amp;""),"",VLOOKUP(O251,进货明细!$A$2:$D$5000,COLUMN($C$2),0)&amp;"")</f>
        <v/>
      </c>
      <c r="R251" s="167" t="str">
        <f>IF(ISERROR(VLOOKUP(O251,进货明细!$A$2:$D$5000,COLUMN($D$2),0)&amp;""),"",VLOOKUP(O251,进货明细!$A$2:$D$5000,COLUMN($D$2),0)&amp;"")</f>
        <v/>
      </c>
      <c r="S251" s="167" t="str">
        <f>IF(ISERROR(VLOOKUP(O251,进货明细!$A$2:$G$5000,COLUMN($G$2),0)&amp;""),"",VLOOKUP(O251,进货明细!$A$2:$G$5000,COLUMN($G$2),0)&amp;"")</f>
        <v/>
      </c>
    </row>
    <row r="252" customHeight="1" spans="1:19">
      <c r="A252" s="175"/>
      <c r="B252" s="153" t="str">
        <f>IF(ISERROR(VLOOKUP(A252,进货明细!$A$2:$D$5000,COLUMN($B$2),0)&amp;""),"",VLOOKUP(A252,进货明细!$A$2:$D$5000,COLUMN($B$2),0)&amp;"")</f>
        <v/>
      </c>
      <c r="C252" s="147" t="str">
        <f>IF(ISERROR(VLOOKUP(A252,进货明细!$A$2:$D$5000,COLUMN($C$2),0)&amp;""),"",VLOOKUP(A252,进货明细!$A$2:$D$5000,COLUMN($C$2),0)&amp;"")</f>
        <v/>
      </c>
      <c r="D252" s="147" t="str">
        <f>IF(ISERROR(VLOOKUP(A252,进货明细!$A$2:$D$5000,COLUMN($D$2),0)&amp;""),"",VLOOKUP(A252,进货明细!$A$2:$D$5000,COLUMN($D$2),0)&amp;"")</f>
        <v/>
      </c>
      <c r="E252" s="148"/>
      <c r="F252" s="152"/>
      <c r="G252" s="150" t="str">
        <f>IF(ISERROR(VLOOKUP(A252,进货明细!$A$2:$G$5000,COLUMN($G$2),0)&amp;""),"",VLOOKUP(A252,进货明细!$A$2:$G$5000,COLUMN($G$2),0)&amp;"")</f>
        <v/>
      </c>
      <c r="H252" s="151" t="str">
        <f t="shared" si="9"/>
        <v/>
      </c>
      <c r="I252" s="168"/>
      <c r="J252" s="169"/>
      <c r="K252" s="163"/>
      <c r="L252" s="164" t="str">
        <f t="shared" si="10"/>
        <v/>
      </c>
      <c r="M252" s="165" t="e">
        <f>ROUND(VLOOKUP(A252,当前库存!$A$2:$F$7000,COLUMN($F$3),0)&amp;"",2)</f>
        <v>#DIV/0!</v>
      </c>
      <c r="N252" s="166"/>
      <c r="O252" s="167" t="str">
        <f t="array" ref="O252">INDEX(进货明细!A:A,MATCH(0,COUNTIF(O$2:O251,进货明细!$A$2:$A$5000),)+1)&amp;""</f>
        <v/>
      </c>
      <c r="P252" s="167" t="str">
        <f>IF(ISERROR(VLOOKUP(O252,进货明细!$A$2:$D$5000,COLUMN($B$2),0)&amp;""),"",VLOOKUP(O252,进货明细!$A$2:$D$5000,COLUMN($B$2),0)&amp;"")</f>
        <v/>
      </c>
      <c r="Q252" s="174" t="str">
        <f>IF(ISERROR(VLOOKUP(O252,进货明细!$A$2:$D$5000,COLUMN($C$2),0)&amp;""),"",VLOOKUP(O252,进货明细!$A$2:$D$5000,COLUMN($C$2),0)&amp;"")</f>
        <v/>
      </c>
      <c r="R252" s="167" t="str">
        <f>IF(ISERROR(VLOOKUP(O252,进货明细!$A$2:$D$5000,COLUMN($D$2),0)&amp;""),"",VLOOKUP(O252,进货明细!$A$2:$D$5000,COLUMN($D$2),0)&amp;"")</f>
        <v/>
      </c>
      <c r="S252" s="167" t="str">
        <f>IF(ISERROR(VLOOKUP(O252,进货明细!$A$2:$G$5000,COLUMN($G$2),0)&amp;""),"",VLOOKUP(O252,进货明细!$A$2:$G$5000,COLUMN($G$2),0)&amp;"")</f>
        <v/>
      </c>
    </row>
    <row r="253" customHeight="1" spans="1:19">
      <c r="A253" s="175"/>
      <c r="B253" s="153" t="str">
        <f>IF(ISERROR(VLOOKUP(A253,进货明细!$A$2:$D$5000,COLUMN($B$2),0)&amp;""),"",VLOOKUP(A253,进货明细!$A$2:$D$5000,COLUMN($B$2),0)&amp;"")</f>
        <v/>
      </c>
      <c r="C253" s="147" t="str">
        <f>IF(ISERROR(VLOOKUP(A253,进货明细!$A$2:$D$5000,COLUMN($C$2),0)&amp;""),"",VLOOKUP(A253,进货明细!$A$2:$D$5000,COLUMN($C$2),0)&amp;"")</f>
        <v/>
      </c>
      <c r="D253" s="147" t="str">
        <f>IF(ISERROR(VLOOKUP(A253,进货明细!$A$2:$D$5000,COLUMN($D$2),0)&amp;""),"",VLOOKUP(A253,进货明细!$A$2:$D$5000,COLUMN($D$2),0)&amp;"")</f>
        <v/>
      </c>
      <c r="E253" s="148"/>
      <c r="F253" s="152"/>
      <c r="G253" s="150" t="str">
        <f>IF(ISERROR(VLOOKUP(A253,进货明细!$A$2:$G$5000,COLUMN($G$2),0)&amp;""),"",VLOOKUP(A253,进货明细!$A$2:$G$5000,COLUMN($G$2),0)&amp;"")</f>
        <v/>
      </c>
      <c r="H253" s="151" t="str">
        <f t="shared" si="9"/>
        <v/>
      </c>
      <c r="I253" s="168"/>
      <c r="J253" s="169"/>
      <c r="K253" s="163"/>
      <c r="L253" s="164" t="str">
        <f t="shared" si="10"/>
        <v/>
      </c>
      <c r="M253" s="165" t="e">
        <f>ROUND(VLOOKUP(A253,当前库存!$A$2:$F$7000,COLUMN($F$3),0)&amp;"",2)</f>
        <v>#DIV/0!</v>
      </c>
      <c r="N253" s="166"/>
      <c r="O253" s="167" t="str">
        <f t="array" ref="O253">INDEX(进货明细!A:A,MATCH(0,COUNTIF(O$2:O252,进货明细!$A$2:$A$5000),)+1)&amp;""</f>
        <v/>
      </c>
      <c r="P253" s="167" t="str">
        <f>IF(ISERROR(VLOOKUP(O253,进货明细!$A$2:$D$5000,COLUMN($B$2),0)&amp;""),"",VLOOKUP(O253,进货明细!$A$2:$D$5000,COLUMN($B$2),0)&amp;"")</f>
        <v/>
      </c>
      <c r="Q253" s="174" t="str">
        <f>IF(ISERROR(VLOOKUP(O253,进货明细!$A$2:$D$5000,COLUMN($C$2),0)&amp;""),"",VLOOKUP(O253,进货明细!$A$2:$D$5000,COLUMN($C$2),0)&amp;"")</f>
        <v/>
      </c>
      <c r="R253" s="167" t="str">
        <f>IF(ISERROR(VLOOKUP(O253,进货明细!$A$2:$D$5000,COLUMN($D$2),0)&amp;""),"",VLOOKUP(O253,进货明细!$A$2:$D$5000,COLUMN($D$2),0)&amp;"")</f>
        <v/>
      </c>
      <c r="S253" s="167" t="str">
        <f>IF(ISERROR(VLOOKUP(O253,进货明细!$A$2:$G$5000,COLUMN($G$2),0)&amp;""),"",VLOOKUP(O253,进货明细!$A$2:$G$5000,COLUMN($G$2),0)&amp;"")</f>
        <v/>
      </c>
    </row>
    <row r="254" customHeight="1" spans="1:19">
      <c r="A254" s="175"/>
      <c r="B254" s="153" t="str">
        <f>IF(ISERROR(VLOOKUP(A254,进货明细!$A$2:$D$5000,COLUMN($B$2),0)&amp;""),"",VLOOKUP(A254,进货明细!$A$2:$D$5000,COLUMN($B$2),0)&amp;"")</f>
        <v/>
      </c>
      <c r="C254" s="147" t="str">
        <f>IF(ISERROR(VLOOKUP(A254,进货明细!$A$2:$D$5000,COLUMN($C$2),0)&amp;""),"",VLOOKUP(A254,进货明细!$A$2:$D$5000,COLUMN($C$2),0)&amp;"")</f>
        <v/>
      </c>
      <c r="D254" s="147" t="str">
        <f>IF(ISERROR(VLOOKUP(A254,进货明细!$A$2:$D$5000,COLUMN($D$2),0)&amp;""),"",VLOOKUP(A254,进货明细!$A$2:$D$5000,COLUMN($D$2),0)&amp;"")</f>
        <v/>
      </c>
      <c r="E254" s="148"/>
      <c r="F254" s="152"/>
      <c r="G254" s="150" t="str">
        <f>IF(ISERROR(VLOOKUP(A254,进货明细!$A$2:$G$5000,COLUMN($G$2),0)&amp;""),"",VLOOKUP(A254,进货明细!$A$2:$G$5000,COLUMN($G$2),0)&amp;"")</f>
        <v/>
      </c>
      <c r="H254" s="151" t="str">
        <f t="shared" si="9"/>
        <v/>
      </c>
      <c r="I254" s="168"/>
      <c r="J254" s="169"/>
      <c r="K254" s="163"/>
      <c r="L254" s="164" t="str">
        <f t="shared" si="10"/>
        <v/>
      </c>
      <c r="M254" s="165" t="e">
        <f>ROUND(VLOOKUP(A254,当前库存!$A$2:$F$7000,COLUMN($F$3),0)&amp;"",2)</f>
        <v>#DIV/0!</v>
      </c>
      <c r="N254" s="166"/>
      <c r="O254" s="167" t="str">
        <f t="array" ref="O254">INDEX(进货明细!A:A,MATCH(0,COUNTIF(O$2:O253,进货明细!$A$2:$A$5000),)+1)&amp;""</f>
        <v/>
      </c>
      <c r="P254" s="167" t="str">
        <f>IF(ISERROR(VLOOKUP(O254,进货明细!$A$2:$D$5000,COLUMN($B$2),0)&amp;""),"",VLOOKUP(O254,进货明细!$A$2:$D$5000,COLUMN($B$2),0)&amp;"")</f>
        <v/>
      </c>
      <c r="Q254" s="174" t="str">
        <f>IF(ISERROR(VLOOKUP(O254,进货明细!$A$2:$D$5000,COLUMN($C$2),0)&amp;""),"",VLOOKUP(O254,进货明细!$A$2:$D$5000,COLUMN($C$2),0)&amp;"")</f>
        <v/>
      </c>
      <c r="R254" s="167" t="str">
        <f>IF(ISERROR(VLOOKUP(O254,进货明细!$A$2:$D$5000,COLUMN($D$2),0)&amp;""),"",VLOOKUP(O254,进货明细!$A$2:$D$5000,COLUMN($D$2),0)&amp;"")</f>
        <v/>
      </c>
      <c r="S254" s="167" t="str">
        <f>IF(ISERROR(VLOOKUP(O254,进货明细!$A$2:$G$5000,COLUMN($G$2),0)&amp;""),"",VLOOKUP(O254,进货明细!$A$2:$G$5000,COLUMN($G$2),0)&amp;"")</f>
        <v/>
      </c>
    </row>
    <row r="255" customHeight="1" spans="1:19">
      <c r="A255" s="175"/>
      <c r="B255" s="153" t="str">
        <f>IF(ISERROR(VLOOKUP(A255,进货明细!$A$2:$D$5000,COLUMN($B$2),0)&amp;""),"",VLOOKUP(A255,进货明细!$A$2:$D$5000,COLUMN($B$2),0)&amp;"")</f>
        <v/>
      </c>
      <c r="C255" s="147" t="str">
        <f>IF(ISERROR(VLOOKUP(A255,进货明细!$A$2:$D$5000,COLUMN($C$2),0)&amp;""),"",VLOOKUP(A255,进货明细!$A$2:$D$5000,COLUMN($C$2),0)&amp;"")</f>
        <v/>
      </c>
      <c r="D255" s="147" t="str">
        <f>IF(ISERROR(VLOOKUP(A255,进货明细!$A$2:$D$5000,COLUMN($D$2),0)&amp;""),"",VLOOKUP(A255,进货明细!$A$2:$D$5000,COLUMN($D$2),0)&amp;"")</f>
        <v/>
      </c>
      <c r="E255" s="148"/>
      <c r="F255" s="152"/>
      <c r="G255" s="150" t="str">
        <f>IF(ISERROR(VLOOKUP(A255,进货明细!$A$2:$G$5000,COLUMN($G$2),0)&amp;""),"",VLOOKUP(A255,进货明细!$A$2:$G$5000,COLUMN($G$2),0)&amp;"")</f>
        <v/>
      </c>
      <c r="H255" s="151" t="str">
        <f t="shared" si="9"/>
        <v/>
      </c>
      <c r="I255" s="168"/>
      <c r="J255" s="169"/>
      <c r="K255" s="163"/>
      <c r="L255" s="164" t="str">
        <f t="shared" si="10"/>
        <v/>
      </c>
      <c r="M255" s="165" t="e">
        <f>ROUND(VLOOKUP(A255,当前库存!$A$2:$F$7000,COLUMN($F$3),0)&amp;"",2)</f>
        <v>#DIV/0!</v>
      </c>
      <c r="N255" s="166"/>
      <c r="O255" s="167" t="str">
        <f t="array" ref="O255">INDEX(进货明细!A:A,MATCH(0,COUNTIF(O$2:O254,进货明细!$A$2:$A$5000),)+1)&amp;""</f>
        <v/>
      </c>
      <c r="P255" s="167" t="str">
        <f>IF(ISERROR(VLOOKUP(O255,进货明细!$A$2:$D$5000,COLUMN($B$2),0)&amp;""),"",VLOOKUP(O255,进货明细!$A$2:$D$5000,COLUMN($B$2),0)&amp;"")</f>
        <v/>
      </c>
      <c r="Q255" s="174" t="str">
        <f>IF(ISERROR(VLOOKUP(O255,进货明细!$A$2:$D$5000,COLUMN($C$2),0)&amp;""),"",VLOOKUP(O255,进货明细!$A$2:$D$5000,COLUMN($C$2),0)&amp;"")</f>
        <v/>
      </c>
      <c r="R255" s="167" t="str">
        <f>IF(ISERROR(VLOOKUP(O255,进货明细!$A$2:$D$5000,COLUMN($D$2),0)&amp;""),"",VLOOKUP(O255,进货明细!$A$2:$D$5000,COLUMN($D$2),0)&amp;"")</f>
        <v/>
      </c>
      <c r="S255" s="167" t="str">
        <f>IF(ISERROR(VLOOKUP(O255,进货明细!$A$2:$G$5000,COLUMN($G$2),0)&amp;""),"",VLOOKUP(O255,进货明细!$A$2:$G$5000,COLUMN($G$2),0)&amp;"")</f>
        <v/>
      </c>
    </row>
    <row r="256" customHeight="1" spans="1:19">
      <c r="A256" s="175"/>
      <c r="B256" s="153" t="str">
        <f>IF(ISERROR(VLOOKUP(A256,进货明细!$A$2:$D$5000,COLUMN($B$2),0)&amp;""),"",VLOOKUP(A256,进货明细!$A$2:$D$5000,COLUMN($B$2),0)&amp;"")</f>
        <v/>
      </c>
      <c r="C256" s="147" t="str">
        <f>IF(ISERROR(VLOOKUP(A256,进货明细!$A$2:$D$5000,COLUMN($C$2),0)&amp;""),"",VLOOKUP(A256,进货明细!$A$2:$D$5000,COLUMN($C$2),0)&amp;"")</f>
        <v/>
      </c>
      <c r="D256" s="147" t="str">
        <f>IF(ISERROR(VLOOKUP(A256,进货明细!$A$2:$D$5000,COLUMN($D$2),0)&amp;""),"",VLOOKUP(A256,进货明细!$A$2:$D$5000,COLUMN($D$2),0)&amp;"")</f>
        <v/>
      </c>
      <c r="E256" s="148"/>
      <c r="F256" s="152"/>
      <c r="G256" s="150" t="str">
        <f>IF(ISERROR(VLOOKUP(A256,进货明细!$A$2:$G$5000,COLUMN($G$2),0)&amp;""),"",VLOOKUP(A256,进货明细!$A$2:$G$5000,COLUMN($G$2),0)&amp;"")</f>
        <v/>
      </c>
      <c r="H256" s="151" t="str">
        <f t="shared" si="9"/>
        <v/>
      </c>
      <c r="I256" s="168"/>
      <c r="J256" s="169"/>
      <c r="K256" s="163"/>
      <c r="L256" s="164" t="str">
        <f t="shared" si="10"/>
        <v/>
      </c>
      <c r="M256" s="165" t="e">
        <f>ROUND(VLOOKUP(A256,当前库存!$A$2:$F$7000,COLUMN($F$3),0)&amp;"",2)</f>
        <v>#DIV/0!</v>
      </c>
      <c r="N256" s="166"/>
      <c r="O256" s="167" t="str">
        <f t="array" ref="O256">INDEX(进货明细!A:A,MATCH(0,COUNTIF(O$2:O255,进货明细!$A$2:$A$5000),)+1)&amp;""</f>
        <v/>
      </c>
      <c r="P256" s="167" t="str">
        <f>IF(ISERROR(VLOOKUP(O256,进货明细!$A$2:$D$5000,COLUMN($B$2),0)&amp;""),"",VLOOKUP(O256,进货明细!$A$2:$D$5000,COLUMN($B$2),0)&amp;"")</f>
        <v/>
      </c>
      <c r="Q256" s="174" t="str">
        <f>IF(ISERROR(VLOOKUP(O256,进货明细!$A$2:$D$5000,COLUMN($C$2),0)&amp;""),"",VLOOKUP(O256,进货明细!$A$2:$D$5000,COLUMN($C$2),0)&amp;"")</f>
        <v/>
      </c>
      <c r="R256" s="167" t="str">
        <f>IF(ISERROR(VLOOKUP(O256,进货明细!$A$2:$D$5000,COLUMN($D$2),0)&amp;""),"",VLOOKUP(O256,进货明细!$A$2:$D$5000,COLUMN($D$2),0)&amp;"")</f>
        <v/>
      </c>
      <c r="S256" s="167" t="str">
        <f>IF(ISERROR(VLOOKUP(O256,进货明细!$A$2:$G$5000,COLUMN($G$2),0)&amp;""),"",VLOOKUP(O256,进货明细!$A$2:$G$5000,COLUMN($G$2),0)&amp;"")</f>
        <v/>
      </c>
    </row>
    <row r="257" customHeight="1" spans="1:19">
      <c r="A257" s="175"/>
      <c r="B257" s="153" t="str">
        <f>IF(ISERROR(VLOOKUP(A257,进货明细!$A$2:$D$5000,COLUMN($B$2),0)&amp;""),"",VLOOKUP(A257,进货明细!$A$2:$D$5000,COLUMN($B$2),0)&amp;"")</f>
        <v/>
      </c>
      <c r="C257" s="147" t="str">
        <f>IF(ISERROR(VLOOKUP(A257,进货明细!$A$2:$D$5000,COLUMN($C$2),0)&amp;""),"",VLOOKUP(A257,进货明细!$A$2:$D$5000,COLUMN($C$2),0)&amp;"")</f>
        <v/>
      </c>
      <c r="D257" s="147" t="str">
        <f>IF(ISERROR(VLOOKUP(A257,进货明细!$A$2:$D$5000,COLUMN($D$2),0)&amp;""),"",VLOOKUP(A257,进货明细!$A$2:$D$5000,COLUMN($D$2),0)&amp;"")</f>
        <v/>
      </c>
      <c r="E257" s="148"/>
      <c r="F257" s="152"/>
      <c r="G257" s="150" t="str">
        <f>IF(ISERROR(VLOOKUP(A257,进货明细!$A$2:$G$5000,COLUMN($G$2),0)&amp;""),"",VLOOKUP(A257,进货明细!$A$2:$G$5000,COLUMN($G$2),0)&amp;"")</f>
        <v/>
      </c>
      <c r="H257" s="151" t="str">
        <f t="shared" si="9"/>
        <v/>
      </c>
      <c r="I257" s="168"/>
      <c r="J257" s="169"/>
      <c r="K257" s="163"/>
      <c r="L257" s="164" t="str">
        <f t="shared" si="10"/>
        <v/>
      </c>
      <c r="M257" s="165" t="e">
        <f>ROUND(VLOOKUP(A257,当前库存!$A$2:$F$7000,COLUMN($F$3),0)&amp;"",2)</f>
        <v>#DIV/0!</v>
      </c>
      <c r="N257" s="166"/>
      <c r="O257" s="167" t="str">
        <f t="array" ref="O257">INDEX(进货明细!A:A,MATCH(0,COUNTIF(O$2:O256,进货明细!$A$2:$A$5000),)+1)&amp;""</f>
        <v/>
      </c>
      <c r="P257" s="167" t="str">
        <f>IF(ISERROR(VLOOKUP(O257,进货明细!$A$2:$D$5000,COLUMN($B$2),0)&amp;""),"",VLOOKUP(O257,进货明细!$A$2:$D$5000,COLUMN($B$2),0)&amp;"")</f>
        <v/>
      </c>
      <c r="Q257" s="174" t="str">
        <f>IF(ISERROR(VLOOKUP(O257,进货明细!$A$2:$D$5000,COLUMN($C$2),0)&amp;""),"",VLOOKUP(O257,进货明细!$A$2:$D$5000,COLUMN($C$2),0)&amp;"")</f>
        <v/>
      </c>
      <c r="R257" s="167" t="str">
        <f>IF(ISERROR(VLOOKUP(O257,进货明细!$A$2:$D$5000,COLUMN($D$2),0)&amp;""),"",VLOOKUP(O257,进货明细!$A$2:$D$5000,COLUMN($D$2),0)&amp;"")</f>
        <v/>
      </c>
      <c r="S257" s="167" t="str">
        <f>IF(ISERROR(VLOOKUP(O257,进货明细!$A$2:$G$5000,COLUMN($G$2),0)&amp;""),"",VLOOKUP(O257,进货明细!$A$2:$G$5000,COLUMN($G$2),0)&amp;"")</f>
        <v/>
      </c>
    </row>
    <row r="258" customHeight="1" spans="1:19">
      <c r="A258" s="175"/>
      <c r="B258" s="153" t="str">
        <f>IF(ISERROR(VLOOKUP(A258,进货明细!$A$2:$D$5000,COLUMN($B$2),0)&amp;""),"",VLOOKUP(A258,进货明细!$A$2:$D$5000,COLUMN($B$2),0)&amp;"")</f>
        <v/>
      </c>
      <c r="C258" s="147" t="str">
        <f>IF(ISERROR(VLOOKUP(A258,进货明细!$A$2:$D$5000,COLUMN($C$2),0)&amp;""),"",VLOOKUP(A258,进货明细!$A$2:$D$5000,COLUMN($C$2),0)&amp;"")</f>
        <v/>
      </c>
      <c r="D258" s="147" t="str">
        <f>IF(ISERROR(VLOOKUP(A258,进货明细!$A$2:$D$5000,COLUMN($D$2),0)&amp;""),"",VLOOKUP(A258,进货明细!$A$2:$D$5000,COLUMN($D$2),0)&amp;"")</f>
        <v/>
      </c>
      <c r="E258" s="148"/>
      <c r="F258" s="152"/>
      <c r="G258" s="150" t="str">
        <f>IF(ISERROR(VLOOKUP(A258,进货明细!$A$2:$G$5000,COLUMN($G$2),0)&amp;""),"",VLOOKUP(A258,进货明细!$A$2:$G$5000,COLUMN($G$2),0)&amp;"")</f>
        <v/>
      </c>
      <c r="H258" s="151" t="str">
        <f t="shared" si="9"/>
        <v/>
      </c>
      <c r="I258" s="168"/>
      <c r="J258" s="169"/>
      <c r="K258" s="163"/>
      <c r="L258" s="164" t="str">
        <f t="shared" si="10"/>
        <v/>
      </c>
      <c r="M258" s="165" t="e">
        <f>ROUND(VLOOKUP(A258,当前库存!$A$2:$F$7000,COLUMN($F$3),0)&amp;"",2)</f>
        <v>#DIV/0!</v>
      </c>
      <c r="N258" s="166"/>
      <c r="O258" s="167" t="str">
        <f t="array" ref="O258">INDEX(进货明细!A:A,MATCH(0,COUNTIF(O$2:O257,进货明细!$A$2:$A$5000),)+1)&amp;""</f>
        <v/>
      </c>
      <c r="P258" s="167" t="str">
        <f>IF(ISERROR(VLOOKUP(O258,进货明细!$A$2:$D$5000,COLUMN($B$2),0)&amp;""),"",VLOOKUP(O258,进货明细!$A$2:$D$5000,COLUMN($B$2),0)&amp;"")</f>
        <v/>
      </c>
      <c r="Q258" s="174" t="str">
        <f>IF(ISERROR(VLOOKUP(O258,进货明细!$A$2:$D$5000,COLUMN($C$2),0)&amp;""),"",VLOOKUP(O258,进货明细!$A$2:$D$5000,COLUMN($C$2),0)&amp;"")</f>
        <v/>
      </c>
      <c r="R258" s="167" t="str">
        <f>IF(ISERROR(VLOOKUP(O258,进货明细!$A$2:$D$5000,COLUMN($D$2),0)&amp;""),"",VLOOKUP(O258,进货明细!$A$2:$D$5000,COLUMN($D$2),0)&amp;"")</f>
        <v/>
      </c>
      <c r="S258" s="167" t="str">
        <f>IF(ISERROR(VLOOKUP(O258,进货明细!$A$2:$G$5000,COLUMN($G$2),0)&amp;""),"",VLOOKUP(O258,进货明细!$A$2:$G$5000,COLUMN($G$2),0)&amp;"")</f>
        <v/>
      </c>
    </row>
    <row r="259" customHeight="1" spans="1:19">
      <c r="A259" s="175"/>
      <c r="B259" s="153" t="str">
        <f>IF(ISERROR(VLOOKUP(A259,进货明细!$A$2:$D$5000,COLUMN($B$2),0)&amp;""),"",VLOOKUP(A259,进货明细!$A$2:$D$5000,COLUMN($B$2),0)&amp;"")</f>
        <v/>
      </c>
      <c r="C259" s="147" t="str">
        <f>IF(ISERROR(VLOOKUP(A259,进货明细!$A$2:$D$5000,COLUMN($C$2),0)&amp;""),"",VLOOKUP(A259,进货明细!$A$2:$D$5000,COLUMN($C$2),0)&amp;"")</f>
        <v/>
      </c>
      <c r="D259" s="147" t="str">
        <f>IF(ISERROR(VLOOKUP(A259,进货明细!$A$2:$D$5000,COLUMN($D$2),0)&amp;""),"",VLOOKUP(A259,进货明细!$A$2:$D$5000,COLUMN($D$2),0)&amp;"")</f>
        <v/>
      </c>
      <c r="E259" s="148"/>
      <c r="F259" s="152"/>
      <c r="G259" s="150" t="str">
        <f>IF(ISERROR(VLOOKUP(A259,进货明细!$A$2:$G$5000,COLUMN($G$2),0)&amp;""),"",VLOOKUP(A259,进货明细!$A$2:$G$5000,COLUMN($G$2),0)&amp;"")</f>
        <v/>
      </c>
      <c r="H259" s="151" t="str">
        <f t="shared" si="9"/>
        <v/>
      </c>
      <c r="I259" s="168"/>
      <c r="J259" s="169"/>
      <c r="K259" s="163"/>
      <c r="L259" s="164" t="str">
        <f t="shared" si="10"/>
        <v/>
      </c>
      <c r="M259" s="165" t="e">
        <f>ROUND(VLOOKUP(A259,当前库存!$A$2:$F$7000,COLUMN($F$3),0)&amp;"",2)</f>
        <v>#DIV/0!</v>
      </c>
      <c r="N259" s="166"/>
      <c r="O259" s="167" t="str">
        <f t="array" ref="O259">INDEX(进货明细!A:A,MATCH(0,COUNTIF(O$2:O258,进货明细!$A$2:$A$5000),)+1)&amp;""</f>
        <v/>
      </c>
      <c r="P259" s="167" t="str">
        <f>IF(ISERROR(VLOOKUP(O259,进货明细!$A$2:$D$5000,COLUMN($B$2),0)&amp;""),"",VLOOKUP(O259,进货明细!$A$2:$D$5000,COLUMN($B$2),0)&amp;"")</f>
        <v/>
      </c>
      <c r="Q259" s="174" t="str">
        <f>IF(ISERROR(VLOOKUP(O259,进货明细!$A$2:$D$5000,COLUMN($C$2),0)&amp;""),"",VLOOKUP(O259,进货明细!$A$2:$D$5000,COLUMN($C$2),0)&amp;"")</f>
        <v/>
      </c>
      <c r="R259" s="167" t="str">
        <f>IF(ISERROR(VLOOKUP(O259,进货明细!$A$2:$D$5000,COLUMN($D$2),0)&amp;""),"",VLOOKUP(O259,进货明细!$A$2:$D$5000,COLUMN($D$2),0)&amp;"")</f>
        <v/>
      </c>
      <c r="S259" s="167" t="str">
        <f>IF(ISERROR(VLOOKUP(O259,进货明细!$A$2:$G$5000,COLUMN($G$2),0)&amp;""),"",VLOOKUP(O259,进货明细!$A$2:$G$5000,COLUMN($G$2),0)&amp;"")</f>
        <v/>
      </c>
    </row>
    <row r="260" customHeight="1" spans="1:19">
      <c r="A260" s="175"/>
      <c r="B260" s="153" t="str">
        <f>IF(ISERROR(VLOOKUP(A260,进货明细!$A$2:$D$5000,COLUMN($B$2),0)&amp;""),"",VLOOKUP(A260,进货明细!$A$2:$D$5000,COLUMN($B$2),0)&amp;"")</f>
        <v/>
      </c>
      <c r="C260" s="147" t="str">
        <f>IF(ISERROR(VLOOKUP(A260,进货明细!$A$2:$D$5000,COLUMN($C$2),0)&amp;""),"",VLOOKUP(A260,进货明细!$A$2:$D$5000,COLUMN($C$2),0)&amp;"")</f>
        <v/>
      </c>
      <c r="D260" s="147" t="str">
        <f>IF(ISERROR(VLOOKUP(A260,进货明细!$A$2:$D$5000,COLUMN($D$2),0)&amp;""),"",VLOOKUP(A260,进货明细!$A$2:$D$5000,COLUMN($D$2),0)&amp;"")</f>
        <v/>
      </c>
      <c r="E260" s="148"/>
      <c r="F260" s="152"/>
      <c r="G260" s="150" t="str">
        <f>IF(ISERROR(VLOOKUP(A260,进货明细!$A$2:$G$5000,COLUMN($G$2),0)&amp;""),"",VLOOKUP(A260,进货明细!$A$2:$G$5000,COLUMN($G$2),0)&amp;"")</f>
        <v/>
      </c>
      <c r="H260" s="151" t="str">
        <f t="shared" si="9"/>
        <v/>
      </c>
      <c r="I260" s="168"/>
      <c r="J260" s="169"/>
      <c r="K260" s="163"/>
      <c r="L260" s="164" t="str">
        <f t="shared" si="10"/>
        <v/>
      </c>
      <c r="M260" s="165" t="e">
        <f>ROUND(VLOOKUP(A260,当前库存!$A$2:$F$7000,COLUMN($F$3),0)&amp;"",2)</f>
        <v>#DIV/0!</v>
      </c>
      <c r="N260" s="166"/>
      <c r="O260" s="167" t="str">
        <f t="array" ref="O260">INDEX(进货明细!A:A,MATCH(0,COUNTIF(O$2:O259,进货明细!$A$2:$A$5000),)+1)&amp;""</f>
        <v/>
      </c>
      <c r="P260" s="167" t="str">
        <f>IF(ISERROR(VLOOKUP(O260,进货明细!$A$2:$D$5000,COLUMN($B$2),0)&amp;""),"",VLOOKUP(O260,进货明细!$A$2:$D$5000,COLUMN($B$2),0)&amp;"")</f>
        <v/>
      </c>
      <c r="Q260" s="174" t="str">
        <f>IF(ISERROR(VLOOKUP(O260,进货明细!$A$2:$D$5000,COLUMN($C$2),0)&amp;""),"",VLOOKUP(O260,进货明细!$A$2:$D$5000,COLUMN($C$2),0)&amp;"")</f>
        <v/>
      </c>
      <c r="R260" s="167" t="str">
        <f>IF(ISERROR(VLOOKUP(O260,进货明细!$A$2:$D$5000,COLUMN($D$2),0)&amp;""),"",VLOOKUP(O260,进货明细!$A$2:$D$5000,COLUMN($D$2),0)&amp;"")</f>
        <v/>
      </c>
      <c r="S260" s="167" t="str">
        <f>IF(ISERROR(VLOOKUP(O260,进货明细!$A$2:$G$5000,COLUMN($G$2),0)&amp;""),"",VLOOKUP(O260,进货明细!$A$2:$G$5000,COLUMN($G$2),0)&amp;"")</f>
        <v/>
      </c>
    </row>
    <row r="261" customHeight="1" spans="1:19">
      <c r="A261" s="175"/>
      <c r="B261" s="153" t="str">
        <f>IF(ISERROR(VLOOKUP(A261,进货明细!$A$2:$D$5000,COLUMN($B$2),0)&amp;""),"",VLOOKUP(A261,进货明细!$A$2:$D$5000,COLUMN($B$2),0)&amp;"")</f>
        <v/>
      </c>
      <c r="C261" s="147" t="str">
        <f>IF(ISERROR(VLOOKUP(A261,进货明细!$A$2:$D$5000,COLUMN($C$2),0)&amp;""),"",VLOOKUP(A261,进货明细!$A$2:$D$5000,COLUMN($C$2),0)&amp;"")</f>
        <v/>
      </c>
      <c r="D261" s="147" t="str">
        <f>IF(ISERROR(VLOOKUP(A261,进货明细!$A$2:$D$5000,COLUMN($D$2),0)&amp;""),"",VLOOKUP(A261,进货明细!$A$2:$D$5000,COLUMN($D$2),0)&amp;"")</f>
        <v/>
      </c>
      <c r="E261" s="148"/>
      <c r="F261" s="152"/>
      <c r="G261" s="150" t="str">
        <f>IF(ISERROR(VLOOKUP(A261,进货明细!$A$2:$G$5000,COLUMN($G$2),0)&amp;""),"",VLOOKUP(A261,进货明细!$A$2:$G$5000,COLUMN($G$2),0)&amp;"")</f>
        <v/>
      </c>
      <c r="H261" s="151" t="str">
        <f t="shared" si="9"/>
        <v/>
      </c>
      <c r="I261" s="168"/>
      <c r="J261" s="169"/>
      <c r="K261" s="163"/>
      <c r="L261" s="164" t="str">
        <f t="shared" si="10"/>
        <v/>
      </c>
      <c r="M261" s="165" t="e">
        <f>ROUND(VLOOKUP(A261,当前库存!$A$2:$F$7000,COLUMN($F$3),0)&amp;"",2)</f>
        <v>#DIV/0!</v>
      </c>
      <c r="N261" s="166"/>
      <c r="O261" s="167" t="str">
        <f t="array" ref="O261">INDEX(进货明细!A:A,MATCH(0,COUNTIF(O$2:O260,进货明细!$A$2:$A$5000),)+1)&amp;""</f>
        <v/>
      </c>
      <c r="P261" s="167" t="str">
        <f>IF(ISERROR(VLOOKUP(O261,进货明细!$A$2:$D$5000,COLUMN($B$2),0)&amp;""),"",VLOOKUP(O261,进货明细!$A$2:$D$5000,COLUMN($B$2),0)&amp;"")</f>
        <v/>
      </c>
      <c r="Q261" s="174" t="str">
        <f>IF(ISERROR(VLOOKUP(O261,进货明细!$A$2:$D$5000,COLUMN($C$2),0)&amp;""),"",VLOOKUP(O261,进货明细!$A$2:$D$5000,COLUMN($C$2),0)&amp;"")</f>
        <v/>
      </c>
      <c r="R261" s="167" t="str">
        <f>IF(ISERROR(VLOOKUP(O261,进货明细!$A$2:$D$5000,COLUMN($D$2),0)&amp;""),"",VLOOKUP(O261,进货明细!$A$2:$D$5000,COLUMN($D$2),0)&amp;"")</f>
        <v/>
      </c>
      <c r="S261" s="167" t="str">
        <f>IF(ISERROR(VLOOKUP(O261,进货明细!$A$2:$G$5000,COLUMN($G$2),0)&amp;""),"",VLOOKUP(O261,进货明细!$A$2:$G$5000,COLUMN($G$2),0)&amp;"")</f>
        <v/>
      </c>
    </row>
    <row r="262" customHeight="1" spans="1:19">
      <c r="A262" s="175"/>
      <c r="B262" s="153" t="str">
        <f>IF(ISERROR(VLOOKUP(A262,进货明细!$A$2:$D$5000,COLUMN($B$2),0)&amp;""),"",VLOOKUP(A262,进货明细!$A$2:$D$5000,COLUMN($B$2),0)&amp;"")</f>
        <v/>
      </c>
      <c r="C262" s="147" t="str">
        <f>IF(ISERROR(VLOOKUP(A262,进货明细!$A$2:$D$5000,COLUMN($C$2),0)&amp;""),"",VLOOKUP(A262,进货明细!$A$2:$D$5000,COLUMN($C$2),0)&amp;"")</f>
        <v/>
      </c>
      <c r="D262" s="147" t="str">
        <f>IF(ISERROR(VLOOKUP(A262,进货明细!$A$2:$D$5000,COLUMN($D$2),0)&amp;""),"",VLOOKUP(A262,进货明细!$A$2:$D$5000,COLUMN($D$2),0)&amp;"")</f>
        <v/>
      </c>
      <c r="E262" s="148"/>
      <c r="F262" s="152"/>
      <c r="G262" s="150" t="str">
        <f>IF(ISERROR(VLOOKUP(A262,进货明细!$A$2:$G$5000,COLUMN($G$2),0)&amp;""),"",VLOOKUP(A262,进货明细!$A$2:$G$5000,COLUMN($G$2),0)&amp;"")</f>
        <v/>
      </c>
      <c r="H262" s="151" t="str">
        <f t="shared" si="9"/>
        <v/>
      </c>
      <c r="I262" s="168"/>
      <c r="J262" s="169"/>
      <c r="K262" s="163"/>
      <c r="L262" s="164" t="str">
        <f t="shared" si="10"/>
        <v/>
      </c>
      <c r="M262" s="165" t="e">
        <f>ROUND(VLOOKUP(A262,当前库存!$A$2:$F$7000,COLUMN($F$3),0)&amp;"",2)</f>
        <v>#DIV/0!</v>
      </c>
      <c r="N262" s="166"/>
      <c r="O262" s="167" t="str">
        <f t="array" ref="O262">INDEX(进货明细!A:A,MATCH(0,COUNTIF(O$2:O261,进货明细!$A$2:$A$5000),)+1)&amp;""</f>
        <v/>
      </c>
      <c r="P262" s="167" t="str">
        <f>IF(ISERROR(VLOOKUP(O262,进货明细!$A$2:$D$5000,COLUMN($B$2),0)&amp;""),"",VLOOKUP(O262,进货明细!$A$2:$D$5000,COLUMN($B$2),0)&amp;"")</f>
        <v/>
      </c>
      <c r="Q262" s="174" t="str">
        <f>IF(ISERROR(VLOOKUP(O262,进货明细!$A$2:$D$5000,COLUMN($C$2),0)&amp;""),"",VLOOKUP(O262,进货明细!$A$2:$D$5000,COLUMN($C$2),0)&amp;"")</f>
        <v/>
      </c>
      <c r="R262" s="167" t="str">
        <f>IF(ISERROR(VLOOKUP(O262,进货明细!$A$2:$D$5000,COLUMN($D$2),0)&amp;""),"",VLOOKUP(O262,进货明细!$A$2:$D$5000,COLUMN($D$2),0)&amp;"")</f>
        <v/>
      </c>
      <c r="S262" s="167" t="str">
        <f>IF(ISERROR(VLOOKUP(O262,进货明细!$A$2:$G$5000,COLUMN($G$2),0)&amp;""),"",VLOOKUP(O262,进货明细!$A$2:$G$5000,COLUMN($G$2),0)&amp;"")</f>
        <v/>
      </c>
    </row>
    <row r="263" customHeight="1" spans="1:19">
      <c r="A263" s="175"/>
      <c r="B263" s="153" t="str">
        <f>IF(ISERROR(VLOOKUP(A263,进货明细!$A$2:$D$5000,COLUMN($B$2),0)&amp;""),"",VLOOKUP(A263,进货明细!$A$2:$D$5000,COLUMN($B$2),0)&amp;"")</f>
        <v/>
      </c>
      <c r="C263" s="147" t="str">
        <f>IF(ISERROR(VLOOKUP(A263,进货明细!$A$2:$D$5000,COLUMN($C$2),0)&amp;""),"",VLOOKUP(A263,进货明细!$A$2:$D$5000,COLUMN($C$2),0)&amp;"")</f>
        <v/>
      </c>
      <c r="D263" s="147" t="str">
        <f>IF(ISERROR(VLOOKUP(A263,进货明细!$A$2:$D$5000,COLUMN($D$2),0)&amp;""),"",VLOOKUP(A263,进货明细!$A$2:$D$5000,COLUMN($D$2),0)&amp;"")</f>
        <v/>
      </c>
      <c r="E263" s="148"/>
      <c r="F263" s="152"/>
      <c r="G263" s="150" t="str">
        <f>IF(ISERROR(VLOOKUP(A263,进货明细!$A$2:$G$5000,COLUMN($G$2),0)&amp;""),"",VLOOKUP(A263,进货明细!$A$2:$G$5000,COLUMN($G$2),0)&amp;"")</f>
        <v/>
      </c>
      <c r="H263" s="151" t="str">
        <f t="shared" si="9"/>
        <v/>
      </c>
      <c r="I263" s="168"/>
      <c r="J263" s="169"/>
      <c r="K263" s="163"/>
      <c r="L263" s="164" t="str">
        <f t="shared" si="10"/>
        <v/>
      </c>
      <c r="M263" s="165" t="e">
        <f>ROUND(VLOOKUP(A263,当前库存!$A$2:$F$7000,COLUMN($F$3),0)&amp;"",2)</f>
        <v>#DIV/0!</v>
      </c>
      <c r="N263" s="166"/>
      <c r="O263" s="167" t="str">
        <f t="array" ref="O263">INDEX(进货明细!A:A,MATCH(0,COUNTIF(O$2:O262,进货明细!$A$2:$A$5000),)+1)&amp;""</f>
        <v/>
      </c>
      <c r="P263" s="167" t="str">
        <f>IF(ISERROR(VLOOKUP(O263,进货明细!$A$2:$D$5000,COLUMN($B$2),0)&amp;""),"",VLOOKUP(O263,进货明细!$A$2:$D$5000,COLUMN($B$2),0)&amp;"")</f>
        <v/>
      </c>
      <c r="Q263" s="174" t="str">
        <f>IF(ISERROR(VLOOKUP(O263,进货明细!$A$2:$D$5000,COLUMN($C$2),0)&amp;""),"",VLOOKUP(O263,进货明细!$A$2:$D$5000,COLUMN($C$2),0)&amp;"")</f>
        <v/>
      </c>
      <c r="R263" s="167" t="str">
        <f>IF(ISERROR(VLOOKUP(O263,进货明细!$A$2:$D$5000,COLUMN($D$2),0)&amp;""),"",VLOOKUP(O263,进货明细!$A$2:$D$5000,COLUMN($D$2),0)&amp;"")</f>
        <v/>
      </c>
      <c r="S263" s="167" t="str">
        <f>IF(ISERROR(VLOOKUP(O263,进货明细!$A$2:$G$5000,COLUMN($G$2),0)&amp;""),"",VLOOKUP(O263,进货明细!$A$2:$G$5000,COLUMN($G$2),0)&amp;"")</f>
        <v/>
      </c>
    </row>
    <row r="264" customHeight="1" spans="1:19">
      <c r="A264" s="175"/>
      <c r="B264" s="153" t="str">
        <f>IF(ISERROR(VLOOKUP(A264,进货明细!$A$2:$D$5000,COLUMN($B$2),0)&amp;""),"",VLOOKUP(A264,进货明细!$A$2:$D$5000,COLUMN($B$2),0)&amp;"")</f>
        <v/>
      </c>
      <c r="C264" s="147" t="str">
        <f>IF(ISERROR(VLOOKUP(A264,进货明细!$A$2:$D$5000,COLUMN($C$2),0)&amp;""),"",VLOOKUP(A264,进货明细!$A$2:$D$5000,COLUMN($C$2),0)&amp;"")</f>
        <v/>
      </c>
      <c r="D264" s="147" t="str">
        <f>IF(ISERROR(VLOOKUP(A264,进货明细!$A$2:$D$5000,COLUMN($D$2),0)&amp;""),"",VLOOKUP(A264,进货明细!$A$2:$D$5000,COLUMN($D$2),0)&amp;"")</f>
        <v/>
      </c>
      <c r="E264" s="148"/>
      <c r="F264" s="152"/>
      <c r="G264" s="150" t="str">
        <f>IF(ISERROR(VLOOKUP(A264,进货明细!$A$2:$G$5000,COLUMN($G$2),0)&amp;""),"",VLOOKUP(A264,进货明细!$A$2:$G$5000,COLUMN($G$2),0)&amp;"")</f>
        <v/>
      </c>
      <c r="H264" s="151" t="str">
        <f t="shared" si="9"/>
        <v/>
      </c>
      <c r="I264" s="168"/>
      <c r="J264" s="169"/>
      <c r="K264" s="163"/>
      <c r="L264" s="164" t="str">
        <f t="shared" si="10"/>
        <v/>
      </c>
      <c r="M264" s="165" t="e">
        <f>ROUND(VLOOKUP(A264,当前库存!$A$2:$F$7000,COLUMN($F$3),0)&amp;"",2)</f>
        <v>#DIV/0!</v>
      </c>
      <c r="N264" s="166"/>
      <c r="O264" s="167" t="str">
        <f t="array" ref="O264">INDEX(进货明细!A:A,MATCH(0,COUNTIF(O$2:O263,进货明细!$A$2:$A$5000),)+1)&amp;""</f>
        <v/>
      </c>
      <c r="P264" s="167" t="str">
        <f>IF(ISERROR(VLOOKUP(O264,进货明细!$A$2:$D$5000,COLUMN($B$2),0)&amp;""),"",VLOOKUP(O264,进货明细!$A$2:$D$5000,COLUMN($B$2),0)&amp;"")</f>
        <v/>
      </c>
      <c r="Q264" s="174" t="str">
        <f>IF(ISERROR(VLOOKUP(O264,进货明细!$A$2:$D$5000,COLUMN($C$2),0)&amp;""),"",VLOOKUP(O264,进货明细!$A$2:$D$5000,COLUMN($C$2),0)&amp;"")</f>
        <v/>
      </c>
      <c r="R264" s="167" t="str">
        <f>IF(ISERROR(VLOOKUP(O264,进货明细!$A$2:$D$5000,COLUMN($D$2),0)&amp;""),"",VLOOKUP(O264,进货明细!$A$2:$D$5000,COLUMN($D$2),0)&amp;"")</f>
        <v/>
      </c>
      <c r="S264" s="167" t="str">
        <f>IF(ISERROR(VLOOKUP(O264,进货明细!$A$2:$G$5000,COLUMN($G$2),0)&amp;""),"",VLOOKUP(O264,进货明细!$A$2:$G$5000,COLUMN($G$2),0)&amp;"")</f>
        <v/>
      </c>
    </row>
    <row r="265" customHeight="1" spans="1:19">
      <c r="A265" s="175"/>
      <c r="B265" s="153" t="str">
        <f>IF(ISERROR(VLOOKUP(A265,进货明细!$A$2:$D$5000,COLUMN($B$2),0)&amp;""),"",VLOOKUP(A265,进货明细!$A$2:$D$5000,COLUMN($B$2),0)&amp;"")</f>
        <v/>
      </c>
      <c r="C265" s="147" t="str">
        <f>IF(ISERROR(VLOOKUP(A265,进货明细!$A$2:$D$5000,COLUMN($C$2),0)&amp;""),"",VLOOKUP(A265,进货明细!$A$2:$D$5000,COLUMN($C$2),0)&amp;"")</f>
        <v/>
      </c>
      <c r="D265" s="147" t="str">
        <f>IF(ISERROR(VLOOKUP(A265,进货明细!$A$2:$D$5000,COLUMN($D$2),0)&amp;""),"",VLOOKUP(A265,进货明细!$A$2:$D$5000,COLUMN($D$2),0)&amp;"")</f>
        <v/>
      </c>
      <c r="E265" s="148"/>
      <c r="F265" s="152"/>
      <c r="G265" s="150" t="str">
        <f>IF(ISERROR(VLOOKUP(A265,进货明细!$A$2:$G$5000,COLUMN($G$2),0)&amp;""),"",VLOOKUP(A265,进货明细!$A$2:$G$5000,COLUMN($G$2),0)&amp;"")</f>
        <v/>
      </c>
      <c r="H265" s="151" t="str">
        <f t="shared" si="9"/>
        <v/>
      </c>
      <c r="I265" s="168"/>
      <c r="J265" s="169"/>
      <c r="K265" s="163"/>
      <c r="L265" s="164" t="str">
        <f t="shared" si="10"/>
        <v/>
      </c>
      <c r="M265" s="165" t="e">
        <f>ROUND(VLOOKUP(A265,当前库存!$A$2:$F$7000,COLUMN($F$3),0)&amp;"",2)</f>
        <v>#DIV/0!</v>
      </c>
      <c r="N265" s="166"/>
      <c r="O265" s="167" t="str">
        <f t="array" ref="O265">INDEX(进货明细!A:A,MATCH(0,COUNTIF(O$2:O264,进货明细!$A$2:$A$5000),)+1)&amp;""</f>
        <v/>
      </c>
      <c r="P265" s="167" t="str">
        <f>IF(ISERROR(VLOOKUP(O265,进货明细!$A$2:$D$5000,COLUMN($B$2),0)&amp;""),"",VLOOKUP(O265,进货明细!$A$2:$D$5000,COLUMN($B$2),0)&amp;"")</f>
        <v/>
      </c>
      <c r="Q265" s="174" t="str">
        <f>IF(ISERROR(VLOOKUP(O265,进货明细!$A$2:$D$5000,COLUMN($C$2),0)&amp;""),"",VLOOKUP(O265,进货明细!$A$2:$D$5000,COLUMN($C$2),0)&amp;"")</f>
        <v/>
      </c>
      <c r="R265" s="167" t="str">
        <f>IF(ISERROR(VLOOKUP(O265,进货明细!$A$2:$D$5000,COLUMN($D$2),0)&amp;""),"",VLOOKUP(O265,进货明细!$A$2:$D$5000,COLUMN($D$2),0)&amp;"")</f>
        <v/>
      </c>
      <c r="S265" s="167" t="str">
        <f>IF(ISERROR(VLOOKUP(O265,进货明细!$A$2:$G$5000,COLUMN($G$2),0)&amp;""),"",VLOOKUP(O265,进货明细!$A$2:$G$5000,COLUMN($G$2),0)&amp;"")</f>
        <v/>
      </c>
    </row>
    <row r="266" customHeight="1" spans="1:19">
      <c r="A266" s="175"/>
      <c r="B266" s="153" t="str">
        <f>IF(ISERROR(VLOOKUP(A266,进货明细!$A$2:$D$5000,COLUMN($B$2),0)&amp;""),"",VLOOKUP(A266,进货明细!$A$2:$D$5000,COLUMN($B$2),0)&amp;"")</f>
        <v/>
      </c>
      <c r="C266" s="147" t="str">
        <f>IF(ISERROR(VLOOKUP(A266,进货明细!$A$2:$D$5000,COLUMN($C$2),0)&amp;""),"",VLOOKUP(A266,进货明细!$A$2:$D$5000,COLUMN($C$2),0)&amp;"")</f>
        <v/>
      </c>
      <c r="D266" s="147" t="str">
        <f>IF(ISERROR(VLOOKUP(A266,进货明细!$A$2:$D$5000,COLUMN($D$2),0)&amp;""),"",VLOOKUP(A266,进货明细!$A$2:$D$5000,COLUMN($D$2),0)&amp;"")</f>
        <v/>
      </c>
      <c r="E266" s="148"/>
      <c r="F266" s="152"/>
      <c r="G266" s="150" t="str">
        <f>IF(ISERROR(VLOOKUP(A266,进货明细!$A$2:$G$5000,COLUMN($G$2),0)&amp;""),"",VLOOKUP(A266,进货明细!$A$2:$G$5000,COLUMN($G$2),0)&amp;"")</f>
        <v/>
      </c>
      <c r="H266" s="151" t="str">
        <f t="shared" ref="H266:H329" si="11">IF(E266="","",E266*F266)</f>
        <v/>
      </c>
      <c r="I266" s="168"/>
      <c r="J266" s="169"/>
      <c r="K266" s="163"/>
      <c r="L266" s="164" t="str">
        <f t="shared" si="10"/>
        <v/>
      </c>
      <c r="M266" s="165" t="e">
        <f>ROUND(VLOOKUP(A266,当前库存!$A$2:$F$7000,COLUMN($F$3),0)&amp;"",2)</f>
        <v>#DIV/0!</v>
      </c>
      <c r="N266" s="166"/>
      <c r="O266" s="167" t="str">
        <f t="array" ref="O266">INDEX(进货明细!A:A,MATCH(0,COUNTIF(O$2:O265,进货明细!$A$2:$A$5000),)+1)&amp;""</f>
        <v/>
      </c>
      <c r="P266" s="167" t="str">
        <f>IF(ISERROR(VLOOKUP(O266,进货明细!$A$2:$D$5000,COLUMN($B$2),0)&amp;""),"",VLOOKUP(O266,进货明细!$A$2:$D$5000,COLUMN($B$2),0)&amp;"")</f>
        <v/>
      </c>
      <c r="Q266" s="174" t="str">
        <f>IF(ISERROR(VLOOKUP(O266,进货明细!$A$2:$D$5000,COLUMN($C$2),0)&amp;""),"",VLOOKUP(O266,进货明细!$A$2:$D$5000,COLUMN($C$2),0)&amp;"")</f>
        <v/>
      </c>
      <c r="R266" s="167" t="str">
        <f>IF(ISERROR(VLOOKUP(O266,进货明细!$A$2:$D$5000,COLUMN($D$2),0)&amp;""),"",VLOOKUP(O266,进货明细!$A$2:$D$5000,COLUMN($D$2),0)&amp;"")</f>
        <v/>
      </c>
      <c r="S266" s="167" t="str">
        <f>IF(ISERROR(VLOOKUP(O266,进货明细!$A$2:$G$5000,COLUMN($G$2),0)&amp;""),"",VLOOKUP(O266,进货明细!$A$2:$G$5000,COLUMN($G$2),0)&amp;"")</f>
        <v/>
      </c>
    </row>
    <row r="267" customHeight="1" spans="1:19">
      <c r="A267" s="175"/>
      <c r="B267" s="153" t="str">
        <f>IF(ISERROR(VLOOKUP(A267,进货明细!$A$2:$D$5000,COLUMN($B$2),0)&amp;""),"",VLOOKUP(A267,进货明细!$A$2:$D$5000,COLUMN($B$2),0)&amp;"")</f>
        <v/>
      </c>
      <c r="C267" s="147" t="str">
        <f>IF(ISERROR(VLOOKUP(A267,进货明细!$A$2:$D$5000,COLUMN($C$2),0)&amp;""),"",VLOOKUP(A267,进货明细!$A$2:$D$5000,COLUMN($C$2),0)&amp;"")</f>
        <v/>
      </c>
      <c r="D267" s="147" t="str">
        <f>IF(ISERROR(VLOOKUP(A267,进货明细!$A$2:$D$5000,COLUMN($D$2),0)&amp;""),"",VLOOKUP(A267,进货明细!$A$2:$D$5000,COLUMN($D$2),0)&amp;"")</f>
        <v/>
      </c>
      <c r="E267" s="148"/>
      <c r="F267" s="152"/>
      <c r="G267" s="150" t="str">
        <f>IF(ISERROR(VLOOKUP(A267,进货明细!$A$2:$G$5000,COLUMN($G$2),0)&amp;""),"",VLOOKUP(A267,进货明细!$A$2:$G$5000,COLUMN($G$2),0)&amp;"")</f>
        <v/>
      </c>
      <c r="H267" s="151" t="str">
        <f t="shared" si="11"/>
        <v/>
      </c>
      <c r="I267" s="168"/>
      <c r="J267" s="169"/>
      <c r="K267" s="163"/>
      <c r="L267" s="164" t="str">
        <f t="shared" si="10"/>
        <v/>
      </c>
      <c r="M267" s="165" t="e">
        <f>ROUND(VLOOKUP(A267,当前库存!$A$2:$F$7000,COLUMN($F$3),0)&amp;"",2)</f>
        <v>#DIV/0!</v>
      </c>
      <c r="N267" s="166"/>
      <c r="O267" s="167" t="str">
        <f t="array" ref="O267">INDEX(进货明细!A:A,MATCH(0,COUNTIF(O$2:O266,进货明细!$A$2:$A$5000),)+1)&amp;""</f>
        <v/>
      </c>
      <c r="P267" s="167" t="str">
        <f>IF(ISERROR(VLOOKUP(O267,进货明细!$A$2:$D$5000,COLUMN($B$2),0)&amp;""),"",VLOOKUP(O267,进货明细!$A$2:$D$5000,COLUMN($B$2),0)&amp;"")</f>
        <v/>
      </c>
      <c r="Q267" s="174" t="str">
        <f>IF(ISERROR(VLOOKUP(O267,进货明细!$A$2:$D$5000,COLUMN($C$2),0)&amp;""),"",VLOOKUP(O267,进货明细!$A$2:$D$5000,COLUMN($C$2),0)&amp;"")</f>
        <v/>
      </c>
      <c r="R267" s="167" t="str">
        <f>IF(ISERROR(VLOOKUP(O267,进货明细!$A$2:$D$5000,COLUMN($D$2),0)&amp;""),"",VLOOKUP(O267,进货明细!$A$2:$D$5000,COLUMN($D$2),0)&amp;"")</f>
        <v/>
      </c>
      <c r="S267" s="167" t="str">
        <f>IF(ISERROR(VLOOKUP(O267,进货明细!$A$2:$G$5000,COLUMN($G$2),0)&amp;""),"",VLOOKUP(O267,进货明细!$A$2:$G$5000,COLUMN($G$2),0)&amp;"")</f>
        <v/>
      </c>
    </row>
    <row r="268" customHeight="1" spans="1:19">
      <c r="A268" s="175"/>
      <c r="B268" s="153" t="str">
        <f>IF(ISERROR(VLOOKUP(A268,进货明细!$A$2:$D$5000,COLUMN($B$2),0)&amp;""),"",VLOOKUP(A268,进货明细!$A$2:$D$5000,COLUMN($B$2),0)&amp;"")</f>
        <v/>
      </c>
      <c r="C268" s="147" t="str">
        <f>IF(ISERROR(VLOOKUP(A268,进货明细!$A$2:$D$5000,COLUMN($C$2),0)&amp;""),"",VLOOKUP(A268,进货明细!$A$2:$D$5000,COLUMN($C$2),0)&amp;"")</f>
        <v/>
      </c>
      <c r="D268" s="147" t="str">
        <f>IF(ISERROR(VLOOKUP(A268,进货明细!$A$2:$D$5000,COLUMN($D$2),0)&amp;""),"",VLOOKUP(A268,进货明细!$A$2:$D$5000,COLUMN($D$2),0)&amp;"")</f>
        <v/>
      </c>
      <c r="E268" s="148"/>
      <c r="F268" s="152"/>
      <c r="G268" s="150" t="str">
        <f>IF(ISERROR(VLOOKUP(A268,进货明细!$A$2:$G$5000,COLUMN($G$2),0)&amp;""),"",VLOOKUP(A268,进货明细!$A$2:$G$5000,COLUMN($G$2),0)&amp;"")</f>
        <v/>
      </c>
      <c r="H268" s="151" t="str">
        <f t="shared" si="11"/>
        <v/>
      </c>
      <c r="I268" s="168"/>
      <c r="J268" s="169"/>
      <c r="K268" s="163"/>
      <c r="L268" s="164" t="str">
        <f t="shared" si="10"/>
        <v/>
      </c>
      <c r="M268" s="165" t="e">
        <f>ROUND(VLOOKUP(A268,当前库存!$A$2:$F$7000,COLUMN($F$3),0)&amp;"",2)</f>
        <v>#DIV/0!</v>
      </c>
      <c r="N268" s="166"/>
      <c r="O268" s="167" t="str">
        <f t="array" ref="O268">INDEX(进货明细!A:A,MATCH(0,COUNTIF(O$2:O267,进货明细!$A$2:$A$5000),)+1)&amp;""</f>
        <v/>
      </c>
      <c r="P268" s="167" t="str">
        <f>IF(ISERROR(VLOOKUP(O268,进货明细!$A$2:$D$5000,COLUMN($B$2),0)&amp;""),"",VLOOKUP(O268,进货明细!$A$2:$D$5000,COLUMN($B$2),0)&amp;"")</f>
        <v/>
      </c>
      <c r="Q268" s="174" t="str">
        <f>IF(ISERROR(VLOOKUP(O268,进货明细!$A$2:$D$5000,COLUMN($C$2),0)&amp;""),"",VLOOKUP(O268,进货明细!$A$2:$D$5000,COLUMN($C$2),0)&amp;"")</f>
        <v/>
      </c>
      <c r="R268" s="167" t="str">
        <f>IF(ISERROR(VLOOKUP(O268,进货明细!$A$2:$D$5000,COLUMN($D$2),0)&amp;""),"",VLOOKUP(O268,进货明细!$A$2:$D$5000,COLUMN($D$2),0)&amp;"")</f>
        <v/>
      </c>
      <c r="S268" s="167" t="str">
        <f>IF(ISERROR(VLOOKUP(O268,进货明细!$A$2:$G$5000,COLUMN($G$2),0)&amp;""),"",VLOOKUP(O268,进货明细!$A$2:$G$5000,COLUMN($G$2),0)&amp;"")</f>
        <v/>
      </c>
    </row>
    <row r="269" customHeight="1" spans="1:19">
      <c r="A269" s="175"/>
      <c r="B269" s="153" t="str">
        <f>IF(ISERROR(VLOOKUP(A269,进货明细!$A$2:$D$5000,COLUMN($B$2),0)&amp;""),"",VLOOKUP(A269,进货明细!$A$2:$D$5000,COLUMN($B$2),0)&amp;"")</f>
        <v/>
      </c>
      <c r="C269" s="147" t="str">
        <f>IF(ISERROR(VLOOKUP(A269,进货明细!$A$2:$D$5000,COLUMN($C$2),0)&amp;""),"",VLOOKUP(A269,进货明细!$A$2:$D$5000,COLUMN($C$2),0)&amp;"")</f>
        <v/>
      </c>
      <c r="D269" s="147" t="str">
        <f>IF(ISERROR(VLOOKUP(A269,进货明细!$A$2:$D$5000,COLUMN($D$2),0)&amp;""),"",VLOOKUP(A269,进货明细!$A$2:$D$5000,COLUMN($D$2),0)&amp;"")</f>
        <v/>
      </c>
      <c r="E269" s="148"/>
      <c r="F269" s="152"/>
      <c r="G269" s="150" t="str">
        <f>IF(ISERROR(VLOOKUP(A269,进货明细!$A$2:$G$5000,COLUMN($G$2),0)&amp;""),"",VLOOKUP(A269,进货明细!$A$2:$G$5000,COLUMN($G$2),0)&amp;"")</f>
        <v/>
      </c>
      <c r="H269" s="151" t="str">
        <f t="shared" si="11"/>
        <v/>
      </c>
      <c r="I269" s="168"/>
      <c r="J269" s="169"/>
      <c r="K269" s="163"/>
      <c r="L269" s="164" t="str">
        <f t="shared" si="10"/>
        <v/>
      </c>
      <c r="M269" s="165" t="e">
        <f>ROUND(VLOOKUP(A269,当前库存!$A$2:$F$7000,COLUMN($F$3),0)&amp;"",2)</f>
        <v>#DIV/0!</v>
      </c>
      <c r="N269" s="166"/>
      <c r="O269" s="167" t="str">
        <f t="array" ref="O269">INDEX(进货明细!A:A,MATCH(0,COUNTIF(O$2:O268,进货明细!$A$2:$A$5000),)+1)&amp;""</f>
        <v/>
      </c>
      <c r="P269" s="167" t="str">
        <f>IF(ISERROR(VLOOKUP(O269,进货明细!$A$2:$D$5000,COLUMN($B$2),0)&amp;""),"",VLOOKUP(O269,进货明细!$A$2:$D$5000,COLUMN($B$2),0)&amp;"")</f>
        <v/>
      </c>
      <c r="Q269" s="174" t="str">
        <f>IF(ISERROR(VLOOKUP(O269,进货明细!$A$2:$D$5000,COLUMN($C$2),0)&amp;""),"",VLOOKUP(O269,进货明细!$A$2:$D$5000,COLUMN($C$2),0)&amp;"")</f>
        <v/>
      </c>
      <c r="R269" s="167" t="str">
        <f>IF(ISERROR(VLOOKUP(O269,进货明细!$A$2:$D$5000,COLUMN($D$2),0)&amp;""),"",VLOOKUP(O269,进货明细!$A$2:$D$5000,COLUMN($D$2),0)&amp;"")</f>
        <v/>
      </c>
      <c r="S269" s="167" t="str">
        <f>IF(ISERROR(VLOOKUP(O269,进货明细!$A$2:$G$5000,COLUMN($G$2),0)&amp;""),"",VLOOKUP(O269,进货明细!$A$2:$G$5000,COLUMN($G$2),0)&amp;"")</f>
        <v/>
      </c>
    </row>
    <row r="270" customHeight="1" spans="1:19">
      <c r="A270" s="175"/>
      <c r="B270" s="153" t="str">
        <f>IF(ISERROR(VLOOKUP(A270,进货明细!$A$2:$D$5000,COLUMN($B$2),0)&amp;""),"",VLOOKUP(A270,进货明细!$A$2:$D$5000,COLUMN($B$2),0)&amp;"")</f>
        <v/>
      </c>
      <c r="C270" s="147" t="str">
        <f>IF(ISERROR(VLOOKUP(A270,进货明细!$A$2:$D$5000,COLUMN($C$2),0)&amp;""),"",VLOOKUP(A270,进货明细!$A$2:$D$5000,COLUMN($C$2),0)&amp;"")</f>
        <v/>
      </c>
      <c r="D270" s="147" t="str">
        <f>IF(ISERROR(VLOOKUP(A270,进货明细!$A$2:$D$5000,COLUMN($D$2),0)&amp;""),"",VLOOKUP(A270,进货明细!$A$2:$D$5000,COLUMN($D$2),0)&amp;"")</f>
        <v/>
      </c>
      <c r="E270" s="148"/>
      <c r="F270" s="152"/>
      <c r="G270" s="150" t="str">
        <f>IF(ISERROR(VLOOKUP(A270,进货明细!$A$2:$G$5000,COLUMN($G$2),0)&amp;""),"",VLOOKUP(A270,进货明细!$A$2:$G$5000,COLUMN($G$2),0)&amp;"")</f>
        <v/>
      </c>
      <c r="H270" s="151" t="str">
        <f t="shared" si="11"/>
        <v/>
      </c>
      <c r="I270" s="168"/>
      <c r="J270" s="169"/>
      <c r="K270" s="163"/>
      <c r="L270" s="164" t="str">
        <f t="shared" si="10"/>
        <v/>
      </c>
      <c r="M270" s="165" t="e">
        <f>ROUND(VLOOKUP(A270,当前库存!$A$2:$F$7000,COLUMN($F$3),0)&amp;"",2)</f>
        <v>#DIV/0!</v>
      </c>
      <c r="N270" s="166"/>
      <c r="O270" s="167" t="str">
        <f t="array" ref="O270">INDEX(进货明细!A:A,MATCH(0,COUNTIF(O$2:O269,进货明细!$A$2:$A$5000),)+1)&amp;""</f>
        <v/>
      </c>
      <c r="P270" s="167" t="str">
        <f>IF(ISERROR(VLOOKUP(O270,进货明细!$A$2:$D$5000,COLUMN($B$2),0)&amp;""),"",VLOOKUP(O270,进货明细!$A$2:$D$5000,COLUMN($B$2),0)&amp;"")</f>
        <v/>
      </c>
      <c r="Q270" s="174" t="str">
        <f>IF(ISERROR(VLOOKUP(O270,进货明细!$A$2:$D$5000,COLUMN($C$2),0)&amp;""),"",VLOOKUP(O270,进货明细!$A$2:$D$5000,COLUMN($C$2),0)&amp;"")</f>
        <v/>
      </c>
      <c r="R270" s="167" t="str">
        <f>IF(ISERROR(VLOOKUP(O270,进货明细!$A$2:$D$5000,COLUMN($D$2),0)&amp;""),"",VLOOKUP(O270,进货明细!$A$2:$D$5000,COLUMN($D$2),0)&amp;"")</f>
        <v/>
      </c>
      <c r="S270" s="167" t="str">
        <f>IF(ISERROR(VLOOKUP(O270,进货明细!$A$2:$G$5000,COLUMN($G$2),0)&amp;""),"",VLOOKUP(O270,进货明细!$A$2:$G$5000,COLUMN($G$2),0)&amp;"")</f>
        <v/>
      </c>
    </row>
    <row r="271" customHeight="1" spans="1:19">
      <c r="A271" s="175"/>
      <c r="B271" s="153" t="str">
        <f>IF(ISERROR(VLOOKUP(A271,进货明细!$A$2:$D$5000,COLUMN($B$2),0)&amp;""),"",VLOOKUP(A271,进货明细!$A$2:$D$5000,COLUMN($B$2),0)&amp;"")</f>
        <v/>
      </c>
      <c r="C271" s="147" t="str">
        <f>IF(ISERROR(VLOOKUP(A271,进货明细!$A$2:$D$5000,COLUMN($C$2),0)&amp;""),"",VLOOKUP(A271,进货明细!$A$2:$D$5000,COLUMN($C$2),0)&amp;"")</f>
        <v/>
      </c>
      <c r="D271" s="147" t="str">
        <f>IF(ISERROR(VLOOKUP(A271,进货明细!$A$2:$D$5000,COLUMN($D$2),0)&amp;""),"",VLOOKUP(A271,进货明细!$A$2:$D$5000,COLUMN($D$2),0)&amp;"")</f>
        <v/>
      </c>
      <c r="E271" s="148"/>
      <c r="F271" s="152"/>
      <c r="G271" s="150" t="str">
        <f>IF(ISERROR(VLOOKUP(A271,进货明细!$A$2:$G$5000,COLUMN($G$2),0)&amp;""),"",VLOOKUP(A271,进货明细!$A$2:$G$5000,COLUMN($G$2),0)&amp;"")</f>
        <v/>
      </c>
      <c r="H271" s="151" t="str">
        <f t="shared" si="11"/>
        <v/>
      </c>
      <c r="I271" s="168"/>
      <c r="J271" s="169"/>
      <c r="K271" s="163"/>
      <c r="L271" s="164" t="str">
        <f t="shared" si="10"/>
        <v/>
      </c>
      <c r="M271" s="165" t="e">
        <f>ROUND(VLOOKUP(A271,当前库存!$A$2:$F$7000,COLUMN($F$3),0)&amp;"",2)</f>
        <v>#DIV/0!</v>
      </c>
      <c r="N271" s="166"/>
      <c r="O271" s="167" t="str">
        <f t="array" ref="O271">INDEX(进货明细!A:A,MATCH(0,COUNTIF(O$2:O270,进货明细!$A$2:$A$5000),)+1)&amp;""</f>
        <v/>
      </c>
      <c r="P271" s="167" t="str">
        <f>IF(ISERROR(VLOOKUP(O271,进货明细!$A$2:$D$5000,COLUMN($B$2),0)&amp;""),"",VLOOKUP(O271,进货明细!$A$2:$D$5000,COLUMN($B$2),0)&amp;"")</f>
        <v/>
      </c>
      <c r="Q271" s="174" t="str">
        <f>IF(ISERROR(VLOOKUP(O271,进货明细!$A$2:$D$5000,COLUMN($C$2),0)&amp;""),"",VLOOKUP(O271,进货明细!$A$2:$D$5000,COLUMN($C$2),0)&amp;"")</f>
        <v/>
      </c>
      <c r="R271" s="167" t="str">
        <f>IF(ISERROR(VLOOKUP(O271,进货明细!$A$2:$D$5000,COLUMN($D$2),0)&amp;""),"",VLOOKUP(O271,进货明细!$A$2:$D$5000,COLUMN($D$2),0)&amp;"")</f>
        <v/>
      </c>
      <c r="S271" s="167" t="str">
        <f>IF(ISERROR(VLOOKUP(O271,进货明细!$A$2:$G$5000,COLUMN($G$2),0)&amp;""),"",VLOOKUP(O271,进货明细!$A$2:$G$5000,COLUMN($G$2),0)&amp;"")</f>
        <v/>
      </c>
    </row>
    <row r="272" customHeight="1" spans="1:19">
      <c r="A272" s="175"/>
      <c r="B272" s="153" t="str">
        <f>IF(ISERROR(VLOOKUP(A272,进货明细!$A$2:$D$5000,COLUMN($B$2),0)&amp;""),"",VLOOKUP(A272,进货明细!$A$2:$D$5000,COLUMN($B$2),0)&amp;"")</f>
        <v/>
      </c>
      <c r="C272" s="147" t="str">
        <f>IF(ISERROR(VLOOKUP(A272,进货明细!$A$2:$D$5000,COLUMN($C$2),0)&amp;""),"",VLOOKUP(A272,进货明细!$A$2:$D$5000,COLUMN($C$2),0)&amp;"")</f>
        <v/>
      </c>
      <c r="D272" s="147" t="str">
        <f>IF(ISERROR(VLOOKUP(A272,进货明细!$A$2:$D$5000,COLUMN($D$2),0)&amp;""),"",VLOOKUP(A272,进货明细!$A$2:$D$5000,COLUMN($D$2),0)&amp;"")</f>
        <v/>
      </c>
      <c r="E272" s="148"/>
      <c r="F272" s="152"/>
      <c r="G272" s="150" t="str">
        <f>IF(ISERROR(VLOOKUP(A272,进货明细!$A$2:$G$5000,COLUMN($G$2),0)&amp;""),"",VLOOKUP(A272,进货明细!$A$2:$G$5000,COLUMN($G$2),0)&amp;"")</f>
        <v/>
      </c>
      <c r="H272" s="151" t="str">
        <f t="shared" si="11"/>
        <v/>
      </c>
      <c r="I272" s="168"/>
      <c r="J272" s="169"/>
      <c r="K272" s="163"/>
      <c r="L272" s="164" t="str">
        <f t="shared" si="10"/>
        <v/>
      </c>
      <c r="M272" s="165" t="e">
        <f>ROUND(VLOOKUP(A272,当前库存!$A$2:$F$7000,COLUMN($F$3),0)&amp;"",2)</f>
        <v>#DIV/0!</v>
      </c>
      <c r="N272" s="166"/>
      <c r="O272" s="167" t="str">
        <f t="array" ref="O272">INDEX(进货明细!A:A,MATCH(0,COUNTIF(O$2:O271,进货明细!$A$2:$A$5000),)+1)&amp;""</f>
        <v/>
      </c>
      <c r="P272" s="167" t="str">
        <f>IF(ISERROR(VLOOKUP(O272,进货明细!$A$2:$D$5000,COLUMN($B$2),0)&amp;""),"",VLOOKUP(O272,进货明细!$A$2:$D$5000,COLUMN($B$2),0)&amp;"")</f>
        <v/>
      </c>
      <c r="Q272" s="174" t="str">
        <f>IF(ISERROR(VLOOKUP(O272,进货明细!$A$2:$D$5000,COLUMN($C$2),0)&amp;""),"",VLOOKUP(O272,进货明细!$A$2:$D$5000,COLUMN($C$2),0)&amp;"")</f>
        <v/>
      </c>
      <c r="R272" s="167" t="str">
        <f>IF(ISERROR(VLOOKUP(O272,进货明细!$A$2:$D$5000,COLUMN($D$2),0)&amp;""),"",VLOOKUP(O272,进货明细!$A$2:$D$5000,COLUMN($D$2),0)&amp;"")</f>
        <v/>
      </c>
      <c r="S272" s="167" t="str">
        <f>IF(ISERROR(VLOOKUP(O272,进货明细!$A$2:$G$5000,COLUMN($G$2),0)&amp;""),"",VLOOKUP(O272,进货明细!$A$2:$G$5000,COLUMN($G$2),0)&amp;"")</f>
        <v/>
      </c>
    </row>
    <row r="273" customHeight="1" spans="1:19">
      <c r="A273" s="175"/>
      <c r="B273" s="153" t="str">
        <f>IF(ISERROR(VLOOKUP(A273,进货明细!$A$2:$D$5000,COLUMN($B$2),0)&amp;""),"",VLOOKUP(A273,进货明细!$A$2:$D$5000,COLUMN($B$2),0)&amp;"")</f>
        <v/>
      </c>
      <c r="C273" s="147" t="str">
        <f>IF(ISERROR(VLOOKUP(A273,进货明细!$A$2:$D$5000,COLUMN($C$2),0)&amp;""),"",VLOOKUP(A273,进货明细!$A$2:$D$5000,COLUMN($C$2),0)&amp;"")</f>
        <v/>
      </c>
      <c r="D273" s="147" t="str">
        <f>IF(ISERROR(VLOOKUP(A273,进货明细!$A$2:$D$5000,COLUMN($D$2),0)&amp;""),"",VLOOKUP(A273,进货明细!$A$2:$D$5000,COLUMN($D$2),0)&amp;"")</f>
        <v/>
      </c>
      <c r="E273" s="148"/>
      <c r="F273" s="152"/>
      <c r="G273" s="150" t="str">
        <f>IF(ISERROR(VLOOKUP(A273,进货明细!$A$2:$G$5000,COLUMN($G$2),0)&amp;""),"",VLOOKUP(A273,进货明细!$A$2:$G$5000,COLUMN($G$2),0)&amp;"")</f>
        <v/>
      </c>
      <c r="H273" s="151" t="str">
        <f t="shared" si="11"/>
        <v/>
      </c>
      <c r="I273" s="168"/>
      <c r="J273" s="169"/>
      <c r="K273" s="163"/>
      <c r="L273" s="164" t="str">
        <f t="shared" si="10"/>
        <v/>
      </c>
      <c r="M273" s="165" t="e">
        <f>ROUND(VLOOKUP(A273,当前库存!$A$2:$F$7000,COLUMN($F$3),0)&amp;"",2)</f>
        <v>#DIV/0!</v>
      </c>
      <c r="N273" s="166"/>
      <c r="O273" s="167" t="str">
        <f t="array" ref="O273">INDEX(进货明细!A:A,MATCH(0,COUNTIF(O$2:O272,进货明细!$A$2:$A$5000),)+1)&amp;""</f>
        <v/>
      </c>
      <c r="P273" s="167" t="str">
        <f>IF(ISERROR(VLOOKUP(O273,进货明细!$A$2:$D$5000,COLUMN($B$2),0)&amp;""),"",VLOOKUP(O273,进货明细!$A$2:$D$5000,COLUMN($B$2),0)&amp;"")</f>
        <v/>
      </c>
      <c r="Q273" s="174" t="str">
        <f>IF(ISERROR(VLOOKUP(O273,进货明细!$A$2:$D$5000,COLUMN($C$2),0)&amp;""),"",VLOOKUP(O273,进货明细!$A$2:$D$5000,COLUMN($C$2),0)&amp;"")</f>
        <v/>
      </c>
      <c r="R273" s="167" t="str">
        <f>IF(ISERROR(VLOOKUP(O273,进货明细!$A$2:$D$5000,COLUMN($D$2),0)&amp;""),"",VLOOKUP(O273,进货明细!$A$2:$D$5000,COLUMN($D$2),0)&amp;"")</f>
        <v/>
      </c>
      <c r="S273" s="167" t="str">
        <f>IF(ISERROR(VLOOKUP(O273,进货明细!$A$2:$G$5000,COLUMN($G$2),0)&amp;""),"",VLOOKUP(O273,进货明细!$A$2:$G$5000,COLUMN($G$2),0)&amp;"")</f>
        <v/>
      </c>
    </row>
    <row r="274" customHeight="1" spans="1:19">
      <c r="A274" s="175"/>
      <c r="B274" s="153" t="str">
        <f>IF(ISERROR(VLOOKUP(A274,进货明细!$A$2:$D$5000,COLUMN($B$2),0)&amp;""),"",VLOOKUP(A274,进货明细!$A$2:$D$5000,COLUMN($B$2),0)&amp;"")</f>
        <v/>
      </c>
      <c r="C274" s="147" t="str">
        <f>IF(ISERROR(VLOOKUP(A274,进货明细!$A$2:$D$5000,COLUMN($C$2),0)&amp;""),"",VLOOKUP(A274,进货明细!$A$2:$D$5000,COLUMN($C$2),0)&amp;"")</f>
        <v/>
      </c>
      <c r="D274" s="147" t="str">
        <f>IF(ISERROR(VLOOKUP(A274,进货明细!$A$2:$D$5000,COLUMN($D$2),0)&amp;""),"",VLOOKUP(A274,进货明细!$A$2:$D$5000,COLUMN($D$2),0)&amp;"")</f>
        <v/>
      </c>
      <c r="E274" s="148"/>
      <c r="F274" s="152"/>
      <c r="G274" s="150" t="str">
        <f>IF(ISERROR(VLOOKUP(A274,进货明细!$A$2:$G$5000,COLUMN($G$2),0)&amp;""),"",VLOOKUP(A274,进货明细!$A$2:$G$5000,COLUMN($G$2),0)&amp;"")</f>
        <v/>
      </c>
      <c r="H274" s="151" t="str">
        <f t="shared" si="11"/>
        <v/>
      </c>
      <c r="I274" s="168"/>
      <c r="J274" s="169"/>
      <c r="K274" s="163"/>
      <c r="L274" s="164" t="str">
        <f t="shared" si="10"/>
        <v/>
      </c>
      <c r="M274" s="165" t="e">
        <f>ROUND(VLOOKUP(A274,当前库存!$A$2:$F$7000,COLUMN($F$3),0)&amp;"",2)</f>
        <v>#DIV/0!</v>
      </c>
      <c r="N274" s="166"/>
      <c r="O274" s="167" t="str">
        <f t="array" ref="O274">INDEX(进货明细!A:A,MATCH(0,COUNTIF(O$2:O273,进货明细!$A$2:$A$5000),)+1)&amp;""</f>
        <v/>
      </c>
      <c r="P274" s="167" t="str">
        <f>IF(ISERROR(VLOOKUP(O274,进货明细!$A$2:$D$5000,COLUMN($B$2),0)&amp;""),"",VLOOKUP(O274,进货明细!$A$2:$D$5000,COLUMN($B$2),0)&amp;"")</f>
        <v/>
      </c>
      <c r="Q274" s="174" t="str">
        <f>IF(ISERROR(VLOOKUP(O274,进货明细!$A$2:$D$5000,COLUMN($C$2),0)&amp;""),"",VLOOKUP(O274,进货明细!$A$2:$D$5000,COLUMN($C$2),0)&amp;"")</f>
        <v/>
      </c>
      <c r="R274" s="167" t="str">
        <f>IF(ISERROR(VLOOKUP(O274,进货明细!$A$2:$D$5000,COLUMN($D$2),0)&amp;""),"",VLOOKUP(O274,进货明细!$A$2:$D$5000,COLUMN($D$2),0)&amp;"")</f>
        <v/>
      </c>
      <c r="S274" s="167" t="str">
        <f>IF(ISERROR(VLOOKUP(O274,进货明细!$A$2:$G$5000,COLUMN($G$2),0)&amp;""),"",VLOOKUP(O274,进货明细!$A$2:$G$5000,COLUMN($G$2),0)&amp;"")</f>
        <v/>
      </c>
    </row>
    <row r="275" customHeight="1" spans="1:19">
      <c r="A275" s="175"/>
      <c r="B275" s="153" t="str">
        <f>IF(ISERROR(VLOOKUP(A275,进货明细!$A$2:$D$5000,COLUMN($B$2),0)&amp;""),"",VLOOKUP(A275,进货明细!$A$2:$D$5000,COLUMN($B$2),0)&amp;"")</f>
        <v/>
      </c>
      <c r="C275" s="147" t="str">
        <f>IF(ISERROR(VLOOKUP(A275,进货明细!$A$2:$D$5000,COLUMN($C$2),0)&amp;""),"",VLOOKUP(A275,进货明细!$A$2:$D$5000,COLUMN($C$2),0)&amp;"")</f>
        <v/>
      </c>
      <c r="D275" s="147" t="str">
        <f>IF(ISERROR(VLOOKUP(A275,进货明细!$A$2:$D$5000,COLUMN($D$2),0)&amp;""),"",VLOOKUP(A275,进货明细!$A$2:$D$5000,COLUMN($D$2),0)&amp;"")</f>
        <v/>
      </c>
      <c r="E275" s="148"/>
      <c r="F275" s="152"/>
      <c r="G275" s="150" t="str">
        <f>IF(ISERROR(VLOOKUP(A275,进货明细!$A$2:$G$5000,COLUMN($G$2),0)&amp;""),"",VLOOKUP(A275,进货明细!$A$2:$G$5000,COLUMN($G$2),0)&amp;"")</f>
        <v/>
      </c>
      <c r="H275" s="151" t="str">
        <f t="shared" si="11"/>
        <v/>
      </c>
      <c r="I275" s="168"/>
      <c r="J275" s="169"/>
      <c r="K275" s="163"/>
      <c r="L275" s="164" t="str">
        <f t="shared" si="10"/>
        <v/>
      </c>
      <c r="M275" s="165" t="e">
        <f>ROUND(VLOOKUP(A275,当前库存!$A$2:$F$7000,COLUMN($F$3),0)&amp;"",2)</f>
        <v>#DIV/0!</v>
      </c>
      <c r="N275" s="166"/>
      <c r="O275" s="167" t="str">
        <f t="array" ref="O275">INDEX(进货明细!A:A,MATCH(0,COUNTIF(O$2:O274,进货明细!$A$2:$A$5000),)+1)&amp;""</f>
        <v/>
      </c>
      <c r="P275" s="167" t="str">
        <f>IF(ISERROR(VLOOKUP(O275,进货明细!$A$2:$D$5000,COLUMN($B$2),0)&amp;""),"",VLOOKUP(O275,进货明细!$A$2:$D$5000,COLUMN($B$2),0)&amp;"")</f>
        <v/>
      </c>
      <c r="Q275" s="174" t="str">
        <f>IF(ISERROR(VLOOKUP(O275,进货明细!$A$2:$D$5000,COLUMN($C$2),0)&amp;""),"",VLOOKUP(O275,进货明细!$A$2:$D$5000,COLUMN($C$2),0)&amp;"")</f>
        <v/>
      </c>
      <c r="R275" s="167" t="str">
        <f>IF(ISERROR(VLOOKUP(O275,进货明细!$A$2:$D$5000,COLUMN($D$2),0)&amp;""),"",VLOOKUP(O275,进货明细!$A$2:$D$5000,COLUMN($D$2),0)&amp;"")</f>
        <v/>
      </c>
      <c r="S275" s="167" t="str">
        <f>IF(ISERROR(VLOOKUP(O275,进货明细!$A$2:$G$5000,COLUMN($G$2),0)&amp;""),"",VLOOKUP(O275,进货明细!$A$2:$G$5000,COLUMN($G$2),0)&amp;"")</f>
        <v/>
      </c>
    </row>
    <row r="276" customHeight="1" spans="1:19">
      <c r="A276" s="175"/>
      <c r="B276" s="153" t="str">
        <f>IF(ISERROR(VLOOKUP(A276,进货明细!$A$2:$D$5000,COLUMN($B$2),0)&amp;""),"",VLOOKUP(A276,进货明细!$A$2:$D$5000,COLUMN($B$2),0)&amp;"")</f>
        <v/>
      </c>
      <c r="C276" s="147" t="str">
        <f>IF(ISERROR(VLOOKUP(A276,进货明细!$A$2:$D$5000,COLUMN($C$2),0)&amp;""),"",VLOOKUP(A276,进货明细!$A$2:$D$5000,COLUMN($C$2),0)&amp;"")</f>
        <v/>
      </c>
      <c r="D276" s="147" t="str">
        <f>IF(ISERROR(VLOOKUP(A276,进货明细!$A$2:$D$5000,COLUMN($D$2),0)&amp;""),"",VLOOKUP(A276,进货明细!$A$2:$D$5000,COLUMN($D$2),0)&amp;"")</f>
        <v/>
      </c>
      <c r="E276" s="148"/>
      <c r="F276" s="152"/>
      <c r="G276" s="150" t="str">
        <f>IF(ISERROR(VLOOKUP(A276,进货明细!$A$2:$G$5000,COLUMN($G$2),0)&amp;""),"",VLOOKUP(A276,进货明细!$A$2:$G$5000,COLUMN($G$2),0)&amp;"")</f>
        <v/>
      </c>
      <c r="H276" s="151" t="str">
        <f t="shared" si="11"/>
        <v/>
      </c>
      <c r="I276" s="168"/>
      <c r="J276" s="169"/>
      <c r="K276" s="163"/>
      <c r="L276" s="164" t="str">
        <f t="shared" si="10"/>
        <v/>
      </c>
      <c r="M276" s="165" t="e">
        <f>ROUND(VLOOKUP(A276,当前库存!$A$2:$F$7000,COLUMN($F$3),0)&amp;"",2)</f>
        <v>#DIV/0!</v>
      </c>
      <c r="N276" s="166"/>
      <c r="O276" s="167" t="str">
        <f t="array" ref="O276">INDEX(进货明细!A:A,MATCH(0,COUNTIF(O$2:O275,进货明细!$A$2:$A$5000),)+1)&amp;""</f>
        <v/>
      </c>
      <c r="P276" s="167" t="str">
        <f>IF(ISERROR(VLOOKUP(O276,进货明细!$A$2:$D$5000,COLUMN($B$2),0)&amp;""),"",VLOOKUP(O276,进货明细!$A$2:$D$5000,COLUMN($B$2),0)&amp;"")</f>
        <v/>
      </c>
      <c r="Q276" s="174" t="str">
        <f>IF(ISERROR(VLOOKUP(O276,进货明细!$A$2:$D$5000,COLUMN($C$2),0)&amp;""),"",VLOOKUP(O276,进货明细!$A$2:$D$5000,COLUMN($C$2),0)&amp;"")</f>
        <v/>
      </c>
      <c r="R276" s="167" t="str">
        <f>IF(ISERROR(VLOOKUP(O276,进货明细!$A$2:$D$5000,COLUMN($D$2),0)&amp;""),"",VLOOKUP(O276,进货明细!$A$2:$D$5000,COLUMN($D$2),0)&amp;"")</f>
        <v/>
      </c>
      <c r="S276" s="167" t="str">
        <f>IF(ISERROR(VLOOKUP(O276,进货明细!$A$2:$G$5000,COLUMN($G$2),0)&amp;""),"",VLOOKUP(O276,进货明细!$A$2:$G$5000,COLUMN($G$2),0)&amp;"")</f>
        <v/>
      </c>
    </row>
    <row r="277" customHeight="1" spans="1:19">
      <c r="A277" s="175"/>
      <c r="B277" s="153" t="str">
        <f>IF(ISERROR(VLOOKUP(A277,进货明细!$A$2:$D$5000,COLUMN($B$2),0)&amp;""),"",VLOOKUP(A277,进货明细!$A$2:$D$5000,COLUMN($B$2),0)&amp;"")</f>
        <v/>
      </c>
      <c r="C277" s="147" t="str">
        <f>IF(ISERROR(VLOOKUP(A277,进货明细!$A$2:$D$5000,COLUMN($C$2),0)&amp;""),"",VLOOKUP(A277,进货明细!$A$2:$D$5000,COLUMN($C$2),0)&amp;"")</f>
        <v/>
      </c>
      <c r="D277" s="147" t="str">
        <f>IF(ISERROR(VLOOKUP(A277,进货明细!$A$2:$D$5000,COLUMN($D$2),0)&amp;""),"",VLOOKUP(A277,进货明细!$A$2:$D$5000,COLUMN($D$2),0)&amp;"")</f>
        <v/>
      </c>
      <c r="E277" s="148"/>
      <c r="F277" s="152"/>
      <c r="G277" s="150" t="str">
        <f>IF(ISERROR(VLOOKUP(A277,进货明细!$A$2:$G$5000,COLUMN($G$2),0)&amp;""),"",VLOOKUP(A277,进货明细!$A$2:$G$5000,COLUMN($G$2),0)&amp;"")</f>
        <v/>
      </c>
      <c r="H277" s="151" t="str">
        <f t="shared" si="11"/>
        <v/>
      </c>
      <c r="I277" s="168"/>
      <c r="J277" s="169"/>
      <c r="K277" s="163"/>
      <c r="L277" s="164" t="str">
        <f t="shared" si="10"/>
        <v/>
      </c>
      <c r="M277" s="165" t="e">
        <f>ROUND(VLOOKUP(A277,当前库存!$A$2:$F$7000,COLUMN($F$3),0)&amp;"",2)</f>
        <v>#DIV/0!</v>
      </c>
      <c r="N277" s="166"/>
      <c r="O277" s="167" t="str">
        <f t="array" ref="O277">INDEX(进货明细!A:A,MATCH(0,COUNTIF(O$2:O276,进货明细!$A$2:$A$5000),)+1)&amp;""</f>
        <v/>
      </c>
      <c r="P277" s="167" t="str">
        <f>IF(ISERROR(VLOOKUP(O277,进货明细!$A$2:$D$5000,COLUMN($B$2),0)&amp;""),"",VLOOKUP(O277,进货明细!$A$2:$D$5000,COLUMN($B$2),0)&amp;"")</f>
        <v/>
      </c>
      <c r="Q277" s="174" t="str">
        <f>IF(ISERROR(VLOOKUP(O277,进货明细!$A$2:$D$5000,COLUMN($C$2),0)&amp;""),"",VLOOKUP(O277,进货明细!$A$2:$D$5000,COLUMN($C$2),0)&amp;"")</f>
        <v/>
      </c>
      <c r="R277" s="167" t="str">
        <f>IF(ISERROR(VLOOKUP(O277,进货明细!$A$2:$D$5000,COLUMN($D$2),0)&amp;""),"",VLOOKUP(O277,进货明细!$A$2:$D$5000,COLUMN($D$2),0)&amp;"")</f>
        <v/>
      </c>
      <c r="S277" s="167" t="str">
        <f>IF(ISERROR(VLOOKUP(O277,进货明细!$A$2:$G$5000,COLUMN($G$2),0)&amp;""),"",VLOOKUP(O277,进货明细!$A$2:$G$5000,COLUMN($G$2),0)&amp;"")</f>
        <v/>
      </c>
    </row>
    <row r="278" customHeight="1" spans="1:19">
      <c r="A278" s="175"/>
      <c r="B278" s="153" t="str">
        <f>IF(ISERROR(VLOOKUP(A278,进货明细!$A$2:$D$5000,COLUMN($B$2),0)&amp;""),"",VLOOKUP(A278,进货明细!$A$2:$D$5000,COLUMN($B$2),0)&amp;"")</f>
        <v/>
      </c>
      <c r="C278" s="147" t="str">
        <f>IF(ISERROR(VLOOKUP(A278,进货明细!$A$2:$D$5000,COLUMN($C$2),0)&amp;""),"",VLOOKUP(A278,进货明细!$A$2:$D$5000,COLUMN($C$2),0)&amp;"")</f>
        <v/>
      </c>
      <c r="D278" s="147" t="str">
        <f>IF(ISERROR(VLOOKUP(A278,进货明细!$A$2:$D$5000,COLUMN($D$2),0)&amp;""),"",VLOOKUP(A278,进货明细!$A$2:$D$5000,COLUMN($D$2),0)&amp;"")</f>
        <v/>
      </c>
      <c r="E278" s="148"/>
      <c r="F278" s="152"/>
      <c r="G278" s="150" t="str">
        <f>IF(ISERROR(VLOOKUP(A278,进货明细!$A$2:$G$5000,COLUMN($G$2),0)&amp;""),"",VLOOKUP(A278,进货明细!$A$2:$G$5000,COLUMN($G$2),0)&amp;"")</f>
        <v/>
      </c>
      <c r="H278" s="151" t="str">
        <f t="shared" si="11"/>
        <v/>
      </c>
      <c r="I278" s="168"/>
      <c r="J278" s="169"/>
      <c r="K278" s="163"/>
      <c r="L278" s="164" t="str">
        <f t="shared" si="10"/>
        <v/>
      </c>
      <c r="M278" s="165" t="e">
        <f>ROUND(VLOOKUP(A278,当前库存!$A$2:$F$7000,COLUMN($F$3),0)&amp;"",2)</f>
        <v>#DIV/0!</v>
      </c>
      <c r="N278" s="166"/>
      <c r="O278" s="167" t="str">
        <f t="array" ref="O278">INDEX(进货明细!A:A,MATCH(0,COUNTIF(O$2:O277,进货明细!$A$2:$A$5000),)+1)&amp;""</f>
        <v/>
      </c>
      <c r="P278" s="167" t="str">
        <f>IF(ISERROR(VLOOKUP(O278,进货明细!$A$2:$D$5000,COLUMN($B$2),0)&amp;""),"",VLOOKUP(O278,进货明细!$A$2:$D$5000,COLUMN($B$2),0)&amp;"")</f>
        <v/>
      </c>
      <c r="Q278" s="174" t="str">
        <f>IF(ISERROR(VLOOKUP(O278,进货明细!$A$2:$D$5000,COLUMN($C$2),0)&amp;""),"",VLOOKUP(O278,进货明细!$A$2:$D$5000,COLUMN($C$2),0)&amp;"")</f>
        <v/>
      </c>
      <c r="R278" s="167" t="str">
        <f>IF(ISERROR(VLOOKUP(O278,进货明细!$A$2:$D$5000,COLUMN($D$2),0)&amp;""),"",VLOOKUP(O278,进货明细!$A$2:$D$5000,COLUMN($D$2),0)&amp;"")</f>
        <v/>
      </c>
      <c r="S278" s="167" t="str">
        <f>IF(ISERROR(VLOOKUP(O278,进货明细!$A$2:$G$5000,COLUMN($G$2),0)&amp;""),"",VLOOKUP(O278,进货明细!$A$2:$G$5000,COLUMN($G$2),0)&amp;"")</f>
        <v/>
      </c>
    </row>
    <row r="279" customHeight="1" spans="1:19">
      <c r="A279" s="175"/>
      <c r="B279" s="153" t="str">
        <f>IF(ISERROR(VLOOKUP(A279,进货明细!$A$2:$D$5000,COLUMN($B$2),0)&amp;""),"",VLOOKUP(A279,进货明细!$A$2:$D$5000,COLUMN($B$2),0)&amp;"")</f>
        <v/>
      </c>
      <c r="C279" s="147" t="str">
        <f>IF(ISERROR(VLOOKUP(A279,进货明细!$A$2:$D$5000,COLUMN($C$2),0)&amp;""),"",VLOOKUP(A279,进货明细!$A$2:$D$5000,COLUMN($C$2),0)&amp;"")</f>
        <v/>
      </c>
      <c r="D279" s="147" t="str">
        <f>IF(ISERROR(VLOOKUP(A279,进货明细!$A$2:$D$5000,COLUMN($D$2),0)&amp;""),"",VLOOKUP(A279,进货明细!$A$2:$D$5000,COLUMN($D$2),0)&amp;"")</f>
        <v/>
      </c>
      <c r="E279" s="148"/>
      <c r="F279" s="152"/>
      <c r="G279" s="150" t="str">
        <f>IF(ISERROR(VLOOKUP(A279,进货明细!$A$2:$G$5000,COLUMN($G$2),0)&amp;""),"",VLOOKUP(A279,进货明细!$A$2:$G$5000,COLUMN($G$2),0)&amp;"")</f>
        <v/>
      </c>
      <c r="H279" s="151" t="str">
        <f t="shared" si="11"/>
        <v/>
      </c>
      <c r="I279" s="168"/>
      <c r="J279" s="169"/>
      <c r="K279" s="163"/>
      <c r="L279" s="164" t="str">
        <f t="shared" si="10"/>
        <v/>
      </c>
      <c r="M279" s="165" t="e">
        <f>ROUND(VLOOKUP(A279,当前库存!$A$2:$F$7000,COLUMN($F$3),0)&amp;"",2)</f>
        <v>#DIV/0!</v>
      </c>
      <c r="N279" s="166"/>
      <c r="O279" s="167" t="str">
        <f t="array" ref="O279">INDEX(进货明细!A:A,MATCH(0,COUNTIF(O$2:O278,进货明细!$A$2:$A$5000),)+1)&amp;""</f>
        <v/>
      </c>
      <c r="P279" s="167" t="str">
        <f>IF(ISERROR(VLOOKUP(O279,进货明细!$A$2:$D$5000,COLUMN($B$2),0)&amp;""),"",VLOOKUP(O279,进货明细!$A$2:$D$5000,COLUMN($B$2),0)&amp;"")</f>
        <v/>
      </c>
      <c r="Q279" s="174" t="str">
        <f>IF(ISERROR(VLOOKUP(O279,进货明细!$A$2:$D$5000,COLUMN($C$2),0)&amp;""),"",VLOOKUP(O279,进货明细!$A$2:$D$5000,COLUMN($C$2),0)&amp;"")</f>
        <v/>
      </c>
      <c r="R279" s="167" t="str">
        <f>IF(ISERROR(VLOOKUP(O279,进货明细!$A$2:$D$5000,COLUMN($D$2),0)&amp;""),"",VLOOKUP(O279,进货明细!$A$2:$D$5000,COLUMN($D$2),0)&amp;"")</f>
        <v/>
      </c>
      <c r="S279" s="167" t="str">
        <f>IF(ISERROR(VLOOKUP(O279,进货明细!$A$2:$G$5000,COLUMN($G$2),0)&amp;""),"",VLOOKUP(O279,进货明细!$A$2:$G$5000,COLUMN($G$2),0)&amp;"")</f>
        <v/>
      </c>
    </row>
    <row r="280" customHeight="1" spans="1:19">
      <c r="A280" s="175"/>
      <c r="B280" s="153" t="str">
        <f>IF(ISERROR(VLOOKUP(A280,进货明细!$A$2:$D$5000,COLUMN($B$2),0)&amp;""),"",VLOOKUP(A280,进货明细!$A$2:$D$5000,COLUMN($B$2),0)&amp;"")</f>
        <v/>
      </c>
      <c r="C280" s="147" t="str">
        <f>IF(ISERROR(VLOOKUP(A280,进货明细!$A$2:$D$5000,COLUMN($C$2),0)&amp;""),"",VLOOKUP(A280,进货明细!$A$2:$D$5000,COLUMN($C$2),0)&amp;"")</f>
        <v/>
      </c>
      <c r="D280" s="147" t="str">
        <f>IF(ISERROR(VLOOKUP(A280,进货明细!$A$2:$D$5000,COLUMN($D$2),0)&amp;""),"",VLOOKUP(A280,进货明细!$A$2:$D$5000,COLUMN($D$2),0)&amp;"")</f>
        <v/>
      </c>
      <c r="E280" s="148"/>
      <c r="F280" s="152"/>
      <c r="G280" s="150" t="str">
        <f>IF(ISERROR(VLOOKUP(A280,进货明细!$A$2:$G$5000,COLUMN($G$2),0)&amp;""),"",VLOOKUP(A280,进货明细!$A$2:$G$5000,COLUMN($G$2),0)&amp;"")</f>
        <v/>
      </c>
      <c r="H280" s="151" t="str">
        <f t="shared" si="11"/>
        <v/>
      </c>
      <c r="I280" s="168"/>
      <c r="J280" s="169"/>
      <c r="K280" s="163"/>
      <c r="L280" s="164" t="str">
        <f t="shared" si="10"/>
        <v/>
      </c>
      <c r="M280" s="165" t="e">
        <f>ROUND(VLOOKUP(A280,当前库存!$A$2:$F$7000,COLUMN($F$3),0)&amp;"",2)</f>
        <v>#DIV/0!</v>
      </c>
      <c r="N280" s="166"/>
      <c r="O280" s="167" t="str">
        <f t="array" ref="O280">INDEX(进货明细!A:A,MATCH(0,COUNTIF(O$2:O279,进货明细!$A$2:$A$5000),)+1)&amp;""</f>
        <v/>
      </c>
      <c r="P280" s="167" t="str">
        <f>IF(ISERROR(VLOOKUP(O280,进货明细!$A$2:$D$5000,COLUMN($B$2),0)&amp;""),"",VLOOKUP(O280,进货明细!$A$2:$D$5000,COLUMN($B$2),0)&amp;"")</f>
        <v/>
      </c>
      <c r="Q280" s="174" t="str">
        <f>IF(ISERROR(VLOOKUP(O280,进货明细!$A$2:$D$5000,COLUMN($C$2),0)&amp;""),"",VLOOKUP(O280,进货明细!$A$2:$D$5000,COLUMN($C$2),0)&amp;"")</f>
        <v/>
      </c>
      <c r="R280" s="167" t="str">
        <f>IF(ISERROR(VLOOKUP(O280,进货明细!$A$2:$D$5000,COLUMN($D$2),0)&amp;""),"",VLOOKUP(O280,进货明细!$A$2:$D$5000,COLUMN($D$2),0)&amp;"")</f>
        <v/>
      </c>
      <c r="S280" s="167" t="str">
        <f>IF(ISERROR(VLOOKUP(O280,进货明细!$A$2:$G$5000,COLUMN($G$2),0)&amp;""),"",VLOOKUP(O280,进货明细!$A$2:$G$5000,COLUMN($G$2),0)&amp;"")</f>
        <v/>
      </c>
    </row>
    <row r="281" customHeight="1" spans="1:19">
      <c r="A281" s="175"/>
      <c r="B281" s="153" t="str">
        <f>IF(ISERROR(VLOOKUP(A281,进货明细!$A$2:$D$5000,COLUMN($B$2),0)&amp;""),"",VLOOKUP(A281,进货明细!$A$2:$D$5000,COLUMN($B$2),0)&amp;"")</f>
        <v/>
      </c>
      <c r="C281" s="147" t="str">
        <f>IF(ISERROR(VLOOKUP(A281,进货明细!$A$2:$D$5000,COLUMN($C$2),0)&amp;""),"",VLOOKUP(A281,进货明细!$A$2:$D$5000,COLUMN($C$2),0)&amp;"")</f>
        <v/>
      </c>
      <c r="D281" s="147" t="str">
        <f>IF(ISERROR(VLOOKUP(A281,进货明细!$A$2:$D$5000,COLUMN($D$2),0)&amp;""),"",VLOOKUP(A281,进货明细!$A$2:$D$5000,COLUMN($D$2),0)&amp;"")</f>
        <v/>
      </c>
      <c r="E281" s="148"/>
      <c r="F281" s="152"/>
      <c r="G281" s="150" t="str">
        <f>IF(ISERROR(VLOOKUP(A281,进货明细!$A$2:$G$5000,COLUMN($G$2),0)&amp;""),"",VLOOKUP(A281,进货明细!$A$2:$G$5000,COLUMN($G$2),0)&amp;"")</f>
        <v/>
      </c>
      <c r="H281" s="151" t="str">
        <f t="shared" si="11"/>
        <v/>
      </c>
      <c r="I281" s="168"/>
      <c r="J281" s="169"/>
      <c r="K281" s="163"/>
      <c r="L281" s="164" t="str">
        <f t="shared" si="10"/>
        <v/>
      </c>
      <c r="M281" s="165" t="e">
        <f>ROUND(VLOOKUP(A281,当前库存!$A$2:$F$7000,COLUMN($F$3),0)&amp;"",2)</f>
        <v>#DIV/0!</v>
      </c>
      <c r="N281" s="166"/>
      <c r="O281" s="167" t="str">
        <f t="array" ref="O281">INDEX(进货明细!A:A,MATCH(0,COUNTIF(O$2:O280,进货明细!$A$2:$A$5000),)+1)&amp;""</f>
        <v/>
      </c>
      <c r="P281" s="167" t="str">
        <f>IF(ISERROR(VLOOKUP(O281,进货明细!$A$2:$D$5000,COLUMN($B$2),0)&amp;""),"",VLOOKUP(O281,进货明细!$A$2:$D$5000,COLUMN($B$2),0)&amp;"")</f>
        <v/>
      </c>
      <c r="Q281" s="174" t="str">
        <f>IF(ISERROR(VLOOKUP(O281,进货明细!$A$2:$D$5000,COLUMN($C$2),0)&amp;""),"",VLOOKUP(O281,进货明细!$A$2:$D$5000,COLUMN($C$2),0)&amp;"")</f>
        <v/>
      </c>
      <c r="R281" s="167" t="str">
        <f>IF(ISERROR(VLOOKUP(O281,进货明细!$A$2:$D$5000,COLUMN($D$2),0)&amp;""),"",VLOOKUP(O281,进货明细!$A$2:$D$5000,COLUMN($D$2),0)&amp;"")</f>
        <v/>
      </c>
      <c r="S281" s="167" t="str">
        <f>IF(ISERROR(VLOOKUP(O281,进货明细!$A$2:$G$5000,COLUMN($G$2),0)&amp;""),"",VLOOKUP(O281,进货明细!$A$2:$G$5000,COLUMN($G$2),0)&amp;"")</f>
        <v/>
      </c>
    </row>
    <row r="282" customHeight="1" spans="1:19">
      <c r="A282" s="175"/>
      <c r="B282" s="153" t="str">
        <f>IF(ISERROR(VLOOKUP(A282,进货明细!$A$2:$D$5000,COLUMN($B$2),0)&amp;""),"",VLOOKUP(A282,进货明细!$A$2:$D$5000,COLUMN($B$2),0)&amp;"")</f>
        <v/>
      </c>
      <c r="C282" s="147" t="str">
        <f>IF(ISERROR(VLOOKUP(A282,进货明细!$A$2:$D$5000,COLUMN($C$2),0)&amp;""),"",VLOOKUP(A282,进货明细!$A$2:$D$5000,COLUMN($C$2),0)&amp;"")</f>
        <v/>
      </c>
      <c r="D282" s="147" t="str">
        <f>IF(ISERROR(VLOOKUP(A282,进货明细!$A$2:$D$5000,COLUMN($D$2),0)&amp;""),"",VLOOKUP(A282,进货明细!$A$2:$D$5000,COLUMN($D$2),0)&amp;"")</f>
        <v/>
      </c>
      <c r="E282" s="148"/>
      <c r="F282" s="152"/>
      <c r="G282" s="150" t="str">
        <f>IF(ISERROR(VLOOKUP(A282,进货明细!$A$2:$G$5000,COLUMN($G$2),0)&amp;""),"",VLOOKUP(A282,进货明细!$A$2:$G$5000,COLUMN($G$2),0)&amp;"")</f>
        <v/>
      </c>
      <c r="H282" s="151" t="str">
        <f t="shared" si="11"/>
        <v/>
      </c>
      <c r="I282" s="168"/>
      <c r="J282" s="169"/>
      <c r="K282" s="163"/>
      <c r="L282" s="164" t="str">
        <f t="shared" si="10"/>
        <v/>
      </c>
      <c r="M282" s="165" t="e">
        <f>ROUND(VLOOKUP(A282,当前库存!$A$2:$F$7000,COLUMN($F$3),0)&amp;"",2)</f>
        <v>#DIV/0!</v>
      </c>
      <c r="N282" s="166"/>
      <c r="O282" s="167" t="str">
        <f t="array" ref="O282">INDEX(进货明细!A:A,MATCH(0,COUNTIF(O$2:O281,进货明细!$A$2:$A$5000),)+1)&amp;""</f>
        <v/>
      </c>
      <c r="P282" s="167" t="str">
        <f>IF(ISERROR(VLOOKUP(O282,进货明细!$A$2:$D$5000,COLUMN($B$2),0)&amp;""),"",VLOOKUP(O282,进货明细!$A$2:$D$5000,COLUMN($B$2),0)&amp;"")</f>
        <v/>
      </c>
      <c r="Q282" s="174" t="str">
        <f>IF(ISERROR(VLOOKUP(O282,进货明细!$A$2:$D$5000,COLUMN($C$2),0)&amp;""),"",VLOOKUP(O282,进货明细!$A$2:$D$5000,COLUMN($C$2),0)&amp;"")</f>
        <v/>
      </c>
      <c r="R282" s="167" t="str">
        <f>IF(ISERROR(VLOOKUP(O282,进货明细!$A$2:$D$5000,COLUMN($D$2),0)&amp;""),"",VLOOKUP(O282,进货明细!$A$2:$D$5000,COLUMN($D$2),0)&amp;"")</f>
        <v/>
      </c>
      <c r="S282" s="167" t="str">
        <f>IF(ISERROR(VLOOKUP(O282,进货明细!$A$2:$G$5000,COLUMN($G$2),0)&amp;""),"",VLOOKUP(O282,进货明细!$A$2:$G$5000,COLUMN($G$2),0)&amp;"")</f>
        <v/>
      </c>
    </row>
    <row r="283" customHeight="1" spans="1:19">
      <c r="A283" s="175"/>
      <c r="B283" s="153" t="str">
        <f>IF(ISERROR(VLOOKUP(A283,进货明细!$A$2:$D$5000,COLUMN($B$2),0)&amp;""),"",VLOOKUP(A283,进货明细!$A$2:$D$5000,COLUMN($B$2),0)&amp;"")</f>
        <v/>
      </c>
      <c r="C283" s="147" t="str">
        <f>IF(ISERROR(VLOOKUP(A283,进货明细!$A$2:$D$5000,COLUMN($C$2),0)&amp;""),"",VLOOKUP(A283,进货明细!$A$2:$D$5000,COLUMN($C$2),0)&amp;"")</f>
        <v/>
      </c>
      <c r="D283" s="147" t="str">
        <f>IF(ISERROR(VLOOKUP(A283,进货明细!$A$2:$D$5000,COLUMN($D$2),0)&amp;""),"",VLOOKUP(A283,进货明细!$A$2:$D$5000,COLUMN($D$2),0)&amp;"")</f>
        <v/>
      </c>
      <c r="E283" s="148"/>
      <c r="F283" s="152"/>
      <c r="G283" s="150" t="str">
        <f>IF(ISERROR(VLOOKUP(A283,进货明细!$A$2:$G$5000,COLUMN($G$2),0)&amp;""),"",VLOOKUP(A283,进货明细!$A$2:$G$5000,COLUMN($G$2),0)&amp;"")</f>
        <v/>
      </c>
      <c r="H283" s="151" t="str">
        <f t="shared" si="11"/>
        <v/>
      </c>
      <c r="I283" s="168"/>
      <c r="J283" s="169"/>
      <c r="K283" s="163"/>
      <c r="L283" s="164" t="str">
        <f t="shared" si="10"/>
        <v/>
      </c>
      <c r="M283" s="165" t="e">
        <f>ROUND(VLOOKUP(A283,当前库存!$A$2:$F$7000,COLUMN($F$3),0)&amp;"",2)</f>
        <v>#DIV/0!</v>
      </c>
      <c r="N283" s="166"/>
      <c r="O283" s="167" t="str">
        <f t="array" ref="O283">INDEX(进货明细!A:A,MATCH(0,COUNTIF(O$2:O282,进货明细!$A$2:$A$5000),)+1)&amp;""</f>
        <v/>
      </c>
      <c r="P283" s="167" t="str">
        <f>IF(ISERROR(VLOOKUP(O283,进货明细!$A$2:$D$5000,COLUMN($B$2),0)&amp;""),"",VLOOKUP(O283,进货明细!$A$2:$D$5000,COLUMN($B$2),0)&amp;"")</f>
        <v/>
      </c>
      <c r="Q283" s="174" t="str">
        <f>IF(ISERROR(VLOOKUP(O283,进货明细!$A$2:$D$5000,COLUMN($C$2),0)&amp;""),"",VLOOKUP(O283,进货明细!$A$2:$D$5000,COLUMN($C$2),0)&amp;"")</f>
        <v/>
      </c>
      <c r="R283" s="167" t="str">
        <f>IF(ISERROR(VLOOKUP(O283,进货明细!$A$2:$D$5000,COLUMN($D$2),0)&amp;""),"",VLOOKUP(O283,进货明细!$A$2:$D$5000,COLUMN($D$2),0)&amp;"")</f>
        <v/>
      </c>
      <c r="S283" s="167" t="str">
        <f>IF(ISERROR(VLOOKUP(O283,进货明细!$A$2:$G$5000,COLUMN($G$2),0)&amp;""),"",VLOOKUP(O283,进货明细!$A$2:$G$5000,COLUMN($G$2),0)&amp;"")</f>
        <v/>
      </c>
    </row>
    <row r="284" customHeight="1" spans="1:19">
      <c r="A284" s="175"/>
      <c r="B284" s="153" t="str">
        <f>IF(ISERROR(VLOOKUP(A284,进货明细!$A$2:$D$5000,COLUMN($B$2),0)&amp;""),"",VLOOKUP(A284,进货明细!$A$2:$D$5000,COLUMN($B$2),0)&amp;"")</f>
        <v/>
      </c>
      <c r="C284" s="147" t="str">
        <f>IF(ISERROR(VLOOKUP(A284,进货明细!$A$2:$D$5000,COLUMN($C$2),0)&amp;""),"",VLOOKUP(A284,进货明细!$A$2:$D$5000,COLUMN($C$2),0)&amp;"")</f>
        <v/>
      </c>
      <c r="D284" s="147" t="str">
        <f>IF(ISERROR(VLOOKUP(A284,进货明细!$A$2:$D$5000,COLUMN($D$2),0)&amp;""),"",VLOOKUP(A284,进货明细!$A$2:$D$5000,COLUMN($D$2),0)&amp;"")</f>
        <v/>
      </c>
      <c r="E284" s="148"/>
      <c r="F284" s="152"/>
      <c r="G284" s="150" t="str">
        <f>IF(ISERROR(VLOOKUP(A284,进货明细!$A$2:$G$5000,COLUMN($G$2),0)&amp;""),"",VLOOKUP(A284,进货明细!$A$2:$G$5000,COLUMN($G$2),0)&amp;"")</f>
        <v/>
      </c>
      <c r="H284" s="151" t="str">
        <f t="shared" si="11"/>
        <v/>
      </c>
      <c r="I284" s="168"/>
      <c r="J284" s="169"/>
      <c r="K284" s="163"/>
      <c r="L284" s="164" t="str">
        <f t="shared" si="10"/>
        <v/>
      </c>
      <c r="M284" s="165" t="e">
        <f>ROUND(VLOOKUP(A284,当前库存!$A$2:$F$7000,COLUMN($F$3),0)&amp;"",2)</f>
        <v>#DIV/0!</v>
      </c>
      <c r="N284" s="166"/>
      <c r="O284" s="167" t="str">
        <f t="array" ref="O284">INDEX(进货明细!A:A,MATCH(0,COUNTIF(O$2:O283,进货明细!$A$2:$A$5000),)+1)&amp;""</f>
        <v/>
      </c>
      <c r="P284" s="167" t="str">
        <f>IF(ISERROR(VLOOKUP(O284,进货明细!$A$2:$D$5000,COLUMN($B$2),0)&amp;""),"",VLOOKUP(O284,进货明细!$A$2:$D$5000,COLUMN($B$2),0)&amp;"")</f>
        <v/>
      </c>
      <c r="Q284" s="174" t="str">
        <f>IF(ISERROR(VLOOKUP(O284,进货明细!$A$2:$D$5000,COLUMN($C$2),0)&amp;""),"",VLOOKUP(O284,进货明细!$A$2:$D$5000,COLUMN($C$2),0)&amp;"")</f>
        <v/>
      </c>
      <c r="R284" s="167" t="str">
        <f>IF(ISERROR(VLOOKUP(O284,进货明细!$A$2:$D$5000,COLUMN($D$2),0)&amp;""),"",VLOOKUP(O284,进货明细!$A$2:$D$5000,COLUMN($D$2),0)&amp;"")</f>
        <v/>
      </c>
      <c r="S284" s="167" t="str">
        <f>IF(ISERROR(VLOOKUP(O284,进货明细!$A$2:$G$5000,COLUMN($G$2),0)&amp;""),"",VLOOKUP(O284,进货明细!$A$2:$G$5000,COLUMN($G$2),0)&amp;"")</f>
        <v/>
      </c>
    </row>
    <row r="285" customHeight="1" spans="1:19">
      <c r="A285" s="175"/>
      <c r="B285" s="153" t="str">
        <f>IF(ISERROR(VLOOKUP(A285,进货明细!$A$2:$D$5000,COLUMN($B$2),0)&amp;""),"",VLOOKUP(A285,进货明细!$A$2:$D$5000,COLUMN($B$2),0)&amp;"")</f>
        <v/>
      </c>
      <c r="C285" s="147" t="str">
        <f>IF(ISERROR(VLOOKUP(A285,进货明细!$A$2:$D$5000,COLUMN($C$2),0)&amp;""),"",VLOOKUP(A285,进货明细!$A$2:$D$5000,COLUMN($C$2),0)&amp;"")</f>
        <v/>
      </c>
      <c r="D285" s="147" t="str">
        <f>IF(ISERROR(VLOOKUP(A285,进货明细!$A$2:$D$5000,COLUMN($D$2),0)&amp;""),"",VLOOKUP(A285,进货明细!$A$2:$D$5000,COLUMN($D$2),0)&amp;"")</f>
        <v/>
      </c>
      <c r="E285" s="148"/>
      <c r="F285" s="152"/>
      <c r="G285" s="150" t="str">
        <f>IF(ISERROR(VLOOKUP(A285,进货明细!$A$2:$G$5000,COLUMN($G$2),0)&amp;""),"",VLOOKUP(A285,进货明细!$A$2:$G$5000,COLUMN($G$2),0)&amp;"")</f>
        <v/>
      </c>
      <c r="H285" s="151" t="str">
        <f t="shared" si="11"/>
        <v/>
      </c>
      <c r="I285" s="168"/>
      <c r="J285" s="169"/>
      <c r="K285" s="163"/>
      <c r="L285" s="164" t="str">
        <f t="shared" si="10"/>
        <v/>
      </c>
      <c r="M285" s="165" t="e">
        <f>ROUND(VLOOKUP(A285,当前库存!$A$2:$F$7000,COLUMN($F$3),0)&amp;"",2)</f>
        <v>#DIV/0!</v>
      </c>
      <c r="N285" s="166"/>
      <c r="O285" s="167" t="str">
        <f t="array" ref="O285">INDEX(进货明细!A:A,MATCH(0,COUNTIF(O$2:O284,进货明细!$A$2:$A$5000),)+1)&amp;""</f>
        <v/>
      </c>
      <c r="P285" s="167" t="str">
        <f>IF(ISERROR(VLOOKUP(O285,进货明细!$A$2:$D$5000,COLUMN($B$2),0)&amp;""),"",VLOOKUP(O285,进货明细!$A$2:$D$5000,COLUMN($B$2),0)&amp;"")</f>
        <v/>
      </c>
      <c r="Q285" s="174" t="str">
        <f>IF(ISERROR(VLOOKUP(O285,进货明细!$A$2:$D$5000,COLUMN($C$2),0)&amp;""),"",VLOOKUP(O285,进货明细!$A$2:$D$5000,COLUMN($C$2),0)&amp;"")</f>
        <v/>
      </c>
      <c r="R285" s="167" t="str">
        <f>IF(ISERROR(VLOOKUP(O285,进货明细!$A$2:$D$5000,COLUMN($D$2),0)&amp;""),"",VLOOKUP(O285,进货明细!$A$2:$D$5000,COLUMN($D$2),0)&amp;"")</f>
        <v/>
      </c>
      <c r="S285" s="167" t="str">
        <f>IF(ISERROR(VLOOKUP(O285,进货明细!$A$2:$G$5000,COLUMN($G$2),0)&amp;""),"",VLOOKUP(O285,进货明细!$A$2:$G$5000,COLUMN($G$2),0)&amp;"")</f>
        <v/>
      </c>
    </row>
    <row r="286" customHeight="1" spans="1:19">
      <c r="A286" s="175"/>
      <c r="B286" s="153" t="str">
        <f>IF(ISERROR(VLOOKUP(A286,进货明细!$A$2:$D$5000,COLUMN($B$2),0)&amp;""),"",VLOOKUP(A286,进货明细!$A$2:$D$5000,COLUMN($B$2),0)&amp;"")</f>
        <v/>
      </c>
      <c r="C286" s="147" t="str">
        <f>IF(ISERROR(VLOOKUP(A286,进货明细!$A$2:$D$5000,COLUMN($C$2),0)&amp;""),"",VLOOKUP(A286,进货明细!$A$2:$D$5000,COLUMN($C$2),0)&amp;"")</f>
        <v/>
      </c>
      <c r="D286" s="147" t="str">
        <f>IF(ISERROR(VLOOKUP(A286,进货明细!$A$2:$D$5000,COLUMN($D$2),0)&amp;""),"",VLOOKUP(A286,进货明细!$A$2:$D$5000,COLUMN($D$2),0)&amp;"")</f>
        <v/>
      </c>
      <c r="E286" s="148"/>
      <c r="F286" s="152"/>
      <c r="G286" s="150" t="str">
        <f>IF(ISERROR(VLOOKUP(A286,进货明细!$A$2:$G$5000,COLUMN($G$2),0)&amp;""),"",VLOOKUP(A286,进货明细!$A$2:$G$5000,COLUMN($G$2),0)&amp;"")</f>
        <v/>
      </c>
      <c r="H286" s="151" t="str">
        <f t="shared" si="11"/>
        <v/>
      </c>
      <c r="I286" s="168"/>
      <c r="J286" s="169"/>
      <c r="K286" s="163"/>
      <c r="L286" s="164" t="str">
        <f t="shared" si="10"/>
        <v/>
      </c>
      <c r="M286" s="165" t="e">
        <f>ROUND(VLOOKUP(A286,当前库存!$A$2:$F$7000,COLUMN($F$3),0)&amp;"",2)</f>
        <v>#DIV/0!</v>
      </c>
      <c r="N286" s="166"/>
      <c r="O286" s="167" t="str">
        <f t="array" ref="O286">INDEX(进货明细!A:A,MATCH(0,COUNTIF(O$2:O285,进货明细!$A$2:$A$5000),)+1)&amp;""</f>
        <v/>
      </c>
      <c r="P286" s="167" t="str">
        <f>IF(ISERROR(VLOOKUP(O286,进货明细!$A$2:$D$5000,COLUMN($B$2),0)&amp;""),"",VLOOKUP(O286,进货明细!$A$2:$D$5000,COLUMN($B$2),0)&amp;"")</f>
        <v/>
      </c>
      <c r="Q286" s="174" t="str">
        <f>IF(ISERROR(VLOOKUP(O286,进货明细!$A$2:$D$5000,COLUMN($C$2),0)&amp;""),"",VLOOKUP(O286,进货明细!$A$2:$D$5000,COLUMN($C$2),0)&amp;"")</f>
        <v/>
      </c>
      <c r="R286" s="167" t="str">
        <f>IF(ISERROR(VLOOKUP(O286,进货明细!$A$2:$D$5000,COLUMN($D$2),0)&amp;""),"",VLOOKUP(O286,进货明细!$A$2:$D$5000,COLUMN($D$2),0)&amp;"")</f>
        <v/>
      </c>
      <c r="S286" s="167" t="str">
        <f>IF(ISERROR(VLOOKUP(O286,进货明细!$A$2:$G$5000,COLUMN($G$2),0)&amp;""),"",VLOOKUP(O286,进货明细!$A$2:$G$5000,COLUMN($G$2),0)&amp;"")</f>
        <v/>
      </c>
    </row>
    <row r="287" customHeight="1" spans="1:19">
      <c r="A287" s="175"/>
      <c r="B287" s="153" t="str">
        <f>IF(ISERROR(VLOOKUP(A287,进货明细!$A$2:$D$5000,COLUMN($B$2),0)&amp;""),"",VLOOKUP(A287,进货明细!$A$2:$D$5000,COLUMN($B$2),0)&amp;"")</f>
        <v/>
      </c>
      <c r="C287" s="147" t="str">
        <f>IF(ISERROR(VLOOKUP(A287,进货明细!$A$2:$D$5000,COLUMN($C$2),0)&amp;""),"",VLOOKUP(A287,进货明细!$A$2:$D$5000,COLUMN($C$2),0)&amp;"")</f>
        <v/>
      </c>
      <c r="D287" s="147" t="str">
        <f>IF(ISERROR(VLOOKUP(A287,进货明细!$A$2:$D$5000,COLUMN($D$2),0)&amp;""),"",VLOOKUP(A287,进货明细!$A$2:$D$5000,COLUMN($D$2),0)&amp;"")</f>
        <v/>
      </c>
      <c r="E287" s="148"/>
      <c r="F287" s="152"/>
      <c r="G287" s="150" t="str">
        <f>IF(ISERROR(VLOOKUP(A287,进货明细!$A$2:$G$5000,COLUMN($G$2),0)&amp;""),"",VLOOKUP(A287,进货明细!$A$2:$G$5000,COLUMN($G$2),0)&amp;"")</f>
        <v/>
      </c>
      <c r="H287" s="151" t="str">
        <f t="shared" si="11"/>
        <v/>
      </c>
      <c r="I287" s="168"/>
      <c r="J287" s="169"/>
      <c r="K287" s="163"/>
      <c r="L287" s="164" t="str">
        <f t="shared" si="10"/>
        <v/>
      </c>
      <c r="M287" s="165" t="e">
        <f>ROUND(VLOOKUP(A287,当前库存!$A$2:$F$7000,COLUMN($F$3),0)&amp;"",2)</f>
        <v>#DIV/0!</v>
      </c>
      <c r="N287" s="166"/>
      <c r="O287" s="167" t="str">
        <f t="array" ref="O287">INDEX(进货明细!A:A,MATCH(0,COUNTIF(O$2:O286,进货明细!$A$2:$A$5000),)+1)&amp;""</f>
        <v/>
      </c>
      <c r="P287" s="167" t="str">
        <f>IF(ISERROR(VLOOKUP(O287,进货明细!$A$2:$D$5000,COLUMN($B$2),0)&amp;""),"",VLOOKUP(O287,进货明细!$A$2:$D$5000,COLUMN($B$2),0)&amp;"")</f>
        <v/>
      </c>
      <c r="Q287" s="174" t="str">
        <f>IF(ISERROR(VLOOKUP(O287,进货明细!$A$2:$D$5000,COLUMN($C$2),0)&amp;""),"",VLOOKUP(O287,进货明细!$A$2:$D$5000,COLUMN($C$2),0)&amp;"")</f>
        <v/>
      </c>
      <c r="R287" s="167" t="str">
        <f>IF(ISERROR(VLOOKUP(O287,进货明细!$A$2:$D$5000,COLUMN($D$2),0)&amp;""),"",VLOOKUP(O287,进货明细!$A$2:$D$5000,COLUMN($D$2),0)&amp;"")</f>
        <v/>
      </c>
      <c r="S287" s="167" t="str">
        <f>IF(ISERROR(VLOOKUP(O287,进货明细!$A$2:$G$5000,COLUMN($G$2),0)&amp;""),"",VLOOKUP(O287,进货明细!$A$2:$G$5000,COLUMN($G$2),0)&amp;"")</f>
        <v/>
      </c>
    </row>
    <row r="288" customHeight="1" spans="1:19">
      <c r="A288" s="175"/>
      <c r="B288" s="153" t="str">
        <f>IF(ISERROR(VLOOKUP(A288,进货明细!$A$2:$D$5000,COLUMN($B$2),0)&amp;""),"",VLOOKUP(A288,进货明细!$A$2:$D$5000,COLUMN($B$2),0)&amp;"")</f>
        <v/>
      </c>
      <c r="C288" s="147" t="str">
        <f>IF(ISERROR(VLOOKUP(A288,进货明细!$A$2:$D$5000,COLUMN($C$2),0)&amp;""),"",VLOOKUP(A288,进货明细!$A$2:$D$5000,COLUMN($C$2),0)&amp;"")</f>
        <v/>
      </c>
      <c r="D288" s="147" t="str">
        <f>IF(ISERROR(VLOOKUP(A288,进货明细!$A$2:$D$5000,COLUMN($D$2),0)&amp;""),"",VLOOKUP(A288,进货明细!$A$2:$D$5000,COLUMN($D$2),0)&amp;"")</f>
        <v/>
      </c>
      <c r="E288" s="148"/>
      <c r="F288" s="152"/>
      <c r="G288" s="150" t="str">
        <f>IF(ISERROR(VLOOKUP(A288,进货明细!$A$2:$G$5000,COLUMN($G$2),0)&amp;""),"",VLOOKUP(A288,进货明细!$A$2:$G$5000,COLUMN($G$2),0)&amp;"")</f>
        <v/>
      </c>
      <c r="H288" s="151" t="str">
        <f t="shared" si="11"/>
        <v/>
      </c>
      <c r="I288" s="168"/>
      <c r="J288" s="169"/>
      <c r="K288" s="163"/>
      <c r="L288" s="164" t="str">
        <f t="shared" si="10"/>
        <v/>
      </c>
      <c r="M288" s="165" t="e">
        <f>ROUND(VLOOKUP(A288,当前库存!$A$2:$F$7000,COLUMN($F$3),0)&amp;"",2)</f>
        <v>#DIV/0!</v>
      </c>
      <c r="N288" s="166"/>
      <c r="O288" s="167" t="str">
        <f t="array" ref="O288">INDEX(进货明细!A:A,MATCH(0,COUNTIF(O$2:O287,进货明细!$A$2:$A$5000),)+1)&amp;""</f>
        <v/>
      </c>
      <c r="P288" s="167" t="str">
        <f>IF(ISERROR(VLOOKUP(O288,进货明细!$A$2:$D$5000,COLUMN($B$2),0)&amp;""),"",VLOOKUP(O288,进货明细!$A$2:$D$5000,COLUMN($B$2),0)&amp;"")</f>
        <v/>
      </c>
      <c r="Q288" s="174" t="str">
        <f>IF(ISERROR(VLOOKUP(O288,进货明细!$A$2:$D$5000,COLUMN($C$2),0)&amp;""),"",VLOOKUP(O288,进货明细!$A$2:$D$5000,COLUMN($C$2),0)&amp;"")</f>
        <v/>
      </c>
      <c r="R288" s="167" t="str">
        <f>IF(ISERROR(VLOOKUP(O288,进货明细!$A$2:$D$5000,COLUMN($D$2),0)&amp;""),"",VLOOKUP(O288,进货明细!$A$2:$D$5000,COLUMN($D$2),0)&amp;"")</f>
        <v/>
      </c>
      <c r="S288" s="167" t="str">
        <f>IF(ISERROR(VLOOKUP(O288,进货明细!$A$2:$G$5000,COLUMN($G$2),0)&amp;""),"",VLOOKUP(O288,进货明细!$A$2:$G$5000,COLUMN($G$2),0)&amp;"")</f>
        <v/>
      </c>
    </row>
    <row r="289" customHeight="1" spans="1:19">
      <c r="A289" s="175"/>
      <c r="B289" s="153" t="str">
        <f>IF(ISERROR(VLOOKUP(A289,进货明细!$A$2:$D$5000,COLUMN($B$2),0)&amp;""),"",VLOOKUP(A289,进货明细!$A$2:$D$5000,COLUMN($B$2),0)&amp;"")</f>
        <v/>
      </c>
      <c r="C289" s="147" t="str">
        <f>IF(ISERROR(VLOOKUP(A289,进货明细!$A$2:$D$5000,COLUMN($C$2),0)&amp;""),"",VLOOKUP(A289,进货明细!$A$2:$D$5000,COLUMN($C$2),0)&amp;"")</f>
        <v/>
      </c>
      <c r="D289" s="147" t="str">
        <f>IF(ISERROR(VLOOKUP(A289,进货明细!$A$2:$D$5000,COLUMN($D$2),0)&amp;""),"",VLOOKUP(A289,进货明细!$A$2:$D$5000,COLUMN($D$2),0)&amp;"")</f>
        <v/>
      </c>
      <c r="E289" s="148"/>
      <c r="F289" s="152"/>
      <c r="G289" s="150" t="str">
        <f>IF(ISERROR(VLOOKUP(A289,进货明细!$A$2:$G$5000,COLUMN($G$2),0)&amp;""),"",VLOOKUP(A289,进货明细!$A$2:$G$5000,COLUMN($G$2),0)&amp;"")</f>
        <v/>
      </c>
      <c r="H289" s="151" t="str">
        <f t="shared" si="11"/>
        <v/>
      </c>
      <c r="I289" s="168"/>
      <c r="J289" s="169"/>
      <c r="K289" s="163"/>
      <c r="L289" s="164" t="str">
        <f t="shared" si="10"/>
        <v/>
      </c>
      <c r="M289" s="165" t="e">
        <f>ROUND(VLOOKUP(A289,当前库存!$A$2:$F$7000,COLUMN($F$3),0)&amp;"",2)</f>
        <v>#DIV/0!</v>
      </c>
      <c r="N289" s="166"/>
      <c r="O289" s="167" t="str">
        <f t="array" ref="O289">INDEX(进货明细!A:A,MATCH(0,COUNTIF(O$2:O288,进货明细!$A$2:$A$5000),)+1)&amp;""</f>
        <v/>
      </c>
      <c r="P289" s="167" t="str">
        <f>IF(ISERROR(VLOOKUP(O289,进货明细!$A$2:$D$5000,COLUMN($B$2),0)&amp;""),"",VLOOKUP(O289,进货明细!$A$2:$D$5000,COLUMN($B$2),0)&amp;"")</f>
        <v/>
      </c>
      <c r="Q289" s="174" t="str">
        <f>IF(ISERROR(VLOOKUP(O289,进货明细!$A$2:$D$5000,COLUMN($C$2),0)&amp;""),"",VLOOKUP(O289,进货明细!$A$2:$D$5000,COLUMN($C$2),0)&amp;"")</f>
        <v/>
      </c>
      <c r="R289" s="167" t="str">
        <f>IF(ISERROR(VLOOKUP(O289,进货明细!$A$2:$D$5000,COLUMN($D$2),0)&amp;""),"",VLOOKUP(O289,进货明细!$A$2:$D$5000,COLUMN($D$2),0)&amp;"")</f>
        <v/>
      </c>
      <c r="S289" s="167" t="str">
        <f>IF(ISERROR(VLOOKUP(O289,进货明细!$A$2:$G$5000,COLUMN($G$2),0)&amp;""),"",VLOOKUP(O289,进货明细!$A$2:$G$5000,COLUMN($G$2),0)&amp;"")</f>
        <v/>
      </c>
    </row>
    <row r="290" customHeight="1" spans="1:19">
      <c r="A290" s="175"/>
      <c r="B290" s="153" t="str">
        <f>IF(ISERROR(VLOOKUP(A290,进货明细!$A$2:$D$5000,COLUMN($B$2),0)&amp;""),"",VLOOKUP(A290,进货明细!$A$2:$D$5000,COLUMN($B$2),0)&amp;"")</f>
        <v/>
      </c>
      <c r="C290" s="147" t="str">
        <f>IF(ISERROR(VLOOKUP(A290,进货明细!$A$2:$D$5000,COLUMN($C$2),0)&amp;""),"",VLOOKUP(A290,进货明细!$A$2:$D$5000,COLUMN($C$2),0)&amp;"")</f>
        <v/>
      </c>
      <c r="D290" s="147" t="str">
        <f>IF(ISERROR(VLOOKUP(A290,进货明细!$A$2:$D$5000,COLUMN($D$2),0)&amp;""),"",VLOOKUP(A290,进货明细!$A$2:$D$5000,COLUMN($D$2),0)&amp;"")</f>
        <v/>
      </c>
      <c r="E290" s="148"/>
      <c r="F290" s="152"/>
      <c r="G290" s="150" t="str">
        <f>IF(ISERROR(VLOOKUP(A290,进货明细!$A$2:$G$5000,COLUMN($G$2),0)&amp;""),"",VLOOKUP(A290,进货明细!$A$2:$G$5000,COLUMN($G$2),0)&amp;"")</f>
        <v/>
      </c>
      <c r="H290" s="151" t="str">
        <f t="shared" si="11"/>
        <v/>
      </c>
      <c r="I290" s="168"/>
      <c r="J290" s="169"/>
      <c r="K290" s="163"/>
      <c r="L290" s="164" t="str">
        <f t="shared" si="10"/>
        <v/>
      </c>
      <c r="M290" s="165" t="e">
        <f>ROUND(VLOOKUP(A290,当前库存!$A$2:$F$7000,COLUMN($F$3),0)&amp;"",2)</f>
        <v>#DIV/0!</v>
      </c>
      <c r="N290" s="166"/>
      <c r="O290" s="167" t="str">
        <f t="array" ref="O290">INDEX(进货明细!A:A,MATCH(0,COUNTIF(O$2:O289,进货明细!$A$2:$A$5000),)+1)&amp;""</f>
        <v/>
      </c>
      <c r="P290" s="167" t="str">
        <f>IF(ISERROR(VLOOKUP(O290,进货明细!$A$2:$D$5000,COLUMN($B$2),0)&amp;""),"",VLOOKUP(O290,进货明细!$A$2:$D$5000,COLUMN($B$2),0)&amp;"")</f>
        <v/>
      </c>
      <c r="Q290" s="174" t="str">
        <f>IF(ISERROR(VLOOKUP(O290,进货明细!$A$2:$D$5000,COLUMN($C$2),0)&amp;""),"",VLOOKUP(O290,进货明细!$A$2:$D$5000,COLUMN($C$2),0)&amp;"")</f>
        <v/>
      </c>
      <c r="R290" s="167" t="str">
        <f>IF(ISERROR(VLOOKUP(O290,进货明细!$A$2:$D$5000,COLUMN($D$2),0)&amp;""),"",VLOOKUP(O290,进货明细!$A$2:$D$5000,COLUMN($D$2),0)&amp;"")</f>
        <v/>
      </c>
      <c r="S290" s="167" t="str">
        <f>IF(ISERROR(VLOOKUP(O290,进货明细!$A$2:$G$5000,COLUMN($G$2),0)&amp;""),"",VLOOKUP(O290,进货明细!$A$2:$G$5000,COLUMN($G$2),0)&amp;"")</f>
        <v/>
      </c>
    </row>
    <row r="291" customHeight="1" spans="1:19">
      <c r="A291" s="175"/>
      <c r="B291" s="153" t="str">
        <f>IF(ISERROR(VLOOKUP(A291,进货明细!$A$2:$D$5000,COLUMN($B$2),0)&amp;""),"",VLOOKUP(A291,进货明细!$A$2:$D$5000,COLUMN($B$2),0)&amp;"")</f>
        <v/>
      </c>
      <c r="C291" s="147" t="str">
        <f>IF(ISERROR(VLOOKUP(A291,进货明细!$A$2:$D$5000,COLUMN($C$2),0)&amp;""),"",VLOOKUP(A291,进货明细!$A$2:$D$5000,COLUMN($C$2),0)&amp;"")</f>
        <v/>
      </c>
      <c r="D291" s="147" t="str">
        <f>IF(ISERROR(VLOOKUP(A291,进货明细!$A$2:$D$5000,COLUMN($D$2),0)&amp;""),"",VLOOKUP(A291,进货明细!$A$2:$D$5000,COLUMN($D$2),0)&amp;"")</f>
        <v/>
      </c>
      <c r="E291" s="148"/>
      <c r="F291" s="152"/>
      <c r="G291" s="150" t="str">
        <f>IF(ISERROR(VLOOKUP(A291,进货明细!$A$2:$G$5000,COLUMN($G$2),0)&amp;""),"",VLOOKUP(A291,进货明细!$A$2:$G$5000,COLUMN($G$2),0)&amp;"")</f>
        <v/>
      </c>
      <c r="H291" s="151" t="str">
        <f t="shared" si="11"/>
        <v/>
      </c>
      <c r="I291" s="168"/>
      <c r="J291" s="169"/>
      <c r="K291" s="163"/>
      <c r="L291" s="164" t="str">
        <f t="shared" si="10"/>
        <v/>
      </c>
      <c r="M291" s="165" t="e">
        <f>ROUND(VLOOKUP(A291,当前库存!$A$2:$F$7000,COLUMN($F$3),0)&amp;"",2)</f>
        <v>#DIV/0!</v>
      </c>
      <c r="N291" s="166"/>
      <c r="O291" s="167" t="str">
        <f t="array" ref="O291">INDEX(进货明细!A:A,MATCH(0,COUNTIF(O$2:O290,进货明细!$A$2:$A$5000),)+1)&amp;""</f>
        <v/>
      </c>
      <c r="P291" s="167" t="str">
        <f>IF(ISERROR(VLOOKUP(O291,进货明细!$A$2:$D$5000,COLUMN($B$2),0)&amp;""),"",VLOOKUP(O291,进货明细!$A$2:$D$5000,COLUMN($B$2),0)&amp;"")</f>
        <v/>
      </c>
      <c r="Q291" s="174" t="str">
        <f>IF(ISERROR(VLOOKUP(O291,进货明细!$A$2:$D$5000,COLUMN($C$2),0)&amp;""),"",VLOOKUP(O291,进货明细!$A$2:$D$5000,COLUMN($C$2),0)&amp;"")</f>
        <v/>
      </c>
      <c r="R291" s="167" t="str">
        <f>IF(ISERROR(VLOOKUP(O291,进货明细!$A$2:$D$5000,COLUMN($D$2),0)&amp;""),"",VLOOKUP(O291,进货明细!$A$2:$D$5000,COLUMN($D$2),0)&amp;"")</f>
        <v/>
      </c>
      <c r="S291" s="167" t="str">
        <f>IF(ISERROR(VLOOKUP(O291,进货明细!$A$2:$G$5000,COLUMN($G$2),0)&amp;""),"",VLOOKUP(O291,进货明细!$A$2:$G$5000,COLUMN($G$2),0)&amp;"")</f>
        <v/>
      </c>
    </row>
    <row r="292" customHeight="1" spans="1:19">
      <c r="A292" s="175"/>
      <c r="B292" s="153" t="str">
        <f>IF(ISERROR(VLOOKUP(A292,进货明细!$A$2:$D$5000,COLUMN($B$2),0)&amp;""),"",VLOOKUP(A292,进货明细!$A$2:$D$5000,COLUMN($B$2),0)&amp;"")</f>
        <v/>
      </c>
      <c r="C292" s="147" t="str">
        <f>IF(ISERROR(VLOOKUP(A292,进货明细!$A$2:$D$5000,COLUMN($C$2),0)&amp;""),"",VLOOKUP(A292,进货明细!$A$2:$D$5000,COLUMN($C$2),0)&amp;"")</f>
        <v/>
      </c>
      <c r="D292" s="147" t="str">
        <f>IF(ISERROR(VLOOKUP(A292,进货明细!$A$2:$D$5000,COLUMN($D$2),0)&amp;""),"",VLOOKUP(A292,进货明细!$A$2:$D$5000,COLUMN($D$2),0)&amp;"")</f>
        <v/>
      </c>
      <c r="E292" s="148"/>
      <c r="F292" s="152"/>
      <c r="G292" s="150" t="str">
        <f>IF(ISERROR(VLOOKUP(A292,进货明细!$A$2:$G$5000,COLUMN($G$2),0)&amp;""),"",VLOOKUP(A292,进货明细!$A$2:$G$5000,COLUMN($G$2),0)&amp;"")</f>
        <v/>
      </c>
      <c r="H292" s="151" t="str">
        <f t="shared" si="11"/>
        <v/>
      </c>
      <c r="I292" s="168"/>
      <c r="J292" s="169"/>
      <c r="K292" s="163"/>
      <c r="L292" s="164" t="str">
        <f t="shared" si="10"/>
        <v/>
      </c>
      <c r="M292" s="165" t="e">
        <f>ROUND(VLOOKUP(A292,当前库存!$A$2:$F$7000,COLUMN($F$3),0)&amp;"",2)</f>
        <v>#DIV/0!</v>
      </c>
      <c r="N292" s="166"/>
      <c r="O292" s="167" t="str">
        <f t="array" ref="O292">INDEX(进货明细!A:A,MATCH(0,COUNTIF(O$2:O291,进货明细!$A$2:$A$5000),)+1)&amp;""</f>
        <v/>
      </c>
      <c r="P292" s="167" t="str">
        <f>IF(ISERROR(VLOOKUP(O292,进货明细!$A$2:$D$5000,COLUMN($B$2),0)&amp;""),"",VLOOKUP(O292,进货明细!$A$2:$D$5000,COLUMN($B$2),0)&amp;"")</f>
        <v/>
      </c>
      <c r="Q292" s="174" t="str">
        <f>IF(ISERROR(VLOOKUP(O292,进货明细!$A$2:$D$5000,COLUMN($C$2),0)&amp;""),"",VLOOKUP(O292,进货明细!$A$2:$D$5000,COLUMN($C$2),0)&amp;"")</f>
        <v/>
      </c>
      <c r="R292" s="167" t="str">
        <f>IF(ISERROR(VLOOKUP(O292,进货明细!$A$2:$D$5000,COLUMN($D$2),0)&amp;""),"",VLOOKUP(O292,进货明细!$A$2:$D$5000,COLUMN($D$2),0)&amp;"")</f>
        <v/>
      </c>
      <c r="S292" s="167" t="str">
        <f>IF(ISERROR(VLOOKUP(O292,进货明细!$A$2:$G$5000,COLUMN($G$2),0)&amp;""),"",VLOOKUP(O292,进货明细!$A$2:$G$5000,COLUMN($G$2),0)&amp;"")</f>
        <v/>
      </c>
    </row>
    <row r="293" customHeight="1" spans="1:19">
      <c r="A293" s="175"/>
      <c r="B293" s="153" t="str">
        <f>IF(ISERROR(VLOOKUP(A293,进货明细!$A$2:$D$5000,COLUMN($B$2),0)&amp;""),"",VLOOKUP(A293,进货明细!$A$2:$D$5000,COLUMN($B$2),0)&amp;"")</f>
        <v/>
      </c>
      <c r="C293" s="147" t="str">
        <f>IF(ISERROR(VLOOKUP(A293,进货明细!$A$2:$D$5000,COLUMN($C$2),0)&amp;""),"",VLOOKUP(A293,进货明细!$A$2:$D$5000,COLUMN($C$2),0)&amp;"")</f>
        <v/>
      </c>
      <c r="D293" s="147" t="str">
        <f>IF(ISERROR(VLOOKUP(A293,进货明细!$A$2:$D$5000,COLUMN($D$2),0)&amp;""),"",VLOOKUP(A293,进货明细!$A$2:$D$5000,COLUMN($D$2),0)&amp;"")</f>
        <v/>
      </c>
      <c r="E293" s="148"/>
      <c r="F293" s="152"/>
      <c r="G293" s="150" t="str">
        <f>IF(ISERROR(VLOOKUP(A293,进货明细!$A$2:$G$5000,COLUMN($G$2),0)&amp;""),"",VLOOKUP(A293,进货明细!$A$2:$G$5000,COLUMN($G$2),0)&amp;"")</f>
        <v/>
      </c>
      <c r="H293" s="151" t="str">
        <f t="shared" si="11"/>
        <v/>
      </c>
      <c r="I293" s="168"/>
      <c r="J293" s="169"/>
      <c r="K293" s="163"/>
      <c r="L293" s="164" t="str">
        <f t="shared" si="10"/>
        <v/>
      </c>
      <c r="M293" s="165" t="e">
        <f>ROUND(VLOOKUP(A293,当前库存!$A$2:$F$7000,COLUMN($F$3),0)&amp;"",2)</f>
        <v>#DIV/0!</v>
      </c>
      <c r="N293" s="166"/>
      <c r="O293" s="167" t="str">
        <f t="array" ref="O293">INDEX(进货明细!A:A,MATCH(0,COUNTIF(O$2:O292,进货明细!$A$2:$A$5000),)+1)&amp;""</f>
        <v/>
      </c>
      <c r="P293" s="167" t="str">
        <f>IF(ISERROR(VLOOKUP(O293,进货明细!$A$2:$D$5000,COLUMN($B$2),0)&amp;""),"",VLOOKUP(O293,进货明细!$A$2:$D$5000,COLUMN($B$2),0)&amp;"")</f>
        <v/>
      </c>
      <c r="Q293" s="174" t="str">
        <f>IF(ISERROR(VLOOKUP(O293,进货明细!$A$2:$D$5000,COLUMN($C$2),0)&amp;""),"",VLOOKUP(O293,进货明细!$A$2:$D$5000,COLUMN($C$2),0)&amp;"")</f>
        <v/>
      </c>
      <c r="R293" s="167" t="str">
        <f>IF(ISERROR(VLOOKUP(O293,进货明细!$A$2:$D$5000,COLUMN($D$2),0)&amp;""),"",VLOOKUP(O293,进货明细!$A$2:$D$5000,COLUMN($D$2),0)&amp;"")</f>
        <v/>
      </c>
      <c r="S293" s="167" t="str">
        <f>IF(ISERROR(VLOOKUP(O293,进货明细!$A$2:$G$5000,COLUMN($G$2),0)&amp;""),"",VLOOKUP(O293,进货明细!$A$2:$G$5000,COLUMN($G$2),0)&amp;"")</f>
        <v/>
      </c>
    </row>
    <row r="294" customHeight="1" spans="1:19">
      <c r="A294" s="175"/>
      <c r="B294" s="153" t="str">
        <f>IF(ISERROR(VLOOKUP(A294,进货明细!$A$2:$D$5000,COLUMN($B$2),0)&amp;""),"",VLOOKUP(A294,进货明细!$A$2:$D$5000,COLUMN($B$2),0)&amp;"")</f>
        <v/>
      </c>
      <c r="C294" s="147" t="str">
        <f>IF(ISERROR(VLOOKUP(A294,进货明细!$A$2:$D$5000,COLUMN($C$2),0)&amp;""),"",VLOOKUP(A294,进货明细!$A$2:$D$5000,COLUMN($C$2),0)&amp;"")</f>
        <v/>
      </c>
      <c r="D294" s="147" t="str">
        <f>IF(ISERROR(VLOOKUP(A294,进货明细!$A$2:$D$5000,COLUMN($D$2),0)&amp;""),"",VLOOKUP(A294,进货明细!$A$2:$D$5000,COLUMN($D$2),0)&amp;"")</f>
        <v/>
      </c>
      <c r="E294" s="148"/>
      <c r="F294" s="152"/>
      <c r="G294" s="150" t="str">
        <f>IF(ISERROR(VLOOKUP(A294,进货明细!$A$2:$G$5000,COLUMN($G$2),0)&amp;""),"",VLOOKUP(A294,进货明细!$A$2:$G$5000,COLUMN($G$2),0)&amp;"")</f>
        <v/>
      </c>
      <c r="H294" s="151" t="str">
        <f t="shared" si="11"/>
        <v/>
      </c>
      <c r="I294" s="168"/>
      <c r="J294" s="169"/>
      <c r="K294" s="163"/>
      <c r="L294" s="164" t="str">
        <f t="shared" si="10"/>
        <v/>
      </c>
      <c r="M294" s="165" t="e">
        <f>ROUND(VLOOKUP(A294,当前库存!$A$2:$F$7000,COLUMN($F$3),0)&amp;"",2)</f>
        <v>#DIV/0!</v>
      </c>
      <c r="N294" s="166"/>
      <c r="O294" s="167" t="str">
        <f t="array" ref="O294">INDEX(进货明细!A:A,MATCH(0,COUNTIF(O$2:O293,进货明细!$A$2:$A$5000),)+1)&amp;""</f>
        <v/>
      </c>
      <c r="P294" s="167" t="str">
        <f>IF(ISERROR(VLOOKUP(O294,进货明细!$A$2:$D$5000,COLUMN($B$2),0)&amp;""),"",VLOOKUP(O294,进货明细!$A$2:$D$5000,COLUMN($B$2),0)&amp;"")</f>
        <v/>
      </c>
      <c r="Q294" s="174" t="str">
        <f>IF(ISERROR(VLOOKUP(O294,进货明细!$A$2:$D$5000,COLUMN($C$2),0)&amp;""),"",VLOOKUP(O294,进货明细!$A$2:$D$5000,COLUMN($C$2),0)&amp;"")</f>
        <v/>
      </c>
      <c r="R294" s="167" t="str">
        <f>IF(ISERROR(VLOOKUP(O294,进货明细!$A$2:$D$5000,COLUMN($D$2),0)&amp;""),"",VLOOKUP(O294,进货明细!$A$2:$D$5000,COLUMN($D$2),0)&amp;"")</f>
        <v/>
      </c>
      <c r="S294" s="167" t="str">
        <f>IF(ISERROR(VLOOKUP(O294,进货明细!$A$2:$G$5000,COLUMN($G$2),0)&amp;""),"",VLOOKUP(O294,进货明细!$A$2:$G$5000,COLUMN($G$2),0)&amp;"")</f>
        <v/>
      </c>
    </row>
    <row r="295" customHeight="1" spans="1:19">
      <c r="A295" s="175"/>
      <c r="B295" s="153" t="str">
        <f>IF(ISERROR(VLOOKUP(A295,进货明细!$A$2:$D$5000,COLUMN($B$2),0)&amp;""),"",VLOOKUP(A295,进货明细!$A$2:$D$5000,COLUMN($B$2),0)&amp;"")</f>
        <v/>
      </c>
      <c r="C295" s="147" t="str">
        <f>IF(ISERROR(VLOOKUP(A295,进货明细!$A$2:$D$5000,COLUMN($C$2),0)&amp;""),"",VLOOKUP(A295,进货明细!$A$2:$D$5000,COLUMN($C$2),0)&amp;"")</f>
        <v/>
      </c>
      <c r="D295" s="147" t="str">
        <f>IF(ISERROR(VLOOKUP(A295,进货明细!$A$2:$D$5000,COLUMN($D$2),0)&amp;""),"",VLOOKUP(A295,进货明细!$A$2:$D$5000,COLUMN($D$2),0)&amp;"")</f>
        <v/>
      </c>
      <c r="E295" s="148"/>
      <c r="F295" s="152"/>
      <c r="G295" s="150" t="str">
        <f>IF(ISERROR(VLOOKUP(A295,进货明细!$A$2:$G$5000,COLUMN($G$2),0)&amp;""),"",VLOOKUP(A295,进货明细!$A$2:$G$5000,COLUMN($G$2),0)&amp;"")</f>
        <v/>
      </c>
      <c r="H295" s="151" t="str">
        <f t="shared" si="11"/>
        <v/>
      </c>
      <c r="I295" s="168"/>
      <c r="J295" s="169"/>
      <c r="K295" s="163"/>
      <c r="L295" s="164" t="str">
        <f t="shared" si="10"/>
        <v/>
      </c>
      <c r="M295" s="165" t="e">
        <f>ROUND(VLOOKUP(A295,当前库存!$A$2:$F$7000,COLUMN($F$3),0)&amp;"",2)</f>
        <v>#DIV/0!</v>
      </c>
      <c r="N295" s="166"/>
      <c r="O295" s="167" t="str">
        <f t="array" ref="O295">INDEX(进货明细!A:A,MATCH(0,COUNTIF(O$2:O294,进货明细!$A$2:$A$5000),)+1)&amp;""</f>
        <v/>
      </c>
      <c r="P295" s="167" t="str">
        <f>IF(ISERROR(VLOOKUP(O295,进货明细!$A$2:$D$5000,COLUMN($B$2),0)&amp;""),"",VLOOKUP(O295,进货明细!$A$2:$D$5000,COLUMN($B$2),0)&amp;"")</f>
        <v/>
      </c>
      <c r="Q295" s="174" t="str">
        <f>IF(ISERROR(VLOOKUP(O295,进货明细!$A$2:$D$5000,COLUMN($C$2),0)&amp;""),"",VLOOKUP(O295,进货明细!$A$2:$D$5000,COLUMN($C$2),0)&amp;"")</f>
        <v/>
      </c>
      <c r="R295" s="167" t="str">
        <f>IF(ISERROR(VLOOKUP(O295,进货明细!$A$2:$D$5000,COLUMN($D$2),0)&amp;""),"",VLOOKUP(O295,进货明细!$A$2:$D$5000,COLUMN($D$2),0)&amp;"")</f>
        <v/>
      </c>
      <c r="S295" s="167" t="str">
        <f>IF(ISERROR(VLOOKUP(O295,进货明细!$A$2:$G$5000,COLUMN($G$2),0)&amp;""),"",VLOOKUP(O295,进货明细!$A$2:$G$5000,COLUMN($G$2),0)&amp;"")</f>
        <v/>
      </c>
    </row>
    <row r="296" customHeight="1" spans="1:19">
      <c r="A296" s="175"/>
      <c r="B296" s="153" t="str">
        <f>IF(ISERROR(VLOOKUP(A296,进货明细!$A$2:$D$5000,COLUMN($B$2),0)&amp;""),"",VLOOKUP(A296,进货明细!$A$2:$D$5000,COLUMN($B$2),0)&amp;"")</f>
        <v/>
      </c>
      <c r="C296" s="147" t="str">
        <f>IF(ISERROR(VLOOKUP(A296,进货明细!$A$2:$D$5000,COLUMN($C$2),0)&amp;""),"",VLOOKUP(A296,进货明细!$A$2:$D$5000,COLUMN($C$2),0)&amp;"")</f>
        <v/>
      </c>
      <c r="D296" s="147" t="str">
        <f>IF(ISERROR(VLOOKUP(A296,进货明细!$A$2:$D$5000,COLUMN($D$2),0)&amp;""),"",VLOOKUP(A296,进货明细!$A$2:$D$5000,COLUMN($D$2),0)&amp;"")</f>
        <v/>
      </c>
      <c r="E296" s="148"/>
      <c r="F296" s="152"/>
      <c r="G296" s="150" t="str">
        <f>IF(ISERROR(VLOOKUP(A296,进货明细!$A$2:$G$5000,COLUMN($G$2),0)&amp;""),"",VLOOKUP(A296,进货明细!$A$2:$G$5000,COLUMN($G$2),0)&amp;"")</f>
        <v/>
      </c>
      <c r="H296" s="151" t="str">
        <f t="shared" si="11"/>
        <v/>
      </c>
      <c r="I296" s="168"/>
      <c r="J296" s="169"/>
      <c r="K296" s="163"/>
      <c r="L296" s="164" t="str">
        <f t="shared" si="10"/>
        <v/>
      </c>
      <c r="M296" s="165" t="e">
        <f>ROUND(VLOOKUP(A296,当前库存!$A$2:$F$7000,COLUMN($F$3),0)&amp;"",2)</f>
        <v>#DIV/0!</v>
      </c>
      <c r="N296" s="166"/>
      <c r="O296" s="167" t="str">
        <f t="array" ref="O296">INDEX(进货明细!A:A,MATCH(0,COUNTIF(O$2:O295,进货明细!$A$2:$A$5000),)+1)&amp;""</f>
        <v/>
      </c>
      <c r="P296" s="167" t="str">
        <f>IF(ISERROR(VLOOKUP(O296,进货明细!$A$2:$D$5000,COLUMN($B$2),0)&amp;""),"",VLOOKUP(O296,进货明细!$A$2:$D$5000,COLUMN($B$2),0)&amp;"")</f>
        <v/>
      </c>
      <c r="Q296" s="174" t="str">
        <f>IF(ISERROR(VLOOKUP(O296,进货明细!$A$2:$D$5000,COLUMN($C$2),0)&amp;""),"",VLOOKUP(O296,进货明细!$A$2:$D$5000,COLUMN($C$2),0)&amp;"")</f>
        <v/>
      </c>
      <c r="R296" s="167" t="str">
        <f>IF(ISERROR(VLOOKUP(O296,进货明细!$A$2:$D$5000,COLUMN($D$2),0)&amp;""),"",VLOOKUP(O296,进货明细!$A$2:$D$5000,COLUMN($D$2),0)&amp;"")</f>
        <v/>
      </c>
      <c r="S296" s="167" t="str">
        <f>IF(ISERROR(VLOOKUP(O296,进货明细!$A$2:$G$5000,COLUMN($G$2),0)&amp;""),"",VLOOKUP(O296,进货明细!$A$2:$G$5000,COLUMN($G$2),0)&amp;"")</f>
        <v/>
      </c>
    </row>
    <row r="297" customHeight="1" spans="1:19">
      <c r="A297" s="175"/>
      <c r="B297" s="153" t="str">
        <f>IF(ISERROR(VLOOKUP(A297,进货明细!$A$2:$D$5000,COLUMN($B$2),0)&amp;""),"",VLOOKUP(A297,进货明细!$A$2:$D$5000,COLUMN($B$2),0)&amp;"")</f>
        <v/>
      </c>
      <c r="C297" s="147" t="str">
        <f>IF(ISERROR(VLOOKUP(A297,进货明细!$A$2:$D$5000,COLUMN($C$2),0)&amp;""),"",VLOOKUP(A297,进货明细!$A$2:$D$5000,COLUMN($C$2),0)&amp;"")</f>
        <v/>
      </c>
      <c r="D297" s="147" t="str">
        <f>IF(ISERROR(VLOOKUP(A297,进货明细!$A$2:$D$5000,COLUMN($D$2),0)&amp;""),"",VLOOKUP(A297,进货明细!$A$2:$D$5000,COLUMN($D$2),0)&amp;"")</f>
        <v/>
      </c>
      <c r="E297" s="148"/>
      <c r="F297" s="152"/>
      <c r="G297" s="150" t="str">
        <f>IF(ISERROR(VLOOKUP(A297,进货明细!$A$2:$G$5000,COLUMN($G$2),0)&amp;""),"",VLOOKUP(A297,进货明细!$A$2:$G$5000,COLUMN($G$2),0)&amp;"")</f>
        <v/>
      </c>
      <c r="H297" s="151" t="str">
        <f t="shared" si="11"/>
        <v/>
      </c>
      <c r="I297" s="168"/>
      <c r="J297" s="169"/>
      <c r="K297" s="163"/>
      <c r="L297" s="164" t="str">
        <f t="shared" si="10"/>
        <v/>
      </c>
      <c r="M297" s="165" t="e">
        <f>ROUND(VLOOKUP(A297,当前库存!$A$2:$F$7000,COLUMN($F$3),0)&amp;"",2)</f>
        <v>#DIV/0!</v>
      </c>
      <c r="N297" s="166"/>
      <c r="O297" s="167" t="str">
        <f t="array" ref="O297">INDEX(进货明细!A:A,MATCH(0,COUNTIF(O$2:O296,进货明细!$A$2:$A$5000),)+1)&amp;""</f>
        <v/>
      </c>
      <c r="P297" s="167" t="str">
        <f>IF(ISERROR(VLOOKUP(O297,进货明细!$A$2:$D$5000,COLUMN($B$2),0)&amp;""),"",VLOOKUP(O297,进货明细!$A$2:$D$5000,COLUMN($B$2),0)&amp;"")</f>
        <v/>
      </c>
      <c r="Q297" s="174" t="str">
        <f>IF(ISERROR(VLOOKUP(O297,进货明细!$A$2:$D$5000,COLUMN($C$2),0)&amp;""),"",VLOOKUP(O297,进货明细!$A$2:$D$5000,COLUMN($C$2),0)&amp;"")</f>
        <v/>
      </c>
      <c r="R297" s="167" t="str">
        <f>IF(ISERROR(VLOOKUP(O297,进货明细!$A$2:$D$5000,COLUMN($D$2),0)&amp;""),"",VLOOKUP(O297,进货明细!$A$2:$D$5000,COLUMN($D$2),0)&amp;"")</f>
        <v/>
      </c>
      <c r="S297" s="167" t="str">
        <f>IF(ISERROR(VLOOKUP(O297,进货明细!$A$2:$G$5000,COLUMN($G$2),0)&amp;""),"",VLOOKUP(O297,进货明细!$A$2:$G$5000,COLUMN($G$2),0)&amp;"")</f>
        <v/>
      </c>
    </row>
    <row r="298" customHeight="1" spans="1:19">
      <c r="A298" s="175"/>
      <c r="B298" s="153" t="str">
        <f>IF(ISERROR(VLOOKUP(A298,进货明细!$A$2:$D$5000,COLUMN($B$2),0)&amp;""),"",VLOOKUP(A298,进货明细!$A$2:$D$5000,COLUMN($B$2),0)&amp;"")</f>
        <v/>
      </c>
      <c r="C298" s="147" t="str">
        <f>IF(ISERROR(VLOOKUP(A298,进货明细!$A$2:$D$5000,COLUMN($C$2),0)&amp;""),"",VLOOKUP(A298,进货明细!$A$2:$D$5000,COLUMN($C$2),0)&amp;"")</f>
        <v/>
      </c>
      <c r="D298" s="147" t="str">
        <f>IF(ISERROR(VLOOKUP(A298,进货明细!$A$2:$D$5000,COLUMN($D$2),0)&amp;""),"",VLOOKUP(A298,进货明细!$A$2:$D$5000,COLUMN($D$2),0)&amp;"")</f>
        <v/>
      </c>
      <c r="E298" s="148"/>
      <c r="F298" s="152"/>
      <c r="G298" s="150" t="str">
        <f>IF(ISERROR(VLOOKUP(A298,进货明细!$A$2:$G$5000,COLUMN($G$2),0)&amp;""),"",VLOOKUP(A298,进货明细!$A$2:$G$5000,COLUMN($G$2),0)&amp;"")</f>
        <v/>
      </c>
      <c r="H298" s="151" t="str">
        <f t="shared" si="11"/>
        <v/>
      </c>
      <c r="I298" s="168"/>
      <c r="J298" s="169"/>
      <c r="K298" s="163"/>
      <c r="L298" s="164" t="str">
        <f t="shared" si="10"/>
        <v/>
      </c>
      <c r="M298" s="165" t="e">
        <f>ROUND(VLOOKUP(A298,当前库存!$A$2:$F$7000,COLUMN($F$3),0)&amp;"",2)</f>
        <v>#DIV/0!</v>
      </c>
      <c r="N298" s="166"/>
      <c r="O298" s="167" t="str">
        <f t="array" ref="O298">INDEX(进货明细!A:A,MATCH(0,COUNTIF(O$2:O297,进货明细!$A$2:$A$5000),)+1)&amp;""</f>
        <v/>
      </c>
      <c r="P298" s="167" t="str">
        <f>IF(ISERROR(VLOOKUP(O298,进货明细!$A$2:$D$5000,COLUMN($B$2),0)&amp;""),"",VLOOKUP(O298,进货明细!$A$2:$D$5000,COLUMN($B$2),0)&amp;"")</f>
        <v/>
      </c>
      <c r="Q298" s="174" t="str">
        <f>IF(ISERROR(VLOOKUP(O298,进货明细!$A$2:$D$5000,COLUMN($C$2),0)&amp;""),"",VLOOKUP(O298,进货明细!$A$2:$D$5000,COLUMN($C$2),0)&amp;"")</f>
        <v/>
      </c>
      <c r="R298" s="167" t="str">
        <f>IF(ISERROR(VLOOKUP(O298,进货明细!$A$2:$D$5000,COLUMN($D$2),0)&amp;""),"",VLOOKUP(O298,进货明细!$A$2:$D$5000,COLUMN($D$2),0)&amp;"")</f>
        <v/>
      </c>
      <c r="S298" s="167" t="str">
        <f>IF(ISERROR(VLOOKUP(O298,进货明细!$A$2:$G$5000,COLUMN($G$2),0)&amp;""),"",VLOOKUP(O298,进货明细!$A$2:$G$5000,COLUMN($G$2),0)&amp;"")</f>
        <v/>
      </c>
    </row>
    <row r="299" customHeight="1" spans="1:19">
      <c r="A299" s="175"/>
      <c r="B299" s="153" t="str">
        <f>IF(ISERROR(VLOOKUP(A299,进货明细!$A$2:$D$5000,COLUMN($B$2),0)&amp;""),"",VLOOKUP(A299,进货明细!$A$2:$D$5000,COLUMN($B$2),0)&amp;"")</f>
        <v/>
      </c>
      <c r="C299" s="147" t="str">
        <f>IF(ISERROR(VLOOKUP(A299,进货明细!$A$2:$D$5000,COLUMN($C$2),0)&amp;""),"",VLOOKUP(A299,进货明细!$A$2:$D$5000,COLUMN($C$2),0)&amp;"")</f>
        <v/>
      </c>
      <c r="D299" s="147" t="str">
        <f>IF(ISERROR(VLOOKUP(A299,进货明细!$A$2:$D$5000,COLUMN($D$2),0)&amp;""),"",VLOOKUP(A299,进货明细!$A$2:$D$5000,COLUMN($D$2),0)&amp;"")</f>
        <v/>
      </c>
      <c r="E299" s="148"/>
      <c r="F299" s="152"/>
      <c r="G299" s="150" t="str">
        <f>IF(ISERROR(VLOOKUP(A299,进货明细!$A$2:$G$5000,COLUMN($G$2),0)&amp;""),"",VLOOKUP(A299,进货明细!$A$2:$G$5000,COLUMN($G$2),0)&amp;"")</f>
        <v/>
      </c>
      <c r="H299" s="151" t="str">
        <f t="shared" si="11"/>
        <v/>
      </c>
      <c r="I299" s="168"/>
      <c r="J299" s="169"/>
      <c r="K299" s="163"/>
      <c r="L299" s="164" t="str">
        <f t="shared" si="10"/>
        <v/>
      </c>
      <c r="M299" s="165" t="e">
        <f>ROUND(VLOOKUP(A299,当前库存!$A$2:$F$7000,COLUMN($F$3),0)&amp;"",2)</f>
        <v>#DIV/0!</v>
      </c>
      <c r="N299" s="166"/>
      <c r="O299" s="167" t="str">
        <f t="array" ref="O299">INDEX(进货明细!A:A,MATCH(0,COUNTIF(O$2:O298,进货明细!$A$2:$A$5000),)+1)&amp;""</f>
        <v/>
      </c>
      <c r="P299" s="167" t="str">
        <f>IF(ISERROR(VLOOKUP(O299,进货明细!$A$2:$D$5000,COLUMN($B$2),0)&amp;""),"",VLOOKUP(O299,进货明细!$A$2:$D$5000,COLUMN($B$2),0)&amp;"")</f>
        <v/>
      </c>
      <c r="Q299" s="174" t="str">
        <f>IF(ISERROR(VLOOKUP(O299,进货明细!$A$2:$D$5000,COLUMN($C$2),0)&amp;""),"",VLOOKUP(O299,进货明细!$A$2:$D$5000,COLUMN($C$2),0)&amp;"")</f>
        <v/>
      </c>
      <c r="R299" s="167" t="str">
        <f>IF(ISERROR(VLOOKUP(O299,进货明细!$A$2:$D$5000,COLUMN($D$2),0)&amp;""),"",VLOOKUP(O299,进货明细!$A$2:$D$5000,COLUMN($D$2),0)&amp;"")</f>
        <v/>
      </c>
      <c r="S299" s="167" t="str">
        <f>IF(ISERROR(VLOOKUP(O299,进货明细!$A$2:$G$5000,COLUMN($G$2),0)&amp;""),"",VLOOKUP(O299,进货明细!$A$2:$G$5000,COLUMN($G$2),0)&amp;"")</f>
        <v/>
      </c>
    </row>
    <row r="300" customHeight="1" spans="1:19">
      <c r="A300" s="175"/>
      <c r="B300" s="153" t="str">
        <f>IF(ISERROR(VLOOKUP(A300,进货明细!$A$2:$D$5000,COLUMN($B$2),0)&amp;""),"",VLOOKUP(A300,进货明细!$A$2:$D$5000,COLUMN($B$2),0)&amp;"")</f>
        <v/>
      </c>
      <c r="C300" s="147" t="str">
        <f>IF(ISERROR(VLOOKUP(A300,进货明细!$A$2:$D$5000,COLUMN($C$2),0)&amp;""),"",VLOOKUP(A300,进货明细!$A$2:$D$5000,COLUMN($C$2),0)&amp;"")</f>
        <v/>
      </c>
      <c r="D300" s="147" t="str">
        <f>IF(ISERROR(VLOOKUP(A300,进货明细!$A$2:$D$5000,COLUMN($D$2),0)&amp;""),"",VLOOKUP(A300,进货明细!$A$2:$D$5000,COLUMN($D$2),0)&amp;"")</f>
        <v/>
      </c>
      <c r="E300" s="148"/>
      <c r="F300" s="152"/>
      <c r="G300" s="150" t="str">
        <f>IF(ISERROR(VLOOKUP(A300,进货明细!$A$2:$G$5000,COLUMN($G$2),0)&amp;""),"",VLOOKUP(A300,进货明细!$A$2:$G$5000,COLUMN($G$2),0)&amp;"")</f>
        <v/>
      </c>
      <c r="H300" s="151" t="str">
        <f t="shared" si="11"/>
        <v/>
      </c>
      <c r="I300" s="168"/>
      <c r="J300" s="169"/>
      <c r="K300" s="163"/>
      <c r="L300" s="164" t="str">
        <f t="shared" si="10"/>
        <v/>
      </c>
      <c r="M300" s="165" t="e">
        <f>ROUND(VLOOKUP(A300,当前库存!$A$2:$F$7000,COLUMN($F$3),0)&amp;"",2)</f>
        <v>#DIV/0!</v>
      </c>
      <c r="N300" s="166"/>
      <c r="O300" s="167" t="str">
        <f t="array" ref="O300">INDEX(进货明细!A:A,MATCH(0,COUNTIF(O$2:O299,进货明细!$A$2:$A$5000),)+1)&amp;""</f>
        <v/>
      </c>
      <c r="P300" s="167" t="str">
        <f>IF(ISERROR(VLOOKUP(O300,进货明细!$A$2:$D$5000,COLUMN($B$2),0)&amp;""),"",VLOOKUP(O300,进货明细!$A$2:$D$5000,COLUMN($B$2),0)&amp;"")</f>
        <v/>
      </c>
      <c r="Q300" s="174" t="str">
        <f>IF(ISERROR(VLOOKUP(O300,进货明细!$A$2:$D$5000,COLUMN($C$2),0)&amp;""),"",VLOOKUP(O300,进货明细!$A$2:$D$5000,COLUMN($C$2),0)&amp;"")</f>
        <v/>
      </c>
      <c r="R300" s="167" t="str">
        <f>IF(ISERROR(VLOOKUP(O300,进货明细!$A$2:$D$5000,COLUMN($D$2),0)&amp;""),"",VLOOKUP(O300,进货明细!$A$2:$D$5000,COLUMN($D$2),0)&amp;"")</f>
        <v/>
      </c>
      <c r="S300" s="167" t="str">
        <f>IF(ISERROR(VLOOKUP(O300,进货明细!$A$2:$G$5000,COLUMN($G$2),0)&amp;""),"",VLOOKUP(O300,进货明细!$A$2:$G$5000,COLUMN($G$2),0)&amp;"")</f>
        <v/>
      </c>
    </row>
    <row r="301" customHeight="1" spans="1:19">
      <c r="A301" s="175"/>
      <c r="B301" s="153" t="str">
        <f>IF(ISERROR(VLOOKUP(A301,进货明细!$A$2:$D$5000,COLUMN($B$2),0)&amp;""),"",VLOOKUP(A301,进货明细!$A$2:$D$5000,COLUMN($B$2),0)&amp;"")</f>
        <v/>
      </c>
      <c r="C301" s="147" t="str">
        <f>IF(ISERROR(VLOOKUP(A301,进货明细!$A$2:$D$5000,COLUMN($C$2),0)&amp;""),"",VLOOKUP(A301,进货明细!$A$2:$D$5000,COLUMN($C$2),0)&amp;"")</f>
        <v/>
      </c>
      <c r="D301" s="147" t="str">
        <f>IF(ISERROR(VLOOKUP(A301,进货明细!$A$2:$D$5000,COLUMN($D$2),0)&amp;""),"",VLOOKUP(A301,进货明细!$A$2:$D$5000,COLUMN($D$2),0)&amp;"")</f>
        <v/>
      </c>
      <c r="E301" s="148"/>
      <c r="F301" s="152"/>
      <c r="G301" s="150" t="str">
        <f>IF(ISERROR(VLOOKUP(A301,进货明细!$A$2:$G$5000,COLUMN($G$2),0)&amp;""),"",VLOOKUP(A301,进货明细!$A$2:$G$5000,COLUMN($G$2),0)&amp;"")</f>
        <v/>
      </c>
      <c r="H301" s="151" t="str">
        <f t="shared" si="11"/>
        <v/>
      </c>
      <c r="I301" s="168"/>
      <c r="J301" s="169"/>
      <c r="K301" s="163"/>
      <c r="L301" s="164" t="str">
        <f t="shared" ref="L301:L364" si="12">IF(F301="","",H301-M301*F301)</f>
        <v/>
      </c>
      <c r="M301" s="165" t="e">
        <f>ROUND(VLOOKUP(A301,当前库存!$A$2:$F$7000,COLUMN($F$3),0)&amp;"",2)</f>
        <v>#DIV/0!</v>
      </c>
      <c r="N301" s="166"/>
      <c r="O301" s="167" t="str">
        <f t="array" ref="O301">INDEX(进货明细!A:A,MATCH(0,COUNTIF(O$2:O300,进货明细!$A$2:$A$5000),)+1)&amp;""</f>
        <v/>
      </c>
      <c r="P301" s="167" t="str">
        <f>IF(ISERROR(VLOOKUP(O301,进货明细!$A$2:$D$5000,COLUMN($B$2),0)&amp;""),"",VLOOKUP(O301,进货明细!$A$2:$D$5000,COLUMN($B$2),0)&amp;"")</f>
        <v/>
      </c>
      <c r="Q301" s="174" t="str">
        <f>IF(ISERROR(VLOOKUP(O301,进货明细!$A$2:$D$5000,COLUMN($C$2),0)&amp;""),"",VLOOKUP(O301,进货明细!$A$2:$D$5000,COLUMN($C$2),0)&amp;"")</f>
        <v/>
      </c>
      <c r="R301" s="167" t="str">
        <f>IF(ISERROR(VLOOKUP(O301,进货明细!$A$2:$D$5000,COLUMN($D$2),0)&amp;""),"",VLOOKUP(O301,进货明细!$A$2:$D$5000,COLUMN($D$2),0)&amp;"")</f>
        <v/>
      </c>
      <c r="S301" s="167" t="str">
        <f>IF(ISERROR(VLOOKUP(O301,进货明细!$A$2:$G$5000,COLUMN($G$2),0)&amp;""),"",VLOOKUP(O301,进货明细!$A$2:$G$5000,COLUMN($G$2),0)&amp;"")</f>
        <v/>
      </c>
    </row>
    <row r="302" customHeight="1" spans="1:19">
      <c r="A302" s="175"/>
      <c r="B302" s="153" t="str">
        <f>IF(ISERROR(VLOOKUP(A302,进货明细!$A$2:$D$5000,COLUMN($B$2),0)&amp;""),"",VLOOKUP(A302,进货明细!$A$2:$D$5000,COLUMN($B$2),0)&amp;"")</f>
        <v/>
      </c>
      <c r="C302" s="147" t="str">
        <f>IF(ISERROR(VLOOKUP(A302,进货明细!$A$2:$D$5000,COLUMN($C$2),0)&amp;""),"",VLOOKUP(A302,进货明细!$A$2:$D$5000,COLUMN($C$2),0)&amp;"")</f>
        <v/>
      </c>
      <c r="D302" s="147" t="str">
        <f>IF(ISERROR(VLOOKUP(A302,进货明细!$A$2:$D$5000,COLUMN($D$2),0)&amp;""),"",VLOOKUP(A302,进货明细!$A$2:$D$5000,COLUMN($D$2),0)&amp;"")</f>
        <v/>
      </c>
      <c r="E302" s="148"/>
      <c r="F302" s="152"/>
      <c r="G302" s="150" t="str">
        <f>IF(ISERROR(VLOOKUP(A302,进货明细!$A$2:$G$5000,COLUMN($G$2),0)&amp;""),"",VLOOKUP(A302,进货明细!$A$2:$G$5000,COLUMN($G$2),0)&amp;"")</f>
        <v/>
      </c>
      <c r="H302" s="151" t="str">
        <f t="shared" si="11"/>
        <v/>
      </c>
      <c r="I302" s="168"/>
      <c r="J302" s="169"/>
      <c r="K302" s="163"/>
      <c r="L302" s="164" t="str">
        <f t="shared" si="12"/>
        <v/>
      </c>
      <c r="M302" s="165" t="e">
        <f>ROUND(VLOOKUP(A302,当前库存!$A$2:$F$7000,COLUMN($F$3),0)&amp;"",2)</f>
        <v>#DIV/0!</v>
      </c>
      <c r="N302" s="166"/>
      <c r="O302" s="167" t="str">
        <f t="array" ref="O302">INDEX(进货明细!A:A,MATCH(0,COUNTIF(O$2:O301,进货明细!$A$2:$A$5000),)+1)&amp;""</f>
        <v/>
      </c>
      <c r="P302" s="167" t="str">
        <f>IF(ISERROR(VLOOKUP(O302,进货明细!$A$2:$D$5000,COLUMN($B$2),0)&amp;""),"",VLOOKUP(O302,进货明细!$A$2:$D$5000,COLUMN($B$2),0)&amp;"")</f>
        <v/>
      </c>
      <c r="Q302" s="174" t="str">
        <f>IF(ISERROR(VLOOKUP(O302,进货明细!$A$2:$D$5000,COLUMN($C$2),0)&amp;""),"",VLOOKUP(O302,进货明细!$A$2:$D$5000,COLUMN($C$2),0)&amp;"")</f>
        <v/>
      </c>
      <c r="R302" s="167" t="str">
        <f>IF(ISERROR(VLOOKUP(O302,进货明细!$A$2:$D$5000,COLUMN($D$2),0)&amp;""),"",VLOOKUP(O302,进货明细!$A$2:$D$5000,COLUMN($D$2),0)&amp;"")</f>
        <v/>
      </c>
      <c r="S302" s="167" t="str">
        <f>IF(ISERROR(VLOOKUP(O302,进货明细!$A$2:$G$5000,COLUMN($G$2),0)&amp;""),"",VLOOKUP(O302,进货明细!$A$2:$G$5000,COLUMN($G$2),0)&amp;"")</f>
        <v/>
      </c>
    </row>
    <row r="303" customHeight="1" spans="1:19">
      <c r="A303" s="175"/>
      <c r="B303" s="153" t="str">
        <f>IF(ISERROR(VLOOKUP(A303,进货明细!$A$2:$D$5000,COLUMN($B$2),0)&amp;""),"",VLOOKUP(A303,进货明细!$A$2:$D$5000,COLUMN($B$2),0)&amp;"")</f>
        <v/>
      </c>
      <c r="C303" s="147" t="str">
        <f>IF(ISERROR(VLOOKUP(A303,进货明细!$A$2:$D$5000,COLUMN($C$2),0)&amp;""),"",VLOOKUP(A303,进货明细!$A$2:$D$5000,COLUMN($C$2),0)&amp;"")</f>
        <v/>
      </c>
      <c r="D303" s="147" t="str">
        <f>IF(ISERROR(VLOOKUP(A303,进货明细!$A$2:$D$5000,COLUMN($D$2),0)&amp;""),"",VLOOKUP(A303,进货明细!$A$2:$D$5000,COLUMN($D$2),0)&amp;"")</f>
        <v/>
      </c>
      <c r="E303" s="148"/>
      <c r="F303" s="152"/>
      <c r="G303" s="150" t="str">
        <f>IF(ISERROR(VLOOKUP(A303,进货明细!$A$2:$G$5000,COLUMN($G$2),0)&amp;""),"",VLOOKUP(A303,进货明细!$A$2:$G$5000,COLUMN($G$2),0)&amp;"")</f>
        <v/>
      </c>
      <c r="H303" s="151" t="str">
        <f t="shared" si="11"/>
        <v/>
      </c>
      <c r="I303" s="168"/>
      <c r="J303" s="169"/>
      <c r="K303" s="163"/>
      <c r="L303" s="164" t="str">
        <f t="shared" si="12"/>
        <v/>
      </c>
      <c r="M303" s="165" t="e">
        <f>ROUND(VLOOKUP(A303,当前库存!$A$2:$F$7000,COLUMN($F$3),0)&amp;"",2)</f>
        <v>#DIV/0!</v>
      </c>
      <c r="N303" s="166"/>
      <c r="O303" s="167" t="str">
        <f t="array" ref="O303">INDEX(进货明细!A:A,MATCH(0,COUNTIF(O$2:O302,进货明细!$A$2:$A$5000),)+1)&amp;""</f>
        <v/>
      </c>
      <c r="P303" s="167" t="str">
        <f>IF(ISERROR(VLOOKUP(O303,进货明细!$A$2:$D$5000,COLUMN($B$2),0)&amp;""),"",VLOOKUP(O303,进货明细!$A$2:$D$5000,COLUMN($B$2),0)&amp;"")</f>
        <v/>
      </c>
      <c r="Q303" s="174" t="str">
        <f>IF(ISERROR(VLOOKUP(O303,进货明细!$A$2:$D$5000,COLUMN($C$2),0)&amp;""),"",VLOOKUP(O303,进货明细!$A$2:$D$5000,COLUMN($C$2),0)&amp;"")</f>
        <v/>
      </c>
      <c r="R303" s="167" t="str">
        <f>IF(ISERROR(VLOOKUP(O303,进货明细!$A$2:$D$5000,COLUMN($D$2),0)&amp;""),"",VLOOKUP(O303,进货明细!$A$2:$D$5000,COLUMN($D$2),0)&amp;"")</f>
        <v/>
      </c>
      <c r="S303" s="167" t="str">
        <f>IF(ISERROR(VLOOKUP(O303,进货明细!$A$2:$G$5000,COLUMN($G$2),0)&amp;""),"",VLOOKUP(O303,进货明细!$A$2:$G$5000,COLUMN($G$2),0)&amp;"")</f>
        <v/>
      </c>
    </row>
    <row r="304" customHeight="1" spans="1:19">
      <c r="A304" s="175"/>
      <c r="B304" s="153" t="str">
        <f>IF(ISERROR(VLOOKUP(A304,进货明细!$A$2:$D$5000,COLUMN($B$2),0)&amp;""),"",VLOOKUP(A304,进货明细!$A$2:$D$5000,COLUMN($B$2),0)&amp;"")</f>
        <v/>
      </c>
      <c r="C304" s="147" t="str">
        <f>IF(ISERROR(VLOOKUP(A304,进货明细!$A$2:$D$5000,COLUMN($C$2),0)&amp;""),"",VLOOKUP(A304,进货明细!$A$2:$D$5000,COLUMN($C$2),0)&amp;"")</f>
        <v/>
      </c>
      <c r="D304" s="147" t="str">
        <f>IF(ISERROR(VLOOKUP(A304,进货明细!$A$2:$D$5000,COLUMN($D$2),0)&amp;""),"",VLOOKUP(A304,进货明细!$A$2:$D$5000,COLUMN($D$2),0)&amp;"")</f>
        <v/>
      </c>
      <c r="E304" s="148"/>
      <c r="F304" s="152"/>
      <c r="G304" s="150" t="str">
        <f>IF(ISERROR(VLOOKUP(A304,进货明细!$A$2:$G$5000,COLUMN($G$2),0)&amp;""),"",VLOOKUP(A304,进货明细!$A$2:$G$5000,COLUMN($G$2),0)&amp;"")</f>
        <v/>
      </c>
      <c r="H304" s="151" t="str">
        <f t="shared" si="11"/>
        <v/>
      </c>
      <c r="I304" s="168"/>
      <c r="J304" s="169"/>
      <c r="K304" s="163"/>
      <c r="L304" s="164" t="str">
        <f t="shared" si="12"/>
        <v/>
      </c>
      <c r="M304" s="165" t="e">
        <f>ROUND(VLOOKUP(A304,当前库存!$A$2:$F$7000,COLUMN($F$3),0)&amp;"",2)</f>
        <v>#DIV/0!</v>
      </c>
      <c r="N304" s="166"/>
      <c r="O304" s="167" t="str">
        <f t="array" ref="O304">INDEX(进货明细!A:A,MATCH(0,COUNTIF(O$2:O303,进货明细!$A$2:$A$5000),)+1)&amp;""</f>
        <v/>
      </c>
      <c r="P304" s="167" t="str">
        <f>IF(ISERROR(VLOOKUP(O304,进货明细!$A$2:$D$5000,COLUMN($B$2),0)&amp;""),"",VLOOKUP(O304,进货明细!$A$2:$D$5000,COLUMN($B$2),0)&amp;"")</f>
        <v/>
      </c>
      <c r="Q304" s="174" t="str">
        <f>IF(ISERROR(VLOOKUP(O304,进货明细!$A$2:$D$5000,COLUMN($C$2),0)&amp;""),"",VLOOKUP(O304,进货明细!$A$2:$D$5000,COLUMN($C$2),0)&amp;"")</f>
        <v/>
      </c>
      <c r="R304" s="167" t="str">
        <f>IF(ISERROR(VLOOKUP(O304,进货明细!$A$2:$D$5000,COLUMN($D$2),0)&amp;""),"",VLOOKUP(O304,进货明细!$A$2:$D$5000,COLUMN($D$2),0)&amp;"")</f>
        <v/>
      </c>
      <c r="S304" s="167" t="str">
        <f>IF(ISERROR(VLOOKUP(O304,进货明细!$A$2:$G$5000,COLUMN($G$2),0)&amp;""),"",VLOOKUP(O304,进货明细!$A$2:$G$5000,COLUMN($G$2),0)&amp;"")</f>
        <v/>
      </c>
    </row>
    <row r="305" customHeight="1" spans="1:19">
      <c r="A305" s="175"/>
      <c r="B305" s="153" t="str">
        <f>IF(ISERROR(VLOOKUP(A305,进货明细!$A$2:$D$5000,COLUMN($B$2),0)&amp;""),"",VLOOKUP(A305,进货明细!$A$2:$D$5000,COLUMN($B$2),0)&amp;"")</f>
        <v/>
      </c>
      <c r="C305" s="147" t="str">
        <f>IF(ISERROR(VLOOKUP(A305,进货明细!$A$2:$D$5000,COLUMN($C$2),0)&amp;""),"",VLOOKUP(A305,进货明细!$A$2:$D$5000,COLUMN($C$2),0)&amp;"")</f>
        <v/>
      </c>
      <c r="D305" s="147" t="str">
        <f>IF(ISERROR(VLOOKUP(A305,进货明细!$A$2:$D$5000,COLUMN($D$2),0)&amp;""),"",VLOOKUP(A305,进货明细!$A$2:$D$5000,COLUMN($D$2),0)&amp;"")</f>
        <v/>
      </c>
      <c r="E305" s="148"/>
      <c r="F305" s="152"/>
      <c r="G305" s="150" t="str">
        <f>IF(ISERROR(VLOOKUP(A305,进货明细!$A$2:$G$5000,COLUMN($G$2),0)&amp;""),"",VLOOKUP(A305,进货明细!$A$2:$G$5000,COLUMN($G$2),0)&amp;"")</f>
        <v/>
      </c>
      <c r="H305" s="151" t="str">
        <f t="shared" si="11"/>
        <v/>
      </c>
      <c r="I305" s="168"/>
      <c r="J305" s="169"/>
      <c r="K305" s="163"/>
      <c r="L305" s="164" t="str">
        <f t="shared" si="12"/>
        <v/>
      </c>
      <c r="M305" s="165" t="e">
        <f>ROUND(VLOOKUP(A305,当前库存!$A$2:$F$7000,COLUMN($F$3),0)&amp;"",2)</f>
        <v>#DIV/0!</v>
      </c>
      <c r="N305" s="166"/>
      <c r="O305" s="167" t="str">
        <f t="array" ref="O305">INDEX(进货明细!A:A,MATCH(0,COUNTIF(O$2:O304,进货明细!$A$2:$A$5000),)+1)&amp;""</f>
        <v/>
      </c>
      <c r="P305" s="167" t="str">
        <f>IF(ISERROR(VLOOKUP(O305,进货明细!$A$2:$D$5000,COLUMN($B$2),0)&amp;""),"",VLOOKUP(O305,进货明细!$A$2:$D$5000,COLUMN($B$2),0)&amp;"")</f>
        <v/>
      </c>
      <c r="Q305" s="174" t="str">
        <f>IF(ISERROR(VLOOKUP(O305,进货明细!$A$2:$D$5000,COLUMN($C$2),0)&amp;""),"",VLOOKUP(O305,进货明细!$A$2:$D$5000,COLUMN($C$2),0)&amp;"")</f>
        <v/>
      </c>
      <c r="R305" s="167" t="str">
        <f>IF(ISERROR(VLOOKUP(O305,进货明细!$A$2:$D$5000,COLUMN($D$2),0)&amp;""),"",VLOOKUP(O305,进货明细!$A$2:$D$5000,COLUMN($D$2),0)&amp;"")</f>
        <v/>
      </c>
      <c r="S305" s="167" t="str">
        <f>IF(ISERROR(VLOOKUP(O305,进货明细!$A$2:$G$5000,COLUMN($G$2),0)&amp;""),"",VLOOKUP(O305,进货明细!$A$2:$G$5000,COLUMN($G$2),0)&amp;"")</f>
        <v/>
      </c>
    </row>
    <row r="306" customHeight="1" spans="1:19">
      <c r="A306" s="175"/>
      <c r="B306" s="153" t="str">
        <f>IF(ISERROR(VLOOKUP(A306,进货明细!$A$2:$D$5000,COLUMN($B$2),0)&amp;""),"",VLOOKUP(A306,进货明细!$A$2:$D$5000,COLUMN($B$2),0)&amp;"")</f>
        <v/>
      </c>
      <c r="C306" s="147" t="str">
        <f>IF(ISERROR(VLOOKUP(A306,进货明细!$A$2:$D$5000,COLUMN($C$2),0)&amp;""),"",VLOOKUP(A306,进货明细!$A$2:$D$5000,COLUMN($C$2),0)&amp;"")</f>
        <v/>
      </c>
      <c r="D306" s="147" t="str">
        <f>IF(ISERROR(VLOOKUP(A306,进货明细!$A$2:$D$5000,COLUMN($D$2),0)&amp;""),"",VLOOKUP(A306,进货明细!$A$2:$D$5000,COLUMN($D$2),0)&amp;"")</f>
        <v/>
      </c>
      <c r="E306" s="148"/>
      <c r="F306" s="152"/>
      <c r="G306" s="150" t="str">
        <f>IF(ISERROR(VLOOKUP(A306,进货明细!$A$2:$G$5000,COLUMN($G$2),0)&amp;""),"",VLOOKUP(A306,进货明细!$A$2:$G$5000,COLUMN($G$2),0)&amp;"")</f>
        <v/>
      </c>
      <c r="H306" s="151" t="str">
        <f t="shared" si="11"/>
        <v/>
      </c>
      <c r="I306" s="168"/>
      <c r="J306" s="169"/>
      <c r="K306" s="163"/>
      <c r="L306" s="164" t="str">
        <f t="shared" si="12"/>
        <v/>
      </c>
      <c r="M306" s="165" t="e">
        <f>ROUND(VLOOKUP(A306,当前库存!$A$2:$F$7000,COLUMN($F$3),0)&amp;"",2)</f>
        <v>#DIV/0!</v>
      </c>
      <c r="N306" s="166"/>
      <c r="O306" s="167" t="str">
        <f t="array" ref="O306">INDEX(进货明细!A:A,MATCH(0,COUNTIF(O$2:O305,进货明细!$A$2:$A$5000),)+1)&amp;""</f>
        <v/>
      </c>
      <c r="P306" s="167" t="str">
        <f>IF(ISERROR(VLOOKUP(O306,进货明细!$A$2:$D$5000,COLUMN($B$2),0)&amp;""),"",VLOOKUP(O306,进货明细!$A$2:$D$5000,COLUMN($B$2),0)&amp;"")</f>
        <v/>
      </c>
      <c r="Q306" s="174" t="str">
        <f>IF(ISERROR(VLOOKUP(O306,进货明细!$A$2:$D$5000,COLUMN($C$2),0)&amp;""),"",VLOOKUP(O306,进货明细!$A$2:$D$5000,COLUMN($C$2),0)&amp;"")</f>
        <v/>
      </c>
      <c r="R306" s="167" t="str">
        <f>IF(ISERROR(VLOOKUP(O306,进货明细!$A$2:$D$5000,COLUMN($D$2),0)&amp;""),"",VLOOKUP(O306,进货明细!$A$2:$D$5000,COLUMN($D$2),0)&amp;"")</f>
        <v/>
      </c>
      <c r="S306" s="167" t="str">
        <f>IF(ISERROR(VLOOKUP(O306,进货明细!$A$2:$G$5000,COLUMN($G$2),0)&amp;""),"",VLOOKUP(O306,进货明细!$A$2:$G$5000,COLUMN($G$2),0)&amp;"")</f>
        <v/>
      </c>
    </row>
    <row r="307" customHeight="1" spans="1:19">
      <c r="A307" s="175"/>
      <c r="B307" s="153" t="str">
        <f>IF(ISERROR(VLOOKUP(A307,进货明细!$A$2:$D$5000,COLUMN($B$2),0)&amp;""),"",VLOOKUP(A307,进货明细!$A$2:$D$5000,COLUMN($B$2),0)&amp;"")</f>
        <v/>
      </c>
      <c r="C307" s="147" t="str">
        <f>IF(ISERROR(VLOOKUP(A307,进货明细!$A$2:$D$5000,COLUMN($C$2),0)&amp;""),"",VLOOKUP(A307,进货明细!$A$2:$D$5000,COLUMN($C$2),0)&amp;"")</f>
        <v/>
      </c>
      <c r="D307" s="147" t="str">
        <f>IF(ISERROR(VLOOKUP(A307,进货明细!$A$2:$D$5000,COLUMN($D$2),0)&amp;""),"",VLOOKUP(A307,进货明细!$A$2:$D$5000,COLUMN($D$2),0)&amp;"")</f>
        <v/>
      </c>
      <c r="E307" s="148"/>
      <c r="F307" s="152"/>
      <c r="G307" s="150" t="str">
        <f>IF(ISERROR(VLOOKUP(A307,进货明细!$A$2:$G$5000,COLUMN($G$2),0)&amp;""),"",VLOOKUP(A307,进货明细!$A$2:$G$5000,COLUMN($G$2),0)&amp;"")</f>
        <v/>
      </c>
      <c r="H307" s="151" t="str">
        <f t="shared" si="11"/>
        <v/>
      </c>
      <c r="I307" s="168"/>
      <c r="J307" s="169"/>
      <c r="K307" s="163"/>
      <c r="L307" s="164" t="str">
        <f t="shared" si="12"/>
        <v/>
      </c>
      <c r="M307" s="165" t="e">
        <f>ROUND(VLOOKUP(A307,当前库存!$A$2:$F$7000,COLUMN($F$3),0)&amp;"",2)</f>
        <v>#DIV/0!</v>
      </c>
      <c r="N307" s="166"/>
      <c r="O307" s="167" t="str">
        <f t="array" ref="O307">INDEX(进货明细!A:A,MATCH(0,COUNTIF(O$2:O306,进货明细!$A$2:$A$5000),)+1)&amp;""</f>
        <v/>
      </c>
      <c r="P307" s="167" t="str">
        <f>IF(ISERROR(VLOOKUP(O307,进货明细!$A$2:$D$5000,COLUMN($B$2),0)&amp;""),"",VLOOKUP(O307,进货明细!$A$2:$D$5000,COLUMN($B$2),0)&amp;"")</f>
        <v/>
      </c>
      <c r="Q307" s="174" t="str">
        <f>IF(ISERROR(VLOOKUP(O307,进货明细!$A$2:$D$5000,COLUMN($C$2),0)&amp;""),"",VLOOKUP(O307,进货明细!$A$2:$D$5000,COLUMN($C$2),0)&amp;"")</f>
        <v/>
      </c>
      <c r="R307" s="167" t="str">
        <f>IF(ISERROR(VLOOKUP(O307,进货明细!$A$2:$D$5000,COLUMN($D$2),0)&amp;""),"",VLOOKUP(O307,进货明细!$A$2:$D$5000,COLUMN($D$2),0)&amp;"")</f>
        <v/>
      </c>
      <c r="S307" s="167" t="str">
        <f>IF(ISERROR(VLOOKUP(O307,进货明细!$A$2:$G$5000,COLUMN($G$2),0)&amp;""),"",VLOOKUP(O307,进货明细!$A$2:$G$5000,COLUMN($G$2),0)&amp;"")</f>
        <v/>
      </c>
    </row>
    <row r="308" customHeight="1" spans="1:19">
      <c r="A308" s="175"/>
      <c r="B308" s="153" t="str">
        <f>IF(ISERROR(VLOOKUP(A308,进货明细!$A$2:$D$5000,COLUMN($B$2),0)&amp;""),"",VLOOKUP(A308,进货明细!$A$2:$D$5000,COLUMN($B$2),0)&amp;"")</f>
        <v/>
      </c>
      <c r="C308" s="147" t="str">
        <f>IF(ISERROR(VLOOKUP(A308,进货明细!$A$2:$D$5000,COLUMN($C$2),0)&amp;""),"",VLOOKUP(A308,进货明细!$A$2:$D$5000,COLUMN($C$2),0)&amp;"")</f>
        <v/>
      </c>
      <c r="D308" s="147" t="str">
        <f>IF(ISERROR(VLOOKUP(A308,进货明细!$A$2:$D$5000,COLUMN($D$2),0)&amp;""),"",VLOOKUP(A308,进货明细!$A$2:$D$5000,COLUMN($D$2),0)&amp;"")</f>
        <v/>
      </c>
      <c r="E308" s="148"/>
      <c r="F308" s="152"/>
      <c r="G308" s="150" t="str">
        <f>IF(ISERROR(VLOOKUP(A308,进货明细!$A$2:$G$5000,COLUMN($G$2),0)&amp;""),"",VLOOKUP(A308,进货明细!$A$2:$G$5000,COLUMN($G$2),0)&amp;"")</f>
        <v/>
      </c>
      <c r="H308" s="151" t="str">
        <f t="shared" si="11"/>
        <v/>
      </c>
      <c r="I308" s="168"/>
      <c r="J308" s="169"/>
      <c r="K308" s="163"/>
      <c r="L308" s="164" t="str">
        <f t="shared" si="12"/>
        <v/>
      </c>
      <c r="M308" s="165" t="e">
        <f>ROUND(VLOOKUP(A308,当前库存!$A$2:$F$7000,COLUMN($F$3),0)&amp;"",2)</f>
        <v>#DIV/0!</v>
      </c>
      <c r="N308" s="166"/>
      <c r="O308" s="167" t="str">
        <f t="array" ref="O308">INDEX(进货明细!A:A,MATCH(0,COUNTIF(O$2:O307,进货明细!$A$2:$A$5000),)+1)&amp;""</f>
        <v/>
      </c>
      <c r="P308" s="167" t="str">
        <f>IF(ISERROR(VLOOKUP(O308,进货明细!$A$2:$D$5000,COLUMN($B$2),0)&amp;""),"",VLOOKUP(O308,进货明细!$A$2:$D$5000,COLUMN($B$2),0)&amp;"")</f>
        <v/>
      </c>
      <c r="Q308" s="174" t="str">
        <f>IF(ISERROR(VLOOKUP(O308,进货明细!$A$2:$D$5000,COLUMN($C$2),0)&amp;""),"",VLOOKUP(O308,进货明细!$A$2:$D$5000,COLUMN($C$2),0)&amp;"")</f>
        <v/>
      </c>
      <c r="R308" s="167" t="str">
        <f>IF(ISERROR(VLOOKUP(O308,进货明细!$A$2:$D$5000,COLUMN($D$2),0)&amp;""),"",VLOOKUP(O308,进货明细!$A$2:$D$5000,COLUMN($D$2),0)&amp;"")</f>
        <v/>
      </c>
      <c r="S308" s="167" t="str">
        <f>IF(ISERROR(VLOOKUP(O308,进货明细!$A$2:$G$5000,COLUMN($G$2),0)&amp;""),"",VLOOKUP(O308,进货明细!$A$2:$G$5000,COLUMN($G$2),0)&amp;"")</f>
        <v/>
      </c>
    </row>
    <row r="309" customHeight="1" spans="1:19">
      <c r="A309" s="175"/>
      <c r="B309" s="153" t="str">
        <f>IF(ISERROR(VLOOKUP(A309,进货明细!$A$2:$D$5000,COLUMN($B$2),0)&amp;""),"",VLOOKUP(A309,进货明细!$A$2:$D$5000,COLUMN($B$2),0)&amp;"")</f>
        <v/>
      </c>
      <c r="C309" s="147" t="str">
        <f>IF(ISERROR(VLOOKUP(A309,进货明细!$A$2:$D$5000,COLUMN($C$2),0)&amp;""),"",VLOOKUP(A309,进货明细!$A$2:$D$5000,COLUMN($C$2),0)&amp;"")</f>
        <v/>
      </c>
      <c r="D309" s="147" t="str">
        <f>IF(ISERROR(VLOOKUP(A309,进货明细!$A$2:$D$5000,COLUMN($D$2),0)&amp;""),"",VLOOKUP(A309,进货明细!$A$2:$D$5000,COLUMN($D$2),0)&amp;"")</f>
        <v/>
      </c>
      <c r="E309" s="148"/>
      <c r="F309" s="152"/>
      <c r="G309" s="150" t="str">
        <f>IF(ISERROR(VLOOKUP(A309,进货明细!$A$2:$G$5000,COLUMN($G$2),0)&amp;""),"",VLOOKUP(A309,进货明细!$A$2:$G$5000,COLUMN($G$2),0)&amp;"")</f>
        <v/>
      </c>
      <c r="H309" s="151" t="str">
        <f t="shared" si="11"/>
        <v/>
      </c>
      <c r="I309" s="168"/>
      <c r="J309" s="169"/>
      <c r="K309" s="163"/>
      <c r="L309" s="164" t="str">
        <f t="shared" si="12"/>
        <v/>
      </c>
      <c r="M309" s="165" t="e">
        <f>ROUND(VLOOKUP(A309,当前库存!$A$2:$F$7000,COLUMN($F$3),0)&amp;"",2)</f>
        <v>#DIV/0!</v>
      </c>
      <c r="N309" s="166"/>
      <c r="O309" s="167" t="str">
        <f t="array" ref="O309">INDEX(进货明细!A:A,MATCH(0,COUNTIF(O$2:O308,进货明细!$A$2:$A$5000),)+1)&amp;""</f>
        <v/>
      </c>
      <c r="P309" s="167" t="str">
        <f>IF(ISERROR(VLOOKUP(O309,进货明细!$A$2:$D$5000,COLUMN($B$2),0)&amp;""),"",VLOOKUP(O309,进货明细!$A$2:$D$5000,COLUMN($B$2),0)&amp;"")</f>
        <v/>
      </c>
      <c r="Q309" s="174" t="str">
        <f>IF(ISERROR(VLOOKUP(O309,进货明细!$A$2:$D$5000,COLUMN($C$2),0)&amp;""),"",VLOOKUP(O309,进货明细!$A$2:$D$5000,COLUMN($C$2),0)&amp;"")</f>
        <v/>
      </c>
      <c r="R309" s="167" t="str">
        <f>IF(ISERROR(VLOOKUP(O309,进货明细!$A$2:$D$5000,COLUMN($D$2),0)&amp;""),"",VLOOKUP(O309,进货明细!$A$2:$D$5000,COLUMN($D$2),0)&amp;"")</f>
        <v/>
      </c>
      <c r="S309" s="167" t="str">
        <f>IF(ISERROR(VLOOKUP(O309,进货明细!$A$2:$G$5000,COLUMN($G$2),0)&amp;""),"",VLOOKUP(O309,进货明细!$A$2:$G$5000,COLUMN($G$2),0)&amp;"")</f>
        <v/>
      </c>
    </row>
    <row r="310" customHeight="1" spans="1:19">
      <c r="A310" s="175"/>
      <c r="B310" s="153" t="str">
        <f>IF(ISERROR(VLOOKUP(A310,进货明细!$A$2:$D$5000,COLUMN($B$2),0)&amp;""),"",VLOOKUP(A310,进货明细!$A$2:$D$5000,COLUMN($B$2),0)&amp;"")</f>
        <v/>
      </c>
      <c r="C310" s="147" t="str">
        <f>IF(ISERROR(VLOOKUP(A310,进货明细!$A$2:$D$5000,COLUMN($C$2),0)&amp;""),"",VLOOKUP(A310,进货明细!$A$2:$D$5000,COLUMN($C$2),0)&amp;"")</f>
        <v/>
      </c>
      <c r="D310" s="147" t="str">
        <f>IF(ISERROR(VLOOKUP(A310,进货明细!$A$2:$D$5000,COLUMN($D$2),0)&amp;""),"",VLOOKUP(A310,进货明细!$A$2:$D$5000,COLUMN($D$2),0)&amp;"")</f>
        <v/>
      </c>
      <c r="E310" s="148"/>
      <c r="F310" s="152"/>
      <c r="G310" s="150" t="str">
        <f>IF(ISERROR(VLOOKUP(A310,进货明细!$A$2:$G$5000,COLUMN($G$2),0)&amp;""),"",VLOOKUP(A310,进货明细!$A$2:$G$5000,COLUMN($G$2),0)&amp;"")</f>
        <v/>
      </c>
      <c r="H310" s="151" t="str">
        <f t="shared" si="11"/>
        <v/>
      </c>
      <c r="I310" s="168"/>
      <c r="J310" s="169"/>
      <c r="K310" s="163"/>
      <c r="L310" s="164" t="str">
        <f t="shared" si="12"/>
        <v/>
      </c>
      <c r="M310" s="165" t="e">
        <f>ROUND(VLOOKUP(A310,当前库存!$A$2:$F$7000,COLUMN($F$3),0)&amp;"",2)</f>
        <v>#DIV/0!</v>
      </c>
      <c r="N310" s="166"/>
      <c r="O310" s="167" t="str">
        <f t="array" ref="O310">INDEX(进货明细!A:A,MATCH(0,COUNTIF(O$2:O309,进货明细!$A$2:$A$5000),)+1)&amp;""</f>
        <v/>
      </c>
      <c r="P310" s="167" t="str">
        <f>IF(ISERROR(VLOOKUP(O310,进货明细!$A$2:$D$5000,COLUMN($B$2),0)&amp;""),"",VLOOKUP(O310,进货明细!$A$2:$D$5000,COLUMN($B$2),0)&amp;"")</f>
        <v/>
      </c>
      <c r="Q310" s="174" t="str">
        <f>IF(ISERROR(VLOOKUP(O310,进货明细!$A$2:$D$5000,COLUMN($C$2),0)&amp;""),"",VLOOKUP(O310,进货明细!$A$2:$D$5000,COLUMN($C$2),0)&amp;"")</f>
        <v/>
      </c>
      <c r="R310" s="167" t="str">
        <f>IF(ISERROR(VLOOKUP(O310,进货明细!$A$2:$D$5000,COLUMN($D$2),0)&amp;""),"",VLOOKUP(O310,进货明细!$A$2:$D$5000,COLUMN($D$2),0)&amp;"")</f>
        <v/>
      </c>
      <c r="S310" s="167" t="str">
        <f>IF(ISERROR(VLOOKUP(O310,进货明细!$A$2:$G$5000,COLUMN($G$2),0)&amp;""),"",VLOOKUP(O310,进货明细!$A$2:$G$5000,COLUMN($G$2),0)&amp;"")</f>
        <v/>
      </c>
    </row>
    <row r="311" customHeight="1" spans="1:19">
      <c r="A311" s="175"/>
      <c r="B311" s="153" t="str">
        <f>IF(ISERROR(VLOOKUP(A311,进货明细!$A$2:$D$5000,COLUMN($B$2),0)&amp;""),"",VLOOKUP(A311,进货明细!$A$2:$D$5000,COLUMN($B$2),0)&amp;"")</f>
        <v/>
      </c>
      <c r="C311" s="147" t="str">
        <f>IF(ISERROR(VLOOKUP(A311,进货明细!$A$2:$D$5000,COLUMN($C$2),0)&amp;""),"",VLOOKUP(A311,进货明细!$A$2:$D$5000,COLUMN($C$2),0)&amp;"")</f>
        <v/>
      </c>
      <c r="D311" s="147" t="str">
        <f>IF(ISERROR(VLOOKUP(A311,进货明细!$A$2:$D$5000,COLUMN($D$2),0)&amp;""),"",VLOOKUP(A311,进货明细!$A$2:$D$5000,COLUMN($D$2),0)&amp;"")</f>
        <v/>
      </c>
      <c r="E311" s="148"/>
      <c r="F311" s="152"/>
      <c r="G311" s="150" t="str">
        <f>IF(ISERROR(VLOOKUP(A311,进货明细!$A$2:$G$5000,COLUMN($G$2),0)&amp;""),"",VLOOKUP(A311,进货明细!$A$2:$G$5000,COLUMN($G$2),0)&amp;"")</f>
        <v/>
      </c>
      <c r="H311" s="151" t="str">
        <f t="shared" si="11"/>
        <v/>
      </c>
      <c r="I311" s="168"/>
      <c r="J311" s="169"/>
      <c r="K311" s="163"/>
      <c r="L311" s="164" t="str">
        <f t="shared" si="12"/>
        <v/>
      </c>
      <c r="M311" s="165" t="e">
        <f>ROUND(VLOOKUP(A311,当前库存!$A$2:$F$7000,COLUMN($F$3),0)&amp;"",2)</f>
        <v>#DIV/0!</v>
      </c>
      <c r="N311" s="166"/>
      <c r="O311" s="167" t="str">
        <f t="array" ref="O311">INDEX(进货明细!A:A,MATCH(0,COUNTIF(O$2:O310,进货明细!$A$2:$A$5000),)+1)&amp;""</f>
        <v/>
      </c>
      <c r="P311" s="167" t="str">
        <f>IF(ISERROR(VLOOKUP(O311,进货明细!$A$2:$D$5000,COLUMN($B$2),0)&amp;""),"",VLOOKUP(O311,进货明细!$A$2:$D$5000,COLUMN($B$2),0)&amp;"")</f>
        <v/>
      </c>
      <c r="Q311" s="174" t="str">
        <f>IF(ISERROR(VLOOKUP(O311,进货明细!$A$2:$D$5000,COLUMN($C$2),0)&amp;""),"",VLOOKUP(O311,进货明细!$A$2:$D$5000,COLUMN($C$2),0)&amp;"")</f>
        <v/>
      </c>
      <c r="R311" s="167" t="str">
        <f>IF(ISERROR(VLOOKUP(O311,进货明细!$A$2:$D$5000,COLUMN($D$2),0)&amp;""),"",VLOOKUP(O311,进货明细!$A$2:$D$5000,COLUMN($D$2),0)&amp;"")</f>
        <v/>
      </c>
      <c r="S311" s="167" t="str">
        <f>IF(ISERROR(VLOOKUP(O311,进货明细!$A$2:$G$5000,COLUMN($G$2),0)&amp;""),"",VLOOKUP(O311,进货明细!$A$2:$G$5000,COLUMN($G$2),0)&amp;"")</f>
        <v/>
      </c>
    </row>
    <row r="312" customHeight="1" spans="1:19">
      <c r="A312" s="175"/>
      <c r="B312" s="153" t="str">
        <f>IF(ISERROR(VLOOKUP(A312,进货明细!$A$2:$D$5000,COLUMN($B$2),0)&amp;""),"",VLOOKUP(A312,进货明细!$A$2:$D$5000,COLUMN($B$2),0)&amp;"")</f>
        <v/>
      </c>
      <c r="C312" s="147" t="str">
        <f>IF(ISERROR(VLOOKUP(A312,进货明细!$A$2:$D$5000,COLUMN($C$2),0)&amp;""),"",VLOOKUP(A312,进货明细!$A$2:$D$5000,COLUMN($C$2),0)&amp;"")</f>
        <v/>
      </c>
      <c r="D312" s="147" t="str">
        <f>IF(ISERROR(VLOOKUP(A312,进货明细!$A$2:$D$5000,COLUMN($D$2),0)&amp;""),"",VLOOKUP(A312,进货明细!$A$2:$D$5000,COLUMN($D$2),0)&amp;"")</f>
        <v/>
      </c>
      <c r="E312" s="148"/>
      <c r="F312" s="152"/>
      <c r="G312" s="150" t="str">
        <f>IF(ISERROR(VLOOKUP(A312,进货明细!$A$2:$G$5000,COLUMN($G$2),0)&amp;""),"",VLOOKUP(A312,进货明细!$A$2:$G$5000,COLUMN($G$2),0)&amp;"")</f>
        <v/>
      </c>
      <c r="H312" s="151" t="str">
        <f t="shared" si="11"/>
        <v/>
      </c>
      <c r="I312" s="168"/>
      <c r="J312" s="169"/>
      <c r="K312" s="163"/>
      <c r="L312" s="164" t="str">
        <f t="shared" si="12"/>
        <v/>
      </c>
      <c r="M312" s="165" t="e">
        <f>ROUND(VLOOKUP(A312,当前库存!$A$2:$F$7000,COLUMN($F$3),0)&amp;"",2)</f>
        <v>#DIV/0!</v>
      </c>
      <c r="N312" s="166"/>
      <c r="O312" s="167" t="str">
        <f t="array" ref="O312">INDEX(进货明细!A:A,MATCH(0,COUNTIF(O$2:O311,进货明细!$A$2:$A$5000),)+1)&amp;""</f>
        <v/>
      </c>
      <c r="P312" s="167" t="str">
        <f>IF(ISERROR(VLOOKUP(O312,进货明细!$A$2:$D$5000,COLUMN($B$2),0)&amp;""),"",VLOOKUP(O312,进货明细!$A$2:$D$5000,COLUMN($B$2),0)&amp;"")</f>
        <v/>
      </c>
      <c r="Q312" s="174" t="str">
        <f>IF(ISERROR(VLOOKUP(O312,进货明细!$A$2:$D$5000,COLUMN($C$2),0)&amp;""),"",VLOOKUP(O312,进货明细!$A$2:$D$5000,COLUMN($C$2),0)&amp;"")</f>
        <v/>
      </c>
      <c r="R312" s="167" t="str">
        <f>IF(ISERROR(VLOOKUP(O312,进货明细!$A$2:$D$5000,COLUMN($D$2),0)&amp;""),"",VLOOKUP(O312,进货明细!$A$2:$D$5000,COLUMN($D$2),0)&amp;"")</f>
        <v/>
      </c>
      <c r="S312" s="167" t="str">
        <f>IF(ISERROR(VLOOKUP(O312,进货明细!$A$2:$G$5000,COLUMN($G$2),0)&amp;""),"",VLOOKUP(O312,进货明细!$A$2:$G$5000,COLUMN($G$2),0)&amp;"")</f>
        <v/>
      </c>
    </row>
    <row r="313" customHeight="1" spans="1:19">
      <c r="A313" s="175"/>
      <c r="B313" s="153" t="str">
        <f>IF(ISERROR(VLOOKUP(A313,进货明细!$A$2:$D$5000,COLUMN($B$2),0)&amp;""),"",VLOOKUP(A313,进货明细!$A$2:$D$5000,COLUMN($B$2),0)&amp;"")</f>
        <v/>
      </c>
      <c r="C313" s="147" t="str">
        <f>IF(ISERROR(VLOOKUP(A313,进货明细!$A$2:$D$5000,COLUMN($C$2),0)&amp;""),"",VLOOKUP(A313,进货明细!$A$2:$D$5000,COLUMN($C$2),0)&amp;"")</f>
        <v/>
      </c>
      <c r="D313" s="147" t="str">
        <f>IF(ISERROR(VLOOKUP(A313,进货明细!$A$2:$D$5000,COLUMN($D$2),0)&amp;""),"",VLOOKUP(A313,进货明细!$A$2:$D$5000,COLUMN($D$2),0)&amp;"")</f>
        <v/>
      </c>
      <c r="E313" s="148"/>
      <c r="F313" s="152"/>
      <c r="G313" s="150" t="str">
        <f>IF(ISERROR(VLOOKUP(A313,进货明细!$A$2:$G$5000,COLUMN($G$2),0)&amp;""),"",VLOOKUP(A313,进货明细!$A$2:$G$5000,COLUMN($G$2),0)&amp;"")</f>
        <v/>
      </c>
      <c r="H313" s="151" t="str">
        <f t="shared" si="11"/>
        <v/>
      </c>
      <c r="I313" s="168"/>
      <c r="J313" s="169"/>
      <c r="K313" s="163"/>
      <c r="L313" s="164" t="str">
        <f t="shared" si="12"/>
        <v/>
      </c>
      <c r="M313" s="165" t="e">
        <f>ROUND(VLOOKUP(A313,当前库存!$A$2:$F$7000,COLUMN($F$3),0)&amp;"",2)</f>
        <v>#DIV/0!</v>
      </c>
      <c r="N313" s="166"/>
      <c r="O313" s="167" t="str">
        <f t="array" ref="O313">INDEX(进货明细!A:A,MATCH(0,COUNTIF(O$2:O312,进货明细!$A$2:$A$5000),)+1)&amp;""</f>
        <v/>
      </c>
      <c r="P313" s="167" t="str">
        <f>IF(ISERROR(VLOOKUP(O313,进货明细!$A$2:$D$5000,COLUMN($B$2),0)&amp;""),"",VLOOKUP(O313,进货明细!$A$2:$D$5000,COLUMN($B$2),0)&amp;"")</f>
        <v/>
      </c>
      <c r="Q313" s="174" t="str">
        <f>IF(ISERROR(VLOOKUP(O313,进货明细!$A$2:$D$5000,COLUMN($C$2),0)&amp;""),"",VLOOKUP(O313,进货明细!$A$2:$D$5000,COLUMN($C$2),0)&amp;"")</f>
        <v/>
      </c>
      <c r="R313" s="167" t="str">
        <f>IF(ISERROR(VLOOKUP(O313,进货明细!$A$2:$D$5000,COLUMN($D$2),0)&amp;""),"",VLOOKUP(O313,进货明细!$A$2:$D$5000,COLUMN($D$2),0)&amp;"")</f>
        <v/>
      </c>
      <c r="S313" s="167" t="str">
        <f>IF(ISERROR(VLOOKUP(O313,进货明细!$A$2:$G$5000,COLUMN($G$2),0)&amp;""),"",VLOOKUP(O313,进货明细!$A$2:$G$5000,COLUMN($G$2),0)&amp;"")</f>
        <v/>
      </c>
    </row>
    <row r="314" customHeight="1" spans="1:19">
      <c r="A314" s="175"/>
      <c r="B314" s="153" t="str">
        <f>IF(ISERROR(VLOOKUP(A314,进货明细!$A$2:$D$5000,COLUMN($B$2),0)&amp;""),"",VLOOKUP(A314,进货明细!$A$2:$D$5000,COLUMN($B$2),0)&amp;"")</f>
        <v/>
      </c>
      <c r="C314" s="147" t="str">
        <f>IF(ISERROR(VLOOKUP(A314,进货明细!$A$2:$D$5000,COLUMN($C$2),0)&amp;""),"",VLOOKUP(A314,进货明细!$A$2:$D$5000,COLUMN($C$2),0)&amp;"")</f>
        <v/>
      </c>
      <c r="D314" s="147" t="str">
        <f>IF(ISERROR(VLOOKUP(A314,进货明细!$A$2:$D$5000,COLUMN($D$2),0)&amp;""),"",VLOOKUP(A314,进货明细!$A$2:$D$5000,COLUMN($D$2),0)&amp;"")</f>
        <v/>
      </c>
      <c r="E314" s="148"/>
      <c r="F314" s="152"/>
      <c r="G314" s="150" t="str">
        <f>IF(ISERROR(VLOOKUP(A314,进货明细!$A$2:$G$5000,COLUMN($G$2),0)&amp;""),"",VLOOKUP(A314,进货明细!$A$2:$G$5000,COLUMN($G$2),0)&amp;"")</f>
        <v/>
      </c>
      <c r="H314" s="151" t="str">
        <f t="shared" si="11"/>
        <v/>
      </c>
      <c r="I314" s="168"/>
      <c r="J314" s="169"/>
      <c r="K314" s="163"/>
      <c r="L314" s="164" t="str">
        <f t="shared" si="12"/>
        <v/>
      </c>
      <c r="M314" s="165" t="e">
        <f>ROUND(VLOOKUP(A314,当前库存!$A$2:$F$7000,COLUMN($F$3),0)&amp;"",2)</f>
        <v>#DIV/0!</v>
      </c>
      <c r="N314" s="166"/>
      <c r="O314" s="167" t="str">
        <f t="array" ref="O314">INDEX(进货明细!A:A,MATCH(0,COUNTIF(O$2:O313,进货明细!$A$2:$A$5000),)+1)&amp;""</f>
        <v/>
      </c>
      <c r="P314" s="167" t="str">
        <f>IF(ISERROR(VLOOKUP(O314,进货明细!$A$2:$D$5000,COLUMN($B$2),0)&amp;""),"",VLOOKUP(O314,进货明细!$A$2:$D$5000,COLUMN($B$2),0)&amp;"")</f>
        <v/>
      </c>
      <c r="Q314" s="174" t="str">
        <f>IF(ISERROR(VLOOKUP(O314,进货明细!$A$2:$D$5000,COLUMN($C$2),0)&amp;""),"",VLOOKUP(O314,进货明细!$A$2:$D$5000,COLUMN($C$2),0)&amp;"")</f>
        <v/>
      </c>
      <c r="R314" s="167" t="str">
        <f>IF(ISERROR(VLOOKUP(O314,进货明细!$A$2:$D$5000,COLUMN($D$2),0)&amp;""),"",VLOOKUP(O314,进货明细!$A$2:$D$5000,COLUMN($D$2),0)&amp;"")</f>
        <v/>
      </c>
      <c r="S314" s="167" t="str">
        <f>IF(ISERROR(VLOOKUP(O314,进货明细!$A$2:$G$5000,COLUMN($G$2),0)&amp;""),"",VLOOKUP(O314,进货明细!$A$2:$G$5000,COLUMN($G$2),0)&amp;"")</f>
        <v/>
      </c>
    </row>
    <row r="315" customHeight="1" spans="1:19">
      <c r="A315" s="175"/>
      <c r="B315" s="153" t="str">
        <f>IF(ISERROR(VLOOKUP(A315,进货明细!$A$2:$D$5000,COLUMN($B$2),0)&amp;""),"",VLOOKUP(A315,进货明细!$A$2:$D$5000,COLUMN($B$2),0)&amp;"")</f>
        <v/>
      </c>
      <c r="C315" s="147" t="str">
        <f>IF(ISERROR(VLOOKUP(A315,进货明细!$A$2:$D$5000,COLUMN($C$2),0)&amp;""),"",VLOOKUP(A315,进货明细!$A$2:$D$5000,COLUMN($C$2),0)&amp;"")</f>
        <v/>
      </c>
      <c r="D315" s="147" t="str">
        <f>IF(ISERROR(VLOOKUP(A315,进货明细!$A$2:$D$5000,COLUMN($D$2),0)&amp;""),"",VLOOKUP(A315,进货明细!$A$2:$D$5000,COLUMN($D$2),0)&amp;"")</f>
        <v/>
      </c>
      <c r="E315" s="148"/>
      <c r="F315" s="152"/>
      <c r="G315" s="150" t="str">
        <f>IF(ISERROR(VLOOKUP(A315,进货明细!$A$2:$G$5000,COLUMN($G$2),0)&amp;""),"",VLOOKUP(A315,进货明细!$A$2:$G$5000,COLUMN($G$2),0)&amp;"")</f>
        <v/>
      </c>
      <c r="H315" s="151" t="str">
        <f t="shared" si="11"/>
        <v/>
      </c>
      <c r="I315" s="168"/>
      <c r="J315" s="169"/>
      <c r="K315" s="163"/>
      <c r="L315" s="164" t="str">
        <f t="shared" si="12"/>
        <v/>
      </c>
      <c r="M315" s="165" t="e">
        <f>ROUND(VLOOKUP(A315,当前库存!$A$2:$F$7000,COLUMN($F$3),0)&amp;"",2)</f>
        <v>#DIV/0!</v>
      </c>
      <c r="N315" s="166"/>
      <c r="O315" s="167" t="str">
        <f t="array" ref="O315">INDEX(进货明细!A:A,MATCH(0,COUNTIF(O$2:O314,进货明细!$A$2:$A$5000),)+1)&amp;""</f>
        <v/>
      </c>
      <c r="P315" s="167" t="str">
        <f>IF(ISERROR(VLOOKUP(O315,进货明细!$A$2:$D$5000,COLUMN($B$2),0)&amp;""),"",VLOOKUP(O315,进货明细!$A$2:$D$5000,COLUMN($B$2),0)&amp;"")</f>
        <v/>
      </c>
      <c r="Q315" s="174" t="str">
        <f>IF(ISERROR(VLOOKUP(O315,进货明细!$A$2:$D$5000,COLUMN($C$2),0)&amp;""),"",VLOOKUP(O315,进货明细!$A$2:$D$5000,COLUMN($C$2),0)&amp;"")</f>
        <v/>
      </c>
      <c r="R315" s="167" t="str">
        <f>IF(ISERROR(VLOOKUP(O315,进货明细!$A$2:$D$5000,COLUMN($D$2),0)&amp;""),"",VLOOKUP(O315,进货明细!$A$2:$D$5000,COLUMN($D$2),0)&amp;"")</f>
        <v/>
      </c>
      <c r="S315" s="167" t="str">
        <f>IF(ISERROR(VLOOKUP(O315,进货明细!$A$2:$G$5000,COLUMN($G$2),0)&amp;""),"",VLOOKUP(O315,进货明细!$A$2:$G$5000,COLUMN($G$2),0)&amp;"")</f>
        <v/>
      </c>
    </row>
    <row r="316" customHeight="1" spans="1:19">
      <c r="A316" s="175"/>
      <c r="B316" s="153" t="str">
        <f>IF(ISERROR(VLOOKUP(A316,进货明细!$A$2:$D$5000,COLUMN($B$2),0)&amp;""),"",VLOOKUP(A316,进货明细!$A$2:$D$5000,COLUMN($B$2),0)&amp;"")</f>
        <v/>
      </c>
      <c r="C316" s="147" t="str">
        <f>IF(ISERROR(VLOOKUP(A316,进货明细!$A$2:$D$5000,COLUMN($C$2),0)&amp;""),"",VLOOKUP(A316,进货明细!$A$2:$D$5000,COLUMN($C$2),0)&amp;"")</f>
        <v/>
      </c>
      <c r="D316" s="147" t="str">
        <f>IF(ISERROR(VLOOKUP(A316,进货明细!$A$2:$D$5000,COLUMN($D$2),0)&amp;""),"",VLOOKUP(A316,进货明细!$A$2:$D$5000,COLUMN($D$2),0)&amp;"")</f>
        <v/>
      </c>
      <c r="E316" s="148"/>
      <c r="F316" s="152"/>
      <c r="G316" s="150" t="str">
        <f>IF(ISERROR(VLOOKUP(A316,进货明细!$A$2:$G$5000,COLUMN($G$2),0)&amp;""),"",VLOOKUP(A316,进货明细!$A$2:$G$5000,COLUMN($G$2),0)&amp;"")</f>
        <v/>
      </c>
      <c r="H316" s="151" t="str">
        <f t="shared" si="11"/>
        <v/>
      </c>
      <c r="I316" s="168"/>
      <c r="J316" s="169"/>
      <c r="K316" s="163"/>
      <c r="L316" s="164" t="str">
        <f t="shared" si="12"/>
        <v/>
      </c>
      <c r="M316" s="165" t="e">
        <f>ROUND(VLOOKUP(A316,当前库存!$A$2:$F$7000,COLUMN($F$3),0)&amp;"",2)</f>
        <v>#DIV/0!</v>
      </c>
      <c r="N316" s="166"/>
      <c r="O316" s="167" t="str">
        <f t="array" ref="O316">INDEX(进货明细!A:A,MATCH(0,COUNTIF(O$2:O315,进货明细!$A$2:$A$5000),)+1)&amp;""</f>
        <v/>
      </c>
      <c r="P316" s="167" t="str">
        <f>IF(ISERROR(VLOOKUP(O316,进货明细!$A$2:$D$5000,COLUMN($B$2),0)&amp;""),"",VLOOKUP(O316,进货明细!$A$2:$D$5000,COLUMN($B$2),0)&amp;"")</f>
        <v/>
      </c>
      <c r="Q316" s="174" t="str">
        <f>IF(ISERROR(VLOOKUP(O316,进货明细!$A$2:$D$5000,COLUMN($C$2),0)&amp;""),"",VLOOKUP(O316,进货明细!$A$2:$D$5000,COLUMN($C$2),0)&amp;"")</f>
        <v/>
      </c>
      <c r="R316" s="167" t="str">
        <f>IF(ISERROR(VLOOKUP(O316,进货明细!$A$2:$D$5000,COLUMN($D$2),0)&amp;""),"",VLOOKUP(O316,进货明细!$A$2:$D$5000,COLUMN($D$2),0)&amp;"")</f>
        <v/>
      </c>
      <c r="S316" s="167" t="str">
        <f>IF(ISERROR(VLOOKUP(O316,进货明细!$A$2:$G$5000,COLUMN($G$2),0)&amp;""),"",VLOOKUP(O316,进货明细!$A$2:$G$5000,COLUMN($G$2),0)&amp;"")</f>
        <v/>
      </c>
    </row>
    <row r="317" customHeight="1" spans="1:19">
      <c r="A317" s="175"/>
      <c r="B317" s="153" t="str">
        <f>IF(ISERROR(VLOOKUP(A317,进货明细!$A$2:$D$5000,COLUMN($B$2),0)&amp;""),"",VLOOKUP(A317,进货明细!$A$2:$D$5000,COLUMN($B$2),0)&amp;"")</f>
        <v/>
      </c>
      <c r="C317" s="147" t="str">
        <f>IF(ISERROR(VLOOKUP(A317,进货明细!$A$2:$D$5000,COLUMN($C$2),0)&amp;""),"",VLOOKUP(A317,进货明细!$A$2:$D$5000,COLUMN($C$2),0)&amp;"")</f>
        <v/>
      </c>
      <c r="D317" s="147" t="str">
        <f>IF(ISERROR(VLOOKUP(A317,进货明细!$A$2:$D$5000,COLUMN($D$2),0)&amp;""),"",VLOOKUP(A317,进货明细!$A$2:$D$5000,COLUMN($D$2),0)&amp;"")</f>
        <v/>
      </c>
      <c r="E317" s="148"/>
      <c r="F317" s="152"/>
      <c r="G317" s="150" t="str">
        <f>IF(ISERROR(VLOOKUP(A317,进货明细!$A$2:$G$5000,COLUMN($G$2),0)&amp;""),"",VLOOKUP(A317,进货明细!$A$2:$G$5000,COLUMN($G$2),0)&amp;"")</f>
        <v/>
      </c>
      <c r="H317" s="151" t="str">
        <f t="shared" si="11"/>
        <v/>
      </c>
      <c r="I317" s="168"/>
      <c r="J317" s="169"/>
      <c r="K317" s="163"/>
      <c r="L317" s="164" t="str">
        <f t="shared" si="12"/>
        <v/>
      </c>
      <c r="M317" s="165" t="e">
        <f>ROUND(VLOOKUP(A317,当前库存!$A$2:$F$7000,COLUMN($F$3),0)&amp;"",2)</f>
        <v>#DIV/0!</v>
      </c>
      <c r="N317" s="166"/>
      <c r="O317" s="167" t="str">
        <f t="array" ref="O317">INDEX(进货明细!A:A,MATCH(0,COUNTIF(O$2:O316,进货明细!$A$2:$A$5000),)+1)&amp;""</f>
        <v/>
      </c>
      <c r="P317" s="167" t="str">
        <f>IF(ISERROR(VLOOKUP(O317,进货明细!$A$2:$D$5000,COLUMN($B$2),0)&amp;""),"",VLOOKUP(O317,进货明细!$A$2:$D$5000,COLUMN($B$2),0)&amp;"")</f>
        <v/>
      </c>
      <c r="Q317" s="174" t="str">
        <f>IF(ISERROR(VLOOKUP(O317,进货明细!$A$2:$D$5000,COLUMN($C$2),0)&amp;""),"",VLOOKUP(O317,进货明细!$A$2:$D$5000,COLUMN($C$2),0)&amp;"")</f>
        <v/>
      </c>
      <c r="R317" s="167" t="str">
        <f>IF(ISERROR(VLOOKUP(O317,进货明细!$A$2:$D$5000,COLUMN($D$2),0)&amp;""),"",VLOOKUP(O317,进货明细!$A$2:$D$5000,COLUMN($D$2),0)&amp;"")</f>
        <v/>
      </c>
      <c r="S317" s="167" t="str">
        <f>IF(ISERROR(VLOOKUP(O317,进货明细!$A$2:$G$5000,COLUMN($G$2),0)&amp;""),"",VLOOKUP(O317,进货明细!$A$2:$G$5000,COLUMN($G$2),0)&amp;"")</f>
        <v/>
      </c>
    </row>
    <row r="318" customHeight="1" spans="1:19">
      <c r="A318" s="175"/>
      <c r="B318" s="153" t="str">
        <f>IF(ISERROR(VLOOKUP(A318,进货明细!$A$2:$D$5000,COLUMN($B$2),0)&amp;""),"",VLOOKUP(A318,进货明细!$A$2:$D$5000,COLUMN($B$2),0)&amp;"")</f>
        <v/>
      </c>
      <c r="C318" s="147" t="str">
        <f>IF(ISERROR(VLOOKUP(A318,进货明细!$A$2:$D$5000,COLUMN($C$2),0)&amp;""),"",VLOOKUP(A318,进货明细!$A$2:$D$5000,COLUMN($C$2),0)&amp;"")</f>
        <v/>
      </c>
      <c r="D318" s="147" t="str">
        <f>IF(ISERROR(VLOOKUP(A318,进货明细!$A$2:$D$5000,COLUMN($D$2),0)&amp;""),"",VLOOKUP(A318,进货明细!$A$2:$D$5000,COLUMN($D$2),0)&amp;"")</f>
        <v/>
      </c>
      <c r="E318" s="148"/>
      <c r="F318" s="152"/>
      <c r="G318" s="150" t="str">
        <f>IF(ISERROR(VLOOKUP(A318,进货明细!$A$2:$G$5000,COLUMN($G$2),0)&amp;""),"",VLOOKUP(A318,进货明细!$A$2:$G$5000,COLUMN($G$2),0)&amp;"")</f>
        <v/>
      </c>
      <c r="H318" s="151" t="str">
        <f t="shared" si="11"/>
        <v/>
      </c>
      <c r="I318" s="168"/>
      <c r="J318" s="169"/>
      <c r="K318" s="163"/>
      <c r="L318" s="164" t="str">
        <f t="shared" si="12"/>
        <v/>
      </c>
      <c r="M318" s="165" t="e">
        <f>ROUND(VLOOKUP(A318,当前库存!$A$2:$F$7000,COLUMN($F$3),0)&amp;"",2)</f>
        <v>#DIV/0!</v>
      </c>
      <c r="N318" s="166"/>
      <c r="O318" s="167" t="str">
        <f t="array" ref="O318">INDEX(进货明细!A:A,MATCH(0,COUNTIF(O$2:O317,进货明细!$A$2:$A$5000),)+1)&amp;""</f>
        <v/>
      </c>
      <c r="P318" s="167" t="str">
        <f>IF(ISERROR(VLOOKUP(O318,进货明细!$A$2:$D$5000,COLUMN($B$2),0)&amp;""),"",VLOOKUP(O318,进货明细!$A$2:$D$5000,COLUMN($B$2),0)&amp;"")</f>
        <v/>
      </c>
      <c r="Q318" s="174" t="str">
        <f>IF(ISERROR(VLOOKUP(O318,进货明细!$A$2:$D$5000,COLUMN($C$2),0)&amp;""),"",VLOOKUP(O318,进货明细!$A$2:$D$5000,COLUMN($C$2),0)&amp;"")</f>
        <v/>
      </c>
      <c r="R318" s="167" t="str">
        <f>IF(ISERROR(VLOOKUP(O318,进货明细!$A$2:$D$5000,COLUMN($D$2),0)&amp;""),"",VLOOKUP(O318,进货明细!$A$2:$D$5000,COLUMN($D$2),0)&amp;"")</f>
        <v/>
      </c>
      <c r="S318" s="167" t="str">
        <f>IF(ISERROR(VLOOKUP(O318,进货明细!$A$2:$G$5000,COLUMN($G$2),0)&amp;""),"",VLOOKUP(O318,进货明细!$A$2:$G$5000,COLUMN($G$2),0)&amp;"")</f>
        <v/>
      </c>
    </row>
    <row r="319" customHeight="1" spans="1:19">
      <c r="A319" s="175"/>
      <c r="B319" s="153" t="str">
        <f>IF(ISERROR(VLOOKUP(A319,进货明细!$A$2:$D$5000,COLUMN($B$2),0)&amp;""),"",VLOOKUP(A319,进货明细!$A$2:$D$5000,COLUMN($B$2),0)&amp;"")</f>
        <v/>
      </c>
      <c r="C319" s="147" t="str">
        <f>IF(ISERROR(VLOOKUP(A319,进货明细!$A$2:$D$5000,COLUMN($C$2),0)&amp;""),"",VLOOKUP(A319,进货明细!$A$2:$D$5000,COLUMN($C$2),0)&amp;"")</f>
        <v/>
      </c>
      <c r="D319" s="147" t="str">
        <f>IF(ISERROR(VLOOKUP(A319,进货明细!$A$2:$D$5000,COLUMN($D$2),0)&amp;""),"",VLOOKUP(A319,进货明细!$A$2:$D$5000,COLUMN($D$2),0)&amp;"")</f>
        <v/>
      </c>
      <c r="E319" s="148"/>
      <c r="F319" s="152"/>
      <c r="G319" s="150" t="str">
        <f>IF(ISERROR(VLOOKUP(A319,进货明细!$A$2:$G$5000,COLUMN($G$2),0)&amp;""),"",VLOOKUP(A319,进货明细!$A$2:$G$5000,COLUMN($G$2),0)&amp;"")</f>
        <v/>
      </c>
      <c r="H319" s="151" t="str">
        <f t="shared" si="11"/>
        <v/>
      </c>
      <c r="I319" s="168"/>
      <c r="J319" s="169"/>
      <c r="K319" s="163"/>
      <c r="L319" s="164" t="str">
        <f t="shared" si="12"/>
        <v/>
      </c>
      <c r="M319" s="165" t="e">
        <f>ROUND(VLOOKUP(A319,当前库存!$A$2:$F$7000,COLUMN($F$3),0)&amp;"",2)</f>
        <v>#DIV/0!</v>
      </c>
      <c r="N319" s="166"/>
      <c r="O319" s="167" t="str">
        <f t="array" ref="O319">INDEX(进货明细!A:A,MATCH(0,COUNTIF(O$2:O318,进货明细!$A$2:$A$5000),)+1)&amp;""</f>
        <v/>
      </c>
      <c r="P319" s="167" t="str">
        <f>IF(ISERROR(VLOOKUP(O319,进货明细!$A$2:$D$5000,COLUMN($B$2),0)&amp;""),"",VLOOKUP(O319,进货明细!$A$2:$D$5000,COLUMN($B$2),0)&amp;"")</f>
        <v/>
      </c>
      <c r="Q319" s="174" t="str">
        <f>IF(ISERROR(VLOOKUP(O319,进货明细!$A$2:$D$5000,COLUMN($C$2),0)&amp;""),"",VLOOKUP(O319,进货明细!$A$2:$D$5000,COLUMN($C$2),0)&amp;"")</f>
        <v/>
      </c>
      <c r="R319" s="167" t="str">
        <f>IF(ISERROR(VLOOKUP(O319,进货明细!$A$2:$D$5000,COLUMN($D$2),0)&amp;""),"",VLOOKUP(O319,进货明细!$A$2:$D$5000,COLUMN($D$2),0)&amp;"")</f>
        <v/>
      </c>
      <c r="S319" s="167" t="str">
        <f>IF(ISERROR(VLOOKUP(O319,进货明细!$A$2:$G$5000,COLUMN($G$2),0)&amp;""),"",VLOOKUP(O319,进货明细!$A$2:$G$5000,COLUMN($G$2),0)&amp;"")</f>
        <v/>
      </c>
    </row>
    <row r="320" customHeight="1" spans="1:19">
      <c r="A320" s="175"/>
      <c r="B320" s="153" t="str">
        <f>IF(ISERROR(VLOOKUP(A320,进货明细!$A$2:$D$5000,COLUMN($B$2),0)&amp;""),"",VLOOKUP(A320,进货明细!$A$2:$D$5000,COLUMN($B$2),0)&amp;"")</f>
        <v/>
      </c>
      <c r="C320" s="147" t="str">
        <f>IF(ISERROR(VLOOKUP(A320,进货明细!$A$2:$D$5000,COLUMN($C$2),0)&amp;""),"",VLOOKUP(A320,进货明细!$A$2:$D$5000,COLUMN($C$2),0)&amp;"")</f>
        <v/>
      </c>
      <c r="D320" s="147" t="str">
        <f>IF(ISERROR(VLOOKUP(A320,进货明细!$A$2:$D$5000,COLUMN($D$2),0)&amp;""),"",VLOOKUP(A320,进货明细!$A$2:$D$5000,COLUMN($D$2),0)&amp;"")</f>
        <v/>
      </c>
      <c r="E320" s="148"/>
      <c r="F320" s="152"/>
      <c r="G320" s="150" t="str">
        <f>IF(ISERROR(VLOOKUP(A320,进货明细!$A$2:$G$5000,COLUMN($G$2),0)&amp;""),"",VLOOKUP(A320,进货明细!$A$2:$G$5000,COLUMN($G$2),0)&amp;"")</f>
        <v/>
      </c>
      <c r="H320" s="151" t="str">
        <f t="shared" si="11"/>
        <v/>
      </c>
      <c r="I320" s="168"/>
      <c r="J320" s="169"/>
      <c r="K320" s="163"/>
      <c r="L320" s="164" t="str">
        <f t="shared" si="12"/>
        <v/>
      </c>
      <c r="M320" s="165" t="e">
        <f>ROUND(VLOOKUP(A320,当前库存!$A$2:$F$7000,COLUMN($F$3),0)&amp;"",2)</f>
        <v>#DIV/0!</v>
      </c>
      <c r="N320" s="166"/>
      <c r="O320" s="167" t="str">
        <f t="array" ref="O320">INDEX(进货明细!A:A,MATCH(0,COUNTIF(O$2:O319,进货明细!$A$2:$A$5000),)+1)&amp;""</f>
        <v/>
      </c>
      <c r="P320" s="167" t="str">
        <f>IF(ISERROR(VLOOKUP(O320,进货明细!$A$2:$D$5000,COLUMN($B$2),0)&amp;""),"",VLOOKUP(O320,进货明细!$A$2:$D$5000,COLUMN($B$2),0)&amp;"")</f>
        <v/>
      </c>
      <c r="Q320" s="174" t="str">
        <f>IF(ISERROR(VLOOKUP(O320,进货明细!$A$2:$D$5000,COLUMN($C$2),0)&amp;""),"",VLOOKUP(O320,进货明细!$A$2:$D$5000,COLUMN($C$2),0)&amp;"")</f>
        <v/>
      </c>
      <c r="R320" s="167" t="str">
        <f>IF(ISERROR(VLOOKUP(O320,进货明细!$A$2:$D$5000,COLUMN($D$2),0)&amp;""),"",VLOOKUP(O320,进货明细!$A$2:$D$5000,COLUMN($D$2),0)&amp;"")</f>
        <v/>
      </c>
      <c r="S320" s="167" t="str">
        <f>IF(ISERROR(VLOOKUP(O320,进货明细!$A$2:$G$5000,COLUMN($G$2),0)&amp;""),"",VLOOKUP(O320,进货明细!$A$2:$G$5000,COLUMN($G$2),0)&amp;"")</f>
        <v/>
      </c>
    </row>
    <row r="321" customHeight="1" spans="1:19">
      <c r="A321" s="175"/>
      <c r="B321" s="153" t="str">
        <f>IF(ISERROR(VLOOKUP(A321,进货明细!$A$2:$D$5000,COLUMN($B$2),0)&amp;""),"",VLOOKUP(A321,进货明细!$A$2:$D$5000,COLUMN($B$2),0)&amp;"")</f>
        <v/>
      </c>
      <c r="C321" s="147" t="str">
        <f>IF(ISERROR(VLOOKUP(A321,进货明细!$A$2:$D$5000,COLUMN($C$2),0)&amp;""),"",VLOOKUP(A321,进货明细!$A$2:$D$5000,COLUMN($C$2),0)&amp;"")</f>
        <v/>
      </c>
      <c r="D321" s="147" t="str">
        <f>IF(ISERROR(VLOOKUP(A321,进货明细!$A$2:$D$5000,COLUMN($D$2),0)&amp;""),"",VLOOKUP(A321,进货明细!$A$2:$D$5000,COLUMN($D$2),0)&amp;"")</f>
        <v/>
      </c>
      <c r="E321" s="148"/>
      <c r="F321" s="152"/>
      <c r="G321" s="150" t="str">
        <f>IF(ISERROR(VLOOKUP(A321,进货明细!$A$2:$G$5000,COLUMN($G$2),0)&amp;""),"",VLOOKUP(A321,进货明细!$A$2:$G$5000,COLUMN($G$2),0)&amp;"")</f>
        <v/>
      </c>
      <c r="H321" s="151" t="str">
        <f t="shared" si="11"/>
        <v/>
      </c>
      <c r="I321" s="168"/>
      <c r="J321" s="169"/>
      <c r="K321" s="163"/>
      <c r="L321" s="164" t="str">
        <f t="shared" si="12"/>
        <v/>
      </c>
      <c r="M321" s="165" t="e">
        <f>ROUND(VLOOKUP(A321,当前库存!$A$2:$F$7000,COLUMN($F$3),0)&amp;"",2)</f>
        <v>#DIV/0!</v>
      </c>
      <c r="N321" s="166"/>
      <c r="O321" s="167" t="str">
        <f t="array" ref="O321">INDEX(进货明细!A:A,MATCH(0,COUNTIF(O$2:O320,进货明细!$A$2:$A$5000),)+1)&amp;""</f>
        <v/>
      </c>
      <c r="P321" s="167" t="str">
        <f>IF(ISERROR(VLOOKUP(O321,进货明细!$A$2:$D$5000,COLUMN($B$2),0)&amp;""),"",VLOOKUP(O321,进货明细!$A$2:$D$5000,COLUMN($B$2),0)&amp;"")</f>
        <v/>
      </c>
      <c r="Q321" s="174" t="str">
        <f>IF(ISERROR(VLOOKUP(O321,进货明细!$A$2:$D$5000,COLUMN($C$2),0)&amp;""),"",VLOOKUP(O321,进货明细!$A$2:$D$5000,COLUMN($C$2),0)&amp;"")</f>
        <v/>
      </c>
      <c r="R321" s="167" t="str">
        <f>IF(ISERROR(VLOOKUP(O321,进货明细!$A$2:$D$5000,COLUMN($D$2),0)&amp;""),"",VLOOKUP(O321,进货明细!$A$2:$D$5000,COLUMN($D$2),0)&amp;"")</f>
        <v/>
      </c>
      <c r="S321" s="167" t="str">
        <f>IF(ISERROR(VLOOKUP(O321,进货明细!$A$2:$G$5000,COLUMN($G$2),0)&amp;""),"",VLOOKUP(O321,进货明细!$A$2:$G$5000,COLUMN($G$2),0)&amp;"")</f>
        <v/>
      </c>
    </row>
    <row r="322" customHeight="1" spans="1:19">
      <c r="A322" s="175"/>
      <c r="B322" s="153" t="str">
        <f>IF(ISERROR(VLOOKUP(A322,进货明细!$A$2:$D$5000,COLUMN($B$2),0)&amp;""),"",VLOOKUP(A322,进货明细!$A$2:$D$5000,COLUMN($B$2),0)&amp;"")</f>
        <v/>
      </c>
      <c r="C322" s="147" t="str">
        <f>IF(ISERROR(VLOOKUP(A322,进货明细!$A$2:$D$5000,COLUMN($C$2),0)&amp;""),"",VLOOKUP(A322,进货明细!$A$2:$D$5000,COLUMN($C$2),0)&amp;"")</f>
        <v/>
      </c>
      <c r="D322" s="147" t="str">
        <f>IF(ISERROR(VLOOKUP(A322,进货明细!$A$2:$D$5000,COLUMN($D$2),0)&amp;""),"",VLOOKUP(A322,进货明细!$A$2:$D$5000,COLUMN($D$2),0)&amp;"")</f>
        <v/>
      </c>
      <c r="E322" s="148"/>
      <c r="F322" s="152"/>
      <c r="G322" s="150" t="str">
        <f>IF(ISERROR(VLOOKUP(A322,进货明细!$A$2:$G$5000,COLUMN($G$2),0)&amp;""),"",VLOOKUP(A322,进货明细!$A$2:$G$5000,COLUMN($G$2),0)&amp;"")</f>
        <v/>
      </c>
      <c r="H322" s="151" t="str">
        <f t="shared" si="11"/>
        <v/>
      </c>
      <c r="I322" s="168"/>
      <c r="J322" s="169"/>
      <c r="K322" s="163"/>
      <c r="L322" s="164" t="str">
        <f t="shared" si="12"/>
        <v/>
      </c>
      <c r="M322" s="165" t="e">
        <f>ROUND(VLOOKUP(A322,当前库存!$A$2:$F$7000,COLUMN($F$3),0)&amp;"",2)</f>
        <v>#DIV/0!</v>
      </c>
      <c r="N322" s="166"/>
      <c r="O322" s="167" t="str">
        <f t="array" ref="O322">INDEX(进货明细!A:A,MATCH(0,COUNTIF(O$2:O321,进货明细!$A$2:$A$5000),)+1)&amp;""</f>
        <v/>
      </c>
      <c r="P322" s="167" t="str">
        <f>IF(ISERROR(VLOOKUP(O322,进货明细!$A$2:$D$5000,COLUMN($B$2),0)&amp;""),"",VLOOKUP(O322,进货明细!$A$2:$D$5000,COLUMN($B$2),0)&amp;"")</f>
        <v/>
      </c>
      <c r="Q322" s="174" t="str">
        <f>IF(ISERROR(VLOOKUP(O322,进货明细!$A$2:$D$5000,COLUMN($C$2),0)&amp;""),"",VLOOKUP(O322,进货明细!$A$2:$D$5000,COLUMN($C$2),0)&amp;"")</f>
        <v/>
      </c>
      <c r="R322" s="167" t="str">
        <f>IF(ISERROR(VLOOKUP(O322,进货明细!$A$2:$D$5000,COLUMN($D$2),0)&amp;""),"",VLOOKUP(O322,进货明细!$A$2:$D$5000,COLUMN($D$2),0)&amp;"")</f>
        <v/>
      </c>
      <c r="S322" s="167" t="str">
        <f>IF(ISERROR(VLOOKUP(O322,进货明细!$A$2:$G$5000,COLUMN($G$2),0)&amp;""),"",VLOOKUP(O322,进货明细!$A$2:$G$5000,COLUMN($G$2),0)&amp;"")</f>
        <v/>
      </c>
    </row>
    <row r="323" customHeight="1" spans="1:19">
      <c r="A323" s="175"/>
      <c r="B323" s="153" t="str">
        <f>IF(ISERROR(VLOOKUP(A323,进货明细!$A$2:$D$5000,COLUMN($B$2),0)&amp;""),"",VLOOKUP(A323,进货明细!$A$2:$D$5000,COLUMN($B$2),0)&amp;"")</f>
        <v/>
      </c>
      <c r="C323" s="147" t="str">
        <f>IF(ISERROR(VLOOKUP(A323,进货明细!$A$2:$D$5000,COLUMN($C$2),0)&amp;""),"",VLOOKUP(A323,进货明细!$A$2:$D$5000,COLUMN($C$2),0)&amp;"")</f>
        <v/>
      </c>
      <c r="D323" s="147" t="str">
        <f>IF(ISERROR(VLOOKUP(A323,进货明细!$A$2:$D$5000,COLUMN($D$2),0)&amp;""),"",VLOOKUP(A323,进货明细!$A$2:$D$5000,COLUMN($D$2),0)&amp;"")</f>
        <v/>
      </c>
      <c r="E323" s="148"/>
      <c r="F323" s="152"/>
      <c r="G323" s="150" t="str">
        <f>IF(ISERROR(VLOOKUP(A323,进货明细!$A$2:$G$5000,COLUMN($G$2),0)&amp;""),"",VLOOKUP(A323,进货明细!$A$2:$G$5000,COLUMN($G$2),0)&amp;"")</f>
        <v/>
      </c>
      <c r="H323" s="151" t="str">
        <f t="shared" si="11"/>
        <v/>
      </c>
      <c r="I323" s="168"/>
      <c r="J323" s="169"/>
      <c r="K323" s="163"/>
      <c r="L323" s="164" t="str">
        <f t="shared" si="12"/>
        <v/>
      </c>
      <c r="M323" s="165" t="e">
        <f>ROUND(VLOOKUP(A323,当前库存!$A$2:$F$7000,COLUMN($F$3),0)&amp;"",2)</f>
        <v>#DIV/0!</v>
      </c>
      <c r="N323" s="166"/>
      <c r="O323" s="167" t="str">
        <f t="array" ref="O323">INDEX(进货明细!A:A,MATCH(0,COUNTIF(O$2:O322,进货明细!$A$2:$A$5000),)+1)&amp;""</f>
        <v/>
      </c>
      <c r="P323" s="167" t="str">
        <f>IF(ISERROR(VLOOKUP(O323,进货明细!$A$2:$D$5000,COLUMN($B$2),0)&amp;""),"",VLOOKUP(O323,进货明细!$A$2:$D$5000,COLUMN($B$2),0)&amp;"")</f>
        <v/>
      </c>
      <c r="Q323" s="174" t="str">
        <f>IF(ISERROR(VLOOKUP(O323,进货明细!$A$2:$D$5000,COLUMN($C$2),0)&amp;""),"",VLOOKUP(O323,进货明细!$A$2:$D$5000,COLUMN($C$2),0)&amp;"")</f>
        <v/>
      </c>
      <c r="R323" s="167" t="str">
        <f>IF(ISERROR(VLOOKUP(O323,进货明细!$A$2:$D$5000,COLUMN($D$2),0)&amp;""),"",VLOOKUP(O323,进货明细!$A$2:$D$5000,COLUMN($D$2),0)&amp;"")</f>
        <v/>
      </c>
      <c r="S323" s="167" t="str">
        <f>IF(ISERROR(VLOOKUP(O323,进货明细!$A$2:$G$5000,COLUMN($G$2),0)&amp;""),"",VLOOKUP(O323,进货明细!$A$2:$G$5000,COLUMN($G$2),0)&amp;"")</f>
        <v/>
      </c>
    </row>
    <row r="324" customHeight="1" spans="1:19">
      <c r="A324" s="175"/>
      <c r="B324" s="153" t="str">
        <f>IF(ISERROR(VLOOKUP(A324,进货明细!$A$2:$D$5000,COLUMN($B$2),0)&amp;""),"",VLOOKUP(A324,进货明细!$A$2:$D$5000,COLUMN($B$2),0)&amp;"")</f>
        <v/>
      </c>
      <c r="C324" s="147" t="str">
        <f>IF(ISERROR(VLOOKUP(A324,进货明细!$A$2:$D$5000,COLUMN($C$2),0)&amp;""),"",VLOOKUP(A324,进货明细!$A$2:$D$5000,COLUMN($C$2),0)&amp;"")</f>
        <v/>
      </c>
      <c r="D324" s="147" t="str">
        <f>IF(ISERROR(VLOOKUP(A324,进货明细!$A$2:$D$5000,COLUMN($D$2),0)&amp;""),"",VLOOKUP(A324,进货明细!$A$2:$D$5000,COLUMN($D$2),0)&amp;"")</f>
        <v/>
      </c>
      <c r="E324" s="148"/>
      <c r="F324" s="152"/>
      <c r="G324" s="150" t="str">
        <f>IF(ISERROR(VLOOKUP(A324,进货明细!$A$2:$G$5000,COLUMN($G$2),0)&amp;""),"",VLOOKUP(A324,进货明细!$A$2:$G$5000,COLUMN($G$2),0)&amp;"")</f>
        <v/>
      </c>
      <c r="H324" s="151" t="str">
        <f t="shared" si="11"/>
        <v/>
      </c>
      <c r="I324" s="168"/>
      <c r="J324" s="169"/>
      <c r="K324" s="163"/>
      <c r="L324" s="164" t="str">
        <f t="shared" si="12"/>
        <v/>
      </c>
      <c r="M324" s="165" t="e">
        <f>ROUND(VLOOKUP(A324,当前库存!$A$2:$F$7000,COLUMN($F$3),0)&amp;"",2)</f>
        <v>#DIV/0!</v>
      </c>
      <c r="N324" s="166"/>
      <c r="O324" s="167" t="str">
        <f t="array" ref="O324">INDEX(进货明细!A:A,MATCH(0,COUNTIF(O$2:O323,进货明细!$A$2:$A$5000),)+1)&amp;""</f>
        <v/>
      </c>
      <c r="P324" s="167" t="str">
        <f>IF(ISERROR(VLOOKUP(O324,进货明细!$A$2:$D$5000,COLUMN($B$2),0)&amp;""),"",VLOOKUP(O324,进货明细!$A$2:$D$5000,COLUMN($B$2),0)&amp;"")</f>
        <v/>
      </c>
      <c r="Q324" s="174" t="str">
        <f>IF(ISERROR(VLOOKUP(O324,进货明细!$A$2:$D$5000,COLUMN($C$2),0)&amp;""),"",VLOOKUP(O324,进货明细!$A$2:$D$5000,COLUMN($C$2),0)&amp;"")</f>
        <v/>
      </c>
      <c r="R324" s="167" t="str">
        <f>IF(ISERROR(VLOOKUP(O324,进货明细!$A$2:$D$5000,COLUMN($D$2),0)&amp;""),"",VLOOKUP(O324,进货明细!$A$2:$D$5000,COLUMN($D$2),0)&amp;"")</f>
        <v/>
      </c>
      <c r="S324" s="167" t="str">
        <f>IF(ISERROR(VLOOKUP(O324,进货明细!$A$2:$G$5000,COLUMN($G$2),0)&amp;""),"",VLOOKUP(O324,进货明细!$A$2:$G$5000,COLUMN($G$2),0)&amp;"")</f>
        <v/>
      </c>
    </row>
    <row r="325" customHeight="1" spans="1:19">
      <c r="A325" s="175"/>
      <c r="B325" s="153" t="str">
        <f>IF(ISERROR(VLOOKUP(A325,进货明细!$A$2:$D$5000,COLUMN($B$2),0)&amp;""),"",VLOOKUP(A325,进货明细!$A$2:$D$5000,COLUMN($B$2),0)&amp;"")</f>
        <v/>
      </c>
      <c r="C325" s="147" t="str">
        <f>IF(ISERROR(VLOOKUP(A325,进货明细!$A$2:$D$5000,COLUMN($C$2),0)&amp;""),"",VLOOKUP(A325,进货明细!$A$2:$D$5000,COLUMN($C$2),0)&amp;"")</f>
        <v/>
      </c>
      <c r="D325" s="147" t="str">
        <f>IF(ISERROR(VLOOKUP(A325,进货明细!$A$2:$D$5000,COLUMN($D$2),0)&amp;""),"",VLOOKUP(A325,进货明细!$A$2:$D$5000,COLUMN($D$2),0)&amp;"")</f>
        <v/>
      </c>
      <c r="E325" s="148"/>
      <c r="F325" s="152"/>
      <c r="G325" s="150" t="str">
        <f>IF(ISERROR(VLOOKUP(A325,进货明细!$A$2:$G$5000,COLUMN($G$2),0)&amp;""),"",VLOOKUP(A325,进货明细!$A$2:$G$5000,COLUMN($G$2),0)&amp;"")</f>
        <v/>
      </c>
      <c r="H325" s="151" t="str">
        <f t="shared" si="11"/>
        <v/>
      </c>
      <c r="I325" s="168"/>
      <c r="J325" s="169"/>
      <c r="K325" s="163"/>
      <c r="L325" s="164" t="str">
        <f t="shared" si="12"/>
        <v/>
      </c>
      <c r="M325" s="165" t="e">
        <f>ROUND(VLOOKUP(A325,当前库存!$A$2:$F$7000,COLUMN($F$3),0)&amp;"",2)</f>
        <v>#DIV/0!</v>
      </c>
      <c r="N325" s="166"/>
      <c r="O325" s="167" t="str">
        <f t="array" ref="O325">INDEX(进货明细!A:A,MATCH(0,COUNTIF(O$2:O324,进货明细!$A$2:$A$5000),)+1)&amp;""</f>
        <v/>
      </c>
      <c r="P325" s="167" t="str">
        <f>IF(ISERROR(VLOOKUP(O325,进货明细!$A$2:$D$5000,COLUMN($B$2),0)&amp;""),"",VLOOKUP(O325,进货明细!$A$2:$D$5000,COLUMN($B$2),0)&amp;"")</f>
        <v/>
      </c>
      <c r="Q325" s="174" t="str">
        <f>IF(ISERROR(VLOOKUP(O325,进货明细!$A$2:$D$5000,COLUMN($C$2),0)&amp;""),"",VLOOKUP(O325,进货明细!$A$2:$D$5000,COLUMN($C$2),0)&amp;"")</f>
        <v/>
      </c>
      <c r="R325" s="167" t="str">
        <f>IF(ISERROR(VLOOKUP(O325,进货明细!$A$2:$D$5000,COLUMN($D$2),0)&amp;""),"",VLOOKUP(O325,进货明细!$A$2:$D$5000,COLUMN($D$2),0)&amp;"")</f>
        <v/>
      </c>
      <c r="S325" s="167" t="str">
        <f>IF(ISERROR(VLOOKUP(O325,进货明细!$A$2:$G$5000,COLUMN($G$2),0)&amp;""),"",VLOOKUP(O325,进货明细!$A$2:$G$5000,COLUMN($G$2),0)&amp;"")</f>
        <v/>
      </c>
    </row>
    <row r="326" customHeight="1" spans="1:19">
      <c r="A326" s="175"/>
      <c r="B326" s="153" t="str">
        <f>IF(ISERROR(VLOOKUP(A326,进货明细!$A$2:$D$5000,COLUMN($B$2),0)&amp;""),"",VLOOKUP(A326,进货明细!$A$2:$D$5000,COLUMN($B$2),0)&amp;"")</f>
        <v/>
      </c>
      <c r="C326" s="147" t="str">
        <f>IF(ISERROR(VLOOKUP(A326,进货明细!$A$2:$D$5000,COLUMN($C$2),0)&amp;""),"",VLOOKUP(A326,进货明细!$A$2:$D$5000,COLUMN($C$2),0)&amp;"")</f>
        <v/>
      </c>
      <c r="D326" s="147" t="str">
        <f>IF(ISERROR(VLOOKUP(A326,进货明细!$A$2:$D$5000,COLUMN($D$2),0)&amp;""),"",VLOOKUP(A326,进货明细!$A$2:$D$5000,COLUMN($D$2),0)&amp;"")</f>
        <v/>
      </c>
      <c r="E326" s="148"/>
      <c r="F326" s="152"/>
      <c r="G326" s="150" t="str">
        <f>IF(ISERROR(VLOOKUP(A326,进货明细!$A$2:$G$5000,COLUMN($G$2),0)&amp;""),"",VLOOKUP(A326,进货明细!$A$2:$G$5000,COLUMN($G$2),0)&amp;"")</f>
        <v/>
      </c>
      <c r="H326" s="151" t="str">
        <f t="shared" si="11"/>
        <v/>
      </c>
      <c r="I326" s="168"/>
      <c r="J326" s="169"/>
      <c r="K326" s="163"/>
      <c r="L326" s="164" t="str">
        <f t="shared" si="12"/>
        <v/>
      </c>
      <c r="M326" s="165" t="e">
        <f>ROUND(VLOOKUP(A326,当前库存!$A$2:$F$7000,COLUMN($F$3),0)&amp;"",2)</f>
        <v>#DIV/0!</v>
      </c>
      <c r="N326" s="166"/>
      <c r="O326" s="167" t="str">
        <f t="array" ref="O326">INDEX(进货明细!A:A,MATCH(0,COUNTIF(O$2:O325,进货明细!$A$2:$A$5000),)+1)&amp;""</f>
        <v/>
      </c>
      <c r="P326" s="167" t="str">
        <f>IF(ISERROR(VLOOKUP(O326,进货明细!$A$2:$D$5000,COLUMN($B$2),0)&amp;""),"",VLOOKUP(O326,进货明细!$A$2:$D$5000,COLUMN($B$2),0)&amp;"")</f>
        <v/>
      </c>
      <c r="Q326" s="174" t="str">
        <f>IF(ISERROR(VLOOKUP(O326,进货明细!$A$2:$D$5000,COLUMN($C$2),0)&amp;""),"",VLOOKUP(O326,进货明细!$A$2:$D$5000,COLUMN($C$2),0)&amp;"")</f>
        <v/>
      </c>
      <c r="R326" s="167" t="str">
        <f>IF(ISERROR(VLOOKUP(O326,进货明细!$A$2:$D$5000,COLUMN($D$2),0)&amp;""),"",VLOOKUP(O326,进货明细!$A$2:$D$5000,COLUMN($D$2),0)&amp;"")</f>
        <v/>
      </c>
      <c r="S326" s="167" t="str">
        <f>IF(ISERROR(VLOOKUP(O326,进货明细!$A$2:$G$5000,COLUMN($G$2),0)&amp;""),"",VLOOKUP(O326,进货明细!$A$2:$G$5000,COLUMN($G$2),0)&amp;"")</f>
        <v/>
      </c>
    </row>
    <row r="327" customHeight="1" spans="1:19">
      <c r="A327" s="175"/>
      <c r="B327" s="153" t="str">
        <f>IF(ISERROR(VLOOKUP(A327,进货明细!$A$2:$D$5000,COLUMN($B$2),0)&amp;""),"",VLOOKUP(A327,进货明细!$A$2:$D$5000,COLUMN($B$2),0)&amp;"")</f>
        <v/>
      </c>
      <c r="C327" s="147" t="str">
        <f>IF(ISERROR(VLOOKUP(A327,进货明细!$A$2:$D$5000,COLUMN($C$2),0)&amp;""),"",VLOOKUP(A327,进货明细!$A$2:$D$5000,COLUMN($C$2),0)&amp;"")</f>
        <v/>
      </c>
      <c r="D327" s="147" t="str">
        <f>IF(ISERROR(VLOOKUP(A327,进货明细!$A$2:$D$5000,COLUMN($D$2),0)&amp;""),"",VLOOKUP(A327,进货明细!$A$2:$D$5000,COLUMN($D$2),0)&amp;"")</f>
        <v/>
      </c>
      <c r="E327" s="148"/>
      <c r="F327" s="152"/>
      <c r="G327" s="150" t="str">
        <f>IF(ISERROR(VLOOKUP(A327,进货明细!$A$2:$G$5000,COLUMN($G$2),0)&amp;""),"",VLOOKUP(A327,进货明细!$A$2:$G$5000,COLUMN($G$2),0)&amp;"")</f>
        <v/>
      </c>
      <c r="H327" s="151" t="str">
        <f t="shared" si="11"/>
        <v/>
      </c>
      <c r="I327" s="168"/>
      <c r="J327" s="169"/>
      <c r="K327" s="163"/>
      <c r="L327" s="164" t="str">
        <f t="shared" si="12"/>
        <v/>
      </c>
      <c r="M327" s="165" t="e">
        <f>ROUND(VLOOKUP(A327,当前库存!$A$2:$F$7000,COLUMN($F$3),0)&amp;"",2)</f>
        <v>#DIV/0!</v>
      </c>
      <c r="N327" s="166"/>
      <c r="O327" s="167" t="str">
        <f t="array" ref="O327">INDEX(进货明细!A:A,MATCH(0,COUNTIF(O$2:O326,进货明细!$A$2:$A$5000),)+1)&amp;""</f>
        <v/>
      </c>
      <c r="P327" s="167" t="str">
        <f>IF(ISERROR(VLOOKUP(O327,进货明细!$A$2:$D$5000,COLUMN($B$2),0)&amp;""),"",VLOOKUP(O327,进货明细!$A$2:$D$5000,COLUMN($B$2),0)&amp;"")</f>
        <v/>
      </c>
      <c r="Q327" s="174" t="str">
        <f>IF(ISERROR(VLOOKUP(O327,进货明细!$A$2:$D$5000,COLUMN($C$2),0)&amp;""),"",VLOOKUP(O327,进货明细!$A$2:$D$5000,COLUMN($C$2),0)&amp;"")</f>
        <v/>
      </c>
      <c r="R327" s="167" t="str">
        <f>IF(ISERROR(VLOOKUP(O327,进货明细!$A$2:$D$5000,COLUMN($D$2),0)&amp;""),"",VLOOKUP(O327,进货明细!$A$2:$D$5000,COLUMN($D$2),0)&amp;"")</f>
        <v/>
      </c>
      <c r="S327" s="167" t="str">
        <f>IF(ISERROR(VLOOKUP(O327,进货明细!$A$2:$G$5000,COLUMN($G$2),0)&amp;""),"",VLOOKUP(O327,进货明细!$A$2:$G$5000,COLUMN($G$2),0)&amp;"")</f>
        <v/>
      </c>
    </row>
    <row r="328" customHeight="1" spans="1:19">
      <c r="A328" s="175"/>
      <c r="B328" s="153" t="str">
        <f>IF(ISERROR(VLOOKUP(A328,进货明细!$A$2:$D$5000,COLUMN($B$2),0)&amp;""),"",VLOOKUP(A328,进货明细!$A$2:$D$5000,COLUMN($B$2),0)&amp;"")</f>
        <v/>
      </c>
      <c r="C328" s="147" t="str">
        <f>IF(ISERROR(VLOOKUP(A328,进货明细!$A$2:$D$5000,COLUMN($C$2),0)&amp;""),"",VLOOKUP(A328,进货明细!$A$2:$D$5000,COLUMN($C$2),0)&amp;"")</f>
        <v/>
      </c>
      <c r="D328" s="147" t="str">
        <f>IF(ISERROR(VLOOKUP(A328,进货明细!$A$2:$D$5000,COLUMN($D$2),0)&amp;""),"",VLOOKUP(A328,进货明细!$A$2:$D$5000,COLUMN($D$2),0)&amp;"")</f>
        <v/>
      </c>
      <c r="E328" s="148"/>
      <c r="F328" s="152"/>
      <c r="G328" s="150" t="str">
        <f>IF(ISERROR(VLOOKUP(A328,进货明细!$A$2:$G$5000,COLUMN($G$2),0)&amp;""),"",VLOOKUP(A328,进货明细!$A$2:$G$5000,COLUMN($G$2),0)&amp;"")</f>
        <v/>
      </c>
      <c r="H328" s="151" t="str">
        <f t="shared" si="11"/>
        <v/>
      </c>
      <c r="I328" s="168"/>
      <c r="J328" s="169"/>
      <c r="K328" s="163"/>
      <c r="L328" s="164" t="str">
        <f t="shared" si="12"/>
        <v/>
      </c>
      <c r="M328" s="165" t="e">
        <f>ROUND(VLOOKUP(A328,当前库存!$A$2:$F$7000,COLUMN($F$3),0)&amp;"",2)</f>
        <v>#DIV/0!</v>
      </c>
      <c r="N328" s="166"/>
      <c r="O328" s="167" t="str">
        <f t="array" ref="O328">INDEX(进货明细!A:A,MATCH(0,COUNTIF(O$2:O327,进货明细!$A$2:$A$5000),)+1)&amp;""</f>
        <v/>
      </c>
      <c r="P328" s="167" t="str">
        <f>IF(ISERROR(VLOOKUP(O328,进货明细!$A$2:$D$5000,COLUMN($B$2),0)&amp;""),"",VLOOKUP(O328,进货明细!$A$2:$D$5000,COLUMN($B$2),0)&amp;"")</f>
        <v/>
      </c>
      <c r="Q328" s="174" t="str">
        <f>IF(ISERROR(VLOOKUP(O328,进货明细!$A$2:$D$5000,COLUMN($C$2),0)&amp;""),"",VLOOKUP(O328,进货明细!$A$2:$D$5000,COLUMN($C$2),0)&amp;"")</f>
        <v/>
      </c>
      <c r="R328" s="167" t="str">
        <f>IF(ISERROR(VLOOKUP(O328,进货明细!$A$2:$D$5000,COLUMN($D$2),0)&amp;""),"",VLOOKUP(O328,进货明细!$A$2:$D$5000,COLUMN($D$2),0)&amp;"")</f>
        <v/>
      </c>
      <c r="S328" s="167" t="str">
        <f>IF(ISERROR(VLOOKUP(O328,进货明细!$A$2:$G$5000,COLUMN($G$2),0)&amp;""),"",VLOOKUP(O328,进货明细!$A$2:$G$5000,COLUMN($G$2),0)&amp;"")</f>
        <v/>
      </c>
    </row>
    <row r="329" customHeight="1" spans="1:19">
      <c r="A329" s="175"/>
      <c r="B329" s="153" t="str">
        <f>IF(ISERROR(VLOOKUP(A329,进货明细!$A$2:$D$5000,COLUMN($B$2),0)&amp;""),"",VLOOKUP(A329,进货明细!$A$2:$D$5000,COLUMN($B$2),0)&amp;"")</f>
        <v/>
      </c>
      <c r="C329" s="147" t="str">
        <f>IF(ISERROR(VLOOKUP(A329,进货明细!$A$2:$D$5000,COLUMN($C$2),0)&amp;""),"",VLOOKUP(A329,进货明细!$A$2:$D$5000,COLUMN($C$2),0)&amp;"")</f>
        <v/>
      </c>
      <c r="D329" s="147" t="str">
        <f>IF(ISERROR(VLOOKUP(A329,进货明细!$A$2:$D$5000,COLUMN($D$2),0)&amp;""),"",VLOOKUP(A329,进货明细!$A$2:$D$5000,COLUMN($D$2),0)&amp;"")</f>
        <v/>
      </c>
      <c r="E329" s="148"/>
      <c r="F329" s="152"/>
      <c r="G329" s="150" t="str">
        <f>IF(ISERROR(VLOOKUP(A329,进货明细!$A$2:$G$5000,COLUMN($G$2),0)&amp;""),"",VLOOKUP(A329,进货明细!$A$2:$G$5000,COLUMN($G$2),0)&amp;"")</f>
        <v/>
      </c>
      <c r="H329" s="151" t="str">
        <f t="shared" si="11"/>
        <v/>
      </c>
      <c r="I329" s="168"/>
      <c r="J329" s="169"/>
      <c r="K329" s="163"/>
      <c r="L329" s="164" t="str">
        <f t="shared" si="12"/>
        <v/>
      </c>
      <c r="M329" s="165" t="e">
        <f>ROUND(VLOOKUP(A329,当前库存!$A$2:$F$7000,COLUMN($F$3),0)&amp;"",2)</f>
        <v>#DIV/0!</v>
      </c>
      <c r="N329" s="166"/>
      <c r="O329" s="167" t="str">
        <f t="array" ref="O329">INDEX(进货明细!A:A,MATCH(0,COUNTIF(O$2:O328,进货明细!$A$2:$A$5000),)+1)&amp;""</f>
        <v/>
      </c>
      <c r="P329" s="167" t="str">
        <f>IF(ISERROR(VLOOKUP(O329,进货明细!$A$2:$D$5000,COLUMN($B$2),0)&amp;""),"",VLOOKUP(O329,进货明细!$A$2:$D$5000,COLUMN($B$2),0)&amp;"")</f>
        <v/>
      </c>
      <c r="Q329" s="174" t="str">
        <f>IF(ISERROR(VLOOKUP(O329,进货明细!$A$2:$D$5000,COLUMN($C$2),0)&amp;""),"",VLOOKUP(O329,进货明细!$A$2:$D$5000,COLUMN($C$2),0)&amp;"")</f>
        <v/>
      </c>
      <c r="R329" s="167" t="str">
        <f>IF(ISERROR(VLOOKUP(O329,进货明细!$A$2:$D$5000,COLUMN($D$2),0)&amp;""),"",VLOOKUP(O329,进货明细!$A$2:$D$5000,COLUMN($D$2),0)&amp;"")</f>
        <v/>
      </c>
      <c r="S329" s="167" t="str">
        <f>IF(ISERROR(VLOOKUP(O329,进货明细!$A$2:$G$5000,COLUMN($G$2),0)&amp;""),"",VLOOKUP(O329,进货明细!$A$2:$G$5000,COLUMN($G$2),0)&amp;"")</f>
        <v/>
      </c>
    </row>
    <row r="330" customHeight="1" spans="1:19">
      <c r="A330" s="175"/>
      <c r="B330" s="153" t="str">
        <f>IF(ISERROR(VLOOKUP(A330,进货明细!$A$2:$D$5000,COLUMN($B$2),0)&amp;""),"",VLOOKUP(A330,进货明细!$A$2:$D$5000,COLUMN($B$2),0)&amp;"")</f>
        <v/>
      </c>
      <c r="C330" s="147" t="str">
        <f>IF(ISERROR(VLOOKUP(A330,进货明细!$A$2:$D$5000,COLUMN($C$2),0)&amp;""),"",VLOOKUP(A330,进货明细!$A$2:$D$5000,COLUMN($C$2),0)&amp;"")</f>
        <v/>
      </c>
      <c r="D330" s="147" t="str">
        <f>IF(ISERROR(VLOOKUP(A330,进货明细!$A$2:$D$5000,COLUMN($D$2),0)&amp;""),"",VLOOKUP(A330,进货明细!$A$2:$D$5000,COLUMN($D$2),0)&amp;"")</f>
        <v/>
      </c>
      <c r="E330" s="148"/>
      <c r="F330" s="152"/>
      <c r="G330" s="150" t="str">
        <f>IF(ISERROR(VLOOKUP(A330,进货明细!$A$2:$G$5000,COLUMN($G$2),0)&amp;""),"",VLOOKUP(A330,进货明细!$A$2:$G$5000,COLUMN($G$2),0)&amp;"")</f>
        <v/>
      </c>
      <c r="H330" s="151" t="str">
        <f t="shared" ref="H330:H393" si="13">IF(E330="","",E330*F330)</f>
        <v/>
      </c>
      <c r="I330" s="168"/>
      <c r="J330" s="169"/>
      <c r="K330" s="163"/>
      <c r="L330" s="164" t="str">
        <f t="shared" si="12"/>
        <v/>
      </c>
      <c r="M330" s="165" t="e">
        <f>ROUND(VLOOKUP(A330,当前库存!$A$2:$F$7000,COLUMN($F$3),0)&amp;"",2)</f>
        <v>#DIV/0!</v>
      </c>
      <c r="N330" s="166"/>
      <c r="O330" s="167" t="str">
        <f t="array" ref="O330">INDEX(进货明细!A:A,MATCH(0,COUNTIF(O$2:O329,进货明细!$A$2:$A$5000),)+1)&amp;""</f>
        <v/>
      </c>
      <c r="P330" s="167" t="str">
        <f>IF(ISERROR(VLOOKUP(O330,进货明细!$A$2:$D$5000,COLUMN($B$2),0)&amp;""),"",VLOOKUP(O330,进货明细!$A$2:$D$5000,COLUMN($B$2),0)&amp;"")</f>
        <v/>
      </c>
      <c r="Q330" s="174" t="str">
        <f>IF(ISERROR(VLOOKUP(O330,进货明细!$A$2:$D$5000,COLUMN($C$2),0)&amp;""),"",VLOOKUP(O330,进货明细!$A$2:$D$5000,COLUMN($C$2),0)&amp;"")</f>
        <v/>
      </c>
      <c r="R330" s="167" t="str">
        <f>IF(ISERROR(VLOOKUP(O330,进货明细!$A$2:$D$5000,COLUMN($D$2),0)&amp;""),"",VLOOKUP(O330,进货明细!$A$2:$D$5000,COLUMN($D$2),0)&amp;"")</f>
        <v/>
      </c>
      <c r="S330" s="167" t="str">
        <f>IF(ISERROR(VLOOKUP(O330,进货明细!$A$2:$G$5000,COLUMN($G$2),0)&amp;""),"",VLOOKUP(O330,进货明细!$A$2:$G$5000,COLUMN($G$2),0)&amp;"")</f>
        <v/>
      </c>
    </row>
    <row r="331" customHeight="1" spans="1:19">
      <c r="A331" s="175"/>
      <c r="B331" s="153" t="str">
        <f>IF(ISERROR(VLOOKUP(A331,进货明细!$A$2:$D$5000,COLUMN($B$2),0)&amp;""),"",VLOOKUP(A331,进货明细!$A$2:$D$5000,COLUMN($B$2),0)&amp;"")</f>
        <v/>
      </c>
      <c r="C331" s="147" t="str">
        <f>IF(ISERROR(VLOOKUP(A331,进货明细!$A$2:$D$5000,COLUMN($C$2),0)&amp;""),"",VLOOKUP(A331,进货明细!$A$2:$D$5000,COLUMN($C$2),0)&amp;"")</f>
        <v/>
      </c>
      <c r="D331" s="147" t="str">
        <f>IF(ISERROR(VLOOKUP(A331,进货明细!$A$2:$D$5000,COLUMN($D$2),0)&amp;""),"",VLOOKUP(A331,进货明细!$A$2:$D$5000,COLUMN($D$2),0)&amp;"")</f>
        <v/>
      </c>
      <c r="E331" s="148"/>
      <c r="F331" s="152"/>
      <c r="G331" s="150" t="str">
        <f>IF(ISERROR(VLOOKUP(A331,进货明细!$A$2:$G$5000,COLUMN($G$2),0)&amp;""),"",VLOOKUP(A331,进货明细!$A$2:$G$5000,COLUMN($G$2),0)&amp;"")</f>
        <v/>
      </c>
      <c r="H331" s="151" t="str">
        <f t="shared" si="13"/>
        <v/>
      </c>
      <c r="I331" s="168"/>
      <c r="J331" s="169"/>
      <c r="K331" s="163"/>
      <c r="L331" s="164" t="str">
        <f t="shared" si="12"/>
        <v/>
      </c>
      <c r="M331" s="165" t="e">
        <f>ROUND(VLOOKUP(A331,当前库存!$A$2:$F$7000,COLUMN($F$3),0)&amp;"",2)</f>
        <v>#DIV/0!</v>
      </c>
      <c r="N331" s="166"/>
      <c r="O331" s="167" t="str">
        <f t="array" ref="O331">INDEX(进货明细!A:A,MATCH(0,COUNTIF(O$2:O330,进货明细!$A$2:$A$5000),)+1)&amp;""</f>
        <v/>
      </c>
      <c r="P331" s="167" t="str">
        <f>IF(ISERROR(VLOOKUP(O331,进货明细!$A$2:$D$5000,COLUMN($B$2),0)&amp;""),"",VLOOKUP(O331,进货明细!$A$2:$D$5000,COLUMN($B$2),0)&amp;"")</f>
        <v/>
      </c>
      <c r="Q331" s="174" t="str">
        <f>IF(ISERROR(VLOOKUP(O331,进货明细!$A$2:$D$5000,COLUMN($C$2),0)&amp;""),"",VLOOKUP(O331,进货明细!$A$2:$D$5000,COLUMN($C$2),0)&amp;"")</f>
        <v/>
      </c>
      <c r="R331" s="167" t="str">
        <f>IF(ISERROR(VLOOKUP(O331,进货明细!$A$2:$D$5000,COLUMN($D$2),0)&amp;""),"",VLOOKUP(O331,进货明细!$A$2:$D$5000,COLUMN($D$2),0)&amp;"")</f>
        <v/>
      </c>
      <c r="S331" s="167" t="str">
        <f>IF(ISERROR(VLOOKUP(O331,进货明细!$A$2:$G$5000,COLUMN($G$2),0)&amp;""),"",VLOOKUP(O331,进货明细!$A$2:$G$5000,COLUMN($G$2),0)&amp;"")</f>
        <v/>
      </c>
    </row>
    <row r="332" customHeight="1" spans="1:19">
      <c r="A332" s="175"/>
      <c r="B332" s="153" t="str">
        <f>IF(ISERROR(VLOOKUP(A332,进货明细!$A$2:$D$5000,COLUMN($B$2),0)&amp;""),"",VLOOKUP(A332,进货明细!$A$2:$D$5000,COLUMN($B$2),0)&amp;"")</f>
        <v/>
      </c>
      <c r="C332" s="147" t="str">
        <f>IF(ISERROR(VLOOKUP(A332,进货明细!$A$2:$D$5000,COLUMN($C$2),0)&amp;""),"",VLOOKUP(A332,进货明细!$A$2:$D$5000,COLUMN($C$2),0)&amp;"")</f>
        <v/>
      </c>
      <c r="D332" s="147" t="str">
        <f>IF(ISERROR(VLOOKUP(A332,进货明细!$A$2:$D$5000,COLUMN($D$2),0)&amp;""),"",VLOOKUP(A332,进货明细!$A$2:$D$5000,COLUMN($D$2),0)&amp;"")</f>
        <v/>
      </c>
      <c r="E332" s="148"/>
      <c r="F332" s="152"/>
      <c r="G332" s="150" t="str">
        <f>IF(ISERROR(VLOOKUP(A332,进货明细!$A$2:$G$5000,COLUMN($G$2),0)&amp;""),"",VLOOKUP(A332,进货明细!$A$2:$G$5000,COLUMN($G$2),0)&amp;"")</f>
        <v/>
      </c>
      <c r="H332" s="151" t="str">
        <f t="shared" si="13"/>
        <v/>
      </c>
      <c r="I332" s="168"/>
      <c r="J332" s="169"/>
      <c r="K332" s="163"/>
      <c r="L332" s="164" t="str">
        <f t="shared" si="12"/>
        <v/>
      </c>
      <c r="M332" s="165" t="e">
        <f>ROUND(VLOOKUP(A332,当前库存!$A$2:$F$7000,COLUMN($F$3),0)&amp;"",2)</f>
        <v>#DIV/0!</v>
      </c>
      <c r="N332" s="166"/>
      <c r="O332" s="167" t="str">
        <f t="array" ref="O332">INDEX(进货明细!A:A,MATCH(0,COUNTIF(O$2:O331,进货明细!$A$2:$A$5000),)+1)&amp;""</f>
        <v/>
      </c>
      <c r="P332" s="167" t="str">
        <f>IF(ISERROR(VLOOKUP(O332,进货明细!$A$2:$D$5000,COLUMN($B$2),0)&amp;""),"",VLOOKUP(O332,进货明细!$A$2:$D$5000,COLUMN($B$2),0)&amp;"")</f>
        <v/>
      </c>
      <c r="Q332" s="174" t="str">
        <f>IF(ISERROR(VLOOKUP(O332,进货明细!$A$2:$D$5000,COLUMN($C$2),0)&amp;""),"",VLOOKUP(O332,进货明细!$A$2:$D$5000,COLUMN($C$2),0)&amp;"")</f>
        <v/>
      </c>
      <c r="R332" s="167" t="str">
        <f>IF(ISERROR(VLOOKUP(O332,进货明细!$A$2:$D$5000,COLUMN($D$2),0)&amp;""),"",VLOOKUP(O332,进货明细!$A$2:$D$5000,COLUMN($D$2),0)&amp;"")</f>
        <v/>
      </c>
      <c r="S332" s="167" t="str">
        <f>IF(ISERROR(VLOOKUP(O332,进货明细!$A$2:$G$5000,COLUMN($G$2),0)&amp;""),"",VLOOKUP(O332,进货明细!$A$2:$G$5000,COLUMN($G$2),0)&amp;"")</f>
        <v/>
      </c>
    </row>
    <row r="333" customHeight="1" spans="1:19">
      <c r="A333" s="175"/>
      <c r="B333" s="153" t="str">
        <f>IF(ISERROR(VLOOKUP(A333,进货明细!$A$2:$D$5000,COLUMN($B$2),0)&amp;""),"",VLOOKUP(A333,进货明细!$A$2:$D$5000,COLUMN($B$2),0)&amp;"")</f>
        <v/>
      </c>
      <c r="C333" s="147" t="str">
        <f>IF(ISERROR(VLOOKUP(A333,进货明细!$A$2:$D$5000,COLUMN($C$2),0)&amp;""),"",VLOOKUP(A333,进货明细!$A$2:$D$5000,COLUMN($C$2),0)&amp;"")</f>
        <v/>
      </c>
      <c r="D333" s="147" t="str">
        <f>IF(ISERROR(VLOOKUP(A333,进货明细!$A$2:$D$5000,COLUMN($D$2),0)&amp;""),"",VLOOKUP(A333,进货明细!$A$2:$D$5000,COLUMN($D$2),0)&amp;"")</f>
        <v/>
      </c>
      <c r="E333" s="148"/>
      <c r="F333" s="152"/>
      <c r="G333" s="150" t="str">
        <f>IF(ISERROR(VLOOKUP(A333,进货明细!$A$2:$G$5000,COLUMN($G$2),0)&amp;""),"",VLOOKUP(A333,进货明细!$A$2:$G$5000,COLUMN($G$2),0)&amp;"")</f>
        <v/>
      </c>
      <c r="H333" s="151" t="str">
        <f t="shared" si="13"/>
        <v/>
      </c>
      <c r="I333" s="168"/>
      <c r="J333" s="169"/>
      <c r="K333" s="163"/>
      <c r="L333" s="164" t="str">
        <f t="shared" si="12"/>
        <v/>
      </c>
      <c r="M333" s="165" t="e">
        <f>ROUND(VLOOKUP(A333,当前库存!$A$2:$F$7000,COLUMN($F$3),0)&amp;"",2)</f>
        <v>#DIV/0!</v>
      </c>
      <c r="N333" s="166"/>
      <c r="O333" s="167" t="str">
        <f t="array" ref="O333">INDEX(进货明细!A:A,MATCH(0,COUNTIF(O$2:O332,进货明细!$A$2:$A$5000),)+1)&amp;""</f>
        <v/>
      </c>
      <c r="P333" s="167" t="str">
        <f>IF(ISERROR(VLOOKUP(O333,进货明细!$A$2:$D$5000,COLUMN($B$2),0)&amp;""),"",VLOOKUP(O333,进货明细!$A$2:$D$5000,COLUMN($B$2),0)&amp;"")</f>
        <v/>
      </c>
      <c r="Q333" s="174" t="str">
        <f>IF(ISERROR(VLOOKUP(O333,进货明细!$A$2:$D$5000,COLUMN($C$2),0)&amp;""),"",VLOOKUP(O333,进货明细!$A$2:$D$5000,COLUMN($C$2),0)&amp;"")</f>
        <v/>
      </c>
      <c r="R333" s="167" t="str">
        <f>IF(ISERROR(VLOOKUP(O333,进货明细!$A$2:$D$5000,COLUMN($D$2),0)&amp;""),"",VLOOKUP(O333,进货明细!$A$2:$D$5000,COLUMN($D$2),0)&amp;"")</f>
        <v/>
      </c>
      <c r="S333" s="167" t="str">
        <f>IF(ISERROR(VLOOKUP(O333,进货明细!$A$2:$G$5000,COLUMN($G$2),0)&amp;""),"",VLOOKUP(O333,进货明细!$A$2:$G$5000,COLUMN($G$2),0)&amp;"")</f>
        <v/>
      </c>
    </row>
    <row r="334" customHeight="1" spans="1:19">
      <c r="A334" s="175"/>
      <c r="B334" s="153" t="str">
        <f>IF(ISERROR(VLOOKUP(A334,进货明细!$A$2:$D$5000,COLUMN($B$2),0)&amp;""),"",VLOOKUP(A334,进货明细!$A$2:$D$5000,COLUMN($B$2),0)&amp;"")</f>
        <v/>
      </c>
      <c r="C334" s="147" t="str">
        <f>IF(ISERROR(VLOOKUP(A334,进货明细!$A$2:$D$5000,COLUMN($C$2),0)&amp;""),"",VLOOKUP(A334,进货明细!$A$2:$D$5000,COLUMN($C$2),0)&amp;"")</f>
        <v/>
      </c>
      <c r="D334" s="147" t="str">
        <f>IF(ISERROR(VLOOKUP(A334,进货明细!$A$2:$D$5000,COLUMN($D$2),0)&amp;""),"",VLOOKUP(A334,进货明细!$A$2:$D$5000,COLUMN($D$2),0)&amp;"")</f>
        <v/>
      </c>
      <c r="E334" s="148"/>
      <c r="F334" s="152"/>
      <c r="G334" s="150" t="str">
        <f>IF(ISERROR(VLOOKUP(A334,进货明细!$A$2:$G$5000,COLUMN($G$2),0)&amp;""),"",VLOOKUP(A334,进货明细!$A$2:$G$5000,COLUMN($G$2),0)&amp;"")</f>
        <v/>
      </c>
      <c r="H334" s="151" t="str">
        <f t="shared" si="13"/>
        <v/>
      </c>
      <c r="I334" s="168"/>
      <c r="J334" s="169"/>
      <c r="K334" s="163"/>
      <c r="L334" s="164" t="str">
        <f t="shared" si="12"/>
        <v/>
      </c>
      <c r="M334" s="165" t="e">
        <f>ROUND(VLOOKUP(A334,当前库存!$A$2:$F$7000,COLUMN($F$3),0)&amp;"",2)</f>
        <v>#DIV/0!</v>
      </c>
      <c r="N334" s="166"/>
      <c r="O334" s="167" t="str">
        <f t="array" ref="O334">INDEX(进货明细!A:A,MATCH(0,COUNTIF(O$2:O333,进货明细!$A$2:$A$5000),)+1)&amp;""</f>
        <v/>
      </c>
      <c r="P334" s="167" t="str">
        <f>IF(ISERROR(VLOOKUP(O334,进货明细!$A$2:$D$5000,COLUMN($B$2),0)&amp;""),"",VLOOKUP(O334,进货明细!$A$2:$D$5000,COLUMN($B$2),0)&amp;"")</f>
        <v/>
      </c>
      <c r="Q334" s="174" t="str">
        <f>IF(ISERROR(VLOOKUP(O334,进货明细!$A$2:$D$5000,COLUMN($C$2),0)&amp;""),"",VLOOKUP(O334,进货明细!$A$2:$D$5000,COLUMN($C$2),0)&amp;"")</f>
        <v/>
      </c>
      <c r="R334" s="167" t="str">
        <f>IF(ISERROR(VLOOKUP(O334,进货明细!$A$2:$D$5000,COLUMN($D$2),0)&amp;""),"",VLOOKUP(O334,进货明细!$A$2:$D$5000,COLUMN($D$2),0)&amp;"")</f>
        <v/>
      </c>
      <c r="S334" s="167" t="str">
        <f>IF(ISERROR(VLOOKUP(O334,进货明细!$A$2:$G$5000,COLUMN($G$2),0)&amp;""),"",VLOOKUP(O334,进货明细!$A$2:$G$5000,COLUMN($G$2),0)&amp;"")</f>
        <v/>
      </c>
    </row>
    <row r="335" customHeight="1" spans="1:19">
      <c r="A335" s="175"/>
      <c r="B335" s="153" t="str">
        <f>IF(ISERROR(VLOOKUP(A335,进货明细!$A$2:$D$5000,COLUMN($B$2),0)&amp;""),"",VLOOKUP(A335,进货明细!$A$2:$D$5000,COLUMN($B$2),0)&amp;"")</f>
        <v/>
      </c>
      <c r="C335" s="147" t="str">
        <f>IF(ISERROR(VLOOKUP(A335,进货明细!$A$2:$D$5000,COLUMN($C$2),0)&amp;""),"",VLOOKUP(A335,进货明细!$A$2:$D$5000,COLUMN($C$2),0)&amp;"")</f>
        <v/>
      </c>
      <c r="D335" s="147" t="str">
        <f>IF(ISERROR(VLOOKUP(A335,进货明细!$A$2:$D$5000,COLUMN($D$2),0)&amp;""),"",VLOOKUP(A335,进货明细!$A$2:$D$5000,COLUMN($D$2),0)&amp;"")</f>
        <v/>
      </c>
      <c r="E335" s="148"/>
      <c r="F335" s="152"/>
      <c r="G335" s="150" t="str">
        <f>IF(ISERROR(VLOOKUP(A335,进货明细!$A$2:$G$5000,COLUMN($G$2),0)&amp;""),"",VLOOKUP(A335,进货明细!$A$2:$G$5000,COLUMN($G$2),0)&amp;"")</f>
        <v/>
      </c>
      <c r="H335" s="151" t="str">
        <f t="shared" si="13"/>
        <v/>
      </c>
      <c r="I335" s="168"/>
      <c r="J335" s="169"/>
      <c r="K335" s="163"/>
      <c r="L335" s="164" t="str">
        <f t="shared" si="12"/>
        <v/>
      </c>
      <c r="M335" s="165" t="e">
        <f>ROUND(VLOOKUP(A335,当前库存!$A$2:$F$7000,COLUMN($F$3),0)&amp;"",2)</f>
        <v>#DIV/0!</v>
      </c>
      <c r="N335" s="166"/>
      <c r="O335" s="167" t="str">
        <f t="array" ref="O335">INDEX(进货明细!A:A,MATCH(0,COUNTIF(O$2:O334,进货明细!$A$2:$A$5000),)+1)&amp;""</f>
        <v/>
      </c>
      <c r="P335" s="167" t="str">
        <f>IF(ISERROR(VLOOKUP(O335,进货明细!$A$2:$D$5000,COLUMN($B$2),0)&amp;""),"",VLOOKUP(O335,进货明细!$A$2:$D$5000,COLUMN($B$2),0)&amp;"")</f>
        <v/>
      </c>
      <c r="Q335" s="174" t="str">
        <f>IF(ISERROR(VLOOKUP(O335,进货明细!$A$2:$D$5000,COLUMN($C$2),0)&amp;""),"",VLOOKUP(O335,进货明细!$A$2:$D$5000,COLUMN($C$2),0)&amp;"")</f>
        <v/>
      </c>
      <c r="R335" s="167" t="str">
        <f>IF(ISERROR(VLOOKUP(O335,进货明细!$A$2:$D$5000,COLUMN($D$2),0)&amp;""),"",VLOOKUP(O335,进货明细!$A$2:$D$5000,COLUMN($D$2),0)&amp;"")</f>
        <v/>
      </c>
      <c r="S335" s="167" t="str">
        <f>IF(ISERROR(VLOOKUP(O335,进货明细!$A$2:$G$5000,COLUMN($G$2),0)&amp;""),"",VLOOKUP(O335,进货明细!$A$2:$G$5000,COLUMN($G$2),0)&amp;"")</f>
        <v/>
      </c>
    </row>
    <row r="336" customHeight="1" spans="1:19">
      <c r="A336" s="175"/>
      <c r="B336" s="153" t="str">
        <f>IF(ISERROR(VLOOKUP(A336,进货明细!$A$2:$D$5000,COLUMN($B$2),0)&amp;""),"",VLOOKUP(A336,进货明细!$A$2:$D$5000,COLUMN($B$2),0)&amp;"")</f>
        <v/>
      </c>
      <c r="C336" s="147" t="str">
        <f>IF(ISERROR(VLOOKUP(A336,进货明细!$A$2:$D$5000,COLUMN($C$2),0)&amp;""),"",VLOOKUP(A336,进货明细!$A$2:$D$5000,COLUMN($C$2),0)&amp;"")</f>
        <v/>
      </c>
      <c r="D336" s="147" t="str">
        <f>IF(ISERROR(VLOOKUP(A336,进货明细!$A$2:$D$5000,COLUMN($D$2),0)&amp;""),"",VLOOKUP(A336,进货明细!$A$2:$D$5000,COLUMN($D$2),0)&amp;"")</f>
        <v/>
      </c>
      <c r="E336" s="148"/>
      <c r="F336" s="152"/>
      <c r="G336" s="150" t="str">
        <f>IF(ISERROR(VLOOKUP(A336,进货明细!$A$2:$G$5000,COLUMN($G$2),0)&amp;""),"",VLOOKUP(A336,进货明细!$A$2:$G$5000,COLUMN($G$2),0)&amp;"")</f>
        <v/>
      </c>
      <c r="H336" s="151" t="str">
        <f t="shared" si="13"/>
        <v/>
      </c>
      <c r="I336" s="168"/>
      <c r="J336" s="169"/>
      <c r="K336" s="163"/>
      <c r="L336" s="164" t="str">
        <f t="shared" si="12"/>
        <v/>
      </c>
      <c r="M336" s="165" t="e">
        <f>ROUND(VLOOKUP(A336,当前库存!$A$2:$F$7000,COLUMN($F$3),0)&amp;"",2)</f>
        <v>#DIV/0!</v>
      </c>
      <c r="N336" s="166"/>
      <c r="O336" s="167" t="str">
        <f t="array" ref="O336">INDEX(进货明细!A:A,MATCH(0,COUNTIF(O$2:O335,进货明细!$A$2:$A$5000),)+1)&amp;""</f>
        <v/>
      </c>
      <c r="P336" s="167" t="str">
        <f>IF(ISERROR(VLOOKUP(O336,进货明细!$A$2:$D$5000,COLUMN($B$2),0)&amp;""),"",VLOOKUP(O336,进货明细!$A$2:$D$5000,COLUMN($B$2),0)&amp;"")</f>
        <v/>
      </c>
      <c r="Q336" s="174" t="str">
        <f>IF(ISERROR(VLOOKUP(O336,进货明细!$A$2:$D$5000,COLUMN($C$2),0)&amp;""),"",VLOOKUP(O336,进货明细!$A$2:$D$5000,COLUMN($C$2),0)&amp;"")</f>
        <v/>
      </c>
      <c r="R336" s="167" t="str">
        <f>IF(ISERROR(VLOOKUP(O336,进货明细!$A$2:$D$5000,COLUMN($D$2),0)&amp;""),"",VLOOKUP(O336,进货明细!$A$2:$D$5000,COLUMN($D$2),0)&amp;"")</f>
        <v/>
      </c>
      <c r="S336" s="167" t="str">
        <f>IF(ISERROR(VLOOKUP(O336,进货明细!$A$2:$G$5000,COLUMN($G$2),0)&amp;""),"",VLOOKUP(O336,进货明细!$A$2:$G$5000,COLUMN($G$2),0)&amp;"")</f>
        <v/>
      </c>
    </row>
    <row r="337" customHeight="1" spans="1:19">
      <c r="A337" s="175"/>
      <c r="B337" s="153" t="str">
        <f>IF(ISERROR(VLOOKUP(A337,进货明细!$A$2:$D$5000,COLUMN($B$2),0)&amp;""),"",VLOOKUP(A337,进货明细!$A$2:$D$5000,COLUMN($B$2),0)&amp;"")</f>
        <v/>
      </c>
      <c r="C337" s="147" t="str">
        <f>IF(ISERROR(VLOOKUP(A337,进货明细!$A$2:$D$5000,COLUMN($C$2),0)&amp;""),"",VLOOKUP(A337,进货明细!$A$2:$D$5000,COLUMN($C$2),0)&amp;"")</f>
        <v/>
      </c>
      <c r="D337" s="147" t="str">
        <f>IF(ISERROR(VLOOKUP(A337,进货明细!$A$2:$D$5000,COLUMN($D$2),0)&amp;""),"",VLOOKUP(A337,进货明细!$A$2:$D$5000,COLUMN($D$2),0)&amp;"")</f>
        <v/>
      </c>
      <c r="E337" s="148"/>
      <c r="F337" s="152"/>
      <c r="G337" s="150" t="str">
        <f>IF(ISERROR(VLOOKUP(A337,进货明细!$A$2:$G$5000,COLUMN($G$2),0)&amp;""),"",VLOOKUP(A337,进货明细!$A$2:$G$5000,COLUMN($G$2),0)&amp;"")</f>
        <v/>
      </c>
      <c r="H337" s="151" t="str">
        <f t="shared" si="13"/>
        <v/>
      </c>
      <c r="I337" s="168"/>
      <c r="J337" s="169"/>
      <c r="K337" s="163"/>
      <c r="L337" s="164" t="str">
        <f t="shared" si="12"/>
        <v/>
      </c>
      <c r="M337" s="165" t="e">
        <f>ROUND(VLOOKUP(A337,当前库存!$A$2:$F$7000,COLUMN($F$3),0)&amp;"",2)</f>
        <v>#DIV/0!</v>
      </c>
      <c r="N337" s="166"/>
      <c r="O337" s="167" t="str">
        <f t="array" ref="O337">INDEX(进货明细!A:A,MATCH(0,COUNTIF(O$2:O336,进货明细!$A$2:$A$5000),)+1)&amp;""</f>
        <v/>
      </c>
      <c r="P337" s="167" t="str">
        <f>IF(ISERROR(VLOOKUP(O337,进货明细!$A$2:$D$5000,COLUMN($B$2),0)&amp;""),"",VLOOKUP(O337,进货明细!$A$2:$D$5000,COLUMN($B$2),0)&amp;"")</f>
        <v/>
      </c>
      <c r="Q337" s="174" t="str">
        <f>IF(ISERROR(VLOOKUP(O337,进货明细!$A$2:$D$5000,COLUMN($C$2),0)&amp;""),"",VLOOKUP(O337,进货明细!$A$2:$D$5000,COLUMN($C$2),0)&amp;"")</f>
        <v/>
      </c>
      <c r="R337" s="167" t="str">
        <f>IF(ISERROR(VLOOKUP(O337,进货明细!$A$2:$D$5000,COLUMN($D$2),0)&amp;""),"",VLOOKUP(O337,进货明细!$A$2:$D$5000,COLUMN($D$2),0)&amp;"")</f>
        <v/>
      </c>
      <c r="S337" s="167" t="str">
        <f>IF(ISERROR(VLOOKUP(O337,进货明细!$A$2:$G$5000,COLUMN($G$2),0)&amp;""),"",VLOOKUP(O337,进货明细!$A$2:$G$5000,COLUMN($G$2),0)&amp;"")</f>
        <v/>
      </c>
    </row>
    <row r="338" customHeight="1" spans="1:19">
      <c r="A338" s="175"/>
      <c r="B338" s="153" t="str">
        <f>IF(ISERROR(VLOOKUP(A338,进货明细!$A$2:$D$5000,COLUMN($B$2),0)&amp;""),"",VLOOKUP(A338,进货明细!$A$2:$D$5000,COLUMN($B$2),0)&amp;"")</f>
        <v/>
      </c>
      <c r="C338" s="147" t="str">
        <f>IF(ISERROR(VLOOKUP(A338,进货明细!$A$2:$D$5000,COLUMN($C$2),0)&amp;""),"",VLOOKUP(A338,进货明细!$A$2:$D$5000,COLUMN($C$2),0)&amp;"")</f>
        <v/>
      </c>
      <c r="D338" s="147" t="str">
        <f>IF(ISERROR(VLOOKUP(A338,进货明细!$A$2:$D$5000,COLUMN($D$2),0)&amp;""),"",VLOOKUP(A338,进货明细!$A$2:$D$5000,COLUMN($D$2),0)&amp;"")</f>
        <v/>
      </c>
      <c r="E338" s="148"/>
      <c r="F338" s="152"/>
      <c r="G338" s="150" t="str">
        <f>IF(ISERROR(VLOOKUP(A338,进货明细!$A$2:$G$5000,COLUMN($G$2),0)&amp;""),"",VLOOKUP(A338,进货明细!$A$2:$G$5000,COLUMN($G$2),0)&amp;"")</f>
        <v/>
      </c>
      <c r="H338" s="151" t="str">
        <f t="shared" si="13"/>
        <v/>
      </c>
      <c r="I338" s="168"/>
      <c r="J338" s="169"/>
      <c r="K338" s="163"/>
      <c r="L338" s="164" t="str">
        <f t="shared" si="12"/>
        <v/>
      </c>
      <c r="M338" s="165" t="e">
        <f>ROUND(VLOOKUP(A338,当前库存!$A$2:$F$7000,COLUMN($F$3),0)&amp;"",2)</f>
        <v>#DIV/0!</v>
      </c>
      <c r="N338" s="166"/>
      <c r="O338" s="167" t="str">
        <f t="array" ref="O338">INDEX(进货明细!A:A,MATCH(0,COUNTIF(O$2:O337,进货明细!$A$2:$A$5000),)+1)&amp;""</f>
        <v/>
      </c>
      <c r="P338" s="167" t="str">
        <f>IF(ISERROR(VLOOKUP(O338,进货明细!$A$2:$D$5000,COLUMN($B$2),0)&amp;""),"",VLOOKUP(O338,进货明细!$A$2:$D$5000,COLUMN($B$2),0)&amp;"")</f>
        <v/>
      </c>
      <c r="Q338" s="174" t="str">
        <f>IF(ISERROR(VLOOKUP(O338,进货明细!$A$2:$D$5000,COLUMN($C$2),0)&amp;""),"",VLOOKUP(O338,进货明细!$A$2:$D$5000,COLUMN($C$2),0)&amp;"")</f>
        <v/>
      </c>
      <c r="R338" s="167" t="str">
        <f>IF(ISERROR(VLOOKUP(O338,进货明细!$A$2:$D$5000,COLUMN($D$2),0)&amp;""),"",VLOOKUP(O338,进货明细!$A$2:$D$5000,COLUMN($D$2),0)&amp;"")</f>
        <v/>
      </c>
      <c r="S338" s="167" t="str">
        <f>IF(ISERROR(VLOOKUP(O338,进货明细!$A$2:$G$5000,COLUMN($G$2),0)&amp;""),"",VLOOKUP(O338,进货明细!$A$2:$G$5000,COLUMN($G$2),0)&amp;"")</f>
        <v/>
      </c>
    </row>
    <row r="339" customHeight="1" spans="1:19">
      <c r="A339" s="175"/>
      <c r="B339" s="153" t="str">
        <f>IF(ISERROR(VLOOKUP(A339,进货明细!$A$2:$D$5000,COLUMN($B$2),0)&amp;""),"",VLOOKUP(A339,进货明细!$A$2:$D$5000,COLUMN($B$2),0)&amp;"")</f>
        <v/>
      </c>
      <c r="C339" s="147" t="str">
        <f>IF(ISERROR(VLOOKUP(A339,进货明细!$A$2:$D$5000,COLUMN($C$2),0)&amp;""),"",VLOOKUP(A339,进货明细!$A$2:$D$5000,COLUMN($C$2),0)&amp;"")</f>
        <v/>
      </c>
      <c r="D339" s="147" t="str">
        <f>IF(ISERROR(VLOOKUP(A339,进货明细!$A$2:$D$5000,COLUMN($D$2),0)&amp;""),"",VLOOKUP(A339,进货明细!$A$2:$D$5000,COLUMN($D$2),0)&amp;"")</f>
        <v/>
      </c>
      <c r="E339" s="148"/>
      <c r="F339" s="152"/>
      <c r="G339" s="150" t="str">
        <f>IF(ISERROR(VLOOKUP(A339,进货明细!$A$2:$G$5000,COLUMN($G$2),0)&amp;""),"",VLOOKUP(A339,进货明细!$A$2:$G$5000,COLUMN($G$2),0)&amp;"")</f>
        <v/>
      </c>
      <c r="H339" s="151" t="str">
        <f t="shared" si="13"/>
        <v/>
      </c>
      <c r="I339" s="168"/>
      <c r="J339" s="169"/>
      <c r="K339" s="163"/>
      <c r="L339" s="164" t="str">
        <f t="shared" si="12"/>
        <v/>
      </c>
      <c r="M339" s="165" t="e">
        <f>ROUND(VLOOKUP(A339,当前库存!$A$2:$F$7000,COLUMN($F$3),0)&amp;"",2)</f>
        <v>#DIV/0!</v>
      </c>
      <c r="N339" s="166"/>
      <c r="O339" s="167" t="str">
        <f t="array" ref="O339">INDEX(进货明细!A:A,MATCH(0,COUNTIF(O$2:O338,进货明细!$A$2:$A$5000),)+1)&amp;""</f>
        <v/>
      </c>
      <c r="P339" s="167" t="str">
        <f>IF(ISERROR(VLOOKUP(O339,进货明细!$A$2:$D$5000,COLUMN($B$2),0)&amp;""),"",VLOOKUP(O339,进货明细!$A$2:$D$5000,COLUMN($B$2),0)&amp;"")</f>
        <v/>
      </c>
      <c r="Q339" s="174" t="str">
        <f>IF(ISERROR(VLOOKUP(O339,进货明细!$A$2:$D$5000,COLUMN($C$2),0)&amp;""),"",VLOOKUP(O339,进货明细!$A$2:$D$5000,COLUMN($C$2),0)&amp;"")</f>
        <v/>
      </c>
      <c r="R339" s="167" t="str">
        <f>IF(ISERROR(VLOOKUP(O339,进货明细!$A$2:$D$5000,COLUMN($D$2),0)&amp;""),"",VLOOKUP(O339,进货明细!$A$2:$D$5000,COLUMN($D$2),0)&amp;"")</f>
        <v/>
      </c>
      <c r="S339" s="167" t="str">
        <f>IF(ISERROR(VLOOKUP(O339,进货明细!$A$2:$G$5000,COLUMN($G$2),0)&amp;""),"",VLOOKUP(O339,进货明细!$A$2:$G$5000,COLUMN($G$2),0)&amp;"")</f>
        <v/>
      </c>
    </row>
    <row r="340" customHeight="1" spans="1:19">
      <c r="A340" s="175"/>
      <c r="B340" s="153" t="str">
        <f>IF(ISERROR(VLOOKUP(A340,进货明细!$A$2:$D$5000,COLUMN($B$2),0)&amp;""),"",VLOOKUP(A340,进货明细!$A$2:$D$5000,COLUMN($B$2),0)&amp;"")</f>
        <v/>
      </c>
      <c r="C340" s="147" t="str">
        <f>IF(ISERROR(VLOOKUP(A340,进货明细!$A$2:$D$5000,COLUMN($C$2),0)&amp;""),"",VLOOKUP(A340,进货明细!$A$2:$D$5000,COLUMN($C$2),0)&amp;"")</f>
        <v/>
      </c>
      <c r="D340" s="147" t="str">
        <f>IF(ISERROR(VLOOKUP(A340,进货明细!$A$2:$D$5000,COLUMN($D$2),0)&amp;""),"",VLOOKUP(A340,进货明细!$A$2:$D$5000,COLUMN($D$2),0)&amp;"")</f>
        <v/>
      </c>
      <c r="E340" s="148"/>
      <c r="F340" s="152"/>
      <c r="G340" s="150" t="str">
        <f>IF(ISERROR(VLOOKUP(A340,进货明细!$A$2:$G$5000,COLUMN($G$2),0)&amp;""),"",VLOOKUP(A340,进货明细!$A$2:$G$5000,COLUMN($G$2),0)&amp;"")</f>
        <v/>
      </c>
      <c r="H340" s="151" t="str">
        <f t="shared" si="13"/>
        <v/>
      </c>
      <c r="I340" s="168"/>
      <c r="J340" s="169"/>
      <c r="K340" s="163"/>
      <c r="L340" s="164" t="str">
        <f t="shared" si="12"/>
        <v/>
      </c>
      <c r="M340" s="165" t="e">
        <f>ROUND(VLOOKUP(A340,当前库存!$A$2:$F$7000,COLUMN($F$3),0)&amp;"",2)</f>
        <v>#DIV/0!</v>
      </c>
      <c r="N340" s="166"/>
      <c r="O340" s="167" t="str">
        <f t="array" ref="O340">INDEX(进货明细!A:A,MATCH(0,COUNTIF(O$2:O339,进货明细!$A$2:$A$5000),)+1)&amp;""</f>
        <v/>
      </c>
      <c r="P340" s="167" t="str">
        <f>IF(ISERROR(VLOOKUP(O340,进货明细!$A$2:$D$5000,COLUMN($B$2),0)&amp;""),"",VLOOKUP(O340,进货明细!$A$2:$D$5000,COLUMN($B$2),0)&amp;"")</f>
        <v/>
      </c>
      <c r="Q340" s="174" t="str">
        <f>IF(ISERROR(VLOOKUP(O340,进货明细!$A$2:$D$5000,COLUMN($C$2),0)&amp;""),"",VLOOKUP(O340,进货明细!$A$2:$D$5000,COLUMN($C$2),0)&amp;"")</f>
        <v/>
      </c>
      <c r="R340" s="167" t="str">
        <f>IF(ISERROR(VLOOKUP(O340,进货明细!$A$2:$D$5000,COLUMN($D$2),0)&amp;""),"",VLOOKUP(O340,进货明细!$A$2:$D$5000,COLUMN($D$2),0)&amp;"")</f>
        <v/>
      </c>
      <c r="S340" s="167" t="str">
        <f>IF(ISERROR(VLOOKUP(O340,进货明细!$A$2:$G$5000,COLUMN($G$2),0)&amp;""),"",VLOOKUP(O340,进货明细!$A$2:$G$5000,COLUMN($G$2),0)&amp;"")</f>
        <v/>
      </c>
    </row>
    <row r="341" customHeight="1" spans="1:19">
      <c r="A341" s="175"/>
      <c r="B341" s="153" t="str">
        <f>IF(ISERROR(VLOOKUP(A341,进货明细!$A$2:$D$5000,COLUMN($B$2),0)&amp;""),"",VLOOKUP(A341,进货明细!$A$2:$D$5000,COLUMN($B$2),0)&amp;"")</f>
        <v/>
      </c>
      <c r="C341" s="147" t="str">
        <f>IF(ISERROR(VLOOKUP(A341,进货明细!$A$2:$D$5000,COLUMN($C$2),0)&amp;""),"",VLOOKUP(A341,进货明细!$A$2:$D$5000,COLUMN($C$2),0)&amp;"")</f>
        <v/>
      </c>
      <c r="D341" s="147" t="str">
        <f>IF(ISERROR(VLOOKUP(A341,进货明细!$A$2:$D$5000,COLUMN($D$2),0)&amp;""),"",VLOOKUP(A341,进货明细!$A$2:$D$5000,COLUMN($D$2),0)&amp;"")</f>
        <v/>
      </c>
      <c r="E341" s="148"/>
      <c r="F341" s="152"/>
      <c r="G341" s="150" t="str">
        <f>IF(ISERROR(VLOOKUP(A341,进货明细!$A$2:$G$5000,COLUMN($G$2),0)&amp;""),"",VLOOKUP(A341,进货明细!$A$2:$G$5000,COLUMN($G$2),0)&amp;"")</f>
        <v/>
      </c>
      <c r="H341" s="151" t="str">
        <f t="shared" si="13"/>
        <v/>
      </c>
      <c r="I341" s="168"/>
      <c r="J341" s="169"/>
      <c r="K341" s="163"/>
      <c r="L341" s="164" t="str">
        <f t="shared" si="12"/>
        <v/>
      </c>
      <c r="M341" s="165" t="e">
        <f>ROUND(VLOOKUP(A341,当前库存!$A$2:$F$7000,COLUMN($F$3),0)&amp;"",2)</f>
        <v>#DIV/0!</v>
      </c>
      <c r="N341" s="166"/>
      <c r="O341" s="167" t="str">
        <f t="array" ref="O341">INDEX(进货明细!A:A,MATCH(0,COUNTIF(O$2:O340,进货明细!$A$2:$A$5000),)+1)&amp;""</f>
        <v/>
      </c>
      <c r="P341" s="167" t="str">
        <f>IF(ISERROR(VLOOKUP(O341,进货明细!$A$2:$D$5000,COLUMN($B$2),0)&amp;""),"",VLOOKUP(O341,进货明细!$A$2:$D$5000,COLUMN($B$2),0)&amp;"")</f>
        <v/>
      </c>
      <c r="Q341" s="174" t="str">
        <f>IF(ISERROR(VLOOKUP(O341,进货明细!$A$2:$D$5000,COLUMN($C$2),0)&amp;""),"",VLOOKUP(O341,进货明细!$A$2:$D$5000,COLUMN($C$2),0)&amp;"")</f>
        <v/>
      </c>
      <c r="R341" s="167" t="str">
        <f>IF(ISERROR(VLOOKUP(O341,进货明细!$A$2:$D$5000,COLUMN($D$2),0)&amp;""),"",VLOOKUP(O341,进货明细!$A$2:$D$5000,COLUMN($D$2),0)&amp;"")</f>
        <v/>
      </c>
      <c r="S341" s="167" t="str">
        <f>IF(ISERROR(VLOOKUP(O341,进货明细!$A$2:$G$5000,COLUMN($G$2),0)&amp;""),"",VLOOKUP(O341,进货明细!$A$2:$G$5000,COLUMN($G$2),0)&amp;"")</f>
        <v/>
      </c>
    </row>
    <row r="342" customHeight="1" spans="1:19">
      <c r="A342" s="175"/>
      <c r="B342" s="153" t="str">
        <f>IF(ISERROR(VLOOKUP(A342,进货明细!$A$2:$D$5000,COLUMN($B$2),0)&amp;""),"",VLOOKUP(A342,进货明细!$A$2:$D$5000,COLUMN($B$2),0)&amp;"")</f>
        <v/>
      </c>
      <c r="C342" s="147" t="str">
        <f>IF(ISERROR(VLOOKUP(A342,进货明细!$A$2:$D$5000,COLUMN($C$2),0)&amp;""),"",VLOOKUP(A342,进货明细!$A$2:$D$5000,COLUMN($C$2),0)&amp;"")</f>
        <v/>
      </c>
      <c r="D342" s="147" t="str">
        <f>IF(ISERROR(VLOOKUP(A342,进货明细!$A$2:$D$5000,COLUMN($D$2),0)&amp;""),"",VLOOKUP(A342,进货明细!$A$2:$D$5000,COLUMN($D$2),0)&amp;"")</f>
        <v/>
      </c>
      <c r="E342" s="148"/>
      <c r="F342" s="152"/>
      <c r="G342" s="150" t="str">
        <f>IF(ISERROR(VLOOKUP(A342,进货明细!$A$2:$G$5000,COLUMN($G$2),0)&amp;""),"",VLOOKUP(A342,进货明细!$A$2:$G$5000,COLUMN($G$2),0)&amp;"")</f>
        <v/>
      </c>
      <c r="H342" s="151" t="str">
        <f t="shared" si="13"/>
        <v/>
      </c>
      <c r="I342" s="168"/>
      <c r="J342" s="169"/>
      <c r="K342" s="163"/>
      <c r="L342" s="164" t="str">
        <f t="shared" si="12"/>
        <v/>
      </c>
      <c r="M342" s="165" t="e">
        <f>ROUND(VLOOKUP(A342,当前库存!$A$2:$F$7000,COLUMN($F$3),0)&amp;"",2)</f>
        <v>#DIV/0!</v>
      </c>
      <c r="N342" s="166"/>
      <c r="O342" s="167" t="str">
        <f t="array" ref="O342">INDEX(进货明细!A:A,MATCH(0,COUNTIF(O$2:O341,进货明细!$A$2:$A$5000),)+1)&amp;""</f>
        <v/>
      </c>
      <c r="P342" s="167" t="str">
        <f>IF(ISERROR(VLOOKUP(O342,进货明细!$A$2:$D$5000,COLUMN($B$2),0)&amp;""),"",VLOOKUP(O342,进货明细!$A$2:$D$5000,COLUMN($B$2),0)&amp;"")</f>
        <v/>
      </c>
      <c r="Q342" s="174" t="str">
        <f>IF(ISERROR(VLOOKUP(O342,进货明细!$A$2:$D$5000,COLUMN($C$2),0)&amp;""),"",VLOOKUP(O342,进货明细!$A$2:$D$5000,COLUMN($C$2),0)&amp;"")</f>
        <v/>
      </c>
      <c r="R342" s="167" t="str">
        <f>IF(ISERROR(VLOOKUP(O342,进货明细!$A$2:$D$5000,COLUMN($D$2),0)&amp;""),"",VLOOKUP(O342,进货明细!$A$2:$D$5000,COLUMN($D$2),0)&amp;"")</f>
        <v/>
      </c>
      <c r="S342" s="167" t="str">
        <f>IF(ISERROR(VLOOKUP(O342,进货明细!$A$2:$G$5000,COLUMN($G$2),0)&amp;""),"",VLOOKUP(O342,进货明细!$A$2:$G$5000,COLUMN($G$2),0)&amp;"")</f>
        <v/>
      </c>
    </row>
    <row r="343" customHeight="1" spans="1:19">
      <c r="A343" s="175"/>
      <c r="B343" s="153" t="str">
        <f>IF(ISERROR(VLOOKUP(A343,进货明细!$A$2:$D$5000,COLUMN($B$2),0)&amp;""),"",VLOOKUP(A343,进货明细!$A$2:$D$5000,COLUMN($B$2),0)&amp;"")</f>
        <v/>
      </c>
      <c r="C343" s="147" t="str">
        <f>IF(ISERROR(VLOOKUP(A343,进货明细!$A$2:$D$5000,COLUMN($C$2),0)&amp;""),"",VLOOKUP(A343,进货明细!$A$2:$D$5000,COLUMN($C$2),0)&amp;"")</f>
        <v/>
      </c>
      <c r="D343" s="147" t="str">
        <f>IF(ISERROR(VLOOKUP(A343,进货明细!$A$2:$D$5000,COLUMN($D$2),0)&amp;""),"",VLOOKUP(A343,进货明细!$A$2:$D$5000,COLUMN($D$2),0)&amp;"")</f>
        <v/>
      </c>
      <c r="E343" s="148"/>
      <c r="F343" s="152"/>
      <c r="G343" s="150" t="str">
        <f>IF(ISERROR(VLOOKUP(A343,进货明细!$A$2:$G$5000,COLUMN($G$2),0)&amp;""),"",VLOOKUP(A343,进货明细!$A$2:$G$5000,COLUMN($G$2),0)&amp;"")</f>
        <v/>
      </c>
      <c r="H343" s="151" t="str">
        <f t="shared" si="13"/>
        <v/>
      </c>
      <c r="I343" s="168"/>
      <c r="J343" s="169"/>
      <c r="K343" s="163"/>
      <c r="L343" s="164" t="str">
        <f t="shared" si="12"/>
        <v/>
      </c>
      <c r="M343" s="165" t="e">
        <f>ROUND(VLOOKUP(A343,当前库存!$A$2:$F$7000,COLUMN($F$3),0)&amp;"",2)</f>
        <v>#DIV/0!</v>
      </c>
      <c r="N343" s="166"/>
      <c r="O343" s="167" t="str">
        <f t="array" ref="O343">INDEX(进货明细!A:A,MATCH(0,COUNTIF(O$2:O342,进货明细!$A$2:$A$5000),)+1)&amp;""</f>
        <v/>
      </c>
      <c r="P343" s="167" t="str">
        <f>IF(ISERROR(VLOOKUP(O343,进货明细!$A$2:$D$5000,COLUMN($B$2),0)&amp;""),"",VLOOKUP(O343,进货明细!$A$2:$D$5000,COLUMN($B$2),0)&amp;"")</f>
        <v/>
      </c>
      <c r="Q343" s="174" t="str">
        <f>IF(ISERROR(VLOOKUP(O343,进货明细!$A$2:$D$5000,COLUMN($C$2),0)&amp;""),"",VLOOKUP(O343,进货明细!$A$2:$D$5000,COLUMN($C$2),0)&amp;"")</f>
        <v/>
      </c>
      <c r="R343" s="167" t="str">
        <f>IF(ISERROR(VLOOKUP(O343,进货明细!$A$2:$D$5000,COLUMN($D$2),0)&amp;""),"",VLOOKUP(O343,进货明细!$A$2:$D$5000,COLUMN($D$2),0)&amp;"")</f>
        <v/>
      </c>
      <c r="S343" s="167" t="str">
        <f>IF(ISERROR(VLOOKUP(O343,进货明细!$A$2:$G$5000,COLUMN($G$2),0)&amp;""),"",VLOOKUP(O343,进货明细!$A$2:$G$5000,COLUMN($G$2),0)&amp;"")</f>
        <v/>
      </c>
    </row>
    <row r="344" customHeight="1" spans="1:19">
      <c r="A344" s="175"/>
      <c r="B344" s="153" t="str">
        <f>IF(ISERROR(VLOOKUP(A344,进货明细!$A$2:$D$5000,COLUMN($B$2),0)&amp;""),"",VLOOKUP(A344,进货明细!$A$2:$D$5000,COLUMN($B$2),0)&amp;"")</f>
        <v/>
      </c>
      <c r="C344" s="147" t="str">
        <f>IF(ISERROR(VLOOKUP(A344,进货明细!$A$2:$D$5000,COLUMN($C$2),0)&amp;""),"",VLOOKUP(A344,进货明细!$A$2:$D$5000,COLUMN($C$2),0)&amp;"")</f>
        <v/>
      </c>
      <c r="D344" s="147" t="str">
        <f>IF(ISERROR(VLOOKUP(A344,进货明细!$A$2:$D$5000,COLUMN($D$2),0)&amp;""),"",VLOOKUP(A344,进货明细!$A$2:$D$5000,COLUMN($D$2),0)&amp;"")</f>
        <v/>
      </c>
      <c r="E344" s="148"/>
      <c r="F344" s="152"/>
      <c r="G344" s="150" t="str">
        <f>IF(ISERROR(VLOOKUP(A344,进货明细!$A$2:$G$5000,COLUMN($G$2),0)&amp;""),"",VLOOKUP(A344,进货明细!$A$2:$G$5000,COLUMN($G$2),0)&amp;"")</f>
        <v/>
      </c>
      <c r="H344" s="151" t="str">
        <f t="shared" si="13"/>
        <v/>
      </c>
      <c r="I344" s="168"/>
      <c r="J344" s="169"/>
      <c r="K344" s="163"/>
      <c r="L344" s="164" t="str">
        <f t="shared" si="12"/>
        <v/>
      </c>
      <c r="M344" s="165" t="e">
        <f>ROUND(VLOOKUP(A344,当前库存!$A$2:$F$7000,COLUMN($F$3),0)&amp;"",2)</f>
        <v>#DIV/0!</v>
      </c>
      <c r="N344" s="166"/>
      <c r="O344" s="167" t="str">
        <f t="array" ref="O344">INDEX(进货明细!A:A,MATCH(0,COUNTIF(O$2:O343,进货明细!$A$2:$A$5000),)+1)&amp;""</f>
        <v/>
      </c>
      <c r="P344" s="167" t="str">
        <f>IF(ISERROR(VLOOKUP(O344,进货明细!$A$2:$D$5000,COLUMN($B$2),0)&amp;""),"",VLOOKUP(O344,进货明细!$A$2:$D$5000,COLUMN($B$2),0)&amp;"")</f>
        <v/>
      </c>
      <c r="Q344" s="174" t="str">
        <f>IF(ISERROR(VLOOKUP(O344,进货明细!$A$2:$D$5000,COLUMN($C$2),0)&amp;""),"",VLOOKUP(O344,进货明细!$A$2:$D$5000,COLUMN($C$2),0)&amp;"")</f>
        <v/>
      </c>
      <c r="R344" s="167" t="str">
        <f>IF(ISERROR(VLOOKUP(O344,进货明细!$A$2:$D$5000,COLUMN($D$2),0)&amp;""),"",VLOOKUP(O344,进货明细!$A$2:$D$5000,COLUMN($D$2),0)&amp;"")</f>
        <v/>
      </c>
      <c r="S344" s="167" t="str">
        <f>IF(ISERROR(VLOOKUP(O344,进货明细!$A$2:$G$5000,COLUMN($G$2),0)&amp;""),"",VLOOKUP(O344,进货明细!$A$2:$G$5000,COLUMN($G$2),0)&amp;"")</f>
        <v/>
      </c>
    </row>
    <row r="345" customHeight="1" spans="1:19">
      <c r="A345" s="175"/>
      <c r="B345" s="153" t="str">
        <f>IF(ISERROR(VLOOKUP(A345,进货明细!$A$2:$D$5000,COLUMN($B$2),0)&amp;""),"",VLOOKUP(A345,进货明细!$A$2:$D$5000,COLUMN($B$2),0)&amp;"")</f>
        <v/>
      </c>
      <c r="C345" s="147" t="str">
        <f>IF(ISERROR(VLOOKUP(A345,进货明细!$A$2:$D$5000,COLUMN($C$2),0)&amp;""),"",VLOOKUP(A345,进货明细!$A$2:$D$5000,COLUMN($C$2),0)&amp;"")</f>
        <v/>
      </c>
      <c r="D345" s="147" t="str">
        <f>IF(ISERROR(VLOOKUP(A345,进货明细!$A$2:$D$5000,COLUMN($D$2),0)&amp;""),"",VLOOKUP(A345,进货明细!$A$2:$D$5000,COLUMN($D$2),0)&amp;"")</f>
        <v/>
      </c>
      <c r="E345" s="148"/>
      <c r="F345" s="152"/>
      <c r="G345" s="150" t="str">
        <f>IF(ISERROR(VLOOKUP(A345,进货明细!$A$2:$G$5000,COLUMN($G$2),0)&amp;""),"",VLOOKUP(A345,进货明细!$A$2:$G$5000,COLUMN($G$2),0)&amp;"")</f>
        <v/>
      </c>
      <c r="H345" s="151" t="str">
        <f t="shared" si="13"/>
        <v/>
      </c>
      <c r="I345" s="168"/>
      <c r="J345" s="169"/>
      <c r="K345" s="163"/>
      <c r="L345" s="164" t="str">
        <f t="shared" si="12"/>
        <v/>
      </c>
      <c r="M345" s="165" t="e">
        <f>ROUND(VLOOKUP(A345,当前库存!$A$2:$F$7000,COLUMN($F$3),0)&amp;"",2)</f>
        <v>#DIV/0!</v>
      </c>
      <c r="N345" s="166"/>
      <c r="O345" s="167" t="str">
        <f t="array" ref="O345">INDEX(进货明细!A:A,MATCH(0,COUNTIF(O$2:O344,进货明细!$A$2:$A$5000),)+1)&amp;""</f>
        <v/>
      </c>
      <c r="P345" s="167" t="str">
        <f>IF(ISERROR(VLOOKUP(O345,进货明细!$A$2:$D$5000,COLUMN($B$2),0)&amp;""),"",VLOOKUP(O345,进货明细!$A$2:$D$5000,COLUMN($B$2),0)&amp;"")</f>
        <v/>
      </c>
      <c r="Q345" s="174" t="str">
        <f>IF(ISERROR(VLOOKUP(O345,进货明细!$A$2:$D$5000,COLUMN($C$2),0)&amp;""),"",VLOOKUP(O345,进货明细!$A$2:$D$5000,COLUMN($C$2),0)&amp;"")</f>
        <v/>
      </c>
      <c r="R345" s="167" t="str">
        <f>IF(ISERROR(VLOOKUP(O345,进货明细!$A$2:$D$5000,COLUMN($D$2),0)&amp;""),"",VLOOKUP(O345,进货明细!$A$2:$D$5000,COLUMN($D$2),0)&amp;"")</f>
        <v/>
      </c>
      <c r="S345" s="167" t="str">
        <f>IF(ISERROR(VLOOKUP(O345,进货明细!$A$2:$G$5000,COLUMN($G$2),0)&amp;""),"",VLOOKUP(O345,进货明细!$A$2:$G$5000,COLUMN($G$2),0)&amp;"")</f>
        <v/>
      </c>
    </row>
    <row r="346" customHeight="1" spans="1:19">
      <c r="A346" s="175"/>
      <c r="B346" s="153" t="str">
        <f>IF(ISERROR(VLOOKUP(A346,进货明细!$A$2:$D$5000,COLUMN($B$2),0)&amp;""),"",VLOOKUP(A346,进货明细!$A$2:$D$5000,COLUMN($B$2),0)&amp;"")</f>
        <v/>
      </c>
      <c r="C346" s="147" t="str">
        <f>IF(ISERROR(VLOOKUP(A346,进货明细!$A$2:$D$5000,COLUMN($C$2),0)&amp;""),"",VLOOKUP(A346,进货明细!$A$2:$D$5000,COLUMN($C$2),0)&amp;"")</f>
        <v/>
      </c>
      <c r="D346" s="147" t="str">
        <f>IF(ISERROR(VLOOKUP(A346,进货明细!$A$2:$D$5000,COLUMN($D$2),0)&amp;""),"",VLOOKUP(A346,进货明细!$A$2:$D$5000,COLUMN($D$2),0)&amp;"")</f>
        <v/>
      </c>
      <c r="E346" s="148"/>
      <c r="F346" s="152"/>
      <c r="G346" s="150" t="str">
        <f>IF(ISERROR(VLOOKUP(A346,进货明细!$A$2:$G$5000,COLUMN($G$2),0)&amp;""),"",VLOOKUP(A346,进货明细!$A$2:$G$5000,COLUMN($G$2),0)&amp;"")</f>
        <v/>
      </c>
      <c r="H346" s="151" t="str">
        <f t="shared" si="13"/>
        <v/>
      </c>
      <c r="I346" s="168"/>
      <c r="J346" s="169"/>
      <c r="K346" s="163"/>
      <c r="L346" s="164" t="str">
        <f t="shared" si="12"/>
        <v/>
      </c>
      <c r="M346" s="165" t="e">
        <f>ROUND(VLOOKUP(A346,当前库存!$A$2:$F$7000,COLUMN($F$3),0)&amp;"",2)</f>
        <v>#DIV/0!</v>
      </c>
      <c r="N346" s="166"/>
      <c r="O346" s="167" t="str">
        <f t="array" ref="O346">INDEX(进货明细!A:A,MATCH(0,COUNTIF(O$2:O345,进货明细!$A$2:$A$5000),)+1)&amp;""</f>
        <v/>
      </c>
      <c r="P346" s="167" t="str">
        <f>IF(ISERROR(VLOOKUP(O346,进货明细!$A$2:$D$5000,COLUMN($B$2),0)&amp;""),"",VLOOKUP(O346,进货明细!$A$2:$D$5000,COLUMN($B$2),0)&amp;"")</f>
        <v/>
      </c>
      <c r="Q346" s="174" t="str">
        <f>IF(ISERROR(VLOOKUP(O346,进货明细!$A$2:$D$5000,COLUMN($C$2),0)&amp;""),"",VLOOKUP(O346,进货明细!$A$2:$D$5000,COLUMN($C$2),0)&amp;"")</f>
        <v/>
      </c>
      <c r="R346" s="167" t="str">
        <f>IF(ISERROR(VLOOKUP(O346,进货明细!$A$2:$D$5000,COLUMN($D$2),0)&amp;""),"",VLOOKUP(O346,进货明细!$A$2:$D$5000,COLUMN($D$2),0)&amp;"")</f>
        <v/>
      </c>
      <c r="S346" s="167" t="str">
        <f>IF(ISERROR(VLOOKUP(O346,进货明细!$A$2:$G$5000,COLUMN($G$2),0)&amp;""),"",VLOOKUP(O346,进货明细!$A$2:$G$5000,COLUMN($G$2),0)&amp;"")</f>
        <v/>
      </c>
    </row>
    <row r="347" customHeight="1" spans="1:19">
      <c r="A347" s="175"/>
      <c r="B347" s="153" t="str">
        <f>IF(ISERROR(VLOOKUP(A347,进货明细!$A$2:$D$5000,COLUMN($B$2),0)&amp;""),"",VLOOKUP(A347,进货明细!$A$2:$D$5000,COLUMN($B$2),0)&amp;"")</f>
        <v/>
      </c>
      <c r="C347" s="147" t="str">
        <f>IF(ISERROR(VLOOKUP(A347,进货明细!$A$2:$D$5000,COLUMN($C$2),0)&amp;""),"",VLOOKUP(A347,进货明细!$A$2:$D$5000,COLUMN($C$2),0)&amp;"")</f>
        <v/>
      </c>
      <c r="D347" s="147" t="str">
        <f>IF(ISERROR(VLOOKUP(A347,进货明细!$A$2:$D$5000,COLUMN($D$2),0)&amp;""),"",VLOOKUP(A347,进货明细!$A$2:$D$5000,COLUMN($D$2),0)&amp;"")</f>
        <v/>
      </c>
      <c r="E347" s="148"/>
      <c r="F347" s="152"/>
      <c r="G347" s="150" t="str">
        <f>IF(ISERROR(VLOOKUP(A347,进货明细!$A$2:$G$5000,COLUMN($G$2),0)&amp;""),"",VLOOKUP(A347,进货明细!$A$2:$G$5000,COLUMN($G$2),0)&amp;"")</f>
        <v/>
      </c>
      <c r="H347" s="151" t="str">
        <f t="shared" si="13"/>
        <v/>
      </c>
      <c r="I347" s="168"/>
      <c r="J347" s="169"/>
      <c r="K347" s="163"/>
      <c r="L347" s="164" t="str">
        <f t="shared" si="12"/>
        <v/>
      </c>
      <c r="M347" s="165" t="e">
        <f>ROUND(VLOOKUP(A347,当前库存!$A$2:$F$7000,COLUMN($F$3),0)&amp;"",2)</f>
        <v>#DIV/0!</v>
      </c>
      <c r="N347" s="166"/>
      <c r="O347" s="167" t="str">
        <f t="array" ref="O347">INDEX(进货明细!A:A,MATCH(0,COUNTIF(O$2:O346,进货明细!$A$2:$A$5000),)+1)&amp;""</f>
        <v/>
      </c>
      <c r="P347" s="167" t="str">
        <f>IF(ISERROR(VLOOKUP(O347,进货明细!$A$2:$D$5000,COLUMN($B$2),0)&amp;""),"",VLOOKUP(O347,进货明细!$A$2:$D$5000,COLUMN($B$2),0)&amp;"")</f>
        <v/>
      </c>
      <c r="Q347" s="174" t="str">
        <f>IF(ISERROR(VLOOKUP(O347,进货明细!$A$2:$D$5000,COLUMN($C$2),0)&amp;""),"",VLOOKUP(O347,进货明细!$A$2:$D$5000,COLUMN($C$2),0)&amp;"")</f>
        <v/>
      </c>
      <c r="R347" s="167" t="str">
        <f>IF(ISERROR(VLOOKUP(O347,进货明细!$A$2:$D$5000,COLUMN($D$2),0)&amp;""),"",VLOOKUP(O347,进货明细!$A$2:$D$5000,COLUMN($D$2),0)&amp;"")</f>
        <v/>
      </c>
      <c r="S347" s="167" t="str">
        <f>IF(ISERROR(VLOOKUP(O347,进货明细!$A$2:$G$5000,COLUMN($G$2),0)&amp;""),"",VLOOKUP(O347,进货明细!$A$2:$G$5000,COLUMN($G$2),0)&amp;"")</f>
        <v/>
      </c>
    </row>
    <row r="348" customHeight="1" spans="1:19">
      <c r="A348" s="175"/>
      <c r="B348" s="153" t="str">
        <f>IF(ISERROR(VLOOKUP(A348,进货明细!$A$2:$D$5000,COLUMN($B$2),0)&amp;""),"",VLOOKUP(A348,进货明细!$A$2:$D$5000,COLUMN($B$2),0)&amp;"")</f>
        <v/>
      </c>
      <c r="C348" s="147" t="str">
        <f>IF(ISERROR(VLOOKUP(A348,进货明细!$A$2:$D$5000,COLUMN($C$2),0)&amp;""),"",VLOOKUP(A348,进货明细!$A$2:$D$5000,COLUMN($C$2),0)&amp;"")</f>
        <v/>
      </c>
      <c r="D348" s="147" t="str">
        <f>IF(ISERROR(VLOOKUP(A348,进货明细!$A$2:$D$5000,COLUMN($D$2),0)&amp;""),"",VLOOKUP(A348,进货明细!$A$2:$D$5000,COLUMN($D$2),0)&amp;"")</f>
        <v/>
      </c>
      <c r="E348" s="148"/>
      <c r="F348" s="152"/>
      <c r="G348" s="150" t="str">
        <f>IF(ISERROR(VLOOKUP(A348,进货明细!$A$2:$G$5000,COLUMN($G$2),0)&amp;""),"",VLOOKUP(A348,进货明细!$A$2:$G$5000,COLUMN($G$2),0)&amp;"")</f>
        <v/>
      </c>
      <c r="H348" s="151" t="str">
        <f t="shared" si="13"/>
        <v/>
      </c>
      <c r="I348" s="168"/>
      <c r="J348" s="169"/>
      <c r="K348" s="163"/>
      <c r="L348" s="164" t="str">
        <f t="shared" si="12"/>
        <v/>
      </c>
      <c r="M348" s="165" t="e">
        <f>ROUND(VLOOKUP(A348,当前库存!$A$2:$F$7000,COLUMN($F$3),0)&amp;"",2)</f>
        <v>#DIV/0!</v>
      </c>
      <c r="N348" s="166"/>
      <c r="O348" s="167" t="str">
        <f t="array" ref="O348">INDEX(进货明细!A:A,MATCH(0,COUNTIF(O$2:O347,进货明细!$A$2:$A$5000),)+1)&amp;""</f>
        <v/>
      </c>
      <c r="P348" s="167" t="str">
        <f>IF(ISERROR(VLOOKUP(O348,进货明细!$A$2:$D$5000,COLUMN($B$2),0)&amp;""),"",VLOOKUP(O348,进货明细!$A$2:$D$5000,COLUMN($B$2),0)&amp;"")</f>
        <v/>
      </c>
      <c r="Q348" s="174" t="str">
        <f>IF(ISERROR(VLOOKUP(O348,进货明细!$A$2:$D$5000,COLUMN($C$2),0)&amp;""),"",VLOOKUP(O348,进货明细!$A$2:$D$5000,COLUMN($C$2),0)&amp;"")</f>
        <v/>
      </c>
      <c r="R348" s="167" t="str">
        <f>IF(ISERROR(VLOOKUP(O348,进货明细!$A$2:$D$5000,COLUMN($D$2),0)&amp;""),"",VLOOKUP(O348,进货明细!$A$2:$D$5000,COLUMN($D$2),0)&amp;"")</f>
        <v/>
      </c>
      <c r="S348" s="167" t="str">
        <f>IF(ISERROR(VLOOKUP(O348,进货明细!$A$2:$G$5000,COLUMN($G$2),0)&amp;""),"",VLOOKUP(O348,进货明细!$A$2:$G$5000,COLUMN($G$2),0)&amp;"")</f>
        <v/>
      </c>
    </row>
    <row r="349" customHeight="1" spans="1:19">
      <c r="A349" s="175"/>
      <c r="B349" s="153" t="str">
        <f>IF(ISERROR(VLOOKUP(A349,进货明细!$A$2:$D$5000,COLUMN($B$2),0)&amp;""),"",VLOOKUP(A349,进货明细!$A$2:$D$5000,COLUMN($B$2),0)&amp;"")</f>
        <v/>
      </c>
      <c r="C349" s="147" t="str">
        <f>IF(ISERROR(VLOOKUP(A349,进货明细!$A$2:$D$5000,COLUMN($C$2),0)&amp;""),"",VLOOKUP(A349,进货明细!$A$2:$D$5000,COLUMN($C$2),0)&amp;"")</f>
        <v/>
      </c>
      <c r="D349" s="147" t="str">
        <f>IF(ISERROR(VLOOKUP(A349,进货明细!$A$2:$D$5000,COLUMN($D$2),0)&amp;""),"",VLOOKUP(A349,进货明细!$A$2:$D$5000,COLUMN($D$2),0)&amp;"")</f>
        <v/>
      </c>
      <c r="E349" s="148"/>
      <c r="F349" s="152"/>
      <c r="G349" s="150" t="str">
        <f>IF(ISERROR(VLOOKUP(A349,进货明细!$A$2:$G$5000,COLUMN($G$2),0)&amp;""),"",VLOOKUP(A349,进货明细!$A$2:$G$5000,COLUMN($G$2),0)&amp;"")</f>
        <v/>
      </c>
      <c r="H349" s="151" t="str">
        <f t="shared" si="13"/>
        <v/>
      </c>
      <c r="I349" s="168"/>
      <c r="J349" s="169"/>
      <c r="K349" s="163"/>
      <c r="L349" s="164" t="str">
        <f t="shared" si="12"/>
        <v/>
      </c>
      <c r="M349" s="165" t="e">
        <f>ROUND(VLOOKUP(A349,当前库存!$A$2:$F$7000,COLUMN($F$3),0)&amp;"",2)</f>
        <v>#DIV/0!</v>
      </c>
      <c r="N349" s="166"/>
      <c r="O349" s="167" t="str">
        <f t="array" ref="O349">INDEX(进货明细!A:A,MATCH(0,COUNTIF(O$2:O348,进货明细!$A$2:$A$5000),)+1)&amp;""</f>
        <v/>
      </c>
      <c r="P349" s="167" t="str">
        <f>IF(ISERROR(VLOOKUP(O349,进货明细!$A$2:$D$5000,COLUMN($B$2),0)&amp;""),"",VLOOKUP(O349,进货明细!$A$2:$D$5000,COLUMN($B$2),0)&amp;"")</f>
        <v/>
      </c>
      <c r="Q349" s="174" t="str">
        <f>IF(ISERROR(VLOOKUP(O349,进货明细!$A$2:$D$5000,COLUMN($C$2),0)&amp;""),"",VLOOKUP(O349,进货明细!$A$2:$D$5000,COLUMN($C$2),0)&amp;"")</f>
        <v/>
      </c>
      <c r="R349" s="167" t="str">
        <f>IF(ISERROR(VLOOKUP(O349,进货明细!$A$2:$D$5000,COLUMN($D$2),0)&amp;""),"",VLOOKUP(O349,进货明细!$A$2:$D$5000,COLUMN($D$2),0)&amp;"")</f>
        <v/>
      </c>
      <c r="S349" s="167" t="str">
        <f>IF(ISERROR(VLOOKUP(O349,进货明细!$A$2:$G$5000,COLUMN($G$2),0)&amp;""),"",VLOOKUP(O349,进货明细!$A$2:$G$5000,COLUMN($G$2),0)&amp;"")</f>
        <v/>
      </c>
    </row>
    <row r="350" customHeight="1" spans="1:19">
      <c r="A350" s="175"/>
      <c r="B350" s="153" t="str">
        <f>IF(ISERROR(VLOOKUP(A350,进货明细!$A$2:$D$5000,COLUMN($B$2),0)&amp;""),"",VLOOKUP(A350,进货明细!$A$2:$D$5000,COLUMN($B$2),0)&amp;"")</f>
        <v/>
      </c>
      <c r="C350" s="147" t="str">
        <f>IF(ISERROR(VLOOKUP(A350,进货明细!$A$2:$D$5000,COLUMN($C$2),0)&amp;""),"",VLOOKUP(A350,进货明细!$A$2:$D$5000,COLUMN($C$2),0)&amp;"")</f>
        <v/>
      </c>
      <c r="D350" s="147" t="str">
        <f>IF(ISERROR(VLOOKUP(A350,进货明细!$A$2:$D$5000,COLUMN($D$2),0)&amp;""),"",VLOOKUP(A350,进货明细!$A$2:$D$5000,COLUMN($D$2),0)&amp;"")</f>
        <v/>
      </c>
      <c r="E350" s="148"/>
      <c r="F350" s="152"/>
      <c r="G350" s="150" t="str">
        <f>IF(ISERROR(VLOOKUP(A350,进货明细!$A$2:$G$5000,COLUMN($G$2),0)&amp;""),"",VLOOKUP(A350,进货明细!$A$2:$G$5000,COLUMN($G$2),0)&amp;"")</f>
        <v/>
      </c>
      <c r="H350" s="151" t="str">
        <f t="shared" si="13"/>
        <v/>
      </c>
      <c r="I350" s="168"/>
      <c r="J350" s="169"/>
      <c r="K350" s="163"/>
      <c r="L350" s="164" t="str">
        <f t="shared" si="12"/>
        <v/>
      </c>
      <c r="M350" s="165" t="e">
        <f>ROUND(VLOOKUP(A350,当前库存!$A$2:$F$7000,COLUMN($F$3),0)&amp;"",2)</f>
        <v>#DIV/0!</v>
      </c>
      <c r="N350" s="166"/>
      <c r="O350" s="167" t="str">
        <f t="array" ref="O350">INDEX(进货明细!A:A,MATCH(0,COUNTIF(O$2:O349,进货明细!$A$2:$A$5000),)+1)&amp;""</f>
        <v/>
      </c>
      <c r="P350" s="167" t="str">
        <f>IF(ISERROR(VLOOKUP(O350,进货明细!$A$2:$D$5000,COLUMN($B$2),0)&amp;""),"",VLOOKUP(O350,进货明细!$A$2:$D$5000,COLUMN($B$2),0)&amp;"")</f>
        <v/>
      </c>
      <c r="Q350" s="174" t="str">
        <f>IF(ISERROR(VLOOKUP(O350,进货明细!$A$2:$D$5000,COLUMN($C$2),0)&amp;""),"",VLOOKUP(O350,进货明细!$A$2:$D$5000,COLUMN($C$2),0)&amp;"")</f>
        <v/>
      </c>
      <c r="R350" s="167" t="str">
        <f>IF(ISERROR(VLOOKUP(O350,进货明细!$A$2:$D$5000,COLUMN($D$2),0)&amp;""),"",VLOOKUP(O350,进货明细!$A$2:$D$5000,COLUMN($D$2),0)&amp;"")</f>
        <v/>
      </c>
      <c r="S350" s="167" t="str">
        <f>IF(ISERROR(VLOOKUP(O350,进货明细!$A$2:$G$5000,COLUMN($G$2),0)&amp;""),"",VLOOKUP(O350,进货明细!$A$2:$G$5000,COLUMN($G$2),0)&amp;"")</f>
        <v/>
      </c>
    </row>
    <row r="351" customHeight="1" spans="1:19">
      <c r="A351" s="175"/>
      <c r="B351" s="153" t="str">
        <f>IF(ISERROR(VLOOKUP(A351,进货明细!$A$2:$D$5000,COLUMN($B$2),0)&amp;""),"",VLOOKUP(A351,进货明细!$A$2:$D$5000,COLUMN($B$2),0)&amp;"")</f>
        <v/>
      </c>
      <c r="C351" s="147" t="str">
        <f>IF(ISERROR(VLOOKUP(A351,进货明细!$A$2:$D$5000,COLUMN($C$2),0)&amp;""),"",VLOOKUP(A351,进货明细!$A$2:$D$5000,COLUMN($C$2),0)&amp;"")</f>
        <v/>
      </c>
      <c r="D351" s="147" t="str">
        <f>IF(ISERROR(VLOOKUP(A351,进货明细!$A$2:$D$5000,COLUMN($D$2),0)&amp;""),"",VLOOKUP(A351,进货明细!$A$2:$D$5000,COLUMN($D$2),0)&amp;"")</f>
        <v/>
      </c>
      <c r="E351" s="148"/>
      <c r="F351" s="152"/>
      <c r="G351" s="150" t="str">
        <f>IF(ISERROR(VLOOKUP(A351,进货明细!$A$2:$G$5000,COLUMN($G$2),0)&amp;""),"",VLOOKUP(A351,进货明细!$A$2:$G$5000,COLUMN($G$2),0)&amp;"")</f>
        <v/>
      </c>
      <c r="H351" s="151" t="str">
        <f t="shared" si="13"/>
        <v/>
      </c>
      <c r="I351" s="168"/>
      <c r="J351" s="169"/>
      <c r="K351" s="163"/>
      <c r="L351" s="164" t="str">
        <f t="shared" si="12"/>
        <v/>
      </c>
      <c r="M351" s="165" t="e">
        <f>ROUND(VLOOKUP(A351,当前库存!$A$2:$F$7000,COLUMN($F$3),0)&amp;"",2)</f>
        <v>#DIV/0!</v>
      </c>
      <c r="N351" s="166"/>
      <c r="O351" s="167" t="str">
        <f t="array" ref="O351">INDEX(进货明细!A:A,MATCH(0,COUNTIF(O$2:O350,进货明细!$A$2:$A$5000),)+1)&amp;""</f>
        <v/>
      </c>
      <c r="P351" s="167" t="str">
        <f>IF(ISERROR(VLOOKUP(O351,进货明细!$A$2:$D$5000,COLUMN($B$2),0)&amp;""),"",VLOOKUP(O351,进货明细!$A$2:$D$5000,COLUMN($B$2),0)&amp;"")</f>
        <v/>
      </c>
      <c r="Q351" s="174" t="str">
        <f>IF(ISERROR(VLOOKUP(O351,进货明细!$A$2:$D$5000,COLUMN($C$2),0)&amp;""),"",VLOOKUP(O351,进货明细!$A$2:$D$5000,COLUMN($C$2),0)&amp;"")</f>
        <v/>
      </c>
      <c r="R351" s="167" t="str">
        <f>IF(ISERROR(VLOOKUP(O351,进货明细!$A$2:$D$5000,COLUMN($D$2),0)&amp;""),"",VLOOKUP(O351,进货明细!$A$2:$D$5000,COLUMN($D$2),0)&amp;"")</f>
        <v/>
      </c>
      <c r="S351" s="167" t="str">
        <f>IF(ISERROR(VLOOKUP(O351,进货明细!$A$2:$G$5000,COLUMN($G$2),0)&amp;""),"",VLOOKUP(O351,进货明细!$A$2:$G$5000,COLUMN($G$2),0)&amp;"")</f>
        <v/>
      </c>
    </row>
    <row r="352" customHeight="1" spans="1:19">
      <c r="A352" s="175"/>
      <c r="B352" s="153" t="str">
        <f>IF(ISERROR(VLOOKUP(A352,进货明细!$A$2:$D$5000,COLUMN($B$2),0)&amp;""),"",VLOOKUP(A352,进货明细!$A$2:$D$5000,COLUMN($B$2),0)&amp;"")</f>
        <v/>
      </c>
      <c r="C352" s="147" t="str">
        <f>IF(ISERROR(VLOOKUP(A352,进货明细!$A$2:$D$5000,COLUMN($C$2),0)&amp;""),"",VLOOKUP(A352,进货明细!$A$2:$D$5000,COLUMN($C$2),0)&amp;"")</f>
        <v/>
      </c>
      <c r="D352" s="147" t="str">
        <f>IF(ISERROR(VLOOKUP(A352,进货明细!$A$2:$D$5000,COLUMN($D$2),0)&amp;""),"",VLOOKUP(A352,进货明细!$A$2:$D$5000,COLUMN($D$2),0)&amp;"")</f>
        <v/>
      </c>
      <c r="E352" s="148"/>
      <c r="F352" s="152"/>
      <c r="G352" s="150" t="str">
        <f>IF(ISERROR(VLOOKUP(A352,进货明细!$A$2:$G$5000,COLUMN($G$2),0)&amp;""),"",VLOOKUP(A352,进货明细!$A$2:$G$5000,COLUMN($G$2),0)&amp;"")</f>
        <v/>
      </c>
      <c r="H352" s="151" t="str">
        <f t="shared" si="13"/>
        <v/>
      </c>
      <c r="I352" s="168"/>
      <c r="J352" s="169"/>
      <c r="K352" s="163"/>
      <c r="L352" s="164" t="str">
        <f t="shared" si="12"/>
        <v/>
      </c>
      <c r="M352" s="165" t="e">
        <f>ROUND(VLOOKUP(A352,当前库存!$A$2:$F$7000,COLUMN($F$3),0)&amp;"",2)</f>
        <v>#DIV/0!</v>
      </c>
      <c r="N352" s="166"/>
      <c r="O352" s="167" t="str">
        <f t="array" ref="O352">INDEX(进货明细!A:A,MATCH(0,COUNTIF(O$2:O351,进货明细!$A$2:$A$5000),)+1)&amp;""</f>
        <v/>
      </c>
      <c r="P352" s="167" t="str">
        <f>IF(ISERROR(VLOOKUP(O352,进货明细!$A$2:$D$5000,COLUMN($B$2),0)&amp;""),"",VLOOKUP(O352,进货明细!$A$2:$D$5000,COLUMN($B$2),0)&amp;"")</f>
        <v/>
      </c>
      <c r="Q352" s="174" t="str">
        <f>IF(ISERROR(VLOOKUP(O352,进货明细!$A$2:$D$5000,COLUMN($C$2),0)&amp;""),"",VLOOKUP(O352,进货明细!$A$2:$D$5000,COLUMN($C$2),0)&amp;"")</f>
        <v/>
      </c>
      <c r="R352" s="167" t="str">
        <f>IF(ISERROR(VLOOKUP(O352,进货明细!$A$2:$D$5000,COLUMN($D$2),0)&amp;""),"",VLOOKUP(O352,进货明细!$A$2:$D$5000,COLUMN($D$2),0)&amp;"")</f>
        <v/>
      </c>
      <c r="S352" s="167" t="str">
        <f>IF(ISERROR(VLOOKUP(O352,进货明细!$A$2:$G$5000,COLUMN($G$2),0)&amp;""),"",VLOOKUP(O352,进货明细!$A$2:$G$5000,COLUMN($G$2),0)&amp;"")</f>
        <v/>
      </c>
    </row>
    <row r="353" customHeight="1" spans="1:19">
      <c r="A353" s="175"/>
      <c r="B353" s="153" t="str">
        <f>IF(ISERROR(VLOOKUP(A353,进货明细!$A$2:$D$5000,COLUMN($B$2),0)&amp;""),"",VLOOKUP(A353,进货明细!$A$2:$D$5000,COLUMN($B$2),0)&amp;"")</f>
        <v/>
      </c>
      <c r="C353" s="147" t="str">
        <f>IF(ISERROR(VLOOKUP(A353,进货明细!$A$2:$D$5000,COLUMN($C$2),0)&amp;""),"",VLOOKUP(A353,进货明细!$A$2:$D$5000,COLUMN($C$2),0)&amp;"")</f>
        <v/>
      </c>
      <c r="D353" s="147" t="str">
        <f>IF(ISERROR(VLOOKUP(A353,进货明细!$A$2:$D$5000,COLUMN($D$2),0)&amp;""),"",VLOOKUP(A353,进货明细!$A$2:$D$5000,COLUMN($D$2),0)&amp;"")</f>
        <v/>
      </c>
      <c r="E353" s="148"/>
      <c r="F353" s="152"/>
      <c r="G353" s="150" t="str">
        <f>IF(ISERROR(VLOOKUP(A353,进货明细!$A$2:$G$5000,COLUMN($G$2),0)&amp;""),"",VLOOKUP(A353,进货明细!$A$2:$G$5000,COLUMN($G$2),0)&amp;"")</f>
        <v/>
      </c>
      <c r="H353" s="151" t="str">
        <f t="shared" si="13"/>
        <v/>
      </c>
      <c r="I353" s="168"/>
      <c r="J353" s="169"/>
      <c r="K353" s="163"/>
      <c r="L353" s="164" t="str">
        <f t="shared" si="12"/>
        <v/>
      </c>
      <c r="M353" s="165" t="e">
        <f>ROUND(VLOOKUP(A353,当前库存!$A$2:$F$7000,COLUMN($F$3),0)&amp;"",2)</f>
        <v>#DIV/0!</v>
      </c>
      <c r="N353" s="166"/>
      <c r="O353" s="167" t="str">
        <f t="array" ref="O353">INDEX(进货明细!A:A,MATCH(0,COUNTIF(O$2:O352,进货明细!$A$2:$A$5000),)+1)&amp;""</f>
        <v/>
      </c>
      <c r="P353" s="167" t="str">
        <f>IF(ISERROR(VLOOKUP(O353,进货明细!$A$2:$D$5000,COLUMN($B$2),0)&amp;""),"",VLOOKUP(O353,进货明细!$A$2:$D$5000,COLUMN($B$2),0)&amp;"")</f>
        <v/>
      </c>
      <c r="Q353" s="174" t="str">
        <f>IF(ISERROR(VLOOKUP(O353,进货明细!$A$2:$D$5000,COLUMN($C$2),0)&amp;""),"",VLOOKUP(O353,进货明细!$A$2:$D$5000,COLUMN($C$2),0)&amp;"")</f>
        <v/>
      </c>
      <c r="R353" s="167" t="str">
        <f>IF(ISERROR(VLOOKUP(O353,进货明细!$A$2:$D$5000,COLUMN($D$2),0)&amp;""),"",VLOOKUP(O353,进货明细!$A$2:$D$5000,COLUMN($D$2),0)&amp;"")</f>
        <v/>
      </c>
      <c r="S353" s="167" t="str">
        <f>IF(ISERROR(VLOOKUP(O353,进货明细!$A$2:$G$5000,COLUMN($G$2),0)&amp;""),"",VLOOKUP(O353,进货明细!$A$2:$G$5000,COLUMN($G$2),0)&amp;"")</f>
        <v/>
      </c>
    </row>
    <row r="354" customHeight="1" spans="1:19">
      <c r="A354" s="175"/>
      <c r="B354" s="153" t="str">
        <f>IF(ISERROR(VLOOKUP(A354,进货明细!$A$2:$D$5000,COLUMN($B$2),0)&amp;""),"",VLOOKUP(A354,进货明细!$A$2:$D$5000,COLUMN($B$2),0)&amp;"")</f>
        <v/>
      </c>
      <c r="C354" s="147" t="str">
        <f>IF(ISERROR(VLOOKUP(A354,进货明细!$A$2:$D$5000,COLUMN($C$2),0)&amp;""),"",VLOOKUP(A354,进货明细!$A$2:$D$5000,COLUMN($C$2),0)&amp;"")</f>
        <v/>
      </c>
      <c r="D354" s="147" t="str">
        <f>IF(ISERROR(VLOOKUP(A354,进货明细!$A$2:$D$5000,COLUMN($D$2),0)&amp;""),"",VLOOKUP(A354,进货明细!$A$2:$D$5000,COLUMN($D$2),0)&amp;"")</f>
        <v/>
      </c>
      <c r="E354" s="148"/>
      <c r="F354" s="152"/>
      <c r="G354" s="150" t="str">
        <f>IF(ISERROR(VLOOKUP(A354,进货明细!$A$2:$G$5000,COLUMN($G$2),0)&amp;""),"",VLOOKUP(A354,进货明细!$A$2:$G$5000,COLUMN($G$2),0)&amp;"")</f>
        <v/>
      </c>
      <c r="H354" s="151" t="str">
        <f t="shared" si="13"/>
        <v/>
      </c>
      <c r="I354" s="168"/>
      <c r="J354" s="169"/>
      <c r="K354" s="163"/>
      <c r="L354" s="164" t="str">
        <f t="shared" si="12"/>
        <v/>
      </c>
      <c r="M354" s="165" t="e">
        <f>ROUND(VLOOKUP(A354,当前库存!$A$2:$F$7000,COLUMN($F$3),0)&amp;"",2)</f>
        <v>#DIV/0!</v>
      </c>
      <c r="N354" s="166"/>
      <c r="O354" s="167" t="str">
        <f t="array" ref="O354">INDEX(进货明细!A:A,MATCH(0,COUNTIF(O$2:O353,进货明细!$A$2:$A$5000),)+1)&amp;""</f>
        <v/>
      </c>
      <c r="P354" s="167" t="str">
        <f>IF(ISERROR(VLOOKUP(O354,进货明细!$A$2:$D$5000,COLUMN($B$2),0)&amp;""),"",VLOOKUP(O354,进货明细!$A$2:$D$5000,COLUMN($B$2),0)&amp;"")</f>
        <v/>
      </c>
      <c r="Q354" s="174" t="str">
        <f>IF(ISERROR(VLOOKUP(O354,进货明细!$A$2:$D$5000,COLUMN($C$2),0)&amp;""),"",VLOOKUP(O354,进货明细!$A$2:$D$5000,COLUMN($C$2),0)&amp;"")</f>
        <v/>
      </c>
      <c r="R354" s="167" t="str">
        <f>IF(ISERROR(VLOOKUP(O354,进货明细!$A$2:$D$5000,COLUMN($D$2),0)&amp;""),"",VLOOKUP(O354,进货明细!$A$2:$D$5000,COLUMN($D$2),0)&amp;"")</f>
        <v/>
      </c>
      <c r="S354" s="167" t="str">
        <f>IF(ISERROR(VLOOKUP(O354,进货明细!$A$2:$G$5000,COLUMN($G$2),0)&amp;""),"",VLOOKUP(O354,进货明细!$A$2:$G$5000,COLUMN($G$2),0)&amp;"")</f>
        <v/>
      </c>
    </row>
    <row r="355" customHeight="1" spans="1:19">
      <c r="A355" s="175"/>
      <c r="B355" s="153" t="str">
        <f>IF(ISERROR(VLOOKUP(A355,进货明细!$A$2:$D$5000,COLUMN($B$2),0)&amp;""),"",VLOOKUP(A355,进货明细!$A$2:$D$5000,COLUMN($B$2),0)&amp;"")</f>
        <v/>
      </c>
      <c r="C355" s="147" t="str">
        <f>IF(ISERROR(VLOOKUP(A355,进货明细!$A$2:$D$5000,COLUMN($C$2),0)&amp;""),"",VLOOKUP(A355,进货明细!$A$2:$D$5000,COLUMN($C$2),0)&amp;"")</f>
        <v/>
      </c>
      <c r="D355" s="147" t="str">
        <f>IF(ISERROR(VLOOKUP(A355,进货明细!$A$2:$D$5000,COLUMN($D$2),0)&amp;""),"",VLOOKUP(A355,进货明细!$A$2:$D$5000,COLUMN($D$2),0)&amp;"")</f>
        <v/>
      </c>
      <c r="E355" s="148"/>
      <c r="F355" s="152"/>
      <c r="G355" s="150" t="str">
        <f>IF(ISERROR(VLOOKUP(A355,进货明细!$A$2:$G$5000,COLUMN($G$2),0)&amp;""),"",VLOOKUP(A355,进货明细!$A$2:$G$5000,COLUMN($G$2),0)&amp;"")</f>
        <v/>
      </c>
      <c r="H355" s="151" t="str">
        <f t="shared" si="13"/>
        <v/>
      </c>
      <c r="I355" s="168"/>
      <c r="J355" s="169"/>
      <c r="K355" s="163"/>
      <c r="L355" s="164" t="str">
        <f t="shared" si="12"/>
        <v/>
      </c>
      <c r="M355" s="165" t="e">
        <f>ROUND(VLOOKUP(A355,当前库存!$A$2:$F$7000,COLUMN($F$3),0)&amp;"",2)</f>
        <v>#DIV/0!</v>
      </c>
      <c r="N355" s="166"/>
      <c r="O355" s="167" t="str">
        <f t="array" ref="O355">INDEX(进货明细!A:A,MATCH(0,COUNTIF(O$2:O354,进货明细!$A$2:$A$5000),)+1)&amp;""</f>
        <v/>
      </c>
      <c r="P355" s="167" t="str">
        <f>IF(ISERROR(VLOOKUP(O355,进货明细!$A$2:$D$5000,COLUMN($B$2),0)&amp;""),"",VLOOKUP(O355,进货明细!$A$2:$D$5000,COLUMN($B$2),0)&amp;"")</f>
        <v/>
      </c>
      <c r="Q355" s="174" t="str">
        <f>IF(ISERROR(VLOOKUP(O355,进货明细!$A$2:$D$5000,COLUMN($C$2),0)&amp;""),"",VLOOKUP(O355,进货明细!$A$2:$D$5000,COLUMN($C$2),0)&amp;"")</f>
        <v/>
      </c>
      <c r="R355" s="167" t="str">
        <f>IF(ISERROR(VLOOKUP(O355,进货明细!$A$2:$D$5000,COLUMN($D$2),0)&amp;""),"",VLOOKUP(O355,进货明细!$A$2:$D$5000,COLUMN($D$2),0)&amp;"")</f>
        <v/>
      </c>
      <c r="S355" s="167" t="str">
        <f>IF(ISERROR(VLOOKUP(O355,进货明细!$A$2:$G$5000,COLUMN($G$2),0)&amp;""),"",VLOOKUP(O355,进货明细!$A$2:$G$5000,COLUMN($G$2),0)&amp;"")</f>
        <v/>
      </c>
    </row>
    <row r="356" customHeight="1" spans="1:19">
      <c r="A356" s="175"/>
      <c r="B356" s="153" t="str">
        <f>IF(ISERROR(VLOOKUP(A356,进货明细!$A$2:$D$5000,COLUMN($B$2),0)&amp;""),"",VLOOKUP(A356,进货明细!$A$2:$D$5000,COLUMN($B$2),0)&amp;"")</f>
        <v/>
      </c>
      <c r="C356" s="147" t="str">
        <f>IF(ISERROR(VLOOKUP(A356,进货明细!$A$2:$D$5000,COLUMN($C$2),0)&amp;""),"",VLOOKUP(A356,进货明细!$A$2:$D$5000,COLUMN($C$2),0)&amp;"")</f>
        <v/>
      </c>
      <c r="D356" s="147" t="str">
        <f>IF(ISERROR(VLOOKUP(A356,进货明细!$A$2:$D$5000,COLUMN($D$2),0)&amp;""),"",VLOOKUP(A356,进货明细!$A$2:$D$5000,COLUMN($D$2),0)&amp;"")</f>
        <v/>
      </c>
      <c r="E356" s="148"/>
      <c r="F356" s="152"/>
      <c r="G356" s="150" t="str">
        <f>IF(ISERROR(VLOOKUP(A356,进货明细!$A$2:$G$5000,COLUMN($G$2),0)&amp;""),"",VLOOKUP(A356,进货明细!$A$2:$G$5000,COLUMN($G$2),0)&amp;"")</f>
        <v/>
      </c>
      <c r="H356" s="151" t="str">
        <f t="shared" si="13"/>
        <v/>
      </c>
      <c r="I356" s="168"/>
      <c r="J356" s="169"/>
      <c r="K356" s="163"/>
      <c r="L356" s="164" t="str">
        <f t="shared" si="12"/>
        <v/>
      </c>
      <c r="M356" s="165" t="e">
        <f>ROUND(VLOOKUP(A356,当前库存!$A$2:$F$7000,COLUMN($F$3),0)&amp;"",2)</f>
        <v>#DIV/0!</v>
      </c>
      <c r="N356" s="166"/>
      <c r="O356" s="167" t="str">
        <f t="array" ref="O356">INDEX(进货明细!A:A,MATCH(0,COUNTIF(O$2:O355,进货明细!$A$2:$A$5000),)+1)&amp;""</f>
        <v/>
      </c>
      <c r="P356" s="167" t="str">
        <f>IF(ISERROR(VLOOKUP(O356,进货明细!$A$2:$D$5000,COLUMN($B$2),0)&amp;""),"",VLOOKUP(O356,进货明细!$A$2:$D$5000,COLUMN($B$2),0)&amp;"")</f>
        <v/>
      </c>
      <c r="Q356" s="174" t="str">
        <f>IF(ISERROR(VLOOKUP(O356,进货明细!$A$2:$D$5000,COLUMN($C$2),0)&amp;""),"",VLOOKUP(O356,进货明细!$A$2:$D$5000,COLUMN($C$2),0)&amp;"")</f>
        <v/>
      </c>
      <c r="R356" s="167" t="str">
        <f>IF(ISERROR(VLOOKUP(O356,进货明细!$A$2:$D$5000,COLUMN($D$2),0)&amp;""),"",VLOOKUP(O356,进货明细!$A$2:$D$5000,COLUMN($D$2),0)&amp;"")</f>
        <v/>
      </c>
      <c r="S356" s="167" t="str">
        <f>IF(ISERROR(VLOOKUP(O356,进货明细!$A$2:$G$5000,COLUMN($G$2),0)&amp;""),"",VLOOKUP(O356,进货明细!$A$2:$G$5000,COLUMN($G$2),0)&amp;"")</f>
        <v/>
      </c>
    </row>
    <row r="357" customHeight="1" spans="1:19">
      <c r="A357" s="175"/>
      <c r="B357" s="153" t="str">
        <f>IF(ISERROR(VLOOKUP(A357,进货明细!$A$2:$D$5000,COLUMN($B$2),0)&amp;""),"",VLOOKUP(A357,进货明细!$A$2:$D$5000,COLUMN($B$2),0)&amp;"")</f>
        <v/>
      </c>
      <c r="C357" s="147" t="str">
        <f>IF(ISERROR(VLOOKUP(A357,进货明细!$A$2:$D$5000,COLUMN($C$2),0)&amp;""),"",VLOOKUP(A357,进货明细!$A$2:$D$5000,COLUMN($C$2),0)&amp;"")</f>
        <v/>
      </c>
      <c r="D357" s="147" t="str">
        <f>IF(ISERROR(VLOOKUP(A357,进货明细!$A$2:$D$5000,COLUMN($D$2),0)&amp;""),"",VLOOKUP(A357,进货明细!$A$2:$D$5000,COLUMN($D$2),0)&amp;"")</f>
        <v/>
      </c>
      <c r="E357" s="148"/>
      <c r="F357" s="152"/>
      <c r="G357" s="150" t="str">
        <f>IF(ISERROR(VLOOKUP(A357,进货明细!$A$2:$G$5000,COLUMN($G$2),0)&amp;""),"",VLOOKUP(A357,进货明细!$A$2:$G$5000,COLUMN($G$2),0)&amp;"")</f>
        <v/>
      </c>
      <c r="H357" s="151" t="str">
        <f t="shared" si="13"/>
        <v/>
      </c>
      <c r="I357" s="168"/>
      <c r="J357" s="169"/>
      <c r="K357" s="163"/>
      <c r="L357" s="164" t="str">
        <f t="shared" si="12"/>
        <v/>
      </c>
      <c r="M357" s="165" t="e">
        <f>ROUND(VLOOKUP(A357,当前库存!$A$2:$F$7000,COLUMN($F$3),0)&amp;"",2)</f>
        <v>#DIV/0!</v>
      </c>
      <c r="N357" s="166"/>
      <c r="O357" s="167" t="str">
        <f t="array" ref="O357">INDEX(进货明细!A:A,MATCH(0,COUNTIF(O$2:O356,进货明细!$A$2:$A$5000),)+1)&amp;""</f>
        <v/>
      </c>
      <c r="P357" s="167" t="str">
        <f>IF(ISERROR(VLOOKUP(O357,进货明细!$A$2:$D$5000,COLUMN($B$2),0)&amp;""),"",VLOOKUP(O357,进货明细!$A$2:$D$5000,COLUMN($B$2),0)&amp;"")</f>
        <v/>
      </c>
      <c r="Q357" s="174" t="str">
        <f>IF(ISERROR(VLOOKUP(O357,进货明细!$A$2:$D$5000,COLUMN($C$2),0)&amp;""),"",VLOOKUP(O357,进货明细!$A$2:$D$5000,COLUMN($C$2),0)&amp;"")</f>
        <v/>
      </c>
      <c r="R357" s="167" t="str">
        <f>IF(ISERROR(VLOOKUP(O357,进货明细!$A$2:$D$5000,COLUMN($D$2),0)&amp;""),"",VLOOKUP(O357,进货明细!$A$2:$D$5000,COLUMN($D$2),0)&amp;"")</f>
        <v/>
      </c>
      <c r="S357" s="167" t="str">
        <f>IF(ISERROR(VLOOKUP(O357,进货明细!$A$2:$G$5000,COLUMN($G$2),0)&amp;""),"",VLOOKUP(O357,进货明细!$A$2:$G$5000,COLUMN($G$2),0)&amp;"")</f>
        <v/>
      </c>
    </row>
    <row r="358" customHeight="1" spans="1:19">
      <c r="A358" s="175"/>
      <c r="B358" s="153" t="str">
        <f>IF(ISERROR(VLOOKUP(A358,进货明细!$A$2:$D$5000,COLUMN($B$2),0)&amp;""),"",VLOOKUP(A358,进货明细!$A$2:$D$5000,COLUMN($B$2),0)&amp;"")</f>
        <v/>
      </c>
      <c r="C358" s="147" t="str">
        <f>IF(ISERROR(VLOOKUP(A358,进货明细!$A$2:$D$5000,COLUMN($C$2),0)&amp;""),"",VLOOKUP(A358,进货明细!$A$2:$D$5000,COLUMN($C$2),0)&amp;"")</f>
        <v/>
      </c>
      <c r="D358" s="147" t="str">
        <f>IF(ISERROR(VLOOKUP(A358,进货明细!$A$2:$D$5000,COLUMN($D$2),0)&amp;""),"",VLOOKUP(A358,进货明细!$A$2:$D$5000,COLUMN($D$2),0)&amp;"")</f>
        <v/>
      </c>
      <c r="E358" s="148"/>
      <c r="F358" s="152"/>
      <c r="G358" s="150" t="str">
        <f>IF(ISERROR(VLOOKUP(A358,进货明细!$A$2:$G$5000,COLUMN($G$2),0)&amp;""),"",VLOOKUP(A358,进货明细!$A$2:$G$5000,COLUMN($G$2),0)&amp;"")</f>
        <v/>
      </c>
      <c r="H358" s="151" t="str">
        <f t="shared" si="13"/>
        <v/>
      </c>
      <c r="I358" s="168"/>
      <c r="J358" s="169"/>
      <c r="K358" s="163"/>
      <c r="L358" s="164" t="str">
        <f t="shared" si="12"/>
        <v/>
      </c>
      <c r="M358" s="165" t="e">
        <f>ROUND(VLOOKUP(A358,当前库存!$A$2:$F$7000,COLUMN($F$3),0)&amp;"",2)</f>
        <v>#DIV/0!</v>
      </c>
      <c r="N358" s="166"/>
      <c r="O358" s="167" t="str">
        <f t="array" ref="O358">INDEX(进货明细!A:A,MATCH(0,COUNTIF(O$2:O357,进货明细!$A$2:$A$5000),)+1)&amp;""</f>
        <v/>
      </c>
      <c r="P358" s="167" t="str">
        <f>IF(ISERROR(VLOOKUP(O358,进货明细!$A$2:$D$5000,COLUMN($B$2),0)&amp;""),"",VLOOKUP(O358,进货明细!$A$2:$D$5000,COLUMN($B$2),0)&amp;"")</f>
        <v/>
      </c>
      <c r="Q358" s="174" t="str">
        <f>IF(ISERROR(VLOOKUP(O358,进货明细!$A$2:$D$5000,COLUMN($C$2),0)&amp;""),"",VLOOKUP(O358,进货明细!$A$2:$D$5000,COLUMN($C$2),0)&amp;"")</f>
        <v/>
      </c>
      <c r="R358" s="167" t="str">
        <f>IF(ISERROR(VLOOKUP(O358,进货明细!$A$2:$D$5000,COLUMN($D$2),0)&amp;""),"",VLOOKUP(O358,进货明细!$A$2:$D$5000,COLUMN($D$2),0)&amp;"")</f>
        <v/>
      </c>
      <c r="S358" s="167" t="str">
        <f>IF(ISERROR(VLOOKUP(O358,进货明细!$A$2:$G$5000,COLUMN($G$2),0)&amp;""),"",VLOOKUP(O358,进货明细!$A$2:$G$5000,COLUMN($G$2),0)&amp;"")</f>
        <v/>
      </c>
    </row>
    <row r="359" customHeight="1" spans="1:19">
      <c r="A359" s="175"/>
      <c r="B359" s="153" t="str">
        <f>IF(ISERROR(VLOOKUP(A359,进货明细!$A$2:$D$5000,COLUMN($B$2),0)&amp;""),"",VLOOKUP(A359,进货明细!$A$2:$D$5000,COLUMN($B$2),0)&amp;"")</f>
        <v/>
      </c>
      <c r="C359" s="147" t="str">
        <f>IF(ISERROR(VLOOKUP(A359,进货明细!$A$2:$D$5000,COLUMN($C$2),0)&amp;""),"",VLOOKUP(A359,进货明细!$A$2:$D$5000,COLUMN($C$2),0)&amp;"")</f>
        <v/>
      </c>
      <c r="D359" s="147" t="str">
        <f>IF(ISERROR(VLOOKUP(A359,进货明细!$A$2:$D$5000,COLUMN($D$2),0)&amp;""),"",VLOOKUP(A359,进货明细!$A$2:$D$5000,COLUMN($D$2),0)&amp;"")</f>
        <v/>
      </c>
      <c r="E359" s="148"/>
      <c r="F359" s="152"/>
      <c r="G359" s="150" t="str">
        <f>IF(ISERROR(VLOOKUP(A359,进货明细!$A$2:$G$5000,COLUMN($G$2),0)&amp;""),"",VLOOKUP(A359,进货明细!$A$2:$G$5000,COLUMN($G$2),0)&amp;"")</f>
        <v/>
      </c>
      <c r="H359" s="151" t="str">
        <f t="shared" si="13"/>
        <v/>
      </c>
      <c r="I359" s="168"/>
      <c r="J359" s="169"/>
      <c r="K359" s="163"/>
      <c r="L359" s="164" t="str">
        <f t="shared" si="12"/>
        <v/>
      </c>
      <c r="M359" s="165" t="e">
        <f>ROUND(VLOOKUP(A359,当前库存!$A$2:$F$7000,COLUMN($F$3),0)&amp;"",2)</f>
        <v>#DIV/0!</v>
      </c>
      <c r="N359" s="166"/>
      <c r="O359" s="167" t="str">
        <f t="array" ref="O359">INDEX(进货明细!A:A,MATCH(0,COUNTIF(O$2:O358,进货明细!$A$2:$A$5000),)+1)&amp;""</f>
        <v/>
      </c>
      <c r="P359" s="167" t="str">
        <f>IF(ISERROR(VLOOKUP(O359,进货明细!$A$2:$D$5000,COLUMN($B$2),0)&amp;""),"",VLOOKUP(O359,进货明细!$A$2:$D$5000,COLUMN($B$2),0)&amp;"")</f>
        <v/>
      </c>
      <c r="Q359" s="174" t="str">
        <f>IF(ISERROR(VLOOKUP(O359,进货明细!$A$2:$D$5000,COLUMN($C$2),0)&amp;""),"",VLOOKUP(O359,进货明细!$A$2:$D$5000,COLUMN($C$2),0)&amp;"")</f>
        <v/>
      </c>
      <c r="R359" s="167" t="str">
        <f>IF(ISERROR(VLOOKUP(O359,进货明细!$A$2:$D$5000,COLUMN($D$2),0)&amp;""),"",VLOOKUP(O359,进货明细!$A$2:$D$5000,COLUMN($D$2),0)&amp;"")</f>
        <v/>
      </c>
      <c r="S359" s="167" t="str">
        <f>IF(ISERROR(VLOOKUP(O359,进货明细!$A$2:$G$5000,COLUMN($G$2),0)&amp;""),"",VLOOKUP(O359,进货明细!$A$2:$G$5000,COLUMN($G$2),0)&amp;"")</f>
        <v/>
      </c>
    </row>
    <row r="360" customHeight="1" spans="1:19">
      <c r="A360" s="175"/>
      <c r="B360" s="153" t="str">
        <f>IF(ISERROR(VLOOKUP(A360,进货明细!$A$2:$D$5000,COLUMN($B$2),0)&amp;""),"",VLOOKUP(A360,进货明细!$A$2:$D$5000,COLUMN($B$2),0)&amp;"")</f>
        <v/>
      </c>
      <c r="C360" s="147" t="str">
        <f>IF(ISERROR(VLOOKUP(A360,进货明细!$A$2:$D$5000,COLUMN($C$2),0)&amp;""),"",VLOOKUP(A360,进货明细!$A$2:$D$5000,COLUMN($C$2),0)&amp;"")</f>
        <v/>
      </c>
      <c r="D360" s="147" t="str">
        <f>IF(ISERROR(VLOOKUP(A360,进货明细!$A$2:$D$5000,COLUMN($D$2),0)&amp;""),"",VLOOKUP(A360,进货明细!$A$2:$D$5000,COLUMN($D$2),0)&amp;"")</f>
        <v/>
      </c>
      <c r="E360" s="148"/>
      <c r="F360" s="152"/>
      <c r="G360" s="150" t="str">
        <f>IF(ISERROR(VLOOKUP(A360,进货明细!$A$2:$G$5000,COLUMN($G$2),0)&amp;""),"",VLOOKUP(A360,进货明细!$A$2:$G$5000,COLUMN($G$2),0)&amp;"")</f>
        <v/>
      </c>
      <c r="H360" s="151" t="str">
        <f t="shared" si="13"/>
        <v/>
      </c>
      <c r="I360" s="168"/>
      <c r="J360" s="169"/>
      <c r="K360" s="163"/>
      <c r="L360" s="164" t="str">
        <f t="shared" si="12"/>
        <v/>
      </c>
      <c r="M360" s="165" t="e">
        <f>ROUND(VLOOKUP(A360,当前库存!$A$2:$F$7000,COLUMN($F$3),0)&amp;"",2)</f>
        <v>#DIV/0!</v>
      </c>
      <c r="N360" s="166"/>
      <c r="O360" s="167" t="str">
        <f t="array" ref="O360">INDEX(进货明细!A:A,MATCH(0,COUNTIF(O$2:O359,进货明细!$A$2:$A$5000),)+1)&amp;""</f>
        <v/>
      </c>
      <c r="P360" s="167" t="str">
        <f>IF(ISERROR(VLOOKUP(O360,进货明细!$A$2:$D$5000,COLUMN($B$2),0)&amp;""),"",VLOOKUP(O360,进货明细!$A$2:$D$5000,COLUMN($B$2),0)&amp;"")</f>
        <v/>
      </c>
      <c r="Q360" s="174" t="str">
        <f>IF(ISERROR(VLOOKUP(O360,进货明细!$A$2:$D$5000,COLUMN($C$2),0)&amp;""),"",VLOOKUP(O360,进货明细!$A$2:$D$5000,COLUMN($C$2),0)&amp;"")</f>
        <v/>
      </c>
      <c r="R360" s="167" t="str">
        <f>IF(ISERROR(VLOOKUP(O360,进货明细!$A$2:$D$5000,COLUMN($D$2),0)&amp;""),"",VLOOKUP(O360,进货明细!$A$2:$D$5000,COLUMN($D$2),0)&amp;"")</f>
        <v/>
      </c>
      <c r="S360" s="167" t="str">
        <f>IF(ISERROR(VLOOKUP(O360,进货明细!$A$2:$G$5000,COLUMN($G$2),0)&amp;""),"",VLOOKUP(O360,进货明细!$A$2:$G$5000,COLUMN($G$2),0)&amp;"")</f>
        <v/>
      </c>
    </row>
    <row r="361" customHeight="1" spans="1:19">
      <c r="A361" s="175"/>
      <c r="B361" s="153" t="str">
        <f>IF(ISERROR(VLOOKUP(A361,进货明细!$A$2:$D$5000,COLUMN($B$2),0)&amp;""),"",VLOOKUP(A361,进货明细!$A$2:$D$5000,COLUMN($B$2),0)&amp;"")</f>
        <v/>
      </c>
      <c r="C361" s="147" t="str">
        <f>IF(ISERROR(VLOOKUP(A361,进货明细!$A$2:$D$5000,COLUMN($C$2),0)&amp;""),"",VLOOKUP(A361,进货明细!$A$2:$D$5000,COLUMN($C$2),0)&amp;"")</f>
        <v/>
      </c>
      <c r="D361" s="147" t="str">
        <f>IF(ISERROR(VLOOKUP(A361,进货明细!$A$2:$D$5000,COLUMN($D$2),0)&amp;""),"",VLOOKUP(A361,进货明细!$A$2:$D$5000,COLUMN($D$2),0)&amp;"")</f>
        <v/>
      </c>
      <c r="E361" s="148"/>
      <c r="F361" s="152"/>
      <c r="G361" s="150" t="str">
        <f>IF(ISERROR(VLOOKUP(A361,进货明细!$A$2:$G$5000,COLUMN($G$2),0)&amp;""),"",VLOOKUP(A361,进货明细!$A$2:$G$5000,COLUMN($G$2),0)&amp;"")</f>
        <v/>
      </c>
      <c r="H361" s="151" t="str">
        <f t="shared" si="13"/>
        <v/>
      </c>
      <c r="I361" s="168"/>
      <c r="J361" s="169"/>
      <c r="K361" s="163"/>
      <c r="L361" s="164" t="str">
        <f t="shared" si="12"/>
        <v/>
      </c>
      <c r="M361" s="165" t="e">
        <f>ROUND(VLOOKUP(A361,当前库存!$A$2:$F$7000,COLUMN($F$3),0)&amp;"",2)</f>
        <v>#DIV/0!</v>
      </c>
      <c r="N361" s="166"/>
      <c r="O361" s="167" t="str">
        <f t="array" ref="O361">INDEX(进货明细!A:A,MATCH(0,COUNTIF(O$2:O360,进货明细!$A$2:$A$5000),)+1)&amp;""</f>
        <v/>
      </c>
      <c r="P361" s="167" t="str">
        <f>IF(ISERROR(VLOOKUP(O361,进货明细!$A$2:$D$5000,COLUMN($B$2),0)&amp;""),"",VLOOKUP(O361,进货明细!$A$2:$D$5000,COLUMN($B$2),0)&amp;"")</f>
        <v/>
      </c>
      <c r="Q361" s="174" t="str">
        <f>IF(ISERROR(VLOOKUP(O361,进货明细!$A$2:$D$5000,COLUMN($C$2),0)&amp;""),"",VLOOKUP(O361,进货明细!$A$2:$D$5000,COLUMN($C$2),0)&amp;"")</f>
        <v/>
      </c>
      <c r="R361" s="167" t="str">
        <f>IF(ISERROR(VLOOKUP(O361,进货明细!$A$2:$D$5000,COLUMN($D$2),0)&amp;""),"",VLOOKUP(O361,进货明细!$A$2:$D$5000,COLUMN($D$2),0)&amp;"")</f>
        <v/>
      </c>
      <c r="S361" s="167" t="str">
        <f>IF(ISERROR(VLOOKUP(O361,进货明细!$A$2:$G$5000,COLUMN($G$2),0)&amp;""),"",VLOOKUP(O361,进货明细!$A$2:$G$5000,COLUMN($G$2),0)&amp;"")</f>
        <v/>
      </c>
    </row>
    <row r="362" customHeight="1" spans="1:19">
      <c r="A362" s="175"/>
      <c r="B362" s="153" t="str">
        <f>IF(ISERROR(VLOOKUP(A362,进货明细!$A$2:$D$5000,COLUMN($B$2),0)&amp;""),"",VLOOKUP(A362,进货明细!$A$2:$D$5000,COLUMN($B$2),0)&amp;"")</f>
        <v/>
      </c>
      <c r="C362" s="147" t="str">
        <f>IF(ISERROR(VLOOKUP(A362,进货明细!$A$2:$D$5000,COLUMN($C$2),0)&amp;""),"",VLOOKUP(A362,进货明细!$A$2:$D$5000,COLUMN($C$2),0)&amp;"")</f>
        <v/>
      </c>
      <c r="D362" s="147" t="str">
        <f>IF(ISERROR(VLOOKUP(A362,进货明细!$A$2:$D$5000,COLUMN($D$2),0)&amp;""),"",VLOOKUP(A362,进货明细!$A$2:$D$5000,COLUMN($D$2),0)&amp;"")</f>
        <v/>
      </c>
      <c r="E362" s="148"/>
      <c r="F362" s="152"/>
      <c r="G362" s="150" t="str">
        <f>IF(ISERROR(VLOOKUP(A362,进货明细!$A$2:$G$5000,COLUMN($G$2),0)&amp;""),"",VLOOKUP(A362,进货明细!$A$2:$G$5000,COLUMN($G$2),0)&amp;"")</f>
        <v/>
      </c>
      <c r="H362" s="151" t="str">
        <f t="shared" si="13"/>
        <v/>
      </c>
      <c r="I362" s="168"/>
      <c r="J362" s="169"/>
      <c r="K362" s="163"/>
      <c r="L362" s="164" t="str">
        <f t="shared" si="12"/>
        <v/>
      </c>
      <c r="M362" s="165" t="e">
        <f>ROUND(VLOOKUP(A362,当前库存!$A$2:$F$7000,COLUMN($F$3),0)&amp;"",2)</f>
        <v>#DIV/0!</v>
      </c>
      <c r="N362" s="166"/>
      <c r="O362" s="167" t="str">
        <f t="array" ref="O362">INDEX(进货明细!A:A,MATCH(0,COUNTIF(O$2:O361,进货明细!$A$2:$A$5000),)+1)&amp;""</f>
        <v/>
      </c>
      <c r="P362" s="167" t="str">
        <f>IF(ISERROR(VLOOKUP(O362,进货明细!$A$2:$D$5000,COLUMN($B$2),0)&amp;""),"",VLOOKUP(O362,进货明细!$A$2:$D$5000,COLUMN($B$2),0)&amp;"")</f>
        <v/>
      </c>
      <c r="Q362" s="174" t="str">
        <f>IF(ISERROR(VLOOKUP(O362,进货明细!$A$2:$D$5000,COLUMN($C$2),0)&amp;""),"",VLOOKUP(O362,进货明细!$A$2:$D$5000,COLUMN($C$2),0)&amp;"")</f>
        <v/>
      </c>
      <c r="R362" s="167" t="str">
        <f>IF(ISERROR(VLOOKUP(O362,进货明细!$A$2:$D$5000,COLUMN($D$2),0)&amp;""),"",VLOOKUP(O362,进货明细!$A$2:$D$5000,COLUMN($D$2),0)&amp;"")</f>
        <v/>
      </c>
      <c r="S362" s="167" t="str">
        <f>IF(ISERROR(VLOOKUP(O362,进货明细!$A$2:$G$5000,COLUMN($G$2),0)&amp;""),"",VLOOKUP(O362,进货明细!$A$2:$G$5000,COLUMN($G$2),0)&amp;"")</f>
        <v/>
      </c>
    </row>
    <row r="363" customHeight="1" spans="1:19">
      <c r="A363" s="175"/>
      <c r="B363" s="153" t="str">
        <f>IF(ISERROR(VLOOKUP(A363,进货明细!$A$2:$D$5000,COLUMN($B$2),0)&amp;""),"",VLOOKUP(A363,进货明细!$A$2:$D$5000,COLUMN($B$2),0)&amp;"")</f>
        <v/>
      </c>
      <c r="C363" s="147" t="str">
        <f>IF(ISERROR(VLOOKUP(A363,进货明细!$A$2:$D$5000,COLUMN($C$2),0)&amp;""),"",VLOOKUP(A363,进货明细!$A$2:$D$5000,COLUMN($C$2),0)&amp;"")</f>
        <v/>
      </c>
      <c r="D363" s="147" t="str">
        <f>IF(ISERROR(VLOOKUP(A363,进货明细!$A$2:$D$5000,COLUMN($D$2),0)&amp;""),"",VLOOKUP(A363,进货明细!$A$2:$D$5000,COLUMN($D$2),0)&amp;"")</f>
        <v/>
      </c>
      <c r="E363" s="148"/>
      <c r="F363" s="152"/>
      <c r="G363" s="150" t="str">
        <f>IF(ISERROR(VLOOKUP(A363,进货明细!$A$2:$G$5000,COLUMN($G$2),0)&amp;""),"",VLOOKUP(A363,进货明细!$A$2:$G$5000,COLUMN($G$2),0)&amp;"")</f>
        <v/>
      </c>
      <c r="H363" s="151" t="str">
        <f t="shared" si="13"/>
        <v/>
      </c>
      <c r="I363" s="168"/>
      <c r="J363" s="169"/>
      <c r="K363" s="163"/>
      <c r="L363" s="164" t="str">
        <f t="shared" si="12"/>
        <v/>
      </c>
      <c r="M363" s="165" t="e">
        <f>ROUND(VLOOKUP(A363,当前库存!$A$2:$F$7000,COLUMN($F$3),0)&amp;"",2)</f>
        <v>#DIV/0!</v>
      </c>
      <c r="N363" s="166"/>
      <c r="O363" s="167" t="str">
        <f t="array" ref="O363">INDEX(进货明细!A:A,MATCH(0,COUNTIF(O$2:O362,进货明细!$A$2:$A$5000),)+1)&amp;""</f>
        <v/>
      </c>
      <c r="P363" s="167" t="str">
        <f>IF(ISERROR(VLOOKUP(O363,进货明细!$A$2:$D$5000,COLUMN($B$2),0)&amp;""),"",VLOOKUP(O363,进货明细!$A$2:$D$5000,COLUMN($B$2),0)&amp;"")</f>
        <v/>
      </c>
      <c r="Q363" s="174" t="str">
        <f>IF(ISERROR(VLOOKUP(O363,进货明细!$A$2:$D$5000,COLUMN($C$2),0)&amp;""),"",VLOOKUP(O363,进货明细!$A$2:$D$5000,COLUMN($C$2),0)&amp;"")</f>
        <v/>
      </c>
      <c r="R363" s="167" t="str">
        <f>IF(ISERROR(VLOOKUP(O363,进货明细!$A$2:$D$5000,COLUMN($D$2),0)&amp;""),"",VLOOKUP(O363,进货明细!$A$2:$D$5000,COLUMN($D$2),0)&amp;"")</f>
        <v/>
      </c>
      <c r="S363" s="167" t="str">
        <f>IF(ISERROR(VLOOKUP(O363,进货明细!$A$2:$G$5000,COLUMN($G$2),0)&amp;""),"",VLOOKUP(O363,进货明细!$A$2:$G$5000,COLUMN($G$2),0)&amp;"")</f>
        <v/>
      </c>
    </row>
    <row r="364" customHeight="1" spans="1:19">
      <c r="A364" s="175"/>
      <c r="B364" s="153" t="str">
        <f>IF(ISERROR(VLOOKUP(A364,进货明细!$A$2:$D$5000,COLUMN($B$2),0)&amp;""),"",VLOOKUP(A364,进货明细!$A$2:$D$5000,COLUMN($B$2),0)&amp;"")</f>
        <v/>
      </c>
      <c r="C364" s="147" t="str">
        <f>IF(ISERROR(VLOOKUP(A364,进货明细!$A$2:$D$5000,COLUMN($C$2),0)&amp;""),"",VLOOKUP(A364,进货明细!$A$2:$D$5000,COLUMN($C$2),0)&amp;"")</f>
        <v/>
      </c>
      <c r="D364" s="147" t="str">
        <f>IF(ISERROR(VLOOKUP(A364,进货明细!$A$2:$D$5000,COLUMN($D$2),0)&amp;""),"",VLOOKUP(A364,进货明细!$A$2:$D$5000,COLUMN($D$2),0)&amp;"")</f>
        <v/>
      </c>
      <c r="E364" s="148"/>
      <c r="F364" s="152"/>
      <c r="G364" s="150" t="str">
        <f>IF(ISERROR(VLOOKUP(A364,进货明细!$A$2:$G$5000,COLUMN($G$2),0)&amp;""),"",VLOOKUP(A364,进货明细!$A$2:$G$5000,COLUMN($G$2),0)&amp;"")</f>
        <v/>
      </c>
      <c r="H364" s="151" t="str">
        <f t="shared" si="13"/>
        <v/>
      </c>
      <c r="I364" s="168"/>
      <c r="J364" s="169"/>
      <c r="K364" s="163"/>
      <c r="L364" s="164" t="str">
        <f t="shared" si="12"/>
        <v/>
      </c>
      <c r="M364" s="165" t="e">
        <f>ROUND(VLOOKUP(A364,当前库存!$A$2:$F$7000,COLUMN($F$3),0)&amp;"",2)</f>
        <v>#DIV/0!</v>
      </c>
      <c r="N364" s="166"/>
      <c r="O364" s="167" t="str">
        <f t="array" ref="O364">INDEX(进货明细!A:A,MATCH(0,COUNTIF(O$2:O363,进货明细!$A$2:$A$5000),)+1)&amp;""</f>
        <v/>
      </c>
      <c r="P364" s="167" t="str">
        <f>IF(ISERROR(VLOOKUP(O364,进货明细!$A$2:$D$5000,COLUMN($B$2),0)&amp;""),"",VLOOKUP(O364,进货明细!$A$2:$D$5000,COLUMN($B$2),0)&amp;"")</f>
        <v/>
      </c>
      <c r="Q364" s="174" t="str">
        <f>IF(ISERROR(VLOOKUP(O364,进货明细!$A$2:$D$5000,COLUMN($C$2),0)&amp;""),"",VLOOKUP(O364,进货明细!$A$2:$D$5000,COLUMN($C$2),0)&amp;"")</f>
        <v/>
      </c>
      <c r="R364" s="167" t="str">
        <f>IF(ISERROR(VLOOKUP(O364,进货明细!$A$2:$D$5000,COLUMN($D$2),0)&amp;""),"",VLOOKUP(O364,进货明细!$A$2:$D$5000,COLUMN($D$2),0)&amp;"")</f>
        <v/>
      </c>
      <c r="S364" s="167" t="str">
        <f>IF(ISERROR(VLOOKUP(O364,进货明细!$A$2:$G$5000,COLUMN($G$2),0)&amp;""),"",VLOOKUP(O364,进货明细!$A$2:$G$5000,COLUMN($G$2),0)&amp;"")</f>
        <v/>
      </c>
    </row>
    <row r="365" customHeight="1" spans="1:19">
      <c r="A365" s="175"/>
      <c r="B365" s="153" t="str">
        <f>IF(ISERROR(VLOOKUP(A365,进货明细!$A$2:$D$5000,COLUMN($B$2),0)&amp;""),"",VLOOKUP(A365,进货明细!$A$2:$D$5000,COLUMN($B$2),0)&amp;"")</f>
        <v/>
      </c>
      <c r="C365" s="147" t="str">
        <f>IF(ISERROR(VLOOKUP(A365,进货明细!$A$2:$D$5000,COLUMN($C$2),0)&amp;""),"",VLOOKUP(A365,进货明细!$A$2:$D$5000,COLUMN($C$2),0)&amp;"")</f>
        <v/>
      </c>
      <c r="D365" s="147" t="str">
        <f>IF(ISERROR(VLOOKUP(A365,进货明细!$A$2:$D$5000,COLUMN($D$2),0)&amp;""),"",VLOOKUP(A365,进货明细!$A$2:$D$5000,COLUMN($D$2),0)&amp;"")</f>
        <v/>
      </c>
      <c r="E365" s="148"/>
      <c r="F365" s="152"/>
      <c r="G365" s="150" t="str">
        <f>IF(ISERROR(VLOOKUP(A365,进货明细!$A$2:$G$5000,COLUMN($G$2),0)&amp;""),"",VLOOKUP(A365,进货明细!$A$2:$G$5000,COLUMN($G$2),0)&amp;"")</f>
        <v/>
      </c>
      <c r="H365" s="151" t="str">
        <f t="shared" si="13"/>
        <v/>
      </c>
      <c r="I365" s="168"/>
      <c r="J365" s="169"/>
      <c r="K365" s="163"/>
      <c r="L365" s="164" t="str">
        <f t="shared" ref="L365:L428" si="14">IF(F365="","",H365-M365*F365)</f>
        <v/>
      </c>
      <c r="M365" s="165" t="e">
        <f>ROUND(VLOOKUP(A365,当前库存!$A$2:$F$7000,COLUMN($F$3),0)&amp;"",2)</f>
        <v>#DIV/0!</v>
      </c>
      <c r="N365" s="166"/>
      <c r="O365" s="167" t="str">
        <f t="array" ref="O365">INDEX(进货明细!A:A,MATCH(0,COUNTIF(O$2:O364,进货明细!$A$2:$A$5000),)+1)&amp;""</f>
        <v/>
      </c>
      <c r="P365" s="167" t="str">
        <f>IF(ISERROR(VLOOKUP(O365,进货明细!$A$2:$D$5000,COLUMN($B$2),0)&amp;""),"",VLOOKUP(O365,进货明细!$A$2:$D$5000,COLUMN($B$2),0)&amp;"")</f>
        <v/>
      </c>
      <c r="Q365" s="174" t="str">
        <f>IF(ISERROR(VLOOKUP(O365,进货明细!$A$2:$D$5000,COLUMN($C$2),0)&amp;""),"",VLOOKUP(O365,进货明细!$A$2:$D$5000,COLUMN($C$2),0)&amp;"")</f>
        <v/>
      </c>
      <c r="R365" s="167" t="str">
        <f>IF(ISERROR(VLOOKUP(O365,进货明细!$A$2:$D$5000,COLUMN($D$2),0)&amp;""),"",VLOOKUP(O365,进货明细!$A$2:$D$5000,COLUMN($D$2),0)&amp;"")</f>
        <v/>
      </c>
      <c r="S365" s="167" t="str">
        <f>IF(ISERROR(VLOOKUP(O365,进货明细!$A$2:$G$5000,COLUMN($G$2),0)&amp;""),"",VLOOKUP(O365,进货明细!$A$2:$G$5000,COLUMN($G$2),0)&amp;"")</f>
        <v/>
      </c>
    </row>
    <row r="366" customHeight="1" spans="1:19">
      <c r="A366" s="175"/>
      <c r="B366" s="153" t="str">
        <f>IF(ISERROR(VLOOKUP(A366,进货明细!$A$2:$D$5000,COLUMN($B$2),0)&amp;""),"",VLOOKUP(A366,进货明细!$A$2:$D$5000,COLUMN($B$2),0)&amp;"")</f>
        <v/>
      </c>
      <c r="C366" s="147" t="str">
        <f>IF(ISERROR(VLOOKUP(A366,进货明细!$A$2:$D$5000,COLUMN($C$2),0)&amp;""),"",VLOOKUP(A366,进货明细!$A$2:$D$5000,COLUMN($C$2),0)&amp;"")</f>
        <v/>
      </c>
      <c r="D366" s="147" t="str">
        <f>IF(ISERROR(VLOOKUP(A366,进货明细!$A$2:$D$5000,COLUMN($D$2),0)&amp;""),"",VLOOKUP(A366,进货明细!$A$2:$D$5000,COLUMN($D$2),0)&amp;"")</f>
        <v/>
      </c>
      <c r="E366" s="148"/>
      <c r="F366" s="152"/>
      <c r="G366" s="150" t="str">
        <f>IF(ISERROR(VLOOKUP(A366,进货明细!$A$2:$G$5000,COLUMN($G$2),0)&amp;""),"",VLOOKUP(A366,进货明细!$A$2:$G$5000,COLUMN($G$2),0)&amp;"")</f>
        <v/>
      </c>
      <c r="H366" s="151" t="str">
        <f t="shared" si="13"/>
        <v/>
      </c>
      <c r="I366" s="168"/>
      <c r="J366" s="169"/>
      <c r="K366" s="163"/>
      <c r="L366" s="164" t="str">
        <f t="shared" si="14"/>
        <v/>
      </c>
      <c r="M366" s="165" t="e">
        <f>ROUND(VLOOKUP(A366,当前库存!$A$2:$F$7000,COLUMN($F$3),0)&amp;"",2)</f>
        <v>#DIV/0!</v>
      </c>
      <c r="N366" s="166"/>
      <c r="O366" s="167" t="str">
        <f t="array" ref="O366">INDEX(进货明细!A:A,MATCH(0,COUNTIF(O$2:O365,进货明细!$A$2:$A$5000),)+1)&amp;""</f>
        <v/>
      </c>
      <c r="P366" s="167" t="str">
        <f>IF(ISERROR(VLOOKUP(O366,进货明细!$A$2:$D$5000,COLUMN($B$2),0)&amp;""),"",VLOOKUP(O366,进货明细!$A$2:$D$5000,COLUMN($B$2),0)&amp;"")</f>
        <v/>
      </c>
      <c r="Q366" s="174" t="str">
        <f>IF(ISERROR(VLOOKUP(O366,进货明细!$A$2:$D$5000,COLUMN($C$2),0)&amp;""),"",VLOOKUP(O366,进货明细!$A$2:$D$5000,COLUMN($C$2),0)&amp;"")</f>
        <v/>
      </c>
      <c r="R366" s="167" t="str">
        <f>IF(ISERROR(VLOOKUP(O366,进货明细!$A$2:$D$5000,COLUMN($D$2),0)&amp;""),"",VLOOKUP(O366,进货明细!$A$2:$D$5000,COLUMN($D$2),0)&amp;"")</f>
        <v/>
      </c>
      <c r="S366" s="167" t="str">
        <f>IF(ISERROR(VLOOKUP(O366,进货明细!$A$2:$G$5000,COLUMN($G$2),0)&amp;""),"",VLOOKUP(O366,进货明细!$A$2:$G$5000,COLUMN($G$2),0)&amp;"")</f>
        <v/>
      </c>
    </row>
    <row r="367" customHeight="1" spans="1:19">
      <c r="A367" s="175"/>
      <c r="B367" s="153" t="str">
        <f>IF(ISERROR(VLOOKUP(A367,进货明细!$A$2:$D$5000,COLUMN($B$2),0)&amp;""),"",VLOOKUP(A367,进货明细!$A$2:$D$5000,COLUMN($B$2),0)&amp;"")</f>
        <v/>
      </c>
      <c r="C367" s="147" t="str">
        <f>IF(ISERROR(VLOOKUP(A367,进货明细!$A$2:$D$5000,COLUMN($C$2),0)&amp;""),"",VLOOKUP(A367,进货明细!$A$2:$D$5000,COLUMN($C$2),0)&amp;"")</f>
        <v/>
      </c>
      <c r="D367" s="147" t="str">
        <f>IF(ISERROR(VLOOKUP(A367,进货明细!$A$2:$D$5000,COLUMN($D$2),0)&amp;""),"",VLOOKUP(A367,进货明细!$A$2:$D$5000,COLUMN($D$2),0)&amp;"")</f>
        <v/>
      </c>
      <c r="E367" s="148"/>
      <c r="F367" s="152"/>
      <c r="G367" s="150" t="str">
        <f>IF(ISERROR(VLOOKUP(A367,进货明细!$A$2:$G$5000,COLUMN($G$2),0)&amp;""),"",VLOOKUP(A367,进货明细!$A$2:$G$5000,COLUMN($G$2),0)&amp;"")</f>
        <v/>
      </c>
      <c r="H367" s="151" t="str">
        <f t="shared" si="13"/>
        <v/>
      </c>
      <c r="I367" s="168"/>
      <c r="J367" s="169"/>
      <c r="K367" s="163"/>
      <c r="L367" s="164" t="str">
        <f t="shared" si="14"/>
        <v/>
      </c>
      <c r="M367" s="165" t="e">
        <f>ROUND(VLOOKUP(A367,当前库存!$A$2:$F$7000,COLUMN($F$3),0)&amp;"",2)</f>
        <v>#DIV/0!</v>
      </c>
      <c r="N367" s="166"/>
      <c r="O367" s="167" t="str">
        <f t="array" ref="O367">INDEX(进货明细!A:A,MATCH(0,COUNTIF(O$2:O366,进货明细!$A$2:$A$5000),)+1)&amp;""</f>
        <v/>
      </c>
      <c r="P367" s="167" t="str">
        <f>IF(ISERROR(VLOOKUP(O367,进货明细!$A$2:$D$5000,COLUMN($B$2),0)&amp;""),"",VLOOKUP(O367,进货明细!$A$2:$D$5000,COLUMN($B$2),0)&amp;"")</f>
        <v/>
      </c>
      <c r="Q367" s="174" t="str">
        <f>IF(ISERROR(VLOOKUP(O367,进货明细!$A$2:$D$5000,COLUMN($C$2),0)&amp;""),"",VLOOKUP(O367,进货明细!$A$2:$D$5000,COLUMN($C$2),0)&amp;"")</f>
        <v/>
      </c>
      <c r="R367" s="167" t="str">
        <f>IF(ISERROR(VLOOKUP(O367,进货明细!$A$2:$D$5000,COLUMN($D$2),0)&amp;""),"",VLOOKUP(O367,进货明细!$A$2:$D$5000,COLUMN($D$2),0)&amp;"")</f>
        <v/>
      </c>
      <c r="S367" s="167" t="str">
        <f>IF(ISERROR(VLOOKUP(O367,进货明细!$A$2:$G$5000,COLUMN($G$2),0)&amp;""),"",VLOOKUP(O367,进货明细!$A$2:$G$5000,COLUMN($G$2),0)&amp;"")</f>
        <v/>
      </c>
    </row>
    <row r="368" customHeight="1" spans="1:19">
      <c r="A368" s="175"/>
      <c r="B368" s="153" t="str">
        <f>IF(ISERROR(VLOOKUP(A368,进货明细!$A$2:$D$5000,COLUMN($B$2),0)&amp;""),"",VLOOKUP(A368,进货明细!$A$2:$D$5000,COLUMN($B$2),0)&amp;"")</f>
        <v/>
      </c>
      <c r="C368" s="147" t="str">
        <f>IF(ISERROR(VLOOKUP(A368,进货明细!$A$2:$D$5000,COLUMN($C$2),0)&amp;""),"",VLOOKUP(A368,进货明细!$A$2:$D$5000,COLUMN($C$2),0)&amp;"")</f>
        <v/>
      </c>
      <c r="D368" s="147" t="str">
        <f>IF(ISERROR(VLOOKUP(A368,进货明细!$A$2:$D$5000,COLUMN($D$2),0)&amp;""),"",VLOOKUP(A368,进货明细!$A$2:$D$5000,COLUMN($D$2),0)&amp;"")</f>
        <v/>
      </c>
      <c r="E368" s="148"/>
      <c r="F368" s="152"/>
      <c r="G368" s="150" t="str">
        <f>IF(ISERROR(VLOOKUP(A368,进货明细!$A$2:$G$5000,COLUMN($G$2),0)&amp;""),"",VLOOKUP(A368,进货明细!$A$2:$G$5000,COLUMN($G$2),0)&amp;"")</f>
        <v/>
      </c>
      <c r="H368" s="151" t="str">
        <f t="shared" si="13"/>
        <v/>
      </c>
      <c r="I368" s="168"/>
      <c r="J368" s="169"/>
      <c r="K368" s="163"/>
      <c r="L368" s="164" t="str">
        <f t="shared" si="14"/>
        <v/>
      </c>
      <c r="M368" s="165" t="e">
        <f>ROUND(VLOOKUP(A368,当前库存!$A$2:$F$7000,COLUMN($F$3),0)&amp;"",2)</f>
        <v>#DIV/0!</v>
      </c>
      <c r="N368" s="166"/>
      <c r="O368" s="167" t="str">
        <f t="array" ref="O368">INDEX(进货明细!A:A,MATCH(0,COUNTIF(O$2:O367,进货明细!$A$2:$A$5000),)+1)&amp;""</f>
        <v/>
      </c>
      <c r="P368" s="167" t="str">
        <f>IF(ISERROR(VLOOKUP(O368,进货明细!$A$2:$D$5000,COLUMN($B$2),0)&amp;""),"",VLOOKUP(O368,进货明细!$A$2:$D$5000,COLUMN($B$2),0)&amp;"")</f>
        <v/>
      </c>
      <c r="Q368" s="174" t="str">
        <f>IF(ISERROR(VLOOKUP(O368,进货明细!$A$2:$D$5000,COLUMN($C$2),0)&amp;""),"",VLOOKUP(O368,进货明细!$A$2:$D$5000,COLUMN($C$2),0)&amp;"")</f>
        <v/>
      </c>
      <c r="R368" s="167" t="str">
        <f>IF(ISERROR(VLOOKUP(O368,进货明细!$A$2:$D$5000,COLUMN($D$2),0)&amp;""),"",VLOOKUP(O368,进货明细!$A$2:$D$5000,COLUMN($D$2),0)&amp;"")</f>
        <v/>
      </c>
      <c r="S368" s="167" t="str">
        <f>IF(ISERROR(VLOOKUP(O368,进货明细!$A$2:$G$5000,COLUMN($G$2),0)&amp;""),"",VLOOKUP(O368,进货明细!$A$2:$G$5000,COLUMN($G$2),0)&amp;"")</f>
        <v/>
      </c>
    </row>
    <row r="369" customHeight="1" spans="1:19">
      <c r="A369" s="175"/>
      <c r="B369" s="153" t="str">
        <f>IF(ISERROR(VLOOKUP(A369,进货明细!$A$2:$D$5000,COLUMN($B$2),0)&amp;""),"",VLOOKUP(A369,进货明细!$A$2:$D$5000,COLUMN($B$2),0)&amp;"")</f>
        <v/>
      </c>
      <c r="C369" s="147" t="str">
        <f>IF(ISERROR(VLOOKUP(A369,进货明细!$A$2:$D$5000,COLUMN($C$2),0)&amp;""),"",VLOOKUP(A369,进货明细!$A$2:$D$5000,COLUMN($C$2),0)&amp;"")</f>
        <v/>
      </c>
      <c r="D369" s="147" t="str">
        <f>IF(ISERROR(VLOOKUP(A369,进货明细!$A$2:$D$5000,COLUMN($D$2),0)&amp;""),"",VLOOKUP(A369,进货明细!$A$2:$D$5000,COLUMN($D$2),0)&amp;"")</f>
        <v/>
      </c>
      <c r="E369" s="148"/>
      <c r="F369" s="152"/>
      <c r="G369" s="150" t="str">
        <f>IF(ISERROR(VLOOKUP(A369,进货明细!$A$2:$G$5000,COLUMN($G$2),0)&amp;""),"",VLOOKUP(A369,进货明细!$A$2:$G$5000,COLUMN($G$2),0)&amp;"")</f>
        <v/>
      </c>
      <c r="H369" s="151" t="str">
        <f t="shared" si="13"/>
        <v/>
      </c>
      <c r="I369" s="168"/>
      <c r="J369" s="169"/>
      <c r="K369" s="163"/>
      <c r="L369" s="164" t="str">
        <f t="shared" si="14"/>
        <v/>
      </c>
      <c r="M369" s="165" t="e">
        <f>ROUND(VLOOKUP(A369,当前库存!$A$2:$F$7000,COLUMN($F$3),0)&amp;"",2)</f>
        <v>#DIV/0!</v>
      </c>
      <c r="N369" s="166"/>
      <c r="O369" s="167" t="str">
        <f t="array" ref="O369">INDEX(进货明细!A:A,MATCH(0,COUNTIF(O$2:O368,进货明细!$A$2:$A$5000),)+1)&amp;""</f>
        <v/>
      </c>
      <c r="P369" s="167" t="str">
        <f>IF(ISERROR(VLOOKUP(O369,进货明细!$A$2:$D$5000,COLUMN($B$2),0)&amp;""),"",VLOOKUP(O369,进货明细!$A$2:$D$5000,COLUMN($B$2),0)&amp;"")</f>
        <v/>
      </c>
      <c r="Q369" s="174" t="str">
        <f>IF(ISERROR(VLOOKUP(O369,进货明细!$A$2:$D$5000,COLUMN($C$2),0)&amp;""),"",VLOOKUP(O369,进货明细!$A$2:$D$5000,COLUMN($C$2),0)&amp;"")</f>
        <v/>
      </c>
      <c r="R369" s="167" t="str">
        <f>IF(ISERROR(VLOOKUP(O369,进货明细!$A$2:$D$5000,COLUMN($D$2),0)&amp;""),"",VLOOKUP(O369,进货明细!$A$2:$D$5000,COLUMN($D$2),0)&amp;"")</f>
        <v/>
      </c>
      <c r="S369" s="167" t="str">
        <f>IF(ISERROR(VLOOKUP(O369,进货明细!$A$2:$G$5000,COLUMN($G$2),0)&amp;""),"",VLOOKUP(O369,进货明细!$A$2:$G$5000,COLUMN($G$2),0)&amp;"")</f>
        <v/>
      </c>
    </row>
    <row r="370" customHeight="1" spans="1:19">
      <c r="A370" s="175"/>
      <c r="B370" s="153" t="str">
        <f>IF(ISERROR(VLOOKUP(A370,进货明细!$A$2:$D$5000,COLUMN($B$2),0)&amp;""),"",VLOOKUP(A370,进货明细!$A$2:$D$5000,COLUMN($B$2),0)&amp;"")</f>
        <v/>
      </c>
      <c r="C370" s="147" t="str">
        <f>IF(ISERROR(VLOOKUP(A370,进货明细!$A$2:$D$5000,COLUMN($C$2),0)&amp;""),"",VLOOKUP(A370,进货明细!$A$2:$D$5000,COLUMN($C$2),0)&amp;"")</f>
        <v/>
      </c>
      <c r="D370" s="147" t="str">
        <f>IF(ISERROR(VLOOKUP(A370,进货明细!$A$2:$D$5000,COLUMN($D$2),0)&amp;""),"",VLOOKUP(A370,进货明细!$A$2:$D$5000,COLUMN($D$2),0)&amp;"")</f>
        <v/>
      </c>
      <c r="E370" s="148"/>
      <c r="F370" s="152"/>
      <c r="G370" s="150" t="str">
        <f>IF(ISERROR(VLOOKUP(A370,进货明细!$A$2:$G$5000,COLUMN($G$2),0)&amp;""),"",VLOOKUP(A370,进货明细!$A$2:$G$5000,COLUMN($G$2),0)&amp;"")</f>
        <v/>
      </c>
      <c r="H370" s="151" t="str">
        <f t="shared" si="13"/>
        <v/>
      </c>
      <c r="I370" s="168"/>
      <c r="J370" s="169"/>
      <c r="K370" s="163"/>
      <c r="L370" s="164" t="str">
        <f t="shared" si="14"/>
        <v/>
      </c>
      <c r="M370" s="165" t="e">
        <f>ROUND(VLOOKUP(A370,当前库存!$A$2:$F$7000,COLUMN($F$3),0)&amp;"",2)</f>
        <v>#DIV/0!</v>
      </c>
      <c r="N370" s="166"/>
      <c r="O370" s="167" t="str">
        <f t="array" ref="O370">INDEX(进货明细!A:A,MATCH(0,COUNTIF(O$2:O369,进货明细!$A$2:$A$5000),)+1)&amp;""</f>
        <v/>
      </c>
      <c r="P370" s="167" t="str">
        <f>IF(ISERROR(VLOOKUP(O370,进货明细!$A$2:$D$5000,COLUMN($B$2),0)&amp;""),"",VLOOKUP(O370,进货明细!$A$2:$D$5000,COLUMN($B$2),0)&amp;"")</f>
        <v/>
      </c>
      <c r="Q370" s="174" t="str">
        <f>IF(ISERROR(VLOOKUP(O370,进货明细!$A$2:$D$5000,COLUMN($C$2),0)&amp;""),"",VLOOKUP(O370,进货明细!$A$2:$D$5000,COLUMN($C$2),0)&amp;"")</f>
        <v/>
      </c>
      <c r="R370" s="167" t="str">
        <f>IF(ISERROR(VLOOKUP(O370,进货明细!$A$2:$D$5000,COLUMN($D$2),0)&amp;""),"",VLOOKUP(O370,进货明细!$A$2:$D$5000,COLUMN($D$2),0)&amp;"")</f>
        <v/>
      </c>
      <c r="S370" s="167" t="str">
        <f>IF(ISERROR(VLOOKUP(O370,进货明细!$A$2:$G$5000,COLUMN($G$2),0)&amp;""),"",VLOOKUP(O370,进货明细!$A$2:$G$5000,COLUMN($G$2),0)&amp;"")</f>
        <v/>
      </c>
    </row>
    <row r="371" customHeight="1" spans="1:19">
      <c r="A371" s="175"/>
      <c r="B371" s="153" t="str">
        <f>IF(ISERROR(VLOOKUP(A371,进货明细!$A$2:$D$5000,COLUMN($B$2),0)&amp;""),"",VLOOKUP(A371,进货明细!$A$2:$D$5000,COLUMN($B$2),0)&amp;"")</f>
        <v/>
      </c>
      <c r="C371" s="147" t="str">
        <f>IF(ISERROR(VLOOKUP(A371,进货明细!$A$2:$D$5000,COLUMN($C$2),0)&amp;""),"",VLOOKUP(A371,进货明细!$A$2:$D$5000,COLUMN($C$2),0)&amp;"")</f>
        <v/>
      </c>
      <c r="D371" s="147" t="str">
        <f>IF(ISERROR(VLOOKUP(A371,进货明细!$A$2:$D$5000,COLUMN($D$2),0)&amp;""),"",VLOOKUP(A371,进货明细!$A$2:$D$5000,COLUMN($D$2),0)&amp;"")</f>
        <v/>
      </c>
      <c r="E371" s="148"/>
      <c r="F371" s="152"/>
      <c r="G371" s="150" t="str">
        <f>IF(ISERROR(VLOOKUP(A371,进货明细!$A$2:$G$5000,COLUMN($G$2),0)&amp;""),"",VLOOKUP(A371,进货明细!$A$2:$G$5000,COLUMN($G$2),0)&amp;"")</f>
        <v/>
      </c>
      <c r="H371" s="151" t="str">
        <f t="shared" si="13"/>
        <v/>
      </c>
      <c r="I371" s="168"/>
      <c r="J371" s="169"/>
      <c r="K371" s="163"/>
      <c r="L371" s="164" t="str">
        <f t="shared" si="14"/>
        <v/>
      </c>
      <c r="M371" s="165" t="e">
        <f>ROUND(VLOOKUP(A371,当前库存!$A$2:$F$7000,COLUMN($F$3),0)&amp;"",2)</f>
        <v>#DIV/0!</v>
      </c>
      <c r="N371" s="166"/>
      <c r="O371" s="167" t="str">
        <f t="array" ref="O371">INDEX(进货明细!A:A,MATCH(0,COUNTIF(O$2:O370,进货明细!$A$2:$A$5000),)+1)&amp;""</f>
        <v/>
      </c>
      <c r="P371" s="167" t="str">
        <f>IF(ISERROR(VLOOKUP(O371,进货明细!$A$2:$D$5000,COLUMN($B$2),0)&amp;""),"",VLOOKUP(O371,进货明细!$A$2:$D$5000,COLUMN($B$2),0)&amp;"")</f>
        <v/>
      </c>
      <c r="Q371" s="174" t="str">
        <f>IF(ISERROR(VLOOKUP(O371,进货明细!$A$2:$D$5000,COLUMN($C$2),0)&amp;""),"",VLOOKUP(O371,进货明细!$A$2:$D$5000,COLUMN($C$2),0)&amp;"")</f>
        <v/>
      </c>
      <c r="R371" s="167" t="str">
        <f>IF(ISERROR(VLOOKUP(O371,进货明细!$A$2:$D$5000,COLUMN($D$2),0)&amp;""),"",VLOOKUP(O371,进货明细!$A$2:$D$5000,COLUMN($D$2),0)&amp;"")</f>
        <v/>
      </c>
      <c r="S371" s="167" t="str">
        <f>IF(ISERROR(VLOOKUP(O371,进货明细!$A$2:$G$5000,COLUMN($G$2),0)&amp;""),"",VLOOKUP(O371,进货明细!$A$2:$G$5000,COLUMN($G$2),0)&amp;"")</f>
        <v/>
      </c>
    </row>
    <row r="372" customHeight="1" spans="1:19">
      <c r="A372" s="175"/>
      <c r="B372" s="153" t="str">
        <f>IF(ISERROR(VLOOKUP(A372,进货明细!$A$2:$D$5000,COLUMN($B$2),0)&amp;""),"",VLOOKUP(A372,进货明细!$A$2:$D$5000,COLUMN($B$2),0)&amp;"")</f>
        <v/>
      </c>
      <c r="C372" s="147" t="str">
        <f>IF(ISERROR(VLOOKUP(A372,进货明细!$A$2:$D$5000,COLUMN($C$2),0)&amp;""),"",VLOOKUP(A372,进货明细!$A$2:$D$5000,COLUMN($C$2),0)&amp;"")</f>
        <v/>
      </c>
      <c r="D372" s="147" t="str">
        <f>IF(ISERROR(VLOOKUP(A372,进货明细!$A$2:$D$5000,COLUMN($D$2),0)&amp;""),"",VLOOKUP(A372,进货明细!$A$2:$D$5000,COLUMN($D$2),0)&amp;"")</f>
        <v/>
      </c>
      <c r="E372" s="148"/>
      <c r="F372" s="152"/>
      <c r="G372" s="150" t="str">
        <f>IF(ISERROR(VLOOKUP(A372,进货明细!$A$2:$G$5000,COLUMN($G$2),0)&amp;""),"",VLOOKUP(A372,进货明细!$A$2:$G$5000,COLUMN($G$2),0)&amp;"")</f>
        <v/>
      </c>
      <c r="H372" s="151" t="str">
        <f t="shared" si="13"/>
        <v/>
      </c>
      <c r="I372" s="168"/>
      <c r="J372" s="169"/>
      <c r="K372" s="163"/>
      <c r="L372" s="164" t="str">
        <f t="shared" si="14"/>
        <v/>
      </c>
      <c r="M372" s="165" t="e">
        <f>ROUND(VLOOKUP(A372,当前库存!$A$2:$F$7000,COLUMN($F$3),0)&amp;"",2)</f>
        <v>#DIV/0!</v>
      </c>
      <c r="N372" s="166"/>
      <c r="O372" s="167" t="str">
        <f t="array" ref="O372">INDEX(进货明细!A:A,MATCH(0,COUNTIF(O$2:O371,进货明细!$A$2:$A$5000),)+1)&amp;""</f>
        <v/>
      </c>
      <c r="P372" s="167" t="str">
        <f>IF(ISERROR(VLOOKUP(O372,进货明细!$A$2:$D$5000,COLUMN($B$2),0)&amp;""),"",VLOOKUP(O372,进货明细!$A$2:$D$5000,COLUMN($B$2),0)&amp;"")</f>
        <v/>
      </c>
      <c r="Q372" s="174" t="str">
        <f>IF(ISERROR(VLOOKUP(O372,进货明细!$A$2:$D$5000,COLUMN($C$2),0)&amp;""),"",VLOOKUP(O372,进货明细!$A$2:$D$5000,COLUMN($C$2),0)&amp;"")</f>
        <v/>
      </c>
      <c r="R372" s="167" t="str">
        <f>IF(ISERROR(VLOOKUP(O372,进货明细!$A$2:$D$5000,COLUMN($D$2),0)&amp;""),"",VLOOKUP(O372,进货明细!$A$2:$D$5000,COLUMN($D$2),0)&amp;"")</f>
        <v/>
      </c>
      <c r="S372" s="167" t="str">
        <f>IF(ISERROR(VLOOKUP(O372,进货明细!$A$2:$G$5000,COLUMN($G$2),0)&amp;""),"",VLOOKUP(O372,进货明细!$A$2:$G$5000,COLUMN($G$2),0)&amp;"")</f>
        <v/>
      </c>
    </row>
    <row r="373" customHeight="1" spans="1:19">
      <c r="A373" s="175"/>
      <c r="B373" s="153" t="str">
        <f>IF(ISERROR(VLOOKUP(A373,进货明细!$A$2:$D$5000,COLUMN($B$2),0)&amp;""),"",VLOOKUP(A373,进货明细!$A$2:$D$5000,COLUMN($B$2),0)&amp;"")</f>
        <v/>
      </c>
      <c r="C373" s="147" t="str">
        <f>IF(ISERROR(VLOOKUP(A373,进货明细!$A$2:$D$5000,COLUMN($C$2),0)&amp;""),"",VLOOKUP(A373,进货明细!$A$2:$D$5000,COLUMN($C$2),0)&amp;"")</f>
        <v/>
      </c>
      <c r="D373" s="147" t="str">
        <f>IF(ISERROR(VLOOKUP(A373,进货明细!$A$2:$D$5000,COLUMN($D$2),0)&amp;""),"",VLOOKUP(A373,进货明细!$A$2:$D$5000,COLUMN($D$2),0)&amp;"")</f>
        <v/>
      </c>
      <c r="E373" s="148"/>
      <c r="F373" s="152"/>
      <c r="G373" s="150" t="str">
        <f>IF(ISERROR(VLOOKUP(A373,进货明细!$A$2:$G$5000,COLUMN($G$2),0)&amp;""),"",VLOOKUP(A373,进货明细!$A$2:$G$5000,COLUMN($G$2),0)&amp;"")</f>
        <v/>
      </c>
      <c r="H373" s="151" t="str">
        <f t="shared" si="13"/>
        <v/>
      </c>
      <c r="I373" s="168"/>
      <c r="J373" s="169"/>
      <c r="K373" s="163"/>
      <c r="L373" s="164" t="str">
        <f t="shared" si="14"/>
        <v/>
      </c>
      <c r="M373" s="165" t="e">
        <f>ROUND(VLOOKUP(A373,当前库存!$A$2:$F$7000,COLUMN($F$3),0)&amp;"",2)</f>
        <v>#DIV/0!</v>
      </c>
      <c r="N373" s="166"/>
      <c r="O373" s="167" t="str">
        <f t="array" ref="O373">INDEX(进货明细!A:A,MATCH(0,COUNTIF(O$2:O372,进货明细!$A$2:$A$5000),)+1)&amp;""</f>
        <v/>
      </c>
      <c r="P373" s="167" t="str">
        <f>IF(ISERROR(VLOOKUP(O373,进货明细!$A$2:$D$5000,COLUMN($B$2),0)&amp;""),"",VLOOKUP(O373,进货明细!$A$2:$D$5000,COLUMN($B$2),0)&amp;"")</f>
        <v/>
      </c>
      <c r="Q373" s="174" t="str">
        <f>IF(ISERROR(VLOOKUP(O373,进货明细!$A$2:$D$5000,COLUMN($C$2),0)&amp;""),"",VLOOKUP(O373,进货明细!$A$2:$D$5000,COLUMN($C$2),0)&amp;"")</f>
        <v/>
      </c>
      <c r="R373" s="167" t="str">
        <f>IF(ISERROR(VLOOKUP(O373,进货明细!$A$2:$D$5000,COLUMN($D$2),0)&amp;""),"",VLOOKUP(O373,进货明细!$A$2:$D$5000,COLUMN($D$2),0)&amp;"")</f>
        <v/>
      </c>
      <c r="S373" s="167" t="str">
        <f>IF(ISERROR(VLOOKUP(O373,进货明细!$A$2:$G$5000,COLUMN($G$2),0)&amp;""),"",VLOOKUP(O373,进货明细!$A$2:$G$5000,COLUMN($G$2),0)&amp;"")</f>
        <v/>
      </c>
    </row>
    <row r="374" customHeight="1" spans="1:19">
      <c r="A374" s="175"/>
      <c r="B374" s="153" t="str">
        <f>IF(ISERROR(VLOOKUP(A374,进货明细!$A$2:$D$5000,COLUMN($B$2),0)&amp;""),"",VLOOKUP(A374,进货明细!$A$2:$D$5000,COLUMN($B$2),0)&amp;"")</f>
        <v/>
      </c>
      <c r="C374" s="147" t="str">
        <f>IF(ISERROR(VLOOKUP(A374,进货明细!$A$2:$D$5000,COLUMN($C$2),0)&amp;""),"",VLOOKUP(A374,进货明细!$A$2:$D$5000,COLUMN($C$2),0)&amp;"")</f>
        <v/>
      </c>
      <c r="D374" s="147" t="str">
        <f>IF(ISERROR(VLOOKUP(A374,进货明细!$A$2:$D$5000,COLUMN($D$2),0)&amp;""),"",VLOOKUP(A374,进货明细!$A$2:$D$5000,COLUMN($D$2),0)&amp;"")</f>
        <v/>
      </c>
      <c r="E374" s="148"/>
      <c r="F374" s="152"/>
      <c r="G374" s="150" t="str">
        <f>IF(ISERROR(VLOOKUP(A374,进货明细!$A$2:$G$5000,COLUMN($G$2),0)&amp;""),"",VLOOKUP(A374,进货明细!$A$2:$G$5000,COLUMN($G$2),0)&amp;"")</f>
        <v/>
      </c>
      <c r="H374" s="151" t="str">
        <f t="shared" si="13"/>
        <v/>
      </c>
      <c r="I374" s="168"/>
      <c r="J374" s="169"/>
      <c r="K374" s="163"/>
      <c r="L374" s="164" t="str">
        <f t="shared" si="14"/>
        <v/>
      </c>
      <c r="M374" s="165" t="e">
        <f>ROUND(VLOOKUP(A374,当前库存!$A$2:$F$7000,COLUMN($F$3),0)&amp;"",2)</f>
        <v>#DIV/0!</v>
      </c>
      <c r="N374" s="166"/>
      <c r="O374" s="167" t="str">
        <f t="array" ref="O374">INDEX(进货明细!A:A,MATCH(0,COUNTIF(O$2:O373,进货明细!$A$2:$A$5000),)+1)&amp;""</f>
        <v/>
      </c>
      <c r="P374" s="167" t="str">
        <f>IF(ISERROR(VLOOKUP(O374,进货明细!$A$2:$D$5000,COLUMN($B$2),0)&amp;""),"",VLOOKUP(O374,进货明细!$A$2:$D$5000,COLUMN($B$2),0)&amp;"")</f>
        <v/>
      </c>
      <c r="Q374" s="174" t="str">
        <f>IF(ISERROR(VLOOKUP(O374,进货明细!$A$2:$D$5000,COLUMN($C$2),0)&amp;""),"",VLOOKUP(O374,进货明细!$A$2:$D$5000,COLUMN($C$2),0)&amp;"")</f>
        <v/>
      </c>
      <c r="R374" s="167" t="str">
        <f>IF(ISERROR(VLOOKUP(O374,进货明细!$A$2:$D$5000,COLUMN($D$2),0)&amp;""),"",VLOOKUP(O374,进货明细!$A$2:$D$5000,COLUMN($D$2),0)&amp;"")</f>
        <v/>
      </c>
      <c r="S374" s="167" t="str">
        <f>IF(ISERROR(VLOOKUP(O374,进货明细!$A$2:$G$5000,COLUMN($G$2),0)&amp;""),"",VLOOKUP(O374,进货明细!$A$2:$G$5000,COLUMN($G$2),0)&amp;"")</f>
        <v/>
      </c>
    </row>
    <row r="375" customHeight="1" spans="1:19">
      <c r="A375" s="175"/>
      <c r="B375" s="153" t="str">
        <f>IF(ISERROR(VLOOKUP(A375,进货明细!$A$2:$D$5000,COLUMN($B$2),0)&amp;""),"",VLOOKUP(A375,进货明细!$A$2:$D$5000,COLUMN($B$2),0)&amp;"")</f>
        <v/>
      </c>
      <c r="C375" s="147" t="str">
        <f>IF(ISERROR(VLOOKUP(A375,进货明细!$A$2:$D$5000,COLUMN($C$2),0)&amp;""),"",VLOOKUP(A375,进货明细!$A$2:$D$5000,COLUMN($C$2),0)&amp;"")</f>
        <v/>
      </c>
      <c r="D375" s="147" t="str">
        <f>IF(ISERROR(VLOOKUP(A375,进货明细!$A$2:$D$5000,COLUMN($D$2),0)&amp;""),"",VLOOKUP(A375,进货明细!$A$2:$D$5000,COLUMN($D$2),0)&amp;"")</f>
        <v/>
      </c>
      <c r="E375" s="148"/>
      <c r="F375" s="152"/>
      <c r="G375" s="150" t="str">
        <f>IF(ISERROR(VLOOKUP(A375,进货明细!$A$2:$G$5000,COLUMN($G$2),0)&amp;""),"",VLOOKUP(A375,进货明细!$A$2:$G$5000,COLUMN($G$2),0)&amp;"")</f>
        <v/>
      </c>
      <c r="H375" s="151" t="str">
        <f t="shared" si="13"/>
        <v/>
      </c>
      <c r="I375" s="168"/>
      <c r="J375" s="169"/>
      <c r="K375" s="163"/>
      <c r="L375" s="164" t="str">
        <f t="shared" si="14"/>
        <v/>
      </c>
      <c r="M375" s="165" t="e">
        <f>ROUND(VLOOKUP(A375,当前库存!$A$2:$F$7000,COLUMN($F$3),0)&amp;"",2)</f>
        <v>#DIV/0!</v>
      </c>
      <c r="N375" s="166"/>
      <c r="O375" s="167" t="str">
        <f t="array" ref="O375">INDEX(进货明细!A:A,MATCH(0,COUNTIF(O$2:O374,进货明细!$A$2:$A$5000),)+1)&amp;""</f>
        <v/>
      </c>
      <c r="P375" s="167" t="str">
        <f>IF(ISERROR(VLOOKUP(O375,进货明细!$A$2:$D$5000,COLUMN($B$2),0)&amp;""),"",VLOOKUP(O375,进货明细!$A$2:$D$5000,COLUMN($B$2),0)&amp;"")</f>
        <v/>
      </c>
      <c r="Q375" s="174" t="str">
        <f>IF(ISERROR(VLOOKUP(O375,进货明细!$A$2:$D$5000,COLUMN($C$2),0)&amp;""),"",VLOOKUP(O375,进货明细!$A$2:$D$5000,COLUMN($C$2),0)&amp;"")</f>
        <v/>
      </c>
      <c r="R375" s="167" t="str">
        <f>IF(ISERROR(VLOOKUP(O375,进货明细!$A$2:$D$5000,COLUMN($D$2),0)&amp;""),"",VLOOKUP(O375,进货明细!$A$2:$D$5000,COLUMN($D$2),0)&amp;"")</f>
        <v/>
      </c>
      <c r="S375" s="167" t="str">
        <f>IF(ISERROR(VLOOKUP(O375,进货明细!$A$2:$G$5000,COLUMN($G$2),0)&amp;""),"",VLOOKUP(O375,进货明细!$A$2:$G$5000,COLUMN($G$2),0)&amp;"")</f>
        <v/>
      </c>
    </row>
    <row r="376" customHeight="1" spans="1:19">
      <c r="A376" s="175"/>
      <c r="B376" s="153" t="str">
        <f>IF(ISERROR(VLOOKUP(A376,进货明细!$A$2:$D$5000,COLUMN($B$2),0)&amp;""),"",VLOOKUP(A376,进货明细!$A$2:$D$5000,COLUMN($B$2),0)&amp;"")</f>
        <v/>
      </c>
      <c r="C376" s="147" t="str">
        <f>IF(ISERROR(VLOOKUP(A376,进货明细!$A$2:$D$5000,COLUMN($C$2),0)&amp;""),"",VLOOKUP(A376,进货明细!$A$2:$D$5000,COLUMN($C$2),0)&amp;"")</f>
        <v/>
      </c>
      <c r="D376" s="147" t="str">
        <f>IF(ISERROR(VLOOKUP(A376,进货明细!$A$2:$D$5000,COLUMN($D$2),0)&amp;""),"",VLOOKUP(A376,进货明细!$A$2:$D$5000,COLUMN($D$2),0)&amp;"")</f>
        <v/>
      </c>
      <c r="E376" s="148"/>
      <c r="F376" s="152"/>
      <c r="G376" s="150" t="str">
        <f>IF(ISERROR(VLOOKUP(A376,进货明细!$A$2:$G$5000,COLUMN($G$2),0)&amp;""),"",VLOOKUP(A376,进货明细!$A$2:$G$5000,COLUMN($G$2),0)&amp;"")</f>
        <v/>
      </c>
      <c r="H376" s="151" t="str">
        <f t="shared" si="13"/>
        <v/>
      </c>
      <c r="I376" s="168"/>
      <c r="J376" s="169"/>
      <c r="K376" s="163"/>
      <c r="L376" s="164" t="str">
        <f t="shared" si="14"/>
        <v/>
      </c>
      <c r="M376" s="165" t="e">
        <f>ROUND(VLOOKUP(A376,当前库存!$A$2:$F$7000,COLUMN($F$3),0)&amp;"",2)</f>
        <v>#DIV/0!</v>
      </c>
      <c r="N376" s="166"/>
      <c r="O376" s="167" t="str">
        <f t="array" ref="O376">INDEX(进货明细!A:A,MATCH(0,COUNTIF(O$2:O375,进货明细!$A$2:$A$5000),)+1)&amp;""</f>
        <v/>
      </c>
      <c r="P376" s="167" t="str">
        <f>IF(ISERROR(VLOOKUP(O376,进货明细!$A$2:$D$5000,COLUMN($B$2),0)&amp;""),"",VLOOKUP(O376,进货明细!$A$2:$D$5000,COLUMN($B$2),0)&amp;"")</f>
        <v/>
      </c>
      <c r="Q376" s="174" t="str">
        <f>IF(ISERROR(VLOOKUP(O376,进货明细!$A$2:$D$5000,COLUMN($C$2),0)&amp;""),"",VLOOKUP(O376,进货明细!$A$2:$D$5000,COLUMN($C$2),0)&amp;"")</f>
        <v/>
      </c>
      <c r="R376" s="167" t="str">
        <f>IF(ISERROR(VLOOKUP(O376,进货明细!$A$2:$D$5000,COLUMN($D$2),0)&amp;""),"",VLOOKUP(O376,进货明细!$A$2:$D$5000,COLUMN($D$2),0)&amp;"")</f>
        <v/>
      </c>
      <c r="S376" s="167" t="str">
        <f>IF(ISERROR(VLOOKUP(O376,进货明细!$A$2:$G$5000,COLUMN($G$2),0)&amp;""),"",VLOOKUP(O376,进货明细!$A$2:$G$5000,COLUMN($G$2),0)&amp;"")</f>
        <v/>
      </c>
    </row>
    <row r="377" customHeight="1" spans="1:19">
      <c r="A377" s="175"/>
      <c r="B377" s="153" t="str">
        <f>IF(ISERROR(VLOOKUP(A377,进货明细!$A$2:$D$5000,COLUMN($B$2),0)&amp;""),"",VLOOKUP(A377,进货明细!$A$2:$D$5000,COLUMN($B$2),0)&amp;"")</f>
        <v/>
      </c>
      <c r="C377" s="147" t="str">
        <f>IF(ISERROR(VLOOKUP(A377,进货明细!$A$2:$D$5000,COLUMN($C$2),0)&amp;""),"",VLOOKUP(A377,进货明细!$A$2:$D$5000,COLUMN($C$2),0)&amp;"")</f>
        <v/>
      </c>
      <c r="D377" s="147" t="str">
        <f>IF(ISERROR(VLOOKUP(A377,进货明细!$A$2:$D$5000,COLUMN($D$2),0)&amp;""),"",VLOOKUP(A377,进货明细!$A$2:$D$5000,COLUMN($D$2),0)&amp;"")</f>
        <v/>
      </c>
      <c r="E377" s="148"/>
      <c r="F377" s="152"/>
      <c r="G377" s="150" t="str">
        <f>IF(ISERROR(VLOOKUP(A377,进货明细!$A$2:$G$5000,COLUMN($G$2),0)&amp;""),"",VLOOKUP(A377,进货明细!$A$2:$G$5000,COLUMN($G$2),0)&amp;"")</f>
        <v/>
      </c>
      <c r="H377" s="151" t="str">
        <f t="shared" si="13"/>
        <v/>
      </c>
      <c r="I377" s="168"/>
      <c r="J377" s="169"/>
      <c r="K377" s="163"/>
      <c r="L377" s="164" t="str">
        <f t="shared" si="14"/>
        <v/>
      </c>
      <c r="M377" s="165" t="e">
        <f>ROUND(VLOOKUP(A377,当前库存!$A$2:$F$7000,COLUMN($F$3),0)&amp;"",2)</f>
        <v>#DIV/0!</v>
      </c>
      <c r="N377" s="166"/>
      <c r="O377" s="167" t="str">
        <f t="array" ref="O377">INDEX(进货明细!A:A,MATCH(0,COUNTIF(O$2:O376,进货明细!$A$2:$A$5000),)+1)&amp;""</f>
        <v/>
      </c>
      <c r="P377" s="167" t="str">
        <f>IF(ISERROR(VLOOKUP(O377,进货明细!$A$2:$D$5000,COLUMN($B$2),0)&amp;""),"",VLOOKUP(O377,进货明细!$A$2:$D$5000,COLUMN($B$2),0)&amp;"")</f>
        <v/>
      </c>
      <c r="Q377" s="174" t="str">
        <f>IF(ISERROR(VLOOKUP(O377,进货明细!$A$2:$D$5000,COLUMN($C$2),0)&amp;""),"",VLOOKUP(O377,进货明细!$A$2:$D$5000,COLUMN($C$2),0)&amp;"")</f>
        <v/>
      </c>
      <c r="R377" s="167" t="str">
        <f>IF(ISERROR(VLOOKUP(O377,进货明细!$A$2:$D$5000,COLUMN($D$2),0)&amp;""),"",VLOOKUP(O377,进货明细!$A$2:$D$5000,COLUMN($D$2),0)&amp;"")</f>
        <v/>
      </c>
      <c r="S377" s="167" t="str">
        <f>IF(ISERROR(VLOOKUP(O377,进货明细!$A$2:$G$5000,COLUMN($G$2),0)&amp;""),"",VLOOKUP(O377,进货明细!$A$2:$G$5000,COLUMN($G$2),0)&amp;"")</f>
        <v/>
      </c>
    </row>
    <row r="378" customHeight="1" spans="1:19">
      <c r="A378" s="175"/>
      <c r="B378" s="153" t="str">
        <f>IF(ISERROR(VLOOKUP(A378,进货明细!$A$2:$D$5000,COLUMN($B$2),0)&amp;""),"",VLOOKUP(A378,进货明细!$A$2:$D$5000,COLUMN($B$2),0)&amp;"")</f>
        <v/>
      </c>
      <c r="C378" s="147" t="str">
        <f>IF(ISERROR(VLOOKUP(A378,进货明细!$A$2:$D$5000,COLUMN($C$2),0)&amp;""),"",VLOOKUP(A378,进货明细!$A$2:$D$5000,COLUMN($C$2),0)&amp;"")</f>
        <v/>
      </c>
      <c r="D378" s="147" t="str">
        <f>IF(ISERROR(VLOOKUP(A378,进货明细!$A$2:$D$5000,COLUMN($D$2),0)&amp;""),"",VLOOKUP(A378,进货明细!$A$2:$D$5000,COLUMN($D$2),0)&amp;"")</f>
        <v/>
      </c>
      <c r="E378" s="148"/>
      <c r="F378" s="152"/>
      <c r="G378" s="150" t="str">
        <f>IF(ISERROR(VLOOKUP(A378,进货明细!$A$2:$G$5000,COLUMN($G$2),0)&amp;""),"",VLOOKUP(A378,进货明细!$A$2:$G$5000,COLUMN($G$2),0)&amp;"")</f>
        <v/>
      </c>
      <c r="H378" s="151" t="str">
        <f t="shared" si="13"/>
        <v/>
      </c>
      <c r="I378" s="168"/>
      <c r="J378" s="169"/>
      <c r="K378" s="163"/>
      <c r="L378" s="164" t="str">
        <f t="shared" si="14"/>
        <v/>
      </c>
      <c r="M378" s="165" t="e">
        <f>ROUND(VLOOKUP(A378,当前库存!$A$2:$F$7000,COLUMN($F$3),0)&amp;"",2)</f>
        <v>#DIV/0!</v>
      </c>
      <c r="N378" s="166"/>
      <c r="O378" s="167" t="str">
        <f t="array" ref="O378">INDEX(进货明细!A:A,MATCH(0,COUNTIF(O$2:O377,进货明细!$A$2:$A$5000),)+1)&amp;""</f>
        <v/>
      </c>
      <c r="P378" s="167" t="str">
        <f>IF(ISERROR(VLOOKUP(O378,进货明细!$A$2:$D$5000,COLUMN($B$2),0)&amp;""),"",VLOOKUP(O378,进货明细!$A$2:$D$5000,COLUMN($B$2),0)&amp;"")</f>
        <v/>
      </c>
      <c r="Q378" s="174" t="str">
        <f>IF(ISERROR(VLOOKUP(O378,进货明细!$A$2:$D$5000,COLUMN($C$2),0)&amp;""),"",VLOOKUP(O378,进货明细!$A$2:$D$5000,COLUMN($C$2),0)&amp;"")</f>
        <v/>
      </c>
      <c r="R378" s="167" t="str">
        <f>IF(ISERROR(VLOOKUP(O378,进货明细!$A$2:$D$5000,COLUMN($D$2),0)&amp;""),"",VLOOKUP(O378,进货明细!$A$2:$D$5000,COLUMN($D$2),0)&amp;"")</f>
        <v/>
      </c>
      <c r="S378" s="167" t="str">
        <f>IF(ISERROR(VLOOKUP(O378,进货明细!$A$2:$G$5000,COLUMN($G$2),0)&amp;""),"",VLOOKUP(O378,进货明细!$A$2:$G$5000,COLUMN($G$2),0)&amp;"")</f>
        <v/>
      </c>
    </row>
    <row r="379" customHeight="1" spans="1:19">
      <c r="A379" s="175"/>
      <c r="B379" s="153" t="str">
        <f>IF(ISERROR(VLOOKUP(A379,进货明细!$A$2:$D$5000,COLUMN($B$2),0)&amp;""),"",VLOOKUP(A379,进货明细!$A$2:$D$5000,COLUMN($B$2),0)&amp;"")</f>
        <v/>
      </c>
      <c r="C379" s="147" t="str">
        <f>IF(ISERROR(VLOOKUP(A379,进货明细!$A$2:$D$5000,COLUMN($C$2),0)&amp;""),"",VLOOKUP(A379,进货明细!$A$2:$D$5000,COLUMN($C$2),0)&amp;"")</f>
        <v/>
      </c>
      <c r="D379" s="147" t="str">
        <f>IF(ISERROR(VLOOKUP(A379,进货明细!$A$2:$D$5000,COLUMN($D$2),0)&amp;""),"",VLOOKUP(A379,进货明细!$A$2:$D$5000,COLUMN($D$2),0)&amp;"")</f>
        <v/>
      </c>
      <c r="E379" s="148"/>
      <c r="F379" s="152"/>
      <c r="G379" s="150" t="str">
        <f>IF(ISERROR(VLOOKUP(A379,进货明细!$A$2:$G$5000,COLUMN($G$2),0)&amp;""),"",VLOOKUP(A379,进货明细!$A$2:$G$5000,COLUMN($G$2),0)&amp;"")</f>
        <v/>
      </c>
      <c r="H379" s="151" t="str">
        <f t="shared" si="13"/>
        <v/>
      </c>
      <c r="I379" s="168"/>
      <c r="J379" s="169"/>
      <c r="K379" s="163"/>
      <c r="L379" s="164" t="str">
        <f t="shared" si="14"/>
        <v/>
      </c>
      <c r="M379" s="165" t="e">
        <f>ROUND(VLOOKUP(A379,当前库存!$A$2:$F$7000,COLUMN($F$3),0)&amp;"",2)</f>
        <v>#DIV/0!</v>
      </c>
      <c r="N379" s="166"/>
      <c r="O379" s="167" t="str">
        <f t="array" ref="O379">INDEX(进货明细!A:A,MATCH(0,COUNTIF(O$2:O378,进货明细!$A$2:$A$5000),)+1)&amp;""</f>
        <v/>
      </c>
      <c r="P379" s="167" t="str">
        <f>IF(ISERROR(VLOOKUP(O379,进货明细!$A$2:$D$5000,COLUMN($B$2),0)&amp;""),"",VLOOKUP(O379,进货明细!$A$2:$D$5000,COLUMN($B$2),0)&amp;"")</f>
        <v/>
      </c>
      <c r="Q379" s="174" t="str">
        <f>IF(ISERROR(VLOOKUP(O379,进货明细!$A$2:$D$5000,COLUMN($C$2),0)&amp;""),"",VLOOKUP(O379,进货明细!$A$2:$D$5000,COLUMN($C$2),0)&amp;"")</f>
        <v/>
      </c>
      <c r="R379" s="167" t="str">
        <f>IF(ISERROR(VLOOKUP(O379,进货明细!$A$2:$D$5000,COLUMN($D$2),0)&amp;""),"",VLOOKUP(O379,进货明细!$A$2:$D$5000,COLUMN($D$2),0)&amp;"")</f>
        <v/>
      </c>
      <c r="S379" s="167" t="str">
        <f>IF(ISERROR(VLOOKUP(O379,进货明细!$A$2:$G$5000,COLUMN($G$2),0)&amp;""),"",VLOOKUP(O379,进货明细!$A$2:$G$5000,COLUMN($G$2),0)&amp;"")</f>
        <v/>
      </c>
    </row>
    <row r="380" customHeight="1" spans="1:19">
      <c r="A380" s="175"/>
      <c r="B380" s="153" t="str">
        <f>IF(ISERROR(VLOOKUP(A380,进货明细!$A$2:$D$5000,COLUMN($B$2),0)&amp;""),"",VLOOKUP(A380,进货明细!$A$2:$D$5000,COLUMN($B$2),0)&amp;"")</f>
        <v/>
      </c>
      <c r="C380" s="147" t="str">
        <f>IF(ISERROR(VLOOKUP(A380,进货明细!$A$2:$D$5000,COLUMN($C$2),0)&amp;""),"",VLOOKUP(A380,进货明细!$A$2:$D$5000,COLUMN($C$2),0)&amp;"")</f>
        <v/>
      </c>
      <c r="D380" s="147" t="str">
        <f>IF(ISERROR(VLOOKUP(A380,进货明细!$A$2:$D$5000,COLUMN($D$2),0)&amp;""),"",VLOOKUP(A380,进货明细!$A$2:$D$5000,COLUMN($D$2),0)&amp;"")</f>
        <v/>
      </c>
      <c r="E380" s="148"/>
      <c r="F380" s="152"/>
      <c r="G380" s="150" t="str">
        <f>IF(ISERROR(VLOOKUP(A380,进货明细!$A$2:$G$5000,COLUMN($G$2),0)&amp;""),"",VLOOKUP(A380,进货明细!$A$2:$G$5000,COLUMN($G$2),0)&amp;"")</f>
        <v/>
      </c>
      <c r="H380" s="151" t="str">
        <f t="shared" si="13"/>
        <v/>
      </c>
      <c r="I380" s="168"/>
      <c r="J380" s="169"/>
      <c r="K380" s="163"/>
      <c r="L380" s="164" t="str">
        <f t="shared" si="14"/>
        <v/>
      </c>
      <c r="M380" s="165" t="e">
        <f>ROUND(VLOOKUP(A380,当前库存!$A$2:$F$7000,COLUMN($F$3),0)&amp;"",2)</f>
        <v>#DIV/0!</v>
      </c>
      <c r="N380" s="166"/>
      <c r="O380" s="167" t="str">
        <f t="array" ref="O380">INDEX(进货明细!A:A,MATCH(0,COUNTIF(O$2:O379,进货明细!$A$2:$A$5000),)+1)&amp;""</f>
        <v/>
      </c>
      <c r="P380" s="167" t="str">
        <f>IF(ISERROR(VLOOKUP(O380,进货明细!$A$2:$D$5000,COLUMN($B$2),0)&amp;""),"",VLOOKUP(O380,进货明细!$A$2:$D$5000,COLUMN($B$2),0)&amp;"")</f>
        <v/>
      </c>
      <c r="Q380" s="174" t="str">
        <f>IF(ISERROR(VLOOKUP(O380,进货明细!$A$2:$D$5000,COLUMN($C$2),0)&amp;""),"",VLOOKUP(O380,进货明细!$A$2:$D$5000,COLUMN($C$2),0)&amp;"")</f>
        <v/>
      </c>
      <c r="R380" s="167" t="str">
        <f>IF(ISERROR(VLOOKUP(O380,进货明细!$A$2:$D$5000,COLUMN($D$2),0)&amp;""),"",VLOOKUP(O380,进货明细!$A$2:$D$5000,COLUMN($D$2),0)&amp;"")</f>
        <v/>
      </c>
      <c r="S380" s="167" t="str">
        <f>IF(ISERROR(VLOOKUP(O380,进货明细!$A$2:$G$5000,COLUMN($G$2),0)&amp;""),"",VLOOKUP(O380,进货明细!$A$2:$G$5000,COLUMN($G$2),0)&amp;"")</f>
        <v/>
      </c>
    </row>
    <row r="381" customHeight="1" spans="1:19">
      <c r="A381" s="175"/>
      <c r="B381" s="153" t="str">
        <f>IF(ISERROR(VLOOKUP(A381,进货明细!$A$2:$D$5000,COLUMN($B$2),0)&amp;""),"",VLOOKUP(A381,进货明细!$A$2:$D$5000,COLUMN($B$2),0)&amp;"")</f>
        <v/>
      </c>
      <c r="C381" s="147" t="str">
        <f>IF(ISERROR(VLOOKUP(A381,进货明细!$A$2:$D$5000,COLUMN($C$2),0)&amp;""),"",VLOOKUP(A381,进货明细!$A$2:$D$5000,COLUMN($C$2),0)&amp;"")</f>
        <v/>
      </c>
      <c r="D381" s="147" t="str">
        <f>IF(ISERROR(VLOOKUP(A381,进货明细!$A$2:$D$5000,COLUMN($D$2),0)&amp;""),"",VLOOKUP(A381,进货明细!$A$2:$D$5000,COLUMN($D$2),0)&amp;"")</f>
        <v/>
      </c>
      <c r="E381" s="148"/>
      <c r="F381" s="152"/>
      <c r="G381" s="150" t="str">
        <f>IF(ISERROR(VLOOKUP(A381,进货明细!$A$2:$G$5000,COLUMN($G$2),0)&amp;""),"",VLOOKUP(A381,进货明细!$A$2:$G$5000,COLUMN($G$2),0)&amp;"")</f>
        <v/>
      </c>
      <c r="H381" s="151" t="str">
        <f t="shared" si="13"/>
        <v/>
      </c>
      <c r="I381" s="168"/>
      <c r="J381" s="169"/>
      <c r="K381" s="163"/>
      <c r="L381" s="164" t="str">
        <f t="shared" si="14"/>
        <v/>
      </c>
      <c r="M381" s="165" t="e">
        <f>ROUND(VLOOKUP(A381,当前库存!$A$2:$F$7000,COLUMN($F$3),0)&amp;"",2)</f>
        <v>#DIV/0!</v>
      </c>
      <c r="N381" s="166"/>
      <c r="O381" s="167" t="str">
        <f t="array" ref="O381">INDEX(进货明细!A:A,MATCH(0,COUNTIF(O$2:O380,进货明细!$A$2:$A$5000),)+1)&amp;""</f>
        <v/>
      </c>
      <c r="P381" s="167" t="str">
        <f>IF(ISERROR(VLOOKUP(O381,进货明细!$A$2:$D$5000,COLUMN($B$2),0)&amp;""),"",VLOOKUP(O381,进货明细!$A$2:$D$5000,COLUMN($B$2),0)&amp;"")</f>
        <v/>
      </c>
      <c r="Q381" s="174" t="str">
        <f>IF(ISERROR(VLOOKUP(O381,进货明细!$A$2:$D$5000,COLUMN($C$2),0)&amp;""),"",VLOOKUP(O381,进货明细!$A$2:$D$5000,COLUMN($C$2),0)&amp;"")</f>
        <v/>
      </c>
      <c r="R381" s="167" t="str">
        <f>IF(ISERROR(VLOOKUP(O381,进货明细!$A$2:$D$5000,COLUMN($D$2),0)&amp;""),"",VLOOKUP(O381,进货明细!$A$2:$D$5000,COLUMN($D$2),0)&amp;"")</f>
        <v/>
      </c>
      <c r="S381" s="167" t="str">
        <f>IF(ISERROR(VLOOKUP(O381,进货明细!$A$2:$G$5000,COLUMN($G$2),0)&amp;""),"",VLOOKUP(O381,进货明细!$A$2:$G$5000,COLUMN($G$2),0)&amp;"")</f>
        <v/>
      </c>
    </row>
    <row r="382" customHeight="1" spans="1:19">
      <c r="A382" s="175"/>
      <c r="B382" s="153" t="str">
        <f>IF(ISERROR(VLOOKUP(A382,进货明细!$A$2:$D$5000,COLUMN($B$2),0)&amp;""),"",VLOOKUP(A382,进货明细!$A$2:$D$5000,COLUMN($B$2),0)&amp;"")</f>
        <v/>
      </c>
      <c r="C382" s="147" t="str">
        <f>IF(ISERROR(VLOOKUP(A382,进货明细!$A$2:$D$5000,COLUMN($C$2),0)&amp;""),"",VLOOKUP(A382,进货明细!$A$2:$D$5000,COLUMN($C$2),0)&amp;"")</f>
        <v/>
      </c>
      <c r="D382" s="147" t="str">
        <f>IF(ISERROR(VLOOKUP(A382,进货明细!$A$2:$D$5000,COLUMN($D$2),0)&amp;""),"",VLOOKUP(A382,进货明细!$A$2:$D$5000,COLUMN($D$2),0)&amp;"")</f>
        <v/>
      </c>
      <c r="E382" s="148"/>
      <c r="F382" s="152"/>
      <c r="G382" s="150" t="str">
        <f>IF(ISERROR(VLOOKUP(A382,进货明细!$A$2:$G$5000,COLUMN($G$2),0)&amp;""),"",VLOOKUP(A382,进货明细!$A$2:$G$5000,COLUMN($G$2),0)&amp;"")</f>
        <v/>
      </c>
      <c r="H382" s="151" t="str">
        <f t="shared" si="13"/>
        <v/>
      </c>
      <c r="I382" s="168"/>
      <c r="J382" s="169"/>
      <c r="K382" s="163"/>
      <c r="L382" s="164" t="str">
        <f t="shared" si="14"/>
        <v/>
      </c>
      <c r="M382" s="165" t="e">
        <f>ROUND(VLOOKUP(A382,当前库存!$A$2:$F$7000,COLUMN($F$3),0)&amp;"",2)</f>
        <v>#DIV/0!</v>
      </c>
      <c r="N382" s="166"/>
      <c r="O382" s="167" t="str">
        <f t="array" ref="O382">INDEX(进货明细!A:A,MATCH(0,COUNTIF(O$2:O381,进货明细!$A$2:$A$5000),)+1)&amp;""</f>
        <v/>
      </c>
      <c r="P382" s="167" t="str">
        <f>IF(ISERROR(VLOOKUP(O382,进货明细!$A$2:$D$5000,COLUMN($B$2),0)&amp;""),"",VLOOKUP(O382,进货明细!$A$2:$D$5000,COLUMN($B$2),0)&amp;"")</f>
        <v/>
      </c>
      <c r="Q382" s="174" t="str">
        <f>IF(ISERROR(VLOOKUP(O382,进货明细!$A$2:$D$5000,COLUMN($C$2),0)&amp;""),"",VLOOKUP(O382,进货明细!$A$2:$D$5000,COLUMN($C$2),0)&amp;"")</f>
        <v/>
      </c>
      <c r="R382" s="167" t="str">
        <f>IF(ISERROR(VLOOKUP(O382,进货明细!$A$2:$D$5000,COLUMN($D$2),0)&amp;""),"",VLOOKUP(O382,进货明细!$A$2:$D$5000,COLUMN($D$2),0)&amp;"")</f>
        <v/>
      </c>
      <c r="S382" s="167" t="str">
        <f>IF(ISERROR(VLOOKUP(O382,进货明细!$A$2:$G$5000,COLUMN($G$2),0)&amp;""),"",VLOOKUP(O382,进货明细!$A$2:$G$5000,COLUMN($G$2),0)&amp;"")</f>
        <v/>
      </c>
    </row>
    <row r="383" customHeight="1" spans="1:19">
      <c r="A383" s="175"/>
      <c r="B383" s="153" t="str">
        <f>IF(ISERROR(VLOOKUP(A383,进货明细!$A$2:$D$5000,COLUMN($B$2),0)&amp;""),"",VLOOKUP(A383,进货明细!$A$2:$D$5000,COLUMN($B$2),0)&amp;"")</f>
        <v/>
      </c>
      <c r="C383" s="147" t="str">
        <f>IF(ISERROR(VLOOKUP(A383,进货明细!$A$2:$D$5000,COLUMN($C$2),0)&amp;""),"",VLOOKUP(A383,进货明细!$A$2:$D$5000,COLUMN($C$2),0)&amp;"")</f>
        <v/>
      </c>
      <c r="D383" s="147" t="str">
        <f>IF(ISERROR(VLOOKUP(A383,进货明细!$A$2:$D$5000,COLUMN($D$2),0)&amp;""),"",VLOOKUP(A383,进货明细!$A$2:$D$5000,COLUMN($D$2),0)&amp;"")</f>
        <v/>
      </c>
      <c r="E383" s="148"/>
      <c r="F383" s="152"/>
      <c r="G383" s="150" t="str">
        <f>IF(ISERROR(VLOOKUP(A383,进货明细!$A$2:$G$5000,COLUMN($G$2),0)&amp;""),"",VLOOKUP(A383,进货明细!$A$2:$G$5000,COLUMN($G$2),0)&amp;"")</f>
        <v/>
      </c>
      <c r="H383" s="151" t="str">
        <f t="shared" si="13"/>
        <v/>
      </c>
      <c r="I383" s="168"/>
      <c r="J383" s="169"/>
      <c r="K383" s="163"/>
      <c r="L383" s="164" t="str">
        <f t="shared" si="14"/>
        <v/>
      </c>
      <c r="M383" s="165" t="e">
        <f>ROUND(VLOOKUP(A383,当前库存!$A$2:$F$7000,COLUMN($F$3),0)&amp;"",2)</f>
        <v>#DIV/0!</v>
      </c>
      <c r="N383" s="166"/>
      <c r="O383" s="167" t="str">
        <f t="array" ref="O383">INDEX(进货明细!A:A,MATCH(0,COUNTIF(O$2:O382,进货明细!$A$2:$A$5000),)+1)&amp;""</f>
        <v/>
      </c>
      <c r="P383" s="167" t="str">
        <f>IF(ISERROR(VLOOKUP(O383,进货明细!$A$2:$D$5000,COLUMN($B$2),0)&amp;""),"",VLOOKUP(O383,进货明细!$A$2:$D$5000,COLUMN($B$2),0)&amp;"")</f>
        <v/>
      </c>
      <c r="Q383" s="174" t="str">
        <f>IF(ISERROR(VLOOKUP(O383,进货明细!$A$2:$D$5000,COLUMN($C$2),0)&amp;""),"",VLOOKUP(O383,进货明细!$A$2:$D$5000,COLUMN($C$2),0)&amp;"")</f>
        <v/>
      </c>
      <c r="R383" s="167" t="str">
        <f>IF(ISERROR(VLOOKUP(O383,进货明细!$A$2:$D$5000,COLUMN($D$2),0)&amp;""),"",VLOOKUP(O383,进货明细!$A$2:$D$5000,COLUMN($D$2),0)&amp;"")</f>
        <v/>
      </c>
      <c r="S383" s="167" t="str">
        <f>IF(ISERROR(VLOOKUP(O383,进货明细!$A$2:$G$5000,COLUMN($G$2),0)&amp;""),"",VLOOKUP(O383,进货明细!$A$2:$G$5000,COLUMN($G$2),0)&amp;"")</f>
        <v/>
      </c>
    </row>
    <row r="384" customHeight="1" spans="1:19">
      <c r="A384" s="175"/>
      <c r="B384" s="153" t="str">
        <f>IF(ISERROR(VLOOKUP(A384,进货明细!$A$2:$D$5000,COLUMN($B$2),0)&amp;""),"",VLOOKUP(A384,进货明细!$A$2:$D$5000,COLUMN($B$2),0)&amp;"")</f>
        <v/>
      </c>
      <c r="C384" s="147" t="str">
        <f>IF(ISERROR(VLOOKUP(A384,进货明细!$A$2:$D$5000,COLUMN($C$2),0)&amp;""),"",VLOOKUP(A384,进货明细!$A$2:$D$5000,COLUMN($C$2),0)&amp;"")</f>
        <v/>
      </c>
      <c r="D384" s="147" t="str">
        <f>IF(ISERROR(VLOOKUP(A384,进货明细!$A$2:$D$5000,COLUMN($D$2),0)&amp;""),"",VLOOKUP(A384,进货明细!$A$2:$D$5000,COLUMN($D$2),0)&amp;"")</f>
        <v/>
      </c>
      <c r="E384" s="148"/>
      <c r="F384" s="152"/>
      <c r="G384" s="150" t="str">
        <f>IF(ISERROR(VLOOKUP(A384,进货明细!$A$2:$G$5000,COLUMN($G$2),0)&amp;""),"",VLOOKUP(A384,进货明细!$A$2:$G$5000,COLUMN($G$2),0)&amp;"")</f>
        <v/>
      </c>
      <c r="H384" s="151" t="str">
        <f t="shared" si="13"/>
        <v/>
      </c>
      <c r="I384" s="168"/>
      <c r="J384" s="169"/>
      <c r="K384" s="163"/>
      <c r="L384" s="164" t="str">
        <f t="shared" si="14"/>
        <v/>
      </c>
      <c r="M384" s="165" t="e">
        <f>ROUND(VLOOKUP(A384,当前库存!$A$2:$F$7000,COLUMN($F$3),0)&amp;"",2)</f>
        <v>#DIV/0!</v>
      </c>
      <c r="N384" s="166"/>
      <c r="O384" s="167" t="str">
        <f t="array" ref="O384">INDEX(进货明细!A:A,MATCH(0,COUNTIF(O$2:O383,进货明细!$A$2:$A$5000),)+1)&amp;""</f>
        <v/>
      </c>
      <c r="P384" s="167" t="str">
        <f>IF(ISERROR(VLOOKUP(O384,进货明细!$A$2:$D$5000,COLUMN($B$2),0)&amp;""),"",VLOOKUP(O384,进货明细!$A$2:$D$5000,COLUMN($B$2),0)&amp;"")</f>
        <v/>
      </c>
      <c r="Q384" s="174" t="str">
        <f>IF(ISERROR(VLOOKUP(O384,进货明细!$A$2:$D$5000,COLUMN($C$2),0)&amp;""),"",VLOOKUP(O384,进货明细!$A$2:$D$5000,COLUMN($C$2),0)&amp;"")</f>
        <v/>
      </c>
      <c r="R384" s="167" t="str">
        <f>IF(ISERROR(VLOOKUP(O384,进货明细!$A$2:$D$5000,COLUMN($D$2),0)&amp;""),"",VLOOKUP(O384,进货明细!$A$2:$D$5000,COLUMN($D$2),0)&amp;"")</f>
        <v/>
      </c>
      <c r="S384" s="167" t="str">
        <f>IF(ISERROR(VLOOKUP(O384,进货明细!$A$2:$G$5000,COLUMN($G$2),0)&amp;""),"",VLOOKUP(O384,进货明细!$A$2:$G$5000,COLUMN($G$2),0)&amp;"")</f>
        <v/>
      </c>
    </row>
    <row r="385" customHeight="1" spans="1:19">
      <c r="A385" s="175"/>
      <c r="B385" s="153" t="str">
        <f>IF(ISERROR(VLOOKUP(A385,进货明细!$A$2:$D$5000,COLUMN($B$2),0)&amp;""),"",VLOOKUP(A385,进货明细!$A$2:$D$5000,COLUMN($B$2),0)&amp;"")</f>
        <v/>
      </c>
      <c r="C385" s="147" t="str">
        <f>IF(ISERROR(VLOOKUP(A385,进货明细!$A$2:$D$5000,COLUMN($C$2),0)&amp;""),"",VLOOKUP(A385,进货明细!$A$2:$D$5000,COLUMN($C$2),0)&amp;"")</f>
        <v/>
      </c>
      <c r="D385" s="147" t="str">
        <f>IF(ISERROR(VLOOKUP(A385,进货明细!$A$2:$D$5000,COLUMN($D$2),0)&amp;""),"",VLOOKUP(A385,进货明细!$A$2:$D$5000,COLUMN($D$2),0)&amp;"")</f>
        <v/>
      </c>
      <c r="E385" s="148"/>
      <c r="F385" s="152"/>
      <c r="G385" s="150" t="str">
        <f>IF(ISERROR(VLOOKUP(A385,进货明细!$A$2:$G$5000,COLUMN($G$2),0)&amp;""),"",VLOOKUP(A385,进货明细!$A$2:$G$5000,COLUMN($G$2),0)&amp;"")</f>
        <v/>
      </c>
      <c r="H385" s="151" t="str">
        <f t="shared" si="13"/>
        <v/>
      </c>
      <c r="I385" s="168"/>
      <c r="J385" s="169"/>
      <c r="K385" s="163"/>
      <c r="L385" s="164" t="str">
        <f t="shared" si="14"/>
        <v/>
      </c>
      <c r="M385" s="165" t="e">
        <f>ROUND(VLOOKUP(A385,当前库存!$A$2:$F$7000,COLUMN($F$3),0)&amp;"",2)</f>
        <v>#DIV/0!</v>
      </c>
      <c r="N385" s="166"/>
      <c r="O385" s="167" t="str">
        <f t="array" ref="O385">INDEX(进货明细!A:A,MATCH(0,COUNTIF(O$2:O384,进货明细!$A$2:$A$5000),)+1)&amp;""</f>
        <v/>
      </c>
      <c r="P385" s="167" t="str">
        <f>IF(ISERROR(VLOOKUP(O385,进货明细!$A$2:$D$5000,COLUMN($B$2),0)&amp;""),"",VLOOKUP(O385,进货明细!$A$2:$D$5000,COLUMN($B$2),0)&amp;"")</f>
        <v/>
      </c>
      <c r="Q385" s="174" t="str">
        <f>IF(ISERROR(VLOOKUP(O385,进货明细!$A$2:$D$5000,COLUMN($C$2),0)&amp;""),"",VLOOKUP(O385,进货明细!$A$2:$D$5000,COLUMN($C$2),0)&amp;"")</f>
        <v/>
      </c>
      <c r="R385" s="167" t="str">
        <f>IF(ISERROR(VLOOKUP(O385,进货明细!$A$2:$D$5000,COLUMN($D$2),0)&amp;""),"",VLOOKUP(O385,进货明细!$A$2:$D$5000,COLUMN($D$2),0)&amp;"")</f>
        <v/>
      </c>
      <c r="S385" s="167" t="str">
        <f>IF(ISERROR(VLOOKUP(O385,进货明细!$A$2:$G$5000,COLUMN($G$2),0)&amp;""),"",VLOOKUP(O385,进货明细!$A$2:$G$5000,COLUMN($G$2),0)&amp;"")</f>
        <v/>
      </c>
    </row>
    <row r="386" customHeight="1" spans="1:19">
      <c r="A386" s="175"/>
      <c r="B386" s="153" t="str">
        <f>IF(ISERROR(VLOOKUP(A386,进货明细!$A$2:$D$5000,COLUMN($B$2),0)&amp;""),"",VLOOKUP(A386,进货明细!$A$2:$D$5000,COLUMN($B$2),0)&amp;"")</f>
        <v/>
      </c>
      <c r="C386" s="147" t="str">
        <f>IF(ISERROR(VLOOKUP(A386,进货明细!$A$2:$D$5000,COLUMN($C$2),0)&amp;""),"",VLOOKUP(A386,进货明细!$A$2:$D$5000,COLUMN($C$2),0)&amp;"")</f>
        <v/>
      </c>
      <c r="D386" s="147" t="str">
        <f>IF(ISERROR(VLOOKUP(A386,进货明细!$A$2:$D$5000,COLUMN($D$2),0)&amp;""),"",VLOOKUP(A386,进货明细!$A$2:$D$5000,COLUMN($D$2),0)&amp;"")</f>
        <v/>
      </c>
      <c r="E386" s="148"/>
      <c r="F386" s="152"/>
      <c r="G386" s="150" t="str">
        <f>IF(ISERROR(VLOOKUP(A386,进货明细!$A$2:$G$5000,COLUMN($G$2),0)&amp;""),"",VLOOKUP(A386,进货明细!$A$2:$G$5000,COLUMN($G$2),0)&amp;"")</f>
        <v/>
      </c>
      <c r="H386" s="151" t="str">
        <f t="shared" si="13"/>
        <v/>
      </c>
      <c r="I386" s="168"/>
      <c r="J386" s="169"/>
      <c r="K386" s="163"/>
      <c r="L386" s="164" t="str">
        <f t="shared" si="14"/>
        <v/>
      </c>
      <c r="M386" s="165" t="e">
        <f>ROUND(VLOOKUP(A386,当前库存!$A$2:$F$7000,COLUMN($F$3),0)&amp;"",2)</f>
        <v>#DIV/0!</v>
      </c>
      <c r="N386" s="166"/>
      <c r="O386" s="167" t="str">
        <f t="array" ref="O386">INDEX(进货明细!A:A,MATCH(0,COUNTIF(O$2:O385,进货明细!$A$2:$A$5000),)+1)&amp;""</f>
        <v/>
      </c>
      <c r="P386" s="167" t="str">
        <f>IF(ISERROR(VLOOKUP(O386,进货明细!$A$2:$D$5000,COLUMN($B$2),0)&amp;""),"",VLOOKUP(O386,进货明细!$A$2:$D$5000,COLUMN($B$2),0)&amp;"")</f>
        <v/>
      </c>
      <c r="Q386" s="174" t="str">
        <f>IF(ISERROR(VLOOKUP(O386,进货明细!$A$2:$D$5000,COLUMN($C$2),0)&amp;""),"",VLOOKUP(O386,进货明细!$A$2:$D$5000,COLUMN($C$2),0)&amp;"")</f>
        <v/>
      </c>
      <c r="R386" s="167" t="str">
        <f>IF(ISERROR(VLOOKUP(O386,进货明细!$A$2:$D$5000,COLUMN($D$2),0)&amp;""),"",VLOOKUP(O386,进货明细!$A$2:$D$5000,COLUMN($D$2),0)&amp;"")</f>
        <v/>
      </c>
      <c r="S386" s="167" t="str">
        <f>IF(ISERROR(VLOOKUP(O386,进货明细!$A$2:$G$5000,COLUMN($G$2),0)&amp;""),"",VLOOKUP(O386,进货明细!$A$2:$G$5000,COLUMN($G$2),0)&amp;"")</f>
        <v/>
      </c>
    </row>
    <row r="387" customHeight="1" spans="1:19">
      <c r="A387" s="175"/>
      <c r="B387" s="153" t="str">
        <f>IF(ISERROR(VLOOKUP(A387,进货明细!$A$2:$D$5000,COLUMN($B$2),0)&amp;""),"",VLOOKUP(A387,进货明细!$A$2:$D$5000,COLUMN($B$2),0)&amp;"")</f>
        <v/>
      </c>
      <c r="C387" s="147" t="str">
        <f>IF(ISERROR(VLOOKUP(A387,进货明细!$A$2:$D$5000,COLUMN($C$2),0)&amp;""),"",VLOOKUP(A387,进货明细!$A$2:$D$5000,COLUMN($C$2),0)&amp;"")</f>
        <v/>
      </c>
      <c r="D387" s="147" t="str">
        <f>IF(ISERROR(VLOOKUP(A387,进货明细!$A$2:$D$5000,COLUMN($D$2),0)&amp;""),"",VLOOKUP(A387,进货明细!$A$2:$D$5000,COLUMN($D$2),0)&amp;"")</f>
        <v/>
      </c>
      <c r="E387" s="148"/>
      <c r="F387" s="152"/>
      <c r="G387" s="150" t="str">
        <f>IF(ISERROR(VLOOKUP(A387,进货明细!$A$2:$G$5000,COLUMN($G$2),0)&amp;""),"",VLOOKUP(A387,进货明细!$A$2:$G$5000,COLUMN($G$2),0)&amp;"")</f>
        <v/>
      </c>
      <c r="H387" s="151" t="str">
        <f t="shared" si="13"/>
        <v/>
      </c>
      <c r="I387" s="168"/>
      <c r="J387" s="169"/>
      <c r="K387" s="163"/>
      <c r="L387" s="164" t="str">
        <f t="shared" si="14"/>
        <v/>
      </c>
      <c r="M387" s="165" t="e">
        <f>ROUND(VLOOKUP(A387,当前库存!$A$2:$F$7000,COLUMN($F$3),0)&amp;"",2)</f>
        <v>#DIV/0!</v>
      </c>
      <c r="N387" s="166"/>
      <c r="O387" s="167" t="str">
        <f t="array" ref="O387">INDEX(进货明细!A:A,MATCH(0,COUNTIF(O$2:O386,进货明细!$A$2:$A$5000),)+1)&amp;""</f>
        <v/>
      </c>
      <c r="P387" s="167" t="str">
        <f>IF(ISERROR(VLOOKUP(O387,进货明细!$A$2:$D$5000,COLUMN($B$2),0)&amp;""),"",VLOOKUP(O387,进货明细!$A$2:$D$5000,COLUMN($B$2),0)&amp;"")</f>
        <v/>
      </c>
      <c r="Q387" s="174" t="str">
        <f>IF(ISERROR(VLOOKUP(O387,进货明细!$A$2:$D$5000,COLUMN($C$2),0)&amp;""),"",VLOOKUP(O387,进货明细!$A$2:$D$5000,COLUMN($C$2),0)&amp;"")</f>
        <v/>
      </c>
      <c r="R387" s="167" t="str">
        <f>IF(ISERROR(VLOOKUP(O387,进货明细!$A$2:$D$5000,COLUMN($D$2),0)&amp;""),"",VLOOKUP(O387,进货明细!$A$2:$D$5000,COLUMN($D$2),0)&amp;"")</f>
        <v/>
      </c>
      <c r="S387" s="167" t="str">
        <f>IF(ISERROR(VLOOKUP(O387,进货明细!$A$2:$G$5000,COLUMN($G$2),0)&amp;""),"",VLOOKUP(O387,进货明细!$A$2:$G$5000,COLUMN($G$2),0)&amp;"")</f>
        <v/>
      </c>
    </row>
    <row r="388" customHeight="1" spans="1:19">
      <c r="A388" s="175"/>
      <c r="B388" s="153" t="str">
        <f>IF(ISERROR(VLOOKUP(A388,进货明细!$A$2:$D$5000,COLUMN($B$2),0)&amp;""),"",VLOOKUP(A388,进货明细!$A$2:$D$5000,COLUMN($B$2),0)&amp;"")</f>
        <v/>
      </c>
      <c r="C388" s="147" t="str">
        <f>IF(ISERROR(VLOOKUP(A388,进货明细!$A$2:$D$5000,COLUMN($C$2),0)&amp;""),"",VLOOKUP(A388,进货明细!$A$2:$D$5000,COLUMN($C$2),0)&amp;"")</f>
        <v/>
      </c>
      <c r="D388" s="147" t="str">
        <f>IF(ISERROR(VLOOKUP(A388,进货明细!$A$2:$D$5000,COLUMN($D$2),0)&amp;""),"",VLOOKUP(A388,进货明细!$A$2:$D$5000,COLUMN($D$2),0)&amp;"")</f>
        <v/>
      </c>
      <c r="E388" s="148"/>
      <c r="F388" s="152"/>
      <c r="G388" s="150" t="str">
        <f>IF(ISERROR(VLOOKUP(A388,进货明细!$A$2:$G$5000,COLUMN($G$2),0)&amp;""),"",VLOOKUP(A388,进货明细!$A$2:$G$5000,COLUMN($G$2),0)&amp;"")</f>
        <v/>
      </c>
      <c r="H388" s="151" t="str">
        <f t="shared" si="13"/>
        <v/>
      </c>
      <c r="I388" s="168"/>
      <c r="J388" s="169"/>
      <c r="K388" s="163"/>
      <c r="L388" s="164" t="str">
        <f t="shared" si="14"/>
        <v/>
      </c>
      <c r="M388" s="165" t="e">
        <f>ROUND(VLOOKUP(A388,当前库存!$A$2:$F$7000,COLUMN($F$3),0)&amp;"",2)</f>
        <v>#DIV/0!</v>
      </c>
      <c r="N388" s="166"/>
      <c r="O388" s="167" t="str">
        <f t="array" ref="O388">INDEX(进货明细!A:A,MATCH(0,COUNTIF(O$2:O387,进货明细!$A$2:$A$5000),)+1)&amp;""</f>
        <v/>
      </c>
      <c r="P388" s="167" t="str">
        <f>IF(ISERROR(VLOOKUP(O388,进货明细!$A$2:$D$5000,COLUMN($B$2),0)&amp;""),"",VLOOKUP(O388,进货明细!$A$2:$D$5000,COLUMN($B$2),0)&amp;"")</f>
        <v/>
      </c>
      <c r="Q388" s="174" t="str">
        <f>IF(ISERROR(VLOOKUP(O388,进货明细!$A$2:$D$5000,COLUMN($C$2),0)&amp;""),"",VLOOKUP(O388,进货明细!$A$2:$D$5000,COLUMN($C$2),0)&amp;"")</f>
        <v/>
      </c>
      <c r="R388" s="167" t="str">
        <f>IF(ISERROR(VLOOKUP(O388,进货明细!$A$2:$D$5000,COLUMN($D$2),0)&amp;""),"",VLOOKUP(O388,进货明细!$A$2:$D$5000,COLUMN($D$2),0)&amp;"")</f>
        <v/>
      </c>
      <c r="S388" s="167" t="str">
        <f>IF(ISERROR(VLOOKUP(O388,进货明细!$A$2:$G$5000,COLUMN($G$2),0)&amp;""),"",VLOOKUP(O388,进货明细!$A$2:$G$5000,COLUMN($G$2),0)&amp;"")</f>
        <v/>
      </c>
    </row>
    <row r="389" customHeight="1" spans="1:19">
      <c r="A389" s="175"/>
      <c r="B389" s="153" t="str">
        <f>IF(ISERROR(VLOOKUP(A389,进货明细!$A$2:$D$5000,COLUMN($B$2),0)&amp;""),"",VLOOKUP(A389,进货明细!$A$2:$D$5000,COLUMN($B$2),0)&amp;"")</f>
        <v/>
      </c>
      <c r="C389" s="147" t="str">
        <f>IF(ISERROR(VLOOKUP(A389,进货明细!$A$2:$D$5000,COLUMN($C$2),0)&amp;""),"",VLOOKUP(A389,进货明细!$A$2:$D$5000,COLUMN($C$2),0)&amp;"")</f>
        <v/>
      </c>
      <c r="D389" s="147" t="str">
        <f>IF(ISERROR(VLOOKUP(A389,进货明细!$A$2:$D$5000,COLUMN($D$2),0)&amp;""),"",VLOOKUP(A389,进货明细!$A$2:$D$5000,COLUMN($D$2),0)&amp;"")</f>
        <v/>
      </c>
      <c r="E389" s="148"/>
      <c r="F389" s="152"/>
      <c r="G389" s="150" t="str">
        <f>IF(ISERROR(VLOOKUP(A389,进货明细!$A$2:$G$5000,COLUMN($G$2),0)&amp;""),"",VLOOKUP(A389,进货明细!$A$2:$G$5000,COLUMN($G$2),0)&amp;"")</f>
        <v/>
      </c>
      <c r="H389" s="151" t="str">
        <f t="shared" si="13"/>
        <v/>
      </c>
      <c r="I389" s="168"/>
      <c r="J389" s="169"/>
      <c r="K389" s="163"/>
      <c r="L389" s="164" t="str">
        <f t="shared" si="14"/>
        <v/>
      </c>
      <c r="M389" s="165" t="e">
        <f>ROUND(VLOOKUP(A389,当前库存!$A$2:$F$7000,COLUMN($F$3),0)&amp;"",2)</f>
        <v>#DIV/0!</v>
      </c>
      <c r="N389" s="166"/>
      <c r="O389" s="167" t="str">
        <f t="array" ref="O389">INDEX(进货明细!A:A,MATCH(0,COUNTIF(O$2:O388,进货明细!$A$2:$A$5000),)+1)&amp;""</f>
        <v/>
      </c>
      <c r="P389" s="167" t="str">
        <f>IF(ISERROR(VLOOKUP(O389,进货明细!$A$2:$D$5000,COLUMN($B$2),0)&amp;""),"",VLOOKUP(O389,进货明细!$A$2:$D$5000,COLUMN($B$2),0)&amp;"")</f>
        <v/>
      </c>
      <c r="Q389" s="174" t="str">
        <f>IF(ISERROR(VLOOKUP(O389,进货明细!$A$2:$D$5000,COLUMN($C$2),0)&amp;""),"",VLOOKUP(O389,进货明细!$A$2:$D$5000,COLUMN($C$2),0)&amp;"")</f>
        <v/>
      </c>
      <c r="R389" s="167" t="str">
        <f>IF(ISERROR(VLOOKUP(O389,进货明细!$A$2:$D$5000,COLUMN($D$2),0)&amp;""),"",VLOOKUP(O389,进货明细!$A$2:$D$5000,COLUMN($D$2),0)&amp;"")</f>
        <v/>
      </c>
      <c r="S389" s="167" t="str">
        <f>IF(ISERROR(VLOOKUP(O389,进货明细!$A$2:$G$5000,COLUMN($G$2),0)&amp;""),"",VLOOKUP(O389,进货明细!$A$2:$G$5000,COLUMN($G$2),0)&amp;"")</f>
        <v/>
      </c>
    </row>
    <row r="390" customHeight="1" spans="1:19">
      <c r="A390" s="175"/>
      <c r="B390" s="153" t="str">
        <f>IF(ISERROR(VLOOKUP(A390,进货明细!$A$2:$D$5000,COLUMN($B$2),0)&amp;""),"",VLOOKUP(A390,进货明细!$A$2:$D$5000,COLUMN($B$2),0)&amp;"")</f>
        <v/>
      </c>
      <c r="C390" s="147" t="str">
        <f>IF(ISERROR(VLOOKUP(A390,进货明细!$A$2:$D$5000,COLUMN($C$2),0)&amp;""),"",VLOOKUP(A390,进货明细!$A$2:$D$5000,COLUMN($C$2),0)&amp;"")</f>
        <v/>
      </c>
      <c r="D390" s="147" t="str">
        <f>IF(ISERROR(VLOOKUP(A390,进货明细!$A$2:$D$5000,COLUMN($D$2),0)&amp;""),"",VLOOKUP(A390,进货明细!$A$2:$D$5000,COLUMN($D$2),0)&amp;"")</f>
        <v/>
      </c>
      <c r="E390" s="148"/>
      <c r="F390" s="152"/>
      <c r="G390" s="150" t="str">
        <f>IF(ISERROR(VLOOKUP(A390,进货明细!$A$2:$G$5000,COLUMN($G$2),0)&amp;""),"",VLOOKUP(A390,进货明细!$A$2:$G$5000,COLUMN($G$2),0)&amp;"")</f>
        <v/>
      </c>
      <c r="H390" s="151" t="str">
        <f t="shared" si="13"/>
        <v/>
      </c>
      <c r="I390" s="168"/>
      <c r="J390" s="169"/>
      <c r="K390" s="163"/>
      <c r="L390" s="164" t="str">
        <f t="shared" si="14"/>
        <v/>
      </c>
      <c r="M390" s="165" t="e">
        <f>ROUND(VLOOKUP(A390,当前库存!$A$2:$F$7000,COLUMN($F$3),0)&amp;"",2)</f>
        <v>#DIV/0!</v>
      </c>
      <c r="N390" s="166"/>
      <c r="O390" s="167" t="str">
        <f t="array" ref="O390">INDEX(进货明细!A:A,MATCH(0,COUNTIF(O$2:O389,进货明细!$A$2:$A$5000),)+1)&amp;""</f>
        <v/>
      </c>
      <c r="P390" s="167" t="str">
        <f>IF(ISERROR(VLOOKUP(O390,进货明细!$A$2:$D$5000,COLUMN($B$2),0)&amp;""),"",VLOOKUP(O390,进货明细!$A$2:$D$5000,COLUMN($B$2),0)&amp;"")</f>
        <v/>
      </c>
      <c r="Q390" s="174" t="str">
        <f>IF(ISERROR(VLOOKUP(O390,进货明细!$A$2:$D$5000,COLUMN($C$2),0)&amp;""),"",VLOOKUP(O390,进货明细!$A$2:$D$5000,COLUMN($C$2),0)&amp;"")</f>
        <v/>
      </c>
      <c r="R390" s="167" t="str">
        <f>IF(ISERROR(VLOOKUP(O390,进货明细!$A$2:$D$5000,COLUMN($D$2),0)&amp;""),"",VLOOKUP(O390,进货明细!$A$2:$D$5000,COLUMN($D$2),0)&amp;"")</f>
        <v/>
      </c>
      <c r="S390" s="167" t="str">
        <f>IF(ISERROR(VLOOKUP(O390,进货明细!$A$2:$G$5000,COLUMN($G$2),0)&amp;""),"",VLOOKUP(O390,进货明细!$A$2:$G$5000,COLUMN($G$2),0)&amp;"")</f>
        <v/>
      </c>
    </row>
    <row r="391" customHeight="1" spans="1:19">
      <c r="A391" s="175"/>
      <c r="B391" s="153" t="str">
        <f>IF(ISERROR(VLOOKUP(A391,进货明细!$A$2:$D$5000,COLUMN($B$2),0)&amp;""),"",VLOOKUP(A391,进货明细!$A$2:$D$5000,COLUMN($B$2),0)&amp;"")</f>
        <v/>
      </c>
      <c r="C391" s="147" t="str">
        <f>IF(ISERROR(VLOOKUP(A391,进货明细!$A$2:$D$5000,COLUMN($C$2),0)&amp;""),"",VLOOKUP(A391,进货明细!$A$2:$D$5000,COLUMN($C$2),0)&amp;"")</f>
        <v/>
      </c>
      <c r="D391" s="147" t="str">
        <f>IF(ISERROR(VLOOKUP(A391,进货明细!$A$2:$D$5000,COLUMN($D$2),0)&amp;""),"",VLOOKUP(A391,进货明细!$A$2:$D$5000,COLUMN($D$2),0)&amp;"")</f>
        <v/>
      </c>
      <c r="E391" s="148"/>
      <c r="F391" s="152"/>
      <c r="G391" s="150" t="str">
        <f>IF(ISERROR(VLOOKUP(A391,进货明细!$A$2:$G$5000,COLUMN($G$2),0)&amp;""),"",VLOOKUP(A391,进货明细!$A$2:$G$5000,COLUMN($G$2),0)&amp;"")</f>
        <v/>
      </c>
      <c r="H391" s="151" t="str">
        <f t="shared" si="13"/>
        <v/>
      </c>
      <c r="I391" s="168"/>
      <c r="J391" s="169"/>
      <c r="K391" s="163"/>
      <c r="L391" s="164" t="str">
        <f t="shared" si="14"/>
        <v/>
      </c>
      <c r="M391" s="165" t="e">
        <f>ROUND(VLOOKUP(A391,当前库存!$A$2:$F$7000,COLUMN($F$3),0)&amp;"",2)</f>
        <v>#DIV/0!</v>
      </c>
      <c r="N391" s="166"/>
      <c r="O391" s="167" t="str">
        <f t="array" ref="O391">INDEX(进货明细!A:A,MATCH(0,COUNTIF(O$2:O390,进货明细!$A$2:$A$5000),)+1)&amp;""</f>
        <v/>
      </c>
      <c r="P391" s="167" t="str">
        <f>IF(ISERROR(VLOOKUP(O391,进货明细!$A$2:$D$5000,COLUMN($B$2),0)&amp;""),"",VLOOKUP(O391,进货明细!$A$2:$D$5000,COLUMN($B$2),0)&amp;"")</f>
        <v/>
      </c>
      <c r="Q391" s="174" t="str">
        <f>IF(ISERROR(VLOOKUP(O391,进货明细!$A$2:$D$5000,COLUMN($C$2),0)&amp;""),"",VLOOKUP(O391,进货明细!$A$2:$D$5000,COLUMN($C$2),0)&amp;"")</f>
        <v/>
      </c>
      <c r="R391" s="167" t="str">
        <f>IF(ISERROR(VLOOKUP(O391,进货明细!$A$2:$D$5000,COLUMN($D$2),0)&amp;""),"",VLOOKUP(O391,进货明细!$A$2:$D$5000,COLUMN($D$2),0)&amp;"")</f>
        <v/>
      </c>
      <c r="S391" s="167" t="str">
        <f>IF(ISERROR(VLOOKUP(O391,进货明细!$A$2:$G$5000,COLUMN($G$2),0)&amp;""),"",VLOOKUP(O391,进货明细!$A$2:$G$5000,COLUMN($G$2),0)&amp;"")</f>
        <v/>
      </c>
    </row>
    <row r="392" customHeight="1" spans="1:19">
      <c r="A392" s="175"/>
      <c r="B392" s="153" t="str">
        <f>IF(ISERROR(VLOOKUP(A392,进货明细!$A$2:$D$5000,COLUMN($B$2),0)&amp;""),"",VLOOKUP(A392,进货明细!$A$2:$D$5000,COLUMN($B$2),0)&amp;"")</f>
        <v/>
      </c>
      <c r="C392" s="147" t="str">
        <f>IF(ISERROR(VLOOKUP(A392,进货明细!$A$2:$D$5000,COLUMN($C$2),0)&amp;""),"",VLOOKUP(A392,进货明细!$A$2:$D$5000,COLUMN($C$2),0)&amp;"")</f>
        <v/>
      </c>
      <c r="D392" s="147" t="str">
        <f>IF(ISERROR(VLOOKUP(A392,进货明细!$A$2:$D$5000,COLUMN($D$2),0)&amp;""),"",VLOOKUP(A392,进货明细!$A$2:$D$5000,COLUMN($D$2),0)&amp;"")</f>
        <v/>
      </c>
      <c r="E392" s="148"/>
      <c r="F392" s="152"/>
      <c r="G392" s="150" t="str">
        <f>IF(ISERROR(VLOOKUP(A392,进货明细!$A$2:$G$5000,COLUMN($G$2),0)&amp;""),"",VLOOKUP(A392,进货明细!$A$2:$G$5000,COLUMN($G$2),0)&amp;"")</f>
        <v/>
      </c>
      <c r="H392" s="151" t="str">
        <f t="shared" si="13"/>
        <v/>
      </c>
      <c r="I392" s="168"/>
      <c r="J392" s="169"/>
      <c r="K392" s="163"/>
      <c r="L392" s="164" t="str">
        <f t="shared" si="14"/>
        <v/>
      </c>
      <c r="M392" s="165" t="e">
        <f>ROUND(VLOOKUP(A392,当前库存!$A$2:$F$7000,COLUMN($F$3),0)&amp;"",2)</f>
        <v>#DIV/0!</v>
      </c>
      <c r="N392" s="166"/>
      <c r="O392" s="167" t="str">
        <f t="array" ref="O392">INDEX(进货明细!A:A,MATCH(0,COUNTIF(O$2:O391,进货明细!$A$2:$A$5000),)+1)&amp;""</f>
        <v/>
      </c>
      <c r="P392" s="167" t="str">
        <f>IF(ISERROR(VLOOKUP(O392,进货明细!$A$2:$D$5000,COLUMN($B$2),0)&amp;""),"",VLOOKUP(O392,进货明细!$A$2:$D$5000,COLUMN($B$2),0)&amp;"")</f>
        <v/>
      </c>
      <c r="Q392" s="174" t="str">
        <f>IF(ISERROR(VLOOKUP(O392,进货明细!$A$2:$D$5000,COLUMN($C$2),0)&amp;""),"",VLOOKUP(O392,进货明细!$A$2:$D$5000,COLUMN($C$2),0)&amp;"")</f>
        <v/>
      </c>
      <c r="R392" s="167" t="str">
        <f>IF(ISERROR(VLOOKUP(O392,进货明细!$A$2:$D$5000,COLUMN($D$2),0)&amp;""),"",VLOOKUP(O392,进货明细!$A$2:$D$5000,COLUMN($D$2),0)&amp;"")</f>
        <v/>
      </c>
      <c r="S392" s="167" t="str">
        <f>IF(ISERROR(VLOOKUP(O392,进货明细!$A$2:$G$5000,COLUMN($G$2),0)&amp;""),"",VLOOKUP(O392,进货明细!$A$2:$G$5000,COLUMN($G$2),0)&amp;"")</f>
        <v/>
      </c>
    </row>
    <row r="393" customHeight="1" spans="1:19">
      <c r="A393" s="175"/>
      <c r="B393" s="153" t="str">
        <f>IF(ISERROR(VLOOKUP(A393,进货明细!$A$2:$D$5000,COLUMN($B$2),0)&amp;""),"",VLOOKUP(A393,进货明细!$A$2:$D$5000,COLUMN($B$2),0)&amp;"")</f>
        <v/>
      </c>
      <c r="C393" s="147" t="str">
        <f>IF(ISERROR(VLOOKUP(A393,进货明细!$A$2:$D$5000,COLUMN($C$2),0)&amp;""),"",VLOOKUP(A393,进货明细!$A$2:$D$5000,COLUMN($C$2),0)&amp;"")</f>
        <v/>
      </c>
      <c r="D393" s="147" t="str">
        <f>IF(ISERROR(VLOOKUP(A393,进货明细!$A$2:$D$5000,COLUMN($D$2),0)&amp;""),"",VLOOKUP(A393,进货明细!$A$2:$D$5000,COLUMN($D$2),0)&amp;"")</f>
        <v/>
      </c>
      <c r="E393" s="148"/>
      <c r="F393" s="152"/>
      <c r="G393" s="150" t="str">
        <f>IF(ISERROR(VLOOKUP(A393,进货明细!$A$2:$G$5000,COLUMN($G$2),0)&amp;""),"",VLOOKUP(A393,进货明细!$A$2:$G$5000,COLUMN($G$2),0)&amp;"")</f>
        <v/>
      </c>
      <c r="H393" s="151" t="str">
        <f t="shared" si="13"/>
        <v/>
      </c>
      <c r="I393" s="168"/>
      <c r="J393" s="169"/>
      <c r="K393" s="163"/>
      <c r="L393" s="164" t="str">
        <f t="shared" si="14"/>
        <v/>
      </c>
      <c r="M393" s="165" t="e">
        <f>ROUND(VLOOKUP(A393,当前库存!$A$2:$F$7000,COLUMN($F$3),0)&amp;"",2)</f>
        <v>#DIV/0!</v>
      </c>
      <c r="N393" s="166"/>
      <c r="O393" s="167" t="str">
        <f t="array" ref="O393">INDEX(进货明细!A:A,MATCH(0,COUNTIF(O$2:O392,进货明细!$A$2:$A$5000),)+1)&amp;""</f>
        <v/>
      </c>
      <c r="P393" s="167" t="str">
        <f>IF(ISERROR(VLOOKUP(O393,进货明细!$A$2:$D$5000,COLUMN($B$2),0)&amp;""),"",VLOOKUP(O393,进货明细!$A$2:$D$5000,COLUMN($B$2),0)&amp;"")</f>
        <v/>
      </c>
      <c r="Q393" s="174" t="str">
        <f>IF(ISERROR(VLOOKUP(O393,进货明细!$A$2:$D$5000,COLUMN($C$2),0)&amp;""),"",VLOOKUP(O393,进货明细!$A$2:$D$5000,COLUMN($C$2),0)&amp;"")</f>
        <v/>
      </c>
      <c r="R393" s="167" t="str">
        <f>IF(ISERROR(VLOOKUP(O393,进货明细!$A$2:$D$5000,COLUMN($D$2),0)&amp;""),"",VLOOKUP(O393,进货明细!$A$2:$D$5000,COLUMN($D$2),0)&amp;"")</f>
        <v/>
      </c>
      <c r="S393" s="167" t="str">
        <f>IF(ISERROR(VLOOKUP(O393,进货明细!$A$2:$G$5000,COLUMN($G$2),0)&amp;""),"",VLOOKUP(O393,进货明细!$A$2:$G$5000,COLUMN($G$2),0)&amp;"")</f>
        <v/>
      </c>
    </row>
    <row r="394" customHeight="1" spans="1:19">
      <c r="A394" s="175"/>
      <c r="B394" s="153" t="str">
        <f>IF(ISERROR(VLOOKUP(A394,进货明细!$A$2:$D$5000,COLUMN($B$2),0)&amp;""),"",VLOOKUP(A394,进货明细!$A$2:$D$5000,COLUMN($B$2),0)&amp;"")</f>
        <v/>
      </c>
      <c r="C394" s="147" t="str">
        <f>IF(ISERROR(VLOOKUP(A394,进货明细!$A$2:$D$5000,COLUMN($C$2),0)&amp;""),"",VLOOKUP(A394,进货明细!$A$2:$D$5000,COLUMN($C$2),0)&amp;"")</f>
        <v/>
      </c>
      <c r="D394" s="147" t="str">
        <f>IF(ISERROR(VLOOKUP(A394,进货明细!$A$2:$D$5000,COLUMN($D$2),0)&amp;""),"",VLOOKUP(A394,进货明细!$A$2:$D$5000,COLUMN($D$2),0)&amp;"")</f>
        <v/>
      </c>
      <c r="E394" s="148"/>
      <c r="F394" s="152"/>
      <c r="G394" s="150" t="str">
        <f>IF(ISERROR(VLOOKUP(A394,进货明细!$A$2:$G$5000,COLUMN($G$2),0)&amp;""),"",VLOOKUP(A394,进货明细!$A$2:$G$5000,COLUMN($G$2),0)&amp;"")</f>
        <v/>
      </c>
      <c r="H394" s="151" t="str">
        <f t="shared" ref="H394:H457" si="15">IF(E394="","",E394*F394)</f>
        <v/>
      </c>
      <c r="I394" s="168"/>
      <c r="J394" s="169"/>
      <c r="K394" s="163"/>
      <c r="L394" s="164" t="str">
        <f t="shared" si="14"/>
        <v/>
      </c>
      <c r="M394" s="165" t="e">
        <f>ROUND(VLOOKUP(A394,当前库存!$A$2:$F$7000,COLUMN($F$3),0)&amp;"",2)</f>
        <v>#DIV/0!</v>
      </c>
      <c r="N394" s="166"/>
      <c r="O394" s="167" t="str">
        <f t="array" ref="O394">INDEX(进货明细!A:A,MATCH(0,COUNTIF(O$2:O393,进货明细!$A$2:$A$5000),)+1)&amp;""</f>
        <v/>
      </c>
      <c r="P394" s="167" t="str">
        <f>IF(ISERROR(VLOOKUP(O394,进货明细!$A$2:$D$5000,COLUMN($B$2),0)&amp;""),"",VLOOKUP(O394,进货明细!$A$2:$D$5000,COLUMN($B$2),0)&amp;"")</f>
        <v/>
      </c>
      <c r="Q394" s="174" t="str">
        <f>IF(ISERROR(VLOOKUP(O394,进货明细!$A$2:$D$5000,COLUMN($C$2),0)&amp;""),"",VLOOKUP(O394,进货明细!$A$2:$D$5000,COLUMN($C$2),0)&amp;"")</f>
        <v/>
      </c>
      <c r="R394" s="167" t="str">
        <f>IF(ISERROR(VLOOKUP(O394,进货明细!$A$2:$D$5000,COLUMN($D$2),0)&amp;""),"",VLOOKUP(O394,进货明细!$A$2:$D$5000,COLUMN($D$2),0)&amp;"")</f>
        <v/>
      </c>
      <c r="S394" s="167" t="str">
        <f>IF(ISERROR(VLOOKUP(O394,进货明细!$A$2:$G$5000,COLUMN($G$2),0)&amp;""),"",VLOOKUP(O394,进货明细!$A$2:$G$5000,COLUMN($G$2),0)&amp;"")</f>
        <v/>
      </c>
    </row>
    <row r="395" customHeight="1" spans="1:19">
      <c r="A395" s="175"/>
      <c r="B395" s="153" t="str">
        <f>IF(ISERROR(VLOOKUP(A395,进货明细!$A$2:$D$5000,COLUMN($B$2),0)&amp;""),"",VLOOKUP(A395,进货明细!$A$2:$D$5000,COLUMN($B$2),0)&amp;"")</f>
        <v/>
      </c>
      <c r="C395" s="147" t="str">
        <f>IF(ISERROR(VLOOKUP(A395,进货明细!$A$2:$D$5000,COLUMN($C$2),0)&amp;""),"",VLOOKUP(A395,进货明细!$A$2:$D$5000,COLUMN($C$2),0)&amp;"")</f>
        <v/>
      </c>
      <c r="D395" s="147" t="str">
        <f>IF(ISERROR(VLOOKUP(A395,进货明细!$A$2:$D$5000,COLUMN($D$2),0)&amp;""),"",VLOOKUP(A395,进货明细!$A$2:$D$5000,COLUMN($D$2),0)&amp;"")</f>
        <v/>
      </c>
      <c r="E395" s="148"/>
      <c r="F395" s="152"/>
      <c r="G395" s="150" t="str">
        <f>IF(ISERROR(VLOOKUP(A395,进货明细!$A$2:$G$5000,COLUMN($G$2),0)&amp;""),"",VLOOKUP(A395,进货明细!$A$2:$G$5000,COLUMN($G$2),0)&amp;"")</f>
        <v/>
      </c>
      <c r="H395" s="151" t="str">
        <f t="shared" si="15"/>
        <v/>
      </c>
      <c r="I395" s="168"/>
      <c r="J395" s="169"/>
      <c r="K395" s="163"/>
      <c r="L395" s="164" t="str">
        <f t="shared" si="14"/>
        <v/>
      </c>
      <c r="M395" s="165" t="e">
        <f>ROUND(VLOOKUP(A395,当前库存!$A$2:$F$7000,COLUMN($F$3),0)&amp;"",2)</f>
        <v>#DIV/0!</v>
      </c>
      <c r="N395" s="166"/>
      <c r="O395" s="167" t="str">
        <f t="array" ref="O395">INDEX(进货明细!A:A,MATCH(0,COUNTIF(O$2:O394,进货明细!$A$2:$A$5000),)+1)&amp;""</f>
        <v/>
      </c>
      <c r="P395" s="167" t="str">
        <f>IF(ISERROR(VLOOKUP(O395,进货明细!$A$2:$D$5000,COLUMN($B$2),0)&amp;""),"",VLOOKUP(O395,进货明细!$A$2:$D$5000,COLUMN($B$2),0)&amp;"")</f>
        <v/>
      </c>
      <c r="Q395" s="174" t="str">
        <f>IF(ISERROR(VLOOKUP(O395,进货明细!$A$2:$D$5000,COLUMN($C$2),0)&amp;""),"",VLOOKUP(O395,进货明细!$A$2:$D$5000,COLUMN($C$2),0)&amp;"")</f>
        <v/>
      </c>
      <c r="R395" s="167" t="str">
        <f>IF(ISERROR(VLOOKUP(O395,进货明细!$A$2:$D$5000,COLUMN($D$2),0)&amp;""),"",VLOOKUP(O395,进货明细!$A$2:$D$5000,COLUMN($D$2),0)&amp;"")</f>
        <v/>
      </c>
      <c r="S395" s="167" t="str">
        <f>IF(ISERROR(VLOOKUP(O395,进货明细!$A$2:$G$5000,COLUMN($G$2),0)&amp;""),"",VLOOKUP(O395,进货明细!$A$2:$G$5000,COLUMN($G$2),0)&amp;"")</f>
        <v/>
      </c>
    </row>
    <row r="396" customHeight="1" spans="1:19">
      <c r="A396" s="175"/>
      <c r="B396" s="153" t="str">
        <f>IF(ISERROR(VLOOKUP(A396,进货明细!$A$2:$D$5000,COLUMN($B$2),0)&amp;""),"",VLOOKUP(A396,进货明细!$A$2:$D$5000,COLUMN($B$2),0)&amp;"")</f>
        <v/>
      </c>
      <c r="C396" s="147" t="str">
        <f>IF(ISERROR(VLOOKUP(A396,进货明细!$A$2:$D$5000,COLUMN($C$2),0)&amp;""),"",VLOOKUP(A396,进货明细!$A$2:$D$5000,COLUMN($C$2),0)&amp;"")</f>
        <v/>
      </c>
      <c r="D396" s="147" t="str">
        <f>IF(ISERROR(VLOOKUP(A396,进货明细!$A$2:$D$5000,COLUMN($D$2),0)&amp;""),"",VLOOKUP(A396,进货明细!$A$2:$D$5000,COLUMN($D$2),0)&amp;"")</f>
        <v/>
      </c>
      <c r="E396" s="148"/>
      <c r="F396" s="152"/>
      <c r="G396" s="150" t="str">
        <f>IF(ISERROR(VLOOKUP(A396,进货明细!$A$2:$G$5000,COLUMN($G$2),0)&amp;""),"",VLOOKUP(A396,进货明细!$A$2:$G$5000,COLUMN($G$2),0)&amp;"")</f>
        <v/>
      </c>
      <c r="H396" s="151" t="str">
        <f t="shared" si="15"/>
        <v/>
      </c>
      <c r="I396" s="168"/>
      <c r="J396" s="169"/>
      <c r="K396" s="163"/>
      <c r="L396" s="164" t="str">
        <f t="shared" si="14"/>
        <v/>
      </c>
      <c r="M396" s="165" t="e">
        <f>ROUND(VLOOKUP(A396,当前库存!$A$2:$F$7000,COLUMN($F$3),0)&amp;"",2)</f>
        <v>#DIV/0!</v>
      </c>
      <c r="N396" s="166"/>
      <c r="O396" s="167" t="str">
        <f t="array" ref="O396">INDEX(进货明细!A:A,MATCH(0,COUNTIF(O$2:O395,进货明细!$A$2:$A$5000),)+1)&amp;""</f>
        <v/>
      </c>
      <c r="P396" s="167" t="str">
        <f>IF(ISERROR(VLOOKUP(O396,进货明细!$A$2:$D$5000,COLUMN($B$2),0)&amp;""),"",VLOOKUP(O396,进货明细!$A$2:$D$5000,COLUMN($B$2),0)&amp;"")</f>
        <v/>
      </c>
      <c r="Q396" s="174" t="str">
        <f>IF(ISERROR(VLOOKUP(O396,进货明细!$A$2:$D$5000,COLUMN($C$2),0)&amp;""),"",VLOOKUP(O396,进货明细!$A$2:$D$5000,COLUMN($C$2),0)&amp;"")</f>
        <v/>
      </c>
      <c r="R396" s="167" t="str">
        <f>IF(ISERROR(VLOOKUP(O396,进货明细!$A$2:$D$5000,COLUMN($D$2),0)&amp;""),"",VLOOKUP(O396,进货明细!$A$2:$D$5000,COLUMN($D$2),0)&amp;"")</f>
        <v/>
      </c>
      <c r="S396" s="167" t="str">
        <f>IF(ISERROR(VLOOKUP(O396,进货明细!$A$2:$G$5000,COLUMN($G$2),0)&amp;""),"",VLOOKUP(O396,进货明细!$A$2:$G$5000,COLUMN($G$2),0)&amp;"")</f>
        <v/>
      </c>
    </row>
    <row r="397" customHeight="1" spans="1:19">
      <c r="A397" s="175"/>
      <c r="B397" s="153" t="str">
        <f>IF(ISERROR(VLOOKUP(A397,进货明细!$A$2:$D$5000,COLUMN($B$2),0)&amp;""),"",VLOOKUP(A397,进货明细!$A$2:$D$5000,COLUMN($B$2),0)&amp;"")</f>
        <v/>
      </c>
      <c r="C397" s="147" t="str">
        <f>IF(ISERROR(VLOOKUP(A397,进货明细!$A$2:$D$5000,COLUMN($C$2),0)&amp;""),"",VLOOKUP(A397,进货明细!$A$2:$D$5000,COLUMN($C$2),0)&amp;"")</f>
        <v/>
      </c>
      <c r="D397" s="147" t="str">
        <f>IF(ISERROR(VLOOKUP(A397,进货明细!$A$2:$D$5000,COLUMN($D$2),0)&amp;""),"",VLOOKUP(A397,进货明细!$A$2:$D$5000,COLUMN($D$2),0)&amp;"")</f>
        <v/>
      </c>
      <c r="E397" s="148"/>
      <c r="F397" s="152"/>
      <c r="G397" s="150" t="str">
        <f>IF(ISERROR(VLOOKUP(A397,进货明细!$A$2:$G$5000,COLUMN($G$2),0)&amp;""),"",VLOOKUP(A397,进货明细!$A$2:$G$5000,COLUMN($G$2),0)&amp;"")</f>
        <v/>
      </c>
      <c r="H397" s="151" t="str">
        <f t="shared" si="15"/>
        <v/>
      </c>
      <c r="I397" s="168"/>
      <c r="J397" s="169"/>
      <c r="K397" s="163"/>
      <c r="L397" s="164" t="str">
        <f t="shared" si="14"/>
        <v/>
      </c>
      <c r="M397" s="165" t="e">
        <f>ROUND(VLOOKUP(A397,当前库存!$A$2:$F$7000,COLUMN($F$3),0)&amp;"",2)</f>
        <v>#DIV/0!</v>
      </c>
      <c r="N397" s="166"/>
      <c r="O397" s="167" t="str">
        <f t="array" ref="O397">INDEX(进货明细!A:A,MATCH(0,COUNTIF(O$2:O396,进货明细!$A$2:$A$5000),)+1)&amp;""</f>
        <v/>
      </c>
      <c r="P397" s="167" t="str">
        <f>IF(ISERROR(VLOOKUP(O397,进货明细!$A$2:$D$5000,COLUMN($B$2),0)&amp;""),"",VLOOKUP(O397,进货明细!$A$2:$D$5000,COLUMN($B$2),0)&amp;"")</f>
        <v/>
      </c>
      <c r="Q397" s="174" t="str">
        <f>IF(ISERROR(VLOOKUP(O397,进货明细!$A$2:$D$5000,COLUMN($C$2),0)&amp;""),"",VLOOKUP(O397,进货明细!$A$2:$D$5000,COLUMN($C$2),0)&amp;"")</f>
        <v/>
      </c>
      <c r="R397" s="167" t="str">
        <f>IF(ISERROR(VLOOKUP(O397,进货明细!$A$2:$D$5000,COLUMN($D$2),0)&amp;""),"",VLOOKUP(O397,进货明细!$A$2:$D$5000,COLUMN($D$2),0)&amp;"")</f>
        <v/>
      </c>
      <c r="S397" s="167" t="str">
        <f>IF(ISERROR(VLOOKUP(O397,进货明细!$A$2:$G$5000,COLUMN($G$2),0)&amp;""),"",VLOOKUP(O397,进货明细!$A$2:$G$5000,COLUMN($G$2),0)&amp;"")</f>
        <v/>
      </c>
    </row>
    <row r="398" customHeight="1" spans="1:19">
      <c r="A398" s="175"/>
      <c r="B398" s="153" t="str">
        <f>IF(ISERROR(VLOOKUP(A398,进货明细!$A$2:$D$5000,COLUMN($B$2),0)&amp;""),"",VLOOKUP(A398,进货明细!$A$2:$D$5000,COLUMN($B$2),0)&amp;"")</f>
        <v/>
      </c>
      <c r="C398" s="147" t="str">
        <f>IF(ISERROR(VLOOKUP(A398,进货明细!$A$2:$D$5000,COLUMN($C$2),0)&amp;""),"",VLOOKUP(A398,进货明细!$A$2:$D$5000,COLUMN($C$2),0)&amp;"")</f>
        <v/>
      </c>
      <c r="D398" s="147" t="str">
        <f>IF(ISERROR(VLOOKUP(A398,进货明细!$A$2:$D$5000,COLUMN($D$2),0)&amp;""),"",VLOOKUP(A398,进货明细!$A$2:$D$5000,COLUMN($D$2),0)&amp;"")</f>
        <v/>
      </c>
      <c r="E398" s="148"/>
      <c r="F398" s="152"/>
      <c r="G398" s="150" t="str">
        <f>IF(ISERROR(VLOOKUP(A398,进货明细!$A$2:$G$5000,COLUMN($G$2),0)&amp;""),"",VLOOKUP(A398,进货明细!$A$2:$G$5000,COLUMN($G$2),0)&amp;"")</f>
        <v/>
      </c>
      <c r="H398" s="151" t="str">
        <f t="shared" si="15"/>
        <v/>
      </c>
      <c r="I398" s="168"/>
      <c r="J398" s="169"/>
      <c r="K398" s="163"/>
      <c r="L398" s="164" t="str">
        <f t="shared" si="14"/>
        <v/>
      </c>
      <c r="M398" s="165" t="e">
        <f>ROUND(VLOOKUP(A398,当前库存!$A$2:$F$7000,COLUMN($F$3),0)&amp;"",2)</f>
        <v>#DIV/0!</v>
      </c>
      <c r="N398" s="166"/>
      <c r="O398" s="167" t="str">
        <f t="array" ref="O398">INDEX(进货明细!A:A,MATCH(0,COUNTIF(O$2:O397,进货明细!$A$2:$A$5000),)+1)&amp;""</f>
        <v/>
      </c>
      <c r="P398" s="167" t="str">
        <f>IF(ISERROR(VLOOKUP(O398,进货明细!$A$2:$D$5000,COLUMN($B$2),0)&amp;""),"",VLOOKUP(O398,进货明细!$A$2:$D$5000,COLUMN($B$2),0)&amp;"")</f>
        <v/>
      </c>
      <c r="Q398" s="174" t="str">
        <f>IF(ISERROR(VLOOKUP(O398,进货明细!$A$2:$D$5000,COLUMN($C$2),0)&amp;""),"",VLOOKUP(O398,进货明细!$A$2:$D$5000,COLUMN($C$2),0)&amp;"")</f>
        <v/>
      </c>
      <c r="R398" s="167" t="str">
        <f>IF(ISERROR(VLOOKUP(O398,进货明细!$A$2:$D$5000,COLUMN($D$2),0)&amp;""),"",VLOOKUP(O398,进货明细!$A$2:$D$5000,COLUMN($D$2),0)&amp;"")</f>
        <v/>
      </c>
      <c r="S398" s="167" t="str">
        <f>IF(ISERROR(VLOOKUP(O398,进货明细!$A$2:$G$5000,COLUMN($G$2),0)&amp;""),"",VLOOKUP(O398,进货明细!$A$2:$G$5000,COLUMN($G$2),0)&amp;"")</f>
        <v/>
      </c>
    </row>
    <row r="399" customHeight="1" spans="1:19">
      <c r="A399" s="175"/>
      <c r="B399" s="153" t="str">
        <f>IF(ISERROR(VLOOKUP(A399,进货明细!$A$2:$D$5000,COLUMN($B$2),0)&amp;""),"",VLOOKUP(A399,进货明细!$A$2:$D$5000,COLUMN($B$2),0)&amp;"")</f>
        <v/>
      </c>
      <c r="C399" s="147" t="str">
        <f>IF(ISERROR(VLOOKUP(A399,进货明细!$A$2:$D$5000,COLUMN($C$2),0)&amp;""),"",VLOOKUP(A399,进货明细!$A$2:$D$5000,COLUMN($C$2),0)&amp;"")</f>
        <v/>
      </c>
      <c r="D399" s="147" t="str">
        <f>IF(ISERROR(VLOOKUP(A399,进货明细!$A$2:$D$5000,COLUMN($D$2),0)&amp;""),"",VLOOKUP(A399,进货明细!$A$2:$D$5000,COLUMN($D$2),0)&amp;"")</f>
        <v/>
      </c>
      <c r="E399" s="148"/>
      <c r="F399" s="152"/>
      <c r="G399" s="150" t="str">
        <f>IF(ISERROR(VLOOKUP(A399,进货明细!$A$2:$G$5000,COLUMN($G$2),0)&amp;""),"",VLOOKUP(A399,进货明细!$A$2:$G$5000,COLUMN($G$2),0)&amp;"")</f>
        <v/>
      </c>
      <c r="H399" s="151" t="str">
        <f t="shared" si="15"/>
        <v/>
      </c>
      <c r="I399" s="168"/>
      <c r="J399" s="169"/>
      <c r="K399" s="163"/>
      <c r="L399" s="164" t="str">
        <f t="shared" si="14"/>
        <v/>
      </c>
      <c r="M399" s="165" t="e">
        <f>ROUND(VLOOKUP(A399,当前库存!$A$2:$F$7000,COLUMN($F$3),0)&amp;"",2)</f>
        <v>#DIV/0!</v>
      </c>
      <c r="N399" s="166"/>
      <c r="O399" s="167" t="str">
        <f t="array" ref="O399">INDEX(进货明细!A:A,MATCH(0,COUNTIF(O$2:O398,进货明细!$A$2:$A$5000),)+1)&amp;""</f>
        <v/>
      </c>
      <c r="P399" s="167" t="str">
        <f>IF(ISERROR(VLOOKUP(O399,进货明细!$A$2:$D$5000,COLUMN($B$2),0)&amp;""),"",VLOOKUP(O399,进货明细!$A$2:$D$5000,COLUMN($B$2),0)&amp;"")</f>
        <v/>
      </c>
      <c r="Q399" s="174" t="str">
        <f>IF(ISERROR(VLOOKUP(O399,进货明细!$A$2:$D$5000,COLUMN($C$2),0)&amp;""),"",VLOOKUP(O399,进货明细!$A$2:$D$5000,COLUMN($C$2),0)&amp;"")</f>
        <v/>
      </c>
      <c r="R399" s="167" t="str">
        <f>IF(ISERROR(VLOOKUP(O399,进货明细!$A$2:$D$5000,COLUMN($D$2),0)&amp;""),"",VLOOKUP(O399,进货明细!$A$2:$D$5000,COLUMN($D$2),0)&amp;"")</f>
        <v/>
      </c>
      <c r="S399" s="167" t="str">
        <f>IF(ISERROR(VLOOKUP(O399,进货明细!$A$2:$G$5000,COLUMN($G$2),0)&amp;""),"",VLOOKUP(O399,进货明细!$A$2:$G$5000,COLUMN($G$2),0)&amp;"")</f>
        <v/>
      </c>
    </row>
    <row r="400" customHeight="1" spans="1:19">
      <c r="A400" s="175"/>
      <c r="B400" s="153" t="str">
        <f>IF(ISERROR(VLOOKUP(A400,进货明细!$A$2:$D$5000,COLUMN($B$2),0)&amp;""),"",VLOOKUP(A400,进货明细!$A$2:$D$5000,COLUMN($B$2),0)&amp;"")</f>
        <v/>
      </c>
      <c r="C400" s="147" t="str">
        <f>IF(ISERROR(VLOOKUP(A400,进货明细!$A$2:$D$5000,COLUMN($C$2),0)&amp;""),"",VLOOKUP(A400,进货明细!$A$2:$D$5000,COLUMN($C$2),0)&amp;"")</f>
        <v/>
      </c>
      <c r="D400" s="147" t="str">
        <f>IF(ISERROR(VLOOKUP(A400,进货明细!$A$2:$D$5000,COLUMN($D$2),0)&amp;""),"",VLOOKUP(A400,进货明细!$A$2:$D$5000,COLUMN($D$2),0)&amp;"")</f>
        <v/>
      </c>
      <c r="E400" s="148"/>
      <c r="F400" s="152"/>
      <c r="G400" s="150" t="str">
        <f>IF(ISERROR(VLOOKUP(A400,进货明细!$A$2:$G$5000,COLUMN($G$2),0)&amp;""),"",VLOOKUP(A400,进货明细!$A$2:$G$5000,COLUMN($G$2),0)&amp;"")</f>
        <v/>
      </c>
      <c r="H400" s="151" t="str">
        <f t="shared" si="15"/>
        <v/>
      </c>
      <c r="I400" s="168"/>
      <c r="J400" s="169"/>
      <c r="K400" s="163"/>
      <c r="L400" s="164" t="str">
        <f t="shared" si="14"/>
        <v/>
      </c>
      <c r="M400" s="165" t="e">
        <f>ROUND(VLOOKUP(A400,当前库存!$A$2:$F$7000,COLUMN($F$3),0)&amp;"",2)</f>
        <v>#DIV/0!</v>
      </c>
      <c r="N400" s="166"/>
      <c r="O400" s="167" t="str">
        <f t="array" ref="O400">INDEX(进货明细!A:A,MATCH(0,COUNTIF(O$2:O399,进货明细!$A$2:$A$5000),)+1)&amp;""</f>
        <v/>
      </c>
      <c r="P400" s="167" t="str">
        <f>IF(ISERROR(VLOOKUP(O400,进货明细!$A$2:$D$5000,COLUMN($B$2),0)&amp;""),"",VLOOKUP(O400,进货明细!$A$2:$D$5000,COLUMN($B$2),0)&amp;"")</f>
        <v/>
      </c>
      <c r="Q400" s="174" t="str">
        <f>IF(ISERROR(VLOOKUP(O400,进货明细!$A$2:$D$5000,COLUMN($C$2),0)&amp;""),"",VLOOKUP(O400,进货明细!$A$2:$D$5000,COLUMN($C$2),0)&amp;"")</f>
        <v/>
      </c>
      <c r="R400" s="167" t="str">
        <f>IF(ISERROR(VLOOKUP(O400,进货明细!$A$2:$D$5000,COLUMN($D$2),0)&amp;""),"",VLOOKUP(O400,进货明细!$A$2:$D$5000,COLUMN($D$2),0)&amp;"")</f>
        <v/>
      </c>
      <c r="S400" s="167" t="str">
        <f>IF(ISERROR(VLOOKUP(O400,进货明细!$A$2:$G$5000,COLUMN($G$2),0)&amp;""),"",VLOOKUP(O400,进货明细!$A$2:$G$5000,COLUMN($G$2),0)&amp;"")</f>
        <v/>
      </c>
    </row>
    <row r="401" customHeight="1" spans="1:19">
      <c r="A401" s="175"/>
      <c r="B401" s="153" t="str">
        <f>IF(ISERROR(VLOOKUP(A401,进货明细!$A$2:$D$5000,COLUMN($B$2),0)&amp;""),"",VLOOKUP(A401,进货明细!$A$2:$D$5000,COLUMN($B$2),0)&amp;"")</f>
        <v/>
      </c>
      <c r="C401" s="147" t="str">
        <f>IF(ISERROR(VLOOKUP(A401,进货明细!$A$2:$D$5000,COLUMN($C$2),0)&amp;""),"",VLOOKUP(A401,进货明细!$A$2:$D$5000,COLUMN($C$2),0)&amp;"")</f>
        <v/>
      </c>
      <c r="D401" s="147" t="str">
        <f>IF(ISERROR(VLOOKUP(A401,进货明细!$A$2:$D$5000,COLUMN($D$2),0)&amp;""),"",VLOOKUP(A401,进货明细!$A$2:$D$5000,COLUMN($D$2),0)&amp;"")</f>
        <v/>
      </c>
      <c r="E401" s="148"/>
      <c r="F401" s="152"/>
      <c r="G401" s="150" t="str">
        <f>IF(ISERROR(VLOOKUP(A401,进货明细!$A$2:$G$5000,COLUMN($G$2),0)&amp;""),"",VLOOKUP(A401,进货明细!$A$2:$G$5000,COLUMN($G$2),0)&amp;"")</f>
        <v/>
      </c>
      <c r="H401" s="151" t="str">
        <f t="shared" si="15"/>
        <v/>
      </c>
      <c r="I401" s="168"/>
      <c r="J401" s="169"/>
      <c r="K401" s="163"/>
      <c r="L401" s="164" t="str">
        <f t="shared" si="14"/>
        <v/>
      </c>
      <c r="M401" s="165" t="e">
        <f>ROUND(VLOOKUP(A401,当前库存!$A$2:$F$7000,COLUMN($F$3),0)&amp;"",2)</f>
        <v>#DIV/0!</v>
      </c>
      <c r="N401" s="166"/>
      <c r="O401" s="167" t="str">
        <f t="array" ref="O401">INDEX(进货明细!A:A,MATCH(0,COUNTIF(O$2:O400,进货明细!$A$2:$A$5000),)+1)&amp;""</f>
        <v/>
      </c>
      <c r="P401" s="167" t="str">
        <f>IF(ISERROR(VLOOKUP(O401,进货明细!$A$2:$D$5000,COLUMN($B$2),0)&amp;""),"",VLOOKUP(O401,进货明细!$A$2:$D$5000,COLUMN($B$2),0)&amp;"")</f>
        <v/>
      </c>
      <c r="Q401" s="174" t="str">
        <f>IF(ISERROR(VLOOKUP(O401,进货明细!$A$2:$D$5000,COLUMN($C$2),0)&amp;""),"",VLOOKUP(O401,进货明细!$A$2:$D$5000,COLUMN($C$2),0)&amp;"")</f>
        <v/>
      </c>
      <c r="R401" s="167" t="str">
        <f>IF(ISERROR(VLOOKUP(O401,进货明细!$A$2:$D$5000,COLUMN($D$2),0)&amp;""),"",VLOOKUP(O401,进货明细!$A$2:$D$5000,COLUMN($D$2),0)&amp;"")</f>
        <v/>
      </c>
      <c r="S401" s="167" t="str">
        <f>IF(ISERROR(VLOOKUP(O401,进货明细!$A$2:$G$5000,COLUMN($G$2),0)&amp;""),"",VLOOKUP(O401,进货明细!$A$2:$G$5000,COLUMN($G$2),0)&amp;"")</f>
        <v/>
      </c>
    </row>
    <row r="402" customHeight="1" spans="1:19">
      <c r="A402" s="175"/>
      <c r="B402" s="153" t="str">
        <f>IF(ISERROR(VLOOKUP(A402,进货明细!$A$2:$D$5000,COLUMN($B$2),0)&amp;""),"",VLOOKUP(A402,进货明细!$A$2:$D$5000,COLUMN($B$2),0)&amp;"")</f>
        <v/>
      </c>
      <c r="C402" s="147" t="str">
        <f>IF(ISERROR(VLOOKUP(A402,进货明细!$A$2:$D$5000,COLUMN($C$2),0)&amp;""),"",VLOOKUP(A402,进货明细!$A$2:$D$5000,COLUMN($C$2),0)&amp;"")</f>
        <v/>
      </c>
      <c r="D402" s="147" t="str">
        <f>IF(ISERROR(VLOOKUP(A402,进货明细!$A$2:$D$5000,COLUMN($D$2),0)&amp;""),"",VLOOKUP(A402,进货明细!$A$2:$D$5000,COLUMN($D$2),0)&amp;"")</f>
        <v/>
      </c>
      <c r="E402" s="148"/>
      <c r="F402" s="152"/>
      <c r="G402" s="150" t="str">
        <f>IF(ISERROR(VLOOKUP(A402,进货明细!$A$2:$G$5000,COLUMN($G$2),0)&amp;""),"",VLOOKUP(A402,进货明细!$A$2:$G$5000,COLUMN($G$2),0)&amp;"")</f>
        <v/>
      </c>
      <c r="H402" s="151" t="str">
        <f t="shared" si="15"/>
        <v/>
      </c>
      <c r="I402" s="168"/>
      <c r="J402" s="169"/>
      <c r="K402" s="163"/>
      <c r="L402" s="164" t="str">
        <f t="shared" si="14"/>
        <v/>
      </c>
      <c r="M402" s="165" t="e">
        <f>ROUND(VLOOKUP(A402,当前库存!$A$2:$F$7000,COLUMN($F$3),0)&amp;"",2)</f>
        <v>#DIV/0!</v>
      </c>
      <c r="N402" s="166"/>
      <c r="O402" s="167" t="str">
        <f t="array" ref="O402">INDEX(进货明细!A:A,MATCH(0,COUNTIF(O$2:O401,进货明细!$A$2:$A$5000),)+1)&amp;""</f>
        <v/>
      </c>
      <c r="P402" s="167" t="str">
        <f>IF(ISERROR(VLOOKUP(O402,进货明细!$A$2:$D$5000,COLUMN($B$2),0)&amp;""),"",VLOOKUP(O402,进货明细!$A$2:$D$5000,COLUMN($B$2),0)&amp;"")</f>
        <v/>
      </c>
      <c r="Q402" s="174" t="str">
        <f>IF(ISERROR(VLOOKUP(O402,进货明细!$A$2:$D$5000,COLUMN($C$2),0)&amp;""),"",VLOOKUP(O402,进货明细!$A$2:$D$5000,COLUMN($C$2),0)&amp;"")</f>
        <v/>
      </c>
      <c r="R402" s="167" t="str">
        <f>IF(ISERROR(VLOOKUP(O402,进货明细!$A$2:$D$5000,COLUMN($D$2),0)&amp;""),"",VLOOKUP(O402,进货明细!$A$2:$D$5000,COLUMN($D$2),0)&amp;"")</f>
        <v/>
      </c>
      <c r="S402" s="167" t="str">
        <f>IF(ISERROR(VLOOKUP(O402,进货明细!$A$2:$G$5000,COLUMN($G$2),0)&amp;""),"",VLOOKUP(O402,进货明细!$A$2:$G$5000,COLUMN($G$2),0)&amp;"")</f>
        <v/>
      </c>
    </row>
    <row r="403" customHeight="1" spans="1:19">
      <c r="A403" s="175"/>
      <c r="B403" s="153" t="str">
        <f>IF(ISERROR(VLOOKUP(A403,进货明细!$A$2:$D$5000,COLUMN($B$2),0)&amp;""),"",VLOOKUP(A403,进货明细!$A$2:$D$5000,COLUMN($B$2),0)&amp;"")</f>
        <v/>
      </c>
      <c r="C403" s="147" t="str">
        <f>IF(ISERROR(VLOOKUP(A403,进货明细!$A$2:$D$5000,COLUMN($C$2),0)&amp;""),"",VLOOKUP(A403,进货明细!$A$2:$D$5000,COLUMN($C$2),0)&amp;"")</f>
        <v/>
      </c>
      <c r="D403" s="147" t="str">
        <f>IF(ISERROR(VLOOKUP(A403,进货明细!$A$2:$D$5000,COLUMN($D$2),0)&amp;""),"",VLOOKUP(A403,进货明细!$A$2:$D$5000,COLUMN($D$2),0)&amp;"")</f>
        <v/>
      </c>
      <c r="E403" s="148"/>
      <c r="F403" s="152"/>
      <c r="G403" s="150" t="str">
        <f>IF(ISERROR(VLOOKUP(A403,进货明细!$A$2:$G$5000,COLUMN($G$2),0)&amp;""),"",VLOOKUP(A403,进货明细!$A$2:$G$5000,COLUMN($G$2),0)&amp;"")</f>
        <v/>
      </c>
      <c r="H403" s="151" t="str">
        <f t="shared" si="15"/>
        <v/>
      </c>
      <c r="I403" s="168"/>
      <c r="J403" s="169"/>
      <c r="K403" s="163"/>
      <c r="L403" s="164" t="str">
        <f t="shared" si="14"/>
        <v/>
      </c>
      <c r="M403" s="165" t="e">
        <f>ROUND(VLOOKUP(A403,当前库存!$A$2:$F$7000,COLUMN($F$3),0)&amp;"",2)</f>
        <v>#DIV/0!</v>
      </c>
      <c r="N403" s="166"/>
      <c r="O403" s="167" t="str">
        <f t="array" ref="O403">INDEX(进货明细!A:A,MATCH(0,COUNTIF(O$2:O402,进货明细!$A$2:$A$5000),)+1)&amp;""</f>
        <v/>
      </c>
      <c r="P403" s="167" t="str">
        <f>IF(ISERROR(VLOOKUP(O403,进货明细!$A$2:$D$5000,COLUMN($B$2),0)&amp;""),"",VLOOKUP(O403,进货明细!$A$2:$D$5000,COLUMN($B$2),0)&amp;"")</f>
        <v/>
      </c>
      <c r="Q403" s="174" t="str">
        <f>IF(ISERROR(VLOOKUP(O403,进货明细!$A$2:$D$5000,COLUMN($C$2),0)&amp;""),"",VLOOKUP(O403,进货明细!$A$2:$D$5000,COLUMN($C$2),0)&amp;"")</f>
        <v/>
      </c>
      <c r="R403" s="167" t="str">
        <f>IF(ISERROR(VLOOKUP(O403,进货明细!$A$2:$D$5000,COLUMN($D$2),0)&amp;""),"",VLOOKUP(O403,进货明细!$A$2:$D$5000,COLUMN($D$2),0)&amp;"")</f>
        <v/>
      </c>
      <c r="S403" s="167" t="str">
        <f>IF(ISERROR(VLOOKUP(O403,进货明细!$A$2:$G$5000,COLUMN($G$2),0)&amp;""),"",VLOOKUP(O403,进货明细!$A$2:$G$5000,COLUMN($G$2),0)&amp;"")</f>
        <v/>
      </c>
    </row>
    <row r="404" customHeight="1" spans="1:19">
      <c r="A404" s="175"/>
      <c r="B404" s="153" t="str">
        <f>IF(ISERROR(VLOOKUP(A404,进货明细!$A$2:$D$5000,COLUMN($B$2),0)&amp;""),"",VLOOKUP(A404,进货明细!$A$2:$D$5000,COLUMN($B$2),0)&amp;"")</f>
        <v/>
      </c>
      <c r="C404" s="147" t="str">
        <f>IF(ISERROR(VLOOKUP(A404,进货明细!$A$2:$D$5000,COLUMN($C$2),0)&amp;""),"",VLOOKUP(A404,进货明细!$A$2:$D$5000,COLUMN($C$2),0)&amp;"")</f>
        <v/>
      </c>
      <c r="D404" s="147" t="str">
        <f>IF(ISERROR(VLOOKUP(A404,进货明细!$A$2:$D$5000,COLUMN($D$2),0)&amp;""),"",VLOOKUP(A404,进货明细!$A$2:$D$5000,COLUMN($D$2),0)&amp;"")</f>
        <v/>
      </c>
      <c r="E404" s="148"/>
      <c r="F404" s="152"/>
      <c r="G404" s="150" t="str">
        <f>IF(ISERROR(VLOOKUP(A404,进货明细!$A$2:$G$5000,COLUMN($G$2),0)&amp;""),"",VLOOKUP(A404,进货明细!$A$2:$G$5000,COLUMN($G$2),0)&amp;"")</f>
        <v/>
      </c>
      <c r="H404" s="151" t="str">
        <f t="shared" si="15"/>
        <v/>
      </c>
      <c r="I404" s="168"/>
      <c r="J404" s="169"/>
      <c r="K404" s="163"/>
      <c r="L404" s="164" t="str">
        <f t="shared" si="14"/>
        <v/>
      </c>
      <c r="M404" s="165" t="e">
        <f>ROUND(VLOOKUP(A404,当前库存!$A$2:$F$7000,COLUMN($F$3),0)&amp;"",2)</f>
        <v>#DIV/0!</v>
      </c>
      <c r="N404" s="166"/>
      <c r="O404" s="167" t="str">
        <f t="array" ref="O404">INDEX(进货明细!A:A,MATCH(0,COUNTIF(O$2:O403,进货明细!$A$2:$A$5000),)+1)&amp;""</f>
        <v/>
      </c>
      <c r="P404" s="167" t="str">
        <f>IF(ISERROR(VLOOKUP(O404,进货明细!$A$2:$D$5000,COLUMN($B$2),0)&amp;""),"",VLOOKUP(O404,进货明细!$A$2:$D$5000,COLUMN($B$2),0)&amp;"")</f>
        <v/>
      </c>
      <c r="Q404" s="174" t="str">
        <f>IF(ISERROR(VLOOKUP(O404,进货明细!$A$2:$D$5000,COLUMN($C$2),0)&amp;""),"",VLOOKUP(O404,进货明细!$A$2:$D$5000,COLUMN($C$2),0)&amp;"")</f>
        <v/>
      </c>
      <c r="R404" s="167" t="str">
        <f>IF(ISERROR(VLOOKUP(O404,进货明细!$A$2:$D$5000,COLUMN($D$2),0)&amp;""),"",VLOOKUP(O404,进货明细!$A$2:$D$5000,COLUMN($D$2),0)&amp;"")</f>
        <v/>
      </c>
      <c r="S404" s="167" t="str">
        <f>IF(ISERROR(VLOOKUP(O404,进货明细!$A$2:$G$5000,COLUMN($G$2),0)&amp;""),"",VLOOKUP(O404,进货明细!$A$2:$G$5000,COLUMN($G$2),0)&amp;"")</f>
        <v/>
      </c>
    </row>
    <row r="405" customHeight="1" spans="1:19">
      <c r="A405" s="175"/>
      <c r="B405" s="153" t="str">
        <f>IF(ISERROR(VLOOKUP(A405,进货明细!$A$2:$D$5000,COLUMN($B$2),0)&amp;""),"",VLOOKUP(A405,进货明细!$A$2:$D$5000,COLUMN($B$2),0)&amp;"")</f>
        <v/>
      </c>
      <c r="C405" s="147" t="str">
        <f>IF(ISERROR(VLOOKUP(A405,进货明细!$A$2:$D$5000,COLUMN($C$2),0)&amp;""),"",VLOOKUP(A405,进货明细!$A$2:$D$5000,COLUMN($C$2),0)&amp;"")</f>
        <v/>
      </c>
      <c r="D405" s="147" t="str">
        <f>IF(ISERROR(VLOOKUP(A405,进货明细!$A$2:$D$5000,COLUMN($D$2),0)&amp;""),"",VLOOKUP(A405,进货明细!$A$2:$D$5000,COLUMN($D$2),0)&amp;"")</f>
        <v/>
      </c>
      <c r="E405" s="148"/>
      <c r="F405" s="152"/>
      <c r="G405" s="150" t="str">
        <f>IF(ISERROR(VLOOKUP(A405,进货明细!$A$2:$G$5000,COLUMN($G$2),0)&amp;""),"",VLOOKUP(A405,进货明细!$A$2:$G$5000,COLUMN($G$2),0)&amp;"")</f>
        <v/>
      </c>
      <c r="H405" s="151" t="str">
        <f t="shared" si="15"/>
        <v/>
      </c>
      <c r="I405" s="168"/>
      <c r="J405" s="169"/>
      <c r="K405" s="163"/>
      <c r="L405" s="164" t="str">
        <f t="shared" si="14"/>
        <v/>
      </c>
      <c r="M405" s="165" t="e">
        <f>ROUND(VLOOKUP(A405,当前库存!$A$2:$F$7000,COLUMN($F$3),0)&amp;"",2)</f>
        <v>#DIV/0!</v>
      </c>
      <c r="N405" s="166"/>
      <c r="O405" s="167" t="str">
        <f t="array" ref="O405">INDEX(进货明细!A:A,MATCH(0,COUNTIF(O$2:O404,进货明细!$A$2:$A$5000),)+1)&amp;""</f>
        <v/>
      </c>
      <c r="P405" s="167" t="str">
        <f>IF(ISERROR(VLOOKUP(O405,进货明细!$A$2:$D$5000,COLUMN($B$2),0)&amp;""),"",VLOOKUP(O405,进货明细!$A$2:$D$5000,COLUMN($B$2),0)&amp;"")</f>
        <v/>
      </c>
      <c r="Q405" s="174" t="str">
        <f>IF(ISERROR(VLOOKUP(O405,进货明细!$A$2:$D$5000,COLUMN($C$2),0)&amp;""),"",VLOOKUP(O405,进货明细!$A$2:$D$5000,COLUMN($C$2),0)&amp;"")</f>
        <v/>
      </c>
      <c r="R405" s="167" t="str">
        <f>IF(ISERROR(VLOOKUP(O405,进货明细!$A$2:$D$5000,COLUMN($D$2),0)&amp;""),"",VLOOKUP(O405,进货明细!$A$2:$D$5000,COLUMN($D$2),0)&amp;"")</f>
        <v/>
      </c>
      <c r="S405" s="167" t="str">
        <f>IF(ISERROR(VLOOKUP(O405,进货明细!$A$2:$G$5000,COLUMN($G$2),0)&amp;""),"",VLOOKUP(O405,进货明细!$A$2:$G$5000,COLUMN($G$2),0)&amp;"")</f>
        <v/>
      </c>
    </row>
    <row r="406" customHeight="1" spans="1:19">
      <c r="A406" s="175"/>
      <c r="B406" s="153" t="str">
        <f>IF(ISERROR(VLOOKUP(A406,进货明细!$A$2:$D$5000,COLUMN($B$2),0)&amp;""),"",VLOOKUP(A406,进货明细!$A$2:$D$5000,COLUMN($B$2),0)&amp;"")</f>
        <v/>
      </c>
      <c r="C406" s="147" t="str">
        <f>IF(ISERROR(VLOOKUP(A406,进货明细!$A$2:$D$5000,COLUMN($C$2),0)&amp;""),"",VLOOKUP(A406,进货明细!$A$2:$D$5000,COLUMN($C$2),0)&amp;"")</f>
        <v/>
      </c>
      <c r="D406" s="147" t="str">
        <f>IF(ISERROR(VLOOKUP(A406,进货明细!$A$2:$D$5000,COLUMN($D$2),0)&amp;""),"",VLOOKUP(A406,进货明细!$A$2:$D$5000,COLUMN($D$2),0)&amp;"")</f>
        <v/>
      </c>
      <c r="E406" s="148"/>
      <c r="F406" s="152"/>
      <c r="G406" s="150" t="str">
        <f>IF(ISERROR(VLOOKUP(A406,进货明细!$A$2:$G$5000,COLUMN($G$2),0)&amp;""),"",VLOOKUP(A406,进货明细!$A$2:$G$5000,COLUMN($G$2),0)&amp;"")</f>
        <v/>
      </c>
      <c r="H406" s="151" t="str">
        <f t="shared" si="15"/>
        <v/>
      </c>
      <c r="I406" s="168"/>
      <c r="J406" s="169"/>
      <c r="K406" s="163"/>
      <c r="L406" s="164" t="str">
        <f t="shared" si="14"/>
        <v/>
      </c>
      <c r="M406" s="165" t="e">
        <f>ROUND(VLOOKUP(A406,当前库存!$A$2:$F$7000,COLUMN($F$3),0)&amp;"",2)</f>
        <v>#DIV/0!</v>
      </c>
      <c r="N406" s="166"/>
      <c r="O406" s="167" t="str">
        <f t="array" ref="O406">INDEX(进货明细!A:A,MATCH(0,COUNTIF(O$2:O405,进货明细!$A$2:$A$5000),)+1)&amp;""</f>
        <v/>
      </c>
      <c r="P406" s="167" t="str">
        <f>IF(ISERROR(VLOOKUP(O406,进货明细!$A$2:$D$5000,COLUMN($B$2),0)&amp;""),"",VLOOKUP(O406,进货明细!$A$2:$D$5000,COLUMN($B$2),0)&amp;"")</f>
        <v/>
      </c>
      <c r="Q406" s="174" t="str">
        <f>IF(ISERROR(VLOOKUP(O406,进货明细!$A$2:$D$5000,COLUMN($C$2),0)&amp;""),"",VLOOKUP(O406,进货明细!$A$2:$D$5000,COLUMN($C$2),0)&amp;"")</f>
        <v/>
      </c>
      <c r="R406" s="167" t="str">
        <f>IF(ISERROR(VLOOKUP(O406,进货明细!$A$2:$D$5000,COLUMN($D$2),0)&amp;""),"",VLOOKUP(O406,进货明细!$A$2:$D$5000,COLUMN($D$2),0)&amp;"")</f>
        <v/>
      </c>
      <c r="S406" s="167" t="str">
        <f>IF(ISERROR(VLOOKUP(O406,进货明细!$A$2:$G$5000,COLUMN($G$2),0)&amp;""),"",VLOOKUP(O406,进货明细!$A$2:$G$5000,COLUMN($G$2),0)&amp;"")</f>
        <v/>
      </c>
    </row>
    <row r="407" customHeight="1" spans="1:19">
      <c r="A407" s="175"/>
      <c r="B407" s="153" t="str">
        <f>IF(ISERROR(VLOOKUP(A407,进货明细!$A$2:$D$5000,COLUMN($B$2),0)&amp;""),"",VLOOKUP(A407,进货明细!$A$2:$D$5000,COLUMN($B$2),0)&amp;"")</f>
        <v/>
      </c>
      <c r="C407" s="147" t="str">
        <f>IF(ISERROR(VLOOKUP(A407,进货明细!$A$2:$D$5000,COLUMN($C$2),0)&amp;""),"",VLOOKUP(A407,进货明细!$A$2:$D$5000,COLUMN($C$2),0)&amp;"")</f>
        <v/>
      </c>
      <c r="D407" s="147" t="str">
        <f>IF(ISERROR(VLOOKUP(A407,进货明细!$A$2:$D$5000,COLUMN($D$2),0)&amp;""),"",VLOOKUP(A407,进货明细!$A$2:$D$5000,COLUMN($D$2),0)&amp;"")</f>
        <v/>
      </c>
      <c r="E407" s="148"/>
      <c r="F407" s="152"/>
      <c r="G407" s="150" t="str">
        <f>IF(ISERROR(VLOOKUP(A407,进货明细!$A$2:$G$5000,COLUMN($G$2),0)&amp;""),"",VLOOKUP(A407,进货明细!$A$2:$G$5000,COLUMN($G$2),0)&amp;"")</f>
        <v/>
      </c>
      <c r="H407" s="151" t="str">
        <f t="shared" si="15"/>
        <v/>
      </c>
      <c r="I407" s="168"/>
      <c r="J407" s="169"/>
      <c r="K407" s="163"/>
      <c r="L407" s="164" t="str">
        <f t="shared" si="14"/>
        <v/>
      </c>
      <c r="M407" s="165" t="e">
        <f>ROUND(VLOOKUP(A407,当前库存!$A$2:$F$7000,COLUMN($F$3),0)&amp;"",2)</f>
        <v>#DIV/0!</v>
      </c>
      <c r="N407" s="166"/>
      <c r="O407" s="167" t="str">
        <f t="array" ref="O407">INDEX(进货明细!A:A,MATCH(0,COUNTIF(O$2:O406,进货明细!$A$2:$A$5000),)+1)&amp;""</f>
        <v/>
      </c>
      <c r="P407" s="167" t="str">
        <f>IF(ISERROR(VLOOKUP(O407,进货明细!$A$2:$D$5000,COLUMN($B$2),0)&amp;""),"",VLOOKUP(O407,进货明细!$A$2:$D$5000,COLUMN($B$2),0)&amp;"")</f>
        <v/>
      </c>
      <c r="Q407" s="174" t="str">
        <f>IF(ISERROR(VLOOKUP(O407,进货明细!$A$2:$D$5000,COLUMN($C$2),0)&amp;""),"",VLOOKUP(O407,进货明细!$A$2:$D$5000,COLUMN($C$2),0)&amp;"")</f>
        <v/>
      </c>
      <c r="R407" s="167" t="str">
        <f>IF(ISERROR(VLOOKUP(O407,进货明细!$A$2:$D$5000,COLUMN($D$2),0)&amp;""),"",VLOOKUP(O407,进货明细!$A$2:$D$5000,COLUMN($D$2),0)&amp;"")</f>
        <v/>
      </c>
      <c r="S407" s="167" t="str">
        <f>IF(ISERROR(VLOOKUP(O407,进货明细!$A$2:$G$5000,COLUMN($G$2),0)&amp;""),"",VLOOKUP(O407,进货明细!$A$2:$G$5000,COLUMN($G$2),0)&amp;"")</f>
        <v/>
      </c>
    </row>
    <row r="408" customHeight="1" spans="1:19">
      <c r="A408" s="175"/>
      <c r="B408" s="153" t="str">
        <f>IF(ISERROR(VLOOKUP(A408,进货明细!$A$2:$D$5000,COLUMN($B$2),0)&amp;""),"",VLOOKUP(A408,进货明细!$A$2:$D$5000,COLUMN($B$2),0)&amp;"")</f>
        <v/>
      </c>
      <c r="C408" s="147" t="str">
        <f>IF(ISERROR(VLOOKUP(A408,进货明细!$A$2:$D$5000,COLUMN($C$2),0)&amp;""),"",VLOOKUP(A408,进货明细!$A$2:$D$5000,COLUMN($C$2),0)&amp;"")</f>
        <v/>
      </c>
      <c r="D408" s="147" t="str">
        <f>IF(ISERROR(VLOOKUP(A408,进货明细!$A$2:$D$5000,COLUMN($D$2),0)&amp;""),"",VLOOKUP(A408,进货明细!$A$2:$D$5000,COLUMN($D$2),0)&amp;"")</f>
        <v/>
      </c>
      <c r="E408" s="148"/>
      <c r="F408" s="152"/>
      <c r="G408" s="150" t="str">
        <f>IF(ISERROR(VLOOKUP(A408,进货明细!$A$2:$G$5000,COLUMN($G$2),0)&amp;""),"",VLOOKUP(A408,进货明细!$A$2:$G$5000,COLUMN($G$2),0)&amp;"")</f>
        <v/>
      </c>
      <c r="H408" s="151" t="str">
        <f t="shared" si="15"/>
        <v/>
      </c>
      <c r="I408" s="168"/>
      <c r="J408" s="169"/>
      <c r="K408" s="163"/>
      <c r="L408" s="164" t="str">
        <f t="shared" si="14"/>
        <v/>
      </c>
      <c r="M408" s="165" t="e">
        <f>ROUND(VLOOKUP(A408,当前库存!$A$2:$F$7000,COLUMN($F$3),0)&amp;"",2)</f>
        <v>#DIV/0!</v>
      </c>
      <c r="N408" s="166"/>
      <c r="O408" s="167" t="str">
        <f t="array" ref="O408">INDEX(进货明细!A:A,MATCH(0,COUNTIF(O$2:O407,进货明细!$A$2:$A$5000),)+1)&amp;""</f>
        <v/>
      </c>
      <c r="P408" s="167" t="str">
        <f>IF(ISERROR(VLOOKUP(O408,进货明细!$A$2:$D$5000,COLUMN($B$2),0)&amp;""),"",VLOOKUP(O408,进货明细!$A$2:$D$5000,COLUMN($B$2),0)&amp;"")</f>
        <v/>
      </c>
      <c r="Q408" s="174" t="str">
        <f>IF(ISERROR(VLOOKUP(O408,进货明细!$A$2:$D$5000,COLUMN($C$2),0)&amp;""),"",VLOOKUP(O408,进货明细!$A$2:$D$5000,COLUMN($C$2),0)&amp;"")</f>
        <v/>
      </c>
      <c r="R408" s="167" t="str">
        <f>IF(ISERROR(VLOOKUP(O408,进货明细!$A$2:$D$5000,COLUMN($D$2),0)&amp;""),"",VLOOKUP(O408,进货明细!$A$2:$D$5000,COLUMN($D$2),0)&amp;"")</f>
        <v/>
      </c>
      <c r="S408" s="167" t="str">
        <f>IF(ISERROR(VLOOKUP(O408,进货明细!$A$2:$G$5000,COLUMN($G$2),0)&amp;""),"",VLOOKUP(O408,进货明细!$A$2:$G$5000,COLUMN($G$2),0)&amp;"")</f>
        <v/>
      </c>
    </row>
    <row r="409" customHeight="1" spans="1:19">
      <c r="A409" s="175"/>
      <c r="B409" s="153" t="str">
        <f>IF(ISERROR(VLOOKUP(A409,进货明细!$A$2:$D$5000,COLUMN($B$2),0)&amp;""),"",VLOOKUP(A409,进货明细!$A$2:$D$5000,COLUMN($B$2),0)&amp;"")</f>
        <v/>
      </c>
      <c r="C409" s="147" t="str">
        <f>IF(ISERROR(VLOOKUP(A409,进货明细!$A$2:$D$5000,COLUMN($C$2),0)&amp;""),"",VLOOKUP(A409,进货明细!$A$2:$D$5000,COLUMN($C$2),0)&amp;"")</f>
        <v/>
      </c>
      <c r="D409" s="147" t="str">
        <f>IF(ISERROR(VLOOKUP(A409,进货明细!$A$2:$D$5000,COLUMN($D$2),0)&amp;""),"",VLOOKUP(A409,进货明细!$A$2:$D$5000,COLUMN($D$2),0)&amp;"")</f>
        <v/>
      </c>
      <c r="E409" s="148"/>
      <c r="F409" s="152"/>
      <c r="G409" s="150" t="str">
        <f>IF(ISERROR(VLOOKUP(A409,进货明细!$A$2:$G$5000,COLUMN($G$2),0)&amp;""),"",VLOOKUP(A409,进货明细!$A$2:$G$5000,COLUMN($G$2),0)&amp;"")</f>
        <v/>
      </c>
      <c r="H409" s="151" t="str">
        <f t="shared" si="15"/>
        <v/>
      </c>
      <c r="I409" s="168"/>
      <c r="J409" s="169"/>
      <c r="K409" s="163"/>
      <c r="L409" s="164" t="str">
        <f t="shared" si="14"/>
        <v/>
      </c>
      <c r="M409" s="165" t="e">
        <f>ROUND(VLOOKUP(A409,当前库存!$A$2:$F$7000,COLUMN($F$3),0)&amp;"",2)</f>
        <v>#DIV/0!</v>
      </c>
      <c r="N409" s="166"/>
      <c r="O409" s="167" t="str">
        <f t="array" ref="O409">INDEX(进货明细!A:A,MATCH(0,COUNTIF(O$2:O408,进货明细!$A$2:$A$5000),)+1)&amp;""</f>
        <v/>
      </c>
      <c r="P409" s="167" t="str">
        <f>IF(ISERROR(VLOOKUP(O409,进货明细!$A$2:$D$5000,COLUMN($B$2),0)&amp;""),"",VLOOKUP(O409,进货明细!$A$2:$D$5000,COLUMN($B$2),0)&amp;"")</f>
        <v/>
      </c>
      <c r="Q409" s="174" t="str">
        <f>IF(ISERROR(VLOOKUP(O409,进货明细!$A$2:$D$5000,COLUMN($C$2),0)&amp;""),"",VLOOKUP(O409,进货明细!$A$2:$D$5000,COLUMN($C$2),0)&amp;"")</f>
        <v/>
      </c>
      <c r="R409" s="167" t="str">
        <f>IF(ISERROR(VLOOKUP(O409,进货明细!$A$2:$D$5000,COLUMN($D$2),0)&amp;""),"",VLOOKUP(O409,进货明细!$A$2:$D$5000,COLUMN($D$2),0)&amp;"")</f>
        <v/>
      </c>
      <c r="S409" s="167" t="str">
        <f>IF(ISERROR(VLOOKUP(O409,进货明细!$A$2:$G$5000,COLUMN($G$2),0)&amp;""),"",VLOOKUP(O409,进货明细!$A$2:$G$5000,COLUMN($G$2),0)&amp;"")</f>
        <v/>
      </c>
    </row>
    <row r="410" customHeight="1" spans="1:19">
      <c r="A410" s="175"/>
      <c r="B410" s="153" t="str">
        <f>IF(ISERROR(VLOOKUP(A410,进货明细!$A$2:$D$5000,COLUMN($B$2),0)&amp;""),"",VLOOKUP(A410,进货明细!$A$2:$D$5000,COLUMN($B$2),0)&amp;"")</f>
        <v/>
      </c>
      <c r="C410" s="147" t="str">
        <f>IF(ISERROR(VLOOKUP(A410,进货明细!$A$2:$D$5000,COLUMN($C$2),0)&amp;""),"",VLOOKUP(A410,进货明细!$A$2:$D$5000,COLUMN($C$2),0)&amp;"")</f>
        <v/>
      </c>
      <c r="D410" s="147" t="str">
        <f>IF(ISERROR(VLOOKUP(A410,进货明细!$A$2:$D$5000,COLUMN($D$2),0)&amp;""),"",VLOOKUP(A410,进货明细!$A$2:$D$5000,COLUMN($D$2),0)&amp;"")</f>
        <v/>
      </c>
      <c r="E410" s="148"/>
      <c r="F410" s="152"/>
      <c r="G410" s="150" t="str">
        <f>IF(ISERROR(VLOOKUP(A410,进货明细!$A$2:$G$5000,COLUMN($G$2),0)&amp;""),"",VLOOKUP(A410,进货明细!$A$2:$G$5000,COLUMN($G$2),0)&amp;"")</f>
        <v/>
      </c>
      <c r="H410" s="151" t="str">
        <f t="shared" si="15"/>
        <v/>
      </c>
      <c r="I410" s="168"/>
      <c r="J410" s="169"/>
      <c r="K410" s="163"/>
      <c r="L410" s="164" t="str">
        <f t="shared" si="14"/>
        <v/>
      </c>
      <c r="M410" s="165" t="e">
        <f>ROUND(VLOOKUP(A410,当前库存!$A$2:$F$7000,COLUMN($F$3),0)&amp;"",2)</f>
        <v>#DIV/0!</v>
      </c>
      <c r="N410" s="166"/>
      <c r="O410" s="167" t="str">
        <f t="array" ref="O410">INDEX(进货明细!A:A,MATCH(0,COUNTIF(O$2:O409,进货明细!$A$2:$A$5000),)+1)&amp;""</f>
        <v/>
      </c>
      <c r="P410" s="167" t="str">
        <f>IF(ISERROR(VLOOKUP(O410,进货明细!$A$2:$D$5000,COLUMN($B$2),0)&amp;""),"",VLOOKUP(O410,进货明细!$A$2:$D$5000,COLUMN($B$2),0)&amp;"")</f>
        <v/>
      </c>
      <c r="Q410" s="174" t="str">
        <f>IF(ISERROR(VLOOKUP(O410,进货明细!$A$2:$D$5000,COLUMN($C$2),0)&amp;""),"",VLOOKUP(O410,进货明细!$A$2:$D$5000,COLUMN($C$2),0)&amp;"")</f>
        <v/>
      </c>
      <c r="R410" s="167" t="str">
        <f>IF(ISERROR(VLOOKUP(O410,进货明细!$A$2:$D$5000,COLUMN($D$2),0)&amp;""),"",VLOOKUP(O410,进货明细!$A$2:$D$5000,COLUMN($D$2),0)&amp;"")</f>
        <v/>
      </c>
      <c r="S410" s="167" t="str">
        <f>IF(ISERROR(VLOOKUP(O410,进货明细!$A$2:$G$5000,COLUMN($G$2),0)&amp;""),"",VLOOKUP(O410,进货明细!$A$2:$G$5000,COLUMN($G$2),0)&amp;"")</f>
        <v/>
      </c>
    </row>
    <row r="411" customHeight="1" spans="1:19">
      <c r="A411" s="175"/>
      <c r="B411" s="153" t="str">
        <f>IF(ISERROR(VLOOKUP(A411,进货明细!$A$2:$D$5000,COLUMN($B$2),0)&amp;""),"",VLOOKUP(A411,进货明细!$A$2:$D$5000,COLUMN($B$2),0)&amp;"")</f>
        <v/>
      </c>
      <c r="C411" s="147" t="str">
        <f>IF(ISERROR(VLOOKUP(A411,进货明细!$A$2:$D$5000,COLUMN($C$2),0)&amp;""),"",VLOOKUP(A411,进货明细!$A$2:$D$5000,COLUMN($C$2),0)&amp;"")</f>
        <v/>
      </c>
      <c r="D411" s="147" t="str">
        <f>IF(ISERROR(VLOOKUP(A411,进货明细!$A$2:$D$5000,COLUMN($D$2),0)&amp;""),"",VLOOKUP(A411,进货明细!$A$2:$D$5000,COLUMN($D$2),0)&amp;"")</f>
        <v/>
      </c>
      <c r="E411" s="148"/>
      <c r="F411" s="152"/>
      <c r="G411" s="150" t="str">
        <f>IF(ISERROR(VLOOKUP(A411,进货明细!$A$2:$G$5000,COLUMN($G$2),0)&amp;""),"",VLOOKUP(A411,进货明细!$A$2:$G$5000,COLUMN($G$2),0)&amp;"")</f>
        <v/>
      </c>
      <c r="H411" s="151" t="str">
        <f t="shared" si="15"/>
        <v/>
      </c>
      <c r="I411" s="168"/>
      <c r="J411" s="169"/>
      <c r="K411" s="163"/>
      <c r="L411" s="164" t="str">
        <f t="shared" si="14"/>
        <v/>
      </c>
      <c r="M411" s="165" t="e">
        <f>ROUND(VLOOKUP(A411,当前库存!$A$2:$F$7000,COLUMN($F$3),0)&amp;"",2)</f>
        <v>#DIV/0!</v>
      </c>
      <c r="N411" s="166"/>
      <c r="O411" s="167" t="str">
        <f t="array" ref="O411">INDEX(进货明细!A:A,MATCH(0,COUNTIF(O$2:O410,进货明细!$A$2:$A$5000),)+1)&amp;""</f>
        <v/>
      </c>
      <c r="P411" s="167" t="str">
        <f>IF(ISERROR(VLOOKUP(O411,进货明细!$A$2:$D$5000,COLUMN($B$2),0)&amp;""),"",VLOOKUP(O411,进货明细!$A$2:$D$5000,COLUMN($B$2),0)&amp;"")</f>
        <v/>
      </c>
      <c r="Q411" s="174" t="str">
        <f>IF(ISERROR(VLOOKUP(O411,进货明细!$A$2:$D$5000,COLUMN($C$2),0)&amp;""),"",VLOOKUP(O411,进货明细!$A$2:$D$5000,COLUMN($C$2),0)&amp;"")</f>
        <v/>
      </c>
      <c r="R411" s="167" t="str">
        <f>IF(ISERROR(VLOOKUP(O411,进货明细!$A$2:$D$5000,COLUMN($D$2),0)&amp;""),"",VLOOKUP(O411,进货明细!$A$2:$D$5000,COLUMN($D$2),0)&amp;"")</f>
        <v/>
      </c>
      <c r="S411" s="167" t="str">
        <f>IF(ISERROR(VLOOKUP(O411,进货明细!$A$2:$G$5000,COLUMN($G$2),0)&amp;""),"",VLOOKUP(O411,进货明细!$A$2:$G$5000,COLUMN($G$2),0)&amp;"")</f>
        <v/>
      </c>
    </row>
    <row r="412" customHeight="1" spans="1:19">
      <c r="A412" s="175"/>
      <c r="B412" s="153" t="str">
        <f>IF(ISERROR(VLOOKUP(A412,进货明细!$A$2:$D$5000,COLUMN($B$2),0)&amp;""),"",VLOOKUP(A412,进货明细!$A$2:$D$5000,COLUMN($B$2),0)&amp;"")</f>
        <v/>
      </c>
      <c r="C412" s="147" t="str">
        <f>IF(ISERROR(VLOOKUP(A412,进货明细!$A$2:$D$5000,COLUMN($C$2),0)&amp;""),"",VLOOKUP(A412,进货明细!$A$2:$D$5000,COLUMN($C$2),0)&amp;"")</f>
        <v/>
      </c>
      <c r="D412" s="147" t="str">
        <f>IF(ISERROR(VLOOKUP(A412,进货明细!$A$2:$D$5000,COLUMN($D$2),0)&amp;""),"",VLOOKUP(A412,进货明细!$A$2:$D$5000,COLUMN($D$2),0)&amp;"")</f>
        <v/>
      </c>
      <c r="E412" s="148"/>
      <c r="F412" s="152"/>
      <c r="G412" s="150" t="str">
        <f>IF(ISERROR(VLOOKUP(A412,进货明细!$A$2:$G$5000,COLUMN($G$2),0)&amp;""),"",VLOOKUP(A412,进货明细!$A$2:$G$5000,COLUMN($G$2),0)&amp;"")</f>
        <v/>
      </c>
      <c r="H412" s="151" t="str">
        <f t="shared" si="15"/>
        <v/>
      </c>
      <c r="I412" s="168"/>
      <c r="J412" s="169"/>
      <c r="K412" s="163"/>
      <c r="L412" s="164" t="str">
        <f t="shared" si="14"/>
        <v/>
      </c>
      <c r="M412" s="165" t="e">
        <f>ROUND(VLOOKUP(A412,当前库存!$A$2:$F$7000,COLUMN($F$3),0)&amp;"",2)</f>
        <v>#DIV/0!</v>
      </c>
      <c r="N412" s="166"/>
      <c r="O412" s="167" t="str">
        <f t="array" ref="O412">INDEX(进货明细!A:A,MATCH(0,COUNTIF(O$2:O411,进货明细!$A$2:$A$5000),)+1)&amp;""</f>
        <v/>
      </c>
      <c r="P412" s="167" t="str">
        <f>IF(ISERROR(VLOOKUP(O412,进货明细!$A$2:$D$5000,COLUMN($B$2),0)&amp;""),"",VLOOKUP(O412,进货明细!$A$2:$D$5000,COLUMN($B$2),0)&amp;"")</f>
        <v/>
      </c>
      <c r="Q412" s="174" t="str">
        <f>IF(ISERROR(VLOOKUP(O412,进货明细!$A$2:$D$5000,COLUMN($C$2),0)&amp;""),"",VLOOKUP(O412,进货明细!$A$2:$D$5000,COLUMN($C$2),0)&amp;"")</f>
        <v/>
      </c>
      <c r="R412" s="167" t="str">
        <f>IF(ISERROR(VLOOKUP(O412,进货明细!$A$2:$D$5000,COLUMN($D$2),0)&amp;""),"",VLOOKUP(O412,进货明细!$A$2:$D$5000,COLUMN($D$2),0)&amp;"")</f>
        <v/>
      </c>
      <c r="S412" s="167" t="str">
        <f>IF(ISERROR(VLOOKUP(O412,进货明细!$A$2:$G$5000,COLUMN($G$2),0)&amp;""),"",VLOOKUP(O412,进货明细!$A$2:$G$5000,COLUMN($G$2),0)&amp;"")</f>
        <v/>
      </c>
    </row>
    <row r="413" customHeight="1" spans="1:19">
      <c r="A413" s="175"/>
      <c r="B413" s="153" t="str">
        <f>IF(ISERROR(VLOOKUP(A413,进货明细!$A$2:$D$5000,COLUMN($B$2),0)&amp;""),"",VLOOKUP(A413,进货明细!$A$2:$D$5000,COLUMN($B$2),0)&amp;"")</f>
        <v/>
      </c>
      <c r="C413" s="147" t="str">
        <f>IF(ISERROR(VLOOKUP(A413,进货明细!$A$2:$D$5000,COLUMN($C$2),0)&amp;""),"",VLOOKUP(A413,进货明细!$A$2:$D$5000,COLUMN($C$2),0)&amp;"")</f>
        <v/>
      </c>
      <c r="D413" s="147" t="str">
        <f>IF(ISERROR(VLOOKUP(A413,进货明细!$A$2:$D$5000,COLUMN($D$2),0)&amp;""),"",VLOOKUP(A413,进货明细!$A$2:$D$5000,COLUMN($D$2),0)&amp;"")</f>
        <v/>
      </c>
      <c r="E413" s="148"/>
      <c r="F413" s="152"/>
      <c r="G413" s="150" t="str">
        <f>IF(ISERROR(VLOOKUP(A413,进货明细!$A$2:$G$5000,COLUMN($G$2),0)&amp;""),"",VLOOKUP(A413,进货明细!$A$2:$G$5000,COLUMN($G$2),0)&amp;"")</f>
        <v/>
      </c>
      <c r="H413" s="151" t="str">
        <f t="shared" si="15"/>
        <v/>
      </c>
      <c r="I413" s="168"/>
      <c r="J413" s="169"/>
      <c r="K413" s="163"/>
      <c r="L413" s="164" t="str">
        <f t="shared" si="14"/>
        <v/>
      </c>
      <c r="M413" s="165" t="e">
        <f>ROUND(VLOOKUP(A413,当前库存!$A$2:$F$7000,COLUMN($F$3),0)&amp;"",2)</f>
        <v>#DIV/0!</v>
      </c>
      <c r="N413" s="166"/>
      <c r="O413" s="167" t="str">
        <f t="array" ref="O413">INDEX(进货明细!A:A,MATCH(0,COUNTIF(O$2:O412,进货明细!$A$2:$A$5000),)+1)&amp;""</f>
        <v/>
      </c>
      <c r="P413" s="167" t="str">
        <f>IF(ISERROR(VLOOKUP(O413,进货明细!$A$2:$D$5000,COLUMN($B$2),0)&amp;""),"",VLOOKUP(O413,进货明细!$A$2:$D$5000,COLUMN($B$2),0)&amp;"")</f>
        <v/>
      </c>
      <c r="Q413" s="174" t="str">
        <f>IF(ISERROR(VLOOKUP(O413,进货明细!$A$2:$D$5000,COLUMN($C$2),0)&amp;""),"",VLOOKUP(O413,进货明细!$A$2:$D$5000,COLUMN($C$2),0)&amp;"")</f>
        <v/>
      </c>
      <c r="R413" s="167" t="str">
        <f>IF(ISERROR(VLOOKUP(O413,进货明细!$A$2:$D$5000,COLUMN($D$2),0)&amp;""),"",VLOOKUP(O413,进货明细!$A$2:$D$5000,COLUMN($D$2),0)&amp;"")</f>
        <v/>
      </c>
      <c r="S413" s="167" t="str">
        <f>IF(ISERROR(VLOOKUP(O413,进货明细!$A$2:$G$5000,COLUMN($G$2),0)&amp;""),"",VLOOKUP(O413,进货明细!$A$2:$G$5000,COLUMN($G$2),0)&amp;"")</f>
        <v/>
      </c>
    </row>
    <row r="414" customHeight="1" spans="1:19">
      <c r="A414" s="175"/>
      <c r="B414" s="153" t="str">
        <f>IF(ISERROR(VLOOKUP(A414,进货明细!$A$2:$D$5000,COLUMN($B$2),0)&amp;""),"",VLOOKUP(A414,进货明细!$A$2:$D$5000,COLUMN($B$2),0)&amp;"")</f>
        <v/>
      </c>
      <c r="C414" s="147" t="str">
        <f>IF(ISERROR(VLOOKUP(A414,进货明细!$A$2:$D$5000,COLUMN($C$2),0)&amp;""),"",VLOOKUP(A414,进货明细!$A$2:$D$5000,COLUMN($C$2),0)&amp;"")</f>
        <v/>
      </c>
      <c r="D414" s="147" t="str">
        <f>IF(ISERROR(VLOOKUP(A414,进货明细!$A$2:$D$5000,COLUMN($D$2),0)&amp;""),"",VLOOKUP(A414,进货明细!$A$2:$D$5000,COLUMN($D$2),0)&amp;"")</f>
        <v/>
      </c>
      <c r="E414" s="148"/>
      <c r="F414" s="152"/>
      <c r="G414" s="150" t="str">
        <f>IF(ISERROR(VLOOKUP(A414,进货明细!$A$2:$G$5000,COLUMN($G$2),0)&amp;""),"",VLOOKUP(A414,进货明细!$A$2:$G$5000,COLUMN($G$2),0)&amp;"")</f>
        <v/>
      </c>
      <c r="H414" s="151" t="str">
        <f t="shared" si="15"/>
        <v/>
      </c>
      <c r="I414" s="168"/>
      <c r="J414" s="169"/>
      <c r="K414" s="163"/>
      <c r="L414" s="164" t="str">
        <f t="shared" si="14"/>
        <v/>
      </c>
      <c r="M414" s="165" t="e">
        <f>ROUND(VLOOKUP(A414,当前库存!$A$2:$F$7000,COLUMN($F$3),0)&amp;"",2)</f>
        <v>#DIV/0!</v>
      </c>
      <c r="N414" s="166"/>
      <c r="O414" s="167" t="str">
        <f t="array" ref="O414">INDEX(进货明细!A:A,MATCH(0,COUNTIF(O$2:O413,进货明细!$A$2:$A$5000),)+1)&amp;""</f>
        <v/>
      </c>
      <c r="P414" s="167" t="str">
        <f>IF(ISERROR(VLOOKUP(O414,进货明细!$A$2:$D$5000,COLUMN($B$2),0)&amp;""),"",VLOOKUP(O414,进货明细!$A$2:$D$5000,COLUMN($B$2),0)&amp;"")</f>
        <v/>
      </c>
      <c r="Q414" s="174" t="str">
        <f>IF(ISERROR(VLOOKUP(O414,进货明细!$A$2:$D$5000,COLUMN($C$2),0)&amp;""),"",VLOOKUP(O414,进货明细!$A$2:$D$5000,COLUMN($C$2),0)&amp;"")</f>
        <v/>
      </c>
      <c r="R414" s="167" t="str">
        <f>IF(ISERROR(VLOOKUP(O414,进货明细!$A$2:$D$5000,COLUMN($D$2),0)&amp;""),"",VLOOKUP(O414,进货明细!$A$2:$D$5000,COLUMN($D$2),0)&amp;"")</f>
        <v/>
      </c>
      <c r="S414" s="167" t="str">
        <f>IF(ISERROR(VLOOKUP(O414,进货明细!$A$2:$G$5000,COLUMN($G$2),0)&amp;""),"",VLOOKUP(O414,进货明细!$A$2:$G$5000,COLUMN($G$2),0)&amp;"")</f>
        <v/>
      </c>
    </row>
    <row r="415" customHeight="1" spans="1:19">
      <c r="A415" s="175"/>
      <c r="B415" s="153" t="str">
        <f>IF(ISERROR(VLOOKUP(A415,进货明细!$A$2:$D$5000,COLUMN($B$2),0)&amp;""),"",VLOOKUP(A415,进货明细!$A$2:$D$5000,COLUMN($B$2),0)&amp;"")</f>
        <v/>
      </c>
      <c r="C415" s="147" t="str">
        <f>IF(ISERROR(VLOOKUP(A415,进货明细!$A$2:$D$5000,COLUMN($C$2),0)&amp;""),"",VLOOKUP(A415,进货明细!$A$2:$D$5000,COLUMN($C$2),0)&amp;"")</f>
        <v/>
      </c>
      <c r="D415" s="147" t="str">
        <f>IF(ISERROR(VLOOKUP(A415,进货明细!$A$2:$D$5000,COLUMN($D$2),0)&amp;""),"",VLOOKUP(A415,进货明细!$A$2:$D$5000,COLUMN($D$2),0)&amp;"")</f>
        <v/>
      </c>
      <c r="E415" s="148"/>
      <c r="F415" s="152"/>
      <c r="G415" s="150" t="str">
        <f>IF(ISERROR(VLOOKUP(A415,进货明细!$A$2:$G$5000,COLUMN($G$2),0)&amp;""),"",VLOOKUP(A415,进货明细!$A$2:$G$5000,COLUMN($G$2),0)&amp;"")</f>
        <v/>
      </c>
      <c r="H415" s="151" t="str">
        <f t="shared" si="15"/>
        <v/>
      </c>
      <c r="I415" s="168"/>
      <c r="J415" s="169"/>
      <c r="K415" s="163"/>
      <c r="L415" s="164" t="str">
        <f t="shared" si="14"/>
        <v/>
      </c>
      <c r="M415" s="165" t="e">
        <f>ROUND(VLOOKUP(A415,当前库存!$A$2:$F$7000,COLUMN($F$3),0)&amp;"",2)</f>
        <v>#DIV/0!</v>
      </c>
      <c r="N415" s="166"/>
      <c r="O415" s="167" t="str">
        <f t="array" ref="O415">INDEX(进货明细!A:A,MATCH(0,COUNTIF(O$2:O414,进货明细!$A$2:$A$5000),)+1)&amp;""</f>
        <v/>
      </c>
      <c r="P415" s="167" t="str">
        <f>IF(ISERROR(VLOOKUP(O415,进货明细!$A$2:$D$5000,COLUMN($B$2),0)&amp;""),"",VLOOKUP(O415,进货明细!$A$2:$D$5000,COLUMN($B$2),0)&amp;"")</f>
        <v/>
      </c>
      <c r="Q415" s="174" t="str">
        <f>IF(ISERROR(VLOOKUP(O415,进货明细!$A$2:$D$5000,COLUMN($C$2),0)&amp;""),"",VLOOKUP(O415,进货明细!$A$2:$D$5000,COLUMN($C$2),0)&amp;"")</f>
        <v/>
      </c>
      <c r="R415" s="167" t="str">
        <f>IF(ISERROR(VLOOKUP(O415,进货明细!$A$2:$D$5000,COLUMN($D$2),0)&amp;""),"",VLOOKUP(O415,进货明细!$A$2:$D$5000,COLUMN($D$2),0)&amp;"")</f>
        <v/>
      </c>
      <c r="S415" s="167" t="str">
        <f>IF(ISERROR(VLOOKUP(O415,进货明细!$A$2:$G$5000,COLUMN($G$2),0)&amp;""),"",VLOOKUP(O415,进货明细!$A$2:$G$5000,COLUMN($G$2),0)&amp;"")</f>
        <v/>
      </c>
    </row>
    <row r="416" customHeight="1" spans="1:19">
      <c r="A416" s="175"/>
      <c r="B416" s="153" t="str">
        <f>IF(ISERROR(VLOOKUP(A416,进货明细!$A$2:$D$5000,COLUMN($B$2),0)&amp;""),"",VLOOKUP(A416,进货明细!$A$2:$D$5000,COLUMN($B$2),0)&amp;"")</f>
        <v/>
      </c>
      <c r="C416" s="147" t="str">
        <f>IF(ISERROR(VLOOKUP(A416,进货明细!$A$2:$D$5000,COLUMN($C$2),0)&amp;""),"",VLOOKUP(A416,进货明细!$A$2:$D$5000,COLUMN($C$2),0)&amp;"")</f>
        <v/>
      </c>
      <c r="D416" s="147" t="str">
        <f>IF(ISERROR(VLOOKUP(A416,进货明细!$A$2:$D$5000,COLUMN($D$2),0)&amp;""),"",VLOOKUP(A416,进货明细!$A$2:$D$5000,COLUMN($D$2),0)&amp;"")</f>
        <v/>
      </c>
      <c r="E416" s="148"/>
      <c r="F416" s="152"/>
      <c r="G416" s="150" t="str">
        <f>IF(ISERROR(VLOOKUP(A416,进货明细!$A$2:$G$5000,COLUMN($G$2),0)&amp;""),"",VLOOKUP(A416,进货明细!$A$2:$G$5000,COLUMN($G$2),0)&amp;"")</f>
        <v/>
      </c>
      <c r="H416" s="151" t="str">
        <f t="shared" si="15"/>
        <v/>
      </c>
      <c r="I416" s="168"/>
      <c r="J416" s="169"/>
      <c r="K416" s="163"/>
      <c r="L416" s="164" t="str">
        <f t="shared" si="14"/>
        <v/>
      </c>
      <c r="M416" s="165" t="e">
        <f>ROUND(VLOOKUP(A416,当前库存!$A$2:$F$7000,COLUMN($F$3),0)&amp;"",2)</f>
        <v>#DIV/0!</v>
      </c>
      <c r="N416" s="166"/>
      <c r="O416" s="167" t="str">
        <f t="array" ref="O416">INDEX(进货明细!A:A,MATCH(0,COUNTIF(O$2:O415,进货明细!$A$2:$A$5000),)+1)&amp;""</f>
        <v/>
      </c>
      <c r="P416" s="167" t="str">
        <f>IF(ISERROR(VLOOKUP(O416,进货明细!$A$2:$D$5000,COLUMN($B$2),0)&amp;""),"",VLOOKUP(O416,进货明细!$A$2:$D$5000,COLUMN($B$2),0)&amp;"")</f>
        <v/>
      </c>
      <c r="Q416" s="174" t="str">
        <f>IF(ISERROR(VLOOKUP(O416,进货明细!$A$2:$D$5000,COLUMN($C$2),0)&amp;""),"",VLOOKUP(O416,进货明细!$A$2:$D$5000,COLUMN($C$2),0)&amp;"")</f>
        <v/>
      </c>
      <c r="R416" s="167" t="str">
        <f>IF(ISERROR(VLOOKUP(O416,进货明细!$A$2:$D$5000,COLUMN($D$2),0)&amp;""),"",VLOOKUP(O416,进货明细!$A$2:$D$5000,COLUMN($D$2),0)&amp;"")</f>
        <v/>
      </c>
      <c r="S416" s="167" t="str">
        <f>IF(ISERROR(VLOOKUP(O416,进货明细!$A$2:$G$5000,COLUMN($G$2),0)&amp;""),"",VLOOKUP(O416,进货明细!$A$2:$G$5000,COLUMN($G$2),0)&amp;"")</f>
        <v/>
      </c>
    </row>
    <row r="417" customHeight="1" spans="1:19">
      <c r="A417" s="175"/>
      <c r="B417" s="153" t="str">
        <f>IF(ISERROR(VLOOKUP(A417,进货明细!$A$2:$D$5000,COLUMN($B$2),0)&amp;""),"",VLOOKUP(A417,进货明细!$A$2:$D$5000,COLUMN($B$2),0)&amp;"")</f>
        <v/>
      </c>
      <c r="C417" s="147" t="str">
        <f>IF(ISERROR(VLOOKUP(A417,进货明细!$A$2:$D$5000,COLUMN($C$2),0)&amp;""),"",VLOOKUP(A417,进货明细!$A$2:$D$5000,COLUMN($C$2),0)&amp;"")</f>
        <v/>
      </c>
      <c r="D417" s="147" t="str">
        <f>IF(ISERROR(VLOOKUP(A417,进货明细!$A$2:$D$5000,COLUMN($D$2),0)&amp;""),"",VLOOKUP(A417,进货明细!$A$2:$D$5000,COLUMN($D$2),0)&amp;"")</f>
        <v/>
      </c>
      <c r="E417" s="148"/>
      <c r="F417" s="152"/>
      <c r="G417" s="150" t="str">
        <f>IF(ISERROR(VLOOKUP(A417,进货明细!$A$2:$G$5000,COLUMN($G$2),0)&amp;""),"",VLOOKUP(A417,进货明细!$A$2:$G$5000,COLUMN($G$2),0)&amp;"")</f>
        <v/>
      </c>
      <c r="H417" s="151" t="str">
        <f t="shared" si="15"/>
        <v/>
      </c>
      <c r="I417" s="168"/>
      <c r="J417" s="169"/>
      <c r="K417" s="163"/>
      <c r="L417" s="164" t="str">
        <f t="shared" si="14"/>
        <v/>
      </c>
      <c r="M417" s="165" t="e">
        <f>ROUND(VLOOKUP(A417,当前库存!$A$2:$F$7000,COLUMN($F$3),0)&amp;"",2)</f>
        <v>#DIV/0!</v>
      </c>
      <c r="N417" s="166"/>
      <c r="O417" s="167" t="str">
        <f t="array" ref="O417">INDEX(进货明细!A:A,MATCH(0,COUNTIF(O$2:O416,进货明细!$A$2:$A$5000),)+1)&amp;""</f>
        <v/>
      </c>
      <c r="P417" s="167" t="str">
        <f>IF(ISERROR(VLOOKUP(O417,进货明细!$A$2:$D$5000,COLUMN($B$2),0)&amp;""),"",VLOOKUP(O417,进货明细!$A$2:$D$5000,COLUMN($B$2),0)&amp;"")</f>
        <v/>
      </c>
      <c r="Q417" s="174" t="str">
        <f>IF(ISERROR(VLOOKUP(O417,进货明细!$A$2:$D$5000,COLUMN($C$2),0)&amp;""),"",VLOOKUP(O417,进货明细!$A$2:$D$5000,COLUMN($C$2),0)&amp;"")</f>
        <v/>
      </c>
      <c r="R417" s="167" t="str">
        <f>IF(ISERROR(VLOOKUP(O417,进货明细!$A$2:$D$5000,COLUMN($D$2),0)&amp;""),"",VLOOKUP(O417,进货明细!$A$2:$D$5000,COLUMN($D$2),0)&amp;"")</f>
        <v/>
      </c>
      <c r="S417" s="167" t="str">
        <f>IF(ISERROR(VLOOKUP(O417,进货明细!$A$2:$G$5000,COLUMN($G$2),0)&amp;""),"",VLOOKUP(O417,进货明细!$A$2:$G$5000,COLUMN($G$2),0)&amp;"")</f>
        <v/>
      </c>
    </row>
    <row r="418" customHeight="1" spans="1:19">
      <c r="A418" s="175"/>
      <c r="B418" s="153" t="str">
        <f>IF(ISERROR(VLOOKUP(A418,进货明细!$A$2:$D$5000,COLUMN($B$2),0)&amp;""),"",VLOOKUP(A418,进货明细!$A$2:$D$5000,COLUMN($B$2),0)&amp;"")</f>
        <v/>
      </c>
      <c r="C418" s="147" t="str">
        <f>IF(ISERROR(VLOOKUP(A418,进货明细!$A$2:$D$5000,COLUMN($C$2),0)&amp;""),"",VLOOKUP(A418,进货明细!$A$2:$D$5000,COLUMN($C$2),0)&amp;"")</f>
        <v/>
      </c>
      <c r="D418" s="147" t="str">
        <f>IF(ISERROR(VLOOKUP(A418,进货明细!$A$2:$D$5000,COLUMN($D$2),0)&amp;""),"",VLOOKUP(A418,进货明细!$A$2:$D$5000,COLUMN($D$2),0)&amp;"")</f>
        <v/>
      </c>
      <c r="E418" s="148"/>
      <c r="F418" s="152"/>
      <c r="G418" s="150" t="str">
        <f>IF(ISERROR(VLOOKUP(A418,进货明细!$A$2:$G$5000,COLUMN($G$2),0)&amp;""),"",VLOOKUP(A418,进货明细!$A$2:$G$5000,COLUMN($G$2),0)&amp;"")</f>
        <v/>
      </c>
      <c r="H418" s="151" t="str">
        <f t="shared" si="15"/>
        <v/>
      </c>
      <c r="I418" s="168"/>
      <c r="J418" s="169"/>
      <c r="K418" s="163"/>
      <c r="L418" s="164" t="str">
        <f t="shared" si="14"/>
        <v/>
      </c>
      <c r="M418" s="165" t="e">
        <f>ROUND(VLOOKUP(A418,当前库存!$A$2:$F$7000,COLUMN($F$3),0)&amp;"",2)</f>
        <v>#DIV/0!</v>
      </c>
      <c r="N418" s="166"/>
      <c r="O418" s="167" t="str">
        <f t="array" ref="O418">INDEX(进货明细!A:A,MATCH(0,COUNTIF(O$2:O417,进货明细!$A$2:$A$5000),)+1)&amp;""</f>
        <v/>
      </c>
      <c r="P418" s="167" t="str">
        <f>IF(ISERROR(VLOOKUP(O418,进货明细!$A$2:$D$5000,COLUMN($B$2),0)&amp;""),"",VLOOKUP(O418,进货明细!$A$2:$D$5000,COLUMN($B$2),0)&amp;"")</f>
        <v/>
      </c>
      <c r="Q418" s="174" t="str">
        <f>IF(ISERROR(VLOOKUP(O418,进货明细!$A$2:$D$5000,COLUMN($C$2),0)&amp;""),"",VLOOKUP(O418,进货明细!$A$2:$D$5000,COLUMN($C$2),0)&amp;"")</f>
        <v/>
      </c>
      <c r="R418" s="167" t="str">
        <f>IF(ISERROR(VLOOKUP(O418,进货明细!$A$2:$D$5000,COLUMN($D$2),0)&amp;""),"",VLOOKUP(O418,进货明细!$A$2:$D$5000,COLUMN($D$2),0)&amp;"")</f>
        <v/>
      </c>
      <c r="S418" s="167" t="str">
        <f>IF(ISERROR(VLOOKUP(O418,进货明细!$A$2:$G$5000,COLUMN($G$2),0)&amp;""),"",VLOOKUP(O418,进货明细!$A$2:$G$5000,COLUMN($G$2),0)&amp;"")</f>
        <v/>
      </c>
    </row>
    <row r="419" customHeight="1" spans="1:19">
      <c r="A419" s="175"/>
      <c r="B419" s="153" t="str">
        <f>IF(ISERROR(VLOOKUP(A419,进货明细!$A$2:$D$5000,COLUMN($B$2),0)&amp;""),"",VLOOKUP(A419,进货明细!$A$2:$D$5000,COLUMN($B$2),0)&amp;"")</f>
        <v/>
      </c>
      <c r="C419" s="147" t="str">
        <f>IF(ISERROR(VLOOKUP(A419,进货明细!$A$2:$D$5000,COLUMN($C$2),0)&amp;""),"",VLOOKUP(A419,进货明细!$A$2:$D$5000,COLUMN($C$2),0)&amp;"")</f>
        <v/>
      </c>
      <c r="D419" s="147" t="str">
        <f>IF(ISERROR(VLOOKUP(A419,进货明细!$A$2:$D$5000,COLUMN($D$2),0)&amp;""),"",VLOOKUP(A419,进货明细!$A$2:$D$5000,COLUMN($D$2),0)&amp;"")</f>
        <v/>
      </c>
      <c r="E419" s="148"/>
      <c r="F419" s="152"/>
      <c r="G419" s="150" t="str">
        <f>IF(ISERROR(VLOOKUP(A419,进货明细!$A$2:$G$5000,COLUMN($G$2),0)&amp;""),"",VLOOKUP(A419,进货明细!$A$2:$G$5000,COLUMN($G$2),0)&amp;"")</f>
        <v/>
      </c>
      <c r="H419" s="151" t="str">
        <f t="shared" si="15"/>
        <v/>
      </c>
      <c r="I419" s="168"/>
      <c r="J419" s="169"/>
      <c r="K419" s="163"/>
      <c r="L419" s="164" t="str">
        <f t="shared" si="14"/>
        <v/>
      </c>
      <c r="M419" s="165" t="e">
        <f>ROUND(VLOOKUP(A419,当前库存!$A$2:$F$7000,COLUMN($F$3),0)&amp;"",2)</f>
        <v>#DIV/0!</v>
      </c>
      <c r="N419" s="166"/>
      <c r="O419" s="167" t="str">
        <f t="array" ref="O419">INDEX(进货明细!A:A,MATCH(0,COUNTIF(O$2:O418,进货明细!$A$2:$A$5000),)+1)&amp;""</f>
        <v/>
      </c>
      <c r="P419" s="167" t="str">
        <f>IF(ISERROR(VLOOKUP(O419,进货明细!$A$2:$D$5000,COLUMN($B$2),0)&amp;""),"",VLOOKUP(O419,进货明细!$A$2:$D$5000,COLUMN($B$2),0)&amp;"")</f>
        <v/>
      </c>
      <c r="Q419" s="174" t="str">
        <f>IF(ISERROR(VLOOKUP(O419,进货明细!$A$2:$D$5000,COLUMN($C$2),0)&amp;""),"",VLOOKUP(O419,进货明细!$A$2:$D$5000,COLUMN($C$2),0)&amp;"")</f>
        <v/>
      </c>
      <c r="R419" s="167" t="str">
        <f>IF(ISERROR(VLOOKUP(O419,进货明细!$A$2:$D$5000,COLUMN($D$2),0)&amp;""),"",VLOOKUP(O419,进货明细!$A$2:$D$5000,COLUMN($D$2),0)&amp;"")</f>
        <v/>
      </c>
      <c r="S419" s="167" t="str">
        <f>IF(ISERROR(VLOOKUP(O419,进货明细!$A$2:$G$5000,COLUMN($G$2),0)&amp;""),"",VLOOKUP(O419,进货明细!$A$2:$G$5000,COLUMN($G$2),0)&amp;"")</f>
        <v/>
      </c>
    </row>
    <row r="420" customHeight="1" spans="1:19">
      <c r="A420" s="175"/>
      <c r="B420" s="153" t="str">
        <f>IF(ISERROR(VLOOKUP(A420,进货明细!$A$2:$D$5000,COLUMN($B$2),0)&amp;""),"",VLOOKUP(A420,进货明细!$A$2:$D$5000,COLUMN($B$2),0)&amp;"")</f>
        <v/>
      </c>
      <c r="C420" s="147" t="str">
        <f>IF(ISERROR(VLOOKUP(A420,进货明细!$A$2:$D$5000,COLUMN($C$2),0)&amp;""),"",VLOOKUP(A420,进货明细!$A$2:$D$5000,COLUMN($C$2),0)&amp;"")</f>
        <v/>
      </c>
      <c r="D420" s="147" t="str">
        <f>IF(ISERROR(VLOOKUP(A420,进货明细!$A$2:$D$5000,COLUMN($D$2),0)&amp;""),"",VLOOKUP(A420,进货明细!$A$2:$D$5000,COLUMN($D$2),0)&amp;"")</f>
        <v/>
      </c>
      <c r="E420" s="148"/>
      <c r="F420" s="152"/>
      <c r="G420" s="150" t="str">
        <f>IF(ISERROR(VLOOKUP(A420,进货明细!$A$2:$G$5000,COLUMN($G$2),0)&amp;""),"",VLOOKUP(A420,进货明细!$A$2:$G$5000,COLUMN($G$2),0)&amp;"")</f>
        <v/>
      </c>
      <c r="H420" s="151" t="str">
        <f t="shared" si="15"/>
        <v/>
      </c>
      <c r="I420" s="168"/>
      <c r="J420" s="169"/>
      <c r="K420" s="163"/>
      <c r="L420" s="164" t="str">
        <f t="shared" si="14"/>
        <v/>
      </c>
      <c r="M420" s="165" t="e">
        <f>ROUND(VLOOKUP(A420,当前库存!$A$2:$F$7000,COLUMN($F$3),0)&amp;"",2)</f>
        <v>#DIV/0!</v>
      </c>
      <c r="N420" s="166"/>
      <c r="O420" s="167" t="str">
        <f t="array" ref="O420">INDEX(进货明细!A:A,MATCH(0,COUNTIF(O$2:O419,进货明细!$A$2:$A$5000),)+1)&amp;""</f>
        <v/>
      </c>
      <c r="P420" s="167" t="str">
        <f>IF(ISERROR(VLOOKUP(O420,进货明细!$A$2:$D$5000,COLUMN($B$2),0)&amp;""),"",VLOOKUP(O420,进货明细!$A$2:$D$5000,COLUMN($B$2),0)&amp;"")</f>
        <v/>
      </c>
      <c r="Q420" s="174" t="str">
        <f>IF(ISERROR(VLOOKUP(O420,进货明细!$A$2:$D$5000,COLUMN($C$2),0)&amp;""),"",VLOOKUP(O420,进货明细!$A$2:$D$5000,COLUMN($C$2),0)&amp;"")</f>
        <v/>
      </c>
      <c r="R420" s="167" t="str">
        <f>IF(ISERROR(VLOOKUP(O420,进货明细!$A$2:$D$5000,COLUMN($D$2),0)&amp;""),"",VLOOKUP(O420,进货明细!$A$2:$D$5000,COLUMN($D$2),0)&amp;"")</f>
        <v/>
      </c>
      <c r="S420" s="167" t="str">
        <f>IF(ISERROR(VLOOKUP(O420,进货明细!$A$2:$G$5000,COLUMN($G$2),0)&amp;""),"",VLOOKUP(O420,进货明细!$A$2:$G$5000,COLUMN($G$2),0)&amp;"")</f>
        <v/>
      </c>
    </row>
    <row r="421" customHeight="1" spans="1:19">
      <c r="A421" s="175"/>
      <c r="B421" s="153" t="str">
        <f>IF(ISERROR(VLOOKUP(A421,进货明细!$A$2:$D$5000,COLUMN($B$2),0)&amp;""),"",VLOOKUP(A421,进货明细!$A$2:$D$5000,COLUMN($B$2),0)&amp;"")</f>
        <v/>
      </c>
      <c r="C421" s="147" t="str">
        <f>IF(ISERROR(VLOOKUP(A421,进货明细!$A$2:$D$5000,COLUMN($C$2),0)&amp;""),"",VLOOKUP(A421,进货明细!$A$2:$D$5000,COLUMN($C$2),0)&amp;"")</f>
        <v/>
      </c>
      <c r="D421" s="147" t="str">
        <f>IF(ISERROR(VLOOKUP(A421,进货明细!$A$2:$D$5000,COLUMN($D$2),0)&amp;""),"",VLOOKUP(A421,进货明细!$A$2:$D$5000,COLUMN($D$2),0)&amp;"")</f>
        <v/>
      </c>
      <c r="E421" s="148"/>
      <c r="F421" s="152"/>
      <c r="G421" s="150" t="str">
        <f>IF(ISERROR(VLOOKUP(A421,进货明细!$A$2:$G$5000,COLUMN($G$2),0)&amp;""),"",VLOOKUP(A421,进货明细!$A$2:$G$5000,COLUMN($G$2),0)&amp;"")</f>
        <v/>
      </c>
      <c r="H421" s="151" t="str">
        <f t="shared" si="15"/>
        <v/>
      </c>
      <c r="I421" s="168"/>
      <c r="J421" s="169"/>
      <c r="K421" s="163"/>
      <c r="L421" s="164" t="str">
        <f t="shared" si="14"/>
        <v/>
      </c>
      <c r="M421" s="165" t="e">
        <f>ROUND(VLOOKUP(A421,当前库存!$A$2:$F$7000,COLUMN($F$3),0)&amp;"",2)</f>
        <v>#DIV/0!</v>
      </c>
      <c r="N421" s="166"/>
      <c r="O421" s="167" t="str">
        <f t="array" ref="O421">INDEX(进货明细!A:A,MATCH(0,COUNTIF(O$2:O420,进货明细!$A$2:$A$5000),)+1)&amp;""</f>
        <v/>
      </c>
      <c r="P421" s="167" t="str">
        <f>IF(ISERROR(VLOOKUP(O421,进货明细!$A$2:$D$5000,COLUMN($B$2),0)&amp;""),"",VLOOKUP(O421,进货明细!$A$2:$D$5000,COLUMN($B$2),0)&amp;"")</f>
        <v/>
      </c>
      <c r="Q421" s="174" t="str">
        <f>IF(ISERROR(VLOOKUP(O421,进货明细!$A$2:$D$5000,COLUMN($C$2),0)&amp;""),"",VLOOKUP(O421,进货明细!$A$2:$D$5000,COLUMN($C$2),0)&amp;"")</f>
        <v/>
      </c>
      <c r="R421" s="167" t="str">
        <f>IF(ISERROR(VLOOKUP(O421,进货明细!$A$2:$D$5000,COLUMN($D$2),0)&amp;""),"",VLOOKUP(O421,进货明细!$A$2:$D$5000,COLUMN($D$2),0)&amp;"")</f>
        <v/>
      </c>
      <c r="S421" s="167" t="str">
        <f>IF(ISERROR(VLOOKUP(O421,进货明细!$A$2:$G$5000,COLUMN($G$2),0)&amp;""),"",VLOOKUP(O421,进货明细!$A$2:$G$5000,COLUMN($G$2),0)&amp;"")</f>
        <v/>
      </c>
    </row>
    <row r="422" customHeight="1" spans="1:19">
      <c r="A422" s="175"/>
      <c r="B422" s="153" t="str">
        <f>IF(ISERROR(VLOOKUP(A422,进货明细!$A$2:$D$5000,COLUMN($B$2),0)&amp;""),"",VLOOKUP(A422,进货明细!$A$2:$D$5000,COLUMN($B$2),0)&amp;"")</f>
        <v/>
      </c>
      <c r="C422" s="147" t="str">
        <f>IF(ISERROR(VLOOKUP(A422,进货明细!$A$2:$D$5000,COLUMN($C$2),0)&amp;""),"",VLOOKUP(A422,进货明细!$A$2:$D$5000,COLUMN($C$2),0)&amp;"")</f>
        <v/>
      </c>
      <c r="D422" s="147" t="str">
        <f>IF(ISERROR(VLOOKUP(A422,进货明细!$A$2:$D$5000,COLUMN($D$2),0)&amp;""),"",VLOOKUP(A422,进货明细!$A$2:$D$5000,COLUMN($D$2),0)&amp;"")</f>
        <v/>
      </c>
      <c r="E422" s="148"/>
      <c r="F422" s="152"/>
      <c r="G422" s="150" t="str">
        <f>IF(ISERROR(VLOOKUP(A422,进货明细!$A$2:$G$5000,COLUMN($G$2),0)&amp;""),"",VLOOKUP(A422,进货明细!$A$2:$G$5000,COLUMN($G$2),0)&amp;"")</f>
        <v/>
      </c>
      <c r="H422" s="151" t="str">
        <f t="shared" si="15"/>
        <v/>
      </c>
      <c r="I422" s="168"/>
      <c r="J422" s="169"/>
      <c r="K422" s="163"/>
      <c r="L422" s="164" t="str">
        <f t="shared" si="14"/>
        <v/>
      </c>
      <c r="M422" s="165" t="e">
        <f>ROUND(VLOOKUP(A422,当前库存!$A$2:$F$7000,COLUMN($F$3),0)&amp;"",2)</f>
        <v>#DIV/0!</v>
      </c>
      <c r="N422" s="166"/>
      <c r="O422" s="167" t="str">
        <f t="array" ref="O422">INDEX(进货明细!A:A,MATCH(0,COUNTIF(O$2:O421,进货明细!$A$2:$A$5000),)+1)&amp;""</f>
        <v/>
      </c>
      <c r="P422" s="167" t="str">
        <f>IF(ISERROR(VLOOKUP(O422,进货明细!$A$2:$D$5000,COLUMN($B$2),0)&amp;""),"",VLOOKUP(O422,进货明细!$A$2:$D$5000,COLUMN($B$2),0)&amp;"")</f>
        <v/>
      </c>
      <c r="Q422" s="174" t="str">
        <f>IF(ISERROR(VLOOKUP(O422,进货明细!$A$2:$D$5000,COLUMN($C$2),0)&amp;""),"",VLOOKUP(O422,进货明细!$A$2:$D$5000,COLUMN($C$2),0)&amp;"")</f>
        <v/>
      </c>
      <c r="R422" s="167" t="str">
        <f>IF(ISERROR(VLOOKUP(O422,进货明细!$A$2:$D$5000,COLUMN($D$2),0)&amp;""),"",VLOOKUP(O422,进货明细!$A$2:$D$5000,COLUMN($D$2),0)&amp;"")</f>
        <v/>
      </c>
      <c r="S422" s="167" t="str">
        <f>IF(ISERROR(VLOOKUP(O422,进货明细!$A$2:$G$5000,COLUMN($G$2),0)&amp;""),"",VLOOKUP(O422,进货明细!$A$2:$G$5000,COLUMN($G$2),0)&amp;"")</f>
        <v/>
      </c>
    </row>
    <row r="423" customHeight="1" spans="1:19">
      <c r="A423" s="175"/>
      <c r="B423" s="153" t="str">
        <f>IF(ISERROR(VLOOKUP(A423,进货明细!$A$2:$D$5000,COLUMN($B$2),0)&amp;""),"",VLOOKUP(A423,进货明细!$A$2:$D$5000,COLUMN($B$2),0)&amp;"")</f>
        <v/>
      </c>
      <c r="C423" s="147" t="str">
        <f>IF(ISERROR(VLOOKUP(A423,进货明细!$A$2:$D$5000,COLUMN($C$2),0)&amp;""),"",VLOOKUP(A423,进货明细!$A$2:$D$5000,COLUMN($C$2),0)&amp;"")</f>
        <v/>
      </c>
      <c r="D423" s="147" t="str">
        <f>IF(ISERROR(VLOOKUP(A423,进货明细!$A$2:$D$5000,COLUMN($D$2),0)&amp;""),"",VLOOKUP(A423,进货明细!$A$2:$D$5000,COLUMN($D$2),0)&amp;"")</f>
        <v/>
      </c>
      <c r="E423" s="148"/>
      <c r="F423" s="152"/>
      <c r="G423" s="150" t="str">
        <f>IF(ISERROR(VLOOKUP(A423,进货明细!$A$2:$G$5000,COLUMN($G$2),0)&amp;""),"",VLOOKUP(A423,进货明细!$A$2:$G$5000,COLUMN($G$2),0)&amp;"")</f>
        <v/>
      </c>
      <c r="H423" s="151" t="str">
        <f t="shared" si="15"/>
        <v/>
      </c>
      <c r="I423" s="168"/>
      <c r="J423" s="169"/>
      <c r="K423" s="163"/>
      <c r="L423" s="164" t="str">
        <f t="shared" si="14"/>
        <v/>
      </c>
      <c r="M423" s="165" t="e">
        <f>ROUND(VLOOKUP(A423,当前库存!$A$2:$F$7000,COLUMN($F$3),0)&amp;"",2)</f>
        <v>#DIV/0!</v>
      </c>
      <c r="N423" s="166"/>
      <c r="O423" s="167" t="str">
        <f t="array" ref="O423">INDEX(进货明细!A:A,MATCH(0,COUNTIF(O$2:O422,进货明细!$A$2:$A$5000),)+1)&amp;""</f>
        <v/>
      </c>
      <c r="P423" s="167" t="str">
        <f>IF(ISERROR(VLOOKUP(O423,进货明细!$A$2:$D$5000,COLUMN($B$2),0)&amp;""),"",VLOOKUP(O423,进货明细!$A$2:$D$5000,COLUMN($B$2),0)&amp;"")</f>
        <v/>
      </c>
      <c r="Q423" s="174" t="str">
        <f>IF(ISERROR(VLOOKUP(O423,进货明细!$A$2:$D$5000,COLUMN($C$2),0)&amp;""),"",VLOOKUP(O423,进货明细!$A$2:$D$5000,COLUMN($C$2),0)&amp;"")</f>
        <v/>
      </c>
      <c r="R423" s="167" t="str">
        <f>IF(ISERROR(VLOOKUP(O423,进货明细!$A$2:$D$5000,COLUMN($D$2),0)&amp;""),"",VLOOKUP(O423,进货明细!$A$2:$D$5000,COLUMN($D$2),0)&amp;"")</f>
        <v/>
      </c>
      <c r="S423" s="167" t="str">
        <f>IF(ISERROR(VLOOKUP(O423,进货明细!$A$2:$G$5000,COLUMN($G$2),0)&amp;""),"",VLOOKUP(O423,进货明细!$A$2:$G$5000,COLUMN($G$2),0)&amp;"")</f>
        <v/>
      </c>
    </row>
    <row r="424" customHeight="1" spans="1:19">
      <c r="A424" s="175"/>
      <c r="B424" s="153" t="str">
        <f>IF(ISERROR(VLOOKUP(A424,进货明细!$A$2:$D$5000,COLUMN($B$2),0)&amp;""),"",VLOOKUP(A424,进货明细!$A$2:$D$5000,COLUMN($B$2),0)&amp;"")</f>
        <v/>
      </c>
      <c r="C424" s="147" t="str">
        <f>IF(ISERROR(VLOOKUP(A424,进货明细!$A$2:$D$5000,COLUMN($C$2),0)&amp;""),"",VLOOKUP(A424,进货明细!$A$2:$D$5000,COLUMN($C$2),0)&amp;"")</f>
        <v/>
      </c>
      <c r="D424" s="147" t="str">
        <f>IF(ISERROR(VLOOKUP(A424,进货明细!$A$2:$D$5000,COLUMN($D$2),0)&amp;""),"",VLOOKUP(A424,进货明细!$A$2:$D$5000,COLUMN($D$2),0)&amp;"")</f>
        <v/>
      </c>
      <c r="E424" s="148"/>
      <c r="F424" s="152"/>
      <c r="G424" s="150" t="str">
        <f>IF(ISERROR(VLOOKUP(A424,进货明细!$A$2:$G$5000,COLUMN($G$2),0)&amp;""),"",VLOOKUP(A424,进货明细!$A$2:$G$5000,COLUMN($G$2),0)&amp;"")</f>
        <v/>
      </c>
      <c r="H424" s="151" t="str">
        <f t="shared" si="15"/>
        <v/>
      </c>
      <c r="I424" s="168"/>
      <c r="J424" s="169"/>
      <c r="K424" s="163"/>
      <c r="L424" s="164" t="str">
        <f t="shared" si="14"/>
        <v/>
      </c>
      <c r="M424" s="165" t="e">
        <f>ROUND(VLOOKUP(A424,当前库存!$A$2:$F$7000,COLUMN($F$3),0)&amp;"",2)</f>
        <v>#DIV/0!</v>
      </c>
      <c r="N424" s="166"/>
      <c r="O424" s="167" t="str">
        <f t="array" ref="O424">INDEX(进货明细!A:A,MATCH(0,COUNTIF(O$2:O423,进货明细!$A$2:$A$5000),)+1)&amp;""</f>
        <v/>
      </c>
      <c r="P424" s="167" t="str">
        <f>IF(ISERROR(VLOOKUP(O424,进货明细!$A$2:$D$5000,COLUMN($B$2),0)&amp;""),"",VLOOKUP(O424,进货明细!$A$2:$D$5000,COLUMN($B$2),0)&amp;"")</f>
        <v/>
      </c>
      <c r="Q424" s="174" t="str">
        <f>IF(ISERROR(VLOOKUP(O424,进货明细!$A$2:$D$5000,COLUMN($C$2),0)&amp;""),"",VLOOKUP(O424,进货明细!$A$2:$D$5000,COLUMN($C$2),0)&amp;"")</f>
        <v/>
      </c>
      <c r="R424" s="167" t="str">
        <f>IF(ISERROR(VLOOKUP(O424,进货明细!$A$2:$D$5000,COLUMN($D$2),0)&amp;""),"",VLOOKUP(O424,进货明细!$A$2:$D$5000,COLUMN($D$2),0)&amp;"")</f>
        <v/>
      </c>
      <c r="S424" s="167" t="str">
        <f>IF(ISERROR(VLOOKUP(O424,进货明细!$A$2:$G$5000,COLUMN($G$2),0)&amp;""),"",VLOOKUP(O424,进货明细!$A$2:$G$5000,COLUMN($G$2),0)&amp;"")</f>
        <v/>
      </c>
    </row>
    <row r="425" customHeight="1" spans="1:19">
      <c r="A425" s="175"/>
      <c r="B425" s="153" t="str">
        <f>IF(ISERROR(VLOOKUP(A425,进货明细!$A$2:$D$5000,COLUMN($B$2),0)&amp;""),"",VLOOKUP(A425,进货明细!$A$2:$D$5000,COLUMN($B$2),0)&amp;"")</f>
        <v/>
      </c>
      <c r="C425" s="147" t="str">
        <f>IF(ISERROR(VLOOKUP(A425,进货明细!$A$2:$D$5000,COLUMN($C$2),0)&amp;""),"",VLOOKUP(A425,进货明细!$A$2:$D$5000,COLUMN($C$2),0)&amp;"")</f>
        <v/>
      </c>
      <c r="D425" s="147" t="str">
        <f>IF(ISERROR(VLOOKUP(A425,进货明细!$A$2:$D$5000,COLUMN($D$2),0)&amp;""),"",VLOOKUP(A425,进货明细!$A$2:$D$5000,COLUMN($D$2),0)&amp;"")</f>
        <v/>
      </c>
      <c r="E425" s="148"/>
      <c r="F425" s="152"/>
      <c r="G425" s="150" t="str">
        <f>IF(ISERROR(VLOOKUP(A425,进货明细!$A$2:$G$5000,COLUMN($G$2),0)&amp;""),"",VLOOKUP(A425,进货明细!$A$2:$G$5000,COLUMN($G$2),0)&amp;"")</f>
        <v/>
      </c>
      <c r="H425" s="151" t="str">
        <f t="shared" si="15"/>
        <v/>
      </c>
      <c r="I425" s="168"/>
      <c r="J425" s="169"/>
      <c r="K425" s="163"/>
      <c r="L425" s="164" t="str">
        <f t="shared" si="14"/>
        <v/>
      </c>
      <c r="M425" s="165" t="e">
        <f>ROUND(VLOOKUP(A425,当前库存!$A$2:$F$7000,COLUMN($F$3),0)&amp;"",2)</f>
        <v>#DIV/0!</v>
      </c>
      <c r="N425" s="166"/>
      <c r="O425" s="167" t="str">
        <f t="array" ref="O425">INDEX(进货明细!A:A,MATCH(0,COUNTIF(O$2:O424,进货明细!$A$2:$A$5000),)+1)&amp;""</f>
        <v/>
      </c>
      <c r="P425" s="167" t="str">
        <f>IF(ISERROR(VLOOKUP(O425,进货明细!$A$2:$D$5000,COLUMN($B$2),0)&amp;""),"",VLOOKUP(O425,进货明细!$A$2:$D$5000,COLUMN($B$2),0)&amp;"")</f>
        <v/>
      </c>
      <c r="Q425" s="174" t="str">
        <f>IF(ISERROR(VLOOKUP(O425,进货明细!$A$2:$D$5000,COLUMN($C$2),0)&amp;""),"",VLOOKUP(O425,进货明细!$A$2:$D$5000,COLUMN($C$2),0)&amp;"")</f>
        <v/>
      </c>
      <c r="R425" s="167" t="str">
        <f>IF(ISERROR(VLOOKUP(O425,进货明细!$A$2:$D$5000,COLUMN($D$2),0)&amp;""),"",VLOOKUP(O425,进货明细!$A$2:$D$5000,COLUMN($D$2),0)&amp;"")</f>
        <v/>
      </c>
      <c r="S425" s="167" t="str">
        <f>IF(ISERROR(VLOOKUP(O425,进货明细!$A$2:$G$5000,COLUMN($G$2),0)&amp;""),"",VLOOKUP(O425,进货明细!$A$2:$G$5000,COLUMN($G$2),0)&amp;"")</f>
        <v/>
      </c>
    </row>
    <row r="426" customHeight="1" spans="1:19">
      <c r="A426" s="175"/>
      <c r="B426" s="153" t="str">
        <f>IF(ISERROR(VLOOKUP(A426,进货明细!$A$2:$D$5000,COLUMN($B$2),0)&amp;""),"",VLOOKUP(A426,进货明细!$A$2:$D$5000,COLUMN($B$2),0)&amp;"")</f>
        <v/>
      </c>
      <c r="C426" s="147" t="str">
        <f>IF(ISERROR(VLOOKUP(A426,进货明细!$A$2:$D$5000,COLUMN($C$2),0)&amp;""),"",VLOOKUP(A426,进货明细!$A$2:$D$5000,COLUMN($C$2),0)&amp;"")</f>
        <v/>
      </c>
      <c r="D426" s="147" t="str">
        <f>IF(ISERROR(VLOOKUP(A426,进货明细!$A$2:$D$5000,COLUMN($D$2),0)&amp;""),"",VLOOKUP(A426,进货明细!$A$2:$D$5000,COLUMN($D$2),0)&amp;"")</f>
        <v/>
      </c>
      <c r="E426" s="148"/>
      <c r="F426" s="152"/>
      <c r="G426" s="150" t="str">
        <f>IF(ISERROR(VLOOKUP(A426,进货明细!$A$2:$G$5000,COLUMN($G$2),0)&amp;""),"",VLOOKUP(A426,进货明细!$A$2:$G$5000,COLUMN($G$2),0)&amp;"")</f>
        <v/>
      </c>
      <c r="H426" s="151" t="str">
        <f t="shared" si="15"/>
        <v/>
      </c>
      <c r="I426" s="168"/>
      <c r="J426" s="169"/>
      <c r="K426" s="163"/>
      <c r="L426" s="164" t="str">
        <f t="shared" si="14"/>
        <v/>
      </c>
      <c r="M426" s="165" t="e">
        <f>ROUND(VLOOKUP(A426,当前库存!$A$2:$F$7000,COLUMN($F$3),0)&amp;"",2)</f>
        <v>#DIV/0!</v>
      </c>
      <c r="N426" s="166"/>
      <c r="O426" s="167" t="str">
        <f t="array" ref="O426">INDEX(进货明细!A:A,MATCH(0,COUNTIF(O$2:O425,进货明细!$A$2:$A$5000),)+1)&amp;""</f>
        <v/>
      </c>
      <c r="P426" s="167" t="str">
        <f>IF(ISERROR(VLOOKUP(O426,进货明细!$A$2:$D$5000,COLUMN($B$2),0)&amp;""),"",VLOOKUP(O426,进货明细!$A$2:$D$5000,COLUMN($B$2),0)&amp;"")</f>
        <v/>
      </c>
      <c r="Q426" s="174" t="str">
        <f>IF(ISERROR(VLOOKUP(O426,进货明细!$A$2:$D$5000,COLUMN($C$2),0)&amp;""),"",VLOOKUP(O426,进货明细!$A$2:$D$5000,COLUMN($C$2),0)&amp;"")</f>
        <v/>
      </c>
      <c r="R426" s="167" t="str">
        <f>IF(ISERROR(VLOOKUP(O426,进货明细!$A$2:$D$5000,COLUMN($D$2),0)&amp;""),"",VLOOKUP(O426,进货明细!$A$2:$D$5000,COLUMN($D$2),0)&amp;"")</f>
        <v/>
      </c>
      <c r="S426" s="167" t="str">
        <f>IF(ISERROR(VLOOKUP(O426,进货明细!$A$2:$G$5000,COLUMN($G$2),0)&amp;""),"",VLOOKUP(O426,进货明细!$A$2:$G$5000,COLUMN($G$2),0)&amp;"")</f>
        <v/>
      </c>
    </row>
    <row r="427" customHeight="1" spans="1:19">
      <c r="A427" s="175"/>
      <c r="B427" s="153" t="str">
        <f>IF(ISERROR(VLOOKUP(A427,进货明细!$A$2:$D$5000,COLUMN($B$2),0)&amp;""),"",VLOOKUP(A427,进货明细!$A$2:$D$5000,COLUMN($B$2),0)&amp;"")</f>
        <v/>
      </c>
      <c r="C427" s="147" t="str">
        <f>IF(ISERROR(VLOOKUP(A427,进货明细!$A$2:$D$5000,COLUMN($C$2),0)&amp;""),"",VLOOKUP(A427,进货明细!$A$2:$D$5000,COLUMN($C$2),0)&amp;"")</f>
        <v/>
      </c>
      <c r="D427" s="147" t="str">
        <f>IF(ISERROR(VLOOKUP(A427,进货明细!$A$2:$D$5000,COLUMN($D$2),0)&amp;""),"",VLOOKUP(A427,进货明细!$A$2:$D$5000,COLUMN($D$2),0)&amp;"")</f>
        <v/>
      </c>
      <c r="E427" s="148"/>
      <c r="F427" s="152"/>
      <c r="G427" s="150" t="str">
        <f>IF(ISERROR(VLOOKUP(A427,进货明细!$A$2:$G$5000,COLUMN($G$2),0)&amp;""),"",VLOOKUP(A427,进货明细!$A$2:$G$5000,COLUMN($G$2),0)&amp;"")</f>
        <v/>
      </c>
      <c r="H427" s="151" t="str">
        <f t="shared" si="15"/>
        <v/>
      </c>
      <c r="I427" s="168"/>
      <c r="J427" s="169"/>
      <c r="K427" s="163"/>
      <c r="L427" s="164" t="str">
        <f t="shared" si="14"/>
        <v/>
      </c>
      <c r="M427" s="165" t="e">
        <f>ROUND(VLOOKUP(A427,当前库存!$A$2:$F$7000,COLUMN($F$3),0)&amp;"",2)</f>
        <v>#DIV/0!</v>
      </c>
      <c r="N427" s="166"/>
      <c r="O427" s="167" t="str">
        <f t="array" ref="O427">INDEX(进货明细!A:A,MATCH(0,COUNTIF(O$2:O426,进货明细!$A$2:$A$5000),)+1)&amp;""</f>
        <v/>
      </c>
      <c r="P427" s="167" t="str">
        <f>IF(ISERROR(VLOOKUP(O427,进货明细!$A$2:$D$5000,COLUMN($B$2),0)&amp;""),"",VLOOKUP(O427,进货明细!$A$2:$D$5000,COLUMN($B$2),0)&amp;"")</f>
        <v/>
      </c>
      <c r="Q427" s="174" t="str">
        <f>IF(ISERROR(VLOOKUP(O427,进货明细!$A$2:$D$5000,COLUMN($C$2),0)&amp;""),"",VLOOKUP(O427,进货明细!$A$2:$D$5000,COLUMN($C$2),0)&amp;"")</f>
        <v/>
      </c>
      <c r="R427" s="167" t="str">
        <f>IF(ISERROR(VLOOKUP(O427,进货明细!$A$2:$D$5000,COLUMN($D$2),0)&amp;""),"",VLOOKUP(O427,进货明细!$A$2:$D$5000,COLUMN($D$2),0)&amp;"")</f>
        <v/>
      </c>
      <c r="S427" s="167" t="str">
        <f>IF(ISERROR(VLOOKUP(O427,进货明细!$A$2:$G$5000,COLUMN($G$2),0)&amp;""),"",VLOOKUP(O427,进货明细!$A$2:$G$5000,COLUMN($G$2),0)&amp;"")</f>
        <v/>
      </c>
    </row>
    <row r="428" customHeight="1" spans="1:19">
      <c r="A428" s="175"/>
      <c r="B428" s="153" t="str">
        <f>IF(ISERROR(VLOOKUP(A428,进货明细!$A$2:$D$5000,COLUMN($B$2),0)&amp;""),"",VLOOKUP(A428,进货明细!$A$2:$D$5000,COLUMN($B$2),0)&amp;"")</f>
        <v/>
      </c>
      <c r="C428" s="147" t="str">
        <f>IF(ISERROR(VLOOKUP(A428,进货明细!$A$2:$D$5000,COLUMN($C$2),0)&amp;""),"",VLOOKUP(A428,进货明细!$A$2:$D$5000,COLUMN($C$2),0)&amp;"")</f>
        <v/>
      </c>
      <c r="D428" s="147" t="str">
        <f>IF(ISERROR(VLOOKUP(A428,进货明细!$A$2:$D$5000,COLUMN($D$2),0)&amp;""),"",VLOOKUP(A428,进货明细!$A$2:$D$5000,COLUMN($D$2),0)&amp;"")</f>
        <v/>
      </c>
      <c r="E428" s="148"/>
      <c r="F428" s="152"/>
      <c r="G428" s="150" t="str">
        <f>IF(ISERROR(VLOOKUP(A428,进货明细!$A$2:$G$5000,COLUMN($G$2),0)&amp;""),"",VLOOKUP(A428,进货明细!$A$2:$G$5000,COLUMN($G$2),0)&amp;"")</f>
        <v/>
      </c>
      <c r="H428" s="151" t="str">
        <f t="shared" si="15"/>
        <v/>
      </c>
      <c r="I428" s="168"/>
      <c r="J428" s="169"/>
      <c r="K428" s="163"/>
      <c r="L428" s="164" t="str">
        <f t="shared" si="14"/>
        <v/>
      </c>
      <c r="M428" s="165" t="e">
        <f>ROUND(VLOOKUP(A428,当前库存!$A$2:$F$7000,COLUMN($F$3),0)&amp;"",2)</f>
        <v>#DIV/0!</v>
      </c>
      <c r="N428" s="166"/>
      <c r="O428" s="167" t="str">
        <f t="array" ref="O428">INDEX(进货明细!A:A,MATCH(0,COUNTIF(O$2:O427,进货明细!$A$2:$A$5000),)+1)&amp;""</f>
        <v/>
      </c>
      <c r="P428" s="167" t="str">
        <f>IF(ISERROR(VLOOKUP(O428,进货明细!$A$2:$D$5000,COLUMN($B$2),0)&amp;""),"",VLOOKUP(O428,进货明细!$A$2:$D$5000,COLUMN($B$2),0)&amp;"")</f>
        <v/>
      </c>
      <c r="Q428" s="174" t="str">
        <f>IF(ISERROR(VLOOKUP(O428,进货明细!$A$2:$D$5000,COLUMN($C$2),0)&amp;""),"",VLOOKUP(O428,进货明细!$A$2:$D$5000,COLUMN($C$2),0)&amp;"")</f>
        <v/>
      </c>
      <c r="R428" s="167" t="str">
        <f>IF(ISERROR(VLOOKUP(O428,进货明细!$A$2:$D$5000,COLUMN($D$2),0)&amp;""),"",VLOOKUP(O428,进货明细!$A$2:$D$5000,COLUMN($D$2),0)&amp;"")</f>
        <v/>
      </c>
      <c r="S428" s="167" t="str">
        <f>IF(ISERROR(VLOOKUP(O428,进货明细!$A$2:$G$5000,COLUMN($G$2),0)&amp;""),"",VLOOKUP(O428,进货明细!$A$2:$G$5000,COLUMN($G$2),0)&amp;"")</f>
        <v/>
      </c>
    </row>
    <row r="429" customHeight="1" spans="1:19">
      <c r="A429" s="175"/>
      <c r="B429" s="153" t="str">
        <f>IF(ISERROR(VLOOKUP(A429,进货明细!$A$2:$D$5000,COLUMN($B$2),0)&amp;""),"",VLOOKUP(A429,进货明细!$A$2:$D$5000,COLUMN($B$2),0)&amp;"")</f>
        <v/>
      </c>
      <c r="C429" s="147" t="str">
        <f>IF(ISERROR(VLOOKUP(A429,进货明细!$A$2:$D$5000,COLUMN($C$2),0)&amp;""),"",VLOOKUP(A429,进货明细!$A$2:$D$5000,COLUMN($C$2),0)&amp;"")</f>
        <v/>
      </c>
      <c r="D429" s="147" t="str">
        <f>IF(ISERROR(VLOOKUP(A429,进货明细!$A$2:$D$5000,COLUMN($D$2),0)&amp;""),"",VLOOKUP(A429,进货明细!$A$2:$D$5000,COLUMN($D$2),0)&amp;"")</f>
        <v/>
      </c>
      <c r="E429" s="148"/>
      <c r="F429" s="152"/>
      <c r="G429" s="150" t="str">
        <f>IF(ISERROR(VLOOKUP(A429,进货明细!$A$2:$G$5000,COLUMN($G$2),0)&amp;""),"",VLOOKUP(A429,进货明细!$A$2:$G$5000,COLUMN($G$2),0)&amp;"")</f>
        <v/>
      </c>
      <c r="H429" s="151" t="str">
        <f t="shared" si="15"/>
        <v/>
      </c>
      <c r="I429" s="168"/>
      <c r="J429" s="169"/>
      <c r="K429" s="163"/>
      <c r="L429" s="164" t="str">
        <f t="shared" ref="L429:L492" si="16">IF(F429="","",H429-M429*F429)</f>
        <v/>
      </c>
      <c r="M429" s="165" t="e">
        <f>ROUND(VLOOKUP(A429,当前库存!$A$2:$F$7000,COLUMN($F$3),0)&amp;"",2)</f>
        <v>#DIV/0!</v>
      </c>
      <c r="N429" s="166"/>
      <c r="O429" s="167" t="str">
        <f t="array" ref="O429">INDEX(进货明细!A:A,MATCH(0,COUNTIF(O$2:O428,进货明细!$A$2:$A$5000),)+1)&amp;""</f>
        <v/>
      </c>
      <c r="P429" s="167" t="str">
        <f>IF(ISERROR(VLOOKUP(O429,进货明细!$A$2:$D$5000,COLUMN($B$2),0)&amp;""),"",VLOOKUP(O429,进货明细!$A$2:$D$5000,COLUMN($B$2),0)&amp;"")</f>
        <v/>
      </c>
      <c r="Q429" s="174" t="str">
        <f>IF(ISERROR(VLOOKUP(O429,进货明细!$A$2:$D$5000,COLUMN($C$2),0)&amp;""),"",VLOOKUP(O429,进货明细!$A$2:$D$5000,COLUMN($C$2),0)&amp;"")</f>
        <v/>
      </c>
      <c r="R429" s="167" t="str">
        <f>IF(ISERROR(VLOOKUP(O429,进货明细!$A$2:$D$5000,COLUMN($D$2),0)&amp;""),"",VLOOKUP(O429,进货明细!$A$2:$D$5000,COLUMN($D$2),0)&amp;"")</f>
        <v/>
      </c>
      <c r="S429" s="167" t="str">
        <f>IF(ISERROR(VLOOKUP(O429,进货明细!$A$2:$G$5000,COLUMN($G$2),0)&amp;""),"",VLOOKUP(O429,进货明细!$A$2:$G$5000,COLUMN($G$2),0)&amp;"")</f>
        <v/>
      </c>
    </row>
    <row r="430" customHeight="1" spans="1:19">
      <c r="A430" s="175"/>
      <c r="B430" s="153" t="str">
        <f>IF(ISERROR(VLOOKUP(A430,进货明细!$A$2:$D$5000,COLUMN($B$2),0)&amp;""),"",VLOOKUP(A430,进货明细!$A$2:$D$5000,COLUMN($B$2),0)&amp;"")</f>
        <v/>
      </c>
      <c r="C430" s="147" t="str">
        <f>IF(ISERROR(VLOOKUP(A430,进货明细!$A$2:$D$5000,COLUMN($C$2),0)&amp;""),"",VLOOKUP(A430,进货明细!$A$2:$D$5000,COLUMN($C$2),0)&amp;"")</f>
        <v/>
      </c>
      <c r="D430" s="147" t="str">
        <f>IF(ISERROR(VLOOKUP(A430,进货明细!$A$2:$D$5000,COLUMN($D$2),0)&amp;""),"",VLOOKUP(A430,进货明细!$A$2:$D$5000,COLUMN($D$2),0)&amp;"")</f>
        <v/>
      </c>
      <c r="E430" s="148"/>
      <c r="F430" s="152"/>
      <c r="G430" s="150" t="str">
        <f>IF(ISERROR(VLOOKUP(A430,进货明细!$A$2:$G$5000,COLUMN($G$2),0)&amp;""),"",VLOOKUP(A430,进货明细!$A$2:$G$5000,COLUMN($G$2),0)&amp;"")</f>
        <v/>
      </c>
      <c r="H430" s="151" t="str">
        <f t="shared" si="15"/>
        <v/>
      </c>
      <c r="I430" s="168"/>
      <c r="J430" s="169"/>
      <c r="K430" s="163"/>
      <c r="L430" s="164" t="str">
        <f t="shared" si="16"/>
        <v/>
      </c>
      <c r="M430" s="165" t="e">
        <f>ROUND(VLOOKUP(A430,当前库存!$A$2:$F$7000,COLUMN($F$3),0)&amp;"",2)</f>
        <v>#DIV/0!</v>
      </c>
      <c r="N430" s="166"/>
      <c r="O430" s="167" t="str">
        <f t="array" ref="O430">INDEX(进货明细!A:A,MATCH(0,COUNTIF(O$2:O429,进货明细!$A$2:$A$5000),)+1)&amp;""</f>
        <v/>
      </c>
      <c r="P430" s="167" t="str">
        <f>IF(ISERROR(VLOOKUP(O430,进货明细!$A$2:$D$5000,COLUMN($B$2),0)&amp;""),"",VLOOKUP(O430,进货明细!$A$2:$D$5000,COLUMN($B$2),0)&amp;"")</f>
        <v/>
      </c>
      <c r="Q430" s="174" t="str">
        <f>IF(ISERROR(VLOOKUP(O430,进货明细!$A$2:$D$5000,COLUMN($C$2),0)&amp;""),"",VLOOKUP(O430,进货明细!$A$2:$D$5000,COLUMN($C$2),0)&amp;"")</f>
        <v/>
      </c>
      <c r="R430" s="167" t="str">
        <f>IF(ISERROR(VLOOKUP(O430,进货明细!$A$2:$D$5000,COLUMN($D$2),0)&amp;""),"",VLOOKUP(O430,进货明细!$A$2:$D$5000,COLUMN($D$2),0)&amp;"")</f>
        <v/>
      </c>
      <c r="S430" s="167" t="str">
        <f>IF(ISERROR(VLOOKUP(O430,进货明细!$A$2:$G$5000,COLUMN($G$2),0)&amp;""),"",VLOOKUP(O430,进货明细!$A$2:$G$5000,COLUMN($G$2),0)&amp;"")</f>
        <v/>
      </c>
    </row>
    <row r="431" customHeight="1" spans="1:19">
      <c r="A431" s="175"/>
      <c r="B431" s="153" t="str">
        <f>IF(ISERROR(VLOOKUP(A431,进货明细!$A$2:$D$5000,COLUMN($B$2),0)&amp;""),"",VLOOKUP(A431,进货明细!$A$2:$D$5000,COLUMN($B$2),0)&amp;"")</f>
        <v/>
      </c>
      <c r="C431" s="147" t="str">
        <f>IF(ISERROR(VLOOKUP(A431,进货明细!$A$2:$D$5000,COLUMN($C$2),0)&amp;""),"",VLOOKUP(A431,进货明细!$A$2:$D$5000,COLUMN($C$2),0)&amp;"")</f>
        <v/>
      </c>
      <c r="D431" s="147" t="str">
        <f>IF(ISERROR(VLOOKUP(A431,进货明细!$A$2:$D$5000,COLUMN($D$2),0)&amp;""),"",VLOOKUP(A431,进货明细!$A$2:$D$5000,COLUMN($D$2),0)&amp;"")</f>
        <v/>
      </c>
      <c r="E431" s="148"/>
      <c r="F431" s="152"/>
      <c r="G431" s="150" t="str">
        <f>IF(ISERROR(VLOOKUP(A431,进货明细!$A$2:$G$5000,COLUMN($G$2),0)&amp;""),"",VLOOKUP(A431,进货明细!$A$2:$G$5000,COLUMN($G$2),0)&amp;"")</f>
        <v/>
      </c>
      <c r="H431" s="151" t="str">
        <f t="shared" si="15"/>
        <v/>
      </c>
      <c r="I431" s="168"/>
      <c r="J431" s="169"/>
      <c r="K431" s="163"/>
      <c r="L431" s="164" t="str">
        <f t="shared" si="16"/>
        <v/>
      </c>
      <c r="M431" s="165" t="e">
        <f>ROUND(VLOOKUP(A431,当前库存!$A$2:$F$7000,COLUMN($F$3),0)&amp;"",2)</f>
        <v>#DIV/0!</v>
      </c>
      <c r="N431" s="166"/>
      <c r="O431" s="167" t="str">
        <f t="array" ref="O431">INDEX(进货明细!A:A,MATCH(0,COUNTIF(O$2:O430,进货明细!$A$2:$A$5000),)+1)&amp;""</f>
        <v/>
      </c>
      <c r="P431" s="167" t="str">
        <f>IF(ISERROR(VLOOKUP(O431,进货明细!$A$2:$D$5000,COLUMN($B$2),0)&amp;""),"",VLOOKUP(O431,进货明细!$A$2:$D$5000,COLUMN($B$2),0)&amp;"")</f>
        <v/>
      </c>
      <c r="Q431" s="174" t="str">
        <f>IF(ISERROR(VLOOKUP(O431,进货明细!$A$2:$D$5000,COLUMN($C$2),0)&amp;""),"",VLOOKUP(O431,进货明细!$A$2:$D$5000,COLUMN($C$2),0)&amp;"")</f>
        <v/>
      </c>
      <c r="R431" s="167" t="str">
        <f>IF(ISERROR(VLOOKUP(O431,进货明细!$A$2:$D$5000,COLUMN($D$2),0)&amp;""),"",VLOOKUP(O431,进货明细!$A$2:$D$5000,COLUMN($D$2),0)&amp;"")</f>
        <v/>
      </c>
      <c r="S431" s="167" t="str">
        <f>IF(ISERROR(VLOOKUP(O431,进货明细!$A$2:$G$5000,COLUMN($G$2),0)&amp;""),"",VLOOKUP(O431,进货明细!$A$2:$G$5000,COLUMN($G$2),0)&amp;"")</f>
        <v/>
      </c>
    </row>
    <row r="432" customHeight="1" spans="1:19">
      <c r="A432" s="175"/>
      <c r="B432" s="153" t="str">
        <f>IF(ISERROR(VLOOKUP(A432,进货明细!$A$2:$D$5000,COLUMN($B$2),0)&amp;""),"",VLOOKUP(A432,进货明细!$A$2:$D$5000,COLUMN($B$2),0)&amp;"")</f>
        <v/>
      </c>
      <c r="C432" s="147" t="str">
        <f>IF(ISERROR(VLOOKUP(A432,进货明细!$A$2:$D$5000,COLUMN($C$2),0)&amp;""),"",VLOOKUP(A432,进货明细!$A$2:$D$5000,COLUMN($C$2),0)&amp;"")</f>
        <v/>
      </c>
      <c r="D432" s="147" t="str">
        <f>IF(ISERROR(VLOOKUP(A432,进货明细!$A$2:$D$5000,COLUMN($D$2),0)&amp;""),"",VLOOKUP(A432,进货明细!$A$2:$D$5000,COLUMN($D$2),0)&amp;"")</f>
        <v/>
      </c>
      <c r="E432" s="148"/>
      <c r="F432" s="152"/>
      <c r="G432" s="150" t="str">
        <f>IF(ISERROR(VLOOKUP(A432,进货明细!$A$2:$G$5000,COLUMN($G$2),0)&amp;""),"",VLOOKUP(A432,进货明细!$A$2:$G$5000,COLUMN($G$2),0)&amp;"")</f>
        <v/>
      </c>
      <c r="H432" s="151" t="str">
        <f t="shared" si="15"/>
        <v/>
      </c>
      <c r="I432" s="168"/>
      <c r="J432" s="169"/>
      <c r="K432" s="163"/>
      <c r="L432" s="164" t="str">
        <f t="shared" si="16"/>
        <v/>
      </c>
      <c r="M432" s="165" t="e">
        <f>ROUND(VLOOKUP(A432,当前库存!$A$2:$F$7000,COLUMN($F$3),0)&amp;"",2)</f>
        <v>#DIV/0!</v>
      </c>
      <c r="N432" s="166"/>
      <c r="O432" s="167" t="str">
        <f t="array" ref="O432">INDEX(进货明细!A:A,MATCH(0,COUNTIF(O$2:O431,进货明细!$A$2:$A$5000),)+1)&amp;""</f>
        <v/>
      </c>
      <c r="P432" s="167" t="str">
        <f>IF(ISERROR(VLOOKUP(O432,进货明细!$A$2:$D$5000,COLUMN($B$2),0)&amp;""),"",VLOOKUP(O432,进货明细!$A$2:$D$5000,COLUMN($B$2),0)&amp;"")</f>
        <v/>
      </c>
      <c r="Q432" s="174" t="str">
        <f>IF(ISERROR(VLOOKUP(O432,进货明细!$A$2:$D$5000,COLUMN($C$2),0)&amp;""),"",VLOOKUP(O432,进货明细!$A$2:$D$5000,COLUMN($C$2),0)&amp;"")</f>
        <v/>
      </c>
      <c r="R432" s="167" t="str">
        <f>IF(ISERROR(VLOOKUP(O432,进货明细!$A$2:$D$5000,COLUMN($D$2),0)&amp;""),"",VLOOKUP(O432,进货明细!$A$2:$D$5000,COLUMN($D$2),0)&amp;"")</f>
        <v/>
      </c>
      <c r="S432" s="167" t="str">
        <f>IF(ISERROR(VLOOKUP(O432,进货明细!$A$2:$G$5000,COLUMN($G$2),0)&amp;""),"",VLOOKUP(O432,进货明细!$A$2:$G$5000,COLUMN($G$2),0)&amp;"")</f>
        <v/>
      </c>
    </row>
    <row r="433" customHeight="1" spans="1:19">
      <c r="A433" s="175"/>
      <c r="B433" s="153" t="str">
        <f>IF(ISERROR(VLOOKUP(A433,进货明细!$A$2:$D$5000,COLUMN($B$2),0)&amp;""),"",VLOOKUP(A433,进货明细!$A$2:$D$5000,COLUMN($B$2),0)&amp;"")</f>
        <v/>
      </c>
      <c r="C433" s="147" t="str">
        <f>IF(ISERROR(VLOOKUP(A433,进货明细!$A$2:$D$5000,COLUMN($C$2),0)&amp;""),"",VLOOKUP(A433,进货明细!$A$2:$D$5000,COLUMN($C$2),0)&amp;"")</f>
        <v/>
      </c>
      <c r="D433" s="147" t="str">
        <f>IF(ISERROR(VLOOKUP(A433,进货明细!$A$2:$D$5000,COLUMN($D$2),0)&amp;""),"",VLOOKUP(A433,进货明细!$A$2:$D$5000,COLUMN($D$2),0)&amp;"")</f>
        <v/>
      </c>
      <c r="E433" s="148"/>
      <c r="F433" s="152"/>
      <c r="G433" s="150" t="str">
        <f>IF(ISERROR(VLOOKUP(A433,进货明细!$A$2:$G$5000,COLUMN($G$2),0)&amp;""),"",VLOOKUP(A433,进货明细!$A$2:$G$5000,COLUMN($G$2),0)&amp;"")</f>
        <v/>
      </c>
      <c r="H433" s="151" t="str">
        <f t="shared" si="15"/>
        <v/>
      </c>
      <c r="I433" s="168"/>
      <c r="J433" s="169"/>
      <c r="K433" s="163"/>
      <c r="L433" s="164" t="str">
        <f t="shared" si="16"/>
        <v/>
      </c>
      <c r="M433" s="165" t="e">
        <f>ROUND(VLOOKUP(A433,当前库存!$A$2:$F$7000,COLUMN($F$3),0)&amp;"",2)</f>
        <v>#DIV/0!</v>
      </c>
      <c r="N433" s="166"/>
      <c r="O433" s="167" t="str">
        <f t="array" ref="O433">INDEX(进货明细!A:A,MATCH(0,COUNTIF(O$2:O432,进货明细!$A$2:$A$5000),)+1)&amp;""</f>
        <v/>
      </c>
      <c r="P433" s="167" t="str">
        <f>IF(ISERROR(VLOOKUP(O433,进货明细!$A$2:$D$5000,COLUMN($B$2),0)&amp;""),"",VLOOKUP(O433,进货明细!$A$2:$D$5000,COLUMN($B$2),0)&amp;"")</f>
        <v/>
      </c>
      <c r="Q433" s="174" t="str">
        <f>IF(ISERROR(VLOOKUP(O433,进货明细!$A$2:$D$5000,COLUMN($C$2),0)&amp;""),"",VLOOKUP(O433,进货明细!$A$2:$D$5000,COLUMN($C$2),0)&amp;"")</f>
        <v/>
      </c>
      <c r="R433" s="167" t="str">
        <f>IF(ISERROR(VLOOKUP(O433,进货明细!$A$2:$D$5000,COLUMN($D$2),0)&amp;""),"",VLOOKUP(O433,进货明细!$A$2:$D$5000,COLUMN($D$2),0)&amp;"")</f>
        <v/>
      </c>
      <c r="S433" s="167" t="str">
        <f>IF(ISERROR(VLOOKUP(O433,进货明细!$A$2:$G$5000,COLUMN($G$2),0)&amp;""),"",VLOOKUP(O433,进货明细!$A$2:$G$5000,COLUMN($G$2),0)&amp;"")</f>
        <v/>
      </c>
    </row>
    <row r="434" customHeight="1" spans="1:19">
      <c r="A434" s="175"/>
      <c r="B434" s="153" t="str">
        <f>IF(ISERROR(VLOOKUP(A434,进货明细!$A$2:$D$5000,COLUMN($B$2),0)&amp;""),"",VLOOKUP(A434,进货明细!$A$2:$D$5000,COLUMN($B$2),0)&amp;"")</f>
        <v/>
      </c>
      <c r="C434" s="147" t="str">
        <f>IF(ISERROR(VLOOKUP(A434,进货明细!$A$2:$D$5000,COLUMN($C$2),0)&amp;""),"",VLOOKUP(A434,进货明细!$A$2:$D$5000,COLUMN($C$2),0)&amp;"")</f>
        <v/>
      </c>
      <c r="D434" s="147" t="str">
        <f>IF(ISERROR(VLOOKUP(A434,进货明细!$A$2:$D$5000,COLUMN($D$2),0)&amp;""),"",VLOOKUP(A434,进货明细!$A$2:$D$5000,COLUMN($D$2),0)&amp;"")</f>
        <v/>
      </c>
      <c r="E434" s="148"/>
      <c r="F434" s="152"/>
      <c r="G434" s="150" t="str">
        <f>IF(ISERROR(VLOOKUP(A434,进货明细!$A$2:$G$5000,COLUMN($G$2),0)&amp;""),"",VLOOKUP(A434,进货明细!$A$2:$G$5000,COLUMN($G$2),0)&amp;"")</f>
        <v/>
      </c>
      <c r="H434" s="151" t="str">
        <f t="shared" si="15"/>
        <v/>
      </c>
      <c r="I434" s="168"/>
      <c r="J434" s="169"/>
      <c r="K434" s="163"/>
      <c r="L434" s="164" t="str">
        <f t="shared" si="16"/>
        <v/>
      </c>
      <c r="M434" s="165" t="e">
        <f>ROUND(VLOOKUP(A434,当前库存!$A$2:$F$7000,COLUMN($F$3),0)&amp;"",2)</f>
        <v>#DIV/0!</v>
      </c>
      <c r="N434" s="166"/>
      <c r="O434" s="167" t="str">
        <f t="array" ref="O434">INDEX(进货明细!A:A,MATCH(0,COUNTIF(O$2:O433,进货明细!$A$2:$A$5000),)+1)&amp;""</f>
        <v/>
      </c>
      <c r="P434" s="167" t="str">
        <f>IF(ISERROR(VLOOKUP(O434,进货明细!$A$2:$D$5000,COLUMN($B$2),0)&amp;""),"",VLOOKUP(O434,进货明细!$A$2:$D$5000,COLUMN($B$2),0)&amp;"")</f>
        <v/>
      </c>
      <c r="Q434" s="174" t="str">
        <f>IF(ISERROR(VLOOKUP(O434,进货明细!$A$2:$D$5000,COLUMN($C$2),0)&amp;""),"",VLOOKUP(O434,进货明细!$A$2:$D$5000,COLUMN($C$2),0)&amp;"")</f>
        <v/>
      </c>
      <c r="R434" s="167" t="str">
        <f>IF(ISERROR(VLOOKUP(O434,进货明细!$A$2:$D$5000,COLUMN($D$2),0)&amp;""),"",VLOOKUP(O434,进货明细!$A$2:$D$5000,COLUMN($D$2),0)&amp;"")</f>
        <v/>
      </c>
      <c r="S434" s="167" t="str">
        <f>IF(ISERROR(VLOOKUP(O434,进货明细!$A$2:$G$5000,COLUMN($G$2),0)&amp;""),"",VLOOKUP(O434,进货明细!$A$2:$G$5000,COLUMN($G$2),0)&amp;"")</f>
        <v/>
      </c>
    </row>
    <row r="435" customHeight="1" spans="1:19">
      <c r="A435" s="175"/>
      <c r="B435" s="153" t="str">
        <f>IF(ISERROR(VLOOKUP(A435,进货明细!$A$2:$D$5000,COLUMN($B$2),0)&amp;""),"",VLOOKUP(A435,进货明细!$A$2:$D$5000,COLUMN($B$2),0)&amp;"")</f>
        <v/>
      </c>
      <c r="C435" s="147" t="str">
        <f>IF(ISERROR(VLOOKUP(A435,进货明细!$A$2:$D$5000,COLUMN($C$2),0)&amp;""),"",VLOOKUP(A435,进货明细!$A$2:$D$5000,COLUMN($C$2),0)&amp;"")</f>
        <v/>
      </c>
      <c r="D435" s="147" t="str">
        <f>IF(ISERROR(VLOOKUP(A435,进货明细!$A$2:$D$5000,COLUMN($D$2),0)&amp;""),"",VLOOKUP(A435,进货明细!$A$2:$D$5000,COLUMN($D$2),0)&amp;"")</f>
        <v/>
      </c>
      <c r="E435" s="148"/>
      <c r="F435" s="152"/>
      <c r="G435" s="150" t="str">
        <f>IF(ISERROR(VLOOKUP(A435,进货明细!$A$2:$G$5000,COLUMN($G$2),0)&amp;""),"",VLOOKUP(A435,进货明细!$A$2:$G$5000,COLUMN($G$2),0)&amp;"")</f>
        <v/>
      </c>
      <c r="H435" s="151" t="str">
        <f t="shared" si="15"/>
        <v/>
      </c>
      <c r="I435" s="168"/>
      <c r="J435" s="169"/>
      <c r="K435" s="163"/>
      <c r="L435" s="164" t="str">
        <f t="shared" si="16"/>
        <v/>
      </c>
      <c r="M435" s="165" t="e">
        <f>ROUND(VLOOKUP(A435,当前库存!$A$2:$F$7000,COLUMN($F$3),0)&amp;"",2)</f>
        <v>#DIV/0!</v>
      </c>
      <c r="N435" s="166"/>
      <c r="O435" s="167" t="str">
        <f t="array" ref="O435">INDEX(进货明细!A:A,MATCH(0,COUNTIF(O$2:O434,进货明细!$A$2:$A$5000),)+1)&amp;""</f>
        <v/>
      </c>
      <c r="P435" s="167" t="str">
        <f>IF(ISERROR(VLOOKUP(O435,进货明细!$A$2:$D$5000,COLUMN($B$2),0)&amp;""),"",VLOOKUP(O435,进货明细!$A$2:$D$5000,COLUMN($B$2),0)&amp;"")</f>
        <v/>
      </c>
      <c r="Q435" s="174" t="str">
        <f>IF(ISERROR(VLOOKUP(O435,进货明细!$A$2:$D$5000,COLUMN($C$2),0)&amp;""),"",VLOOKUP(O435,进货明细!$A$2:$D$5000,COLUMN($C$2),0)&amp;"")</f>
        <v/>
      </c>
      <c r="R435" s="167" t="str">
        <f>IF(ISERROR(VLOOKUP(O435,进货明细!$A$2:$D$5000,COLUMN($D$2),0)&amp;""),"",VLOOKUP(O435,进货明细!$A$2:$D$5000,COLUMN($D$2),0)&amp;"")</f>
        <v/>
      </c>
      <c r="S435" s="167" t="str">
        <f>IF(ISERROR(VLOOKUP(O435,进货明细!$A$2:$G$5000,COLUMN($G$2),0)&amp;""),"",VLOOKUP(O435,进货明细!$A$2:$G$5000,COLUMN($G$2),0)&amp;"")</f>
        <v/>
      </c>
    </row>
    <row r="436" customHeight="1" spans="1:19">
      <c r="A436" s="175"/>
      <c r="B436" s="153" t="str">
        <f>IF(ISERROR(VLOOKUP(A436,进货明细!$A$2:$D$5000,COLUMN($B$2),0)&amp;""),"",VLOOKUP(A436,进货明细!$A$2:$D$5000,COLUMN($B$2),0)&amp;"")</f>
        <v/>
      </c>
      <c r="C436" s="147" t="str">
        <f>IF(ISERROR(VLOOKUP(A436,进货明细!$A$2:$D$5000,COLUMN($C$2),0)&amp;""),"",VLOOKUP(A436,进货明细!$A$2:$D$5000,COLUMN($C$2),0)&amp;"")</f>
        <v/>
      </c>
      <c r="D436" s="147" t="str">
        <f>IF(ISERROR(VLOOKUP(A436,进货明细!$A$2:$D$5000,COLUMN($D$2),0)&amp;""),"",VLOOKUP(A436,进货明细!$A$2:$D$5000,COLUMN($D$2),0)&amp;"")</f>
        <v/>
      </c>
      <c r="E436" s="148"/>
      <c r="F436" s="152"/>
      <c r="G436" s="150" t="str">
        <f>IF(ISERROR(VLOOKUP(A436,进货明细!$A$2:$G$5000,COLUMN($G$2),0)&amp;""),"",VLOOKUP(A436,进货明细!$A$2:$G$5000,COLUMN($G$2),0)&amp;"")</f>
        <v/>
      </c>
      <c r="H436" s="151" t="str">
        <f t="shared" si="15"/>
        <v/>
      </c>
      <c r="I436" s="168"/>
      <c r="J436" s="169"/>
      <c r="K436" s="163"/>
      <c r="L436" s="164" t="str">
        <f t="shared" si="16"/>
        <v/>
      </c>
      <c r="M436" s="165" t="e">
        <f>ROUND(VLOOKUP(A436,当前库存!$A$2:$F$7000,COLUMN($F$3),0)&amp;"",2)</f>
        <v>#DIV/0!</v>
      </c>
      <c r="N436" s="166"/>
      <c r="O436" s="167" t="str">
        <f t="array" ref="O436">INDEX(进货明细!A:A,MATCH(0,COUNTIF(O$2:O435,进货明细!$A$2:$A$5000),)+1)&amp;""</f>
        <v/>
      </c>
      <c r="P436" s="167" t="str">
        <f>IF(ISERROR(VLOOKUP(O436,进货明细!$A$2:$D$5000,COLUMN($B$2),0)&amp;""),"",VLOOKUP(O436,进货明细!$A$2:$D$5000,COLUMN($B$2),0)&amp;"")</f>
        <v/>
      </c>
      <c r="Q436" s="174" t="str">
        <f>IF(ISERROR(VLOOKUP(O436,进货明细!$A$2:$D$5000,COLUMN($C$2),0)&amp;""),"",VLOOKUP(O436,进货明细!$A$2:$D$5000,COLUMN($C$2),0)&amp;"")</f>
        <v/>
      </c>
      <c r="R436" s="167" t="str">
        <f>IF(ISERROR(VLOOKUP(O436,进货明细!$A$2:$D$5000,COLUMN($D$2),0)&amp;""),"",VLOOKUP(O436,进货明细!$A$2:$D$5000,COLUMN($D$2),0)&amp;"")</f>
        <v/>
      </c>
      <c r="S436" s="167" t="str">
        <f>IF(ISERROR(VLOOKUP(O436,进货明细!$A$2:$G$5000,COLUMN($G$2),0)&amp;""),"",VLOOKUP(O436,进货明细!$A$2:$G$5000,COLUMN($G$2),0)&amp;"")</f>
        <v/>
      </c>
    </row>
    <row r="437" customHeight="1" spans="1:19">
      <c r="A437" s="175"/>
      <c r="B437" s="153" t="str">
        <f>IF(ISERROR(VLOOKUP(A437,进货明细!$A$2:$D$5000,COLUMN($B$2),0)&amp;""),"",VLOOKUP(A437,进货明细!$A$2:$D$5000,COLUMN($B$2),0)&amp;"")</f>
        <v/>
      </c>
      <c r="C437" s="147" t="str">
        <f>IF(ISERROR(VLOOKUP(A437,进货明细!$A$2:$D$5000,COLUMN($C$2),0)&amp;""),"",VLOOKUP(A437,进货明细!$A$2:$D$5000,COLUMN($C$2),0)&amp;"")</f>
        <v/>
      </c>
      <c r="D437" s="147" t="str">
        <f>IF(ISERROR(VLOOKUP(A437,进货明细!$A$2:$D$5000,COLUMN($D$2),0)&amp;""),"",VLOOKUP(A437,进货明细!$A$2:$D$5000,COLUMN($D$2),0)&amp;"")</f>
        <v/>
      </c>
      <c r="E437" s="148"/>
      <c r="F437" s="152"/>
      <c r="G437" s="150" t="str">
        <f>IF(ISERROR(VLOOKUP(A437,进货明细!$A$2:$G$5000,COLUMN($G$2),0)&amp;""),"",VLOOKUP(A437,进货明细!$A$2:$G$5000,COLUMN($G$2),0)&amp;"")</f>
        <v/>
      </c>
      <c r="H437" s="151" t="str">
        <f t="shared" si="15"/>
        <v/>
      </c>
      <c r="I437" s="168"/>
      <c r="J437" s="169"/>
      <c r="K437" s="163"/>
      <c r="L437" s="164" t="str">
        <f t="shared" si="16"/>
        <v/>
      </c>
      <c r="M437" s="165" t="e">
        <f>ROUND(VLOOKUP(A437,当前库存!$A$2:$F$7000,COLUMN($F$3),0)&amp;"",2)</f>
        <v>#DIV/0!</v>
      </c>
      <c r="N437" s="166"/>
      <c r="O437" s="167" t="str">
        <f t="array" ref="O437">INDEX(进货明细!A:A,MATCH(0,COUNTIF(O$2:O436,进货明细!$A$2:$A$5000),)+1)&amp;""</f>
        <v/>
      </c>
      <c r="P437" s="167" t="str">
        <f>IF(ISERROR(VLOOKUP(O437,进货明细!$A$2:$D$5000,COLUMN($B$2),0)&amp;""),"",VLOOKUP(O437,进货明细!$A$2:$D$5000,COLUMN($B$2),0)&amp;"")</f>
        <v/>
      </c>
      <c r="Q437" s="174" t="str">
        <f>IF(ISERROR(VLOOKUP(O437,进货明细!$A$2:$D$5000,COLUMN($C$2),0)&amp;""),"",VLOOKUP(O437,进货明细!$A$2:$D$5000,COLUMN($C$2),0)&amp;"")</f>
        <v/>
      </c>
      <c r="R437" s="167" t="str">
        <f>IF(ISERROR(VLOOKUP(O437,进货明细!$A$2:$D$5000,COLUMN($D$2),0)&amp;""),"",VLOOKUP(O437,进货明细!$A$2:$D$5000,COLUMN($D$2),0)&amp;"")</f>
        <v/>
      </c>
      <c r="S437" s="167" t="str">
        <f>IF(ISERROR(VLOOKUP(O437,进货明细!$A$2:$G$5000,COLUMN($G$2),0)&amp;""),"",VLOOKUP(O437,进货明细!$A$2:$G$5000,COLUMN($G$2),0)&amp;"")</f>
        <v/>
      </c>
    </row>
    <row r="438" customHeight="1" spans="1:19">
      <c r="A438" s="175"/>
      <c r="B438" s="153" t="str">
        <f>IF(ISERROR(VLOOKUP(A438,进货明细!$A$2:$D$5000,COLUMN($B$2),0)&amp;""),"",VLOOKUP(A438,进货明细!$A$2:$D$5000,COLUMN($B$2),0)&amp;"")</f>
        <v/>
      </c>
      <c r="C438" s="147" t="str">
        <f>IF(ISERROR(VLOOKUP(A438,进货明细!$A$2:$D$5000,COLUMN($C$2),0)&amp;""),"",VLOOKUP(A438,进货明细!$A$2:$D$5000,COLUMN($C$2),0)&amp;"")</f>
        <v/>
      </c>
      <c r="D438" s="147" t="str">
        <f>IF(ISERROR(VLOOKUP(A438,进货明细!$A$2:$D$5000,COLUMN($D$2),0)&amp;""),"",VLOOKUP(A438,进货明细!$A$2:$D$5000,COLUMN($D$2),0)&amp;"")</f>
        <v/>
      </c>
      <c r="E438" s="148"/>
      <c r="F438" s="152"/>
      <c r="G438" s="150" t="str">
        <f>IF(ISERROR(VLOOKUP(A438,进货明细!$A$2:$G$5000,COLUMN($G$2),0)&amp;""),"",VLOOKUP(A438,进货明细!$A$2:$G$5000,COLUMN($G$2),0)&amp;"")</f>
        <v/>
      </c>
      <c r="H438" s="151" t="str">
        <f t="shared" si="15"/>
        <v/>
      </c>
      <c r="I438" s="168"/>
      <c r="J438" s="169"/>
      <c r="K438" s="163"/>
      <c r="L438" s="164" t="str">
        <f t="shared" si="16"/>
        <v/>
      </c>
      <c r="M438" s="165" t="e">
        <f>ROUND(VLOOKUP(A438,当前库存!$A$2:$F$7000,COLUMN($F$3),0)&amp;"",2)</f>
        <v>#DIV/0!</v>
      </c>
      <c r="N438" s="166"/>
      <c r="O438" s="167" t="str">
        <f t="array" ref="O438">INDEX(进货明细!A:A,MATCH(0,COUNTIF(O$2:O437,进货明细!$A$2:$A$5000),)+1)&amp;""</f>
        <v/>
      </c>
      <c r="P438" s="167" t="str">
        <f>IF(ISERROR(VLOOKUP(O438,进货明细!$A$2:$D$5000,COLUMN($B$2),0)&amp;""),"",VLOOKUP(O438,进货明细!$A$2:$D$5000,COLUMN($B$2),0)&amp;"")</f>
        <v/>
      </c>
      <c r="Q438" s="174" t="str">
        <f>IF(ISERROR(VLOOKUP(O438,进货明细!$A$2:$D$5000,COLUMN($C$2),0)&amp;""),"",VLOOKUP(O438,进货明细!$A$2:$D$5000,COLUMN($C$2),0)&amp;"")</f>
        <v/>
      </c>
      <c r="R438" s="167" t="str">
        <f>IF(ISERROR(VLOOKUP(O438,进货明细!$A$2:$D$5000,COLUMN($D$2),0)&amp;""),"",VLOOKUP(O438,进货明细!$A$2:$D$5000,COLUMN($D$2),0)&amp;"")</f>
        <v/>
      </c>
      <c r="S438" s="167" t="str">
        <f>IF(ISERROR(VLOOKUP(O438,进货明细!$A$2:$G$5000,COLUMN($G$2),0)&amp;""),"",VLOOKUP(O438,进货明细!$A$2:$G$5000,COLUMN($G$2),0)&amp;"")</f>
        <v/>
      </c>
    </row>
    <row r="439" customHeight="1" spans="1:19">
      <c r="A439" s="175"/>
      <c r="B439" s="153" t="str">
        <f>IF(ISERROR(VLOOKUP(A439,进货明细!$A$2:$D$5000,COLUMN($B$2),0)&amp;""),"",VLOOKUP(A439,进货明细!$A$2:$D$5000,COLUMN($B$2),0)&amp;"")</f>
        <v/>
      </c>
      <c r="C439" s="147" t="str">
        <f>IF(ISERROR(VLOOKUP(A439,进货明细!$A$2:$D$5000,COLUMN($C$2),0)&amp;""),"",VLOOKUP(A439,进货明细!$A$2:$D$5000,COLUMN($C$2),0)&amp;"")</f>
        <v/>
      </c>
      <c r="D439" s="147" t="str">
        <f>IF(ISERROR(VLOOKUP(A439,进货明细!$A$2:$D$5000,COLUMN($D$2),0)&amp;""),"",VLOOKUP(A439,进货明细!$A$2:$D$5000,COLUMN($D$2),0)&amp;"")</f>
        <v/>
      </c>
      <c r="E439" s="148"/>
      <c r="F439" s="152"/>
      <c r="G439" s="150" t="str">
        <f>IF(ISERROR(VLOOKUP(A439,进货明细!$A$2:$G$5000,COLUMN($G$2),0)&amp;""),"",VLOOKUP(A439,进货明细!$A$2:$G$5000,COLUMN($G$2),0)&amp;"")</f>
        <v/>
      </c>
      <c r="H439" s="151" t="str">
        <f t="shared" si="15"/>
        <v/>
      </c>
      <c r="I439" s="168"/>
      <c r="J439" s="169"/>
      <c r="K439" s="163"/>
      <c r="L439" s="164" t="str">
        <f t="shared" si="16"/>
        <v/>
      </c>
      <c r="M439" s="165" t="e">
        <f>ROUND(VLOOKUP(A439,当前库存!$A$2:$F$7000,COLUMN($F$3),0)&amp;"",2)</f>
        <v>#DIV/0!</v>
      </c>
      <c r="N439" s="166"/>
      <c r="O439" s="167" t="str">
        <f t="array" ref="O439">INDEX(进货明细!A:A,MATCH(0,COUNTIF(O$2:O438,进货明细!$A$2:$A$5000),)+1)&amp;""</f>
        <v/>
      </c>
      <c r="P439" s="167" t="str">
        <f>IF(ISERROR(VLOOKUP(O439,进货明细!$A$2:$D$5000,COLUMN($B$2),0)&amp;""),"",VLOOKUP(O439,进货明细!$A$2:$D$5000,COLUMN($B$2),0)&amp;"")</f>
        <v/>
      </c>
      <c r="Q439" s="174" t="str">
        <f>IF(ISERROR(VLOOKUP(O439,进货明细!$A$2:$D$5000,COLUMN($C$2),0)&amp;""),"",VLOOKUP(O439,进货明细!$A$2:$D$5000,COLUMN($C$2),0)&amp;"")</f>
        <v/>
      </c>
      <c r="R439" s="167" t="str">
        <f>IF(ISERROR(VLOOKUP(O439,进货明细!$A$2:$D$5000,COLUMN($D$2),0)&amp;""),"",VLOOKUP(O439,进货明细!$A$2:$D$5000,COLUMN($D$2),0)&amp;"")</f>
        <v/>
      </c>
      <c r="S439" s="167" t="str">
        <f>IF(ISERROR(VLOOKUP(O439,进货明细!$A$2:$G$5000,COLUMN($G$2),0)&amp;""),"",VLOOKUP(O439,进货明细!$A$2:$G$5000,COLUMN($G$2),0)&amp;"")</f>
        <v/>
      </c>
    </row>
    <row r="440" customHeight="1" spans="1:19">
      <c r="A440" s="175"/>
      <c r="B440" s="153" t="str">
        <f>IF(ISERROR(VLOOKUP(A440,进货明细!$A$2:$D$5000,COLUMN($B$2),0)&amp;""),"",VLOOKUP(A440,进货明细!$A$2:$D$5000,COLUMN($B$2),0)&amp;"")</f>
        <v/>
      </c>
      <c r="C440" s="147" t="str">
        <f>IF(ISERROR(VLOOKUP(A440,进货明细!$A$2:$D$5000,COLUMN($C$2),0)&amp;""),"",VLOOKUP(A440,进货明细!$A$2:$D$5000,COLUMN($C$2),0)&amp;"")</f>
        <v/>
      </c>
      <c r="D440" s="147" t="str">
        <f>IF(ISERROR(VLOOKUP(A440,进货明细!$A$2:$D$5000,COLUMN($D$2),0)&amp;""),"",VLOOKUP(A440,进货明细!$A$2:$D$5000,COLUMN($D$2),0)&amp;"")</f>
        <v/>
      </c>
      <c r="E440" s="148"/>
      <c r="F440" s="152"/>
      <c r="G440" s="150" t="str">
        <f>IF(ISERROR(VLOOKUP(A440,进货明细!$A$2:$G$5000,COLUMN($G$2),0)&amp;""),"",VLOOKUP(A440,进货明细!$A$2:$G$5000,COLUMN($G$2),0)&amp;"")</f>
        <v/>
      </c>
      <c r="H440" s="151" t="str">
        <f t="shared" si="15"/>
        <v/>
      </c>
      <c r="I440" s="168"/>
      <c r="J440" s="169"/>
      <c r="K440" s="163"/>
      <c r="L440" s="164" t="str">
        <f t="shared" si="16"/>
        <v/>
      </c>
      <c r="M440" s="165" t="e">
        <f>ROUND(VLOOKUP(A440,当前库存!$A$2:$F$7000,COLUMN($F$3),0)&amp;"",2)</f>
        <v>#DIV/0!</v>
      </c>
      <c r="N440" s="166"/>
      <c r="O440" s="167" t="str">
        <f t="array" ref="O440">INDEX(进货明细!A:A,MATCH(0,COUNTIF(O$2:O439,进货明细!$A$2:$A$5000),)+1)&amp;""</f>
        <v/>
      </c>
      <c r="P440" s="167" t="str">
        <f>IF(ISERROR(VLOOKUP(O440,进货明细!$A$2:$D$5000,COLUMN($B$2),0)&amp;""),"",VLOOKUP(O440,进货明细!$A$2:$D$5000,COLUMN($B$2),0)&amp;"")</f>
        <v/>
      </c>
      <c r="Q440" s="174" t="str">
        <f>IF(ISERROR(VLOOKUP(O440,进货明细!$A$2:$D$5000,COLUMN($C$2),0)&amp;""),"",VLOOKUP(O440,进货明细!$A$2:$D$5000,COLUMN($C$2),0)&amp;"")</f>
        <v/>
      </c>
      <c r="R440" s="167" t="str">
        <f>IF(ISERROR(VLOOKUP(O440,进货明细!$A$2:$D$5000,COLUMN($D$2),0)&amp;""),"",VLOOKUP(O440,进货明细!$A$2:$D$5000,COLUMN($D$2),0)&amp;"")</f>
        <v/>
      </c>
      <c r="S440" s="167" t="str">
        <f>IF(ISERROR(VLOOKUP(O440,进货明细!$A$2:$G$5000,COLUMN($G$2),0)&amp;""),"",VLOOKUP(O440,进货明细!$A$2:$G$5000,COLUMN($G$2),0)&amp;"")</f>
        <v/>
      </c>
    </row>
    <row r="441" customHeight="1" spans="1:19">
      <c r="A441" s="175"/>
      <c r="B441" s="153" t="str">
        <f>IF(ISERROR(VLOOKUP(A441,进货明细!$A$2:$D$5000,COLUMN($B$2),0)&amp;""),"",VLOOKUP(A441,进货明细!$A$2:$D$5000,COLUMN($B$2),0)&amp;"")</f>
        <v/>
      </c>
      <c r="C441" s="147" t="str">
        <f>IF(ISERROR(VLOOKUP(A441,进货明细!$A$2:$D$5000,COLUMN($C$2),0)&amp;""),"",VLOOKUP(A441,进货明细!$A$2:$D$5000,COLUMN($C$2),0)&amp;"")</f>
        <v/>
      </c>
      <c r="D441" s="147" t="str">
        <f>IF(ISERROR(VLOOKUP(A441,进货明细!$A$2:$D$5000,COLUMN($D$2),0)&amp;""),"",VLOOKUP(A441,进货明细!$A$2:$D$5000,COLUMN($D$2),0)&amp;"")</f>
        <v/>
      </c>
      <c r="E441" s="148"/>
      <c r="F441" s="152"/>
      <c r="G441" s="150" t="str">
        <f>IF(ISERROR(VLOOKUP(A441,进货明细!$A$2:$G$5000,COLUMN($G$2),0)&amp;""),"",VLOOKUP(A441,进货明细!$A$2:$G$5000,COLUMN($G$2),0)&amp;"")</f>
        <v/>
      </c>
      <c r="H441" s="151" t="str">
        <f t="shared" si="15"/>
        <v/>
      </c>
      <c r="I441" s="168"/>
      <c r="J441" s="169"/>
      <c r="K441" s="163"/>
      <c r="L441" s="164" t="str">
        <f t="shared" si="16"/>
        <v/>
      </c>
      <c r="M441" s="165" t="e">
        <f>ROUND(VLOOKUP(A441,当前库存!$A$2:$F$7000,COLUMN($F$3),0)&amp;"",2)</f>
        <v>#DIV/0!</v>
      </c>
      <c r="N441" s="166"/>
      <c r="O441" s="167" t="str">
        <f t="array" ref="O441">INDEX(进货明细!A:A,MATCH(0,COUNTIF(O$2:O440,进货明细!$A$2:$A$5000),)+1)&amp;""</f>
        <v/>
      </c>
      <c r="P441" s="167" t="str">
        <f>IF(ISERROR(VLOOKUP(O441,进货明细!$A$2:$D$5000,COLUMN($B$2),0)&amp;""),"",VLOOKUP(O441,进货明细!$A$2:$D$5000,COLUMN($B$2),0)&amp;"")</f>
        <v/>
      </c>
      <c r="Q441" s="174" t="str">
        <f>IF(ISERROR(VLOOKUP(O441,进货明细!$A$2:$D$5000,COLUMN($C$2),0)&amp;""),"",VLOOKUP(O441,进货明细!$A$2:$D$5000,COLUMN($C$2),0)&amp;"")</f>
        <v/>
      </c>
      <c r="R441" s="167" t="str">
        <f>IF(ISERROR(VLOOKUP(O441,进货明细!$A$2:$D$5000,COLUMN($D$2),0)&amp;""),"",VLOOKUP(O441,进货明细!$A$2:$D$5000,COLUMN($D$2),0)&amp;"")</f>
        <v/>
      </c>
      <c r="S441" s="167" t="str">
        <f>IF(ISERROR(VLOOKUP(O441,进货明细!$A$2:$G$5000,COLUMN($G$2),0)&amp;""),"",VLOOKUP(O441,进货明细!$A$2:$G$5000,COLUMN($G$2),0)&amp;"")</f>
        <v/>
      </c>
    </row>
    <row r="442" customHeight="1" spans="1:19">
      <c r="A442" s="175"/>
      <c r="B442" s="153" t="str">
        <f>IF(ISERROR(VLOOKUP(A442,进货明细!$A$2:$D$5000,COLUMN($B$2),0)&amp;""),"",VLOOKUP(A442,进货明细!$A$2:$D$5000,COLUMN($B$2),0)&amp;"")</f>
        <v/>
      </c>
      <c r="C442" s="147" t="str">
        <f>IF(ISERROR(VLOOKUP(A442,进货明细!$A$2:$D$5000,COLUMN($C$2),0)&amp;""),"",VLOOKUP(A442,进货明细!$A$2:$D$5000,COLUMN($C$2),0)&amp;"")</f>
        <v/>
      </c>
      <c r="D442" s="147" t="str">
        <f>IF(ISERROR(VLOOKUP(A442,进货明细!$A$2:$D$5000,COLUMN($D$2),0)&amp;""),"",VLOOKUP(A442,进货明细!$A$2:$D$5000,COLUMN($D$2),0)&amp;"")</f>
        <v/>
      </c>
      <c r="E442" s="148"/>
      <c r="F442" s="152"/>
      <c r="G442" s="150" t="str">
        <f>IF(ISERROR(VLOOKUP(A442,进货明细!$A$2:$G$5000,COLUMN($G$2),0)&amp;""),"",VLOOKUP(A442,进货明细!$A$2:$G$5000,COLUMN($G$2),0)&amp;"")</f>
        <v/>
      </c>
      <c r="H442" s="151" t="str">
        <f t="shared" si="15"/>
        <v/>
      </c>
      <c r="I442" s="168"/>
      <c r="J442" s="169"/>
      <c r="K442" s="163"/>
      <c r="L442" s="164" t="str">
        <f t="shared" si="16"/>
        <v/>
      </c>
      <c r="M442" s="165" t="e">
        <f>ROUND(VLOOKUP(A442,当前库存!$A$2:$F$7000,COLUMN($F$3),0)&amp;"",2)</f>
        <v>#DIV/0!</v>
      </c>
      <c r="N442" s="166"/>
      <c r="O442" s="167" t="str">
        <f t="array" ref="O442">INDEX(进货明细!A:A,MATCH(0,COUNTIF(O$2:O441,进货明细!$A$2:$A$5000),)+1)&amp;""</f>
        <v/>
      </c>
      <c r="P442" s="167" t="str">
        <f>IF(ISERROR(VLOOKUP(O442,进货明细!$A$2:$D$5000,COLUMN($B$2),0)&amp;""),"",VLOOKUP(O442,进货明细!$A$2:$D$5000,COLUMN($B$2),0)&amp;"")</f>
        <v/>
      </c>
      <c r="Q442" s="174" t="str">
        <f>IF(ISERROR(VLOOKUP(O442,进货明细!$A$2:$D$5000,COLUMN($C$2),0)&amp;""),"",VLOOKUP(O442,进货明细!$A$2:$D$5000,COLUMN($C$2),0)&amp;"")</f>
        <v/>
      </c>
      <c r="R442" s="167" t="str">
        <f>IF(ISERROR(VLOOKUP(O442,进货明细!$A$2:$D$5000,COLUMN($D$2),0)&amp;""),"",VLOOKUP(O442,进货明细!$A$2:$D$5000,COLUMN($D$2),0)&amp;"")</f>
        <v/>
      </c>
      <c r="S442" s="167" t="str">
        <f>IF(ISERROR(VLOOKUP(O442,进货明细!$A$2:$G$5000,COLUMN($G$2),0)&amp;""),"",VLOOKUP(O442,进货明细!$A$2:$G$5000,COLUMN($G$2),0)&amp;"")</f>
        <v/>
      </c>
    </row>
    <row r="443" customHeight="1" spans="1:19">
      <c r="A443" s="175"/>
      <c r="B443" s="153" t="str">
        <f>IF(ISERROR(VLOOKUP(A443,进货明细!$A$2:$D$5000,COLUMN($B$2),0)&amp;""),"",VLOOKUP(A443,进货明细!$A$2:$D$5000,COLUMN($B$2),0)&amp;"")</f>
        <v/>
      </c>
      <c r="C443" s="147" t="str">
        <f>IF(ISERROR(VLOOKUP(A443,进货明细!$A$2:$D$5000,COLUMN($C$2),0)&amp;""),"",VLOOKUP(A443,进货明细!$A$2:$D$5000,COLUMN($C$2),0)&amp;"")</f>
        <v/>
      </c>
      <c r="D443" s="147" t="str">
        <f>IF(ISERROR(VLOOKUP(A443,进货明细!$A$2:$D$5000,COLUMN($D$2),0)&amp;""),"",VLOOKUP(A443,进货明细!$A$2:$D$5000,COLUMN($D$2),0)&amp;"")</f>
        <v/>
      </c>
      <c r="E443" s="148"/>
      <c r="F443" s="152"/>
      <c r="G443" s="150" t="str">
        <f>IF(ISERROR(VLOOKUP(A443,进货明细!$A$2:$G$5000,COLUMN($G$2),0)&amp;""),"",VLOOKUP(A443,进货明细!$A$2:$G$5000,COLUMN($G$2),0)&amp;"")</f>
        <v/>
      </c>
      <c r="H443" s="151" t="str">
        <f t="shared" si="15"/>
        <v/>
      </c>
      <c r="I443" s="168"/>
      <c r="J443" s="169"/>
      <c r="K443" s="163"/>
      <c r="L443" s="164" t="str">
        <f t="shared" si="16"/>
        <v/>
      </c>
      <c r="M443" s="165" t="e">
        <f>ROUND(VLOOKUP(A443,当前库存!$A$2:$F$7000,COLUMN($F$3),0)&amp;"",2)</f>
        <v>#DIV/0!</v>
      </c>
      <c r="N443" s="166"/>
      <c r="O443" s="167" t="str">
        <f t="array" ref="O443">INDEX(进货明细!A:A,MATCH(0,COUNTIF(O$2:O442,进货明细!$A$2:$A$5000),)+1)&amp;""</f>
        <v/>
      </c>
      <c r="P443" s="167" t="str">
        <f>IF(ISERROR(VLOOKUP(O443,进货明细!$A$2:$D$5000,COLUMN($B$2),0)&amp;""),"",VLOOKUP(O443,进货明细!$A$2:$D$5000,COLUMN($B$2),0)&amp;"")</f>
        <v/>
      </c>
      <c r="Q443" s="174" t="str">
        <f>IF(ISERROR(VLOOKUP(O443,进货明细!$A$2:$D$5000,COLUMN($C$2),0)&amp;""),"",VLOOKUP(O443,进货明细!$A$2:$D$5000,COLUMN($C$2),0)&amp;"")</f>
        <v/>
      </c>
      <c r="R443" s="167" t="str">
        <f>IF(ISERROR(VLOOKUP(O443,进货明细!$A$2:$D$5000,COLUMN($D$2),0)&amp;""),"",VLOOKUP(O443,进货明细!$A$2:$D$5000,COLUMN($D$2),0)&amp;"")</f>
        <v/>
      </c>
      <c r="S443" s="167" t="str">
        <f>IF(ISERROR(VLOOKUP(O443,进货明细!$A$2:$G$5000,COLUMN($G$2),0)&amp;""),"",VLOOKUP(O443,进货明细!$A$2:$G$5000,COLUMN($G$2),0)&amp;"")</f>
        <v/>
      </c>
    </row>
    <row r="444" customHeight="1" spans="1:19">
      <c r="A444" s="175"/>
      <c r="B444" s="153" t="str">
        <f>IF(ISERROR(VLOOKUP(A444,进货明细!$A$2:$D$5000,COLUMN($B$2),0)&amp;""),"",VLOOKUP(A444,进货明细!$A$2:$D$5000,COLUMN($B$2),0)&amp;"")</f>
        <v/>
      </c>
      <c r="C444" s="147" t="str">
        <f>IF(ISERROR(VLOOKUP(A444,进货明细!$A$2:$D$5000,COLUMN($C$2),0)&amp;""),"",VLOOKUP(A444,进货明细!$A$2:$D$5000,COLUMN($C$2),0)&amp;"")</f>
        <v/>
      </c>
      <c r="D444" s="147" t="str">
        <f>IF(ISERROR(VLOOKUP(A444,进货明细!$A$2:$D$5000,COLUMN($D$2),0)&amp;""),"",VLOOKUP(A444,进货明细!$A$2:$D$5000,COLUMN($D$2),0)&amp;"")</f>
        <v/>
      </c>
      <c r="E444" s="148"/>
      <c r="F444" s="152"/>
      <c r="G444" s="150" t="str">
        <f>IF(ISERROR(VLOOKUP(A444,进货明细!$A$2:$G$5000,COLUMN($G$2),0)&amp;""),"",VLOOKUP(A444,进货明细!$A$2:$G$5000,COLUMN($G$2),0)&amp;"")</f>
        <v/>
      </c>
      <c r="H444" s="151" t="str">
        <f t="shared" si="15"/>
        <v/>
      </c>
      <c r="I444" s="168"/>
      <c r="J444" s="169"/>
      <c r="K444" s="163"/>
      <c r="L444" s="164" t="str">
        <f t="shared" si="16"/>
        <v/>
      </c>
      <c r="M444" s="165" t="e">
        <f>ROUND(VLOOKUP(A444,当前库存!$A$2:$F$7000,COLUMN($F$3),0)&amp;"",2)</f>
        <v>#DIV/0!</v>
      </c>
      <c r="N444" s="166"/>
      <c r="O444" s="167" t="str">
        <f t="array" ref="O444">INDEX(进货明细!A:A,MATCH(0,COUNTIF(O$2:O443,进货明细!$A$2:$A$5000),)+1)&amp;""</f>
        <v/>
      </c>
      <c r="P444" s="167" t="str">
        <f>IF(ISERROR(VLOOKUP(O444,进货明细!$A$2:$D$5000,COLUMN($B$2),0)&amp;""),"",VLOOKUP(O444,进货明细!$A$2:$D$5000,COLUMN($B$2),0)&amp;"")</f>
        <v/>
      </c>
      <c r="Q444" s="174" t="str">
        <f>IF(ISERROR(VLOOKUP(O444,进货明细!$A$2:$D$5000,COLUMN($C$2),0)&amp;""),"",VLOOKUP(O444,进货明细!$A$2:$D$5000,COLUMN($C$2),0)&amp;"")</f>
        <v/>
      </c>
      <c r="R444" s="167" t="str">
        <f>IF(ISERROR(VLOOKUP(O444,进货明细!$A$2:$D$5000,COLUMN($D$2),0)&amp;""),"",VLOOKUP(O444,进货明细!$A$2:$D$5000,COLUMN($D$2),0)&amp;"")</f>
        <v/>
      </c>
      <c r="S444" s="167" t="str">
        <f>IF(ISERROR(VLOOKUP(O444,进货明细!$A$2:$G$5000,COLUMN($G$2),0)&amp;""),"",VLOOKUP(O444,进货明细!$A$2:$G$5000,COLUMN($G$2),0)&amp;"")</f>
        <v/>
      </c>
    </row>
    <row r="445" customHeight="1" spans="1:19">
      <c r="A445" s="175"/>
      <c r="B445" s="153" t="str">
        <f>IF(ISERROR(VLOOKUP(A445,进货明细!$A$2:$D$5000,COLUMN($B$2),0)&amp;""),"",VLOOKUP(A445,进货明细!$A$2:$D$5000,COLUMN($B$2),0)&amp;"")</f>
        <v/>
      </c>
      <c r="C445" s="147" t="str">
        <f>IF(ISERROR(VLOOKUP(A445,进货明细!$A$2:$D$5000,COLUMN($C$2),0)&amp;""),"",VLOOKUP(A445,进货明细!$A$2:$D$5000,COLUMN($C$2),0)&amp;"")</f>
        <v/>
      </c>
      <c r="D445" s="147" t="str">
        <f>IF(ISERROR(VLOOKUP(A445,进货明细!$A$2:$D$5000,COLUMN($D$2),0)&amp;""),"",VLOOKUP(A445,进货明细!$A$2:$D$5000,COLUMN($D$2),0)&amp;"")</f>
        <v/>
      </c>
      <c r="E445" s="148"/>
      <c r="F445" s="152"/>
      <c r="G445" s="150" t="str">
        <f>IF(ISERROR(VLOOKUP(A445,进货明细!$A$2:$G$5000,COLUMN($G$2),0)&amp;""),"",VLOOKUP(A445,进货明细!$A$2:$G$5000,COLUMN($G$2),0)&amp;"")</f>
        <v/>
      </c>
      <c r="H445" s="151" t="str">
        <f t="shared" si="15"/>
        <v/>
      </c>
      <c r="I445" s="168"/>
      <c r="J445" s="169"/>
      <c r="K445" s="163"/>
      <c r="L445" s="164" t="str">
        <f t="shared" si="16"/>
        <v/>
      </c>
      <c r="M445" s="165" t="e">
        <f>ROUND(VLOOKUP(A445,当前库存!$A$2:$F$7000,COLUMN($F$3),0)&amp;"",2)</f>
        <v>#DIV/0!</v>
      </c>
      <c r="N445" s="166"/>
      <c r="O445" s="167" t="str">
        <f t="array" ref="O445">INDEX(进货明细!A:A,MATCH(0,COUNTIF(O$2:O444,进货明细!$A$2:$A$5000),)+1)&amp;""</f>
        <v/>
      </c>
      <c r="P445" s="167" t="str">
        <f>IF(ISERROR(VLOOKUP(O445,进货明细!$A$2:$D$5000,COLUMN($B$2),0)&amp;""),"",VLOOKUP(O445,进货明细!$A$2:$D$5000,COLUMN($B$2),0)&amp;"")</f>
        <v/>
      </c>
      <c r="Q445" s="174" t="str">
        <f>IF(ISERROR(VLOOKUP(O445,进货明细!$A$2:$D$5000,COLUMN($C$2),0)&amp;""),"",VLOOKUP(O445,进货明细!$A$2:$D$5000,COLUMN($C$2),0)&amp;"")</f>
        <v/>
      </c>
      <c r="R445" s="167" t="str">
        <f>IF(ISERROR(VLOOKUP(O445,进货明细!$A$2:$D$5000,COLUMN($D$2),0)&amp;""),"",VLOOKUP(O445,进货明细!$A$2:$D$5000,COLUMN($D$2),0)&amp;"")</f>
        <v/>
      </c>
      <c r="S445" s="167" t="str">
        <f>IF(ISERROR(VLOOKUP(O445,进货明细!$A$2:$G$5000,COLUMN($G$2),0)&amp;""),"",VLOOKUP(O445,进货明细!$A$2:$G$5000,COLUMN($G$2),0)&amp;"")</f>
        <v/>
      </c>
    </row>
    <row r="446" customHeight="1" spans="1:19">
      <c r="A446" s="175"/>
      <c r="B446" s="153" t="str">
        <f>IF(ISERROR(VLOOKUP(A446,进货明细!$A$2:$D$5000,COLUMN($B$2),0)&amp;""),"",VLOOKUP(A446,进货明细!$A$2:$D$5000,COLUMN($B$2),0)&amp;"")</f>
        <v/>
      </c>
      <c r="C446" s="147" t="str">
        <f>IF(ISERROR(VLOOKUP(A446,进货明细!$A$2:$D$5000,COLUMN($C$2),0)&amp;""),"",VLOOKUP(A446,进货明细!$A$2:$D$5000,COLUMN($C$2),0)&amp;"")</f>
        <v/>
      </c>
      <c r="D446" s="147" t="str">
        <f>IF(ISERROR(VLOOKUP(A446,进货明细!$A$2:$D$5000,COLUMN($D$2),0)&amp;""),"",VLOOKUP(A446,进货明细!$A$2:$D$5000,COLUMN($D$2),0)&amp;"")</f>
        <v/>
      </c>
      <c r="E446" s="148"/>
      <c r="F446" s="152"/>
      <c r="G446" s="150" t="str">
        <f>IF(ISERROR(VLOOKUP(A446,进货明细!$A$2:$G$5000,COLUMN($G$2),0)&amp;""),"",VLOOKUP(A446,进货明细!$A$2:$G$5000,COLUMN($G$2),0)&amp;"")</f>
        <v/>
      </c>
      <c r="H446" s="151" t="str">
        <f t="shared" si="15"/>
        <v/>
      </c>
      <c r="I446" s="168"/>
      <c r="J446" s="169"/>
      <c r="K446" s="163"/>
      <c r="L446" s="164" t="str">
        <f t="shared" si="16"/>
        <v/>
      </c>
      <c r="M446" s="165" t="e">
        <f>ROUND(VLOOKUP(A446,当前库存!$A$2:$F$7000,COLUMN($F$3),0)&amp;"",2)</f>
        <v>#DIV/0!</v>
      </c>
      <c r="N446" s="166"/>
      <c r="O446" s="167" t="str">
        <f t="array" ref="O446">INDEX(进货明细!A:A,MATCH(0,COUNTIF(O$2:O445,进货明细!$A$2:$A$5000),)+1)&amp;""</f>
        <v/>
      </c>
      <c r="P446" s="167" t="str">
        <f>IF(ISERROR(VLOOKUP(O446,进货明细!$A$2:$D$5000,COLUMN($B$2),0)&amp;""),"",VLOOKUP(O446,进货明细!$A$2:$D$5000,COLUMN($B$2),0)&amp;"")</f>
        <v/>
      </c>
      <c r="Q446" s="174" t="str">
        <f>IF(ISERROR(VLOOKUP(O446,进货明细!$A$2:$D$5000,COLUMN($C$2),0)&amp;""),"",VLOOKUP(O446,进货明细!$A$2:$D$5000,COLUMN($C$2),0)&amp;"")</f>
        <v/>
      </c>
      <c r="R446" s="167" t="str">
        <f>IF(ISERROR(VLOOKUP(O446,进货明细!$A$2:$D$5000,COLUMN($D$2),0)&amp;""),"",VLOOKUP(O446,进货明细!$A$2:$D$5000,COLUMN($D$2),0)&amp;"")</f>
        <v/>
      </c>
      <c r="S446" s="167" t="str">
        <f>IF(ISERROR(VLOOKUP(O446,进货明细!$A$2:$G$5000,COLUMN($G$2),0)&amp;""),"",VLOOKUP(O446,进货明细!$A$2:$G$5000,COLUMN($G$2),0)&amp;"")</f>
        <v/>
      </c>
    </row>
    <row r="447" customHeight="1" spans="1:19">
      <c r="A447" s="175"/>
      <c r="B447" s="153" t="str">
        <f>IF(ISERROR(VLOOKUP(A447,进货明细!$A$2:$D$5000,COLUMN($B$2),0)&amp;""),"",VLOOKUP(A447,进货明细!$A$2:$D$5000,COLUMN($B$2),0)&amp;"")</f>
        <v/>
      </c>
      <c r="C447" s="147" t="str">
        <f>IF(ISERROR(VLOOKUP(A447,进货明细!$A$2:$D$5000,COLUMN($C$2),0)&amp;""),"",VLOOKUP(A447,进货明细!$A$2:$D$5000,COLUMN($C$2),0)&amp;"")</f>
        <v/>
      </c>
      <c r="D447" s="147" t="str">
        <f>IF(ISERROR(VLOOKUP(A447,进货明细!$A$2:$D$5000,COLUMN($D$2),0)&amp;""),"",VLOOKUP(A447,进货明细!$A$2:$D$5000,COLUMN($D$2),0)&amp;"")</f>
        <v/>
      </c>
      <c r="E447" s="148"/>
      <c r="F447" s="152"/>
      <c r="G447" s="150" t="str">
        <f>IF(ISERROR(VLOOKUP(A447,进货明细!$A$2:$G$5000,COLUMN($G$2),0)&amp;""),"",VLOOKUP(A447,进货明细!$A$2:$G$5000,COLUMN($G$2),0)&amp;"")</f>
        <v/>
      </c>
      <c r="H447" s="151" t="str">
        <f t="shared" si="15"/>
        <v/>
      </c>
      <c r="I447" s="168"/>
      <c r="J447" s="169"/>
      <c r="K447" s="163"/>
      <c r="L447" s="164" t="str">
        <f t="shared" si="16"/>
        <v/>
      </c>
      <c r="M447" s="165" t="e">
        <f>ROUND(VLOOKUP(A447,当前库存!$A$2:$F$7000,COLUMN($F$3),0)&amp;"",2)</f>
        <v>#DIV/0!</v>
      </c>
      <c r="N447" s="166"/>
      <c r="O447" s="167" t="str">
        <f t="array" ref="O447">INDEX(进货明细!A:A,MATCH(0,COUNTIF(O$2:O446,进货明细!$A$2:$A$5000),)+1)&amp;""</f>
        <v/>
      </c>
      <c r="P447" s="167" t="str">
        <f>IF(ISERROR(VLOOKUP(O447,进货明细!$A$2:$D$5000,COLUMN($B$2),0)&amp;""),"",VLOOKUP(O447,进货明细!$A$2:$D$5000,COLUMN($B$2),0)&amp;"")</f>
        <v/>
      </c>
      <c r="Q447" s="174" t="str">
        <f>IF(ISERROR(VLOOKUP(O447,进货明细!$A$2:$D$5000,COLUMN($C$2),0)&amp;""),"",VLOOKUP(O447,进货明细!$A$2:$D$5000,COLUMN($C$2),0)&amp;"")</f>
        <v/>
      </c>
      <c r="R447" s="167" t="str">
        <f>IF(ISERROR(VLOOKUP(O447,进货明细!$A$2:$D$5000,COLUMN($D$2),0)&amp;""),"",VLOOKUP(O447,进货明细!$A$2:$D$5000,COLUMN($D$2),0)&amp;"")</f>
        <v/>
      </c>
      <c r="S447" s="167" t="str">
        <f>IF(ISERROR(VLOOKUP(O447,进货明细!$A$2:$G$5000,COLUMN($G$2),0)&amp;""),"",VLOOKUP(O447,进货明细!$A$2:$G$5000,COLUMN($G$2),0)&amp;"")</f>
        <v/>
      </c>
    </row>
    <row r="448" customHeight="1" spans="1:19">
      <c r="A448" s="175"/>
      <c r="B448" s="153" t="str">
        <f>IF(ISERROR(VLOOKUP(A448,进货明细!$A$2:$D$5000,COLUMN($B$2),0)&amp;""),"",VLOOKUP(A448,进货明细!$A$2:$D$5000,COLUMN($B$2),0)&amp;"")</f>
        <v/>
      </c>
      <c r="C448" s="147" t="str">
        <f>IF(ISERROR(VLOOKUP(A448,进货明细!$A$2:$D$5000,COLUMN($C$2),0)&amp;""),"",VLOOKUP(A448,进货明细!$A$2:$D$5000,COLUMN($C$2),0)&amp;"")</f>
        <v/>
      </c>
      <c r="D448" s="147" t="str">
        <f>IF(ISERROR(VLOOKUP(A448,进货明细!$A$2:$D$5000,COLUMN($D$2),0)&amp;""),"",VLOOKUP(A448,进货明细!$A$2:$D$5000,COLUMN($D$2),0)&amp;"")</f>
        <v/>
      </c>
      <c r="E448" s="148"/>
      <c r="F448" s="152"/>
      <c r="G448" s="150" t="str">
        <f>IF(ISERROR(VLOOKUP(A448,进货明细!$A$2:$G$5000,COLUMN($G$2),0)&amp;""),"",VLOOKUP(A448,进货明细!$A$2:$G$5000,COLUMN($G$2),0)&amp;"")</f>
        <v/>
      </c>
      <c r="H448" s="151" t="str">
        <f t="shared" si="15"/>
        <v/>
      </c>
      <c r="I448" s="168"/>
      <c r="J448" s="169"/>
      <c r="K448" s="163"/>
      <c r="L448" s="164" t="str">
        <f t="shared" si="16"/>
        <v/>
      </c>
      <c r="M448" s="165" t="e">
        <f>ROUND(VLOOKUP(A448,当前库存!$A$2:$F$7000,COLUMN($F$3),0)&amp;"",2)</f>
        <v>#DIV/0!</v>
      </c>
      <c r="N448" s="166"/>
      <c r="O448" s="167" t="str">
        <f t="array" ref="O448">INDEX(进货明细!A:A,MATCH(0,COUNTIF(O$2:O447,进货明细!$A$2:$A$5000),)+1)&amp;""</f>
        <v/>
      </c>
      <c r="P448" s="167" t="str">
        <f>IF(ISERROR(VLOOKUP(O448,进货明细!$A$2:$D$5000,COLUMN($B$2),0)&amp;""),"",VLOOKUP(O448,进货明细!$A$2:$D$5000,COLUMN($B$2),0)&amp;"")</f>
        <v/>
      </c>
      <c r="Q448" s="174" t="str">
        <f>IF(ISERROR(VLOOKUP(O448,进货明细!$A$2:$D$5000,COLUMN($C$2),0)&amp;""),"",VLOOKUP(O448,进货明细!$A$2:$D$5000,COLUMN($C$2),0)&amp;"")</f>
        <v/>
      </c>
      <c r="R448" s="167" t="str">
        <f>IF(ISERROR(VLOOKUP(O448,进货明细!$A$2:$D$5000,COLUMN($D$2),0)&amp;""),"",VLOOKUP(O448,进货明细!$A$2:$D$5000,COLUMN($D$2),0)&amp;"")</f>
        <v/>
      </c>
      <c r="S448" s="167" t="str">
        <f>IF(ISERROR(VLOOKUP(O448,进货明细!$A$2:$G$5000,COLUMN($G$2),0)&amp;""),"",VLOOKUP(O448,进货明细!$A$2:$G$5000,COLUMN($G$2),0)&amp;"")</f>
        <v/>
      </c>
    </row>
    <row r="449" customHeight="1" spans="1:19">
      <c r="A449" s="175"/>
      <c r="B449" s="153" t="str">
        <f>IF(ISERROR(VLOOKUP(A449,进货明细!$A$2:$D$5000,COLUMN($B$2),0)&amp;""),"",VLOOKUP(A449,进货明细!$A$2:$D$5000,COLUMN($B$2),0)&amp;"")</f>
        <v/>
      </c>
      <c r="C449" s="147" t="str">
        <f>IF(ISERROR(VLOOKUP(A449,进货明细!$A$2:$D$5000,COLUMN($C$2),0)&amp;""),"",VLOOKUP(A449,进货明细!$A$2:$D$5000,COLUMN($C$2),0)&amp;"")</f>
        <v/>
      </c>
      <c r="D449" s="147" t="str">
        <f>IF(ISERROR(VLOOKUP(A449,进货明细!$A$2:$D$5000,COLUMN($D$2),0)&amp;""),"",VLOOKUP(A449,进货明细!$A$2:$D$5000,COLUMN($D$2),0)&amp;"")</f>
        <v/>
      </c>
      <c r="E449" s="148"/>
      <c r="F449" s="152"/>
      <c r="G449" s="150" t="str">
        <f>IF(ISERROR(VLOOKUP(A449,进货明细!$A$2:$G$5000,COLUMN($G$2),0)&amp;""),"",VLOOKUP(A449,进货明细!$A$2:$G$5000,COLUMN($G$2),0)&amp;"")</f>
        <v/>
      </c>
      <c r="H449" s="151" t="str">
        <f t="shared" si="15"/>
        <v/>
      </c>
      <c r="I449" s="168"/>
      <c r="J449" s="169"/>
      <c r="K449" s="163"/>
      <c r="L449" s="164" t="str">
        <f t="shared" si="16"/>
        <v/>
      </c>
      <c r="M449" s="165" t="e">
        <f>ROUND(VLOOKUP(A449,当前库存!$A$2:$F$7000,COLUMN($F$3),0)&amp;"",2)</f>
        <v>#DIV/0!</v>
      </c>
      <c r="N449" s="166"/>
      <c r="O449" s="167" t="str">
        <f t="array" ref="O449">INDEX(进货明细!A:A,MATCH(0,COUNTIF(O$2:O448,进货明细!$A$2:$A$5000),)+1)&amp;""</f>
        <v/>
      </c>
      <c r="P449" s="167" t="str">
        <f>IF(ISERROR(VLOOKUP(O449,进货明细!$A$2:$D$5000,COLUMN($B$2),0)&amp;""),"",VLOOKUP(O449,进货明细!$A$2:$D$5000,COLUMN($B$2),0)&amp;"")</f>
        <v/>
      </c>
      <c r="Q449" s="174" t="str">
        <f>IF(ISERROR(VLOOKUP(O449,进货明细!$A$2:$D$5000,COLUMN($C$2),0)&amp;""),"",VLOOKUP(O449,进货明细!$A$2:$D$5000,COLUMN($C$2),0)&amp;"")</f>
        <v/>
      </c>
      <c r="R449" s="167" t="str">
        <f>IF(ISERROR(VLOOKUP(O449,进货明细!$A$2:$D$5000,COLUMN($D$2),0)&amp;""),"",VLOOKUP(O449,进货明细!$A$2:$D$5000,COLUMN($D$2),0)&amp;"")</f>
        <v/>
      </c>
      <c r="S449" s="167" t="str">
        <f>IF(ISERROR(VLOOKUP(O449,进货明细!$A$2:$G$5000,COLUMN($G$2),0)&amp;""),"",VLOOKUP(O449,进货明细!$A$2:$G$5000,COLUMN($G$2),0)&amp;"")</f>
        <v/>
      </c>
    </row>
    <row r="450" customHeight="1" spans="1:19">
      <c r="A450" s="175"/>
      <c r="B450" s="153" t="str">
        <f>IF(ISERROR(VLOOKUP(A450,进货明细!$A$2:$D$5000,COLUMN($B$2),0)&amp;""),"",VLOOKUP(A450,进货明细!$A$2:$D$5000,COLUMN($B$2),0)&amp;"")</f>
        <v/>
      </c>
      <c r="C450" s="147" t="str">
        <f>IF(ISERROR(VLOOKUP(A450,进货明细!$A$2:$D$5000,COLUMN($C$2),0)&amp;""),"",VLOOKUP(A450,进货明细!$A$2:$D$5000,COLUMN($C$2),0)&amp;"")</f>
        <v/>
      </c>
      <c r="D450" s="147" t="str">
        <f>IF(ISERROR(VLOOKUP(A450,进货明细!$A$2:$D$5000,COLUMN($D$2),0)&amp;""),"",VLOOKUP(A450,进货明细!$A$2:$D$5000,COLUMN($D$2),0)&amp;"")</f>
        <v/>
      </c>
      <c r="E450" s="148"/>
      <c r="F450" s="152"/>
      <c r="G450" s="150" t="str">
        <f>IF(ISERROR(VLOOKUP(A450,进货明细!$A$2:$G$5000,COLUMN($G$2),0)&amp;""),"",VLOOKUP(A450,进货明细!$A$2:$G$5000,COLUMN($G$2),0)&amp;"")</f>
        <v/>
      </c>
      <c r="H450" s="151" t="str">
        <f t="shared" si="15"/>
        <v/>
      </c>
      <c r="I450" s="168"/>
      <c r="J450" s="169"/>
      <c r="K450" s="163"/>
      <c r="L450" s="164" t="str">
        <f t="shared" si="16"/>
        <v/>
      </c>
      <c r="M450" s="165" t="e">
        <f>ROUND(VLOOKUP(A450,当前库存!$A$2:$F$7000,COLUMN($F$3),0)&amp;"",2)</f>
        <v>#DIV/0!</v>
      </c>
      <c r="N450" s="166"/>
      <c r="O450" s="167" t="str">
        <f t="array" ref="O450">INDEX(进货明细!A:A,MATCH(0,COUNTIF(O$2:O449,进货明细!$A$2:$A$5000),)+1)&amp;""</f>
        <v/>
      </c>
      <c r="P450" s="167" t="str">
        <f>IF(ISERROR(VLOOKUP(O450,进货明细!$A$2:$D$5000,COLUMN($B$2),0)&amp;""),"",VLOOKUP(O450,进货明细!$A$2:$D$5000,COLUMN($B$2),0)&amp;"")</f>
        <v/>
      </c>
      <c r="Q450" s="174" t="str">
        <f>IF(ISERROR(VLOOKUP(O450,进货明细!$A$2:$D$5000,COLUMN($C$2),0)&amp;""),"",VLOOKUP(O450,进货明细!$A$2:$D$5000,COLUMN($C$2),0)&amp;"")</f>
        <v/>
      </c>
      <c r="R450" s="167" t="str">
        <f>IF(ISERROR(VLOOKUP(O450,进货明细!$A$2:$D$5000,COLUMN($D$2),0)&amp;""),"",VLOOKUP(O450,进货明细!$A$2:$D$5000,COLUMN($D$2),0)&amp;"")</f>
        <v/>
      </c>
      <c r="S450" s="167" t="str">
        <f>IF(ISERROR(VLOOKUP(O450,进货明细!$A$2:$G$5000,COLUMN($G$2),0)&amp;""),"",VLOOKUP(O450,进货明细!$A$2:$G$5000,COLUMN($G$2),0)&amp;"")</f>
        <v/>
      </c>
    </row>
    <row r="451" customHeight="1" spans="1:19">
      <c r="A451" s="175"/>
      <c r="B451" s="153" t="str">
        <f>IF(ISERROR(VLOOKUP(A451,进货明细!$A$2:$D$5000,COLUMN($B$2),0)&amp;""),"",VLOOKUP(A451,进货明细!$A$2:$D$5000,COLUMN($B$2),0)&amp;"")</f>
        <v/>
      </c>
      <c r="C451" s="147" t="str">
        <f>IF(ISERROR(VLOOKUP(A451,进货明细!$A$2:$D$5000,COLUMN($C$2),0)&amp;""),"",VLOOKUP(A451,进货明细!$A$2:$D$5000,COLUMN($C$2),0)&amp;"")</f>
        <v/>
      </c>
      <c r="D451" s="147" t="str">
        <f>IF(ISERROR(VLOOKUP(A451,进货明细!$A$2:$D$5000,COLUMN($D$2),0)&amp;""),"",VLOOKUP(A451,进货明细!$A$2:$D$5000,COLUMN($D$2),0)&amp;"")</f>
        <v/>
      </c>
      <c r="E451" s="148"/>
      <c r="F451" s="152"/>
      <c r="G451" s="150" t="str">
        <f>IF(ISERROR(VLOOKUP(A451,进货明细!$A$2:$G$5000,COLUMN($G$2),0)&amp;""),"",VLOOKUP(A451,进货明细!$A$2:$G$5000,COLUMN($G$2),0)&amp;"")</f>
        <v/>
      </c>
      <c r="H451" s="151" t="str">
        <f t="shared" si="15"/>
        <v/>
      </c>
      <c r="I451" s="168"/>
      <c r="J451" s="169"/>
      <c r="K451" s="163"/>
      <c r="L451" s="164" t="str">
        <f t="shared" si="16"/>
        <v/>
      </c>
      <c r="M451" s="165" t="e">
        <f>ROUND(VLOOKUP(A451,当前库存!$A$2:$F$7000,COLUMN($F$3),0)&amp;"",2)</f>
        <v>#DIV/0!</v>
      </c>
      <c r="N451" s="166"/>
      <c r="O451" s="167" t="str">
        <f t="array" ref="O451">INDEX(进货明细!A:A,MATCH(0,COUNTIF(O$2:O450,进货明细!$A$2:$A$5000),)+1)&amp;""</f>
        <v/>
      </c>
      <c r="P451" s="167" t="str">
        <f>IF(ISERROR(VLOOKUP(O451,进货明细!$A$2:$D$5000,COLUMN($B$2),0)&amp;""),"",VLOOKUP(O451,进货明细!$A$2:$D$5000,COLUMN($B$2),0)&amp;"")</f>
        <v/>
      </c>
      <c r="Q451" s="174" t="str">
        <f>IF(ISERROR(VLOOKUP(O451,进货明细!$A$2:$D$5000,COLUMN($C$2),0)&amp;""),"",VLOOKUP(O451,进货明细!$A$2:$D$5000,COLUMN($C$2),0)&amp;"")</f>
        <v/>
      </c>
      <c r="R451" s="167" t="str">
        <f>IF(ISERROR(VLOOKUP(O451,进货明细!$A$2:$D$5000,COLUMN($D$2),0)&amp;""),"",VLOOKUP(O451,进货明细!$A$2:$D$5000,COLUMN($D$2),0)&amp;"")</f>
        <v/>
      </c>
      <c r="S451" s="167" t="str">
        <f>IF(ISERROR(VLOOKUP(O451,进货明细!$A$2:$G$5000,COLUMN($G$2),0)&amp;""),"",VLOOKUP(O451,进货明细!$A$2:$G$5000,COLUMN($G$2),0)&amp;"")</f>
        <v/>
      </c>
    </row>
    <row r="452" customHeight="1" spans="1:19">
      <c r="A452" s="175"/>
      <c r="B452" s="153" t="str">
        <f>IF(ISERROR(VLOOKUP(A452,进货明细!$A$2:$D$5000,COLUMN($B$2),0)&amp;""),"",VLOOKUP(A452,进货明细!$A$2:$D$5000,COLUMN($B$2),0)&amp;"")</f>
        <v/>
      </c>
      <c r="C452" s="147" t="str">
        <f>IF(ISERROR(VLOOKUP(A452,进货明细!$A$2:$D$5000,COLUMN($C$2),0)&amp;""),"",VLOOKUP(A452,进货明细!$A$2:$D$5000,COLUMN($C$2),0)&amp;"")</f>
        <v/>
      </c>
      <c r="D452" s="147" t="str">
        <f>IF(ISERROR(VLOOKUP(A452,进货明细!$A$2:$D$5000,COLUMN($D$2),0)&amp;""),"",VLOOKUP(A452,进货明细!$A$2:$D$5000,COLUMN($D$2),0)&amp;"")</f>
        <v/>
      </c>
      <c r="E452" s="148"/>
      <c r="F452" s="152"/>
      <c r="G452" s="150" t="str">
        <f>IF(ISERROR(VLOOKUP(A452,进货明细!$A$2:$G$5000,COLUMN($G$2),0)&amp;""),"",VLOOKUP(A452,进货明细!$A$2:$G$5000,COLUMN($G$2),0)&amp;"")</f>
        <v/>
      </c>
      <c r="H452" s="151" t="str">
        <f t="shared" si="15"/>
        <v/>
      </c>
      <c r="I452" s="168"/>
      <c r="J452" s="169"/>
      <c r="K452" s="163"/>
      <c r="L452" s="164" t="str">
        <f t="shared" si="16"/>
        <v/>
      </c>
      <c r="M452" s="165" t="e">
        <f>ROUND(VLOOKUP(A452,当前库存!$A$2:$F$7000,COLUMN($F$3),0)&amp;"",2)</f>
        <v>#DIV/0!</v>
      </c>
      <c r="N452" s="166"/>
      <c r="O452" s="167" t="str">
        <f t="array" ref="O452">INDEX(进货明细!A:A,MATCH(0,COUNTIF(O$2:O451,进货明细!$A$2:$A$5000),)+1)&amp;""</f>
        <v/>
      </c>
      <c r="P452" s="167" t="str">
        <f>IF(ISERROR(VLOOKUP(O452,进货明细!$A$2:$D$5000,COLUMN($B$2),0)&amp;""),"",VLOOKUP(O452,进货明细!$A$2:$D$5000,COLUMN($B$2),0)&amp;"")</f>
        <v/>
      </c>
      <c r="Q452" s="174" t="str">
        <f>IF(ISERROR(VLOOKUP(O452,进货明细!$A$2:$D$5000,COLUMN($C$2),0)&amp;""),"",VLOOKUP(O452,进货明细!$A$2:$D$5000,COLUMN($C$2),0)&amp;"")</f>
        <v/>
      </c>
      <c r="R452" s="167" t="str">
        <f>IF(ISERROR(VLOOKUP(O452,进货明细!$A$2:$D$5000,COLUMN($D$2),0)&amp;""),"",VLOOKUP(O452,进货明细!$A$2:$D$5000,COLUMN($D$2),0)&amp;"")</f>
        <v/>
      </c>
      <c r="S452" s="167" t="str">
        <f>IF(ISERROR(VLOOKUP(O452,进货明细!$A$2:$G$5000,COLUMN($G$2),0)&amp;""),"",VLOOKUP(O452,进货明细!$A$2:$G$5000,COLUMN($G$2),0)&amp;"")</f>
        <v/>
      </c>
    </row>
    <row r="453" customHeight="1" spans="1:19">
      <c r="A453" s="175"/>
      <c r="B453" s="153" t="str">
        <f>IF(ISERROR(VLOOKUP(A453,进货明细!$A$2:$D$5000,COLUMN($B$2),0)&amp;""),"",VLOOKUP(A453,进货明细!$A$2:$D$5000,COLUMN($B$2),0)&amp;"")</f>
        <v/>
      </c>
      <c r="C453" s="147" t="str">
        <f>IF(ISERROR(VLOOKUP(A453,进货明细!$A$2:$D$5000,COLUMN($C$2),0)&amp;""),"",VLOOKUP(A453,进货明细!$A$2:$D$5000,COLUMN($C$2),0)&amp;"")</f>
        <v/>
      </c>
      <c r="D453" s="147" t="str">
        <f>IF(ISERROR(VLOOKUP(A453,进货明细!$A$2:$D$5000,COLUMN($D$2),0)&amp;""),"",VLOOKUP(A453,进货明细!$A$2:$D$5000,COLUMN($D$2),0)&amp;"")</f>
        <v/>
      </c>
      <c r="E453" s="148"/>
      <c r="F453" s="152"/>
      <c r="G453" s="150" t="str">
        <f>IF(ISERROR(VLOOKUP(A453,进货明细!$A$2:$G$5000,COLUMN($G$2),0)&amp;""),"",VLOOKUP(A453,进货明细!$A$2:$G$5000,COLUMN($G$2),0)&amp;"")</f>
        <v/>
      </c>
      <c r="H453" s="151" t="str">
        <f t="shared" si="15"/>
        <v/>
      </c>
      <c r="I453" s="168"/>
      <c r="J453" s="169"/>
      <c r="K453" s="163"/>
      <c r="L453" s="164" t="str">
        <f t="shared" si="16"/>
        <v/>
      </c>
      <c r="M453" s="165" t="e">
        <f>ROUND(VLOOKUP(A453,当前库存!$A$2:$F$7000,COLUMN($F$3),0)&amp;"",2)</f>
        <v>#DIV/0!</v>
      </c>
      <c r="N453" s="166"/>
      <c r="O453" s="167" t="str">
        <f t="array" ref="O453">INDEX(进货明细!A:A,MATCH(0,COUNTIF(O$2:O452,进货明细!$A$2:$A$5000),)+1)&amp;""</f>
        <v/>
      </c>
      <c r="P453" s="167" t="str">
        <f>IF(ISERROR(VLOOKUP(O453,进货明细!$A$2:$D$5000,COLUMN($B$2),0)&amp;""),"",VLOOKUP(O453,进货明细!$A$2:$D$5000,COLUMN($B$2),0)&amp;"")</f>
        <v/>
      </c>
      <c r="Q453" s="174" t="str">
        <f>IF(ISERROR(VLOOKUP(O453,进货明细!$A$2:$D$5000,COLUMN($C$2),0)&amp;""),"",VLOOKUP(O453,进货明细!$A$2:$D$5000,COLUMN($C$2),0)&amp;"")</f>
        <v/>
      </c>
      <c r="R453" s="167" t="str">
        <f>IF(ISERROR(VLOOKUP(O453,进货明细!$A$2:$D$5000,COLUMN($D$2),0)&amp;""),"",VLOOKUP(O453,进货明细!$A$2:$D$5000,COLUMN($D$2),0)&amp;"")</f>
        <v/>
      </c>
      <c r="S453" s="167" t="str">
        <f>IF(ISERROR(VLOOKUP(O453,进货明细!$A$2:$G$5000,COLUMN($G$2),0)&amp;""),"",VLOOKUP(O453,进货明细!$A$2:$G$5000,COLUMN($G$2),0)&amp;"")</f>
        <v/>
      </c>
    </row>
    <row r="454" customHeight="1" spans="1:19">
      <c r="A454" s="175"/>
      <c r="B454" s="153" t="str">
        <f>IF(ISERROR(VLOOKUP(A454,进货明细!$A$2:$D$5000,COLUMN($B$2),0)&amp;""),"",VLOOKUP(A454,进货明细!$A$2:$D$5000,COLUMN($B$2),0)&amp;"")</f>
        <v/>
      </c>
      <c r="C454" s="147" t="str">
        <f>IF(ISERROR(VLOOKUP(A454,进货明细!$A$2:$D$5000,COLUMN($C$2),0)&amp;""),"",VLOOKUP(A454,进货明细!$A$2:$D$5000,COLUMN($C$2),0)&amp;"")</f>
        <v/>
      </c>
      <c r="D454" s="147" t="str">
        <f>IF(ISERROR(VLOOKUP(A454,进货明细!$A$2:$D$5000,COLUMN($D$2),0)&amp;""),"",VLOOKUP(A454,进货明细!$A$2:$D$5000,COLUMN($D$2),0)&amp;"")</f>
        <v/>
      </c>
      <c r="E454" s="148"/>
      <c r="F454" s="152"/>
      <c r="G454" s="150" t="str">
        <f>IF(ISERROR(VLOOKUP(A454,进货明细!$A$2:$G$5000,COLUMN($G$2),0)&amp;""),"",VLOOKUP(A454,进货明细!$A$2:$G$5000,COLUMN($G$2),0)&amp;"")</f>
        <v/>
      </c>
      <c r="H454" s="151" t="str">
        <f t="shared" si="15"/>
        <v/>
      </c>
      <c r="I454" s="168"/>
      <c r="J454" s="169"/>
      <c r="K454" s="163"/>
      <c r="L454" s="164" t="str">
        <f t="shared" si="16"/>
        <v/>
      </c>
      <c r="M454" s="165" t="e">
        <f>ROUND(VLOOKUP(A454,当前库存!$A$2:$F$7000,COLUMN($F$3),0)&amp;"",2)</f>
        <v>#DIV/0!</v>
      </c>
      <c r="N454" s="166"/>
      <c r="O454" s="167" t="str">
        <f t="array" ref="O454">INDEX(进货明细!A:A,MATCH(0,COUNTIF(O$2:O453,进货明细!$A$2:$A$5000),)+1)&amp;""</f>
        <v/>
      </c>
      <c r="P454" s="167" t="str">
        <f>IF(ISERROR(VLOOKUP(O454,进货明细!$A$2:$D$5000,COLUMN($B$2),0)&amp;""),"",VLOOKUP(O454,进货明细!$A$2:$D$5000,COLUMN($B$2),0)&amp;"")</f>
        <v/>
      </c>
      <c r="Q454" s="174" t="str">
        <f>IF(ISERROR(VLOOKUP(O454,进货明细!$A$2:$D$5000,COLUMN($C$2),0)&amp;""),"",VLOOKUP(O454,进货明细!$A$2:$D$5000,COLUMN($C$2),0)&amp;"")</f>
        <v/>
      </c>
      <c r="R454" s="167" t="str">
        <f>IF(ISERROR(VLOOKUP(O454,进货明细!$A$2:$D$5000,COLUMN($D$2),0)&amp;""),"",VLOOKUP(O454,进货明细!$A$2:$D$5000,COLUMN($D$2),0)&amp;"")</f>
        <v/>
      </c>
      <c r="S454" s="167" t="str">
        <f>IF(ISERROR(VLOOKUP(O454,进货明细!$A$2:$G$5000,COLUMN($G$2),0)&amp;""),"",VLOOKUP(O454,进货明细!$A$2:$G$5000,COLUMN($G$2),0)&amp;"")</f>
        <v/>
      </c>
    </row>
    <row r="455" customHeight="1" spans="1:19">
      <c r="A455" s="175"/>
      <c r="B455" s="153" t="str">
        <f>IF(ISERROR(VLOOKUP(A455,进货明细!$A$2:$D$5000,COLUMN($B$2),0)&amp;""),"",VLOOKUP(A455,进货明细!$A$2:$D$5000,COLUMN($B$2),0)&amp;"")</f>
        <v/>
      </c>
      <c r="C455" s="147" t="str">
        <f>IF(ISERROR(VLOOKUP(A455,进货明细!$A$2:$D$5000,COLUMN($C$2),0)&amp;""),"",VLOOKUP(A455,进货明细!$A$2:$D$5000,COLUMN($C$2),0)&amp;"")</f>
        <v/>
      </c>
      <c r="D455" s="147" t="str">
        <f>IF(ISERROR(VLOOKUP(A455,进货明细!$A$2:$D$5000,COLUMN($D$2),0)&amp;""),"",VLOOKUP(A455,进货明细!$A$2:$D$5000,COLUMN($D$2),0)&amp;"")</f>
        <v/>
      </c>
      <c r="E455" s="148"/>
      <c r="F455" s="152"/>
      <c r="G455" s="150" t="str">
        <f>IF(ISERROR(VLOOKUP(A455,进货明细!$A$2:$G$5000,COLUMN($G$2),0)&amp;""),"",VLOOKUP(A455,进货明细!$A$2:$G$5000,COLUMN($G$2),0)&amp;"")</f>
        <v/>
      </c>
      <c r="H455" s="151" t="str">
        <f t="shared" si="15"/>
        <v/>
      </c>
      <c r="I455" s="168"/>
      <c r="J455" s="169"/>
      <c r="K455" s="163"/>
      <c r="L455" s="164" t="str">
        <f t="shared" si="16"/>
        <v/>
      </c>
      <c r="M455" s="165" t="e">
        <f>ROUND(VLOOKUP(A455,当前库存!$A$2:$F$7000,COLUMN($F$3),0)&amp;"",2)</f>
        <v>#DIV/0!</v>
      </c>
      <c r="N455" s="166"/>
      <c r="O455" s="167" t="str">
        <f t="array" ref="O455">INDEX(进货明细!A:A,MATCH(0,COUNTIF(O$2:O454,进货明细!$A$2:$A$5000),)+1)&amp;""</f>
        <v/>
      </c>
      <c r="P455" s="167" t="str">
        <f>IF(ISERROR(VLOOKUP(O455,进货明细!$A$2:$D$5000,COLUMN($B$2),0)&amp;""),"",VLOOKUP(O455,进货明细!$A$2:$D$5000,COLUMN($B$2),0)&amp;"")</f>
        <v/>
      </c>
      <c r="Q455" s="174" t="str">
        <f>IF(ISERROR(VLOOKUP(O455,进货明细!$A$2:$D$5000,COLUMN($C$2),0)&amp;""),"",VLOOKUP(O455,进货明细!$A$2:$D$5000,COLUMN($C$2),0)&amp;"")</f>
        <v/>
      </c>
      <c r="R455" s="167" t="str">
        <f>IF(ISERROR(VLOOKUP(O455,进货明细!$A$2:$D$5000,COLUMN($D$2),0)&amp;""),"",VLOOKUP(O455,进货明细!$A$2:$D$5000,COLUMN($D$2),0)&amp;"")</f>
        <v/>
      </c>
      <c r="S455" s="167" t="str">
        <f>IF(ISERROR(VLOOKUP(O455,进货明细!$A$2:$G$5000,COLUMN($G$2),0)&amp;""),"",VLOOKUP(O455,进货明细!$A$2:$G$5000,COLUMN($G$2),0)&amp;"")</f>
        <v/>
      </c>
    </row>
    <row r="456" customHeight="1" spans="1:19">
      <c r="A456" s="175"/>
      <c r="B456" s="153" t="str">
        <f>IF(ISERROR(VLOOKUP(A456,进货明细!$A$2:$D$5000,COLUMN($B$2),0)&amp;""),"",VLOOKUP(A456,进货明细!$A$2:$D$5000,COLUMN($B$2),0)&amp;"")</f>
        <v/>
      </c>
      <c r="C456" s="147" t="str">
        <f>IF(ISERROR(VLOOKUP(A456,进货明细!$A$2:$D$5000,COLUMN($C$2),0)&amp;""),"",VLOOKUP(A456,进货明细!$A$2:$D$5000,COLUMN($C$2),0)&amp;"")</f>
        <v/>
      </c>
      <c r="D456" s="147" t="str">
        <f>IF(ISERROR(VLOOKUP(A456,进货明细!$A$2:$D$5000,COLUMN($D$2),0)&amp;""),"",VLOOKUP(A456,进货明细!$A$2:$D$5000,COLUMN($D$2),0)&amp;"")</f>
        <v/>
      </c>
      <c r="E456" s="148"/>
      <c r="F456" s="152"/>
      <c r="G456" s="150" t="str">
        <f>IF(ISERROR(VLOOKUP(A456,进货明细!$A$2:$G$5000,COLUMN($G$2),0)&amp;""),"",VLOOKUP(A456,进货明细!$A$2:$G$5000,COLUMN($G$2),0)&amp;"")</f>
        <v/>
      </c>
      <c r="H456" s="151" t="str">
        <f t="shared" si="15"/>
        <v/>
      </c>
      <c r="I456" s="168"/>
      <c r="J456" s="169"/>
      <c r="K456" s="163"/>
      <c r="L456" s="164" t="str">
        <f t="shared" si="16"/>
        <v/>
      </c>
      <c r="M456" s="165" t="e">
        <f>ROUND(VLOOKUP(A456,当前库存!$A$2:$F$7000,COLUMN($F$3),0)&amp;"",2)</f>
        <v>#DIV/0!</v>
      </c>
      <c r="N456" s="166"/>
      <c r="O456" s="167" t="str">
        <f t="array" ref="O456">INDEX(进货明细!A:A,MATCH(0,COUNTIF(O$2:O455,进货明细!$A$2:$A$5000),)+1)&amp;""</f>
        <v/>
      </c>
      <c r="P456" s="167" t="str">
        <f>IF(ISERROR(VLOOKUP(O456,进货明细!$A$2:$D$5000,COLUMN($B$2),0)&amp;""),"",VLOOKUP(O456,进货明细!$A$2:$D$5000,COLUMN($B$2),0)&amp;"")</f>
        <v/>
      </c>
      <c r="Q456" s="174" t="str">
        <f>IF(ISERROR(VLOOKUP(O456,进货明细!$A$2:$D$5000,COLUMN($C$2),0)&amp;""),"",VLOOKUP(O456,进货明细!$A$2:$D$5000,COLUMN($C$2),0)&amp;"")</f>
        <v/>
      </c>
      <c r="R456" s="167" t="str">
        <f>IF(ISERROR(VLOOKUP(O456,进货明细!$A$2:$D$5000,COLUMN($D$2),0)&amp;""),"",VLOOKUP(O456,进货明细!$A$2:$D$5000,COLUMN($D$2),0)&amp;"")</f>
        <v/>
      </c>
      <c r="S456" s="167" t="str">
        <f>IF(ISERROR(VLOOKUP(O456,进货明细!$A$2:$G$5000,COLUMN($G$2),0)&amp;""),"",VLOOKUP(O456,进货明细!$A$2:$G$5000,COLUMN($G$2),0)&amp;"")</f>
        <v/>
      </c>
    </row>
    <row r="457" customHeight="1" spans="1:19">
      <c r="A457" s="175"/>
      <c r="B457" s="153" t="str">
        <f>IF(ISERROR(VLOOKUP(A457,进货明细!$A$2:$D$5000,COLUMN($B$2),0)&amp;""),"",VLOOKUP(A457,进货明细!$A$2:$D$5000,COLUMN($B$2),0)&amp;"")</f>
        <v/>
      </c>
      <c r="C457" s="147" t="str">
        <f>IF(ISERROR(VLOOKUP(A457,进货明细!$A$2:$D$5000,COLUMN($C$2),0)&amp;""),"",VLOOKUP(A457,进货明细!$A$2:$D$5000,COLUMN($C$2),0)&amp;"")</f>
        <v/>
      </c>
      <c r="D457" s="147" t="str">
        <f>IF(ISERROR(VLOOKUP(A457,进货明细!$A$2:$D$5000,COLUMN($D$2),0)&amp;""),"",VLOOKUP(A457,进货明细!$A$2:$D$5000,COLUMN($D$2),0)&amp;"")</f>
        <v/>
      </c>
      <c r="E457" s="148"/>
      <c r="F457" s="152"/>
      <c r="G457" s="150" t="str">
        <f>IF(ISERROR(VLOOKUP(A457,进货明细!$A$2:$G$5000,COLUMN($G$2),0)&amp;""),"",VLOOKUP(A457,进货明细!$A$2:$G$5000,COLUMN($G$2),0)&amp;"")</f>
        <v/>
      </c>
      <c r="H457" s="151" t="str">
        <f t="shared" si="15"/>
        <v/>
      </c>
      <c r="I457" s="168"/>
      <c r="J457" s="169"/>
      <c r="K457" s="163"/>
      <c r="L457" s="164" t="str">
        <f t="shared" si="16"/>
        <v/>
      </c>
      <c r="M457" s="165" t="e">
        <f>ROUND(VLOOKUP(A457,当前库存!$A$2:$F$7000,COLUMN($F$3),0)&amp;"",2)</f>
        <v>#DIV/0!</v>
      </c>
      <c r="N457" s="166"/>
      <c r="O457" s="167" t="str">
        <f t="array" ref="O457">INDEX(进货明细!A:A,MATCH(0,COUNTIF(O$2:O456,进货明细!$A$2:$A$5000),)+1)&amp;""</f>
        <v/>
      </c>
      <c r="P457" s="167" t="str">
        <f>IF(ISERROR(VLOOKUP(O457,进货明细!$A$2:$D$5000,COLUMN($B$2),0)&amp;""),"",VLOOKUP(O457,进货明细!$A$2:$D$5000,COLUMN($B$2),0)&amp;"")</f>
        <v/>
      </c>
      <c r="Q457" s="174" t="str">
        <f>IF(ISERROR(VLOOKUP(O457,进货明细!$A$2:$D$5000,COLUMN($C$2),0)&amp;""),"",VLOOKUP(O457,进货明细!$A$2:$D$5000,COLUMN($C$2),0)&amp;"")</f>
        <v/>
      </c>
      <c r="R457" s="167" t="str">
        <f>IF(ISERROR(VLOOKUP(O457,进货明细!$A$2:$D$5000,COLUMN($D$2),0)&amp;""),"",VLOOKUP(O457,进货明细!$A$2:$D$5000,COLUMN($D$2),0)&amp;"")</f>
        <v/>
      </c>
      <c r="S457" s="167" t="str">
        <f>IF(ISERROR(VLOOKUP(O457,进货明细!$A$2:$G$5000,COLUMN($G$2),0)&amp;""),"",VLOOKUP(O457,进货明细!$A$2:$G$5000,COLUMN($G$2),0)&amp;"")</f>
        <v/>
      </c>
    </row>
    <row r="458" customHeight="1" spans="1:19">
      <c r="A458" s="175"/>
      <c r="B458" s="153" t="str">
        <f>IF(ISERROR(VLOOKUP(A458,进货明细!$A$2:$D$5000,COLUMN($B$2),0)&amp;""),"",VLOOKUP(A458,进货明细!$A$2:$D$5000,COLUMN($B$2),0)&amp;"")</f>
        <v/>
      </c>
      <c r="C458" s="147" t="str">
        <f>IF(ISERROR(VLOOKUP(A458,进货明细!$A$2:$D$5000,COLUMN($C$2),0)&amp;""),"",VLOOKUP(A458,进货明细!$A$2:$D$5000,COLUMN($C$2),0)&amp;"")</f>
        <v/>
      </c>
      <c r="D458" s="147" t="str">
        <f>IF(ISERROR(VLOOKUP(A458,进货明细!$A$2:$D$5000,COLUMN($D$2),0)&amp;""),"",VLOOKUP(A458,进货明细!$A$2:$D$5000,COLUMN($D$2),0)&amp;"")</f>
        <v/>
      </c>
      <c r="E458" s="148"/>
      <c r="F458" s="152"/>
      <c r="G458" s="150" t="str">
        <f>IF(ISERROR(VLOOKUP(A458,进货明细!$A$2:$G$5000,COLUMN($G$2),0)&amp;""),"",VLOOKUP(A458,进货明细!$A$2:$G$5000,COLUMN($G$2),0)&amp;"")</f>
        <v/>
      </c>
      <c r="H458" s="151" t="str">
        <f t="shared" ref="H458:H521" si="17">IF(E458="","",E458*F458)</f>
        <v/>
      </c>
      <c r="I458" s="168"/>
      <c r="J458" s="169"/>
      <c r="K458" s="163"/>
      <c r="L458" s="164" t="str">
        <f t="shared" si="16"/>
        <v/>
      </c>
      <c r="M458" s="165" t="e">
        <f>ROUND(VLOOKUP(A458,当前库存!$A$2:$F$7000,COLUMN($F$3),0)&amp;"",2)</f>
        <v>#DIV/0!</v>
      </c>
      <c r="N458" s="166"/>
      <c r="O458" s="167" t="str">
        <f t="array" ref="O458">INDEX(进货明细!A:A,MATCH(0,COUNTIF(O$2:O457,进货明细!$A$2:$A$5000),)+1)&amp;""</f>
        <v/>
      </c>
      <c r="P458" s="167" t="str">
        <f>IF(ISERROR(VLOOKUP(O458,进货明细!$A$2:$D$5000,COLUMN($B$2),0)&amp;""),"",VLOOKUP(O458,进货明细!$A$2:$D$5000,COLUMN($B$2),0)&amp;"")</f>
        <v/>
      </c>
      <c r="Q458" s="174" t="str">
        <f>IF(ISERROR(VLOOKUP(O458,进货明细!$A$2:$D$5000,COLUMN($C$2),0)&amp;""),"",VLOOKUP(O458,进货明细!$A$2:$D$5000,COLUMN($C$2),0)&amp;"")</f>
        <v/>
      </c>
      <c r="R458" s="167" t="str">
        <f>IF(ISERROR(VLOOKUP(O458,进货明细!$A$2:$D$5000,COLUMN($D$2),0)&amp;""),"",VLOOKUP(O458,进货明细!$A$2:$D$5000,COLUMN($D$2),0)&amp;"")</f>
        <v/>
      </c>
      <c r="S458" s="167" t="str">
        <f>IF(ISERROR(VLOOKUP(O458,进货明细!$A$2:$G$5000,COLUMN($G$2),0)&amp;""),"",VLOOKUP(O458,进货明细!$A$2:$G$5000,COLUMN($G$2),0)&amp;"")</f>
        <v/>
      </c>
    </row>
    <row r="459" customHeight="1" spans="1:19">
      <c r="A459" s="175"/>
      <c r="B459" s="153" t="str">
        <f>IF(ISERROR(VLOOKUP(A459,进货明细!$A$2:$D$5000,COLUMN($B$2),0)&amp;""),"",VLOOKUP(A459,进货明细!$A$2:$D$5000,COLUMN($B$2),0)&amp;"")</f>
        <v/>
      </c>
      <c r="C459" s="147" t="str">
        <f>IF(ISERROR(VLOOKUP(A459,进货明细!$A$2:$D$5000,COLUMN($C$2),0)&amp;""),"",VLOOKUP(A459,进货明细!$A$2:$D$5000,COLUMN($C$2),0)&amp;"")</f>
        <v/>
      </c>
      <c r="D459" s="147" t="str">
        <f>IF(ISERROR(VLOOKUP(A459,进货明细!$A$2:$D$5000,COLUMN($D$2),0)&amp;""),"",VLOOKUP(A459,进货明细!$A$2:$D$5000,COLUMN($D$2),0)&amp;"")</f>
        <v/>
      </c>
      <c r="E459" s="148"/>
      <c r="F459" s="152"/>
      <c r="G459" s="150" t="str">
        <f>IF(ISERROR(VLOOKUP(A459,进货明细!$A$2:$G$5000,COLUMN($G$2),0)&amp;""),"",VLOOKUP(A459,进货明细!$A$2:$G$5000,COLUMN($G$2),0)&amp;"")</f>
        <v/>
      </c>
      <c r="H459" s="151" t="str">
        <f t="shared" si="17"/>
        <v/>
      </c>
      <c r="I459" s="168"/>
      <c r="J459" s="169"/>
      <c r="K459" s="163"/>
      <c r="L459" s="164" t="str">
        <f t="shared" si="16"/>
        <v/>
      </c>
      <c r="M459" s="165" t="e">
        <f>ROUND(VLOOKUP(A459,当前库存!$A$2:$F$7000,COLUMN($F$3),0)&amp;"",2)</f>
        <v>#DIV/0!</v>
      </c>
      <c r="N459" s="166"/>
      <c r="O459" s="167" t="str">
        <f t="array" ref="O459">INDEX(进货明细!A:A,MATCH(0,COUNTIF(O$2:O458,进货明细!$A$2:$A$5000),)+1)&amp;""</f>
        <v/>
      </c>
      <c r="P459" s="167" t="str">
        <f>IF(ISERROR(VLOOKUP(O459,进货明细!$A$2:$D$5000,COLUMN($B$2),0)&amp;""),"",VLOOKUP(O459,进货明细!$A$2:$D$5000,COLUMN($B$2),0)&amp;"")</f>
        <v/>
      </c>
      <c r="Q459" s="174" t="str">
        <f>IF(ISERROR(VLOOKUP(O459,进货明细!$A$2:$D$5000,COLUMN($C$2),0)&amp;""),"",VLOOKUP(O459,进货明细!$A$2:$D$5000,COLUMN($C$2),0)&amp;"")</f>
        <v/>
      </c>
      <c r="R459" s="167" t="str">
        <f>IF(ISERROR(VLOOKUP(O459,进货明细!$A$2:$D$5000,COLUMN($D$2),0)&amp;""),"",VLOOKUP(O459,进货明细!$A$2:$D$5000,COLUMN($D$2),0)&amp;"")</f>
        <v/>
      </c>
      <c r="S459" s="167" t="str">
        <f>IF(ISERROR(VLOOKUP(O459,进货明细!$A$2:$G$5000,COLUMN($G$2),0)&amp;""),"",VLOOKUP(O459,进货明细!$A$2:$G$5000,COLUMN($G$2),0)&amp;"")</f>
        <v/>
      </c>
    </row>
    <row r="460" customHeight="1" spans="1:19">
      <c r="A460" s="175"/>
      <c r="B460" s="153" t="str">
        <f>IF(ISERROR(VLOOKUP(A460,进货明细!$A$2:$D$5000,COLUMN($B$2),0)&amp;""),"",VLOOKUP(A460,进货明细!$A$2:$D$5000,COLUMN($B$2),0)&amp;"")</f>
        <v/>
      </c>
      <c r="C460" s="147" t="str">
        <f>IF(ISERROR(VLOOKUP(A460,进货明细!$A$2:$D$5000,COLUMN($C$2),0)&amp;""),"",VLOOKUP(A460,进货明细!$A$2:$D$5000,COLUMN($C$2),0)&amp;"")</f>
        <v/>
      </c>
      <c r="D460" s="147" t="str">
        <f>IF(ISERROR(VLOOKUP(A460,进货明细!$A$2:$D$5000,COLUMN($D$2),0)&amp;""),"",VLOOKUP(A460,进货明细!$A$2:$D$5000,COLUMN($D$2),0)&amp;"")</f>
        <v/>
      </c>
      <c r="E460" s="148"/>
      <c r="F460" s="152"/>
      <c r="G460" s="150" t="str">
        <f>IF(ISERROR(VLOOKUP(A460,进货明细!$A$2:$G$5000,COLUMN($G$2),0)&amp;""),"",VLOOKUP(A460,进货明细!$A$2:$G$5000,COLUMN($G$2),0)&amp;"")</f>
        <v/>
      </c>
      <c r="H460" s="151" t="str">
        <f t="shared" si="17"/>
        <v/>
      </c>
      <c r="I460" s="168"/>
      <c r="J460" s="169"/>
      <c r="K460" s="163"/>
      <c r="L460" s="164" t="str">
        <f t="shared" si="16"/>
        <v/>
      </c>
      <c r="M460" s="165" t="e">
        <f>ROUND(VLOOKUP(A460,当前库存!$A$2:$F$7000,COLUMN($F$3),0)&amp;"",2)</f>
        <v>#DIV/0!</v>
      </c>
      <c r="N460" s="166"/>
      <c r="O460" s="167" t="str">
        <f t="array" ref="O460">INDEX(进货明细!A:A,MATCH(0,COUNTIF(O$2:O459,进货明细!$A$2:$A$5000),)+1)&amp;""</f>
        <v/>
      </c>
      <c r="P460" s="167" t="str">
        <f>IF(ISERROR(VLOOKUP(O460,进货明细!$A$2:$D$5000,COLUMN($B$2),0)&amp;""),"",VLOOKUP(O460,进货明细!$A$2:$D$5000,COLUMN($B$2),0)&amp;"")</f>
        <v/>
      </c>
      <c r="Q460" s="174" t="str">
        <f>IF(ISERROR(VLOOKUP(O460,进货明细!$A$2:$D$5000,COLUMN($C$2),0)&amp;""),"",VLOOKUP(O460,进货明细!$A$2:$D$5000,COLUMN($C$2),0)&amp;"")</f>
        <v/>
      </c>
      <c r="R460" s="167" t="str">
        <f>IF(ISERROR(VLOOKUP(O460,进货明细!$A$2:$D$5000,COLUMN($D$2),0)&amp;""),"",VLOOKUP(O460,进货明细!$A$2:$D$5000,COLUMN($D$2),0)&amp;"")</f>
        <v/>
      </c>
      <c r="S460" s="167" t="str">
        <f>IF(ISERROR(VLOOKUP(O460,进货明细!$A$2:$G$5000,COLUMN($G$2),0)&amp;""),"",VLOOKUP(O460,进货明细!$A$2:$G$5000,COLUMN($G$2),0)&amp;"")</f>
        <v/>
      </c>
    </row>
    <row r="461" customHeight="1" spans="1:19">
      <c r="A461" s="175"/>
      <c r="B461" s="153" t="str">
        <f>IF(ISERROR(VLOOKUP(A461,进货明细!$A$2:$D$5000,COLUMN($B$2),0)&amp;""),"",VLOOKUP(A461,进货明细!$A$2:$D$5000,COLUMN($B$2),0)&amp;"")</f>
        <v/>
      </c>
      <c r="C461" s="147" t="str">
        <f>IF(ISERROR(VLOOKUP(A461,进货明细!$A$2:$D$5000,COLUMN($C$2),0)&amp;""),"",VLOOKUP(A461,进货明细!$A$2:$D$5000,COLUMN($C$2),0)&amp;"")</f>
        <v/>
      </c>
      <c r="D461" s="147" t="str">
        <f>IF(ISERROR(VLOOKUP(A461,进货明细!$A$2:$D$5000,COLUMN($D$2),0)&amp;""),"",VLOOKUP(A461,进货明细!$A$2:$D$5000,COLUMN($D$2),0)&amp;"")</f>
        <v/>
      </c>
      <c r="E461" s="148"/>
      <c r="F461" s="152"/>
      <c r="G461" s="150" t="str">
        <f>IF(ISERROR(VLOOKUP(A461,进货明细!$A$2:$G$5000,COLUMN($G$2),0)&amp;""),"",VLOOKUP(A461,进货明细!$A$2:$G$5000,COLUMN($G$2),0)&amp;"")</f>
        <v/>
      </c>
      <c r="H461" s="151" t="str">
        <f t="shared" si="17"/>
        <v/>
      </c>
      <c r="I461" s="168"/>
      <c r="J461" s="169"/>
      <c r="K461" s="163"/>
      <c r="L461" s="164" t="str">
        <f t="shared" si="16"/>
        <v/>
      </c>
      <c r="M461" s="165" t="e">
        <f>ROUND(VLOOKUP(A461,当前库存!$A$2:$F$7000,COLUMN($F$3),0)&amp;"",2)</f>
        <v>#DIV/0!</v>
      </c>
      <c r="N461" s="166"/>
      <c r="O461" s="167" t="str">
        <f t="array" ref="O461">INDEX(进货明细!A:A,MATCH(0,COUNTIF(O$2:O460,进货明细!$A$2:$A$5000),)+1)&amp;""</f>
        <v/>
      </c>
      <c r="P461" s="167" t="str">
        <f>IF(ISERROR(VLOOKUP(O461,进货明细!$A$2:$D$5000,COLUMN($B$2),0)&amp;""),"",VLOOKUP(O461,进货明细!$A$2:$D$5000,COLUMN($B$2),0)&amp;"")</f>
        <v/>
      </c>
      <c r="Q461" s="174" t="str">
        <f>IF(ISERROR(VLOOKUP(O461,进货明细!$A$2:$D$5000,COLUMN($C$2),0)&amp;""),"",VLOOKUP(O461,进货明细!$A$2:$D$5000,COLUMN($C$2),0)&amp;"")</f>
        <v/>
      </c>
      <c r="R461" s="167" t="str">
        <f>IF(ISERROR(VLOOKUP(O461,进货明细!$A$2:$D$5000,COLUMN($D$2),0)&amp;""),"",VLOOKUP(O461,进货明细!$A$2:$D$5000,COLUMN($D$2),0)&amp;"")</f>
        <v/>
      </c>
      <c r="S461" s="167" t="str">
        <f>IF(ISERROR(VLOOKUP(O461,进货明细!$A$2:$G$5000,COLUMN($G$2),0)&amp;""),"",VLOOKUP(O461,进货明细!$A$2:$G$5000,COLUMN($G$2),0)&amp;"")</f>
        <v/>
      </c>
    </row>
    <row r="462" customHeight="1" spans="1:19">
      <c r="A462" s="175"/>
      <c r="B462" s="153" t="str">
        <f>IF(ISERROR(VLOOKUP(A462,进货明细!$A$2:$D$5000,COLUMN($B$2),0)&amp;""),"",VLOOKUP(A462,进货明细!$A$2:$D$5000,COLUMN($B$2),0)&amp;"")</f>
        <v/>
      </c>
      <c r="C462" s="147" t="str">
        <f>IF(ISERROR(VLOOKUP(A462,进货明细!$A$2:$D$5000,COLUMN($C$2),0)&amp;""),"",VLOOKUP(A462,进货明细!$A$2:$D$5000,COLUMN($C$2),0)&amp;"")</f>
        <v/>
      </c>
      <c r="D462" s="147" t="str">
        <f>IF(ISERROR(VLOOKUP(A462,进货明细!$A$2:$D$5000,COLUMN($D$2),0)&amp;""),"",VLOOKUP(A462,进货明细!$A$2:$D$5000,COLUMN($D$2),0)&amp;"")</f>
        <v/>
      </c>
      <c r="E462" s="148"/>
      <c r="F462" s="152"/>
      <c r="G462" s="150" t="str">
        <f>IF(ISERROR(VLOOKUP(A462,进货明细!$A$2:$G$5000,COLUMN($G$2),0)&amp;""),"",VLOOKUP(A462,进货明细!$A$2:$G$5000,COLUMN($G$2),0)&amp;"")</f>
        <v/>
      </c>
      <c r="H462" s="151" t="str">
        <f t="shared" si="17"/>
        <v/>
      </c>
      <c r="I462" s="168"/>
      <c r="J462" s="169"/>
      <c r="K462" s="163"/>
      <c r="L462" s="164" t="str">
        <f t="shared" si="16"/>
        <v/>
      </c>
      <c r="M462" s="165" t="e">
        <f>ROUND(VLOOKUP(A462,当前库存!$A$2:$F$7000,COLUMN($F$3),0)&amp;"",2)</f>
        <v>#DIV/0!</v>
      </c>
      <c r="N462" s="166"/>
      <c r="O462" s="167" t="str">
        <f t="array" ref="O462">INDEX(进货明细!A:A,MATCH(0,COUNTIF(O$2:O461,进货明细!$A$2:$A$5000),)+1)&amp;""</f>
        <v/>
      </c>
      <c r="P462" s="167" t="str">
        <f>IF(ISERROR(VLOOKUP(O462,进货明细!$A$2:$D$5000,COLUMN($B$2),0)&amp;""),"",VLOOKUP(O462,进货明细!$A$2:$D$5000,COLUMN($B$2),0)&amp;"")</f>
        <v/>
      </c>
      <c r="Q462" s="174" t="str">
        <f>IF(ISERROR(VLOOKUP(O462,进货明细!$A$2:$D$5000,COLUMN($C$2),0)&amp;""),"",VLOOKUP(O462,进货明细!$A$2:$D$5000,COLUMN($C$2),0)&amp;"")</f>
        <v/>
      </c>
      <c r="R462" s="167" t="str">
        <f>IF(ISERROR(VLOOKUP(O462,进货明细!$A$2:$D$5000,COLUMN($D$2),0)&amp;""),"",VLOOKUP(O462,进货明细!$A$2:$D$5000,COLUMN($D$2),0)&amp;"")</f>
        <v/>
      </c>
      <c r="S462" s="167" t="str">
        <f>IF(ISERROR(VLOOKUP(O462,进货明细!$A$2:$G$5000,COLUMN($G$2),0)&amp;""),"",VLOOKUP(O462,进货明细!$A$2:$G$5000,COLUMN($G$2),0)&amp;"")</f>
        <v/>
      </c>
    </row>
    <row r="463" customHeight="1" spans="1:19">
      <c r="A463" s="175"/>
      <c r="B463" s="153" t="str">
        <f>IF(ISERROR(VLOOKUP(A463,进货明细!$A$2:$D$5000,COLUMN($B$2),0)&amp;""),"",VLOOKUP(A463,进货明细!$A$2:$D$5000,COLUMN($B$2),0)&amp;"")</f>
        <v/>
      </c>
      <c r="C463" s="147" t="str">
        <f>IF(ISERROR(VLOOKUP(A463,进货明细!$A$2:$D$5000,COLUMN($C$2),0)&amp;""),"",VLOOKUP(A463,进货明细!$A$2:$D$5000,COLUMN($C$2),0)&amp;"")</f>
        <v/>
      </c>
      <c r="D463" s="147" t="str">
        <f>IF(ISERROR(VLOOKUP(A463,进货明细!$A$2:$D$5000,COLUMN($D$2),0)&amp;""),"",VLOOKUP(A463,进货明细!$A$2:$D$5000,COLUMN($D$2),0)&amp;"")</f>
        <v/>
      </c>
      <c r="E463" s="148"/>
      <c r="F463" s="152"/>
      <c r="G463" s="150" t="str">
        <f>IF(ISERROR(VLOOKUP(A463,进货明细!$A$2:$G$5000,COLUMN($G$2),0)&amp;""),"",VLOOKUP(A463,进货明细!$A$2:$G$5000,COLUMN($G$2),0)&amp;"")</f>
        <v/>
      </c>
      <c r="H463" s="151" t="str">
        <f t="shared" si="17"/>
        <v/>
      </c>
      <c r="I463" s="168"/>
      <c r="J463" s="169"/>
      <c r="K463" s="163"/>
      <c r="L463" s="164" t="str">
        <f t="shared" si="16"/>
        <v/>
      </c>
      <c r="M463" s="165" t="e">
        <f>ROUND(VLOOKUP(A463,当前库存!$A$2:$F$7000,COLUMN($F$3),0)&amp;"",2)</f>
        <v>#DIV/0!</v>
      </c>
      <c r="N463" s="166"/>
      <c r="O463" s="167" t="str">
        <f t="array" ref="O463">INDEX(进货明细!A:A,MATCH(0,COUNTIF(O$2:O462,进货明细!$A$2:$A$5000),)+1)&amp;""</f>
        <v/>
      </c>
      <c r="P463" s="167" t="str">
        <f>IF(ISERROR(VLOOKUP(O463,进货明细!$A$2:$D$5000,COLUMN($B$2),0)&amp;""),"",VLOOKUP(O463,进货明细!$A$2:$D$5000,COLUMN($B$2),0)&amp;"")</f>
        <v/>
      </c>
      <c r="Q463" s="174" t="str">
        <f>IF(ISERROR(VLOOKUP(O463,进货明细!$A$2:$D$5000,COLUMN($C$2),0)&amp;""),"",VLOOKUP(O463,进货明细!$A$2:$D$5000,COLUMN($C$2),0)&amp;"")</f>
        <v/>
      </c>
      <c r="R463" s="167" t="str">
        <f>IF(ISERROR(VLOOKUP(O463,进货明细!$A$2:$D$5000,COLUMN($D$2),0)&amp;""),"",VLOOKUP(O463,进货明细!$A$2:$D$5000,COLUMN($D$2),0)&amp;"")</f>
        <v/>
      </c>
      <c r="S463" s="167" t="str">
        <f>IF(ISERROR(VLOOKUP(O463,进货明细!$A$2:$G$5000,COLUMN($G$2),0)&amp;""),"",VLOOKUP(O463,进货明细!$A$2:$G$5000,COLUMN($G$2),0)&amp;"")</f>
        <v/>
      </c>
    </row>
    <row r="464" customHeight="1" spans="1:19">
      <c r="A464" s="175"/>
      <c r="B464" s="153" t="str">
        <f>IF(ISERROR(VLOOKUP(A464,进货明细!$A$2:$D$5000,COLUMN($B$2),0)&amp;""),"",VLOOKUP(A464,进货明细!$A$2:$D$5000,COLUMN($B$2),0)&amp;"")</f>
        <v/>
      </c>
      <c r="C464" s="147" t="str">
        <f>IF(ISERROR(VLOOKUP(A464,进货明细!$A$2:$D$5000,COLUMN($C$2),0)&amp;""),"",VLOOKUP(A464,进货明细!$A$2:$D$5000,COLUMN($C$2),0)&amp;"")</f>
        <v/>
      </c>
      <c r="D464" s="147" t="str">
        <f>IF(ISERROR(VLOOKUP(A464,进货明细!$A$2:$D$5000,COLUMN($D$2),0)&amp;""),"",VLOOKUP(A464,进货明细!$A$2:$D$5000,COLUMN($D$2),0)&amp;"")</f>
        <v/>
      </c>
      <c r="E464" s="148"/>
      <c r="F464" s="152"/>
      <c r="G464" s="150" t="str">
        <f>IF(ISERROR(VLOOKUP(A464,进货明细!$A$2:$G$5000,COLUMN($G$2),0)&amp;""),"",VLOOKUP(A464,进货明细!$A$2:$G$5000,COLUMN($G$2),0)&amp;"")</f>
        <v/>
      </c>
      <c r="H464" s="151" t="str">
        <f t="shared" si="17"/>
        <v/>
      </c>
      <c r="I464" s="168"/>
      <c r="J464" s="169"/>
      <c r="K464" s="163"/>
      <c r="L464" s="164" t="str">
        <f t="shared" si="16"/>
        <v/>
      </c>
      <c r="M464" s="165" t="e">
        <f>ROUND(VLOOKUP(A464,当前库存!$A$2:$F$7000,COLUMN($F$3),0)&amp;"",2)</f>
        <v>#DIV/0!</v>
      </c>
      <c r="N464" s="166"/>
      <c r="O464" s="167" t="str">
        <f t="array" ref="O464">INDEX(进货明细!A:A,MATCH(0,COUNTIF(O$2:O463,进货明细!$A$2:$A$5000),)+1)&amp;""</f>
        <v/>
      </c>
      <c r="P464" s="167" t="str">
        <f>IF(ISERROR(VLOOKUP(O464,进货明细!$A$2:$D$5000,COLUMN($B$2),0)&amp;""),"",VLOOKUP(O464,进货明细!$A$2:$D$5000,COLUMN($B$2),0)&amp;"")</f>
        <v/>
      </c>
      <c r="Q464" s="174" t="str">
        <f>IF(ISERROR(VLOOKUP(O464,进货明细!$A$2:$D$5000,COLUMN($C$2),0)&amp;""),"",VLOOKUP(O464,进货明细!$A$2:$D$5000,COLUMN($C$2),0)&amp;"")</f>
        <v/>
      </c>
      <c r="R464" s="167" t="str">
        <f>IF(ISERROR(VLOOKUP(O464,进货明细!$A$2:$D$5000,COLUMN($D$2),0)&amp;""),"",VLOOKUP(O464,进货明细!$A$2:$D$5000,COLUMN($D$2),0)&amp;"")</f>
        <v/>
      </c>
      <c r="S464" s="167" t="str">
        <f>IF(ISERROR(VLOOKUP(O464,进货明细!$A$2:$G$5000,COLUMN($G$2),0)&amp;""),"",VLOOKUP(O464,进货明细!$A$2:$G$5000,COLUMN($G$2),0)&amp;"")</f>
        <v/>
      </c>
    </row>
    <row r="465" customHeight="1" spans="1:19">
      <c r="A465" s="175"/>
      <c r="B465" s="153" t="str">
        <f>IF(ISERROR(VLOOKUP(A465,进货明细!$A$2:$D$5000,COLUMN($B$2),0)&amp;""),"",VLOOKUP(A465,进货明细!$A$2:$D$5000,COLUMN($B$2),0)&amp;"")</f>
        <v/>
      </c>
      <c r="C465" s="147" t="str">
        <f>IF(ISERROR(VLOOKUP(A465,进货明细!$A$2:$D$5000,COLUMN($C$2),0)&amp;""),"",VLOOKUP(A465,进货明细!$A$2:$D$5000,COLUMN($C$2),0)&amp;"")</f>
        <v/>
      </c>
      <c r="D465" s="147" t="str">
        <f>IF(ISERROR(VLOOKUP(A465,进货明细!$A$2:$D$5000,COLUMN($D$2),0)&amp;""),"",VLOOKUP(A465,进货明细!$A$2:$D$5000,COLUMN($D$2),0)&amp;"")</f>
        <v/>
      </c>
      <c r="E465" s="148"/>
      <c r="F465" s="152"/>
      <c r="G465" s="150" t="str">
        <f>IF(ISERROR(VLOOKUP(A465,进货明细!$A$2:$G$5000,COLUMN($G$2),0)&amp;""),"",VLOOKUP(A465,进货明细!$A$2:$G$5000,COLUMN($G$2),0)&amp;"")</f>
        <v/>
      </c>
      <c r="H465" s="151" t="str">
        <f t="shared" si="17"/>
        <v/>
      </c>
      <c r="I465" s="168"/>
      <c r="J465" s="169"/>
      <c r="K465" s="163"/>
      <c r="L465" s="164" t="str">
        <f t="shared" si="16"/>
        <v/>
      </c>
      <c r="M465" s="165" t="e">
        <f>ROUND(VLOOKUP(A465,当前库存!$A$2:$F$7000,COLUMN($F$3),0)&amp;"",2)</f>
        <v>#DIV/0!</v>
      </c>
      <c r="N465" s="166"/>
      <c r="O465" s="167" t="str">
        <f t="array" ref="O465">INDEX(进货明细!A:A,MATCH(0,COUNTIF(O$2:O464,进货明细!$A$2:$A$5000),)+1)&amp;""</f>
        <v/>
      </c>
      <c r="P465" s="167" t="str">
        <f>IF(ISERROR(VLOOKUP(O465,进货明细!$A$2:$D$5000,COLUMN($B$2),0)&amp;""),"",VLOOKUP(O465,进货明细!$A$2:$D$5000,COLUMN($B$2),0)&amp;"")</f>
        <v/>
      </c>
      <c r="Q465" s="174" t="str">
        <f>IF(ISERROR(VLOOKUP(O465,进货明细!$A$2:$D$5000,COLUMN($C$2),0)&amp;""),"",VLOOKUP(O465,进货明细!$A$2:$D$5000,COLUMN($C$2),0)&amp;"")</f>
        <v/>
      </c>
      <c r="R465" s="167" t="str">
        <f>IF(ISERROR(VLOOKUP(O465,进货明细!$A$2:$D$5000,COLUMN($D$2),0)&amp;""),"",VLOOKUP(O465,进货明细!$A$2:$D$5000,COLUMN($D$2),0)&amp;"")</f>
        <v/>
      </c>
      <c r="S465" s="167" t="str">
        <f>IF(ISERROR(VLOOKUP(O465,进货明细!$A$2:$G$5000,COLUMN($G$2),0)&amp;""),"",VLOOKUP(O465,进货明细!$A$2:$G$5000,COLUMN($G$2),0)&amp;"")</f>
        <v/>
      </c>
    </row>
    <row r="466" customHeight="1" spans="1:19">
      <c r="A466" s="175"/>
      <c r="B466" s="153" t="str">
        <f>IF(ISERROR(VLOOKUP(A466,进货明细!$A$2:$D$5000,COLUMN($B$2),0)&amp;""),"",VLOOKUP(A466,进货明细!$A$2:$D$5000,COLUMN($B$2),0)&amp;"")</f>
        <v/>
      </c>
      <c r="C466" s="147" t="str">
        <f>IF(ISERROR(VLOOKUP(A466,进货明细!$A$2:$D$5000,COLUMN($C$2),0)&amp;""),"",VLOOKUP(A466,进货明细!$A$2:$D$5000,COLUMN($C$2),0)&amp;"")</f>
        <v/>
      </c>
      <c r="D466" s="147" t="str">
        <f>IF(ISERROR(VLOOKUP(A466,进货明细!$A$2:$D$5000,COLUMN($D$2),0)&amp;""),"",VLOOKUP(A466,进货明细!$A$2:$D$5000,COLUMN($D$2),0)&amp;"")</f>
        <v/>
      </c>
      <c r="E466" s="148"/>
      <c r="F466" s="152"/>
      <c r="G466" s="150" t="str">
        <f>IF(ISERROR(VLOOKUP(A466,进货明细!$A$2:$G$5000,COLUMN($G$2),0)&amp;""),"",VLOOKUP(A466,进货明细!$A$2:$G$5000,COLUMN($G$2),0)&amp;"")</f>
        <v/>
      </c>
      <c r="H466" s="151" t="str">
        <f t="shared" si="17"/>
        <v/>
      </c>
      <c r="I466" s="168"/>
      <c r="J466" s="169"/>
      <c r="K466" s="163"/>
      <c r="L466" s="164" t="str">
        <f t="shared" si="16"/>
        <v/>
      </c>
      <c r="M466" s="165" t="e">
        <f>ROUND(VLOOKUP(A466,当前库存!$A$2:$F$7000,COLUMN($F$3),0)&amp;"",2)</f>
        <v>#DIV/0!</v>
      </c>
      <c r="N466" s="166"/>
      <c r="O466" s="167" t="str">
        <f t="array" ref="O466">INDEX(进货明细!A:A,MATCH(0,COUNTIF(O$2:O465,进货明细!$A$2:$A$5000),)+1)&amp;""</f>
        <v/>
      </c>
      <c r="P466" s="167" t="str">
        <f>IF(ISERROR(VLOOKUP(O466,进货明细!$A$2:$D$5000,COLUMN($B$2),0)&amp;""),"",VLOOKUP(O466,进货明细!$A$2:$D$5000,COLUMN($B$2),0)&amp;"")</f>
        <v/>
      </c>
      <c r="Q466" s="174" t="str">
        <f>IF(ISERROR(VLOOKUP(O466,进货明细!$A$2:$D$5000,COLUMN($C$2),0)&amp;""),"",VLOOKUP(O466,进货明细!$A$2:$D$5000,COLUMN($C$2),0)&amp;"")</f>
        <v/>
      </c>
      <c r="R466" s="167" t="str">
        <f>IF(ISERROR(VLOOKUP(O466,进货明细!$A$2:$D$5000,COLUMN($D$2),0)&amp;""),"",VLOOKUP(O466,进货明细!$A$2:$D$5000,COLUMN($D$2),0)&amp;"")</f>
        <v/>
      </c>
      <c r="S466" s="167" t="str">
        <f>IF(ISERROR(VLOOKUP(O466,进货明细!$A$2:$G$5000,COLUMN($G$2),0)&amp;""),"",VLOOKUP(O466,进货明细!$A$2:$G$5000,COLUMN($G$2),0)&amp;"")</f>
        <v/>
      </c>
    </row>
    <row r="467" customHeight="1" spans="1:19">
      <c r="A467" s="175"/>
      <c r="B467" s="153" t="str">
        <f>IF(ISERROR(VLOOKUP(A467,进货明细!$A$2:$D$5000,COLUMN($B$2),0)&amp;""),"",VLOOKUP(A467,进货明细!$A$2:$D$5000,COLUMN($B$2),0)&amp;"")</f>
        <v/>
      </c>
      <c r="C467" s="147" t="str">
        <f>IF(ISERROR(VLOOKUP(A467,进货明细!$A$2:$D$5000,COLUMN($C$2),0)&amp;""),"",VLOOKUP(A467,进货明细!$A$2:$D$5000,COLUMN($C$2),0)&amp;"")</f>
        <v/>
      </c>
      <c r="D467" s="147" t="str">
        <f>IF(ISERROR(VLOOKUP(A467,进货明细!$A$2:$D$5000,COLUMN($D$2),0)&amp;""),"",VLOOKUP(A467,进货明细!$A$2:$D$5000,COLUMN($D$2),0)&amp;"")</f>
        <v/>
      </c>
      <c r="E467" s="148"/>
      <c r="F467" s="152"/>
      <c r="G467" s="150" t="str">
        <f>IF(ISERROR(VLOOKUP(A467,进货明细!$A$2:$G$5000,COLUMN($G$2),0)&amp;""),"",VLOOKUP(A467,进货明细!$A$2:$G$5000,COLUMN($G$2),0)&amp;"")</f>
        <v/>
      </c>
      <c r="H467" s="151" t="str">
        <f t="shared" si="17"/>
        <v/>
      </c>
      <c r="I467" s="168"/>
      <c r="J467" s="169"/>
      <c r="K467" s="163"/>
      <c r="L467" s="164" t="str">
        <f t="shared" si="16"/>
        <v/>
      </c>
      <c r="M467" s="165" t="e">
        <f>ROUND(VLOOKUP(A467,当前库存!$A$2:$F$7000,COLUMN($F$3),0)&amp;"",2)</f>
        <v>#DIV/0!</v>
      </c>
      <c r="N467" s="166"/>
      <c r="O467" s="167" t="str">
        <f t="array" ref="O467">INDEX(进货明细!A:A,MATCH(0,COUNTIF(O$2:O466,进货明细!$A$2:$A$5000),)+1)&amp;""</f>
        <v/>
      </c>
      <c r="P467" s="167" t="str">
        <f>IF(ISERROR(VLOOKUP(O467,进货明细!$A$2:$D$5000,COLUMN($B$2),0)&amp;""),"",VLOOKUP(O467,进货明细!$A$2:$D$5000,COLUMN($B$2),0)&amp;"")</f>
        <v/>
      </c>
      <c r="Q467" s="174" t="str">
        <f>IF(ISERROR(VLOOKUP(O467,进货明细!$A$2:$D$5000,COLUMN($C$2),0)&amp;""),"",VLOOKUP(O467,进货明细!$A$2:$D$5000,COLUMN($C$2),0)&amp;"")</f>
        <v/>
      </c>
      <c r="R467" s="167" t="str">
        <f>IF(ISERROR(VLOOKUP(O467,进货明细!$A$2:$D$5000,COLUMN($D$2),0)&amp;""),"",VLOOKUP(O467,进货明细!$A$2:$D$5000,COLUMN($D$2),0)&amp;"")</f>
        <v/>
      </c>
      <c r="S467" s="167" t="str">
        <f>IF(ISERROR(VLOOKUP(O467,进货明细!$A$2:$G$5000,COLUMN($G$2),0)&amp;""),"",VLOOKUP(O467,进货明细!$A$2:$G$5000,COLUMN($G$2),0)&amp;"")</f>
        <v/>
      </c>
    </row>
    <row r="468" customHeight="1" spans="1:19">
      <c r="A468" s="175"/>
      <c r="B468" s="153" t="str">
        <f>IF(ISERROR(VLOOKUP(A468,进货明细!$A$2:$D$5000,COLUMN($B$2),0)&amp;""),"",VLOOKUP(A468,进货明细!$A$2:$D$5000,COLUMN($B$2),0)&amp;"")</f>
        <v/>
      </c>
      <c r="C468" s="147" t="str">
        <f>IF(ISERROR(VLOOKUP(A468,进货明细!$A$2:$D$5000,COLUMN($C$2),0)&amp;""),"",VLOOKUP(A468,进货明细!$A$2:$D$5000,COLUMN($C$2),0)&amp;"")</f>
        <v/>
      </c>
      <c r="D468" s="147" t="str">
        <f>IF(ISERROR(VLOOKUP(A468,进货明细!$A$2:$D$5000,COLUMN($D$2),0)&amp;""),"",VLOOKUP(A468,进货明细!$A$2:$D$5000,COLUMN($D$2),0)&amp;"")</f>
        <v/>
      </c>
      <c r="E468" s="148"/>
      <c r="F468" s="152"/>
      <c r="G468" s="150" t="str">
        <f>IF(ISERROR(VLOOKUP(A468,进货明细!$A$2:$G$5000,COLUMN($G$2),0)&amp;""),"",VLOOKUP(A468,进货明细!$A$2:$G$5000,COLUMN($G$2),0)&amp;"")</f>
        <v/>
      </c>
      <c r="H468" s="151" t="str">
        <f t="shared" si="17"/>
        <v/>
      </c>
      <c r="I468" s="168"/>
      <c r="J468" s="169"/>
      <c r="K468" s="163"/>
      <c r="L468" s="164" t="str">
        <f t="shared" si="16"/>
        <v/>
      </c>
      <c r="M468" s="165" t="e">
        <f>ROUND(VLOOKUP(A468,当前库存!$A$2:$F$7000,COLUMN($F$3),0)&amp;"",2)</f>
        <v>#DIV/0!</v>
      </c>
      <c r="N468" s="166"/>
      <c r="O468" s="167" t="str">
        <f t="array" ref="O468">INDEX(进货明细!A:A,MATCH(0,COUNTIF(O$2:O467,进货明细!$A$2:$A$5000),)+1)&amp;""</f>
        <v/>
      </c>
      <c r="P468" s="167" t="str">
        <f>IF(ISERROR(VLOOKUP(O468,进货明细!$A$2:$D$5000,COLUMN($B$2),0)&amp;""),"",VLOOKUP(O468,进货明细!$A$2:$D$5000,COLUMN($B$2),0)&amp;"")</f>
        <v/>
      </c>
      <c r="Q468" s="174" t="str">
        <f>IF(ISERROR(VLOOKUP(O468,进货明细!$A$2:$D$5000,COLUMN($C$2),0)&amp;""),"",VLOOKUP(O468,进货明细!$A$2:$D$5000,COLUMN($C$2),0)&amp;"")</f>
        <v/>
      </c>
      <c r="R468" s="167" t="str">
        <f>IF(ISERROR(VLOOKUP(O468,进货明细!$A$2:$D$5000,COLUMN($D$2),0)&amp;""),"",VLOOKUP(O468,进货明细!$A$2:$D$5000,COLUMN($D$2),0)&amp;"")</f>
        <v/>
      </c>
      <c r="S468" s="167" t="str">
        <f>IF(ISERROR(VLOOKUP(O468,进货明细!$A$2:$G$5000,COLUMN($G$2),0)&amp;""),"",VLOOKUP(O468,进货明细!$A$2:$G$5000,COLUMN($G$2),0)&amp;"")</f>
        <v/>
      </c>
    </row>
    <row r="469" customHeight="1" spans="1:19">
      <c r="A469" s="175"/>
      <c r="B469" s="153" t="str">
        <f>IF(ISERROR(VLOOKUP(A469,进货明细!$A$2:$D$5000,COLUMN($B$2),0)&amp;""),"",VLOOKUP(A469,进货明细!$A$2:$D$5000,COLUMN($B$2),0)&amp;"")</f>
        <v/>
      </c>
      <c r="C469" s="147" t="str">
        <f>IF(ISERROR(VLOOKUP(A469,进货明细!$A$2:$D$5000,COLUMN($C$2),0)&amp;""),"",VLOOKUP(A469,进货明细!$A$2:$D$5000,COLUMN($C$2),0)&amp;"")</f>
        <v/>
      </c>
      <c r="D469" s="147" t="str">
        <f>IF(ISERROR(VLOOKUP(A469,进货明细!$A$2:$D$5000,COLUMN($D$2),0)&amp;""),"",VLOOKUP(A469,进货明细!$A$2:$D$5000,COLUMN($D$2),0)&amp;"")</f>
        <v/>
      </c>
      <c r="E469" s="148"/>
      <c r="F469" s="152"/>
      <c r="G469" s="150" t="str">
        <f>IF(ISERROR(VLOOKUP(A469,进货明细!$A$2:$G$5000,COLUMN($G$2),0)&amp;""),"",VLOOKUP(A469,进货明细!$A$2:$G$5000,COLUMN($G$2),0)&amp;"")</f>
        <v/>
      </c>
      <c r="H469" s="151" t="str">
        <f t="shared" si="17"/>
        <v/>
      </c>
      <c r="I469" s="168"/>
      <c r="J469" s="169"/>
      <c r="K469" s="163"/>
      <c r="L469" s="164" t="str">
        <f t="shared" si="16"/>
        <v/>
      </c>
      <c r="M469" s="165" t="e">
        <f>ROUND(VLOOKUP(A469,当前库存!$A$2:$F$7000,COLUMN($F$3),0)&amp;"",2)</f>
        <v>#DIV/0!</v>
      </c>
      <c r="N469" s="166"/>
      <c r="O469" s="167" t="str">
        <f t="array" ref="O469">INDEX(进货明细!A:A,MATCH(0,COUNTIF(O$2:O468,进货明细!$A$2:$A$5000),)+1)&amp;""</f>
        <v/>
      </c>
      <c r="P469" s="167" t="str">
        <f>IF(ISERROR(VLOOKUP(O469,进货明细!$A$2:$D$5000,COLUMN($B$2),0)&amp;""),"",VLOOKUP(O469,进货明细!$A$2:$D$5000,COLUMN($B$2),0)&amp;"")</f>
        <v/>
      </c>
      <c r="Q469" s="174" t="str">
        <f>IF(ISERROR(VLOOKUP(O469,进货明细!$A$2:$D$5000,COLUMN($C$2),0)&amp;""),"",VLOOKUP(O469,进货明细!$A$2:$D$5000,COLUMN($C$2),0)&amp;"")</f>
        <v/>
      </c>
      <c r="R469" s="167" t="str">
        <f>IF(ISERROR(VLOOKUP(O469,进货明细!$A$2:$D$5000,COLUMN($D$2),0)&amp;""),"",VLOOKUP(O469,进货明细!$A$2:$D$5000,COLUMN($D$2),0)&amp;"")</f>
        <v/>
      </c>
      <c r="S469" s="167" t="str">
        <f>IF(ISERROR(VLOOKUP(O469,进货明细!$A$2:$G$5000,COLUMN($G$2),0)&amp;""),"",VLOOKUP(O469,进货明细!$A$2:$G$5000,COLUMN($G$2),0)&amp;"")</f>
        <v/>
      </c>
    </row>
    <row r="470" customHeight="1" spans="1:19">
      <c r="A470" s="175"/>
      <c r="B470" s="153" t="str">
        <f>IF(ISERROR(VLOOKUP(A470,进货明细!$A$2:$D$5000,COLUMN($B$2),0)&amp;""),"",VLOOKUP(A470,进货明细!$A$2:$D$5000,COLUMN($B$2),0)&amp;"")</f>
        <v/>
      </c>
      <c r="C470" s="147" t="str">
        <f>IF(ISERROR(VLOOKUP(A470,进货明细!$A$2:$D$5000,COLUMN($C$2),0)&amp;""),"",VLOOKUP(A470,进货明细!$A$2:$D$5000,COLUMN($C$2),0)&amp;"")</f>
        <v/>
      </c>
      <c r="D470" s="147" t="str">
        <f>IF(ISERROR(VLOOKUP(A470,进货明细!$A$2:$D$5000,COLUMN($D$2),0)&amp;""),"",VLOOKUP(A470,进货明细!$A$2:$D$5000,COLUMN($D$2),0)&amp;"")</f>
        <v/>
      </c>
      <c r="E470" s="148"/>
      <c r="F470" s="152"/>
      <c r="G470" s="150" t="str">
        <f>IF(ISERROR(VLOOKUP(A470,进货明细!$A$2:$G$5000,COLUMN($G$2),0)&amp;""),"",VLOOKUP(A470,进货明细!$A$2:$G$5000,COLUMN($G$2),0)&amp;"")</f>
        <v/>
      </c>
      <c r="H470" s="151" t="str">
        <f t="shared" si="17"/>
        <v/>
      </c>
      <c r="I470" s="168"/>
      <c r="J470" s="169"/>
      <c r="K470" s="163"/>
      <c r="L470" s="164" t="str">
        <f t="shared" si="16"/>
        <v/>
      </c>
      <c r="M470" s="165" t="e">
        <f>ROUND(VLOOKUP(A470,当前库存!$A$2:$F$7000,COLUMN($F$3),0)&amp;"",2)</f>
        <v>#DIV/0!</v>
      </c>
      <c r="N470" s="166"/>
      <c r="O470" s="167" t="str">
        <f t="array" ref="O470">INDEX(进货明细!A:A,MATCH(0,COUNTIF(O$2:O469,进货明细!$A$2:$A$5000),)+1)&amp;""</f>
        <v/>
      </c>
      <c r="P470" s="167" t="str">
        <f>IF(ISERROR(VLOOKUP(O470,进货明细!$A$2:$D$5000,COLUMN($B$2),0)&amp;""),"",VLOOKUP(O470,进货明细!$A$2:$D$5000,COLUMN($B$2),0)&amp;"")</f>
        <v/>
      </c>
      <c r="Q470" s="174" t="str">
        <f>IF(ISERROR(VLOOKUP(O470,进货明细!$A$2:$D$5000,COLUMN($C$2),0)&amp;""),"",VLOOKUP(O470,进货明细!$A$2:$D$5000,COLUMN($C$2),0)&amp;"")</f>
        <v/>
      </c>
      <c r="R470" s="167" t="str">
        <f>IF(ISERROR(VLOOKUP(O470,进货明细!$A$2:$D$5000,COLUMN($D$2),0)&amp;""),"",VLOOKUP(O470,进货明细!$A$2:$D$5000,COLUMN($D$2),0)&amp;"")</f>
        <v/>
      </c>
      <c r="S470" s="167" t="str">
        <f>IF(ISERROR(VLOOKUP(O470,进货明细!$A$2:$G$5000,COLUMN($G$2),0)&amp;""),"",VLOOKUP(O470,进货明细!$A$2:$G$5000,COLUMN($G$2),0)&amp;"")</f>
        <v/>
      </c>
    </row>
    <row r="471" customHeight="1" spans="1:19">
      <c r="A471" s="175"/>
      <c r="B471" s="153" t="str">
        <f>IF(ISERROR(VLOOKUP(A471,进货明细!$A$2:$D$5000,COLUMN($B$2),0)&amp;""),"",VLOOKUP(A471,进货明细!$A$2:$D$5000,COLUMN($B$2),0)&amp;"")</f>
        <v/>
      </c>
      <c r="C471" s="147" t="str">
        <f>IF(ISERROR(VLOOKUP(A471,进货明细!$A$2:$D$5000,COLUMN($C$2),0)&amp;""),"",VLOOKUP(A471,进货明细!$A$2:$D$5000,COLUMN($C$2),0)&amp;"")</f>
        <v/>
      </c>
      <c r="D471" s="147" t="str">
        <f>IF(ISERROR(VLOOKUP(A471,进货明细!$A$2:$D$5000,COLUMN($D$2),0)&amp;""),"",VLOOKUP(A471,进货明细!$A$2:$D$5000,COLUMN($D$2),0)&amp;"")</f>
        <v/>
      </c>
      <c r="E471" s="148"/>
      <c r="F471" s="152"/>
      <c r="G471" s="150" t="str">
        <f>IF(ISERROR(VLOOKUP(A471,进货明细!$A$2:$G$5000,COLUMN($G$2),0)&amp;""),"",VLOOKUP(A471,进货明细!$A$2:$G$5000,COLUMN($G$2),0)&amp;"")</f>
        <v/>
      </c>
      <c r="H471" s="151" t="str">
        <f t="shared" si="17"/>
        <v/>
      </c>
      <c r="I471" s="168"/>
      <c r="J471" s="169"/>
      <c r="K471" s="163"/>
      <c r="L471" s="164" t="str">
        <f t="shared" si="16"/>
        <v/>
      </c>
      <c r="M471" s="165" t="e">
        <f>ROUND(VLOOKUP(A471,当前库存!$A$2:$F$7000,COLUMN($F$3),0)&amp;"",2)</f>
        <v>#DIV/0!</v>
      </c>
      <c r="N471" s="166"/>
      <c r="O471" s="167" t="str">
        <f t="array" ref="O471">INDEX(进货明细!A:A,MATCH(0,COUNTIF(O$2:O470,进货明细!$A$2:$A$5000),)+1)&amp;""</f>
        <v/>
      </c>
      <c r="P471" s="167" t="str">
        <f>IF(ISERROR(VLOOKUP(O471,进货明细!$A$2:$D$5000,COLUMN($B$2),0)&amp;""),"",VLOOKUP(O471,进货明细!$A$2:$D$5000,COLUMN($B$2),0)&amp;"")</f>
        <v/>
      </c>
      <c r="Q471" s="174" t="str">
        <f>IF(ISERROR(VLOOKUP(O471,进货明细!$A$2:$D$5000,COLUMN($C$2),0)&amp;""),"",VLOOKUP(O471,进货明细!$A$2:$D$5000,COLUMN($C$2),0)&amp;"")</f>
        <v/>
      </c>
      <c r="R471" s="167" t="str">
        <f>IF(ISERROR(VLOOKUP(O471,进货明细!$A$2:$D$5000,COLUMN($D$2),0)&amp;""),"",VLOOKUP(O471,进货明细!$A$2:$D$5000,COLUMN($D$2),0)&amp;"")</f>
        <v/>
      </c>
      <c r="S471" s="167" t="str">
        <f>IF(ISERROR(VLOOKUP(O471,进货明细!$A$2:$G$5000,COLUMN($G$2),0)&amp;""),"",VLOOKUP(O471,进货明细!$A$2:$G$5000,COLUMN($G$2),0)&amp;"")</f>
        <v/>
      </c>
    </row>
    <row r="472" customHeight="1" spans="1:19">
      <c r="A472" s="175"/>
      <c r="B472" s="153" t="str">
        <f>IF(ISERROR(VLOOKUP(A472,进货明细!$A$2:$D$5000,COLUMN($B$2),0)&amp;""),"",VLOOKUP(A472,进货明细!$A$2:$D$5000,COLUMN($B$2),0)&amp;"")</f>
        <v/>
      </c>
      <c r="C472" s="147" t="str">
        <f>IF(ISERROR(VLOOKUP(A472,进货明细!$A$2:$D$5000,COLUMN($C$2),0)&amp;""),"",VLOOKUP(A472,进货明细!$A$2:$D$5000,COLUMN($C$2),0)&amp;"")</f>
        <v/>
      </c>
      <c r="D472" s="147" t="str">
        <f>IF(ISERROR(VLOOKUP(A472,进货明细!$A$2:$D$5000,COLUMN($D$2),0)&amp;""),"",VLOOKUP(A472,进货明细!$A$2:$D$5000,COLUMN($D$2),0)&amp;"")</f>
        <v/>
      </c>
      <c r="E472" s="148"/>
      <c r="F472" s="152"/>
      <c r="G472" s="150" t="str">
        <f>IF(ISERROR(VLOOKUP(A472,进货明细!$A$2:$G$5000,COLUMN($G$2),0)&amp;""),"",VLOOKUP(A472,进货明细!$A$2:$G$5000,COLUMN($G$2),0)&amp;"")</f>
        <v/>
      </c>
      <c r="H472" s="151" t="str">
        <f t="shared" si="17"/>
        <v/>
      </c>
      <c r="I472" s="168"/>
      <c r="J472" s="169"/>
      <c r="K472" s="163"/>
      <c r="L472" s="164" t="str">
        <f t="shared" si="16"/>
        <v/>
      </c>
      <c r="M472" s="165" t="e">
        <f>ROUND(VLOOKUP(A472,当前库存!$A$2:$F$7000,COLUMN($F$3),0)&amp;"",2)</f>
        <v>#DIV/0!</v>
      </c>
      <c r="N472" s="166"/>
      <c r="O472" s="167" t="str">
        <f t="array" ref="O472">INDEX(进货明细!A:A,MATCH(0,COUNTIF(O$2:O471,进货明细!$A$2:$A$5000),)+1)&amp;""</f>
        <v/>
      </c>
      <c r="P472" s="167" t="str">
        <f>IF(ISERROR(VLOOKUP(O472,进货明细!$A$2:$D$5000,COLUMN($B$2),0)&amp;""),"",VLOOKUP(O472,进货明细!$A$2:$D$5000,COLUMN($B$2),0)&amp;"")</f>
        <v/>
      </c>
      <c r="Q472" s="174" t="str">
        <f>IF(ISERROR(VLOOKUP(O472,进货明细!$A$2:$D$5000,COLUMN($C$2),0)&amp;""),"",VLOOKUP(O472,进货明细!$A$2:$D$5000,COLUMN($C$2),0)&amp;"")</f>
        <v/>
      </c>
      <c r="R472" s="167" t="str">
        <f>IF(ISERROR(VLOOKUP(O472,进货明细!$A$2:$D$5000,COLUMN($D$2),0)&amp;""),"",VLOOKUP(O472,进货明细!$A$2:$D$5000,COLUMN($D$2),0)&amp;"")</f>
        <v/>
      </c>
      <c r="S472" s="167" t="str">
        <f>IF(ISERROR(VLOOKUP(O472,进货明细!$A$2:$G$5000,COLUMN($G$2),0)&amp;""),"",VLOOKUP(O472,进货明细!$A$2:$G$5000,COLUMN($G$2),0)&amp;"")</f>
        <v/>
      </c>
    </row>
    <row r="473" customHeight="1" spans="1:19">
      <c r="A473" s="175"/>
      <c r="B473" s="153" t="str">
        <f>IF(ISERROR(VLOOKUP(A473,进货明细!$A$2:$D$5000,COLUMN($B$2),0)&amp;""),"",VLOOKUP(A473,进货明细!$A$2:$D$5000,COLUMN($B$2),0)&amp;"")</f>
        <v/>
      </c>
      <c r="C473" s="147" t="str">
        <f>IF(ISERROR(VLOOKUP(A473,进货明细!$A$2:$D$5000,COLUMN($C$2),0)&amp;""),"",VLOOKUP(A473,进货明细!$A$2:$D$5000,COLUMN($C$2),0)&amp;"")</f>
        <v/>
      </c>
      <c r="D473" s="147" t="str">
        <f>IF(ISERROR(VLOOKUP(A473,进货明细!$A$2:$D$5000,COLUMN($D$2),0)&amp;""),"",VLOOKUP(A473,进货明细!$A$2:$D$5000,COLUMN($D$2),0)&amp;"")</f>
        <v/>
      </c>
      <c r="E473" s="148"/>
      <c r="F473" s="152"/>
      <c r="G473" s="150" t="str">
        <f>IF(ISERROR(VLOOKUP(A473,进货明细!$A$2:$G$5000,COLUMN($G$2),0)&amp;""),"",VLOOKUP(A473,进货明细!$A$2:$G$5000,COLUMN($G$2),0)&amp;"")</f>
        <v/>
      </c>
      <c r="H473" s="151" t="str">
        <f t="shared" si="17"/>
        <v/>
      </c>
      <c r="I473" s="168"/>
      <c r="J473" s="169"/>
      <c r="K473" s="163"/>
      <c r="L473" s="164" t="str">
        <f t="shared" si="16"/>
        <v/>
      </c>
      <c r="M473" s="165" t="e">
        <f>ROUND(VLOOKUP(A473,当前库存!$A$2:$F$7000,COLUMN($F$3),0)&amp;"",2)</f>
        <v>#DIV/0!</v>
      </c>
      <c r="N473" s="166"/>
      <c r="O473" s="167" t="str">
        <f t="array" ref="O473">INDEX(进货明细!A:A,MATCH(0,COUNTIF(O$2:O472,进货明细!$A$2:$A$5000),)+1)&amp;""</f>
        <v/>
      </c>
      <c r="P473" s="167" t="str">
        <f>IF(ISERROR(VLOOKUP(O473,进货明细!$A$2:$D$5000,COLUMN($B$2),0)&amp;""),"",VLOOKUP(O473,进货明细!$A$2:$D$5000,COLUMN($B$2),0)&amp;"")</f>
        <v/>
      </c>
      <c r="Q473" s="174" t="str">
        <f>IF(ISERROR(VLOOKUP(O473,进货明细!$A$2:$D$5000,COLUMN($C$2),0)&amp;""),"",VLOOKUP(O473,进货明细!$A$2:$D$5000,COLUMN($C$2),0)&amp;"")</f>
        <v/>
      </c>
      <c r="R473" s="167" t="str">
        <f>IF(ISERROR(VLOOKUP(O473,进货明细!$A$2:$D$5000,COLUMN($D$2),0)&amp;""),"",VLOOKUP(O473,进货明细!$A$2:$D$5000,COLUMN($D$2),0)&amp;"")</f>
        <v/>
      </c>
      <c r="S473" s="167" t="str">
        <f>IF(ISERROR(VLOOKUP(O473,进货明细!$A$2:$G$5000,COLUMN($G$2),0)&amp;""),"",VLOOKUP(O473,进货明细!$A$2:$G$5000,COLUMN($G$2),0)&amp;"")</f>
        <v/>
      </c>
    </row>
    <row r="474" customHeight="1" spans="1:19">
      <c r="A474" s="175"/>
      <c r="B474" s="153" t="str">
        <f>IF(ISERROR(VLOOKUP(A474,进货明细!$A$2:$D$5000,COLUMN($B$2),0)&amp;""),"",VLOOKUP(A474,进货明细!$A$2:$D$5000,COLUMN($B$2),0)&amp;"")</f>
        <v/>
      </c>
      <c r="C474" s="147" t="str">
        <f>IF(ISERROR(VLOOKUP(A474,进货明细!$A$2:$D$5000,COLUMN($C$2),0)&amp;""),"",VLOOKUP(A474,进货明细!$A$2:$D$5000,COLUMN($C$2),0)&amp;"")</f>
        <v/>
      </c>
      <c r="D474" s="147" t="str">
        <f>IF(ISERROR(VLOOKUP(A474,进货明细!$A$2:$D$5000,COLUMN($D$2),0)&amp;""),"",VLOOKUP(A474,进货明细!$A$2:$D$5000,COLUMN($D$2),0)&amp;"")</f>
        <v/>
      </c>
      <c r="E474" s="148"/>
      <c r="F474" s="152"/>
      <c r="G474" s="150" t="str">
        <f>IF(ISERROR(VLOOKUP(A474,进货明细!$A$2:$G$5000,COLUMN($G$2),0)&amp;""),"",VLOOKUP(A474,进货明细!$A$2:$G$5000,COLUMN($G$2),0)&amp;"")</f>
        <v/>
      </c>
      <c r="H474" s="151" t="str">
        <f t="shared" si="17"/>
        <v/>
      </c>
      <c r="I474" s="168"/>
      <c r="J474" s="169"/>
      <c r="K474" s="163"/>
      <c r="L474" s="164" t="str">
        <f t="shared" si="16"/>
        <v/>
      </c>
      <c r="M474" s="165" t="e">
        <f>ROUND(VLOOKUP(A474,当前库存!$A$2:$F$7000,COLUMN($F$3),0)&amp;"",2)</f>
        <v>#DIV/0!</v>
      </c>
      <c r="N474" s="166"/>
      <c r="O474" s="167" t="str">
        <f t="array" ref="O474">INDEX(进货明细!A:A,MATCH(0,COUNTIF(O$2:O473,进货明细!$A$2:$A$5000),)+1)&amp;""</f>
        <v/>
      </c>
      <c r="P474" s="167" t="str">
        <f>IF(ISERROR(VLOOKUP(O474,进货明细!$A$2:$D$5000,COLUMN($B$2),0)&amp;""),"",VLOOKUP(O474,进货明细!$A$2:$D$5000,COLUMN($B$2),0)&amp;"")</f>
        <v/>
      </c>
      <c r="Q474" s="174" t="str">
        <f>IF(ISERROR(VLOOKUP(O474,进货明细!$A$2:$D$5000,COLUMN($C$2),0)&amp;""),"",VLOOKUP(O474,进货明细!$A$2:$D$5000,COLUMN($C$2),0)&amp;"")</f>
        <v/>
      </c>
      <c r="R474" s="167" t="str">
        <f>IF(ISERROR(VLOOKUP(O474,进货明细!$A$2:$D$5000,COLUMN($D$2),0)&amp;""),"",VLOOKUP(O474,进货明细!$A$2:$D$5000,COLUMN($D$2),0)&amp;"")</f>
        <v/>
      </c>
      <c r="S474" s="167" t="str">
        <f>IF(ISERROR(VLOOKUP(O474,进货明细!$A$2:$G$5000,COLUMN($G$2),0)&amp;""),"",VLOOKUP(O474,进货明细!$A$2:$G$5000,COLUMN($G$2),0)&amp;"")</f>
        <v/>
      </c>
    </row>
    <row r="475" customHeight="1" spans="1:19">
      <c r="A475" s="175"/>
      <c r="B475" s="153" t="str">
        <f>IF(ISERROR(VLOOKUP(A475,进货明细!$A$2:$D$5000,COLUMN($B$2),0)&amp;""),"",VLOOKUP(A475,进货明细!$A$2:$D$5000,COLUMN($B$2),0)&amp;"")</f>
        <v/>
      </c>
      <c r="C475" s="147" t="str">
        <f>IF(ISERROR(VLOOKUP(A475,进货明细!$A$2:$D$5000,COLUMN($C$2),0)&amp;""),"",VLOOKUP(A475,进货明细!$A$2:$D$5000,COLUMN($C$2),0)&amp;"")</f>
        <v/>
      </c>
      <c r="D475" s="147" t="str">
        <f>IF(ISERROR(VLOOKUP(A475,进货明细!$A$2:$D$5000,COLUMN($D$2),0)&amp;""),"",VLOOKUP(A475,进货明细!$A$2:$D$5000,COLUMN($D$2),0)&amp;"")</f>
        <v/>
      </c>
      <c r="E475" s="148"/>
      <c r="F475" s="152"/>
      <c r="G475" s="150" t="str">
        <f>IF(ISERROR(VLOOKUP(A475,进货明细!$A$2:$G$5000,COLUMN($G$2),0)&amp;""),"",VLOOKUP(A475,进货明细!$A$2:$G$5000,COLUMN($G$2),0)&amp;"")</f>
        <v/>
      </c>
      <c r="H475" s="151" t="str">
        <f t="shared" si="17"/>
        <v/>
      </c>
      <c r="I475" s="168"/>
      <c r="J475" s="169"/>
      <c r="K475" s="163"/>
      <c r="L475" s="164" t="str">
        <f t="shared" si="16"/>
        <v/>
      </c>
      <c r="M475" s="165" t="e">
        <f>ROUND(VLOOKUP(A475,当前库存!$A$2:$F$7000,COLUMN($F$3),0)&amp;"",2)</f>
        <v>#DIV/0!</v>
      </c>
      <c r="N475" s="166"/>
      <c r="O475" s="167" t="str">
        <f t="array" ref="O475">INDEX(进货明细!A:A,MATCH(0,COUNTIF(O$2:O474,进货明细!$A$2:$A$5000),)+1)&amp;""</f>
        <v/>
      </c>
      <c r="P475" s="167" t="str">
        <f>IF(ISERROR(VLOOKUP(O475,进货明细!$A$2:$D$5000,COLUMN($B$2),0)&amp;""),"",VLOOKUP(O475,进货明细!$A$2:$D$5000,COLUMN($B$2),0)&amp;"")</f>
        <v/>
      </c>
      <c r="Q475" s="174" t="str">
        <f>IF(ISERROR(VLOOKUP(O475,进货明细!$A$2:$D$5000,COLUMN($C$2),0)&amp;""),"",VLOOKUP(O475,进货明细!$A$2:$D$5000,COLUMN($C$2),0)&amp;"")</f>
        <v/>
      </c>
      <c r="R475" s="167" t="str">
        <f>IF(ISERROR(VLOOKUP(O475,进货明细!$A$2:$D$5000,COLUMN($D$2),0)&amp;""),"",VLOOKUP(O475,进货明细!$A$2:$D$5000,COLUMN($D$2),0)&amp;"")</f>
        <v/>
      </c>
      <c r="S475" s="167" t="str">
        <f>IF(ISERROR(VLOOKUP(O475,进货明细!$A$2:$G$5000,COLUMN($G$2),0)&amp;""),"",VLOOKUP(O475,进货明细!$A$2:$G$5000,COLUMN($G$2),0)&amp;"")</f>
        <v/>
      </c>
    </row>
    <row r="476" customHeight="1" spans="1:19">
      <c r="A476" s="175"/>
      <c r="B476" s="153" t="str">
        <f>IF(ISERROR(VLOOKUP(A476,进货明细!$A$2:$D$5000,COLUMN($B$2),0)&amp;""),"",VLOOKUP(A476,进货明细!$A$2:$D$5000,COLUMN($B$2),0)&amp;"")</f>
        <v/>
      </c>
      <c r="C476" s="147" t="str">
        <f>IF(ISERROR(VLOOKUP(A476,进货明细!$A$2:$D$5000,COLUMN($C$2),0)&amp;""),"",VLOOKUP(A476,进货明细!$A$2:$D$5000,COLUMN($C$2),0)&amp;"")</f>
        <v/>
      </c>
      <c r="D476" s="147" t="str">
        <f>IF(ISERROR(VLOOKUP(A476,进货明细!$A$2:$D$5000,COLUMN($D$2),0)&amp;""),"",VLOOKUP(A476,进货明细!$A$2:$D$5000,COLUMN($D$2),0)&amp;"")</f>
        <v/>
      </c>
      <c r="E476" s="148"/>
      <c r="F476" s="152"/>
      <c r="G476" s="150" t="str">
        <f>IF(ISERROR(VLOOKUP(A476,进货明细!$A$2:$G$5000,COLUMN($G$2),0)&amp;""),"",VLOOKUP(A476,进货明细!$A$2:$G$5000,COLUMN($G$2),0)&amp;"")</f>
        <v/>
      </c>
      <c r="H476" s="151" t="str">
        <f t="shared" si="17"/>
        <v/>
      </c>
      <c r="I476" s="168"/>
      <c r="J476" s="169"/>
      <c r="K476" s="163"/>
      <c r="L476" s="164" t="str">
        <f t="shared" si="16"/>
        <v/>
      </c>
      <c r="M476" s="165" t="e">
        <f>ROUND(VLOOKUP(A476,当前库存!$A$2:$F$7000,COLUMN($F$3),0)&amp;"",2)</f>
        <v>#DIV/0!</v>
      </c>
      <c r="N476" s="166"/>
      <c r="O476" s="167" t="str">
        <f t="array" ref="O476">INDEX(进货明细!A:A,MATCH(0,COUNTIF(O$2:O475,进货明细!$A$2:$A$5000),)+1)&amp;""</f>
        <v/>
      </c>
      <c r="P476" s="167" t="str">
        <f>IF(ISERROR(VLOOKUP(O476,进货明细!$A$2:$D$5000,COLUMN($B$2),0)&amp;""),"",VLOOKUP(O476,进货明细!$A$2:$D$5000,COLUMN($B$2),0)&amp;"")</f>
        <v/>
      </c>
      <c r="Q476" s="174" t="str">
        <f>IF(ISERROR(VLOOKUP(O476,进货明细!$A$2:$D$5000,COLUMN($C$2),0)&amp;""),"",VLOOKUP(O476,进货明细!$A$2:$D$5000,COLUMN($C$2),0)&amp;"")</f>
        <v/>
      </c>
      <c r="R476" s="167" t="str">
        <f>IF(ISERROR(VLOOKUP(O476,进货明细!$A$2:$D$5000,COLUMN($D$2),0)&amp;""),"",VLOOKUP(O476,进货明细!$A$2:$D$5000,COLUMN($D$2),0)&amp;"")</f>
        <v/>
      </c>
      <c r="S476" s="167" t="str">
        <f>IF(ISERROR(VLOOKUP(O476,进货明细!$A$2:$G$5000,COLUMN($G$2),0)&amp;""),"",VLOOKUP(O476,进货明细!$A$2:$G$5000,COLUMN($G$2),0)&amp;"")</f>
        <v/>
      </c>
    </row>
    <row r="477" customHeight="1" spans="1:19">
      <c r="A477" s="175"/>
      <c r="B477" s="153" t="str">
        <f>IF(ISERROR(VLOOKUP(A477,进货明细!$A$2:$D$5000,COLUMN($B$2),0)&amp;""),"",VLOOKUP(A477,进货明细!$A$2:$D$5000,COLUMN($B$2),0)&amp;"")</f>
        <v/>
      </c>
      <c r="C477" s="147" t="str">
        <f>IF(ISERROR(VLOOKUP(A477,进货明细!$A$2:$D$5000,COLUMN($C$2),0)&amp;""),"",VLOOKUP(A477,进货明细!$A$2:$D$5000,COLUMN($C$2),0)&amp;"")</f>
        <v/>
      </c>
      <c r="D477" s="147" t="str">
        <f>IF(ISERROR(VLOOKUP(A477,进货明细!$A$2:$D$5000,COLUMN($D$2),0)&amp;""),"",VLOOKUP(A477,进货明细!$A$2:$D$5000,COLUMN($D$2),0)&amp;"")</f>
        <v/>
      </c>
      <c r="E477" s="148"/>
      <c r="F477" s="152"/>
      <c r="G477" s="150" t="str">
        <f>IF(ISERROR(VLOOKUP(A477,进货明细!$A$2:$G$5000,COLUMN($G$2),0)&amp;""),"",VLOOKUP(A477,进货明细!$A$2:$G$5000,COLUMN($G$2),0)&amp;"")</f>
        <v/>
      </c>
      <c r="H477" s="151" t="str">
        <f t="shared" si="17"/>
        <v/>
      </c>
      <c r="I477" s="168"/>
      <c r="J477" s="169"/>
      <c r="K477" s="163"/>
      <c r="L477" s="164" t="str">
        <f t="shared" si="16"/>
        <v/>
      </c>
      <c r="M477" s="165" t="e">
        <f>ROUND(VLOOKUP(A477,当前库存!$A$2:$F$7000,COLUMN($F$3),0)&amp;"",2)</f>
        <v>#DIV/0!</v>
      </c>
      <c r="N477" s="166"/>
      <c r="O477" s="167" t="str">
        <f t="array" ref="O477">INDEX(进货明细!A:A,MATCH(0,COUNTIF(O$2:O476,进货明细!$A$2:$A$5000),)+1)&amp;""</f>
        <v/>
      </c>
      <c r="P477" s="167" t="str">
        <f>IF(ISERROR(VLOOKUP(O477,进货明细!$A$2:$D$5000,COLUMN($B$2),0)&amp;""),"",VLOOKUP(O477,进货明细!$A$2:$D$5000,COLUMN($B$2),0)&amp;"")</f>
        <v/>
      </c>
      <c r="Q477" s="174" t="str">
        <f>IF(ISERROR(VLOOKUP(O477,进货明细!$A$2:$D$5000,COLUMN($C$2),0)&amp;""),"",VLOOKUP(O477,进货明细!$A$2:$D$5000,COLUMN($C$2),0)&amp;"")</f>
        <v/>
      </c>
      <c r="R477" s="167" t="str">
        <f>IF(ISERROR(VLOOKUP(O477,进货明细!$A$2:$D$5000,COLUMN($D$2),0)&amp;""),"",VLOOKUP(O477,进货明细!$A$2:$D$5000,COLUMN($D$2),0)&amp;"")</f>
        <v/>
      </c>
      <c r="S477" s="167" t="str">
        <f>IF(ISERROR(VLOOKUP(O477,进货明细!$A$2:$G$5000,COLUMN($G$2),0)&amp;""),"",VLOOKUP(O477,进货明细!$A$2:$G$5000,COLUMN($G$2),0)&amp;"")</f>
        <v/>
      </c>
    </row>
    <row r="478" customHeight="1" spans="1:19">
      <c r="A478" s="175"/>
      <c r="B478" s="153" t="str">
        <f>IF(ISERROR(VLOOKUP(A478,进货明细!$A$2:$D$5000,COLUMN($B$2),0)&amp;""),"",VLOOKUP(A478,进货明细!$A$2:$D$5000,COLUMN($B$2),0)&amp;"")</f>
        <v/>
      </c>
      <c r="C478" s="147" t="str">
        <f>IF(ISERROR(VLOOKUP(A478,进货明细!$A$2:$D$5000,COLUMN($C$2),0)&amp;""),"",VLOOKUP(A478,进货明细!$A$2:$D$5000,COLUMN($C$2),0)&amp;"")</f>
        <v/>
      </c>
      <c r="D478" s="147" t="str">
        <f>IF(ISERROR(VLOOKUP(A478,进货明细!$A$2:$D$5000,COLUMN($D$2),0)&amp;""),"",VLOOKUP(A478,进货明细!$A$2:$D$5000,COLUMN($D$2),0)&amp;"")</f>
        <v/>
      </c>
      <c r="E478" s="148"/>
      <c r="F478" s="152"/>
      <c r="G478" s="150" t="str">
        <f>IF(ISERROR(VLOOKUP(A478,进货明细!$A$2:$G$5000,COLUMN($G$2),0)&amp;""),"",VLOOKUP(A478,进货明细!$A$2:$G$5000,COLUMN($G$2),0)&amp;"")</f>
        <v/>
      </c>
      <c r="H478" s="151" t="str">
        <f t="shared" si="17"/>
        <v/>
      </c>
      <c r="I478" s="168"/>
      <c r="J478" s="169"/>
      <c r="K478" s="163"/>
      <c r="L478" s="164" t="str">
        <f t="shared" si="16"/>
        <v/>
      </c>
      <c r="M478" s="165" t="e">
        <f>ROUND(VLOOKUP(A478,当前库存!$A$2:$F$7000,COLUMN($F$3),0)&amp;"",2)</f>
        <v>#DIV/0!</v>
      </c>
      <c r="N478" s="166"/>
      <c r="O478" s="167" t="str">
        <f t="array" ref="O478">INDEX(进货明细!A:A,MATCH(0,COUNTIF(O$2:O477,进货明细!$A$2:$A$5000),)+1)&amp;""</f>
        <v/>
      </c>
      <c r="P478" s="167" t="str">
        <f>IF(ISERROR(VLOOKUP(O478,进货明细!$A$2:$D$5000,COLUMN($B$2),0)&amp;""),"",VLOOKUP(O478,进货明细!$A$2:$D$5000,COLUMN($B$2),0)&amp;"")</f>
        <v/>
      </c>
      <c r="Q478" s="174" t="str">
        <f>IF(ISERROR(VLOOKUP(O478,进货明细!$A$2:$D$5000,COLUMN($C$2),0)&amp;""),"",VLOOKUP(O478,进货明细!$A$2:$D$5000,COLUMN($C$2),0)&amp;"")</f>
        <v/>
      </c>
      <c r="R478" s="167" t="str">
        <f>IF(ISERROR(VLOOKUP(O478,进货明细!$A$2:$D$5000,COLUMN($D$2),0)&amp;""),"",VLOOKUP(O478,进货明细!$A$2:$D$5000,COLUMN($D$2),0)&amp;"")</f>
        <v/>
      </c>
      <c r="S478" s="167" t="str">
        <f>IF(ISERROR(VLOOKUP(O478,进货明细!$A$2:$G$5000,COLUMN($G$2),0)&amp;""),"",VLOOKUP(O478,进货明细!$A$2:$G$5000,COLUMN($G$2),0)&amp;"")</f>
        <v/>
      </c>
    </row>
    <row r="479" customHeight="1" spans="1:19">
      <c r="A479" s="175"/>
      <c r="B479" s="153" t="str">
        <f>IF(ISERROR(VLOOKUP(A479,进货明细!$A$2:$D$5000,COLUMN($B$2),0)&amp;""),"",VLOOKUP(A479,进货明细!$A$2:$D$5000,COLUMN($B$2),0)&amp;"")</f>
        <v/>
      </c>
      <c r="C479" s="147" t="str">
        <f>IF(ISERROR(VLOOKUP(A479,进货明细!$A$2:$D$5000,COLUMN($C$2),0)&amp;""),"",VLOOKUP(A479,进货明细!$A$2:$D$5000,COLUMN($C$2),0)&amp;"")</f>
        <v/>
      </c>
      <c r="D479" s="147" t="str">
        <f>IF(ISERROR(VLOOKUP(A479,进货明细!$A$2:$D$5000,COLUMN($D$2),0)&amp;""),"",VLOOKUP(A479,进货明细!$A$2:$D$5000,COLUMN($D$2),0)&amp;"")</f>
        <v/>
      </c>
      <c r="E479" s="148"/>
      <c r="F479" s="152"/>
      <c r="G479" s="150" t="str">
        <f>IF(ISERROR(VLOOKUP(A479,进货明细!$A$2:$G$5000,COLUMN($G$2),0)&amp;""),"",VLOOKUP(A479,进货明细!$A$2:$G$5000,COLUMN($G$2),0)&amp;"")</f>
        <v/>
      </c>
      <c r="H479" s="151" t="str">
        <f t="shared" si="17"/>
        <v/>
      </c>
      <c r="I479" s="168"/>
      <c r="J479" s="169"/>
      <c r="K479" s="163"/>
      <c r="L479" s="164" t="str">
        <f t="shared" si="16"/>
        <v/>
      </c>
      <c r="M479" s="165" t="e">
        <f>ROUND(VLOOKUP(A479,当前库存!$A$2:$F$7000,COLUMN($F$3),0)&amp;"",2)</f>
        <v>#DIV/0!</v>
      </c>
      <c r="N479" s="166"/>
      <c r="O479" s="167" t="str">
        <f t="array" ref="O479">INDEX(进货明细!A:A,MATCH(0,COUNTIF(O$2:O478,进货明细!$A$2:$A$5000),)+1)&amp;""</f>
        <v/>
      </c>
      <c r="P479" s="167" t="str">
        <f>IF(ISERROR(VLOOKUP(O479,进货明细!$A$2:$D$5000,COLUMN($B$2),0)&amp;""),"",VLOOKUP(O479,进货明细!$A$2:$D$5000,COLUMN($B$2),0)&amp;"")</f>
        <v/>
      </c>
      <c r="Q479" s="174" t="str">
        <f>IF(ISERROR(VLOOKUP(O479,进货明细!$A$2:$D$5000,COLUMN($C$2),0)&amp;""),"",VLOOKUP(O479,进货明细!$A$2:$D$5000,COLUMN($C$2),0)&amp;"")</f>
        <v/>
      </c>
      <c r="R479" s="167" t="str">
        <f>IF(ISERROR(VLOOKUP(O479,进货明细!$A$2:$D$5000,COLUMN($D$2),0)&amp;""),"",VLOOKUP(O479,进货明细!$A$2:$D$5000,COLUMN($D$2),0)&amp;"")</f>
        <v/>
      </c>
      <c r="S479" s="167" t="str">
        <f>IF(ISERROR(VLOOKUP(O479,进货明细!$A$2:$G$5000,COLUMN($G$2),0)&amp;""),"",VLOOKUP(O479,进货明细!$A$2:$G$5000,COLUMN($G$2),0)&amp;"")</f>
        <v/>
      </c>
    </row>
    <row r="480" customHeight="1" spans="1:19">
      <c r="A480" s="175"/>
      <c r="B480" s="153" t="str">
        <f>IF(ISERROR(VLOOKUP(A480,进货明细!$A$2:$D$5000,COLUMN($B$2),0)&amp;""),"",VLOOKUP(A480,进货明细!$A$2:$D$5000,COLUMN($B$2),0)&amp;"")</f>
        <v/>
      </c>
      <c r="C480" s="147" t="str">
        <f>IF(ISERROR(VLOOKUP(A480,进货明细!$A$2:$D$5000,COLUMN($C$2),0)&amp;""),"",VLOOKUP(A480,进货明细!$A$2:$D$5000,COLUMN($C$2),0)&amp;"")</f>
        <v/>
      </c>
      <c r="D480" s="147" t="str">
        <f>IF(ISERROR(VLOOKUP(A480,进货明细!$A$2:$D$5000,COLUMN($D$2),0)&amp;""),"",VLOOKUP(A480,进货明细!$A$2:$D$5000,COLUMN($D$2),0)&amp;"")</f>
        <v/>
      </c>
      <c r="E480" s="148"/>
      <c r="F480" s="152"/>
      <c r="G480" s="150" t="str">
        <f>IF(ISERROR(VLOOKUP(A480,进货明细!$A$2:$G$5000,COLUMN($G$2),0)&amp;""),"",VLOOKUP(A480,进货明细!$A$2:$G$5000,COLUMN($G$2),0)&amp;"")</f>
        <v/>
      </c>
      <c r="H480" s="151" t="str">
        <f t="shared" si="17"/>
        <v/>
      </c>
      <c r="I480" s="168"/>
      <c r="J480" s="169"/>
      <c r="K480" s="163"/>
      <c r="L480" s="164" t="str">
        <f t="shared" si="16"/>
        <v/>
      </c>
      <c r="M480" s="165" t="e">
        <f>ROUND(VLOOKUP(A480,当前库存!$A$2:$F$7000,COLUMN($F$3),0)&amp;"",2)</f>
        <v>#DIV/0!</v>
      </c>
      <c r="N480" s="166"/>
      <c r="O480" s="167" t="str">
        <f t="array" ref="O480">INDEX(进货明细!A:A,MATCH(0,COUNTIF(O$2:O479,进货明细!$A$2:$A$5000),)+1)&amp;""</f>
        <v/>
      </c>
      <c r="P480" s="167" t="str">
        <f>IF(ISERROR(VLOOKUP(O480,进货明细!$A$2:$D$5000,COLUMN($B$2),0)&amp;""),"",VLOOKUP(O480,进货明细!$A$2:$D$5000,COLUMN($B$2),0)&amp;"")</f>
        <v/>
      </c>
      <c r="Q480" s="174" t="str">
        <f>IF(ISERROR(VLOOKUP(O480,进货明细!$A$2:$D$5000,COLUMN($C$2),0)&amp;""),"",VLOOKUP(O480,进货明细!$A$2:$D$5000,COLUMN($C$2),0)&amp;"")</f>
        <v/>
      </c>
      <c r="R480" s="167" t="str">
        <f>IF(ISERROR(VLOOKUP(O480,进货明细!$A$2:$D$5000,COLUMN($D$2),0)&amp;""),"",VLOOKUP(O480,进货明细!$A$2:$D$5000,COLUMN($D$2),0)&amp;"")</f>
        <v/>
      </c>
      <c r="S480" s="167" t="str">
        <f>IF(ISERROR(VLOOKUP(O480,进货明细!$A$2:$G$5000,COLUMN($G$2),0)&amp;""),"",VLOOKUP(O480,进货明细!$A$2:$G$5000,COLUMN($G$2),0)&amp;"")</f>
        <v/>
      </c>
    </row>
    <row r="481" customHeight="1" spans="1:19">
      <c r="A481" s="175"/>
      <c r="B481" s="153" t="str">
        <f>IF(ISERROR(VLOOKUP(A481,进货明细!$A$2:$D$5000,COLUMN($B$2),0)&amp;""),"",VLOOKUP(A481,进货明细!$A$2:$D$5000,COLUMN($B$2),0)&amp;"")</f>
        <v/>
      </c>
      <c r="C481" s="147" t="str">
        <f>IF(ISERROR(VLOOKUP(A481,进货明细!$A$2:$D$5000,COLUMN($C$2),0)&amp;""),"",VLOOKUP(A481,进货明细!$A$2:$D$5000,COLUMN($C$2),0)&amp;"")</f>
        <v/>
      </c>
      <c r="D481" s="147" t="str">
        <f>IF(ISERROR(VLOOKUP(A481,进货明细!$A$2:$D$5000,COLUMN($D$2),0)&amp;""),"",VLOOKUP(A481,进货明细!$A$2:$D$5000,COLUMN($D$2),0)&amp;"")</f>
        <v/>
      </c>
      <c r="E481" s="148"/>
      <c r="F481" s="152"/>
      <c r="G481" s="150" t="str">
        <f>IF(ISERROR(VLOOKUP(A481,进货明细!$A$2:$G$5000,COLUMN($G$2),0)&amp;""),"",VLOOKUP(A481,进货明细!$A$2:$G$5000,COLUMN($G$2),0)&amp;"")</f>
        <v/>
      </c>
      <c r="H481" s="151" t="str">
        <f t="shared" si="17"/>
        <v/>
      </c>
      <c r="I481" s="168"/>
      <c r="J481" s="169"/>
      <c r="K481" s="163"/>
      <c r="L481" s="164" t="str">
        <f t="shared" si="16"/>
        <v/>
      </c>
      <c r="M481" s="165" t="e">
        <f>ROUND(VLOOKUP(A481,当前库存!$A$2:$F$7000,COLUMN($F$3),0)&amp;"",2)</f>
        <v>#DIV/0!</v>
      </c>
      <c r="N481" s="166"/>
      <c r="O481" s="167" t="str">
        <f t="array" ref="O481">INDEX(进货明细!A:A,MATCH(0,COUNTIF(O$2:O480,进货明细!$A$2:$A$5000),)+1)&amp;""</f>
        <v/>
      </c>
      <c r="P481" s="167" t="str">
        <f>IF(ISERROR(VLOOKUP(O481,进货明细!$A$2:$D$5000,COLUMN($B$2),0)&amp;""),"",VLOOKUP(O481,进货明细!$A$2:$D$5000,COLUMN($B$2),0)&amp;"")</f>
        <v/>
      </c>
      <c r="Q481" s="174" t="str">
        <f>IF(ISERROR(VLOOKUP(O481,进货明细!$A$2:$D$5000,COLUMN($C$2),0)&amp;""),"",VLOOKUP(O481,进货明细!$A$2:$D$5000,COLUMN($C$2),0)&amp;"")</f>
        <v/>
      </c>
      <c r="R481" s="167" t="str">
        <f>IF(ISERROR(VLOOKUP(O481,进货明细!$A$2:$D$5000,COLUMN($D$2),0)&amp;""),"",VLOOKUP(O481,进货明细!$A$2:$D$5000,COLUMN($D$2),0)&amp;"")</f>
        <v/>
      </c>
      <c r="S481" s="167" t="str">
        <f>IF(ISERROR(VLOOKUP(O481,进货明细!$A$2:$G$5000,COLUMN($G$2),0)&amp;""),"",VLOOKUP(O481,进货明细!$A$2:$G$5000,COLUMN($G$2),0)&amp;"")</f>
        <v/>
      </c>
    </row>
    <row r="482" customHeight="1" spans="1:19">
      <c r="A482" s="175"/>
      <c r="B482" s="153" t="str">
        <f>IF(ISERROR(VLOOKUP(A482,进货明细!$A$2:$D$5000,COLUMN($B$2),0)&amp;""),"",VLOOKUP(A482,进货明细!$A$2:$D$5000,COLUMN($B$2),0)&amp;"")</f>
        <v/>
      </c>
      <c r="C482" s="147" t="str">
        <f>IF(ISERROR(VLOOKUP(A482,进货明细!$A$2:$D$5000,COLUMN($C$2),0)&amp;""),"",VLOOKUP(A482,进货明细!$A$2:$D$5000,COLUMN($C$2),0)&amp;"")</f>
        <v/>
      </c>
      <c r="D482" s="147" t="str">
        <f>IF(ISERROR(VLOOKUP(A482,进货明细!$A$2:$D$5000,COLUMN($D$2),0)&amp;""),"",VLOOKUP(A482,进货明细!$A$2:$D$5000,COLUMN($D$2),0)&amp;"")</f>
        <v/>
      </c>
      <c r="E482" s="148"/>
      <c r="F482" s="152"/>
      <c r="G482" s="150" t="str">
        <f>IF(ISERROR(VLOOKUP(A482,进货明细!$A$2:$G$5000,COLUMN($G$2),0)&amp;""),"",VLOOKUP(A482,进货明细!$A$2:$G$5000,COLUMN($G$2),0)&amp;"")</f>
        <v/>
      </c>
      <c r="H482" s="151" t="str">
        <f t="shared" si="17"/>
        <v/>
      </c>
      <c r="I482" s="168"/>
      <c r="J482" s="169"/>
      <c r="K482" s="163"/>
      <c r="L482" s="164" t="str">
        <f t="shared" si="16"/>
        <v/>
      </c>
      <c r="M482" s="165" t="e">
        <f>ROUND(VLOOKUP(A482,当前库存!$A$2:$F$7000,COLUMN($F$3),0)&amp;"",2)</f>
        <v>#DIV/0!</v>
      </c>
      <c r="N482" s="166"/>
      <c r="O482" s="167" t="str">
        <f t="array" ref="O482">INDEX(进货明细!A:A,MATCH(0,COUNTIF(O$2:O481,进货明细!$A$2:$A$5000),)+1)&amp;""</f>
        <v/>
      </c>
      <c r="P482" s="167" t="str">
        <f>IF(ISERROR(VLOOKUP(O482,进货明细!$A$2:$D$5000,COLUMN($B$2),0)&amp;""),"",VLOOKUP(O482,进货明细!$A$2:$D$5000,COLUMN($B$2),0)&amp;"")</f>
        <v/>
      </c>
      <c r="Q482" s="174" t="str">
        <f>IF(ISERROR(VLOOKUP(O482,进货明细!$A$2:$D$5000,COLUMN($C$2),0)&amp;""),"",VLOOKUP(O482,进货明细!$A$2:$D$5000,COLUMN($C$2),0)&amp;"")</f>
        <v/>
      </c>
      <c r="R482" s="167" t="str">
        <f>IF(ISERROR(VLOOKUP(O482,进货明细!$A$2:$D$5000,COLUMN($D$2),0)&amp;""),"",VLOOKUP(O482,进货明细!$A$2:$D$5000,COLUMN($D$2),0)&amp;"")</f>
        <v/>
      </c>
      <c r="S482" s="167" t="str">
        <f>IF(ISERROR(VLOOKUP(O482,进货明细!$A$2:$G$5000,COLUMN($G$2),0)&amp;""),"",VLOOKUP(O482,进货明细!$A$2:$G$5000,COLUMN($G$2),0)&amp;"")</f>
        <v/>
      </c>
    </row>
    <row r="483" customHeight="1" spans="1:19">
      <c r="A483" s="175"/>
      <c r="B483" s="153" t="str">
        <f>IF(ISERROR(VLOOKUP(A483,进货明细!$A$2:$D$5000,COLUMN($B$2),0)&amp;""),"",VLOOKUP(A483,进货明细!$A$2:$D$5000,COLUMN($B$2),0)&amp;"")</f>
        <v/>
      </c>
      <c r="C483" s="147" t="str">
        <f>IF(ISERROR(VLOOKUP(A483,进货明细!$A$2:$D$5000,COLUMN($C$2),0)&amp;""),"",VLOOKUP(A483,进货明细!$A$2:$D$5000,COLUMN($C$2),0)&amp;"")</f>
        <v/>
      </c>
      <c r="D483" s="147" t="str">
        <f>IF(ISERROR(VLOOKUP(A483,进货明细!$A$2:$D$5000,COLUMN($D$2),0)&amp;""),"",VLOOKUP(A483,进货明细!$A$2:$D$5000,COLUMN($D$2),0)&amp;"")</f>
        <v/>
      </c>
      <c r="E483" s="148"/>
      <c r="F483" s="152"/>
      <c r="G483" s="150" t="str">
        <f>IF(ISERROR(VLOOKUP(A483,进货明细!$A$2:$G$5000,COLUMN($G$2),0)&amp;""),"",VLOOKUP(A483,进货明细!$A$2:$G$5000,COLUMN($G$2),0)&amp;"")</f>
        <v/>
      </c>
      <c r="H483" s="151" t="str">
        <f t="shared" si="17"/>
        <v/>
      </c>
      <c r="I483" s="168"/>
      <c r="J483" s="169"/>
      <c r="K483" s="163"/>
      <c r="L483" s="164" t="str">
        <f t="shared" si="16"/>
        <v/>
      </c>
      <c r="M483" s="165" t="e">
        <f>ROUND(VLOOKUP(A483,当前库存!$A$2:$F$7000,COLUMN($F$3),0)&amp;"",2)</f>
        <v>#DIV/0!</v>
      </c>
      <c r="N483" s="166"/>
      <c r="O483" s="167" t="str">
        <f t="array" ref="O483">INDEX(进货明细!A:A,MATCH(0,COUNTIF(O$2:O482,进货明细!$A$2:$A$5000),)+1)&amp;""</f>
        <v/>
      </c>
      <c r="P483" s="167" t="str">
        <f>IF(ISERROR(VLOOKUP(O483,进货明细!$A$2:$D$5000,COLUMN($B$2),0)&amp;""),"",VLOOKUP(O483,进货明细!$A$2:$D$5000,COLUMN($B$2),0)&amp;"")</f>
        <v/>
      </c>
      <c r="Q483" s="174" t="str">
        <f>IF(ISERROR(VLOOKUP(O483,进货明细!$A$2:$D$5000,COLUMN($C$2),0)&amp;""),"",VLOOKUP(O483,进货明细!$A$2:$D$5000,COLUMN($C$2),0)&amp;"")</f>
        <v/>
      </c>
      <c r="R483" s="167" t="str">
        <f>IF(ISERROR(VLOOKUP(O483,进货明细!$A$2:$D$5000,COLUMN($D$2),0)&amp;""),"",VLOOKUP(O483,进货明细!$A$2:$D$5000,COLUMN($D$2),0)&amp;"")</f>
        <v/>
      </c>
      <c r="S483" s="167" t="str">
        <f>IF(ISERROR(VLOOKUP(O483,进货明细!$A$2:$G$5000,COLUMN($G$2),0)&amp;""),"",VLOOKUP(O483,进货明细!$A$2:$G$5000,COLUMN($G$2),0)&amp;"")</f>
        <v/>
      </c>
    </row>
    <row r="484" customHeight="1" spans="1:19">
      <c r="A484" s="175"/>
      <c r="B484" s="153" t="str">
        <f>IF(ISERROR(VLOOKUP(A484,进货明细!$A$2:$D$5000,COLUMN($B$2),0)&amp;""),"",VLOOKUP(A484,进货明细!$A$2:$D$5000,COLUMN($B$2),0)&amp;"")</f>
        <v/>
      </c>
      <c r="C484" s="147" t="str">
        <f>IF(ISERROR(VLOOKUP(A484,进货明细!$A$2:$D$5000,COLUMN($C$2),0)&amp;""),"",VLOOKUP(A484,进货明细!$A$2:$D$5000,COLUMN($C$2),0)&amp;"")</f>
        <v/>
      </c>
      <c r="D484" s="147" t="str">
        <f>IF(ISERROR(VLOOKUP(A484,进货明细!$A$2:$D$5000,COLUMN($D$2),0)&amp;""),"",VLOOKUP(A484,进货明细!$A$2:$D$5000,COLUMN($D$2),0)&amp;"")</f>
        <v/>
      </c>
      <c r="E484" s="148"/>
      <c r="F484" s="152"/>
      <c r="G484" s="150" t="str">
        <f>IF(ISERROR(VLOOKUP(A484,进货明细!$A$2:$G$5000,COLUMN($G$2),0)&amp;""),"",VLOOKUP(A484,进货明细!$A$2:$G$5000,COLUMN($G$2),0)&amp;"")</f>
        <v/>
      </c>
      <c r="H484" s="151" t="str">
        <f t="shared" si="17"/>
        <v/>
      </c>
      <c r="I484" s="168"/>
      <c r="J484" s="169"/>
      <c r="K484" s="163"/>
      <c r="L484" s="164" t="str">
        <f t="shared" si="16"/>
        <v/>
      </c>
      <c r="M484" s="165" t="e">
        <f>ROUND(VLOOKUP(A484,当前库存!$A$2:$F$7000,COLUMN($F$3),0)&amp;"",2)</f>
        <v>#DIV/0!</v>
      </c>
      <c r="N484" s="166"/>
      <c r="O484" s="167" t="str">
        <f t="array" ref="O484">INDEX(进货明细!A:A,MATCH(0,COUNTIF(O$2:O483,进货明细!$A$2:$A$5000),)+1)&amp;""</f>
        <v/>
      </c>
      <c r="P484" s="167" t="str">
        <f>IF(ISERROR(VLOOKUP(O484,进货明细!$A$2:$D$5000,COLUMN($B$2),0)&amp;""),"",VLOOKUP(O484,进货明细!$A$2:$D$5000,COLUMN($B$2),0)&amp;"")</f>
        <v/>
      </c>
      <c r="Q484" s="174" t="str">
        <f>IF(ISERROR(VLOOKUP(O484,进货明细!$A$2:$D$5000,COLUMN($C$2),0)&amp;""),"",VLOOKUP(O484,进货明细!$A$2:$D$5000,COLUMN($C$2),0)&amp;"")</f>
        <v/>
      </c>
      <c r="R484" s="167" t="str">
        <f>IF(ISERROR(VLOOKUP(O484,进货明细!$A$2:$D$5000,COLUMN($D$2),0)&amp;""),"",VLOOKUP(O484,进货明细!$A$2:$D$5000,COLUMN($D$2),0)&amp;"")</f>
        <v/>
      </c>
      <c r="S484" s="167" t="str">
        <f>IF(ISERROR(VLOOKUP(O484,进货明细!$A$2:$G$5000,COLUMN($G$2),0)&amp;""),"",VLOOKUP(O484,进货明细!$A$2:$G$5000,COLUMN($G$2),0)&amp;"")</f>
        <v/>
      </c>
    </row>
    <row r="485" customHeight="1" spans="1:19">
      <c r="A485" s="175"/>
      <c r="B485" s="153" t="str">
        <f>IF(ISERROR(VLOOKUP(A485,进货明细!$A$2:$D$5000,COLUMN($B$2),0)&amp;""),"",VLOOKUP(A485,进货明细!$A$2:$D$5000,COLUMN($B$2),0)&amp;"")</f>
        <v/>
      </c>
      <c r="C485" s="147" t="str">
        <f>IF(ISERROR(VLOOKUP(A485,进货明细!$A$2:$D$5000,COLUMN($C$2),0)&amp;""),"",VLOOKUP(A485,进货明细!$A$2:$D$5000,COLUMN($C$2),0)&amp;"")</f>
        <v/>
      </c>
      <c r="D485" s="147" t="str">
        <f>IF(ISERROR(VLOOKUP(A485,进货明细!$A$2:$D$5000,COLUMN($D$2),0)&amp;""),"",VLOOKUP(A485,进货明细!$A$2:$D$5000,COLUMN($D$2),0)&amp;"")</f>
        <v/>
      </c>
      <c r="E485" s="148"/>
      <c r="F485" s="152"/>
      <c r="G485" s="150" t="str">
        <f>IF(ISERROR(VLOOKUP(A485,进货明细!$A$2:$G$5000,COLUMN($G$2),0)&amp;""),"",VLOOKUP(A485,进货明细!$A$2:$G$5000,COLUMN($G$2),0)&amp;"")</f>
        <v/>
      </c>
      <c r="H485" s="151" t="str">
        <f t="shared" si="17"/>
        <v/>
      </c>
      <c r="I485" s="168"/>
      <c r="J485" s="169"/>
      <c r="K485" s="163"/>
      <c r="L485" s="164" t="str">
        <f t="shared" si="16"/>
        <v/>
      </c>
      <c r="M485" s="165" t="e">
        <f>ROUND(VLOOKUP(A485,当前库存!$A$2:$F$7000,COLUMN($F$3),0)&amp;"",2)</f>
        <v>#DIV/0!</v>
      </c>
      <c r="N485" s="166"/>
      <c r="O485" s="167" t="str">
        <f t="array" ref="O485">INDEX(进货明细!A:A,MATCH(0,COUNTIF(O$2:O484,进货明细!$A$2:$A$5000),)+1)&amp;""</f>
        <v/>
      </c>
      <c r="P485" s="167" t="str">
        <f>IF(ISERROR(VLOOKUP(O485,进货明细!$A$2:$D$5000,COLUMN($B$2),0)&amp;""),"",VLOOKUP(O485,进货明细!$A$2:$D$5000,COLUMN($B$2),0)&amp;"")</f>
        <v/>
      </c>
      <c r="Q485" s="174" t="str">
        <f>IF(ISERROR(VLOOKUP(O485,进货明细!$A$2:$D$5000,COLUMN($C$2),0)&amp;""),"",VLOOKUP(O485,进货明细!$A$2:$D$5000,COLUMN($C$2),0)&amp;"")</f>
        <v/>
      </c>
      <c r="R485" s="167" t="str">
        <f>IF(ISERROR(VLOOKUP(O485,进货明细!$A$2:$D$5000,COLUMN($D$2),0)&amp;""),"",VLOOKUP(O485,进货明细!$A$2:$D$5000,COLUMN($D$2),0)&amp;"")</f>
        <v/>
      </c>
      <c r="S485" s="167" t="str">
        <f>IF(ISERROR(VLOOKUP(O485,进货明细!$A$2:$G$5000,COLUMN($G$2),0)&amp;""),"",VLOOKUP(O485,进货明细!$A$2:$G$5000,COLUMN($G$2),0)&amp;"")</f>
        <v/>
      </c>
    </row>
    <row r="486" customHeight="1" spans="1:19">
      <c r="A486" s="175"/>
      <c r="B486" s="153" t="str">
        <f>IF(ISERROR(VLOOKUP(A486,进货明细!$A$2:$D$5000,COLUMN($B$2),0)&amp;""),"",VLOOKUP(A486,进货明细!$A$2:$D$5000,COLUMN($B$2),0)&amp;"")</f>
        <v/>
      </c>
      <c r="C486" s="147" t="str">
        <f>IF(ISERROR(VLOOKUP(A486,进货明细!$A$2:$D$5000,COLUMN($C$2),0)&amp;""),"",VLOOKUP(A486,进货明细!$A$2:$D$5000,COLUMN($C$2),0)&amp;"")</f>
        <v/>
      </c>
      <c r="D486" s="147" t="str">
        <f>IF(ISERROR(VLOOKUP(A486,进货明细!$A$2:$D$5000,COLUMN($D$2),0)&amp;""),"",VLOOKUP(A486,进货明细!$A$2:$D$5000,COLUMN($D$2),0)&amp;"")</f>
        <v/>
      </c>
      <c r="E486" s="148"/>
      <c r="F486" s="152"/>
      <c r="G486" s="150" t="str">
        <f>IF(ISERROR(VLOOKUP(A486,进货明细!$A$2:$G$5000,COLUMN($G$2),0)&amp;""),"",VLOOKUP(A486,进货明细!$A$2:$G$5000,COLUMN($G$2),0)&amp;"")</f>
        <v/>
      </c>
      <c r="H486" s="151" t="str">
        <f t="shared" si="17"/>
        <v/>
      </c>
      <c r="I486" s="168"/>
      <c r="J486" s="169"/>
      <c r="K486" s="163"/>
      <c r="L486" s="164" t="str">
        <f t="shared" si="16"/>
        <v/>
      </c>
      <c r="M486" s="165" t="e">
        <f>ROUND(VLOOKUP(A486,当前库存!$A$2:$F$7000,COLUMN($F$3),0)&amp;"",2)</f>
        <v>#DIV/0!</v>
      </c>
      <c r="N486" s="166"/>
      <c r="O486" s="167" t="str">
        <f t="array" ref="O486">INDEX(进货明细!A:A,MATCH(0,COUNTIF(O$2:O485,进货明细!$A$2:$A$5000),)+1)&amp;""</f>
        <v/>
      </c>
      <c r="P486" s="167" t="str">
        <f>IF(ISERROR(VLOOKUP(O486,进货明细!$A$2:$D$5000,COLUMN($B$2),0)&amp;""),"",VLOOKUP(O486,进货明细!$A$2:$D$5000,COLUMN($B$2),0)&amp;"")</f>
        <v/>
      </c>
      <c r="Q486" s="174" t="str">
        <f>IF(ISERROR(VLOOKUP(O486,进货明细!$A$2:$D$5000,COLUMN($C$2),0)&amp;""),"",VLOOKUP(O486,进货明细!$A$2:$D$5000,COLUMN($C$2),0)&amp;"")</f>
        <v/>
      </c>
      <c r="R486" s="167" t="str">
        <f>IF(ISERROR(VLOOKUP(O486,进货明细!$A$2:$D$5000,COLUMN($D$2),0)&amp;""),"",VLOOKUP(O486,进货明细!$A$2:$D$5000,COLUMN($D$2),0)&amp;"")</f>
        <v/>
      </c>
      <c r="S486" s="167" t="str">
        <f>IF(ISERROR(VLOOKUP(O486,进货明细!$A$2:$G$5000,COLUMN($G$2),0)&amp;""),"",VLOOKUP(O486,进货明细!$A$2:$G$5000,COLUMN($G$2),0)&amp;"")</f>
        <v/>
      </c>
    </row>
    <row r="487" customHeight="1" spans="1:19">
      <c r="A487" s="175"/>
      <c r="B487" s="153" t="str">
        <f>IF(ISERROR(VLOOKUP(A487,进货明细!$A$2:$D$5000,COLUMN($B$2),0)&amp;""),"",VLOOKUP(A487,进货明细!$A$2:$D$5000,COLUMN($B$2),0)&amp;"")</f>
        <v/>
      </c>
      <c r="C487" s="147" t="str">
        <f>IF(ISERROR(VLOOKUP(A487,进货明细!$A$2:$D$5000,COLUMN($C$2),0)&amp;""),"",VLOOKUP(A487,进货明细!$A$2:$D$5000,COLUMN($C$2),0)&amp;"")</f>
        <v/>
      </c>
      <c r="D487" s="147" t="str">
        <f>IF(ISERROR(VLOOKUP(A487,进货明细!$A$2:$D$5000,COLUMN($D$2),0)&amp;""),"",VLOOKUP(A487,进货明细!$A$2:$D$5000,COLUMN($D$2),0)&amp;"")</f>
        <v/>
      </c>
      <c r="E487" s="148"/>
      <c r="F487" s="152"/>
      <c r="G487" s="150" t="str">
        <f>IF(ISERROR(VLOOKUP(A487,进货明细!$A$2:$G$5000,COLUMN($G$2),0)&amp;""),"",VLOOKUP(A487,进货明细!$A$2:$G$5000,COLUMN($G$2),0)&amp;"")</f>
        <v/>
      </c>
      <c r="H487" s="151" t="str">
        <f t="shared" si="17"/>
        <v/>
      </c>
      <c r="I487" s="168"/>
      <c r="J487" s="169"/>
      <c r="K487" s="163"/>
      <c r="L487" s="164" t="str">
        <f t="shared" si="16"/>
        <v/>
      </c>
      <c r="M487" s="165" t="e">
        <f>ROUND(VLOOKUP(A487,当前库存!$A$2:$F$7000,COLUMN($F$3),0)&amp;"",2)</f>
        <v>#DIV/0!</v>
      </c>
      <c r="N487" s="166"/>
      <c r="O487" s="167" t="str">
        <f t="array" ref="O487">INDEX(进货明细!A:A,MATCH(0,COUNTIF(O$2:O486,进货明细!$A$2:$A$5000),)+1)&amp;""</f>
        <v/>
      </c>
      <c r="P487" s="167" t="str">
        <f>IF(ISERROR(VLOOKUP(O487,进货明细!$A$2:$D$5000,COLUMN($B$2),0)&amp;""),"",VLOOKUP(O487,进货明细!$A$2:$D$5000,COLUMN($B$2),0)&amp;"")</f>
        <v/>
      </c>
      <c r="Q487" s="174" t="str">
        <f>IF(ISERROR(VLOOKUP(O487,进货明细!$A$2:$D$5000,COLUMN($C$2),0)&amp;""),"",VLOOKUP(O487,进货明细!$A$2:$D$5000,COLUMN($C$2),0)&amp;"")</f>
        <v/>
      </c>
      <c r="R487" s="167" t="str">
        <f>IF(ISERROR(VLOOKUP(O487,进货明细!$A$2:$D$5000,COLUMN($D$2),0)&amp;""),"",VLOOKUP(O487,进货明细!$A$2:$D$5000,COLUMN($D$2),0)&amp;"")</f>
        <v/>
      </c>
      <c r="S487" s="167" t="str">
        <f>IF(ISERROR(VLOOKUP(O487,进货明细!$A$2:$G$5000,COLUMN($G$2),0)&amp;""),"",VLOOKUP(O487,进货明细!$A$2:$G$5000,COLUMN($G$2),0)&amp;"")</f>
        <v/>
      </c>
    </row>
    <row r="488" customHeight="1" spans="1:19">
      <c r="A488" s="175"/>
      <c r="B488" s="153" t="str">
        <f>IF(ISERROR(VLOOKUP(A488,进货明细!$A$2:$D$5000,COLUMN($B$2),0)&amp;""),"",VLOOKUP(A488,进货明细!$A$2:$D$5000,COLUMN($B$2),0)&amp;"")</f>
        <v/>
      </c>
      <c r="C488" s="147" t="str">
        <f>IF(ISERROR(VLOOKUP(A488,进货明细!$A$2:$D$5000,COLUMN($C$2),0)&amp;""),"",VLOOKUP(A488,进货明细!$A$2:$D$5000,COLUMN($C$2),0)&amp;"")</f>
        <v/>
      </c>
      <c r="D488" s="147" t="str">
        <f>IF(ISERROR(VLOOKUP(A488,进货明细!$A$2:$D$5000,COLUMN($D$2),0)&amp;""),"",VLOOKUP(A488,进货明细!$A$2:$D$5000,COLUMN($D$2),0)&amp;"")</f>
        <v/>
      </c>
      <c r="E488" s="148"/>
      <c r="F488" s="152"/>
      <c r="G488" s="150" t="str">
        <f>IF(ISERROR(VLOOKUP(A488,进货明细!$A$2:$G$5000,COLUMN($G$2),0)&amp;""),"",VLOOKUP(A488,进货明细!$A$2:$G$5000,COLUMN($G$2),0)&amp;"")</f>
        <v/>
      </c>
      <c r="H488" s="151" t="str">
        <f t="shared" si="17"/>
        <v/>
      </c>
      <c r="I488" s="168"/>
      <c r="J488" s="169"/>
      <c r="K488" s="163"/>
      <c r="L488" s="164" t="str">
        <f t="shared" si="16"/>
        <v/>
      </c>
      <c r="M488" s="165" t="e">
        <f>ROUND(VLOOKUP(A488,当前库存!$A$2:$F$7000,COLUMN($F$3),0)&amp;"",2)</f>
        <v>#DIV/0!</v>
      </c>
      <c r="N488" s="166"/>
      <c r="O488" s="167" t="str">
        <f t="array" ref="O488">INDEX(进货明细!A:A,MATCH(0,COUNTIF(O$2:O487,进货明细!$A$2:$A$5000),)+1)&amp;""</f>
        <v/>
      </c>
      <c r="P488" s="167" t="str">
        <f>IF(ISERROR(VLOOKUP(O488,进货明细!$A$2:$D$5000,COLUMN($B$2),0)&amp;""),"",VLOOKUP(O488,进货明细!$A$2:$D$5000,COLUMN($B$2),0)&amp;"")</f>
        <v/>
      </c>
      <c r="Q488" s="174" t="str">
        <f>IF(ISERROR(VLOOKUP(O488,进货明细!$A$2:$D$5000,COLUMN($C$2),0)&amp;""),"",VLOOKUP(O488,进货明细!$A$2:$D$5000,COLUMN($C$2),0)&amp;"")</f>
        <v/>
      </c>
      <c r="R488" s="167" t="str">
        <f>IF(ISERROR(VLOOKUP(O488,进货明细!$A$2:$D$5000,COLUMN($D$2),0)&amp;""),"",VLOOKUP(O488,进货明细!$A$2:$D$5000,COLUMN($D$2),0)&amp;"")</f>
        <v/>
      </c>
      <c r="S488" s="167" t="str">
        <f>IF(ISERROR(VLOOKUP(O488,进货明细!$A$2:$G$5000,COLUMN($G$2),0)&amp;""),"",VLOOKUP(O488,进货明细!$A$2:$G$5000,COLUMN($G$2),0)&amp;"")</f>
        <v/>
      </c>
    </row>
    <row r="489" customHeight="1" spans="1:19">
      <c r="A489" s="175"/>
      <c r="B489" s="153" t="str">
        <f>IF(ISERROR(VLOOKUP(A489,进货明细!$A$2:$D$5000,COLUMN($B$2),0)&amp;""),"",VLOOKUP(A489,进货明细!$A$2:$D$5000,COLUMN($B$2),0)&amp;"")</f>
        <v/>
      </c>
      <c r="C489" s="147" t="str">
        <f>IF(ISERROR(VLOOKUP(A489,进货明细!$A$2:$D$5000,COLUMN($C$2),0)&amp;""),"",VLOOKUP(A489,进货明细!$A$2:$D$5000,COLUMN($C$2),0)&amp;"")</f>
        <v/>
      </c>
      <c r="D489" s="147" t="str">
        <f>IF(ISERROR(VLOOKUP(A489,进货明细!$A$2:$D$5000,COLUMN($D$2),0)&amp;""),"",VLOOKUP(A489,进货明细!$A$2:$D$5000,COLUMN($D$2),0)&amp;"")</f>
        <v/>
      </c>
      <c r="E489" s="148"/>
      <c r="F489" s="152"/>
      <c r="G489" s="150" t="str">
        <f>IF(ISERROR(VLOOKUP(A489,进货明细!$A$2:$G$5000,COLUMN($G$2),0)&amp;""),"",VLOOKUP(A489,进货明细!$A$2:$G$5000,COLUMN($G$2),0)&amp;"")</f>
        <v/>
      </c>
      <c r="H489" s="151" t="str">
        <f t="shared" si="17"/>
        <v/>
      </c>
      <c r="I489" s="168"/>
      <c r="J489" s="169"/>
      <c r="K489" s="163"/>
      <c r="L489" s="164" t="str">
        <f t="shared" si="16"/>
        <v/>
      </c>
      <c r="M489" s="165" t="e">
        <f>ROUND(VLOOKUP(A489,当前库存!$A$2:$F$7000,COLUMN($F$3),0)&amp;"",2)</f>
        <v>#DIV/0!</v>
      </c>
      <c r="N489" s="166"/>
      <c r="O489" s="167" t="str">
        <f t="array" ref="O489">INDEX(进货明细!A:A,MATCH(0,COUNTIF(O$2:O488,进货明细!$A$2:$A$5000),)+1)&amp;""</f>
        <v/>
      </c>
      <c r="P489" s="167" t="str">
        <f>IF(ISERROR(VLOOKUP(O489,进货明细!$A$2:$D$5000,COLUMN($B$2),0)&amp;""),"",VLOOKUP(O489,进货明细!$A$2:$D$5000,COLUMN($B$2),0)&amp;"")</f>
        <v/>
      </c>
      <c r="Q489" s="174" t="str">
        <f>IF(ISERROR(VLOOKUP(O489,进货明细!$A$2:$D$5000,COLUMN($C$2),0)&amp;""),"",VLOOKUP(O489,进货明细!$A$2:$D$5000,COLUMN($C$2),0)&amp;"")</f>
        <v/>
      </c>
      <c r="R489" s="167" t="str">
        <f>IF(ISERROR(VLOOKUP(O489,进货明细!$A$2:$D$5000,COLUMN($D$2),0)&amp;""),"",VLOOKUP(O489,进货明细!$A$2:$D$5000,COLUMN($D$2),0)&amp;"")</f>
        <v/>
      </c>
      <c r="S489" s="167" t="str">
        <f>IF(ISERROR(VLOOKUP(O489,进货明细!$A$2:$G$5000,COLUMN($G$2),0)&amp;""),"",VLOOKUP(O489,进货明细!$A$2:$G$5000,COLUMN($G$2),0)&amp;"")</f>
        <v/>
      </c>
    </row>
    <row r="490" customHeight="1" spans="1:19">
      <c r="A490" s="175"/>
      <c r="B490" s="153" t="str">
        <f>IF(ISERROR(VLOOKUP(A490,进货明细!$A$2:$D$5000,COLUMN($B$2),0)&amp;""),"",VLOOKUP(A490,进货明细!$A$2:$D$5000,COLUMN($B$2),0)&amp;"")</f>
        <v/>
      </c>
      <c r="C490" s="147" t="str">
        <f>IF(ISERROR(VLOOKUP(A490,进货明细!$A$2:$D$5000,COLUMN($C$2),0)&amp;""),"",VLOOKUP(A490,进货明细!$A$2:$D$5000,COLUMN($C$2),0)&amp;"")</f>
        <v/>
      </c>
      <c r="D490" s="147" t="str">
        <f>IF(ISERROR(VLOOKUP(A490,进货明细!$A$2:$D$5000,COLUMN($D$2),0)&amp;""),"",VLOOKUP(A490,进货明细!$A$2:$D$5000,COLUMN($D$2),0)&amp;"")</f>
        <v/>
      </c>
      <c r="E490" s="148"/>
      <c r="F490" s="152"/>
      <c r="G490" s="150" t="str">
        <f>IF(ISERROR(VLOOKUP(A490,进货明细!$A$2:$G$5000,COLUMN($G$2),0)&amp;""),"",VLOOKUP(A490,进货明细!$A$2:$G$5000,COLUMN($G$2),0)&amp;"")</f>
        <v/>
      </c>
      <c r="H490" s="151" t="str">
        <f t="shared" si="17"/>
        <v/>
      </c>
      <c r="I490" s="168"/>
      <c r="J490" s="169"/>
      <c r="K490" s="163"/>
      <c r="L490" s="164" t="str">
        <f t="shared" si="16"/>
        <v/>
      </c>
      <c r="M490" s="165" t="e">
        <f>ROUND(VLOOKUP(A490,当前库存!$A$2:$F$7000,COLUMN($F$3),0)&amp;"",2)</f>
        <v>#DIV/0!</v>
      </c>
      <c r="N490" s="166"/>
      <c r="O490" s="167" t="str">
        <f t="array" ref="O490">INDEX(进货明细!A:A,MATCH(0,COUNTIF(O$2:O489,进货明细!$A$2:$A$5000),)+1)&amp;""</f>
        <v/>
      </c>
      <c r="P490" s="167" t="str">
        <f>IF(ISERROR(VLOOKUP(O490,进货明细!$A$2:$D$5000,COLUMN($B$2),0)&amp;""),"",VLOOKUP(O490,进货明细!$A$2:$D$5000,COLUMN($B$2),0)&amp;"")</f>
        <v/>
      </c>
      <c r="Q490" s="174" t="str">
        <f>IF(ISERROR(VLOOKUP(O490,进货明细!$A$2:$D$5000,COLUMN($C$2),0)&amp;""),"",VLOOKUP(O490,进货明细!$A$2:$D$5000,COLUMN($C$2),0)&amp;"")</f>
        <v/>
      </c>
      <c r="R490" s="167" t="str">
        <f>IF(ISERROR(VLOOKUP(O490,进货明细!$A$2:$D$5000,COLUMN($D$2),0)&amp;""),"",VLOOKUP(O490,进货明细!$A$2:$D$5000,COLUMN($D$2),0)&amp;"")</f>
        <v/>
      </c>
      <c r="S490" s="167" t="str">
        <f>IF(ISERROR(VLOOKUP(O490,进货明细!$A$2:$G$5000,COLUMN($G$2),0)&amp;""),"",VLOOKUP(O490,进货明细!$A$2:$G$5000,COLUMN($G$2),0)&amp;"")</f>
        <v/>
      </c>
    </row>
    <row r="491" customHeight="1" spans="1:19">
      <c r="A491" s="175"/>
      <c r="B491" s="153" t="str">
        <f>IF(ISERROR(VLOOKUP(A491,进货明细!$A$2:$D$5000,COLUMN($B$2),0)&amp;""),"",VLOOKUP(A491,进货明细!$A$2:$D$5000,COLUMN($B$2),0)&amp;"")</f>
        <v/>
      </c>
      <c r="C491" s="147" t="str">
        <f>IF(ISERROR(VLOOKUP(A491,进货明细!$A$2:$D$5000,COLUMN($C$2),0)&amp;""),"",VLOOKUP(A491,进货明细!$A$2:$D$5000,COLUMN($C$2),0)&amp;"")</f>
        <v/>
      </c>
      <c r="D491" s="147" t="str">
        <f>IF(ISERROR(VLOOKUP(A491,进货明细!$A$2:$D$5000,COLUMN($D$2),0)&amp;""),"",VLOOKUP(A491,进货明细!$A$2:$D$5000,COLUMN($D$2),0)&amp;"")</f>
        <v/>
      </c>
      <c r="E491" s="148"/>
      <c r="F491" s="152"/>
      <c r="G491" s="150" t="str">
        <f>IF(ISERROR(VLOOKUP(A491,进货明细!$A$2:$G$5000,COLUMN($G$2),0)&amp;""),"",VLOOKUP(A491,进货明细!$A$2:$G$5000,COLUMN($G$2),0)&amp;"")</f>
        <v/>
      </c>
      <c r="H491" s="151" t="str">
        <f t="shared" si="17"/>
        <v/>
      </c>
      <c r="I491" s="168"/>
      <c r="J491" s="169"/>
      <c r="K491" s="163"/>
      <c r="L491" s="164" t="str">
        <f t="shared" si="16"/>
        <v/>
      </c>
      <c r="M491" s="165" t="e">
        <f>ROUND(VLOOKUP(A491,当前库存!$A$2:$F$7000,COLUMN($F$3),0)&amp;"",2)</f>
        <v>#DIV/0!</v>
      </c>
      <c r="N491" s="166"/>
      <c r="O491" s="167" t="str">
        <f t="array" ref="O491">INDEX(进货明细!A:A,MATCH(0,COUNTIF(O$2:O490,进货明细!$A$2:$A$5000),)+1)&amp;""</f>
        <v/>
      </c>
      <c r="P491" s="167" t="str">
        <f>IF(ISERROR(VLOOKUP(O491,进货明细!$A$2:$D$5000,COLUMN($B$2),0)&amp;""),"",VLOOKUP(O491,进货明细!$A$2:$D$5000,COLUMN($B$2),0)&amp;"")</f>
        <v/>
      </c>
      <c r="Q491" s="174" t="str">
        <f>IF(ISERROR(VLOOKUP(O491,进货明细!$A$2:$D$5000,COLUMN($C$2),0)&amp;""),"",VLOOKUP(O491,进货明细!$A$2:$D$5000,COLUMN($C$2),0)&amp;"")</f>
        <v/>
      </c>
      <c r="R491" s="167" t="str">
        <f>IF(ISERROR(VLOOKUP(O491,进货明细!$A$2:$D$5000,COLUMN($D$2),0)&amp;""),"",VLOOKUP(O491,进货明细!$A$2:$D$5000,COLUMN($D$2),0)&amp;"")</f>
        <v/>
      </c>
      <c r="S491" s="167" t="str">
        <f>IF(ISERROR(VLOOKUP(O491,进货明细!$A$2:$G$5000,COLUMN($G$2),0)&amp;""),"",VLOOKUP(O491,进货明细!$A$2:$G$5000,COLUMN($G$2),0)&amp;"")</f>
        <v/>
      </c>
    </row>
    <row r="492" customHeight="1" spans="1:19">
      <c r="A492" s="175"/>
      <c r="B492" s="153" t="str">
        <f>IF(ISERROR(VLOOKUP(A492,进货明细!$A$2:$D$5000,COLUMN($B$2),0)&amp;""),"",VLOOKUP(A492,进货明细!$A$2:$D$5000,COLUMN($B$2),0)&amp;"")</f>
        <v/>
      </c>
      <c r="C492" s="147" t="str">
        <f>IF(ISERROR(VLOOKUP(A492,进货明细!$A$2:$D$5000,COLUMN($C$2),0)&amp;""),"",VLOOKUP(A492,进货明细!$A$2:$D$5000,COLUMN($C$2),0)&amp;"")</f>
        <v/>
      </c>
      <c r="D492" s="147" t="str">
        <f>IF(ISERROR(VLOOKUP(A492,进货明细!$A$2:$D$5000,COLUMN($D$2),0)&amp;""),"",VLOOKUP(A492,进货明细!$A$2:$D$5000,COLUMN($D$2),0)&amp;"")</f>
        <v/>
      </c>
      <c r="E492" s="148"/>
      <c r="F492" s="152"/>
      <c r="G492" s="150" t="str">
        <f>IF(ISERROR(VLOOKUP(A492,进货明细!$A$2:$G$5000,COLUMN($G$2),0)&amp;""),"",VLOOKUP(A492,进货明细!$A$2:$G$5000,COLUMN($G$2),0)&amp;"")</f>
        <v/>
      </c>
      <c r="H492" s="151" t="str">
        <f t="shared" si="17"/>
        <v/>
      </c>
      <c r="I492" s="168"/>
      <c r="J492" s="169"/>
      <c r="K492" s="163"/>
      <c r="L492" s="164" t="str">
        <f t="shared" si="16"/>
        <v/>
      </c>
      <c r="M492" s="165" t="e">
        <f>ROUND(VLOOKUP(A492,当前库存!$A$2:$F$7000,COLUMN($F$3),0)&amp;"",2)</f>
        <v>#DIV/0!</v>
      </c>
      <c r="N492" s="166"/>
      <c r="O492" s="167" t="str">
        <f t="array" ref="O492">INDEX(进货明细!A:A,MATCH(0,COUNTIF(O$2:O491,进货明细!$A$2:$A$5000),)+1)&amp;""</f>
        <v/>
      </c>
      <c r="P492" s="167" t="str">
        <f>IF(ISERROR(VLOOKUP(O492,进货明细!$A$2:$D$5000,COLUMN($B$2),0)&amp;""),"",VLOOKUP(O492,进货明细!$A$2:$D$5000,COLUMN($B$2),0)&amp;"")</f>
        <v/>
      </c>
      <c r="Q492" s="174" t="str">
        <f>IF(ISERROR(VLOOKUP(O492,进货明细!$A$2:$D$5000,COLUMN($C$2),0)&amp;""),"",VLOOKUP(O492,进货明细!$A$2:$D$5000,COLUMN($C$2),0)&amp;"")</f>
        <v/>
      </c>
      <c r="R492" s="167" t="str">
        <f>IF(ISERROR(VLOOKUP(O492,进货明细!$A$2:$D$5000,COLUMN($D$2),0)&amp;""),"",VLOOKUP(O492,进货明细!$A$2:$D$5000,COLUMN($D$2),0)&amp;"")</f>
        <v/>
      </c>
      <c r="S492" s="167" t="str">
        <f>IF(ISERROR(VLOOKUP(O492,进货明细!$A$2:$G$5000,COLUMN($G$2),0)&amp;""),"",VLOOKUP(O492,进货明细!$A$2:$G$5000,COLUMN($G$2),0)&amp;"")</f>
        <v/>
      </c>
    </row>
    <row r="493" customHeight="1" spans="1:19">
      <c r="A493" s="175"/>
      <c r="B493" s="153" t="str">
        <f>IF(ISERROR(VLOOKUP(A493,进货明细!$A$2:$D$5000,COLUMN($B$2),0)&amp;""),"",VLOOKUP(A493,进货明细!$A$2:$D$5000,COLUMN($B$2),0)&amp;"")</f>
        <v/>
      </c>
      <c r="C493" s="147" t="str">
        <f>IF(ISERROR(VLOOKUP(A493,进货明细!$A$2:$D$5000,COLUMN($C$2),0)&amp;""),"",VLOOKUP(A493,进货明细!$A$2:$D$5000,COLUMN($C$2),0)&amp;"")</f>
        <v/>
      </c>
      <c r="D493" s="147" t="str">
        <f>IF(ISERROR(VLOOKUP(A493,进货明细!$A$2:$D$5000,COLUMN($D$2),0)&amp;""),"",VLOOKUP(A493,进货明细!$A$2:$D$5000,COLUMN($D$2),0)&amp;"")</f>
        <v/>
      </c>
      <c r="E493" s="148"/>
      <c r="F493" s="152"/>
      <c r="G493" s="150" t="str">
        <f>IF(ISERROR(VLOOKUP(A493,进货明细!$A$2:$G$5000,COLUMN($G$2),0)&amp;""),"",VLOOKUP(A493,进货明细!$A$2:$G$5000,COLUMN($G$2),0)&amp;"")</f>
        <v/>
      </c>
      <c r="H493" s="151" t="str">
        <f t="shared" si="17"/>
        <v/>
      </c>
      <c r="I493" s="168"/>
      <c r="J493" s="169"/>
      <c r="K493" s="163"/>
      <c r="L493" s="164" t="str">
        <f t="shared" ref="L493:L556" si="18">IF(F493="","",H493-M493*F493)</f>
        <v/>
      </c>
      <c r="M493" s="165" t="e">
        <f>ROUND(VLOOKUP(A493,当前库存!$A$2:$F$7000,COLUMN($F$3),0)&amp;"",2)</f>
        <v>#DIV/0!</v>
      </c>
      <c r="N493" s="166"/>
      <c r="O493" s="167" t="str">
        <f t="array" ref="O493">INDEX(进货明细!A:A,MATCH(0,COUNTIF(O$2:O492,进货明细!$A$2:$A$5000),)+1)&amp;""</f>
        <v/>
      </c>
      <c r="P493" s="167" t="str">
        <f>IF(ISERROR(VLOOKUP(O493,进货明细!$A$2:$D$5000,COLUMN($B$2),0)&amp;""),"",VLOOKUP(O493,进货明细!$A$2:$D$5000,COLUMN($B$2),0)&amp;"")</f>
        <v/>
      </c>
      <c r="Q493" s="174" t="str">
        <f>IF(ISERROR(VLOOKUP(O493,进货明细!$A$2:$D$5000,COLUMN($C$2),0)&amp;""),"",VLOOKUP(O493,进货明细!$A$2:$D$5000,COLUMN($C$2),0)&amp;"")</f>
        <v/>
      </c>
      <c r="R493" s="167" t="str">
        <f>IF(ISERROR(VLOOKUP(O493,进货明细!$A$2:$D$5000,COLUMN($D$2),0)&amp;""),"",VLOOKUP(O493,进货明细!$A$2:$D$5000,COLUMN($D$2),0)&amp;"")</f>
        <v/>
      </c>
      <c r="S493" s="167" t="str">
        <f>IF(ISERROR(VLOOKUP(O493,进货明细!$A$2:$G$5000,COLUMN($G$2),0)&amp;""),"",VLOOKUP(O493,进货明细!$A$2:$G$5000,COLUMN($G$2),0)&amp;"")</f>
        <v/>
      </c>
    </row>
    <row r="494" customHeight="1" spans="1:19">
      <c r="A494" s="175"/>
      <c r="B494" s="153" t="str">
        <f>IF(ISERROR(VLOOKUP(A494,进货明细!$A$2:$D$5000,COLUMN($B$2),0)&amp;""),"",VLOOKUP(A494,进货明细!$A$2:$D$5000,COLUMN($B$2),0)&amp;"")</f>
        <v/>
      </c>
      <c r="C494" s="147" t="str">
        <f>IF(ISERROR(VLOOKUP(A494,进货明细!$A$2:$D$5000,COLUMN($C$2),0)&amp;""),"",VLOOKUP(A494,进货明细!$A$2:$D$5000,COLUMN($C$2),0)&amp;"")</f>
        <v/>
      </c>
      <c r="D494" s="147" t="str">
        <f>IF(ISERROR(VLOOKUP(A494,进货明细!$A$2:$D$5000,COLUMN($D$2),0)&amp;""),"",VLOOKUP(A494,进货明细!$A$2:$D$5000,COLUMN($D$2),0)&amp;"")</f>
        <v/>
      </c>
      <c r="E494" s="148"/>
      <c r="F494" s="152"/>
      <c r="G494" s="150" t="str">
        <f>IF(ISERROR(VLOOKUP(A494,进货明细!$A$2:$G$5000,COLUMN($G$2),0)&amp;""),"",VLOOKUP(A494,进货明细!$A$2:$G$5000,COLUMN($G$2),0)&amp;"")</f>
        <v/>
      </c>
      <c r="H494" s="151" t="str">
        <f t="shared" si="17"/>
        <v/>
      </c>
      <c r="I494" s="168"/>
      <c r="J494" s="169"/>
      <c r="K494" s="163"/>
      <c r="L494" s="164" t="str">
        <f t="shared" si="18"/>
        <v/>
      </c>
      <c r="M494" s="165" t="e">
        <f>ROUND(VLOOKUP(A494,当前库存!$A$2:$F$7000,COLUMN($F$3),0)&amp;"",2)</f>
        <v>#DIV/0!</v>
      </c>
      <c r="N494" s="166"/>
      <c r="O494" s="167" t="str">
        <f t="array" ref="O494">INDEX(进货明细!A:A,MATCH(0,COUNTIF(O$2:O493,进货明细!$A$2:$A$5000),)+1)&amp;""</f>
        <v/>
      </c>
      <c r="P494" s="167" t="str">
        <f>IF(ISERROR(VLOOKUP(O494,进货明细!$A$2:$D$5000,COLUMN($B$2),0)&amp;""),"",VLOOKUP(O494,进货明细!$A$2:$D$5000,COLUMN($B$2),0)&amp;"")</f>
        <v/>
      </c>
      <c r="Q494" s="174" t="str">
        <f>IF(ISERROR(VLOOKUP(O494,进货明细!$A$2:$D$5000,COLUMN($C$2),0)&amp;""),"",VLOOKUP(O494,进货明细!$A$2:$D$5000,COLUMN($C$2),0)&amp;"")</f>
        <v/>
      </c>
      <c r="R494" s="167" t="str">
        <f>IF(ISERROR(VLOOKUP(O494,进货明细!$A$2:$D$5000,COLUMN($D$2),0)&amp;""),"",VLOOKUP(O494,进货明细!$A$2:$D$5000,COLUMN($D$2),0)&amp;"")</f>
        <v/>
      </c>
      <c r="S494" s="167" t="str">
        <f>IF(ISERROR(VLOOKUP(O494,进货明细!$A$2:$G$5000,COLUMN($G$2),0)&amp;""),"",VLOOKUP(O494,进货明细!$A$2:$G$5000,COLUMN($G$2),0)&amp;"")</f>
        <v/>
      </c>
    </row>
    <row r="495" customHeight="1" spans="1:19">
      <c r="A495" s="175"/>
      <c r="B495" s="153" t="str">
        <f>IF(ISERROR(VLOOKUP(A495,进货明细!$A$2:$D$5000,COLUMN($B$2),0)&amp;""),"",VLOOKUP(A495,进货明细!$A$2:$D$5000,COLUMN($B$2),0)&amp;"")</f>
        <v/>
      </c>
      <c r="C495" s="147" t="str">
        <f>IF(ISERROR(VLOOKUP(A495,进货明细!$A$2:$D$5000,COLUMN($C$2),0)&amp;""),"",VLOOKUP(A495,进货明细!$A$2:$D$5000,COLUMN($C$2),0)&amp;"")</f>
        <v/>
      </c>
      <c r="D495" s="147" t="str">
        <f>IF(ISERROR(VLOOKUP(A495,进货明细!$A$2:$D$5000,COLUMN($D$2),0)&amp;""),"",VLOOKUP(A495,进货明细!$A$2:$D$5000,COLUMN($D$2),0)&amp;"")</f>
        <v/>
      </c>
      <c r="E495" s="148"/>
      <c r="F495" s="152"/>
      <c r="G495" s="150" t="str">
        <f>IF(ISERROR(VLOOKUP(A495,进货明细!$A$2:$G$5000,COLUMN($G$2),0)&amp;""),"",VLOOKUP(A495,进货明细!$A$2:$G$5000,COLUMN($G$2),0)&amp;"")</f>
        <v/>
      </c>
      <c r="H495" s="151" t="str">
        <f t="shared" si="17"/>
        <v/>
      </c>
      <c r="I495" s="168"/>
      <c r="J495" s="169"/>
      <c r="K495" s="163"/>
      <c r="L495" s="164" t="str">
        <f t="shared" si="18"/>
        <v/>
      </c>
      <c r="M495" s="165" t="e">
        <f>ROUND(VLOOKUP(A495,当前库存!$A$2:$F$7000,COLUMN($F$3),0)&amp;"",2)</f>
        <v>#DIV/0!</v>
      </c>
      <c r="N495" s="166"/>
      <c r="O495" s="167" t="str">
        <f t="array" ref="O495">INDEX(进货明细!A:A,MATCH(0,COUNTIF(O$2:O494,进货明细!$A$2:$A$5000),)+1)&amp;""</f>
        <v/>
      </c>
      <c r="P495" s="167" t="str">
        <f>IF(ISERROR(VLOOKUP(O495,进货明细!$A$2:$D$5000,COLUMN($B$2),0)&amp;""),"",VLOOKUP(O495,进货明细!$A$2:$D$5000,COLUMN($B$2),0)&amp;"")</f>
        <v/>
      </c>
      <c r="Q495" s="174" t="str">
        <f>IF(ISERROR(VLOOKUP(O495,进货明细!$A$2:$D$5000,COLUMN($C$2),0)&amp;""),"",VLOOKUP(O495,进货明细!$A$2:$D$5000,COLUMN($C$2),0)&amp;"")</f>
        <v/>
      </c>
      <c r="R495" s="167" t="str">
        <f>IF(ISERROR(VLOOKUP(O495,进货明细!$A$2:$D$5000,COLUMN($D$2),0)&amp;""),"",VLOOKUP(O495,进货明细!$A$2:$D$5000,COLUMN($D$2),0)&amp;"")</f>
        <v/>
      </c>
      <c r="S495" s="167" t="str">
        <f>IF(ISERROR(VLOOKUP(O495,进货明细!$A$2:$G$5000,COLUMN($G$2),0)&amp;""),"",VLOOKUP(O495,进货明细!$A$2:$G$5000,COLUMN($G$2),0)&amp;"")</f>
        <v/>
      </c>
    </row>
    <row r="496" customHeight="1" spans="1:19">
      <c r="A496" s="175"/>
      <c r="B496" s="153" t="str">
        <f>IF(ISERROR(VLOOKUP(A496,进货明细!$A$2:$D$5000,COLUMN($B$2),0)&amp;""),"",VLOOKUP(A496,进货明细!$A$2:$D$5000,COLUMN($B$2),0)&amp;"")</f>
        <v/>
      </c>
      <c r="C496" s="147" t="str">
        <f>IF(ISERROR(VLOOKUP(A496,进货明细!$A$2:$D$5000,COLUMN($C$2),0)&amp;""),"",VLOOKUP(A496,进货明细!$A$2:$D$5000,COLUMN($C$2),0)&amp;"")</f>
        <v/>
      </c>
      <c r="D496" s="147" t="str">
        <f>IF(ISERROR(VLOOKUP(A496,进货明细!$A$2:$D$5000,COLUMN($D$2),0)&amp;""),"",VLOOKUP(A496,进货明细!$A$2:$D$5000,COLUMN($D$2),0)&amp;"")</f>
        <v/>
      </c>
      <c r="E496" s="148"/>
      <c r="F496" s="152"/>
      <c r="G496" s="150" t="str">
        <f>IF(ISERROR(VLOOKUP(A496,进货明细!$A$2:$G$5000,COLUMN($G$2),0)&amp;""),"",VLOOKUP(A496,进货明细!$A$2:$G$5000,COLUMN($G$2),0)&amp;"")</f>
        <v/>
      </c>
      <c r="H496" s="151" t="str">
        <f t="shared" si="17"/>
        <v/>
      </c>
      <c r="I496" s="168"/>
      <c r="J496" s="169"/>
      <c r="K496" s="163"/>
      <c r="L496" s="164" t="str">
        <f t="shared" si="18"/>
        <v/>
      </c>
      <c r="M496" s="165" t="e">
        <f>ROUND(VLOOKUP(A496,当前库存!$A$2:$F$7000,COLUMN($F$3),0)&amp;"",2)</f>
        <v>#DIV/0!</v>
      </c>
      <c r="N496" s="166"/>
      <c r="O496" s="167" t="str">
        <f t="array" ref="O496">INDEX(进货明细!A:A,MATCH(0,COUNTIF(O$2:O495,进货明细!$A$2:$A$5000),)+1)&amp;""</f>
        <v/>
      </c>
      <c r="P496" s="167" t="str">
        <f>IF(ISERROR(VLOOKUP(O496,进货明细!$A$2:$D$5000,COLUMN($B$2),0)&amp;""),"",VLOOKUP(O496,进货明细!$A$2:$D$5000,COLUMN($B$2),0)&amp;"")</f>
        <v/>
      </c>
      <c r="Q496" s="174" t="str">
        <f>IF(ISERROR(VLOOKUP(O496,进货明细!$A$2:$D$5000,COLUMN($C$2),0)&amp;""),"",VLOOKUP(O496,进货明细!$A$2:$D$5000,COLUMN($C$2),0)&amp;"")</f>
        <v/>
      </c>
      <c r="R496" s="167" t="str">
        <f>IF(ISERROR(VLOOKUP(O496,进货明细!$A$2:$D$5000,COLUMN($D$2),0)&amp;""),"",VLOOKUP(O496,进货明细!$A$2:$D$5000,COLUMN($D$2),0)&amp;"")</f>
        <v/>
      </c>
      <c r="S496" s="167" t="str">
        <f>IF(ISERROR(VLOOKUP(O496,进货明细!$A$2:$G$5000,COLUMN($G$2),0)&amp;""),"",VLOOKUP(O496,进货明细!$A$2:$G$5000,COLUMN($G$2),0)&amp;"")</f>
        <v/>
      </c>
    </row>
    <row r="497" customHeight="1" spans="1:19">
      <c r="A497" s="175"/>
      <c r="B497" s="153" t="str">
        <f>IF(ISERROR(VLOOKUP(A497,进货明细!$A$2:$D$5000,COLUMN($B$2),0)&amp;""),"",VLOOKUP(A497,进货明细!$A$2:$D$5000,COLUMN($B$2),0)&amp;"")</f>
        <v/>
      </c>
      <c r="C497" s="147" t="str">
        <f>IF(ISERROR(VLOOKUP(A497,进货明细!$A$2:$D$5000,COLUMN($C$2),0)&amp;""),"",VLOOKUP(A497,进货明细!$A$2:$D$5000,COLUMN($C$2),0)&amp;"")</f>
        <v/>
      </c>
      <c r="D497" s="147" t="str">
        <f>IF(ISERROR(VLOOKUP(A497,进货明细!$A$2:$D$5000,COLUMN($D$2),0)&amp;""),"",VLOOKUP(A497,进货明细!$A$2:$D$5000,COLUMN($D$2),0)&amp;"")</f>
        <v/>
      </c>
      <c r="E497" s="148"/>
      <c r="F497" s="152"/>
      <c r="G497" s="150" t="str">
        <f>IF(ISERROR(VLOOKUP(A497,进货明细!$A$2:$G$5000,COLUMN($G$2),0)&amp;""),"",VLOOKUP(A497,进货明细!$A$2:$G$5000,COLUMN($G$2),0)&amp;"")</f>
        <v/>
      </c>
      <c r="H497" s="151" t="str">
        <f t="shared" si="17"/>
        <v/>
      </c>
      <c r="I497" s="168"/>
      <c r="J497" s="169"/>
      <c r="K497" s="163"/>
      <c r="L497" s="164" t="str">
        <f t="shared" si="18"/>
        <v/>
      </c>
      <c r="M497" s="165" t="e">
        <f>ROUND(VLOOKUP(A497,当前库存!$A$2:$F$7000,COLUMN($F$3),0)&amp;"",2)</f>
        <v>#DIV/0!</v>
      </c>
      <c r="N497" s="166"/>
      <c r="O497" s="167" t="str">
        <f t="array" ref="O497">INDEX(进货明细!A:A,MATCH(0,COUNTIF(O$2:O496,进货明细!$A$2:$A$5000),)+1)&amp;""</f>
        <v/>
      </c>
      <c r="P497" s="167" t="str">
        <f>IF(ISERROR(VLOOKUP(O497,进货明细!$A$2:$D$5000,COLUMN($B$2),0)&amp;""),"",VLOOKUP(O497,进货明细!$A$2:$D$5000,COLUMN($B$2),0)&amp;"")</f>
        <v/>
      </c>
      <c r="Q497" s="174" t="str">
        <f>IF(ISERROR(VLOOKUP(O497,进货明细!$A$2:$D$5000,COLUMN($C$2),0)&amp;""),"",VLOOKUP(O497,进货明细!$A$2:$D$5000,COLUMN($C$2),0)&amp;"")</f>
        <v/>
      </c>
      <c r="R497" s="167" t="str">
        <f>IF(ISERROR(VLOOKUP(O497,进货明细!$A$2:$D$5000,COLUMN($D$2),0)&amp;""),"",VLOOKUP(O497,进货明细!$A$2:$D$5000,COLUMN($D$2),0)&amp;"")</f>
        <v/>
      </c>
      <c r="S497" s="167" t="str">
        <f>IF(ISERROR(VLOOKUP(O497,进货明细!$A$2:$G$5000,COLUMN($G$2),0)&amp;""),"",VLOOKUP(O497,进货明细!$A$2:$G$5000,COLUMN($G$2),0)&amp;"")</f>
        <v/>
      </c>
    </row>
    <row r="498" customHeight="1" spans="1:19">
      <c r="A498" s="175"/>
      <c r="B498" s="153" t="str">
        <f>IF(ISERROR(VLOOKUP(A498,进货明细!$A$2:$D$5000,COLUMN($B$2),0)&amp;""),"",VLOOKUP(A498,进货明细!$A$2:$D$5000,COLUMN($B$2),0)&amp;"")</f>
        <v/>
      </c>
      <c r="C498" s="147" t="str">
        <f>IF(ISERROR(VLOOKUP(A498,进货明细!$A$2:$D$5000,COLUMN($C$2),0)&amp;""),"",VLOOKUP(A498,进货明细!$A$2:$D$5000,COLUMN($C$2),0)&amp;"")</f>
        <v/>
      </c>
      <c r="D498" s="147" t="str">
        <f>IF(ISERROR(VLOOKUP(A498,进货明细!$A$2:$D$5000,COLUMN($D$2),0)&amp;""),"",VLOOKUP(A498,进货明细!$A$2:$D$5000,COLUMN($D$2),0)&amp;"")</f>
        <v/>
      </c>
      <c r="E498" s="148"/>
      <c r="F498" s="152"/>
      <c r="G498" s="150" t="str">
        <f>IF(ISERROR(VLOOKUP(A498,进货明细!$A$2:$G$5000,COLUMN($G$2),0)&amp;""),"",VLOOKUP(A498,进货明细!$A$2:$G$5000,COLUMN($G$2),0)&amp;"")</f>
        <v/>
      </c>
      <c r="H498" s="151" t="str">
        <f t="shared" si="17"/>
        <v/>
      </c>
      <c r="I498" s="168"/>
      <c r="J498" s="169"/>
      <c r="K498" s="163"/>
      <c r="L498" s="164" t="str">
        <f t="shared" si="18"/>
        <v/>
      </c>
      <c r="M498" s="165" t="e">
        <f>ROUND(VLOOKUP(A498,当前库存!$A$2:$F$7000,COLUMN($F$3),0)&amp;"",2)</f>
        <v>#DIV/0!</v>
      </c>
      <c r="N498" s="166"/>
      <c r="O498" s="167" t="str">
        <f t="array" ref="O498">INDEX(进货明细!A:A,MATCH(0,COUNTIF(O$2:O497,进货明细!$A$2:$A$5000),)+1)&amp;""</f>
        <v/>
      </c>
      <c r="P498" s="167" t="str">
        <f>IF(ISERROR(VLOOKUP(O498,进货明细!$A$2:$D$5000,COLUMN($B$2),0)&amp;""),"",VLOOKUP(O498,进货明细!$A$2:$D$5000,COLUMN($B$2),0)&amp;"")</f>
        <v/>
      </c>
      <c r="Q498" s="174" t="str">
        <f>IF(ISERROR(VLOOKUP(O498,进货明细!$A$2:$D$5000,COLUMN($C$2),0)&amp;""),"",VLOOKUP(O498,进货明细!$A$2:$D$5000,COLUMN($C$2),0)&amp;"")</f>
        <v/>
      </c>
      <c r="R498" s="167" t="str">
        <f>IF(ISERROR(VLOOKUP(O498,进货明细!$A$2:$D$5000,COLUMN($D$2),0)&amp;""),"",VLOOKUP(O498,进货明细!$A$2:$D$5000,COLUMN($D$2),0)&amp;"")</f>
        <v/>
      </c>
      <c r="S498" s="167" t="str">
        <f>IF(ISERROR(VLOOKUP(O498,进货明细!$A$2:$G$5000,COLUMN($G$2),0)&amp;""),"",VLOOKUP(O498,进货明细!$A$2:$G$5000,COLUMN($G$2),0)&amp;"")</f>
        <v/>
      </c>
    </row>
    <row r="499" customHeight="1" spans="1:19">
      <c r="A499" s="175"/>
      <c r="B499" s="153" t="str">
        <f>IF(ISERROR(VLOOKUP(A499,进货明细!$A$2:$D$5000,COLUMN($B$2),0)&amp;""),"",VLOOKUP(A499,进货明细!$A$2:$D$5000,COLUMN($B$2),0)&amp;"")</f>
        <v/>
      </c>
      <c r="C499" s="147" t="str">
        <f>IF(ISERROR(VLOOKUP(A499,进货明细!$A$2:$D$5000,COLUMN($C$2),0)&amp;""),"",VLOOKUP(A499,进货明细!$A$2:$D$5000,COLUMN($C$2),0)&amp;"")</f>
        <v/>
      </c>
      <c r="D499" s="147" t="str">
        <f>IF(ISERROR(VLOOKUP(A499,进货明细!$A$2:$D$5000,COLUMN($D$2),0)&amp;""),"",VLOOKUP(A499,进货明细!$A$2:$D$5000,COLUMN($D$2),0)&amp;"")</f>
        <v/>
      </c>
      <c r="E499" s="148"/>
      <c r="F499" s="152"/>
      <c r="G499" s="150" t="str">
        <f>IF(ISERROR(VLOOKUP(A499,进货明细!$A$2:$G$5000,COLUMN($G$2),0)&amp;""),"",VLOOKUP(A499,进货明细!$A$2:$G$5000,COLUMN($G$2),0)&amp;"")</f>
        <v/>
      </c>
      <c r="H499" s="151" t="str">
        <f t="shared" si="17"/>
        <v/>
      </c>
      <c r="I499" s="168"/>
      <c r="J499" s="169"/>
      <c r="K499" s="163"/>
      <c r="L499" s="164" t="str">
        <f t="shared" si="18"/>
        <v/>
      </c>
      <c r="M499" s="165" t="e">
        <f>ROUND(VLOOKUP(A499,当前库存!$A$2:$F$7000,COLUMN($F$3),0)&amp;"",2)</f>
        <v>#DIV/0!</v>
      </c>
      <c r="N499" s="166"/>
      <c r="O499" s="167" t="str">
        <f t="array" ref="O499">INDEX(进货明细!A:A,MATCH(0,COUNTIF(O$2:O498,进货明细!$A$2:$A$5000),)+1)&amp;""</f>
        <v/>
      </c>
      <c r="P499" s="167" t="str">
        <f>IF(ISERROR(VLOOKUP(O499,进货明细!$A$2:$D$5000,COLUMN($B$2),0)&amp;""),"",VLOOKUP(O499,进货明细!$A$2:$D$5000,COLUMN($B$2),0)&amp;"")</f>
        <v/>
      </c>
      <c r="Q499" s="174" t="str">
        <f>IF(ISERROR(VLOOKUP(O499,进货明细!$A$2:$D$5000,COLUMN($C$2),0)&amp;""),"",VLOOKUP(O499,进货明细!$A$2:$D$5000,COLUMN($C$2),0)&amp;"")</f>
        <v/>
      </c>
      <c r="R499" s="167" t="str">
        <f>IF(ISERROR(VLOOKUP(O499,进货明细!$A$2:$D$5000,COLUMN($D$2),0)&amp;""),"",VLOOKUP(O499,进货明细!$A$2:$D$5000,COLUMN($D$2),0)&amp;"")</f>
        <v/>
      </c>
      <c r="S499" s="167" t="str">
        <f>IF(ISERROR(VLOOKUP(O499,进货明细!$A$2:$G$5000,COLUMN($G$2),0)&amp;""),"",VLOOKUP(O499,进货明细!$A$2:$G$5000,COLUMN($G$2),0)&amp;"")</f>
        <v/>
      </c>
    </row>
    <row r="500" customHeight="1" spans="1:19">
      <c r="A500" s="175"/>
      <c r="B500" s="153" t="str">
        <f>IF(ISERROR(VLOOKUP(A500,进货明细!$A$2:$D$5000,COLUMN($B$2),0)&amp;""),"",VLOOKUP(A500,进货明细!$A$2:$D$5000,COLUMN($B$2),0)&amp;"")</f>
        <v/>
      </c>
      <c r="C500" s="147" t="str">
        <f>IF(ISERROR(VLOOKUP(A500,进货明细!$A$2:$D$5000,COLUMN($C$2),0)&amp;""),"",VLOOKUP(A500,进货明细!$A$2:$D$5000,COLUMN($C$2),0)&amp;"")</f>
        <v/>
      </c>
      <c r="D500" s="147" t="str">
        <f>IF(ISERROR(VLOOKUP(A500,进货明细!$A$2:$D$5000,COLUMN($D$2),0)&amp;""),"",VLOOKUP(A500,进货明细!$A$2:$D$5000,COLUMN($D$2),0)&amp;"")</f>
        <v/>
      </c>
      <c r="E500" s="148"/>
      <c r="F500" s="152"/>
      <c r="G500" s="150" t="str">
        <f>IF(ISERROR(VLOOKUP(A500,进货明细!$A$2:$G$5000,COLUMN($G$2),0)&amp;""),"",VLOOKUP(A500,进货明细!$A$2:$G$5000,COLUMN($G$2),0)&amp;"")</f>
        <v/>
      </c>
      <c r="H500" s="151" t="str">
        <f t="shared" si="17"/>
        <v/>
      </c>
      <c r="I500" s="168"/>
      <c r="J500" s="169"/>
      <c r="K500" s="163"/>
      <c r="L500" s="164" t="str">
        <f t="shared" si="18"/>
        <v/>
      </c>
      <c r="M500" s="165" t="e">
        <f>ROUND(VLOOKUP(A500,当前库存!$A$2:$F$7000,COLUMN($F$3),0)&amp;"",2)</f>
        <v>#DIV/0!</v>
      </c>
      <c r="N500" s="166"/>
      <c r="O500" s="167" t="str">
        <f t="array" ref="O500">INDEX(进货明细!A:A,MATCH(0,COUNTIF(O$2:O499,进货明细!$A$2:$A$5000),)+1)&amp;""</f>
        <v/>
      </c>
      <c r="P500" s="167" t="str">
        <f>IF(ISERROR(VLOOKUP(O500,进货明细!$A$2:$D$5000,COLUMN($B$2),0)&amp;""),"",VLOOKUP(O500,进货明细!$A$2:$D$5000,COLUMN($B$2),0)&amp;"")</f>
        <v/>
      </c>
      <c r="Q500" s="174" t="str">
        <f>IF(ISERROR(VLOOKUP(O500,进货明细!$A$2:$D$5000,COLUMN($C$2),0)&amp;""),"",VLOOKUP(O500,进货明细!$A$2:$D$5000,COLUMN($C$2),0)&amp;"")</f>
        <v/>
      </c>
      <c r="R500" s="167" t="str">
        <f>IF(ISERROR(VLOOKUP(O500,进货明细!$A$2:$D$5000,COLUMN($D$2),0)&amp;""),"",VLOOKUP(O500,进货明细!$A$2:$D$5000,COLUMN($D$2),0)&amp;"")</f>
        <v/>
      </c>
      <c r="S500" s="167" t="str">
        <f>IF(ISERROR(VLOOKUP(O500,进货明细!$A$2:$G$5000,COLUMN($G$2),0)&amp;""),"",VLOOKUP(O500,进货明细!$A$2:$G$5000,COLUMN($G$2),0)&amp;"")</f>
        <v/>
      </c>
    </row>
    <row r="501" customHeight="1" spans="1:19">
      <c r="A501" s="175"/>
      <c r="B501" s="153" t="str">
        <f>IF(ISERROR(VLOOKUP(A501,进货明细!$A$2:$D$5000,COLUMN($B$2),0)&amp;""),"",VLOOKUP(A501,进货明细!$A$2:$D$5000,COLUMN($B$2),0)&amp;"")</f>
        <v/>
      </c>
      <c r="C501" s="147" t="str">
        <f>IF(ISERROR(VLOOKUP(A501,进货明细!$A$2:$D$5000,COLUMN($C$2),0)&amp;""),"",VLOOKUP(A501,进货明细!$A$2:$D$5000,COLUMN($C$2),0)&amp;"")</f>
        <v/>
      </c>
      <c r="D501" s="147" t="str">
        <f>IF(ISERROR(VLOOKUP(A501,进货明细!$A$2:$D$5000,COLUMN($D$2),0)&amp;""),"",VLOOKUP(A501,进货明细!$A$2:$D$5000,COLUMN($D$2),0)&amp;"")</f>
        <v/>
      </c>
      <c r="E501" s="148"/>
      <c r="F501" s="152"/>
      <c r="G501" s="150" t="str">
        <f>IF(ISERROR(VLOOKUP(A501,进货明细!$A$2:$G$5000,COLUMN($G$2),0)&amp;""),"",VLOOKUP(A501,进货明细!$A$2:$G$5000,COLUMN($G$2),0)&amp;"")</f>
        <v/>
      </c>
      <c r="H501" s="151" t="str">
        <f t="shared" si="17"/>
        <v/>
      </c>
      <c r="I501" s="168"/>
      <c r="J501" s="169"/>
      <c r="K501" s="163"/>
      <c r="L501" s="164" t="str">
        <f t="shared" si="18"/>
        <v/>
      </c>
      <c r="M501" s="165" t="e">
        <f>ROUND(VLOOKUP(A501,当前库存!$A$2:$F$7000,COLUMN($F$3),0)&amp;"",2)</f>
        <v>#DIV/0!</v>
      </c>
      <c r="N501" s="166"/>
      <c r="O501" s="167" t="str">
        <f t="array" ref="O501">INDEX(进货明细!A:A,MATCH(0,COUNTIF(O$2:O500,进货明细!$A$2:$A$5000),)+1)&amp;""</f>
        <v/>
      </c>
      <c r="P501" s="167" t="str">
        <f>IF(ISERROR(VLOOKUP(O501,进货明细!$A$2:$D$5000,COLUMN($B$2),0)&amp;""),"",VLOOKUP(O501,进货明细!$A$2:$D$5000,COLUMN($B$2),0)&amp;"")</f>
        <v/>
      </c>
      <c r="Q501" s="174" t="str">
        <f>IF(ISERROR(VLOOKUP(O501,进货明细!$A$2:$D$5000,COLUMN($C$2),0)&amp;""),"",VLOOKUP(O501,进货明细!$A$2:$D$5000,COLUMN($C$2),0)&amp;"")</f>
        <v/>
      </c>
      <c r="R501" s="167" t="str">
        <f>IF(ISERROR(VLOOKUP(O501,进货明细!$A$2:$D$5000,COLUMN($D$2),0)&amp;""),"",VLOOKUP(O501,进货明细!$A$2:$D$5000,COLUMN($D$2),0)&amp;"")</f>
        <v/>
      </c>
      <c r="S501" s="167" t="str">
        <f>IF(ISERROR(VLOOKUP(O501,进货明细!$A$2:$G$5000,COLUMN($G$2),0)&amp;""),"",VLOOKUP(O501,进货明细!$A$2:$G$5000,COLUMN($G$2),0)&amp;"")</f>
        <v/>
      </c>
    </row>
    <row r="502" customHeight="1" spans="1:19">
      <c r="A502" s="175"/>
      <c r="B502" s="153" t="str">
        <f>IF(ISERROR(VLOOKUP(A502,进货明细!$A$2:$D$5000,COLUMN($B$2),0)&amp;""),"",VLOOKUP(A502,进货明细!$A$2:$D$5000,COLUMN($B$2),0)&amp;"")</f>
        <v/>
      </c>
      <c r="C502" s="147" t="str">
        <f>IF(ISERROR(VLOOKUP(A502,进货明细!$A$2:$D$5000,COLUMN($C$2),0)&amp;""),"",VLOOKUP(A502,进货明细!$A$2:$D$5000,COLUMN($C$2),0)&amp;"")</f>
        <v/>
      </c>
      <c r="D502" s="147" t="str">
        <f>IF(ISERROR(VLOOKUP(A502,进货明细!$A$2:$D$5000,COLUMN($D$2),0)&amp;""),"",VLOOKUP(A502,进货明细!$A$2:$D$5000,COLUMN($D$2),0)&amp;"")</f>
        <v/>
      </c>
      <c r="E502" s="148"/>
      <c r="F502" s="152"/>
      <c r="G502" s="150" t="str">
        <f>IF(ISERROR(VLOOKUP(A502,进货明细!$A$2:$G$5000,COLUMN($G$2),0)&amp;""),"",VLOOKUP(A502,进货明细!$A$2:$G$5000,COLUMN($G$2),0)&amp;"")</f>
        <v/>
      </c>
      <c r="H502" s="151" t="str">
        <f t="shared" si="17"/>
        <v/>
      </c>
      <c r="I502" s="168"/>
      <c r="J502" s="169"/>
      <c r="K502" s="163"/>
      <c r="L502" s="164" t="str">
        <f t="shared" si="18"/>
        <v/>
      </c>
      <c r="M502" s="165" t="e">
        <f>ROUND(VLOOKUP(A502,当前库存!$A$2:$F$7000,COLUMN($F$3),0)&amp;"",2)</f>
        <v>#DIV/0!</v>
      </c>
      <c r="N502" s="166"/>
      <c r="O502" s="167" t="str">
        <f t="array" ref="O502">INDEX(进货明细!A:A,MATCH(0,COUNTIF(O$2:O501,进货明细!$A$2:$A$5000),)+1)&amp;""</f>
        <v/>
      </c>
      <c r="P502" s="167" t="str">
        <f>IF(ISERROR(VLOOKUP(O502,进货明细!$A$2:$D$5000,COLUMN($B$2),0)&amp;""),"",VLOOKUP(O502,进货明细!$A$2:$D$5000,COLUMN($B$2),0)&amp;"")</f>
        <v/>
      </c>
      <c r="Q502" s="174" t="str">
        <f>IF(ISERROR(VLOOKUP(O502,进货明细!$A$2:$D$5000,COLUMN($C$2),0)&amp;""),"",VLOOKUP(O502,进货明细!$A$2:$D$5000,COLUMN($C$2),0)&amp;"")</f>
        <v/>
      </c>
      <c r="R502" s="167" t="str">
        <f>IF(ISERROR(VLOOKUP(O502,进货明细!$A$2:$D$5000,COLUMN($D$2),0)&amp;""),"",VLOOKUP(O502,进货明细!$A$2:$D$5000,COLUMN($D$2),0)&amp;"")</f>
        <v/>
      </c>
      <c r="S502" s="167" t="str">
        <f>IF(ISERROR(VLOOKUP(O502,进货明细!$A$2:$G$5000,COLUMN($G$2),0)&amp;""),"",VLOOKUP(O502,进货明细!$A$2:$G$5000,COLUMN($G$2),0)&amp;"")</f>
        <v/>
      </c>
    </row>
    <row r="503" customHeight="1" spans="1:19">
      <c r="A503" s="175"/>
      <c r="B503" s="153" t="str">
        <f>IF(ISERROR(VLOOKUP(A503,进货明细!$A$2:$D$5000,COLUMN($B$2),0)&amp;""),"",VLOOKUP(A503,进货明细!$A$2:$D$5000,COLUMN($B$2),0)&amp;"")</f>
        <v/>
      </c>
      <c r="C503" s="147" t="str">
        <f>IF(ISERROR(VLOOKUP(A503,进货明细!$A$2:$D$5000,COLUMN($C$2),0)&amp;""),"",VLOOKUP(A503,进货明细!$A$2:$D$5000,COLUMN($C$2),0)&amp;"")</f>
        <v/>
      </c>
      <c r="D503" s="147" t="str">
        <f>IF(ISERROR(VLOOKUP(A503,进货明细!$A$2:$D$5000,COLUMN($D$2),0)&amp;""),"",VLOOKUP(A503,进货明细!$A$2:$D$5000,COLUMN($D$2),0)&amp;"")</f>
        <v/>
      </c>
      <c r="E503" s="148"/>
      <c r="F503" s="152"/>
      <c r="G503" s="150" t="str">
        <f>IF(ISERROR(VLOOKUP(A503,进货明细!$A$2:$G$5000,COLUMN($G$2),0)&amp;""),"",VLOOKUP(A503,进货明细!$A$2:$G$5000,COLUMN($G$2),0)&amp;"")</f>
        <v/>
      </c>
      <c r="H503" s="151" t="str">
        <f t="shared" si="17"/>
        <v/>
      </c>
      <c r="I503" s="168"/>
      <c r="J503" s="169"/>
      <c r="K503" s="163"/>
      <c r="L503" s="164" t="str">
        <f t="shared" si="18"/>
        <v/>
      </c>
      <c r="M503" s="165" t="e">
        <f>ROUND(VLOOKUP(A503,当前库存!$A$2:$F$7000,COLUMN($F$3),0)&amp;"",2)</f>
        <v>#DIV/0!</v>
      </c>
      <c r="N503" s="166"/>
      <c r="O503" s="167" t="str">
        <f t="array" ref="O503">INDEX(进货明细!A:A,MATCH(0,COUNTIF(O$2:O502,进货明细!$A$2:$A$5000),)+1)&amp;""</f>
        <v/>
      </c>
      <c r="P503" s="167" t="str">
        <f>IF(ISERROR(VLOOKUP(O503,进货明细!$A$2:$D$5000,COLUMN($B$2),0)&amp;""),"",VLOOKUP(O503,进货明细!$A$2:$D$5000,COLUMN($B$2),0)&amp;"")</f>
        <v/>
      </c>
      <c r="Q503" s="174" t="str">
        <f>IF(ISERROR(VLOOKUP(O503,进货明细!$A$2:$D$5000,COLUMN($C$2),0)&amp;""),"",VLOOKUP(O503,进货明细!$A$2:$D$5000,COLUMN($C$2),0)&amp;"")</f>
        <v/>
      </c>
      <c r="R503" s="167" t="str">
        <f>IF(ISERROR(VLOOKUP(O503,进货明细!$A$2:$D$5000,COLUMN($D$2),0)&amp;""),"",VLOOKUP(O503,进货明细!$A$2:$D$5000,COLUMN($D$2),0)&amp;"")</f>
        <v/>
      </c>
      <c r="S503" s="167" t="str">
        <f>IF(ISERROR(VLOOKUP(O503,进货明细!$A$2:$G$5000,COLUMN($G$2),0)&amp;""),"",VLOOKUP(O503,进货明细!$A$2:$G$5000,COLUMN($G$2),0)&amp;"")</f>
        <v/>
      </c>
    </row>
    <row r="504" customHeight="1" spans="1:19">
      <c r="A504" s="175"/>
      <c r="B504" s="153" t="str">
        <f>IF(ISERROR(VLOOKUP(A504,进货明细!$A$2:$D$5000,COLUMN($B$2),0)&amp;""),"",VLOOKUP(A504,进货明细!$A$2:$D$5000,COLUMN($B$2),0)&amp;"")</f>
        <v/>
      </c>
      <c r="C504" s="147" t="str">
        <f>IF(ISERROR(VLOOKUP(A504,进货明细!$A$2:$D$5000,COLUMN($C$2),0)&amp;""),"",VLOOKUP(A504,进货明细!$A$2:$D$5000,COLUMN($C$2),0)&amp;"")</f>
        <v/>
      </c>
      <c r="D504" s="147" t="str">
        <f>IF(ISERROR(VLOOKUP(A504,进货明细!$A$2:$D$5000,COLUMN($D$2),0)&amp;""),"",VLOOKUP(A504,进货明细!$A$2:$D$5000,COLUMN($D$2),0)&amp;"")</f>
        <v/>
      </c>
      <c r="E504" s="148"/>
      <c r="F504" s="152"/>
      <c r="G504" s="150" t="str">
        <f>IF(ISERROR(VLOOKUP(A504,进货明细!$A$2:$G$5000,COLUMN($G$2),0)&amp;""),"",VLOOKUP(A504,进货明细!$A$2:$G$5000,COLUMN($G$2),0)&amp;"")</f>
        <v/>
      </c>
      <c r="H504" s="151" t="str">
        <f t="shared" si="17"/>
        <v/>
      </c>
      <c r="I504" s="168"/>
      <c r="J504" s="169"/>
      <c r="K504" s="163"/>
      <c r="L504" s="164" t="str">
        <f t="shared" si="18"/>
        <v/>
      </c>
      <c r="M504" s="165" t="e">
        <f>ROUND(VLOOKUP(A504,当前库存!$A$2:$F$7000,COLUMN($F$3),0)&amp;"",2)</f>
        <v>#DIV/0!</v>
      </c>
      <c r="N504" s="166"/>
      <c r="O504" s="167" t="str">
        <f t="array" ref="O504">INDEX(进货明细!A:A,MATCH(0,COUNTIF(O$2:O503,进货明细!$A$2:$A$5000),)+1)&amp;""</f>
        <v/>
      </c>
      <c r="P504" s="167" t="str">
        <f>IF(ISERROR(VLOOKUP(O504,进货明细!$A$2:$D$5000,COLUMN($B$2),0)&amp;""),"",VLOOKUP(O504,进货明细!$A$2:$D$5000,COLUMN($B$2),0)&amp;"")</f>
        <v/>
      </c>
      <c r="Q504" s="174" t="str">
        <f>IF(ISERROR(VLOOKUP(O504,进货明细!$A$2:$D$5000,COLUMN($C$2),0)&amp;""),"",VLOOKUP(O504,进货明细!$A$2:$D$5000,COLUMN($C$2),0)&amp;"")</f>
        <v/>
      </c>
      <c r="R504" s="167" t="str">
        <f>IF(ISERROR(VLOOKUP(O504,进货明细!$A$2:$D$5000,COLUMN($D$2),0)&amp;""),"",VLOOKUP(O504,进货明细!$A$2:$D$5000,COLUMN($D$2),0)&amp;"")</f>
        <v/>
      </c>
      <c r="S504" s="167" t="str">
        <f>IF(ISERROR(VLOOKUP(O504,进货明细!$A$2:$G$5000,COLUMN($G$2),0)&amp;""),"",VLOOKUP(O504,进货明细!$A$2:$G$5000,COLUMN($G$2),0)&amp;"")</f>
        <v/>
      </c>
    </row>
    <row r="505" customHeight="1" spans="1:19">
      <c r="A505" s="175"/>
      <c r="B505" s="153" t="str">
        <f>IF(ISERROR(VLOOKUP(A505,进货明细!$A$2:$D$5000,COLUMN($B$2),0)&amp;""),"",VLOOKUP(A505,进货明细!$A$2:$D$5000,COLUMN($B$2),0)&amp;"")</f>
        <v/>
      </c>
      <c r="C505" s="147" t="str">
        <f>IF(ISERROR(VLOOKUP(A505,进货明细!$A$2:$D$5000,COLUMN($C$2),0)&amp;""),"",VLOOKUP(A505,进货明细!$A$2:$D$5000,COLUMN($C$2),0)&amp;"")</f>
        <v/>
      </c>
      <c r="D505" s="147" t="str">
        <f>IF(ISERROR(VLOOKUP(A505,进货明细!$A$2:$D$5000,COLUMN($D$2),0)&amp;""),"",VLOOKUP(A505,进货明细!$A$2:$D$5000,COLUMN($D$2),0)&amp;"")</f>
        <v/>
      </c>
      <c r="E505" s="148"/>
      <c r="F505" s="152"/>
      <c r="G505" s="150" t="str">
        <f>IF(ISERROR(VLOOKUP(A505,进货明细!$A$2:$G$5000,COLUMN($G$2),0)&amp;""),"",VLOOKUP(A505,进货明细!$A$2:$G$5000,COLUMN($G$2),0)&amp;"")</f>
        <v/>
      </c>
      <c r="H505" s="151" t="str">
        <f t="shared" si="17"/>
        <v/>
      </c>
      <c r="I505" s="168"/>
      <c r="J505" s="169"/>
      <c r="K505" s="163"/>
      <c r="L505" s="164" t="str">
        <f t="shared" si="18"/>
        <v/>
      </c>
      <c r="M505" s="165" t="e">
        <f>ROUND(VLOOKUP(A505,当前库存!$A$2:$F$7000,COLUMN($F$3),0)&amp;"",2)</f>
        <v>#DIV/0!</v>
      </c>
      <c r="N505" s="166"/>
      <c r="O505" s="167" t="str">
        <f t="array" ref="O505">INDEX(进货明细!A:A,MATCH(0,COUNTIF(O$2:O504,进货明细!$A$2:$A$5000),)+1)&amp;""</f>
        <v/>
      </c>
      <c r="P505" s="167" t="str">
        <f>IF(ISERROR(VLOOKUP(O505,进货明细!$A$2:$D$5000,COLUMN($B$2),0)&amp;""),"",VLOOKUP(O505,进货明细!$A$2:$D$5000,COLUMN($B$2),0)&amp;"")</f>
        <v/>
      </c>
      <c r="Q505" s="174" t="str">
        <f>IF(ISERROR(VLOOKUP(O505,进货明细!$A$2:$D$5000,COLUMN($C$2),0)&amp;""),"",VLOOKUP(O505,进货明细!$A$2:$D$5000,COLUMN($C$2),0)&amp;"")</f>
        <v/>
      </c>
      <c r="R505" s="167" t="str">
        <f>IF(ISERROR(VLOOKUP(O505,进货明细!$A$2:$D$5000,COLUMN($D$2),0)&amp;""),"",VLOOKUP(O505,进货明细!$A$2:$D$5000,COLUMN($D$2),0)&amp;"")</f>
        <v/>
      </c>
      <c r="S505" s="167" t="str">
        <f>IF(ISERROR(VLOOKUP(O505,进货明细!$A$2:$G$5000,COLUMN($G$2),0)&amp;""),"",VLOOKUP(O505,进货明细!$A$2:$G$5000,COLUMN($G$2),0)&amp;"")</f>
        <v/>
      </c>
    </row>
    <row r="506" customHeight="1" spans="1:19">
      <c r="A506" s="175"/>
      <c r="B506" s="153" t="str">
        <f>IF(ISERROR(VLOOKUP(A506,进货明细!$A$2:$D$5000,COLUMN($B$2),0)&amp;""),"",VLOOKUP(A506,进货明细!$A$2:$D$5000,COLUMN($B$2),0)&amp;"")</f>
        <v/>
      </c>
      <c r="C506" s="147" t="str">
        <f>IF(ISERROR(VLOOKUP(A506,进货明细!$A$2:$D$5000,COLUMN($C$2),0)&amp;""),"",VLOOKUP(A506,进货明细!$A$2:$D$5000,COLUMN($C$2),0)&amp;"")</f>
        <v/>
      </c>
      <c r="D506" s="147" t="str">
        <f>IF(ISERROR(VLOOKUP(A506,进货明细!$A$2:$D$5000,COLUMN($D$2),0)&amp;""),"",VLOOKUP(A506,进货明细!$A$2:$D$5000,COLUMN($D$2),0)&amp;"")</f>
        <v/>
      </c>
      <c r="E506" s="148"/>
      <c r="F506" s="152"/>
      <c r="G506" s="150" t="str">
        <f>IF(ISERROR(VLOOKUP(A506,进货明细!$A$2:$G$5000,COLUMN($G$2),0)&amp;""),"",VLOOKUP(A506,进货明细!$A$2:$G$5000,COLUMN($G$2),0)&amp;"")</f>
        <v/>
      </c>
      <c r="H506" s="151" t="str">
        <f t="shared" si="17"/>
        <v/>
      </c>
      <c r="I506" s="168"/>
      <c r="J506" s="169"/>
      <c r="K506" s="163"/>
      <c r="L506" s="164" t="str">
        <f t="shared" si="18"/>
        <v/>
      </c>
      <c r="M506" s="165" t="e">
        <f>ROUND(VLOOKUP(A506,当前库存!$A$2:$F$7000,COLUMN($F$3),0)&amp;"",2)</f>
        <v>#DIV/0!</v>
      </c>
      <c r="N506" s="166"/>
      <c r="O506" s="167" t="str">
        <f t="array" ref="O506">INDEX(进货明细!A:A,MATCH(0,COUNTIF(O$2:O505,进货明细!$A$2:$A$5000),)+1)&amp;""</f>
        <v/>
      </c>
      <c r="P506" s="167" t="str">
        <f>IF(ISERROR(VLOOKUP(O506,进货明细!$A$2:$D$5000,COLUMN($B$2),0)&amp;""),"",VLOOKUP(O506,进货明细!$A$2:$D$5000,COLUMN($B$2),0)&amp;"")</f>
        <v/>
      </c>
      <c r="Q506" s="174" t="str">
        <f>IF(ISERROR(VLOOKUP(O506,进货明细!$A$2:$D$5000,COLUMN($C$2),0)&amp;""),"",VLOOKUP(O506,进货明细!$A$2:$D$5000,COLUMN($C$2),0)&amp;"")</f>
        <v/>
      </c>
      <c r="R506" s="167" t="str">
        <f>IF(ISERROR(VLOOKUP(O506,进货明细!$A$2:$D$5000,COLUMN($D$2),0)&amp;""),"",VLOOKUP(O506,进货明细!$A$2:$D$5000,COLUMN($D$2),0)&amp;"")</f>
        <v/>
      </c>
      <c r="S506" s="167" t="str">
        <f>IF(ISERROR(VLOOKUP(O506,进货明细!$A$2:$G$5000,COLUMN($G$2),0)&amp;""),"",VLOOKUP(O506,进货明细!$A$2:$G$5000,COLUMN($G$2),0)&amp;"")</f>
        <v/>
      </c>
    </row>
    <row r="507" customHeight="1" spans="1:19">
      <c r="A507" s="175"/>
      <c r="B507" s="153" t="str">
        <f>IF(ISERROR(VLOOKUP(A507,进货明细!$A$2:$D$5000,COLUMN($B$2),0)&amp;""),"",VLOOKUP(A507,进货明细!$A$2:$D$5000,COLUMN($B$2),0)&amp;"")</f>
        <v/>
      </c>
      <c r="C507" s="147" t="str">
        <f>IF(ISERROR(VLOOKUP(A507,进货明细!$A$2:$D$5000,COLUMN($C$2),0)&amp;""),"",VLOOKUP(A507,进货明细!$A$2:$D$5000,COLUMN($C$2),0)&amp;"")</f>
        <v/>
      </c>
      <c r="D507" s="147" t="str">
        <f>IF(ISERROR(VLOOKUP(A507,进货明细!$A$2:$D$5000,COLUMN($D$2),0)&amp;""),"",VLOOKUP(A507,进货明细!$A$2:$D$5000,COLUMN($D$2),0)&amp;"")</f>
        <v/>
      </c>
      <c r="E507" s="148"/>
      <c r="F507" s="152"/>
      <c r="G507" s="150" t="str">
        <f>IF(ISERROR(VLOOKUP(A507,进货明细!$A$2:$G$5000,COLUMN($G$2),0)&amp;""),"",VLOOKUP(A507,进货明细!$A$2:$G$5000,COLUMN($G$2),0)&amp;"")</f>
        <v/>
      </c>
      <c r="H507" s="151" t="str">
        <f t="shared" si="17"/>
        <v/>
      </c>
      <c r="I507" s="168"/>
      <c r="J507" s="169"/>
      <c r="K507" s="163"/>
      <c r="L507" s="164" t="str">
        <f t="shared" si="18"/>
        <v/>
      </c>
      <c r="M507" s="165" t="e">
        <f>ROUND(VLOOKUP(A507,当前库存!$A$2:$F$7000,COLUMN($F$3),0)&amp;"",2)</f>
        <v>#DIV/0!</v>
      </c>
      <c r="N507" s="166"/>
      <c r="O507" s="167" t="str">
        <f t="array" ref="O507">INDEX(进货明细!A:A,MATCH(0,COUNTIF(O$2:O506,进货明细!$A$2:$A$5000),)+1)&amp;""</f>
        <v/>
      </c>
      <c r="P507" s="167" t="str">
        <f>IF(ISERROR(VLOOKUP(O507,进货明细!$A$2:$D$5000,COLUMN($B$2),0)&amp;""),"",VLOOKUP(O507,进货明细!$A$2:$D$5000,COLUMN($B$2),0)&amp;"")</f>
        <v/>
      </c>
      <c r="Q507" s="174" t="str">
        <f>IF(ISERROR(VLOOKUP(O507,进货明细!$A$2:$D$5000,COLUMN($C$2),0)&amp;""),"",VLOOKUP(O507,进货明细!$A$2:$D$5000,COLUMN($C$2),0)&amp;"")</f>
        <v/>
      </c>
      <c r="R507" s="167" t="str">
        <f>IF(ISERROR(VLOOKUP(O507,进货明细!$A$2:$D$5000,COLUMN($D$2),0)&amp;""),"",VLOOKUP(O507,进货明细!$A$2:$D$5000,COLUMN($D$2),0)&amp;"")</f>
        <v/>
      </c>
      <c r="S507" s="167" t="str">
        <f>IF(ISERROR(VLOOKUP(O507,进货明细!$A$2:$G$5000,COLUMN($G$2),0)&amp;""),"",VLOOKUP(O507,进货明细!$A$2:$G$5000,COLUMN($G$2),0)&amp;"")</f>
        <v/>
      </c>
    </row>
    <row r="508" customHeight="1" spans="1:19">
      <c r="A508" s="175"/>
      <c r="B508" s="153" t="str">
        <f>IF(ISERROR(VLOOKUP(A508,进货明细!$A$2:$D$5000,COLUMN($B$2),0)&amp;""),"",VLOOKUP(A508,进货明细!$A$2:$D$5000,COLUMN($B$2),0)&amp;"")</f>
        <v/>
      </c>
      <c r="C508" s="147" t="str">
        <f>IF(ISERROR(VLOOKUP(A508,进货明细!$A$2:$D$5000,COLUMN($C$2),0)&amp;""),"",VLOOKUP(A508,进货明细!$A$2:$D$5000,COLUMN($C$2),0)&amp;"")</f>
        <v/>
      </c>
      <c r="D508" s="147" t="str">
        <f>IF(ISERROR(VLOOKUP(A508,进货明细!$A$2:$D$5000,COLUMN($D$2),0)&amp;""),"",VLOOKUP(A508,进货明细!$A$2:$D$5000,COLUMN($D$2),0)&amp;"")</f>
        <v/>
      </c>
      <c r="E508" s="148"/>
      <c r="F508" s="152"/>
      <c r="G508" s="150" t="str">
        <f>IF(ISERROR(VLOOKUP(A508,进货明细!$A$2:$G$5000,COLUMN($G$2),0)&amp;""),"",VLOOKUP(A508,进货明细!$A$2:$G$5000,COLUMN($G$2),0)&amp;"")</f>
        <v/>
      </c>
      <c r="H508" s="151" t="str">
        <f t="shared" si="17"/>
        <v/>
      </c>
      <c r="I508" s="168"/>
      <c r="J508" s="169"/>
      <c r="K508" s="163"/>
      <c r="L508" s="164" t="str">
        <f t="shared" si="18"/>
        <v/>
      </c>
      <c r="M508" s="165" t="e">
        <f>ROUND(VLOOKUP(A508,当前库存!$A$2:$F$7000,COLUMN($F$3),0)&amp;"",2)</f>
        <v>#DIV/0!</v>
      </c>
      <c r="N508" s="166"/>
      <c r="O508" s="167" t="str">
        <f t="array" ref="O508">INDEX(进货明细!A:A,MATCH(0,COUNTIF(O$2:O507,进货明细!$A$2:$A$5000),)+1)&amp;""</f>
        <v/>
      </c>
      <c r="P508" s="167" t="str">
        <f>IF(ISERROR(VLOOKUP(O508,进货明细!$A$2:$D$5000,COLUMN($B$2),0)&amp;""),"",VLOOKUP(O508,进货明细!$A$2:$D$5000,COLUMN($B$2),0)&amp;"")</f>
        <v/>
      </c>
      <c r="Q508" s="174" t="str">
        <f>IF(ISERROR(VLOOKUP(O508,进货明细!$A$2:$D$5000,COLUMN($C$2),0)&amp;""),"",VLOOKUP(O508,进货明细!$A$2:$D$5000,COLUMN($C$2),0)&amp;"")</f>
        <v/>
      </c>
      <c r="R508" s="167" t="str">
        <f>IF(ISERROR(VLOOKUP(O508,进货明细!$A$2:$D$5000,COLUMN($D$2),0)&amp;""),"",VLOOKUP(O508,进货明细!$A$2:$D$5000,COLUMN($D$2),0)&amp;"")</f>
        <v/>
      </c>
      <c r="S508" s="167" t="str">
        <f>IF(ISERROR(VLOOKUP(O508,进货明细!$A$2:$G$5000,COLUMN($G$2),0)&amp;""),"",VLOOKUP(O508,进货明细!$A$2:$G$5000,COLUMN($G$2),0)&amp;"")</f>
        <v/>
      </c>
    </row>
    <row r="509" customHeight="1" spans="1:19">
      <c r="A509" s="175"/>
      <c r="B509" s="153" t="str">
        <f>IF(ISERROR(VLOOKUP(A509,进货明细!$A$2:$D$5000,COLUMN($B$2),0)&amp;""),"",VLOOKUP(A509,进货明细!$A$2:$D$5000,COLUMN($B$2),0)&amp;"")</f>
        <v/>
      </c>
      <c r="C509" s="147" t="str">
        <f>IF(ISERROR(VLOOKUP(A509,进货明细!$A$2:$D$5000,COLUMN($C$2),0)&amp;""),"",VLOOKUP(A509,进货明细!$A$2:$D$5000,COLUMN($C$2),0)&amp;"")</f>
        <v/>
      </c>
      <c r="D509" s="147" t="str">
        <f>IF(ISERROR(VLOOKUP(A509,进货明细!$A$2:$D$5000,COLUMN($D$2),0)&amp;""),"",VLOOKUP(A509,进货明细!$A$2:$D$5000,COLUMN($D$2),0)&amp;"")</f>
        <v/>
      </c>
      <c r="E509" s="148"/>
      <c r="F509" s="152"/>
      <c r="G509" s="150" t="str">
        <f>IF(ISERROR(VLOOKUP(A509,进货明细!$A$2:$G$5000,COLUMN($G$2),0)&amp;""),"",VLOOKUP(A509,进货明细!$A$2:$G$5000,COLUMN($G$2),0)&amp;"")</f>
        <v/>
      </c>
      <c r="H509" s="151" t="str">
        <f t="shared" si="17"/>
        <v/>
      </c>
      <c r="I509" s="168"/>
      <c r="J509" s="169"/>
      <c r="K509" s="163"/>
      <c r="L509" s="164" t="str">
        <f t="shared" si="18"/>
        <v/>
      </c>
      <c r="M509" s="165" t="e">
        <f>ROUND(VLOOKUP(A509,当前库存!$A$2:$F$7000,COLUMN($F$3),0)&amp;"",2)</f>
        <v>#DIV/0!</v>
      </c>
      <c r="N509" s="166"/>
      <c r="O509" s="167" t="str">
        <f t="array" ref="O509">INDEX(进货明细!A:A,MATCH(0,COUNTIF(O$2:O508,进货明细!$A$2:$A$5000),)+1)&amp;""</f>
        <v/>
      </c>
      <c r="P509" s="167" t="str">
        <f>IF(ISERROR(VLOOKUP(O509,进货明细!$A$2:$D$5000,COLUMN($B$2),0)&amp;""),"",VLOOKUP(O509,进货明细!$A$2:$D$5000,COLUMN($B$2),0)&amp;"")</f>
        <v/>
      </c>
      <c r="Q509" s="174" t="str">
        <f>IF(ISERROR(VLOOKUP(O509,进货明细!$A$2:$D$5000,COLUMN($C$2),0)&amp;""),"",VLOOKUP(O509,进货明细!$A$2:$D$5000,COLUMN($C$2),0)&amp;"")</f>
        <v/>
      </c>
      <c r="R509" s="167" t="str">
        <f>IF(ISERROR(VLOOKUP(O509,进货明细!$A$2:$D$5000,COLUMN($D$2),0)&amp;""),"",VLOOKUP(O509,进货明细!$A$2:$D$5000,COLUMN($D$2),0)&amp;"")</f>
        <v/>
      </c>
      <c r="S509" s="167" t="str">
        <f>IF(ISERROR(VLOOKUP(O509,进货明细!$A$2:$G$5000,COLUMN($G$2),0)&amp;""),"",VLOOKUP(O509,进货明细!$A$2:$G$5000,COLUMN($G$2),0)&amp;"")</f>
        <v/>
      </c>
    </row>
    <row r="510" customHeight="1" spans="1:19">
      <c r="A510" s="175"/>
      <c r="B510" s="153" t="str">
        <f>IF(ISERROR(VLOOKUP(A510,进货明细!$A$2:$D$5000,COLUMN($B$2),0)&amp;""),"",VLOOKUP(A510,进货明细!$A$2:$D$5000,COLUMN($B$2),0)&amp;"")</f>
        <v/>
      </c>
      <c r="C510" s="147" t="str">
        <f>IF(ISERROR(VLOOKUP(A510,进货明细!$A$2:$D$5000,COLUMN($C$2),0)&amp;""),"",VLOOKUP(A510,进货明细!$A$2:$D$5000,COLUMN($C$2),0)&amp;"")</f>
        <v/>
      </c>
      <c r="D510" s="147" t="str">
        <f>IF(ISERROR(VLOOKUP(A510,进货明细!$A$2:$D$5000,COLUMN($D$2),0)&amp;""),"",VLOOKUP(A510,进货明细!$A$2:$D$5000,COLUMN($D$2),0)&amp;"")</f>
        <v/>
      </c>
      <c r="E510" s="148"/>
      <c r="F510" s="152"/>
      <c r="G510" s="150" t="str">
        <f>IF(ISERROR(VLOOKUP(A510,进货明细!$A$2:$G$5000,COLUMN($G$2),0)&amp;""),"",VLOOKUP(A510,进货明细!$A$2:$G$5000,COLUMN($G$2),0)&amp;"")</f>
        <v/>
      </c>
      <c r="H510" s="151" t="str">
        <f t="shared" si="17"/>
        <v/>
      </c>
      <c r="I510" s="168"/>
      <c r="J510" s="169"/>
      <c r="K510" s="163"/>
      <c r="L510" s="164" t="str">
        <f t="shared" si="18"/>
        <v/>
      </c>
      <c r="M510" s="165" t="e">
        <f>ROUND(VLOOKUP(A510,当前库存!$A$2:$F$7000,COLUMN($F$3),0)&amp;"",2)</f>
        <v>#DIV/0!</v>
      </c>
      <c r="N510" s="166"/>
      <c r="O510" s="167" t="str">
        <f t="array" ref="O510">INDEX(进货明细!A:A,MATCH(0,COUNTIF(O$2:O509,进货明细!$A$2:$A$5000),)+1)&amp;""</f>
        <v/>
      </c>
      <c r="P510" s="167" t="str">
        <f>IF(ISERROR(VLOOKUP(O510,进货明细!$A$2:$D$5000,COLUMN($B$2),0)&amp;""),"",VLOOKUP(O510,进货明细!$A$2:$D$5000,COLUMN($B$2),0)&amp;"")</f>
        <v/>
      </c>
      <c r="Q510" s="174" t="str">
        <f>IF(ISERROR(VLOOKUP(O510,进货明细!$A$2:$D$5000,COLUMN($C$2),0)&amp;""),"",VLOOKUP(O510,进货明细!$A$2:$D$5000,COLUMN($C$2),0)&amp;"")</f>
        <v/>
      </c>
      <c r="R510" s="167" t="str">
        <f>IF(ISERROR(VLOOKUP(O510,进货明细!$A$2:$D$5000,COLUMN($D$2),0)&amp;""),"",VLOOKUP(O510,进货明细!$A$2:$D$5000,COLUMN($D$2),0)&amp;"")</f>
        <v/>
      </c>
      <c r="S510" s="167" t="str">
        <f>IF(ISERROR(VLOOKUP(O510,进货明细!$A$2:$G$5000,COLUMN($G$2),0)&amp;""),"",VLOOKUP(O510,进货明细!$A$2:$G$5000,COLUMN($G$2),0)&amp;"")</f>
        <v/>
      </c>
    </row>
    <row r="511" customHeight="1" spans="1:19">
      <c r="A511" s="175"/>
      <c r="B511" s="153" t="str">
        <f>IF(ISERROR(VLOOKUP(A511,进货明细!$A$2:$D$5000,COLUMN($B$2),0)&amp;""),"",VLOOKUP(A511,进货明细!$A$2:$D$5000,COLUMN($B$2),0)&amp;"")</f>
        <v/>
      </c>
      <c r="C511" s="147" t="str">
        <f>IF(ISERROR(VLOOKUP(A511,进货明细!$A$2:$D$5000,COLUMN($C$2),0)&amp;""),"",VLOOKUP(A511,进货明细!$A$2:$D$5000,COLUMN($C$2),0)&amp;"")</f>
        <v/>
      </c>
      <c r="D511" s="147" t="str">
        <f>IF(ISERROR(VLOOKUP(A511,进货明细!$A$2:$D$5000,COLUMN($D$2),0)&amp;""),"",VLOOKUP(A511,进货明细!$A$2:$D$5000,COLUMN($D$2),0)&amp;"")</f>
        <v/>
      </c>
      <c r="E511" s="148"/>
      <c r="F511" s="152"/>
      <c r="G511" s="150" t="str">
        <f>IF(ISERROR(VLOOKUP(A511,进货明细!$A$2:$G$5000,COLUMN($G$2),0)&amp;""),"",VLOOKUP(A511,进货明细!$A$2:$G$5000,COLUMN($G$2),0)&amp;"")</f>
        <v/>
      </c>
      <c r="H511" s="151" t="str">
        <f t="shared" si="17"/>
        <v/>
      </c>
      <c r="I511" s="168"/>
      <c r="J511" s="169"/>
      <c r="K511" s="163"/>
      <c r="L511" s="164" t="str">
        <f t="shared" si="18"/>
        <v/>
      </c>
      <c r="M511" s="165" t="e">
        <f>ROUND(VLOOKUP(A511,当前库存!$A$2:$F$7000,COLUMN($F$3),0)&amp;"",2)</f>
        <v>#DIV/0!</v>
      </c>
      <c r="N511" s="166"/>
      <c r="O511" s="167" t="str">
        <f t="array" ref="O511">INDEX(进货明细!A:A,MATCH(0,COUNTIF(O$2:O510,进货明细!$A$2:$A$5000),)+1)&amp;""</f>
        <v/>
      </c>
      <c r="P511" s="167" t="str">
        <f>IF(ISERROR(VLOOKUP(O511,进货明细!$A$2:$D$5000,COLUMN($B$2),0)&amp;""),"",VLOOKUP(O511,进货明细!$A$2:$D$5000,COLUMN($B$2),0)&amp;"")</f>
        <v/>
      </c>
      <c r="Q511" s="174" t="str">
        <f>IF(ISERROR(VLOOKUP(O511,进货明细!$A$2:$D$5000,COLUMN($C$2),0)&amp;""),"",VLOOKUP(O511,进货明细!$A$2:$D$5000,COLUMN($C$2),0)&amp;"")</f>
        <v/>
      </c>
      <c r="R511" s="167" t="str">
        <f>IF(ISERROR(VLOOKUP(O511,进货明细!$A$2:$D$5000,COLUMN($D$2),0)&amp;""),"",VLOOKUP(O511,进货明细!$A$2:$D$5000,COLUMN($D$2),0)&amp;"")</f>
        <v/>
      </c>
      <c r="S511" s="167" t="str">
        <f>IF(ISERROR(VLOOKUP(O511,进货明细!$A$2:$G$5000,COLUMN($G$2),0)&amp;""),"",VLOOKUP(O511,进货明细!$A$2:$G$5000,COLUMN($G$2),0)&amp;"")</f>
        <v/>
      </c>
    </row>
    <row r="512" customHeight="1" spans="1:19">
      <c r="A512" s="175"/>
      <c r="B512" s="153" t="str">
        <f>IF(ISERROR(VLOOKUP(A512,进货明细!$A$2:$D$5000,COLUMN($B$2),0)&amp;""),"",VLOOKUP(A512,进货明细!$A$2:$D$5000,COLUMN($B$2),0)&amp;"")</f>
        <v/>
      </c>
      <c r="C512" s="147" t="str">
        <f>IF(ISERROR(VLOOKUP(A512,进货明细!$A$2:$D$5000,COLUMN($C$2),0)&amp;""),"",VLOOKUP(A512,进货明细!$A$2:$D$5000,COLUMN($C$2),0)&amp;"")</f>
        <v/>
      </c>
      <c r="D512" s="147" t="str">
        <f>IF(ISERROR(VLOOKUP(A512,进货明细!$A$2:$D$5000,COLUMN($D$2),0)&amp;""),"",VLOOKUP(A512,进货明细!$A$2:$D$5000,COLUMN($D$2),0)&amp;"")</f>
        <v/>
      </c>
      <c r="E512" s="148"/>
      <c r="F512" s="152"/>
      <c r="G512" s="150" t="str">
        <f>IF(ISERROR(VLOOKUP(A512,进货明细!$A$2:$G$5000,COLUMN($G$2),0)&amp;""),"",VLOOKUP(A512,进货明细!$A$2:$G$5000,COLUMN($G$2),0)&amp;"")</f>
        <v/>
      </c>
      <c r="H512" s="151" t="str">
        <f t="shared" si="17"/>
        <v/>
      </c>
      <c r="I512" s="168"/>
      <c r="J512" s="169"/>
      <c r="K512" s="163"/>
      <c r="L512" s="164" t="str">
        <f t="shared" si="18"/>
        <v/>
      </c>
      <c r="M512" s="165" t="e">
        <f>ROUND(VLOOKUP(A512,当前库存!$A$2:$F$7000,COLUMN($F$3),0)&amp;"",2)</f>
        <v>#DIV/0!</v>
      </c>
      <c r="N512" s="166"/>
      <c r="O512" s="167" t="str">
        <f t="array" ref="O512">INDEX(进货明细!A:A,MATCH(0,COUNTIF(O$2:O511,进货明细!$A$2:$A$5000),)+1)&amp;""</f>
        <v/>
      </c>
      <c r="P512" s="167" t="str">
        <f>IF(ISERROR(VLOOKUP(O512,进货明细!$A$2:$D$5000,COLUMN($B$2),0)&amp;""),"",VLOOKUP(O512,进货明细!$A$2:$D$5000,COLUMN($B$2),0)&amp;"")</f>
        <v/>
      </c>
      <c r="Q512" s="174" t="str">
        <f>IF(ISERROR(VLOOKUP(O512,进货明细!$A$2:$D$5000,COLUMN($C$2),0)&amp;""),"",VLOOKUP(O512,进货明细!$A$2:$D$5000,COLUMN($C$2),0)&amp;"")</f>
        <v/>
      </c>
      <c r="R512" s="167" t="str">
        <f>IF(ISERROR(VLOOKUP(O512,进货明细!$A$2:$D$5000,COLUMN($D$2),0)&amp;""),"",VLOOKUP(O512,进货明细!$A$2:$D$5000,COLUMN($D$2),0)&amp;"")</f>
        <v/>
      </c>
      <c r="S512" s="167" t="str">
        <f>IF(ISERROR(VLOOKUP(O512,进货明细!$A$2:$G$5000,COLUMN($G$2),0)&amp;""),"",VLOOKUP(O512,进货明细!$A$2:$G$5000,COLUMN($G$2),0)&amp;"")</f>
        <v/>
      </c>
    </row>
    <row r="513" customHeight="1" spans="1:19">
      <c r="A513" s="175"/>
      <c r="B513" s="153" t="str">
        <f>IF(ISERROR(VLOOKUP(A513,进货明细!$A$2:$D$5000,COLUMN($B$2),0)&amp;""),"",VLOOKUP(A513,进货明细!$A$2:$D$5000,COLUMN($B$2),0)&amp;"")</f>
        <v/>
      </c>
      <c r="C513" s="147" t="str">
        <f>IF(ISERROR(VLOOKUP(A513,进货明细!$A$2:$D$5000,COLUMN($C$2),0)&amp;""),"",VLOOKUP(A513,进货明细!$A$2:$D$5000,COLUMN($C$2),0)&amp;"")</f>
        <v/>
      </c>
      <c r="D513" s="147" t="str">
        <f>IF(ISERROR(VLOOKUP(A513,进货明细!$A$2:$D$5000,COLUMN($D$2),0)&amp;""),"",VLOOKUP(A513,进货明细!$A$2:$D$5000,COLUMN($D$2),0)&amp;"")</f>
        <v/>
      </c>
      <c r="E513" s="148"/>
      <c r="F513" s="152"/>
      <c r="G513" s="150" t="str">
        <f>IF(ISERROR(VLOOKUP(A513,进货明细!$A$2:$G$5000,COLUMN($G$2),0)&amp;""),"",VLOOKUP(A513,进货明细!$A$2:$G$5000,COLUMN($G$2),0)&amp;"")</f>
        <v/>
      </c>
      <c r="H513" s="151" t="str">
        <f t="shared" si="17"/>
        <v/>
      </c>
      <c r="I513" s="168"/>
      <c r="J513" s="169"/>
      <c r="K513" s="163"/>
      <c r="L513" s="164" t="str">
        <f t="shared" si="18"/>
        <v/>
      </c>
      <c r="M513" s="165" t="e">
        <f>ROUND(VLOOKUP(A513,当前库存!$A$2:$F$7000,COLUMN($F$3),0)&amp;"",2)</f>
        <v>#DIV/0!</v>
      </c>
      <c r="N513" s="166"/>
      <c r="O513" s="167" t="str">
        <f t="array" ref="O513">INDEX(进货明细!A:A,MATCH(0,COUNTIF(O$2:O512,进货明细!$A$2:$A$5000),)+1)&amp;""</f>
        <v/>
      </c>
      <c r="P513" s="167" t="str">
        <f>IF(ISERROR(VLOOKUP(O513,进货明细!$A$2:$D$5000,COLUMN($B$2),0)&amp;""),"",VLOOKUP(O513,进货明细!$A$2:$D$5000,COLUMN($B$2),0)&amp;"")</f>
        <v/>
      </c>
      <c r="Q513" s="174" t="str">
        <f>IF(ISERROR(VLOOKUP(O513,进货明细!$A$2:$D$5000,COLUMN($C$2),0)&amp;""),"",VLOOKUP(O513,进货明细!$A$2:$D$5000,COLUMN($C$2),0)&amp;"")</f>
        <v/>
      </c>
      <c r="R513" s="167" t="str">
        <f>IF(ISERROR(VLOOKUP(O513,进货明细!$A$2:$D$5000,COLUMN($D$2),0)&amp;""),"",VLOOKUP(O513,进货明细!$A$2:$D$5000,COLUMN($D$2),0)&amp;"")</f>
        <v/>
      </c>
      <c r="S513" s="167" t="str">
        <f>IF(ISERROR(VLOOKUP(O513,进货明细!$A$2:$G$5000,COLUMN($G$2),0)&amp;""),"",VLOOKUP(O513,进货明细!$A$2:$G$5000,COLUMN($G$2),0)&amp;"")</f>
        <v/>
      </c>
    </row>
    <row r="514" customHeight="1" spans="1:19">
      <c r="A514" s="175"/>
      <c r="B514" s="153" t="str">
        <f>IF(ISERROR(VLOOKUP(A514,进货明细!$A$2:$D$5000,COLUMN($B$2),0)&amp;""),"",VLOOKUP(A514,进货明细!$A$2:$D$5000,COLUMN($B$2),0)&amp;"")</f>
        <v/>
      </c>
      <c r="C514" s="147" t="str">
        <f>IF(ISERROR(VLOOKUP(A514,进货明细!$A$2:$D$5000,COLUMN($C$2),0)&amp;""),"",VLOOKUP(A514,进货明细!$A$2:$D$5000,COLUMN($C$2),0)&amp;"")</f>
        <v/>
      </c>
      <c r="D514" s="147" t="str">
        <f>IF(ISERROR(VLOOKUP(A514,进货明细!$A$2:$D$5000,COLUMN($D$2),0)&amp;""),"",VLOOKUP(A514,进货明细!$A$2:$D$5000,COLUMN($D$2),0)&amp;"")</f>
        <v/>
      </c>
      <c r="E514" s="148"/>
      <c r="F514" s="152"/>
      <c r="G514" s="150" t="str">
        <f>IF(ISERROR(VLOOKUP(A514,进货明细!$A$2:$G$5000,COLUMN($G$2),0)&amp;""),"",VLOOKUP(A514,进货明细!$A$2:$G$5000,COLUMN($G$2),0)&amp;"")</f>
        <v/>
      </c>
      <c r="H514" s="151" t="str">
        <f t="shared" si="17"/>
        <v/>
      </c>
      <c r="I514" s="168"/>
      <c r="J514" s="169"/>
      <c r="K514" s="163"/>
      <c r="L514" s="164" t="str">
        <f t="shared" si="18"/>
        <v/>
      </c>
      <c r="M514" s="165" t="e">
        <f>ROUND(VLOOKUP(A514,当前库存!$A$2:$F$7000,COLUMN($F$3),0)&amp;"",2)</f>
        <v>#DIV/0!</v>
      </c>
      <c r="N514" s="166"/>
      <c r="O514" s="167" t="str">
        <f t="array" ref="O514">INDEX(进货明细!A:A,MATCH(0,COUNTIF(O$2:O513,进货明细!$A$2:$A$5000),)+1)&amp;""</f>
        <v/>
      </c>
      <c r="P514" s="167" t="str">
        <f>IF(ISERROR(VLOOKUP(O514,进货明细!$A$2:$D$5000,COLUMN($B$2),0)&amp;""),"",VLOOKUP(O514,进货明细!$A$2:$D$5000,COLUMN($B$2),0)&amp;"")</f>
        <v/>
      </c>
      <c r="Q514" s="174" t="str">
        <f>IF(ISERROR(VLOOKUP(O514,进货明细!$A$2:$D$5000,COLUMN($C$2),0)&amp;""),"",VLOOKUP(O514,进货明细!$A$2:$D$5000,COLUMN($C$2),0)&amp;"")</f>
        <v/>
      </c>
      <c r="R514" s="167" t="str">
        <f>IF(ISERROR(VLOOKUP(O514,进货明细!$A$2:$D$5000,COLUMN($D$2),0)&amp;""),"",VLOOKUP(O514,进货明细!$A$2:$D$5000,COLUMN($D$2),0)&amp;"")</f>
        <v/>
      </c>
      <c r="S514" s="167" t="str">
        <f>IF(ISERROR(VLOOKUP(O514,进货明细!$A$2:$G$5000,COLUMN($G$2),0)&amp;""),"",VLOOKUP(O514,进货明细!$A$2:$G$5000,COLUMN($G$2),0)&amp;"")</f>
        <v/>
      </c>
    </row>
    <row r="515" customHeight="1" spans="1:19">
      <c r="A515" s="175"/>
      <c r="B515" s="153" t="str">
        <f>IF(ISERROR(VLOOKUP(A515,进货明细!$A$2:$D$5000,COLUMN($B$2),0)&amp;""),"",VLOOKUP(A515,进货明细!$A$2:$D$5000,COLUMN($B$2),0)&amp;"")</f>
        <v/>
      </c>
      <c r="C515" s="147" t="str">
        <f>IF(ISERROR(VLOOKUP(A515,进货明细!$A$2:$D$5000,COLUMN($C$2),0)&amp;""),"",VLOOKUP(A515,进货明细!$A$2:$D$5000,COLUMN($C$2),0)&amp;"")</f>
        <v/>
      </c>
      <c r="D515" s="147" t="str">
        <f>IF(ISERROR(VLOOKUP(A515,进货明细!$A$2:$D$5000,COLUMN($D$2),0)&amp;""),"",VLOOKUP(A515,进货明细!$A$2:$D$5000,COLUMN($D$2),0)&amp;"")</f>
        <v/>
      </c>
      <c r="E515" s="148"/>
      <c r="F515" s="152"/>
      <c r="G515" s="150" t="str">
        <f>IF(ISERROR(VLOOKUP(A515,进货明细!$A$2:$G$5000,COLUMN($G$2),0)&amp;""),"",VLOOKUP(A515,进货明细!$A$2:$G$5000,COLUMN($G$2),0)&amp;"")</f>
        <v/>
      </c>
      <c r="H515" s="151" t="str">
        <f t="shared" si="17"/>
        <v/>
      </c>
      <c r="I515" s="168"/>
      <c r="J515" s="169"/>
      <c r="K515" s="163"/>
      <c r="L515" s="164" t="str">
        <f t="shared" si="18"/>
        <v/>
      </c>
      <c r="M515" s="165" t="e">
        <f>ROUND(VLOOKUP(A515,当前库存!$A$2:$F$7000,COLUMN($F$3),0)&amp;"",2)</f>
        <v>#DIV/0!</v>
      </c>
      <c r="N515" s="166"/>
      <c r="O515" s="167" t="str">
        <f t="array" ref="O515">INDEX(进货明细!A:A,MATCH(0,COUNTIF(O$2:O514,进货明细!$A$2:$A$5000),)+1)&amp;""</f>
        <v/>
      </c>
      <c r="P515" s="167" t="str">
        <f>IF(ISERROR(VLOOKUP(O515,进货明细!$A$2:$D$5000,COLUMN($B$2),0)&amp;""),"",VLOOKUP(O515,进货明细!$A$2:$D$5000,COLUMN($B$2),0)&amp;"")</f>
        <v/>
      </c>
      <c r="Q515" s="174" t="str">
        <f>IF(ISERROR(VLOOKUP(O515,进货明细!$A$2:$D$5000,COLUMN($C$2),0)&amp;""),"",VLOOKUP(O515,进货明细!$A$2:$D$5000,COLUMN($C$2),0)&amp;"")</f>
        <v/>
      </c>
      <c r="R515" s="167" t="str">
        <f>IF(ISERROR(VLOOKUP(O515,进货明细!$A$2:$D$5000,COLUMN($D$2),0)&amp;""),"",VLOOKUP(O515,进货明细!$A$2:$D$5000,COLUMN($D$2),0)&amp;"")</f>
        <v/>
      </c>
      <c r="S515" s="167" t="str">
        <f>IF(ISERROR(VLOOKUP(O515,进货明细!$A$2:$G$5000,COLUMN($G$2),0)&amp;""),"",VLOOKUP(O515,进货明细!$A$2:$G$5000,COLUMN($G$2),0)&amp;"")</f>
        <v/>
      </c>
    </row>
    <row r="516" customHeight="1" spans="1:19">
      <c r="A516" s="175"/>
      <c r="B516" s="153" t="str">
        <f>IF(ISERROR(VLOOKUP(A516,进货明细!$A$2:$D$5000,COLUMN($B$2),0)&amp;""),"",VLOOKUP(A516,进货明细!$A$2:$D$5000,COLUMN($B$2),0)&amp;"")</f>
        <v/>
      </c>
      <c r="C516" s="147" t="str">
        <f>IF(ISERROR(VLOOKUP(A516,进货明细!$A$2:$D$5000,COLUMN($C$2),0)&amp;""),"",VLOOKUP(A516,进货明细!$A$2:$D$5000,COLUMN($C$2),0)&amp;"")</f>
        <v/>
      </c>
      <c r="D516" s="147" t="str">
        <f>IF(ISERROR(VLOOKUP(A516,进货明细!$A$2:$D$5000,COLUMN($D$2),0)&amp;""),"",VLOOKUP(A516,进货明细!$A$2:$D$5000,COLUMN($D$2),0)&amp;"")</f>
        <v/>
      </c>
      <c r="E516" s="148"/>
      <c r="F516" s="152"/>
      <c r="G516" s="150" t="str">
        <f>IF(ISERROR(VLOOKUP(A516,进货明细!$A$2:$G$5000,COLUMN($G$2),0)&amp;""),"",VLOOKUP(A516,进货明细!$A$2:$G$5000,COLUMN($G$2),0)&amp;"")</f>
        <v/>
      </c>
      <c r="H516" s="151" t="str">
        <f t="shared" si="17"/>
        <v/>
      </c>
      <c r="I516" s="168"/>
      <c r="J516" s="169"/>
      <c r="K516" s="163"/>
      <c r="L516" s="164" t="str">
        <f t="shared" si="18"/>
        <v/>
      </c>
      <c r="M516" s="165" t="e">
        <f>ROUND(VLOOKUP(A516,当前库存!$A$2:$F$7000,COLUMN($F$3),0)&amp;"",2)</f>
        <v>#DIV/0!</v>
      </c>
      <c r="N516" s="166"/>
      <c r="O516" s="167" t="str">
        <f t="array" ref="O516">INDEX(进货明细!A:A,MATCH(0,COUNTIF(O$2:O515,进货明细!$A$2:$A$5000),)+1)&amp;""</f>
        <v/>
      </c>
      <c r="P516" s="167" t="str">
        <f>IF(ISERROR(VLOOKUP(O516,进货明细!$A$2:$D$5000,COLUMN($B$2),0)&amp;""),"",VLOOKUP(O516,进货明细!$A$2:$D$5000,COLUMN($B$2),0)&amp;"")</f>
        <v/>
      </c>
      <c r="Q516" s="174" t="str">
        <f>IF(ISERROR(VLOOKUP(O516,进货明细!$A$2:$D$5000,COLUMN($C$2),0)&amp;""),"",VLOOKUP(O516,进货明细!$A$2:$D$5000,COLUMN($C$2),0)&amp;"")</f>
        <v/>
      </c>
      <c r="R516" s="167" t="str">
        <f>IF(ISERROR(VLOOKUP(O516,进货明细!$A$2:$D$5000,COLUMN($D$2),0)&amp;""),"",VLOOKUP(O516,进货明细!$A$2:$D$5000,COLUMN($D$2),0)&amp;"")</f>
        <v/>
      </c>
      <c r="S516" s="167" t="str">
        <f>IF(ISERROR(VLOOKUP(O516,进货明细!$A$2:$G$5000,COLUMN($G$2),0)&amp;""),"",VLOOKUP(O516,进货明细!$A$2:$G$5000,COLUMN($G$2),0)&amp;"")</f>
        <v/>
      </c>
    </row>
    <row r="517" customHeight="1" spans="1:19">
      <c r="A517" s="175"/>
      <c r="B517" s="153" t="str">
        <f>IF(ISERROR(VLOOKUP(A517,进货明细!$A$2:$D$5000,COLUMN($B$2),0)&amp;""),"",VLOOKUP(A517,进货明细!$A$2:$D$5000,COLUMN($B$2),0)&amp;"")</f>
        <v/>
      </c>
      <c r="C517" s="147" t="str">
        <f>IF(ISERROR(VLOOKUP(A517,进货明细!$A$2:$D$5000,COLUMN($C$2),0)&amp;""),"",VLOOKUP(A517,进货明细!$A$2:$D$5000,COLUMN($C$2),0)&amp;"")</f>
        <v/>
      </c>
      <c r="D517" s="147" t="str">
        <f>IF(ISERROR(VLOOKUP(A517,进货明细!$A$2:$D$5000,COLUMN($D$2),0)&amp;""),"",VLOOKUP(A517,进货明细!$A$2:$D$5000,COLUMN($D$2),0)&amp;"")</f>
        <v/>
      </c>
      <c r="E517" s="148"/>
      <c r="F517" s="152"/>
      <c r="G517" s="150" t="str">
        <f>IF(ISERROR(VLOOKUP(A517,进货明细!$A$2:$G$5000,COLUMN($G$2),0)&amp;""),"",VLOOKUP(A517,进货明细!$A$2:$G$5000,COLUMN($G$2),0)&amp;"")</f>
        <v/>
      </c>
      <c r="H517" s="151" t="str">
        <f t="shared" si="17"/>
        <v/>
      </c>
      <c r="I517" s="168"/>
      <c r="J517" s="169"/>
      <c r="K517" s="163"/>
      <c r="L517" s="164" t="str">
        <f t="shared" si="18"/>
        <v/>
      </c>
      <c r="M517" s="165" t="e">
        <f>ROUND(VLOOKUP(A517,当前库存!$A$2:$F$7000,COLUMN($F$3),0)&amp;"",2)</f>
        <v>#DIV/0!</v>
      </c>
      <c r="N517" s="166"/>
      <c r="O517" s="167" t="str">
        <f t="array" ref="O517">INDEX(进货明细!A:A,MATCH(0,COUNTIF(O$2:O516,进货明细!$A$2:$A$5000),)+1)&amp;""</f>
        <v/>
      </c>
      <c r="P517" s="167" t="str">
        <f>IF(ISERROR(VLOOKUP(O517,进货明细!$A$2:$D$5000,COLUMN($B$2),0)&amp;""),"",VLOOKUP(O517,进货明细!$A$2:$D$5000,COLUMN($B$2),0)&amp;"")</f>
        <v/>
      </c>
      <c r="Q517" s="174" t="str">
        <f>IF(ISERROR(VLOOKUP(O517,进货明细!$A$2:$D$5000,COLUMN($C$2),0)&amp;""),"",VLOOKUP(O517,进货明细!$A$2:$D$5000,COLUMN($C$2),0)&amp;"")</f>
        <v/>
      </c>
      <c r="R517" s="167" t="str">
        <f>IF(ISERROR(VLOOKUP(O517,进货明细!$A$2:$D$5000,COLUMN($D$2),0)&amp;""),"",VLOOKUP(O517,进货明细!$A$2:$D$5000,COLUMN($D$2),0)&amp;"")</f>
        <v/>
      </c>
      <c r="S517" s="167" t="str">
        <f>IF(ISERROR(VLOOKUP(O517,进货明细!$A$2:$G$5000,COLUMN($G$2),0)&amp;""),"",VLOOKUP(O517,进货明细!$A$2:$G$5000,COLUMN($G$2),0)&amp;"")</f>
        <v/>
      </c>
    </row>
    <row r="518" customHeight="1" spans="1:19">
      <c r="A518" s="175"/>
      <c r="B518" s="153" t="str">
        <f>IF(ISERROR(VLOOKUP(A518,进货明细!$A$2:$D$5000,COLUMN($B$2),0)&amp;""),"",VLOOKUP(A518,进货明细!$A$2:$D$5000,COLUMN($B$2),0)&amp;"")</f>
        <v/>
      </c>
      <c r="C518" s="147" t="str">
        <f>IF(ISERROR(VLOOKUP(A518,进货明细!$A$2:$D$5000,COLUMN($C$2),0)&amp;""),"",VLOOKUP(A518,进货明细!$A$2:$D$5000,COLUMN($C$2),0)&amp;"")</f>
        <v/>
      </c>
      <c r="D518" s="147" t="str">
        <f>IF(ISERROR(VLOOKUP(A518,进货明细!$A$2:$D$5000,COLUMN($D$2),0)&amp;""),"",VLOOKUP(A518,进货明细!$A$2:$D$5000,COLUMN($D$2),0)&amp;"")</f>
        <v/>
      </c>
      <c r="E518" s="148"/>
      <c r="F518" s="152"/>
      <c r="G518" s="150" t="str">
        <f>IF(ISERROR(VLOOKUP(A518,进货明细!$A$2:$G$5000,COLUMN($G$2),0)&amp;""),"",VLOOKUP(A518,进货明细!$A$2:$G$5000,COLUMN($G$2),0)&amp;"")</f>
        <v/>
      </c>
      <c r="H518" s="151" t="str">
        <f t="shared" si="17"/>
        <v/>
      </c>
      <c r="I518" s="168"/>
      <c r="J518" s="169"/>
      <c r="K518" s="163"/>
      <c r="L518" s="164" t="str">
        <f t="shared" si="18"/>
        <v/>
      </c>
      <c r="M518" s="165" t="e">
        <f>ROUND(VLOOKUP(A518,当前库存!$A$2:$F$7000,COLUMN($F$3),0)&amp;"",2)</f>
        <v>#DIV/0!</v>
      </c>
      <c r="N518" s="166"/>
      <c r="O518" s="167" t="str">
        <f t="array" ref="O518">INDEX(进货明细!A:A,MATCH(0,COUNTIF(O$2:O517,进货明细!$A$2:$A$5000),)+1)&amp;""</f>
        <v/>
      </c>
      <c r="P518" s="167" t="str">
        <f>IF(ISERROR(VLOOKUP(O518,进货明细!$A$2:$D$5000,COLUMN($B$2),0)&amp;""),"",VLOOKUP(O518,进货明细!$A$2:$D$5000,COLUMN($B$2),0)&amp;"")</f>
        <v/>
      </c>
      <c r="Q518" s="174" t="str">
        <f>IF(ISERROR(VLOOKUP(O518,进货明细!$A$2:$D$5000,COLUMN($C$2),0)&amp;""),"",VLOOKUP(O518,进货明细!$A$2:$D$5000,COLUMN($C$2),0)&amp;"")</f>
        <v/>
      </c>
      <c r="R518" s="167" t="str">
        <f>IF(ISERROR(VLOOKUP(O518,进货明细!$A$2:$D$5000,COLUMN($D$2),0)&amp;""),"",VLOOKUP(O518,进货明细!$A$2:$D$5000,COLUMN($D$2),0)&amp;"")</f>
        <v/>
      </c>
      <c r="S518" s="167" t="str">
        <f>IF(ISERROR(VLOOKUP(O518,进货明细!$A$2:$G$5000,COLUMN($G$2),0)&amp;""),"",VLOOKUP(O518,进货明细!$A$2:$G$5000,COLUMN($G$2),0)&amp;"")</f>
        <v/>
      </c>
    </row>
    <row r="519" customHeight="1" spans="1:19">
      <c r="A519" s="175"/>
      <c r="B519" s="153" t="str">
        <f>IF(ISERROR(VLOOKUP(A519,进货明细!$A$2:$D$5000,COLUMN($B$2),0)&amp;""),"",VLOOKUP(A519,进货明细!$A$2:$D$5000,COLUMN($B$2),0)&amp;"")</f>
        <v/>
      </c>
      <c r="C519" s="147" t="str">
        <f>IF(ISERROR(VLOOKUP(A519,进货明细!$A$2:$D$5000,COLUMN($C$2),0)&amp;""),"",VLOOKUP(A519,进货明细!$A$2:$D$5000,COLUMN($C$2),0)&amp;"")</f>
        <v/>
      </c>
      <c r="D519" s="147" t="str">
        <f>IF(ISERROR(VLOOKUP(A519,进货明细!$A$2:$D$5000,COLUMN($D$2),0)&amp;""),"",VLOOKUP(A519,进货明细!$A$2:$D$5000,COLUMN($D$2),0)&amp;"")</f>
        <v/>
      </c>
      <c r="E519" s="148"/>
      <c r="F519" s="152"/>
      <c r="G519" s="150" t="str">
        <f>IF(ISERROR(VLOOKUP(A519,进货明细!$A$2:$G$5000,COLUMN($G$2),0)&amp;""),"",VLOOKUP(A519,进货明细!$A$2:$G$5000,COLUMN($G$2),0)&amp;"")</f>
        <v/>
      </c>
      <c r="H519" s="151" t="str">
        <f t="shared" si="17"/>
        <v/>
      </c>
      <c r="I519" s="168"/>
      <c r="J519" s="169"/>
      <c r="K519" s="163"/>
      <c r="L519" s="164" t="str">
        <f t="shared" si="18"/>
        <v/>
      </c>
      <c r="M519" s="165" t="e">
        <f>ROUND(VLOOKUP(A519,当前库存!$A$2:$F$7000,COLUMN($F$3),0)&amp;"",2)</f>
        <v>#DIV/0!</v>
      </c>
      <c r="N519" s="166"/>
      <c r="O519" s="167" t="str">
        <f t="array" ref="O519">INDEX(进货明细!A:A,MATCH(0,COUNTIF(O$2:O518,进货明细!$A$2:$A$5000),)+1)&amp;""</f>
        <v/>
      </c>
      <c r="P519" s="167" t="str">
        <f>IF(ISERROR(VLOOKUP(O519,进货明细!$A$2:$D$5000,COLUMN($B$2),0)&amp;""),"",VLOOKUP(O519,进货明细!$A$2:$D$5000,COLUMN($B$2),0)&amp;"")</f>
        <v/>
      </c>
      <c r="Q519" s="174" t="str">
        <f>IF(ISERROR(VLOOKUP(O519,进货明细!$A$2:$D$5000,COLUMN($C$2),0)&amp;""),"",VLOOKUP(O519,进货明细!$A$2:$D$5000,COLUMN($C$2),0)&amp;"")</f>
        <v/>
      </c>
      <c r="R519" s="167" t="str">
        <f>IF(ISERROR(VLOOKUP(O519,进货明细!$A$2:$D$5000,COLUMN($D$2),0)&amp;""),"",VLOOKUP(O519,进货明细!$A$2:$D$5000,COLUMN($D$2),0)&amp;"")</f>
        <v/>
      </c>
      <c r="S519" s="167" t="str">
        <f>IF(ISERROR(VLOOKUP(O519,进货明细!$A$2:$G$5000,COLUMN($G$2),0)&amp;""),"",VLOOKUP(O519,进货明细!$A$2:$G$5000,COLUMN($G$2),0)&amp;"")</f>
        <v/>
      </c>
    </row>
    <row r="520" customHeight="1" spans="1:19">
      <c r="A520" s="175"/>
      <c r="B520" s="153" t="str">
        <f>IF(ISERROR(VLOOKUP(A520,进货明细!$A$2:$D$5000,COLUMN($B$2),0)&amp;""),"",VLOOKUP(A520,进货明细!$A$2:$D$5000,COLUMN($B$2),0)&amp;"")</f>
        <v/>
      </c>
      <c r="C520" s="147" t="str">
        <f>IF(ISERROR(VLOOKUP(A520,进货明细!$A$2:$D$5000,COLUMN($C$2),0)&amp;""),"",VLOOKUP(A520,进货明细!$A$2:$D$5000,COLUMN($C$2),0)&amp;"")</f>
        <v/>
      </c>
      <c r="D520" s="147" t="str">
        <f>IF(ISERROR(VLOOKUP(A520,进货明细!$A$2:$D$5000,COLUMN($D$2),0)&amp;""),"",VLOOKUP(A520,进货明细!$A$2:$D$5000,COLUMN($D$2),0)&amp;"")</f>
        <v/>
      </c>
      <c r="E520" s="148"/>
      <c r="F520" s="152"/>
      <c r="G520" s="150" t="str">
        <f>IF(ISERROR(VLOOKUP(A520,进货明细!$A$2:$G$5000,COLUMN($G$2),0)&amp;""),"",VLOOKUP(A520,进货明细!$A$2:$G$5000,COLUMN($G$2),0)&amp;"")</f>
        <v/>
      </c>
      <c r="H520" s="151" t="str">
        <f t="shared" si="17"/>
        <v/>
      </c>
      <c r="I520" s="168"/>
      <c r="J520" s="169"/>
      <c r="K520" s="163"/>
      <c r="L520" s="164" t="str">
        <f t="shared" si="18"/>
        <v/>
      </c>
      <c r="M520" s="165" t="e">
        <f>ROUND(VLOOKUP(A520,当前库存!$A$2:$F$7000,COLUMN($F$3),0)&amp;"",2)</f>
        <v>#DIV/0!</v>
      </c>
      <c r="N520" s="166"/>
      <c r="O520" s="167" t="str">
        <f t="array" ref="O520">INDEX(进货明细!A:A,MATCH(0,COUNTIF(O$2:O519,进货明细!$A$2:$A$5000),)+1)&amp;""</f>
        <v/>
      </c>
      <c r="P520" s="167" t="str">
        <f>IF(ISERROR(VLOOKUP(O520,进货明细!$A$2:$D$5000,COLUMN($B$2),0)&amp;""),"",VLOOKUP(O520,进货明细!$A$2:$D$5000,COLUMN($B$2),0)&amp;"")</f>
        <v/>
      </c>
      <c r="Q520" s="174" t="str">
        <f>IF(ISERROR(VLOOKUP(O520,进货明细!$A$2:$D$5000,COLUMN($C$2),0)&amp;""),"",VLOOKUP(O520,进货明细!$A$2:$D$5000,COLUMN($C$2),0)&amp;"")</f>
        <v/>
      </c>
      <c r="R520" s="167" t="str">
        <f>IF(ISERROR(VLOOKUP(O520,进货明细!$A$2:$D$5000,COLUMN($D$2),0)&amp;""),"",VLOOKUP(O520,进货明细!$A$2:$D$5000,COLUMN($D$2),0)&amp;"")</f>
        <v/>
      </c>
      <c r="S520" s="167" t="str">
        <f>IF(ISERROR(VLOOKUP(O520,进货明细!$A$2:$G$5000,COLUMN($G$2),0)&amp;""),"",VLOOKUP(O520,进货明细!$A$2:$G$5000,COLUMN($G$2),0)&amp;"")</f>
        <v/>
      </c>
    </row>
    <row r="521" customHeight="1" spans="1:19">
      <c r="A521" s="175"/>
      <c r="B521" s="153" t="str">
        <f>IF(ISERROR(VLOOKUP(A521,进货明细!$A$2:$D$5000,COLUMN($B$2),0)&amp;""),"",VLOOKUP(A521,进货明细!$A$2:$D$5000,COLUMN($B$2),0)&amp;"")</f>
        <v/>
      </c>
      <c r="C521" s="147" t="str">
        <f>IF(ISERROR(VLOOKUP(A521,进货明细!$A$2:$D$5000,COLUMN($C$2),0)&amp;""),"",VLOOKUP(A521,进货明细!$A$2:$D$5000,COLUMN($C$2),0)&amp;"")</f>
        <v/>
      </c>
      <c r="D521" s="147" t="str">
        <f>IF(ISERROR(VLOOKUP(A521,进货明细!$A$2:$D$5000,COLUMN($D$2),0)&amp;""),"",VLOOKUP(A521,进货明细!$A$2:$D$5000,COLUMN($D$2),0)&amp;"")</f>
        <v/>
      </c>
      <c r="E521" s="148"/>
      <c r="F521" s="152"/>
      <c r="G521" s="150" t="str">
        <f>IF(ISERROR(VLOOKUP(A521,进货明细!$A$2:$G$5000,COLUMN($G$2),0)&amp;""),"",VLOOKUP(A521,进货明细!$A$2:$G$5000,COLUMN($G$2),0)&amp;"")</f>
        <v/>
      </c>
      <c r="H521" s="151" t="str">
        <f t="shared" si="17"/>
        <v/>
      </c>
      <c r="I521" s="168"/>
      <c r="J521" s="169"/>
      <c r="K521" s="163"/>
      <c r="L521" s="164" t="str">
        <f t="shared" si="18"/>
        <v/>
      </c>
      <c r="M521" s="165" t="e">
        <f>ROUND(VLOOKUP(A521,当前库存!$A$2:$F$7000,COLUMN($F$3),0)&amp;"",2)</f>
        <v>#DIV/0!</v>
      </c>
      <c r="N521" s="166"/>
      <c r="O521" s="167" t="str">
        <f t="array" ref="O521">INDEX(进货明细!A:A,MATCH(0,COUNTIF(O$2:O520,进货明细!$A$2:$A$5000),)+1)&amp;""</f>
        <v/>
      </c>
      <c r="P521" s="167" t="str">
        <f>IF(ISERROR(VLOOKUP(O521,进货明细!$A$2:$D$5000,COLUMN($B$2),0)&amp;""),"",VLOOKUP(O521,进货明细!$A$2:$D$5000,COLUMN($B$2),0)&amp;"")</f>
        <v/>
      </c>
      <c r="Q521" s="174" t="str">
        <f>IF(ISERROR(VLOOKUP(O521,进货明细!$A$2:$D$5000,COLUMN($C$2),0)&amp;""),"",VLOOKUP(O521,进货明细!$A$2:$D$5000,COLUMN($C$2),0)&amp;"")</f>
        <v/>
      </c>
      <c r="R521" s="167" t="str">
        <f>IF(ISERROR(VLOOKUP(O521,进货明细!$A$2:$D$5000,COLUMN($D$2),0)&amp;""),"",VLOOKUP(O521,进货明细!$A$2:$D$5000,COLUMN($D$2),0)&amp;"")</f>
        <v/>
      </c>
      <c r="S521" s="167" t="str">
        <f>IF(ISERROR(VLOOKUP(O521,进货明细!$A$2:$G$5000,COLUMN($G$2),0)&amp;""),"",VLOOKUP(O521,进货明细!$A$2:$G$5000,COLUMN($G$2),0)&amp;"")</f>
        <v/>
      </c>
    </row>
    <row r="522" customHeight="1" spans="1:19">
      <c r="A522" s="175"/>
      <c r="B522" s="153" t="str">
        <f>IF(ISERROR(VLOOKUP(A522,进货明细!$A$2:$D$5000,COLUMN($B$2),0)&amp;""),"",VLOOKUP(A522,进货明细!$A$2:$D$5000,COLUMN($B$2),0)&amp;"")</f>
        <v/>
      </c>
      <c r="C522" s="147" t="str">
        <f>IF(ISERROR(VLOOKUP(A522,进货明细!$A$2:$D$5000,COLUMN($C$2),0)&amp;""),"",VLOOKUP(A522,进货明细!$A$2:$D$5000,COLUMN($C$2),0)&amp;"")</f>
        <v/>
      </c>
      <c r="D522" s="147" t="str">
        <f>IF(ISERROR(VLOOKUP(A522,进货明细!$A$2:$D$5000,COLUMN($D$2),0)&amp;""),"",VLOOKUP(A522,进货明细!$A$2:$D$5000,COLUMN($D$2),0)&amp;"")</f>
        <v/>
      </c>
      <c r="E522" s="148"/>
      <c r="F522" s="152"/>
      <c r="G522" s="150" t="str">
        <f>IF(ISERROR(VLOOKUP(A522,进货明细!$A$2:$G$5000,COLUMN($G$2),0)&amp;""),"",VLOOKUP(A522,进货明细!$A$2:$G$5000,COLUMN($G$2),0)&amp;"")</f>
        <v/>
      </c>
      <c r="H522" s="151" t="str">
        <f t="shared" ref="H522:H585" si="19">IF(E522="","",E522*F522)</f>
        <v/>
      </c>
      <c r="I522" s="168"/>
      <c r="J522" s="169"/>
      <c r="K522" s="163"/>
      <c r="L522" s="164" t="str">
        <f t="shared" si="18"/>
        <v/>
      </c>
      <c r="M522" s="165" t="e">
        <f>ROUND(VLOOKUP(A522,当前库存!$A$2:$F$7000,COLUMN($F$3),0)&amp;"",2)</f>
        <v>#DIV/0!</v>
      </c>
      <c r="N522" s="166"/>
      <c r="O522" s="167" t="str">
        <f t="array" ref="O522">INDEX(进货明细!A:A,MATCH(0,COUNTIF(O$2:O521,进货明细!$A$2:$A$5000),)+1)&amp;""</f>
        <v/>
      </c>
      <c r="P522" s="167" t="str">
        <f>IF(ISERROR(VLOOKUP(O522,进货明细!$A$2:$D$5000,COLUMN($B$2),0)&amp;""),"",VLOOKUP(O522,进货明细!$A$2:$D$5000,COLUMN($B$2),0)&amp;"")</f>
        <v/>
      </c>
      <c r="Q522" s="174" t="str">
        <f>IF(ISERROR(VLOOKUP(O522,进货明细!$A$2:$D$5000,COLUMN($C$2),0)&amp;""),"",VLOOKUP(O522,进货明细!$A$2:$D$5000,COLUMN($C$2),0)&amp;"")</f>
        <v/>
      </c>
      <c r="R522" s="167" t="str">
        <f>IF(ISERROR(VLOOKUP(O522,进货明细!$A$2:$D$5000,COLUMN($D$2),0)&amp;""),"",VLOOKUP(O522,进货明细!$A$2:$D$5000,COLUMN($D$2),0)&amp;"")</f>
        <v/>
      </c>
      <c r="S522" s="167" t="str">
        <f>IF(ISERROR(VLOOKUP(O522,进货明细!$A$2:$G$5000,COLUMN($G$2),0)&amp;""),"",VLOOKUP(O522,进货明细!$A$2:$G$5000,COLUMN($G$2),0)&amp;"")</f>
        <v/>
      </c>
    </row>
    <row r="523" customHeight="1" spans="1:19">
      <c r="A523" s="175"/>
      <c r="B523" s="153" t="str">
        <f>IF(ISERROR(VLOOKUP(A523,进货明细!$A$2:$D$5000,COLUMN($B$2),0)&amp;""),"",VLOOKUP(A523,进货明细!$A$2:$D$5000,COLUMN($B$2),0)&amp;"")</f>
        <v/>
      </c>
      <c r="C523" s="147" t="str">
        <f>IF(ISERROR(VLOOKUP(A523,进货明细!$A$2:$D$5000,COLUMN($C$2),0)&amp;""),"",VLOOKUP(A523,进货明细!$A$2:$D$5000,COLUMN($C$2),0)&amp;"")</f>
        <v/>
      </c>
      <c r="D523" s="147" t="str">
        <f>IF(ISERROR(VLOOKUP(A523,进货明细!$A$2:$D$5000,COLUMN($D$2),0)&amp;""),"",VLOOKUP(A523,进货明细!$A$2:$D$5000,COLUMN($D$2),0)&amp;"")</f>
        <v/>
      </c>
      <c r="E523" s="148"/>
      <c r="F523" s="152"/>
      <c r="G523" s="150" t="str">
        <f>IF(ISERROR(VLOOKUP(A523,进货明细!$A$2:$G$5000,COLUMN($G$2),0)&amp;""),"",VLOOKUP(A523,进货明细!$A$2:$G$5000,COLUMN($G$2),0)&amp;"")</f>
        <v/>
      </c>
      <c r="H523" s="151" t="str">
        <f t="shared" si="19"/>
        <v/>
      </c>
      <c r="I523" s="168"/>
      <c r="J523" s="169"/>
      <c r="K523" s="163"/>
      <c r="L523" s="164" t="str">
        <f t="shared" si="18"/>
        <v/>
      </c>
      <c r="M523" s="165" t="e">
        <f>ROUND(VLOOKUP(A523,当前库存!$A$2:$F$7000,COLUMN($F$3),0)&amp;"",2)</f>
        <v>#DIV/0!</v>
      </c>
      <c r="N523" s="166"/>
      <c r="O523" s="167" t="str">
        <f t="array" ref="O523">INDEX(进货明细!A:A,MATCH(0,COUNTIF(O$2:O522,进货明细!$A$2:$A$5000),)+1)&amp;""</f>
        <v/>
      </c>
      <c r="P523" s="167" t="str">
        <f>IF(ISERROR(VLOOKUP(O523,进货明细!$A$2:$D$5000,COLUMN($B$2),0)&amp;""),"",VLOOKUP(O523,进货明细!$A$2:$D$5000,COLUMN($B$2),0)&amp;"")</f>
        <v/>
      </c>
      <c r="Q523" s="174" t="str">
        <f>IF(ISERROR(VLOOKUP(O523,进货明细!$A$2:$D$5000,COLUMN($C$2),0)&amp;""),"",VLOOKUP(O523,进货明细!$A$2:$D$5000,COLUMN($C$2),0)&amp;"")</f>
        <v/>
      </c>
      <c r="R523" s="167" t="str">
        <f>IF(ISERROR(VLOOKUP(O523,进货明细!$A$2:$D$5000,COLUMN($D$2),0)&amp;""),"",VLOOKUP(O523,进货明细!$A$2:$D$5000,COLUMN($D$2),0)&amp;"")</f>
        <v/>
      </c>
      <c r="S523" s="167" t="str">
        <f>IF(ISERROR(VLOOKUP(O523,进货明细!$A$2:$G$5000,COLUMN($G$2),0)&amp;""),"",VLOOKUP(O523,进货明细!$A$2:$G$5000,COLUMN($G$2),0)&amp;"")</f>
        <v/>
      </c>
    </row>
    <row r="524" customHeight="1" spans="1:19">
      <c r="A524" s="175"/>
      <c r="B524" s="153" t="str">
        <f>IF(ISERROR(VLOOKUP(A524,进货明细!$A$2:$D$5000,COLUMN($B$2),0)&amp;""),"",VLOOKUP(A524,进货明细!$A$2:$D$5000,COLUMN($B$2),0)&amp;"")</f>
        <v/>
      </c>
      <c r="C524" s="147" t="str">
        <f>IF(ISERROR(VLOOKUP(A524,进货明细!$A$2:$D$5000,COLUMN($C$2),0)&amp;""),"",VLOOKUP(A524,进货明细!$A$2:$D$5000,COLUMN($C$2),0)&amp;"")</f>
        <v/>
      </c>
      <c r="D524" s="147" t="str">
        <f>IF(ISERROR(VLOOKUP(A524,进货明细!$A$2:$D$5000,COLUMN($D$2),0)&amp;""),"",VLOOKUP(A524,进货明细!$A$2:$D$5000,COLUMN($D$2),0)&amp;"")</f>
        <v/>
      </c>
      <c r="E524" s="148"/>
      <c r="F524" s="152"/>
      <c r="G524" s="150" t="str">
        <f>IF(ISERROR(VLOOKUP(A524,进货明细!$A$2:$G$5000,COLUMN($G$2),0)&amp;""),"",VLOOKUP(A524,进货明细!$A$2:$G$5000,COLUMN($G$2),0)&amp;"")</f>
        <v/>
      </c>
      <c r="H524" s="151" t="str">
        <f t="shared" si="19"/>
        <v/>
      </c>
      <c r="I524" s="168"/>
      <c r="J524" s="169"/>
      <c r="K524" s="163"/>
      <c r="L524" s="164" t="str">
        <f t="shared" si="18"/>
        <v/>
      </c>
      <c r="M524" s="165" t="e">
        <f>ROUND(VLOOKUP(A524,当前库存!$A$2:$F$7000,COLUMN($F$3),0)&amp;"",2)</f>
        <v>#DIV/0!</v>
      </c>
      <c r="N524" s="166"/>
      <c r="O524" s="167" t="str">
        <f t="array" ref="O524">INDEX(进货明细!A:A,MATCH(0,COUNTIF(O$2:O523,进货明细!$A$2:$A$5000),)+1)&amp;""</f>
        <v/>
      </c>
      <c r="P524" s="167" t="str">
        <f>IF(ISERROR(VLOOKUP(O524,进货明细!$A$2:$D$5000,COLUMN($B$2),0)&amp;""),"",VLOOKUP(O524,进货明细!$A$2:$D$5000,COLUMN($B$2),0)&amp;"")</f>
        <v/>
      </c>
      <c r="Q524" s="174" t="str">
        <f>IF(ISERROR(VLOOKUP(O524,进货明细!$A$2:$D$5000,COLUMN($C$2),0)&amp;""),"",VLOOKUP(O524,进货明细!$A$2:$D$5000,COLUMN($C$2),0)&amp;"")</f>
        <v/>
      </c>
      <c r="R524" s="167" t="str">
        <f>IF(ISERROR(VLOOKUP(O524,进货明细!$A$2:$D$5000,COLUMN($D$2),0)&amp;""),"",VLOOKUP(O524,进货明细!$A$2:$D$5000,COLUMN($D$2),0)&amp;"")</f>
        <v/>
      </c>
      <c r="S524" s="167" t="str">
        <f>IF(ISERROR(VLOOKUP(O524,进货明细!$A$2:$G$5000,COLUMN($G$2),0)&amp;""),"",VLOOKUP(O524,进货明细!$A$2:$G$5000,COLUMN($G$2),0)&amp;"")</f>
        <v/>
      </c>
    </row>
    <row r="525" customHeight="1" spans="1:19">
      <c r="A525" s="175"/>
      <c r="B525" s="153" t="str">
        <f>IF(ISERROR(VLOOKUP(A525,进货明细!$A$2:$D$5000,COLUMN($B$2),0)&amp;""),"",VLOOKUP(A525,进货明细!$A$2:$D$5000,COLUMN($B$2),0)&amp;"")</f>
        <v/>
      </c>
      <c r="C525" s="147" t="str">
        <f>IF(ISERROR(VLOOKUP(A525,进货明细!$A$2:$D$5000,COLUMN($C$2),0)&amp;""),"",VLOOKUP(A525,进货明细!$A$2:$D$5000,COLUMN($C$2),0)&amp;"")</f>
        <v/>
      </c>
      <c r="D525" s="147" t="str">
        <f>IF(ISERROR(VLOOKUP(A525,进货明细!$A$2:$D$5000,COLUMN($D$2),0)&amp;""),"",VLOOKUP(A525,进货明细!$A$2:$D$5000,COLUMN($D$2),0)&amp;"")</f>
        <v/>
      </c>
      <c r="E525" s="148"/>
      <c r="F525" s="152"/>
      <c r="G525" s="150" t="str">
        <f>IF(ISERROR(VLOOKUP(A525,进货明细!$A$2:$G$5000,COLUMN($G$2),0)&amp;""),"",VLOOKUP(A525,进货明细!$A$2:$G$5000,COLUMN($G$2),0)&amp;"")</f>
        <v/>
      </c>
      <c r="H525" s="151" t="str">
        <f t="shared" si="19"/>
        <v/>
      </c>
      <c r="I525" s="168"/>
      <c r="J525" s="169"/>
      <c r="K525" s="163"/>
      <c r="L525" s="164" t="str">
        <f t="shared" si="18"/>
        <v/>
      </c>
      <c r="M525" s="165" t="e">
        <f>ROUND(VLOOKUP(A525,当前库存!$A$2:$F$7000,COLUMN($F$3),0)&amp;"",2)</f>
        <v>#DIV/0!</v>
      </c>
      <c r="N525" s="166"/>
      <c r="O525" s="167" t="str">
        <f t="array" ref="O525">INDEX(进货明细!A:A,MATCH(0,COUNTIF(O$2:O524,进货明细!$A$2:$A$5000),)+1)&amp;""</f>
        <v/>
      </c>
      <c r="P525" s="167" t="str">
        <f>IF(ISERROR(VLOOKUP(O525,进货明细!$A$2:$D$5000,COLUMN($B$2),0)&amp;""),"",VLOOKUP(O525,进货明细!$A$2:$D$5000,COLUMN($B$2),0)&amp;"")</f>
        <v/>
      </c>
      <c r="Q525" s="174" t="str">
        <f>IF(ISERROR(VLOOKUP(O525,进货明细!$A$2:$D$5000,COLUMN($C$2),0)&amp;""),"",VLOOKUP(O525,进货明细!$A$2:$D$5000,COLUMN($C$2),0)&amp;"")</f>
        <v/>
      </c>
      <c r="R525" s="167" t="str">
        <f>IF(ISERROR(VLOOKUP(O525,进货明细!$A$2:$D$5000,COLUMN($D$2),0)&amp;""),"",VLOOKUP(O525,进货明细!$A$2:$D$5000,COLUMN($D$2),0)&amp;"")</f>
        <v/>
      </c>
      <c r="S525" s="167" t="str">
        <f>IF(ISERROR(VLOOKUP(O525,进货明细!$A$2:$G$5000,COLUMN($G$2),0)&amp;""),"",VLOOKUP(O525,进货明细!$A$2:$G$5000,COLUMN($G$2),0)&amp;"")</f>
        <v/>
      </c>
    </row>
    <row r="526" customHeight="1" spans="1:19">
      <c r="A526" s="175"/>
      <c r="B526" s="153" t="str">
        <f>IF(ISERROR(VLOOKUP(A526,进货明细!$A$2:$D$5000,COLUMN($B$2),0)&amp;""),"",VLOOKUP(A526,进货明细!$A$2:$D$5000,COLUMN($B$2),0)&amp;"")</f>
        <v/>
      </c>
      <c r="C526" s="147" t="str">
        <f>IF(ISERROR(VLOOKUP(A526,进货明细!$A$2:$D$5000,COLUMN($C$2),0)&amp;""),"",VLOOKUP(A526,进货明细!$A$2:$D$5000,COLUMN($C$2),0)&amp;"")</f>
        <v/>
      </c>
      <c r="D526" s="147" t="str">
        <f>IF(ISERROR(VLOOKUP(A526,进货明细!$A$2:$D$5000,COLUMN($D$2),0)&amp;""),"",VLOOKUP(A526,进货明细!$A$2:$D$5000,COLUMN($D$2),0)&amp;"")</f>
        <v/>
      </c>
      <c r="E526" s="148"/>
      <c r="F526" s="152"/>
      <c r="G526" s="150" t="str">
        <f>IF(ISERROR(VLOOKUP(A526,进货明细!$A$2:$G$5000,COLUMN($G$2),0)&amp;""),"",VLOOKUP(A526,进货明细!$A$2:$G$5000,COLUMN($G$2),0)&amp;"")</f>
        <v/>
      </c>
      <c r="H526" s="151" t="str">
        <f t="shared" si="19"/>
        <v/>
      </c>
      <c r="I526" s="168"/>
      <c r="J526" s="169"/>
      <c r="K526" s="163"/>
      <c r="L526" s="164" t="str">
        <f t="shared" si="18"/>
        <v/>
      </c>
      <c r="M526" s="165" t="e">
        <f>ROUND(VLOOKUP(A526,当前库存!$A$2:$F$7000,COLUMN($F$3),0)&amp;"",2)</f>
        <v>#DIV/0!</v>
      </c>
      <c r="N526" s="166"/>
      <c r="O526" s="167" t="str">
        <f t="array" ref="O526">INDEX(进货明细!A:A,MATCH(0,COUNTIF(O$2:O525,进货明细!$A$2:$A$5000),)+1)&amp;""</f>
        <v/>
      </c>
      <c r="P526" s="167" t="str">
        <f>IF(ISERROR(VLOOKUP(O526,进货明细!$A$2:$D$5000,COLUMN($B$2),0)&amp;""),"",VLOOKUP(O526,进货明细!$A$2:$D$5000,COLUMN($B$2),0)&amp;"")</f>
        <v/>
      </c>
      <c r="Q526" s="174" t="str">
        <f>IF(ISERROR(VLOOKUP(O526,进货明细!$A$2:$D$5000,COLUMN($C$2),0)&amp;""),"",VLOOKUP(O526,进货明细!$A$2:$D$5000,COLUMN($C$2),0)&amp;"")</f>
        <v/>
      </c>
      <c r="R526" s="167" t="str">
        <f>IF(ISERROR(VLOOKUP(O526,进货明细!$A$2:$D$5000,COLUMN($D$2),0)&amp;""),"",VLOOKUP(O526,进货明细!$A$2:$D$5000,COLUMN($D$2),0)&amp;"")</f>
        <v/>
      </c>
      <c r="S526" s="167" t="str">
        <f>IF(ISERROR(VLOOKUP(O526,进货明细!$A$2:$G$5000,COLUMN($G$2),0)&amp;""),"",VLOOKUP(O526,进货明细!$A$2:$G$5000,COLUMN($G$2),0)&amp;"")</f>
        <v/>
      </c>
    </row>
    <row r="527" customHeight="1" spans="1:19">
      <c r="A527" s="175"/>
      <c r="B527" s="153" t="str">
        <f>IF(ISERROR(VLOOKUP(A527,进货明细!$A$2:$D$5000,COLUMN($B$2),0)&amp;""),"",VLOOKUP(A527,进货明细!$A$2:$D$5000,COLUMN($B$2),0)&amp;"")</f>
        <v/>
      </c>
      <c r="C527" s="147" t="str">
        <f>IF(ISERROR(VLOOKUP(A527,进货明细!$A$2:$D$5000,COLUMN($C$2),0)&amp;""),"",VLOOKUP(A527,进货明细!$A$2:$D$5000,COLUMN($C$2),0)&amp;"")</f>
        <v/>
      </c>
      <c r="D527" s="147" t="str">
        <f>IF(ISERROR(VLOOKUP(A527,进货明细!$A$2:$D$5000,COLUMN($D$2),0)&amp;""),"",VLOOKUP(A527,进货明细!$A$2:$D$5000,COLUMN($D$2),0)&amp;"")</f>
        <v/>
      </c>
      <c r="E527" s="148"/>
      <c r="F527" s="152"/>
      <c r="G527" s="150" t="str">
        <f>IF(ISERROR(VLOOKUP(A527,进货明细!$A$2:$G$5000,COLUMN($G$2),0)&amp;""),"",VLOOKUP(A527,进货明细!$A$2:$G$5000,COLUMN($G$2),0)&amp;"")</f>
        <v/>
      </c>
      <c r="H527" s="151" t="str">
        <f t="shared" si="19"/>
        <v/>
      </c>
      <c r="I527" s="168"/>
      <c r="J527" s="169"/>
      <c r="K527" s="163"/>
      <c r="L527" s="164" t="str">
        <f t="shared" si="18"/>
        <v/>
      </c>
      <c r="M527" s="165" t="e">
        <f>ROUND(VLOOKUP(A527,当前库存!$A$2:$F$7000,COLUMN($F$3),0)&amp;"",2)</f>
        <v>#DIV/0!</v>
      </c>
      <c r="N527" s="166"/>
      <c r="O527" s="167" t="str">
        <f t="array" ref="O527">INDEX(进货明细!A:A,MATCH(0,COUNTIF(O$2:O526,进货明细!$A$2:$A$5000),)+1)&amp;""</f>
        <v/>
      </c>
      <c r="P527" s="167" t="str">
        <f>IF(ISERROR(VLOOKUP(O527,进货明细!$A$2:$D$5000,COLUMN($B$2),0)&amp;""),"",VLOOKUP(O527,进货明细!$A$2:$D$5000,COLUMN($B$2),0)&amp;"")</f>
        <v/>
      </c>
      <c r="Q527" s="174" t="str">
        <f>IF(ISERROR(VLOOKUP(O527,进货明细!$A$2:$D$5000,COLUMN($C$2),0)&amp;""),"",VLOOKUP(O527,进货明细!$A$2:$D$5000,COLUMN($C$2),0)&amp;"")</f>
        <v/>
      </c>
      <c r="R527" s="167" t="str">
        <f>IF(ISERROR(VLOOKUP(O527,进货明细!$A$2:$D$5000,COLUMN($D$2),0)&amp;""),"",VLOOKUP(O527,进货明细!$A$2:$D$5000,COLUMN($D$2),0)&amp;"")</f>
        <v/>
      </c>
      <c r="S527" s="167" t="str">
        <f>IF(ISERROR(VLOOKUP(O527,进货明细!$A$2:$G$5000,COLUMN($G$2),0)&amp;""),"",VLOOKUP(O527,进货明细!$A$2:$G$5000,COLUMN($G$2),0)&amp;"")</f>
        <v/>
      </c>
    </row>
    <row r="528" customHeight="1" spans="1:19">
      <c r="A528" s="175"/>
      <c r="B528" s="153" t="str">
        <f>IF(ISERROR(VLOOKUP(A528,进货明细!$A$2:$D$5000,COLUMN($B$2),0)&amp;""),"",VLOOKUP(A528,进货明细!$A$2:$D$5000,COLUMN($B$2),0)&amp;"")</f>
        <v/>
      </c>
      <c r="C528" s="147" t="str">
        <f>IF(ISERROR(VLOOKUP(A528,进货明细!$A$2:$D$5000,COLUMN($C$2),0)&amp;""),"",VLOOKUP(A528,进货明细!$A$2:$D$5000,COLUMN($C$2),0)&amp;"")</f>
        <v/>
      </c>
      <c r="D528" s="147" t="str">
        <f>IF(ISERROR(VLOOKUP(A528,进货明细!$A$2:$D$5000,COLUMN($D$2),0)&amp;""),"",VLOOKUP(A528,进货明细!$A$2:$D$5000,COLUMN($D$2),0)&amp;"")</f>
        <v/>
      </c>
      <c r="E528" s="148"/>
      <c r="F528" s="152"/>
      <c r="G528" s="150" t="str">
        <f>IF(ISERROR(VLOOKUP(A528,进货明细!$A$2:$G$5000,COLUMN($G$2),0)&amp;""),"",VLOOKUP(A528,进货明细!$A$2:$G$5000,COLUMN($G$2),0)&amp;"")</f>
        <v/>
      </c>
      <c r="H528" s="151" t="str">
        <f t="shared" si="19"/>
        <v/>
      </c>
      <c r="I528" s="168"/>
      <c r="J528" s="169"/>
      <c r="K528" s="163"/>
      <c r="L528" s="164" t="str">
        <f t="shared" si="18"/>
        <v/>
      </c>
      <c r="M528" s="165" t="e">
        <f>ROUND(VLOOKUP(A528,当前库存!$A$2:$F$7000,COLUMN($F$3),0)&amp;"",2)</f>
        <v>#DIV/0!</v>
      </c>
      <c r="N528" s="166"/>
      <c r="O528" s="167" t="str">
        <f t="array" ref="O528">INDEX(进货明细!A:A,MATCH(0,COUNTIF(O$2:O527,进货明细!$A$2:$A$5000),)+1)&amp;""</f>
        <v/>
      </c>
      <c r="P528" s="167" t="str">
        <f>IF(ISERROR(VLOOKUP(O528,进货明细!$A$2:$D$5000,COLUMN($B$2),0)&amp;""),"",VLOOKUP(O528,进货明细!$A$2:$D$5000,COLUMN($B$2),0)&amp;"")</f>
        <v/>
      </c>
      <c r="Q528" s="174" t="str">
        <f>IF(ISERROR(VLOOKUP(O528,进货明细!$A$2:$D$5000,COLUMN($C$2),0)&amp;""),"",VLOOKUP(O528,进货明细!$A$2:$D$5000,COLUMN($C$2),0)&amp;"")</f>
        <v/>
      </c>
      <c r="R528" s="167" t="str">
        <f>IF(ISERROR(VLOOKUP(O528,进货明细!$A$2:$D$5000,COLUMN($D$2),0)&amp;""),"",VLOOKUP(O528,进货明细!$A$2:$D$5000,COLUMN($D$2),0)&amp;"")</f>
        <v/>
      </c>
      <c r="S528" s="167" t="str">
        <f>IF(ISERROR(VLOOKUP(O528,进货明细!$A$2:$G$5000,COLUMN($G$2),0)&amp;""),"",VLOOKUP(O528,进货明细!$A$2:$G$5000,COLUMN($G$2),0)&amp;"")</f>
        <v/>
      </c>
    </row>
    <row r="529" customHeight="1" spans="1:19">
      <c r="A529" s="175"/>
      <c r="B529" s="153" t="str">
        <f>IF(ISERROR(VLOOKUP(A529,进货明细!$A$2:$D$5000,COLUMN($B$2),0)&amp;""),"",VLOOKUP(A529,进货明细!$A$2:$D$5000,COLUMN($B$2),0)&amp;"")</f>
        <v/>
      </c>
      <c r="C529" s="147" t="str">
        <f>IF(ISERROR(VLOOKUP(A529,进货明细!$A$2:$D$5000,COLUMN($C$2),0)&amp;""),"",VLOOKUP(A529,进货明细!$A$2:$D$5000,COLUMN($C$2),0)&amp;"")</f>
        <v/>
      </c>
      <c r="D529" s="147" t="str">
        <f>IF(ISERROR(VLOOKUP(A529,进货明细!$A$2:$D$5000,COLUMN($D$2),0)&amp;""),"",VLOOKUP(A529,进货明细!$A$2:$D$5000,COLUMN($D$2),0)&amp;"")</f>
        <v/>
      </c>
      <c r="E529" s="148"/>
      <c r="F529" s="152"/>
      <c r="G529" s="150" t="str">
        <f>IF(ISERROR(VLOOKUP(A529,进货明细!$A$2:$G$5000,COLUMN($G$2),0)&amp;""),"",VLOOKUP(A529,进货明细!$A$2:$G$5000,COLUMN($G$2),0)&amp;"")</f>
        <v/>
      </c>
      <c r="H529" s="151" t="str">
        <f t="shared" si="19"/>
        <v/>
      </c>
      <c r="I529" s="168"/>
      <c r="J529" s="169"/>
      <c r="K529" s="163"/>
      <c r="L529" s="164" t="str">
        <f t="shared" si="18"/>
        <v/>
      </c>
      <c r="M529" s="165" t="e">
        <f>ROUND(VLOOKUP(A529,当前库存!$A$2:$F$7000,COLUMN($F$3),0)&amp;"",2)</f>
        <v>#DIV/0!</v>
      </c>
      <c r="N529" s="166"/>
      <c r="O529" s="167" t="str">
        <f t="array" ref="O529">INDEX(进货明细!A:A,MATCH(0,COUNTIF(O$2:O528,进货明细!$A$2:$A$5000),)+1)&amp;""</f>
        <v/>
      </c>
      <c r="P529" s="167" t="str">
        <f>IF(ISERROR(VLOOKUP(O529,进货明细!$A$2:$D$5000,COLUMN($B$2),0)&amp;""),"",VLOOKUP(O529,进货明细!$A$2:$D$5000,COLUMN($B$2),0)&amp;"")</f>
        <v/>
      </c>
      <c r="Q529" s="174" t="str">
        <f>IF(ISERROR(VLOOKUP(O529,进货明细!$A$2:$D$5000,COLUMN($C$2),0)&amp;""),"",VLOOKUP(O529,进货明细!$A$2:$D$5000,COLUMN($C$2),0)&amp;"")</f>
        <v/>
      </c>
      <c r="R529" s="167" t="str">
        <f>IF(ISERROR(VLOOKUP(O529,进货明细!$A$2:$D$5000,COLUMN($D$2),0)&amp;""),"",VLOOKUP(O529,进货明细!$A$2:$D$5000,COLUMN($D$2),0)&amp;"")</f>
        <v/>
      </c>
      <c r="S529" s="167" t="str">
        <f>IF(ISERROR(VLOOKUP(O529,进货明细!$A$2:$G$5000,COLUMN($G$2),0)&amp;""),"",VLOOKUP(O529,进货明细!$A$2:$G$5000,COLUMN($G$2),0)&amp;"")</f>
        <v/>
      </c>
    </row>
    <row r="530" customHeight="1" spans="1:19">
      <c r="A530" s="175"/>
      <c r="B530" s="153" t="str">
        <f>IF(ISERROR(VLOOKUP(A530,进货明细!$A$2:$D$5000,COLUMN($B$2),0)&amp;""),"",VLOOKUP(A530,进货明细!$A$2:$D$5000,COLUMN($B$2),0)&amp;"")</f>
        <v/>
      </c>
      <c r="C530" s="147" t="str">
        <f>IF(ISERROR(VLOOKUP(A530,进货明细!$A$2:$D$5000,COLUMN($C$2),0)&amp;""),"",VLOOKUP(A530,进货明细!$A$2:$D$5000,COLUMN($C$2),0)&amp;"")</f>
        <v/>
      </c>
      <c r="D530" s="147" t="str">
        <f>IF(ISERROR(VLOOKUP(A530,进货明细!$A$2:$D$5000,COLUMN($D$2),0)&amp;""),"",VLOOKUP(A530,进货明细!$A$2:$D$5000,COLUMN($D$2),0)&amp;"")</f>
        <v/>
      </c>
      <c r="E530" s="148"/>
      <c r="F530" s="152"/>
      <c r="G530" s="150" t="str">
        <f>IF(ISERROR(VLOOKUP(A530,进货明细!$A$2:$G$5000,COLUMN($G$2),0)&amp;""),"",VLOOKUP(A530,进货明细!$A$2:$G$5000,COLUMN($G$2),0)&amp;"")</f>
        <v/>
      </c>
      <c r="H530" s="151" t="str">
        <f t="shared" si="19"/>
        <v/>
      </c>
      <c r="I530" s="168"/>
      <c r="J530" s="169"/>
      <c r="K530" s="163"/>
      <c r="L530" s="164" t="str">
        <f t="shared" si="18"/>
        <v/>
      </c>
      <c r="M530" s="165" t="e">
        <f>ROUND(VLOOKUP(A530,当前库存!$A$2:$F$7000,COLUMN($F$3),0)&amp;"",2)</f>
        <v>#DIV/0!</v>
      </c>
      <c r="N530" s="166"/>
      <c r="O530" s="167" t="str">
        <f t="array" ref="O530">INDEX(进货明细!A:A,MATCH(0,COUNTIF(O$2:O529,进货明细!$A$2:$A$5000),)+1)&amp;""</f>
        <v/>
      </c>
      <c r="P530" s="167" t="str">
        <f>IF(ISERROR(VLOOKUP(O530,进货明细!$A$2:$D$5000,COLUMN($B$2),0)&amp;""),"",VLOOKUP(O530,进货明细!$A$2:$D$5000,COLUMN($B$2),0)&amp;"")</f>
        <v/>
      </c>
      <c r="Q530" s="174" t="str">
        <f>IF(ISERROR(VLOOKUP(O530,进货明细!$A$2:$D$5000,COLUMN($C$2),0)&amp;""),"",VLOOKUP(O530,进货明细!$A$2:$D$5000,COLUMN($C$2),0)&amp;"")</f>
        <v/>
      </c>
      <c r="R530" s="167" t="str">
        <f>IF(ISERROR(VLOOKUP(O530,进货明细!$A$2:$D$5000,COLUMN($D$2),0)&amp;""),"",VLOOKUP(O530,进货明细!$A$2:$D$5000,COLUMN($D$2),0)&amp;"")</f>
        <v/>
      </c>
      <c r="S530" s="167" t="str">
        <f>IF(ISERROR(VLOOKUP(O530,进货明细!$A$2:$G$5000,COLUMN($G$2),0)&amp;""),"",VLOOKUP(O530,进货明细!$A$2:$G$5000,COLUMN($G$2),0)&amp;"")</f>
        <v/>
      </c>
    </row>
    <row r="531" customHeight="1" spans="1:19">
      <c r="A531" s="175"/>
      <c r="B531" s="153" t="str">
        <f>IF(ISERROR(VLOOKUP(A531,进货明细!$A$2:$D$5000,COLUMN($B$2),0)&amp;""),"",VLOOKUP(A531,进货明细!$A$2:$D$5000,COLUMN($B$2),0)&amp;"")</f>
        <v/>
      </c>
      <c r="C531" s="147" t="str">
        <f>IF(ISERROR(VLOOKUP(A531,进货明细!$A$2:$D$5000,COLUMN($C$2),0)&amp;""),"",VLOOKUP(A531,进货明细!$A$2:$D$5000,COLUMN($C$2),0)&amp;"")</f>
        <v/>
      </c>
      <c r="D531" s="147" t="str">
        <f>IF(ISERROR(VLOOKUP(A531,进货明细!$A$2:$D$5000,COLUMN($D$2),0)&amp;""),"",VLOOKUP(A531,进货明细!$A$2:$D$5000,COLUMN($D$2),0)&amp;"")</f>
        <v/>
      </c>
      <c r="E531" s="148"/>
      <c r="F531" s="152"/>
      <c r="G531" s="150" t="str">
        <f>IF(ISERROR(VLOOKUP(A531,进货明细!$A$2:$G$5000,COLUMN($G$2),0)&amp;""),"",VLOOKUP(A531,进货明细!$A$2:$G$5000,COLUMN($G$2),0)&amp;"")</f>
        <v/>
      </c>
      <c r="H531" s="151" t="str">
        <f t="shared" si="19"/>
        <v/>
      </c>
      <c r="I531" s="168"/>
      <c r="J531" s="169"/>
      <c r="K531" s="163"/>
      <c r="L531" s="164" t="str">
        <f t="shared" si="18"/>
        <v/>
      </c>
      <c r="M531" s="165" t="e">
        <f>ROUND(VLOOKUP(A531,当前库存!$A$2:$F$7000,COLUMN($F$3),0)&amp;"",2)</f>
        <v>#DIV/0!</v>
      </c>
      <c r="N531" s="166"/>
      <c r="O531" s="167" t="str">
        <f t="array" ref="O531">INDEX(进货明细!A:A,MATCH(0,COUNTIF(O$2:O530,进货明细!$A$2:$A$5000),)+1)&amp;""</f>
        <v/>
      </c>
      <c r="P531" s="167" t="str">
        <f>IF(ISERROR(VLOOKUP(O531,进货明细!$A$2:$D$5000,COLUMN($B$2),0)&amp;""),"",VLOOKUP(O531,进货明细!$A$2:$D$5000,COLUMN($B$2),0)&amp;"")</f>
        <v/>
      </c>
      <c r="Q531" s="174" t="str">
        <f>IF(ISERROR(VLOOKUP(O531,进货明细!$A$2:$D$5000,COLUMN($C$2),0)&amp;""),"",VLOOKUP(O531,进货明细!$A$2:$D$5000,COLUMN($C$2),0)&amp;"")</f>
        <v/>
      </c>
      <c r="R531" s="167" t="str">
        <f>IF(ISERROR(VLOOKUP(O531,进货明细!$A$2:$D$5000,COLUMN($D$2),0)&amp;""),"",VLOOKUP(O531,进货明细!$A$2:$D$5000,COLUMN($D$2),0)&amp;"")</f>
        <v/>
      </c>
      <c r="S531" s="167" t="str">
        <f>IF(ISERROR(VLOOKUP(O531,进货明细!$A$2:$G$5000,COLUMN($G$2),0)&amp;""),"",VLOOKUP(O531,进货明细!$A$2:$G$5000,COLUMN($G$2),0)&amp;"")</f>
        <v/>
      </c>
    </row>
    <row r="532" customHeight="1" spans="1:19">
      <c r="A532" s="175"/>
      <c r="B532" s="153" t="str">
        <f>IF(ISERROR(VLOOKUP(A532,进货明细!$A$2:$D$5000,COLUMN($B$2),0)&amp;""),"",VLOOKUP(A532,进货明细!$A$2:$D$5000,COLUMN($B$2),0)&amp;"")</f>
        <v/>
      </c>
      <c r="C532" s="147" t="str">
        <f>IF(ISERROR(VLOOKUP(A532,进货明细!$A$2:$D$5000,COLUMN($C$2),0)&amp;""),"",VLOOKUP(A532,进货明细!$A$2:$D$5000,COLUMN($C$2),0)&amp;"")</f>
        <v/>
      </c>
      <c r="D532" s="147" t="str">
        <f>IF(ISERROR(VLOOKUP(A532,进货明细!$A$2:$D$5000,COLUMN($D$2),0)&amp;""),"",VLOOKUP(A532,进货明细!$A$2:$D$5000,COLUMN($D$2),0)&amp;"")</f>
        <v/>
      </c>
      <c r="E532" s="148"/>
      <c r="F532" s="152"/>
      <c r="G532" s="150" t="str">
        <f>IF(ISERROR(VLOOKUP(A532,进货明细!$A$2:$G$5000,COLUMN($G$2),0)&amp;""),"",VLOOKUP(A532,进货明细!$A$2:$G$5000,COLUMN($G$2),0)&amp;"")</f>
        <v/>
      </c>
      <c r="H532" s="151" t="str">
        <f t="shared" si="19"/>
        <v/>
      </c>
      <c r="I532" s="168"/>
      <c r="J532" s="169"/>
      <c r="K532" s="163"/>
      <c r="L532" s="164" t="str">
        <f t="shared" si="18"/>
        <v/>
      </c>
      <c r="M532" s="165" t="e">
        <f>ROUND(VLOOKUP(A532,当前库存!$A$2:$F$7000,COLUMN($F$3),0)&amp;"",2)</f>
        <v>#DIV/0!</v>
      </c>
      <c r="N532" s="166"/>
      <c r="O532" s="167" t="str">
        <f t="array" ref="O532">INDEX(进货明细!A:A,MATCH(0,COUNTIF(O$2:O531,进货明细!$A$2:$A$5000),)+1)&amp;""</f>
        <v/>
      </c>
      <c r="P532" s="167" t="str">
        <f>IF(ISERROR(VLOOKUP(O532,进货明细!$A$2:$D$5000,COLUMN($B$2),0)&amp;""),"",VLOOKUP(O532,进货明细!$A$2:$D$5000,COLUMN($B$2),0)&amp;"")</f>
        <v/>
      </c>
      <c r="Q532" s="174" t="str">
        <f>IF(ISERROR(VLOOKUP(O532,进货明细!$A$2:$D$5000,COLUMN($C$2),0)&amp;""),"",VLOOKUP(O532,进货明细!$A$2:$D$5000,COLUMN($C$2),0)&amp;"")</f>
        <v/>
      </c>
      <c r="R532" s="167" t="str">
        <f>IF(ISERROR(VLOOKUP(O532,进货明细!$A$2:$D$5000,COLUMN($D$2),0)&amp;""),"",VLOOKUP(O532,进货明细!$A$2:$D$5000,COLUMN($D$2),0)&amp;"")</f>
        <v/>
      </c>
      <c r="S532" s="167" t="str">
        <f>IF(ISERROR(VLOOKUP(O532,进货明细!$A$2:$G$5000,COLUMN($G$2),0)&amp;""),"",VLOOKUP(O532,进货明细!$A$2:$G$5000,COLUMN($G$2),0)&amp;"")</f>
        <v/>
      </c>
    </row>
    <row r="533" customHeight="1" spans="1:19">
      <c r="A533" s="175"/>
      <c r="B533" s="153" t="str">
        <f>IF(ISERROR(VLOOKUP(A533,进货明细!$A$2:$D$5000,COLUMN($B$2),0)&amp;""),"",VLOOKUP(A533,进货明细!$A$2:$D$5000,COLUMN($B$2),0)&amp;"")</f>
        <v/>
      </c>
      <c r="C533" s="147" t="str">
        <f>IF(ISERROR(VLOOKUP(A533,进货明细!$A$2:$D$5000,COLUMN($C$2),0)&amp;""),"",VLOOKUP(A533,进货明细!$A$2:$D$5000,COLUMN($C$2),0)&amp;"")</f>
        <v/>
      </c>
      <c r="D533" s="147" t="str">
        <f>IF(ISERROR(VLOOKUP(A533,进货明细!$A$2:$D$5000,COLUMN($D$2),0)&amp;""),"",VLOOKUP(A533,进货明细!$A$2:$D$5000,COLUMN($D$2),0)&amp;"")</f>
        <v/>
      </c>
      <c r="E533" s="148"/>
      <c r="F533" s="152"/>
      <c r="G533" s="150" t="str">
        <f>IF(ISERROR(VLOOKUP(A533,进货明细!$A$2:$G$5000,COLUMN($G$2),0)&amp;""),"",VLOOKUP(A533,进货明细!$A$2:$G$5000,COLUMN($G$2),0)&amp;"")</f>
        <v/>
      </c>
      <c r="H533" s="151" t="str">
        <f t="shared" si="19"/>
        <v/>
      </c>
      <c r="I533" s="168"/>
      <c r="J533" s="169"/>
      <c r="K533" s="163"/>
      <c r="L533" s="164" t="str">
        <f t="shared" si="18"/>
        <v/>
      </c>
      <c r="M533" s="165" t="e">
        <f>ROUND(VLOOKUP(A533,当前库存!$A$2:$F$7000,COLUMN($F$3),0)&amp;"",2)</f>
        <v>#DIV/0!</v>
      </c>
      <c r="N533" s="166"/>
      <c r="O533" s="167" t="str">
        <f t="array" ref="O533">INDEX(进货明细!A:A,MATCH(0,COUNTIF(O$2:O532,进货明细!$A$2:$A$5000),)+1)&amp;""</f>
        <v/>
      </c>
      <c r="P533" s="167" t="str">
        <f>IF(ISERROR(VLOOKUP(O533,进货明细!$A$2:$D$5000,COLUMN($B$2),0)&amp;""),"",VLOOKUP(O533,进货明细!$A$2:$D$5000,COLUMN($B$2),0)&amp;"")</f>
        <v/>
      </c>
      <c r="Q533" s="174" t="str">
        <f>IF(ISERROR(VLOOKUP(O533,进货明细!$A$2:$D$5000,COLUMN($C$2),0)&amp;""),"",VLOOKUP(O533,进货明细!$A$2:$D$5000,COLUMN($C$2),0)&amp;"")</f>
        <v/>
      </c>
      <c r="R533" s="167" t="str">
        <f>IF(ISERROR(VLOOKUP(O533,进货明细!$A$2:$D$5000,COLUMN($D$2),0)&amp;""),"",VLOOKUP(O533,进货明细!$A$2:$D$5000,COLUMN($D$2),0)&amp;"")</f>
        <v/>
      </c>
      <c r="S533" s="167" t="str">
        <f>IF(ISERROR(VLOOKUP(O533,进货明细!$A$2:$G$5000,COLUMN($G$2),0)&amp;""),"",VLOOKUP(O533,进货明细!$A$2:$G$5000,COLUMN($G$2),0)&amp;"")</f>
        <v/>
      </c>
    </row>
    <row r="534" customHeight="1" spans="1:19">
      <c r="A534" s="175"/>
      <c r="B534" s="153" t="str">
        <f>IF(ISERROR(VLOOKUP(A534,进货明细!$A$2:$D$5000,COLUMN($B$2),0)&amp;""),"",VLOOKUP(A534,进货明细!$A$2:$D$5000,COLUMN($B$2),0)&amp;"")</f>
        <v/>
      </c>
      <c r="C534" s="147" t="str">
        <f>IF(ISERROR(VLOOKUP(A534,进货明细!$A$2:$D$5000,COLUMN($C$2),0)&amp;""),"",VLOOKUP(A534,进货明细!$A$2:$D$5000,COLUMN($C$2),0)&amp;"")</f>
        <v/>
      </c>
      <c r="D534" s="147" t="str">
        <f>IF(ISERROR(VLOOKUP(A534,进货明细!$A$2:$D$5000,COLUMN($D$2),0)&amp;""),"",VLOOKUP(A534,进货明细!$A$2:$D$5000,COLUMN($D$2),0)&amp;"")</f>
        <v/>
      </c>
      <c r="E534" s="148"/>
      <c r="F534" s="152"/>
      <c r="G534" s="150" t="str">
        <f>IF(ISERROR(VLOOKUP(A534,进货明细!$A$2:$G$5000,COLUMN($G$2),0)&amp;""),"",VLOOKUP(A534,进货明细!$A$2:$G$5000,COLUMN($G$2),0)&amp;"")</f>
        <v/>
      </c>
      <c r="H534" s="151" t="str">
        <f t="shared" si="19"/>
        <v/>
      </c>
      <c r="I534" s="168"/>
      <c r="J534" s="169"/>
      <c r="K534" s="163"/>
      <c r="L534" s="164" t="str">
        <f t="shared" si="18"/>
        <v/>
      </c>
      <c r="M534" s="165" t="e">
        <f>ROUND(VLOOKUP(A534,当前库存!$A$2:$F$7000,COLUMN($F$3),0)&amp;"",2)</f>
        <v>#DIV/0!</v>
      </c>
      <c r="N534" s="166"/>
      <c r="O534" s="167" t="str">
        <f t="array" ref="O534">INDEX(进货明细!A:A,MATCH(0,COUNTIF(O$2:O533,进货明细!$A$2:$A$5000),)+1)&amp;""</f>
        <v/>
      </c>
      <c r="P534" s="167" t="str">
        <f>IF(ISERROR(VLOOKUP(O534,进货明细!$A$2:$D$5000,COLUMN($B$2),0)&amp;""),"",VLOOKUP(O534,进货明细!$A$2:$D$5000,COLUMN($B$2),0)&amp;"")</f>
        <v/>
      </c>
      <c r="Q534" s="174" t="str">
        <f>IF(ISERROR(VLOOKUP(O534,进货明细!$A$2:$D$5000,COLUMN($C$2),0)&amp;""),"",VLOOKUP(O534,进货明细!$A$2:$D$5000,COLUMN($C$2),0)&amp;"")</f>
        <v/>
      </c>
      <c r="R534" s="167" t="str">
        <f>IF(ISERROR(VLOOKUP(O534,进货明细!$A$2:$D$5000,COLUMN($D$2),0)&amp;""),"",VLOOKUP(O534,进货明细!$A$2:$D$5000,COLUMN($D$2),0)&amp;"")</f>
        <v/>
      </c>
      <c r="S534" s="167" t="str">
        <f>IF(ISERROR(VLOOKUP(O534,进货明细!$A$2:$G$5000,COLUMN($G$2),0)&amp;""),"",VLOOKUP(O534,进货明细!$A$2:$G$5000,COLUMN($G$2),0)&amp;"")</f>
        <v/>
      </c>
    </row>
    <row r="535" customHeight="1" spans="1:19">
      <c r="A535" s="175"/>
      <c r="B535" s="153" t="str">
        <f>IF(ISERROR(VLOOKUP(A535,进货明细!$A$2:$D$5000,COLUMN($B$2),0)&amp;""),"",VLOOKUP(A535,进货明细!$A$2:$D$5000,COLUMN($B$2),0)&amp;"")</f>
        <v/>
      </c>
      <c r="C535" s="147" t="str">
        <f>IF(ISERROR(VLOOKUP(A535,进货明细!$A$2:$D$5000,COLUMN($C$2),0)&amp;""),"",VLOOKUP(A535,进货明细!$A$2:$D$5000,COLUMN($C$2),0)&amp;"")</f>
        <v/>
      </c>
      <c r="D535" s="147" t="str">
        <f>IF(ISERROR(VLOOKUP(A535,进货明细!$A$2:$D$5000,COLUMN($D$2),0)&amp;""),"",VLOOKUP(A535,进货明细!$A$2:$D$5000,COLUMN($D$2),0)&amp;"")</f>
        <v/>
      </c>
      <c r="E535" s="148"/>
      <c r="F535" s="152"/>
      <c r="G535" s="150" t="str">
        <f>IF(ISERROR(VLOOKUP(A535,进货明细!$A$2:$G$5000,COLUMN($G$2),0)&amp;""),"",VLOOKUP(A535,进货明细!$A$2:$G$5000,COLUMN($G$2),0)&amp;"")</f>
        <v/>
      </c>
      <c r="H535" s="151" t="str">
        <f t="shared" si="19"/>
        <v/>
      </c>
      <c r="I535" s="168"/>
      <c r="J535" s="169"/>
      <c r="K535" s="163"/>
      <c r="L535" s="164" t="str">
        <f t="shared" si="18"/>
        <v/>
      </c>
      <c r="M535" s="165" t="e">
        <f>ROUND(VLOOKUP(A535,当前库存!$A$2:$F$7000,COLUMN($F$3),0)&amp;"",2)</f>
        <v>#DIV/0!</v>
      </c>
      <c r="N535" s="166"/>
      <c r="O535" s="167" t="str">
        <f t="array" ref="O535">INDEX(进货明细!A:A,MATCH(0,COUNTIF(O$2:O534,进货明细!$A$2:$A$5000),)+1)&amp;""</f>
        <v/>
      </c>
      <c r="P535" s="167" t="str">
        <f>IF(ISERROR(VLOOKUP(O535,进货明细!$A$2:$D$5000,COLUMN($B$2),0)&amp;""),"",VLOOKUP(O535,进货明细!$A$2:$D$5000,COLUMN($B$2),0)&amp;"")</f>
        <v/>
      </c>
      <c r="Q535" s="174" t="str">
        <f>IF(ISERROR(VLOOKUP(O535,进货明细!$A$2:$D$5000,COLUMN($C$2),0)&amp;""),"",VLOOKUP(O535,进货明细!$A$2:$D$5000,COLUMN($C$2),0)&amp;"")</f>
        <v/>
      </c>
      <c r="R535" s="167" t="str">
        <f>IF(ISERROR(VLOOKUP(O535,进货明细!$A$2:$D$5000,COLUMN($D$2),0)&amp;""),"",VLOOKUP(O535,进货明细!$A$2:$D$5000,COLUMN($D$2),0)&amp;"")</f>
        <v/>
      </c>
      <c r="S535" s="167" t="str">
        <f>IF(ISERROR(VLOOKUP(O535,进货明细!$A$2:$G$5000,COLUMN($G$2),0)&amp;""),"",VLOOKUP(O535,进货明细!$A$2:$G$5000,COLUMN($G$2),0)&amp;"")</f>
        <v/>
      </c>
    </row>
    <row r="536" customHeight="1" spans="1:19">
      <c r="A536" s="175"/>
      <c r="B536" s="153" t="str">
        <f>IF(ISERROR(VLOOKUP(A536,进货明细!$A$2:$D$5000,COLUMN($B$2),0)&amp;""),"",VLOOKUP(A536,进货明细!$A$2:$D$5000,COLUMN($B$2),0)&amp;"")</f>
        <v/>
      </c>
      <c r="C536" s="147" t="str">
        <f>IF(ISERROR(VLOOKUP(A536,进货明细!$A$2:$D$5000,COLUMN($C$2),0)&amp;""),"",VLOOKUP(A536,进货明细!$A$2:$D$5000,COLUMN($C$2),0)&amp;"")</f>
        <v/>
      </c>
      <c r="D536" s="147" t="str">
        <f>IF(ISERROR(VLOOKUP(A536,进货明细!$A$2:$D$5000,COLUMN($D$2),0)&amp;""),"",VLOOKUP(A536,进货明细!$A$2:$D$5000,COLUMN($D$2),0)&amp;"")</f>
        <v/>
      </c>
      <c r="E536" s="148"/>
      <c r="F536" s="152"/>
      <c r="G536" s="150" t="str">
        <f>IF(ISERROR(VLOOKUP(A536,进货明细!$A$2:$G$5000,COLUMN($G$2),0)&amp;""),"",VLOOKUP(A536,进货明细!$A$2:$G$5000,COLUMN($G$2),0)&amp;"")</f>
        <v/>
      </c>
      <c r="H536" s="151" t="str">
        <f t="shared" si="19"/>
        <v/>
      </c>
      <c r="I536" s="168"/>
      <c r="J536" s="169"/>
      <c r="K536" s="163"/>
      <c r="L536" s="164" t="str">
        <f t="shared" si="18"/>
        <v/>
      </c>
      <c r="M536" s="165" t="e">
        <f>ROUND(VLOOKUP(A536,当前库存!$A$2:$F$7000,COLUMN($F$3),0)&amp;"",2)</f>
        <v>#DIV/0!</v>
      </c>
      <c r="N536" s="166"/>
      <c r="O536" s="167" t="str">
        <f t="array" ref="O536">INDEX(进货明细!A:A,MATCH(0,COUNTIF(O$2:O535,进货明细!$A$2:$A$5000),)+1)&amp;""</f>
        <v/>
      </c>
      <c r="P536" s="167" t="str">
        <f>IF(ISERROR(VLOOKUP(O536,进货明细!$A$2:$D$5000,COLUMN($B$2),0)&amp;""),"",VLOOKUP(O536,进货明细!$A$2:$D$5000,COLUMN($B$2),0)&amp;"")</f>
        <v/>
      </c>
      <c r="Q536" s="174" t="str">
        <f>IF(ISERROR(VLOOKUP(O536,进货明细!$A$2:$D$5000,COLUMN($C$2),0)&amp;""),"",VLOOKUP(O536,进货明细!$A$2:$D$5000,COLUMN($C$2),0)&amp;"")</f>
        <v/>
      </c>
      <c r="R536" s="167" t="str">
        <f>IF(ISERROR(VLOOKUP(O536,进货明细!$A$2:$D$5000,COLUMN($D$2),0)&amp;""),"",VLOOKUP(O536,进货明细!$A$2:$D$5000,COLUMN($D$2),0)&amp;"")</f>
        <v/>
      </c>
      <c r="S536" s="167" t="str">
        <f>IF(ISERROR(VLOOKUP(O536,进货明细!$A$2:$G$5000,COLUMN($G$2),0)&amp;""),"",VLOOKUP(O536,进货明细!$A$2:$G$5000,COLUMN($G$2),0)&amp;"")</f>
        <v/>
      </c>
    </row>
    <row r="537" customHeight="1" spans="1:19">
      <c r="A537" s="175"/>
      <c r="B537" s="153" t="str">
        <f>IF(ISERROR(VLOOKUP(A537,进货明细!$A$2:$D$5000,COLUMN($B$2),0)&amp;""),"",VLOOKUP(A537,进货明细!$A$2:$D$5000,COLUMN($B$2),0)&amp;"")</f>
        <v/>
      </c>
      <c r="C537" s="147" t="str">
        <f>IF(ISERROR(VLOOKUP(A537,进货明细!$A$2:$D$5000,COLUMN($C$2),0)&amp;""),"",VLOOKUP(A537,进货明细!$A$2:$D$5000,COLUMN($C$2),0)&amp;"")</f>
        <v/>
      </c>
      <c r="D537" s="147" t="str">
        <f>IF(ISERROR(VLOOKUP(A537,进货明细!$A$2:$D$5000,COLUMN($D$2),0)&amp;""),"",VLOOKUP(A537,进货明细!$A$2:$D$5000,COLUMN($D$2),0)&amp;"")</f>
        <v/>
      </c>
      <c r="E537" s="148"/>
      <c r="F537" s="152"/>
      <c r="G537" s="150" t="str">
        <f>IF(ISERROR(VLOOKUP(A537,进货明细!$A$2:$G$5000,COLUMN($G$2),0)&amp;""),"",VLOOKUP(A537,进货明细!$A$2:$G$5000,COLUMN($G$2),0)&amp;"")</f>
        <v/>
      </c>
      <c r="H537" s="151" t="str">
        <f t="shared" si="19"/>
        <v/>
      </c>
      <c r="I537" s="168"/>
      <c r="J537" s="169"/>
      <c r="K537" s="163"/>
      <c r="L537" s="164" t="str">
        <f t="shared" si="18"/>
        <v/>
      </c>
      <c r="M537" s="165" t="e">
        <f>ROUND(VLOOKUP(A537,当前库存!$A$2:$F$7000,COLUMN($F$3),0)&amp;"",2)</f>
        <v>#DIV/0!</v>
      </c>
      <c r="N537" s="166"/>
      <c r="O537" s="167" t="str">
        <f t="array" ref="O537">INDEX(进货明细!A:A,MATCH(0,COUNTIF(O$2:O536,进货明细!$A$2:$A$5000),)+1)&amp;""</f>
        <v/>
      </c>
      <c r="P537" s="167" t="str">
        <f>IF(ISERROR(VLOOKUP(O537,进货明细!$A$2:$D$5000,COLUMN($B$2),0)&amp;""),"",VLOOKUP(O537,进货明细!$A$2:$D$5000,COLUMN($B$2),0)&amp;"")</f>
        <v/>
      </c>
      <c r="Q537" s="174" t="str">
        <f>IF(ISERROR(VLOOKUP(O537,进货明细!$A$2:$D$5000,COLUMN($C$2),0)&amp;""),"",VLOOKUP(O537,进货明细!$A$2:$D$5000,COLUMN($C$2),0)&amp;"")</f>
        <v/>
      </c>
      <c r="R537" s="167" t="str">
        <f>IF(ISERROR(VLOOKUP(O537,进货明细!$A$2:$D$5000,COLUMN($D$2),0)&amp;""),"",VLOOKUP(O537,进货明细!$A$2:$D$5000,COLUMN($D$2),0)&amp;"")</f>
        <v/>
      </c>
      <c r="S537" s="167" t="str">
        <f>IF(ISERROR(VLOOKUP(O537,进货明细!$A$2:$G$5000,COLUMN($G$2),0)&amp;""),"",VLOOKUP(O537,进货明细!$A$2:$G$5000,COLUMN($G$2),0)&amp;"")</f>
        <v/>
      </c>
    </row>
    <row r="538" customHeight="1" spans="1:19">
      <c r="A538" s="175"/>
      <c r="B538" s="153" t="str">
        <f>IF(ISERROR(VLOOKUP(A538,进货明细!$A$2:$D$5000,COLUMN($B$2),0)&amp;""),"",VLOOKUP(A538,进货明细!$A$2:$D$5000,COLUMN($B$2),0)&amp;"")</f>
        <v/>
      </c>
      <c r="C538" s="147" t="str">
        <f>IF(ISERROR(VLOOKUP(A538,进货明细!$A$2:$D$5000,COLUMN($C$2),0)&amp;""),"",VLOOKUP(A538,进货明细!$A$2:$D$5000,COLUMN($C$2),0)&amp;"")</f>
        <v/>
      </c>
      <c r="D538" s="147" t="str">
        <f>IF(ISERROR(VLOOKUP(A538,进货明细!$A$2:$D$5000,COLUMN($D$2),0)&amp;""),"",VLOOKUP(A538,进货明细!$A$2:$D$5000,COLUMN($D$2),0)&amp;"")</f>
        <v/>
      </c>
      <c r="E538" s="148"/>
      <c r="F538" s="152"/>
      <c r="G538" s="150" t="str">
        <f>IF(ISERROR(VLOOKUP(A538,进货明细!$A$2:$G$5000,COLUMN($G$2),0)&amp;""),"",VLOOKUP(A538,进货明细!$A$2:$G$5000,COLUMN($G$2),0)&amp;"")</f>
        <v/>
      </c>
      <c r="H538" s="151" t="str">
        <f t="shared" si="19"/>
        <v/>
      </c>
      <c r="I538" s="168"/>
      <c r="J538" s="169"/>
      <c r="K538" s="163"/>
      <c r="L538" s="164" t="str">
        <f t="shared" si="18"/>
        <v/>
      </c>
      <c r="M538" s="165" t="e">
        <f>ROUND(VLOOKUP(A538,当前库存!$A$2:$F$7000,COLUMN($F$3),0)&amp;"",2)</f>
        <v>#DIV/0!</v>
      </c>
      <c r="N538" s="166"/>
      <c r="O538" s="167" t="str">
        <f t="array" ref="O538">INDEX(进货明细!A:A,MATCH(0,COUNTIF(O$2:O537,进货明细!$A$2:$A$5000),)+1)&amp;""</f>
        <v/>
      </c>
      <c r="P538" s="167" t="str">
        <f>IF(ISERROR(VLOOKUP(O538,进货明细!$A$2:$D$5000,COLUMN($B$2),0)&amp;""),"",VLOOKUP(O538,进货明细!$A$2:$D$5000,COLUMN($B$2),0)&amp;"")</f>
        <v/>
      </c>
      <c r="Q538" s="174" t="str">
        <f>IF(ISERROR(VLOOKUP(O538,进货明细!$A$2:$D$5000,COLUMN($C$2),0)&amp;""),"",VLOOKUP(O538,进货明细!$A$2:$D$5000,COLUMN($C$2),0)&amp;"")</f>
        <v/>
      </c>
      <c r="R538" s="167" t="str">
        <f>IF(ISERROR(VLOOKUP(O538,进货明细!$A$2:$D$5000,COLUMN($D$2),0)&amp;""),"",VLOOKUP(O538,进货明细!$A$2:$D$5000,COLUMN($D$2),0)&amp;"")</f>
        <v/>
      </c>
      <c r="S538" s="167" t="str">
        <f>IF(ISERROR(VLOOKUP(O538,进货明细!$A$2:$G$5000,COLUMN($G$2),0)&amp;""),"",VLOOKUP(O538,进货明细!$A$2:$G$5000,COLUMN($G$2),0)&amp;"")</f>
        <v/>
      </c>
    </row>
    <row r="539" customHeight="1" spans="1:19">
      <c r="A539" s="175"/>
      <c r="B539" s="153" t="str">
        <f>IF(ISERROR(VLOOKUP(A539,进货明细!$A$2:$D$5000,COLUMN($B$2),0)&amp;""),"",VLOOKUP(A539,进货明细!$A$2:$D$5000,COLUMN($B$2),0)&amp;"")</f>
        <v/>
      </c>
      <c r="C539" s="147" t="str">
        <f>IF(ISERROR(VLOOKUP(A539,进货明细!$A$2:$D$5000,COLUMN($C$2),0)&amp;""),"",VLOOKUP(A539,进货明细!$A$2:$D$5000,COLUMN($C$2),0)&amp;"")</f>
        <v/>
      </c>
      <c r="D539" s="147" t="str">
        <f>IF(ISERROR(VLOOKUP(A539,进货明细!$A$2:$D$5000,COLUMN($D$2),0)&amp;""),"",VLOOKUP(A539,进货明细!$A$2:$D$5000,COLUMN($D$2),0)&amp;"")</f>
        <v/>
      </c>
      <c r="E539" s="148"/>
      <c r="F539" s="152"/>
      <c r="G539" s="150" t="str">
        <f>IF(ISERROR(VLOOKUP(A539,进货明细!$A$2:$G$5000,COLUMN($G$2),0)&amp;""),"",VLOOKUP(A539,进货明细!$A$2:$G$5000,COLUMN($G$2),0)&amp;"")</f>
        <v/>
      </c>
      <c r="H539" s="151" t="str">
        <f t="shared" si="19"/>
        <v/>
      </c>
      <c r="I539" s="168"/>
      <c r="J539" s="169"/>
      <c r="K539" s="163"/>
      <c r="L539" s="164" t="str">
        <f t="shared" si="18"/>
        <v/>
      </c>
      <c r="M539" s="165" t="e">
        <f>ROUND(VLOOKUP(A539,当前库存!$A$2:$F$7000,COLUMN($F$3),0)&amp;"",2)</f>
        <v>#DIV/0!</v>
      </c>
      <c r="N539" s="166"/>
      <c r="O539" s="167" t="str">
        <f t="array" ref="O539">INDEX(进货明细!A:A,MATCH(0,COUNTIF(O$2:O538,进货明细!$A$2:$A$5000),)+1)&amp;""</f>
        <v/>
      </c>
      <c r="P539" s="167" t="str">
        <f>IF(ISERROR(VLOOKUP(O539,进货明细!$A$2:$D$5000,COLUMN($B$2),0)&amp;""),"",VLOOKUP(O539,进货明细!$A$2:$D$5000,COLUMN($B$2),0)&amp;"")</f>
        <v/>
      </c>
      <c r="Q539" s="174" t="str">
        <f>IF(ISERROR(VLOOKUP(O539,进货明细!$A$2:$D$5000,COLUMN($C$2),0)&amp;""),"",VLOOKUP(O539,进货明细!$A$2:$D$5000,COLUMN($C$2),0)&amp;"")</f>
        <v/>
      </c>
      <c r="R539" s="167" t="str">
        <f>IF(ISERROR(VLOOKUP(O539,进货明细!$A$2:$D$5000,COLUMN($D$2),0)&amp;""),"",VLOOKUP(O539,进货明细!$A$2:$D$5000,COLUMN($D$2),0)&amp;"")</f>
        <v/>
      </c>
      <c r="S539" s="167" t="str">
        <f>IF(ISERROR(VLOOKUP(O539,进货明细!$A$2:$G$5000,COLUMN($G$2),0)&amp;""),"",VLOOKUP(O539,进货明细!$A$2:$G$5000,COLUMN($G$2),0)&amp;"")</f>
        <v/>
      </c>
    </row>
    <row r="540" customHeight="1" spans="1:19">
      <c r="A540" s="175"/>
      <c r="B540" s="153" t="str">
        <f>IF(ISERROR(VLOOKUP(A540,进货明细!$A$2:$D$5000,COLUMN($B$2),0)&amp;""),"",VLOOKUP(A540,进货明细!$A$2:$D$5000,COLUMN($B$2),0)&amp;"")</f>
        <v/>
      </c>
      <c r="C540" s="147" t="str">
        <f>IF(ISERROR(VLOOKUP(A540,进货明细!$A$2:$D$5000,COLUMN($C$2),0)&amp;""),"",VLOOKUP(A540,进货明细!$A$2:$D$5000,COLUMN($C$2),0)&amp;"")</f>
        <v/>
      </c>
      <c r="D540" s="147" t="str">
        <f>IF(ISERROR(VLOOKUP(A540,进货明细!$A$2:$D$5000,COLUMN($D$2),0)&amp;""),"",VLOOKUP(A540,进货明细!$A$2:$D$5000,COLUMN($D$2),0)&amp;"")</f>
        <v/>
      </c>
      <c r="E540" s="148"/>
      <c r="F540" s="152"/>
      <c r="G540" s="150" t="str">
        <f>IF(ISERROR(VLOOKUP(A540,进货明细!$A$2:$G$5000,COLUMN($G$2),0)&amp;""),"",VLOOKUP(A540,进货明细!$A$2:$G$5000,COLUMN($G$2),0)&amp;"")</f>
        <v/>
      </c>
      <c r="H540" s="151" t="str">
        <f t="shared" si="19"/>
        <v/>
      </c>
      <c r="I540" s="168"/>
      <c r="J540" s="169"/>
      <c r="K540" s="163"/>
      <c r="L540" s="164" t="str">
        <f t="shared" si="18"/>
        <v/>
      </c>
      <c r="M540" s="165" t="e">
        <f>ROUND(VLOOKUP(A540,当前库存!$A$2:$F$7000,COLUMN($F$3),0)&amp;"",2)</f>
        <v>#DIV/0!</v>
      </c>
      <c r="N540" s="166"/>
      <c r="O540" s="167" t="str">
        <f t="array" ref="O540">INDEX(进货明细!A:A,MATCH(0,COUNTIF(O$2:O539,进货明细!$A$2:$A$5000),)+1)&amp;""</f>
        <v/>
      </c>
      <c r="P540" s="167" t="str">
        <f>IF(ISERROR(VLOOKUP(O540,进货明细!$A$2:$D$5000,COLUMN($B$2),0)&amp;""),"",VLOOKUP(O540,进货明细!$A$2:$D$5000,COLUMN($B$2),0)&amp;"")</f>
        <v/>
      </c>
      <c r="Q540" s="174" t="str">
        <f>IF(ISERROR(VLOOKUP(O540,进货明细!$A$2:$D$5000,COLUMN($C$2),0)&amp;""),"",VLOOKUP(O540,进货明细!$A$2:$D$5000,COLUMN($C$2),0)&amp;"")</f>
        <v/>
      </c>
      <c r="R540" s="167" t="str">
        <f>IF(ISERROR(VLOOKUP(O540,进货明细!$A$2:$D$5000,COLUMN($D$2),0)&amp;""),"",VLOOKUP(O540,进货明细!$A$2:$D$5000,COLUMN($D$2),0)&amp;"")</f>
        <v/>
      </c>
      <c r="S540" s="167" t="str">
        <f>IF(ISERROR(VLOOKUP(O540,进货明细!$A$2:$G$5000,COLUMN($G$2),0)&amp;""),"",VLOOKUP(O540,进货明细!$A$2:$G$5000,COLUMN($G$2),0)&amp;"")</f>
        <v/>
      </c>
    </row>
    <row r="541" customHeight="1" spans="1:19">
      <c r="A541" s="175"/>
      <c r="B541" s="153" t="str">
        <f>IF(ISERROR(VLOOKUP(A541,进货明细!$A$2:$D$5000,COLUMN($B$2),0)&amp;""),"",VLOOKUP(A541,进货明细!$A$2:$D$5000,COLUMN($B$2),0)&amp;"")</f>
        <v/>
      </c>
      <c r="C541" s="147" t="str">
        <f>IF(ISERROR(VLOOKUP(A541,进货明细!$A$2:$D$5000,COLUMN($C$2),0)&amp;""),"",VLOOKUP(A541,进货明细!$A$2:$D$5000,COLUMN($C$2),0)&amp;"")</f>
        <v/>
      </c>
      <c r="D541" s="147" t="str">
        <f>IF(ISERROR(VLOOKUP(A541,进货明细!$A$2:$D$5000,COLUMN($D$2),0)&amp;""),"",VLOOKUP(A541,进货明细!$A$2:$D$5000,COLUMN($D$2),0)&amp;"")</f>
        <v/>
      </c>
      <c r="E541" s="148"/>
      <c r="F541" s="152"/>
      <c r="G541" s="150" t="str">
        <f>IF(ISERROR(VLOOKUP(A541,进货明细!$A$2:$G$5000,COLUMN($G$2),0)&amp;""),"",VLOOKUP(A541,进货明细!$A$2:$G$5000,COLUMN($G$2),0)&amp;"")</f>
        <v/>
      </c>
      <c r="H541" s="151" t="str">
        <f t="shared" si="19"/>
        <v/>
      </c>
      <c r="I541" s="168"/>
      <c r="J541" s="169"/>
      <c r="K541" s="163"/>
      <c r="L541" s="164" t="str">
        <f t="shared" si="18"/>
        <v/>
      </c>
      <c r="M541" s="165" t="e">
        <f>ROUND(VLOOKUP(A541,当前库存!$A$2:$F$7000,COLUMN($F$3),0)&amp;"",2)</f>
        <v>#DIV/0!</v>
      </c>
      <c r="N541" s="166"/>
      <c r="O541" s="167" t="str">
        <f t="array" ref="O541">INDEX(进货明细!A:A,MATCH(0,COUNTIF(O$2:O540,进货明细!$A$2:$A$5000),)+1)&amp;""</f>
        <v/>
      </c>
      <c r="P541" s="167" t="str">
        <f>IF(ISERROR(VLOOKUP(O541,进货明细!$A$2:$D$5000,COLUMN($B$2),0)&amp;""),"",VLOOKUP(O541,进货明细!$A$2:$D$5000,COLUMN($B$2),0)&amp;"")</f>
        <v/>
      </c>
      <c r="Q541" s="174" t="str">
        <f>IF(ISERROR(VLOOKUP(O541,进货明细!$A$2:$D$5000,COLUMN($C$2),0)&amp;""),"",VLOOKUP(O541,进货明细!$A$2:$D$5000,COLUMN($C$2),0)&amp;"")</f>
        <v/>
      </c>
      <c r="R541" s="167" t="str">
        <f>IF(ISERROR(VLOOKUP(O541,进货明细!$A$2:$D$5000,COLUMN($D$2),0)&amp;""),"",VLOOKUP(O541,进货明细!$A$2:$D$5000,COLUMN($D$2),0)&amp;"")</f>
        <v/>
      </c>
      <c r="S541" s="167" t="str">
        <f>IF(ISERROR(VLOOKUP(O541,进货明细!$A$2:$G$5000,COLUMN($G$2),0)&amp;""),"",VLOOKUP(O541,进货明细!$A$2:$G$5000,COLUMN($G$2),0)&amp;"")</f>
        <v/>
      </c>
    </row>
    <row r="542" customHeight="1" spans="1:19">
      <c r="A542" s="175"/>
      <c r="B542" s="153" t="str">
        <f>IF(ISERROR(VLOOKUP(A542,进货明细!$A$2:$D$5000,COLUMN($B$2),0)&amp;""),"",VLOOKUP(A542,进货明细!$A$2:$D$5000,COLUMN($B$2),0)&amp;"")</f>
        <v/>
      </c>
      <c r="C542" s="147" t="str">
        <f>IF(ISERROR(VLOOKUP(A542,进货明细!$A$2:$D$5000,COLUMN($C$2),0)&amp;""),"",VLOOKUP(A542,进货明细!$A$2:$D$5000,COLUMN($C$2),0)&amp;"")</f>
        <v/>
      </c>
      <c r="D542" s="147" t="str">
        <f>IF(ISERROR(VLOOKUP(A542,进货明细!$A$2:$D$5000,COLUMN($D$2),0)&amp;""),"",VLOOKUP(A542,进货明细!$A$2:$D$5000,COLUMN($D$2),0)&amp;"")</f>
        <v/>
      </c>
      <c r="E542" s="148"/>
      <c r="F542" s="152"/>
      <c r="G542" s="150" t="str">
        <f>IF(ISERROR(VLOOKUP(A542,进货明细!$A$2:$G$5000,COLUMN($G$2),0)&amp;""),"",VLOOKUP(A542,进货明细!$A$2:$G$5000,COLUMN($G$2),0)&amp;"")</f>
        <v/>
      </c>
      <c r="H542" s="151" t="str">
        <f t="shared" si="19"/>
        <v/>
      </c>
      <c r="I542" s="168"/>
      <c r="J542" s="169"/>
      <c r="K542" s="163"/>
      <c r="L542" s="164" t="str">
        <f t="shared" si="18"/>
        <v/>
      </c>
      <c r="M542" s="165" t="e">
        <f>ROUND(VLOOKUP(A542,当前库存!$A$2:$F$7000,COLUMN($F$3),0)&amp;"",2)</f>
        <v>#DIV/0!</v>
      </c>
      <c r="N542" s="166"/>
      <c r="O542" s="167" t="str">
        <f t="array" ref="O542">INDEX(进货明细!A:A,MATCH(0,COUNTIF(O$2:O541,进货明细!$A$2:$A$5000),)+1)&amp;""</f>
        <v/>
      </c>
      <c r="P542" s="167" t="str">
        <f>IF(ISERROR(VLOOKUP(O542,进货明细!$A$2:$D$5000,COLUMN($B$2),0)&amp;""),"",VLOOKUP(O542,进货明细!$A$2:$D$5000,COLUMN($B$2),0)&amp;"")</f>
        <v/>
      </c>
      <c r="Q542" s="174" t="str">
        <f>IF(ISERROR(VLOOKUP(O542,进货明细!$A$2:$D$5000,COLUMN($C$2),0)&amp;""),"",VLOOKUP(O542,进货明细!$A$2:$D$5000,COLUMN($C$2),0)&amp;"")</f>
        <v/>
      </c>
      <c r="R542" s="167" t="str">
        <f>IF(ISERROR(VLOOKUP(O542,进货明细!$A$2:$D$5000,COLUMN($D$2),0)&amp;""),"",VLOOKUP(O542,进货明细!$A$2:$D$5000,COLUMN($D$2),0)&amp;"")</f>
        <v/>
      </c>
      <c r="S542" s="167" t="str">
        <f>IF(ISERROR(VLOOKUP(O542,进货明细!$A$2:$G$5000,COLUMN($G$2),0)&amp;""),"",VLOOKUP(O542,进货明细!$A$2:$G$5000,COLUMN($G$2),0)&amp;"")</f>
        <v/>
      </c>
    </row>
    <row r="543" customHeight="1" spans="1:19">
      <c r="A543" s="175"/>
      <c r="B543" s="153" t="str">
        <f>IF(ISERROR(VLOOKUP(A543,进货明细!$A$2:$D$5000,COLUMN($B$2),0)&amp;""),"",VLOOKUP(A543,进货明细!$A$2:$D$5000,COLUMN($B$2),0)&amp;"")</f>
        <v/>
      </c>
      <c r="C543" s="147" t="str">
        <f>IF(ISERROR(VLOOKUP(A543,进货明细!$A$2:$D$5000,COLUMN($C$2),0)&amp;""),"",VLOOKUP(A543,进货明细!$A$2:$D$5000,COLUMN($C$2),0)&amp;"")</f>
        <v/>
      </c>
      <c r="D543" s="147" t="str">
        <f>IF(ISERROR(VLOOKUP(A543,进货明细!$A$2:$D$5000,COLUMN($D$2),0)&amp;""),"",VLOOKUP(A543,进货明细!$A$2:$D$5000,COLUMN($D$2),0)&amp;"")</f>
        <v/>
      </c>
      <c r="E543" s="148"/>
      <c r="F543" s="152"/>
      <c r="G543" s="150" t="str">
        <f>IF(ISERROR(VLOOKUP(A543,进货明细!$A$2:$G$5000,COLUMN($G$2),0)&amp;""),"",VLOOKUP(A543,进货明细!$A$2:$G$5000,COLUMN($G$2),0)&amp;"")</f>
        <v/>
      </c>
      <c r="H543" s="151" t="str">
        <f t="shared" si="19"/>
        <v/>
      </c>
      <c r="I543" s="168"/>
      <c r="J543" s="169"/>
      <c r="K543" s="163"/>
      <c r="L543" s="164" t="str">
        <f t="shared" si="18"/>
        <v/>
      </c>
      <c r="M543" s="165" t="e">
        <f>ROUND(VLOOKUP(A543,当前库存!$A$2:$F$7000,COLUMN($F$3),0)&amp;"",2)</f>
        <v>#DIV/0!</v>
      </c>
      <c r="N543" s="166"/>
      <c r="O543" s="167" t="str">
        <f t="array" ref="O543">INDEX(进货明细!A:A,MATCH(0,COUNTIF(O$2:O542,进货明细!$A$2:$A$5000),)+1)&amp;""</f>
        <v/>
      </c>
      <c r="P543" s="167" t="str">
        <f>IF(ISERROR(VLOOKUP(O543,进货明细!$A$2:$D$5000,COLUMN($B$2),0)&amp;""),"",VLOOKUP(O543,进货明细!$A$2:$D$5000,COLUMN($B$2),0)&amp;"")</f>
        <v/>
      </c>
      <c r="Q543" s="174" t="str">
        <f>IF(ISERROR(VLOOKUP(O543,进货明细!$A$2:$D$5000,COLUMN($C$2),0)&amp;""),"",VLOOKUP(O543,进货明细!$A$2:$D$5000,COLUMN($C$2),0)&amp;"")</f>
        <v/>
      </c>
      <c r="R543" s="167" t="str">
        <f>IF(ISERROR(VLOOKUP(O543,进货明细!$A$2:$D$5000,COLUMN($D$2),0)&amp;""),"",VLOOKUP(O543,进货明细!$A$2:$D$5000,COLUMN($D$2),0)&amp;"")</f>
        <v/>
      </c>
      <c r="S543" s="167" t="str">
        <f>IF(ISERROR(VLOOKUP(O543,进货明细!$A$2:$G$5000,COLUMN($G$2),0)&amp;""),"",VLOOKUP(O543,进货明细!$A$2:$G$5000,COLUMN($G$2),0)&amp;"")</f>
        <v/>
      </c>
    </row>
    <row r="544" customHeight="1" spans="1:19">
      <c r="A544" s="175"/>
      <c r="B544" s="153" t="str">
        <f>IF(ISERROR(VLOOKUP(A544,进货明细!$A$2:$D$5000,COLUMN($B$2),0)&amp;""),"",VLOOKUP(A544,进货明细!$A$2:$D$5000,COLUMN($B$2),0)&amp;"")</f>
        <v/>
      </c>
      <c r="C544" s="147" t="str">
        <f>IF(ISERROR(VLOOKUP(A544,进货明细!$A$2:$D$5000,COLUMN($C$2),0)&amp;""),"",VLOOKUP(A544,进货明细!$A$2:$D$5000,COLUMN($C$2),0)&amp;"")</f>
        <v/>
      </c>
      <c r="D544" s="147" t="str">
        <f>IF(ISERROR(VLOOKUP(A544,进货明细!$A$2:$D$5000,COLUMN($D$2),0)&amp;""),"",VLOOKUP(A544,进货明细!$A$2:$D$5000,COLUMN($D$2),0)&amp;"")</f>
        <v/>
      </c>
      <c r="E544" s="148"/>
      <c r="F544" s="152"/>
      <c r="G544" s="150" t="str">
        <f>IF(ISERROR(VLOOKUP(A544,进货明细!$A$2:$G$5000,COLUMN($G$2),0)&amp;""),"",VLOOKUP(A544,进货明细!$A$2:$G$5000,COLUMN($G$2),0)&amp;"")</f>
        <v/>
      </c>
      <c r="H544" s="151" t="str">
        <f t="shared" si="19"/>
        <v/>
      </c>
      <c r="I544" s="168"/>
      <c r="J544" s="169"/>
      <c r="K544" s="163"/>
      <c r="L544" s="164" t="str">
        <f t="shared" si="18"/>
        <v/>
      </c>
      <c r="M544" s="165" t="e">
        <f>ROUND(VLOOKUP(A544,当前库存!$A$2:$F$7000,COLUMN($F$3),0)&amp;"",2)</f>
        <v>#DIV/0!</v>
      </c>
      <c r="N544" s="166"/>
      <c r="O544" s="167" t="str">
        <f t="array" ref="O544">INDEX(进货明细!A:A,MATCH(0,COUNTIF(O$2:O543,进货明细!$A$2:$A$5000),)+1)&amp;""</f>
        <v/>
      </c>
      <c r="P544" s="167" t="str">
        <f>IF(ISERROR(VLOOKUP(O544,进货明细!$A$2:$D$5000,COLUMN($B$2),0)&amp;""),"",VLOOKUP(O544,进货明细!$A$2:$D$5000,COLUMN($B$2),0)&amp;"")</f>
        <v/>
      </c>
      <c r="Q544" s="174" t="str">
        <f>IF(ISERROR(VLOOKUP(O544,进货明细!$A$2:$D$5000,COLUMN($C$2),0)&amp;""),"",VLOOKUP(O544,进货明细!$A$2:$D$5000,COLUMN($C$2),0)&amp;"")</f>
        <v/>
      </c>
      <c r="R544" s="167" t="str">
        <f>IF(ISERROR(VLOOKUP(O544,进货明细!$A$2:$D$5000,COLUMN($D$2),0)&amp;""),"",VLOOKUP(O544,进货明细!$A$2:$D$5000,COLUMN($D$2),0)&amp;"")</f>
        <v/>
      </c>
      <c r="S544" s="167" t="str">
        <f>IF(ISERROR(VLOOKUP(O544,进货明细!$A$2:$G$5000,COLUMN($G$2),0)&amp;""),"",VLOOKUP(O544,进货明细!$A$2:$G$5000,COLUMN($G$2),0)&amp;"")</f>
        <v/>
      </c>
    </row>
    <row r="545" customHeight="1" spans="1:19">
      <c r="A545" s="175"/>
      <c r="B545" s="153" t="str">
        <f>IF(ISERROR(VLOOKUP(A545,进货明细!$A$2:$D$5000,COLUMN($B$2),0)&amp;""),"",VLOOKUP(A545,进货明细!$A$2:$D$5000,COLUMN($B$2),0)&amp;"")</f>
        <v/>
      </c>
      <c r="C545" s="147" t="str">
        <f>IF(ISERROR(VLOOKUP(A545,进货明细!$A$2:$D$5000,COLUMN($C$2),0)&amp;""),"",VLOOKUP(A545,进货明细!$A$2:$D$5000,COLUMN($C$2),0)&amp;"")</f>
        <v/>
      </c>
      <c r="D545" s="147" t="str">
        <f>IF(ISERROR(VLOOKUP(A545,进货明细!$A$2:$D$5000,COLUMN($D$2),0)&amp;""),"",VLOOKUP(A545,进货明细!$A$2:$D$5000,COLUMN($D$2),0)&amp;"")</f>
        <v/>
      </c>
      <c r="E545" s="148"/>
      <c r="F545" s="152"/>
      <c r="G545" s="150" t="str">
        <f>IF(ISERROR(VLOOKUP(A545,进货明细!$A$2:$G$5000,COLUMN($G$2),0)&amp;""),"",VLOOKUP(A545,进货明细!$A$2:$G$5000,COLUMN($G$2),0)&amp;"")</f>
        <v/>
      </c>
      <c r="H545" s="151" t="str">
        <f t="shared" si="19"/>
        <v/>
      </c>
      <c r="I545" s="168"/>
      <c r="J545" s="169"/>
      <c r="K545" s="163"/>
      <c r="L545" s="164" t="str">
        <f t="shared" si="18"/>
        <v/>
      </c>
      <c r="M545" s="165" t="e">
        <f>ROUND(VLOOKUP(A545,当前库存!$A$2:$F$7000,COLUMN($F$3),0)&amp;"",2)</f>
        <v>#DIV/0!</v>
      </c>
      <c r="N545" s="166"/>
      <c r="O545" s="167" t="str">
        <f t="array" ref="O545">INDEX(进货明细!A:A,MATCH(0,COUNTIF(O$2:O544,进货明细!$A$2:$A$5000),)+1)&amp;""</f>
        <v/>
      </c>
      <c r="P545" s="167" t="str">
        <f>IF(ISERROR(VLOOKUP(O545,进货明细!$A$2:$D$5000,COLUMN($B$2),0)&amp;""),"",VLOOKUP(O545,进货明细!$A$2:$D$5000,COLUMN($B$2),0)&amp;"")</f>
        <v/>
      </c>
      <c r="Q545" s="174" t="str">
        <f>IF(ISERROR(VLOOKUP(O545,进货明细!$A$2:$D$5000,COLUMN($C$2),0)&amp;""),"",VLOOKUP(O545,进货明细!$A$2:$D$5000,COLUMN($C$2),0)&amp;"")</f>
        <v/>
      </c>
      <c r="R545" s="167" t="str">
        <f>IF(ISERROR(VLOOKUP(O545,进货明细!$A$2:$D$5000,COLUMN($D$2),0)&amp;""),"",VLOOKUP(O545,进货明细!$A$2:$D$5000,COLUMN($D$2),0)&amp;"")</f>
        <v/>
      </c>
      <c r="S545" s="167" t="str">
        <f>IF(ISERROR(VLOOKUP(O545,进货明细!$A$2:$G$5000,COLUMN($G$2),0)&amp;""),"",VLOOKUP(O545,进货明细!$A$2:$G$5000,COLUMN($G$2),0)&amp;"")</f>
        <v/>
      </c>
    </row>
    <row r="546" customHeight="1" spans="1:19">
      <c r="A546" s="175"/>
      <c r="B546" s="153" t="str">
        <f>IF(ISERROR(VLOOKUP(A546,进货明细!$A$2:$D$5000,COLUMN($B$2),0)&amp;""),"",VLOOKUP(A546,进货明细!$A$2:$D$5000,COLUMN($B$2),0)&amp;"")</f>
        <v/>
      </c>
      <c r="C546" s="147" t="str">
        <f>IF(ISERROR(VLOOKUP(A546,进货明细!$A$2:$D$5000,COLUMN($C$2),0)&amp;""),"",VLOOKUP(A546,进货明细!$A$2:$D$5000,COLUMN($C$2),0)&amp;"")</f>
        <v/>
      </c>
      <c r="D546" s="147" t="str">
        <f>IF(ISERROR(VLOOKUP(A546,进货明细!$A$2:$D$5000,COLUMN($D$2),0)&amp;""),"",VLOOKUP(A546,进货明细!$A$2:$D$5000,COLUMN($D$2),0)&amp;"")</f>
        <v/>
      </c>
      <c r="E546" s="148"/>
      <c r="F546" s="152"/>
      <c r="G546" s="150" t="str">
        <f>IF(ISERROR(VLOOKUP(A546,进货明细!$A$2:$G$5000,COLUMN($G$2),0)&amp;""),"",VLOOKUP(A546,进货明细!$A$2:$G$5000,COLUMN($G$2),0)&amp;"")</f>
        <v/>
      </c>
      <c r="H546" s="151" t="str">
        <f t="shared" si="19"/>
        <v/>
      </c>
      <c r="I546" s="168"/>
      <c r="J546" s="169"/>
      <c r="K546" s="163"/>
      <c r="L546" s="164" t="str">
        <f t="shared" si="18"/>
        <v/>
      </c>
      <c r="M546" s="165" t="e">
        <f>ROUND(VLOOKUP(A546,当前库存!$A$2:$F$7000,COLUMN($F$3),0)&amp;"",2)</f>
        <v>#DIV/0!</v>
      </c>
      <c r="N546" s="166"/>
      <c r="O546" s="167" t="str">
        <f t="array" ref="O546">INDEX(进货明细!A:A,MATCH(0,COUNTIF(O$2:O545,进货明细!$A$2:$A$5000),)+1)&amp;""</f>
        <v/>
      </c>
      <c r="P546" s="167" t="str">
        <f>IF(ISERROR(VLOOKUP(O546,进货明细!$A$2:$D$5000,COLUMN($B$2),0)&amp;""),"",VLOOKUP(O546,进货明细!$A$2:$D$5000,COLUMN($B$2),0)&amp;"")</f>
        <v/>
      </c>
      <c r="Q546" s="174" t="str">
        <f>IF(ISERROR(VLOOKUP(O546,进货明细!$A$2:$D$5000,COLUMN($C$2),0)&amp;""),"",VLOOKUP(O546,进货明细!$A$2:$D$5000,COLUMN($C$2),0)&amp;"")</f>
        <v/>
      </c>
      <c r="R546" s="167" t="str">
        <f>IF(ISERROR(VLOOKUP(O546,进货明细!$A$2:$D$5000,COLUMN($D$2),0)&amp;""),"",VLOOKUP(O546,进货明细!$A$2:$D$5000,COLUMN($D$2),0)&amp;"")</f>
        <v/>
      </c>
      <c r="S546" s="167" t="str">
        <f>IF(ISERROR(VLOOKUP(O546,进货明细!$A$2:$G$5000,COLUMN($G$2),0)&amp;""),"",VLOOKUP(O546,进货明细!$A$2:$G$5000,COLUMN($G$2),0)&amp;"")</f>
        <v/>
      </c>
    </row>
    <row r="547" customHeight="1" spans="1:19">
      <c r="A547" s="175"/>
      <c r="B547" s="153" t="str">
        <f>IF(ISERROR(VLOOKUP(A547,进货明细!$A$2:$D$5000,COLUMN($B$2),0)&amp;""),"",VLOOKUP(A547,进货明细!$A$2:$D$5000,COLUMN($B$2),0)&amp;"")</f>
        <v/>
      </c>
      <c r="C547" s="147" t="str">
        <f>IF(ISERROR(VLOOKUP(A547,进货明细!$A$2:$D$5000,COLUMN($C$2),0)&amp;""),"",VLOOKUP(A547,进货明细!$A$2:$D$5000,COLUMN($C$2),0)&amp;"")</f>
        <v/>
      </c>
      <c r="D547" s="147" t="str">
        <f>IF(ISERROR(VLOOKUP(A547,进货明细!$A$2:$D$5000,COLUMN($D$2),0)&amp;""),"",VLOOKUP(A547,进货明细!$A$2:$D$5000,COLUMN($D$2),0)&amp;"")</f>
        <v/>
      </c>
      <c r="E547" s="148"/>
      <c r="F547" s="152"/>
      <c r="G547" s="150" t="str">
        <f>IF(ISERROR(VLOOKUP(A547,进货明细!$A$2:$G$5000,COLUMN($G$2),0)&amp;""),"",VLOOKUP(A547,进货明细!$A$2:$G$5000,COLUMN($G$2),0)&amp;"")</f>
        <v/>
      </c>
      <c r="H547" s="151" t="str">
        <f t="shared" si="19"/>
        <v/>
      </c>
      <c r="I547" s="168"/>
      <c r="J547" s="169"/>
      <c r="K547" s="163"/>
      <c r="L547" s="164" t="str">
        <f t="shared" si="18"/>
        <v/>
      </c>
      <c r="M547" s="165" t="e">
        <f>ROUND(VLOOKUP(A547,当前库存!$A$2:$F$7000,COLUMN($F$3),0)&amp;"",2)</f>
        <v>#DIV/0!</v>
      </c>
      <c r="N547" s="166"/>
      <c r="O547" s="167" t="str">
        <f t="array" ref="O547">INDEX(进货明细!A:A,MATCH(0,COUNTIF(O$2:O546,进货明细!$A$2:$A$5000),)+1)&amp;""</f>
        <v/>
      </c>
      <c r="P547" s="167" t="str">
        <f>IF(ISERROR(VLOOKUP(O547,进货明细!$A$2:$D$5000,COLUMN($B$2),0)&amp;""),"",VLOOKUP(O547,进货明细!$A$2:$D$5000,COLUMN($B$2),0)&amp;"")</f>
        <v/>
      </c>
      <c r="Q547" s="174" t="str">
        <f>IF(ISERROR(VLOOKUP(O547,进货明细!$A$2:$D$5000,COLUMN($C$2),0)&amp;""),"",VLOOKUP(O547,进货明细!$A$2:$D$5000,COLUMN($C$2),0)&amp;"")</f>
        <v/>
      </c>
      <c r="R547" s="167" t="str">
        <f>IF(ISERROR(VLOOKUP(O547,进货明细!$A$2:$D$5000,COLUMN($D$2),0)&amp;""),"",VLOOKUP(O547,进货明细!$A$2:$D$5000,COLUMN($D$2),0)&amp;"")</f>
        <v/>
      </c>
      <c r="S547" s="167" t="str">
        <f>IF(ISERROR(VLOOKUP(O547,进货明细!$A$2:$G$5000,COLUMN($G$2),0)&amp;""),"",VLOOKUP(O547,进货明细!$A$2:$G$5000,COLUMN($G$2),0)&amp;"")</f>
        <v/>
      </c>
    </row>
    <row r="548" customHeight="1" spans="1:19">
      <c r="A548" s="175"/>
      <c r="B548" s="153" t="str">
        <f>IF(ISERROR(VLOOKUP(A548,进货明细!$A$2:$D$5000,COLUMN($B$2),0)&amp;""),"",VLOOKUP(A548,进货明细!$A$2:$D$5000,COLUMN($B$2),0)&amp;"")</f>
        <v/>
      </c>
      <c r="C548" s="147" t="str">
        <f>IF(ISERROR(VLOOKUP(A548,进货明细!$A$2:$D$5000,COLUMN($C$2),0)&amp;""),"",VLOOKUP(A548,进货明细!$A$2:$D$5000,COLUMN($C$2),0)&amp;"")</f>
        <v/>
      </c>
      <c r="D548" s="147" t="str">
        <f>IF(ISERROR(VLOOKUP(A548,进货明细!$A$2:$D$5000,COLUMN($D$2),0)&amp;""),"",VLOOKUP(A548,进货明细!$A$2:$D$5000,COLUMN($D$2),0)&amp;"")</f>
        <v/>
      </c>
      <c r="E548" s="148"/>
      <c r="F548" s="152"/>
      <c r="G548" s="150" t="str">
        <f>IF(ISERROR(VLOOKUP(A548,进货明细!$A$2:$G$5000,COLUMN($G$2),0)&amp;""),"",VLOOKUP(A548,进货明细!$A$2:$G$5000,COLUMN($G$2),0)&amp;"")</f>
        <v/>
      </c>
      <c r="H548" s="151" t="str">
        <f t="shared" si="19"/>
        <v/>
      </c>
      <c r="I548" s="168"/>
      <c r="J548" s="169"/>
      <c r="K548" s="163"/>
      <c r="L548" s="164" t="str">
        <f t="shared" si="18"/>
        <v/>
      </c>
      <c r="M548" s="165" t="e">
        <f>ROUND(VLOOKUP(A548,当前库存!$A$2:$F$7000,COLUMN($F$3),0)&amp;"",2)</f>
        <v>#DIV/0!</v>
      </c>
      <c r="N548" s="166"/>
      <c r="O548" s="167" t="str">
        <f t="array" ref="O548">INDEX(进货明细!A:A,MATCH(0,COUNTIF(O$2:O547,进货明细!$A$2:$A$5000),)+1)&amp;""</f>
        <v/>
      </c>
      <c r="P548" s="167" t="str">
        <f>IF(ISERROR(VLOOKUP(O548,进货明细!$A$2:$D$5000,COLUMN($B$2),0)&amp;""),"",VLOOKUP(O548,进货明细!$A$2:$D$5000,COLUMN($B$2),0)&amp;"")</f>
        <v/>
      </c>
      <c r="Q548" s="174" t="str">
        <f>IF(ISERROR(VLOOKUP(O548,进货明细!$A$2:$D$5000,COLUMN($C$2),0)&amp;""),"",VLOOKUP(O548,进货明细!$A$2:$D$5000,COLUMN($C$2),0)&amp;"")</f>
        <v/>
      </c>
      <c r="R548" s="167" t="str">
        <f>IF(ISERROR(VLOOKUP(O548,进货明细!$A$2:$D$5000,COLUMN($D$2),0)&amp;""),"",VLOOKUP(O548,进货明细!$A$2:$D$5000,COLUMN($D$2),0)&amp;"")</f>
        <v/>
      </c>
      <c r="S548" s="167" t="str">
        <f>IF(ISERROR(VLOOKUP(O548,进货明细!$A$2:$G$5000,COLUMN($G$2),0)&amp;""),"",VLOOKUP(O548,进货明细!$A$2:$G$5000,COLUMN($G$2),0)&amp;"")</f>
        <v/>
      </c>
    </row>
    <row r="549" customHeight="1" spans="1:19">
      <c r="A549" s="175"/>
      <c r="B549" s="153" t="str">
        <f>IF(ISERROR(VLOOKUP(A549,进货明细!$A$2:$D$5000,COLUMN($B$2),0)&amp;""),"",VLOOKUP(A549,进货明细!$A$2:$D$5000,COLUMN($B$2),0)&amp;"")</f>
        <v/>
      </c>
      <c r="C549" s="147" t="str">
        <f>IF(ISERROR(VLOOKUP(A549,进货明细!$A$2:$D$5000,COLUMN($C$2),0)&amp;""),"",VLOOKUP(A549,进货明细!$A$2:$D$5000,COLUMN($C$2),0)&amp;"")</f>
        <v/>
      </c>
      <c r="D549" s="147" t="str">
        <f>IF(ISERROR(VLOOKUP(A549,进货明细!$A$2:$D$5000,COLUMN($D$2),0)&amp;""),"",VLOOKUP(A549,进货明细!$A$2:$D$5000,COLUMN($D$2),0)&amp;"")</f>
        <v/>
      </c>
      <c r="E549" s="148"/>
      <c r="F549" s="152"/>
      <c r="G549" s="150" t="str">
        <f>IF(ISERROR(VLOOKUP(A549,进货明细!$A$2:$G$5000,COLUMN($G$2),0)&amp;""),"",VLOOKUP(A549,进货明细!$A$2:$G$5000,COLUMN($G$2),0)&amp;"")</f>
        <v/>
      </c>
      <c r="H549" s="151" t="str">
        <f t="shared" si="19"/>
        <v/>
      </c>
      <c r="I549" s="168"/>
      <c r="J549" s="169"/>
      <c r="K549" s="163"/>
      <c r="L549" s="164" t="str">
        <f t="shared" si="18"/>
        <v/>
      </c>
      <c r="M549" s="165" t="e">
        <f>ROUND(VLOOKUP(A549,当前库存!$A$2:$F$7000,COLUMN($F$3),0)&amp;"",2)</f>
        <v>#DIV/0!</v>
      </c>
      <c r="N549" s="166"/>
      <c r="O549" s="167" t="str">
        <f t="array" ref="O549">INDEX(进货明细!A:A,MATCH(0,COUNTIF(O$2:O548,进货明细!$A$2:$A$5000),)+1)&amp;""</f>
        <v/>
      </c>
      <c r="P549" s="167" t="str">
        <f>IF(ISERROR(VLOOKUP(O549,进货明细!$A$2:$D$5000,COLUMN($B$2),0)&amp;""),"",VLOOKUP(O549,进货明细!$A$2:$D$5000,COLUMN($B$2),0)&amp;"")</f>
        <v/>
      </c>
      <c r="Q549" s="174" t="str">
        <f>IF(ISERROR(VLOOKUP(O549,进货明细!$A$2:$D$5000,COLUMN($C$2),0)&amp;""),"",VLOOKUP(O549,进货明细!$A$2:$D$5000,COLUMN($C$2),0)&amp;"")</f>
        <v/>
      </c>
      <c r="R549" s="167" t="str">
        <f>IF(ISERROR(VLOOKUP(O549,进货明细!$A$2:$D$5000,COLUMN($D$2),0)&amp;""),"",VLOOKUP(O549,进货明细!$A$2:$D$5000,COLUMN($D$2),0)&amp;"")</f>
        <v/>
      </c>
      <c r="S549" s="167" t="str">
        <f>IF(ISERROR(VLOOKUP(O549,进货明细!$A$2:$G$5000,COLUMN($G$2),0)&amp;""),"",VLOOKUP(O549,进货明细!$A$2:$G$5000,COLUMN($G$2),0)&amp;"")</f>
        <v/>
      </c>
    </row>
    <row r="550" customHeight="1" spans="1:19">
      <c r="A550" s="175"/>
      <c r="B550" s="153" t="str">
        <f>IF(ISERROR(VLOOKUP(A550,进货明细!$A$2:$D$5000,COLUMN($B$2),0)&amp;""),"",VLOOKUP(A550,进货明细!$A$2:$D$5000,COLUMN($B$2),0)&amp;"")</f>
        <v/>
      </c>
      <c r="C550" s="147" t="str">
        <f>IF(ISERROR(VLOOKUP(A550,进货明细!$A$2:$D$5000,COLUMN($C$2),0)&amp;""),"",VLOOKUP(A550,进货明细!$A$2:$D$5000,COLUMN($C$2),0)&amp;"")</f>
        <v/>
      </c>
      <c r="D550" s="147" t="str">
        <f>IF(ISERROR(VLOOKUP(A550,进货明细!$A$2:$D$5000,COLUMN($D$2),0)&amp;""),"",VLOOKUP(A550,进货明细!$A$2:$D$5000,COLUMN($D$2),0)&amp;"")</f>
        <v/>
      </c>
      <c r="E550" s="148"/>
      <c r="F550" s="152"/>
      <c r="G550" s="150" t="str">
        <f>IF(ISERROR(VLOOKUP(A550,进货明细!$A$2:$G$5000,COLUMN($G$2),0)&amp;""),"",VLOOKUP(A550,进货明细!$A$2:$G$5000,COLUMN($G$2),0)&amp;"")</f>
        <v/>
      </c>
      <c r="H550" s="151" t="str">
        <f t="shared" si="19"/>
        <v/>
      </c>
      <c r="I550" s="168"/>
      <c r="J550" s="169"/>
      <c r="K550" s="163"/>
      <c r="L550" s="164" t="str">
        <f t="shared" si="18"/>
        <v/>
      </c>
      <c r="M550" s="165" t="e">
        <f>ROUND(VLOOKUP(A550,当前库存!$A$2:$F$7000,COLUMN($F$3),0)&amp;"",2)</f>
        <v>#DIV/0!</v>
      </c>
      <c r="N550" s="166"/>
      <c r="O550" s="167" t="str">
        <f t="array" ref="O550">INDEX(进货明细!A:A,MATCH(0,COUNTIF(O$2:O549,进货明细!$A$2:$A$5000),)+1)&amp;""</f>
        <v/>
      </c>
      <c r="P550" s="167" t="str">
        <f>IF(ISERROR(VLOOKUP(O550,进货明细!$A$2:$D$5000,COLUMN($B$2),0)&amp;""),"",VLOOKUP(O550,进货明细!$A$2:$D$5000,COLUMN($B$2),0)&amp;"")</f>
        <v/>
      </c>
      <c r="Q550" s="174" t="str">
        <f>IF(ISERROR(VLOOKUP(O550,进货明细!$A$2:$D$5000,COLUMN($C$2),0)&amp;""),"",VLOOKUP(O550,进货明细!$A$2:$D$5000,COLUMN($C$2),0)&amp;"")</f>
        <v/>
      </c>
      <c r="R550" s="167" t="str">
        <f>IF(ISERROR(VLOOKUP(O550,进货明细!$A$2:$D$5000,COLUMN($D$2),0)&amp;""),"",VLOOKUP(O550,进货明细!$A$2:$D$5000,COLUMN($D$2),0)&amp;"")</f>
        <v/>
      </c>
      <c r="S550" s="167" t="str">
        <f>IF(ISERROR(VLOOKUP(O550,进货明细!$A$2:$G$5000,COLUMN($G$2),0)&amp;""),"",VLOOKUP(O550,进货明细!$A$2:$G$5000,COLUMN($G$2),0)&amp;"")</f>
        <v/>
      </c>
    </row>
    <row r="551" customHeight="1" spans="1:19">
      <c r="A551" s="175"/>
      <c r="B551" s="153" t="str">
        <f>IF(ISERROR(VLOOKUP(A551,进货明细!$A$2:$D$5000,COLUMN($B$2),0)&amp;""),"",VLOOKUP(A551,进货明细!$A$2:$D$5000,COLUMN($B$2),0)&amp;"")</f>
        <v/>
      </c>
      <c r="C551" s="147" t="str">
        <f>IF(ISERROR(VLOOKUP(A551,进货明细!$A$2:$D$5000,COLUMN($C$2),0)&amp;""),"",VLOOKUP(A551,进货明细!$A$2:$D$5000,COLUMN($C$2),0)&amp;"")</f>
        <v/>
      </c>
      <c r="D551" s="147" t="str">
        <f>IF(ISERROR(VLOOKUP(A551,进货明细!$A$2:$D$5000,COLUMN($D$2),0)&amp;""),"",VLOOKUP(A551,进货明细!$A$2:$D$5000,COLUMN($D$2),0)&amp;"")</f>
        <v/>
      </c>
      <c r="E551" s="148"/>
      <c r="F551" s="152"/>
      <c r="G551" s="150" t="str">
        <f>IF(ISERROR(VLOOKUP(A551,进货明细!$A$2:$G$5000,COLUMN($G$2),0)&amp;""),"",VLOOKUP(A551,进货明细!$A$2:$G$5000,COLUMN($G$2),0)&amp;"")</f>
        <v/>
      </c>
      <c r="H551" s="151" t="str">
        <f t="shared" si="19"/>
        <v/>
      </c>
      <c r="I551" s="168"/>
      <c r="J551" s="169"/>
      <c r="K551" s="163"/>
      <c r="L551" s="164" t="str">
        <f t="shared" si="18"/>
        <v/>
      </c>
      <c r="M551" s="165" t="e">
        <f>ROUND(VLOOKUP(A551,当前库存!$A$2:$F$7000,COLUMN($F$3),0)&amp;"",2)</f>
        <v>#DIV/0!</v>
      </c>
      <c r="N551" s="166"/>
      <c r="O551" s="167" t="str">
        <f t="array" ref="O551">INDEX(进货明细!A:A,MATCH(0,COUNTIF(O$2:O550,进货明细!$A$2:$A$5000),)+1)&amp;""</f>
        <v/>
      </c>
      <c r="P551" s="167" t="str">
        <f>IF(ISERROR(VLOOKUP(O551,进货明细!$A$2:$D$5000,COLUMN($B$2),0)&amp;""),"",VLOOKUP(O551,进货明细!$A$2:$D$5000,COLUMN($B$2),0)&amp;"")</f>
        <v/>
      </c>
      <c r="Q551" s="174" t="str">
        <f>IF(ISERROR(VLOOKUP(O551,进货明细!$A$2:$D$5000,COLUMN($C$2),0)&amp;""),"",VLOOKUP(O551,进货明细!$A$2:$D$5000,COLUMN($C$2),0)&amp;"")</f>
        <v/>
      </c>
      <c r="R551" s="167" t="str">
        <f>IF(ISERROR(VLOOKUP(O551,进货明细!$A$2:$D$5000,COLUMN($D$2),0)&amp;""),"",VLOOKUP(O551,进货明细!$A$2:$D$5000,COLUMN($D$2),0)&amp;"")</f>
        <v/>
      </c>
      <c r="S551" s="167" t="str">
        <f>IF(ISERROR(VLOOKUP(O551,进货明细!$A$2:$G$5000,COLUMN($G$2),0)&amp;""),"",VLOOKUP(O551,进货明细!$A$2:$G$5000,COLUMN($G$2),0)&amp;"")</f>
        <v/>
      </c>
    </row>
    <row r="552" customHeight="1" spans="1:19">
      <c r="A552" s="175"/>
      <c r="B552" s="153" t="str">
        <f>IF(ISERROR(VLOOKUP(A552,进货明细!$A$2:$D$5000,COLUMN($B$2),0)&amp;""),"",VLOOKUP(A552,进货明细!$A$2:$D$5000,COLUMN($B$2),0)&amp;"")</f>
        <v/>
      </c>
      <c r="C552" s="147" t="str">
        <f>IF(ISERROR(VLOOKUP(A552,进货明细!$A$2:$D$5000,COLUMN($C$2),0)&amp;""),"",VLOOKUP(A552,进货明细!$A$2:$D$5000,COLUMN($C$2),0)&amp;"")</f>
        <v/>
      </c>
      <c r="D552" s="147" t="str">
        <f>IF(ISERROR(VLOOKUP(A552,进货明细!$A$2:$D$5000,COLUMN($D$2),0)&amp;""),"",VLOOKUP(A552,进货明细!$A$2:$D$5000,COLUMN($D$2),0)&amp;"")</f>
        <v/>
      </c>
      <c r="E552" s="148"/>
      <c r="F552" s="152"/>
      <c r="G552" s="150" t="str">
        <f>IF(ISERROR(VLOOKUP(A552,进货明细!$A$2:$G$5000,COLUMN($G$2),0)&amp;""),"",VLOOKUP(A552,进货明细!$A$2:$G$5000,COLUMN($G$2),0)&amp;"")</f>
        <v/>
      </c>
      <c r="H552" s="151" t="str">
        <f t="shared" si="19"/>
        <v/>
      </c>
      <c r="I552" s="168"/>
      <c r="J552" s="169"/>
      <c r="K552" s="163"/>
      <c r="L552" s="164" t="str">
        <f t="shared" si="18"/>
        <v/>
      </c>
      <c r="M552" s="165" t="e">
        <f>ROUND(VLOOKUP(A552,当前库存!$A$2:$F$7000,COLUMN($F$3),0)&amp;"",2)</f>
        <v>#DIV/0!</v>
      </c>
      <c r="N552" s="166"/>
      <c r="O552" s="167" t="str">
        <f t="array" ref="O552">INDEX(进货明细!A:A,MATCH(0,COUNTIF(O$2:O551,进货明细!$A$2:$A$5000),)+1)&amp;""</f>
        <v/>
      </c>
      <c r="P552" s="167" t="str">
        <f>IF(ISERROR(VLOOKUP(O552,进货明细!$A$2:$D$5000,COLUMN($B$2),0)&amp;""),"",VLOOKUP(O552,进货明细!$A$2:$D$5000,COLUMN($B$2),0)&amp;"")</f>
        <v/>
      </c>
      <c r="Q552" s="174" t="str">
        <f>IF(ISERROR(VLOOKUP(O552,进货明细!$A$2:$D$5000,COLUMN($C$2),0)&amp;""),"",VLOOKUP(O552,进货明细!$A$2:$D$5000,COLUMN($C$2),0)&amp;"")</f>
        <v/>
      </c>
      <c r="R552" s="167" t="str">
        <f>IF(ISERROR(VLOOKUP(O552,进货明细!$A$2:$D$5000,COLUMN($D$2),0)&amp;""),"",VLOOKUP(O552,进货明细!$A$2:$D$5000,COLUMN($D$2),0)&amp;"")</f>
        <v/>
      </c>
      <c r="S552" s="167" t="str">
        <f>IF(ISERROR(VLOOKUP(O552,进货明细!$A$2:$G$5000,COLUMN($G$2),0)&amp;""),"",VLOOKUP(O552,进货明细!$A$2:$G$5000,COLUMN($G$2),0)&amp;"")</f>
        <v/>
      </c>
    </row>
    <row r="553" customHeight="1" spans="1:19">
      <c r="A553" s="175"/>
      <c r="B553" s="153" t="str">
        <f>IF(ISERROR(VLOOKUP(A553,进货明细!$A$2:$D$5000,COLUMN($B$2),0)&amp;""),"",VLOOKUP(A553,进货明细!$A$2:$D$5000,COLUMN($B$2),0)&amp;"")</f>
        <v/>
      </c>
      <c r="C553" s="147" t="str">
        <f>IF(ISERROR(VLOOKUP(A553,进货明细!$A$2:$D$5000,COLUMN($C$2),0)&amp;""),"",VLOOKUP(A553,进货明细!$A$2:$D$5000,COLUMN($C$2),0)&amp;"")</f>
        <v/>
      </c>
      <c r="D553" s="147" t="str">
        <f>IF(ISERROR(VLOOKUP(A553,进货明细!$A$2:$D$5000,COLUMN($D$2),0)&amp;""),"",VLOOKUP(A553,进货明细!$A$2:$D$5000,COLUMN($D$2),0)&amp;"")</f>
        <v/>
      </c>
      <c r="E553" s="148"/>
      <c r="F553" s="152"/>
      <c r="G553" s="150" t="str">
        <f>IF(ISERROR(VLOOKUP(A553,进货明细!$A$2:$G$5000,COLUMN($G$2),0)&amp;""),"",VLOOKUP(A553,进货明细!$A$2:$G$5000,COLUMN($G$2),0)&amp;"")</f>
        <v/>
      </c>
      <c r="H553" s="151" t="str">
        <f t="shared" si="19"/>
        <v/>
      </c>
      <c r="I553" s="168"/>
      <c r="J553" s="169"/>
      <c r="K553" s="163"/>
      <c r="L553" s="164" t="str">
        <f t="shared" si="18"/>
        <v/>
      </c>
      <c r="M553" s="165" t="e">
        <f>ROUND(VLOOKUP(A553,当前库存!$A$2:$F$7000,COLUMN($F$3),0)&amp;"",2)</f>
        <v>#DIV/0!</v>
      </c>
      <c r="N553" s="166"/>
      <c r="O553" s="167" t="str">
        <f t="array" ref="O553">INDEX(进货明细!A:A,MATCH(0,COUNTIF(O$2:O552,进货明细!$A$2:$A$5000),)+1)&amp;""</f>
        <v/>
      </c>
      <c r="P553" s="167" t="str">
        <f>IF(ISERROR(VLOOKUP(O553,进货明细!$A$2:$D$5000,COLUMN($B$2),0)&amp;""),"",VLOOKUP(O553,进货明细!$A$2:$D$5000,COLUMN($B$2),0)&amp;"")</f>
        <v/>
      </c>
      <c r="Q553" s="174" t="str">
        <f>IF(ISERROR(VLOOKUP(O553,进货明细!$A$2:$D$5000,COLUMN($C$2),0)&amp;""),"",VLOOKUP(O553,进货明细!$A$2:$D$5000,COLUMN($C$2),0)&amp;"")</f>
        <v/>
      </c>
      <c r="R553" s="167" t="str">
        <f>IF(ISERROR(VLOOKUP(O553,进货明细!$A$2:$D$5000,COLUMN($D$2),0)&amp;""),"",VLOOKUP(O553,进货明细!$A$2:$D$5000,COLUMN($D$2),0)&amp;"")</f>
        <v/>
      </c>
      <c r="S553" s="167" t="str">
        <f>IF(ISERROR(VLOOKUP(O553,进货明细!$A$2:$G$5000,COLUMN($G$2),0)&amp;""),"",VLOOKUP(O553,进货明细!$A$2:$G$5000,COLUMN($G$2),0)&amp;"")</f>
        <v/>
      </c>
    </row>
    <row r="554" customHeight="1" spans="1:19">
      <c r="A554" s="175"/>
      <c r="B554" s="153" t="str">
        <f>IF(ISERROR(VLOOKUP(A554,进货明细!$A$2:$D$5000,COLUMN($B$2),0)&amp;""),"",VLOOKUP(A554,进货明细!$A$2:$D$5000,COLUMN($B$2),0)&amp;"")</f>
        <v/>
      </c>
      <c r="C554" s="147" t="str">
        <f>IF(ISERROR(VLOOKUP(A554,进货明细!$A$2:$D$5000,COLUMN($C$2),0)&amp;""),"",VLOOKUP(A554,进货明细!$A$2:$D$5000,COLUMN($C$2),0)&amp;"")</f>
        <v/>
      </c>
      <c r="D554" s="147" t="str">
        <f>IF(ISERROR(VLOOKUP(A554,进货明细!$A$2:$D$5000,COLUMN($D$2),0)&amp;""),"",VLOOKUP(A554,进货明细!$A$2:$D$5000,COLUMN($D$2),0)&amp;"")</f>
        <v/>
      </c>
      <c r="E554" s="148"/>
      <c r="F554" s="152"/>
      <c r="G554" s="150" t="str">
        <f>IF(ISERROR(VLOOKUP(A554,进货明细!$A$2:$G$5000,COLUMN($G$2),0)&amp;""),"",VLOOKUP(A554,进货明细!$A$2:$G$5000,COLUMN($G$2),0)&amp;"")</f>
        <v/>
      </c>
      <c r="H554" s="151" t="str">
        <f t="shared" si="19"/>
        <v/>
      </c>
      <c r="I554" s="168"/>
      <c r="J554" s="169"/>
      <c r="K554" s="163"/>
      <c r="L554" s="164" t="str">
        <f t="shared" si="18"/>
        <v/>
      </c>
      <c r="M554" s="165" t="e">
        <f>ROUND(VLOOKUP(A554,当前库存!$A$2:$F$7000,COLUMN($F$3),0)&amp;"",2)</f>
        <v>#DIV/0!</v>
      </c>
      <c r="N554" s="166"/>
      <c r="O554" s="167" t="str">
        <f t="array" ref="O554">INDEX(进货明细!A:A,MATCH(0,COUNTIF(O$2:O553,进货明细!$A$2:$A$5000),)+1)&amp;""</f>
        <v/>
      </c>
      <c r="P554" s="167" t="str">
        <f>IF(ISERROR(VLOOKUP(O554,进货明细!$A$2:$D$5000,COLUMN($B$2),0)&amp;""),"",VLOOKUP(O554,进货明细!$A$2:$D$5000,COLUMN($B$2),0)&amp;"")</f>
        <v/>
      </c>
      <c r="Q554" s="174" t="str">
        <f>IF(ISERROR(VLOOKUP(O554,进货明细!$A$2:$D$5000,COLUMN($C$2),0)&amp;""),"",VLOOKUP(O554,进货明细!$A$2:$D$5000,COLUMN($C$2),0)&amp;"")</f>
        <v/>
      </c>
      <c r="R554" s="167" t="str">
        <f>IF(ISERROR(VLOOKUP(O554,进货明细!$A$2:$D$5000,COLUMN($D$2),0)&amp;""),"",VLOOKUP(O554,进货明细!$A$2:$D$5000,COLUMN($D$2),0)&amp;"")</f>
        <v/>
      </c>
      <c r="S554" s="167" t="str">
        <f>IF(ISERROR(VLOOKUP(O554,进货明细!$A$2:$G$5000,COLUMN($G$2),0)&amp;""),"",VLOOKUP(O554,进货明细!$A$2:$G$5000,COLUMN($G$2),0)&amp;"")</f>
        <v/>
      </c>
    </row>
    <row r="555" customHeight="1" spans="1:19">
      <c r="A555" s="175"/>
      <c r="B555" s="153" t="str">
        <f>IF(ISERROR(VLOOKUP(A555,进货明细!$A$2:$D$5000,COLUMN($B$2),0)&amp;""),"",VLOOKUP(A555,进货明细!$A$2:$D$5000,COLUMN($B$2),0)&amp;"")</f>
        <v/>
      </c>
      <c r="C555" s="147" t="str">
        <f>IF(ISERROR(VLOOKUP(A555,进货明细!$A$2:$D$5000,COLUMN($C$2),0)&amp;""),"",VLOOKUP(A555,进货明细!$A$2:$D$5000,COLUMN($C$2),0)&amp;"")</f>
        <v/>
      </c>
      <c r="D555" s="147" t="str">
        <f>IF(ISERROR(VLOOKUP(A555,进货明细!$A$2:$D$5000,COLUMN($D$2),0)&amp;""),"",VLOOKUP(A555,进货明细!$A$2:$D$5000,COLUMN($D$2),0)&amp;"")</f>
        <v/>
      </c>
      <c r="E555" s="148"/>
      <c r="F555" s="152"/>
      <c r="G555" s="150" t="str">
        <f>IF(ISERROR(VLOOKUP(A555,进货明细!$A$2:$G$5000,COLUMN($G$2),0)&amp;""),"",VLOOKUP(A555,进货明细!$A$2:$G$5000,COLUMN($G$2),0)&amp;"")</f>
        <v/>
      </c>
      <c r="H555" s="151" t="str">
        <f t="shared" si="19"/>
        <v/>
      </c>
      <c r="I555" s="168"/>
      <c r="J555" s="169"/>
      <c r="K555" s="163"/>
      <c r="L555" s="164" t="str">
        <f t="shared" si="18"/>
        <v/>
      </c>
      <c r="M555" s="165" t="e">
        <f>ROUND(VLOOKUP(A555,当前库存!$A$2:$F$7000,COLUMN($F$3),0)&amp;"",2)</f>
        <v>#DIV/0!</v>
      </c>
      <c r="N555" s="166"/>
      <c r="O555" s="167" t="str">
        <f t="array" ref="O555">INDEX(进货明细!A:A,MATCH(0,COUNTIF(O$2:O554,进货明细!$A$2:$A$5000),)+1)&amp;""</f>
        <v/>
      </c>
      <c r="P555" s="167" t="str">
        <f>IF(ISERROR(VLOOKUP(O555,进货明细!$A$2:$D$5000,COLUMN($B$2),0)&amp;""),"",VLOOKUP(O555,进货明细!$A$2:$D$5000,COLUMN($B$2),0)&amp;"")</f>
        <v/>
      </c>
      <c r="Q555" s="174" t="str">
        <f>IF(ISERROR(VLOOKUP(O555,进货明细!$A$2:$D$5000,COLUMN($C$2),0)&amp;""),"",VLOOKUP(O555,进货明细!$A$2:$D$5000,COLUMN($C$2),0)&amp;"")</f>
        <v/>
      </c>
      <c r="R555" s="167" t="str">
        <f>IF(ISERROR(VLOOKUP(O555,进货明细!$A$2:$D$5000,COLUMN($D$2),0)&amp;""),"",VLOOKUP(O555,进货明细!$A$2:$D$5000,COLUMN($D$2),0)&amp;"")</f>
        <v/>
      </c>
      <c r="S555" s="167" t="str">
        <f>IF(ISERROR(VLOOKUP(O555,进货明细!$A$2:$G$5000,COLUMN($G$2),0)&amp;""),"",VLOOKUP(O555,进货明细!$A$2:$G$5000,COLUMN($G$2),0)&amp;"")</f>
        <v/>
      </c>
    </row>
    <row r="556" customHeight="1" spans="1:19">
      <c r="A556" s="175"/>
      <c r="B556" s="153" t="str">
        <f>IF(ISERROR(VLOOKUP(A556,进货明细!$A$2:$D$5000,COLUMN($B$2),0)&amp;""),"",VLOOKUP(A556,进货明细!$A$2:$D$5000,COLUMN($B$2),0)&amp;"")</f>
        <v/>
      </c>
      <c r="C556" s="147" t="str">
        <f>IF(ISERROR(VLOOKUP(A556,进货明细!$A$2:$D$5000,COLUMN($C$2),0)&amp;""),"",VLOOKUP(A556,进货明细!$A$2:$D$5000,COLUMN($C$2),0)&amp;"")</f>
        <v/>
      </c>
      <c r="D556" s="147" t="str">
        <f>IF(ISERROR(VLOOKUP(A556,进货明细!$A$2:$D$5000,COLUMN($D$2),0)&amp;""),"",VLOOKUP(A556,进货明细!$A$2:$D$5000,COLUMN($D$2),0)&amp;"")</f>
        <v/>
      </c>
      <c r="E556" s="148"/>
      <c r="F556" s="152"/>
      <c r="G556" s="150" t="str">
        <f>IF(ISERROR(VLOOKUP(A556,进货明细!$A$2:$G$5000,COLUMN($G$2),0)&amp;""),"",VLOOKUP(A556,进货明细!$A$2:$G$5000,COLUMN($G$2),0)&amp;"")</f>
        <v/>
      </c>
      <c r="H556" s="151" t="str">
        <f t="shared" si="19"/>
        <v/>
      </c>
      <c r="I556" s="168"/>
      <c r="J556" s="169"/>
      <c r="K556" s="163"/>
      <c r="L556" s="164" t="str">
        <f t="shared" si="18"/>
        <v/>
      </c>
      <c r="M556" s="165" t="e">
        <f>ROUND(VLOOKUP(A556,当前库存!$A$2:$F$7000,COLUMN($F$3),0)&amp;"",2)</f>
        <v>#DIV/0!</v>
      </c>
      <c r="N556" s="166"/>
      <c r="O556" s="167" t="str">
        <f t="array" ref="O556">INDEX(进货明细!A:A,MATCH(0,COUNTIF(O$2:O555,进货明细!$A$2:$A$5000),)+1)&amp;""</f>
        <v/>
      </c>
      <c r="P556" s="167" t="str">
        <f>IF(ISERROR(VLOOKUP(O556,进货明细!$A$2:$D$5000,COLUMN($B$2),0)&amp;""),"",VLOOKUP(O556,进货明细!$A$2:$D$5000,COLUMN($B$2),0)&amp;"")</f>
        <v/>
      </c>
      <c r="Q556" s="174" t="str">
        <f>IF(ISERROR(VLOOKUP(O556,进货明细!$A$2:$D$5000,COLUMN($C$2),0)&amp;""),"",VLOOKUP(O556,进货明细!$A$2:$D$5000,COLUMN($C$2),0)&amp;"")</f>
        <v/>
      </c>
      <c r="R556" s="167" t="str">
        <f>IF(ISERROR(VLOOKUP(O556,进货明细!$A$2:$D$5000,COLUMN($D$2),0)&amp;""),"",VLOOKUP(O556,进货明细!$A$2:$D$5000,COLUMN($D$2),0)&amp;"")</f>
        <v/>
      </c>
      <c r="S556" s="167" t="str">
        <f>IF(ISERROR(VLOOKUP(O556,进货明细!$A$2:$G$5000,COLUMN($G$2),0)&amp;""),"",VLOOKUP(O556,进货明细!$A$2:$G$5000,COLUMN($G$2),0)&amp;"")</f>
        <v/>
      </c>
    </row>
    <row r="557" customHeight="1" spans="1:19">
      <c r="A557" s="175"/>
      <c r="B557" s="153" t="str">
        <f>IF(ISERROR(VLOOKUP(A557,进货明细!$A$2:$D$5000,COLUMN($B$2),0)&amp;""),"",VLOOKUP(A557,进货明细!$A$2:$D$5000,COLUMN($B$2),0)&amp;"")</f>
        <v/>
      </c>
      <c r="C557" s="147" t="str">
        <f>IF(ISERROR(VLOOKUP(A557,进货明细!$A$2:$D$5000,COLUMN($C$2),0)&amp;""),"",VLOOKUP(A557,进货明细!$A$2:$D$5000,COLUMN($C$2),0)&amp;"")</f>
        <v/>
      </c>
      <c r="D557" s="147" t="str">
        <f>IF(ISERROR(VLOOKUP(A557,进货明细!$A$2:$D$5000,COLUMN($D$2),0)&amp;""),"",VLOOKUP(A557,进货明细!$A$2:$D$5000,COLUMN($D$2),0)&amp;"")</f>
        <v/>
      </c>
      <c r="E557" s="148"/>
      <c r="F557" s="152"/>
      <c r="G557" s="150" t="str">
        <f>IF(ISERROR(VLOOKUP(A557,进货明细!$A$2:$G$5000,COLUMN($G$2),0)&amp;""),"",VLOOKUP(A557,进货明细!$A$2:$G$5000,COLUMN($G$2),0)&amp;"")</f>
        <v/>
      </c>
      <c r="H557" s="151" t="str">
        <f t="shared" si="19"/>
        <v/>
      </c>
      <c r="I557" s="168"/>
      <c r="J557" s="169"/>
      <c r="K557" s="163"/>
      <c r="L557" s="164" t="str">
        <f t="shared" ref="L557:L620" si="20">IF(F557="","",H557-M557*F557)</f>
        <v/>
      </c>
      <c r="M557" s="165" t="e">
        <f>ROUND(VLOOKUP(A557,当前库存!$A$2:$F$7000,COLUMN($F$3),0)&amp;"",2)</f>
        <v>#DIV/0!</v>
      </c>
      <c r="N557" s="166"/>
      <c r="O557" s="167" t="str">
        <f t="array" ref="O557">INDEX(进货明细!A:A,MATCH(0,COUNTIF(O$2:O556,进货明细!$A$2:$A$5000),)+1)&amp;""</f>
        <v/>
      </c>
      <c r="P557" s="167" t="str">
        <f>IF(ISERROR(VLOOKUP(O557,进货明细!$A$2:$D$5000,COLUMN($B$2),0)&amp;""),"",VLOOKUP(O557,进货明细!$A$2:$D$5000,COLUMN($B$2),0)&amp;"")</f>
        <v/>
      </c>
      <c r="Q557" s="174" t="str">
        <f>IF(ISERROR(VLOOKUP(O557,进货明细!$A$2:$D$5000,COLUMN($C$2),0)&amp;""),"",VLOOKUP(O557,进货明细!$A$2:$D$5000,COLUMN($C$2),0)&amp;"")</f>
        <v/>
      </c>
      <c r="R557" s="167" t="str">
        <f>IF(ISERROR(VLOOKUP(O557,进货明细!$A$2:$D$5000,COLUMN($D$2),0)&amp;""),"",VLOOKUP(O557,进货明细!$A$2:$D$5000,COLUMN($D$2),0)&amp;"")</f>
        <v/>
      </c>
      <c r="S557" s="167" t="str">
        <f>IF(ISERROR(VLOOKUP(O557,进货明细!$A$2:$G$5000,COLUMN($G$2),0)&amp;""),"",VLOOKUP(O557,进货明细!$A$2:$G$5000,COLUMN($G$2),0)&amp;"")</f>
        <v/>
      </c>
    </row>
    <row r="558" customHeight="1" spans="1:19">
      <c r="A558" s="175"/>
      <c r="B558" s="153" t="str">
        <f>IF(ISERROR(VLOOKUP(A558,进货明细!$A$2:$D$5000,COLUMN($B$2),0)&amp;""),"",VLOOKUP(A558,进货明细!$A$2:$D$5000,COLUMN($B$2),0)&amp;"")</f>
        <v/>
      </c>
      <c r="C558" s="147" t="str">
        <f>IF(ISERROR(VLOOKUP(A558,进货明细!$A$2:$D$5000,COLUMN($C$2),0)&amp;""),"",VLOOKUP(A558,进货明细!$A$2:$D$5000,COLUMN($C$2),0)&amp;"")</f>
        <v/>
      </c>
      <c r="D558" s="147" t="str">
        <f>IF(ISERROR(VLOOKUP(A558,进货明细!$A$2:$D$5000,COLUMN($D$2),0)&amp;""),"",VLOOKUP(A558,进货明细!$A$2:$D$5000,COLUMN($D$2),0)&amp;"")</f>
        <v/>
      </c>
      <c r="E558" s="148"/>
      <c r="F558" s="152"/>
      <c r="G558" s="150" t="str">
        <f>IF(ISERROR(VLOOKUP(A558,进货明细!$A$2:$G$5000,COLUMN($G$2),0)&amp;""),"",VLOOKUP(A558,进货明细!$A$2:$G$5000,COLUMN($G$2),0)&amp;"")</f>
        <v/>
      </c>
      <c r="H558" s="151" t="str">
        <f t="shared" si="19"/>
        <v/>
      </c>
      <c r="I558" s="168"/>
      <c r="J558" s="169"/>
      <c r="K558" s="163"/>
      <c r="L558" s="164" t="str">
        <f t="shared" si="20"/>
        <v/>
      </c>
      <c r="M558" s="165" t="e">
        <f>ROUND(VLOOKUP(A558,当前库存!$A$2:$F$7000,COLUMN($F$3),0)&amp;"",2)</f>
        <v>#DIV/0!</v>
      </c>
      <c r="N558" s="166"/>
      <c r="O558" s="167" t="str">
        <f t="array" ref="O558">INDEX(进货明细!A:A,MATCH(0,COUNTIF(O$2:O557,进货明细!$A$2:$A$5000),)+1)&amp;""</f>
        <v/>
      </c>
      <c r="P558" s="167" t="str">
        <f>IF(ISERROR(VLOOKUP(O558,进货明细!$A$2:$D$5000,COLUMN($B$2),0)&amp;""),"",VLOOKUP(O558,进货明细!$A$2:$D$5000,COLUMN($B$2),0)&amp;"")</f>
        <v/>
      </c>
      <c r="Q558" s="174" t="str">
        <f>IF(ISERROR(VLOOKUP(O558,进货明细!$A$2:$D$5000,COLUMN($C$2),0)&amp;""),"",VLOOKUP(O558,进货明细!$A$2:$D$5000,COLUMN($C$2),0)&amp;"")</f>
        <v/>
      </c>
      <c r="R558" s="167" t="str">
        <f>IF(ISERROR(VLOOKUP(O558,进货明细!$A$2:$D$5000,COLUMN($D$2),0)&amp;""),"",VLOOKUP(O558,进货明细!$A$2:$D$5000,COLUMN($D$2),0)&amp;"")</f>
        <v/>
      </c>
      <c r="S558" s="167" t="str">
        <f>IF(ISERROR(VLOOKUP(O558,进货明细!$A$2:$G$5000,COLUMN($G$2),0)&amp;""),"",VLOOKUP(O558,进货明细!$A$2:$G$5000,COLUMN($G$2),0)&amp;"")</f>
        <v/>
      </c>
    </row>
    <row r="559" customHeight="1" spans="1:19">
      <c r="A559" s="175"/>
      <c r="B559" s="153" t="str">
        <f>IF(ISERROR(VLOOKUP(A559,进货明细!$A$2:$D$5000,COLUMN($B$2),0)&amp;""),"",VLOOKUP(A559,进货明细!$A$2:$D$5000,COLUMN($B$2),0)&amp;"")</f>
        <v/>
      </c>
      <c r="C559" s="147" t="str">
        <f>IF(ISERROR(VLOOKUP(A559,进货明细!$A$2:$D$5000,COLUMN($C$2),0)&amp;""),"",VLOOKUP(A559,进货明细!$A$2:$D$5000,COLUMN($C$2),0)&amp;"")</f>
        <v/>
      </c>
      <c r="D559" s="147" t="str">
        <f>IF(ISERROR(VLOOKUP(A559,进货明细!$A$2:$D$5000,COLUMN($D$2),0)&amp;""),"",VLOOKUP(A559,进货明细!$A$2:$D$5000,COLUMN($D$2),0)&amp;"")</f>
        <v/>
      </c>
      <c r="E559" s="148"/>
      <c r="F559" s="152"/>
      <c r="G559" s="150" t="str">
        <f>IF(ISERROR(VLOOKUP(A559,进货明细!$A$2:$G$5000,COLUMN($G$2),0)&amp;""),"",VLOOKUP(A559,进货明细!$A$2:$G$5000,COLUMN($G$2),0)&amp;"")</f>
        <v/>
      </c>
      <c r="H559" s="151" t="str">
        <f t="shared" si="19"/>
        <v/>
      </c>
      <c r="I559" s="168"/>
      <c r="J559" s="169"/>
      <c r="K559" s="163"/>
      <c r="L559" s="164" t="str">
        <f t="shared" si="20"/>
        <v/>
      </c>
      <c r="M559" s="165" t="e">
        <f>ROUND(VLOOKUP(A559,当前库存!$A$2:$F$7000,COLUMN($F$3),0)&amp;"",2)</f>
        <v>#DIV/0!</v>
      </c>
      <c r="N559" s="166"/>
      <c r="O559" s="167" t="str">
        <f t="array" ref="O559">INDEX(进货明细!A:A,MATCH(0,COUNTIF(O$2:O558,进货明细!$A$2:$A$5000),)+1)&amp;""</f>
        <v/>
      </c>
      <c r="P559" s="167" t="str">
        <f>IF(ISERROR(VLOOKUP(O559,进货明细!$A$2:$D$5000,COLUMN($B$2),0)&amp;""),"",VLOOKUP(O559,进货明细!$A$2:$D$5000,COLUMN($B$2),0)&amp;"")</f>
        <v/>
      </c>
      <c r="Q559" s="174" t="str">
        <f>IF(ISERROR(VLOOKUP(O559,进货明细!$A$2:$D$5000,COLUMN($C$2),0)&amp;""),"",VLOOKUP(O559,进货明细!$A$2:$D$5000,COLUMN($C$2),0)&amp;"")</f>
        <v/>
      </c>
      <c r="R559" s="167" t="str">
        <f>IF(ISERROR(VLOOKUP(O559,进货明细!$A$2:$D$5000,COLUMN($D$2),0)&amp;""),"",VLOOKUP(O559,进货明细!$A$2:$D$5000,COLUMN($D$2),0)&amp;"")</f>
        <v/>
      </c>
      <c r="S559" s="167" t="str">
        <f>IF(ISERROR(VLOOKUP(O559,进货明细!$A$2:$G$5000,COLUMN($G$2),0)&amp;""),"",VLOOKUP(O559,进货明细!$A$2:$G$5000,COLUMN($G$2),0)&amp;"")</f>
        <v/>
      </c>
    </row>
    <row r="560" customHeight="1" spans="1:19">
      <c r="A560" s="175"/>
      <c r="B560" s="153" t="str">
        <f>IF(ISERROR(VLOOKUP(A560,进货明细!$A$2:$D$5000,COLUMN($B$2),0)&amp;""),"",VLOOKUP(A560,进货明细!$A$2:$D$5000,COLUMN($B$2),0)&amp;"")</f>
        <v/>
      </c>
      <c r="C560" s="147" t="str">
        <f>IF(ISERROR(VLOOKUP(A560,进货明细!$A$2:$D$5000,COLUMN($C$2),0)&amp;""),"",VLOOKUP(A560,进货明细!$A$2:$D$5000,COLUMN($C$2),0)&amp;"")</f>
        <v/>
      </c>
      <c r="D560" s="147" t="str">
        <f>IF(ISERROR(VLOOKUP(A560,进货明细!$A$2:$D$5000,COLUMN($D$2),0)&amp;""),"",VLOOKUP(A560,进货明细!$A$2:$D$5000,COLUMN($D$2),0)&amp;"")</f>
        <v/>
      </c>
      <c r="E560" s="148"/>
      <c r="F560" s="152"/>
      <c r="G560" s="150" t="str">
        <f>IF(ISERROR(VLOOKUP(A560,进货明细!$A$2:$G$5000,COLUMN($G$2),0)&amp;""),"",VLOOKUP(A560,进货明细!$A$2:$G$5000,COLUMN($G$2),0)&amp;"")</f>
        <v/>
      </c>
      <c r="H560" s="151" t="str">
        <f t="shared" si="19"/>
        <v/>
      </c>
      <c r="I560" s="168"/>
      <c r="J560" s="169"/>
      <c r="K560" s="163"/>
      <c r="L560" s="164" t="str">
        <f t="shared" si="20"/>
        <v/>
      </c>
      <c r="M560" s="165" t="e">
        <f>ROUND(VLOOKUP(A560,当前库存!$A$2:$F$7000,COLUMN($F$3),0)&amp;"",2)</f>
        <v>#DIV/0!</v>
      </c>
      <c r="N560" s="166"/>
      <c r="O560" s="167" t="str">
        <f t="array" ref="O560">INDEX(进货明细!A:A,MATCH(0,COUNTIF(O$2:O559,进货明细!$A$2:$A$5000),)+1)&amp;""</f>
        <v/>
      </c>
      <c r="P560" s="167" t="str">
        <f>IF(ISERROR(VLOOKUP(O560,进货明细!$A$2:$D$5000,COLUMN($B$2),0)&amp;""),"",VLOOKUP(O560,进货明细!$A$2:$D$5000,COLUMN($B$2),0)&amp;"")</f>
        <v/>
      </c>
      <c r="Q560" s="174" t="str">
        <f>IF(ISERROR(VLOOKUP(O560,进货明细!$A$2:$D$5000,COLUMN($C$2),0)&amp;""),"",VLOOKUP(O560,进货明细!$A$2:$D$5000,COLUMN($C$2),0)&amp;"")</f>
        <v/>
      </c>
      <c r="R560" s="167" t="str">
        <f>IF(ISERROR(VLOOKUP(O560,进货明细!$A$2:$D$5000,COLUMN($D$2),0)&amp;""),"",VLOOKUP(O560,进货明细!$A$2:$D$5000,COLUMN($D$2),0)&amp;"")</f>
        <v/>
      </c>
      <c r="S560" s="167" t="str">
        <f>IF(ISERROR(VLOOKUP(O560,进货明细!$A$2:$G$5000,COLUMN($G$2),0)&amp;""),"",VLOOKUP(O560,进货明细!$A$2:$G$5000,COLUMN($G$2),0)&amp;"")</f>
        <v/>
      </c>
    </row>
    <row r="561" customHeight="1" spans="1:19">
      <c r="A561" s="175"/>
      <c r="B561" s="153" t="str">
        <f>IF(ISERROR(VLOOKUP(A561,进货明细!$A$2:$D$5000,COLUMN($B$2),0)&amp;""),"",VLOOKUP(A561,进货明细!$A$2:$D$5000,COLUMN($B$2),0)&amp;"")</f>
        <v/>
      </c>
      <c r="C561" s="147" t="str">
        <f>IF(ISERROR(VLOOKUP(A561,进货明细!$A$2:$D$5000,COLUMN($C$2),0)&amp;""),"",VLOOKUP(A561,进货明细!$A$2:$D$5000,COLUMN($C$2),0)&amp;"")</f>
        <v/>
      </c>
      <c r="D561" s="147" t="str">
        <f>IF(ISERROR(VLOOKUP(A561,进货明细!$A$2:$D$5000,COLUMN($D$2),0)&amp;""),"",VLOOKUP(A561,进货明细!$A$2:$D$5000,COLUMN($D$2),0)&amp;"")</f>
        <v/>
      </c>
      <c r="E561" s="148"/>
      <c r="F561" s="152"/>
      <c r="G561" s="150" t="str">
        <f>IF(ISERROR(VLOOKUP(A561,进货明细!$A$2:$G$5000,COLUMN($G$2),0)&amp;""),"",VLOOKUP(A561,进货明细!$A$2:$G$5000,COLUMN($G$2),0)&amp;"")</f>
        <v/>
      </c>
      <c r="H561" s="151" t="str">
        <f t="shared" si="19"/>
        <v/>
      </c>
      <c r="I561" s="168"/>
      <c r="J561" s="169"/>
      <c r="K561" s="163"/>
      <c r="L561" s="164" t="str">
        <f t="shared" si="20"/>
        <v/>
      </c>
      <c r="M561" s="165" t="e">
        <f>ROUND(VLOOKUP(A561,当前库存!$A$2:$F$7000,COLUMN($F$3),0)&amp;"",2)</f>
        <v>#DIV/0!</v>
      </c>
      <c r="N561" s="166"/>
      <c r="O561" s="167" t="str">
        <f t="array" ref="O561">INDEX(进货明细!A:A,MATCH(0,COUNTIF(O$2:O560,进货明细!$A$2:$A$5000),)+1)&amp;""</f>
        <v/>
      </c>
      <c r="P561" s="167" t="str">
        <f>IF(ISERROR(VLOOKUP(O561,进货明细!$A$2:$D$5000,COLUMN($B$2),0)&amp;""),"",VLOOKUP(O561,进货明细!$A$2:$D$5000,COLUMN($B$2),0)&amp;"")</f>
        <v/>
      </c>
      <c r="Q561" s="174" t="str">
        <f>IF(ISERROR(VLOOKUP(O561,进货明细!$A$2:$D$5000,COLUMN($C$2),0)&amp;""),"",VLOOKUP(O561,进货明细!$A$2:$D$5000,COLUMN($C$2),0)&amp;"")</f>
        <v/>
      </c>
      <c r="R561" s="167" t="str">
        <f>IF(ISERROR(VLOOKUP(O561,进货明细!$A$2:$D$5000,COLUMN($D$2),0)&amp;""),"",VLOOKUP(O561,进货明细!$A$2:$D$5000,COLUMN($D$2),0)&amp;"")</f>
        <v/>
      </c>
      <c r="S561" s="167" t="str">
        <f>IF(ISERROR(VLOOKUP(O561,进货明细!$A$2:$G$5000,COLUMN($G$2),0)&amp;""),"",VLOOKUP(O561,进货明细!$A$2:$G$5000,COLUMN($G$2),0)&amp;"")</f>
        <v/>
      </c>
    </row>
    <row r="562" customHeight="1" spans="1:19">
      <c r="A562" s="175"/>
      <c r="B562" s="153" t="str">
        <f>IF(ISERROR(VLOOKUP(A562,进货明细!$A$2:$D$5000,COLUMN($B$2),0)&amp;""),"",VLOOKUP(A562,进货明细!$A$2:$D$5000,COLUMN($B$2),0)&amp;"")</f>
        <v/>
      </c>
      <c r="C562" s="147" t="str">
        <f>IF(ISERROR(VLOOKUP(A562,进货明细!$A$2:$D$5000,COLUMN($C$2),0)&amp;""),"",VLOOKUP(A562,进货明细!$A$2:$D$5000,COLUMN($C$2),0)&amp;"")</f>
        <v/>
      </c>
      <c r="D562" s="147" t="str">
        <f>IF(ISERROR(VLOOKUP(A562,进货明细!$A$2:$D$5000,COLUMN($D$2),0)&amp;""),"",VLOOKUP(A562,进货明细!$A$2:$D$5000,COLUMN($D$2),0)&amp;"")</f>
        <v/>
      </c>
      <c r="E562" s="148"/>
      <c r="F562" s="152"/>
      <c r="G562" s="150" t="str">
        <f>IF(ISERROR(VLOOKUP(A562,进货明细!$A$2:$G$5000,COLUMN($G$2),0)&amp;""),"",VLOOKUP(A562,进货明细!$A$2:$G$5000,COLUMN($G$2),0)&amp;"")</f>
        <v/>
      </c>
      <c r="H562" s="151" t="str">
        <f t="shared" si="19"/>
        <v/>
      </c>
      <c r="I562" s="168"/>
      <c r="J562" s="169"/>
      <c r="K562" s="163"/>
      <c r="L562" s="164" t="str">
        <f t="shared" si="20"/>
        <v/>
      </c>
      <c r="M562" s="165" t="e">
        <f>ROUND(VLOOKUP(A562,当前库存!$A$2:$F$7000,COLUMN($F$3),0)&amp;"",2)</f>
        <v>#DIV/0!</v>
      </c>
      <c r="N562" s="166"/>
      <c r="O562" s="167" t="str">
        <f t="array" ref="O562">INDEX(进货明细!A:A,MATCH(0,COUNTIF(O$2:O561,进货明细!$A$2:$A$5000),)+1)&amp;""</f>
        <v/>
      </c>
      <c r="P562" s="167" t="str">
        <f>IF(ISERROR(VLOOKUP(O562,进货明细!$A$2:$D$5000,COLUMN($B$2),0)&amp;""),"",VLOOKUP(O562,进货明细!$A$2:$D$5000,COLUMN($B$2),0)&amp;"")</f>
        <v/>
      </c>
      <c r="Q562" s="174" t="str">
        <f>IF(ISERROR(VLOOKUP(O562,进货明细!$A$2:$D$5000,COLUMN($C$2),0)&amp;""),"",VLOOKUP(O562,进货明细!$A$2:$D$5000,COLUMN($C$2),0)&amp;"")</f>
        <v/>
      </c>
      <c r="R562" s="167" t="str">
        <f>IF(ISERROR(VLOOKUP(O562,进货明细!$A$2:$D$5000,COLUMN($D$2),0)&amp;""),"",VLOOKUP(O562,进货明细!$A$2:$D$5000,COLUMN($D$2),0)&amp;"")</f>
        <v/>
      </c>
      <c r="S562" s="167" t="str">
        <f>IF(ISERROR(VLOOKUP(O562,进货明细!$A$2:$G$5000,COLUMN($G$2),0)&amp;""),"",VLOOKUP(O562,进货明细!$A$2:$G$5000,COLUMN($G$2),0)&amp;"")</f>
        <v/>
      </c>
    </row>
    <row r="563" customHeight="1" spans="1:19">
      <c r="A563" s="175"/>
      <c r="B563" s="153" t="str">
        <f>IF(ISERROR(VLOOKUP(A563,进货明细!$A$2:$D$5000,COLUMN($B$2),0)&amp;""),"",VLOOKUP(A563,进货明细!$A$2:$D$5000,COLUMN($B$2),0)&amp;"")</f>
        <v/>
      </c>
      <c r="C563" s="147" t="str">
        <f>IF(ISERROR(VLOOKUP(A563,进货明细!$A$2:$D$5000,COLUMN($C$2),0)&amp;""),"",VLOOKUP(A563,进货明细!$A$2:$D$5000,COLUMN($C$2),0)&amp;"")</f>
        <v/>
      </c>
      <c r="D563" s="147" t="str">
        <f>IF(ISERROR(VLOOKUP(A563,进货明细!$A$2:$D$5000,COLUMN($D$2),0)&amp;""),"",VLOOKUP(A563,进货明细!$A$2:$D$5000,COLUMN($D$2),0)&amp;"")</f>
        <v/>
      </c>
      <c r="E563" s="148"/>
      <c r="F563" s="152"/>
      <c r="G563" s="150" t="str">
        <f>IF(ISERROR(VLOOKUP(A563,进货明细!$A$2:$G$5000,COLUMN($G$2),0)&amp;""),"",VLOOKUP(A563,进货明细!$A$2:$G$5000,COLUMN($G$2),0)&amp;"")</f>
        <v/>
      </c>
      <c r="H563" s="151" t="str">
        <f t="shared" si="19"/>
        <v/>
      </c>
      <c r="I563" s="168"/>
      <c r="J563" s="169"/>
      <c r="K563" s="163"/>
      <c r="L563" s="164" t="str">
        <f t="shared" si="20"/>
        <v/>
      </c>
      <c r="M563" s="165" t="e">
        <f>ROUND(VLOOKUP(A563,当前库存!$A$2:$F$7000,COLUMN($F$3),0)&amp;"",2)</f>
        <v>#DIV/0!</v>
      </c>
      <c r="N563" s="166"/>
      <c r="O563" s="167" t="str">
        <f t="array" ref="O563">INDEX(进货明细!A:A,MATCH(0,COUNTIF(O$2:O562,进货明细!$A$2:$A$5000),)+1)&amp;""</f>
        <v/>
      </c>
      <c r="P563" s="167" t="str">
        <f>IF(ISERROR(VLOOKUP(O563,进货明细!$A$2:$D$5000,COLUMN($B$2),0)&amp;""),"",VLOOKUP(O563,进货明细!$A$2:$D$5000,COLUMN($B$2),0)&amp;"")</f>
        <v/>
      </c>
      <c r="Q563" s="174" t="str">
        <f>IF(ISERROR(VLOOKUP(O563,进货明细!$A$2:$D$5000,COLUMN($C$2),0)&amp;""),"",VLOOKUP(O563,进货明细!$A$2:$D$5000,COLUMN($C$2),0)&amp;"")</f>
        <v/>
      </c>
      <c r="R563" s="167" t="str">
        <f>IF(ISERROR(VLOOKUP(O563,进货明细!$A$2:$D$5000,COLUMN($D$2),0)&amp;""),"",VLOOKUP(O563,进货明细!$A$2:$D$5000,COLUMN($D$2),0)&amp;"")</f>
        <v/>
      </c>
      <c r="S563" s="167" t="str">
        <f>IF(ISERROR(VLOOKUP(O563,进货明细!$A$2:$G$5000,COLUMN($G$2),0)&amp;""),"",VLOOKUP(O563,进货明细!$A$2:$G$5000,COLUMN($G$2),0)&amp;"")</f>
        <v/>
      </c>
    </row>
    <row r="564" customHeight="1" spans="1:19">
      <c r="A564" s="175"/>
      <c r="B564" s="153" t="str">
        <f>IF(ISERROR(VLOOKUP(A564,进货明细!$A$2:$D$5000,COLUMN($B$2),0)&amp;""),"",VLOOKUP(A564,进货明细!$A$2:$D$5000,COLUMN($B$2),0)&amp;"")</f>
        <v/>
      </c>
      <c r="C564" s="147" t="str">
        <f>IF(ISERROR(VLOOKUP(A564,进货明细!$A$2:$D$5000,COLUMN($C$2),0)&amp;""),"",VLOOKUP(A564,进货明细!$A$2:$D$5000,COLUMN($C$2),0)&amp;"")</f>
        <v/>
      </c>
      <c r="D564" s="147" t="str">
        <f>IF(ISERROR(VLOOKUP(A564,进货明细!$A$2:$D$5000,COLUMN($D$2),0)&amp;""),"",VLOOKUP(A564,进货明细!$A$2:$D$5000,COLUMN($D$2),0)&amp;"")</f>
        <v/>
      </c>
      <c r="E564" s="148"/>
      <c r="F564" s="152"/>
      <c r="G564" s="150" t="str">
        <f>IF(ISERROR(VLOOKUP(A564,进货明细!$A$2:$G$5000,COLUMN($G$2),0)&amp;""),"",VLOOKUP(A564,进货明细!$A$2:$G$5000,COLUMN($G$2),0)&amp;"")</f>
        <v/>
      </c>
      <c r="H564" s="151" t="str">
        <f t="shared" si="19"/>
        <v/>
      </c>
      <c r="I564" s="168"/>
      <c r="J564" s="169"/>
      <c r="K564" s="163"/>
      <c r="L564" s="164" t="str">
        <f t="shared" si="20"/>
        <v/>
      </c>
      <c r="M564" s="165" t="e">
        <f>ROUND(VLOOKUP(A564,当前库存!$A$2:$F$7000,COLUMN($F$3),0)&amp;"",2)</f>
        <v>#DIV/0!</v>
      </c>
      <c r="N564" s="166"/>
      <c r="O564" s="167" t="str">
        <f t="array" ref="O564">INDEX(进货明细!A:A,MATCH(0,COUNTIF(O$2:O563,进货明细!$A$2:$A$5000),)+1)&amp;""</f>
        <v/>
      </c>
      <c r="P564" s="167" t="str">
        <f>IF(ISERROR(VLOOKUP(O564,进货明细!$A$2:$D$5000,COLUMN($B$2),0)&amp;""),"",VLOOKUP(O564,进货明细!$A$2:$D$5000,COLUMN($B$2),0)&amp;"")</f>
        <v/>
      </c>
      <c r="Q564" s="174" t="str">
        <f>IF(ISERROR(VLOOKUP(O564,进货明细!$A$2:$D$5000,COLUMN($C$2),0)&amp;""),"",VLOOKUP(O564,进货明细!$A$2:$D$5000,COLUMN($C$2),0)&amp;"")</f>
        <v/>
      </c>
      <c r="R564" s="167" t="str">
        <f>IF(ISERROR(VLOOKUP(O564,进货明细!$A$2:$D$5000,COLUMN($D$2),0)&amp;""),"",VLOOKUP(O564,进货明细!$A$2:$D$5000,COLUMN($D$2),0)&amp;"")</f>
        <v/>
      </c>
      <c r="S564" s="167" t="str">
        <f>IF(ISERROR(VLOOKUP(O564,进货明细!$A$2:$G$5000,COLUMN($G$2),0)&amp;""),"",VLOOKUP(O564,进货明细!$A$2:$G$5000,COLUMN($G$2),0)&amp;"")</f>
        <v/>
      </c>
    </row>
    <row r="565" customHeight="1" spans="1:19">
      <c r="A565" s="175"/>
      <c r="B565" s="153" t="str">
        <f>IF(ISERROR(VLOOKUP(A565,进货明细!$A$2:$D$5000,COLUMN($B$2),0)&amp;""),"",VLOOKUP(A565,进货明细!$A$2:$D$5000,COLUMN($B$2),0)&amp;"")</f>
        <v/>
      </c>
      <c r="C565" s="147" t="str">
        <f>IF(ISERROR(VLOOKUP(A565,进货明细!$A$2:$D$5000,COLUMN($C$2),0)&amp;""),"",VLOOKUP(A565,进货明细!$A$2:$D$5000,COLUMN($C$2),0)&amp;"")</f>
        <v/>
      </c>
      <c r="D565" s="147" t="str">
        <f>IF(ISERROR(VLOOKUP(A565,进货明细!$A$2:$D$5000,COLUMN($D$2),0)&amp;""),"",VLOOKUP(A565,进货明细!$A$2:$D$5000,COLUMN($D$2),0)&amp;"")</f>
        <v/>
      </c>
      <c r="E565" s="148"/>
      <c r="F565" s="152"/>
      <c r="G565" s="150" t="str">
        <f>IF(ISERROR(VLOOKUP(A565,进货明细!$A$2:$G$5000,COLUMN($G$2),0)&amp;""),"",VLOOKUP(A565,进货明细!$A$2:$G$5000,COLUMN($G$2),0)&amp;"")</f>
        <v/>
      </c>
      <c r="H565" s="151" t="str">
        <f t="shared" si="19"/>
        <v/>
      </c>
      <c r="I565" s="168"/>
      <c r="J565" s="169"/>
      <c r="K565" s="163"/>
      <c r="L565" s="164" t="str">
        <f t="shared" si="20"/>
        <v/>
      </c>
      <c r="M565" s="165" t="e">
        <f>ROUND(VLOOKUP(A565,当前库存!$A$2:$F$7000,COLUMN($F$3),0)&amp;"",2)</f>
        <v>#DIV/0!</v>
      </c>
      <c r="N565" s="166"/>
      <c r="O565" s="167" t="str">
        <f t="array" ref="O565">INDEX(进货明细!A:A,MATCH(0,COUNTIF(O$2:O564,进货明细!$A$2:$A$5000),)+1)&amp;""</f>
        <v/>
      </c>
      <c r="P565" s="167" t="str">
        <f>IF(ISERROR(VLOOKUP(O565,进货明细!$A$2:$D$5000,COLUMN($B$2),0)&amp;""),"",VLOOKUP(O565,进货明细!$A$2:$D$5000,COLUMN($B$2),0)&amp;"")</f>
        <v/>
      </c>
      <c r="Q565" s="174" t="str">
        <f>IF(ISERROR(VLOOKUP(O565,进货明细!$A$2:$D$5000,COLUMN($C$2),0)&amp;""),"",VLOOKUP(O565,进货明细!$A$2:$D$5000,COLUMN($C$2),0)&amp;"")</f>
        <v/>
      </c>
      <c r="R565" s="167" t="str">
        <f>IF(ISERROR(VLOOKUP(O565,进货明细!$A$2:$D$5000,COLUMN($D$2),0)&amp;""),"",VLOOKUP(O565,进货明细!$A$2:$D$5000,COLUMN($D$2),0)&amp;"")</f>
        <v/>
      </c>
      <c r="S565" s="167" t="str">
        <f>IF(ISERROR(VLOOKUP(O565,进货明细!$A$2:$G$5000,COLUMN($G$2),0)&amp;""),"",VLOOKUP(O565,进货明细!$A$2:$G$5000,COLUMN($G$2),0)&amp;"")</f>
        <v/>
      </c>
    </row>
    <row r="566" customHeight="1" spans="1:19">
      <c r="A566" s="175"/>
      <c r="B566" s="153" t="str">
        <f>IF(ISERROR(VLOOKUP(A566,进货明细!$A$2:$D$5000,COLUMN($B$2),0)&amp;""),"",VLOOKUP(A566,进货明细!$A$2:$D$5000,COLUMN($B$2),0)&amp;"")</f>
        <v/>
      </c>
      <c r="C566" s="147" t="str">
        <f>IF(ISERROR(VLOOKUP(A566,进货明细!$A$2:$D$5000,COLUMN($C$2),0)&amp;""),"",VLOOKUP(A566,进货明细!$A$2:$D$5000,COLUMN($C$2),0)&amp;"")</f>
        <v/>
      </c>
      <c r="D566" s="147" t="str">
        <f>IF(ISERROR(VLOOKUP(A566,进货明细!$A$2:$D$5000,COLUMN($D$2),0)&amp;""),"",VLOOKUP(A566,进货明细!$A$2:$D$5000,COLUMN($D$2),0)&amp;"")</f>
        <v/>
      </c>
      <c r="E566" s="148"/>
      <c r="F566" s="152"/>
      <c r="G566" s="150" t="str">
        <f>IF(ISERROR(VLOOKUP(A566,进货明细!$A$2:$G$5000,COLUMN($G$2),0)&amp;""),"",VLOOKUP(A566,进货明细!$A$2:$G$5000,COLUMN($G$2),0)&amp;"")</f>
        <v/>
      </c>
      <c r="H566" s="151" t="str">
        <f t="shared" si="19"/>
        <v/>
      </c>
      <c r="I566" s="168"/>
      <c r="J566" s="169"/>
      <c r="K566" s="163"/>
      <c r="L566" s="164" t="str">
        <f t="shared" si="20"/>
        <v/>
      </c>
      <c r="M566" s="165" t="e">
        <f>ROUND(VLOOKUP(A566,当前库存!$A$2:$F$7000,COLUMN($F$3),0)&amp;"",2)</f>
        <v>#DIV/0!</v>
      </c>
      <c r="N566" s="166"/>
      <c r="O566" s="167" t="str">
        <f t="array" ref="O566">INDEX(进货明细!A:A,MATCH(0,COUNTIF(O$2:O565,进货明细!$A$2:$A$5000),)+1)&amp;""</f>
        <v/>
      </c>
      <c r="P566" s="167" t="str">
        <f>IF(ISERROR(VLOOKUP(O566,进货明细!$A$2:$D$5000,COLUMN($B$2),0)&amp;""),"",VLOOKUP(O566,进货明细!$A$2:$D$5000,COLUMN($B$2),0)&amp;"")</f>
        <v/>
      </c>
      <c r="Q566" s="174" t="str">
        <f>IF(ISERROR(VLOOKUP(O566,进货明细!$A$2:$D$5000,COLUMN($C$2),0)&amp;""),"",VLOOKUP(O566,进货明细!$A$2:$D$5000,COLUMN($C$2),0)&amp;"")</f>
        <v/>
      </c>
      <c r="R566" s="167" t="str">
        <f>IF(ISERROR(VLOOKUP(O566,进货明细!$A$2:$D$5000,COLUMN($D$2),0)&amp;""),"",VLOOKUP(O566,进货明细!$A$2:$D$5000,COLUMN($D$2),0)&amp;"")</f>
        <v/>
      </c>
      <c r="S566" s="167" t="str">
        <f>IF(ISERROR(VLOOKUP(O566,进货明细!$A$2:$G$5000,COLUMN($G$2),0)&amp;""),"",VLOOKUP(O566,进货明细!$A$2:$G$5000,COLUMN($G$2),0)&amp;"")</f>
        <v/>
      </c>
    </row>
    <row r="567" customHeight="1" spans="1:19">
      <c r="A567" s="175"/>
      <c r="B567" s="153" t="str">
        <f>IF(ISERROR(VLOOKUP(A567,进货明细!$A$2:$D$5000,COLUMN($B$2),0)&amp;""),"",VLOOKUP(A567,进货明细!$A$2:$D$5000,COLUMN($B$2),0)&amp;"")</f>
        <v/>
      </c>
      <c r="C567" s="147" t="str">
        <f>IF(ISERROR(VLOOKUP(A567,进货明细!$A$2:$D$5000,COLUMN($C$2),0)&amp;""),"",VLOOKUP(A567,进货明细!$A$2:$D$5000,COLUMN($C$2),0)&amp;"")</f>
        <v/>
      </c>
      <c r="D567" s="147" t="str">
        <f>IF(ISERROR(VLOOKUP(A567,进货明细!$A$2:$D$5000,COLUMN($D$2),0)&amp;""),"",VLOOKUP(A567,进货明细!$A$2:$D$5000,COLUMN($D$2),0)&amp;"")</f>
        <v/>
      </c>
      <c r="E567" s="148"/>
      <c r="F567" s="152"/>
      <c r="G567" s="150" t="str">
        <f>IF(ISERROR(VLOOKUP(A567,进货明细!$A$2:$G$5000,COLUMN($G$2),0)&amp;""),"",VLOOKUP(A567,进货明细!$A$2:$G$5000,COLUMN($G$2),0)&amp;"")</f>
        <v/>
      </c>
      <c r="H567" s="151" t="str">
        <f t="shared" si="19"/>
        <v/>
      </c>
      <c r="I567" s="168"/>
      <c r="J567" s="169"/>
      <c r="K567" s="163"/>
      <c r="L567" s="164" t="str">
        <f t="shared" si="20"/>
        <v/>
      </c>
      <c r="M567" s="165" t="e">
        <f>ROUND(VLOOKUP(A567,当前库存!$A$2:$F$7000,COLUMN($F$3),0)&amp;"",2)</f>
        <v>#DIV/0!</v>
      </c>
      <c r="N567" s="166"/>
      <c r="O567" s="167" t="str">
        <f t="array" ref="O567">INDEX(进货明细!A:A,MATCH(0,COUNTIF(O$2:O566,进货明细!$A$2:$A$5000),)+1)&amp;""</f>
        <v/>
      </c>
      <c r="P567" s="167" t="str">
        <f>IF(ISERROR(VLOOKUP(O567,进货明细!$A$2:$D$5000,COLUMN($B$2),0)&amp;""),"",VLOOKUP(O567,进货明细!$A$2:$D$5000,COLUMN($B$2),0)&amp;"")</f>
        <v/>
      </c>
      <c r="Q567" s="174" t="str">
        <f>IF(ISERROR(VLOOKUP(O567,进货明细!$A$2:$D$5000,COLUMN($C$2),0)&amp;""),"",VLOOKUP(O567,进货明细!$A$2:$D$5000,COLUMN($C$2),0)&amp;"")</f>
        <v/>
      </c>
      <c r="R567" s="167" t="str">
        <f>IF(ISERROR(VLOOKUP(O567,进货明细!$A$2:$D$5000,COLUMN($D$2),0)&amp;""),"",VLOOKUP(O567,进货明细!$A$2:$D$5000,COLUMN($D$2),0)&amp;"")</f>
        <v/>
      </c>
      <c r="S567" s="167" t="str">
        <f>IF(ISERROR(VLOOKUP(O567,进货明细!$A$2:$G$5000,COLUMN($G$2),0)&amp;""),"",VLOOKUP(O567,进货明细!$A$2:$G$5000,COLUMN($G$2),0)&amp;"")</f>
        <v/>
      </c>
    </row>
    <row r="568" customHeight="1" spans="1:19">
      <c r="A568" s="175"/>
      <c r="B568" s="153" t="str">
        <f>IF(ISERROR(VLOOKUP(A568,进货明细!$A$2:$D$5000,COLUMN($B$2),0)&amp;""),"",VLOOKUP(A568,进货明细!$A$2:$D$5000,COLUMN($B$2),0)&amp;"")</f>
        <v/>
      </c>
      <c r="C568" s="147" t="str">
        <f>IF(ISERROR(VLOOKUP(A568,进货明细!$A$2:$D$5000,COLUMN($C$2),0)&amp;""),"",VLOOKUP(A568,进货明细!$A$2:$D$5000,COLUMN($C$2),0)&amp;"")</f>
        <v/>
      </c>
      <c r="D568" s="147" t="str">
        <f>IF(ISERROR(VLOOKUP(A568,进货明细!$A$2:$D$5000,COLUMN($D$2),0)&amp;""),"",VLOOKUP(A568,进货明细!$A$2:$D$5000,COLUMN($D$2),0)&amp;"")</f>
        <v/>
      </c>
      <c r="E568" s="148"/>
      <c r="F568" s="152"/>
      <c r="G568" s="150" t="str">
        <f>IF(ISERROR(VLOOKUP(A568,进货明细!$A$2:$G$5000,COLUMN($G$2),0)&amp;""),"",VLOOKUP(A568,进货明细!$A$2:$G$5000,COLUMN($G$2),0)&amp;"")</f>
        <v/>
      </c>
      <c r="H568" s="151" t="str">
        <f t="shared" si="19"/>
        <v/>
      </c>
      <c r="I568" s="168"/>
      <c r="J568" s="169"/>
      <c r="K568" s="163"/>
      <c r="L568" s="164" t="str">
        <f t="shared" si="20"/>
        <v/>
      </c>
      <c r="M568" s="165" t="e">
        <f>ROUND(VLOOKUP(A568,当前库存!$A$2:$F$7000,COLUMN($F$3),0)&amp;"",2)</f>
        <v>#DIV/0!</v>
      </c>
      <c r="N568" s="166"/>
      <c r="O568" s="167" t="str">
        <f t="array" ref="O568">INDEX(进货明细!A:A,MATCH(0,COUNTIF(O$2:O567,进货明细!$A$2:$A$5000),)+1)&amp;""</f>
        <v/>
      </c>
      <c r="P568" s="167" t="str">
        <f>IF(ISERROR(VLOOKUP(O568,进货明细!$A$2:$D$5000,COLUMN($B$2),0)&amp;""),"",VLOOKUP(O568,进货明细!$A$2:$D$5000,COLUMN($B$2),0)&amp;"")</f>
        <v/>
      </c>
      <c r="Q568" s="174" t="str">
        <f>IF(ISERROR(VLOOKUP(O568,进货明细!$A$2:$D$5000,COLUMN($C$2),0)&amp;""),"",VLOOKUP(O568,进货明细!$A$2:$D$5000,COLUMN($C$2),0)&amp;"")</f>
        <v/>
      </c>
      <c r="R568" s="167" t="str">
        <f>IF(ISERROR(VLOOKUP(O568,进货明细!$A$2:$D$5000,COLUMN($D$2),0)&amp;""),"",VLOOKUP(O568,进货明细!$A$2:$D$5000,COLUMN($D$2),0)&amp;"")</f>
        <v/>
      </c>
      <c r="S568" s="167" t="str">
        <f>IF(ISERROR(VLOOKUP(O568,进货明细!$A$2:$G$5000,COLUMN($G$2),0)&amp;""),"",VLOOKUP(O568,进货明细!$A$2:$G$5000,COLUMN($G$2),0)&amp;"")</f>
        <v/>
      </c>
    </row>
    <row r="569" customHeight="1" spans="1:19">
      <c r="A569" s="175"/>
      <c r="B569" s="153" t="str">
        <f>IF(ISERROR(VLOOKUP(A569,进货明细!$A$2:$D$5000,COLUMN($B$2),0)&amp;""),"",VLOOKUP(A569,进货明细!$A$2:$D$5000,COLUMN($B$2),0)&amp;"")</f>
        <v/>
      </c>
      <c r="C569" s="147" t="str">
        <f>IF(ISERROR(VLOOKUP(A569,进货明细!$A$2:$D$5000,COLUMN($C$2),0)&amp;""),"",VLOOKUP(A569,进货明细!$A$2:$D$5000,COLUMN($C$2),0)&amp;"")</f>
        <v/>
      </c>
      <c r="D569" s="147" t="str">
        <f>IF(ISERROR(VLOOKUP(A569,进货明细!$A$2:$D$5000,COLUMN($D$2),0)&amp;""),"",VLOOKUP(A569,进货明细!$A$2:$D$5000,COLUMN($D$2),0)&amp;"")</f>
        <v/>
      </c>
      <c r="E569" s="148"/>
      <c r="F569" s="152"/>
      <c r="G569" s="150" t="str">
        <f>IF(ISERROR(VLOOKUP(A569,进货明细!$A$2:$G$5000,COLUMN($G$2),0)&amp;""),"",VLOOKUP(A569,进货明细!$A$2:$G$5000,COLUMN($G$2),0)&amp;"")</f>
        <v/>
      </c>
      <c r="H569" s="151" t="str">
        <f t="shared" si="19"/>
        <v/>
      </c>
      <c r="I569" s="168"/>
      <c r="J569" s="169"/>
      <c r="K569" s="163"/>
      <c r="L569" s="164" t="str">
        <f t="shared" si="20"/>
        <v/>
      </c>
      <c r="M569" s="165" t="e">
        <f>ROUND(VLOOKUP(A569,当前库存!$A$2:$F$7000,COLUMN($F$3),0)&amp;"",2)</f>
        <v>#DIV/0!</v>
      </c>
      <c r="N569" s="166"/>
      <c r="O569" s="167" t="str">
        <f t="array" ref="O569">INDEX(进货明细!A:A,MATCH(0,COUNTIF(O$2:O568,进货明细!$A$2:$A$5000),)+1)&amp;""</f>
        <v/>
      </c>
      <c r="P569" s="167" t="str">
        <f>IF(ISERROR(VLOOKUP(O569,进货明细!$A$2:$D$5000,COLUMN($B$2),0)&amp;""),"",VLOOKUP(O569,进货明细!$A$2:$D$5000,COLUMN($B$2),0)&amp;"")</f>
        <v/>
      </c>
      <c r="Q569" s="174" t="str">
        <f>IF(ISERROR(VLOOKUP(O569,进货明细!$A$2:$D$5000,COLUMN($C$2),0)&amp;""),"",VLOOKUP(O569,进货明细!$A$2:$D$5000,COLUMN($C$2),0)&amp;"")</f>
        <v/>
      </c>
      <c r="R569" s="167" t="str">
        <f>IF(ISERROR(VLOOKUP(O569,进货明细!$A$2:$D$5000,COLUMN($D$2),0)&amp;""),"",VLOOKUP(O569,进货明细!$A$2:$D$5000,COLUMN($D$2),0)&amp;"")</f>
        <v/>
      </c>
      <c r="S569" s="167" t="str">
        <f>IF(ISERROR(VLOOKUP(O569,进货明细!$A$2:$G$5000,COLUMN($G$2),0)&amp;""),"",VLOOKUP(O569,进货明细!$A$2:$G$5000,COLUMN($G$2),0)&amp;"")</f>
        <v/>
      </c>
    </row>
    <row r="570" customHeight="1" spans="1:19">
      <c r="A570" s="175"/>
      <c r="B570" s="153" t="str">
        <f>IF(ISERROR(VLOOKUP(A570,进货明细!$A$2:$D$5000,COLUMN($B$2),0)&amp;""),"",VLOOKUP(A570,进货明细!$A$2:$D$5000,COLUMN($B$2),0)&amp;"")</f>
        <v/>
      </c>
      <c r="C570" s="147" t="str">
        <f>IF(ISERROR(VLOOKUP(A570,进货明细!$A$2:$D$5000,COLUMN($C$2),0)&amp;""),"",VLOOKUP(A570,进货明细!$A$2:$D$5000,COLUMN($C$2),0)&amp;"")</f>
        <v/>
      </c>
      <c r="D570" s="147" t="str">
        <f>IF(ISERROR(VLOOKUP(A570,进货明细!$A$2:$D$5000,COLUMN($D$2),0)&amp;""),"",VLOOKUP(A570,进货明细!$A$2:$D$5000,COLUMN($D$2),0)&amp;"")</f>
        <v/>
      </c>
      <c r="E570" s="148"/>
      <c r="F570" s="152"/>
      <c r="G570" s="150" t="str">
        <f>IF(ISERROR(VLOOKUP(A570,进货明细!$A$2:$G$5000,COLUMN($G$2),0)&amp;""),"",VLOOKUP(A570,进货明细!$A$2:$G$5000,COLUMN($G$2),0)&amp;"")</f>
        <v/>
      </c>
      <c r="H570" s="151" t="str">
        <f t="shared" si="19"/>
        <v/>
      </c>
      <c r="I570" s="168"/>
      <c r="J570" s="169"/>
      <c r="K570" s="163"/>
      <c r="L570" s="164" t="str">
        <f t="shared" si="20"/>
        <v/>
      </c>
      <c r="M570" s="165" t="e">
        <f>ROUND(VLOOKUP(A570,当前库存!$A$2:$F$7000,COLUMN($F$3),0)&amp;"",2)</f>
        <v>#DIV/0!</v>
      </c>
      <c r="N570" s="166"/>
      <c r="O570" s="167" t="str">
        <f t="array" ref="O570">INDEX(进货明细!A:A,MATCH(0,COUNTIF(O$2:O569,进货明细!$A$2:$A$5000),)+1)&amp;""</f>
        <v/>
      </c>
      <c r="P570" s="167" t="str">
        <f>IF(ISERROR(VLOOKUP(O570,进货明细!$A$2:$D$5000,COLUMN($B$2),0)&amp;""),"",VLOOKUP(O570,进货明细!$A$2:$D$5000,COLUMN($B$2),0)&amp;"")</f>
        <v/>
      </c>
      <c r="Q570" s="174" t="str">
        <f>IF(ISERROR(VLOOKUP(O570,进货明细!$A$2:$D$5000,COLUMN($C$2),0)&amp;""),"",VLOOKUP(O570,进货明细!$A$2:$D$5000,COLUMN($C$2),0)&amp;"")</f>
        <v/>
      </c>
      <c r="R570" s="167" t="str">
        <f>IF(ISERROR(VLOOKUP(O570,进货明细!$A$2:$D$5000,COLUMN($D$2),0)&amp;""),"",VLOOKUP(O570,进货明细!$A$2:$D$5000,COLUMN($D$2),0)&amp;"")</f>
        <v/>
      </c>
      <c r="S570" s="167" t="str">
        <f>IF(ISERROR(VLOOKUP(O570,进货明细!$A$2:$G$5000,COLUMN($G$2),0)&amp;""),"",VLOOKUP(O570,进货明细!$A$2:$G$5000,COLUMN($G$2),0)&amp;"")</f>
        <v/>
      </c>
    </row>
    <row r="571" customHeight="1" spans="1:19">
      <c r="A571" s="175"/>
      <c r="B571" s="153" t="str">
        <f>IF(ISERROR(VLOOKUP(A571,进货明细!$A$2:$D$5000,COLUMN($B$2),0)&amp;""),"",VLOOKUP(A571,进货明细!$A$2:$D$5000,COLUMN($B$2),0)&amp;"")</f>
        <v/>
      </c>
      <c r="C571" s="147" t="str">
        <f>IF(ISERROR(VLOOKUP(A571,进货明细!$A$2:$D$5000,COLUMN($C$2),0)&amp;""),"",VLOOKUP(A571,进货明细!$A$2:$D$5000,COLUMN($C$2),0)&amp;"")</f>
        <v/>
      </c>
      <c r="D571" s="147" t="str">
        <f>IF(ISERROR(VLOOKUP(A571,进货明细!$A$2:$D$5000,COLUMN($D$2),0)&amp;""),"",VLOOKUP(A571,进货明细!$A$2:$D$5000,COLUMN($D$2),0)&amp;"")</f>
        <v/>
      </c>
      <c r="E571" s="148"/>
      <c r="F571" s="152"/>
      <c r="G571" s="150" t="str">
        <f>IF(ISERROR(VLOOKUP(A571,进货明细!$A$2:$G$5000,COLUMN($G$2),0)&amp;""),"",VLOOKUP(A571,进货明细!$A$2:$G$5000,COLUMN($G$2),0)&amp;"")</f>
        <v/>
      </c>
      <c r="H571" s="151" t="str">
        <f t="shared" si="19"/>
        <v/>
      </c>
      <c r="I571" s="168"/>
      <c r="J571" s="169"/>
      <c r="K571" s="163"/>
      <c r="L571" s="164" t="str">
        <f t="shared" si="20"/>
        <v/>
      </c>
      <c r="M571" s="165" t="e">
        <f>ROUND(VLOOKUP(A571,当前库存!$A$2:$F$7000,COLUMN($F$3),0)&amp;"",2)</f>
        <v>#DIV/0!</v>
      </c>
      <c r="N571" s="166"/>
      <c r="O571" s="167" t="str">
        <f t="array" ref="O571">INDEX(进货明细!A:A,MATCH(0,COUNTIF(O$2:O570,进货明细!$A$2:$A$5000),)+1)&amp;""</f>
        <v/>
      </c>
      <c r="P571" s="167" t="str">
        <f>IF(ISERROR(VLOOKUP(O571,进货明细!$A$2:$D$5000,COLUMN($B$2),0)&amp;""),"",VLOOKUP(O571,进货明细!$A$2:$D$5000,COLUMN($B$2),0)&amp;"")</f>
        <v/>
      </c>
      <c r="Q571" s="174" t="str">
        <f>IF(ISERROR(VLOOKUP(O571,进货明细!$A$2:$D$5000,COLUMN($C$2),0)&amp;""),"",VLOOKUP(O571,进货明细!$A$2:$D$5000,COLUMN($C$2),0)&amp;"")</f>
        <v/>
      </c>
      <c r="R571" s="167" t="str">
        <f>IF(ISERROR(VLOOKUP(O571,进货明细!$A$2:$D$5000,COLUMN($D$2),0)&amp;""),"",VLOOKUP(O571,进货明细!$A$2:$D$5000,COLUMN($D$2),0)&amp;"")</f>
        <v/>
      </c>
      <c r="S571" s="167" t="str">
        <f>IF(ISERROR(VLOOKUP(O571,进货明细!$A$2:$G$5000,COLUMN($G$2),0)&amp;""),"",VLOOKUP(O571,进货明细!$A$2:$G$5000,COLUMN($G$2),0)&amp;"")</f>
        <v/>
      </c>
    </row>
    <row r="572" customHeight="1" spans="1:19">
      <c r="A572" s="175"/>
      <c r="B572" s="153" t="str">
        <f>IF(ISERROR(VLOOKUP(A572,进货明细!$A$2:$D$5000,COLUMN($B$2),0)&amp;""),"",VLOOKUP(A572,进货明细!$A$2:$D$5000,COLUMN($B$2),0)&amp;"")</f>
        <v/>
      </c>
      <c r="C572" s="147" t="str">
        <f>IF(ISERROR(VLOOKUP(A572,进货明细!$A$2:$D$5000,COLUMN($C$2),0)&amp;""),"",VLOOKUP(A572,进货明细!$A$2:$D$5000,COLUMN($C$2),0)&amp;"")</f>
        <v/>
      </c>
      <c r="D572" s="147" t="str">
        <f>IF(ISERROR(VLOOKUP(A572,进货明细!$A$2:$D$5000,COLUMN($D$2),0)&amp;""),"",VLOOKUP(A572,进货明细!$A$2:$D$5000,COLUMN($D$2),0)&amp;"")</f>
        <v/>
      </c>
      <c r="E572" s="148"/>
      <c r="F572" s="152"/>
      <c r="G572" s="150" t="str">
        <f>IF(ISERROR(VLOOKUP(A572,进货明细!$A$2:$G$5000,COLUMN($G$2),0)&amp;""),"",VLOOKUP(A572,进货明细!$A$2:$G$5000,COLUMN($G$2),0)&amp;"")</f>
        <v/>
      </c>
      <c r="H572" s="151" t="str">
        <f t="shared" si="19"/>
        <v/>
      </c>
      <c r="I572" s="168"/>
      <c r="J572" s="169"/>
      <c r="K572" s="163"/>
      <c r="L572" s="164" t="str">
        <f t="shared" si="20"/>
        <v/>
      </c>
      <c r="M572" s="165" t="e">
        <f>ROUND(VLOOKUP(A572,当前库存!$A$2:$F$7000,COLUMN($F$3),0)&amp;"",2)</f>
        <v>#DIV/0!</v>
      </c>
      <c r="N572" s="166"/>
      <c r="O572" s="167" t="str">
        <f t="array" ref="O572">INDEX(进货明细!A:A,MATCH(0,COUNTIF(O$2:O571,进货明细!$A$2:$A$5000),)+1)&amp;""</f>
        <v/>
      </c>
      <c r="P572" s="167" t="str">
        <f>IF(ISERROR(VLOOKUP(O572,进货明细!$A$2:$D$5000,COLUMN($B$2),0)&amp;""),"",VLOOKUP(O572,进货明细!$A$2:$D$5000,COLUMN($B$2),0)&amp;"")</f>
        <v/>
      </c>
      <c r="Q572" s="174" t="str">
        <f>IF(ISERROR(VLOOKUP(O572,进货明细!$A$2:$D$5000,COLUMN($C$2),0)&amp;""),"",VLOOKUP(O572,进货明细!$A$2:$D$5000,COLUMN($C$2),0)&amp;"")</f>
        <v/>
      </c>
      <c r="R572" s="167" t="str">
        <f>IF(ISERROR(VLOOKUP(O572,进货明细!$A$2:$D$5000,COLUMN($D$2),0)&amp;""),"",VLOOKUP(O572,进货明细!$A$2:$D$5000,COLUMN($D$2),0)&amp;"")</f>
        <v/>
      </c>
      <c r="S572" s="167" t="str">
        <f>IF(ISERROR(VLOOKUP(O572,进货明细!$A$2:$G$5000,COLUMN($G$2),0)&amp;""),"",VLOOKUP(O572,进货明细!$A$2:$G$5000,COLUMN($G$2),0)&amp;"")</f>
        <v/>
      </c>
    </row>
    <row r="573" customHeight="1" spans="1:19">
      <c r="A573" s="175"/>
      <c r="B573" s="153" t="str">
        <f>IF(ISERROR(VLOOKUP(A573,进货明细!$A$2:$D$5000,COLUMN($B$2),0)&amp;""),"",VLOOKUP(A573,进货明细!$A$2:$D$5000,COLUMN($B$2),0)&amp;"")</f>
        <v/>
      </c>
      <c r="C573" s="147" t="str">
        <f>IF(ISERROR(VLOOKUP(A573,进货明细!$A$2:$D$5000,COLUMN($C$2),0)&amp;""),"",VLOOKUP(A573,进货明细!$A$2:$D$5000,COLUMN($C$2),0)&amp;"")</f>
        <v/>
      </c>
      <c r="D573" s="147" t="str">
        <f>IF(ISERROR(VLOOKUP(A573,进货明细!$A$2:$D$5000,COLUMN($D$2),0)&amp;""),"",VLOOKUP(A573,进货明细!$A$2:$D$5000,COLUMN($D$2),0)&amp;"")</f>
        <v/>
      </c>
      <c r="E573" s="148"/>
      <c r="F573" s="152"/>
      <c r="G573" s="150" t="str">
        <f>IF(ISERROR(VLOOKUP(A573,进货明细!$A$2:$G$5000,COLUMN($G$2),0)&amp;""),"",VLOOKUP(A573,进货明细!$A$2:$G$5000,COLUMN($G$2),0)&amp;"")</f>
        <v/>
      </c>
      <c r="H573" s="151" t="str">
        <f t="shared" si="19"/>
        <v/>
      </c>
      <c r="I573" s="168"/>
      <c r="J573" s="169"/>
      <c r="K573" s="163"/>
      <c r="L573" s="164" t="str">
        <f t="shared" si="20"/>
        <v/>
      </c>
      <c r="M573" s="165" t="e">
        <f>ROUND(VLOOKUP(A573,当前库存!$A$2:$F$7000,COLUMN($F$3),0)&amp;"",2)</f>
        <v>#DIV/0!</v>
      </c>
      <c r="N573" s="166"/>
      <c r="O573" s="167" t="str">
        <f t="array" ref="O573">INDEX(进货明细!A:A,MATCH(0,COUNTIF(O$2:O572,进货明细!$A$2:$A$5000),)+1)&amp;""</f>
        <v/>
      </c>
      <c r="P573" s="167" t="str">
        <f>IF(ISERROR(VLOOKUP(O573,进货明细!$A$2:$D$5000,COLUMN($B$2),0)&amp;""),"",VLOOKUP(O573,进货明细!$A$2:$D$5000,COLUMN($B$2),0)&amp;"")</f>
        <v/>
      </c>
      <c r="Q573" s="174" t="str">
        <f>IF(ISERROR(VLOOKUP(O573,进货明细!$A$2:$D$5000,COLUMN($C$2),0)&amp;""),"",VLOOKUP(O573,进货明细!$A$2:$D$5000,COLUMN($C$2),0)&amp;"")</f>
        <v/>
      </c>
      <c r="R573" s="167" t="str">
        <f>IF(ISERROR(VLOOKUP(O573,进货明细!$A$2:$D$5000,COLUMN($D$2),0)&amp;""),"",VLOOKUP(O573,进货明细!$A$2:$D$5000,COLUMN($D$2),0)&amp;"")</f>
        <v/>
      </c>
      <c r="S573" s="167" t="str">
        <f>IF(ISERROR(VLOOKUP(O573,进货明细!$A$2:$G$5000,COLUMN($G$2),0)&amp;""),"",VLOOKUP(O573,进货明细!$A$2:$G$5000,COLUMN($G$2),0)&amp;"")</f>
        <v/>
      </c>
    </row>
    <row r="574" customHeight="1" spans="1:19">
      <c r="A574" s="175"/>
      <c r="B574" s="153" t="str">
        <f>IF(ISERROR(VLOOKUP(A574,进货明细!$A$2:$D$5000,COLUMN($B$2),0)&amp;""),"",VLOOKUP(A574,进货明细!$A$2:$D$5000,COLUMN($B$2),0)&amp;"")</f>
        <v/>
      </c>
      <c r="C574" s="147" t="str">
        <f>IF(ISERROR(VLOOKUP(A574,进货明细!$A$2:$D$5000,COLUMN($C$2),0)&amp;""),"",VLOOKUP(A574,进货明细!$A$2:$D$5000,COLUMN($C$2),0)&amp;"")</f>
        <v/>
      </c>
      <c r="D574" s="147" t="str">
        <f>IF(ISERROR(VLOOKUP(A574,进货明细!$A$2:$D$5000,COLUMN($D$2),0)&amp;""),"",VLOOKUP(A574,进货明细!$A$2:$D$5000,COLUMN($D$2),0)&amp;"")</f>
        <v/>
      </c>
      <c r="E574" s="148"/>
      <c r="F574" s="152"/>
      <c r="G574" s="150" t="str">
        <f>IF(ISERROR(VLOOKUP(A574,进货明细!$A$2:$G$5000,COLUMN($G$2),0)&amp;""),"",VLOOKUP(A574,进货明细!$A$2:$G$5000,COLUMN($G$2),0)&amp;"")</f>
        <v/>
      </c>
      <c r="H574" s="151" t="str">
        <f t="shared" si="19"/>
        <v/>
      </c>
      <c r="I574" s="168"/>
      <c r="J574" s="169"/>
      <c r="K574" s="163"/>
      <c r="L574" s="164" t="str">
        <f t="shared" si="20"/>
        <v/>
      </c>
      <c r="M574" s="165" t="e">
        <f>ROUND(VLOOKUP(A574,当前库存!$A$2:$F$7000,COLUMN($F$3),0)&amp;"",2)</f>
        <v>#DIV/0!</v>
      </c>
      <c r="N574" s="166"/>
      <c r="O574" s="167" t="str">
        <f t="array" ref="O574">INDEX(进货明细!A:A,MATCH(0,COUNTIF(O$2:O573,进货明细!$A$2:$A$5000),)+1)&amp;""</f>
        <v/>
      </c>
      <c r="P574" s="167" t="str">
        <f>IF(ISERROR(VLOOKUP(O574,进货明细!$A$2:$D$5000,COLUMN($B$2),0)&amp;""),"",VLOOKUP(O574,进货明细!$A$2:$D$5000,COLUMN($B$2),0)&amp;"")</f>
        <v/>
      </c>
      <c r="Q574" s="174" t="str">
        <f>IF(ISERROR(VLOOKUP(O574,进货明细!$A$2:$D$5000,COLUMN($C$2),0)&amp;""),"",VLOOKUP(O574,进货明细!$A$2:$D$5000,COLUMN($C$2),0)&amp;"")</f>
        <v/>
      </c>
      <c r="R574" s="167" t="str">
        <f>IF(ISERROR(VLOOKUP(O574,进货明细!$A$2:$D$5000,COLUMN($D$2),0)&amp;""),"",VLOOKUP(O574,进货明细!$A$2:$D$5000,COLUMN($D$2),0)&amp;"")</f>
        <v/>
      </c>
      <c r="S574" s="167" t="str">
        <f>IF(ISERROR(VLOOKUP(O574,进货明细!$A$2:$G$5000,COLUMN($G$2),0)&amp;""),"",VLOOKUP(O574,进货明细!$A$2:$G$5000,COLUMN($G$2),0)&amp;"")</f>
        <v/>
      </c>
    </row>
    <row r="575" customHeight="1" spans="1:19">
      <c r="A575" s="175"/>
      <c r="B575" s="153" t="str">
        <f>IF(ISERROR(VLOOKUP(A575,进货明细!$A$2:$D$5000,COLUMN($B$2),0)&amp;""),"",VLOOKUP(A575,进货明细!$A$2:$D$5000,COLUMN($B$2),0)&amp;"")</f>
        <v/>
      </c>
      <c r="C575" s="147" t="str">
        <f>IF(ISERROR(VLOOKUP(A575,进货明细!$A$2:$D$5000,COLUMN($C$2),0)&amp;""),"",VLOOKUP(A575,进货明细!$A$2:$D$5000,COLUMN($C$2),0)&amp;"")</f>
        <v/>
      </c>
      <c r="D575" s="147" t="str">
        <f>IF(ISERROR(VLOOKUP(A575,进货明细!$A$2:$D$5000,COLUMN($D$2),0)&amp;""),"",VLOOKUP(A575,进货明细!$A$2:$D$5000,COLUMN($D$2),0)&amp;"")</f>
        <v/>
      </c>
      <c r="E575" s="148"/>
      <c r="F575" s="152"/>
      <c r="G575" s="150" t="str">
        <f>IF(ISERROR(VLOOKUP(A575,进货明细!$A$2:$G$5000,COLUMN($G$2),0)&amp;""),"",VLOOKUP(A575,进货明细!$A$2:$G$5000,COLUMN($G$2),0)&amp;"")</f>
        <v/>
      </c>
      <c r="H575" s="151" t="str">
        <f t="shared" si="19"/>
        <v/>
      </c>
      <c r="I575" s="168"/>
      <c r="J575" s="169"/>
      <c r="K575" s="163"/>
      <c r="L575" s="164" t="str">
        <f t="shared" si="20"/>
        <v/>
      </c>
      <c r="M575" s="165" t="e">
        <f>ROUND(VLOOKUP(A575,当前库存!$A$2:$F$7000,COLUMN($F$3),0)&amp;"",2)</f>
        <v>#DIV/0!</v>
      </c>
      <c r="N575" s="166"/>
      <c r="O575" s="167" t="str">
        <f t="array" ref="O575">INDEX(进货明细!A:A,MATCH(0,COUNTIF(O$2:O574,进货明细!$A$2:$A$5000),)+1)&amp;""</f>
        <v/>
      </c>
      <c r="P575" s="167" t="str">
        <f>IF(ISERROR(VLOOKUP(O575,进货明细!$A$2:$D$5000,COLUMN($B$2),0)&amp;""),"",VLOOKUP(O575,进货明细!$A$2:$D$5000,COLUMN($B$2),0)&amp;"")</f>
        <v/>
      </c>
      <c r="Q575" s="174" t="str">
        <f>IF(ISERROR(VLOOKUP(O575,进货明细!$A$2:$D$5000,COLUMN($C$2),0)&amp;""),"",VLOOKUP(O575,进货明细!$A$2:$D$5000,COLUMN($C$2),0)&amp;"")</f>
        <v/>
      </c>
      <c r="R575" s="167" t="str">
        <f>IF(ISERROR(VLOOKUP(O575,进货明细!$A$2:$D$5000,COLUMN($D$2),0)&amp;""),"",VLOOKUP(O575,进货明细!$A$2:$D$5000,COLUMN($D$2),0)&amp;"")</f>
        <v/>
      </c>
      <c r="S575" s="167" t="str">
        <f>IF(ISERROR(VLOOKUP(O575,进货明细!$A$2:$G$5000,COLUMN($G$2),0)&amp;""),"",VLOOKUP(O575,进货明细!$A$2:$G$5000,COLUMN($G$2),0)&amp;"")</f>
        <v/>
      </c>
    </row>
    <row r="576" customHeight="1" spans="1:19">
      <c r="A576" s="175"/>
      <c r="B576" s="153" t="str">
        <f>IF(ISERROR(VLOOKUP(A576,进货明细!$A$2:$D$5000,COLUMN($B$2),0)&amp;""),"",VLOOKUP(A576,进货明细!$A$2:$D$5000,COLUMN($B$2),0)&amp;"")</f>
        <v/>
      </c>
      <c r="C576" s="147" t="str">
        <f>IF(ISERROR(VLOOKUP(A576,进货明细!$A$2:$D$5000,COLUMN($C$2),0)&amp;""),"",VLOOKUP(A576,进货明细!$A$2:$D$5000,COLUMN($C$2),0)&amp;"")</f>
        <v/>
      </c>
      <c r="D576" s="147" t="str">
        <f>IF(ISERROR(VLOOKUP(A576,进货明细!$A$2:$D$5000,COLUMN($D$2),0)&amp;""),"",VLOOKUP(A576,进货明细!$A$2:$D$5000,COLUMN($D$2),0)&amp;"")</f>
        <v/>
      </c>
      <c r="E576" s="148"/>
      <c r="F576" s="152"/>
      <c r="G576" s="150" t="str">
        <f>IF(ISERROR(VLOOKUP(A576,进货明细!$A$2:$G$5000,COLUMN($G$2),0)&amp;""),"",VLOOKUP(A576,进货明细!$A$2:$G$5000,COLUMN($G$2),0)&amp;"")</f>
        <v/>
      </c>
      <c r="H576" s="151" t="str">
        <f t="shared" si="19"/>
        <v/>
      </c>
      <c r="I576" s="168"/>
      <c r="J576" s="169"/>
      <c r="K576" s="163"/>
      <c r="L576" s="164" t="str">
        <f t="shared" si="20"/>
        <v/>
      </c>
      <c r="M576" s="165" t="e">
        <f>ROUND(VLOOKUP(A576,当前库存!$A$2:$F$7000,COLUMN($F$3),0)&amp;"",2)</f>
        <v>#DIV/0!</v>
      </c>
      <c r="N576" s="166"/>
      <c r="O576" s="167" t="str">
        <f t="array" ref="O576">INDEX(进货明细!A:A,MATCH(0,COUNTIF(O$2:O575,进货明细!$A$2:$A$5000),)+1)&amp;""</f>
        <v/>
      </c>
      <c r="P576" s="167" t="str">
        <f>IF(ISERROR(VLOOKUP(O576,进货明细!$A$2:$D$5000,COLUMN($B$2),0)&amp;""),"",VLOOKUP(O576,进货明细!$A$2:$D$5000,COLUMN($B$2),0)&amp;"")</f>
        <v/>
      </c>
      <c r="Q576" s="174" t="str">
        <f>IF(ISERROR(VLOOKUP(O576,进货明细!$A$2:$D$5000,COLUMN($C$2),0)&amp;""),"",VLOOKUP(O576,进货明细!$A$2:$D$5000,COLUMN($C$2),0)&amp;"")</f>
        <v/>
      </c>
      <c r="R576" s="167" t="str">
        <f>IF(ISERROR(VLOOKUP(O576,进货明细!$A$2:$D$5000,COLUMN($D$2),0)&amp;""),"",VLOOKUP(O576,进货明细!$A$2:$D$5000,COLUMN($D$2),0)&amp;"")</f>
        <v/>
      </c>
      <c r="S576" s="167" t="str">
        <f>IF(ISERROR(VLOOKUP(O576,进货明细!$A$2:$G$5000,COLUMN($G$2),0)&amp;""),"",VLOOKUP(O576,进货明细!$A$2:$G$5000,COLUMN($G$2),0)&amp;"")</f>
        <v/>
      </c>
    </row>
    <row r="577" customHeight="1" spans="1:19">
      <c r="A577" s="175"/>
      <c r="B577" s="153" t="str">
        <f>IF(ISERROR(VLOOKUP(A577,进货明细!$A$2:$D$5000,COLUMN($B$2),0)&amp;""),"",VLOOKUP(A577,进货明细!$A$2:$D$5000,COLUMN($B$2),0)&amp;"")</f>
        <v/>
      </c>
      <c r="C577" s="147" t="str">
        <f>IF(ISERROR(VLOOKUP(A577,进货明细!$A$2:$D$5000,COLUMN($C$2),0)&amp;""),"",VLOOKUP(A577,进货明细!$A$2:$D$5000,COLUMN($C$2),0)&amp;"")</f>
        <v/>
      </c>
      <c r="D577" s="147" t="str">
        <f>IF(ISERROR(VLOOKUP(A577,进货明细!$A$2:$D$5000,COLUMN($D$2),0)&amp;""),"",VLOOKUP(A577,进货明细!$A$2:$D$5000,COLUMN($D$2),0)&amp;"")</f>
        <v/>
      </c>
      <c r="E577" s="148"/>
      <c r="F577" s="152"/>
      <c r="G577" s="150" t="str">
        <f>IF(ISERROR(VLOOKUP(A577,进货明细!$A$2:$G$5000,COLUMN($G$2),0)&amp;""),"",VLOOKUP(A577,进货明细!$A$2:$G$5000,COLUMN($G$2),0)&amp;"")</f>
        <v/>
      </c>
      <c r="H577" s="151" t="str">
        <f t="shared" si="19"/>
        <v/>
      </c>
      <c r="I577" s="168"/>
      <c r="J577" s="169"/>
      <c r="K577" s="163"/>
      <c r="L577" s="164" t="str">
        <f t="shared" si="20"/>
        <v/>
      </c>
      <c r="M577" s="165" t="e">
        <f>ROUND(VLOOKUP(A577,当前库存!$A$2:$F$7000,COLUMN($F$3),0)&amp;"",2)</f>
        <v>#DIV/0!</v>
      </c>
      <c r="N577" s="166"/>
      <c r="O577" s="167" t="str">
        <f t="array" ref="O577">INDEX(进货明细!A:A,MATCH(0,COUNTIF(O$2:O576,进货明细!$A$2:$A$5000),)+1)&amp;""</f>
        <v/>
      </c>
      <c r="P577" s="167" t="str">
        <f>IF(ISERROR(VLOOKUP(O577,进货明细!$A$2:$D$5000,COLUMN($B$2),0)&amp;""),"",VLOOKUP(O577,进货明细!$A$2:$D$5000,COLUMN($B$2),0)&amp;"")</f>
        <v/>
      </c>
      <c r="Q577" s="174" t="str">
        <f>IF(ISERROR(VLOOKUP(O577,进货明细!$A$2:$D$5000,COLUMN($C$2),0)&amp;""),"",VLOOKUP(O577,进货明细!$A$2:$D$5000,COLUMN($C$2),0)&amp;"")</f>
        <v/>
      </c>
      <c r="R577" s="167" t="str">
        <f>IF(ISERROR(VLOOKUP(O577,进货明细!$A$2:$D$5000,COLUMN($D$2),0)&amp;""),"",VLOOKUP(O577,进货明细!$A$2:$D$5000,COLUMN($D$2),0)&amp;"")</f>
        <v/>
      </c>
      <c r="S577" s="167" t="str">
        <f>IF(ISERROR(VLOOKUP(O577,进货明细!$A$2:$G$5000,COLUMN($G$2),0)&amp;""),"",VLOOKUP(O577,进货明细!$A$2:$G$5000,COLUMN($G$2),0)&amp;"")</f>
        <v/>
      </c>
    </row>
    <row r="578" customHeight="1" spans="1:19">
      <c r="A578" s="175"/>
      <c r="B578" s="153" t="str">
        <f>IF(ISERROR(VLOOKUP(A578,进货明细!$A$2:$D$5000,COLUMN($B$2),0)&amp;""),"",VLOOKUP(A578,进货明细!$A$2:$D$5000,COLUMN($B$2),0)&amp;"")</f>
        <v/>
      </c>
      <c r="C578" s="147" t="str">
        <f>IF(ISERROR(VLOOKUP(A578,进货明细!$A$2:$D$5000,COLUMN($C$2),0)&amp;""),"",VLOOKUP(A578,进货明细!$A$2:$D$5000,COLUMN($C$2),0)&amp;"")</f>
        <v/>
      </c>
      <c r="D578" s="147" t="str">
        <f>IF(ISERROR(VLOOKUP(A578,进货明细!$A$2:$D$5000,COLUMN($D$2),0)&amp;""),"",VLOOKUP(A578,进货明细!$A$2:$D$5000,COLUMN($D$2),0)&amp;"")</f>
        <v/>
      </c>
      <c r="E578" s="148"/>
      <c r="F578" s="152"/>
      <c r="G578" s="150" t="str">
        <f>IF(ISERROR(VLOOKUP(A578,进货明细!$A$2:$G$5000,COLUMN($G$2),0)&amp;""),"",VLOOKUP(A578,进货明细!$A$2:$G$5000,COLUMN($G$2),0)&amp;"")</f>
        <v/>
      </c>
      <c r="H578" s="151" t="str">
        <f t="shared" si="19"/>
        <v/>
      </c>
      <c r="I578" s="168"/>
      <c r="J578" s="169"/>
      <c r="K578" s="163"/>
      <c r="L578" s="164" t="str">
        <f t="shared" si="20"/>
        <v/>
      </c>
      <c r="M578" s="165" t="e">
        <f>ROUND(VLOOKUP(A578,当前库存!$A$2:$F$7000,COLUMN($F$3),0)&amp;"",2)</f>
        <v>#DIV/0!</v>
      </c>
      <c r="N578" s="166"/>
      <c r="O578" s="167" t="str">
        <f t="array" ref="O578">INDEX(进货明细!A:A,MATCH(0,COUNTIF(O$2:O577,进货明细!$A$2:$A$5000),)+1)&amp;""</f>
        <v/>
      </c>
      <c r="P578" s="167" t="str">
        <f>IF(ISERROR(VLOOKUP(O578,进货明细!$A$2:$D$5000,COLUMN($B$2),0)&amp;""),"",VLOOKUP(O578,进货明细!$A$2:$D$5000,COLUMN($B$2),0)&amp;"")</f>
        <v/>
      </c>
      <c r="Q578" s="174" t="str">
        <f>IF(ISERROR(VLOOKUP(O578,进货明细!$A$2:$D$5000,COLUMN($C$2),0)&amp;""),"",VLOOKUP(O578,进货明细!$A$2:$D$5000,COLUMN($C$2),0)&amp;"")</f>
        <v/>
      </c>
      <c r="R578" s="167" t="str">
        <f>IF(ISERROR(VLOOKUP(O578,进货明细!$A$2:$D$5000,COLUMN($D$2),0)&amp;""),"",VLOOKUP(O578,进货明细!$A$2:$D$5000,COLUMN($D$2),0)&amp;"")</f>
        <v/>
      </c>
      <c r="S578" s="167" t="str">
        <f>IF(ISERROR(VLOOKUP(O578,进货明细!$A$2:$G$5000,COLUMN($G$2),0)&amp;""),"",VLOOKUP(O578,进货明细!$A$2:$G$5000,COLUMN($G$2),0)&amp;"")</f>
        <v/>
      </c>
    </row>
    <row r="579" customHeight="1" spans="1:19">
      <c r="A579" s="175"/>
      <c r="B579" s="153" t="str">
        <f>IF(ISERROR(VLOOKUP(A579,进货明细!$A$2:$D$5000,COLUMN($B$2),0)&amp;""),"",VLOOKUP(A579,进货明细!$A$2:$D$5000,COLUMN($B$2),0)&amp;"")</f>
        <v/>
      </c>
      <c r="C579" s="147" t="str">
        <f>IF(ISERROR(VLOOKUP(A579,进货明细!$A$2:$D$5000,COLUMN($C$2),0)&amp;""),"",VLOOKUP(A579,进货明细!$A$2:$D$5000,COLUMN($C$2),0)&amp;"")</f>
        <v/>
      </c>
      <c r="D579" s="147" t="str">
        <f>IF(ISERROR(VLOOKUP(A579,进货明细!$A$2:$D$5000,COLUMN($D$2),0)&amp;""),"",VLOOKUP(A579,进货明细!$A$2:$D$5000,COLUMN($D$2),0)&amp;"")</f>
        <v/>
      </c>
      <c r="E579" s="148"/>
      <c r="F579" s="152"/>
      <c r="G579" s="150" t="str">
        <f>IF(ISERROR(VLOOKUP(A579,进货明细!$A$2:$G$5000,COLUMN($G$2),0)&amp;""),"",VLOOKUP(A579,进货明细!$A$2:$G$5000,COLUMN($G$2),0)&amp;"")</f>
        <v/>
      </c>
      <c r="H579" s="151" t="str">
        <f t="shared" si="19"/>
        <v/>
      </c>
      <c r="I579" s="168"/>
      <c r="J579" s="169"/>
      <c r="K579" s="163"/>
      <c r="L579" s="164" t="str">
        <f t="shared" si="20"/>
        <v/>
      </c>
      <c r="M579" s="165" t="e">
        <f>ROUND(VLOOKUP(A579,当前库存!$A$2:$F$7000,COLUMN($F$3),0)&amp;"",2)</f>
        <v>#DIV/0!</v>
      </c>
      <c r="N579" s="166"/>
      <c r="O579" s="167" t="str">
        <f t="array" ref="O579">INDEX(进货明细!A:A,MATCH(0,COUNTIF(O$2:O578,进货明细!$A$2:$A$5000),)+1)&amp;""</f>
        <v/>
      </c>
      <c r="P579" s="167" t="str">
        <f>IF(ISERROR(VLOOKUP(O579,进货明细!$A$2:$D$5000,COLUMN($B$2),0)&amp;""),"",VLOOKUP(O579,进货明细!$A$2:$D$5000,COLUMN($B$2),0)&amp;"")</f>
        <v/>
      </c>
      <c r="Q579" s="174" t="str">
        <f>IF(ISERROR(VLOOKUP(O579,进货明细!$A$2:$D$5000,COLUMN($C$2),0)&amp;""),"",VLOOKUP(O579,进货明细!$A$2:$D$5000,COLUMN($C$2),0)&amp;"")</f>
        <v/>
      </c>
      <c r="R579" s="167" t="str">
        <f>IF(ISERROR(VLOOKUP(O579,进货明细!$A$2:$D$5000,COLUMN($D$2),0)&amp;""),"",VLOOKUP(O579,进货明细!$A$2:$D$5000,COLUMN($D$2),0)&amp;"")</f>
        <v/>
      </c>
      <c r="S579" s="167" t="str">
        <f>IF(ISERROR(VLOOKUP(O579,进货明细!$A$2:$G$5000,COLUMN($G$2),0)&amp;""),"",VLOOKUP(O579,进货明细!$A$2:$G$5000,COLUMN($G$2),0)&amp;"")</f>
        <v/>
      </c>
    </row>
    <row r="580" customHeight="1" spans="1:19">
      <c r="A580" s="175"/>
      <c r="B580" s="153" t="str">
        <f>IF(ISERROR(VLOOKUP(A580,进货明细!$A$2:$D$5000,COLUMN($B$2),0)&amp;""),"",VLOOKUP(A580,进货明细!$A$2:$D$5000,COLUMN($B$2),0)&amp;"")</f>
        <v/>
      </c>
      <c r="C580" s="147" t="str">
        <f>IF(ISERROR(VLOOKUP(A580,进货明细!$A$2:$D$5000,COLUMN($C$2),0)&amp;""),"",VLOOKUP(A580,进货明细!$A$2:$D$5000,COLUMN($C$2),0)&amp;"")</f>
        <v/>
      </c>
      <c r="D580" s="147" t="str">
        <f>IF(ISERROR(VLOOKUP(A580,进货明细!$A$2:$D$5000,COLUMN($D$2),0)&amp;""),"",VLOOKUP(A580,进货明细!$A$2:$D$5000,COLUMN($D$2),0)&amp;"")</f>
        <v/>
      </c>
      <c r="E580" s="148"/>
      <c r="F580" s="152"/>
      <c r="G580" s="150" t="str">
        <f>IF(ISERROR(VLOOKUP(A580,进货明细!$A$2:$G$5000,COLUMN($G$2),0)&amp;""),"",VLOOKUP(A580,进货明细!$A$2:$G$5000,COLUMN($G$2),0)&amp;"")</f>
        <v/>
      </c>
      <c r="H580" s="151" t="str">
        <f t="shared" si="19"/>
        <v/>
      </c>
      <c r="I580" s="168"/>
      <c r="J580" s="169"/>
      <c r="K580" s="163"/>
      <c r="L580" s="164" t="str">
        <f t="shared" si="20"/>
        <v/>
      </c>
      <c r="M580" s="165" t="e">
        <f>ROUND(VLOOKUP(A580,当前库存!$A$2:$F$7000,COLUMN($F$3),0)&amp;"",2)</f>
        <v>#DIV/0!</v>
      </c>
      <c r="N580" s="166"/>
      <c r="O580" s="167" t="str">
        <f t="array" ref="O580">INDEX(进货明细!A:A,MATCH(0,COUNTIF(O$2:O579,进货明细!$A$2:$A$5000),)+1)&amp;""</f>
        <v/>
      </c>
      <c r="P580" s="167" t="str">
        <f>IF(ISERROR(VLOOKUP(O580,进货明细!$A$2:$D$5000,COLUMN($B$2),0)&amp;""),"",VLOOKUP(O580,进货明细!$A$2:$D$5000,COLUMN($B$2),0)&amp;"")</f>
        <v/>
      </c>
      <c r="Q580" s="174" t="str">
        <f>IF(ISERROR(VLOOKUP(O580,进货明细!$A$2:$D$5000,COLUMN($C$2),0)&amp;""),"",VLOOKUP(O580,进货明细!$A$2:$D$5000,COLUMN($C$2),0)&amp;"")</f>
        <v/>
      </c>
      <c r="R580" s="167" t="str">
        <f>IF(ISERROR(VLOOKUP(O580,进货明细!$A$2:$D$5000,COLUMN($D$2),0)&amp;""),"",VLOOKUP(O580,进货明细!$A$2:$D$5000,COLUMN($D$2),0)&amp;"")</f>
        <v/>
      </c>
      <c r="S580" s="167" t="str">
        <f>IF(ISERROR(VLOOKUP(O580,进货明细!$A$2:$G$5000,COLUMN($G$2),0)&amp;""),"",VLOOKUP(O580,进货明细!$A$2:$G$5000,COLUMN($G$2),0)&amp;"")</f>
        <v/>
      </c>
    </row>
    <row r="581" customHeight="1" spans="1:19">
      <c r="A581" s="175"/>
      <c r="B581" s="153" t="str">
        <f>IF(ISERROR(VLOOKUP(A581,进货明细!$A$2:$D$5000,COLUMN($B$2),0)&amp;""),"",VLOOKUP(A581,进货明细!$A$2:$D$5000,COLUMN($B$2),0)&amp;"")</f>
        <v/>
      </c>
      <c r="C581" s="147" t="str">
        <f>IF(ISERROR(VLOOKUP(A581,进货明细!$A$2:$D$5000,COLUMN($C$2),0)&amp;""),"",VLOOKUP(A581,进货明细!$A$2:$D$5000,COLUMN($C$2),0)&amp;"")</f>
        <v/>
      </c>
      <c r="D581" s="147" t="str">
        <f>IF(ISERROR(VLOOKUP(A581,进货明细!$A$2:$D$5000,COLUMN($D$2),0)&amp;""),"",VLOOKUP(A581,进货明细!$A$2:$D$5000,COLUMN($D$2),0)&amp;"")</f>
        <v/>
      </c>
      <c r="E581" s="148"/>
      <c r="F581" s="152"/>
      <c r="G581" s="150" t="str">
        <f>IF(ISERROR(VLOOKUP(A581,进货明细!$A$2:$G$5000,COLUMN($G$2),0)&amp;""),"",VLOOKUP(A581,进货明细!$A$2:$G$5000,COLUMN($G$2),0)&amp;"")</f>
        <v/>
      </c>
      <c r="H581" s="151" t="str">
        <f t="shared" si="19"/>
        <v/>
      </c>
      <c r="I581" s="168"/>
      <c r="J581" s="169"/>
      <c r="K581" s="163"/>
      <c r="L581" s="164" t="str">
        <f t="shared" si="20"/>
        <v/>
      </c>
      <c r="M581" s="165" t="e">
        <f>ROUND(VLOOKUP(A581,当前库存!$A$2:$F$7000,COLUMN($F$3),0)&amp;"",2)</f>
        <v>#DIV/0!</v>
      </c>
      <c r="N581" s="166"/>
      <c r="O581" s="167" t="str">
        <f t="array" ref="O581">INDEX(进货明细!A:A,MATCH(0,COUNTIF(O$2:O580,进货明细!$A$2:$A$5000),)+1)&amp;""</f>
        <v/>
      </c>
      <c r="P581" s="167" t="str">
        <f>IF(ISERROR(VLOOKUP(O581,进货明细!$A$2:$D$5000,COLUMN($B$2),0)&amp;""),"",VLOOKUP(O581,进货明细!$A$2:$D$5000,COLUMN($B$2),0)&amp;"")</f>
        <v/>
      </c>
      <c r="Q581" s="174" t="str">
        <f>IF(ISERROR(VLOOKUP(O581,进货明细!$A$2:$D$5000,COLUMN($C$2),0)&amp;""),"",VLOOKUP(O581,进货明细!$A$2:$D$5000,COLUMN($C$2),0)&amp;"")</f>
        <v/>
      </c>
      <c r="R581" s="167" t="str">
        <f>IF(ISERROR(VLOOKUP(O581,进货明细!$A$2:$D$5000,COLUMN($D$2),0)&amp;""),"",VLOOKUP(O581,进货明细!$A$2:$D$5000,COLUMN($D$2),0)&amp;"")</f>
        <v/>
      </c>
      <c r="S581" s="167" t="str">
        <f>IF(ISERROR(VLOOKUP(O581,进货明细!$A$2:$G$5000,COLUMN($G$2),0)&amp;""),"",VLOOKUP(O581,进货明细!$A$2:$G$5000,COLUMN($G$2),0)&amp;"")</f>
        <v/>
      </c>
    </row>
    <row r="582" customHeight="1" spans="1:19">
      <c r="A582" s="175"/>
      <c r="B582" s="153" t="str">
        <f>IF(ISERROR(VLOOKUP(A582,进货明细!$A$2:$D$5000,COLUMN($B$2),0)&amp;""),"",VLOOKUP(A582,进货明细!$A$2:$D$5000,COLUMN($B$2),0)&amp;"")</f>
        <v/>
      </c>
      <c r="C582" s="147" t="str">
        <f>IF(ISERROR(VLOOKUP(A582,进货明细!$A$2:$D$5000,COLUMN($C$2),0)&amp;""),"",VLOOKUP(A582,进货明细!$A$2:$D$5000,COLUMN($C$2),0)&amp;"")</f>
        <v/>
      </c>
      <c r="D582" s="147" t="str">
        <f>IF(ISERROR(VLOOKUP(A582,进货明细!$A$2:$D$5000,COLUMN($D$2),0)&amp;""),"",VLOOKUP(A582,进货明细!$A$2:$D$5000,COLUMN($D$2),0)&amp;"")</f>
        <v/>
      </c>
      <c r="E582" s="148"/>
      <c r="F582" s="152"/>
      <c r="G582" s="150" t="str">
        <f>IF(ISERROR(VLOOKUP(A582,进货明细!$A$2:$G$5000,COLUMN($G$2),0)&amp;""),"",VLOOKUP(A582,进货明细!$A$2:$G$5000,COLUMN($G$2),0)&amp;"")</f>
        <v/>
      </c>
      <c r="H582" s="151" t="str">
        <f t="shared" si="19"/>
        <v/>
      </c>
      <c r="I582" s="168"/>
      <c r="J582" s="169"/>
      <c r="K582" s="163"/>
      <c r="L582" s="164" t="str">
        <f t="shared" si="20"/>
        <v/>
      </c>
      <c r="M582" s="165" t="e">
        <f>ROUND(VLOOKUP(A582,当前库存!$A$2:$F$7000,COLUMN($F$3),0)&amp;"",2)</f>
        <v>#DIV/0!</v>
      </c>
      <c r="N582" s="166"/>
      <c r="O582" s="167" t="str">
        <f t="array" ref="O582">INDEX(进货明细!A:A,MATCH(0,COUNTIF(O$2:O581,进货明细!$A$2:$A$5000),)+1)&amp;""</f>
        <v/>
      </c>
      <c r="P582" s="167" t="str">
        <f>IF(ISERROR(VLOOKUP(O582,进货明细!$A$2:$D$5000,COLUMN($B$2),0)&amp;""),"",VLOOKUP(O582,进货明细!$A$2:$D$5000,COLUMN($B$2),0)&amp;"")</f>
        <v/>
      </c>
      <c r="Q582" s="174" t="str">
        <f>IF(ISERROR(VLOOKUP(O582,进货明细!$A$2:$D$5000,COLUMN($C$2),0)&amp;""),"",VLOOKUP(O582,进货明细!$A$2:$D$5000,COLUMN($C$2),0)&amp;"")</f>
        <v/>
      </c>
      <c r="R582" s="167" t="str">
        <f>IF(ISERROR(VLOOKUP(O582,进货明细!$A$2:$D$5000,COLUMN($D$2),0)&amp;""),"",VLOOKUP(O582,进货明细!$A$2:$D$5000,COLUMN($D$2),0)&amp;"")</f>
        <v/>
      </c>
      <c r="S582" s="167" t="str">
        <f>IF(ISERROR(VLOOKUP(O582,进货明细!$A$2:$G$5000,COLUMN($G$2),0)&amp;""),"",VLOOKUP(O582,进货明细!$A$2:$G$5000,COLUMN($G$2),0)&amp;"")</f>
        <v/>
      </c>
    </row>
    <row r="583" customHeight="1" spans="1:19">
      <c r="A583" s="175"/>
      <c r="B583" s="153" t="str">
        <f>IF(ISERROR(VLOOKUP(A583,进货明细!$A$2:$D$5000,COLUMN($B$2),0)&amp;""),"",VLOOKUP(A583,进货明细!$A$2:$D$5000,COLUMN($B$2),0)&amp;"")</f>
        <v/>
      </c>
      <c r="C583" s="147" t="str">
        <f>IF(ISERROR(VLOOKUP(A583,进货明细!$A$2:$D$5000,COLUMN($C$2),0)&amp;""),"",VLOOKUP(A583,进货明细!$A$2:$D$5000,COLUMN($C$2),0)&amp;"")</f>
        <v/>
      </c>
      <c r="D583" s="147" t="str">
        <f>IF(ISERROR(VLOOKUP(A583,进货明细!$A$2:$D$5000,COLUMN($D$2),0)&amp;""),"",VLOOKUP(A583,进货明细!$A$2:$D$5000,COLUMN($D$2),0)&amp;"")</f>
        <v/>
      </c>
      <c r="E583" s="148"/>
      <c r="F583" s="152"/>
      <c r="G583" s="150" t="str">
        <f>IF(ISERROR(VLOOKUP(A583,进货明细!$A$2:$G$5000,COLUMN($G$2),0)&amp;""),"",VLOOKUP(A583,进货明细!$A$2:$G$5000,COLUMN($G$2),0)&amp;"")</f>
        <v/>
      </c>
      <c r="H583" s="151" t="str">
        <f t="shared" si="19"/>
        <v/>
      </c>
      <c r="I583" s="168"/>
      <c r="J583" s="169"/>
      <c r="K583" s="163"/>
      <c r="L583" s="164" t="str">
        <f t="shared" si="20"/>
        <v/>
      </c>
      <c r="M583" s="165" t="e">
        <f>ROUND(VLOOKUP(A583,当前库存!$A$2:$F$7000,COLUMN($F$3),0)&amp;"",2)</f>
        <v>#DIV/0!</v>
      </c>
      <c r="N583" s="166"/>
      <c r="O583" s="167" t="str">
        <f t="array" ref="O583">INDEX(进货明细!A:A,MATCH(0,COUNTIF(O$2:O582,进货明细!$A$2:$A$5000),)+1)&amp;""</f>
        <v/>
      </c>
      <c r="P583" s="167" t="str">
        <f>IF(ISERROR(VLOOKUP(O583,进货明细!$A$2:$D$5000,COLUMN($B$2),0)&amp;""),"",VLOOKUP(O583,进货明细!$A$2:$D$5000,COLUMN($B$2),0)&amp;"")</f>
        <v/>
      </c>
      <c r="Q583" s="174" t="str">
        <f>IF(ISERROR(VLOOKUP(O583,进货明细!$A$2:$D$5000,COLUMN($C$2),0)&amp;""),"",VLOOKUP(O583,进货明细!$A$2:$D$5000,COLUMN($C$2),0)&amp;"")</f>
        <v/>
      </c>
      <c r="R583" s="167" t="str">
        <f>IF(ISERROR(VLOOKUP(O583,进货明细!$A$2:$D$5000,COLUMN($D$2),0)&amp;""),"",VLOOKUP(O583,进货明细!$A$2:$D$5000,COLUMN($D$2),0)&amp;"")</f>
        <v/>
      </c>
      <c r="S583" s="167" t="str">
        <f>IF(ISERROR(VLOOKUP(O583,进货明细!$A$2:$G$5000,COLUMN($G$2),0)&amp;""),"",VLOOKUP(O583,进货明细!$A$2:$G$5000,COLUMN($G$2),0)&amp;"")</f>
        <v/>
      </c>
    </row>
    <row r="584" customHeight="1" spans="1:19">
      <c r="A584" s="175"/>
      <c r="B584" s="153" t="str">
        <f>IF(ISERROR(VLOOKUP(A584,进货明细!$A$2:$D$5000,COLUMN($B$2),0)&amp;""),"",VLOOKUP(A584,进货明细!$A$2:$D$5000,COLUMN($B$2),0)&amp;"")</f>
        <v/>
      </c>
      <c r="C584" s="147" t="str">
        <f>IF(ISERROR(VLOOKUP(A584,进货明细!$A$2:$D$5000,COLUMN($C$2),0)&amp;""),"",VLOOKUP(A584,进货明细!$A$2:$D$5000,COLUMN($C$2),0)&amp;"")</f>
        <v/>
      </c>
      <c r="D584" s="147" t="str">
        <f>IF(ISERROR(VLOOKUP(A584,进货明细!$A$2:$D$5000,COLUMN($D$2),0)&amp;""),"",VLOOKUP(A584,进货明细!$A$2:$D$5000,COLUMN($D$2),0)&amp;"")</f>
        <v/>
      </c>
      <c r="E584" s="148"/>
      <c r="F584" s="152"/>
      <c r="G584" s="150" t="str">
        <f>IF(ISERROR(VLOOKUP(A584,进货明细!$A$2:$G$5000,COLUMN($G$2),0)&amp;""),"",VLOOKUP(A584,进货明细!$A$2:$G$5000,COLUMN($G$2),0)&amp;"")</f>
        <v/>
      </c>
      <c r="H584" s="151" t="str">
        <f t="shared" si="19"/>
        <v/>
      </c>
      <c r="I584" s="168"/>
      <c r="J584" s="169"/>
      <c r="K584" s="163"/>
      <c r="L584" s="164" t="str">
        <f t="shared" si="20"/>
        <v/>
      </c>
      <c r="M584" s="165" t="e">
        <f>ROUND(VLOOKUP(A584,当前库存!$A$2:$F$7000,COLUMN($F$3),0)&amp;"",2)</f>
        <v>#DIV/0!</v>
      </c>
      <c r="N584" s="166"/>
      <c r="O584" s="167" t="str">
        <f t="array" ref="O584">INDEX(进货明细!A:A,MATCH(0,COUNTIF(O$2:O583,进货明细!$A$2:$A$5000),)+1)&amp;""</f>
        <v/>
      </c>
      <c r="P584" s="167" t="str">
        <f>IF(ISERROR(VLOOKUP(O584,进货明细!$A$2:$D$5000,COLUMN($B$2),0)&amp;""),"",VLOOKUP(O584,进货明细!$A$2:$D$5000,COLUMN($B$2),0)&amp;"")</f>
        <v/>
      </c>
      <c r="Q584" s="174" t="str">
        <f>IF(ISERROR(VLOOKUP(O584,进货明细!$A$2:$D$5000,COLUMN($C$2),0)&amp;""),"",VLOOKUP(O584,进货明细!$A$2:$D$5000,COLUMN($C$2),0)&amp;"")</f>
        <v/>
      </c>
      <c r="R584" s="167" t="str">
        <f>IF(ISERROR(VLOOKUP(O584,进货明细!$A$2:$D$5000,COLUMN($D$2),0)&amp;""),"",VLOOKUP(O584,进货明细!$A$2:$D$5000,COLUMN($D$2),0)&amp;"")</f>
        <v/>
      </c>
      <c r="S584" s="167" t="str">
        <f>IF(ISERROR(VLOOKUP(O584,进货明细!$A$2:$G$5000,COLUMN($G$2),0)&amp;""),"",VLOOKUP(O584,进货明细!$A$2:$G$5000,COLUMN($G$2),0)&amp;"")</f>
        <v/>
      </c>
    </row>
    <row r="585" customHeight="1" spans="1:19">
      <c r="A585" s="175"/>
      <c r="B585" s="153" t="str">
        <f>IF(ISERROR(VLOOKUP(A585,进货明细!$A$2:$D$5000,COLUMN($B$2),0)&amp;""),"",VLOOKUP(A585,进货明细!$A$2:$D$5000,COLUMN($B$2),0)&amp;"")</f>
        <v/>
      </c>
      <c r="C585" s="147" t="str">
        <f>IF(ISERROR(VLOOKUP(A585,进货明细!$A$2:$D$5000,COLUMN($C$2),0)&amp;""),"",VLOOKUP(A585,进货明细!$A$2:$D$5000,COLUMN($C$2),0)&amp;"")</f>
        <v/>
      </c>
      <c r="D585" s="147" t="str">
        <f>IF(ISERROR(VLOOKUP(A585,进货明细!$A$2:$D$5000,COLUMN($D$2),0)&amp;""),"",VLOOKUP(A585,进货明细!$A$2:$D$5000,COLUMN($D$2),0)&amp;"")</f>
        <v/>
      </c>
      <c r="E585" s="148"/>
      <c r="F585" s="152"/>
      <c r="G585" s="150" t="str">
        <f>IF(ISERROR(VLOOKUP(A585,进货明细!$A$2:$G$5000,COLUMN($G$2),0)&amp;""),"",VLOOKUP(A585,进货明细!$A$2:$G$5000,COLUMN($G$2),0)&amp;"")</f>
        <v/>
      </c>
      <c r="H585" s="151" t="str">
        <f t="shared" si="19"/>
        <v/>
      </c>
      <c r="I585" s="168"/>
      <c r="J585" s="169"/>
      <c r="K585" s="163"/>
      <c r="L585" s="164" t="str">
        <f t="shared" si="20"/>
        <v/>
      </c>
      <c r="M585" s="165" t="e">
        <f>ROUND(VLOOKUP(A585,当前库存!$A$2:$F$7000,COLUMN($F$3),0)&amp;"",2)</f>
        <v>#DIV/0!</v>
      </c>
      <c r="N585" s="166"/>
      <c r="O585" s="167" t="str">
        <f t="array" ref="O585">INDEX(进货明细!A:A,MATCH(0,COUNTIF(O$2:O584,进货明细!$A$2:$A$5000),)+1)&amp;""</f>
        <v/>
      </c>
      <c r="P585" s="167" t="str">
        <f>IF(ISERROR(VLOOKUP(O585,进货明细!$A$2:$D$5000,COLUMN($B$2),0)&amp;""),"",VLOOKUP(O585,进货明细!$A$2:$D$5000,COLUMN($B$2),0)&amp;"")</f>
        <v/>
      </c>
      <c r="Q585" s="174" t="str">
        <f>IF(ISERROR(VLOOKUP(O585,进货明细!$A$2:$D$5000,COLUMN($C$2),0)&amp;""),"",VLOOKUP(O585,进货明细!$A$2:$D$5000,COLUMN($C$2),0)&amp;"")</f>
        <v/>
      </c>
      <c r="R585" s="167" t="str">
        <f>IF(ISERROR(VLOOKUP(O585,进货明细!$A$2:$D$5000,COLUMN($D$2),0)&amp;""),"",VLOOKUP(O585,进货明细!$A$2:$D$5000,COLUMN($D$2),0)&amp;"")</f>
        <v/>
      </c>
      <c r="S585" s="167" t="str">
        <f>IF(ISERROR(VLOOKUP(O585,进货明细!$A$2:$G$5000,COLUMN($G$2),0)&amp;""),"",VLOOKUP(O585,进货明细!$A$2:$G$5000,COLUMN($G$2),0)&amp;"")</f>
        <v/>
      </c>
    </row>
    <row r="586" customHeight="1" spans="1:19">
      <c r="A586" s="175"/>
      <c r="B586" s="153" t="str">
        <f>IF(ISERROR(VLOOKUP(A586,进货明细!$A$2:$D$5000,COLUMN($B$2),0)&amp;""),"",VLOOKUP(A586,进货明细!$A$2:$D$5000,COLUMN($B$2),0)&amp;"")</f>
        <v/>
      </c>
      <c r="C586" s="147" t="str">
        <f>IF(ISERROR(VLOOKUP(A586,进货明细!$A$2:$D$5000,COLUMN($C$2),0)&amp;""),"",VLOOKUP(A586,进货明细!$A$2:$D$5000,COLUMN($C$2),0)&amp;"")</f>
        <v/>
      </c>
      <c r="D586" s="147" t="str">
        <f>IF(ISERROR(VLOOKUP(A586,进货明细!$A$2:$D$5000,COLUMN($D$2),0)&amp;""),"",VLOOKUP(A586,进货明细!$A$2:$D$5000,COLUMN($D$2),0)&amp;"")</f>
        <v/>
      </c>
      <c r="E586" s="148"/>
      <c r="F586" s="152"/>
      <c r="G586" s="150" t="str">
        <f>IF(ISERROR(VLOOKUP(A586,进货明细!$A$2:$G$5000,COLUMN($G$2),0)&amp;""),"",VLOOKUP(A586,进货明细!$A$2:$G$5000,COLUMN($G$2),0)&amp;"")</f>
        <v/>
      </c>
      <c r="H586" s="151" t="str">
        <f t="shared" ref="H586:H649" si="21">IF(E586="","",E586*F586)</f>
        <v/>
      </c>
      <c r="I586" s="168"/>
      <c r="J586" s="169"/>
      <c r="K586" s="163"/>
      <c r="L586" s="164" t="str">
        <f t="shared" si="20"/>
        <v/>
      </c>
      <c r="M586" s="165" t="e">
        <f>ROUND(VLOOKUP(A586,当前库存!$A$2:$F$7000,COLUMN($F$3),0)&amp;"",2)</f>
        <v>#DIV/0!</v>
      </c>
      <c r="N586" s="166"/>
      <c r="O586" s="167" t="str">
        <f t="array" ref="O586">INDEX(进货明细!A:A,MATCH(0,COUNTIF(O$2:O585,进货明细!$A$2:$A$5000),)+1)&amp;""</f>
        <v/>
      </c>
      <c r="P586" s="167" t="str">
        <f>IF(ISERROR(VLOOKUP(O586,进货明细!$A$2:$D$5000,COLUMN($B$2),0)&amp;""),"",VLOOKUP(O586,进货明细!$A$2:$D$5000,COLUMN($B$2),0)&amp;"")</f>
        <v/>
      </c>
      <c r="Q586" s="174" t="str">
        <f>IF(ISERROR(VLOOKUP(O586,进货明细!$A$2:$D$5000,COLUMN($C$2),0)&amp;""),"",VLOOKUP(O586,进货明细!$A$2:$D$5000,COLUMN($C$2),0)&amp;"")</f>
        <v/>
      </c>
      <c r="R586" s="167" t="str">
        <f>IF(ISERROR(VLOOKUP(O586,进货明细!$A$2:$D$5000,COLUMN($D$2),0)&amp;""),"",VLOOKUP(O586,进货明细!$A$2:$D$5000,COLUMN($D$2),0)&amp;"")</f>
        <v/>
      </c>
      <c r="S586" s="167" t="str">
        <f>IF(ISERROR(VLOOKUP(O586,进货明细!$A$2:$G$5000,COLUMN($G$2),0)&amp;""),"",VLOOKUP(O586,进货明细!$A$2:$G$5000,COLUMN($G$2),0)&amp;"")</f>
        <v/>
      </c>
    </row>
    <row r="587" customHeight="1" spans="1:19">
      <c r="A587" s="175"/>
      <c r="B587" s="153" t="str">
        <f>IF(ISERROR(VLOOKUP(A587,进货明细!$A$2:$D$5000,COLUMN($B$2),0)&amp;""),"",VLOOKUP(A587,进货明细!$A$2:$D$5000,COLUMN($B$2),0)&amp;"")</f>
        <v/>
      </c>
      <c r="C587" s="147" t="str">
        <f>IF(ISERROR(VLOOKUP(A587,进货明细!$A$2:$D$5000,COLUMN($C$2),0)&amp;""),"",VLOOKUP(A587,进货明细!$A$2:$D$5000,COLUMN($C$2),0)&amp;"")</f>
        <v/>
      </c>
      <c r="D587" s="147" t="str">
        <f>IF(ISERROR(VLOOKUP(A587,进货明细!$A$2:$D$5000,COLUMN($D$2),0)&amp;""),"",VLOOKUP(A587,进货明细!$A$2:$D$5000,COLUMN($D$2),0)&amp;"")</f>
        <v/>
      </c>
      <c r="E587" s="148"/>
      <c r="F587" s="152"/>
      <c r="G587" s="150" t="str">
        <f>IF(ISERROR(VLOOKUP(A587,进货明细!$A$2:$G$5000,COLUMN($G$2),0)&amp;""),"",VLOOKUP(A587,进货明细!$A$2:$G$5000,COLUMN($G$2),0)&amp;"")</f>
        <v/>
      </c>
      <c r="H587" s="151" t="str">
        <f t="shared" si="21"/>
        <v/>
      </c>
      <c r="I587" s="168"/>
      <c r="J587" s="169"/>
      <c r="K587" s="163"/>
      <c r="L587" s="164" t="str">
        <f t="shared" si="20"/>
        <v/>
      </c>
      <c r="M587" s="165" t="e">
        <f>ROUND(VLOOKUP(A587,当前库存!$A$2:$F$7000,COLUMN($F$3),0)&amp;"",2)</f>
        <v>#DIV/0!</v>
      </c>
      <c r="N587" s="166"/>
      <c r="O587" s="167" t="str">
        <f t="array" ref="O587">INDEX(进货明细!A:A,MATCH(0,COUNTIF(O$2:O586,进货明细!$A$2:$A$5000),)+1)&amp;""</f>
        <v/>
      </c>
      <c r="P587" s="167" t="str">
        <f>IF(ISERROR(VLOOKUP(O587,进货明细!$A$2:$D$5000,COLUMN($B$2),0)&amp;""),"",VLOOKUP(O587,进货明细!$A$2:$D$5000,COLUMN($B$2),0)&amp;"")</f>
        <v/>
      </c>
      <c r="Q587" s="174" t="str">
        <f>IF(ISERROR(VLOOKUP(O587,进货明细!$A$2:$D$5000,COLUMN($C$2),0)&amp;""),"",VLOOKUP(O587,进货明细!$A$2:$D$5000,COLUMN($C$2),0)&amp;"")</f>
        <v/>
      </c>
      <c r="R587" s="167" t="str">
        <f>IF(ISERROR(VLOOKUP(O587,进货明细!$A$2:$D$5000,COLUMN($D$2),0)&amp;""),"",VLOOKUP(O587,进货明细!$A$2:$D$5000,COLUMN($D$2),0)&amp;"")</f>
        <v/>
      </c>
      <c r="S587" s="167" t="str">
        <f>IF(ISERROR(VLOOKUP(O587,进货明细!$A$2:$G$5000,COLUMN($G$2),0)&amp;""),"",VLOOKUP(O587,进货明细!$A$2:$G$5000,COLUMN($G$2),0)&amp;"")</f>
        <v/>
      </c>
    </row>
    <row r="588" customHeight="1" spans="1:19">
      <c r="A588" s="175"/>
      <c r="B588" s="153" t="str">
        <f>IF(ISERROR(VLOOKUP(A588,进货明细!$A$2:$D$5000,COLUMN($B$2),0)&amp;""),"",VLOOKUP(A588,进货明细!$A$2:$D$5000,COLUMN($B$2),0)&amp;"")</f>
        <v/>
      </c>
      <c r="C588" s="147" t="str">
        <f>IF(ISERROR(VLOOKUP(A588,进货明细!$A$2:$D$5000,COLUMN($C$2),0)&amp;""),"",VLOOKUP(A588,进货明细!$A$2:$D$5000,COLUMN($C$2),0)&amp;"")</f>
        <v/>
      </c>
      <c r="D588" s="147" t="str">
        <f>IF(ISERROR(VLOOKUP(A588,进货明细!$A$2:$D$5000,COLUMN($D$2),0)&amp;""),"",VLOOKUP(A588,进货明细!$A$2:$D$5000,COLUMN($D$2),0)&amp;"")</f>
        <v/>
      </c>
      <c r="E588" s="148"/>
      <c r="F588" s="152"/>
      <c r="G588" s="150" t="str">
        <f>IF(ISERROR(VLOOKUP(A588,进货明细!$A$2:$G$5000,COLUMN($G$2),0)&amp;""),"",VLOOKUP(A588,进货明细!$A$2:$G$5000,COLUMN($G$2),0)&amp;"")</f>
        <v/>
      </c>
      <c r="H588" s="151" t="str">
        <f t="shared" si="21"/>
        <v/>
      </c>
      <c r="I588" s="168"/>
      <c r="J588" s="169"/>
      <c r="K588" s="163"/>
      <c r="L588" s="164" t="str">
        <f t="shared" si="20"/>
        <v/>
      </c>
      <c r="M588" s="165" t="e">
        <f>ROUND(VLOOKUP(A588,当前库存!$A$2:$F$7000,COLUMN($F$3),0)&amp;"",2)</f>
        <v>#DIV/0!</v>
      </c>
      <c r="N588" s="166"/>
      <c r="O588" s="167" t="str">
        <f t="array" ref="O588">INDEX(进货明细!A:A,MATCH(0,COUNTIF(O$2:O587,进货明细!$A$2:$A$5000),)+1)&amp;""</f>
        <v/>
      </c>
      <c r="P588" s="167" t="str">
        <f>IF(ISERROR(VLOOKUP(O588,进货明细!$A$2:$D$5000,COLUMN($B$2),0)&amp;""),"",VLOOKUP(O588,进货明细!$A$2:$D$5000,COLUMN($B$2),0)&amp;"")</f>
        <v/>
      </c>
      <c r="Q588" s="174" t="str">
        <f>IF(ISERROR(VLOOKUP(O588,进货明细!$A$2:$D$5000,COLUMN($C$2),0)&amp;""),"",VLOOKUP(O588,进货明细!$A$2:$D$5000,COLUMN($C$2),0)&amp;"")</f>
        <v/>
      </c>
      <c r="R588" s="167" t="str">
        <f>IF(ISERROR(VLOOKUP(O588,进货明细!$A$2:$D$5000,COLUMN($D$2),0)&amp;""),"",VLOOKUP(O588,进货明细!$A$2:$D$5000,COLUMN($D$2),0)&amp;"")</f>
        <v/>
      </c>
      <c r="S588" s="167" t="str">
        <f>IF(ISERROR(VLOOKUP(O588,进货明细!$A$2:$G$5000,COLUMN($G$2),0)&amp;""),"",VLOOKUP(O588,进货明细!$A$2:$G$5000,COLUMN($G$2),0)&amp;"")</f>
        <v/>
      </c>
    </row>
    <row r="589" customHeight="1" spans="1:19">
      <c r="A589" s="175"/>
      <c r="B589" s="153" t="str">
        <f>IF(ISERROR(VLOOKUP(A589,进货明细!$A$2:$D$5000,COLUMN($B$2),0)&amp;""),"",VLOOKUP(A589,进货明细!$A$2:$D$5000,COLUMN($B$2),0)&amp;"")</f>
        <v/>
      </c>
      <c r="C589" s="147" t="str">
        <f>IF(ISERROR(VLOOKUP(A589,进货明细!$A$2:$D$5000,COLUMN($C$2),0)&amp;""),"",VLOOKUP(A589,进货明细!$A$2:$D$5000,COLUMN($C$2),0)&amp;"")</f>
        <v/>
      </c>
      <c r="D589" s="147" t="str">
        <f>IF(ISERROR(VLOOKUP(A589,进货明细!$A$2:$D$5000,COLUMN($D$2),0)&amp;""),"",VLOOKUP(A589,进货明细!$A$2:$D$5000,COLUMN($D$2),0)&amp;"")</f>
        <v/>
      </c>
      <c r="E589" s="148"/>
      <c r="F589" s="152"/>
      <c r="G589" s="150" t="str">
        <f>IF(ISERROR(VLOOKUP(A589,进货明细!$A$2:$G$5000,COLUMN($G$2),0)&amp;""),"",VLOOKUP(A589,进货明细!$A$2:$G$5000,COLUMN($G$2),0)&amp;"")</f>
        <v/>
      </c>
      <c r="H589" s="151" t="str">
        <f t="shared" si="21"/>
        <v/>
      </c>
      <c r="I589" s="168"/>
      <c r="J589" s="169"/>
      <c r="K589" s="163"/>
      <c r="L589" s="164" t="str">
        <f t="shared" si="20"/>
        <v/>
      </c>
      <c r="M589" s="165" t="e">
        <f>ROUND(VLOOKUP(A589,当前库存!$A$2:$F$7000,COLUMN($F$3),0)&amp;"",2)</f>
        <v>#DIV/0!</v>
      </c>
      <c r="N589" s="166"/>
      <c r="O589" s="167" t="str">
        <f t="array" ref="O589">INDEX(进货明细!A:A,MATCH(0,COUNTIF(O$2:O588,进货明细!$A$2:$A$5000),)+1)&amp;""</f>
        <v/>
      </c>
      <c r="P589" s="167" t="str">
        <f>IF(ISERROR(VLOOKUP(O589,进货明细!$A$2:$D$5000,COLUMN($B$2),0)&amp;""),"",VLOOKUP(O589,进货明细!$A$2:$D$5000,COLUMN($B$2),0)&amp;"")</f>
        <v/>
      </c>
      <c r="Q589" s="174" t="str">
        <f>IF(ISERROR(VLOOKUP(O589,进货明细!$A$2:$D$5000,COLUMN($C$2),0)&amp;""),"",VLOOKUP(O589,进货明细!$A$2:$D$5000,COLUMN($C$2),0)&amp;"")</f>
        <v/>
      </c>
      <c r="R589" s="167" t="str">
        <f>IF(ISERROR(VLOOKUP(O589,进货明细!$A$2:$D$5000,COLUMN($D$2),0)&amp;""),"",VLOOKUP(O589,进货明细!$A$2:$D$5000,COLUMN($D$2),0)&amp;"")</f>
        <v/>
      </c>
      <c r="S589" s="167" t="str">
        <f>IF(ISERROR(VLOOKUP(O589,进货明细!$A$2:$G$5000,COLUMN($G$2),0)&amp;""),"",VLOOKUP(O589,进货明细!$A$2:$G$5000,COLUMN($G$2),0)&amp;"")</f>
        <v/>
      </c>
    </row>
    <row r="590" customHeight="1" spans="1:19">
      <c r="A590" s="175"/>
      <c r="B590" s="153" t="str">
        <f>IF(ISERROR(VLOOKUP(A590,进货明细!$A$2:$D$5000,COLUMN($B$2),0)&amp;""),"",VLOOKUP(A590,进货明细!$A$2:$D$5000,COLUMN($B$2),0)&amp;"")</f>
        <v/>
      </c>
      <c r="C590" s="147" t="str">
        <f>IF(ISERROR(VLOOKUP(A590,进货明细!$A$2:$D$5000,COLUMN($C$2),0)&amp;""),"",VLOOKUP(A590,进货明细!$A$2:$D$5000,COLUMN($C$2),0)&amp;"")</f>
        <v/>
      </c>
      <c r="D590" s="147" t="str">
        <f>IF(ISERROR(VLOOKUP(A590,进货明细!$A$2:$D$5000,COLUMN($D$2),0)&amp;""),"",VLOOKUP(A590,进货明细!$A$2:$D$5000,COLUMN($D$2),0)&amp;"")</f>
        <v/>
      </c>
      <c r="E590" s="148"/>
      <c r="F590" s="152"/>
      <c r="G590" s="150" t="str">
        <f>IF(ISERROR(VLOOKUP(A590,进货明细!$A$2:$G$5000,COLUMN($G$2),0)&amp;""),"",VLOOKUP(A590,进货明细!$A$2:$G$5000,COLUMN($G$2),0)&amp;"")</f>
        <v/>
      </c>
      <c r="H590" s="151" t="str">
        <f t="shared" si="21"/>
        <v/>
      </c>
      <c r="I590" s="168"/>
      <c r="J590" s="169"/>
      <c r="K590" s="163"/>
      <c r="L590" s="164" t="str">
        <f t="shared" si="20"/>
        <v/>
      </c>
      <c r="M590" s="165" t="e">
        <f>ROUND(VLOOKUP(A590,当前库存!$A$2:$F$7000,COLUMN($F$3),0)&amp;"",2)</f>
        <v>#DIV/0!</v>
      </c>
      <c r="N590" s="166"/>
      <c r="O590" s="167" t="str">
        <f t="array" ref="O590">INDEX(进货明细!A:A,MATCH(0,COUNTIF(O$2:O589,进货明细!$A$2:$A$5000),)+1)&amp;""</f>
        <v/>
      </c>
      <c r="P590" s="167" t="str">
        <f>IF(ISERROR(VLOOKUP(O590,进货明细!$A$2:$D$5000,COLUMN($B$2),0)&amp;""),"",VLOOKUP(O590,进货明细!$A$2:$D$5000,COLUMN($B$2),0)&amp;"")</f>
        <v/>
      </c>
      <c r="Q590" s="174" t="str">
        <f>IF(ISERROR(VLOOKUP(O590,进货明细!$A$2:$D$5000,COLUMN($C$2),0)&amp;""),"",VLOOKUP(O590,进货明细!$A$2:$D$5000,COLUMN($C$2),0)&amp;"")</f>
        <v/>
      </c>
      <c r="R590" s="167" t="str">
        <f>IF(ISERROR(VLOOKUP(O590,进货明细!$A$2:$D$5000,COLUMN($D$2),0)&amp;""),"",VLOOKUP(O590,进货明细!$A$2:$D$5000,COLUMN($D$2),0)&amp;"")</f>
        <v/>
      </c>
      <c r="S590" s="167" t="str">
        <f>IF(ISERROR(VLOOKUP(O590,进货明细!$A$2:$G$5000,COLUMN($G$2),0)&amp;""),"",VLOOKUP(O590,进货明细!$A$2:$G$5000,COLUMN($G$2),0)&amp;"")</f>
        <v/>
      </c>
    </row>
    <row r="591" customHeight="1" spans="1:19">
      <c r="A591" s="175"/>
      <c r="B591" s="153" t="str">
        <f>IF(ISERROR(VLOOKUP(A591,进货明细!$A$2:$D$5000,COLUMN($B$2),0)&amp;""),"",VLOOKUP(A591,进货明细!$A$2:$D$5000,COLUMN($B$2),0)&amp;"")</f>
        <v/>
      </c>
      <c r="C591" s="147" t="str">
        <f>IF(ISERROR(VLOOKUP(A591,进货明细!$A$2:$D$5000,COLUMN($C$2),0)&amp;""),"",VLOOKUP(A591,进货明细!$A$2:$D$5000,COLUMN($C$2),0)&amp;"")</f>
        <v/>
      </c>
      <c r="D591" s="147" t="str">
        <f>IF(ISERROR(VLOOKUP(A591,进货明细!$A$2:$D$5000,COLUMN($D$2),0)&amp;""),"",VLOOKUP(A591,进货明细!$A$2:$D$5000,COLUMN($D$2),0)&amp;"")</f>
        <v/>
      </c>
      <c r="E591" s="148"/>
      <c r="F591" s="152"/>
      <c r="G591" s="150" t="str">
        <f>IF(ISERROR(VLOOKUP(A591,进货明细!$A$2:$G$5000,COLUMN($G$2),0)&amp;""),"",VLOOKUP(A591,进货明细!$A$2:$G$5000,COLUMN($G$2),0)&amp;"")</f>
        <v/>
      </c>
      <c r="H591" s="151" t="str">
        <f t="shared" si="21"/>
        <v/>
      </c>
      <c r="I591" s="168"/>
      <c r="J591" s="169"/>
      <c r="K591" s="163"/>
      <c r="L591" s="164" t="str">
        <f t="shared" si="20"/>
        <v/>
      </c>
      <c r="M591" s="165" t="e">
        <f>ROUND(VLOOKUP(A591,当前库存!$A$2:$F$7000,COLUMN($F$3),0)&amp;"",2)</f>
        <v>#DIV/0!</v>
      </c>
      <c r="N591" s="166"/>
      <c r="O591" s="167" t="str">
        <f t="array" ref="O591">INDEX(进货明细!A:A,MATCH(0,COUNTIF(O$2:O590,进货明细!$A$2:$A$5000),)+1)&amp;""</f>
        <v/>
      </c>
      <c r="P591" s="167" t="str">
        <f>IF(ISERROR(VLOOKUP(O591,进货明细!$A$2:$D$5000,COLUMN($B$2),0)&amp;""),"",VLOOKUP(O591,进货明细!$A$2:$D$5000,COLUMN($B$2),0)&amp;"")</f>
        <v/>
      </c>
      <c r="Q591" s="174" t="str">
        <f>IF(ISERROR(VLOOKUP(O591,进货明细!$A$2:$D$5000,COLUMN($C$2),0)&amp;""),"",VLOOKUP(O591,进货明细!$A$2:$D$5000,COLUMN($C$2),0)&amp;"")</f>
        <v/>
      </c>
      <c r="R591" s="167" t="str">
        <f>IF(ISERROR(VLOOKUP(O591,进货明细!$A$2:$D$5000,COLUMN($D$2),0)&amp;""),"",VLOOKUP(O591,进货明细!$A$2:$D$5000,COLUMN($D$2),0)&amp;"")</f>
        <v/>
      </c>
      <c r="S591" s="167" t="str">
        <f>IF(ISERROR(VLOOKUP(O591,进货明细!$A$2:$G$5000,COLUMN($G$2),0)&amp;""),"",VLOOKUP(O591,进货明细!$A$2:$G$5000,COLUMN($G$2),0)&amp;"")</f>
        <v/>
      </c>
    </row>
    <row r="592" customHeight="1" spans="1:19">
      <c r="A592" s="175"/>
      <c r="B592" s="153" t="str">
        <f>IF(ISERROR(VLOOKUP(A592,进货明细!$A$2:$D$5000,COLUMN($B$2),0)&amp;""),"",VLOOKUP(A592,进货明细!$A$2:$D$5000,COLUMN($B$2),0)&amp;"")</f>
        <v/>
      </c>
      <c r="C592" s="147" t="str">
        <f>IF(ISERROR(VLOOKUP(A592,进货明细!$A$2:$D$5000,COLUMN($C$2),0)&amp;""),"",VLOOKUP(A592,进货明细!$A$2:$D$5000,COLUMN($C$2),0)&amp;"")</f>
        <v/>
      </c>
      <c r="D592" s="147" t="str">
        <f>IF(ISERROR(VLOOKUP(A592,进货明细!$A$2:$D$5000,COLUMN($D$2),0)&amp;""),"",VLOOKUP(A592,进货明细!$A$2:$D$5000,COLUMN($D$2),0)&amp;"")</f>
        <v/>
      </c>
      <c r="E592" s="148"/>
      <c r="F592" s="152"/>
      <c r="G592" s="150" t="str">
        <f>IF(ISERROR(VLOOKUP(A592,进货明细!$A$2:$G$5000,COLUMN($G$2),0)&amp;""),"",VLOOKUP(A592,进货明细!$A$2:$G$5000,COLUMN($G$2),0)&amp;"")</f>
        <v/>
      </c>
      <c r="H592" s="151" t="str">
        <f t="shared" si="21"/>
        <v/>
      </c>
      <c r="I592" s="168"/>
      <c r="J592" s="169"/>
      <c r="K592" s="163"/>
      <c r="L592" s="164" t="str">
        <f t="shared" si="20"/>
        <v/>
      </c>
      <c r="M592" s="165" t="e">
        <f>ROUND(VLOOKUP(A592,当前库存!$A$2:$F$7000,COLUMN($F$3),0)&amp;"",2)</f>
        <v>#DIV/0!</v>
      </c>
      <c r="N592" s="166"/>
      <c r="O592" s="167" t="str">
        <f t="array" ref="O592">INDEX(进货明细!A:A,MATCH(0,COUNTIF(O$2:O591,进货明细!$A$2:$A$5000),)+1)&amp;""</f>
        <v/>
      </c>
      <c r="P592" s="167" t="str">
        <f>IF(ISERROR(VLOOKUP(O592,进货明细!$A$2:$D$5000,COLUMN($B$2),0)&amp;""),"",VLOOKUP(O592,进货明细!$A$2:$D$5000,COLUMN($B$2),0)&amp;"")</f>
        <v/>
      </c>
      <c r="Q592" s="174" t="str">
        <f>IF(ISERROR(VLOOKUP(O592,进货明细!$A$2:$D$5000,COLUMN($C$2),0)&amp;""),"",VLOOKUP(O592,进货明细!$A$2:$D$5000,COLUMN($C$2),0)&amp;"")</f>
        <v/>
      </c>
      <c r="R592" s="167" t="str">
        <f>IF(ISERROR(VLOOKUP(O592,进货明细!$A$2:$D$5000,COLUMN($D$2),0)&amp;""),"",VLOOKUP(O592,进货明细!$A$2:$D$5000,COLUMN($D$2),0)&amp;"")</f>
        <v/>
      </c>
      <c r="S592" s="167" t="str">
        <f>IF(ISERROR(VLOOKUP(O592,进货明细!$A$2:$G$5000,COLUMN($G$2),0)&amp;""),"",VLOOKUP(O592,进货明细!$A$2:$G$5000,COLUMN($G$2),0)&amp;"")</f>
        <v/>
      </c>
    </row>
    <row r="593" customHeight="1" spans="1:19">
      <c r="A593" s="175"/>
      <c r="B593" s="153" t="str">
        <f>IF(ISERROR(VLOOKUP(A593,进货明细!$A$2:$D$5000,COLUMN($B$2),0)&amp;""),"",VLOOKUP(A593,进货明细!$A$2:$D$5000,COLUMN($B$2),0)&amp;"")</f>
        <v/>
      </c>
      <c r="C593" s="147" t="str">
        <f>IF(ISERROR(VLOOKUP(A593,进货明细!$A$2:$D$5000,COLUMN($C$2),0)&amp;""),"",VLOOKUP(A593,进货明细!$A$2:$D$5000,COLUMN($C$2),0)&amp;"")</f>
        <v/>
      </c>
      <c r="D593" s="147" t="str">
        <f>IF(ISERROR(VLOOKUP(A593,进货明细!$A$2:$D$5000,COLUMN($D$2),0)&amp;""),"",VLOOKUP(A593,进货明细!$A$2:$D$5000,COLUMN($D$2),0)&amp;"")</f>
        <v/>
      </c>
      <c r="E593" s="148"/>
      <c r="F593" s="152"/>
      <c r="G593" s="150" t="str">
        <f>IF(ISERROR(VLOOKUP(A593,进货明细!$A$2:$G$5000,COLUMN($G$2),0)&amp;""),"",VLOOKUP(A593,进货明细!$A$2:$G$5000,COLUMN($G$2),0)&amp;"")</f>
        <v/>
      </c>
      <c r="H593" s="151" t="str">
        <f t="shared" si="21"/>
        <v/>
      </c>
      <c r="I593" s="168"/>
      <c r="J593" s="169"/>
      <c r="K593" s="163"/>
      <c r="L593" s="164" t="str">
        <f t="shared" si="20"/>
        <v/>
      </c>
      <c r="M593" s="165" t="e">
        <f>ROUND(VLOOKUP(A593,当前库存!$A$2:$F$7000,COLUMN($F$3),0)&amp;"",2)</f>
        <v>#DIV/0!</v>
      </c>
      <c r="N593" s="166"/>
      <c r="O593" s="167" t="str">
        <f t="array" ref="O593">INDEX(进货明细!A:A,MATCH(0,COUNTIF(O$2:O592,进货明细!$A$2:$A$5000),)+1)&amp;""</f>
        <v/>
      </c>
      <c r="P593" s="167" t="str">
        <f>IF(ISERROR(VLOOKUP(O593,进货明细!$A$2:$D$5000,COLUMN($B$2),0)&amp;""),"",VLOOKUP(O593,进货明细!$A$2:$D$5000,COLUMN($B$2),0)&amp;"")</f>
        <v/>
      </c>
      <c r="Q593" s="174" t="str">
        <f>IF(ISERROR(VLOOKUP(O593,进货明细!$A$2:$D$5000,COLUMN($C$2),0)&amp;""),"",VLOOKUP(O593,进货明细!$A$2:$D$5000,COLUMN($C$2),0)&amp;"")</f>
        <v/>
      </c>
      <c r="R593" s="167" t="str">
        <f>IF(ISERROR(VLOOKUP(O593,进货明细!$A$2:$D$5000,COLUMN($D$2),0)&amp;""),"",VLOOKUP(O593,进货明细!$A$2:$D$5000,COLUMN($D$2),0)&amp;"")</f>
        <v/>
      </c>
      <c r="S593" s="167" t="str">
        <f>IF(ISERROR(VLOOKUP(O593,进货明细!$A$2:$G$5000,COLUMN($G$2),0)&amp;""),"",VLOOKUP(O593,进货明细!$A$2:$G$5000,COLUMN($G$2),0)&amp;"")</f>
        <v/>
      </c>
    </row>
    <row r="594" customHeight="1" spans="1:19">
      <c r="A594" s="175"/>
      <c r="B594" s="153" t="str">
        <f>IF(ISERROR(VLOOKUP(A594,进货明细!$A$2:$D$5000,COLUMN($B$2),0)&amp;""),"",VLOOKUP(A594,进货明细!$A$2:$D$5000,COLUMN($B$2),0)&amp;"")</f>
        <v/>
      </c>
      <c r="C594" s="147" t="str">
        <f>IF(ISERROR(VLOOKUP(A594,进货明细!$A$2:$D$5000,COLUMN($C$2),0)&amp;""),"",VLOOKUP(A594,进货明细!$A$2:$D$5000,COLUMN($C$2),0)&amp;"")</f>
        <v/>
      </c>
      <c r="D594" s="147" t="str">
        <f>IF(ISERROR(VLOOKUP(A594,进货明细!$A$2:$D$5000,COLUMN($D$2),0)&amp;""),"",VLOOKUP(A594,进货明细!$A$2:$D$5000,COLUMN($D$2),0)&amp;"")</f>
        <v/>
      </c>
      <c r="E594" s="148"/>
      <c r="F594" s="152"/>
      <c r="G594" s="150" t="str">
        <f>IF(ISERROR(VLOOKUP(A594,进货明细!$A$2:$G$5000,COLUMN($G$2),0)&amp;""),"",VLOOKUP(A594,进货明细!$A$2:$G$5000,COLUMN($G$2),0)&amp;"")</f>
        <v/>
      </c>
      <c r="H594" s="151" t="str">
        <f t="shared" si="21"/>
        <v/>
      </c>
      <c r="I594" s="168"/>
      <c r="J594" s="169"/>
      <c r="K594" s="163"/>
      <c r="L594" s="164" t="str">
        <f t="shared" si="20"/>
        <v/>
      </c>
      <c r="M594" s="165" t="e">
        <f>ROUND(VLOOKUP(A594,当前库存!$A$2:$F$7000,COLUMN($F$3),0)&amp;"",2)</f>
        <v>#DIV/0!</v>
      </c>
      <c r="N594" s="166"/>
      <c r="O594" s="167" t="str">
        <f t="array" ref="O594">INDEX(进货明细!A:A,MATCH(0,COUNTIF(O$2:O593,进货明细!$A$2:$A$5000),)+1)&amp;""</f>
        <v/>
      </c>
      <c r="P594" s="167" t="str">
        <f>IF(ISERROR(VLOOKUP(O594,进货明细!$A$2:$D$5000,COLUMN($B$2),0)&amp;""),"",VLOOKUP(O594,进货明细!$A$2:$D$5000,COLUMN($B$2),0)&amp;"")</f>
        <v/>
      </c>
      <c r="Q594" s="174" t="str">
        <f>IF(ISERROR(VLOOKUP(O594,进货明细!$A$2:$D$5000,COLUMN($C$2),0)&amp;""),"",VLOOKUP(O594,进货明细!$A$2:$D$5000,COLUMN($C$2),0)&amp;"")</f>
        <v/>
      </c>
      <c r="R594" s="167" t="str">
        <f>IF(ISERROR(VLOOKUP(O594,进货明细!$A$2:$D$5000,COLUMN($D$2),0)&amp;""),"",VLOOKUP(O594,进货明细!$A$2:$D$5000,COLUMN($D$2),0)&amp;"")</f>
        <v/>
      </c>
      <c r="S594" s="167" t="str">
        <f>IF(ISERROR(VLOOKUP(O594,进货明细!$A$2:$G$5000,COLUMN($G$2),0)&amp;""),"",VLOOKUP(O594,进货明细!$A$2:$G$5000,COLUMN($G$2),0)&amp;"")</f>
        <v/>
      </c>
    </row>
    <row r="595" customHeight="1" spans="1:19">
      <c r="A595" s="175"/>
      <c r="B595" s="153" t="str">
        <f>IF(ISERROR(VLOOKUP(A595,进货明细!$A$2:$D$5000,COLUMN($B$2),0)&amp;""),"",VLOOKUP(A595,进货明细!$A$2:$D$5000,COLUMN($B$2),0)&amp;"")</f>
        <v/>
      </c>
      <c r="C595" s="147" t="str">
        <f>IF(ISERROR(VLOOKUP(A595,进货明细!$A$2:$D$5000,COLUMN($C$2),0)&amp;""),"",VLOOKUP(A595,进货明细!$A$2:$D$5000,COLUMN($C$2),0)&amp;"")</f>
        <v/>
      </c>
      <c r="D595" s="147" t="str">
        <f>IF(ISERROR(VLOOKUP(A595,进货明细!$A$2:$D$5000,COLUMN($D$2),0)&amp;""),"",VLOOKUP(A595,进货明细!$A$2:$D$5000,COLUMN($D$2),0)&amp;"")</f>
        <v/>
      </c>
      <c r="E595" s="148"/>
      <c r="F595" s="152"/>
      <c r="G595" s="150" t="str">
        <f>IF(ISERROR(VLOOKUP(A595,进货明细!$A$2:$G$5000,COLUMN($G$2),0)&amp;""),"",VLOOKUP(A595,进货明细!$A$2:$G$5000,COLUMN($G$2),0)&amp;"")</f>
        <v/>
      </c>
      <c r="H595" s="151" t="str">
        <f t="shared" si="21"/>
        <v/>
      </c>
      <c r="I595" s="168"/>
      <c r="J595" s="169"/>
      <c r="K595" s="163"/>
      <c r="L595" s="164" t="str">
        <f t="shared" si="20"/>
        <v/>
      </c>
      <c r="M595" s="165" t="e">
        <f>ROUND(VLOOKUP(A595,当前库存!$A$2:$F$7000,COLUMN($F$3),0)&amp;"",2)</f>
        <v>#DIV/0!</v>
      </c>
      <c r="N595" s="166"/>
      <c r="O595" s="167" t="str">
        <f t="array" ref="O595">INDEX(进货明细!A:A,MATCH(0,COUNTIF(O$2:O594,进货明细!$A$2:$A$5000),)+1)&amp;""</f>
        <v/>
      </c>
      <c r="P595" s="167" t="str">
        <f>IF(ISERROR(VLOOKUP(O595,进货明细!$A$2:$D$5000,COLUMN($B$2),0)&amp;""),"",VLOOKUP(O595,进货明细!$A$2:$D$5000,COLUMN($B$2),0)&amp;"")</f>
        <v/>
      </c>
      <c r="Q595" s="174" t="str">
        <f>IF(ISERROR(VLOOKUP(O595,进货明细!$A$2:$D$5000,COLUMN($C$2),0)&amp;""),"",VLOOKUP(O595,进货明细!$A$2:$D$5000,COLUMN($C$2),0)&amp;"")</f>
        <v/>
      </c>
      <c r="R595" s="167" t="str">
        <f>IF(ISERROR(VLOOKUP(O595,进货明细!$A$2:$D$5000,COLUMN($D$2),0)&amp;""),"",VLOOKUP(O595,进货明细!$A$2:$D$5000,COLUMN($D$2),0)&amp;"")</f>
        <v/>
      </c>
      <c r="S595" s="167" t="str">
        <f>IF(ISERROR(VLOOKUP(O595,进货明细!$A$2:$G$5000,COLUMN($G$2),0)&amp;""),"",VLOOKUP(O595,进货明细!$A$2:$G$5000,COLUMN($G$2),0)&amp;"")</f>
        <v/>
      </c>
    </row>
    <row r="596" customHeight="1" spans="1:19">
      <c r="A596" s="175"/>
      <c r="B596" s="153" t="str">
        <f>IF(ISERROR(VLOOKUP(A596,进货明细!$A$2:$D$5000,COLUMN($B$2),0)&amp;""),"",VLOOKUP(A596,进货明细!$A$2:$D$5000,COLUMN($B$2),0)&amp;"")</f>
        <v/>
      </c>
      <c r="C596" s="147" t="str">
        <f>IF(ISERROR(VLOOKUP(A596,进货明细!$A$2:$D$5000,COLUMN($C$2),0)&amp;""),"",VLOOKUP(A596,进货明细!$A$2:$D$5000,COLUMN($C$2),0)&amp;"")</f>
        <v/>
      </c>
      <c r="D596" s="147" t="str">
        <f>IF(ISERROR(VLOOKUP(A596,进货明细!$A$2:$D$5000,COLUMN($D$2),0)&amp;""),"",VLOOKUP(A596,进货明细!$A$2:$D$5000,COLUMN($D$2),0)&amp;"")</f>
        <v/>
      </c>
      <c r="E596" s="148"/>
      <c r="F596" s="152"/>
      <c r="G596" s="150" t="str">
        <f>IF(ISERROR(VLOOKUP(A596,进货明细!$A$2:$G$5000,COLUMN($G$2),0)&amp;""),"",VLOOKUP(A596,进货明细!$A$2:$G$5000,COLUMN($G$2),0)&amp;"")</f>
        <v/>
      </c>
      <c r="H596" s="151" t="str">
        <f t="shared" si="21"/>
        <v/>
      </c>
      <c r="I596" s="168"/>
      <c r="J596" s="169"/>
      <c r="K596" s="163"/>
      <c r="L596" s="164" t="str">
        <f t="shared" si="20"/>
        <v/>
      </c>
      <c r="M596" s="165" t="e">
        <f>ROUND(VLOOKUP(A596,当前库存!$A$2:$F$7000,COLUMN($F$3),0)&amp;"",2)</f>
        <v>#DIV/0!</v>
      </c>
      <c r="N596" s="166"/>
      <c r="O596" s="167" t="str">
        <f t="array" ref="O596">INDEX(进货明细!A:A,MATCH(0,COUNTIF(O$2:O595,进货明细!$A$2:$A$5000),)+1)&amp;""</f>
        <v/>
      </c>
      <c r="P596" s="167" t="str">
        <f>IF(ISERROR(VLOOKUP(O596,进货明细!$A$2:$D$5000,COLUMN($B$2),0)&amp;""),"",VLOOKUP(O596,进货明细!$A$2:$D$5000,COLUMN($B$2),0)&amp;"")</f>
        <v/>
      </c>
      <c r="Q596" s="174" t="str">
        <f>IF(ISERROR(VLOOKUP(O596,进货明细!$A$2:$D$5000,COLUMN($C$2),0)&amp;""),"",VLOOKUP(O596,进货明细!$A$2:$D$5000,COLUMN($C$2),0)&amp;"")</f>
        <v/>
      </c>
      <c r="R596" s="167" t="str">
        <f>IF(ISERROR(VLOOKUP(O596,进货明细!$A$2:$D$5000,COLUMN($D$2),0)&amp;""),"",VLOOKUP(O596,进货明细!$A$2:$D$5000,COLUMN($D$2),0)&amp;"")</f>
        <v/>
      </c>
      <c r="S596" s="167" t="str">
        <f>IF(ISERROR(VLOOKUP(O596,进货明细!$A$2:$G$5000,COLUMN($G$2),0)&amp;""),"",VLOOKUP(O596,进货明细!$A$2:$G$5000,COLUMN($G$2),0)&amp;"")</f>
        <v/>
      </c>
    </row>
    <row r="597" customHeight="1" spans="1:19">
      <c r="A597" s="175"/>
      <c r="B597" s="153" t="str">
        <f>IF(ISERROR(VLOOKUP(A597,进货明细!$A$2:$D$5000,COLUMN($B$2),0)&amp;""),"",VLOOKUP(A597,进货明细!$A$2:$D$5000,COLUMN($B$2),0)&amp;"")</f>
        <v/>
      </c>
      <c r="C597" s="147" t="str">
        <f>IF(ISERROR(VLOOKUP(A597,进货明细!$A$2:$D$5000,COLUMN($C$2),0)&amp;""),"",VLOOKUP(A597,进货明细!$A$2:$D$5000,COLUMN($C$2),0)&amp;"")</f>
        <v/>
      </c>
      <c r="D597" s="147" t="str">
        <f>IF(ISERROR(VLOOKUP(A597,进货明细!$A$2:$D$5000,COLUMN($D$2),0)&amp;""),"",VLOOKUP(A597,进货明细!$A$2:$D$5000,COLUMN($D$2),0)&amp;"")</f>
        <v/>
      </c>
      <c r="E597" s="148"/>
      <c r="F597" s="152"/>
      <c r="G597" s="150" t="str">
        <f>IF(ISERROR(VLOOKUP(A597,进货明细!$A$2:$G$5000,COLUMN($G$2),0)&amp;""),"",VLOOKUP(A597,进货明细!$A$2:$G$5000,COLUMN($G$2),0)&amp;"")</f>
        <v/>
      </c>
      <c r="H597" s="151" t="str">
        <f t="shared" si="21"/>
        <v/>
      </c>
      <c r="I597" s="168"/>
      <c r="J597" s="169"/>
      <c r="K597" s="163"/>
      <c r="L597" s="164" t="str">
        <f t="shared" si="20"/>
        <v/>
      </c>
      <c r="M597" s="165" t="e">
        <f>ROUND(VLOOKUP(A597,当前库存!$A$2:$F$7000,COLUMN($F$3),0)&amp;"",2)</f>
        <v>#DIV/0!</v>
      </c>
      <c r="N597" s="166"/>
      <c r="O597" s="167" t="str">
        <f t="array" ref="O597">INDEX(进货明细!A:A,MATCH(0,COUNTIF(O$2:O596,进货明细!$A$2:$A$5000),)+1)&amp;""</f>
        <v/>
      </c>
      <c r="P597" s="167" t="str">
        <f>IF(ISERROR(VLOOKUP(O597,进货明细!$A$2:$D$5000,COLUMN($B$2),0)&amp;""),"",VLOOKUP(O597,进货明细!$A$2:$D$5000,COLUMN($B$2),0)&amp;"")</f>
        <v/>
      </c>
      <c r="Q597" s="174" t="str">
        <f>IF(ISERROR(VLOOKUP(O597,进货明细!$A$2:$D$5000,COLUMN($C$2),0)&amp;""),"",VLOOKUP(O597,进货明细!$A$2:$D$5000,COLUMN($C$2),0)&amp;"")</f>
        <v/>
      </c>
      <c r="R597" s="167" t="str">
        <f>IF(ISERROR(VLOOKUP(O597,进货明细!$A$2:$D$5000,COLUMN($D$2),0)&amp;""),"",VLOOKUP(O597,进货明细!$A$2:$D$5000,COLUMN($D$2),0)&amp;"")</f>
        <v/>
      </c>
      <c r="S597" s="167" t="str">
        <f>IF(ISERROR(VLOOKUP(O597,进货明细!$A$2:$G$5000,COLUMN($G$2),0)&amp;""),"",VLOOKUP(O597,进货明细!$A$2:$G$5000,COLUMN($G$2),0)&amp;"")</f>
        <v/>
      </c>
    </row>
    <row r="598" customHeight="1" spans="1:19">
      <c r="A598" s="175"/>
      <c r="B598" s="153" t="str">
        <f>IF(ISERROR(VLOOKUP(A598,进货明细!$A$2:$D$5000,COLUMN($B$2),0)&amp;""),"",VLOOKUP(A598,进货明细!$A$2:$D$5000,COLUMN($B$2),0)&amp;"")</f>
        <v/>
      </c>
      <c r="C598" s="147" t="str">
        <f>IF(ISERROR(VLOOKUP(A598,进货明细!$A$2:$D$5000,COLUMN($C$2),0)&amp;""),"",VLOOKUP(A598,进货明细!$A$2:$D$5000,COLUMN($C$2),0)&amp;"")</f>
        <v/>
      </c>
      <c r="D598" s="147" t="str">
        <f>IF(ISERROR(VLOOKUP(A598,进货明细!$A$2:$D$5000,COLUMN($D$2),0)&amp;""),"",VLOOKUP(A598,进货明细!$A$2:$D$5000,COLUMN($D$2),0)&amp;"")</f>
        <v/>
      </c>
      <c r="E598" s="148"/>
      <c r="F598" s="152"/>
      <c r="G598" s="150" t="str">
        <f>IF(ISERROR(VLOOKUP(A598,进货明细!$A$2:$G$5000,COLUMN($G$2),0)&amp;""),"",VLOOKUP(A598,进货明细!$A$2:$G$5000,COLUMN($G$2),0)&amp;"")</f>
        <v/>
      </c>
      <c r="H598" s="151" t="str">
        <f t="shared" si="21"/>
        <v/>
      </c>
      <c r="I598" s="168"/>
      <c r="J598" s="169"/>
      <c r="K598" s="163"/>
      <c r="L598" s="164" t="str">
        <f t="shared" si="20"/>
        <v/>
      </c>
      <c r="M598" s="165" t="e">
        <f>ROUND(VLOOKUP(A598,当前库存!$A$2:$F$7000,COLUMN($F$3),0)&amp;"",2)</f>
        <v>#DIV/0!</v>
      </c>
      <c r="N598" s="166"/>
      <c r="O598" s="167" t="str">
        <f t="array" ref="O598">INDEX(进货明细!A:A,MATCH(0,COUNTIF(O$2:O597,进货明细!$A$2:$A$5000),)+1)&amp;""</f>
        <v/>
      </c>
      <c r="P598" s="167" t="str">
        <f>IF(ISERROR(VLOOKUP(O598,进货明细!$A$2:$D$5000,COLUMN($B$2),0)&amp;""),"",VLOOKUP(O598,进货明细!$A$2:$D$5000,COLUMN($B$2),0)&amp;"")</f>
        <v/>
      </c>
      <c r="Q598" s="174" t="str">
        <f>IF(ISERROR(VLOOKUP(O598,进货明细!$A$2:$D$5000,COLUMN($C$2),0)&amp;""),"",VLOOKUP(O598,进货明细!$A$2:$D$5000,COLUMN($C$2),0)&amp;"")</f>
        <v/>
      </c>
      <c r="R598" s="167" t="str">
        <f>IF(ISERROR(VLOOKUP(O598,进货明细!$A$2:$D$5000,COLUMN($D$2),0)&amp;""),"",VLOOKUP(O598,进货明细!$A$2:$D$5000,COLUMN($D$2),0)&amp;"")</f>
        <v/>
      </c>
      <c r="S598" s="167" t="str">
        <f>IF(ISERROR(VLOOKUP(O598,进货明细!$A$2:$G$5000,COLUMN($G$2),0)&amp;""),"",VLOOKUP(O598,进货明细!$A$2:$G$5000,COLUMN($G$2),0)&amp;"")</f>
        <v/>
      </c>
    </row>
    <row r="599" customHeight="1" spans="1:19">
      <c r="A599" s="175"/>
      <c r="B599" s="153" t="str">
        <f>IF(ISERROR(VLOOKUP(A599,进货明细!$A$2:$D$5000,COLUMN($B$2),0)&amp;""),"",VLOOKUP(A599,进货明细!$A$2:$D$5000,COLUMN($B$2),0)&amp;"")</f>
        <v/>
      </c>
      <c r="C599" s="147" t="str">
        <f>IF(ISERROR(VLOOKUP(A599,进货明细!$A$2:$D$5000,COLUMN($C$2),0)&amp;""),"",VLOOKUP(A599,进货明细!$A$2:$D$5000,COLUMN($C$2),0)&amp;"")</f>
        <v/>
      </c>
      <c r="D599" s="147" t="str">
        <f>IF(ISERROR(VLOOKUP(A599,进货明细!$A$2:$D$5000,COLUMN($D$2),0)&amp;""),"",VLOOKUP(A599,进货明细!$A$2:$D$5000,COLUMN($D$2),0)&amp;"")</f>
        <v/>
      </c>
      <c r="E599" s="148"/>
      <c r="F599" s="152"/>
      <c r="G599" s="150" t="str">
        <f>IF(ISERROR(VLOOKUP(A599,进货明细!$A$2:$G$5000,COLUMN($G$2),0)&amp;""),"",VLOOKUP(A599,进货明细!$A$2:$G$5000,COLUMN($G$2),0)&amp;"")</f>
        <v/>
      </c>
      <c r="H599" s="151" t="str">
        <f t="shared" si="21"/>
        <v/>
      </c>
      <c r="I599" s="168"/>
      <c r="J599" s="169"/>
      <c r="K599" s="163"/>
      <c r="L599" s="164" t="str">
        <f t="shared" si="20"/>
        <v/>
      </c>
      <c r="M599" s="165" t="e">
        <f>ROUND(VLOOKUP(A599,当前库存!$A$2:$F$7000,COLUMN($F$3),0)&amp;"",2)</f>
        <v>#DIV/0!</v>
      </c>
      <c r="N599" s="166"/>
      <c r="O599" s="167" t="str">
        <f t="array" ref="O599">INDEX(进货明细!A:A,MATCH(0,COUNTIF(O$2:O598,进货明细!$A$2:$A$5000),)+1)&amp;""</f>
        <v/>
      </c>
      <c r="P599" s="167" t="str">
        <f>IF(ISERROR(VLOOKUP(O599,进货明细!$A$2:$D$5000,COLUMN($B$2),0)&amp;""),"",VLOOKUP(O599,进货明细!$A$2:$D$5000,COLUMN($B$2),0)&amp;"")</f>
        <v/>
      </c>
      <c r="Q599" s="174" t="str">
        <f>IF(ISERROR(VLOOKUP(O599,进货明细!$A$2:$D$5000,COLUMN($C$2),0)&amp;""),"",VLOOKUP(O599,进货明细!$A$2:$D$5000,COLUMN($C$2),0)&amp;"")</f>
        <v/>
      </c>
      <c r="R599" s="167" t="str">
        <f>IF(ISERROR(VLOOKUP(O599,进货明细!$A$2:$D$5000,COLUMN($D$2),0)&amp;""),"",VLOOKUP(O599,进货明细!$A$2:$D$5000,COLUMN($D$2),0)&amp;"")</f>
        <v/>
      </c>
      <c r="S599" s="167" t="str">
        <f>IF(ISERROR(VLOOKUP(O599,进货明细!$A$2:$G$5000,COLUMN($G$2),0)&amp;""),"",VLOOKUP(O599,进货明细!$A$2:$G$5000,COLUMN($G$2),0)&amp;"")</f>
        <v/>
      </c>
    </row>
    <row r="600" customHeight="1" spans="1:19">
      <c r="A600" s="175"/>
      <c r="B600" s="153" t="str">
        <f>IF(ISERROR(VLOOKUP(A600,进货明细!$A$2:$D$5000,COLUMN($B$2),0)&amp;""),"",VLOOKUP(A600,进货明细!$A$2:$D$5000,COLUMN($B$2),0)&amp;"")</f>
        <v/>
      </c>
      <c r="C600" s="147" t="str">
        <f>IF(ISERROR(VLOOKUP(A600,进货明细!$A$2:$D$5000,COLUMN($C$2),0)&amp;""),"",VLOOKUP(A600,进货明细!$A$2:$D$5000,COLUMN($C$2),0)&amp;"")</f>
        <v/>
      </c>
      <c r="D600" s="147" t="str">
        <f>IF(ISERROR(VLOOKUP(A600,进货明细!$A$2:$D$5000,COLUMN($D$2),0)&amp;""),"",VLOOKUP(A600,进货明细!$A$2:$D$5000,COLUMN($D$2),0)&amp;"")</f>
        <v/>
      </c>
      <c r="E600" s="148"/>
      <c r="F600" s="152"/>
      <c r="G600" s="150" t="str">
        <f>IF(ISERROR(VLOOKUP(A600,进货明细!$A$2:$G$5000,COLUMN($G$2),0)&amp;""),"",VLOOKUP(A600,进货明细!$A$2:$G$5000,COLUMN($G$2),0)&amp;"")</f>
        <v/>
      </c>
      <c r="H600" s="151" t="str">
        <f t="shared" si="21"/>
        <v/>
      </c>
      <c r="I600" s="168"/>
      <c r="J600" s="169"/>
      <c r="K600" s="163"/>
      <c r="L600" s="164" t="str">
        <f t="shared" si="20"/>
        <v/>
      </c>
      <c r="M600" s="165" t="e">
        <f>ROUND(VLOOKUP(A600,当前库存!$A$2:$F$7000,COLUMN($F$3),0)&amp;"",2)</f>
        <v>#DIV/0!</v>
      </c>
      <c r="N600" s="166"/>
      <c r="O600" s="167" t="str">
        <f t="array" ref="O600">INDEX(进货明细!A:A,MATCH(0,COUNTIF(O$2:O599,进货明细!$A$2:$A$5000),)+1)&amp;""</f>
        <v/>
      </c>
      <c r="P600" s="167" t="str">
        <f>IF(ISERROR(VLOOKUP(O600,进货明细!$A$2:$D$5000,COLUMN($B$2),0)&amp;""),"",VLOOKUP(O600,进货明细!$A$2:$D$5000,COLUMN($B$2),0)&amp;"")</f>
        <v/>
      </c>
      <c r="Q600" s="174" t="str">
        <f>IF(ISERROR(VLOOKUP(O600,进货明细!$A$2:$D$5000,COLUMN($C$2),0)&amp;""),"",VLOOKUP(O600,进货明细!$A$2:$D$5000,COLUMN($C$2),0)&amp;"")</f>
        <v/>
      </c>
      <c r="R600" s="167" t="str">
        <f>IF(ISERROR(VLOOKUP(O600,进货明细!$A$2:$D$5000,COLUMN($D$2),0)&amp;""),"",VLOOKUP(O600,进货明细!$A$2:$D$5000,COLUMN($D$2),0)&amp;"")</f>
        <v/>
      </c>
      <c r="S600" s="167" t="str">
        <f>IF(ISERROR(VLOOKUP(O600,进货明细!$A$2:$G$5000,COLUMN($G$2),0)&amp;""),"",VLOOKUP(O600,进货明细!$A$2:$G$5000,COLUMN($G$2),0)&amp;"")</f>
        <v/>
      </c>
    </row>
    <row r="601" customHeight="1" spans="1:19">
      <c r="A601" s="175"/>
      <c r="B601" s="153" t="str">
        <f>IF(ISERROR(VLOOKUP(A601,进货明细!$A$2:$D$5000,COLUMN($B$2),0)&amp;""),"",VLOOKUP(A601,进货明细!$A$2:$D$5000,COLUMN($B$2),0)&amp;"")</f>
        <v/>
      </c>
      <c r="C601" s="147" t="str">
        <f>IF(ISERROR(VLOOKUP(A601,进货明细!$A$2:$D$5000,COLUMN($C$2),0)&amp;""),"",VLOOKUP(A601,进货明细!$A$2:$D$5000,COLUMN($C$2),0)&amp;"")</f>
        <v/>
      </c>
      <c r="D601" s="147" t="str">
        <f>IF(ISERROR(VLOOKUP(A601,进货明细!$A$2:$D$5000,COLUMN($D$2),0)&amp;""),"",VLOOKUP(A601,进货明细!$A$2:$D$5000,COLUMN($D$2),0)&amp;"")</f>
        <v/>
      </c>
      <c r="E601" s="148"/>
      <c r="F601" s="152"/>
      <c r="G601" s="150" t="str">
        <f>IF(ISERROR(VLOOKUP(A601,进货明细!$A$2:$G$5000,COLUMN($G$2),0)&amp;""),"",VLOOKUP(A601,进货明细!$A$2:$G$5000,COLUMN($G$2),0)&amp;"")</f>
        <v/>
      </c>
      <c r="H601" s="151" t="str">
        <f t="shared" si="21"/>
        <v/>
      </c>
      <c r="I601" s="168"/>
      <c r="J601" s="169"/>
      <c r="K601" s="163"/>
      <c r="L601" s="164" t="str">
        <f t="shared" si="20"/>
        <v/>
      </c>
      <c r="M601" s="165" t="e">
        <f>ROUND(VLOOKUP(A601,当前库存!$A$2:$F$7000,COLUMN($F$3),0)&amp;"",2)</f>
        <v>#DIV/0!</v>
      </c>
      <c r="N601" s="166"/>
      <c r="O601" s="167" t="str">
        <f t="array" ref="O601">INDEX(进货明细!A:A,MATCH(0,COUNTIF(O$2:O600,进货明细!$A$2:$A$5000),)+1)&amp;""</f>
        <v/>
      </c>
      <c r="P601" s="167" t="str">
        <f>IF(ISERROR(VLOOKUP(O601,进货明细!$A$2:$D$5000,COLUMN($B$2),0)&amp;""),"",VLOOKUP(O601,进货明细!$A$2:$D$5000,COLUMN($B$2),0)&amp;"")</f>
        <v/>
      </c>
      <c r="Q601" s="174" t="str">
        <f>IF(ISERROR(VLOOKUP(O601,进货明细!$A$2:$D$5000,COLUMN($C$2),0)&amp;""),"",VLOOKUP(O601,进货明细!$A$2:$D$5000,COLUMN($C$2),0)&amp;"")</f>
        <v/>
      </c>
      <c r="R601" s="167" t="str">
        <f>IF(ISERROR(VLOOKUP(O601,进货明细!$A$2:$D$5000,COLUMN($D$2),0)&amp;""),"",VLOOKUP(O601,进货明细!$A$2:$D$5000,COLUMN($D$2),0)&amp;"")</f>
        <v/>
      </c>
      <c r="S601" s="167" t="str">
        <f>IF(ISERROR(VLOOKUP(O601,进货明细!$A$2:$G$5000,COLUMN($G$2),0)&amp;""),"",VLOOKUP(O601,进货明细!$A$2:$G$5000,COLUMN($G$2),0)&amp;"")</f>
        <v/>
      </c>
    </row>
    <row r="602" customHeight="1" spans="1:19">
      <c r="A602" s="175"/>
      <c r="B602" s="153" t="str">
        <f>IF(ISERROR(VLOOKUP(A602,进货明细!$A$2:$D$5000,COLUMN($B$2),0)&amp;""),"",VLOOKUP(A602,进货明细!$A$2:$D$5000,COLUMN($B$2),0)&amp;"")</f>
        <v/>
      </c>
      <c r="C602" s="147" t="str">
        <f>IF(ISERROR(VLOOKUP(A602,进货明细!$A$2:$D$5000,COLUMN($C$2),0)&amp;""),"",VLOOKUP(A602,进货明细!$A$2:$D$5000,COLUMN($C$2),0)&amp;"")</f>
        <v/>
      </c>
      <c r="D602" s="147" t="str">
        <f>IF(ISERROR(VLOOKUP(A602,进货明细!$A$2:$D$5000,COLUMN($D$2),0)&amp;""),"",VLOOKUP(A602,进货明细!$A$2:$D$5000,COLUMN($D$2),0)&amp;"")</f>
        <v/>
      </c>
      <c r="E602" s="148"/>
      <c r="F602" s="152"/>
      <c r="G602" s="150" t="str">
        <f>IF(ISERROR(VLOOKUP(A602,进货明细!$A$2:$G$5000,COLUMN($G$2),0)&amp;""),"",VLOOKUP(A602,进货明细!$A$2:$G$5000,COLUMN($G$2),0)&amp;"")</f>
        <v/>
      </c>
      <c r="H602" s="151" t="str">
        <f t="shared" si="21"/>
        <v/>
      </c>
      <c r="I602" s="168"/>
      <c r="J602" s="169"/>
      <c r="K602" s="163"/>
      <c r="L602" s="164" t="str">
        <f t="shared" si="20"/>
        <v/>
      </c>
      <c r="M602" s="165" t="e">
        <f>ROUND(VLOOKUP(A602,当前库存!$A$2:$F$7000,COLUMN($F$3),0)&amp;"",2)</f>
        <v>#DIV/0!</v>
      </c>
      <c r="N602" s="166"/>
      <c r="O602" s="167" t="str">
        <f t="array" ref="O602">INDEX(进货明细!A:A,MATCH(0,COUNTIF(O$2:O601,进货明细!$A$2:$A$5000),)+1)&amp;""</f>
        <v/>
      </c>
      <c r="P602" s="167" t="str">
        <f>IF(ISERROR(VLOOKUP(O602,进货明细!$A$2:$D$5000,COLUMN($B$2),0)&amp;""),"",VLOOKUP(O602,进货明细!$A$2:$D$5000,COLUMN($B$2),0)&amp;"")</f>
        <v/>
      </c>
      <c r="Q602" s="174" t="str">
        <f>IF(ISERROR(VLOOKUP(O602,进货明细!$A$2:$D$5000,COLUMN($C$2),0)&amp;""),"",VLOOKUP(O602,进货明细!$A$2:$D$5000,COLUMN($C$2),0)&amp;"")</f>
        <v/>
      </c>
      <c r="R602" s="167" t="str">
        <f>IF(ISERROR(VLOOKUP(O602,进货明细!$A$2:$D$5000,COLUMN($D$2),0)&amp;""),"",VLOOKUP(O602,进货明细!$A$2:$D$5000,COLUMN($D$2),0)&amp;"")</f>
        <v/>
      </c>
      <c r="S602" s="167" t="str">
        <f>IF(ISERROR(VLOOKUP(O602,进货明细!$A$2:$G$5000,COLUMN($G$2),0)&amp;""),"",VLOOKUP(O602,进货明细!$A$2:$G$5000,COLUMN($G$2),0)&amp;"")</f>
        <v/>
      </c>
    </row>
    <row r="603" customHeight="1" spans="1:19">
      <c r="A603" s="175"/>
      <c r="B603" s="153" t="str">
        <f>IF(ISERROR(VLOOKUP(A603,进货明细!$A$2:$D$5000,COLUMN($B$2),0)&amp;""),"",VLOOKUP(A603,进货明细!$A$2:$D$5000,COLUMN($B$2),0)&amp;"")</f>
        <v/>
      </c>
      <c r="C603" s="147" t="str">
        <f>IF(ISERROR(VLOOKUP(A603,进货明细!$A$2:$D$5000,COLUMN($C$2),0)&amp;""),"",VLOOKUP(A603,进货明细!$A$2:$D$5000,COLUMN($C$2),0)&amp;"")</f>
        <v/>
      </c>
      <c r="D603" s="147" t="str">
        <f>IF(ISERROR(VLOOKUP(A603,进货明细!$A$2:$D$5000,COLUMN($D$2),0)&amp;""),"",VLOOKUP(A603,进货明细!$A$2:$D$5000,COLUMN($D$2),0)&amp;"")</f>
        <v/>
      </c>
      <c r="E603" s="148"/>
      <c r="F603" s="152"/>
      <c r="G603" s="150" t="str">
        <f>IF(ISERROR(VLOOKUP(A603,进货明细!$A$2:$G$5000,COLUMN($G$2),0)&amp;""),"",VLOOKUP(A603,进货明细!$A$2:$G$5000,COLUMN($G$2),0)&amp;"")</f>
        <v/>
      </c>
      <c r="H603" s="151" t="str">
        <f t="shared" si="21"/>
        <v/>
      </c>
      <c r="I603" s="168"/>
      <c r="J603" s="169"/>
      <c r="K603" s="163"/>
      <c r="L603" s="164" t="str">
        <f t="shared" si="20"/>
        <v/>
      </c>
      <c r="M603" s="165" t="e">
        <f>ROUND(VLOOKUP(A603,当前库存!$A$2:$F$7000,COLUMN($F$3),0)&amp;"",2)</f>
        <v>#DIV/0!</v>
      </c>
      <c r="N603" s="166"/>
      <c r="O603" s="167" t="str">
        <f t="array" ref="O603">INDEX(进货明细!A:A,MATCH(0,COUNTIF(O$2:O602,进货明细!$A$2:$A$5000),)+1)&amp;""</f>
        <v/>
      </c>
      <c r="P603" s="167" t="str">
        <f>IF(ISERROR(VLOOKUP(O603,进货明细!$A$2:$D$5000,COLUMN($B$2),0)&amp;""),"",VLOOKUP(O603,进货明细!$A$2:$D$5000,COLUMN($B$2),0)&amp;"")</f>
        <v/>
      </c>
      <c r="Q603" s="174" t="str">
        <f>IF(ISERROR(VLOOKUP(O603,进货明细!$A$2:$D$5000,COLUMN($C$2),0)&amp;""),"",VLOOKUP(O603,进货明细!$A$2:$D$5000,COLUMN($C$2),0)&amp;"")</f>
        <v/>
      </c>
      <c r="R603" s="167" t="str">
        <f>IF(ISERROR(VLOOKUP(O603,进货明细!$A$2:$D$5000,COLUMN($D$2),0)&amp;""),"",VLOOKUP(O603,进货明细!$A$2:$D$5000,COLUMN($D$2),0)&amp;"")</f>
        <v/>
      </c>
      <c r="S603" s="167" t="str">
        <f>IF(ISERROR(VLOOKUP(O603,进货明细!$A$2:$G$5000,COLUMN($G$2),0)&amp;""),"",VLOOKUP(O603,进货明细!$A$2:$G$5000,COLUMN($G$2),0)&amp;"")</f>
        <v/>
      </c>
    </row>
    <row r="604" customHeight="1" spans="1:19">
      <c r="A604" s="175"/>
      <c r="B604" s="153" t="str">
        <f>IF(ISERROR(VLOOKUP(A604,进货明细!$A$2:$D$5000,COLUMN($B$2),0)&amp;""),"",VLOOKUP(A604,进货明细!$A$2:$D$5000,COLUMN($B$2),0)&amp;"")</f>
        <v/>
      </c>
      <c r="C604" s="147" t="str">
        <f>IF(ISERROR(VLOOKUP(A604,进货明细!$A$2:$D$5000,COLUMN($C$2),0)&amp;""),"",VLOOKUP(A604,进货明细!$A$2:$D$5000,COLUMN($C$2),0)&amp;"")</f>
        <v/>
      </c>
      <c r="D604" s="147" t="str">
        <f>IF(ISERROR(VLOOKUP(A604,进货明细!$A$2:$D$5000,COLUMN($D$2),0)&amp;""),"",VLOOKUP(A604,进货明细!$A$2:$D$5000,COLUMN($D$2),0)&amp;"")</f>
        <v/>
      </c>
      <c r="E604" s="148"/>
      <c r="F604" s="152"/>
      <c r="G604" s="150" t="str">
        <f>IF(ISERROR(VLOOKUP(A604,进货明细!$A$2:$G$5000,COLUMN($G$2),0)&amp;""),"",VLOOKUP(A604,进货明细!$A$2:$G$5000,COLUMN($G$2),0)&amp;"")</f>
        <v/>
      </c>
      <c r="H604" s="151" t="str">
        <f t="shared" si="21"/>
        <v/>
      </c>
      <c r="I604" s="168"/>
      <c r="J604" s="169"/>
      <c r="K604" s="163"/>
      <c r="L604" s="164" t="str">
        <f t="shared" si="20"/>
        <v/>
      </c>
      <c r="M604" s="165" t="e">
        <f>ROUND(VLOOKUP(A604,当前库存!$A$2:$F$7000,COLUMN($F$3),0)&amp;"",2)</f>
        <v>#DIV/0!</v>
      </c>
      <c r="N604" s="166"/>
      <c r="O604" s="167" t="str">
        <f t="array" ref="O604">INDEX(进货明细!A:A,MATCH(0,COUNTIF(O$2:O603,进货明细!$A$2:$A$5000),)+1)&amp;""</f>
        <v/>
      </c>
      <c r="P604" s="167" t="str">
        <f>IF(ISERROR(VLOOKUP(O604,进货明细!$A$2:$D$5000,COLUMN($B$2),0)&amp;""),"",VLOOKUP(O604,进货明细!$A$2:$D$5000,COLUMN($B$2),0)&amp;"")</f>
        <v/>
      </c>
      <c r="Q604" s="174" t="str">
        <f>IF(ISERROR(VLOOKUP(O604,进货明细!$A$2:$D$5000,COLUMN($C$2),0)&amp;""),"",VLOOKUP(O604,进货明细!$A$2:$D$5000,COLUMN($C$2),0)&amp;"")</f>
        <v/>
      </c>
      <c r="R604" s="167" t="str">
        <f>IF(ISERROR(VLOOKUP(O604,进货明细!$A$2:$D$5000,COLUMN($D$2),0)&amp;""),"",VLOOKUP(O604,进货明细!$A$2:$D$5000,COLUMN($D$2),0)&amp;"")</f>
        <v/>
      </c>
      <c r="S604" s="167" t="str">
        <f>IF(ISERROR(VLOOKUP(O604,进货明细!$A$2:$G$5000,COLUMN($G$2),0)&amp;""),"",VLOOKUP(O604,进货明细!$A$2:$G$5000,COLUMN($G$2),0)&amp;"")</f>
        <v/>
      </c>
    </row>
    <row r="605" customHeight="1" spans="1:19">
      <c r="A605" s="175"/>
      <c r="B605" s="153" t="str">
        <f>IF(ISERROR(VLOOKUP(A605,进货明细!$A$2:$D$5000,COLUMN($B$2),0)&amp;""),"",VLOOKUP(A605,进货明细!$A$2:$D$5000,COLUMN($B$2),0)&amp;"")</f>
        <v/>
      </c>
      <c r="C605" s="147" t="str">
        <f>IF(ISERROR(VLOOKUP(A605,进货明细!$A$2:$D$5000,COLUMN($C$2),0)&amp;""),"",VLOOKUP(A605,进货明细!$A$2:$D$5000,COLUMN($C$2),0)&amp;"")</f>
        <v/>
      </c>
      <c r="D605" s="147" t="str">
        <f>IF(ISERROR(VLOOKUP(A605,进货明细!$A$2:$D$5000,COLUMN($D$2),0)&amp;""),"",VLOOKUP(A605,进货明细!$A$2:$D$5000,COLUMN($D$2),0)&amp;"")</f>
        <v/>
      </c>
      <c r="E605" s="148"/>
      <c r="F605" s="152"/>
      <c r="G605" s="150" t="str">
        <f>IF(ISERROR(VLOOKUP(A605,进货明细!$A$2:$G$5000,COLUMN($G$2),0)&amp;""),"",VLOOKUP(A605,进货明细!$A$2:$G$5000,COLUMN($G$2),0)&amp;"")</f>
        <v/>
      </c>
      <c r="H605" s="151" t="str">
        <f t="shared" si="21"/>
        <v/>
      </c>
      <c r="I605" s="168"/>
      <c r="J605" s="169"/>
      <c r="K605" s="163"/>
      <c r="L605" s="164" t="str">
        <f t="shared" si="20"/>
        <v/>
      </c>
      <c r="M605" s="165" t="e">
        <f>ROUND(VLOOKUP(A605,当前库存!$A$2:$F$7000,COLUMN($F$3),0)&amp;"",2)</f>
        <v>#DIV/0!</v>
      </c>
      <c r="N605" s="166"/>
      <c r="O605" s="167" t="str">
        <f t="array" ref="O605">INDEX(进货明细!A:A,MATCH(0,COUNTIF(O$2:O604,进货明细!$A$2:$A$5000),)+1)&amp;""</f>
        <v/>
      </c>
      <c r="P605" s="167" t="str">
        <f>IF(ISERROR(VLOOKUP(O605,进货明细!$A$2:$D$5000,COLUMN($B$2),0)&amp;""),"",VLOOKUP(O605,进货明细!$A$2:$D$5000,COLUMN($B$2),0)&amp;"")</f>
        <v/>
      </c>
      <c r="Q605" s="174" t="str">
        <f>IF(ISERROR(VLOOKUP(O605,进货明细!$A$2:$D$5000,COLUMN($C$2),0)&amp;""),"",VLOOKUP(O605,进货明细!$A$2:$D$5000,COLUMN($C$2),0)&amp;"")</f>
        <v/>
      </c>
      <c r="R605" s="167" t="str">
        <f>IF(ISERROR(VLOOKUP(O605,进货明细!$A$2:$D$5000,COLUMN($D$2),0)&amp;""),"",VLOOKUP(O605,进货明细!$A$2:$D$5000,COLUMN($D$2),0)&amp;"")</f>
        <v/>
      </c>
      <c r="S605" s="167" t="str">
        <f>IF(ISERROR(VLOOKUP(O605,进货明细!$A$2:$G$5000,COLUMN($G$2),0)&amp;""),"",VLOOKUP(O605,进货明细!$A$2:$G$5000,COLUMN($G$2),0)&amp;"")</f>
        <v/>
      </c>
    </row>
    <row r="606" customHeight="1" spans="1:19">
      <c r="A606" s="175"/>
      <c r="B606" s="153" t="str">
        <f>IF(ISERROR(VLOOKUP(A606,进货明细!$A$2:$D$5000,COLUMN($B$2),0)&amp;""),"",VLOOKUP(A606,进货明细!$A$2:$D$5000,COLUMN($B$2),0)&amp;"")</f>
        <v/>
      </c>
      <c r="C606" s="147" t="str">
        <f>IF(ISERROR(VLOOKUP(A606,进货明细!$A$2:$D$5000,COLUMN($C$2),0)&amp;""),"",VLOOKUP(A606,进货明细!$A$2:$D$5000,COLUMN($C$2),0)&amp;"")</f>
        <v/>
      </c>
      <c r="D606" s="147" t="str">
        <f>IF(ISERROR(VLOOKUP(A606,进货明细!$A$2:$D$5000,COLUMN($D$2),0)&amp;""),"",VLOOKUP(A606,进货明细!$A$2:$D$5000,COLUMN($D$2),0)&amp;"")</f>
        <v/>
      </c>
      <c r="E606" s="148"/>
      <c r="F606" s="152"/>
      <c r="G606" s="150" t="str">
        <f>IF(ISERROR(VLOOKUP(A606,进货明细!$A$2:$G$5000,COLUMN($G$2),0)&amp;""),"",VLOOKUP(A606,进货明细!$A$2:$G$5000,COLUMN($G$2),0)&amp;"")</f>
        <v/>
      </c>
      <c r="H606" s="151" t="str">
        <f t="shared" si="21"/>
        <v/>
      </c>
      <c r="I606" s="168"/>
      <c r="J606" s="169"/>
      <c r="K606" s="163"/>
      <c r="L606" s="164" t="str">
        <f t="shared" si="20"/>
        <v/>
      </c>
      <c r="M606" s="165" t="e">
        <f>ROUND(VLOOKUP(A606,当前库存!$A$2:$F$7000,COLUMN($F$3),0)&amp;"",2)</f>
        <v>#DIV/0!</v>
      </c>
      <c r="N606" s="166"/>
      <c r="O606" s="167" t="str">
        <f t="array" ref="O606">INDEX(进货明细!A:A,MATCH(0,COUNTIF(O$2:O605,进货明细!$A$2:$A$5000),)+1)&amp;""</f>
        <v/>
      </c>
      <c r="P606" s="167" t="str">
        <f>IF(ISERROR(VLOOKUP(O606,进货明细!$A$2:$D$5000,COLUMN($B$2),0)&amp;""),"",VLOOKUP(O606,进货明细!$A$2:$D$5000,COLUMN($B$2),0)&amp;"")</f>
        <v/>
      </c>
      <c r="Q606" s="174" t="str">
        <f>IF(ISERROR(VLOOKUP(O606,进货明细!$A$2:$D$5000,COLUMN($C$2),0)&amp;""),"",VLOOKUP(O606,进货明细!$A$2:$D$5000,COLUMN($C$2),0)&amp;"")</f>
        <v/>
      </c>
      <c r="R606" s="167" t="str">
        <f>IF(ISERROR(VLOOKUP(O606,进货明细!$A$2:$D$5000,COLUMN($D$2),0)&amp;""),"",VLOOKUP(O606,进货明细!$A$2:$D$5000,COLUMN($D$2),0)&amp;"")</f>
        <v/>
      </c>
      <c r="S606" s="167" t="str">
        <f>IF(ISERROR(VLOOKUP(O606,进货明细!$A$2:$G$5000,COLUMN($G$2),0)&amp;""),"",VLOOKUP(O606,进货明细!$A$2:$G$5000,COLUMN($G$2),0)&amp;"")</f>
        <v/>
      </c>
    </row>
    <row r="607" customHeight="1" spans="1:19">
      <c r="A607" s="175"/>
      <c r="B607" s="153" t="str">
        <f>IF(ISERROR(VLOOKUP(A607,进货明细!$A$2:$D$5000,COLUMN($B$2),0)&amp;""),"",VLOOKUP(A607,进货明细!$A$2:$D$5000,COLUMN($B$2),0)&amp;"")</f>
        <v/>
      </c>
      <c r="C607" s="147" t="str">
        <f>IF(ISERROR(VLOOKUP(A607,进货明细!$A$2:$D$5000,COLUMN($C$2),0)&amp;""),"",VLOOKUP(A607,进货明细!$A$2:$D$5000,COLUMN($C$2),0)&amp;"")</f>
        <v/>
      </c>
      <c r="D607" s="147" t="str">
        <f>IF(ISERROR(VLOOKUP(A607,进货明细!$A$2:$D$5000,COLUMN($D$2),0)&amp;""),"",VLOOKUP(A607,进货明细!$A$2:$D$5000,COLUMN($D$2),0)&amp;"")</f>
        <v/>
      </c>
      <c r="E607" s="148"/>
      <c r="F607" s="152"/>
      <c r="G607" s="150" t="str">
        <f>IF(ISERROR(VLOOKUP(A607,进货明细!$A$2:$G$5000,COLUMN($G$2),0)&amp;""),"",VLOOKUP(A607,进货明细!$A$2:$G$5000,COLUMN($G$2),0)&amp;"")</f>
        <v/>
      </c>
      <c r="H607" s="151" t="str">
        <f t="shared" si="21"/>
        <v/>
      </c>
      <c r="I607" s="168"/>
      <c r="J607" s="169"/>
      <c r="K607" s="163"/>
      <c r="L607" s="164" t="str">
        <f t="shared" si="20"/>
        <v/>
      </c>
      <c r="M607" s="165" t="e">
        <f>ROUND(VLOOKUP(A607,当前库存!$A$2:$F$7000,COLUMN($F$3),0)&amp;"",2)</f>
        <v>#DIV/0!</v>
      </c>
      <c r="N607" s="166"/>
      <c r="O607" s="167" t="str">
        <f t="array" ref="O607">INDEX(进货明细!A:A,MATCH(0,COUNTIF(O$2:O606,进货明细!$A$2:$A$5000),)+1)&amp;""</f>
        <v/>
      </c>
      <c r="P607" s="167" t="str">
        <f>IF(ISERROR(VLOOKUP(O607,进货明细!$A$2:$D$5000,COLUMN($B$2),0)&amp;""),"",VLOOKUP(O607,进货明细!$A$2:$D$5000,COLUMN($B$2),0)&amp;"")</f>
        <v/>
      </c>
      <c r="Q607" s="174" t="str">
        <f>IF(ISERROR(VLOOKUP(O607,进货明细!$A$2:$D$5000,COLUMN($C$2),0)&amp;""),"",VLOOKUP(O607,进货明细!$A$2:$D$5000,COLUMN($C$2),0)&amp;"")</f>
        <v/>
      </c>
      <c r="R607" s="167" t="str">
        <f>IF(ISERROR(VLOOKUP(O607,进货明细!$A$2:$D$5000,COLUMN($D$2),0)&amp;""),"",VLOOKUP(O607,进货明细!$A$2:$D$5000,COLUMN($D$2),0)&amp;"")</f>
        <v/>
      </c>
      <c r="S607" s="167" t="str">
        <f>IF(ISERROR(VLOOKUP(O607,进货明细!$A$2:$G$5000,COLUMN($G$2),0)&amp;""),"",VLOOKUP(O607,进货明细!$A$2:$G$5000,COLUMN($G$2),0)&amp;"")</f>
        <v/>
      </c>
    </row>
    <row r="608" customHeight="1" spans="1:19">
      <c r="A608" s="175"/>
      <c r="B608" s="153" t="str">
        <f>IF(ISERROR(VLOOKUP(A608,进货明细!$A$2:$D$5000,COLUMN($B$2),0)&amp;""),"",VLOOKUP(A608,进货明细!$A$2:$D$5000,COLUMN($B$2),0)&amp;"")</f>
        <v/>
      </c>
      <c r="C608" s="147" t="str">
        <f>IF(ISERROR(VLOOKUP(A608,进货明细!$A$2:$D$5000,COLUMN($C$2),0)&amp;""),"",VLOOKUP(A608,进货明细!$A$2:$D$5000,COLUMN($C$2),0)&amp;"")</f>
        <v/>
      </c>
      <c r="D608" s="147" t="str">
        <f>IF(ISERROR(VLOOKUP(A608,进货明细!$A$2:$D$5000,COLUMN($D$2),0)&amp;""),"",VLOOKUP(A608,进货明细!$A$2:$D$5000,COLUMN($D$2),0)&amp;"")</f>
        <v/>
      </c>
      <c r="E608" s="148"/>
      <c r="F608" s="152"/>
      <c r="G608" s="150" t="str">
        <f>IF(ISERROR(VLOOKUP(A608,进货明细!$A$2:$G$5000,COLUMN($G$2),0)&amp;""),"",VLOOKUP(A608,进货明细!$A$2:$G$5000,COLUMN($G$2),0)&amp;"")</f>
        <v/>
      </c>
      <c r="H608" s="151" t="str">
        <f t="shared" si="21"/>
        <v/>
      </c>
      <c r="I608" s="168"/>
      <c r="J608" s="169"/>
      <c r="K608" s="163"/>
      <c r="L608" s="164" t="str">
        <f t="shared" si="20"/>
        <v/>
      </c>
      <c r="M608" s="165" t="e">
        <f>ROUND(VLOOKUP(A608,当前库存!$A$2:$F$7000,COLUMN($F$3),0)&amp;"",2)</f>
        <v>#DIV/0!</v>
      </c>
      <c r="N608" s="166"/>
      <c r="O608" s="167" t="str">
        <f t="array" ref="O608">INDEX(进货明细!A:A,MATCH(0,COUNTIF(O$2:O607,进货明细!$A$2:$A$5000),)+1)&amp;""</f>
        <v/>
      </c>
      <c r="P608" s="167" t="str">
        <f>IF(ISERROR(VLOOKUP(O608,进货明细!$A$2:$D$5000,COLUMN($B$2),0)&amp;""),"",VLOOKUP(O608,进货明细!$A$2:$D$5000,COLUMN($B$2),0)&amp;"")</f>
        <v/>
      </c>
      <c r="Q608" s="174" t="str">
        <f>IF(ISERROR(VLOOKUP(O608,进货明细!$A$2:$D$5000,COLUMN($C$2),0)&amp;""),"",VLOOKUP(O608,进货明细!$A$2:$D$5000,COLUMN($C$2),0)&amp;"")</f>
        <v/>
      </c>
      <c r="R608" s="167" t="str">
        <f>IF(ISERROR(VLOOKUP(O608,进货明细!$A$2:$D$5000,COLUMN($D$2),0)&amp;""),"",VLOOKUP(O608,进货明细!$A$2:$D$5000,COLUMN($D$2),0)&amp;"")</f>
        <v/>
      </c>
      <c r="S608" s="167" t="str">
        <f>IF(ISERROR(VLOOKUP(O608,进货明细!$A$2:$G$5000,COLUMN($G$2),0)&amp;""),"",VLOOKUP(O608,进货明细!$A$2:$G$5000,COLUMN($G$2),0)&amp;"")</f>
        <v/>
      </c>
    </row>
    <row r="609" customHeight="1" spans="1:19">
      <c r="A609" s="175"/>
      <c r="B609" s="153" t="str">
        <f>IF(ISERROR(VLOOKUP(A609,进货明细!$A$2:$D$5000,COLUMN($B$2),0)&amp;""),"",VLOOKUP(A609,进货明细!$A$2:$D$5000,COLUMN($B$2),0)&amp;"")</f>
        <v/>
      </c>
      <c r="C609" s="147" t="str">
        <f>IF(ISERROR(VLOOKUP(A609,进货明细!$A$2:$D$5000,COLUMN($C$2),0)&amp;""),"",VLOOKUP(A609,进货明细!$A$2:$D$5000,COLUMN($C$2),0)&amp;"")</f>
        <v/>
      </c>
      <c r="D609" s="147" t="str">
        <f>IF(ISERROR(VLOOKUP(A609,进货明细!$A$2:$D$5000,COLUMN($D$2),0)&amp;""),"",VLOOKUP(A609,进货明细!$A$2:$D$5000,COLUMN($D$2),0)&amp;"")</f>
        <v/>
      </c>
      <c r="E609" s="148"/>
      <c r="F609" s="152"/>
      <c r="G609" s="150" t="str">
        <f>IF(ISERROR(VLOOKUP(A609,进货明细!$A$2:$G$5000,COLUMN($G$2),0)&amp;""),"",VLOOKUP(A609,进货明细!$A$2:$G$5000,COLUMN($G$2),0)&amp;"")</f>
        <v/>
      </c>
      <c r="H609" s="151" t="str">
        <f t="shared" si="21"/>
        <v/>
      </c>
      <c r="I609" s="168"/>
      <c r="J609" s="169"/>
      <c r="K609" s="163"/>
      <c r="L609" s="164" t="str">
        <f t="shared" si="20"/>
        <v/>
      </c>
      <c r="M609" s="165" t="e">
        <f>ROUND(VLOOKUP(A609,当前库存!$A$2:$F$7000,COLUMN($F$3),0)&amp;"",2)</f>
        <v>#DIV/0!</v>
      </c>
      <c r="N609" s="166"/>
      <c r="O609" s="167" t="str">
        <f t="array" ref="O609">INDEX(进货明细!A:A,MATCH(0,COUNTIF(O$2:O608,进货明细!$A$2:$A$5000),)+1)&amp;""</f>
        <v/>
      </c>
      <c r="P609" s="167" t="str">
        <f>IF(ISERROR(VLOOKUP(O609,进货明细!$A$2:$D$5000,COLUMN($B$2),0)&amp;""),"",VLOOKUP(O609,进货明细!$A$2:$D$5000,COLUMN($B$2),0)&amp;"")</f>
        <v/>
      </c>
      <c r="Q609" s="174" t="str">
        <f>IF(ISERROR(VLOOKUP(O609,进货明细!$A$2:$D$5000,COLUMN($C$2),0)&amp;""),"",VLOOKUP(O609,进货明细!$A$2:$D$5000,COLUMN($C$2),0)&amp;"")</f>
        <v/>
      </c>
      <c r="R609" s="167" t="str">
        <f>IF(ISERROR(VLOOKUP(O609,进货明细!$A$2:$D$5000,COLUMN($D$2),0)&amp;""),"",VLOOKUP(O609,进货明细!$A$2:$D$5000,COLUMN($D$2),0)&amp;"")</f>
        <v/>
      </c>
      <c r="S609" s="167" t="str">
        <f>IF(ISERROR(VLOOKUP(O609,进货明细!$A$2:$G$5000,COLUMN($G$2),0)&amp;""),"",VLOOKUP(O609,进货明细!$A$2:$G$5000,COLUMN($G$2),0)&amp;"")</f>
        <v/>
      </c>
    </row>
    <row r="610" customHeight="1" spans="1:19">
      <c r="A610" s="175"/>
      <c r="B610" s="153" t="str">
        <f>IF(ISERROR(VLOOKUP(A610,进货明细!$A$2:$D$5000,COLUMN($B$2),0)&amp;""),"",VLOOKUP(A610,进货明细!$A$2:$D$5000,COLUMN($B$2),0)&amp;"")</f>
        <v/>
      </c>
      <c r="C610" s="147" t="str">
        <f>IF(ISERROR(VLOOKUP(A610,进货明细!$A$2:$D$5000,COLUMN($C$2),0)&amp;""),"",VLOOKUP(A610,进货明细!$A$2:$D$5000,COLUMN($C$2),0)&amp;"")</f>
        <v/>
      </c>
      <c r="D610" s="147" t="str">
        <f>IF(ISERROR(VLOOKUP(A610,进货明细!$A$2:$D$5000,COLUMN($D$2),0)&amp;""),"",VLOOKUP(A610,进货明细!$A$2:$D$5000,COLUMN($D$2),0)&amp;"")</f>
        <v/>
      </c>
      <c r="E610" s="148"/>
      <c r="F610" s="152"/>
      <c r="G610" s="150" t="str">
        <f>IF(ISERROR(VLOOKUP(A610,进货明细!$A$2:$G$5000,COLUMN($G$2),0)&amp;""),"",VLOOKUP(A610,进货明细!$A$2:$G$5000,COLUMN($G$2),0)&amp;"")</f>
        <v/>
      </c>
      <c r="H610" s="151" t="str">
        <f t="shared" si="21"/>
        <v/>
      </c>
      <c r="I610" s="168"/>
      <c r="J610" s="169"/>
      <c r="K610" s="163"/>
      <c r="L610" s="164" t="str">
        <f t="shared" si="20"/>
        <v/>
      </c>
      <c r="M610" s="165" t="e">
        <f>ROUND(VLOOKUP(A610,当前库存!$A$2:$F$7000,COLUMN($F$3),0)&amp;"",2)</f>
        <v>#DIV/0!</v>
      </c>
      <c r="N610" s="166"/>
      <c r="O610" s="167" t="str">
        <f t="array" ref="O610">INDEX(进货明细!A:A,MATCH(0,COUNTIF(O$2:O609,进货明细!$A$2:$A$5000),)+1)&amp;""</f>
        <v/>
      </c>
      <c r="P610" s="167" t="str">
        <f>IF(ISERROR(VLOOKUP(O610,进货明细!$A$2:$D$5000,COLUMN($B$2),0)&amp;""),"",VLOOKUP(O610,进货明细!$A$2:$D$5000,COLUMN($B$2),0)&amp;"")</f>
        <v/>
      </c>
      <c r="Q610" s="174" t="str">
        <f>IF(ISERROR(VLOOKUP(O610,进货明细!$A$2:$D$5000,COLUMN($C$2),0)&amp;""),"",VLOOKUP(O610,进货明细!$A$2:$D$5000,COLUMN($C$2),0)&amp;"")</f>
        <v/>
      </c>
      <c r="R610" s="167" t="str">
        <f>IF(ISERROR(VLOOKUP(O610,进货明细!$A$2:$D$5000,COLUMN($D$2),0)&amp;""),"",VLOOKUP(O610,进货明细!$A$2:$D$5000,COLUMN($D$2),0)&amp;"")</f>
        <v/>
      </c>
      <c r="S610" s="167" t="str">
        <f>IF(ISERROR(VLOOKUP(O610,进货明细!$A$2:$G$5000,COLUMN($G$2),0)&amp;""),"",VLOOKUP(O610,进货明细!$A$2:$G$5000,COLUMN($G$2),0)&amp;"")</f>
        <v/>
      </c>
    </row>
    <row r="611" customHeight="1" spans="1:19">
      <c r="A611" s="175"/>
      <c r="B611" s="153" t="str">
        <f>IF(ISERROR(VLOOKUP(A611,进货明细!$A$2:$D$5000,COLUMN($B$2),0)&amp;""),"",VLOOKUP(A611,进货明细!$A$2:$D$5000,COLUMN($B$2),0)&amp;"")</f>
        <v/>
      </c>
      <c r="C611" s="147" t="str">
        <f>IF(ISERROR(VLOOKUP(A611,进货明细!$A$2:$D$5000,COLUMN($C$2),0)&amp;""),"",VLOOKUP(A611,进货明细!$A$2:$D$5000,COLUMN($C$2),0)&amp;"")</f>
        <v/>
      </c>
      <c r="D611" s="147" t="str">
        <f>IF(ISERROR(VLOOKUP(A611,进货明细!$A$2:$D$5000,COLUMN($D$2),0)&amp;""),"",VLOOKUP(A611,进货明细!$A$2:$D$5000,COLUMN($D$2),0)&amp;"")</f>
        <v/>
      </c>
      <c r="E611" s="148"/>
      <c r="F611" s="152"/>
      <c r="G611" s="150" t="str">
        <f>IF(ISERROR(VLOOKUP(A611,进货明细!$A$2:$G$5000,COLUMN($G$2),0)&amp;""),"",VLOOKUP(A611,进货明细!$A$2:$G$5000,COLUMN($G$2),0)&amp;"")</f>
        <v/>
      </c>
      <c r="H611" s="151" t="str">
        <f t="shared" si="21"/>
        <v/>
      </c>
      <c r="I611" s="168"/>
      <c r="J611" s="169"/>
      <c r="K611" s="163"/>
      <c r="L611" s="164" t="str">
        <f t="shared" si="20"/>
        <v/>
      </c>
      <c r="M611" s="165" t="e">
        <f>ROUND(VLOOKUP(A611,当前库存!$A$2:$F$7000,COLUMN($F$3),0)&amp;"",2)</f>
        <v>#DIV/0!</v>
      </c>
      <c r="N611" s="166"/>
      <c r="O611" s="167" t="str">
        <f t="array" ref="O611">INDEX(进货明细!A:A,MATCH(0,COUNTIF(O$2:O610,进货明细!$A$2:$A$5000),)+1)&amp;""</f>
        <v/>
      </c>
      <c r="P611" s="167" t="str">
        <f>IF(ISERROR(VLOOKUP(O611,进货明细!$A$2:$D$5000,COLUMN($B$2),0)&amp;""),"",VLOOKUP(O611,进货明细!$A$2:$D$5000,COLUMN($B$2),0)&amp;"")</f>
        <v/>
      </c>
      <c r="Q611" s="174" t="str">
        <f>IF(ISERROR(VLOOKUP(O611,进货明细!$A$2:$D$5000,COLUMN($C$2),0)&amp;""),"",VLOOKUP(O611,进货明细!$A$2:$D$5000,COLUMN($C$2),0)&amp;"")</f>
        <v/>
      </c>
      <c r="R611" s="167" t="str">
        <f>IF(ISERROR(VLOOKUP(O611,进货明细!$A$2:$D$5000,COLUMN($D$2),0)&amp;""),"",VLOOKUP(O611,进货明细!$A$2:$D$5000,COLUMN($D$2),0)&amp;"")</f>
        <v/>
      </c>
      <c r="S611" s="167" t="str">
        <f>IF(ISERROR(VLOOKUP(O611,进货明细!$A$2:$G$5000,COLUMN($G$2),0)&amp;""),"",VLOOKUP(O611,进货明细!$A$2:$G$5000,COLUMN($G$2),0)&amp;"")</f>
        <v/>
      </c>
    </row>
    <row r="612" customHeight="1" spans="1:19">
      <c r="A612" s="175"/>
      <c r="B612" s="153" t="str">
        <f>IF(ISERROR(VLOOKUP(A612,进货明细!$A$2:$D$5000,COLUMN($B$2),0)&amp;""),"",VLOOKUP(A612,进货明细!$A$2:$D$5000,COLUMN($B$2),0)&amp;"")</f>
        <v/>
      </c>
      <c r="C612" s="147" t="str">
        <f>IF(ISERROR(VLOOKUP(A612,进货明细!$A$2:$D$5000,COLUMN($C$2),0)&amp;""),"",VLOOKUP(A612,进货明细!$A$2:$D$5000,COLUMN($C$2),0)&amp;"")</f>
        <v/>
      </c>
      <c r="D612" s="147" t="str">
        <f>IF(ISERROR(VLOOKUP(A612,进货明细!$A$2:$D$5000,COLUMN($D$2),0)&amp;""),"",VLOOKUP(A612,进货明细!$A$2:$D$5000,COLUMN($D$2),0)&amp;"")</f>
        <v/>
      </c>
      <c r="E612" s="148"/>
      <c r="F612" s="152"/>
      <c r="G612" s="150" t="str">
        <f>IF(ISERROR(VLOOKUP(A612,进货明细!$A$2:$G$5000,COLUMN($G$2),0)&amp;""),"",VLOOKUP(A612,进货明细!$A$2:$G$5000,COLUMN($G$2),0)&amp;"")</f>
        <v/>
      </c>
      <c r="H612" s="151" t="str">
        <f t="shared" si="21"/>
        <v/>
      </c>
      <c r="I612" s="168"/>
      <c r="J612" s="169"/>
      <c r="K612" s="163"/>
      <c r="L612" s="164" t="str">
        <f t="shared" si="20"/>
        <v/>
      </c>
      <c r="M612" s="165" t="e">
        <f>ROUND(VLOOKUP(A612,当前库存!$A$2:$F$7000,COLUMN($F$3),0)&amp;"",2)</f>
        <v>#DIV/0!</v>
      </c>
      <c r="N612" s="166"/>
      <c r="O612" s="167" t="str">
        <f t="array" ref="O612">INDEX(进货明细!A:A,MATCH(0,COUNTIF(O$2:O611,进货明细!$A$2:$A$5000),)+1)&amp;""</f>
        <v/>
      </c>
      <c r="P612" s="167" t="str">
        <f>IF(ISERROR(VLOOKUP(O612,进货明细!$A$2:$D$5000,COLUMN($B$2),0)&amp;""),"",VLOOKUP(O612,进货明细!$A$2:$D$5000,COLUMN($B$2),0)&amp;"")</f>
        <v/>
      </c>
      <c r="Q612" s="174" t="str">
        <f>IF(ISERROR(VLOOKUP(O612,进货明细!$A$2:$D$5000,COLUMN($C$2),0)&amp;""),"",VLOOKUP(O612,进货明细!$A$2:$D$5000,COLUMN($C$2),0)&amp;"")</f>
        <v/>
      </c>
      <c r="R612" s="167" t="str">
        <f>IF(ISERROR(VLOOKUP(O612,进货明细!$A$2:$D$5000,COLUMN($D$2),0)&amp;""),"",VLOOKUP(O612,进货明细!$A$2:$D$5000,COLUMN($D$2),0)&amp;"")</f>
        <v/>
      </c>
      <c r="S612" s="167" t="str">
        <f>IF(ISERROR(VLOOKUP(O612,进货明细!$A$2:$G$5000,COLUMN($G$2),0)&amp;""),"",VLOOKUP(O612,进货明细!$A$2:$G$5000,COLUMN($G$2),0)&amp;"")</f>
        <v/>
      </c>
    </row>
    <row r="613" customHeight="1" spans="1:19">
      <c r="A613" s="175"/>
      <c r="B613" s="153" t="str">
        <f>IF(ISERROR(VLOOKUP(A613,进货明细!$A$2:$D$5000,COLUMN($B$2),0)&amp;""),"",VLOOKUP(A613,进货明细!$A$2:$D$5000,COLUMN($B$2),0)&amp;"")</f>
        <v/>
      </c>
      <c r="C613" s="147" t="str">
        <f>IF(ISERROR(VLOOKUP(A613,进货明细!$A$2:$D$5000,COLUMN($C$2),0)&amp;""),"",VLOOKUP(A613,进货明细!$A$2:$D$5000,COLUMN($C$2),0)&amp;"")</f>
        <v/>
      </c>
      <c r="D613" s="147" t="str">
        <f>IF(ISERROR(VLOOKUP(A613,进货明细!$A$2:$D$5000,COLUMN($D$2),0)&amp;""),"",VLOOKUP(A613,进货明细!$A$2:$D$5000,COLUMN($D$2),0)&amp;"")</f>
        <v/>
      </c>
      <c r="E613" s="148"/>
      <c r="F613" s="152"/>
      <c r="G613" s="150" t="str">
        <f>IF(ISERROR(VLOOKUP(A613,进货明细!$A$2:$G$5000,COLUMN($G$2),0)&amp;""),"",VLOOKUP(A613,进货明细!$A$2:$G$5000,COLUMN($G$2),0)&amp;"")</f>
        <v/>
      </c>
      <c r="H613" s="151" t="str">
        <f t="shared" si="21"/>
        <v/>
      </c>
      <c r="I613" s="168"/>
      <c r="J613" s="169"/>
      <c r="K613" s="163"/>
      <c r="L613" s="164" t="str">
        <f t="shared" si="20"/>
        <v/>
      </c>
      <c r="M613" s="165" t="e">
        <f>ROUND(VLOOKUP(A613,当前库存!$A$2:$F$7000,COLUMN($F$3),0)&amp;"",2)</f>
        <v>#DIV/0!</v>
      </c>
      <c r="N613" s="166"/>
      <c r="O613" s="167" t="str">
        <f t="array" ref="O613">INDEX(进货明细!A:A,MATCH(0,COUNTIF(O$2:O612,进货明细!$A$2:$A$5000),)+1)&amp;""</f>
        <v/>
      </c>
      <c r="P613" s="167" t="str">
        <f>IF(ISERROR(VLOOKUP(O613,进货明细!$A$2:$D$5000,COLUMN($B$2),0)&amp;""),"",VLOOKUP(O613,进货明细!$A$2:$D$5000,COLUMN($B$2),0)&amp;"")</f>
        <v/>
      </c>
      <c r="Q613" s="174" t="str">
        <f>IF(ISERROR(VLOOKUP(O613,进货明细!$A$2:$D$5000,COLUMN($C$2),0)&amp;""),"",VLOOKUP(O613,进货明细!$A$2:$D$5000,COLUMN($C$2),0)&amp;"")</f>
        <v/>
      </c>
      <c r="R613" s="167" t="str">
        <f>IF(ISERROR(VLOOKUP(O613,进货明细!$A$2:$D$5000,COLUMN($D$2),0)&amp;""),"",VLOOKUP(O613,进货明细!$A$2:$D$5000,COLUMN($D$2),0)&amp;"")</f>
        <v/>
      </c>
      <c r="S613" s="167" t="str">
        <f>IF(ISERROR(VLOOKUP(O613,进货明细!$A$2:$G$5000,COLUMN($G$2),0)&amp;""),"",VLOOKUP(O613,进货明细!$A$2:$G$5000,COLUMN($G$2),0)&amp;"")</f>
        <v/>
      </c>
    </row>
    <row r="614" customHeight="1" spans="1:19">
      <c r="A614" s="175"/>
      <c r="B614" s="153" t="str">
        <f>IF(ISERROR(VLOOKUP(A614,进货明细!$A$2:$D$5000,COLUMN($B$2),0)&amp;""),"",VLOOKUP(A614,进货明细!$A$2:$D$5000,COLUMN($B$2),0)&amp;"")</f>
        <v/>
      </c>
      <c r="C614" s="147" t="str">
        <f>IF(ISERROR(VLOOKUP(A614,进货明细!$A$2:$D$5000,COLUMN($C$2),0)&amp;""),"",VLOOKUP(A614,进货明细!$A$2:$D$5000,COLUMN($C$2),0)&amp;"")</f>
        <v/>
      </c>
      <c r="D614" s="147" t="str">
        <f>IF(ISERROR(VLOOKUP(A614,进货明细!$A$2:$D$5000,COLUMN($D$2),0)&amp;""),"",VLOOKUP(A614,进货明细!$A$2:$D$5000,COLUMN($D$2),0)&amp;"")</f>
        <v/>
      </c>
      <c r="E614" s="148"/>
      <c r="F614" s="152"/>
      <c r="G614" s="150" t="str">
        <f>IF(ISERROR(VLOOKUP(A614,进货明细!$A$2:$G$5000,COLUMN($G$2),0)&amp;""),"",VLOOKUP(A614,进货明细!$A$2:$G$5000,COLUMN($G$2),0)&amp;"")</f>
        <v/>
      </c>
      <c r="H614" s="151" t="str">
        <f t="shared" si="21"/>
        <v/>
      </c>
      <c r="I614" s="168"/>
      <c r="J614" s="169"/>
      <c r="K614" s="163"/>
      <c r="L614" s="164" t="str">
        <f t="shared" si="20"/>
        <v/>
      </c>
      <c r="M614" s="165" t="e">
        <f>ROUND(VLOOKUP(A614,当前库存!$A$2:$F$7000,COLUMN($F$3),0)&amp;"",2)</f>
        <v>#DIV/0!</v>
      </c>
      <c r="N614" s="166"/>
      <c r="O614" s="167" t="str">
        <f t="array" ref="O614">INDEX(进货明细!A:A,MATCH(0,COUNTIF(O$2:O613,进货明细!$A$2:$A$5000),)+1)&amp;""</f>
        <v/>
      </c>
      <c r="P614" s="167" t="str">
        <f>IF(ISERROR(VLOOKUP(O614,进货明细!$A$2:$D$5000,COLUMN($B$2),0)&amp;""),"",VLOOKUP(O614,进货明细!$A$2:$D$5000,COLUMN($B$2),0)&amp;"")</f>
        <v/>
      </c>
      <c r="Q614" s="174" t="str">
        <f>IF(ISERROR(VLOOKUP(O614,进货明细!$A$2:$D$5000,COLUMN($C$2),0)&amp;""),"",VLOOKUP(O614,进货明细!$A$2:$D$5000,COLUMN($C$2),0)&amp;"")</f>
        <v/>
      </c>
      <c r="R614" s="167" t="str">
        <f>IF(ISERROR(VLOOKUP(O614,进货明细!$A$2:$D$5000,COLUMN($D$2),0)&amp;""),"",VLOOKUP(O614,进货明细!$A$2:$D$5000,COLUMN($D$2),0)&amp;"")</f>
        <v/>
      </c>
      <c r="S614" s="167" t="str">
        <f>IF(ISERROR(VLOOKUP(O614,进货明细!$A$2:$G$5000,COLUMN($G$2),0)&amp;""),"",VLOOKUP(O614,进货明细!$A$2:$G$5000,COLUMN($G$2),0)&amp;"")</f>
        <v/>
      </c>
    </row>
    <row r="615" customHeight="1" spans="1:19">
      <c r="A615" s="175"/>
      <c r="B615" s="153" t="str">
        <f>IF(ISERROR(VLOOKUP(A615,进货明细!$A$2:$D$5000,COLUMN($B$2),0)&amp;""),"",VLOOKUP(A615,进货明细!$A$2:$D$5000,COLUMN($B$2),0)&amp;"")</f>
        <v/>
      </c>
      <c r="C615" s="147" t="str">
        <f>IF(ISERROR(VLOOKUP(A615,进货明细!$A$2:$D$5000,COLUMN($C$2),0)&amp;""),"",VLOOKUP(A615,进货明细!$A$2:$D$5000,COLUMN($C$2),0)&amp;"")</f>
        <v/>
      </c>
      <c r="D615" s="147" t="str">
        <f>IF(ISERROR(VLOOKUP(A615,进货明细!$A$2:$D$5000,COLUMN($D$2),0)&amp;""),"",VLOOKUP(A615,进货明细!$A$2:$D$5000,COLUMN($D$2),0)&amp;"")</f>
        <v/>
      </c>
      <c r="E615" s="148"/>
      <c r="F615" s="152"/>
      <c r="G615" s="150" t="str">
        <f>IF(ISERROR(VLOOKUP(A615,进货明细!$A$2:$G$5000,COLUMN($G$2),0)&amp;""),"",VLOOKUP(A615,进货明细!$A$2:$G$5000,COLUMN($G$2),0)&amp;"")</f>
        <v/>
      </c>
      <c r="H615" s="151" t="str">
        <f t="shared" si="21"/>
        <v/>
      </c>
      <c r="I615" s="168"/>
      <c r="J615" s="169"/>
      <c r="K615" s="163"/>
      <c r="L615" s="164" t="str">
        <f t="shared" si="20"/>
        <v/>
      </c>
      <c r="M615" s="165" t="e">
        <f>ROUND(VLOOKUP(A615,当前库存!$A$2:$F$7000,COLUMN($F$3),0)&amp;"",2)</f>
        <v>#DIV/0!</v>
      </c>
      <c r="N615" s="166"/>
      <c r="O615" s="167" t="str">
        <f t="array" ref="O615">INDEX(进货明细!A:A,MATCH(0,COUNTIF(O$2:O614,进货明细!$A$2:$A$5000),)+1)&amp;""</f>
        <v/>
      </c>
      <c r="P615" s="167" t="str">
        <f>IF(ISERROR(VLOOKUP(O615,进货明细!$A$2:$D$5000,COLUMN($B$2),0)&amp;""),"",VLOOKUP(O615,进货明细!$A$2:$D$5000,COLUMN($B$2),0)&amp;"")</f>
        <v/>
      </c>
      <c r="Q615" s="174" t="str">
        <f>IF(ISERROR(VLOOKUP(O615,进货明细!$A$2:$D$5000,COLUMN($C$2),0)&amp;""),"",VLOOKUP(O615,进货明细!$A$2:$D$5000,COLUMN($C$2),0)&amp;"")</f>
        <v/>
      </c>
      <c r="R615" s="167" t="str">
        <f>IF(ISERROR(VLOOKUP(O615,进货明细!$A$2:$D$5000,COLUMN($D$2),0)&amp;""),"",VLOOKUP(O615,进货明细!$A$2:$D$5000,COLUMN($D$2),0)&amp;"")</f>
        <v/>
      </c>
      <c r="S615" s="167" t="str">
        <f>IF(ISERROR(VLOOKUP(O615,进货明细!$A$2:$G$5000,COLUMN($G$2),0)&amp;""),"",VLOOKUP(O615,进货明细!$A$2:$G$5000,COLUMN($G$2),0)&amp;"")</f>
        <v/>
      </c>
    </row>
    <row r="616" customHeight="1" spans="1:19">
      <c r="A616" s="175"/>
      <c r="B616" s="153" t="str">
        <f>IF(ISERROR(VLOOKUP(A616,进货明细!$A$2:$D$5000,COLUMN($B$2),0)&amp;""),"",VLOOKUP(A616,进货明细!$A$2:$D$5000,COLUMN($B$2),0)&amp;"")</f>
        <v/>
      </c>
      <c r="C616" s="147" t="str">
        <f>IF(ISERROR(VLOOKUP(A616,进货明细!$A$2:$D$5000,COLUMN($C$2),0)&amp;""),"",VLOOKUP(A616,进货明细!$A$2:$D$5000,COLUMN($C$2),0)&amp;"")</f>
        <v/>
      </c>
      <c r="D616" s="147" t="str">
        <f>IF(ISERROR(VLOOKUP(A616,进货明细!$A$2:$D$5000,COLUMN($D$2),0)&amp;""),"",VLOOKUP(A616,进货明细!$A$2:$D$5000,COLUMN($D$2),0)&amp;"")</f>
        <v/>
      </c>
      <c r="E616" s="148"/>
      <c r="F616" s="152"/>
      <c r="G616" s="150" t="str">
        <f>IF(ISERROR(VLOOKUP(A616,进货明细!$A$2:$G$5000,COLUMN($G$2),0)&amp;""),"",VLOOKUP(A616,进货明细!$A$2:$G$5000,COLUMN($G$2),0)&amp;"")</f>
        <v/>
      </c>
      <c r="H616" s="151" t="str">
        <f t="shared" si="21"/>
        <v/>
      </c>
      <c r="I616" s="168"/>
      <c r="J616" s="169"/>
      <c r="K616" s="163"/>
      <c r="L616" s="164" t="str">
        <f t="shared" si="20"/>
        <v/>
      </c>
      <c r="M616" s="165" t="e">
        <f>ROUND(VLOOKUP(A616,当前库存!$A$2:$F$7000,COLUMN($F$3),0)&amp;"",2)</f>
        <v>#DIV/0!</v>
      </c>
      <c r="N616" s="166"/>
      <c r="O616" s="167" t="str">
        <f t="array" ref="O616">INDEX(进货明细!A:A,MATCH(0,COUNTIF(O$2:O615,进货明细!$A$2:$A$5000),)+1)&amp;""</f>
        <v/>
      </c>
      <c r="P616" s="167" t="str">
        <f>IF(ISERROR(VLOOKUP(O616,进货明细!$A$2:$D$5000,COLUMN($B$2),0)&amp;""),"",VLOOKUP(O616,进货明细!$A$2:$D$5000,COLUMN($B$2),0)&amp;"")</f>
        <v/>
      </c>
      <c r="Q616" s="174" t="str">
        <f>IF(ISERROR(VLOOKUP(O616,进货明细!$A$2:$D$5000,COLUMN($C$2),0)&amp;""),"",VLOOKUP(O616,进货明细!$A$2:$D$5000,COLUMN($C$2),0)&amp;"")</f>
        <v/>
      </c>
      <c r="R616" s="167" t="str">
        <f>IF(ISERROR(VLOOKUP(O616,进货明细!$A$2:$D$5000,COLUMN($D$2),0)&amp;""),"",VLOOKUP(O616,进货明细!$A$2:$D$5000,COLUMN($D$2),0)&amp;"")</f>
        <v/>
      </c>
      <c r="S616" s="167" t="str">
        <f>IF(ISERROR(VLOOKUP(O616,进货明细!$A$2:$G$5000,COLUMN($G$2),0)&amp;""),"",VLOOKUP(O616,进货明细!$A$2:$G$5000,COLUMN($G$2),0)&amp;"")</f>
        <v/>
      </c>
    </row>
    <row r="617" customHeight="1" spans="1:19">
      <c r="A617" s="175"/>
      <c r="B617" s="153" t="str">
        <f>IF(ISERROR(VLOOKUP(A617,进货明细!$A$2:$D$5000,COLUMN($B$2),0)&amp;""),"",VLOOKUP(A617,进货明细!$A$2:$D$5000,COLUMN($B$2),0)&amp;"")</f>
        <v/>
      </c>
      <c r="C617" s="147" t="str">
        <f>IF(ISERROR(VLOOKUP(A617,进货明细!$A$2:$D$5000,COLUMN($C$2),0)&amp;""),"",VLOOKUP(A617,进货明细!$A$2:$D$5000,COLUMN($C$2),0)&amp;"")</f>
        <v/>
      </c>
      <c r="D617" s="147" t="str">
        <f>IF(ISERROR(VLOOKUP(A617,进货明细!$A$2:$D$5000,COLUMN($D$2),0)&amp;""),"",VLOOKUP(A617,进货明细!$A$2:$D$5000,COLUMN($D$2),0)&amp;"")</f>
        <v/>
      </c>
      <c r="E617" s="148"/>
      <c r="F617" s="152"/>
      <c r="G617" s="150" t="str">
        <f>IF(ISERROR(VLOOKUP(A617,进货明细!$A$2:$G$5000,COLUMN($G$2),0)&amp;""),"",VLOOKUP(A617,进货明细!$A$2:$G$5000,COLUMN($G$2),0)&amp;"")</f>
        <v/>
      </c>
      <c r="H617" s="151" t="str">
        <f t="shared" si="21"/>
        <v/>
      </c>
      <c r="I617" s="168"/>
      <c r="J617" s="169"/>
      <c r="K617" s="163"/>
      <c r="L617" s="164" t="str">
        <f t="shared" si="20"/>
        <v/>
      </c>
      <c r="M617" s="165" t="e">
        <f>ROUND(VLOOKUP(A617,当前库存!$A$2:$F$7000,COLUMN($F$3),0)&amp;"",2)</f>
        <v>#DIV/0!</v>
      </c>
      <c r="N617" s="166"/>
      <c r="O617" s="167" t="str">
        <f t="array" ref="O617">INDEX(进货明细!A:A,MATCH(0,COUNTIF(O$2:O616,进货明细!$A$2:$A$5000),)+1)&amp;""</f>
        <v/>
      </c>
      <c r="P617" s="167" t="str">
        <f>IF(ISERROR(VLOOKUP(O617,进货明细!$A$2:$D$5000,COLUMN($B$2),0)&amp;""),"",VLOOKUP(O617,进货明细!$A$2:$D$5000,COLUMN($B$2),0)&amp;"")</f>
        <v/>
      </c>
      <c r="Q617" s="174" t="str">
        <f>IF(ISERROR(VLOOKUP(O617,进货明细!$A$2:$D$5000,COLUMN($C$2),0)&amp;""),"",VLOOKUP(O617,进货明细!$A$2:$D$5000,COLUMN($C$2),0)&amp;"")</f>
        <v/>
      </c>
      <c r="R617" s="167" t="str">
        <f>IF(ISERROR(VLOOKUP(O617,进货明细!$A$2:$D$5000,COLUMN($D$2),0)&amp;""),"",VLOOKUP(O617,进货明细!$A$2:$D$5000,COLUMN($D$2),0)&amp;"")</f>
        <v/>
      </c>
      <c r="S617" s="167" t="str">
        <f>IF(ISERROR(VLOOKUP(O617,进货明细!$A$2:$G$5000,COLUMN($G$2),0)&amp;""),"",VLOOKUP(O617,进货明细!$A$2:$G$5000,COLUMN($G$2),0)&amp;"")</f>
        <v/>
      </c>
    </row>
    <row r="618" customHeight="1" spans="1:19">
      <c r="A618" s="175"/>
      <c r="B618" s="153" t="str">
        <f>IF(ISERROR(VLOOKUP(A618,进货明细!$A$2:$D$5000,COLUMN($B$2),0)&amp;""),"",VLOOKUP(A618,进货明细!$A$2:$D$5000,COLUMN($B$2),0)&amp;"")</f>
        <v/>
      </c>
      <c r="C618" s="147" t="str">
        <f>IF(ISERROR(VLOOKUP(A618,进货明细!$A$2:$D$5000,COLUMN($C$2),0)&amp;""),"",VLOOKUP(A618,进货明细!$A$2:$D$5000,COLUMN($C$2),0)&amp;"")</f>
        <v/>
      </c>
      <c r="D618" s="147" t="str">
        <f>IF(ISERROR(VLOOKUP(A618,进货明细!$A$2:$D$5000,COLUMN($D$2),0)&amp;""),"",VLOOKUP(A618,进货明细!$A$2:$D$5000,COLUMN($D$2),0)&amp;"")</f>
        <v/>
      </c>
      <c r="E618" s="148"/>
      <c r="F618" s="152"/>
      <c r="G618" s="150" t="str">
        <f>IF(ISERROR(VLOOKUP(A618,进货明细!$A$2:$G$5000,COLUMN($G$2),0)&amp;""),"",VLOOKUP(A618,进货明细!$A$2:$G$5000,COLUMN($G$2),0)&amp;"")</f>
        <v/>
      </c>
      <c r="H618" s="151" t="str">
        <f t="shared" si="21"/>
        <v/>
      </c>
      <c r="I618" s="168"/>
      <c r="J618" s="169"/>
      <c r="K618" s="163"/>
      <c r="L618" s="164" t="str">
        <f t="shared" si="20"/>
        <v/>
      </c>
      <c r="M618" s="165" t="e">
        <f>ROUND(VLOOKUP(A618,当前库存!$A$2:$F$7000,COLUMN($F$3),0)&amp;"",2)</f>
        <v>#DIV/0!</v>
      </c>
      <c r="N618" s="166"/>
      <c r="O618" s="167" t="str">
        <f t="array" ref="O618">INDEX(进货明细!A:A,MATCH(0,COUNTIF(O$2:O617,进货明细!$A$2:$A$5000),)+1)&amp;""</f>
        <v/>
      </c>
      <c r="P618" s="167" t="str">
        <f>IF(ISERROR(VLOOKUP(O618,进货明细!$A$2:$D$5000,COLUMN($B$2),0)&amp;""),"",VLOOKUP(O618,进货明细!$A$2:$D$5000,COLUMN($B$2),0)&amp;"")</f>
        <v/>
      </c>
      <c r="Q618" s="174" t="str">
        <f>IF(ISERROR(VLOOKUP(O618,进货明细!$A$2:$D$5000,COLUMN($C$2),0)&amp;""),"",VLOOKUP(O618,进货明细!$A$2:$D$5000,COLUMN($C$2),0)&amp;"")</f>
        <v/>
      </c>
      <c r="R618" s="167" t="str">
        <f>IF(ISERROR(VLOOKUP(O618,进货明细!$A$2:$D$5000,COLUMN($D$2),0)&amp;""),"",VLOOKUP(O618,进货明细!$A$2:$D$5000,COLUMN($D$2),0)&amp;"")</f>
        <v/>
      </c>
      <c r="S618" s="167" t="str">
        <f>IF(ISERROR(VLOOKUP(O618,进货明细!$A$2:$G$5000,COLUMN($G$2),0)&amp;""),"",VLOOKUP(O618,进货明细!$A$2:$G$5000,COLUMN($G$2),0)&amp;"")</f>
        <v/>
      </c>
    </row>
    <row r="619" customHeight="1" spans="1:19">
      <c r="A619" s="175"/>
      <c r="B619" s="153" t="str">
        <f>IF(ISERROR(VLOOKUP(A619,进货明细!$A$2:$D$5000,COLUMN($B$2),0)&amp;""),"",VLOOKUP(A619,进货明细!$A$2:$D$5000,COLUMN($B$2),0)&amp;"")</f>
        <v/>
      </c>
      <c r="C619" s="147" t="str">
        <f>IF(ISERROR(VLOOKUP(A619,进货明细!$A$2:$D$5000,COLUMN($C$2),0)&amp;""),"",VLOOKUP(A619,进货明细!$A$2:$D$5000,COLUMN($C$2),0)&amp;"")</f>
        <v/>
      </c>
      <c r="D619" s="147" t="str">
        <f>IF(ISERROR(VLOOKUP(A619,进货明细!$A$2:$D$5000,COLUMN($D$2),0)&amp;""),"",VLOOKUP(A619,进货明细!$A$2:$D$5000,COLUMN($D$2),0)&amp;"")</f>
        <v/>
      </c>
      <c r="E619" s="148"/>
      <c r="F619" s="152"/>
      <c r="G619" s="150" t="str">
        <f>IF(ISERROR(VLOOKUP(A619,进货明细!$A$2:$G$5000,COLUMN($G$2),0)&amp;""),"",VLOOKUP(A619,进货明细!$A$2:$G$5000,COLUMN($G$2),0)&amp;"")</f>
        <v/>
      </c>
      <c r="H619" s="151" t="str">
        <f t="shared" si="21"/>
        <v/>
      </c>
      <c r="I619" s="168"/>
      <c r="J619" s="169"/>
      <c r="K619" s="163"/>
      <c r="L619" s="164" t="str">
        <f t="shared" si="20"/>
        <v/>
      </c>
      <c r="M619" s="165" t="e">
        <f>ROUND(VLOOKUP(A619,当前库存!$A$2:$F$7000,COLUMN($F$3),0)&amp;"",2)</f>
        <v>#DIV/0!</v>
      </c>
      <c r="N619" s="166"/>
      <c r="O619" s="167" t="str">
        <f t="array" ref="O619">INDEX(进货明细!A:A,MATCH(0,COUNTIF(O$2:O618,进货明细!$A$2:$A$5000),)+1)&amp;""</f>
        <v/>
      </c>
      <c r="P619" s="167" t="str">
        <f>IF(ISERROR(VLOOKUP(O619,进货明细!$A$2:$D$5000,COLUMN($B$2),0)&amp;""),"",VLOOKUP(O619,进货明细!$A$2:$D$5000,COLUMN($B$2),0)&amp;"")</f>
        <v/>
      </c>
      <c r="Q619" s="174" t="str">
        <f>IF(ISERROR(VLOOKUP(O619,进货明细!$A$2:$D$5000,COLUMN($C$2),0)&amp;""),"",VLOOKUP(O619,进货明细!$A$2:$D$5000,COLUMN($C$2),0)&amp;"")</f>
        <v/>
      </c>
      <c r="R619" s="167" t="str">
        <f>IF(ISERROR(VLOOKUP(O619,进货明细!$A$2:$D$5000,COLUMN($D$2),0)&amp;""),"",VLOOKUP(O619,进货明细!$A$2:$D$5000,COLUMN($D$2),0)&amp;"")</f>
        <v/>
      </c>
      <c r="S619" s="167" t="str">
        <f>IF(ISERROR(VLOOKUP(O619,进货明细!$A$2:$G$5000,COLUMN($G$2),0)&amp;""),"",VLOOKUP(O619,进货明细!$A$2:$G$5000,COLUMN($G$2),0)&amp;"")</f>
        <v/>
      </c>
    </row>
    <row r="620" customHeight="1" spans="1:19">
      <c r="A620" s="175"/>
      <c r="B620" s="153" t="str">
        <f>IF(ISERROR(VLOOKUP(A620,进货明细!$A$2:$D$5000,COLUMN($B$2),0)&amp;""),"",VLOOKUP(A620,进货明细!$A$2:$D$5000,COLUMN($B$2),0)&amp;"")</f>
        <v/>
      </c>
      <c r="C620" s="147" t="str">
        <f>IF(ISERROR(VLOOKUP(A620,进货明细!$A$2:$D$5000,COLUMN($C$2),0)&amp;""),"",VLOOKUP(A620,进货明细!$A$2:$D$5000,COLUMN($C$2),0)&amp;"")</f>
        <v/>
      </c>
      <c r="D620" s="147" t="str">
        <f>IF(ISERROR(VLOOKUP(A620,进货明细!$A$2:$D$5000,COLUMN($D$2),0)&amp;""),"",VLOOKUP(A620,进货明细!$A$2:$D$5000,COLUMN($D$2),0)&amp;"")</f>
        <v/>
      </c>
      <c r="E620" s="148"/>
      <c r="F620" s="152"/>
      <c r="G620" s="150" t="str">
        <f>IF(ISERROR(VLOOKUP(A620,进货明细!$A$2:$G$5000,COLUMN($G$2),0)&amp;""),"",VLOOKUP(A620,进货明细!$A$2:$G$5000,COLUMN($G$2),0)&amp;"")</f>
        <v/>
      </c>
      <c r="H620" s="151" t="str">
        <f t="shared" si="21"/>
        <v/>
      </c>
      <c r="I620" s="168"/>
      <c r="J620" s="169"/>
      <c r="K620" s="163"/>
      <c r="L620" s="164" t="str">
        <f t="shared" si="20"/>
        <v/>
      </c>
      <c r="M620" s="165" t="e">
        <f>ROUND(VLOOKUP(A620,当前库存!$A$2:$F$7000,COLUMN($F$3),0)&amp;"",2)</f>
        <v>#DIV/0!</v>
      </c>
      <c r="N620" s="166"/>
      <c r="O620" s="167" t="str">
        <f t="array" ref="O620">INDEX(进货明细!A:A,MATCH(0,COUNTIF(O$2:O619,进货明细!$A$2:$A$5000),)+1)&amp;""</f>
        <v/>
      </c>
      <c r="P620" s="167" t="str">
        <f>IF(ISERROR(VLOOKUP(O620,进货明细!$A$2:$D$5000,COLUMN($B$2),0)&amp;""),"",VLOOKUP(O620,进货明细!$A$2:$D$5000,COLUMN($B$2),0)&amp;"")</f>
        <v/>
      </c>
      <c r="Q620" s="174" t="str">
        <f>IF(ISERROR(VLOOKUP(O620,进货明细!$A$2:$D$5000,COLUMN($C$2),0)&amp;""),"",VLOOKUP(O620,进货明细!$A$2:$D$5000,COLUMN($C$2),0)&amp;"")</f>
        <v/>
      </c>
      <c r="R620" s="167" t="str">
        <f>IF(ISERROR(VLOOKUP(O620,进货明细!$A$2:$D$5000,COLUMN($D$2),0)&amp;""),"",VLOOKUP(O620,进货明细!$A$2:$D$5000,COLUMN($D$2),0)&amp;"")</f>
        <v/>
      </c>
      <c r="S620" s="167" t="str">
        <f>IF(ISERROR(VLOOKUP(O620,进货明细!$A$2:$G$5000,COLUMN($G$2),0)&amp;""),"",VLOOKUP(O620,进货明细!$A$2:$G$5000,COLUMN($G$2),0)&amp;"")</f>
        <v/>
      </c>
    </row>
    <row r="621" customHeight="1" spans="1:19">
      <c r="A621" s="175"/>
      <c r="B621" s="153" t="str">
        <f>IF(ISERROR(VLOOKUP(A621,进货明细!$A$2:$D$5000,COLUMN($B$2),0)&amp;""),"",VLOOKUP(A621,进货明细!$A$2:$D$5000,COLUMN($B$2),0)&amp;"")</f>
        <v/>
      </c>
      <c r="C621" s="147" t="str">
        <f>IF(ISERROR(VLOOKUP(A621,进货明细!$A$2:$D$5000,COLUMN($C$2),0)&amp;""),"",VLOOKUP(A621,进货明细!$A$2:$D$5000,COLUMN($C$2),0)&amp;"")</f>
        <v/>
      </c>
      <c r="D621" s="147" t="str">
        <f>IF(ISERROR(VLOOKUP(A621,进货明细!$A$2:$D$5000,COLUMN($D$2),0)&amp;""),"",VLOOKUP(A621,进货明细!$A$2:$D$5000,COLUMN($D$2),0)&amp;"")</f>
        <v/>
      </c>
      <c r="E621" s="148"/>
      <c r="F621" s="152"/>
      <c r="G621" s="150" t="str">
        <f>IF(ISERROR(VLOOKUP(A621,进货明细!$A$2:$G$5000,COLUMN($G$2),0)&amp;""),"",VLOOKUP(A621,进货明细!$A$2:$G$5000,COLUMN($G$2),0)&amp;"")</f>
        <v/>
      </c>
      <c r="H621" s="151" t="str">
        <f t="shared" si="21"/>
        <v/>
      </c>
      <c r="I621" s="168"/>
      <c r="J621" s="169"/>
      <c r="K621" s="163"/>
      <c r="L621" s="164" t="str">
        <f t="shared" ref="L621:L684" si="22">IF(F621="","",H621-M621*F621)</f>
        <v/>
      </c>
      <c r="M621" s="165" t="e">
        <f>ROUND(VLOOKUP(A621,当前库存!$A$2:$F$7000,COLUMN($F$3),0)&amp;"",2)</f>
        <v>#DIV/0!</v>
      </c>
      <c r="N621" s="166"/>
      <c r="O621" s="167" t="str">
        <f t="array" ref="O621">INDEX(进货明细!A:A,MATCH(0,COUNTIF(O$2:O620,进货明细!$A$2:$A$5000),)+1)&amp;""</f>
        <v/>
      </c>
      <c r="P621" s="167" t="str">
        <f>IF(ISERROR(VLOOKUP(O621,进货明细!$A$2:$D$5000,COLUMN($B$2),0)&amp;""),"",VLOOKUP(O621,进货明细!$A$2:$D$5000,COLUMN($B$2),0)&amp;"")</f>
        <v/>
      </c>
      <c r="Q621" s="174" t="str">
        <f>IF(ISERROR(VLOOKUP(O621,进货明细!$A$2:$D$5000,COLUMN($C$2),0)&amp;""),"",VLOOKUP(O621,进货明细!$A$2:$D$5000,COLUMN($C$2),0)&amp;"")</f>
        <v/>
      </c>
      <c r="R621" s="167" t="str">
        <f>IF(ISERROR(VLOOKUP(O621,进货明细!$A$2:$D$5000,COLUMN($D$2),0)&amp;""),"",VLOOKUP(O621,进货明细!$A$2:$D$5000,COLUMN($D$2),0)&amp;"")</f>
        <v/>
      </c>
      <c r="S621" s="167" t="str">
        <f>IF(ISERROR(VLOOKUP(O621,进货明细!$A$2:$G$5000,COLUMN($G$2),0)&amp;""),"",VLOOKUP(O621,进货明细!$A$2:$G$5000,COLUMN($G$2),0)&amp;"")</f>
        <v/>
      </c>
    </row>
    <row r="622" customHeight="1" spans="1:19">
      <c r="A622" s="175"/>
      <c r="B622" s="153" t="str">
        <f>IF(ISERROR(VLOOKUP(A622,进货明细!$A$2:$D$5000,COLUMN($B$2),0)&amp;""),"",VLOOKUP(A622,进货明细!$A$2:$D$5000,COLUMN($B$2),0)&amp;"")</f>
        <v/>
      </c>
      <c r="C622" s="147" t="str">
        <f>IF(ISERROR(VLOOKUP(A622,进货明细!$A$2:$D$5000,COLUMN($C$2),0)&amp;""),"",VLOOKUP(A622,进货明细!$A$2:$D$5000,COLUMN($C$2),0)&amp;"")</f>
        <v/>
      </c>
      <c r="D622" s="147" t="str">
        <f>IF(ISERROR(VLOOKUP(A622,进货明细!$A$2:$D$5000,COLUMN($D$2),0)&amp;""),"",VLOOKUP(A622,进货明细!$A$2:$D$5000,COLUMN($D$2),0)&amp;"")</f>
        <v/>
      </c>
      <c r="E622" s="148"/>
      <c r="F622" s="152"/>
      <c r="G622" s="150" t="str">
        <f>IF(ISERROR(VLOOKUP(A622,进货明细!$A$2:$G$5000,COLUMN($G$2),0)&amp;""),"",VLOOKUP(A622,进货明细!$A$2:$G$5000,COLUMN($G$2),0)&amp;"")</f>
        <v/>
      </c>
      <c r="H622" s="151" t="str">
        <f t="shared" si="21"/>
        <v/>
      </c>
      <c r="I622" s="168"/>
      <c r="J622" s="169"/>
      <c r="K622" s="163"/>
      <c r="L622" s="164" t="str">
        <f t="shared" si="22"/>
        <v/>
      </c>
      <c r="M622" s="165" t="e">
        <f>ROUND(VLOOKUP(A622,当前库存!$A$2:$F$7000,COLUMN($F$3),0)&amp;"",2)</f>
        <v>#DIV/0!</v>
      </c>
      <c r="N622" s="166"/>
      <c r="O622" s="167" t="str">
        <f t="array" ref="O622">INDEX(进货明细!A:A,MATCH(0,COUNTIF(O$2:O621,进货明细!$A$2:$A$5000),)+1)&amp;""</f>
        <v/>
      </c>
      <c r="P622" s="167" t="str">
        <f>IF(ISERROR(VLOOKUP(O622,进货明细!$A$2:$D$5000,COLUMN($B$2),0)&amp;""),"",VLOOKUP(O622,进货明细!$A$2:$D$5000,COLUMN($B$2),0)&amp;"")</f>
        <v/>
      </c>
      <c r="Q622" s="174" t="str">
        <f>IF(ISERROR(VLOOKUP(O622,进货明细!$A$2:$D$5000,COLUMN($C$2),0)&amp;""),"",VLOOKUP(O622,进货明细!$A$2:$D$5000,COLUMN($C$2),0)&amp;"")</f>
        <v/>
      </c>
      <c r="R622" s="167" t="str">
        <f>IF(ISERROR(VLOOKUP(O622,进货明细!$A$2:$D$5000,COLUMN($D$2),0)&amp;""),"",VLOOKUP(O622,进货明细!$A$2:$D$5000,COLUMN($D$2),0)&amp;"")</f>
        <v/>
      </c>
      <c r="S622" s="167" t="str">
        <f>IF(ISERROR(VLOOKUP(O622,进货明细!$A$2:$G$5000,COLUMN($G$2),0)&amp;""),"",VLOOKUP(O622,进货明细!$A$2:$G$5000,COLUMN($G$2),0)&amp;"")</f>
        <v/>
      </c>
    </row>
    <row r="623" customHeight="1" spans="1:19">
      <c r="A623" s="175"/>
      <c r="B623" s="153" t="str">
        <f>IF(ISERROR(VLOOKUP(A623,进货明细!$A$2:$D$5000,COLUMN($B$2),0)&amp;""),"",VLOOKUP(A623,进货明细!$A$2:$D$5000,COLUMN($B$2),0)&amp;"")</f>
        <v/>
      </c>
      <c r="C623" s="147" t="str">
        <f>IF(ISERROR(VLOOKUP(A623,进货明细!$A$2:$D$5000,COLUMN($C$2),0)&amp;""),"",VLOOKUP(A623,进货明细!$A$2:$D$5000,COLUMN($C$2),0)&amp;"")</f>
        <v/>
      </c>
      <c r="D623" s="147" t="str">
        <f>IF(ISERROR(VLOOKUP(A623,进货明细!$A$2:$D$5000,COLUMN($D$2),0)&amp;""),"",VLOOKUP(A623,进货明细!$A$2:$D$5000,COLUMN($D$2),0)&amp;"")</f>
        <v/>
      </c>
      <c r="E623" s="148"/>
      <c r="F623" s="152"/>
      <c r="G623" s="150" t="str">
        <f>IF(ISERROR(VLOOKUP(A623,进货明细!$A$2:$G$5000,COLUMN($G$2),0)&amp;""),"",VLOOKUP(A623,进货明细!$A$2:$G$5000,COLUMN($G$2),0)&amp;"")</f>
        <v/>
      </c>
      <c r="H623" s="151" t="str">
        <f t="shared" si="21"/>
        <v/>
      </c>
      <c r="I623" s="168"/>
      <c r="J623" s="169"/>
      <c r="K623" s="163"/>
      <c r="L623" s="164" t="str">
        <f t="shared" si="22"/>
        <v/>
      </c>
      <c r="M623" s="165" t="e">
        <f>ROUND(VLOOKUP(A623,当前库存!$A$2:$F$7000,COLUMN($F$3),0)&amp;"",2)</f>
        <v>#DIV/0!</v>
      </c>
      <c r="N623" s="166"/>
      <c r="O623" s="167" t="str">
        <f t="array" ref="O623">INDEX(进货明细!A:A,MATCH(0,COUNTIF(O$2:O622,进货明细!$A$2:$A$5000),)+1)&amp;""</f>
        <v/>
      </c>
      <c r="P623" s="167" t="str">
        <f>IF(ISERROR(VLOOKUP(O623,进货明细!$A$2:$D$5000,COLUMN($B$2),0)&amp;""),"",VLOOKUP(O623,进货明细!$A$2:$D$5000,COLUMN($B$2),0)&amp;"")</f>
        <v/>
      </c>
      <c r="Q623" s="174" t="str">
        <f>IF(ISERROR(VLOOKUP(O623,进货明细!$A$2:$D$5000,COLUMN($C$2),0)&amp;""),"",VLOOKUP(O623,进货明细!$A$2:$D$5000,COLUMN($C$2),0)&amp;"")</f>
        <v/>
      </c>
      <c r="R623" s="167" t="str">
        <f>IF(ISERROR(VLOOKUP(O623,进货明细!$A$2:$D$5000,COLUMN($D$2),0)&amp;""),"",VLOOKUP(O623,进货明细!$A$2:$D$5000,COLUMN($D$2),0)&amp;"")</f>
        <v/>
      </c>
      <c r="S623" s="167" t="str">
        <f>IF(ISERROR(VLOOKUP(O623,进货明细!$A$2:$G$5000,COLUMN($G$2),0)&amp;""),"",VLOOKUP(O623,进货明细!$A$2:$G$5000,COLUMN($G$2),0)&amp;"")</f>
        <v/>
      </c>
    </row>
    <row r="624" customHeight="1" spans="1:19">
      <c r="A624" s="175"/>
      <c r="B624" s="153" t="str">
        <f>IF(ISERROR(VLOOKUP(A624,进货明细!$A$2:$D$5000,COLUMN($B$2),0)&amp;""),"",VLOOKUP(A624,进货明细!$A$2:$D$5000,COLUMN($B$2),0)&amp;"")</f>
        <v/>
      </c>
      <c r="C624" s="147" t="str">
        <f>IF(ISERROR(VLOOKUP(A624,进货明细!$A$2:$D$5000,COLUMN($C$2),0)&amp;""),"",VLOOKUP(A624,进货明细!$A$2:$D$5000,COLUMN($C$2),0)&amp;"")</f>
        <v/>
      </c>
      <c r="D624" s="147" t="str">
        <f>IF(ISERROR(VLOOKUP(A624,进货明细!$A$2:$D$5000,COLUMN($D$2),0)&amp;""),"",VLOOKUP(A624,进货明细!$A$2:$D$5000,COLUMN($D$2),0)&amp;"")</f>
        <v/>
      </c>
      <c r="E624" s="148"/>
      <c r="F624" s="152"/>
      <c r="G624" s="150" t="str">
        <f>IF(ISERROR(VLOOKUP(A624,进货明细!$A$2:$G$5000,COLUMN($G$2),0)&amp;""),"",VLOOKUP(A624,进货明细!$A$2:$G$5000,COLUMN($G$2),0)&amp;"")</f>
        <v/>
      </c>
      <c r="H624" s="151" t="str">
        <f t="shared" si="21"/>
        <v/>
      </c>
      <c r="I624" s="168"/>
      <c r="J624" s="169"/>
      <c r="K624" s="163"/>
      <c r="L624" s="164" t="str">
        <f t="shared" si="22"/>
        <v/>
      </c>
      <c r="M624" s="165" t="e">
        <f>ROUND(VLOOKUP(A624,当前库存!$A$2:$F$7000,COLUMN($F$3),0)&amp;"",2)</f>
        <v>#DIV/0!</v>
      </c>
      <c r="N624" s="166"/>
      <c r="O624" s="167" t="str">
        <f t="array" ref="O624">INDEX(进货明细!A:A,MATCH(0,COUNTIF(O$2:O623,进货明细!$A$2:$A$5000),)+1)&amp;""</f>
        <v/>
      </c>
      <c r="P624" s="167" t="str">
        <f>IF(ISERROR(VLOOKUP(O624,进货明细!$A$2:$D$5000,COLUMN($B$2),0)&amp;""),"",VLOOKUP(O624,进货明细!$A$2:$D$5000,COLUMN($B$2),0)&amp;"")</f>
        <v/>
      </c>
      <c r="Q624" s="174" t="str">
        <f>IF(ISERROR(VLOOKUP(O624,进货明细!$A$2:$D$5000,COLUMN($C$2),0)&amp;""),"",VLOOKUP(O624,进货明细!$A$2:$D$5000,COLUMN($C$2),0)&amp;"")</f>
        <v/>
      </c>
      <c r="R624" s="167" t="str">
        <f>IF(ISERROR(VLOOKUP(O624,进货明细!$A$2:$D$5000,COLUMN($D$2),0)&amp;""),"",VLOOKUP(O624,进货明细!$A$2:$D$5000,COLUMN($D$2),0)&amp;"")</f>
        <v/>
      </c>
      <c r="S624" s="167" t="str">
        <f>IF(ISERROR(VLOOKUP(O624,进货明细!$A$2:$G$5000,COLUMN($G$2),0)&amp;""),"",VLOOKUP(O624,进货明细!$A$2:$G$5000,COLUMN($G$2),0)&amp;"")</f>
        <v/>
      </c>
    </row>
    <row r="625" customHeight="1" spans="1:19">
      <c r="A625" s="175"/>
      <c r="B625" s="153" t="str">
        <f>IF(ISERROR(VLOOKUP(A625,进货明细!$A$2:$D$5000,COLUMN($B$2),0)&amp;""),"",VLOOKUP(A625,进货明细!$A$2:$D$5000,COLUMN($B$2),0)&amp;"")</f>
        <v/>
      </c>
      <c r="C625" s="147" t="str">
        <f>IF(ISERROR(VLOOKUP(A625,进货明细!$A$2:$D$5000,COLUMN($C$2),0)&amp;""),"",VLOOKUP(A625,进货明细!$A$2:$D$5000,COLUMN($C$2),0)&amp;"")</f>
        <v/>
      </c>
      <c r="D625" s="147" t="str">
        <f>IF(ISERROR(VLOOKUP(A625,进货明细!$A$2:$D$5000,COLUMN($D$2),0)&amp;""),"",VLOOKUP(A625,进货明细!$A$2:$D$5000,COLUMN($D$2),0)&amp;"")</f>
        <v/>
      </c>
      <c r="E625" s="148"/>
      <c r="F625" s="152"/>
      <c r="G625" s="150" t="str">
        <f>IF(ISERROR(VLOOKUP(A625,进货明细!$A$2:$G$5000,COLUMN($G$2),0)&amp;""),"",VLOOKUP(A625,进货明细!$A$2:$G$5000,COLUMN($G$2),0)&amp;"")</f>
        <v/>
      </c>
      <c r="H625" s="151" t="str">
        <f t="shared" si="21"/>
        <v/>
      </c>
      <c r="I625" s="168"/>
      <c r="J625" s="169"/>
      <c r="K625" s="163"/>
      <c r="L625" s="164" t="str">
        <f t="shared" si="22"/>
        <v/>
      </c>
      <c r="M625" s="165" t="e">
        <f>ROUND(VLOOKUP(A625,当前库存!$A$2:$F$7000,COLUMN($F$3),0)&amp;"",2)</f>
        <v>#DIV/0!</v>
      </c>
      <c r="N625" s="166"/>
      <c r="O625" s="167" t="str">
        <f t="array" ref="O625">INDEX(进货明细!A:A,MATCH(0,COUNTIF(O$2:O624,进货明细!$A$2:$A$5000),)+1)&amp;""</f>
        <v/>
      </c>
      <c r="P625" s="167" t="str">
        <f>IF(ISERROR(VLOOKUP(O625,进货明细!$A$2:$D$5000,COLUMN($B$2),0)&amp;""),"",VLOOKUP(O625,进货明细!$A$2:$D$5000,COLUMN($B$2),0)&amp;"")</f>
        <v/>
      </c>
      <c r="Q625" s="174" t="str">
        <f>IF(ISERROR(VLOOKUP(O625,进货明细!$A$2:$D$5000,COLUMN($C$2),0)&amp;""),"",VLOOKUP(O625,进货明细!$A$2:$D$5000,COLUMN($C$2),0)&amp;"")</f>
        <v/>
      </c>
      <c r="R625" s="167" t="str">
        <f>IF(ISERROR(VLOOKUP(O625,进货明细!$A$2:$D$5000,COLUMN($D$2),0)&amp;""),"",VLOOKUP(O625,进货明细!$A$2:$D$5000,COLUMN($D$2),0)&amp;"")</f>
        <v/>
      </c>
      <c r="S625" s="167" t="str">
        <f>IF(ISERROR(VLOOKUP(O625,进货明细!$A$2:$G$5000,COLUMN($G$2),0)&amp;""),"",VLOOKUP(O625,进货明细!$A$2:$G$5000,COLUMN($G$2),0)&amp;"")</f>
        <v/>
      </c>
    </row>
    <row r="626" customHeight="1" spans="1:19">
      <c r="A626" s="175"/>
      <c r="B626" s="153" t="str">
        <f>IF(ISERROR(VLOOKUP(A626,进货明细!$A$2:$D$5000,COLUMN($B$2),0)&amp;""),"",VLOOKUP(A626,进货明细!$A$2:$D$5000,COLUMN($B$2),0)&amp;"")</f>
        <v/>
      </c>
      <c r="C626" s="147" t="str">
        <f>IF(ISERROR(VLOOKUP(A626,进货明细!$A$2:$D$5000,COLUMN($C$2),0)&amp;""),"",VLOOKUP(A626,进货明细!$A$2:$D$5000,COLUMN($C$2),0)&amp;"")</f>
        <v/>
      </c>
      <c r="D626" s="147" t="str">
        <f>IF(ISERROR(VLOOKUP(A626,进货明细!$A$2:$D$5000,COLUMN($D$2),0)&amp;""),"",VLOOKUP(A626,进货明细!$A$2:$D$5000,COLUMN($D$2),0)&amp;"")</f>
        <v/>
      </c>
      <c r="E626" s="148"/>
      <c r="F626" s="152"/>
      <c r="G626" s="150" t="str">
        <f>IF(ISERROR(VLOOKUP(A626,进货明细!$A$2:$G$5000,COLUMN($G$2),0)&amp;""),"",VLOOKUP(A626,进货明细!$A$2:$G$5000,COLUMN($G$2),0)&amp;"")</f>
        <v/>
      </c>
      <c r="H626" s="151" t="str">
        <f t="shared" si="21"/>
        <v/>
      </c>
      <c r="I626" s="168"/>
      <c r="J626" s="169"/>
      <c r="K626" s="163"/>
      <c r="L626" s="164" t="str">
        <f t="shared" si="22"/>
        <v/>
      </c>
      <c r="M626" s="165" t="e">
        <f>ROUND(VLOOKUP(A626,当前库存!$A$2:$F$7000,COLUMN($F$3),0)&amp;"",2)</f>
        <v>#DIV/0!</v>
      </c>
      <c r="N626" s="166"/>
      <c r="O626" s="167" t="str">
        <f t="array" ref="O626">INDEX(进货明细!A:A,MATCH(0,COUNTIF(O$2:O625,进货明细!$A$2:$A$5000),)+1)&amp;""</f>
        <v/>
      </c>
      <c r="P626" s="167" t="str">
        <f>IF(ISERROR(VLOOKUP(O626,进货明细!$A$2:$D$5000,COLUMN($B$2),0)&amp;""),"",VLOOKUP(O626,进货明细!$A$2:$D$5000,COLUMN($B$2),0)&amp;"")</f>
        <v/>
      </c>
      <c r="Q626" s="174" t="str">
        <f>IF(ISERROR(VLOOKUP(O626,进货明细!$A$2:$D$5000,COLUMN($C$2),0)&amp;""),"",VLOOKUP(O626,进货明细!$A$2:$D$5000,COLUMN($C$2),0)&amp;"")</f>
        <v/>
      </c>
      <c r="R626" s="167" t="str">
        <f>IF(ISERROR(VLOOKUP(O626,进货明细!$A$2:$D$5000,COLUMN($D$2),0)&amp;""),"",VLOOKUP(O626,进货明细!$A$2:$D$5000,COLUMN($D$2),0)&amp;"")</f>
        <v/>
      </c>
      <c r="S626" s="167" t="str">
        <f>IF(ISERROR(VLOOKUP(O626,进货明细!$A$2:$G$5000,COLUMN($G$2),0)&amp;""),"",VLOOKUP(O626,进货明细!$A$2:$G$5000,COLUMN($G$2),0)&amp;"")</f>
        <v/>
      </c>
    </row>
    <row r="627" customHeight="1" spans="1:19">
      <c r="A627" s="175"/>
      <c r="B627" s="153" t="str">
        <f>IF(ISERROR(VLOOKUP(A627,进货明细!$A$2:$D$5000,COLUMN($B$2),0)&amp;""),"",VLOOKUP(A627,进货明细!$A$2:$D$5000,COLUMN($B$2),0)&amp;"")</f>
        <v/>
      </c>
      <c r="C627" s="147" t="str">
        <f>IF(ISERROR(VLOOKUP(A627,进货明细!$A$2:$D$5000,COLUMN($C$2),0)&amp;""),"",VLOOKUP(A627,进货明细!$A$2:$D$5000,COLUMN($C$2),0)&amp;"")</f>
        <v/>
      </c>
      <c r="D627" s="147" t="str">
        <f>IF(ISERROR(VLOOKUP(A627,进货明细!$A$2:$D$5000,COLUMN($D$2),0)&amp;""),"",VLOOKUP(A627,进货明细!$A$2:$D$5000,COLUMN($D$2),0)&amp;"")</f>
        <v/>
      </c>
      <c r="E627" s="148"/>
      <c r="F627" s="152"/>
      <c r="G627" s="150" t="str">
        <f>IF(ISERROR(VLOOKUP(A627,进货明细!$A$2:$G$5000,COLUMN($G$2),0)&amp;""),"",VLOOKUP(A627,进货明细!$A$2:$G$5000,COLUMN($G$2),0)&amp;"")</f>
        <v/>
      </c>
      <c r="H627" s="151" t="str">
        <f t="shared" si="21"/>
        <v/>
      </c>
      <c r="I627" s="168"/>
      <c r="J627" s="169"/>
      <c r="K627" s="163"/>
      <c r="L627" s="164" t="str">
        <f t="shared" si="22"/>
        <v/>
      </c>
      <c r="M627" s="165" t="e">
        <f>ROUND(VLOOKUP(A627,当前库存!$A$2:$F$7000,COLUMN($F$3),0)&amp;"",2)</f>
        <v>#DIV/0!</v>
      </c>
      <c r="N627" s="166"/>
      <c r="O627" s="167" t="str">
        <f t="array" ref="O627">INDEX(进货明细!A:A,MATCH(0,COUNTIF(O$2:O626,进货明细!$A$2:$A$5000),)+1)&amp;""</f>
        <v/>
      </c>
      <c r="P627" s="167" t="str">
        <f>IF(ISERROR(VLOOKUP(O627,进货明细!$A$2:$D$5000,COLUMN($B$2),0)&amp;""),"",VLOOKUP(O627,进货明细!$A$2:$D$5000,COLUMN($B$2),0)&amp;"")</f>
        <v/>
      </c>
      <c r="Q627" s="174" t="str">
        <f>IF(ISERROR(VLOOKUP(O627,进货明细!$A$2:$D$5000,COLUMN($C$2),0)&amp;""),"",VLOOKUP(O627,进货明细!$A$2:$D$5000,COLUMN($C$2),0)&amp;"")</f>
        <v/>
      </c>
      <c r="R627" s="167" t="str">
        <f>IF(ISERROR(VLOOKUP(O627,进货明细!$A$2:$D$5000,COLUMN($D$2),0)&amp;""),"",VLOOKUP(O627,进货明细!$A$2:$D$5000,COLUMN($D$2),0)&amp;"")</f>
        <v/>
      </c>
      <c r="S627" s="167" t="str">
        <f>IF(ISERROR(VLOOKUP(O627,进货明细!$A$2:$G$5000,COLUMN($G$2),0)&amp;""),"",VLOOKUP(O627,进货明细!$A$2:$G$5000,COLUMN($G$2),0)&amp;"")</f>
        <v/>
      </c>
    </row>
    <row r="628" customHeight="1" spans="1:19">
      <c r="A628" s="175"/>
      <c r="B628" s="153" t="str">
        <f>IF(ISERROR(VLOOKUP(A628,进货明细!$A$2:$D$5000,COLUMN($B$2),0)&amp;""),"",VLOOKUP(A628,进货明细!$A$2:$D$5000,COLUMN($B$2),0)&amp;"")</f>
        <v/>
      </c>
      <c r="C628" s="147" t="str">
        <f>IF(ISERROR(VLOOKUP(A628,进货明细!$A$2:$D$5000,COLUMN($C$2),0)&amp;""),"",VLOOKUP(A628,进货明细!$A$2:$D$5000,COLUMN($C$2),0)&amp;"")</f>
        <v/>
      </c>
      <c r="D628" s="147" t="str">
        <f>IF(ISERROR(VLOOKUP(A628,进货明细!$A$2:$D$5000,COLUMN($D$2),0)&amp;""),"",VLOOKUP(A628,进货明细!$A$2:$D$5000,COLUMN($D$2),0)&amp;"")</f>
        <v/>
      </c>
      <c r="E628" s="148"/>
      <c r="F628" s="152"/>
      <c r="G628" s="150" t="str">
        <f>IF(ISERROR(VLOOKUP(A628,进货明细!$A$2:$G$5000,COLUMN($G$2),0)&amp;""),"",VLOOKUP(A628,进货明细!$A$2:$G$5000,COLUMN($G$2),0)&amp;"")</f>
        <v/>
      </c>
      <c r="H628" s="151" t="str">
        <f t="shared" si="21"/>
        <v/>
      </c>
      <c r="I628" s="168"/>
      <c r="J628" s="169"/>
      <c r="K628" s="163"/>
      <c r="L628" s="164" t="str">
        <f t="shared" si="22"/>
        <v/>
      </c>
      <c r="M628" s="165" t="e">
        <f>ROUND(VLOOKUP(A628,当前库存!$A$2:$F$7000,COLUMN($F$3),0)&amp;"",2)</f>
        <v>#DIV/0!</v>
      </c>
      <c r="N628" s="166"/>
      <c r="O628" s="167" t="str">
        <f t="array" ref="O628">INDEX(进货明细!A:A,MATCH(0,COUNTIF(O$2:O627,进货明细!$A$2:$A$5000),)+1)&amp;""</f>
        <v/>
      </c>
      <c r="P628" s="167" t="str">
        <f>IF(ISERROR(VLOOKUP(O628,进货明细!$A$2:$D$5000,COLUMN($B$2),0)&amp;""),"",VLOOKUP(O628,进货明细!$A$2:$D$5000,COLUMN($B$2),0)&amp;"")</f>
        <v/>
      </c>
      <c r="Q628" s="174" t="str">
        <f>IF(ISERROR(VLOOKUP(O628,进货明细!$A$2:$D$5000,COLUMN($C$2),0)&amp;""),"",VLOOKUP(O628,进货明细!$A$2:$D$5000,COLUMN($C$2),0)&amp;"")</f>
        <v/>
      </c>
      <c r="R628" s="167" t="str">
        <f>IF(ISERROR(VLOOKUP(O628,进货明细!$A$2:$D$5000,COLUMN($D$2),0)&amp;""),"",VLOOKUP(O628,进货明细!$A$2:$D$5000,COLUMN($D$2),0)&amp;"")</f>
        <v/>
      </c>
      <c r="S628" s="167" t="str">
        <f>IF(ISERROR(VLOOKUP(O628,进货明细!$A$2:$G$5000,COLUMN($G$2),0)&amp;""),"",VLOOKUP(O628,进货明细!$A$2:$G$5000,COLUMN($G$2),0)&amp;"")</f>
        <v/>
      </c>
    </row>
    <row r="629" customHeight="1" spans="1:19">
      <c r="A629" s="175"/>
      <c r="B629" s="153" t="str">
        <f>IF(ISERROR(VLOOKUP(A629,进货明细!$A$2:$D$5000,COLUMN($B$2),0)&amp;""),"",VLOOKUP(A629,进货明细!$A$2:$D$5000,COLUMN($B$2),0)&amp;"")</f>
        <v/>
      </c>
      <c r="C629" s="147" t="str">
        <f>IF(ISERROR(VLOOKUP(A629,进货明细!$A$2:$D$5000,COLUMN($C$2),0)&amp;""),"",VLOOKUP(A629,进货明细!$A$2:$D$5000,COLUMN($C$2),0)&amp;"")</f>
        <v/>
      </c>
      <c r="D629" s="147" t="str">
        <f>IF(ISERROR(VLOOKUP(A629,进货明细!$A$2:$D$5000,COLUMN($D$2),0)&amp;""),"",VLOOKUP(A629,进货明细!$A$2:$D$5000,COLUMN($D$2),0)&amp;"")</f>
        <v/>
      </c>
      <c r="E629" s="148"/>
      <c r="F629" s="152"/>
      <c r="G629" s="150" t="str">
        <f>IF(ISERROR(VLOOKUP(A629,进货明细!$A$2:$G$5000,COLUMN($G$2),0)&amp;""),"",VLOOKUP(A629,进货明细!$A$2:$G$5000,COLUMN($G$2),0)&amp;"")</f>
        <v/>
      </c>
      <c r="H629" s="151" t="str">
        <f t="shared" si="21"/>
        <v/>
      </c>
      <c r="I629" s="168"/>
      <c r="J629" s="169"/>
      <c r="K629" s="163"/>
      <c r="L629" s="164" t="str">
        <f t="shared" si="22"/>
        <v/>
      </c>
      <c r="M629" s="165" t="e">
        <f>ROUND(VLOOKUP(A629,当前库存!$A$2:$F$7000,COLUMN($F$3),0)&amp;"",2)</f>
        <v>#DIV/0!</v>
      </c>
      <c r="N629" s="166"/>
      <c r="O629" s="167" t="str">
        <f t="array" ref="O629">INDEX(进货明细!A:A,MATCH(0,COUNTIF(O$2:O628,进货明细!$A$2:$A$5000),)+1)&amp;""</f>
        <v/>
      </c>
      <c r="P629" s="167" t="str">
        <f>IF(ISERROR(VLOOKUP(O629,进货明细!$A$2:$D$5000,COLUMN($B$2),0)&amp;""),"",VLOOKUP(O629,进货明细!$A$2:$D$5000,COLUMN($B$2),0)&amp;"")</f>
        <v/>
      </c>
      <c r="Q629" s="174" t="str">
        <f>IF(ISERROR(VLOOKUP(O629,进货明细!$A$2:$D$5000,COLUMN($C$2),0)&amp;""),"",VLOOKUP(O629,进货明细!$A$2:$D$5000,COLUMN($C$2),0)&amp;"")</f>
        <v/>
      </c>
      <c r="R629" s="167" t="str">
        <f>IF(ISERROR(VLOOKUP(O629,进货明细!$A$2:$D$5000,COLUMN($D$2),0)&amp;""),"",VLOOKUP(O629,进货明细!$A$2:$D$5000,COLUMN($D$2),0)&amp;"")</f>
        <v/>
      </c>
      <c r="S629" s="167" t="str">
        <f>IF(ISERROR(VLOOKUP(O629,进货明细!$A$2:$G$5000,COLUMN($G$2),0)&amp;""),"",VLOOKUP(O629,进货明细!$A$2:$G$5000,COLUMN($G$2),0)&amp;"")</f>
        <v/>
      </c>
    </row>
    <row r="630" customHeight="1" spans="1:19">
      <c r="A630" s="175"/>
      <c r="B630" s="153" t="str">
        <f>IF(ISERROR(VLOOKUP(A630,进货明细!$A$2:$D$5000,COLUMN($B$2),0)&amp;""),"",VLOOKUP(A630,进货明细!$A$2:$D$5000,COLUMN($B$2),0)&amp;"")</f>
        <v/>
      </c>
      <c r="C630" s="147" t="str">
        <f>IF(ISERROR(VLOOKUP(A630,进货明细!$A$2:$D$5000,COLUMN($C$2),0)&amp;""),"",VLOOKUP(A630,进货明细!$A$2:$D$5000,COLUMN($C$2),0)&amp;"")</f>
        <v/>
      </c>
      <c r="D630" s="147" t="str">
        <f>IF(ISERROR(VLOOKUP(A630,进货明细!$A$2:$D$5000,COLUMN($D$2),0)&amp;""),"",VLOOKUP(A630,进货明细!$A$2:$D$5000,COLUMN($D$2),0)&amp;"")</f>
        <v/>
      </c>
      <c r="E630" s="148"/>
      <c r="F630" s="152"/>
      <c r="G630" s="150" t="str">
        <f>IF(ISERROR(VLOOKUP(A630,进货明细!$A$2:$G$5000,COLUMN($G$2),0)&amp;""),"",VLOOKUP(A630,进货明细!$A$2:$G$5000,COLUMN($G$2),0)&amp;"")</f>
        <v/>
      </c>
      <c r="H630" s="151" t="str">
        <f t="shared" si="21"/>
        <v/>
      </c>
      <c r="I630" s="168"/>
      <c r="J630" s="169"/>
      <c r="K630" s="163"/>
      <c r="L630" s="164" t="str">
        <f t="shared" si="22"/>
        <v/>
      </c>
      <c r="M630" s="165" t="e">
        <f>ROUND(VLOOKUP(A630,当前库存!$A$2:$F$7000,COLUMN($F$3),0)&amp;"",2)</f>
        <v>#DIV/0!</v>
      </c>
      <c r="N630" s="166"/>
      <c r="O630" s="167" t="str">
        <f t="array" ref="O630">INDEX(进货明细!A:A,MATCH(0,COUNTIF(O$2:O629,进货明细!$A$2:$A$5000),)+1)&amp;""</f>
        <v/>
      </c>
      <c r="P630" s="167" t="str">
        <f>IF(ISERROR(VLOOKUP(O630,进货明细!$A$2:$D$5000,COLUMN($B$2),0)&amp;""),"",VLOOKUP(O630,进货明细!$A$2:$D$5000,COLUMN($B$2),0)&amp;"")</f>
        <v/>
      </c>
      <c r="Q630" s="174" t="str">
        <f>IF(ISERROR(VLOOKUP(O630,进货明细!$A$2:$D$5000,COLUMN($C$2),0)&amp;""),"",VLOOKUP(O630,进货明细!$A$2:$D$5000,COLUMN($C$2),0)&amp;"")</f>
        <v/>
      </c>
      <c r="R630" s="167" t="str">
        <f>IF(ISERROR(VLOOKUP(O630,进货明细!$A$2:$D$5000,COLUMN($D$2),0)&amp;""),"",VLOOKUP(O630,进货明细!$A$2:$D$5000,COLUMN($D$2),0)&amp;"")</f>
        <v/>
      </c>
      <c r="S630" s="167" t="str">
        <f>IF(ISERROR(VLOOKUP(O630,进货明细!$A$2:$G$5000,COLUMN($G$2),0)&amp;""),"",VLOOKUP(O630,进货明细!$A$2:$G$5000,COLUMN($G$2),0)&amp;"")</f>
        <v/>
      </c>
    </row>
    <row r="631" customHeight="1" spans="1:19">
      <c r="A631" s="175"/>
      <c r="B631" s="153" t="str">
        <f>IF(ISERROR(VLOOKUP(A631,进货明细!$A$2:$D$5000,COLUMN($B$2),0)&amp;""),"",VLOOKUP(A631,进货明细!$A$2:$D$5000,COLUMN($B$2),0)&amp;"")</f>
        <v/>
      </c>
      <c r="C631" s="147" t="str">
        <f>IF(ISERROR(VLOOKUP(A631,进货明细!$A$2:$D$5000,COLUMN($C$2),0)&amp;""),"",VLOOKUP(A631,进货明细!$A$2:$D$5000,COLUMN($C$2),0)&amp;"")</f>
        <v/>
      </c>
      <c r="D631" s="147" t="str">
        <f>IF(ISERROR(VLOOKUP(A631,进货明细!$A$2:$D$5000,COLUMN($D$2),0)&amp;""),"",VLOOKUP(A631,进货明细!$A$2:$D$5000,COLUMN($D$2),0)&amp;"")</f>
        <v/>
      </c>
      <c r="E631" s="148"/>
      <c r="F631" s="152"/>
      <c r="G631" s="150" t="str">
        <f>IF(ISERROR(VLOOKUP(A631,进货明细!$A$2:$G$5000,COLUMN($G$2),0)&amp;""),"",VLOOKUP(A631,进货明细!$A$2:$G$5000,COLUMN($G$2),0)&amp;"")</f>
        <v/>
      </c>
      <c r="H631" s="151" t="str">
        <f t="shared" si="21"/>
        <v/>
      </c>
      <c r="I631" s="168"/>
      <c r="J631" s="169"/>
      <c r="K631" s="163"/>
      <c r="L631" s="164" t="str">
        <f t="shared" si="22"/>
        <v/>
      </c>
      <c r="M631" s="165" t="e">
        <f>ROUND(VLOOKUP(A631,当前库存!$A$2:$F$7000,COLUMN($F$3),0)&amp;"",2)</f>
        <v>#DIV/0!</v>
      </c>
      <c r="N631" s="166"/>
      <c r="O631" s="167" t="str">
        <f t="array" ref="O631">INDEX(进货明细!A:A,MATCH(0,COUNTIF(O$2:O630,进货明细!$A$2:$A$5000),)+1)&amp;""</f>
        <v/>
      </c>
      <c r="P631" s="167" t="str">
        <f>IF(ISERROR(VLOOKUP(O631,进货明细!$A$2:$D$5000,COLUMN($B$2),0)&amp;""),"",VLOOKUP(O631,进货明细!$A$2:$D$5000,COLUMN($B$2),0)&amp;"")</f>
        <v/>
      </c>
      <c r="Q631" s="174" t="str">
        <f>IF(ISERROR(VLOOKUP(O631,进货明细!$A$2:$D$5000,COLUMN($C$2),0)&amp;""),"",VLOOKUP(O631,进货明细!$A$2:$D$5000,COLUMN($C$2),0)&amp;"")</f>
        <v/>
      </c>
      <c r="R631" s="167" t="str">
        <f>IF(ISERROR(VLOOKUP(O631,进货明细!$A$2:$D$5000,COLUMN($D$2),0)&amp;""),"",VLOOKUP(O631,进货明细!$A$2:$D$5000,COLUMN($D$2),0)&amp;"")</f>
        <v/>
      </c>
      <c r="S631" s="167" t="str">
        <f>IF(ISERROR(VLOOKUP(O631,进货明细!$A$2:$G$5000,COLUMN($G$2),0)&amp;""),"",VLOOKUP(O631,进货明细!$A$2:$G$5000,COLUMN($G$2),0)&amp;"")</f>
        <v/>
      </c>
    </row>
    <row r="632" customHeight="1" spans="1:19">
      <c r="A632" s="175"/>
      <c r="B632" s="153" t="str">
        <f>IF(ISERROR(VLOOKUP(A632,进货明细!$A$2:$D$5000,COLUMN($B$2),0)&amp;""),"",VLOOKUP(A632,进货明细!$A$2:$D$5000,COLUMN($B$2),0)&amp;"")</f>
        <v/>
      </c>
      <c r="C632" s="147" t="str">
        <f>IF(ISERROR(VLOOKUP(A632,进货明细!$A$2:$D$5000,COLUMN($C$2),0)&amp;""),"",VLOOKUP(A632,进货明细!$A$2:$D$5000,COLUMN($C$2),0)&amp;"")</f>
        <v/>
      </c>
      <c r="D632" s="147" t="str">
        <f>IF(ISERROR(VLOOKUP(A632,进货明细!$A$2:$D$5000,COLUMN($D$2),0)&amp;""),"",VLOOKUP(A632,进货明细!$A$2:$D$5000,COLUMN($D$2),0)&amp;"")</f>
        <v/>
      </c>
      <c r="E632" s="148"/>
      <c r="F632" s="152"/>
      <c r="G632" s="150" t="str">
        <f>IF(ISERROR(VLOOKUP(A632,进货明细!$A$2:$G$5000,COLUMN($G$2),0)&amp;""),"",VLOOKUP(A632,进货明细!$A$2:$G$5000,COLUMN($G$2),0)&amp;"")</f>
        <v/>
      </c>
      <c r="H632" s="151" t="str">
        <f t="shared" si="21"/>
        <v/>
      </c>
      <c r="I632" s="168"/>
      <c r="J632" s="169"/>
      <c r="K632" s="163"/>
      <c r="L632" s="164" t="str">
        <f t="shared" si="22"/>
        <v/>
      </c>
      <c r="M632" s="165" t="e">
        <f>ROUND(VLOOKUP(A632,当前库存!$A$2:$F$7000,COLUMN($F$3),0)&amp;"",2)</f>
        <v>#DIV/0!</v>
      </c>
      <c r="N632" s="166"/>
      <c r="O632" s="167" t="str">
        <f t="array" ref="O632">INDEX(进货明细!A:A,MATCH(0,COUNTIF(O$2:O631,进货明细!$A$2:$A$5000),)+1)&amp;""</f>
        <v/>
      </c>
      <c r="P632" s="167" t="str">
        <f>IF(ISERROR(VLOOKUP(O632,进货明细!$A$2:$D$5000,COLUMN($B$2),0)&amp;""),"",VLOOKUP(O632,进货明细!$A$2:$D$5000,COLUMN($B$2),0)&amp;"")</f>
        <v/>
      </c>
      <c r="Q632" s="174" t="str">
        <f>IF(ISERROR(VLOOKUP(O632,进货明细!$A$2:$D$5000,COLUMN($C$2),0)&amp;""),"",VLOOKUP(O632,进货明细!$A$2:$D$5000,COLUMN($C$2),0)&amp;"")</f>
        <v/>
      </c>
      <c r="R632" s="167" t="str">
        <f>IF(ISERROR(VLOOKUP(O632,进货明细!$A$2:$D$5000,COLUMN($D$2),0)&amp;""),"",VLOOKUP(O632,进货明细!$A$2:$D$5000,COLUMN($D$2),0)&amp;"")</f>
        <v/>
      </c>
      <c r="S632" s="167" t="str">
        <f>IF(ISERROR(VLOOKUP(O632,进货明细!$A$2:$G$5000,COLUMN($G$2),0)&amp;""),"",VLOOKUP(O632,进货明细!$A$2:$G$5000,COLUMN($G$2),0)&amp;"")</f>
        <v/>
      </c>
    </row>
    <row r="633" customHeight="1" spans="1:19">
      <c r="A633" s="175"/>
      <c r="B633" s="153" t="str">
        <f>IF(ISERROR(VLOOKUP(A633,进货明细!$A$2:$D$5000,COLUMN($B$2),0)&amp;""),"",VLOOKUP(A633,进货明细!$A$2:$D$5000,COLUMN($B$2),0)&amp;"")</f>
        <v/>
      </c>
      <c r="C633" s="147" t="str">
        <f>IF(ISERROR(VLOOKUP(A633,进货明细!$A$2:$D$5000,COLUMN($C$2),0)&amp;""),"",VLOOKUP(A633,进货明细!$A$2:$D$5000,COLUMN($C$2),0)&amp;"")</f>
        <v/>
      </c>
      <c r="D633" s="147" t="str">
        <f>IF(ISERROR(VLOOKUP(A633,进货明细!$A$2:$D$5000,COLUMN($D$2),0)&amp;""),"",VLOOKUP(A633,进货明细!$A$2:$D$5000,COLUMN($D$2),0)&amp;"")</f>
        <v/>
      </c>
      <c r="E633" s="148"/>
      <c r="F633" s="152"/>
      <c r="G633" s="150" t="str">
        <f>IF(ISERROR(VLOOKUP(A633,进货明细!$A$2:$G$5000,COLUMN($G$2),0)&amp;""),"",VLOOKUP(A633,进货明细!$A$2:$G$5000,COLUMN($G$2),0)&amp;"")</f>
        <v/>
      </c>
      <c r="H633" s="151" t="str">
        <f t="shared" si="21"/>
        <v/>
      </c>
      <c r="I633" s="168"/>
      <c r="J633" s="169"/>
      <c r="K633" s="163"/>
      <c r="L633" s="164" t="str">
        <f t="shared" si="22"/>
        <v/>
      </c>
      <c r="M633" s="165" t="e">
        <f>ROUND(VLOOKUP(A633,当前库存!$A$2:$F$7000,COLUMN($F$3),0)&amp;"",2)</f>
        <v>#DIV/0!</v>
      </c>
      <c r="N633" s="166"/>
      <c r="O633" s="167" t="str">
        <f t="array" ref="O633">INDEX(进货明细!A:A,MATCH(0,COUNTIF(O$2:O632,进货明细!$A$2:$A$5000),)+1)&amp;""</f>
        <v/>
      </c>
      <c r="P633" s="167" t="str">
        <f>IF(ISERROR(VLOOKUP(O633,进货明细!$A$2:$D$5000,COLUMN($B$2),0)&amp;""),"",VLOOKUP(O633,进货明细!$A$2:$D$5000,COLUMN($B$2),0)&amp;"")</f>
        <v/>
      </c>
      <c r="Q633" s="174" t="str">
        <f>IF(ISERROR(VLOOKUP(O633,进货明细!$A$2:$D$5000,COLUMN($C$2),0)&amp;""),"",VLOOKUP(O633,进货明细!$A$2:$D$5000,COLUMN($C$2),0)&amp;"")</f>
        <v/>
      </c>
      <c r="R633" s="167" t="str">
        <f>IF(ISERROR(VLOOKUP(O633,进货明细!$A$2:$D$5000,COLUMN($D$2),0)&amp;""),"",VLOOKUP(O633,进货明细!$A$2:$D$5000,COLUMN($D$2),0)&amp;"")</f>
        <v/>
      </c>
      <c r="S633" s="167" t="str">
        <f>IF(ISERROR(VLOOKUP(O633,进货明细!$A$2:$G$5000,COLUMN($G$2),0)&amp;""),"",VLOOKUP(O633,进货明细!$A$2:$G$5000,COLUMN($G$2),0)&amp;"")</f>
        <v/>
      </c>
    </row>
    <row r="634" customHeight="1" spans="1:19">
      <c r="A634" s="175"/>
      <c r="B634" s="153" t="str">
        <f>IF(ISERROR(VLOOKUP(A634,进货明细!$A$2:$D$5000,COLUMN($B$2),0)&amp;""),"",VLOOKUP(A634,进货明细!$A$2:$D$5000,COLUMN($B$2),0)&amp;"")</f>
        <v/>
      </c>
      <c r="C634" s="147" t="str">
        <f>IF(ISERROR(VLOOKUP(A634,进货明细!$A$2:$D$5000,COLUMN($C$2),0)&amp;""),"",VLOOKUP(A634,进货明细!$A$2:$D$5000,COLUMN($C$2),0)&amp;"")</f>
        <v/>
      </c>
      <c r="D634" s="147" t="str">
        <f>IF(ISERROR(VLOOKUP(A634,进货明细!$A$2:$D$5000,COLUMN($D$2),0)&amp;""),"",VLOOKUP(A634,进货明细!$A$2:$D$5000,COLUMN($D$2),0)&amp;"")</f>
        <v/>
      </c>
      <c r="E634" s="148"/>
      <c r="F634" s="152"/>
      <c r="G634" s="150" t="str">
        <f>IF(ISERROR(VLOOKUP(A634,进货明细!$A$2:$G$5000,COLUMN($G$2),0)&amp;""),"",VLOOKUP(A634,进货明细!$A$2:$G$5000,COLUMN($G$2),0)&amp;"")</f>
        <v/>
      </c>
      <c r="H634" s="151" t="str">
        <f t="shared" si="21"/>
        <v/>
      </c>
      <c r="I634" s="168"/>
      <c r="J634" s="169"/>
      <c r="K634" s="163"/>
      <c r="L634" s="164" t="str">
        <f t="shared" si="22"/>
        <v/>
      </c>
      <c r="M634" s="165" t="e">
        <f>ROUND(VLOOKUP(A634,当前库存!$A$2:$F$7000,COLUMN($F$3),0)&amp;"",2)</f>
        <v>#DIV/0!</v>
      </c>
      <c r="N634" s="166"/>
      <c r="O634" s="167" t="str">
        <f t="array" ref="O634">INDEX(进货明细!A:A,MATCH(0,COUNTIF(O$2:O633,进货明细!$A$2:$A$5000),)+1)&amp;""</f>
        <v/>
      </c>
      <c r="P634" s="167" t="str">
        <f>IF(ISERROR(VLOOKUP(O634,进货明细!$A$2:$D$5000,COLUMN($B$2),0)&amp;""),"",VLOOKUP(O634,进货明细!$A$2:$D$5000,COLUMN($B$2),0)&amp;"")</f>
        <v/>
      </c>
      <c r="Q634" s="174" t="str">
        <f>IF(ISERROR(VLOOKUP(O634,进货明细!$A$2:$D$5000,COLUMN($C$2),0)&amp;""),"",VLOOKUP(O634,进货明细!$A$2:$D$5000,COLUMN($C$2),0)&amp;"")</f>
        <v/>
      </c>
      <c r="R634" s="167" t="str">
        <f>IF(ISERROR(VLOOKUP(O634,进货明细!$A$2:$D$5000,COLUMN($D$2),0)&amp;""),"",VLOOKUP(O634,进货明细!$A$2:$D$5000,COLUMN($D$2),0)&amp;"")</f>
        <v/>
      </c>
      <c r="S634" s="167" t="str">
        <f>IF(ISERROR(VLOOKUP(O634,进货明细!$A$2:$G$5000,COLUMN($G$2),0)&amp;""),"",VLOOKUP(O634,进货明细!$A$2:$G$5000,COLUMN($G$2),0)&amp;"")</f>
        <v/>
      </c>
    </row>
    <row r="635" customHeight="1" spans="1:19">
      <c r="A635" s="175"/>
      <c r="B635" s="153" t="str">
        <f>IF(ISERROR(VLOOKUP(A635,进货明细!$A$2:$D$5000,COLUMN($B$2),0)&amp;""),"",VLOOKUP(A635,进货明细!$A$2:$D$5000,COLUMN($B$2),0)&amp;"")</f>
        <v/>
      </c>
      <c r="C635" s="147" t="str">
        <f>IF(ISERROR(VLOOKUP(A635,进货明细!$A$2:$D$5000,COLUMN($C$2),0)&amp;""),"",VLOOKUP(A635,进货明细!$A$2:$D$5000,COLUMN($C$2),0)&amp;"")</f>
        <v/>
      </c>
      <c r="D635" s="147" t="str">
        <f>IF(ISERROR(VLOOKUP(A635,进货明细!$A$2:$D$5000,COLUMN($D$2),0)&amp;""),"",VLOOKUP(A635,进货明细!$A$2:$D$5000,COLUMN($D$2),0)&amp;"")</f>
        <v/>
      </c>
      <c r="E635" s="148"/>
      <c r="F635" s="152"/>
      <c r="G635" s="150" t="str">
        <f>IF(ISERROR(VLOOKUP(A635,进货明细!$A$2:$G$5000,COLUMN($G$2),0)&amp;""),"",VLOOKUP(A635,进货明细!$A$2:$G$5000,COLUMN($G$2),0)&amp;"")</f>
        <v/>
      </c>
      <c r="H635" s="151" t="str">
        <f t="shared" si="21"/>
        <v/>
      </c>
      <c r="I635" s="168"/>
      <c r="J635" s="169"/>
      <c r="K635" s="163"/>
      <c r="L635" s="164" t="str">
        <f t="shared" si="22"/>
        <v/>
      </c>
      <c r="M635" s="165" t="e">
        <f>ROUND(VLOOKUP(A635,当前库存!$A$2:$F$7000,COLUMN($F$3),0)&amp;"",2)</f>
        <v>#DIV/0!</v>
      </c>
      <c r="N635" s="166"/>
      <c r="O635" s="167" t="str">
        <f t="array" ref="O635">INDEX(进货明细!A:A,MATCH(0,COUNTIF(O$2:O634,进货明细!$A$2:$A$5000),)+1)&amp;""</f>
        <v/>
      </c>
      <c r="P635" s="167" t="str">
        <f>IF(ISERROR(VLOOKUP(O635,进货明细!$A$2:$D$5000,COLUMN($B$2),0)&amp;""),"",VLOOKUP(O635,进货明细!$A$2:$D$5000,COLUMN($B$2),0)&amp;"")</f>
        <v/>
      </c>
      <c r="Q635" s="174" t="str">
        <f>IF(ISERROR(VLOOKUP(O635,进货明细!$A$2:$D$5000,COLUMN($C$2),0)&amp;""),"",VLOOKUP(O635,进货明细!$A$2:$D$5000,COLUMN($C$2),0)&amp;"")</f>
        <v/>
      </c>
      <c r="R635" s="167" t="str">
        <f>IF(ISERROR(VLOOKUP(O635,进货明细!$A$2:$D$5000,COLUMN($D$2),0)&amp;""),"",VLOOKUP(O635,进货明细!$A$2:$D$5000,COLUMN($D$2),0)&amp;"")</f>
        <v/>
      </c>
      <c r="S635" s="167" t="str">
        <f>IF(ISERROR(VLOOKUP(O635,进货明细!$A$2:$G$5000,COLUMN($G$2),0)&amp;""),"",VLOOKUP(O635,进货明细!$A$2:$G$5000,COLUMN($G$2),0)&amp;"")</f>
        <v/>
      </c>
    </row>
    <row r="636" customHeight="1" spans="1:19">
      <c r="A636" s="175"/>
      <c r="B636" s="153" t="str">
        <f>IF(ISERROR(VLOOKUP(A636,进货明细!$A$2:$D$5000,COLUMN($B$2),0)&amp;""),"",VLOOKUP(A636,进货明细!$A$2:$D$5000,COLUMN($B$2),0)&amp;"")</f>
        <v/>
      </c>
      <c r="C636" s="147" t="str">
        <f>IF(ISERROR(VLOOKUP(A636,进货明细!$A$2:$D$5000,COLUMN($C$2),0)&amp;""),"",VLOOKUP(A636,进货明细!$A$2:$D$5000,COLUMN($C$2),0)&amp;"")</f>
        <v/>
      </c>
      <c r="D636" s="147" t="str">
        <f>IF(ISERROR(VLOOKUP(A636,进货明细!$A$2:$D$5000,COLUMN($D$2),0)&amp;""),"",VLOOKUP(A636,进货明细!$A$2:$D$5000,COLUMN($D$2),0)&amp;"")</f>
        <v/>
      </c>
      <c r="E636" s="148"/>
      <c r="F636" s="152"/>
      <c r="G636" s="150" t="str">
        <f>IF(ISERROR(VLOOKUP(A636,进货明细!$A$2:$G$5000,COLUMN($G$2),0)&amp;""),"",VLOOKUP(A636,进货明细!$A$2:$G$5000,COLUMN($G$2),0)&amp;"")</f>
        <v/>
      </c>
      <c r="H636" s="151" t="str">
        <f t="shared" si="21"/>
        <v/>
      </c>
      <c r="I636" s="168"/>
      <c r="J636" s="169"/>
      <c r="K636" s="163"/>
      <c r="L636" s="164" t="str">
        <f t="shared" si="22"/>
        <v/>
      </c>
      <c r="M636" s="165" t="e">
        <f>ROUND(VLOOKUP(A636,当前库存!$A$2:$F$7000,COLUMN($F$3),0)&amp;"",2)</f>
        <v>#DIV/0!</v>
      </c>
      <c r="N636" s="166"/>
      <c r="O636" s="167" t="str">
        <f t="array" ref="O636">INDEX(进货明细!A:A,MATCH(0,COUNTIF(O$2:O635,进货明细!$A$2:$A$5000),)+1)&amp;""</f>
        <v/>
      </c>
      <c r="P636" s="167" t="str">
        <f>IF(ISERROR(VLOOKUP(O636,进货明细!$A$2:$D$5000,COLUMN($B$2),0)&amp;""),"",VLOOKUP(O636,进货明细!$A$2:$D$5000,COLUMN($B$2),0)&amp;"")</f>
        <v/>
      </c>
      <c r="Q636" s="174" t="str">
        <f>IF(ISERROR(VLOOKUP(O636,进货明细!$A$2:$D$5000,COLUMN($C$2),0)&amp;""),"",VLOOKUP(O636,进货明细!$A$2:$D$5000,COLUMN($C$2),0)&amp;"")</f>
        <v/>
      </c>
      <c r="R636" s="167" t="str">
        <f>IF(ISERROR(VLOOKUP(O636,进货明细!$A$2:$D$5000,COLUMN($D$2),0)&amp;""),"",VLOOKUP(O636,进货明细!$A$2:$D$5000,COLUMN($D$2),0)&amp;"")</f>
        <v/>
      </c>
      <c r="S636" s="167" t="str">
        <f>IF(ISERROR(VLOOKUP(O636,进货明细!$A$2:$G$5000,COLUMN($G$2),0)&amp;""),"",VLOOKUP(O636,进货明细!$A$2:$G$5000,COLUMN($G$2),0)&amp;"")</f>
        <v/>
      </c>
    </row>
    <row r="637" customHeight="1" spans="1:19">
      <c r="A637" s="175"/>
      <c r="B637" s="153" t="str">
        <f>IF(ISERROR(VLOOKUP(A637,进货明细!$A$2:$D$5000,COLUMN($B$2),0)&amp;""),"",VLOOKUP(A637,进货明细!$A$2:$D$5000,COLUMN($B$2),0)&amp;"")</f>
        <v/>
      </c>
      <c r="C637" s="147" t="str">
        <f>IF(ISERROR(VLOOKUP(A637,进货明细!$A$2:$D$5000,COLUMN($C$2),0)&amp;""),"",VLOOKUP(A637,进货明细!$A$2:$D$5000,COLUMN($C$2),0)&amp;"")</f>
        <v/>
      </c>
      <c r="D637" s="147" t="str">
        <f>IF(ISERROR(VLOOKUP(A637,进货明细!$A$2:$D$5000,COLUMN($D$2),0)&amp;""),"",VLOOKUP(A637,进货明细!$A$2:$D$5000,COLUMN($D$2),0)&amp;"")</f>
        <v/>
      </c>
      <c r="E637" s="148"/>
      <c r="F637" s="152"/>
      <c r="G637" s="150" t="str">
        <f>IF(ISERROR(VLOOKUP(A637,进货明细!$A$2:$G$5000,COLUMN($G$2),0)&amp;""),"",VLOOKUP(A637,进货明细!$A$2:$G$5000,COLUMN($G$2),0)&amp;"")</f>
        <v/>
      </c>
      <c r="H637" s="151" t="str">
        <f t="shared" si="21"/>
        <v/>
      </c>
      <c r="I637" s="168"/>
      <c r="J637" s="169"/>
      <c r="K637" s="163"/>
      <c r="L637" s="164" t="str">
        <f t="shared" si="22"/>
        <v/>
      </c>
      <c r="M637" s="165" t="e">
        <f>ROUND(VLOOKUP(A637,当前库存!$A$2:$F$7000,COLUMN($F$3),0)&amp;"",2)</f>
        <v>#DIV/0!</v>
      </c>
      <c r="N637" s="166"/>
      <c r="O637" s="167" t="str">
        <f t="array" ref="O637">INDEX(进货明细!A:A,MATCH(0,COUNTIF(O$2:O636,进货明细!$A$2:$A$5000),)+1)&amp;""</f>
        <v/>
      </c>
      <c r="P637" s="167" t="str">
        <f>IF(ISERROR(VLOOKUP(O637,进货明细!$A$2:$D$5000,COLUMN($B$2),0)&amp;""),"",VLOOKUP(O637,进货明细!$A$2:$D$5000,COLUMN($B$2),0)&amp;"")</f>
        <v/>
      </c>
      <c r="Q637" s="174" t="str">
        <f>IF(ISERROR(VLOOKUP(O637,进货明细!$A$2:$D$5000,COLUMN($C$2),0)&amp;""),"",VLOOKUP(O637,进货明细!$A$2:$D$5000,COLUMN($C$2),0)&amp;"")</f>
        <v/>
      </c>
      <c r="R637" s="167" t="str">
        <f>IF(ISERROR(VLOOKUP(O637,进货明细!$A$2:$D$5000,COLUMN($D$2),0)&amp;""),"",VLOOKUP(O637,进货明细!$A$2:$D$5000,COLUMN($D$2),0)&amp;"")</f>
        <v/>
      </c>
      <c r="S637" s="167" t="str">
        <f>IF(ISERROR(VLOOKUP(O637,进货明细!$A$2:$G$5000,COLUMN($G$2),0)&amp;""),"",VLOOKUP(O637,进货明细!$A$2:$G$5000,COLUMN($G$2),0)&amp;"")</f>
        <v/>
      </c>
    </row>
    <row r="638" customHeight="1" spans="1:19">
      <c r="A638" s="175"/>
      <c r="B638" s="153" t="str">
        <f>IF(ISERROR(VLOOKUP(A638,进货明细!$A$2:$D$5000,COLUMN($B$2),0)&amp;""),"",VLOOKUP(A638,进货明细!$A$2:$D$5000,COLUMN($B$2),0)&amp;"")</f>
        <v/>
      </c>
      <c r="C638" s="147" t="str">
        <f>IF(ISERROR(VLOOKUP(A638,进货明细!$A$2:$D$5000,COLUMN($C$2),0)&amp;""),"",VLOOKUP(A638,进货明细!$A$2:$D$5000,COLUMN($C$2),0)&amp;"")</f>
        <v/>
      </c>
      <c r="D638" s="147" t="str">
        <f>IF(ISERROR(VLOOKUP(A638,进货明细!$A$2:$D$5000,COLUMN($D$2),0)&amp;""),"",VLOOKUP(A638,进货明细!$A$2:$D$5000,COLUMN($D$2),0)&amp;"")</f>
        <v/>
      </c>
      <c r="E638" s="148"/>
      <c r="F638" s="152"/>
      <c r="G638" s="150" t="str">
        <f>IF(ISERROR(VLOOKUP(A638,进货明细!$A$2:$G$5000,COLUMN($G$2),0)&amp;""),"",VLOOKUP(A638,进货明细!$A$2:$G$5000,COLUMN($G$2),0)&amp;"")</f>
        <v/>
      </c>
      <c r="H638" s="151" t="str">
        <f t="shared" si="21"/>
        <v/>
      </c>
      <c r="I638" s="168"/>
      <c r="J638" s="169"/>
      <c r="K638" s="163"/>
      <c r="L638" s="164" t="str">
        <f t="shared" si="22"/>
        <v/>
      </c>
      <c r="M638" s="165" t="e">
        <f>ROUND(VLOOKUP(A638,当前库存!$A$2:$F$7000,COLUMN($F$3),0)&amp;"",2)</f>
        <v>#DIV/0!</v>
      </c>
      <c r="N638" s="166"/>
      <c r="O638" s="167" t="str">
        <f t="array" ref="O638">INDEX(进货明细!A:A,MATCH(0,COUNTIF(O$2:O637,进货明细!$A$2:$A$5000),)+1)&amp;""</f>
        <v/>
      </c>
      <c r="P638" s="167" t="str">
        <f>IF(ISERROR(VLOOKUP(O638,进货明细!$A$2:$D$5000,COLUMN($B$2),0)&amp;""),"",VLOOKUP(O638,进货明细!$A$2:$D$5000,COLUMN($B$2),0)&amp;"")</f>
        <v/>
      </c>
      <c r="Q638" s="174" t="str">
        <f>IF(ISERROR(VLOOKUP(O638,进货明细!$A$2:$D$5000,COLUMN($C$2),0)&amp;""),"",VLOOKUP(O638,进货明细!$A$2:$D$5000,COLUMN($C$2),0)&amp;"")</f>
        <v/>
      </c>
      <c r="R638" s="167" t="str">
        <f>IF(ISERROR(VLOOKUP(O638,进货明细!$A$2:$D$5000,COLUMN($D$2),0)&amp;""),"",VLOOKUP(O638,进货明细!$A$2:$D$5000,COLUMN($D$2),0)&amp;"")</f>
        <v/>
      </c>
      <c r="S638" s="167" t="str">
        <f>IF(ISERROR(VLOOKUP(O638,进货明细!$A$2:$G$5000,COLUMN($G$2),0)&amp;""),"",VLOOKUP(O638,进货明细!$A$2:$G$5000,COLUMN($G$2),0)&amp;"")</f>
        <v/>
      </c>
    </row>
    <row r="639" customHeight="1" spans="1:19">
      <c r="A639" s="175"/>
      <c r="B639" s="153" t="str">
        <f>IF(ISERROR(VLOOKUP(A639,进货明细!$A$2:$D$5000,COLUMN($B$2),0)&amp;""),"",VLOOKUP(A639,进货明细!$A$2:$D$5000,COLUMN($B$2),0)&amp;"")</f>
        <v/>
      </c>
      <c r="C639" s="147" t="str">
        <f>IF(ISERROR(VLOOKUP(A639,进货明细!$A$2:$D$5000,COLUMN($C$2),0)&amp;""),"",VLOOKUP(A639,进货明细!$A$2:$D$5000,COLUMN($C$2),0)&amp;"")</f>
        <v/>
      </c>
      <c r="D639" s="147" t="str">
        <f>IF(ISERROR(VLOOKUP(A639,进货明细!$A$2:$D$5000,COLUMN($D$2),0)&amp;""),"",VLOOKUP(A639,进货明细!$A$2:$D$5000,COLUMN($D$2),0)&amp;"")</f>
        <v/>
      </c>
      <c r="E639" s="148"/>
      <c r="F639" s="152"/>
      <c r="G639" s="150" t="str">
        <f>IF(ISERROR(VLOOKUP(A639,进货明细!$A$2:$G$5000,COLUMN($G$2),0)&amp;""),"",VLOOKUP(A639,进货明细!$A$2:$G$5000,COLUMN($G$2),0)&amp;"")</f>
        <v/>
      </c>
      <c r="H639" s="151" t="str">
        <f t="shared" si="21"/>
        <v/>
      </c>
      <c r="I639" s="168"/>
      <c r="J639" s="169"/>
      <c r="K639" s="163"/>
      <c r="L639" s="164" t="str">
        <f t="shared" si="22"/>
        <v/>
      </c>
      <c r="M639" s="165" t="e">
        <f>ROUND(VLOOKUP(A639,当前库存!$A$2:$F$7000,COLUMN($F$3),0)&amp;"",2)</f>
        <v>#DIV/0!</v>
      </c>
      <c r="N639" s="166"/>
      <c r="O639" s="167" t="str">
        <f t="array" ref="O639">INDEX(进货明细!A:A,MATCH(0,COUNTIF(O$2:O638,进货明细!$A$2:$A$5000),)+1)&amp;""</f>
        <v/>
      </c>
      <c r="P639" s="167" t="str">
        <f>IF(ISERROR(VLOOKUP(O639,进货明细!$A$2:$D$5000,COLUMN($B$2),0)&amp;""),"",VLOOKUP(O639,进货明细!$A$2:$D$5000,COLUMN($B$2),0)&amp;"")</f>
        <v/>
      </c>
      <c r="Q639" s="174" t="str">
        <f>IF(ISERROR(VLOOKUP(O639,进货明细!$A$2:$D$5000,COLUMN($C$2),0)&amp;""),"",VLOOKUP(O639,进货明细!$A$2:$D$5000,COLUMN($C$2),0)&amp;"")</f>
        <v/>
      </c>
      <c r="R639" s="167" t="str">
        <f>IF(ISERROR(VLOOKUP(O639,进货明细!$A$2:$D$5000,COLUMN($D$2),0)&amp;""),"",VLOOKUP(O639,进货明细!$A$2:$D$5000,COLUMN($D$2),0)&amp;"")</f>
        <v/>
      </c>
      <c r="S639" s="167" t="str">
        <f>IF(ISERROR(VLOOKUP(O639,进货明细!$A$2:$G$5000,COLUMN($G$2),0)&amp;""),"",VLOOKUP(O639,进货明细!$A$2:$G$5000,COLUMN($G$2),0)&amp;"")</f>
        <v/>
      </c>
    </row>
    <row r="640" customHeight="1" spans="1:19">
      <c r="A640" s="175"/>
      <c r="B640" s="153" t="str">
        <f>IF(ISERROR(VLOOKUP(A640,进货明细!$A$2:$D$5000,COLUMN($B$2),0)&amp;""),"",VLOOKUP(A640,进货明细!$A$2:$D$5000,COLUMN($B$2),0)&amp;"")</f>
        <v/>
      </c>
      <c r="C640" s="147" t="str">
        <f>IF(ISERROR(VLOOKUP(A640,进货明细!$A$2:$D$5000,COLUMN($C$2),0)&amp;""),"",VLOOKUP(A640,进货明细!$A$2:$D$5000,COLUMN($C$2),0)&amp;"")</f>
        <v/>
      </c>
      <c r="D640" s="147" t="str">
        <f>IF(ISERROR(VLOOKUP(A640,进货明细!$A$2:$D$5000,COLUMN($D$2),0)&amp;""),"",VLOOKUP(A640,进货明细!$A$2:$D$5000,COLUMN($D$2),0)&amp;"")</f>
        <v/>
      </c>
      <c r="E640" s="148"/>
      <c r="F640" s="152"/>
      <c r="G640" s="150" t="str">
        <f>IF(ISERROR(VLOOKUP(A640,进货明细!$A$2:$G$5000,COLUMN($G$2),0)&amp;""),"",VLOOKUP(A640,进货明细!$A$2:$G$5000,COLUMN($G$2),0)&amp;"")</f>
        <v/>
      </c>
      <c r="H640" s="151" t="str">
        <f t="shared" si="21"/>
        <v/>
      </c>
      <c r="I640" s="168"/>
      <c r="J640" s="169"/>
      <c r="K640" s="163"/>
      <c r="L640" s="164" t="str">
        <f t="shared" si="22"/>
        <v/>
      </c>
      <c r="M640" s="165" t="e">
        <f>ROUND(VLOOKUP(A640,当前库存!$A$2:$F$7000,COLUMN($F$3),0)&amp;"",2)</f>
        <v>#DIV/0!</v>
      </c>
      <c r="N640" s="166"/>
      <c r="O640" s="167" t="str">
        <f t="array" ref="O640">INDEX(进货明细!A:A,MATCH(0,COUNTIF(O$2:O639,进货明细!$A$2:$A$5000),)+1)&amp;""</f>
        <v/>
      </c>
      <c r="P640" s="167" t="str">
        <f>IF(ISERROR(VLOOKUP(O640,进货明细!$A$2:$D$5000,COLUMN($B$2),0)&amp;""),"",VLOOKUP(O640,进货明细!$A$2:$D$5000,COLUMN($B$2),0)&amp;"")</f>
        <v/>
      </c>
      <c r="Q640" s="174" t="str">
        <f>IF(ISERROR(VLOOKUP(O640,进货明细!$A$2:$D$5000,COLUMN($C$2),0)&amp;""),"",VLOOKUP(O640,进货明细!$A$2:$D$5000,COLUMN($C$2),0)&amp;"")</f>
        <v/>
      </c>
      <c r="R640" s="167" t="str">
        <f>IF(ISERROR(VLOOKUP(O640,进货明细!$A$2:$D$5000,COLUMN($D$2),0)&amp;""),"",VLOOKUP(O640,进货明细!$A$2:$D$5000,COLUMN($D$2),0)&amp;"")</f>
        <v/>
      </c>
      <c r="S640" s="167" t="str">
        <f>IF(ISERROR(VLOOKUP(O640,进货明细!$A$2:$G$5000,COLUMN($G$2),0)&amp;""),"",VLOOKUP(O640,进货明细!$A$2:$G$5000,COLUMN($G$2),0)&amp;"")</f>
        <v/>
      </c>
    </row>
    <row r="641" customHeight="1" spans="1:19">
      <c r="A641" s="175"/>
      <c r="B641" s="153" t="str">
        <f>IF(ISERROR(VLOOKUP(A641,进货明细!$A$2:$D$5000,COLUMN($B$2),0)&amp;""),"",VLOOKUP(A641,进货明细!$A$2:$D$5000,COLUMN($B$2),0)&amp;"")</f>
        <v/>
      </c>
      <c r="C641" s="147" t="str">
        <f>IF(ISERROR(VLOOKUP(A641,进货明细!$A$2:$D$5000,COLUMN($C$2),0)&amp;""),"",VLOOKUP(A641,进货明细!$A$2:$D$5000,COLUMN($C$2),0)&amp;"")</f>
        <v/>
      </c>
      <c r="D641" s="147" t="str">
        <f>IF(ISERROR(VLOOKUP(A641,进货明细!$A$2:$D$5000,COLUMN($D$2),0)&amp;""),"",VLOOKUP(A641,进货明细!$A$2:$D$5000,COLUMN($D$2),0)&amp;"")</f>
        <v/>
      </c>
      <c r="E641" s="148"/>
      <c r="F641" s="152"/>
      <c r="G641" s="150" t="str">
        <f>IF(ISERROR(VLOOKUP(A641,进货明细!$A$2:$G$5000,COLUMN($G$2),0)&amp;""),"",VLOOKUP(A641,进货明细!$A$2:$G$5000,COLUMN($G$2),0)&amp;"")</f>
        <v/>
      </c>
      <c r="H641" s="151" t="str">
        <f t="shared" si="21"/>
        <v/>
      </c>
      <c r="I641" s="168"/>
      <c r="J641" s="169"/>
      <c r="K641" s="163"/>
      <c r="L641" s="164" t="str">
        <f t="shared" si="22"/>
        <v/>
      </c>
      <c r="M641" s="165" t="e">
        <f>ROUND(VLOOKUP(A641,当前库存!$A$2:$F$7000,COLUMN($F$3),0)&amp;"",2)</f>
        <v>#DIV/0!</v>
      </c>
      <c r="N641" s="166"/>
      <c r="O641" s="167" t="str">
        <f t="array" ref="O641">INDEX(进货明细!A:A,MATCH(0,COUNTIF(O$2:O640,进货明细!$A$2:$A$5000),)+1)&amp;""</f>
        <v/>
      </c>
      <c r="P641" s="167" t="str">
        <f>IF(ISERROR(VLOOKUP(O641,进货明细!$A$2:$D$5000,COLUMN($B$2),0)&amp;""),"",VLOOKUP(O641,进货明细!$A$2:$D$5000,COLUMN($B$2),0)&amp;"")</f>
        <v/>
      </c>
      <c r="Q641" s="174" t="str">
        <f>IF(ISERROR(VLOOKUP(O641,进货明细!$A$2:$D$5000,COLUMN($C$2),0)&amp;""),"",VLOOKUP(O641,进货明细!$A$2:$D$5000,COLUMN($C$2),0)&amp;"")</f>
        <v/>
      </c>
      <c r="R641" s="167" t="str">
        <f>IF(ISERROR(VLOOKUP(O641,进货明细!$A$2:$D$5000,COLUMN($D$2),0)&amp;""),"",VLOOKUP(O641,进货明细!$A$2:$D$5000,COLUMN($D$2),0)&amp;"")</f>
        <v/>
      </c>
      <c r="S641" s="167" t="str">
        <f>IF(ISERROR(VLOOKUP(O641,进货明细!$A$2:$G$5000,COLUMN($G$2),0)&amp;""),"",VLOOKUP(O641,进货明细!$A$2:$G$5000,COLUMN($G$2),0)&amp;"")</f>
        <v/>
      </c>
    </row>
    <row r="642" customHeight="1" spans="1:19">
      <c r="A642" s="175"/>
      <c r="B642" s="153" t="str">
        <f>IF(ISERROR(VLOOKUP(A642,进货明细!$A$2:$D$5000,COLUMN($B$2),0)&amp;""),"",VLOOKUP(A642,进货明细!$A$2:$D$5000,COLUMN($B$2),0)&amp;"")</f>
        <v/>
      </c>
      <c r="C642" s="147" t="str">
        <f>IF(ISERROR(VLOOKUP(A642,进货明细!$A$2:$D$5000,COLUMN($C$2),0)&amp;""),"",VLOOKUP(A642,进货明细!$A$2:$D$5000,COLUMN($C$2),0)&amp;"")</f>
        <v/>
      </c>
      <c r="D642" s="147" t="str">
        <f>IF(ISERROR(VLOOKUP(A642,进货明细!$A$2:$D$5000,COLUMN($D$2),0)&amp;""),"",VLOOKUP(A642,进货明细!$A$2:$D$5000,COLUMN($D$2),0)&amp;"")</f>
        <v/>
      </c>
      <c r="E642" s="148"/>
      <c r="F642" s="152"/>
      <c r="G642" s="150" t="str">
        <f>IF(ISERROR(VLOOKUP(A642,进货明细!$A$2:$G$5000,COLUMN($G$2),0)&amp;""),"",VLOOKUP(A642,进货明细!$A$2:$G$5000,COLUMN($G$2),0)&amp;"")</f>
        <v/>
      </c>
      <c r="H642" s="151" t="str">
        <f t="shared" si="21"/>
        <v/>
      </c>
      <c r="I642" s="168"/>
      <c r="J642" s="169"/>
      <c r="K642" s="163"/>
      <c r="L642" s="164" t="str">
        <f t="shared" si="22"/>
        <v/>
      </c>
      <c r="M642" s="165" t="e">
        <f>ROUND(VLOOKUP(A642,当前库存!$A$2:$F$7000,COLUMN($F$3),0)&amp;"",2)</f>
        <v>#DIV/0!</v>
      </c>
      <c r="N642" s="166"/>
      <c r="O642" s="167" t="str">
        <f t="array" ref="O642">INDEX(进货明细!A:A,MATCH(0,COUNTIF(O$2:O641,进货明细!$A$2:$A$5000),)+1)&amp;""</f>
        <v/>
      </c>
      <c r="P642" s="167" t="str">
        <f>IF(ISERROR(VLOOKUP(O642,进货明细!$A$2:$D$5000,COLUMN($B$2),0)&amp;""),"",VLOOKUP(O642,进货明细!$A$2:$D$5000,COLUMN($B$2),0)&amp;"")</f>
        <v/>
      </c>
      <c r="Q642" s="174" t="str">
        <f>IF(ISERROR(VLOOKUP(O642,进货明细!$A$2:$D$5000,COLUMN($C$2),0)&amp;""),"",VLOOKUP(O642,进货明细!$A$2:$D$5000,COLUMN($C$2),0)&amp;"")</f>
        <v/>
      </c>
      <c r="R642" s="167" t="str">
        <f>IF(ISERROR(VLOOKUP(O642,进货明细!$A$2:$D$5000,COLUMN($D$2),0)&amp;""),"",VLOOKUP(O642,进货明细!$A$2:$D$5000,COLUMN($D$2),0)&amp;"")</f>
        <v/>
      </c>
      <c r="S642" s="167" t="str">
        <f>IF(ISERROR(VLOOKUP(O642,进货明细!$A$2:$G$5000,COLUMN($G$2),0)&amp;""),"",VLOOKUP(O642,进货明细!$A$2:$G$5000,COLUMN($G$2),0)&amp;"")</f>
        <v/>
      </c>
    </row>
    <row r="643" customHeight="1" spans="1:19">
      <c r="A643" s="175"/>
      <c r="B643" s="153" t="str">
        <f>IF(ISERROR(VLOOKUP(A643,进货明细!$A$2:$D$5000,COLUMN($B$2),0)&amp;""),"",VLOOKUP(A643,进货明细!$A$2:$D$5000,COLUMN($B$2),0)&amp;"")</f>
        <v/>
      </c>
      <c r="C643" s="147" t="str">
        <f>IF(ISERROR(VLOOKUP(A643,进货明细!$A$2:$D$5000,COLUMN($C$2),0)&amp;""),"",VLOOKUP(A643,进货明细!$A$2:$D$5000,COLUMN($C$2),0)&amp;"")</f>
        <v/>
      </c>
      <c r="D643" s="147" t="str">
        <f>IF(ISERROR(VLOOKUP(A643,进货明细!$A$2:$D$5000,COLUMN($D$2),0)&amp;""),"",VLOOKUP(A643,进货明细!$A$2:$D$5000,COLUMN($D$2),0)&amp;"")</f>
        <v/>
      </c>
      <c r="E643" s="148"/>
      <c r="F643" s="152"/>
      <c r="G643" s="150" t="str">
        <f>IF(ISERROR(VLOOKUP(A643,进货明细!$A$2:$G$5000,COLUMN($G$2),0)&amp;""),"",VLOOKUP(A643,进货明细!$A$2:$G$5000,COLUMN($G$2),0)&amp;"")</f>
        <v/>
      </c>
      <c r="H643" s="151" t="str">
        <f t="shared" si="21"/>
        <v/>
      </c>
      <c r="I643" s="168"/>
      <c r="J643" s="169"/>
      <c r="K643" s="163"/>
      <c r="L643" s="164" t="str">
        <f t="shared" si="22"/>
        <v/>
      </c>
      <c r="M643" s="165" t="e">
        <f>ROUND(VLOOKUP(A643,当前库存!$A$2:$F$7000,COLUMN($F$3),0)&amp;"",2)</f>
        <v>#DIV/0!</v>
      </c>
      <c r="N643" s="166"/>
      <c r="O643" s="167" t="str">
        <f t="array" ref="O643">INDEX(进货明细!A:A,MATCH(0,COUNTIF(O$2:O642,进货明细!$A$2:$A$5000),)+1)&amp;""</f>
        <v/>
      </c>
      <c r="P643" s="167" t="str">
        <f>IF(ISERROR(VLOOKUP(O643,进货明细!$A$2:$D$5000,COLUMN($B$2),0)&amp;""),"",VLOOKUP(O643,进货明细!$A$2:$D$5000,COLUMN($B$2),0)&amp;"")</f>
        <v/>
      </c>
      <c r="Q643" s="174" t="str">
        <f>IF(ISERROR(VLOOKUP(O643,进货明细!$A$2:$D$5000,COLUMN($C$2),0)&amp;""),"",VLOOKUP(O643,进货明细!$A$2:$D$5000,COLUMN($C$2),0)&amp;"")</f>
        <v/>
      </c>
      <c r="R643" s="167" t="str">
        <f>IF(ISERROR(VLOOKUP(O643,进货明细!$A$2:$D$5000,COLUMN($D$2),0)&amp;""),"",VLOOKUP(O643,进货明细!$A$2:$D$5000,COLUMN($D$2),0)&amp;"")</f>
        <v/>
      </c>
      <c r="S643" s="167" t="str">
        <f>IF(ISERROR(VLOOKUP(O643,进货明细!$A$2:$G$5000,COLUMN($G$2),0)&amp;""),"",VLOOKUP(O643,进货明细!$A$2:$G$5000,COLUMN($G$2),0)&amp;"")</f>
        <v/>
      </c>
    </row>
    <row r="644" customHeight="1" spans="1:19">
      <c r="A644" s="175"/>
      <c r="B644" s="153" t="str">
        <f>IF(ISERROR(VLOOKUP(A644,进货明细!$A$2:$D$5000,COLUMN($B$2),0)&amp;""),"",VLOOKUP(A644,进货明细!$A$2:$D$5000,COLUMN($B$2),0)&amp;"")</f>
        <v/>
      </c>
      <c r="C644" s="147" t="str">
        <f>IF(ISERROR(VLOOKUP(A644,进货明细!$A$2:$D$5000,COLUMN($C$2),0)&amp;""),"",VLOOKUP(A644,进货明细!$A$2:$D$5000,COLUMN($C$2),0)&amp;"")</f>
        <v/>
      </c>
      <c r="D644" s="147" t="str">
        <f>IF(ISERROR(VLOOKUP(A644,进货明细!$A$2:$D$5000,COLUMN($D$2),0)&amp;""),"",VLOOKUP(A644,进货明细!$A$2:$D$5000,COLUMN($D$2),0)&amp;"")</f>
        <v/>
      </c>
      <c r="E644" s="148"/>
      <c r="F644" s="152"/>
      <c r="G644" s="150" t="str">
        <f>IF(ISERROR(VLOOKUP(A644,进货明细!$A$2:$G$5000,COLUMN($G$2),0)&amp;""),"",VLOOKUP(A644,进货明细!$A$2:$G$5000,COLUMN($G$2),0)&amp;"")</f>
        <v/>
      </c>
      <c r="H644" s="151" t="str">
        <f t="shared" si="21"/>
        <v/>
      </c>
      <c r="I644" s="168"/>
      <c r="J644" s="169"/>
      <c r="K644" s="163"/>
      <c r="L644" s="164" t="str">
        <f t="shared" si="22"/>
        <v/>
      </c>
      <c r="M644" s="165" t="e">
        <f>ROUND(VLOOKUP(A644,当前库存!$A$2:$F$7000,COLUMN($F$3),0)&amp;"",2)</f>
        <v>#DIV/0!</v>
      </c>
      <c r="N644" s="166"/>
      <c r="O644" s="167" t="str">
        <f t="array" ref="O644">INDEX(进货明细!A:A,MATCH(0,COUNTIF(O$2:O643,进货明细!$A$2:$A$5000),)+1)&amp;""</f>
        <v/>
      </c>
      <c r="P644" s="167" t="str">
        <f>IF(ISERROR(VLOOKUP(O644,进货明细!$A$2:$D$5000,COLUMN($B$2),0)&amp;""),"",VLOOKUP(O644,进货明细!$A$2:$D$5000,COLUMN($B$2),0)&amp;"")</f>
        <v/>
      </c>
      <c r="Q644" s="174" t="str">
        <f>IF(ISERROR(VLOOKUP(O644,进货明细!$A$2:$D$5000,COLUMN($C$2),0)&amp;""),"",VLOOKUP(O644,进货明细!$A$2:$D$5000,COLUMN($C$2),0)&amp;"")</f>
        <v/>
      </c>
      <c r="R644" s="167" t="str">
        <f>IF(ISERROR(VLOOKUP(O644,进货明细!$A$2:$D$5000,COLUMN($D$2),0)&amp;""),"",VLOOKUP(O644,进货明细!$A$2:$D$5000,COLUMN($D$2),0)&amp;"")</f>
        <v/>
      </c>
      <c r="S644" s="167" t="str">
        <f>IF(ISERROR(VLOOKUP(O644,进货明细!$A$2:$G$5000,COLUMN($G$2),0)&amp;""),"",VLOOKUP(O644,进货明细!$A$2:$G$5000,COLUMN($G$2),0)&amp;"")</f>
        <v/>
      </c>
    </row>
    <row r="645" customHeight="1" spans="1:19">
      <c r="A645" s="175"/>
      <c r="B645" s="153" t="str">
        <f>IF(ISERROR(VLOOKUP(A645,进货明细!$A$2:$D$5000,COLUMN($B$2),0)&amp;""),"",VLOOKUP(A645,进货明细!$A$2:$D$5000,COLUMN($B$2),0)&amp;"")</f>
        <v/>
      </c>
      <c r="C645" s="147" t="str">
        <f>IF(ISERROR(VLOOKUP(A645,进货明细!$A$2:$D$5000,COLUMN($C$2),0)&amp;""),"",VLOOKUP(A645,进货明细!$A$2:$D$5000,COLUMN($C$2),0)&amp;"")</f>
        <v/>
      </c>
      <c r="D645" s="147" t="str">
        <f>IF(ISERROR(VLOOKUP(A645,进货明细!$A$2:$D$5000,COLUMN($D$2),0)&amp;""),"",VLOOKUP(A645,进货明细!$A$2:$D$5000,COLUMN($D$2),0)&amp;"")</f>
        <v/>
      </c>
      <c r="E645" s="148"/>
      <c r="F645" s="152"/>
      <c r="G645" s="150" t="str">
        <f>IF(ISERROR(VLOOKUP(A645,进货明细!$A$2:$G$5000,COLUMN($G$2),0)&amp;""),"",VLOOKUP(A645,进货明细!$A$2:$G$5000,COLUMN($G$2),0)&amp;"")</f>
        <v/>
      </c>
      <c r="H645" s="151" t="str">
        <f t="shared" si="21"/>
        <v/>
      </c>
      <c r="I645" s="168"/>
      <c r="J645" s="169"/>
      <c r="K645" s="163"/>
      <c r="L645" s="164" t="str">
        <f t="shared" si="22"/>
        <v/>
      </c>
      <c r="M645" s="165" t="e">
        <f>ROUND(VLOOKUP(A645,当前库存!$A$2:$F$7000,COLUMN($F$3),0)&amp;"",2)</f>
        <v>#DIV/0!</v>
      </c>
      <c r="N645" s="166"/>
      <c r="O645" s="167" t="str">
        <f t="array" ref="O645">INDEX(进货明细!A:A,MATCH(0,COUNTIF(O$2:O644,进货明细!$A$2:$A$5000),)+1)&amp;""</f>
        <v/>
      </c>
      <c r="P645" s="167" t="str">
        <f>IF(ISERROR(VLOOKUP(O645,进货明细!$A$2:$D$5000,COLUMN($B$2),0)&amp;""),"",VLOOKUP(O645,进货明细!$A$2:$D$5000,COLUMN($B$2),0)&amp;"")</f>
        <v/>
      </c>
      <c r="Q645" s="174" t="str">
        <f>IF(ISERROR(VLOOKUP(O645,进货明细!$A$2:$D$5000,COLUMN($C$2),0)&amp;""),"",VLOOKUP(O645,进货明细!$A$2:$D$5000,COLUMN($C$2),0)&amp;"")</f>
        <v/>
      </c>
      <c r="R645" s="167" t="str">
        <f>IF(ISERROR(VLOOKUP(O645,进货明细!$A$2:$D$5000,COLUMN($D$2),0)&amp;""),"",VLOOKUP(O645,进货明细!$A$2:$D$5000,COLUMN($D$2),0)&amp;"")</f>
        <v/>
      </c>
      <c r="S645" s="167" t="str">
        <f>IF(ISERROR(VLOOKUP(O645,进货明细!$A$2:$G$5000,COLUMN($G$2),0)&amp;""),"",VLOOKUP(O645,进货明细!$A$2:$G$5000,COLUMN($G$2),0)&amp;"")</f>
        <v/>
      </c>
    </row>
    <row r="646" customHeight="1" spans="1:19">
      <c r="A646" s="175"/>
      <c r="B646" s="153" t="str">
        <f>IF(ISERROR(VLOOKUP(A646,进货明细!$A$2:$D$5000,COLUMN($B$2),0)&amp;""),"",VLOOKUP(A646,进货明细!$A$2:$D$5000,COLUMN($B$2),0)&amp;"")</f>
        <v/>
      </c>
      <c r="C646" s="147" t="str">
        <f>IF(ISERROR(VLOOKUP(A646,进货明细!$A$2:$D$5000,COLUMN($C$2),0)&amp;""),"",VLOOKUP(A646,进货明细!$A$2:$D$5000,COLUMN($C$2),0)&amp;"")</f>
        <v/>
      </c>
      <c r="D646" s="147" t="str">
        <f>IF(ISERROR(VLOOKUP(A646,进货明细!$A$2:$D$5000,COLUMN($D$2),0)&amp;""),"",VLOOKUP(A646,进货明细!$A$2:$D$5000,COLUMN($D$2),0)&amp;"")</f>
        <v/>
      </c>
      <c r="E646" s="148"/>
      <c r="F646" s="152"/>
      <c r="G646" s="150" t="str">
        <f>IF(ISERROR(VLOOKUP(A646,进货明细!$A$2:$G$5000,COLUMN($G$2),0)&amp;""),"",VLOOKUP(A646,进货明细!$A$2:$G$5000,COLUMN($G$2),0)&amp;"")</f>
        <v/>
      </c>
      <c r="H646" s="151" t="str">
        <f t="shared" si="21"/>
        <v/>
      </c>
      <c r="I646" s="168"/>
      <c r="J646" s="169"/>
      <c r="K646" s="163"/>
      <c r="L646" s="164" t="str">
        <f t="shared" si="22"/>
        <v/>
      </c>
      <c r="M646" s="165" t="e">
        <f>ROUND(VLOOKUP(A646,当前库存!$A$2:$F$7000,COLUMN($F$3),0)&amp;"",2)</f>
        <v>#DIV/0!</v>
      </c>
      <c r="N646" s="166"/>
      <c r="O646" s="167" t="str">
        <f t="array" ref="O646">INDEX(进货明细!A:A,MATCH(0,COUNTIF(O$2:O645,进货明细!$A$2:$A$5000),)+1)&amp;""</f>
        <v/>
      </c>
      <c r="P646" s="167" t="str">
        <f>IF(ISERROR(VLOOKUP(O646,进货明细!$A$2:$D$5000,COLUMN($B$2),0)&amp;""),"",VLOOKUP(O646,进货明细!$A$2:$D$5000,COLUMN($B$2),0)&amp;"")</f>
        <v/>
      </c>
      <c r="Q646" s="174" t="str">
        <f>IF(ISERROR(VLOOKUP(O646,进货明细!$A$2:$D$5000,COLUMN($C$2),0)&amp;""),"",VLOOKUP(O646,进货明细!$A$2:$D$5000,COLUMN($C$2),0)&amp;"")</f>
        <v/>
      </c>
      <c r="R646" s="167" t="str">
        <f>IF(ISERROR(VLOOKUP(O646,进货明细!$A$2:$D$5000,COLUMN($D$2),0)&amp;""),"",VLOOKUP(O646,进货明细!$A$2:$D$5000,COLUMN($D$2),0)&amp;"")</f>
        <v/>
      </c>
      <c r="S646" s="167" t="str">
        <f>IF(ISERROR(VLOOKUP(O646,进货明细!$A$2:$G$5000,COLUMN($G$2),0)&amp;""),"",VLOOKUP(O646,进货明细!$A$2:$G$5000,COLUMN($G$2),0)&amp;"")</f>
        <v/>
      </c>
    </row>
    <row r="647" customHeight="1" spans="1:19">
      <c r="A647" s="175"/>
      <c r="B647" s="153" t="str">
        <f>IF(ISERROR(VLOOKUP(A647,进货明细!$A$2:$D$5000,COLUMN($B$2),0)&amp;""),"",VLOOKUP(A647,进货明细!$A$2:$D$5000,COLUMN($B$2),0)&amp;"")</f>
        <v/>
      </c>
      <c r="C647" s="147" t="str">
        <f>IF(ISERROR(VLOOKUP(A647,进货明细!$A$2:$D$5000,COLUMN($C$2),0)&amp;""),"",VLOOKUP(A647,进货明细!$A$2:$D$5000,COLUMN($C$2),0)&amp;"")</f>
        <v/>
      </c>
      <c r="D647" s="147" t="str">
        <f>IF(ISERROR(VLOOKUP(A647,进货明细!$A$2:$D$5000,COLUMN($D$2),0)&amp;""),"",VLOOKUP(A647,进货明细!$A$2:$D$5000,COLUMN($D$2),0)&amp;"")</f>
        <v/>
      </c>
      <c r="E647" s="148"/>
      <c r="F647" s="152"/>
      <c r="G647" s="150" t="str">
        <f>IF(ISERROR(VLOOKUP(A647,进货明细!$A$2:$G$5000,COLUMN($G$2),0)&amp;""),"",VLOOKUP(A647,进货明细!$A$2:$G$5000,COLUMN($G$2),0)&amp;"")</f>
        <v/>
      </c>
      <c r="H647" s="151" t="str">
        <f t="shared" si="21"/>
        <v/>
      </c>
      <c r="I647" s="168"/>
      <c r="J647" s="169"/>
      <c r="K647" s="163"/>
      <c r="L647" s="164" t="str">
        <f t="shared" si="22"/>
        <v/>
      </c>
      <c r="M647" s="165" t="e">
        <f>ROUND(VLOOKUP(A647,当前库存!$A$2:$F$7000,COLUMN($F$3),0)&amp;"",2)</f>
        <v>#DIV/0!</v>
      </c>
      <c r="N647" s="166"/>
      <c r="O647" s="167" t="str">
        <f t="array" ref="O647">INDEX(进货明细!A:A,MATCH(0,COUNTIF(O$2:O646,进货明细!$A$2:$A$5000),)+1)&amp;""</f>
        <v/>
      </c>
      <c r="P647" s="167" t="str">
        <f>IF(ISERROR(VLOOKUP(O647,进货明细!$A$2:$D$5000,COLUMN($B$2),0)&amp;""),"",VLOOKUP(O647,进货明细!$A$2:$D$5000,COLUMN($B$2),0)&amp;"")</f>
        <v/>
      </c>
      <c r="Q647" s="174" t="str">
        <f>IF(ISERROR(VLOOKUP(O647,进货明细!$A$2:$D$5000,COLUMN($C$2),0)&amp;""),"",VLOOKUP(O647,进货明细!$A$2:$D$5000,COLUMN($C$2),0)&amp;"")</f>
        <v/>
      </c>
      <c r="R647" s="167" t="str">
        <f>IF(ISERROR(VLOOKUP(O647,进货明细!$A$2:$D$5000,COLUMN($D$2),0)&amp;""),"",VLOOKUP(O647,进货明细!$A$2:$D$5000,COLUMN($D$2),0)&amp;"")</f>
        <v/>
      </c>
      <c r="S647" s="167" t="str">
        <f>IF(ISERROR(VLOOKUP(O647,进货明细!$A$2:$G$5000,COLUMN($G$2),0)&amp;""),"",VLOOKUP(O647,进货明细!$A$2:$G$5000,COLUMN($G$2),0)&amp;"")</f>
        <v/>
      </c>
    </row>
    <row r="648" customHeight="1" spans="1:19">
      <c r="A648" s="175"/>
      <c r="B648" s="153" t="str">
        <f>IF(ISERROR(VLOOKUP(A648,进货明细!$A$2:$D$5000,COLUMN($B$2),0)&amp;""),"",VLOOKUP(A648,进货明细!$A$2:$D$5000,COLUMN($B$2),0)&amp;"")</f>
        <v/>
      </c>
      <c r="C648" s="147" t="str">
        <f>IF(ISERROR(VLOOKUP(A648,进货明细!$A$2:$D$5000,COLUMN($C$2),0)&amp;""),"",VLOOKUP(A648,进货明细!$A$2:$D$5000,COLUMN($C$2),0)&amp;"")</f>
        <v/>
      </c>
      <c r="D648" s="147" t="str">
        <f>IF(ISERROR(VLOOKUP(A648,进货明细!$A$2:$D$5000,COLUMN($D$2),0)&amp;""),"",VLOOKUP(A648,进货明细!$A$2:$D$5000,COLUMN($D$2),0)&amp;"")</f>
        <v/>
      </c>
      <c r="E648" s="148"/>
      <c r="F648" s="152"/>
      <c r="G648" s="150" t="str">
        <f>IF(ISERROR(VLOOKUP(A648,进货明细!$A$2:$G$5000,COLUMN($G$2),0)&amp;""),"",VLOOKUP(A648,进货明细!$A$2:$G$5000,COLUMN($G$2),0)&amp;"")</f>
        <v/>
      </c>
      <c r="H648" s="151" t="str">
        <f t="shared" si="21"/>
        <v/>
      </c>
      <c r="I648" s="168"/>
      <c r="J648" s="169"/>
      <c r="K648" s="163"/>
      <c r="L648" s="164" t="str">
        <f t="shared" si="22"/>
        <v/>
      </c>
      <c r="M648" s="165" t="e">
        <f>ROUND(VLOOKUP(A648,当前库存!$A$2:$F$7000,COLUMN($F$3),0)&amp;"",2)</f>
        <v>#DIV/0!</v>
      </c>
      <c r="N648" s="166"/>
      <c r="O648" s="167" t="str">
        <f t="array" ref="O648">INDEX(进货明细!A:A,MATCH(0,COUNTIF(O$2:O647,进货明细!$A$2:$A$5000),)+1)&amp;""</f>
        <v/>
      </c>
      <c r="P648" s="167" t="str">
        <f>IF(ISERROR(VLOOKUP(O648,进货明细!$A$2:$D$5000,COLUMN($B$2),0)&amp;""),"",VLOOKUP(O648,进货明细!$A$2:$D$5000,COLUMN($B$2),0)&amp;"")</f>
        <v/>
      </c>
      <c r="Q648" s="174" t="str">
        <f>IF(ISERROR(VLOOKUP(O648,进货明细!$A$2:$D$5000,COLUMN($C$2),0)&amp;""),"",VLOOKUP(O648,进货明细!$A$2:$D$5000,COLUMN($C$2),0)&amp;"")</f>
        <v/>
      </c>
      <c r="R648" s="167" t="str">
        <f>IF(ISERROR(VLOOKUP(O648,进货明细!$A$2:$D$5000,COLUMN($D$2),0)&amp;""),"",VLOOKUP(O648,进货明细!$A$2:$D$5000,COLUMN($D$2),0)&amp;"")</f>
        <v/>
      </c>
      <c r="S648" s="167" t="str">
        <f>IF(ISERROR(VLOOKUP(O648,进货明细!$A$2:$G$5000,COLUMN($G$2),0)&amp;""),"",VLOOKUP(O648,进货明细!$A$2:$G$5000,COLUMN($G$2),0)&amp;"")</f>
        <v/>
      </c>
    </row>
    <row r="649" customHeight="1" spans="1:19">
      <c r="A649" s="175"/>
      <c r="B649" s="153" t="str">
        <f>IF(ISERROR(VLOOKUP(A649,进货明细!$A$2:$D$5000,COLUMN($B$2),0)&amp;""),"",VLOOKUP(A649,进货明细!$A$2:$D$5000,COLUMN($B$2),0)&amp;"")</f>
        <v/>
      </c>
      <c r="C649" s="147" t="str">
        <f>IF(ISERROR(VLOOKUP(A649,进货明细!$A$2:$D$5000,COLUMN($C$2),0)&amp;""),"",VLOOKUP(A649,进货明细!$A$2:$D$5000,COLUMN($C$2),0)&amp;"")</f>
        <v/>
      </c>
      <c r="D649" s="147" t="str">
        <f>IF(ISERROR(VLOOKUP(A649,进货明细!$A$2:$D$5000,COLUMN($D$2),0)&amp;""),"",VLOOKUP(A649,进货明细!$A$2:$D$5000,COLUMN($D$2),0)&amp;"")</f>
        <v/>
      </c>
      <c r="E649" s="148"/>
      <c r="F649" s="152"/>
      <c r="G649" s="150" t="str">
        <f>IF(ISERROR(VLOOKUP(A649,进货明细!$A$2:$G$5000,COLUMN($G$2),0)&amp;""),"",VLOOKUP(A649,进货明细!$A$2:$G$5000,COLUMN($G$2),0)&amp;"")</f>
        <v/>
      </c>
      <c r="H649" s="151" t="str">
        <f t="shared" si="21"/>
        <v/>
      </c>
      <c r="I649" s="168"/>
      <c r="J649" s="169"/>
      <c r="K649" s="163"/>
      <c r="L649" s="164" t="str">
        <f t="shared" si="22"/>
        <v/>
      </c>
      <c r="M649" s="165" t="e">
        <f>ROUND(VLOOKUP(A649,当前库存!$A$2:$F$7000,COLUMN($F$3),0)&amp;"",2)</f>
        <v>#DIV/0!</v>
      </c>
      <c r="N649" s="166"/>
      <c r="O649" s="167" t="str">
        <f t="array" ref="O649">INDEX(进货明细!A:A,MATCH(0,COUNTIF(O$2:O648,进货明细!$A$2:$A$5000),)+1)&amp;""</f>
        <v/>
      </c>
      <c r="P649" s="167" t="str">
        <f>IF(ISERROR(VLOOKUP(O649,进货明细!$A$2:$D$5000,COLUMN($B$2),0)&amp;""),"",VLOOKUP(O649,进货明细!$A$2:$D$5000,COLUMN($B$2),0)&amp;"")</f>
        <v/>
      </c>
      <c r="Q649" s="174" t="str">
        <f>IF(ISERROR(VLOOKUP(O649,进货明细!$A$2:$D$5000,COLUMN($C$2),0)&amp;""),"",VLOOKUP(O649,进货明细!$A$2:$D$5000,COLUMN($C$2),0)&amp;"")</f>
        <v/>
      </c>
      <c r="R649" s="167" t="str">
        <f>IF(ISERROR(VLOOKUP(O649,进货明细!$A$2:$D$5000,COLUMN($D$2),0)&amp;""),"",VLOOKUP(O649,进货明细!$A$2:$D$5000,COLUMN($D$2),0)&amp;"")</f>
        <v/>
      </c>
      <c r="S649" s="167" t="str">
        <f>IF(ISERROR(VLOOKUP(O649,进货明细!$A$2:$G$5000,COLUMN($G$2),0)&amp;""),"",VLOOKUP(O649,进货明细!$A$2:$G$5000,COLUMN($G$2),0)&amp;"")</f>
        <v/>
      </c>
    </row>
    <row r="650" customHeight="1" spans="1:19">
      <c r="A650" s="175"/>
      <c r="B650" s="153" t="str">
        <f>IF(ISERROR(VLOOKUP(A650,进货明细!$A$2:$D$5000,COLUMN($B$2),0)&amp;""),"",VLOOKUP(A650,进货明细!$A$2:$D$5000,COLUMN($B$2),0)&amp;"")</f>
        <v/>
      </c>
      <c r="C650" s="147" t="str">
        <f>IF(ISERROR(VLOOKUP(A650,进货明细!$A$2:$D$5000,COLUMN($C$2),0)&amp;""),"",VLOOKUP(A650,进货明细!$A$2:$D$5000,COLUMN($C$2),0)&amp;"")</f>
        <v/>
      </c>
      <c r="D650" s="147" t="str">
        <f>IF(ISERROR(VLOOKUP(A650,进货明细!$A$2:$D$5000,COLUMN($D$2),0)&amp;""),"",VLOOKUP(A650,进货明细!$A$2:$D$5000,COLUMN($D$2),0)&amp;"")</f>
        <v/>
      </c>
      <c r="E650" s="148"/>
      <c r="F650" s="152"/>
      <c r="G650" s="150" t="str">
        <f>IF(ISERROR(VLOOKUP(A650,进货明细!$A$2:$G$5000,COLUMN($G$2),0)&amp;""),"",VLOOKUP(A650,进货明细!$A$2:$G$5000,COLUMN($G$2),0)&amp;"")</f>
        <v/>
      </c>
      <c r="H650" s="151" t="str">
        <f t="shared" ref="H650:H713" si="23">IF(E650="","",E650*F650)</f>
        <v/>
      </c>
      <c r="I650" s="168"/>
      <c r="J650" s="169"/>
      <c r="K650" s="163"/>
      <c r="L650" s="164" t="str">
        <f t="shared" si="22"/>
        <v/>
      </c>
      <c r="M650" s="165" t="e">
        <f>ROUND(VLOOKUP(A650,当前库存!$A$2:$F$7000,COLUMN($F$3),0)&amp;"",2)</f>
        <v>#DIV/0!</v>
      </c>
      <c r="N650" s="166"/>
      <c r="O650" s="167" t="str">
        <f t="array" ref="O650">INDEX(进货明细!A:A,MATCH(0,COUNTIF(O$2:O649,进货明细!$A$2:$A$5000),)+1)&amp;""</f>
        <v/>
      </c>
      <c r="P650" s="167" t="str">
        <f>IF(ISERROR(VLOOKUP(O650,进货明细!$A$2:$D$5000,COLUMN($B$2),0)&amp;""),"",VLOOKUP(O650,进货明细!$A$2:$D$5000,COLUMN($B$2),0)&amp;"")</f>
        <v/>
      </c>
      <c r="Q650" s="174" t="str">
        <f>IF(ISERROR(VLOOKUP(O650,进货明细!$A$2:$D$5000,COLUMN($C$2),0)&amp;""),"",VLOOKUP(O650,进货明细!$A$2:$D$5000,COLUMN($C$2),0)&amp;"")</f>
        <v/>
      </c>
      <c r="R650" s="167" t="str">
        <f>IF(ISERROR(VLOOKUP(O650,进货明细!$A$2:$D$5000,COLUMN($D$2),0)&amp;""),"",VLOOKUP(O650,进货明细!$A$2:$D$5000,COLUMN($D$2),0)&amp;"")</f>
        <v/>
      </c>
      <c r="S650" s="167" t="str">
        <f>IF(ISERROR(VLOOKUP(O650,进货明细!$A$2:$G$5000,COLUMN($G$2),0)&amp;""),"",VLOOKUP(O650,进货明细!$A$2:$G$5000,COLUMN($G$2),0)&amp;"")</f>
        <v/>
      </c>
    </row>
    <row r="651" customHeight="1" spans="1:19">
      <c r="A651" s="175"/>
      <c r="B651" s="153" t="str">
        <f>IF(ISERROR(VLOOKUP(A651,进货明细!$A$2:$D$5000,COLUMN($B$2),0)&amp;""),"",VLOOKUP(A651,进货明细!$A$2:$D$5000,COLUMN($B$2),0)&amp;"")</f>
        <v/>
      </c>
      <c r="C651" s="147" t="str">
        <f>IF(ISERROR(VLOOKUP(A651,进货明细!$A$2:$D$5000,COLUMN($C$2),0)&amp;""),"",VLOOKUP(A651,进货明细!$A$2:$D$5000,COLUMN($C$2),0)&amp;"")</f>
        <v/>
      </c>
      <c r="D651" s="147" t="str">
        <f>IF(ISERROR(VLOOKUP(A651,进货明细!$A$2:$D$5000,COLUMN($D$2),0)&amp;""),"",VLOOKUP(A651,进货明细!$A$2:$D$5000,COLUMN($D$2),0)&amp;"")</f>
        <v/>
      </c>
      <c r="E651" s="148"/>
      <c r="F651" s="152"/>
      <c r="G651" s="150" t="str">
        <f>IF(ISERROR(VLOOKUP(A651,进货明细!$A$2:$G$5000,COLUMN($G$2),0)&amp;""),"",VLOOKUP(A651,进货明细!$A$2:$G$5000,COLUMN($G$2),0)&amp;"")</f>
        <v/>
      </c>
      <c r="H651" s="151" t="str">
        <f t="shared" si="23"/>
        <v/>
      </c>
      <c r="I651" s="168"/>
      <c r="J651" s="169"/>
      <c r="K651" s="163"/>
      <c r="L651" s="164" t="str">
        <f t="shared" si="22"/>
        <v/>
      </c>
      <c r="M651" s="165" t="e">
        <f>ROUND(VLOOKUP(A651,当前库存!$A$2:$F$7000,COLUMN($F$3),0)&amp;"",2)</f>
        <v>#DIV/0!</v>
      </c>
      <c r="N651" s="166"/>
      <c r="O651" s="167" t="str">
        <f t="array" ref="O651">INDEX(进货明细!A:A,MATCH(0,COUNTIF(O$2:O650,进货明细!$A$2:$A$5000),)+1)&amp;""</f>
        <v/>
      </c>
      <c r="P651" s="167" t="str">
        <f>IF(ISERROR(VLOOKUP(O651,进货明细!$A$2:$D$5000,COLUMN($B$2),0)&amp;""),"",VLOOKUP(O651,进货明细!$A$2:$D$5000,COLUMN($B$2),0)&amp;"")</f>
        <v/>
      </c>
      <c r="Q651" s="174" t="str">
        <f>IF(ISERROR(VLOOKUP(O651,进货明细!$A$2:$D$5000,COLUMN($C$2),0)&amp;""),"",VLOOKUP(O651,进货明细!$A$2:$D$5000,COLUMN($C$2),0)&amp;"")</f>
        <v/>
      </c>
      <c r="R651" s="167" t="str">
        <f>IF(ISERROR(VLOOKUP(O651,进货明细!$A$2:$D$5000,COLUMN($D$2),0)&amp;""),"",VLOOKUP(O651,进货明细!$A$2:$D$5000,COLUMN($D$2),0)&amp;"")</f>
        <v/>
      </c>
      <c r="S651" s="167" t="str">
        <f>IF(ISERROR(VLOOKUP(O651,进货明细!$A$2:$G$5000,COLUMN($G$2),0)&amp;""),"",VLOOKUP(O651,进货明细!$A$2:$G$5000,COLUMN($G$2),0)&amp;"")</f>
        <v/>
      </c>
    </row>
    <row r="652" customHeight="1" spans="1:19">
      <c r="A652" s="175"/>
      <c r="B652" s="153" t="str">
        <f>IF(ISERROR(VLOOKUP(A652,进货明细!$A$2:$D$5000,COLUMN($B$2),0)&amp;""),"",VLOOKUP(A652,进货明细!$A$2:$D$5000,COLUMN($B$2),0)&amp;"")</f>
        <v/>
      </c>
      <c r="C652" s="147" t="str">
        <f>IF(ISERROR(VLOOKUP(A652,进货明细!$A$2:$D$5000,COLUMN($C$2),0)&amp;""),"",VLOOKUP(A652,进货明细!$A$2:$D$5000,COLUMN($C$2),0)&amp;"")</f>
        <v/>
      </c>
      <c r="D652" s="147" t="str">
        <f>IF(ISERROR(VLOOKUP(A652,进货明细!$A$2:$D$5000,COLUMN($D$2),0)&amp;""),"",VLOOKUP(A652,进货明细!$A$2:$D$5000,COLUMN($D$2),0)&amp;"")</f>
        <v/>
      </c>
      <c r="E652" s="148"/>
      <c r="F652" s="152"/>
      <c r="G652" s="150" t="str">
        <f>IF(ISERROR(VLOOKUP(A652,进货明细!$A$2:$G$5000,COLUMN($G$2),0)&amp;""),"",VLOOKUP(A652,进货明细!$A$2:$G$5000,COLUMN($G$2),0)&amp;"")</f>
        <v/>
      </c>
      <c r="H652" s="151" t="str">
        <f t="shared" si="23"/>
        <v/>
      </c>
      <c r="I652" s="168"/>
      <c r="J652" s="169"/>
      <c r="K652" s="163"/>
      <c r="L652" s="164" t="str">
        <f t="shared" si="22"/>
        <v/>
      </c>
      <c r="M652" s="165" t="e">
        <f>ROUND(VLOOKUP(A652,当前库存!$A$2:$F$7000,COLUMN($F$3),0)&amp;"",2)</f>
        <v>#DIV/0!</v>
      </c>
      <c r="N652" s="166"/>
      <c r="O652" s="167" t="str">
        <f t="array" ref="O652">INDEX(进货明细!A:A,MATCH(0,COUNTIF(O$2:O651,进货明细!$A$2:$A$5000),)+1)&amp;""</f>
        <v/>
      </c>
      <c r="P652" s="167" t="str">
        <f>IF(ISERROR(VLOOKUP(O652,进货明细!$A$2:$D$5000,COLUMN($B$2),0)&amp;""),"",VLOOKUP(O652,进货明细!$A$2:$D$5000,COLUMN($B$2),0)&amp;"")</f>
        <v/>
      </c>
      <c r="Q652" s="174" t="str">
        <f>IF(ISERROR(VLOOKUP(O652,进货明细!$A$2:$D$5000,COLUMN($C$2),0)&amp;""),"",VLOOKUP(O652,进货明细!$A$2:$D$5000,COLUMN($C$2),0)&amp;"")</f>
        <v/>
      </c>
      <c r="R652" s="167" t="str">
        <f>IF(ISERROR(VLOOKUP(O652,进货明细!$A$2:$D$5000,COLUMN($D$2),0)&amp;""),"",VLOOKUP(O652,进货明细!$A$2:$D$5000,COLUMN($D$2),0)&amp;"")</f>
        <v/>
      </c>
      <c r="S652" s="167" t="str">
        <f>IF(ISERROR(VLOOKUP(O652,进货明细!$A$2:$G$5000,COLUMN($G$2),0)&amp;""),"",VLOOKUP(O652,进货明细!$A$2:$G$5000,COLUMN($G$2),0)&amp;"")</f>
        <v/>
      </c>
    </row>
    <row r="653" customHeight="1" spans="1:19">
      <c r="A653" s="175"/>
      <c r="B653" s="153" t="str">
        <f>IF(ISERROR(VLOOKUP(A653,进货明细!$A$2:$D$5000,COLUMN($B$2),0)&amp;""),"",VLOOKUP(A653,进货明细!$A$2:$D$5000,COLUMN($B$2),0)&amp;"")</f>
        <v/>
      </c>
      <c r="C653" s="147" t="str">
        <f>IF(ISERROR(VLOOKUP(A653,进货明细!$A$2:$D$5000,COLUMN($C$2),0)&amp;""),"",VLOOKUP(A653,进货明细!$A$2:$D$5000,COLUMN($C$2),0)&amp;"")</f>
        <v/>
      </c>
      <c r="D653" s="147" t="str">
        <f>IF(ISERROR(VLOOKUP(A653,进货明细!$A$2:$D$5000,COLUMN($D$2),0)&amp;""),"",VLOOKUP(A653,进货明细!$A$2:$D$5000,COLUMN($D$2),0)&amp;"")</f>
        <v/>
      </c>
      <c r="E653" s="148"/>
      <c r="F653" s="152"/>
      <c r="G653" s="150" t="str">
        <f>IF(ISERROR(VLOOKUP(A653,进货明细!$A$2:$G$5000,COLUMN($G$2),0)&amp;""),"",VLOOKUP(A653,进货明细!$A$2:$G$5000,COLUMN($G$2),0)&amp;"")</f>
        <v/>
      </c>
      <c r="H653" s="151" t="str">
        <f t="shared" si="23"/>
        <v/>
      </c>
      <c r="I653" s="168"/>
      <c r="J653" s="169"/>
      <c r="K653" s="163"/>
      <c r="L653" s="164" t="str">
        <f t="shared" si="22"/>
        <v/>
      </c>
      <c r="M653" s="165" t="e">
        <f>ROUND(VLOOKUP(A653,当前库存!$A$2:$F$7000,COLUMN($F$3),0)&amp;"",2)</f>
        <v>#DIV/0!</v>
      </c>
      <c r="N653" s="166"/>
      <c r="O653" s="167" t="str">
        <f t="array" ref="O653">INDEX(进货明细!A:A,MATCH(0,COUNTIF(O$2:O652,进货明细!$A$2:$A$5000),)+1)&amp;""</f>
        <v/>
      </c>
      <c r="P653" s="167" t="str">
        <f>IF(ISERROR(VLOOKUP(O653,进货明细!$A$2:$D$5000,COLUMN($B$2),0)&amp;""),"",VLOOKUP(O653,进货明细!$A$2:$D$5000,COLUMN($B$2),0)&amp;"")</f>
        <v/>
      </c>
      <c r="Q653" s="174" t="str">
        <f>IF(ISERROR(VLOOKUP(O653,进货明细!$A$2:$D$5000,COLUMN($C$2),0)&amp;""),"",VLOOKUP(O653,进货明细!$A$2:$D$5000,COLUMN($C$2),0)&amp;"")</f>
        <v/>
      </c>
      <c r="R653" s="167" t="str">
        <f>IF(ISERROR(VLOOKUP(O653,进货明细!$A$2:$D$5000,COLUMN($D$2),0)&amp;""),"",VLOOKUP(O653,进货明细!$A$2:$D$5000,COLUMN($D$2),0)&amp;"")</f>
        <v/>
      </c>
      <c r="S653" s="167" t="str">
        <f>IF(ISERROR(VLOOKUP(O653,进货明细!$A$2:$G$5000,COLUMN($G$2),0)&amp;""),"",VLOOKUP(O653,进货明细!$A$2:$G$5000,COLUMN($G$2),0)&amp;"")</f>
        <v/>
      </c>
    </row>
    <row r="654" customHeight="1" spans="1:19">
      <c r="A654" s="175"/>
      <c r="B654" s="153" t="str">
        <f>IF(ISERROR(VLOOKUP(A654,进货明细!$A$2:$D$5000,COLUMN($B$2),0)&amp;""),"",VLOOKUP(A654,进货明细!$A$2:$D$5000,COLUMN($B$2),0)&amp;"")</f>
        <v/>
      </c>
      <c r="C654" s="147" t="str">
        <f>IF(ISERROR(VLOOKUP(A654,进货明细!$A$2:$D$5000,COLUMN($C$2),0)&amp;""),"",VLOOKUP(A654,进货明细!$A$2:$D$5000,COLUMN($C$2),0)&amp;"")</f>
        <v/>
      </c>
      <c r="D654" s="147" t="str">
        <f>IF(ISERROR(VLOOKUP(A654,进货明细!$A$2:$D$5000,COLUMN($D$2),0)&amp;""),"",VLOOKUP(A654,进货明细!$A$2:$D$5000,COLUMN($D$2),0)&amp;"")</f>
        <v/>
      </c>
      <c r="E654" s="148"/>
      <c r="F654" s="152"/>
      <c r="G654" s="150" t="str">
        <f>IF(ISERROR(VLOOKUP(A654,进货明细!$A$2:$G$5000,COLUMN($G$2),0)&amp;""),"",VLOOKUP(A654,进货明细!$A$2:$G$5000,COLUMN($G$2),0)&amp;"")</f>
        <v/>
      </c>
      <c r="H654" s="151" t="str">
        <f t="shared" si="23"/>
        <v/>
      </c>
      <c r="I654" s="168"/>
      <c r="J654" s="169"/>
      <c r="K654" s="163"/>
      <c r="L654" s="164" t="str">
        <f t="shared" si="22"/>
        <v/>
      </c>
      <c r="M654" s="165" t="e">
        <f>ROUND(VLOOKUP(A654,当前库存!$A$2:$F$7000,COLUMN($F$3),0)&amp;"",2)</f>
        <v>#DIV/0!</v>
      </c>
      <c r="N654" s="166"/>
      <c r="O654" s="167" t="str">
        <f t="array" ref="O654">INDEX(进货明细!A:A,MATCH(0,COUNTIF(O$2:O653,进货明细!$A$2:$A$5000),)+1)&amp;""</f>
        <v/>
      </c>
      <c r="P654" s="167" t="str">
        <f>IF(ISERROR(VLOOKUP(O654,进货明细!$A$2:$D$5000,COLUMN($B$2),0)&amp;""),"",VLOOKUP(O654,进货明细!$A$2:$D$5000,COLUMN($B$2),0)&amp;"")</f>
        <v/>
      </c>
      <c r="Q654" s="174" t="str">
        <f>IF(ISERROR(VLOOKUP(O654,进货明细!$A$2:$D$5000,COLUMN($C$2),0)&amp;""),"",VLOOKUP(O654,进货明细!$A$2:$D$5000,COLUMN($C$2),0)&amp;"")</f>
        <v/>
      </c>
      <c r="R654" s="167" t="str">
        <f>IF(ISERROR(VLOOKUP(O654,进货明细!$A$2:$D$5000,COLUMN($D$2),0)&amp;""),"",VLOOKUP(O654,进货明细!$A$2:$D$5000,COLUMN($D$2),0)&amp;"")</f>
        <v/>
      </c>
      <c r="S654" s="167" t="str">
        <f>IF(ISERROR(VLOOKUP(O654,进货明细!$A$2:$G$5000,COLUMN($G$2),0)&amp;""),"",VLOOKUP(O654,进货明细!$A$2:$G$5000,COLUMN($G$2),0)&amp;"")</f>
        <v/>
      </c>
    </row>
    <row r="655" customHeight="1" spans="1:19">
      <c r="A655" s="175"/>
      <c r="B655" s="153" t="str">
        <f>IF(ISERROR(VLOOKUP(A655,进货明细!$A$2:$D$5000,COLUMN($B$2),0)&amp;""),"",VLOOKUP(A655,进货明细!$A$2:$D$5000,COLUMN($B$2),0)&amp;"")</f>
        <v/>
      </c>
      <c r="C655" s="147" t="str">
        <f>IF(ISERROR(VLOOKUP(A655,进货明细!$A$2:$D$5000,COLUMN($C$2),0)&amp;""),"",VLOOKUP(A655,进货明细!$A$2:$D$5000,COLUMN($C$2),0)&amp;"")</f>
        <v/>
      </c>
      <c r="D655" s="147" t="str">
        <f>IF(ISERROR(VLOOKUP(A655,进货明细!$A$2:$D$5000,COLUMN($D$2),0)&amp;""),"",VLOOKUP(A655,进货明细!$A$2:$D$5000,COLUMN($D$2),0)&amp;"")</f>
        <v/>
      </c>
      <c r="E655" s="148"/>
      <c r="F655" s="152"/>
      <c r="G655" s="150" t="str">
        <f>IF(ISERROR(VLOOKUP(A655,进货明细!$A$2:$G$5000,COLUMN($G$2),0)&amp;""),"",VLOOKUP(A655,进货明细!$A$2:$G$5000,COLUMN($G$2),0)&amp;"")</f>
        <v/>
      </c>
      <c r="H655" s="151" t="str">
        <f t="shared" si="23"/>
        <v/>
      </c>
      <c r="I655" s="168"/>
      <c r="J655" s="169"/>
      <c r="K655" s="163"/>
      <c r="L655" s="164" t="str">
        <f t="shared" si="22"/>
        <v/>
      </c>
      <c r="M655" s="165" t="e">
        <f>ROUND(VLOOKUP(A655,当前库存!$A$2:$F$7000,COLUMN($F$3),0)&amp;"",2)</f>
        <v>#DIV/0!</v>
      </c>
      <c r="N655" s="166"/>
      <c r="O655" s="167" t="str">
        <f t="array" ref="O655">INDEX(进货明细!A:A,MATCH(0,COUNTIF(O$2:O654,进货明细!$A$2:$A$5000),)+1)&amp;""</f>
        <v/>
      </c>
      <c r="P655" s="167" t="str">
        <f>IF(ISERROR(VLOOKUP(O655,进货明细!$A$2:$D$5000,COLUMN($B$2),0)&amp;""),"",VLOOKUP(O655,进货明细!$A$2:$D$5000,COLUMN($B$2),0)&amp;"")</f>
        <v/>
      </c>
      <c r="Q655" s="174" t="str">
        <f>IF(ISERROR(VLOOKUP(O655,进货明细!$A$2:$D$5000,COLUMN($C$2),0)&amp;""),"",VLOOKUP(O655,进货明细!$A$2:$D$5000,COLUMN($C$2),0)&amp;"")</f>
        <v/>
      </c>
      <c r="R655" s="167" t="str">
        <f>IF(ISERROR(VLOOKUP(O655,进货明细!$A$2:$D$5000,COLUMN($D$2),0)&amp;""),"",VLOOKUP(O655,进货明细!$A$2:$D$5000,COLUMN($D$2),0)&amp;"")</f>
        <v/>
      </c>
      <c r="S655" s="167" t="str">
        <f>IF(ISERROR(VLOOKUP(O655,进货明细!$A$2:$G$5000,COLUMN($G$2),0)&amp;""),"",VLOOKUP(O655,进货明细!$A$2:$G$5000,COLUMN($G$2),0)&amp;"")</f>
        <v/>
      </c>
    </row>
    <row r="656" customHeight="1" spans="1:19">
      <c r="A656" s="175"/>
      <c r="B656" s="153" t="str">
        <f>IF(ISERROR(VLOOKUP(A656,进货明细!$A$2:$D$5000,COLUMN($B$2),0)&amp;""),"",VLOOKUP(A656,进货明细!$A$2:$D$5000,COLUMN($B$2),0)&amp;"")</f>
        <v/>
      </c>
      <c r="C656" s="147" t="str">
        <f>IF(ISERROR(VLOOKUP(A656,进货明细!$A$2:$D$5000,COLUMN($C$2),0)&amp;""),"",VLOOKUP(A656,进货明细!$A$2:$D$5000,COLUMN($C$2),0)&amp;"")</f>
        <v/>
      </c>
      <c r="D656" s="147" t="str">
        <f>IF(ISERROR(VLOOKUP(A656,进货明细!$A$2:$D$5000,COLUMN($D$2),0)&amp;""),"",VLOOKUP(A656,进货明细!$A$2:$D$5000,COLUMN($D$2),0)&amp;"")</f>
        <v/>
      </c>
      <c r="E656" s="148"/>
      <c r="F656" s="152"/>
      <c r="G656" s="150" t="str">
        <f>IF(ISERROR(VLOOKUP(A656,进货明细!$A$2:$G$5000,COLUMN($G$2),0)&amp;""),"",VLOOKUP(A656,进货明细!$A$2:$G$5000,COLUMN($G$2),0)&amp;"")</f>
        <v/>
      </c>
      <c r="H656" s="151" t="str">
        <f t="shared" si="23"/>
        <v/>
      </c>
      <c r="I656" s="168"/>
      <c r="J656" s="169"/>
      <c r="K656" s="163"/>
      <c r="L656" s="164" t="str">
        <f t="shared" si="22"/>
        <v/>
      </c>
      <c r="M656" s="165" t="e">
        <f>ROUND(VLOOKUP(A656,当前库存!$A$2:$F$7000,COLUMN($F$3),0)&amp;"",2)</f>
        <v>#DIV/0!</v>
      </c>
      <c r="N656" s="166"/>
      <c r="O656" s="167" t="str">
        <f t="array" ref="O656">INDEX(进货明细!A:A,MATCH(0,COUNTIF(O$2:O655,进货明细!$A$2:$A$5000),)+1)&amp;""</f>
        <v/>
      </c>
      <c r="P656" s="167" t="str">
        <f>IF(ISERROR(VLOOKUP(O656,进货明细!$A$2:$D$5000,COLUMN($B$2),0)&amp;""),"",VLOOKUP(O656,进货明细!$A$2:$D$5000,COLUMN($B$2),0)&amp;"")</f>
        <v/>
      </c>
      <c r="Q656" s="174" t="str">
        <f>IF(ISERROR(VLOOKUP(O656,进货明细!$A$2:$D$5000,COLUMN($C$2),0)&amp;""),"",VLOOKUP(O656,进货明细!$A$2:$D$5000,COLUMN($C$2),0)&amp;"")</f>
        <v/>
      </c>
      <c r="R656" s="167" t="str">
        <f>IF(ISERROR(VLOOKUP(O656,进货明细!$A$2:$D$5000,COLUMN($D$2),0)&amp;""),"",VLOOKUP(O656,进货明细!$A$2:$D$5000,COLUMN($D$2),0)&amp;"")</f>
        <v/>
      </c>
      <c r="S656" s="167" t="str">
        <f>IF(ISERROR(VLOOKUP(O656,进货明细!$A$2:$G$5000,COLUMN($G$2),0)&amp;""),"",VLOOKUP(O656,进货明细!$A$2:$G$5000,COLUMN($G$2),0)&amp;"")</f>
        <v/>
      </c>
    </row>
    <row r="657" customHeight="1" spans="1:19">
      <c r="A657" s="175"/>
      <c r="B657" s="153" t="str">
        <f>IF(ISERROR(VLOOKUP(A657,进货明细!$A$2:$D$5000,COLUMN($B$2),0)&amp;""),"",VLOOKUP(A657,进货明细!$A$2:$D$5000,COLUMN($B$2),0)&amp;"")</f>
        <v/>
      </c>
      <c r="C657" s="147" t="str">
        <f>IF(ISERROR(VLOOKUP(A657,进货明细!$A$2:$D$5000,COLUMN($C$2),0)&amp;""),"",VLOOKUP(A657,进货明细!$A$2:$D$5000,COLUMN($C$2),0)&amp;"")</f>
        <v/>
      </c>
      <c r="D657" s="147" t="str">
        <f>IF(ISERROR(VLOOKUP(A657,进货明细!$A$2:$D$5000,COLUMN($D$2),0)&amp;""),"",VLOOKUP(A657,进货明细!$A$2:$D$5000,COLUMN($D$2),0)&amp;"")</f>
        <v/>
      </c>
      <c r="E657" s="148"/>
      <c r="F657" s="152"/>
      <c r="G657" s="150" t="str">
        <f>IF(ISERROR(VLOOKUP(A657,进货明细!$A$2:$G$5000,COLUMN($G$2),0)&amp;""),"",VLOOKUP(A657,进货明细!$A$2:$G$5000,COLUMN($G$2),0)&amp;"")</f>
        <v/>
      </c>
      <c r="H657" s="151" t="str">
        <f t="shared" si="23"/>
        <v/>
      </c>
      <c r="I657" s="168"/>
      <c r="J657" s="169"/>
      <c r="K657" s="163"/>
      <c r="L657" s="164" t="str">
        <f t="shared" si="22"/>
        <v/>
      </c>
      <c r="M657" s="165" t="e">
        <f>ROUND(VLOOKUP(A657,当前库存!$A$2:$F$7000,COLUMN($F$3),0)&amp;"",2)</f>
        <v>#DIV/0!</v>
      </c>
      <c r="N657" s="166"/>
      <c r="O657" s="167" t="str">
        <f t="array" ref="O657">INDEX(进货明细!A:A,MATCH(0,COUNTIF(O$2:O656,进货明细!$A$2:$A$5000),)+1)&amp;""</f>
        <v/>
      </c>
      <c r="P657" s="167" t="str">
        <f>IF(ISERROR(VLOOKUP(O657,进货明细!$A$2:$D$5000,COLUMN($B$2),0)&amp;""),"",VLOOKUP(O657,进货明细!$A$2:$D$5000,COLUMN($B$2),0)&amp;"")</f>
        <v/>
      </c>
      <c r="Q657" s="174" t="str">
        <f>IF(ISERROR(VLOOKUP(O657,进货明细!$A$2:$D$5000,COLUMN($C$2),0)&amp;""),"",VLOOKUP(O657,进货明细!$A$2:$D$5000,COLUMN($C$2),0)&amp;"")</f>
        <v/>
      </c>
      <c r="R657" s="167" t="str">
        <f>IF(ISERROR(VLOOKUP(O657,进货明细!$A$2:$D$5000,COLUMN($D$2),0)&amp;""),"",VLOOKUP(O657,进货明细!$A$2:$D$5000,COLUMN($D$2),0)&amp;"")</f>
        <v/>
      </c>
      <c r="S657" s="167" t="str">
        <f>IF(ISERROR(VLOOKUP(O657,进货明细!$A$2:$G$5000,COLUMN($G$2),0)&amp;""),"",VLOOKUP(O657,进货明细!$A$2:$G$5000,COLUMN($G$2),0)&amp;"")</f>
        <v/>
      </c>
    </row>
    <row r="658" customHeight="1" spans="1:19">
      <c r="A658" s="175"/>
      <c r="B658" s="153" t="str">
        <f>IF(ISERROR(VLOOKUP(A658,进货明细!$A$2:$D$5000,COLUMN($B$2),0)&amp;""),"",VLOOKUP(A658,进货明细!$A$2:$D$5000,COLUMN($B$2),0)&amp;"")</f>
        <v/>
      </c>
      <c r="C658" s="147" t="str">
        <f>IF(ISERROR(VLOOKUP(A658,进货明细!$A$2:$D$5000,COLUMN($C$2),0)&amp;""),"",VLOOKUP(A658,进货明细!$A$2:$D$5000,COLUMN($C$2),0)&amp;"")</f>
        <v/>
      </c>
      <c r="D658" s="147" t="str">
        <f>IF(ISERROR(VLOOKUP(A658,进货明细!$A$2:$D$5000,COLUMN($D$2),0)&amp;""),"",VLOOKUP(A658,进货明细!$A$2:$D$5000,COLUMN($D$2),0)&amp;"")</f>
        <v/>
      </c>
      <c r="E658" s="148"/>
      <c r="F658" s="152"/>
      <c r="G658" s="150" t="str">
        <f>IF(ISERROR(VLOOKUP(A658,进货明细!$A$2:$G$5000,COLUMN($G$2),0)&amp;""),"",VLOOKUP(A658,进货明细!$A$2:$G$5000,COLUMN($G$2),0)&amp;"")</f>
        <v/>
      </c>
      <c r="H658" s="151" t="str">
        <f t="shared" si="23"/>
        <v/>
      </c>
      <c r="I658" s="168"/>
      <c r="J658" s="169"/>
      <c r="K658" s="163"/>
      <c r="L658" s="164" t="str">
        <f t="shared" si="22"/>
        <v/>
      </c>
      <c r="M658" s="165" t="e">
        <f>ROUND(VLOOKUP(A658,当前库存!$A$2:$F$7000,COLUMN($F$3),0)&amp;"",2)</f>
        <v>#DIV/0!</v>
      </c>
      <c r="N658" s="166"/>
      <c r="O658" s="167" t="str">
        <f t="array" ref="O658">INDEX(进货明细!A:A,MATCH(0,COUNTIF(O$2:O657,进货明细!$A$2:$A$5000),)+1)&amp;""</f>
        <v/>
      </c>
      <c r="P658" s="167" t="str">
        <f>IF(ISERROR(VLOOKUP(O658,进货明细!$A$2:$D$5000,COLUMN($B$2),0)&amp;""),"",VLOOKUP(O658,进货明细!$A$2:$D$5000,COLUMN($B$2),0)&amp;"")</f>
        <v/>
      </c>
      <c r="Q658" s="174" t="str">
        <f>IF(ISERROR(VLOOKUP(O658,进货明细!$A$2:$D$5000,COLUMN($C$2),0)&amp;""),"",VLOOKUP(O658,进货明细!$A$2:$D$5000,COLUMN($C$2),0)&amp;"")</f>
        <v/>
      </c>
      <c r="R658" s="167" t="str">
        <f>IF(ISERROR(VLOOKUP(O658,进货明细!$A$2:$D$5000,COLUMN($D$2),0)&amp;""),"",VLOOKUP(O658,进货明细!$A$2:$D$5000,COLUMN($D$2),0)&amp;"")</f>
        <v/>
      </c>
      <c r="S658" s="167" t="str">
        <f>IF(ISERROR(VLOOKUP(O658,进货明细!$A$2:$G$5000,COLUMN($G$2),0)&amp;""),"",VLOOKUP(O658,进货明细!$A$2:$G$5000,COLUMN($G$2),0)&amp;"")</f>
        <v/>
      </c>
    </row>
    <row r="659" customHeight="1" spans="1:19">
      <c r="A659" s="175"/>
      <c r="B659" s="153" t="str">
        <f>IF(ISERROR(VLOOKUP(A659,进货明细!$A$2:$D$5000,COLUMN($B$2),0)&amp;""),"",VLOOKUP(A659,进货明细!$A$2:$D$5000,COLUMN($B$2),0)&amp;"")</f>
        <v/>
      </c>
      <c r="C659" s="147" t="str">
        <f>IF(ISERROR(VLOOKUP(A659,进货明细!$A$2:$D$5000,COLUMN($C$2),0)&amp;""),"",VLOOKUP(A659,进货明细!$A$2:$D$5000,COLUMN($C$2),0)&amp;"")</f>
        <v/>
      </c>
      <c r="D659" s="147" t="str">
        <f>IF(ISERROR(VLOOKUP(A659,进货明细!$A$2:$D$5000,COLUMN($D$2),0)&amp;""),"",VLOOKUP(A659,进货明细!$A$2:$D$5000,COLUMN($D$2),0)&amp;"")</f>
        <v/>
      </c>
      <c r="E659" s="148"/>
      <c r="F659" s="152"/>
      <c r="G659" s="150" t="str">
        <f>IF(ISERROR(VLOOKUP(A659,进货明细!$A$2:$G$5000,COLUMN($G$2),0)&amp;""),"",VLOOKUP(A659,进货明细!$A$2:$G$5000,COLUMN($G$2),0)&amp;"")</f>
        <v/>
      </c>
      <c r="H659" s="151" t="str">
        <f t="shared" si="23"/>
        <v/>
      </c>
      <c r="I659" s="168"/>
      <c r="J659" s="169"/>
      <c r="K659" s="163"/>
      <c r="L659" s="164" t="str">
        <f t="shared" si="22"/>
        <v/>
      </c>
      <c r="M659" s="165" t="e">
        <f>ROUND(VLOOKUP(A659,当前库存!$A$2:$F$7000,COLUMN($F$3),0)&amp;"",2)</f>
        <v>#DIV/0!</v>
      </c>
      <c r="N659" s="166"/>
      <c r="O659" s="167" t="str">
        <f t="array" ref="O659">INDEX(进货明细!A:A,MATCH(0,COUNTIF(O$2:O658,进货明细!$A$2:$A$5000),)+1)&amp;""</f>
        <v/>
      </c>
      <c r="P659" s="167" t="str">
        <f>IF(ISERROR(VLOOKUP(O659,进货明细!$A$2:$D$5000,COLUMN($B$2),0)&amp;""),"",VLOOKUP(O659,进货明细!$A$2:$D$5000,COLUMN($B$2),0)&amp;"")</f>
        <v/>
      </c>
      <c r="Q659" s="174" t="str">
        <f>IF(ISERROR(VLOOKUP(O659,进货明细!$A$2:$D$5000,COLUMN($C$2),0)&amp;""),"",VLOOKUP(O659,进货明细!$A$2:$D$5000,COLUMN($C$2),0)&amp;"")</f>
        <v/>
      </c>
      <c r="R659" s="167" t="str">
        <f>IF(ISERROR(VLOOKUP(O659,进货明细!$A$2:$D$5000,COLUMN($D$2),0)&amp;""),"",VLOOKUP(O659,进货明细!$A$2:$D$5000,COLUMN($D$2),0)&amp;"")</f>
        <v/>
      </c>
      <c r="S659" s="167" t="str">
        <f>IF(ISERROR(VLOOKUP(O659,进货明细!$A$2:$G$5000,COLUMN($G$2),0)&amp;""),"",VLOOKUP(O659,进货明细!$A$2:$G$5000,COLUMN($G$2),0)&amp;"")</f>
        <v/>
      </c>
    </row>
    <row r="660" customHeight="1" spans="1:19">
      <c r="A660" s="175"/>
      <c r="B660" s="153" t="str">
        <f>IF(ISERROR(VLOOKUP(A660,进货明细!$A$2:$D$5000,COLUMN($B$2),0)&amp;""),"",VLOOKUP(A660,进货明细!$A$2:$D$5000,COLUMN($B$2),0)&amp;"")</f>
        <v/>
      </c>
      <c r="C660" s="147" t="str">
        <f>IF(ISERROR(VLOOKUP(A660,进货明细!$A$2:$D$5000,COLUMN($C$2),0)&amp;""),"",VLOOKUP(A660,进货明细!$A$2:$D$5000,COLUMN($C$2),0)&amp;"")</f>
        <v/>
      </c>
      <c r="D660" s="147" t="str">
        <f>IF(ISERROR(VLOOKUP(A660,进货明细!$A$2:$D$5000,COLUMN($D$2),0)&amp;""),"",VLOOKUP(A660,进货明细!$A$2:$D$5000,COLUMN($D$2),0)&amp;"")</f>
        <v/>
      </c>
      <c r="E660" s="148"/>
      <c r="F660" s="152"/>
      <c r="G660" s="150" t="str">
        <f>IF(ISERROR(VLOOKUP(A660,进货明细!$A$2:$G$5000,COLUMN($G$2),0)&amp;""),"",VLOOKUP(A660,进货明细!$A$2:$G$5000,COLUMN($G$2),0)&amp;"")</f>
        <v/>
      </c>
      <c r="H660" s="151" t="str">
        <f t="shared" si="23"/>
        <v/>
      </c>
      <c r="I660" s="168"/>
      <c r="J660" s="169"/>
      <c r="K660" s="163"/>
      <c r="L660" s="164" t="str">
        <f t="shared" si="22"/>
        <v/>
      </c>
      <c r="M660" s="165" t="e">
        <f>ROUND(VLOOKUP(A660,当前库存!$A$2:$F$7000,COLUMN($F$3),0)&amp;"",2)</f>
        <v>#DIV/0!</v>
      </c>
      <c r="N660" s="166"/>
      <c r="O660" s="167" t="str">
        <f t="array" ref="O660">INDEX(进货明细!A:A,MATCH(0,COUNTIF(O$2:O659,进货明细!$A$2:$A$5000),)+1)&amp;""</f>
        <v/>
      </c>
      <c r="P660" s="167" t="str">
        <f>IF(ISERROR(VLOOKUP(O660,进货明细!$A$2:$D$5000,COLUMN($B$2),0)&amp;""),"",VLOOKUP(O660,进货明细!$A$2:$D$5000,COLUMN($B$2),0)&amp;"")</f>
        <v/>
      </c>
      <c r="Q660" s="174" t="str">
        <f>IF(ISERROR(VLOOKUP(O660,进货明细!$A$2:$D$5000,COLUMN($C$2),0)&amp;""),"",VLOOKUP(O660,进货明细!$A$2:$D$5000,COLUMN($C$2),0)&amp;"")</f>
        <v/>
      </c>
      <c r="R660" s="167" t="str">
        <f>IF(ISERROR(VLOOKUP(O660,进货明细!$A$2:$D$5000,COLUMN($D$2),0)&amp;""),"",VLOOKUP(O660,进货明细!$A$2:$D$5000,COLUMN($D$2),0)&amp;"")</f>
        <v/>
      </c>
      <c r="S660" s="167" t="str">
        <f>IF(ISERROR(VLOOKUP(O660,进货明细!$A$2:$G$5000,COLUMN($G$2),0)&amp;""),"",VLOOKUP(O660,进货明细!$A$2:$G$5000,COLUMN($G$2),0)&amp;"")</f>
        <v/>
      </c>
    </row>
    <row r="661" customHeight="1" spans="1:19">
      <c r="A661" s="175"/>
      <c r="B661" s="153" t="str">
        <f>IF(ISERROR(VLOOKUP(A661,进货明细!$A$2:$D$5000,COLUMN($B$2),0)&amp;""),"",VLOOKUP(A661,进货明细!$A$2:$D$5000,COLUMN($B$2),0)&amp;"")</f>
        <v/>
      </c>
      <c r="C661" s="147" t="str">
        <f>IF(ISERROR(VLOOKUP(A661,进货明细!$A$2:$D$5000,COLUMN($C$2),0)&amp;""),"",VLOOKUP(A661,进货明细!$A$2:$D$5000,COLUMN($C$2),0)&amp;"")</f>
        <v/>
      </c>
      <c r="D661" s="147" t="str">
        <f>IF(ISERROR(VLOOKUP(A661,进货明细!$A$2:$D$5000,COLUMN($D$2),0)&amp;""),"",VLOOKUP(A661,进货明细!$A$2:$D$5000,COLUMN($D$2),0)&amp;"")</f>
        <v/>
      </c>
      <c r="E661" s="148"/>
      <c r="F661" s="152"/>
      <c r="G661" s="150" t="str">
        <f>IF(ISERROR(VLOOKUP(A661,进货明细!$A$2:$G$5000,COLUMN($G$2),0)&amp;""),"",VLOOKUP(A661,进货明细!$A$2:$G$5000,COLUMN($G$2),0)&amp;"")</f>
        <v/>
      </c>
      <c r="H661" s="151" t="str">
        <f t="shared" si="23"/>
        <v/>
      </c>
      <c r="I661" s="168"/>
      <c r="J661" s="169"/>
      <c r="K661" s="163"/>
      <c r="L661" s="164" t="str">
        <f t="shared" si="22"/>
        <v/>
      </c>
      <c r="M661" s="165" t="e">
        <f>ROUND(VLOOKUP(A661,当前库存!$A$2:$F$7000,COLUMN($F$3),0)&amp;"",2)</f>
        <v>#DIV/0!</v>
      </c>
      <c r="N661" s="166"/>
      <c r="O661" s="167" t="str">
        <f t="array" ref="O661">INDEX(进货明细!A:A,MATCH(0,COUNTIF(O$2:O660,进货明细!$A$2:$A$5000),)+1)&amp;""</f>
        <v/>
      </c>
      <c r="P661" s="167" t="str">
        <f>IF(ISERROR(VLOOKUP(O661,进货明细!$A$2:$D$5000,COLUMN($B$2),0)&amp;""),"",VLOOKUP(O661,进货明细!$A$2:$D$5000,COLUMN($B$2),0)&amp;"")</f>
        <v/>
      </c>
      <c r="Q661" s="174" t="str">
        <f>IF(ISERROR(VLOOKUP(O661,进货明细!$A$2:$D$5000,COLUMN($C$2),0)&amp;""),"",VLOOKUP(O661,进货明细!$A$2:$D$5000,COLUMN($C$2),0)&amp;"")</f>
        <v/>
      </c>
      <c r="R661" s="167" t="str">
        <f>IF(ISERROR(VLOOKUP(O661,进货明细!$A$2:$D$5000,COLUMN($D$2),0)&amp;""),"",VLOOKUP(O661,进货明细!$A$2:$D$5000,COLUMN($D$2),0)&amp;"")</f>
        <v/>
      </c>
      <c r="S661" s="167" t="str">
        <f>IF(ISERROR(VLOOKUP(O661,进货明细!$A$2:$G$5000,COLUMN($G$2),0)&amp;""),"",VLOOKUP(O661,进货明细!$A$2:$G$5000,COLUMN($G$2),0)&amp;"")</f>
        <v/>
      </c>
    </row>
    <row r="662" customHeight="1" spans="1:19">
      <c r="A662" s="175"/>
      <c r="B662" s="153" t="str">
        <f>IF(ISERROR(VLOOKUP(A662,进货明细!$A$2:$D$5000,COLUMN($B$2),0)&amp;""),"",VLOOKUP(A662,进货明细!$A$2:$D$5000,COLUMN($B$2),0)&amp;"")</f>
        <v/>
      </c>
      <c r="C662" s="147" t="str">
        <f>IF(ISERROR(VLOOKUP(A662,进货明细!$A$2:$D$5000,COLUMN($C$2),0)&amp;""),"",VLOOKUP(A662,进货明细!$A$2:$D$5000,COLUMN($C$2),0)&amp;"")</f>
        <v/>
      </c>
      <c r="D662" s="147" t="str">
        <f>IF(ISERROR(VLOOKUP(A662,进货明细!$A$2:$D$5000,COLUMN($D$2),0)&amp;""),"",VLOOKUP(A662,进货明细!$A$2:$D$5000,COLUMN($D$2),0)&amp;"")</f>
        <v/>
      </c>
      <c r="E662" s="148"/>
      <c r="F662" s="152"/>
      <c r="G662" s="150" t="str">
        <f>IF(ISERROR(VLOOKUP(A662,进货明细!$A$2:$G$5000,COLUMN($G$2),0)&amp;""),"",VLOOKUP(A662,进货明细!$A$2:$G$5000,COLUMN($G$2),0)&amp;"")</f>
        <v/>
      </c>
      <c r="H662" s="151" t="str">
        <f t="shared" si="23"/>
        <v/>
      </c>
      <c r="I662" s="168"/>
      <c r="J662" s="169"/>
      <c r="K662" s="163"/>
      <c r="L662" s="164" t="str">
        <f t="shared" si="22"/>
        <v/>
      </c>
      <c r="M662" s="165" t="e">
        <f>ROUND(VLOOKUP(A662,当前库存!$A$2:$F$7000,COLUMN($F$3),0)&amp;"",2)</f>
        <v>#DIV/0!</v>
      </c>
      <c r="N662" s="166"/>
      <c r="O662" s="167" t="str">
        <f t="array" ref="O662">INDEX(进货明细!A:A,MATCH(0,COUNTIF(O$2:O661,进货明细!$A$2:$A$5000),)+1)&amp;""</f>
        <v/>
      </c>
      <c r="P662" s="167" t="str">
        <f>IF(ISERROR(VLOOKUP(O662,进货明细!$A$2:$D$5000,COLUMN($B$2),0)&amp;""),"",VLOOKUP(O662,进货明细!$A$2:$D$5000,COLUMN($B$2),0)&amp;"")</f>
        <v/>
      </c>
      <c r="Q662" s="174" t="str">
        <f>IF(ISERROR(VLOOKUP(O662,进货明细!$A$2:$D$5000,COLUMN($C$2),0)&amp;""),"",VLOOKUP(O662,进货明细!$A$2:$D$5000,COLUMN($C$2),0)&amp;"")</f>
        <v/>
      </c>
      <c r="R662" s="167" t="str">
        <f>IF(ISERROR(VLOOKUP(O662,进货明细!$A$2:$D$5000,COLUMN($D$2),0)&amp;""),"",VLOOKUP(O662,进货明细!$A$2:$D$5000,COLUMN($D$2),0)&amp;"")</f>
        <v/>
      </c>
      <c r="S662" s="167" t="str">
        <f>IF(ISERROR(VLOOKUP(O662,进货明细!$A$2:$G$5000,COLUMN($G$2),0)&amp;""),"",VLOOKUP(O662,进货明细!$A$2:$G$5000,COLUMN($G$2),0)&amp;"")</f>
        <v/>
      </c>
    </row>
    <row r="663" customHeight="1" spans="1:19">
      <c r="A663" s="175"/>
      <c r="B663" s="153" t="str">
        <f>IF(ISERROR(VLOOKUP(A663,进货明细!$A$2:$D$5000,COLUMN($B$2),0)&amp;""),"",VLOOKUP(A663,进货明细!$A$2:$D$5000,COLUMN($B$2),0)&amp;"")</f>
        <v/>
      </c>
      <c r="C663" s="147" t="str">
        <f>IF(ISERROR(VLOOKUP(A663,进货明细!$A$2:$D$5000,COLUMN($C$2),0)&amp;""),"",VLOOKUP(A663,进货明细!$A$2:$D$5000,COLUMN($C$2),0)&amp;"")</f>
        <v/>
      </c>
      <c r="D663" s="147" t="str">
        <f>IF(ISERROR(VLOOKUP(A663,进货明细!$A$2:$D$5000,COLUMN($D$2),0)&amp;""),"",VLOOKUP(A663,进货明细!$A$2:$D$5000,COLUMN($D$2),0)&amp;"")</f>
        <v/>
      </c>
      <c r="E663" s="148"/>
      <c r="F663" s="152"/>
      <c r="G663" s="150" t="str">
        <f>IF(ISERROR(VLOOKUP(A663,进货明细!$A$2:$G$5000,COLUMN($G$2),0)&amp;""),"",VLOOKUP(A663,进货明细!$A$2:$G$5000,COLUMN($G$2),0)&amp;"")</f>
        <v/>
      </c>
      <c r="H663" s="151" t="str">
        <f t="shared" si="23"/>
        <v/>
      </c>
      <c r="I663" s="168"/>
      <c r="J663" s="169"/>
      <c r="K663" s="163"/>
      <c r="L663" s="164" t="str">
        <f t="shared" si="22"/>
        <v/>
      </c>
      <c r="M663" s="165" t="e">
        <f>ROUND(VLOOKUP(A663,当前库存!$A$2:$F$7000,COLUMN($F$3),0)&amp;"",2)</f>
        <v>#DIV/0!</v>
      </c>
      <c r="N663" s="166"/>
      <c r="O663" s="167" t="str">
        <f t="array" ref="O663">INDEX(进货明细!A:A,MATCH(0,COUNTIF(O$2:O662,进货明细!$A$2:$A$5000),)+1)&amp;""</f>
        <v/>
      </c>
      <c r="P663" s="167" t="str">
        <f>IF(ISERROR(VLOOKUP(O663,进货明细!$A$2:$D$5000,COLUMN($B$2),0)&amp;""),"",VLOOKUP(O663,进货明细!$A$2:$D$5000,COLUMN($B$2),0)&amp;"")</f>
        <v/>
      </c>
      <c r="Q663" s="174" t="str">
        <f>IF(ISERROR(VLOOKUP(O663,进货明细!$A$2:$D$5000,COLUMN($C$2),0)&amp;""),"",VLOOKUP(O663,进货明细!$A$2:$D$5000,COLUMN($C$2),0)&amp;"")</f>
        <v/>
      </c>
      <c r="R663" s="167" t="str">
        <f>IF(ISERROR(VLOOKUP(O663,进货明细!$A$2:$D$5000,COLUMN($D$2),0)&amp;""),"",VLOOKUP(O663,进货明细!$A$2:$D$5000,COLUMN($D$2),0)&amp;"")</f>
        <v/>
      </c>
      <c r="S663" s="167" t="str">
        <f>IF(ISERROR(VLOOKUP(O663,进货明细!$A$2:$G$5000,COLUMN($G$2),0)&amp;""),"",VLOOKUP(O663,进货明细!$A$2:$G$5000,COLUMN($G$2),0)&amp;"")</f>
        <v/>
      </c>
    </row>
    <row r="664" customHeight="1" spans="1:19">
      <c r="A664" s="175"/>
      <c r="B664" s="153" t="str">
        <f>IF(ISERROR(VLOOKUP(A664,进货明细!$A$2:$D$5000,COLUMN($B$2),0)&amp;""),"",VLOOKUP(A664,进货明细!$A$2:$D$5000,COLUMN($B$2),0)&amp;"")</f>
        <v/>
      </c>
      <c r="C664" s="147" t="str">
        <f>IF(ISERROR(VLOOKUP(A664,进货明细!$A$2:$D$5000,COLUMN($C$2),0)&amp;""),"",VLOOKUP(A664,进货明细!$A$2:$D$5000,COLUMN($C$2),0)&amp;"")</f>
        <v/>
      </c>
      <c r="D664" s="147" t="str">
        <f>IF(ISERROR(VLOOKUP(A664,进货明细!$A$2:$D$5000,COLUMN($D$2),0)&amp;""),"",VLOOKUP(A664,进货明细!$A$2:$D$5000,COLUMN($D$2),0)&amp;"")</f>
        <v/>
      </c>
      <c r="E664" s="148"/>
      <c r="F664" s="152"/>
      <c r="G664" s="150" t="str">
        <f>IF(ISERROR(VLOOKUP(A664,进货明细!$A$2:$G$5000,COLUMN($G$2),0)&amp;""),"",VLOOKUP(A664,进货明细!$A$2:$G$5000,COLUMN($G$2),0)&amp;"")</f>
        <v/>
      </c>
      <c r="H664" s="151" t="str">
        <f t="shared" si="23"/>
        <v/>
      </c>
      <c r="I664" s="168"/>
      <c r="J664" s="169"/>
      <c r="K664" s="163"/>
      <c r="L664" s="164" t="str">
        <f t="shared" si="22"/>
        <v/>
      </c>
      <c r="M664" s="165" t="e">
        <f>ROUND(VLOOKUP(A664,当前库存!$A$2:$F$7000,COLUMN($F$3),0)&amp;"",2)</f>
        <v>#DIV/0!</v>
      </c>
      <c r="N664" s="166"/>
      <c r="O664" s="167" t="str">
        <f t="array" ref="O664">INDEX(进货明细!A:A,MATCH(0,COUNTIF(O$2:O663,进货明细!$A$2:$A$5000),)+1)&amp;""</f>
        <v/>
      </c>
      <c r="P664" s="167" t="str">
        <f>IF(ISERROR(VLOOKUP(O664,进货明细!$A$2:$D$5000,COLUMN($B$2),0)&amp;""),"",VLOOKUP(O664,进货明细!$A$2:$D$5000,COLUMN($B$2),0)&amp;"")</f>
        <v/>
      </c>
      <c r="Q664" s="174" t="str">
        <f>IF(ISERROR(VLOOKUP(O664,进货明细!$A$2:$D$5000,COLUMN($C$2),0)&amp;""),"",VLOOKUP(O664,进货明细!$A$2:$D$5000,COLUMN($C$2),0)&amp;"")</f>
        <v/>
      </c>
      <c r="R664" s="167" t="str">
        <f>IF(ISERROR(VLOOKUP(O664,进货明细!$A$2:$D$5000,COLUMN($D$2),0)&amp;""),"",VLOOKUP(O664,进货明细!$A$2:$D$5000,COLUMN($D$2),0)&amp;"")</f>
        <v/>
      </c>
      <c r="S664" s="167" t="str">
        <f>IF(ISERROR(VLOOKUP(O664,进货明细!$A$2:$G$5000,COLUMN($G$2),0)&amp;""),"",VLOOKUP(O664,进货明细!$A$2:$G$5000,COLUMN($G$2),0)&amp;"")</f>
        <v/>
      </c>
    </row>
    <row r="665" customHeight="1" spans="1:19">
      <c r="A665" s="175"/>
      <c r="B665" s="153" t="str">
        <f>IF(ISERROR(VLOOKUP(A665,进货明细!$A$2:$D$5000,COLUMN($B$2),0)&amp;""),"",VLOOKUP(A665,进货明细!$A$2:$D$5000,COLUMN($B$2),0)&amp;"")</f>
        <v/>
      </c>
      <c r="C665" s="147" t="str">
        <f>IF(ISERROR(VLOOKUP(A665,进货明细!$A$2:$D$5000,COLUMN($C$2),0)&amp;""),"",VLOOKUP(A665,进货明细!$A$2:$D$5000,COLUMN($C$2),0)&amp;"")</f>
        <v/>
      </c>
      <c r="D665" s="147" t="str">
        <f>IF(ISERROR(VLOOKUP(A665,进货明细!$A$2:$D$5000,COLUMN($D$2),0)&amp;""),"",VLOOKUP(A665,进货明细!$A$2:$D$5000,COLUMN($D$2),0)&amp;"")</f>
        <v/>
      </c>
      <c r="E665" s="148"/>
      <c r="F665" s="152"/>
      <c r="G665" s="150" t="str">
        <f>IF(ISERROR(VLOOKUP(A665,进货明细!$A$2:$G$5000,COLUMN($G$2),0)&amp;""),"",VLOOKUP(A665,进货明细!$A$2:$G$5000,COLUMN($G$2),0)&amp;"")</f>
        <v/>
      </c>
      <c r="H665" s="151" t="str">
        <f t="shared" si="23"/>
        <v/>
      </c>
      <c r="I665" s="168"/>
      <c r="J665" s="169"/>
      <c r="K665" s="163"/>
      <c r="L665" s="164" t="str">
        <f t="shared" si="22"/>
        <v/>
      </c>
      <c r="M665" s="165" t="e">
        <f>ROUND(VLOOKUP(A665,当前库存!$A$2:$F$7000,COLUMN($F$3),0)&amp;"",2)</f>
        <v>#DIV/0!</v>
      </c>
      <c r="N665" s="166"/>
      <c r="O665" s="167" t="str">
        <f t="array" ref="O665">INDEX(进货明细!A:A,MATCH(0,COUNTIF(O$2:O664,进货明细!$A$2:$A$5000),)+1)&amp;""</f>
        <v/>
      </c>
      <c r="P665" s="167" t="str">
        <f>IF(ISERROR(VLOOKUP(O665,进货明细!$A$2:$D$5000,COLUMN($B$2),0)&amp;""),"",VLOOKUP(O665,进货明细!$A$2:$D$5000,COLUMN($B$2),0)&amp;"")</f>
        <v/>
      </c>
      <c r="Q665" s="174" t="str">
        <f>IF(ISERROR(VLOOKUP(O665,进货明细!$A$2:$D$5000,COLUMN($C$2),0)&amp;""),"",VLOOKUP(O665,进货明细!$A$2:$D$5000,COLUMN($C$2),0)&amp;"")</f>
        <v/>
      </c>
      <c r="R665" s="167" t="str">
        <f>IF(ISERROR(VLOOKUP(O665,进货明细!$A$2:$D$5000,COLUMN($D$2),0)&amp;""),"",VLOOKUP(O665,进货明细!$A$2:$D$5000,COLUMN($D$2),0)&amp;"")</f>
        <v/>
      </c>
      <c r="S665" s="167" t="str">
        <f>IF(ISERROR(VLOOKUP(O665,进货明细!$A$2:$G$5000,COLUMN($G$2),0)&amp;""),"",VLOOKUP(O665,进货明细!$A$2:$G$5000,COLUMN($G$2),0)&amp;"")</f>
        <v/>
      </c>
    </row>
    <row r="666" customHeight="1" spans="1:19">
      <c r="A666" s="175"/>
      <c r="B666" s="153" t="str">
        <f>IF(ISERROR(VLOOKUP(A666,进货明细!$A$2:$D$5000,COLUMN($B$2),0)&amp;""),"",VLOOKUP(A666,进货明细!$A$2:$D$5000,COLUMN($B$2),0)&amp;"")</f>
        <v/>
      </c>
      <c r="C666" s="147" t="str">
        <f>IF(ISERROR(VLOOKUP(A666,进货明细!$A$2:$D$5000,COLUMN($C$2),0)&amp;""),"",VLOOKUP(A666,进货明细!$A$2:$D$5000,COLUMN($C$2),0)&amp;"")</f>
        <v/>
      </c>
      <c r="D666" s="147" t="str">
        <f>IF(ISERROR(VLOOKUP(A666,进货明细!$A$2:$D$5000,COLUMN($D$2),0)&amp;""),"",VLOOKUP(A666,进货明细!$A$2:$D$5000,COLUMN($D$2),0)&amp;"")</f>
        <v/>
      </c>
      <c r="E666" s="148"/>
      <c r="F666" s="152"/>
      <c r="G666" s="150" t="str">
        <f>IF(ISERROR(VLOOKUP(A666,进货明细!$A$2:$G$5000,COLUMN($G$2),0)&amp;""),"",VLOOKUP(A666,进货明细!$A$2:$G$5000,COLUMN($G$2),0)&amp;"")</f>
        <v/>
      </c>
      <c r="H666" s="151" t="str">
        <f t="shared" si="23"/>
        <v/>
      </c>
      <c r="I666" s="168"/>
      <c r="J666" s="169"/>
      <c r="K666" s="163"/>
      <c r="L666" s="164" t="str">
        <f t="shared" si="22"/>
        <v/>
      </c>
      <c r="M666" s="165" t="e">
        <f>ROUND(VLOOKUP(A666,当前库存!$A$2:$F$7000,COLUMN($F$3),0)&amp;"",2)</f>
        <v>#DIV/0!</v>
      </c>
      <c r="N666" s="166"/>
      <c r="O666" s="167" t="str">
        <f t="array" ref="O666">INDEX(进货明细!A:A,MATCH(0,COUNTIF(O$2:O665,进货明细!$A$2:$A$5000),)+1)&amp;""</f>
        <v/>
      </c>
      <c r="P666" s="167" t="str">
        <f>IF(ISERROR(VLOOKUP(O666,进货明细!$A$2:$D$5000,COLUMN($B$2),0)&amp;""),"",VLOOKUP(O666,进货明细!$A$2:$D$5000,COLUMN($B$2),0)&amp;"")</f>
        <v/>
      </c>
      <c r="Q666" s="174" t="str">
        <f>IF(ISERROR(VLOOKUP(O666,进货明细!$A$2:$D$5000,COLUMN($C$2),0)&amp;""),"",VLOOKUP(O666,进货明细!$A$2:$D$5000,COLUMN($C$2),0)&amp;"")</f>
        <v/>
      </c>
      <c r="R666" s="167" t="str">
        <f>IF(ISERROR(VLOOKUP(O666,进货明细!$A$2:$D$5000,COLUMN($D$2),0)&amp;""),"",VLOOKUP(O666,进货明细!$A$2:$D$5000,COLUMN($D$2),0)&amp;"")</f>
        <v/>
      </c>
      <c r="S666" s="167" t="str">
        <f>IF(ISERROR(VLOOKUP(O666,进货明细!$A$2:$G$5000,COLUMN($G$2),0)&amp;""),"",VLOOKUP(O666,进货明细!$A$2:$G$5000,COLUMN($G$2),0)&amp;"")</f>
        <v/>
      </c>
    </row>
    <row r="667" customHeight="1" spans="1:19">
      <c r="A667" s="175"/>
      <c r="B667" s="153" t="str">
        <f>IF(ISERROR(VLOOKUP(A667,进货明细!$A$2:$D$5000,COLUMN($B$2),0)&amp;""),"",VLOOKUP(A667,进货明细!$A$2:$D$5000,COLUMN($B$2),0)&amp;"")</f>
        <v/>
      </c>
      <c r="C667" s="147" t="str">
        <f>IF(ISERROR(VLOOKUP(A667,进货明细!$A$2:$D$5000,COLUMN($C$2),0)&amp;""),"",VLOOKUP(A667,进货明细!$A$2:$D$5000,COLUMN($C$2),0)&amp;"")</f>
        <v/>
      </c>
      <c r="D667" s="147" t="str">
        <f>IF(ISERROR(VLOOKUP(A667,进货明细!$A$2:$D$5000,COLUMN($D$2),0)&amp;""),"",VLOOKUP(A667,进货明细!$A$2:$D$5000,COLUMN($D$2),0)&amp;"")</f>
        <v/>
      </c>
      <c r="E667" s="148"/>
      <c r="F667" s="152"/>
      <c r="G667" s="150" t="str">
        <f>IF(ISERROR(VLOOKUP(A667,进货明细!$A$2:$G$5000,COLUMN($G$2),0)&amp;""),"",VLOOKUP(A667,进货明细!$A$2:$G$5000,COLUMN($G$2),0)&amp;"")</f>
        <v/>
      </c>
      <c r="H667" s="151" t="str">
        <f t="shared" si="23"/>
        <v/>
      </c>
      <c r="I667" s="168"/>
      <c r="J667" s="169"/>
      <c r="K667" s="163"/>
      <c r="L667" s="164" t="str">
        <f t="shared" si="22"/>
        <v/>
      </c>
      <c r="M667" s="165" t="e">
        <f>ROUND(VLOOKUP(A667,当前库存!$A$2:$F$7000,COLUMN($F$3),0)&amp;"",2)</f>
        <v>#DIV/0!</v>
      </c>
      <c r="N667" s="166"/>
      <c r="O667" s="167" t="str">
        <f t="array" ref="O667">INDEX(进货明细!A:A,MATCH(0,COUNTIF(O$2:O666,进货明细!$A$2:$A$5000),)+1)&amp;""</f>
        <v/>
      </c>
      <c r="P667" s="167" t="str">
        <f>IF(ISERROR(VLOOKUP(O667,进货明细!$A$2:$D$5000,COLUMN($B$2),0)&amp;""),"",VLOOKUP(O667,进货明细!$A$2:$D$5000,COLUMN($B$2),0)&amp;"")</f>
        <v/>
      </c>
      <c r="Q667" s="174" t="str">
        <f>IF(ISERROR(VLOOKUP(O667,进货明细!$A$2:$D$5000,COLUMN($C$2),0)&amp;""),"",VLOOKUP(O667,进货明细!$A$2:$D$5000,COLUMN($C$2),0)&amp;"")</f>
        <v/>
      </c>
      <c r="R667" s="167" t="str">
        <f>IF(ISERROR(VLOOKUP(O667,进货明细!$A$2:$D$5000,COLUMN($D$2),0)&amp;""),"",VLOOKUP(O667,进货明细!$A$2:$D$5000,COLUMN($D$2),0)&amp;"")</f>
        <v/>
      </c>
      <c r="S667" s="167" t="str">
        <f>IF(ISERROR(VLOOKUP(O667,进货明细!$A$2:$G$5000,COLUMN($G$2),0)&amp;""),"",VLOOKUP(O667,进货明细!$A$2:$G$5000,COLUMN($G$2),0)&amp;"")</f>
        <v/>
      </c>
    </row>
    <row r="668" customHeight="1" spans="1:19">
      <c r="A668" s="175"/>
      <c r="B668" s="153" t="str">
        <f>IF(ISERROR(VLOOKUP(A668,进货明细!$A$2:$D$5000,COLUMN($B$2),0)&amp;""),"",VLOOKUP(A668,进货明细!$A$2:$D$5000,COLUMN($B$2),0)&amp;"")</f>
        <v/>
      </c>
      <c r="C668" s="147" t="str">
        <f>IF(ISERROR(VLOOKUP(A668,进货明细!$A$2:$D$5000,COLUMN($C$2),0)&amp;""),"",VLOOKUP(A668,进货明细!$A$2:$D$5000,COLUMN($C$2),0)&amp;"")</f>
        <v/>
      </c>
      <c r="D668" s="147" t="str">
        <f>IF(ISERROR(VLOOKUP(A668,进货明细!$A$2:$D$5000,COLUMN($D$2),0)&amp;""),"",VLOOKUP(A668,进货明细!$A$2:$D$5000,COLUMN($D$2),0)&amp;"")</f>
        <v/>
      </c>
      <c r="E668" s="148"/>
      <c r="F668" s="152"/>
      <c r="G668" s="150" t="str">
        <f>IF(ISERROR(VLOOKUP(A668,进货明细!$A$2:$G$5000,COLUMN($G$2),0)&amp;""),"",VLOOKUP(A668,进货明细!$A$2:$G$5000,COLUMN($G$2),0)&amp;"")</f>
        <v/>
      </c>
      <c r="H668" s="151" t="str">
        <f t="shared" si="23"/>
        <v/>
      </c>
      <c r="I668" s="168"/>
      <c r="J668" s="169"/>
      <c r="K668" s="163"/>
      <c r="L668" s="164" t="str">
        <f t="shared" si="22"/>
        <v/>
      </c>
      <c r="M668" s="165" t="e">
        <f>ROUND(VLOOKUP(A668,当前库存!$A$2:$F$7000,COLUMN($F$3),0)&amp;"",2)</f>
        <v>#DIV/0!</v>
      </c>
      <c r="N668" s="166"/>
      <c r="O668" s="167" t="str">
        <f t="array" ref="O668">INDEX(进货明细!A:A,MATCH(0,COUNTIF(O$2:O667,进货明细!$A$2:$A$5000),)+1)&amp;""</f>
        <v/>
      </c>
      <c r="P668" s="167" t="str">
        <f>IF(ISERROR(VLOOKUP(O668,进货明细!$A$2:$D$5000,COLUMN($B$2),0)&amp;""),"",VLOOKUP(O668,进货明细!$A$2:$D$5000,COLUMN($B$2),0)&amp;"")</f>
        <v/>
      </c>
      <c r="Q668" s="174" t="str">
        <f>IF(ISERROR(VLOOKUP(O668,进货明细!$A$2:$D$5000,COLUMN($C$2),0)&amp;""),"",VLOOKUP(O668,进货明细!$A$2:$D$5000,COLUMN($C$2),0)&amp;"")</f>
        <v/>
      </c>
      <c r="R668" s="167" t="str">
        <f>IF(ISERROR(VLOOKUP(O668,进货明细!$A$2:$D$5000,COLUMN($D$2),0)&amp;""),"",VLOOKUP(O668,进货明细!$A$2:$D$5000,COLUMN($D$2),0)&amp;"")</f>
        <v/>
      </c>
      <c r="S668" s="167" t="str">
        <f>IF(ISERROR(VLOOKUP(O668,进货明细!$A$2:$G$5000,COLUMN($G$2),0)&amp;""),"",VLOOKUP(O668,进货明细!$A$2:$G$5000,COLUMN($G$2),0)&amp;"")</f>
        <v/>
      </c>
    </row>
    <row r="669" customHeight="1" spans="1:19">
      <c r="A669" s="175"/>
      <c r="B669" s="153" t="str">
        <f>IF(ISERROR(VLOOKUP(A669,进货明细!$A$2:$D$5000,COLUMN($B$2),0)&amp;""),"",VLOOKUP(A669,进货明细!$A$2:$D$5000,COLUMN($B$2),0)&amp;"")</f>
        <v/>
      </c>
      <c r="C669" s="147" t="str">
        <f>IF(ISERROR(VLOOKUP(A669,进货明细!$A$2:$D$5000,COLUMN($C$2),0)&amp;""),"",VLOOKUP(A669,进货明细!$A$2:$D$5000,COLUMN($C$2),0)&amp;"")</f>
        <v/>
      </c>
      <c r="D669" s="147" t="str">
        <f>IF(ISERROR(VLOOKUP(A669,进货明细!$A$2:$D$5000,COLUMN($D$2),0)&amp;""),"",VLOOKUP(A669,进货明细!$A$2:$D$5000,COLUMN($D$2),0)&amp;"")</f>
        <v/>
      </c>
      <c r="E669" s="148"/>
      <c r="F669" s="152"/>
      <c r="G669" s="150" t="str">
        <f>IF(ISERROR(VLOOKUP(A669,进货明细!$A$2:$G$5000,COLUMN($G$2),0)&amp;""),"",VLOOKUP(A669,进货明细!$A$2:$G$5000,COLUMN($G$2),0)&amp;"")</f>
        <v/>
      </c>
      <c r="H669" s="151" t="str">
        <f t="shared" si="23"/>
        <v/>
      </c>
      <c r="I669" s="168"/>
      <c r="J669" s="169"/>
      <c r="K669" s="163"/>
      <c r="L669" s="164" t="str">
        <f t="shared" si="22"/>
        <v/>
      </c>
      <c r="M669" s="165" t="e">
        <f>ROUND(VLOOKUP(A669,当前库存!$A$2:$F$7000,COLUMN($F$3),0)&amp;"",2)</f>
        <v>#DIV/0!</v>
      </c>
      <c r="N669" s="166"/>
      <c r="O669" s="167" t="str">
        <f t="array" ref="O669">INDEX(进货明细!A:A,MATCH(0,COUNTIF(O$2:O668,进货明细!$A$2:$A$5000),)+1)&amp;""</f>
        <v/>
      </c>
      <c r="P669" s="167" t="str">
        <f>IF(ISERROR(VLOOKUP(O669,进货明细!$A$2:$D$5000,COLUMN($B$2),0)&amp;""),"",VLOOKUP(O669,进货明细!$A$2:$D$5000,COLUMN($B$2),0)&amp;"")</f>
        <v/>
      </c>
      <c r="Q669" s="174" t="str">
        <f>IF(ISERROR(VLOOKUP(O669,进货明细!$A$2:$D$5000,COLUMN($C$2),0)&amp;""),"",VLOOKUP(O669,进货明细!$A$2:$D$5000,COLUMN($C$2),0)&amp;"")</f>
        <v/>
      </c>
      <c r="R669" s="167" t="str">
        <f>IF(ISERROR(VLOOKUP(O669,进货明细!$A$2:$D$5000,COLUMN($D$2),0)&amp;""),"",VLOOKUP(O669,进货明细!$A$2:$D$5000,COLUMN($D$2),0)&amp;"")</f>
        <v/>
      </c>
      <c r="S669" s="167" t="str">
        <f>IF(ISERROR(VLOOKUP(O669,进货明细!$A$2:$G$5000,COLUMN($G$2),0)&amp;""),"",VLOOKUP(O669,进货明细!$A$2:$G$5000,COLUMN($G$2),0)&amp;"")</f>
        <v/>
      </c>
    </row>
    <row r="670" customHeight="1" spans="1:19">
      <c r="A670" s="175"/>
      <c r="B670" s="153" t="str">
        <f>IF(ISERROR(VLOOKUP(A670,进货明细!$A$2:$D$5000,COLUMN($B$2),0)&amp;""),"",VLOOKUP(A670,进货明细!$A$2:$D$5000,COLUMN($B$2),0)&amp;"")</f>
        <v/>
      </c>
      <c r="C670" s="147" t="str">
        <f>IF(ISERROR(VLOOKUP(A670,进货明细!$A$2:$D$5000,COLUMN($C$2),0)&amp;""),"",VLOOKUP(A670,进货明细!$A$2:$D$5000,COLUMN($C$2),0)&amp;"")</f>
        <v/>
      </c>
      <c r="D670" s="147" t="str">
        <f>IF(ISERROR(VLOOKUP(A670,进货明细!$A$2:$D$5000,COLUMN($D$2),0)&amp;""),"",VLOOKUP(A670,进货明细!$A$2:$D$5000,COLUMN($D$2),0)&amp;"")</f>
        <v/>
      </c>
      <c r="E670" s="148"/>
      <c r="F670" s="152"/>
      <c r="G670" s="150" t="str">
        <f>IF(ISERROR(VLOOKUP(A670,进货明细!$A$2:$G$5000,COLUMN($G$2),0)&amp;""),"",VLOOKUP(A670,进货明细!$A$2:$G$5000,COLUMN($G$2),0)&amp;"")</f>
        <v/>
      </c>
      <c r="H670" s="151" t="str">
        <f t="shared" si="23"/>
        <v/>
      </c>
      <c r="I670" s="168"/>
      <c r="J670" s="169"/>
      <c r="K670" s="163"/>
      <c r="L670" s="164" t="str">
        <f t="shared" si="22"/>
        <v/>
      </c>
      <c r="M670" s="165" t="e">
        <f>ROUND(VLOOKUP(A670,当前库存!$A$2:$F$7000,COLUMN($F$3),0)&amp;"",2)</f>
        <v>#DIV/0!</v>
      </c>
      <c r="N670" s="166"/>
      <c r="O670" s="167" t="str">
        <f t="array" ref="O670">INDEX(进货明细!A:A,MATCH(0,COUNTIF(O$2:O669,进货明细!$A$2:$A$5000),)+1)&amp;""</f>
        <v/>
      </c>
      <c r="P670" s="167" t="str">
        <f>IF(ISERROR(VLOOKUP(O670,进货明细!$A$2:$D$5000,COLUMN($B$2),0)&amp;""),"",VLOOKUP(O670,进货明细!$A$2:$D$5000,COLUMN($B$2),0)&amp;"")</f>
        <v/>
      </c>
      <c r="Q670" s="174" t="str">
        <f>IF(ISERROR(VLOOKUP(O670,进货明细!$A$2:$D$5000,COLUMN($C$2),0)&amp;""),"",VLOOKUP(O670,进货明细!$A$2:$D$5000,COLUMN($C$2),0)&amp;"")</f>
        <v/>
      </c>
      <c r="R670" s="167" t="str">
        <f>IF(ISERROR(VLOOKUP(O670,进货明细!$A$2:$D$5000,COLUMN($D$2),0)&amp;""),"",VLOOKUP(O670,进货明细!$A$2:$D$5000,COLUMN($D$2),0)&amp;"")</f>
        <v/>
      </c>
      <c r="S670" s="167" t="str">
        <f>IF(ISERROR(VLOOKUP(O670,进货明细!$A$2:$G$5000,COLUMN($G$2),0)&amp;""),"",VLOOKUP(O670,进货明细!$A$2:$G$5000,COLUMN($G$2),0)&amp;"")</f>
        <v/>
      </c>
    </row>
    <row r="671" customHeight="1" spans="1:19">
      <c r="A671" s="175"/>
      <c r="B671" s="153" t="str">
        <f>IF(ISERROR(VLOOKUP(A671,进货明细!$A$2:$D$5000,COLUMN($B$2),0)&amp;""),"",VLOOKUP(A671,进货明细!$A$2:$D$5000,COLUMN($B$2),0)&amp;"")</f>
        <v/>
      </c>
      <c r="C671" s="147" t="str">
        <f>IF(ISERROR(VLOOKUP(A671,进货明细!$A$2:$D$5000,COLUMN($C$2),0)&amp;""),"",VLOOKUP(A671,进货明细!$A$2:$D$5000,COLUMN($C$2),0)&amp;"")</f>
        <v/>
      </c>
      <c r="D671" s="147" t="str">
        <f>IF(ISERROR(VLOOKUP(A671,进货明细!$A$2:$D$5000,COLUMN($D$2),0)&amp;""),"",VLOOKUP(A671,进货明细!$A$2:$D$5000,COLUMN($D$2),0)&amp;"")</f>
        <v/>
      </c>
      <c r="E671" s="148"/>
      <c r="F671" s="152"/>
      <c r="G671" s="150" t="str">
        <f>IF(ISERROR(VLOOKUP(A671,进货明细!$A$2:$G$5000,COLUMN($G$2),0)&amp;""),"",VLOOKUP(A671,进货明细!$A$2:$G$5000,COLUMN($G$2),0)&amp;"")</f>
        <v/>
      </c>
      <c r="H671" s="151" t="str">
        <f t="shared" si="23"/>
        <v/>
      </c>
      <c r="I671" s="168"/>
      <c r="J671" s="169"/>
      <c r="K671" s="163"/>
      <c r="L671" s="164" t="str">
        <f t="shared" si="22"/>
        <v/>
      </c>
      <c r="M671" s="165" t="e">
        <f>ROUND(VLOOKUP(A671,当前库存!$A$2:$F$7000,COLUMN($F$3),0)&amp;"",2)</f>
        <v>#DIV/0!</v>
      </c>
      <c r="N671" s="166"/>
      <c r="O671" s="167" t="str">
        <f t="array" ref="O671">INDEX(进货明细!A:A,MATCH(0,COUNTIF(O$2:O670,进货明细!$A$2:$A$5000),)+1)&amp;""</f>
        <v/>
      </c>
      <c r="P671" s="167" t="str">
        <f>IF(ISERROR(VLOOKUP(O671,进货明细!$A$2:$D$5000,COLUMN($B$2),0)&amp;""),"",VLOOKUP(O671,进货明细!$A$2:$D$5000,COLUMN($B$2),0)&amp;"")</f>
        <v/>
      </c>
      <c r="Q671" s="174" t="str">
        <f>IF(ISERROR(VLOOKUP(O671,进货明细!$A$2:$D$5000,COLUMN($C$2),0)&amp;""),"",VLOOKUP(O671,进货明细!$A$2:$D$5000,COLUMN($C$2),0)&amp;"")</f>
        <v/>
      </c>
      <c r="R671" s="167" t="str">
        <f>IF(ISERROR(VLOOKUP(O671,进货明细!$A$2:$D$5000,COLUMN($D$2),0)&amp;""),"",VLOOKUP(O671,进货明细!$A$2:$D$5000,COLUMN($D$2),0)&amp;"")</f>
        <v/>
      </c>
      <c r="S671" s="167" t="str">
        <f>IF(ISERROR(VLOOKUP(O671,进货明细!$A$2:$G$5000,COLUMN($G$2),0)&amp;""),"",VLOOKUP(O671,进货明细!$A$2:$G$5000,COLUMN($G$2),0)&amp;"")</f>
        <v/>
      </c>
    </row>
    <row r="672" customHeight="1" spans="1:19">
      <c r="A672" s="175"/>
      <c r="B672" s="153" t="str">
        <f>IF(ISERROR(VLOOKUP(A672,进货明细!$A$2:$D$5000,COLUMN($B$2),0)&amp;""),"",VLOOKUP(A672,进货明细!$A$2:$D$5000,COLUMN($B$2),0)&amp;"")</f>
        <v/>
      </c>
      <c r="C672" s="147" t="str">
        <f>IF(ISERROR(VLOOKUP(A672,进货明细!$A$2:$D$5000,COLUMN($C$2),0)&amp;""),"",VLOOKUP(A672,进货明细!$A$2:$D$5000,COLUMN($C$2),0)&amp;"")</f>
        <v/>
      </c>
      <c r="D672" s="147" t="str">
        <f>IF(ISERROR(VLOOKUP(A672,进货明细!$A$2:$D$5000,COLUMN($D$2),0)&amp;""),"",VLOOKUP(A672,进货明细!$A$2:$D$5000,COLUMN($D$2),0)&amp;"")</f>
        <v/>
      </c>
      <c r="E672" s="148"/>
      <c r="F672" s="152"/>
      <c r="G672" s="150" t="str">
        <f>IF(ISERROR(VLOOKUP(A672,进货明细!$A$2:$G$5000,COLUMN($G$2),0)&amp;""),"",VLOOKUP(A672,进货明细!$A$2:$G$5000,COLUMN($G$2),0)&amp;"")</f>
        <v/>
      </c>
      <c r="H672" s="151" t="str">
        <f t="shared" si="23"/>
        <v/>
      </c>
      <c r="I672" s="168"/>
      <c r="J672" s="169"/>
      <c r="K672" s="163"/>
      <c r="L672" s="164" t="str">
        <f t="shared" si="22"/>
        <v/>
      </c>
      <c r="M672" s="165" t="e">
        <f>ROUND(VLOOKUP(A672,当前库存!$A$2:$F$7000,COLUMN($F$3),0)&amp;"",2)</f>
        <v>#DIV/0!</v>
      </c>
      <c r="N672" s="166"/>
      <c r="O672" s="167" t="str">
        <f t="array" ref="O672">INDEX(进货明细!A:A,MATCH(0,COUNTIF(O$2:O671,进货明细!$A$2:$A$5000),)+1)&amp;""</f>
        <v/>
      </c>
      <c r="P672" s="167" t="str">
        <f>IF(ISERROR(VLOOKUP(O672,进货明细!$A$2:$D$5000,COLUMN($B$2),0)&amp;""),"",VLOOKUP(O672,进货明细!$A$2:$D$5000,COLUMN($B$2),0)&amp;"")</f>
        <v/>
      </c>
      <c r="Q672" s="174" t="str">
        <f>IF(ISERROR(VLOOKUP(O672,进货明细!$A$2:$D$5000,COLUMN($C$2),0)&amp;""),"",VLOOKUP(O672,进货明细!$A$2:$D$5000,COLUMN($C$2),0)&amp;"")</f>
        <v/>
      </c>
      <c r="R672" s="167" t="str">
        <f>IF(ISERROR(VLOOKUP(O672,进货明细!$A$2:$D$5000,COLUMN($D$2),0)&amp;""),"",VLOOKUP(O672,进货明细!$A$2:$D$5000,COLUMN($D$2),0)&amp;"")</f>
        <v/>
      </c>
      <c r="S672" s="167" t="str">
        <f>IF(ISERROR(VLOOKUP(O672,进货明细!$A$2:$G$5000,COLUMN($G$2),0)&amp;""),"",VLOOKUP(O672,进货明细!$A$2:$G$5000,COLUMN($G$2),0)&amp;"")</f>
        <v/>
      </c>
    </row>
    <row r="673" customHeight="1" spans="1:19">
      <c r="A673" s="175"/>
      <c r="B673" s="153" t="str">
        <f>IF(ISERROR(VLOOKUP(A673,进货明细!$A$2:$D$5000,COLUMN($B$2),0)&amp;""),"",VLOOKUP(A673,进货明细!$A$2:$D$5000,COLUMN($B$2),0)&amp;"")</f>
        <v/>
      </c>
      <c r="C673" s="147" t="str">
        <f>IF(ISERROR(VLOOKUP(A673,进货明细!$A$2:$D$5000,COLUMN($C$2),0)&amp;""),"",VLOOKUP(A673,进货明细!$A$2:$D$5000,COLUMN($C$2),0)&amp;"")</f>
        <v/>
      </c>
      <c r="D673" s="147" t="str">
        <f>IF(ISERROR(VLOOKUP(A673,进货明细!$A$2:$D$5000,COLUMN($D$2),0)&amp;""),"",VLOOKUP(A673,进货明细!$A$2:$D$5000,COLUMN($D$2),0)&amp;"")</f>
        <v/>
      </c>
      <c r="E673" s="148"/>
      <c r="F673" s="152"/>
      <c r="G673" s="150" t="str">
        <f>IF(ISERROR(VLOOKUP(A673,进货明细!$A$2:$G$5000,COLUMN($G$2),0)&amp;""),"",VLOOKUP(A673,进货明细!$A$2:$G$5000,COLUMN($G$2),0)&amp;"")</f>
        <v/>
      </c>
      <c r="H673" s="151" t="str">
        <f t="shared" si="23"/>
        <v/>
      </c>
      <c r="I673" s="168"/>
      <c r="J673" s="169"/>
      <c r="K673" s="163"/>
      <c r="L673" s="164" t="str">
        <f t="shared" si="22"/>
        <v/>
      </c>
      <c r="M673" s="165" t="e">
        <f>ROUND(VLOOKUP(A673,当前库存!$A$2:$F$7000,COLUMN($F$3),0)&amp;"",2)</f>
        <v>#DIV/0!</v>
      </c>
      <c r="N673" s="166"/>
      <c r="O673" s="167" t="str">
        <f t="array" ref="O673">INDEX(进货明细!A:A,MATCH(0,COUNTIF(O$2:O672,进货明细!$A$2:$A$5000),)+1)&amp;""</f>
        <v/>
      </c>
      <c r="P673" s="167" t="str">
        <f>IF(ISERROR(VLOOKUP(O673,进货明细!$A$2:$D$5000,COLUMN($B$2),0)&amp;""),"",VLOOKUP(O673,进货明细!$A$2:$D$5000,COLUMN($B$2),0)&amp;"")</f>
        <v/>
      </c>
      <c r="Q673" s="174" t="str">
        <f>IF(ISERROR(VLOOKUP(O673,进货明细!$A$2:$D$5000,COLUMN($C$2),0)&amp;""),"",VLOOKUP(O673,进货明细!$A$2:$D$5000,COLUMN($C$2),0)&amp;"")</f>
        <v/>
      </c>
      <c r="R673" s="167" t="str">
        <f>IF(ISERROR(VLOOKUP(O673,进货明细!$A$2:$D$5000,COLUMN($D$2),0)&amp;""),"",VLOOKUP(O673,进货明细!$A$2:$D$5000,COLUMN($D$2),0)&amp;"")</f>
        <v/>
      </c>
      <c r="S673" s="167" t="str">
        <f>IF(ISERROR(VLOOKUP(O673,进货明细!$A$2:$G$5000,COLUMN($G$2),0)&amp;""),"",VLOOKUP(O673,进货明细!$A$2:$G$5000,COLUMN($G$2),0)&amp;"")</f>
        <v/>
      </c>
    </row>
    <row r="674" customHeight="1" spans="1:19">
      <c r="A674" s="175"/>
      <c r="B674" s="153" t="str">
        <f>IF(ISERROR(VLOOKUP(A674,进货明细!$A$2:$D$5000,COLUMN($B$2),0)&amp;""),"",VLOOKUP(A674,进货明细!$A$2:$D$5000,COLUMN($B$2),0)&amp;"")</f>
        <v/>
      </c>
      <c r="C674" s="147" t="str">
        <f>IF(ISERROR(VLOOKUP(A674,进货明细!$A$2:$D$5000,COLUMN($C$2),0)&amp;""),"",VLOOKUP(A674,进货明细!$A$2:$D$5000,COLUMN($C$2),0)&amp;"")</f>
        <v/>
      </c>
      <c r="D674" s="147" t="str">
        <f>IF(ISERROR(VLOOKUP(A674,进货明细!$A$2:$D$5000,COLUMN($D$2),0)&amp;""),"",VLOOKUP(A674,进货明细!$A$2:$D$5000,COLUMN($D$2),0)&amp;"")</f>
        <v/>
      </c>
      <c r="E674" s="148"/>
      <c r="F674" s="152"/>
      <c r="G674" s="150" t="str">
        <f>IF(ISERROR(VLOOKUP(A674,进货明细!$A$2:$G$5000,COLUMN($G$2),0)&amp;""),"",VLOOKUP(A674,进货明细!$A$2:$G$5000,COLUMN($G$2),0)&amp;"")</f>
        <v/>
      </c>
      <c r="H674" s="151" t="str">
        <f t="shared" si="23"/>
        <v/>
      </c>
      <c r="I674" s="168"/>
      <c r="J674" s="169"/>
      <c r="K674" s="163"/>
      <c r="L674" s="164" t="str">
        <f t="shared" si="22"/>
        <v/>
      </c>
      <c r="M674" s="165" t="e">
        <f>ROUND(VLOOKUP(A674,当前库存!$A$2:$F$7000,COLUMN($F$3),0)&amp;"",2)</f>
        <v>#DIV/0!</v>
      </c>
      <c r="N674" s="166"/>
      <c r="O674" s="167" t="str">
        <f t="array" ref="O674">INDEX(进货明细!A:A,MATCH(0,COUNTIF(O$2:O673,进货明细!$A$2:$A$5000),)+1)&amp;""</f>
        <v/>
      </c>
      <c r="P674" s="167" t="str">
        <f>IF(ISERROR(VLOOKUP(O674,进货明细!$A$2:$D$5000,COLUMN($B$2),0)&amp;""),"",VLOOKUP(O674,进货明细!$A$2:$D$5000,COLUMN($B$2),0)&amp;"")</f>
        <v/>
      </c>
      <c r="Q674" s="174" t="str">
        <f>IF(ISERROR(VLOOKUP(O674,进货明细!$A$2:$D$5000,COLUMN($C$2),0)&amp;""),"",VLOOKUP(O674,进货明细!$A$2:$D$5000,COLUMN($C$2),0)&amp;"")</f>
        <v/>
      </c>
      <c r="R674" s="167" t="str">
        <f>IF(ISERROR(VLOOKUP(O674,进货明细!$A$2:$D$5000,COLUMN($D$2),0)&amp;""),"",VLOOKUP(O674,进货明细!$A$2:$D$5000,COLUMN($D$2),0)&amp;"")</f>
        <v/>
      </c>
      <c r="S674" s="167" t="str">
        <f>IF(ISERROR(VLOOKUP(O674,进货明细!$A$2:$G$5000,COLUMN($G$2),0)&amp;""),"",VLOOKUP(O674,进货明细!$A$2:$G$5000,COLUMN($G$2),0)&amp;"")</f>
        <v/>
      </c>
    </row>
    <row r="675" customHeight="1" spans="1:19">
      <c r="A675" s="175"/>
      <c r="B675" s="153" t="str">
        <f>IF(ISERROR(VLOOKUP(A675,进货明细!$A$2:$D$5000,COLUMN($B$2),0)&amp;""),"",VLOOKUP(A675,进货明细!$A$2:$D$5000,COLUMN($B$2),0)&amp;"")</f>
        <v/>
      </c>
      <c r="C675" s="147" t="str">
        <f>IF(ISERROR(VLOOKUP(A675,进货明细!$A$2:$D$5000,COLUMN($C$2),0)&amp;""),"",VLOOKUP(A675,进货明细!$A$2:$D$5000,COLUMN($C$2),0)&amp;"")</f>
        <v/>
      </c>
      <c r="D675" s="147" t="str">
        <f>IF(ISERROR(VLOOKUP(A675,进货明细!$A$2:$D$5000,COLUMN($D$2),0)&amp;""),"",VLOOKUP(A675,进货明细!$A$2:$D$5000,COLUMN($D$2),0)&amp;"")</f>
        <v/>
      </c>
      <c r="E675" s="148"/>
      <c r="F675" s="152"/>
      <c r="G675" s="150" t="str">
        <f>IF(ISERROR(VLOOKUP(A675,进货明细!$A$2:$G$5000,COLUMN($G$2),0)&amp;""),"",VLOOKUP(A675,进货明细!$A$2:$G$5000,COLUMN($G$2),0)&amp;"")</f>
        <v/>
      </c>
      <c r="H675" s="151" t="str">
        <f t="shared" si="23"/>
        <v/>
      </c>
      <c r="I675" s="168"/>
      <c r="J675" s="169"/>
      <c r="K675" s="163"/>
      <c r="L675" s="164" t="str">
        <f t="shared" si="22"/>
        <v/>
      </c>
      <c r="M675" s="165" t="e">
        <f>ROUND(VLOOKUP(A675,当前库存!$A$2:$F$7000,COLUMN($F$3),0)&amp;"",2)</f>
        <v>#DIV/0!</v>
      </c>
      <c r="N675" s="166"/>
      <c r="O675" s="167" t="str">
        <f t="array" ref="O675">INDEX(进货明细!A:A,MATCH(0,COUNTIF(O$2:O674,进货明细!$A$2:$A$5000),)+1)&amp;""</f>
        <v/>
      </c>
      <c r="P675" s="167" t="str">
        <f>IF(ISERROR(VLOOKUP(O675,进货明细!$A$2:$D$5000,COLUMN($B$2),0)&amp;""),"",VLOOKUP(O675,进货明细!$A$2:$D$5000,COLUMN($B$2),0)&amp;"")</f>
        <v/>
      </c>
      <c r="Q675" s="174" t="str">
        <f>IF(ISERROR(VLOOKUP(O675,进货明细!$A$2:$D$5000,COLUMN($C$2),0)&amp;""),"",VLOOKUP(O675,进货明细!$A$2:$D$5000,COLUMN($C$2),0)&amp;"")</f>
        <v/>
      </c>
      <c r="R675" s="167" t="str">
        <f>IF(ISERROR(VLOOKUP(O675,进货明细!$A$2:$D$5000,COLUMN($D$2),0)&amp;""),"",VLOOKUP(O675,进货明细!$A$2:$D$5000,COLUMN($D$2),0)&amp;"")</f>
        <v/>
      </c>
      <c r="S675" s="167" t="str">
        <f>IF(ISERROR(VLOOKUP(O675,进货明细!$A$2:$G$5000,COLUMN($G$2),0)&amp;""),"",VLOOKUP(O675,进货明细!$A$2:$G$5000,COLUMN($G$2),0)&amp;"")</f>
        <v/>
      </c>
    </row>
    <row r="676" customHeight="1" spans="1:19">
      <c r="A676" s="175"/>
      <c r="B676" s="153" t="str">
        <f>IF(ISERROR(VLOOKUP(A676,进货明细!$A$2:$D$5000,COLUMN($B$2),0)&amp;""),"",VLOOKUP(A676,进货明细!$A$2:$D$5000,COLUMN($B$2),0)&amp;"")</f>
        <v/>
      </c>
      <c r="C676" s="147" t="str">
        <f>IF(ISERROR(VLOOKUP(A676,进货明细!$A$2:$D$5000,COLUMN($C$2),0)&amp;""),"",VLOOKUP(A676,进货明细!$A$2:$D$5000,COLUMN($C$2),0)&amp;"")</f>
        <v/>
      </c>
      <c r="D676" s="147" t="str">
        <f>IF(ISERROR(VLOOKUP(A676,进货明细!$A$2:$D$5000,COLUMN($D$2),0)&amp;""),"",VLOOKUP(A676,进货明细!$A$2:$D$5000,COLUMN($D$2),0)&amp;"")</f>
        <v/>
      </c>
      <c r="E676" s="148"/>
      <c r="F676" s="152"/>
      <c r="G676" s="150" t="str">
        <f>IF(ISERROR(VLOOKUP(A676,进货明细!$A$2:$G$5000,COLUMN($G$2),0)&amp;""),"",VLOOKUP(A676,进货明细!$A$2:$G$5000,COLUMN($G$2),0)&amp;"")</f>
        <v/>
      </c>
      <c r="H676" s="151" t="str">
        <f t="shared" si="23"/>
        <v/>
      </c>
      <c r="I676" s="168"/>
      <c r="J676" s="169"/>
      <c r="K676" s="163"/>
      <c r="L676" s="164" t="str">
        <f t="shared" si="22"/>
        <v/>
      </c>
      <c r="M676" s="165" t="e">
        <f>ROUND(VLOOKUP(A676,当前库存!$A$2:$F$7000,COLUMN($F$3),0)&amp;"",2)</f>
        <v>#DIV/0!</v>
      </c>
      <c r="N676" s="166"/>
      <c r="O676" s="167" t="str">
        <f t="array" ref="O676">INDEX(进货明细!A:A,MATCH(0,COUNTIF(O$2:O675,进货明细!$A$2:$A$5000),)+1)&amp;""</f>
        <v/>
      </c>
      <c r="P676" s="167" t="str">
        <f>IF(ISERROR(VLOOKUP(O676,进货明细!$A$2:$D$5000,COLUMN($B$2),0)&amp;""),"",VLOOKUP(O676,进货明细!$A$2:$D$5000,COLUMN($B$2),0)&amp;"")</f>
        <v/>
      </c>
      <c r="Q676" s="174" t="str">
        <f>IF(ISERROR(VLOOKUP(O676,进货明细!$A$2:$D$5000,COLUMN($C$2),0)&amp;""),"",VLOOKUP(O676,进货明细!$A$2:$D$5000,COLUMN($C$2),0)&amp;"")</f>
        <v/>
      </c>
      <c r="R676" s="167" t="str">
        <f>IF(ISERROR(VLOOKUP(O676,进货明细!$A$2:$D$5000,COLUMN($D$2),0)&amp;""),"",VLOOKUP(O676,进货明细!$A$2:$D$5000,COLUMN($D$2),0)&amp;"")</f>
        <v/>
      </c>
      <c r="S676" s="167" t="str">
        <f>IF(ISERROR(VLOOKUP(O676,进货明细!$A$2:$G$5000,COLUMN($G$2),0)&amp;""),"",VLOOKUP(O676,进货明细!$A$2:$G$5000,COLUMN($G$2),0)&amp;"")</f>
        <v/>
      </c>
    </row>
    <row r="677" customHeight="1" spans="1:19">
      <c r="A677" s="175"/>
      <c r="B677" s="153" t="str">
        <f>IF(ISERROR(VLOOKUP(A677,进货明细!$A$2:$D$5000,COLUMN($B$2),0)&amp;""),"",VLOOKUP(A677,进货明细!$A$2:$D$5000,COLUMN($B$2),0)&amp;"")</f>
        <v/>
      </c>
      <c r="C677" s="147" t="str">
        <f>IF(ISERROR(VLOOKUP(A677,进货明细!$A$2:$D$5000,COLUMN($C$2),0)&amp;""),"",VLOOKUP(A677,进货明细!$A$2:$D$5000,COLUMN($C$2),0)&amp;"")</f>
        <v/>
      </c>
      <c r="D677" s="147" t="str">
        <f>IF(ISERROR(VLOOKUP(A677,进货明细!$A$2:$D$5000,COLUMN($D$2),0)&amp;""),"",VLOOKUP(A677,进货明细!$A$2:$D$5000,COLUMN($D$2),0)&amp;"")</f>
        <v/>
      </c>
      <c r="E677" s="148"/>
      <c r="F677" s="152"/>
      <c r="G677" s="150" t="str">
        <f>IF(ISERROR(VLOOKUP(A677,进货明细!$A$2:$G$5000,COLUMN($G$2),0)&amp;""),"",VLOOKUP(A677,进货明细!$A$2:$G$5000,COLUMN($G$2),0)&amp;"")</f>
        <v/>
      </c>
      <c r="H677" s="151" t="str">
        <f t="shared" si="23"/>
        <v/>
      </c>
      <c r="I677" s="168"/>
      <c r="J677" s="169"/>
      <c r="K677" s="163"/>
      <c r="L677" s="164" t="str">
        <f t="shared" si="22"/>
        <v/>
      </c>
      <c r="M677" s="165" t="e">
        <f>ROUND(VLOOKUP(A677,当前库存!$A$2:$F$7000,COLUMN($F$3),0)&amp;"",2)</f>
        <v>#DIV/0!</v>
      </c>
      <c r="N677" s="166"/>
      <c r="O677" s="167" t="str">
        <f t="array" ref="O677">INDEX(进货明细!A:A,MATCH(0,COUNTIF(O$2:O676,进货明细!$A$2:$A$5000),)+1)&amp;""</f>
        <v/>
      </c>
      <c r="P677" s="167" t="str">
        <f>IF(ISERROR(VLOOKUP(O677,进货明细!$A$2:$D$5000,COLUMN($B$2),0)&amp;""),"",VLOOKUP(O677,进货明细!$A$2:$D$5000,COLUMN($B$2),0)&amp;"")</f>
        <v/>
      </c>
      <c r="Q677" s="174" t="str">
        <f>IF(ISERROR(VLOOKUP(O677,进货明细!$A$2:$D$5000,COLUMN($C$2),0)&amp;""),"",VLOOKUP(O677,进货明细!$A$2:$D$5000,COLUMN($C$2),0)&amp;"")</f>
        <v/>
      </c>
      <c r="R677" s="167" t="str">
        <f>IF(ISERROR(VLOOKUP(O677,进货明细!$A$2:$D$5000,COLUMN($D$2),0)&amp;""),"",VLOOKUP(O677,进货明细!$A$2:$D$5000,COLUMN($D$2),0)&amp;"")</f>
        <v/>
      </c>
      <c r="S677" s="167" t="str">
        <f>IF(ISERROR(VLOOKUP(O677,进货明细!$A$2:$G$5000,COLUMN($G$2),0)&amp;""),"",VLOOKUP(O677,进货明细!$A$2:$G$5000,COLUMN($G$2),0)&amp;"")</f>
        <v/>
      </c>
    </row>
    <row r="678" customHeight="1" spans="1:19">
      <c r="A678" s="175"/>
      <c r="B678" s="153" t="str">
        <f>IF(ISERROR(VLOOKUP(A678,进货明细!$A$2:$D$5000,COLUMN($B$2),0)&amp;""),"",VLOOKUP(A678,进货明细!$A$2:$D$5000,COLUMN($B$2),0)&amp;"")</f>
        <v/>
      </c>
      <c r="C678" s="147" t="str">
        <f>IF(ISERROR(VLOOKUP(A678,进货明细!$A$2:$D$5000,COLUMN($C$2),0)&amp;""),"",VLOOKUP(A678,进货明细!$A$2:$D$5000,COLUMN($C$2),0)&amp;"")</f>
        <v/>
      </c>
      <c r="D678" s="147" t="str">
        <f>IF(ISERROR(VLOOKUP(A678,进货明细!$A$2:$D$5000,COLUMN($D$2),0)&amp;""),"",VLOOKUP(A678,进货明细!$A$2:$D$5000,COLUMN($D$2),0)&amp;"")</f>
        <v/>
      </c>
      <c r="E678" s="148"/>
      <c r="F678" s="152"/>
      <c r="G678" s="150" t="str">
        <f>IF(ISERROR(VLOOKUP(A678,进货明细!$A$2:$G$5000,COLUMN($G$2),0)&amp;""),"",VLOOKUP(A678,进货明细!$A$2:$G$5000,COLUMN($G$2),0)&amp;"")</f>
        <v/>
      </c>
      <c r="H678" s="151" t="str">
        <f t="shared" si="23"/>
        <v/>
      </c>
      <c r="I678" s="168"/>
      <c r="J678" s="169"/>
      <c r="K678" s="163"/>
      <c r="L678" s="164" t="str">
        <f t="shared" si="22"/>
        <v/>
      </c>
      <c r="M678" s="165" t="e">
        <f>ROUND(VLOOKUP(A678,当前库存!$A$2:$F$7000,COLUMN($F$3),0)&amp;"",2)</f>
        <v>#DIV/0!</v>
      </c>
      <c r="N678" s="166"/>
      <c r="O678" s="167" t="str">
        <f t="array" ref="O678">INDEX(进货明细!A:A,MATCH(0,COUNTIF(O$2:O677,进货明细!$A$2:$A$5000),)+1)&amp;""</f>
        <v/>
      </c>
      <c r="P678" s="167" t="str">
        <f>IF(ISERROR(VLOOKUP(O678,进货明细!$A$2:$D$5000,COLUMN($B$2),0)&amp;""),"",VLOOKUP(O678,进货明细!$A$2:$D$5000,COLUMN($B$2),0)&amp;"")</f>
        <v/>
      </c>
      <c r="Q678" s="174" t="str">
        <f>IF(ISERROR(VLOOKUP(O678,进货明细!$A$2:$D$5000,COLUMN($C$2),0)&amp;""),"",VLOOKUP(O678,进货明细!$A$2:$D$5000,COLUMN($C$2),0)&amp;"")</f>
        <v/>
      </c>
      <c r="R678" s="167" t="str">
        <f>IF(ISERROR(VLOOKUP(O678,进货明细!$A$2:$D$5000,COLUMN($D$2),0)&amp;""),"",VLOOKUP(O678,进货明细!$A$2:$D$5000,COLUMN($D$2),0)&amp;"")</f>
        <v/>
      </c>
      <c r="S678" s="167" t="str">
        <f>IF(ISERROR(VLOOKUP(O678,进货明细!$A$2:$G$5000,COLUMN($G$2),0)&amp;""),"",VLOOKUP(O678,进货明细!$A$2:$G$5000,COLUMN($G$2),0)&amp;"")</f>
        <v/>
      </c>
    </row>
    <row r="679" customHeight="1" spans="1:19">
      <c r="A679" s="175"/>
      <c r="B679" s="153" t="str">
        <f>IF(ISERROR(VLOOKUP(A679,进货明细!$A$2:$D$5000,COLUMN($B$2),0)&amp;""),"",VLOOKUP(A679,进货明细!$A$2:$D$5000,COLUMN($B$2),0)&amp;"")</f>
        <v/>
      </c>
      <c r="C679" s="147" t="str">
        <f>IF(ISERROR(VLOOKUP(A679,进货明细!$A$2:$D$5000,COLUMN($C$2),0)&amp;""),"",VLOOKUP(A679,进货明细!$A$2:$D$5000,COLUMN($C$2),0)&amp;"")</f>
        <v/>
      </c>
      <c r="D679" s="147" t="str">
        <f>IF(ISERROR(VLOOKUP(A679,进货明细!$A$2:$D$5000,COLUMN($D$2),0)&amp;""),"",VLOOKUP(A679,进货明细!$A$2:$D$5000,COLUMN($D$2),0)&amp;"")</f>
        <v/>
      </c>
      <c r="E679" s="148"/>
      <c r="F679" s="152"/>
      <c r="G679" s="150" t="str">
        <f>IF(ISERROR(VLOOKUP(A679,进货明细!$A$2:$G$5000,COLUMN($G$2),0)&amp;""),"",VLOOKUP(A679,进货明细!$A$2:$G$5000,COLUMN($G$2),0)&amp;"")</f>
        <v/>
      </c>
      <c r="H679" s="151" t="str">
        <f t="shared" si="23"/>
        <v/>
      </c>
      <c r="I679" s="168"/>
      <c r="J679" s="169"/>
      <c r="K679" s="163"/>
      <c r="L679" s="164" t="str">
        <f t="shared" si="22"/>
        <v/>
      </c>
      <c r="M679" s="165" t="e">
        <f>ROUND(VLOOKUP(A679,当前库存!$A$2:$F$7000,COLUMN($F$3),0)&amp;"",2)</f>
        <v>#DIV/0!</v>
      </c>
      <c r="N679" s="166"/>
      <c r="O679" s="167" t="str">
        <f t="array" ref="O679">INDEX(进货明细!A:A,MATCH(0,COUNTIF(O$2:O678,进货明细!$A$2:$A$5000),)+1)&amp;""</f>
        <v/>
      </c>
      <c r="P679" s="167" t="str">
        <f>IF(ISERROR(VLOOKUP(O679,进货明细!$A$2:$D$5000,COLUMN($B$2),0)&amp;""),"",VLOOKUP(O679,进货明细!$A$2:$D$5000,COLUMN($B$2),0)&amp;"")</f>
        <v/>
      </c>
      <c r="Q679" s="174" t="str">
        <f>IF(ISERROR(VLOOKUP(O679,进货明细!$A$2:$D$5000,COLUMN($C$2),0)&amp;""),"",VLOOKUP(O679,进货明细!$A$2:$D$5000,COLUMN($C$2),0)&amp;"")</f>
        <v/>
      </c>
      <c r="R679" s="167" t="str">
        <f>IF(ISERROR(VLOOKUP(O679,进货明细!$A$2:$D$5000,COLUMN($D$2),0)&amp;""),"",VLOOKUP(O679,进货明细!$A$2:$D$5000,COLUMN($D$2),0)&amp;"")</f>
        <v/>
      </c>
      <c r="S679" s="167" t="str">
        <f>IF(ISERROR(VLOOKUP(O679,进货明细!$A$2:$G$5000,COLUMN($G$2),0)&amp;""),"",VLOOKUP(O679,进货明细!$A$2:$G$5000,COLUMN($G$2),0)&amp;"")</f>
        <v/>
      </c>
    </row>
    <row r="680" customHeight="1" spans="1:19">
      <c r="A680" s="175"/>
      <c r="B680" s="153" t="str">
        <f>IF(ISERROR(VLOOKUP(A680,进货明细!$A$2:$D$5000,COLUMN($B$2),0)&amp;""),"",VLOOKUP(A680,进货明细!$A$2:$D$5000,COLUMN($B$2),0)&amp;"")</f>
        <v/>
      </c>
      <c r="C680" s="147" t="str">
        <f>IF(ISERROR(VLOOKUP(A680,进货明细!$A$2:$D$5000,COLUMN($C$2),0)&amp;""),"",VLOOKUP(A680,进货明细!$A$2:$D$5000,COLUMN($C$2),0)&amp;"")</f>
        <v/>
      </c>
      <c r="D680" s="147" t="str">
        <f>IF(ISERROR(VLOOKUP(A680,进货明细!$A$2:$D$5000,COLUMN($D$2),0)&amp;""),"",VLOOKUP(A680,进货明细!$A$2:$D$5000,COLUMN($D$2),0)&amp;"")</f>
        <v/>
      </c>
      <c r="E680" s="148"/>
      <c r="F680" s="152"/>
      <c r="G680" s="150" t="str">
        <f>IF(ISERROR(VLOOKUP(A680,进货明细!$A$2:$G$5000,COLUMN($G$2),0)&amp;""),"",VLOOKUP(A680,进货明细!$A$2:$G$5000,COLUMN($G$2),0)&amp;"")</f>
        <v/>
      </c>
      <c r="H680" s="151" t="str">
        <f t="shared" si="23"/>
        <v/>
      </c>
      <c r="I680" s="168"/>
      <c r="J680" s="169"/>
      <c r="K680" s="163"/>
      <c r="L680" s="164" t="str">
        <f t="shared" si="22"/>
        <v/>
      </c>
      <c r="M680" s="165" t="e">
        <f>ROUND(VLOOKUP(A680,当前库存!$A$2:$F$7000,COLUMN($F$3),0)&amp;"",2)</f>
        <v>#DIV/0!</v>
      </c>
      <c r="N680" s="166"/>
      <c r="O680" s="167" t="str">
        <f t="array" ref="O680">INDEX(进货明细!A:A,MATCH(0,COUNTIF(O$2:O679,进货明细!$A$2:$A$5000),)+1)&amp;""</f>
        <v/>
      </c>
      <c r="P680" s="167" t="str">
        <f>IF(ISERROR(VLOOKUP(O680,进货明细!$A$2:$D$5000,COLUMN($B$2),0)&amp;""),"",VLOOKUP(O680,进货明细!$A$2:$D$5000,COLUMN($B$2),0)&amp;"")</f>
        <v/>
      </c>
      <c r="Q680" s="174" t="str">
        <f>IF(ISERROR(VLOOKUP(O680,进货明细!$A$2:$D$5000,COLUMN($C$2),0)&amp;""),"",VLOOKUP(O680,进货明细!$A$2:$D$5000,COLUMN($C$2),0)&amp;"")</f>
        <v/>
      </c>
      <c r="R680" s="167" t="str">
        <f>IF(ISERROR(VLOOKUP(O680,进货明细!$A$2:$D$5000,COLUMN($D$2),0)&amp;""),"",VLOOKUP(O680,进货明细!$A$2:$D$5000,COLUMN($D$2),0)&amp;"")</f>
        <v/>
      </c>
      <c r="S680" s="167" t="str">
        <f>IF(ISERROR(VLOOKUP(O680,进货明细!$A$2:$G$5000,COLUMN($G$2),0)&amp;""),"",VLOOKUP(O680,进货明细!$A$2:$G$5000,COLUMN($G$2),0)&amp;"")</f>
        <v/>
      </c>
    </row>
    <row r="681" customHeight="1" spans="1:19">
      <c r="A681" s="175"/>
      <c r="B681" s="153" t="str">
        <f>IF(ISERROR(VLOOKUP(A681,进货明细!$A$2:$D$5000,COLUMN($B$2),0)&amp;""),"",VLOOKUP(A681,进货明细!$A$2:$D$5000,COLUMN($B$2),0)&amp;"")</f>
        <v/>
      </c>
      <c r="C681" s="147" t="str">
        <f>IF(ISERROR(VLOOKUP(A681,进货明细!$A$2:$D$5000,COLUMN($C$2),0)&amp;""),"",VLOOKUP(A681,进货明细!$A$2:$D$5000,COLUMN($C$2),0)&amp;"")</f>
        <v/>
      </c>
      <c r="D681" s="147" t="str">
        <f>IF(ISERROR(VLOOKUP(A681,进货明细!$A$2:$D$5000,COLUMN($D$2),0)&amp;""),"",VLOOKUP(A681,进货明细!$A$2:$D$5000,COLUMN($D$2),0)&amp;"")</f>
        <v/>
      </c>
      <c r="E681" s="148"/>
      <c r="F681" s="152"/>
      <c r="G681" s="150" t="str">
        <f>IF(ISERROR(VLOOKUP(A681,进货明细!$A$2:$G$5000,COLUMN($G$2),0)&amp;""),"",VLOOKUP(A681,进货明细!$A$2:$G$5000,COLUMN($G$2),0)&amp;"")</f>
        <v/>
      </c>
      <c r="H681" s="151" t="str">
        <f t="shared" si="23"/>
        <v/>
      </c>
      <c r="I681" s="168"/>
      <c r="J681" s="169"/>
      <c r="K681" s="163"/>
      <c r="L681" s="164" t="str">
        <f t="shared" si="22"/>
        <v/>
      </c>
      <c r="M681" s="165" t="e">
        <f>ROUND(VLOOKUP(A681,当前库存!$A$2:$F$7000,COLUMN($F$3),0)&amp;"",2)</f>
        <v>#DIV/0!</v>
      </c>
      <c r="N681" s="166"/>
      <c r="O681" s="167" t="str">
        <f t="array" ref="O681">INDEX(进货明细!A:A,MATCH(0,COUNTIF(O$2:O680,进货明细!$A$2:$A$5000),)+1)&amp;""</f>
        <v/>
      </c>
      <c r="P681" s="167" t="str">
        <f>IF(ISERROR(VLOOKUP(O681,进货明细!$A$2:$D$5000,COLUMN($B$2),0)&amp;""),"",VLOOKUP(O681,进货明细!$A$2:$D$5000,COLUMN($B$2),0)&amp;"")</f>
        <v/>
      </c>
      <c r="Q681" s="174" t="str">
        <f>IF(ISERROR(VLOOKUP(O681,进货明细!$A$2:$D$5000,COLUMN($C$2),0)&amp;""),"",VLOOKUP(O681,进货明细!$A$2:$D$5000,COLUMN($C$2),0)&amp;"")</f>
        <v/>
      </c>
      <c r="R681" s="167" t="str">
        <f>IF(ISERROR(VLOOKUP(O681,进货明细!$A$2:$D$5000,COLUMN($D$2),0)&amp;""),"",VLOOKUP(O681,进货明细!$A$2:$D$5000,COLUMN($D$2),0)&amp;"")</f>
        <v/>
      </c>
      <c r="S681" s="167" t="str">
        <f>IF(ISERROR(VLOOKUP(O681,进货明细!$A$2:$G$5000,COLUMN($G$2),0)&amp;""),"",VLOOKUP(O681,进货明细!$A$2:$G$5000,COLUMN($G$2),0)&amp;"")</f>
        <v/>
      </c>
    </row>
    <row r="682" customHeight="1" spans="1:19">
      <c r="A682" s="175"/>
      <c r="B682" s="153" t="str">
        <f>IF(ISERROR(VLOOKUP(A682,进货明细!$A$2:$D$5000,COLUMN($B$2),0)&amp;""),"",VLOOKUP(A682,进货明细!$A$2:$D$5000,COLUMN($B$2),0)&amp;"")</f>
        <v/>
      </c>
      <c r="C682" s="147" t="str">
        <f>IF(ISERROR(VLOOKUP(A682,进货明细!$A$2:$D$5000,COLUMN($C$2),0)&amp;""),"",VLOOKUP(A682,进货明细!$A$2:$D$5000,COLUMN($C$2),0)&amp;"")</f>
        <v/>
      </c>
      <c r="D682" s="147" t="str">
        <f>IF(ISERROR(VLOOKUP(A682,进货明细!$A$2:$D$5000,COLUMN($D$2),0)&amp;""),"",VLOOKUP(A682,进货明细!$A$2:$D$5000,COLUMN($D$2),0)&amp;"")</f>
        <v/>
      </c>
      <c r="E682" s="148"/>
      <c r="F682" s="152"/>
      <c r="G682" s="150" t="str">
        <f>IF(ISERROR(VLOOKUP(A682,进货明细!$A$2:$G$5000,COLUMN($G$2),0)&amp;""),"",VLOOKUP(A682,进货明细!$A$2:$G$5000,COLUMN($G$2),0)&amp;"")</f>
        <v/>
      </c>
      <c r="H682" s="151" t="str">
        <f t="shared" si="23"/>
        <v/>
      </c>
      <c r="I682" s="168"/>
      <c r="J682" s="169"/>
      <c r="K682" s="163"/>
      <c r="L682" s="164" t="str">
        <f t="shared" si="22"/>
        <v/>
      </c>
      <c r="M682" s="165" t="e">
        <f>ROUND(VLOOKUP(A682,当前库存!$A$2:$F$7000,COLUMN($F$3),0)&amp;"",2)</f>
        <v>#DIV/0!</v>
      </c>
      <c r="N682" s="166"/>
      <c r="O682" s="167" t="str">
        <f t="array" ref="O682">INDEX(进货明细!A:A,MATCH(0,COUNTIF(O$2:O681,进货明细!$A$2:$A$5000),)+1)&amp;""</f>
        <v/>
      </c>
      <c r="P682" s="167" t="str">
        <f>IF(ISERROR(VLOOKUP(O682,进货明细!$A$2:$D$5000,COLUMN($B$2),0)&amp;""),"",VLOOKUP(O682,进货明细!$A$2:$D$5000,COLUMN($B$2),0)&amp;"")</f>
        <v/>
      </c>
      <c r="Q682" s="174" t="str">
        <f>IF(ISERROR(VLOOKUP(O682,进货明细!$A$2:$D$5000,COLUMN($C$2),0)&amp;""),"",VLOOKUP(O682,进货明细!$A$2:$D$5000,COLUMN($C$2),0)&amp;"")</f>
        <v/>
      </c>
      <c r="R682" s="167" t="str">
        <f>IF(ISERROR(VLOOKUP(O682,进货明细!$A$2:$D$5000,COLUMN($D$2),0)&amp;""),"",VLOOKUP(O682,进货明细!$A$2:$D$5000,COLUMN($D$2),0)&amp;"")</f>
        <v/>
      </c>
      <c r="S682" s="167" t="str">
        <f>IF(ISERROR(VLOOKUP(O682,进货明细!$A$2:$G$5000,COLUMN($G$2),0)&amp;""),"",VLOOKUP(O682,进货明细!$A$2:$G$5000,COLUMN($G$2),0)&amp;"")</f>
        <v/>
      </c>
    </row>
    <row r="683" customHeight="1" spans="1:19">
      <c r="A683" s="175"/>
      <c r="B683" s="153" t="str">
        <f>IF(ISERROR(VLOOKUP(A683,进货明细!$A$2:$D$5000,COLUMN($B$2),0)&amp;""),"",VLOOKUP(A683,进货明细!$A$2:$D$5000,COLUMN($B$2),0)&amp;"")</f>
        <v/>
      </c>
      <c r="C683" s="147" t="str">
        <f>IF(ISERROR(VLOOKUP(A683,进货明细!$A$2:$D$5000,COLUMN($C$2),0)&amp;""),"",VLOOKUP(A683,进货明细!$A$2:$D$5000,COLUMN($C$2),0)&amp;"")</f>
        <v/>
      </c>
      <c r="D683" s="147" t="str">
        <f>IF(ISERROR(VLOOKUP(A683,进货明细!$A$2:$D$5000,COLUMN($D$2),0)&amp;""),"",VLOOKUP(A683,进货明细!$A$2:$D$5000,COLUMN($D$2),0)&amp;"")</f>
        <v/>
      </c>
      <c r="E683" s="148"/>
      <c r="F683" s="152"/>
      <c r="G683" s="150" t="str">
        <f>IF(ISERROR(VLOOKUP(A683,进货明细!$A$2:$G$5000,COLUMN($G$2),0)&amp;""),"",VLOOKUP(A683,进货明细!$A$2:$G$5000,COLUMN($G$2),0)&amp;"")</f>
        <v/>
      </c>
      <c r="H683" s="151" t="str">
        <f t="shared" si="23"/>
        <v/>
      </c>
      <c r="I683" s="168"/>
      <c r="J683" s="169"/>
      <c r="K683" s="163"/>
      <c r="L683" s="164" t="str">
        <f t="shared" si="22"/>
        <v/>
      </c>
      <c r="M683" s="165" t="e">
        <f>ROUND(VLOOKUP(A683,当前库存!$A$2:$F$7000,COLUMN($F$3),0)&amp;"",2)</f>
        <v>#DIV/0!</v>
      </c>
      <c r="N683" s="166"/>
      <c r="O683" s="167" t="str">
        <f t="array" ref="O683">INDEX(进货明细!A:A,MATCH(0,COUNTIF(O$2:O682,进货明细!$A$2:$A$5000),)+1)&amp;""</f>
        <v/>
      </c>
      <c r="P683" s="167" t="str">
        <f>IF(ISERROR(VLOOKUP(O683,进货明细!$A$2:$D$5000,COLUMN($B$2),0)&amp;""),"",VLOOKUP(O683,进货明细!$A$2:$D$5000,COLUMN($B$2),0)&amp;"")</f>
        <v/>
      </c>
      <c r="Q683" s="174" t="str">
        <f>IF(ISERROR(VLOOKUP(O683,进货明细!$A$2:$D$5000,COLUMN($C$2),0)&amp;""),"",VLOOKUP(O683,进货明细!$A$2:$D$5000,COLUMN($C$2),0)&amp;"")</f>
        <v/>
      </c>
      <c r="R683" s="167" t="str">
        <f>IF(ISERROR(VLOOKUP(O683,进货明细!$A$2:$D$5000,COLUMN($D$2),0)&amp;""),"",VLOOKUP(O683,进货明细!$A$2:$D$5000,COLUMN($D$2),0)&amp;"")</f>
        <v/>
      </c>
      <c r="S683" s="167" t="str">
        <f>IF(ISERROR(VLOOKUP(O683,进货明细!$A$2:$G$5000,COLUMN($G$2),0)&amp;""),"",VLOOKUP(O683,进货明细!$A$2:$G$5000,COLUMN($G$2),0)&amp;"")</f>
        <v/>
      </c>
    </row>
    <row r="684" customHeight="1" spans="1:19">
      <c r="A684" s="175"/>
      <c r="B684" s="153" t="str">
        <f>IF(ISERROR(VLOOKUP(A684,进货明细!$A$2:$D$5000,COLUMN($B$2),0)&amp;""),"",VLOOKUP(A684,进货明细!$A$2:$D$5000,COLUMN($B$2),0)&amp;"")</f>
        <v/>
      </c>
      <c r="C684" s="147" t="str">
        <f>IF(ISERROR(VLOOKUP(A684,进货明细!$A$2:$D$5000,COLUMN($C$2),0)&amp;""),"",VLOOKUP(A684,进货明细!$A$2:$D$5000,COLUMN($C$2),0)&amp;"")</f>
        <v/>
      </c>
      <c r="D684" s="147" t="str">
        <f>IF(ISERROR(VLOOKUP(A684,进货明细!$A$2:$D$5000,COLUMN($D$2),0)&amp;""),"",VLOOKUP(A684,进货明细!$A$2:$D$5000,COLUMN($D$2),0)&amp;"")</f>
        <v/>
      </c>
      <c r="E684" s="148"/>
      <c r="F684" s="152"/>
      <c r="G684" s="150" t="str">
        <f>IF(ISERROR(VLOOKUP(A684,进货明细!$A$2:$G$5000,COLUMN($G$2),0)&amp;""),"",VLOOKUP(A684,进货明细!$A$2:$G$5000,COLUMN($G$2),0)&amp;"")</f>
        <v/>
      </c>
      <c r="H684" s="151" t="str">
        <f t="shared" si="23"/>
        <v/>
      </c>
      <c r="I684" s="168"/>
      <c r="J684" s="169"/>
      <c r="K684" s="163"/>
      <c r="L684" s="164" t="str">
        <f t="shared" si="22"/>
        <v/>
      </c>
      <c r="M684" s="165" t="e">
        <f>ROUND(VLOOKUP(A684,当前库存!$A$2:$F$7000,COLUMN($F$3),0)&amp;"",2)</f>
        <v>#DIV/0!</v>
      </c>
      <c r="N684" s="166"/>
      <c r="O684" s="167" t="str">
        <f t="array" ref="O684">INDEX(进货明细!A:A,MATCH(0,COUNTIF(O$2:O683,进货明细!$A$2:$A$5000),)+1)&amp;""</f>
        <v/>
      </c>
      <c r="P684" s="167" t="str">
        <f>IF(ISERROR(VLOOKUP(O684,进货明细!$A$2:$D$5000,COLUMN($B$2),0)&amp;""),"",VLOOKUP(O684,进货明细!$A$2:$D$5000,COLUMN($B$2),0)&amp;"")</f>
        <v/>
      </c>
      <c r="Q684" s="174" t="str">
        <f>IF(ISERROR(VLOOKUP(O684,进货明细!$A$2:$D$5000,COLUMN($C$2),0)&amp;""),"",VLOOKUP(O684,进货明细!$A$2:$D$5000,COLUMN($C$2),0)&amp;"")</f>
        <v/>
      </c>
      <c r="R684" s="167" t="str">
        <f>IF(ISERROR(VLOOKUP(O684,进货明细!$A$2:$D$5000,COLUMN($D$2),0)&amp;""),"",VLOOKUP(O684,进货明细!$A$2:$D$5000,COLUMN($D$2),0)&amp;"")</f>
        <v/>
      </c>
      <c r="S684" s="167" t="str">
        <f>IF(ISERROR(VLOOKUP(O684,进货明细!$A$2:$G$5000,COLUMN($G$2),0)&amp;""),"",VLOOKUP(O684,进货明细!$A$2:$G$5000,COLUMN($G$2),0)&amp;"")</f>
        <v/>
      </c>
    </row>
    <row r="685" customHeight="1" spans="1:19">
      <c r="A685" s="175"/>
      <c r="B685" s="153" t="str">
        <f>IF(ISERROR(VLOOKUP(A685,进货明细!$A$2:$D$5000,COLUMN($B$2),0)&amp;""),"",VLOOKUP(A685,进货明细!$A$2:$D$5000,COLUMN($B$2),0)&amp;"")</f>
        <v/>
      </c>
      <c r="C685" s="147" t="str">
        <f>IF(ISERROR(VLOOKUP(A685,进货明细!$A$2:$D$5000,COLUMN($C$2),0)&amp;""),"",VLOOKUP(A685,进货明细!$A$2:$D$5000,COLUMN($C$2),0)&amp;"")</f>
        <v/>
      </c>
      <c r="D685" s="147" t="str">
        <f>IF(ISERROR(VLOOKUP(A685,进货明细!$A$2:$D$5000,COLUMN($D$2),0)&amp;""),"",VLOOKUP(A685,进货明细!$A$2:$D$5000,COLUMN($D$2),0)&amp;"")</f>
        <v/>
      </c>
      <c r="E685" s="148"/>
      <c r="F685" s="152"/>
      <c r="G685" s="150" t="str">
        <f>IF(ISERROR(VLOOKUP(A685,进货明细!$A$2:$G$5000,COLUMN($G$2),0)&amp;""),"",VLOOKUP(A685,进货明细!$A$2:$G$5000,COLUMN($G$2),0)&amp;"")</f>
        <v/>
      </c>
      <c r="H685" s="151" t="str">
        <f t="shared" si="23"/>
        <v/>
      </c>
      <c r="I685" s="168"/>
      <c r="J685" s="169"/>
      <c r="K685" s="163"/>
      <c r="L685" s="164" t="str">
        <f t="shared" ref="L685:L748" si="24">IF(F685="","",H685-M685*F685)</f>
        <v/>
      </c>
      <c r="M685" s="165" t="e">
        <f>ROUND(VLOOKUP(A685,当前库存!$A$2:$F$7000,COLUMN($F$3),0)&amp;"",2)</f>
        <v>#DIV/0!</v>
      </c>
      <c r="N685" s="166"/>
      <c r="O685" s="167" t="str">
        <f t="array" ref="O685">INDEX(进货明细!A:A,MATCH(0,COUNTIF(O$2:O684,进货明细!$A$2:$A$5000),)+1)&amp;""</f>
        <v/>
      </c>
      <c r="P685" s="167" t="str">
        <f>IF(ISERROR(VLOOKUP(O685,进货明细!$A$2:$D$5000,COLUMN($B$2),0)&amp;""),"",VLOOKUP(O685,进货明细!$A$2:$D$5000,COLUMN($B$2),0)&amp;"")</f>
        <v/>
      </c>
      <c r="Q685" s="174" t="str">
        <f>IF(ISERROR(VLOOKUP(O685,进货明细!$A$2:$D$5000,COLUMN($C$2),0)&amp;""),"",VLOOKUP(O685,进货明细!$A$2:$D$5000,COLUMN($C$2),0)&amp;"")</f>
        <v/>
      </c>
      <c r="R685" s="167" t="str">
        <f>IF(ISERROR(VLOOKUP(O685,进货明细!$A$2:$D$5000,COLUMN($D$2),0)&amp;""),"",VLOOKUP(O685,进货明细!$A$2:$D$5000,COLUMN($D$2),0)&amp;"")</f>
        <v/>
      </c>
      <c r="S685" s="167" t="str">
        <f>IF(ISERROR(VLOOKUP(O685,进货明细!$A$2:$G$5000,COLUMN($G$2),0)&amp;""),"",VLOOKUP(O685,进货明细!$A$2:$G$5000,COLUMN($G$2),0)&amp;"")</f>
        <v/>
      </c>
    </row>
    <row r="686" customHeight="1" spans="1:19">
      <c r="A686" s="175"/>
      <c r="B686" s="153" t="str">
        <f>IF(ISERROR(VLOOKUP(A686,进货明细!$A$2:$D$5000,COLUMN($B$2),0)&amp;""),"",VLOOKUP(A686,进货明细!$A$2:$D$5000,COLUMN($B$2),0)&amp;"")</f>
        <v/>
      </c>
      <c r="C686" s="147" t="str">
        <f>IF(ISERROR(VLOOKUP(A686,进货明细!$A$2:$D$5000,COLUMN($C$2),0)&amp;""),"",VLOOKUP(A686,进货明细!$A$2:$D$5000,COLUMN($C$2),0)&amp;"")</f>
        <v/>
      </c>
      <c r="D686" s="147" t="str">
        <f>IF(ISERROR(VLOOKUP(A686,进货明细!$A$2:$D$5000,COLUMN($D$2),0)&amp;""),"",VLOOKUP(A686,进货明细!$A$2:$D$5000,COLUMN($D$2),0)&amp;"")</f>
        <v/>
      </c>
      <c r="E686" s="148"/>
      <c r="F686" s="152"/>
      <c r="G686" s="150" t="str">
        <f>IF(ISERROR(VLOOKUP(A686,进货明细!$A$2:$G$5000,COLUMN($G$2),0)&amp;""),"",VLOOKUP(A686,进货明细!$A$2:$G$5000,COLUMN($G$2),0)&amp;"")</f>
        <v/>
      </c>
      <c r="H686" s="151" t="str">
        <f t="shared" si="23"/>
        <v/>
      </c>
      <c r="I686" s="168"/>
      <c r="J686" s="169"/>
      <c r="K686" s="163"/>
      <c r="L686" s="164" t="str">
        <f t="shared" si="24"/>
        <v/>
      </c>
      <c r="M686" s="165" t="e">
        <f>ROUND(VLOOKUP(A686,当前库存!$A$2:$F$7000,COLUMN($F$3),0)&amp;"",2)</f>
        <v>#DIV/0!</v>
      </c>
      <c r="N686" s="166"/>
      <c r="O686" s="167" t="str">
        <f t="array" ref="O686">INDEX(进货明细!A:A,MATCH(0,COUNTIF(O$2:O685,进货明细!$A$2:$A$5000),)+1)&amp;""</f>
        <v/>
      </c>
      <c r="P686" s="167" t="str">
        <f>IF(ISERROR(VLOOKUP(O686,进货明细!$A$2:$D$5000,COLUMN($B$2),0)&amp;""),"",VLOOKUP(O686,进货明细!$A$2:$D$5000,COLUMN($B$2),0)&amp;"")</f>
        <v/>
      </c>
      <c r="Q686" s="174" t="str">
        <f>IF(ISERROR(VLOOKUP(O686,进货明细!$A$2:$D$5000,COLUMN($C$2),0)&amp;""),"",VLOOKUP(O686,进货明细!$A$2:$D$5000,COLUMN($C$2),0)&amp;"")</f>
        <v/>
      </c>
      <c r="R686" s="167" t="str">
        <f>IF(ISERROR(VLOOKUP(O686,进货明细!$A$2:$D$5000,COLUMN($D$2),0)&amp;""),"",VLOOKUP(O686,进货明细!$A$2:$D$5000,COLUMN($D$2),0)&amp;"")</f>
        <v/>
      </c>
      <c r="S686" s="167" t="str">
        <f>IF(ISERROR(VLOOKUP(O686,进货明细!$A$2:$G$5000,COLUMN($G$2),0)&amp;""),"",VLOOKUP(O686,进货明细!$A$2:$G$5000,COLUMN($G$2),0)&amp;"")</f>
        <v/>
      </c>
    </row>
    <row r="687" customHeight="1" spans="1:19">
      <c r="A687" s="175"/>
      <c r="B687" s="153" t="str">
        <f>IF(ISERROR(VLOOKUP(A687,进货明细!$A$2:$D$5000,COLUMN($B$2),0)&amp;""),"",VLOOKUP(A687,进货明细!$A$2:$D$5000,COLUMN($B$2),0)&amp;"")</f>
        <v/>
      </c>
      <c r="C687" s="147" t="str">
        <f>IF(ISERROR(VLOOKUP(A687,进货明细!$A$2:$D$5000,COLUMN($C$2),0)&amp;""),"",VLOOKUP(A687,进货明细!$A$2:$D$5000,COLUMN($C$2),0)&amp;"")</f>
        <v/>
      </c>
      <c r="D687" s="147" t="str">
        <f>IF(ISERROR(VLOOKUP(A687,进货明细!$A$2:$D$5000,COLUMN($D$2),0)&amp;""),"",VLOOKUP(A687,进货明细!$A$2:$D$5000,COLUMN($D$2),0)&amp;"")</f>
        <v/>
      </c>
      <c r="E687" s="148"/>
      <c r="F687" s="152"/>
      <c r="G687" s="150" t="str">
        <f>IF(ISERROR(VLOOKUP(A687,进货明细!$A$2:$G$5000,COLUMN($G$2),0)&amp;""),"",VLOOKUP(A687,进货明细!$A$2:$G$5000,COLUMN($G$2),0)&amp;"")</f>
        <v/>
      </c>
      <c r="H687" s="151" t="str">
        <f t="shared" si="23"/>
        <v/>
      </c>
      <c r="I687" s="168"/>
      <c r="J687" s="169"/>
      <c r="K687" s="163"/>
      <c r="L687" s="164" t="str">
        <f t="shared" si="24"/>
        <v/>
      </c>
      <c r="M687" s="165" t="e">
        <f>ROUND(VLOOKUP(A687,当前库存!$A$2:$F$7000,COLUMN($F$3),0)&amp;"",2)</f>
        <v>#DIV/0!</v>
      </c>
      <c r="N687" s="166"/>
      <c r="O687" s="167" t="str">
        <f t="array" ref="O687">INDEX(进货明细!A:A,MATCH(0,COUNTIF(O$2:O686,进货明细!$A$2:$A$5000),)+1)&amp;""</f>
        <v/>
      </c>
      <c r="P687" s="167" t="str">
        <f>IF(ISERROR(VLOOKUP(O687,进货明细!$A$2:$D$5000,COLUMN($B$2),0)&amp;""),"",VLOOKUP(O687,进货明细!$A$2:$D$5000,COLUMN($B$2),0)&amp;"")</f>
        <v/>
      </c>
      <c r="Q687" s="174" t="str">
        <f>IF(ISERROR(VLOOKUP(O687,进货明细!$A$2:$D$5000,COLUMN($C$2),0)&amp;""),"",VLOOKUP(O687,进货明细!$A$2:$D$5000,COLUMN($C$2),0)&amp;"")</f>
        <v/>
      </c>
      <c r="R687" s="167" t="str">
        <f>IF(ISERROR(VLOOKUP(O687,进货明细!$A$2:$D$5000,COLUMN($D$2),0)&amp;""),"",VLOOKUP(O687,进货明细!$A$2:$D$5000,COLUMN($D$2),0)&amp;"")</f>
        <v/>
      </c>
      <c r="S687" s="167" t="str">
        <f>IF(ISERROR(VLOOKUP(O687,进货明细!$A$2:$G$5000,COLUMN($G$2),0)&amp;""),"",VLOOKUP(O687,进货明细!$A$2:$G$5000,COLUMN($G$2),0)&amp;"")</f>
        <v/>
      </c>
    </row>
    <row r="688" customHeight="1" spans="1:19">
      <c r="A688" s="175"/>
      <c r="B688" s="153" t="str">
        <f>IF(ISERROR(VLOOKUP(A688,进货明细!$A$2:$D$5000,COLUMN($B$2),0)&amp;""),"",VLOOKUP(A688,进货明细!$A$2:$D$5000,COLUMN($B$2),0)&amp;"")</f>
        <v/>
      </c>
      <c r="C688" s="147" t="str">
        <f>IF(ISERROR(VLOOKUP(A688,进货明细!$A$2:$D$5000,COLUMN($C$2),0)&amp;""),"",VLOOKUP(A688,进货明细!$A$2:$D$5000,COLUMN($C$2),0)&amp;"")</f>
        <v/>
      </c>
      <c r="D688" s="147" t="str">
        <f>IF(ISERROR(VLOOKUP(A688,进货明细!$A$2:$D$5000,COLUMN($D$2),0)&amp;""),"",VLOOKUP(A688,进货明细!$A$2:$D$5000,COLUMN($D$2),0)&amp;"")</f>
        <v/>
      </c>
      <c r="E688" s="148"/>
      <c r="F688" s="152"/>
      <c r="G688" s="150" t="str">
        <f>IF(ISERROR(VLOOKUP(A688,进货明细!$A$2:$G$5000,COLUMN($G$2),0)&amp;""),"",VLOOKUP(A688,进货明细!$A$2:$G$5000,COLUMN($G$2),0)&amp;"")</f>
        <v/>
      </c>
      <c r="H688" s="151" t="str">
        <f t="shared" si="23"/>
        <v/>
      </c>
      <c r="I688" s="168"/>
      <c r="J688" s="169"/>
      <c r="K688" s="163"/>
      <c r="L688" s="164" t="str">
        <f t="shared" si="24"/>
        <v/>
      </c>
      <c r="M688" s="165" t="e">
        <f>ROUND(VLOOKUP(A688,当前库存!$A$2:$F$7000,COLUMN($F$3),0)&amp;"",2)</f>
        <v>#DIV/0!</v>
      </c>
      <c r="N688" s="166"/>
      <c r="O688" s="167" t="str">
        <f t="array" ref="O688">INDEX(进货明细!A:A,MATCH(0,COUNTIF(O$2:O687,进货明细!$A$2:$A$5000),)+1)&amp;""</f>
        <v/>
      </c>
      <c r="P688" s="167" t="str">
        <f>IF(ISERROR(VLOOKUP(O688,进货明细!$A$2:$D$5000,COLUMN($B$2),0)&amp;""),"",VLOOKUP(O688,进货明细!$A$2:$D$5000,COLUMN($B$2),0)&amp;"")</f>
        <v/>
      </c>
      <c r="Q688" s="174" t="str">
        <f>IF(ISERROR(VLOOKUP(O688,进货明细!$A$2:$D$5000,COLUMN($C$2),0)&amp;""),"",VLOOKUP(O688,进货明细!$A$2:$D$5000,COLUMN($C$2),0)&amp;"")</f>
        <v/>
      </c>
      <c r="R688" s="167" t="str">
        <f>IF(ISERROR(VLOOKUP(O688,进货明细!$A$2:$D$5000,COLUMN($D$2),0)&amp;""),"",VLOOKUP(O688,进货明细!$A$2:$D$5000,COLUMN($D$2),0)&amp;"")</f>
        <v/>
      </c>
      <c r="S688" s="167" t="str">
        <f>IF(ISERROR(VLOOKUP(O688,进货明细!$A$2:$G$5000,COLUMN($G$2),0)&amp;""),"",VLOOKUP(O688,进货明细!$A$2:$G$5000,COLUMN($G$2),0)&amp;"")</f>
        <v/>
      </c>
    </row>
    <row r="689" customHeight="1" spans="1:19">
      <c r="A689" s="175"/>
      <c r="B689" s="153" t="str">
        <f>IF(ISERROR(VLOOKUP(A689,进货明细!$A$2:$D$5000,COLUMN($B$2),0)&amp;""),"",VLOOKUP(A689,进货明细!$A$2:$D$5000,COLUMN($B$2),0)&amp;"")</f>
        <v/>
      </c>
      <c r="C689" s="147" t="str">
        <f>IF(ISERROR(VLOOKUP(A689,进货明细!$A$2:$D$5000,COLUMN($C$2),0)&amp;""),"",VLOOKUP(A689,进货明细!$A$2:$D$5000,COLUMN($C$2),0)&amp;"")</f>
        <v/>
      </c>
      <c r="D689" s="147" t="str">
        <f>IF(ISERROR(VLOOKUP(A689,进货明细!$A$2:$D$5000,COLUMN($D$2),0)&amp;""),"",VLOOKUP(A689,进货明细!$A$2:$D$5000,COLUMN($D$2),0)&amp;"")</f>
        <v/>
      </c>
      <c r="E689" s="148"/>
      <c r="F689" s="152"/>
      <c r="G689" s="150" t="str">
        <f>IF(ISERROR(VLOOKUP(A689,进货明细!$A$2:$G$5000,COLUMN($G$2),0)&amp;""),"",VLOOKUP(A689,进货明细!$A$2:$G$5000,COLUMN($G$2),0)&amp;"")</f>
        <v/>
      </c>
      <c r="H689" s="151" t="str">
        <f t="shared" si="23"/>
        <v/>
      </c>
      <c r="I689" s="168"/>
      <c r="J689" s="169"/>
      <c r="K689" s="163"/>
      <c r="L689" s="164" t="str">
        <f t="shared" si="24"/>
        <v/>
      </c>
      <c r="M689" s="165" t="e">
        <f>ROUND(VLOOKUP(A689,当前库存!$A$2:$F$7000,COLUMN($F$3),0)&amp;"",2)</f>
        <v>#DIV/0!</v>
      </c>
      <c r="N689" s="166"/>
      <c r="O689" s="167" t="str">
        <f t="array" ref="O689">INDEX(进货明细!A:A,MATCH(0,COUNTIF(O$2:O688,进货明细!$A$2:$A$5000),)+1)&amp;""</f>
        <v/>
      </c>
      <c r="P689" s="167" t="str">
        <f>IF(ISERROR(VLOOKUP(O689,进货明细!$A$2:$D$5000,COLUMN($B$2),0)&amp;""),"",VLOOKUP(O689,进货明细!$A$2:$D$5000,COLUMN($B$2),0)&amp;"")</f>
        <v/>
      </c>
      <c r="Q689" s="174" t="str">
        <f>IF(ISERROR(VLOOKUP(O689,进货明细!$A$2:$D$5000,COLUMN($C$2),0)&amp;""),"",VLOOKUP(O689,进货明细!$A$2:$D$5000,COLUMN($C$2),0)&amp;"")</f>
        <v/>
      </c>
      <c r="R689" s="167" t="str">
        <f>IF(ISERROR(VLOOKUP(O689,进货明细!$A$2:$D$5000,COLUMN($D$2),0)&amp;""),"",VLOOKUP(O689,进货明细!$A$2:$D$5000,COLUMN($D$2),0)&amp;"")</f>
        <v/>
      </c>
      <c r="S689" s="167" t="str">
        <f>IF(ISERROR(VLOOKUP(O689,进货明细!$A$2:$G$5000,COLUMN($G$2),0)&amp;""),"",VLOOKUP(O689,进货明细!$A$2:$G$5000,COLUMN($G$2),0)&amp;"")</f>
        <v/>
      </c>
    </row>
    <row r="690" customHeight="1" spans="1:19">
      <c r="A690" s="175"/>
      <c r="B690" s="153" t="str">
        <f>IF(ISERROR(VLOOKUP(A690,进货明细!$A$2:$D$5000,COLUMN($B$2),0)&amp;""),"",VLOOKUP(A690,进货明细!$A$2:$D$5000,COLUMN($B$2),0)&amp;"")</f>
        <v/>
      </c>
      <c r="C690" s="147" t="str">
        <f>IF(ISERROR(VLOOKUP(A690,进货明细!$A$2:$D$5000,COLUMN($C$2),0)&amp;""),"",VLOOKUP(A690,进货明细!$A$2:$D$5000,COLUMN($C$2),0)&amp;"")</f>
        <v/>
      </c>
      <c r="D690" s="147" t="str">
        <f>IF(ISERROR(VLOOKUP(A690,进货明细!$A$2:$D$5000,COLUMN($D$2),0)&amp;""),"",VLOOKUP(A690,进货明细!$A$2:$D$5000,COLUMN($D$2),0)&amp;"")</f>
        <v/>
      </c>
      <c r="E690" s="148"/>
      <c r="F690" s="152"/>
      <c r="G690" s="150" t="str">
        <f>IF(ISERROR(VLOOKUP(A690,进货明细!$A$2:$G$5000,COLUMN($G$2),0)&amp;""),"",VLOOKUP(A690,进货明细!$A$2:$G$5000,COLUMN($G$2),0)&amp;"")</f>
        <v/>
      </c>
      <c r="H690" s="151" t="str">
        <f t="shared" si="23"/>
        <v/>
      </c>
      <c r="I690" s="168"/>
      <c r="J690" s="169"/>
      <c r="K690" s="163"/>
      <c r="L690" s="164" t="str">
        <f t="shared" si="24"/>
        <v/>
      </c>
      <c r="M690" s="165" t="e">
        <f>ROUND(VLOOKUP(A690,当前库存!$A$2:$F$7000,COLUMN($F$3),0)&amp;"",2)</f>
        <v>#DIV/0!</v>
      </c>
      <c r="N690" s="166"/>
      <c r="O690" s="167" t="str">
        <f t="array" ref="O690">INDEX(进货明细!A:A,MATCH(0,COUNTIF(O$2:O689,进货明细!$A$2:$A$5000),)+1)&amp;""</f>
        <v/>
      </c>
      <c r="P690" s="167" t="str">
        <f>IF(ISERROR(VLOOKUP(O690,进货明细!$A$2:$D$5000,COLUMN($B$2),0)&amp;""),"",VLOOKUP(O690,进货明细!$A$2:$D$5000,COLUMN($B$2),0)&amp;"")</f>
        <v/>
      </c>
      <c r="Q690" s="174" t="str">
        <f>IF(ISERROR(VLOOKUP(O690,进货明细!$A$2:$D$5000,COLUMN($C$2),0)&amp;""),"",VLOOKUP(O690,进货明细!$A$2:$D$5000,COLUMN($C$2),0)&amp;"")</f>
        <v/>
      </c>
      <c r="R690" s="167" t="str">
        <f>IF(ISERROR(VLOOKUP(O690,进货明细!$A$2:$D$5000,COLUMN($D$2),0)&amp;""),"",VLOOKUP(O690,进货明细!$A$2:$D$5000,COLUMN($D$2),0)&amp;"")</f>
        <v/>
      </c>
      <c r="S690" s="167" t="str">
        <f>IF(ISERROR(VLOOKUP(O690,进货明细!$A$2:$G$5000,COLUMN($G$2),0)&amp;""),"",VLOOKUP(O690,进货明细!$A$2:$G$5000,COLUMN($G$2),0)&amp;"")</f>
        <v/>
      </c>
    </row>
    <row r="691" customHeight="1" spans="1:19">
      <c r="A691" s="175"/>
      <c r="B691" s="153" t="str">
        <f>IF(ISERROR(VLOOKUP(A691,进货明细!$A$2:$D$5000,COLUMN($B$2),0)&amp;""),"",VLOOKUP(A691,进货明细!$A$2:$D$5000,COLUMN($B$2),0)&amp;"")</f>
        <v/>
      </c>
      <c r="C691" s="147" t="str">
        <f>IF(ISERROR(VLOOKUP(A691,进货明细!$A$2:$D$5000,COLUMN($C$2),0)&amp;""),"",VLOOKUP(A691,进货明细!$A$2:$D$5000,COLUMN($C$2),0)&amp;"")</f>
        <v/>
      </c>
      <c r="D691" s="147" t="str">
        <f>IF(ISERROR(VLOOKUP(A691,进货明细!$A$2:$D$5000,COLUMN($D$2),0)&amp;""),"",VLOOKUP(A691,进货明细!$A$2:$D$5000,COLUMN($D$2),0)&amp;"")</f>
        <v/>
      </c>
      <c r="E691" s="148"/>
      <c r="F691" s="152"/>
      <c r="G691" s="150" t="str">
        <f>IF(ISERROR(VLOOKUP(A691,进货明细!$A$2:$G$5000,COLUMN($G$2),0)&amp;""),"",VLOOKUP(A691,进货明细!$A$2:$G$5000,COLUMN($G$2),0)&amp;"")</f>
        <v/>
      </c>
      <c r="H691" s="151" t="str">
        <f t="shared" si="23"/>
        <v/>
      </c>
      <c r="I691" s="168"/>
      <c r="J691" s="169"/>
      <c r="K691" s="163"/>
      <c r="L691" s="164" t="str">
        <f t="shared" si="24"/>
        <v/>
      </c>
      <c r="M691" s="165" t="e">
        <f>ROUND(VLOOKUP(A691,当前库存!$A$2:$F$7000,COLUMN($F$3),0)&amp;"",2)</f>
        <v>#DIV/0!</v>
      </c>
      <c r="N691" s="166"/>
      <c r="O691" s="167" t="str">
        <f t="array" ref="O691">INDEX(进货明细!A:A,MATCH(0,COUNTIF(O$2:O690,进货明细!$A$2:$A$5000),)+1)&amp;""</f>
        <v/>
      </c>
      <c r="P691" s="167" t="str">
        <f>IF(ISERROR(VLOOKUP(O691,进货明细!$A$2:$D$5000,COLUMN($B$2),0)&amp;""),"",VLOOKUP(O691,进货明细!$A$2:$D$5000,COLUMN($B$2),0)&amp;"")</f>
        <v/>
      </c>
      <c r="Q691" s="174" t="str">
        <f>IF(ISERROR(VLOOKUP(O691,进货明细!$A$2:$D$5000,COLUMN($C$2),0)&amp;""),"",VLOOKUP(O691,进货明细!$A$2:$D$5000,COLUMN($C$2),0)&amp;"")</f>
        <v/>
      </c>
      <c r="R691" s="167" t="str">
        <f>IF(ISERROR(VLOOKUP(O691,进货明细!$A$2:$D$5000,COLUMN($D$2),0)&amp;""),"",VLOOKUP(O691,进货明细!$A$2:$D$5000,COLUMN($D$2),0)&amp;"")</f>
        <v/>
      </c>
      <c r="S691" s="167" t="str">
        <f>IF(ISERROR(VLOOKUP(O691,进货明细!$A$2:$G$5000,COLUMN($G$2),0)&amp;""),"",VLOOKUP(O691,进货明细!$A$2:$G$5000,COLUMN($G$2),0)&amp;"")</f>
        <v/>
      </c>
    </row>
    <row r="692" customHeight="1" spans="1:19">
      <c r="A692" s="175"/>
      <c r="B692" s="153" t="str">
        <f>IF(ISERROR(VLOOKUP(A692,进货明细!$A$2:$D$5000,COLUMN($B$2),0)&amp;""),"",VLOOKUP(A692,进货明细!$A$2:$D$5000,COLUMN($B$2),0)&amp;"")</f>
        <v/>
      </c>
      <c r="C692" s="147" t="str">
        <f>IF(ISERROR(VLOOKUP(A692,进货明细!$A$2:$D$5000,COLUMN($C$2),0)&amp;""),"",VLOOKUP(A692,进货明细!$A$2:$D$5000,COLUMN($C$2),0)&amp;"")</f>
        <v/>
      </c>
      <c r="D692" s="147" t="str">
        <f>IF(ISERROR(VLOOKUP(A692,进货明细!$A$2:$D$5000,COLUMN($D$2),0)&amp;""),"",VLOOKUP(A692,进货明细!$A$2:$D$5000,COLUMN($D$2),0)&amp;"")</f>
        <v/>
      </c>
      <c r="E692" s="148"/>
      <c r="F692" s="152"/>
      <c r="G692" s="150" t="str">
        <f>IF(ISERROR(VLOOKUP(A692,进货明细!$A$2:$G$5000,COLUMN($G$2),0)&amp;""),"",VLOOKUP(A692,进货明细!$A$2:$G$5000,COLUMN($G$2),0)&amp;"")</f>
        <v/>
      </c>
      <c r="H692" s="151" t="str">
        <f t="shared" si="23"/>
        <v/>
      </c>
      <c r="I692" s="168"/>
      <c r="J692" s="169"/>
      <c r="K692" s="163"/>
      <c r="L692" s="164" t="str">
        <f t="shared" si="24"/>
        <v/>
      </c>
      <c r="M692" s="165" t="e">
        <f>ROUND(VLOOKUP(A692,当前库存!$A$2:$F$7000,COLUMN($F$3),0)&amp;"",2)</f>
        <v>#DIV/0!</v>
      </c>
      <c r="N692" s="166"/>
      <c r="O692" s="167" t="str">
        <f t="array" ref="O692">INDEX(进货明细!A:A,MATCH(0,COUNTIF(O$2:O691,进货明细!$A$2:$A$5000),)+1)&amp;""</f>
        <v/>
      </c>
      <c r="P692" s="167" t="str">
        <f>IF(ISERROR(VLOOKUP(O692,进货明细!$A$2:$D$5000,COLUMN($B$2),0)&amp;""),"",VLOOKUP(O692,进货明细!$A$2:$D$5000,COLUMN($B$2),0)&amp;"")</f>
        <v/>
      </c>
      <c r="Q692" s="174" t="str">
        <f>IF(ISERROR(VLOOKUP(O692,进货明细!$A$2:$D$5000,COLUMN($C$2),0)&amp;""),"",VLOOKUP(O692,进货明细!$A$2:$D$5000,COLUMN($C$2),0)&amp;"")</f>
        <v/>
      </c>
      <c r="R692" s="167" t="str">
        <f>IF(ISERROR(VLOOKUP(O692,进货明细!$A$2:$D$5000,COLUMN($D$2),0)&amp;""),"",VLOOKUP(O692,进货明细!$A$2:$D$5000,COLUMN($D$2),0)&amp;"")</f>
        <v/>
      </c>
      <c r="S692" s="167" t="str">
        <f>IF(ISERROR(VLOOKUP(O692,进货明细!$A$2:$G$5000,COLUMN($G$2),0)&amp;""),"",VLOOKUP(O692,进货明细!$A$2:$G$5000,COLUMN($G$2),0)&amp;"")</f>
        <v/>
      </c>
    </row>
    <row r="693" customHeight="1" spans="1:19">
      <c r="A693" s="175"/>
      <c r="B693" s="153" t="str">
        <f>IF(ISERROR(VLOOKUP(A693,进货明细!$A$2:$D$5000,COLUMN($B$2),0)&amp;""),"",VLOOKUP(A693,进货明细!$A$2:$D$5000,COLUMN($B$2),0)&amp;"")</f>
        <v/>
      </c>
      <c r="C693" s="147" t="str">
        <f>IF(ISERROR(VLOOKUP(A693,进货明细!$A$2:$D$5000,COLUMN($C$2),0)&amp;""),"",VLOOKUP(A693,进货明细!$A$2:$D$5000,COLUMN($C$2),0)&amp;"")</f>
        <v/>
      </c>
      <c r="D693" s="147" t="str">
        <f>IF(ISERROR(VLOOKUP(A693,进货明细!$A$2:$D$5000,COLUMN($D$2),0)&amp;""),"",VLOOKUP(A693,进货明细!$A$2:$D$5000,COLUMN($D$2),0)&amp;"")</f>
        <v/>
      </c>
      <c r="E693" s="148"/>
      <c r="F693" s="152"/>
      <c r="G693" s="150" t="str">
        <f>IF(ISERROR(VLOOKUP(A693,进货明细!$A$2:$G$5000,COLUMN($G$2),0)&amp;""),"",VLOOKUP(A693,进货明细!$A$2:$G$5000,COLUMN($G$2),0)&amp;"")</f>
        <v/>
      </c>
      <c r="H693" s="151" t="str">
        <f t="shared" si="23"/>
        <v/>
      </c>
      <c r="I693" s="168"/>
      <c r="J693" s="169"/>
      <c r="K693" s="163"/>
      <c r="L693" s="164" t="str">
        <f t="shared" si="24"/>
        <v/>
      </c>
      <c r="M693" s="165" t="e">
        <f>ROUND(VLOOKUP(A693,当前库存!$A$2:$F$7000,COLUMN($F$3),0)&amp;"",2)</f>
        <v>#DIV/0!</v>
      </c>
      <c r="N693" s="166"/>
      <c r="O693" s="167" t="str">
        <f t="array" ref="O693">INDEX(进货明细!A:A,MATCH(0,COUNTIF(O$2:O692,进货明细!$A$2:$A$5000),)+1)&amp;""</f>
        <v/>
      </c>
      <c r="P693" s="167" t="str">
        <f>IF(ISERROR(VLOOKUP(O693,进货明细!$A$2:$D$5000,COLUMN($B$2),0)&amp;""),"",VLOOKUP(O693,进货明细!$A$2:$D$5000,COLUMN($B$2),0)&amp;"")</f>
        <v/>
      </c>
      <c r="Q693" s="174" t="str">
        <f>IF(ISERROR(VLOOKUP(O693,进货明细!$A$2:$D$5000,COLUMN($C$2),0)&amp;""),"",VLOOKUP(O693,进货明细!$A$2:$D$5000,COLUMN($C$2),0)&amp;"")</f>
        <v/>
      </c>
      <c r="R693" s="167" t="str">
        <f>IF(ISERROR(VLOOKUP(O693,进货明细!$A$2:$D$5000,COLUMN($D$2),0)&amp;""),"",VLOOKUP(O693,进货明细!$A$2:$D$5000,COLUMN($D$2),0)&amp;"")</f>
        <v/>
      </c>
      <c r="S693" s="167" t="str">
        <f>IF(ISERROR(VLOOKUP(O693,进货明细!$A$2:$G$5000,COLUMN($G$2),0)&amp;""),"",VLOOKUP(O693,进货明细!$A$2:$G$5000,COLUMN($G$2),0)&amp;"")</f>
        <v/>
      </c>
    </row>
    <row r="694" customHeight="1" spans="1:19">
      <c r="A694" s="175"/>
      <c r="B694" s="153" t="str">
        <f>IF(ISERROR(VLOOKUP(A694,进货明细!$A$2:$D$5000,COLUMN($B$2),0)&amp;""),"",VLOOKUP(A694,进货明细!$A$2:$D$5000,COLUMN($B$2),0)&amp;"")</f>
        <v/>
      </c>
      <c r="C694" s="147" t="str">
        <f>IF(ISERROR(VLOOKUP(A694,进货明细!$A$2:$D$5000,COLUMN($C$2),0)&amp;""),"",VLOOKUP(A694,进货明细!$A$2:$D$5000,COLUMN($C$2),0)&amp;"")</f>
        <v/>
      </c>
      <c r="D694" s="147" t="str">
        <f>IF(ISERROR(VLOOKUP(A694,进货明细!$A$2:$D$5000,COLUMN($D$2),0)&amp;""),"",VLOOKUP(A694,进货明细!$A$2:$D$5000,COLUMN($D$2),0)&amp;"")</f>
        <v/>
      </c>
      <c r="E694" s="148"/>
      <c r="F694" s="152"/>
      <c r="G694" s="150" t="str">
        <f>IF(ISERROR(VLOOKUP(A694,进货明细!$A$2:$G$5000,COLUMN($G$2),0)&amp;""),"",VLOOKUP(A694,进货明细!$A$2:$G$5000,COLUMN($G$2),0)&amp;"")</f>
        <v/>
      </c>
      <c r="H694" s="151" t="str">
        <f t="shared" si="23"/>
        <v/>
      </c>
      <c r="I694" s="168"/>
      <c r="J694" s="169"/>
      <c r="K694" s="163"/>
      <c r="L694" s="164" t="str">
        <f t="shared" si="24"/>
        <v/>
      </c>
      <c r="M694" s="165" t="e">
        <f>ROUND(VLOOKUP(A694,当前库存!$A$2:$F$7000,COLUMN($F$3),0)&amp;"",2)</f>
        <v>#DIV/0!</v>
      </c>
      <c r="N694" s="166"/>
      <c r="O694" s="167" t="str">
        <f t="array" ref="O694">INDEX(进货明细!A:A,MATCH(0,COUNTIF(O$2:O693,进货明细!$A$2:$A$5000),)+1)&amp;""</f>
        <v/>
      </c>
      <c r="P694" s="167" t="str">
        <f>IF(ISERROR(VLOOKUP(O694,进货明细!$A$2:$D$5000,COLUMN($B$2),0)&amp;""),"",VLOOKUP(O694,进货明细!$A$2:$D$5000,COLUMN($B$2),0)&amp;"")</f>
        <v/>
      </c>
      <c r="Q694" s="174" t="str">
        <f>IF(ISERROR(VLOOKUP(O694,进货明细!$A$2:$D$5000,COLUMN($C$2),0)&amp;""),"",VLOOKUP(O694,进货明细!$A$2:$D$5000,COLUMN($C$2),0)&amp;"")</f>
        <v/>
      </c>
      <c r="R694" s="167" t="str">
        <f>IF(ISERROR(VLOOKUP(O694,进货明细!$A$2:$D$5000,COLUMN($D$2),0)&amp;""),"",VLOOKUP(O694,进货明细!$A$2:$D$5000,COLUMN($D$2),0)&amp;"")</f>
        <v/>
      </c>
      <c r="S694" s="167" t="str">
        <f>IF(ISERROR(VLOOKUP(O694,进货明细!$A$2:$G$5000,COLUMN($G$2),0)&amp;""),"",VLOOKUP(O694,进货明细!$A$2:$G$5000,COLUMN($G$2),0)&amp;"")</f>
        <v/>
      </c>
    </row>
    <row r="695" customHeight="1" spans="1:19">
      <c r="A695" s="175"/>
      <c r="B695" s="153" t="str">
        <f>IF(ISERROR(VLOOKUP(A695,进货明细!$A$2:$D$5000,COLUMN($B$2),0)&amp;""),"",VLOOKUP(A695,进货明细!$A$2:$D$5000,COLUMN($B$2),0)&amp;"")</f>
        <v/>
      </c>
      <c r="C695" s="147" t="str">
        <f>IF(ISERROR(VLOOKUP(A695,进货明细!$A$2:$D$5000,COLUMN($C$2),0)&amp;""),"",VLOOKUP(A695,进货明细!$A$2:$D$5000,COLUMN($C$2),0)&amp;"")</f>
        <v/>
      </c>
      <c r="D695" s="147" t="str">
        <f>IF(ISERROR(VLOOKUP(A695,进货明细!$A$2:$D$5000,COLUMN($D$2),0)&amp;""),"",VLOOKUP(A695,进货明细!$A$2:$D$5000,COLUMN($D$2),0)&amp;"")</f>
        <v/>
      </c>
      <c r="E695" s="148"/>
      <c r="F695" s="152"/>
      <c r="G695" s="150" t="str">
        <f>IF(ISERROR(VLOOKUP(A695,进货明细!$A$2:$G$5000,COLUMN($G$2),0)&amp;""),"",VLOOKUP(A695,进货明细!$A$2:$G$5000,COLUMN($G$2),0)&amp;"")</f>
        <v/>
      </c>
      <c r="H695" s="151" t="str">
        <f t="shared" si="23"/>
        <v/>
      </c>
      <c r="I695" s="168"/>
      <c r="J695" s="169"/>
      <c r="K695" s="163"/>
      <c r="L695" s="164" t="str">
        <f t="shared" si="24"/>
        <v/>
      </c>
      <c r="M695" s="165" t="e">
        <f>ROUND(VLOOKUP(A695,当前库存!$A$2:$F$7000,COLUMN($F$3),0)&amp;"",2)</f>
        <v>#DIV/0!</v>
      </c>
      <c r="N695" s="166"/>
      <c r="O695" s="167" t="str">
        <f t="array" ref="O695">INDEX(进货明细!A:A,MATCH(0,COUNTIF(O$2:O694,进货明细!$A$2:$A$5000),)+1)&amp;""</f>
        <v/>
      </c>
      <c r="P695" s="167" t="str">
        <f>IF(ISERROR(VLOOKUP(O695,进货明细!$A$2:$D$5000,COLUMN($B$2),0)&amp;""),"",VLOOKUP(O695,进货明细!$A$2:$D$5000,COLUMN($B$2),0)&amp;"")</f>
        <v/>
      </c>
      <c r="Q695" s="174" t="str">
        <f>IF(ISERROR(VLOOKUP(O695,进货明细!$A$2:$D$5000,COLUMN($C$2),0)&amp;""),"",VLOOKUP(O695,进货明细!$A$2:$D$5000,COLUMN($C$2),0)&amp;"")</f>
        <v/>
      </c>
      <c r="R695" s="167" t="str">
        <f>IF(ISERROR(VLOOKUP(O695,进货明细!$A$2:$D$5000,COLUMN($D$2),0)&amp;""),"",VLOOKUP(O695,进货明细!$A$2:$D$5000,COLUMN($D$2),0)&amp;"")</f>
        <v/>
      </c>
      <c r="S695" s="167" t="str">
        <f>IF(ISERROR(VLOOKUP(O695,进货明细!$A$2:$G$5000,COLUMN($G$2),0)&amp;""),"",VLOOKUP(O695,进货明细!$A$2:$G$5000,COLUMN($G$2),0)&amp;"")</f>
        <v/>
      </c>
    </row>
    <row r="696" customHeight="1" spans="1:19">
      <c r="A696" s="175"/>
      <c r="B696" s="153" t="str">
        <f>IF(ISERROR(VLOOKUP(A696,进货明细!$A$2:$D$5000,COLUMN($B$2),0)&amp;""),"",VLOOKUP(A696,进货明细!$A$2:$D$5000,COLUMN($B$2),0)&amp;"")</f>
        <v/>
      </c>
      <c r="C696" s="147" t="str">
        <f>IF(ISERROR(VLOOKUP(A696,进货明细!$A$2:$D$5000,COLUMN($C$2),0)&amp;""),"",VLOOKUP(A696,进货明细!$A$2:$D$5000,COLUMN($C$2),0)&amp;"")</f>
        <v/>
      </c>
      <c r="D696" s="147" t="str">
        <f>IF(ISERROR(VLOOKUP(A696,进货明细!$A$2:$D$5000,COLUMN($D$2),0)&amp;""),"",VLOOKUP(A696,进货明细!$A$2:$D$5000,COLUMN($D$2),0)&amp;"")</f>
        <v/>
      </c>
      <c r="E696" s="148"/>
      <c r="F696" s="152"/>
      <c r="G696" s="150" t="str">
        <f>IF(ISERROR(VLOOKUP(A696,进货明细!$A$2:$G$5000,COLUMN($G$2),0)&amp;""),"",VLOOKUP(A696,进货明细!$A$2:$G$5000,COLUMN($G$2),0)&amp;"")</f>
        <v/>
      </c>
      <c r="H696" s="151" t="str">
        <f t="shared" si="23"/>
        <v/>
      </c>
      <c r="I696" s="168"/>
      <c r="J696" s="169"/>
      <c r="K696" s="163"/>
      <c r="L696" s="164" t="str">
        <f t="shared" si="24"/>
        <v/>
      </c>
      <c r="M696" s="165" t="e">
        <f>ROUND(VLOOKUP(A696,当前库存!$A$2:$F$7000,COLUMN($F$3),0)&amp;"",2)</f>
        <v>#DIV/0!</v>
      </c>
      <c r="N696" s="166"/>
      <c r="O696" s="167" t="str">
        <f t="array" ref="O696">INDEX(进货明细!A:A,MATCH(0,COUNTIF(O$2:O695,进货明细!$A$2:$A$5000),)+1)&amp;""</f>
        <v/>
      </c>
      <c r="P696" s="167" t="str">
        <f>IF(ISERROR(VLOOKUP(O696,进货明细!$A$2:$D$5000,COLUMN($B$2),0)&amp;""),"",VLOOKUP(O696,进货明细!$A$2:$D$5000,COLUMN($B$2),0)&amp;"")</f>
        <v/>
      </c>
      <c r="Q696" s="174" t="str">
        <f>IF(ISERROR(VLOOKUP(O696,进货明细!$A$2:$D$5000,COLUMN($C$2),0)&amp;""),"",VLOOKUP(O696,进货明细!$A$2:$D$5000,COLUMN($C$2),0)&amp;"")</f>
        <v/>
      </c>
      <c r="R696" s="167" t="str">
        <f>IF(ISERROR(VLOOKUP(O696,进货明细!$A$2:$D$5000,COLUMN($D$2),0)&amp;""),"",VLOOKUP(O696,进货明细!$A$2:$D$5000,COLUMN($D$2),0)&amp;"")</f>
        <v/>
      </c>
      <c r="S696" s="167" t="str">
        <f>IF(ISERROR(VLOOKUP(O696,进货明细!$A$2:$G$5000,COLUMN($G$2),0)&amp;""),"",VLOOKUP(O696,进货明细!$A$2:$G$5000,COLUMN($G$2),0)&amp;"")</f>
        <v/>
      </c>
    </row>
    <row r="697" customHeight="1" spans="1:19">
      <c r="A697" s="175"/>
      <c r="B697" s="153" t="str">
        <f>IF(ISERROR(VLOOKUP(A697,进货明细!$A$2:$D$5000,COLUMN($B$2),0)&amp;""),"",VLOOKUP(A697,进货明细!$A$2:$D$5000,COLUMN($B$2),0)&amp;"")</f>
        <v/>
      </c>
      <c r="C697" s="147" t="str">
        <f>IF(ISERROR(VLOOKUP(A697,进货明细!$A$2:$D$5000,COLUMN($C$2),0)&amp;""),"",VLOOKUP(A697,进货明细!$A$2:$D$5000,COLUMN($C$2),0)&amp;"")</f>
        <v/>
      </c>
      <c r="D697" s="147" t="str">
        <f>IF(ISERROR(VLOOKUP(A697,进货明细!$A$2:$D$5000,COLUMN($D$2),0)&amp;""),"",VLOOKUP(A697,进货明细!$A$2:$D$5000,COLUMN($D$2),0)&amp;"")</f>
        <v/>
      </c>
      <c r="E697" s="148"/>
      <c r="F697" s="152"/>
      <c r="G697" s="150" t="str">
        <f>IF(ISERROR(VLOOKUP(A697,进货明细!$A$2:$G$5000,COLUMN($G$2),0)&amp;""),"",VLOOKUP(A697,进货明细!$A$2:$G$5000,COLUMN($G$2),0)&amp;"")</f>
        <v/>
      </c>
      <c r="H697" s="151" t="str">
        <f t="shared" si="23"/>
        <v/>
      </c>
      <c r="I697" s="168"/>
      <c r="J697" s="169"/>
      <c r="K697" s="163"/>
      <c r="L697" s="164" t="str">
        <f t="shared" si="24"/>
        <v/>
      </c>
      <c r="M697" s="165" t="e">
        <f>ROUND(VLOOKUP(A697,当前库存!$A$2:$F$7000,COLUMN($F$3),0)&amp;"",2)</f>
        <v>#DIV/0!</v>
      </c>
      <c r="N697" s="166"/>
      <c r="O697" s="167" t="str">
        <f t="array" ref="O697">INDEX(进货明细!A:A,MATCH(0,COUNTIF(O$2:O696,进货明细!$A$2:$A$5000),)+1)&amp;""</f>
        <v/>
      </c>
      <c r="P697" s="167" t="str">
        <f>IF(ISERROR(VLOOKUP(O697,进货明细!$A$2:$D$5000,COLUMN($B$2),0)&amp;""),"",VLOOKUP(O697,进货明细!$A$2:$D$5000,COLUMN($B$2),0)&amp;"")</f>
        <v/>
      </c>
      <c r="Q697" s="174" t="str">
        <f>IF(ISERROR(VLOOKUP(O697,进货明细!$A$2:$D$5000,COLUMN($C$2),0)&amp;""),"",VLOOKUP(O697,进货明细!$A$2:$D$5000,COLUMN($C$2),0)&amp;"")</f>
        <v/>
      </c>
      <c r="R697" s="167" t="str">
        <f>IF(ISERROR(VLOOKUP(O697,进货明细!$A$2:$D$5000,COLUMN($D$2),0)&amp;""),"",VLOOKUP(O697,进货明细!$A$2:$D$5000,COLUMN($D$2),0)&amp;"")</f>
        <v/>
      </c>
      <c r="S697" s="167" t="str">
        <f>IF(ISERROR(VLOOKUP(O697,进货明细!$A$2:$G$5000,COLUMN($G$2),0)&amp;""),"",VLOOKUP(O697,进货明细!$A$2:$G$5000,COLUMN($G$2),0)&amp;"")</f>
        <v/>
      </c>
    </row>
    <row r="698" customHeight="1" spans="1:19">
      <c r="A698" s="175"/>
      <c r="B698" s="153" t="str">
        <f>IF(ISERROR(VLOOKUP(A698,进货明细!$A$2:$D$5000,COLUMN($B$2),0)&amp;""),"",VLOOKUP(A698,进货明细!$A$2:$D$5000,COLUMN($B$2),0)&amp;"")</f>
        <v/>
      </c>
      <c r="C698" s="147" t="str">
        <f>IF(ISERROR(VLOOKUP(A698,进货明细!$A$2:$D$5000,COLUMN($C$2),0)&amp;""),"",VLOOKUP(A698,进货明细!$A$2:$D$5000,COLUMN($C$2),0)&amp;"")</f>
        <v/>
      </c>
      <c r="D698" s="147" t="str">
        <f>IF(ISERROR(VLOOKUP(A698,进货明细!$A$2:$D$5000,COLUMN($D$2),0)&amp;""),"",VLOOKUP(A698,进货明细!$A$2:$D$5000,COLUMN($D$2),0)&amp;"")</f>
        <v/>
      </c>
      <c r="E698" s="148"/>
      <c r="F698" s="152"/>
      <c r="G698" s="150" t="str">
        <f>IF(ISERROR(VLOOKUP(A698,进货明细!$A$2:$G$5000,COLUMN($G$2),0)&amp;""),"",VLOOKUP(A698,进货明细!$A$2:$G$5000,COLUMN($G$2),0)&amp;"")</f>
        <v/>
      </c>
      <c r="H698" s="151" t="str">
        <f t="shared" si="23"/>
        <v/>
      </c>
      <c r="I698" s="168"/>
      <c r="J698" s="169"/>
      <c r="K698" s="163"/>
      <c r="L698" s="164" t="str">
        <f t="shared" si="24"/>
        <v/>
      </c>
      <c r="M698" s="165" t="e">
        <f>ROUND(VLOOKUP(A698,当前库存!$A$2:$F$7000,COLUMN($F$3),0)&amp;"",2)</f>
        <v>#DIV/0!</v>
      </c>
      <c r="N698" s="166"/>
      <c r="O698" s="167" t="str">
        <f t="array" ref="O698">INDEX(进货明细!A:A,MATCH(0,COUNTIF(O$2:O697,进货明细!$A$2:$A$5000),)+1)&amp;""</f>
        <v/>
      </c>
      <c r="P698" s="167" t="str">
        <f>IF(ISERROR(VLOOKUP(O698,进货明细!$A$2:$D$5000,COLUMN($B$2),0)&amp;""),"",VLOOKUP(O698,进货明细!$A$2:$D$5000,COLUMN($B$2),0)&amp;"")</f>
        <v/>
      </c>
      <c r="Q698" s="174" t="str">
        <f>IF(ISERROR(VLOOKUP(O698,进货明细!$A$2:$D$5000,COLUMN($C$2),0)&amp;""),"",VLOOKUP(O698,进货明细!$A$2:$D$5000,COLUMN($C$2),0)&amp;"")</f>
        <v/>
      </c>
      <c r="R698" s="167" t="str">
        <f>IF(ISERROR(VLOOKUP(O698,进货明细!$A$2:$D$5000,COLUMN($D$2),0)&amp;""),"",VLOOKUP(O698,进货明细!$A$2:$D$5000,COLUMN($D$2),0)&amp;"")</f>
        <v/>
      </c>
      <c r="S698" s="167" t="str">
        <f>IF(ISERROR(VLOOKUP(O698,进货明细!$A$2:$G$5000,COLUMN($G$2),0)&amp;""),"",VLOOKUP(O698,进货明细!$A$2:$G$5000,COLUMN($G$2),0)&amp;"")</f>
        <v/>
      </c>
    </row>
    <row r="699" customHeight="1" spans="1:19">
      <c r="A699" s="175"/>
      <c r="B699" s="153" t="str">
        <f>IF(ISERROR(VLOOKUP(A699,进货明细!$A$2:$D$5000,COLUMN($B$2),0)&amp;""),"",VLOOKUP(A699,进货明细!$A$2:$D$5000,COLUMN($B$2),0)&amp;"")</f>
        <v/>
      </c>
      <c r="C699" s="147" t="str">
        <f>IF(ISERROR(VLOOKUP(A699,进货明细!$A$2:$D$5000,COLUMN($C$2),0)&amp;""),"",VLOOKUP(A699,进货明细!$A$2:$D$5000,COLUMN($C$2),0)&amp;"")</f>
        <v/>
      </c>
      <c r="D699" s="147" t="str">
        <f>IF(ISERROR(VLOOKUP(A699,进货明细!$A$2:$D$5000,COLUMN($D$2),0)&amp;""),"",VLOOKUP(A699,进货明细!$A$2:$D$5000,COLUMN($D$2),0)&amp;"")</f>
        <v/>
      </c>
      <c r="E699" s="148"/>
      <c r="F699" s="152"/>
      <c r="G699" s="150" t="str">
        <f>IF(ISERROR(VLOOKUP(A699,进货明细!$A$2:$G$5000,COLUMN($G$2),0)&amp;""),"",VLOOKUP(A699,进货明细!$A$2:$G$5000,COLUMN($G$2),0)&amp;"")</f>
        <v/>
      </c>
      <c r="H699" s="151" t="str">
        <f t="shared" si="23"/>
        <v/>
      </c>
      <c r="I699" s="168"/>
      <c r="J699" s="169"/>
      <c r="K699" s="163"/>
      <c r="L699" s="164" t="str">
        <f t="shared" si="24"/>
        <v/>
      </c>
      <c r="M699" s="165" t="e">
        <f>ROUND(VLOOKUP(A699,当前库存!$A$2:$F$7000,COLUMN($F$3),0)&amp;"",2)</f>
        <v>#DIV/0!</v>
      </c>
      <c r="N699" s="166"/>
      <c r="O699" s="167" t="str">
        <f t="array" ref="O699">INDEX(进货明细!A:A,MATCH(0,COUNTIF(O$2:O698,进货明细!$A$2:$A$5000),)+1)&amp;""</f>
        <v/>
      </c>
      <c r="P699" s="167" t="str">
        <f>IF(ISERROR(VLOOKUP(O699,进货明细!$A$2:$D$5000,COLUMN($B$2),0)&amp;""),"",VLOOKUP(O699,进货明细!$A$2:$D$5000,COLUMN($B$2),0)&amp;"")</f>
        <v/>
      </c>
      <c r="Q699" s="174" t="str">
        <f>IF(ISERROR(VLOOKUP(O699,进货明细!$A$2:$D$5000,COLUMN($C$2),0)&amp;""),"",VLOOKUP(O699,进货明细!$A$2:$D$5000,COLUMN($C$2),0)&amp;"")</f>
        <v/>
      </c>
      <c r="R699" s="167" t="str">
        <f>IF(ISERROR(VLOOKUP(O699,进货明细!$A$2:$D$5000,COLUMN($D$2),0)&amp;""),"",VLOOKUP(O699,进货明细!$A$2:$D$5000,COLUMN($D$2),0)&amp;"")</f>
        <v/>
      </c>
      <c r="S699" s="167" t="str">
        <f>IF(ISERROR(VLOOKUP(O699,进货明细!$A$2:$G$5000,COLUMN($G$2),0)&amp;""),"",VLOOKUP(O699,进货明细!$A$2:$G$5000,COLUMN($G$2),0)&amp;"")</f>
        <v/>
      </c>
    </row>
    <row r="700" customHeight="1" spans="1:19">
      <c r="A700" s="175"/>
      <c r="B700" s="153" t="str">
        <f>IF(ISERROR(VLOOKUP(A700,进货明细!$A$2:$D$5000,COLUMN($B$2),0)&amp;""),"",VLOOKUP(A700,进货明细!$A$2:$D$5000,COLUMN($B$2),0)&amp;"")</f>
        <v/>
      </c>
      <c r="C700" s="147" t="str">
        <f>IF(ISERROR(VLOOKUP(A700,进货明细!$A$2:$D$5000,COLUMN($C$2),0)&amp;""),"",VLOOKUP(A700,进货明细!$A$2:$D$5000,COLUMN($C$2),0)&amp;"")</f>
        <v/>
      </c>
      <c r="D700" s="147" t="str">
        <f>IF(ISERROR(VLOOKUP(A700,进货明细!$A$2:$D$5000,COLUMN($D$2),0)&amp;""),"",VLOOKUP(A700,进货明细!$A$2:$D$5000,COLUMN($D$2),0)&amp;"")</f>
        <v/>
      </c>
      <c r="E700" s="148"/>
      <c r="F700" s="152"/>
      <c r="G700" s="150" t="str">
        <f>IF(ISERROR(VLOOKUP(A700,进货明细!$A$2:$G$5000,COLUMN($G$2),0)&amp;""),"",VLOOKUP(A700,进货明细!$A$2:$G$5000,COLUMN($G$2),0)&amp;"")</f>
        <v/>
      </c>
      <c r="H700" s="151" t="str">
        <f t="shared" si="23"/>
        <v/>
      </c>
      <c r="I700" s="168"/>
      <c r="J700" s="169"/>
      <c r="K700" s="163"/>
      <c r="L700" s="164" t="str">
        <f t="shared" si="24"/>
        <v/>
      </c>
      <c r="M700" s="165" t="e">
        <f>ROUND(VLOOKUP(A700,当前库存!$A$2:$F$7000,COLUMN($F$3),0)&amp;"",2)</f>
        <v>#DIV/0!</v>
      </c>
      <c r="N700" s="166"/>
      <c r="O700" s="167" t="str">
        <f t="array" ref="O700">INDEX(进货明细!A:A,MATCH(0,COUNTIF(O$2:O699,进货明细!$A$2:$A$5000),)+1)&amp;""</f>
        <v/>
      </c>
      <c r="P700" s="167" t="str">
        <f>IF(ISERROR(VLOOKUP(O700,进货明细!$A$2:$D$5000,COLUMN($B$2),0)&amp;""),"",VLOOKUP(O700,进货明细!$A$2:$D$5000,COLUMN($B$2),0)&amp;"")</f>
        <v/>
      </c>
      <c r="Q700" s="174" t="str">
        <f>IF(ISERROR(VLOOKUP(O700,进货明细!$A$2:$D$5000,COLUMN($C$2),0)&amp;""),"",VLOOKUP(O700,进货明细!$A$2:$D$5000,COLUMN($C$2),0)&amp;"")</f>
        <v/>
      </c>
      <c r="R700" s="167" t="str">
        <f>IF(ISERROR(VLOOKUP(O700,进货明细!$A$2:$D$5000,COLUMN($D$2),0)&amp;""),"",VLOOKUP(O700,进货明细!$A$2:$D$5000,COLUMN($D$2),0)&amp;"")</f>
        <v/>
      </c>
      <c r="S700" s="167" t="str">
        <f>IF(ISERROR(VLOOKUP(O700,进货明细!$A$2:$G$5000,COLUMN($G$2),0)&amp;""),"",VLOOKUP(O700,进货明细!$A$2:$G$5000,COLUMN($G$2),0)&amp;"")</f>
        <v/>
      </c>
    </row>
    <row r="701" customHeight="1" spans="1:19">
      <c r="A701" s="175"/>
      <c r="B701" s="153" t="str">
        <f>IF(ISERROR(VLOOKUP(A701,进货明细!$A$2:$D$5000,COLUMN($B$2),0)&amp;""),"",VLOOKUP(A701,进货明细!$A$2:$D$5000,COLUMN($B$2),0)&amp;"")</f>
        <v/>
      </c>
      <c r="C701" s="147" t="str">
        <f>IF(ISERROR(VLOOKUP(A701,进货明细!$A$2:$D$5000,COLUMN($C$2),0)&amp;""),"",VLOOKUP(A701,进货明细!$A$2:$D$5000,COLUMN($C$2),0)&amp;"")</f>
        <v/>
      </c>
      <c r="D701" s="147" t="str">
        <f>IF(ISERROR(VLOOKUP(A701,进货明细!$A$2:$D$5000,COLUMN($D$2),0)&amp;""),"",VLOOKUP(A701,进货明细!$A$2:$D$5000,COLUMN($D$2),0)&amp;"")</f>
        <v/>
      </c>
      <c r="E701" s="148"/>
      <c r="F701" s="152"/>
      <c r="G701" s="150" t="str">
        <f>IF(ISERROR(VLOOKUP(A701,进货明细!$A$2:$G$5000,COLUMN($G$2),0)&amp;""),"",VLOOKUP(A701,进货明细!$A$2:$G$5000,COLUMN($G$2),0)&amp;"")</f>
        <v/>
      </c>
      <c r="H701" s="151" t="str">
        <f t="shared" si="23"/>
        <v/>
      </c>
      <c r="I701" s="168"/>
      <c r="J701" s="169"/>
      <c r="K701" s="163"/>
      <c r="L701" s="164" t="str">
        <f t="shared" si="24"/>
        <v/>
      </c>
      <c r="M701" s="165" t="e">
        <f>ROUND(VLOOKUP(A701,当前库存!$A$2:$F$7000,COLUMN($F$3),0)&amp;"",2)</f>
        <v>#DIV/0!</v>
      </c>
      <c r="N701" s="166"/>
      <c r="O701" s="167" t="str">
        <f t="array" ref="O701">INDEX(进货明细!A:A,MATCH(0,COUNTIF(O$2:O700,进货明细!$A$2:$A$5000),)+1)&amp;""</f>
        <v/>
      </c>
      <c r="P701" s="167" t="str">
        <f>IF(ISERROR(VLOOKUP(O701,进货明细!$A$2:$D$5000,COLUMN($B$2),0)&amp;""),"",VLOOKUP(O701,进货明细!$A$2:$D$5000,COLUMN($B$2),0)&amp;"")</f>
        <v/>
      </c>
      <c r="Q701" s="174" t="str">
        <f>IF(ISERROR(VLOOKUP(O701,进货明细!$A$2:$D$5000,COLUMN($C$2),0)&amp;""),"",VLOOKUP(O701,进货明细!$A$2:$D$5000,COLUMN($C$2),0)&amp;"")</f>
        <v/>
      </c>
      <c r="R701" s="167" t="str">
        <f>IF(ISERROR(VLOOKUP(O701,进货明细!$A$2:$D$5000,COLUMN($D$2),0)&amp;""),"",VLOOKUP(O701,进货明细!$A$2:$D$5000,COLUMN($D$2),0)&amp;"")</f>
        <v/>
      </c>
      <c r="S701" s="167" t="str">
        <f>IF(ISERROR(VLOOKUP(O701,进货明细!$A$2:$G$5000,COLUMN($G$2),0)&amp;""),"",VLOOKUP(O701,进货明细!$A$2:$G$5000,COLUMN($G$2),0)&amp;"")</f>
        <v/>
      </c>
    </row>
    <row r="702" customHeight="1" spans="1:19">
      <c r="A702" s="175"/>
      <c r="B702" s="153" t="str">
        <f>IF(ISERROR(VLOOKUP(A702,进货明细!$A$2:$D$5000,COLUMN($B$2),0)&amp;""),"",VLOOKUP(A702,进货明细!$A$2:$D$5000,COLUMN($B$2),0)&amp;"")</f>
        <v/>
      </c>
      <c r="C702" s="147" t="str">
        <f>IF(ISERROR(VLOOKUP(A702,进货明细!$A$2:$D$5000,COLUMN($C$2),0)&amp;""),"",VLOOKUP(A702,进货明细!$A$2:$D$5000,COLUMN($C$2),0)&amp;"")</f>
        <v/>
      </c>
      <c r="D702" s="147" t="str">
        <f>IF(ISERROR(VLOOKUP(A702,进货明细!$A$2:$D$5000,COLUMN($D$2),0)&amp;""),"",VLOOKUP(A702,进货明细!$A$2:$D$5000,COLUMN($D$2),0)&amp;"")</f>
        <v/>
      </c>
      <c r="E702" s="148"/>
      <c r="F702" s="152"/>
      <c r="G702" s="150" t="str">
        <f>IF(ISERROR(VLOOKUP(A702,进货明细!$A$2:$G$5000,COLUMN($G$2),0)&amp;""),"",VLOOKUP(A702,进货明细!$A$2:$G$5000,COLUMN($G$2),0)&amp;"")</f>
        <v/>
      </c>
      <c r="H702" s="151" t="str">
        <f t="shared" si="23"/>
        <v/>
      </c>
      <c r="I702" s="168"/>
      <c r="J702" s="169"/>
      <c r="K702" s="163"/>
      <c r="L702" s="164" t="str">
        <f t="shared" si="24"/>
        <v/>
      </c>
      <c r="M702" s="165" t="e">
        <f>ROUND(VLOOKUP(A702,当前库存!$A$2:$F$7000,COLUMN($F$3),0)&amp;"",2)</f>
        <v>#DIV/0!</v>
      </c>
      <c r="N702" s="166"/>
      <c r="O702" s="167" t="str">
        <f t="array" ref="O702">INDEX(进货明细!A:A,MATCH(0,COUNTIF(O$2:O701,进货明细!$A$2:$A$5000),)+1)&amp;""</f>
        <v/>
      </c>
      <c r="P702" s="167" t="str">
        <f>IF(ISERROR(VLOOKUP(O702,进货明细!$A$2:$D$5000,COLUMN($B$2),0)&amp;""),"",VLOOKUP(O702,进货明细!$A$2:$D$5000,COLUMN($B$2),0)&amp;"")</f>
        <v/>
      </c>
      <c r="Q702" s="174" t="str">
        <f>IF(ISERROR(VLOOKUP(O702,进货明细!$A$2:$D$5000,COLUMN($C$2),0)&amp;""),"",VLOOKUP(O702,进货明细!$A$2:$D$5000,COLUMN($C$2),0)&amp;"")</f>
        <v/>
      </c>
      <c r="R702" s="167" t="str">
        <f>IF(ISERROR(VLOOKUP(O702,进货明细!$A$2:$D$5000,COLUMN($D$2),0)&amp;""),"",VLOOKUP(O702,进货明细!$A$2:$D$5000,COLUMN($D$2),0)&amp;"")</f>
        <v/>
      </c>
      <c r="S702" s="167" t="str">
        <f>IF(ISERROR(VLOOKUP(O702,进货明细!$A$2:$G$5000,COLUMN($G$2),0)&amp;""),"",VLOOKUP(O702,进货明细!$A$2:$G$5000,COLUMN($G$2),0)&amp;"")</f>
        <v/>
      </c>
    </row>
    <row r="703" customHeight="1" spans="1:19">
      <c r="A703" s="175"/>
      <c r="B703" s="153" t="str">
        <f>IF(ISERROR(VLOOKUP(A703,进货明细!$A$2:$D$5000,COLUMN($B$2),0)&amp;""),"",VLOOKUP(A703,进货明细!$A$2:$D$5000,COLUMN($B$2),0)&amp;"")</f>
        <v/>
      </c>
      <c r="C703" s="147" t="str">
        <f>IF(ISERROR(VLOOKUP(A703,进货明细!$A$2:$D$5000,COLUMN($C$2),0)&amp;""),"",VLOOKUP(A703,进货明细!$A$2:$D$5000,COLUMN($C$2),0)&amp;"")</f>
        <v/>
      </c>
      <c r="D703" s="147" t="str">
        <f>IF(ISERROR(VLOOKUP(A703,进货明细!$A$2:$D$5000,COLUMN($D$2),0)&amp;""),"",VLOOKUP(A703,进货明细!$A$2:$D$5000,COLUMN($D$2),0)&amp;"")</f>
        <v/>
      </c>
      <c r="E703" s="148"/>
      <c r="F703" s="152"/>
      <c r="G703" s="150" t="str">
        <f>IF(ISERROR(VLOOKUP(A703,进货明细!$A$2:$G$5000,COLUMN($G$2),0)&amp;""),"",VLOOKUP(A703,进货明细!$A$2:$G$5000,COLUMN($G$2),0)&amp;"")</f>
        <v/>
      </c>
      <c r="H703" s="151" t="str">
        <f t="shared" si="23"/>
        <v/>
      </c>
      <c r="I703" s="168"/>
      <c r="J703" s="169"/>
      <c r="K703" s="163"/>
      <c r="L703" s="164" t="str">
        <f t="shared" si="24"/>
        <v/>
      </c>
      <c r="M703" s="165" t="e">
        <f>ROUND(VLOOKUP(A703,当前库存!$A$2:$F$7000,COLUMN($F$3),0)&amp;"",2)</f>
        <v>#DIV/0!</v>
      </c>
      <c r="N703" s="166"/>
      <c r="O703" s="167" t="str">
        <f t="array" ref="O703">INDEX(进货明细!A:A,MATCH(0,COUNTIF(O$2:O702,进货明细!$A$2:$A$5000),)+1)&amp;""</f>
        <v/>
      </c>
      <c r="P703" s="167" t="str">
        <f>IF(ISERROR(VLOOKUP(O703,进货明细!$A$2:$D$5000,COLUMN($B$2),0)&amp;""),"",VLOOKUP(O703,进货明细!$A$2:$D$5000,COLUMN($B$2),0)&amp;"")</f>
        <v/>
      </c>
      <c r="Q703" s="174" t="str">
        <f>IF(ISERROR(VLOOKUP(O703,进货明细!$A$2:$D$5000,COLUMN($C$2),0)&amp;""),"",VLOOKUP(O703,进货明细!$A$2:$D$5000,COLUMN($C$2),0)&amp;"")</f>
        <v/>
      </c>
      <c r="R703" s="167" t="str">
        <f>IF(ISERROR(VLOOKUP(O703,进货明细!$A$2:$D$5000,COLUMN($D$2),0)&amp;""),"",VLOOKUP(O703,进货明细!$A$2:$D$5000,COLUMN($D$2),0)&amp;"")</f>
        <v/>
      </c>
      <c r="S703" s="167" t="str">
        <f>IF(ISERROR(VLOOKUP(O703,进货明细!$A$2:$G$5000,COLUMN($G$2),0)&amp;""),"",VLOOKUP(O703,进货明细!$A$2:$G$5000,COLUMN($G$2),0)&amp;"")</f>
        <v/>
      </c>
    </row>
    <row r="704" customHeight="1" spans="1:19">
      <c r="A704" s="175"/>
      <c r="B704" s="153" t="str">
        <f>IF(ISERROR(VLOOKUP(A704,进货明细!$A$2:$D$5000,COLUMN($B$2),0)&amp;""),"",VLOOKUP(A704,进货明细!$A$2:$D$5000,COLUMN($B$2),0)&amp;"")</f>
        <v/>
      </c>
      <c r="C704" s="147" t="str">
        <f>IF(ISERROR(VLOOKUP(A704,进货明细!$A$2:$D$5000,COLUMN($C$2),0)&amp;""),"",VLOOKUP(A704,进货明细!$A$2:$D$5000,COLUMN($C$2),0)&amp;"")</f>
        <v/>
      </c>
      <c r="D704" s="147" t="str">
        <f>IF(ISERROR(VLOOKUP(A704,进货明细!$A$2:$D$5000,COLUMN($D$2),0)&amp;""),"",VLOOKUP(A704,进货明细!$A$2:$D$5000,COLUMN($D$2),0)&amp;"")</f>
        <v/>
      </c>
      <c r="E704" s="148"/>
      <c r="F704" s="152"/>
      <c r="G704" s="150" t="str">
        <f>IF(ISERROR(VLOOKUP(A704,进货明细!$A$2:$G$5000,COLUMN($G$2),0)&amp;""),"",VLOOKUP(A704,进货明细!$A$2:$G$5000,COLUMN($G$2),0)&amp;"")</f>
        <v/>
      </c>
      <c r="H704" s="151" t="str">
        <f t="shared" si="23"/>
        <v/>
      </c>
      <c r="I704" s="168"/>
      <c r="J704" s="169"/>
      <c r="K704" s="163"/>
      <c r="L704" s="164" t="str">
        <f t="shared" si="24"/>
        <v/>
      </c>
      <c r="M704" s="165" t="e">
        <f>ROUND(VLOOKUP(A704,当前库存!$A$2:$F$7000,COLUMN($F$3),0)&amp;"",2)</f>
        <v>#DIV/0!</v>
      </c>
      <c r="N704" s="166"/>
      <c r="O704" s="167" t="str">
        <f t="array" ref="O704">INDEX(进货明细!A:A,MATCH(0,COUNTIF(O$2:O703,进货明细!$A$2:$A$5000),)+1)&amp;""</f>
        <v/>
      </c>
      <c r="P704" s="167" t="str">
        <f>IF(ISERROR(VLOOKUP(O704,进货明细!$A$2:$D$5000,COLUMN($B$2),0)&amp;""),"",VLOOKUP(O704,进货明细!$A$2:$D$5000,COLUMN($B$2),0)&amp;"")</f>
        <v/>
      </c>
      <c r="Q704" s="174" t="str">
        <f>IF(ISERROR(VLOOKUP(O704,进货明细!$A$2:$D$5000,COLUMN($C$2),0)&amp;""),"",VLOOKUP(O704,进货明细!$A$2:$D$5000,COLUMN($C$2),0)&amp;"")</f>
        <v/>
      </c>
      <c r="R704" s="167" t="str">
        <f>IF(ISERROR(VLOOKUP(O704,进货明细!$A$2:$D$5000,COLUMN($D$2),0)&amp;""),"",VLOOKUP(O704,进货明细!$A$2:$D$5000,COLUMN($D$2),0)&amp;"")</f>
        <v/>
      </c>
      <c r="S704" s="167" t="str">
        <f>IF(ISERROR(VLOOKUP(O704,进货明细!$A$2:$G$5000,COLUMN($G$2),0)&amp;""),"",VLOOKUP(O704,进货明细!$A$2:$G$5000,COLUMN($G$2),0)&amp;"")</f>
        <v/>
      </c>
    </row>
    <row r="705" customHeight="1" spans="1:19">
      <c r="A705" s="175"/>
      <c r="B705" s="153" t="str">
        <f>IF(ISERROR(VLOOKUP(A705,进货明细!$A$2:$D$5000,COLUMN($B$2),0)&amp;""),"",VLOOKUP(A705,进货明细!$A$2:$D$5000,COLUMN($B$2),0)&amp;"")</f>
        <v/>
      </c>
      <c r="C705" s="147" t="str">
        <f>IF(ISERROR(VLOOKUP(A705,进货明细!$A$2:$D$5000,COLUMN($C$2),0)&amp;""),"",VLOOKUP(A705,进货明细!$A$2:$D$5000,COLUMN($C$2),0)&amp;"")</f>
        <v/>
      </c>
      <c r="D705" s="147" t="str">
        <f>IF(ISERROR(VLOOKUP(A705,进货明细!$A$2:$D$5000,COLUMN($D$2),0)&amp;""),"",VLOOKUP(A705,进货明细!$A$2:$D$5000,COLUMN($D$2),0)&amp;"")</f>
        <v/>
      </c>
      <c r="E705" s="148"/>
      <c r="F705" s="152"/>
      <c r="G705" s="150" t="str">
        <f>IF(ISERROR(VLOOKUP(A705,进货明细!$A$2:$G$5000,COLUMN($G$2),0)&amp;""),"",VLOOKUP(A705,进货明细!$A$2:$G$5000,COLUMN($G$2),0)&amp;"")</f>
        <v/>
      </c>
      <c r="H705" s="151" t="str">
        <f t="shared" si="23"/>
        <v/>
      </c>
      <c r="I705" s="168"/>
      <c r="J705" s="169"/>
      <c r="K705" s="163"/>
      <c r="L705" s="164" t="str">
        <f t="shared" si="24"/>
        <v/>
      </c>
      <c r="M705" s="165" t="e">
        <f>ROUND(VLOOKUP(A705,当前库存!$A$2:$F$7000,COLUMN($F$3),0)&amp;"",2)</f>
        <v>#DIV/0!</v>
      </c>
      <c r="N705" s="166"/>
      <c r="O705" s="167" t="str">
        <f t="array" ref="O705">INDEX(进货明细!A:A,MATCH(0,COUNTIF(O$2:O704,进货明细!$A$2:$A$5000),)+1)&amp;""</f>
        <v/>
      </c>
      <c r="P705" s="167" t="str">
        <f>IF(ISERROR(VLOOKUP(O705,进货明细!$A$2:$D$5000,COLUMN($B$2),0)&amp;""),"",VLOOKUP(O705,进货明细!$A$2:$D$5000,COLUMN($B$2),0)&amp;"")</f>
        <v/>
      </c>
      <c r="Q705" s="174" t="str">
        <f>IF(ISERROR(VLOOKUP(O705,进货明细!$A$2:$D$5000,COLUMN($C$2),0)&amp;""),"",VLOOKUP(O705,进货明细!$A$2:$D$5000,COLUMN($C$2),0)&amp;"")</f>
        <v/>
      </c>
      <c r="R705" s="167" t="str">
        <f>IF(ISERROR(VLOOKUP(O705,进货明细!$A$2:$D$5000,COLUMN($D$2),0)&amp;""),"",VLOOKUP(O705,进货明细!$A$2:$D$5000,COLUMN($D$2),0)&amp;"")</f>
        <v/>
      </c>
      <c r="S705" s="167" t="str">
        <f>IF(ISERROR(VLOOKUP(O705,进货明细!$A$2:$G$5000,COLUMN($G$2),0)&amp;""),"",VLOOKUP(O705,进货明细!$A$2:$G$5000,COLUMN($G$2),0)&amp;"")</f>
        <v/>
      </c>
    </row>
    <row r="706" customHeight="1" spans="1:19">
      <c r="A706" s="175"/>
      <c r="B706" s="153" t="str">
        <f>IF(ISERROR(VLOOKUP(A706,进货明细!$A$2:$D$5000,COLUMN($B$2),0)&amp;""),"",VLOOKUP(A706,进货明细!$A$2:$D$5000,COLUMN($B$2),0)&amp;"")</f>
        <v/>
      </c>
      <c r="C706" s="147" t="str">
        <f>IF(ISERROR(VLOOKUP(A706,进货明细!$A$2:$D$5000,COLUMN($C$2),0)&amp;""),"",VLOOKUP(A706,进货明细!$A$2:$D$5000,COLUMN($C$2),0)&amp;"")</f>
        <v/>
      </c>
      <c r="D706" s="147" t="str">
        <f>IF(ISERROR(VLOOKUP(A706,进货明细!$A$2:$D$5000,COLUMN($D$2),0)&amp;""),"",VLOOKUP(A706,进货明细!$A$2:$D$5000,COLUMN($D$2),0)&amp;"")</f>
        <v/>
      </c>
      <c r="E706" s="148"/>
      <c r="F706" s="152"/>
      <c r="G706" s="150" t="str">
        <f>IF(ISERROR(VLOOKUP(A706,进货明细!$A$2:$G$5000,COLUMN($G$2),0)&amp;""),"",VLOOKUP(A706,进货明细!$A$2:$G$5000,COLUMN($G$2),0)&amp;"")</f>
        <v/>
      </c>
      <c r="H706" s="151" t="str">
        <f t="shared" si="23"/>
        <v/>
      </c>
      <c r="I706" s="168"/>
      <c r="J706" s="169"/>
      <c r="K706" s="163"/>
      <c r="L706" s="164" t="str">
        <f t="shared" si="24"/>
        <v/>
      </c>
      <c r="M706" s="165" t="e">
        <f>ROUND(VLOOKUP(A706,当前库存!$A$2:$F$7000,COLUMN($F$3),0)&amp;"",2)</f>
        <v>#DIV/0!</v>
      </c>
      <c r="N706" s="166"/>
      <c r="O706" s="167" t="str">
        <f t="array" ref="O706">INDEX(进货明细!A:A,MATCH(0,COUNTIF(O$2:O705,进货明细!$A$2:$A$5000),)+1)&amp;""</f>
        <v/>
      </c>
      <c r="P706" s="167" t="str">
        <f>IF(ISERROR(VLOOKUP(O706,进货明细!$A$2:$D$5000,COLUMN($B$2),0)&amp;""),"",VLOOKUP(O706,进货明细!$A$2:$D$5000,COLUMN($B$2),0)&amp;"")</f>
        <v/>
      </c>
      <c r="Q706" s="174" t="str">
        <f>IF(ISERROR(VLOOKUP(O706,进货明细!$A$2:$D$5000,COLUMN($C$2),0)&amp;""),"",VLOOKUP(O706,进货明细!$A$2:$D$5000,COLUMN($C$2),0)&amp;"")</f>
        <v/>
      </c>
      <c r="R706" s="167" t="str">
        <f>IF(ISERROR(VLOOKUP(O706,进货明细!$A$2:$D$5000,COLUMN($D$2),0)&amp;""),"",VLOOKUP(O706,进货明细!$A$2:$D$5000,COLUMN($D$2),0)&amp;"")</f>
        <v/>
      </c>
      <c r="S706" s="167" t="str">
        <f>IF(ISERROR(VLOOKUP(O706,进货明细!$A$2:$G$5000,COLUMN($G$2),0)&amp;""),"",VLOOKUP(O706,进货明细!$A$2:$G$5000,COLUMN($G$2),0)&amp;"")</f>
        <v/>
      </c>
    </row>
    <row r="707" customHeight="1" spans="1:19">
      <c r="A707" s="175"/>
      <c r="B707" s="153" t="str">
        <f>IF(ISERROR(VLOOKUP(A707,进货明细!$A$2:$D$5000,COLUMN($B$2),0)&amp;""),"",VLOOKUP(A707,进货明细!$A$2:$D$5000,COLUMN($B$2),0)&amp;"")</f>
        <v/>
      </c>
      <c r="C707" s="147" t="str">
        <f>IF(ISERROR(VLOOKUP(A707,进货明细!$A$2:$D$5000,COLUMN($C$2),0)&amp;""),"",VLOOKUP(A707,进货明细!$A$2:$D$5000,COLUMN($C$2),0)&amp;"")</f>
        <v/>
      </c>
      <c r="D707" s="147" t="str">
        <f>IF(ISERROR(VLOOKUP(A707,进货明细!$A$2:$D$5000,COLUMN($D$2),0)&amp;""),"",VLOOKUP(A707,进货明细!$A$2:$D$5000,COLUMN($D$2),0)&amp;"")</f>
        <v/>
      </c>
      <c r="E707" s="148"/>
      <c r="F707" s="152"/>
      <c r="G707" s="150" t="str">
        <f>IF(ISERROR(VLOOKUP(A707,进货明细!$A$2:$G$5000,COLUMN($G$2),0)&amp;""),"",VLOOKUP(A707,进货明细!$A$2:$G$5000,COLUMN($G$2),0)&amp;"")</f>
        <v/>
      </c>
      <c r="H707" s="151" t="str">
        <f t="shared" si="23"/>
        <v/>
      </c>
      <c r="I707" s="168"/>
      <c r="J707" s="169"/>
      <c r="K707" s="163"/>
      <c r="L707" s="164" t="str">
        <f t="shared" si="24"/>
        <v/>
      </c>
      <c r="M707" s="165" t="e">
        <f>ROUND(VLOOKUP(A707,当前库存!$A$2:$F$7000,COLUMN($F$3),0)&amp;"",2)</f>
        <v>#DIV/0!</v>
      </c>
      <c r="N707" s="166"/>
      <c r="O707" s="167" t="str">
        <f t="array" ref="O707">INDEX(进货明细!A:A,MATCH(0,COUNTIF(O$2:O706,进货明细!$A$2:$A$5000),)+1)&amp;""</f>
        <v/>
      </c>
      <c r="P707" s="167" t="str">
        <f>IF(ISERROR(VLOOKUP(O707,进货明细!$A$2:$D$5000,COLUMN($B$2),0)&amp;""),"",VLOOKUP(O707,进货明细!$A$2:$D$5000,COLUMN($B$2),0)&amp;"")</f>
        <v/>
      </c>
      <c r="Q707" s="174" t="str">
        <f>IF(ISERROR(VLOOKUP(O707,进货明细!$A$2:$D$5000,COLUMN($C$2),0)&amp;""),"",VLOOKUP(O707,进货明细!$A$2:$D$5000,COLUMN($C$2),0)&amp;"")</f>
        <v/>
      </c>
      <c r="R707" s="167" t="str">
        <f>IF(ISERROR(VLOOKUP(O707,进货明细!$A$2:$D$5000,COLUMN($D$2),0)&amp;""),"",VLOOKUP(O707,进货明细!$A$2:$D$5000,COLUMN($D$2),0)&amp;"")</f>
        <v/>
      </c>
      <c r="S707" s="167" t="str">
        <f>IF(ISERROR(VLOOKUP(O707,进货明细!$A$2:$G$5000,COLUMN($G$2),0)&amp;""),"",VLOOKUP(O707,进货明细!$A$2:$G$5000,COLUMN($G$2),0)&amp;"")</f>
        <v/>
      </c>
    </row>
    <row r="708" customHeight="1" spans="1:19">
      <c r="A708" s="175"/>
      <c r="B708" s="153" t="str">
        <f>IF(ISERROR(VLOOKUP(A708,进货明细!$A$2:$D$5000,COLUMN($B$2),0)&amp;""),"",VLOOKUP(A708,进货明细!$A$2:$D$5000,COLUMN($B$2),0)&amp;"")</f>
        <v/>
      </c>
      <c r="C708" s="147" t="str">
        <f>IF(ISERROR(VLOOKUP(A708,进货明细!$A$2:$D$5000,COLUMN($C$2),0)&amp;""),"",VLOOKUP(A708,进货明细!$A$2:$D$5000,COLUMN($C$2),0)&amp;"")</f>
        <v/>
      </c>
      <c r="D708" s="147" t="str">
        <f>IF(ISERROR(VLOOKUP(A708,进货明细!$A$2:$D$5000,COLUMN($D$2),0)&amp;""),"",VLOOKUP(A708,进货明细!$A$2:$D$5000,COLUMN($D$2),0)&amp;"")</f>
        <v/>
      </c>
      <c r="E708" s="148"/>
      <c r="F708" s="152"/>
      <c r="G708" s="150" t="str">
        <f>IF(ISERROR(VLOOKUP(A708,进货明细!$A$2:$G$5000,COLUMN($G$2),0)&amp;""),"",VLOOKUP(A708,进货明细!$A$2:$G$5000,COLUMN($G$2),0)&amp;"")</f>
        <v/>
      </c>
      <c r="H708" s="151" t="str">
        <f t="shared" si="23"/>
        <v/>
      </c>
      <c r="I708" s="168"/>
      <c r="J708" s="169"/>
      <c r="K708" s="163"/>
      <c r="L708" s="164" t="str">
        <f t="shared" si="24"/>
        <v/>
      </c>
      <c r="M708" s="165" t="e">
        <f>ROUND(VLOOKUP(A708,当前库存!$A$2:$F$7000,COLUMN($F$3),0)&amp;"",2)</f>
        <v>#DIV/0!</v>
      </c>
      <c r="N708" s="166"/>
      <c r="O708" s="167" t="str">
        <f t="array" ref="O708">INDEX(进货明细!A:A,MATCH(0,COUNTIF(O$2:O707,进货明细!$A$2:$A$5000),)+1)&amp;""</f>
        <v/>
      </c>
      <c r="P708" s="167" t="str">
        <f>IF(ISERROR(VLOOKUP(O708,进货明细!$A$2:$D$5000,COLUMN($B$2),0)&amp;""),"",VLOOKUP(O708,进货明细!$A$2:$D$5000,COLUMN($B$2),0)&amp;"")</f>
        <v/>
      </c>
      <c r="Q708" s="174" t="str">
        <f>IF(ISERROR(VLOOKUP(O708,进货明细!$A$2:$D$5000,COLUMN($C$2),0)&amp;""),"",VLOOKUP(O708,进货明细!$A$2:$D$5000,COLUMN($C$2),0)&amp;"")</f>
        <v/>
      </c>
      <c r="R708" s="167" t="str">
        <f>IF(ISERROR(VLOOKUP(O708,进货明细!$A$2:$D$5000,COLUMN($D$2),0)&amp;""),"",VLOOKUP(O708,进货明细!$A$2:$D$5000,COLUMN($D$2),0)&amp;"")</f>
        <v/>
      </c>
      <c r="S708" s="167" t="str">
        <f>IF(ISERROR(VLOOKUP(O708,进货明细!$A$2:$G$5000,COLUMN($G$2),0)&amp;""),"",VLOOKUP(O708,进货明细!$A$2:$G$5000,COLUMN($G$2),0)&amp;"")</f>
        <v/>
      </c>
    </row>
    <row r="709" customHeight="1" spans="1:19">
      <c r="A709" s="175"/>
      <c r="B709" s="153" t="str">
        <f>IF(ISERROR(VLOOKUP(A709,进货明细!$A$2:$D$5000,COLUMN($B$2),0)&amp;""),"",VLOOKUP(A709,进货明细!$A$2:$D$5000,COLUMN($B$2),0)&amp;"")</f>
        <v/>
      </c>
      <c r="C709" s="147" t="str">
        <f>IF(ISERROR(VLOOKUP(A709,进货明细!$A$2:$D$5000,COLUMN($C$2),0)&amp;""),"",VLOOKUP(A709,进货明细!$A$2:$D$5000,COLUMN($C$2),0)&amp;"")</f>
        <v/>
      </c>
      <c r="D709" s="147" t="str">
        <f>IF(ISERROR(VLOOKUP(A709,进货明细!$A$2:$D$5000,COLUMN($D$2),0)&amp;""),"",VLOOKUP(A709,进货明细!$A$2:$D$5000,COLUMN($D$2),0)&amp;"")</f>
        <v/>
      </c>
      <c r="E709" s="148"/>
      <c r="F709" s="152"/>
      <c r="G709" s="150" t="str">
        <f>IF(ISERROR(VLOOKUP(A709,进货明细!$A$2:$G$5000,COLUMN($G$2),0)&amp;""),"",VLOOKUP(A709,进货明细!$A$2:$G$5000,COLUMN($G$2),0)&amp;"")</f>
        <v/>
      </c>
      <c r="H709" s="151" t="str">
        <f t="shared" si="23"/>
        <v/>
      </c>
      <c r="I709" s="168"/>
      <c r="J709" s="169"/>
      <c r="K709" s="163"/>
      <c r="L709" s="164" t="str">
        <f t="shared" si="24"/>
        <v/>
      </c>
      <c r="M709" s="165" t="e">
        <f>ROUND(VLOOKUP(A709,当前库存!$A$2:$F$7000,COLUMN($F$3),0)&amp;"",2)</f>
        <v>#DIV/0!</v>
      </c>
      <c r="N709" s="166"/>
      <c r="O709" s="167" t="str">
        <f t="array" ref="O709">INDEX(进货明细!A:A,MATCH(0,COUNTIF(O$2:O708,进货明细!$A$2:$A$5000),)+1)&amp;""</f>
        <v/>
      </c>
      <c r="P709" s="167" t="str">
        <f>IF(ISERROR(VLOOKUP(O709,进货明细!$A$2:$D$5000,COLUMN($B$2),0)&amp;""),"",VLOOKUP(O709,进货明细!$A$2:$D$5000,COLUMN($B$2),0)&amp;"")</f>
        <v/>
      </c>
      <c r="Q709" s="174" t="str">
        <f>IF(ISERROR(VLOOKUP(O709,进货明细!$A$2:$D$5000,COLUMN($C$2),0)&amp;""),"",VLOOKUP(O709,进货明细!$A$2:$D$5000,COLUMN($C$2),0)&amp;"")</f>
        <v/>
      </c>
      <c r="R709" s="167" t="str">
        <f>IF(ISERROR(VLOOKUP(O709,进货明细!$A$2:$D$5000,COLUMN($D$2),0)&amp;""),"",VLOOKUP(O709,进货明细!$A$2:$D$5000,COLUMN($D$2),0)&amp;"")</f>
        <v/>
      </c>
      <c r="S709" s="167" t="str">
        <f>IF(ISERROR(VLOOKUP(O709,进货明细!$A$2:$G$5000,COLUMN($G$2),0)&amp;""),"",VLOOKUP(O709,进货明细!$A$2:$G$5000,COLUMN($G$2),0)&amp;"")</f>
        <v/>
      </c>
    </row>
    <row r="710" customHeight="1" spans="1:19">
      <c r="A710" s="175"/>
      <c r="B710" s="153" t="str">
        <f>IF(ISERROR(VLOOKUP(A710,进货明细!$A$2:$D$5000,COLUMN($B$2),0)&amp;""),"",VLOOKUP(A710,进货明细!$A$2:$D$5000,COLUMN($B$2),0)&amp;"")</f>
        <v/>
      </c>
      <c r="C710" s="147" t="str">
        <f>IF(ISERROR(VLOOKUP(A710,进货明细!$A$2:$D$5000,COLUMN($C$2),0)&amp;""),"",VLOOKUP(A710,进货明细!$A$2:$D$5000,COLUMN($C$2),0)&amp;"")</f>
        <v/>
      </c>
      <c r="D710" s="147" t="str">
        <f>IF(ISERROR(VLOOKUP(A710,进货明细!$A$2:$D$5000,COLUMN($D$2),0)&amp;""),"",VLOOKUP(A710,进货明细!$A$2:$D$5000,COLUMN($D$2),0)&amp;"")</f>
        <v/>
      </c>
      <c r="E710" s="148"/>
      <c r="F710" s="152"/>
      <c r="G710" s="150" t="str">
        <f>IF(ISERROR(VLOOKUP(A710,进货明细!$A$2:$G$5000,COLUMN($G$2),0)&amp;""),"",VLOOKUP(A710,进货明细!$A$2:$G$5000,COLUMN($G$2),0)&amp;"")</f>
        <v/>
      </c>
      <c r="H710" s="151" t="str">
        <f t="shared" si="23"/>
        <v/>
      </c>
      <c r="I710" s="168"/>
      <c r="J710" s="169"/>
      <c r="K710" s="163"/>
      <c r="L710" s="164" t="str">
        <f t="shared" si="24"/>
        <v/>
      </c>
      <c r="M710" s="165" t="e">
        <f>ROUND(VLOOKUP(A710,当前库存!$A$2:$F$7000,COLUMN($F$3),0)&amp;"",2)</f>
        <v>#DIV/0!</v>
      </c>
      <c r="N710" s="166"/>
      <c r="O710" s="167" t="str">
        <f t="array" ref="O710">INDEX(进货明细!A:A,MATCH(0,COUNTIF(O$2:O709,进货明细!$A$2:$A$5000),)+1)&amp;""</f>
        <v/>
      </c>
      <c r="P710" s="167" t="str">
        <f>IF(ISERROR(VLOOKUP(O710,进货明细!$A$2:$D$5000,COLUMN($B$2),0)&amp;""),"",VLOOKUP(O710,进货明细!$A$2:$D$5000,COLUMN($B$2),0)&amp;"")</f>
        <v/>
      </c>
      <c r="Q710" s="174" t="str">
        <f>IF(ISERROR(VLOOKUP(O710,进货明细!$A$2:$D$5000,COLUMN($C$2),0)&amp;""),"",VLOOKUP(O710,进货明细!$A$2:$D$5000,COLUMN($C$2),0)&amp;"")</f>
        <v/>
      </c>
      <c r="R710" s="167" t="str">
        <f>IF(ISERROR(VLOOKUP(O710,进货明细!$A$2:$D$5000,COLUMN($D$2),0)&amp;""),"",VLOOKUP(O710,进货明细!$A$2:$D$5000,COLUMN($D$2),0)&amp;"")</f>
        <v/>
      </c>
      <c r="S710" s="167" t="str">
        <f>IF(ISERROR(VLOOKUP(O710,进货明细!$A$2:$G$5000,COLUMN($G$2),0)&amp;""),"",VLOOKUP(O710,进货明细!$A$2:$G$5000,COLUMN($G$2),0)&amp;"")</f>
        <v/>
      </c>
    </row>
    <row r="711" customHeight="1" spans="1:19">
      <c r="A711" s="175"/>
      <c r="B711" s="153" t="str">
        <f>IF(ISERROR(VLOOKUP(A711,进货明细!$A$2:$D$5000,COLUMN($B$2),0)&amp;""),"",VLOOKUP(A711,进货明细!$A$2:$D$5000,COLUMN($B$2),0)&amp;"")</f>
        <v/>
      </c>
      <c r="C711" s="147" t="str">
        <f>IF(ISERROR(VLOOKUP(A711,进货明细!$A$2:$D$5000,COLUMN($C$2),0)&amp;""),"",VLOOKUP(A711,进货明细!$A$2:$D$5000,COLUMN($C$2),0)&amp;"")</f>
        <v/>
      </c>
      <c r="D711" s="147" t="str">
        <f>IF(ISERROR(VLOOKUP(A711,进货明细!$A$2:$D$5000,COLUMN($D$2),0)&amp;""),"",VLOOKUP(A711,进货明细!$A$2:$D$5000,COLUMN($D$2),0)&amp;"")</f>
        <v/>
      </c>
      <c r="E711" s="148"/>
      <c r="F711" s="152"/>
      <c r="G711" s="150" t="str">
        <f>IF(ISERROR(VLOOKUP(A711,进货明细!$A$2:$G$5000,COLUMN($G$2),0)&amp;""),"",VLOOKUP(A711,进货明细!$A$2:$G$5000,COLUMN($G$2),0)&amp;"")</f>
        <v/>
      </c>
      <c r="H711" s="151" t="str">
        <f t="shared" si="23"/>
        <v/>
      </c>
      <c r="I711" s="168"/>
      <c r="J711" s="169"/>
      <c r="K711" s="163"/>
      <c r="L711" s="164" t="str">
        <f t="shared" si="24"/>
        <v/>
      </c>
      <c r="M711" s="165" t="e">
        <f>ROUND(VLOOKUP(A711,当前库存!$A$2:$F$7000,COLUMN($F$3),0)&amp;"",2)</f>
        <v>#DIV/0!</v>
      </c>
      <c r="N711" s="166"/>
      <c r="O711" s="167" t="str">
        <f t="array" ref="O711">INDEX(进货明细!A:A,MATCH(0,COUNTIF(O$2:O710,进货明细!$A$2:$A$5000),)+1)&amp;""</f>
        <v/>
      </c>
      <c r="P711" s="167" t="str">
        <f>IF(ISERROR(VLOOKUP(O711,进货明细!$A$2:$D$5000,COLUMN($B$2),0)&amp;""),"",VLOOKUP(O711,进货明细!$A$2:$D$5000,COLUMN($B$2),0)&amp;"")</f>
        <v/>
      </c>
      <c r="Q711" s="174" t="str">
        <f>IF(ISERROR(VLOOKUP(O711,进货明细!$A$2:$D$5000,COLUMN($C$2),0)&amp;""),"",VLOOKUP(O711,进货明细!$A$2:$D$5000,COLUMN($C$2),0)&amp;"")</f>
        <v/>
      </c>
      <c r="R711" s="167" t="str">
        <f>IF(ISERROR(VLOOKUP(O711,进货明细!$A$2:$D$5000,COLUMN($D$2),0)&amp;""),"",VLOOKUP(O711,进货明细!$A$2:$D$5000,COLUMN($D$2),0)&amp;"")</f>
        <v/>
      </c>
      <c r="S711" s="167" t="str">
        <f>IF(ISERROR(VLOOKUP(O711,进货明细!$A$2:$G$5000,COLUMN($G$2),0)&amp;""),"",VLOOKUP(O711,进货明细!$A$2:$G$5000,COLUMN($G$2),0)&amp;"")</f>
        <v/>
      </c>
    </row>
    <row r="712" customHeight="1" spans="1:19">
      <c r="A712" s="175"/>
      <c r="B712" s="153" t="str">
        <f>IF(ISERROR(VLOOKUP(A712,进货明细!$A$2:$D$5000,COLUMN($B$2),0)&amp;""),"",VLOOKUP(A712,进货明细!$A$2:$D$5000,COLUMN($B$2),0)&amp;"")</f>
        <v/>
      </c>
      <c r="C712" s="147" t="str">
        <f>IF(ISERROR(VLOOKUP(A712,进货明细!$A$2:$D$5000,COLUMN($C$2),0)&amp;""),"",VLOOKUP(A712,进货明细!$A$2:$D$5000,COLUMN($C$2),0)&amp;"")</f>
        <v/>
      </c>
      <c r="D712" s="147" t="str">
        <f>IF(ISERROR(VLOOKUP(A712,进货明细!$A$2:$D$5000,COLUMN($D$2),0)&amp;""),"",VLOOKUP(A712,进货明细!$A$2:$D$5000,COLUMN($D$2),0)&amp;"")</f>
        <v/>
      </c>
      <c r="E712" s="148"/>
      <c r="F712" s="152"/>
      <c r="G712" s="150" t="str">
        <f>IF(ISERROR(VLOOKUP(A712,进货明细!$A$2:$G$5000,COLUMN($G$2),0)&amp;""),"",VLOOKUP(A712,进货明细!$A$2:$G$5000,COLUMN($G$2),0)&amp;"")</f>
        <v/>
      </c>
      <c r="H712" s="151" t="str">
        <f t="shared" si="23"/>
        <v/>
      </c>
      <c r="I712" s="168"/>
      <c r="J712" s="169"/>
      <c r="K712" s="163"/>
      <c r="L712" s="164" t="str">
        <f t="shared" si="24"/>
        <v/>
      </c>
      <c r="M712" s="165" t="e">
        <f>ROUND(VLOOKUP(A712,当前库存!$A$2:$F$7000,COLUMN($F$3),0)&amp;"",2)</f>
        <v>#DIV/0!</v>
      </c>
      <c r="N712" s="166"/>
      <c r="O712" s="167" t="str">
        <f t="array" ref="O712">INDEX(进货明细!A:A,MATCH(0,COUNTIF(O$2:O711,进货明细!$A$2:$A$5000),)+1)&amp;""</f>
        <v/>
      </c>
      <c r="P712" s="167" t="str">
        <f>IF(ISERROR(VLOOKUP(O712,进货明细!$A$2:$D$5000,COLUMN($B$2),0)&amp;""),"",VLOOKUP(O712,进货明细!$A$2:$D$5000,COLUMN($B$2),0)&amp;"")</f>
        <v/>
      </c>
      <c r="Q712" s="174" t="str">
        <f>IF(ISERROR(VLOOKUP(O712,进货明细!$A$2:$D$5000,COLUMN($C$2),0)&amp;""),"",VLOOKUP(O712,进货明细!$A$2:$D$5000,COLUMN($C$2),0)&amp;"")</f>
        <v/>
      </c>
      <c r="R712" s="167" t="str">
        <f>IF(ISERROR(VLOOKUP(O712,进货明细!$A$2:$D$5000,COLUMN($D$2),0)&amp;""),"",VLOOKUP(O712,进货明细!$A$2:$D$5000,COLUMN($D$2),0)&amp;"")</f>
        <v/>
      </c>
      <c r="S712" s="167" t="str">
        <f>IF(ISERROR(VLOOKUP(O712,进货明细!$A$2:$G$5000,COLUMN($G$2),0)&amp;""),"",VLOOKUP(O712,进货明细!$A$2:$G$5000,COLUMN($G$2),0)&amp;"")</f>
        <v/>
      </c>
    </row>
    <row r="713" customHeight="1" spans="1:19">
      <c r="A713" s="175"/>
      <c r="B713" s="153" t="str">
        <f>IF(ISERROR(VLOOKUP(A713,进货明细!$A$2:$D$5000,COLUMN($B$2),0)&amp;""),"",VLOOKUP(A713,进货明细!$A$2:$D$5000,COLUMN($B$2),0)&amp;"")</f>
        <v/>
      </c>
      <c r="C713" s="147" t="str">
        <f>IF(ISERROR(VLOOKUP(A713,进货明细!$A$2:$D$5000,COLUMN($C$2),0)&amp;""),"",VLOOKUP(A713,进货明细!$A$2:$D$5000,COLUMN($C$2),0)&amp;"")</f>
        <v/>
      </c>
      <c r="D713" s="147" t="str">
        <f>IF(ISERROR(VLOOKUP(A713,进货明细!$A$2:$D$5000,COLUMN($D$2),0)&amp;""),"",VLOOKUP(A713,进货明细!$A$2:$D$5000,COLUMN($D$2),0)&amp;"")</f>
        <v/>
      </c>
      <c r="E713" s="148"/>
      <c r="F713" s="152"/>
      <c r="G713" s="150" t="str">
        <f>IF(ISERROR(VLOOKUP(A713,进货明细!$A$2:$G$5000,COLUMN($G$2),0)&amp;""),"",VLOOKUP(A713,进货明细!$A$2:$G$5000,COLUMN($G$2),0)&amp;"")</f>
        <v/>
      </c>
      <c r="H713" s="151" t="str">
        <f t="shared" si="23"/>
        <v/>
      </c>
      <c r="I713" s="168"/>
      <c r="J713" s="169"/>
      <c r="K713" s="163"/>
      <c r="L713" s="164" t="str">
        <f t="shared" si="24"/>
        <v/>
      </c>
      <c r="M713" s="165" t="e">
        <f>ROUND(VLOOKUP(A713,当前库存!$A$2:$F$7000,COLUMN($F$3),0)&amp;"",2)</f>
        <v>#DIV/0!</v>
      </c>
      <c r="N713" s="166"/>
      <c r="O713" s="167" t="str">
        <f t="array" ref="O713">INDEX(进货明细!A:A,MATCH(0,COUNTIF(O$2:O712,进货明细!$A$2:$A$5000),)+1)&amp;""</f>
        <v/>
      </c>
      <c r="P713" s="167" t="str">
        <f>IF(ISERROR(VLOOKUP(O713,进货明细!$A$2:$D$5000,COLUMN($B$2),0)&amp;""),"",VLOOKUP(O713,进货明细!$A$2:$D$5000,COLUMN($B$2),0)&amp;"")</f>
        <v/>
      </c>
      <c r="Q713" s="174" t="str">
        <f>IF(ISERROR(VLOOKUP(O713,进货明细!$A$2:$D$5000,COLUMN($C$2),0)&amp;""),"",VLOOKUP(O713,进货明细!$A$2:$D$5000,COLUMN($C$2),0)&amp;"")</f>
        <v/>
      </c>
      <c r="R713" s="167" t="str">
        <f>IF(ISERROR(VLOOKUP(O713,进货明细!$A$2:$D$5000,COLUMN($D$2),0)&amp;""),"",VLOOKUP(O713,进货明细!$A$2:$D$5000,COLUMN($D$2),0)&amp;"")</f>
        <v/>
      </c>
      <c r="S713" s="167" t="str">
        <f>IF(ISERROR(VLOOKUP(O713,进货明细!$A$2:$G$5000,COLUMN($G$2),0)&amp;""),"",VLOOKUP(O713,进货明细!$A$2:$G$5000,COLUMN($G$2),0)&amp;"")</f>
        <v/>
      </c>
    </row>
    <row r="714" customHeight="1" spans="1:19">
      <c r="A714" s="175"/>
      <c r="B714" s="153" t="str">
        <f>IF(ISERROR(VLOOKUP(A714,进货明细!$A$2:$D$5000,COLUMN($B$2),0)&amp;""),"",VLOOKUP(A714,进货明细!$A$2:$D$5000,COLUMN($B$2),0)&amp;"")</f>
        <v/>
      </c>
      <c r="C714" s="147" t="str">
        <f>IF(ISERROR(VLOOKUP(A714,进货明细!$A$2:$D$5000,COLUMN($C$2),0)&amp;""),"",VLOOKUP(A714,进货明细!$A$2:$D$5000,COLUMN($C$2),0)&amp;"")</f>
        <v/>
      </c>
      <c r="D714" s="147" t="str">
        <f>IF(ISERROR(VLOOKUP(A714,进货明细!$A$2:$D$5000,COLUMN($D$2),0)&amp;""),"",VLOOKUP(A714,进货明细!$A$2:$D$5000,COLUMN($D$2),0)&amp;"")</f>
        <v/>
      </c>
      <c r="E714" s="148"/>
      <c r="F714" s="152"/>
      <c r="G714" s="150" t="str">
        <f>IF(ISERROR(VLOOKUP(A714,进货明细!$A$2:$G$5000,COLUMN($G$2),0)&amp;""),"",VLOOKUP(A714,进货明细!$A$2:$G$5000,COLUMN($G$2),0)&amp;"")</f>
        <v/>
      </c>
      <c r="H714" s="151" t="str">
        <f t="shared" ref="H714:H777" si="25">IF(E714="","",E714*F714)</f>
        <v/>
      </c>
      <c r="I714" s="168"/>
      <c r="J714" s="169"/>
      <c r="K714" s="163"/>
      <c r="L714" s="164" t="str">
        <f t="shared" si="24"/>
        <v/>
      </c>
      <c r="M714" s="165" t="e">
        <f>ROUND(VLOOKUP(A714,当前库存!$A$2:$F$7000,COLUMN($F$3),0)&amp;"",2)</f>
        <v>#DIV/0!</v>
      </c>
      <c r="N714" s="166"/>
      <c r="O714" s="167" t="str">
        <f t="array" ref="O714">INDEX(进货明细!A:A,MATCH(0,COUNTIF(O$2:O713,进货明细!$A$2:$A$5000),)+1)&amp;""</f>
        <v/>
      </c>
      <c r="P714" s="167" t="str">
        <f>IF(ISERROR(VLOOKUP(O714,进货明细!$A$2:$D$5000,COLUMN($B$2),0)&amp;""),"",VLOOKUP(O714,进货明细!$A$2:$D$5000,COLUMN($B$2),0)&amp;"")</f>
        <v/>
      </c>
      <c r="Q714" s="174" t="str">
        <f>IF(ISERROR(VLOOKUP(O714,进货明细!$A$2:$D$5000,COLUMN($C$2),0)&amp;""),"",VLOOKUP(O714,进货明细!$A$2:$D$5000,COLUMN($C$2),0)&amp;"")</f>
        <v/>
      </c>
      <c r="R714" s="167" t="str">
        <f>IF(ISERROR(VLOOKUP(O714,进货明细!$A$2:$D$5000,COLUMN($D$2),0)&amp;""),"",VLOOKUP(O714,进货明细!$A$2:$D$5000,COLUMN($D$2),0)&amp;"")</f>
        <v/>
      </c>
      <c r="S714" s="167" t="str">
        <f>IF(ISERROR(VLOOKUP(O714,进货明细!$A$2:$G$5000,COLUMN($G$2),0)&amp;""),"",VLOOKUP(O714,进货明细!$A$2:$G$5000,COLUMN($G$2),0)&amp;"")</f>
        <v/>
      </c>
    </row>
    <row r="715" customHeight="1" spans="1:19">
      <c r="A715" s="175"/>
      <c r="B715" s="153" t="str">
        <f>IF(ISERROR(VLOOKUP(A715,进货明细!$A$2:$D$5000,COLUMN($B$2),0)&amp;""),"",VLOOKUP(A715,进货明细!$A$2:$D$5000,COLUMN($B$2),0)&amp;"")</f>
        <v/>
      </c>
      <c r="C715" s="147" t="str">
        <f>IF(ISERROR(VLOOKUP(A715,进货明细!$A$2:$D$5000,COLUMN($C$2),0)&amp;""),"",VLOOKUP(A715,进货明细!$A$2:$D$5000,COLUMN($C$2),0)&amp;"")</f>
        <v/>
      </c>
      <c r="D715" s="147" t="str">
        <f>IF(ISERROR(VLOOKUP(A715,进货明细!$A$2:$D$5000,COLUMN($D$2),0)&amp;""),"",VLOOKUP(A715,进货明细!$A$2:$D$5000,COLUMN($D$2),0)&amp;"")</f>
        <v/>
      </c>
      <c r="E715" s="148"/>
      <c r="F715" s="152"/>
      <c r="G715" s="150" t="str">
        <f>IF(ISERROR(VLOOKUP(A715,进货明细!$A$2:$G$5000,COLUMN($G$2),0)&amp;""),"",VLOOKUP(A715,进货明细!$A$2:$G$5000,COLUMN($G$2),0)&amp;"")</f>
        <v/>
      </c>
      <c r="H715" s="151" t="str">
        <f t="shared" si="25"/>
        <v/>
      </c>
      <c r="I715" s="168"/>
      <c r="J715" s="169"/>
      <c r="K715" s="163"/>
      <c r="L715" s="164" t="str">
        <f t="shared" si="24"/>
        <v/>
      </c>
      <c r="M715" s="165" t="e">
        <f>ROUND(VLOOKUP(A715,当前库存!$A$2:$F$7000,COLUMN($F$3),0)&amp;"",2)</f>
        <v>#DIV/0!</v>
      </c>
      <c r="N715" s="166"/>
      <c r="O715" s="167" t="str">
        <f t="array" ref="O715">INDEX(进货明细!A:A,MATCH(0,COUNTIF(O$2:O714,进货明细!$A$2:$A$5000),)+1)&amp;""</f>
        <v/>
      </c>
      <c r="P715" s="167" t="str">
        <f>IF(ISERROR(VLOOKUP(O715,进货明细!$A$2:$D$5000,COLUMN($B$2),0)&amp;""),"",VLOOKUP(O715,进货明细!$A$2:$D$5000,COLUMN($B$2),0)&amp;"")</f>
        <v/>
      </c>
      <c r="Q715" s="174" t="str">
        <f>IF(ISERROR(VLOOKUP(O715,进货明细!$A$2:$D$5000,COLUMN($C$2),0)&amp;""),"",VLOOKUP(O715,进货明细!$A$2:$D$5000,COLUMN($C$2),0)&amp;"")</f>
        <v/>
      </c>
      <c r="R715" s="167" t="str">
        <f>IF(ISERROR(VLOOKUP(O715,进货明细!$A$2:$D$5000,COLUMN($D$2),0)&amp;""),"",VLOOKUP(O715,进货明细!$A$2:$D$5000,COLUMN($D$2),0)&amp;"")</f>
        <v/>
      </c>
      <c r="S715" s="167" t="str">
        <f>IF(ISERROR(VLOOKUP(O715,进货明细!$A$2:$G$5000,COLUMN($G$2),0)&amp;""),"",VLOOKUP(O715,进货明细!$A$2:$G$5000,COLUMN($G$2),0)&amp;"")</f>
        <v/>
      </c>
    </row>
    <row r="716" customHeight="1" spans="1:19">
      <c r="A716" s="175"/>
      <c r="B716" s="153" t="str">
        <f>IF(ISERROR(VLOOKUP(A716,进货明细!$A$2:$D$5000,COLUMN($B$2),0)&amp;""),"",VLOOKUP(A716,进货明细!$A$2:$D$5000,COLUMN($B$2),0)&amp;"")</f>
        <v/>
      </c>
      <c r="C716" s="147" t="str">
        <f>IF(ISERROR(VLOOKUP(A716,进货明细!$A$2:$D$5000,COLUMN($C$2),0)&amp;""),"",VLOOKUP(A716,进货明细!$A$2:$D$5000,COLUMN($C$2),0)&amp;"")</f>
        <v/>
      </c>
      <c r="D716" s="147" t="str">
        <f>IF(ISERROR(VLOOKUP(A716,进货明细!$A$2:$D$5000,COLUMN($D$2),0)&amp;""),"",VLOOKUP(A716,进货明细!$A$2:$D$5000,COLUMN($D$2),0)&amp;"")</f>
        <v/>
      </c>
      <c r="E716" s="148"/>
      <c r="F716" s="152"/>
      <c r="G716" s="150" t="str">
        <f>IF(ISERROR(VLOOKUP(A716,进货明细!$A$2:$G$5000,COLUMN($G$2),0)&amp;""),"",VLOOKUP(A716,进货明细!$A$2:$G$5000,COLUMN($G$2),0)&amp;"")</f>
        <v/>
      </c>
      <c r="H716" s="151" t="str">
        <f t="shared" si="25"/>
        <v/>
      </c>
      <c r="I716" s="168"/>
      <c r="J716" s="169"/>
      <c r="K716" s="163"/>
      <c r="L716" s="164" t="str">
        <f t="shared" si="24"/>
        <v/>
      </c>
      <c r="M716" s="165" t="e">
        <f>ROUND(VLOOKUP(A716,当前库存!$A$2:$F$7000,COLUMN($F$3),0)&amp;"",2)</f>
        <v>#DIV/0!</v>
      </c>
      <c r="N716" s="166"/>
      <c r="O716" s="167" t="str">
        <f t="array" ref="O716">INDEX(进货明细!A:A,MATCH(0,COUNTIF(O$2:O715,进货明细!$A$2:$A$5000),)+1)&amp;""</f>
        <v/>
      </c>
      <c r="P716" s="167" t="str">
        <f>IF(ISERROR(VLOOKUP(O716,进货明细!$A$2:$D$5000,COLUMN($B$2),0)&amp;""),"",VLOOKUP(O716,进货明细!$A$2:$D$5000,COLUMN($B$2),0)&amp;"")</f>
        <v/>
      </c>
      <c r="Q716" s="174" t="str">
        <f>IF(ISERROR(VLOOKUP(O716,进货明细!$A$2:$D$5000,COLUMN($C$2),0)&amp;""),"",VLOOKUP(O716,进货明细!$A$2:$D$5000,COLUMN($C$2),0)&amp;"")</f>
        <v/>
      </c>
      <c r="R716" s="167" t="str">
        <f>IF(ISERROR(VLOOKUP(O716,进货明细!$A$2:$D$5000,COLUMN($D$2),0)&amp;""),"",VLOOKUP(O716,进货明细!$A$2:$D$5000,COLUMN($D$2),0)&amp;"")</f>
        <v/>
      </c>
      <c r="S716" s="167" t="str">
        <f>IF(ISERROR(VLOOKUP(O716,进货明细!$A$2:$G$5000,COLUMN($G$2),0)&amp;""),"",VLOOKUP(O716,进货明细!$A$2:$G$5000,COLUMN($G$2),0)&amp;"")</f>
        <v/>
      </c>
    </row>
    <row r="717" customHeight="1" spans="1:19">
      <c r="A717" s="175"/>
      <c r="B717" s="153" t="str">
        <f>IF(ISERROR(VLOOKUP(A717,进货明细!$A$2:$D$5000,COLUMN($B$2),0)&amp;""),"",VLOOKUP(A717,进货明细!$A$2:$D$5000,COLUMN($B$2),0)&amp;"")</f>
        <v/>
      </c>
      <c r="C717" s="147" t="str">
        <f>IF(ISERROR(VLOOKUP(A717,进货明细!$A$2:$D$5000,COLUMN($C$2),0)&amp;""),"",VLOOKUP(A717,进货明细!$A$2:$D$5000,COLUMN($C$2),0)&amp;"")</f>
        <v/>
      </c>
      <c r="D717" s="147" t="str">
        <f>IF(ISERROR(VLOOKUP(A717,进货明细!$A$2:$D$5000,COLUMN($D$2),0)&amp;""),"",VLOOKUP(A717,进货明细!$A$2:$D$5000,COLUMN($D$2),0)&amp;"")</f>
        <v/>
      </c>
      <c r="E717" s="148"/>
      <c r="F717" s="152"/>
      <c r="G717" s="150" t="str">
        <f>IF(ISERROR(VLOOKUP(A717,进货明细!$A$2:$G$5000,COLUMN($G$2),0)&amp;""),"",VLOOKUP(A717,进货明细!$A$2:$G$5000,COLUMN($G$2),0)&amp;"")</f>
        <v/>
      </c>
      <c r="H717" s="151" t="str">
        <f t="shared" si="25"/>
        <v/>
      </c>
      <c r="I717" s="168"/>
      <c r="J717" s="169"/>
      <c r="K717" s="163"/>
      <c r="L717" s="164" t="str">
        <f t="shared" si="24"/>
        <v/>
      </c>
      <c r="M717" s="165" t="e">
        <f>ROUND(VLOOKUP(A717,当前库存!$A$2:$F$7000,COLUMN($F$3),0)&amp;"",2)</f>
        <v>#DIV/0!</v>
      </c>
      <c r="N717" s="166"/>
      <c r="O717" s="167" t="str">
        <f t="array" ref="O717">INDEX(进货明细!A:A,MATCH(0,COUNTIF(O$2:O716,进货明细!$A$2:$A$5000),)+1)&amp;""</f>
        <v/>
      </c>
      <c r="P717" s="167" t="str">
        <f>IF(ISERROR(VLOOKUP(O717,进货明细!$A$2:$D$5000,COLUMN($B$2),0)&amp;""),"",VLOOKUP(O717,进货明细!$A$2:$D$5000,COLUMN($B$2),0)&amp;"")</f>
        <v/>
      </c>
      <c r="Q717" s="174" t="str">
        <f>IF(ISERROR(VLOOKUP(O717,进货明细!$A$2:$D$5000,COLUMN($C$2),0)&amp;""),"",VLOOKUP(O717,进货明细!$A$2:$D$5000,COLUMN($C$2),0)&amp;"")</f>
        <v/>
      </c>
      <c r="R717" s="167" t="str">
        <f>IF(ISERROR(VLOOKUP(O717,进货明细!$A$2:$D$5000,COLUMN($D$2),0)&amp;""),"",VLOOKUP(O717,进货明细!$A$2:$D$5000,COLUMN($D$2),0)&amp;"")</f>
        <v/>
      </c>
      <c r="S717" s="167" t="str">
        <f>IF(ISERROR(VLOOKUP(O717,进货明细!$A$2:$G$5000,COLUMN($G$2),0)&amp;""),"",VLOOKUP(O717,进货明细!$A$2:$G$5000,COLUMN($G$2),0)&amp;"")</f>
        <v/>
      </c>
    </row>
    <row r="718" customHeight="1" spans="1:19">
      <c r="A718" s="175"/>
      <c r="B718" s="153" t="str">
        <f>IF(ISERROR(VLOOKUP(A718,进货明细!$A$2:$D$5000,COLUMN($B$2),0)&amp;""),"",VLOOKUP(A718,进货明细!$A$2:$D$5000,COLUMN($B$2),0)&amp;"")</f>
        <v/>
      </c>
      <c r="C718" s="147" t="str">
        <f>IF(ISERROR(VLOOKUP(A718,进货明细!$A$2:$D$5000,COLUMN($C$2),0)&amp;""),"",VLOOKUP(A718,进货明细!$A$2:$D$5000,COLUMN($C$2),0)&amp;"")</f>
        <v/>
      </c>
      <c r="D718" s="147" t="str">
        <f>IF(ISERROR(VLOOKUP(A718,进货明细!$A$2:$D$5000,COLUMN($D$2),0)&amp;""),"",VLOOKUP(A718,进货明细!$A$2:$D$5000,COLUMN($D$2),0)&amp;"")</f>
        <v/>
      </c>
      <c r="E718" s="148"/>
      <c r="F718" s="152"/>
      <c r="G718" s="150" t="str">
        <f>IF(ISERROR(VLOOKUP(A718,进货明细!$A$2:$G$5000,COLUMN($G$2),0)&amp;""),"",VLOOKUP(A718,进货明细!$A$2:$G$5000,COLUMN($G$2),0)&amp;"")</f>
        <v/>
      </c>
      <c r="H718" s="151" t="str">
        <f t="shared" si="25"/>
        <v/>
      </c>
      <c r="I718" s="168"/>
      <c r="J718" s="169"/>
      <c r="K718" s="163"/>
      <c r="L718" s="164" t="str">
        <f t="shared" si="24"/>
        <v/>
      </c>
      <c r="M718" s="165" t="e">
        <f>ROUND(VLOOKUP(A718,当前库存!$A$2:$F$7000,COLUMN($F$3),0)&amp;"",2)</f>
        <v>#DIV/0!</v>
      </c>
      <c r="N718" s="166"/>
      <c r="O718" s="167" t="str">
        <f t="array" ref="O718">INDEX(进货明细!A:A,MATCH(0,COUNTIF(O$2:O717,进货明细!$A$2:$A$5000),)+1)&amp;""</f>
        <v/>
      </c>
      <c r="P718" s="167" t="str">
        <f>IF(ISERROR(VLOOKUP(O718,进货明细!$A$2:$D$5000,COLUMN($B$2),0)&amp;""),"",VLOOKUP(O718,进货明细!$A$2:$D$5000,COLUMN($B$2),0)&amp;"")</f>
        <v/>
      </c>
      <c r="Q718" s="174" t="str">
        <f>IF(ISERROR(VLOOKUP(O718,进货明细!$A$2:$D$5000,COLUMN($C$2),0)&amp;""),"",VLOOKUP(O718,进货明细!$A$2:$D$5000,COLUMN($C$2),0)&amp;"")</f>
        <v/>
      </c>
      <c r="R718" s="167" t="str">
        <f>IF(ISERROR(VLOOKUP(O718,进货明细!$A$2:$D$5000,COLUMN($D$2),0)&amp;""),"",VLOOKUP(O718,进货明细!$A$2:$D$5000,COLUMN($D$2),0)&amp;"")</f>
        <v/>
      </c>
      <c r="S718" s="167" t="str">
        <f>IF(ISERROR(VLOOKUP(O718,进货明细!$A$2:$G$5000,COLUMN($G$2),0)&amp;""),"",VLOOKUP(O718,进货明细!$A$2:$G$5000,COLUMN($G$2),0)&amp;"")</f>
        <v/>
      </c>
    </row>
    <row r="719" customHeight="1" spans="1:19">
      <c r="A719" s="175"/>
      <c r="B719" s="153" t="str">
        <f>IF(ISERROR(VLOOKUP(A719,进货明细!$A$2:$D$5000,COLUMN($B$2),0)&amp;""),"",VLOOKUP(A719,进货明细!$A$2:$D$5000,COLUMN($B$2),0)&amp;"")</f>
        <v/>
      </c>
      <c r="C719" s="147" t="str">
        <f>IF(ISERROR(VLOOKUP(A719,进货明细!$A$2:$D$5000,COLUMN($C$2),0)&amp;""),"",VLOOKUP(A719,进货明细!$A$2:$D$5000,COLUMN($C$2),0)&amp;"")</f>
        <v/>
      </c>
      <c r="D719" s="147" t="str">
        <f>IF(ISERROR(VLOOKUP(A719,进货明细!$A$2:$D$5000,COLUMN($D$2),0)&amp;""),"",VLOOKUP(A719,进货明细!$A$2:$D$5000,COLUMN($D$2),0)&amp;"")</f>
        <v/>
      </c>
      <c r="E719" s="148"/>
      <c r="F719" s="152"/>
      <c r="G719" s="150" t="str">
        <f>IF(ISERROR(VLOOKUP(A719,进货明细!$A$2:$G$5000,COLUMN($G$2),0)&amp;""),"",VLOOKUP(A719,进货明细!$A$2:$G$5000,COLUMN($G$2),0)&amp;"")</f>
        <v/>
      </c>
      <c r="H719" s="151" t="str">
        <f t="shared" si="25"/>
        <v/>
      </c>
      <c r="I719" s="168"/>
      <c r="J719" s="169"/>
      <c r="K719" s="163"/>
      <c r="L719" s="164" t="str">
        <f t="shared" si="24"/>
        <v/>
      </c>
      <c r="M719" s="165" t="e">
        <f>ROUND(VLOOKUP(A719,当前库存!$A$2:$F$7000,COLUMN($F$3),0)&amp;"",2)</f>
        <v>#DIV/0!</v>
      </c>
      <c r="N719" s="166"/>
      <c r="O719" s="167" t="str">
        <f t="array" ref="O719">INDEX(进货明细!A:A,MATCH(0,COUNTIF(O$2:O718,进货明细!$A$2:$A$5000),)+1)&amp;""</f>
        <v/>
      </c>
      <c r="P719" s="167" t="str">
        <f>IF(ISERROR(VLOOKUP(O719,进货明细!$A$2:$D$5000,COLUMN($B$2),0)&amp;""),"",VLOOKUP(O719,进货明细!$A$2:$D$5000,COLUMN($B$2),0)&amp;"")</f>
        <v/>
      </c>
      <c r="Q719" s="174" t="str">
        <f>IF(ISERROR(VLOOKUP(O719,进货明细!$A$2:$D$5000,COLUMN($C$2),0)&amp;""),"",VLOOKUP(O719,进货明细!$A$2:$D$5000,COLUMN($C$2),0)&amp;"")</f>
        <v/>
      </c>
      <c r="R719" s="167" t="str">
        <f>IF(ISERROR(VLOOKUP(O719,进货明细!$A$2:$D$5000,COLUMN($D$2),0)&amp;""),"",VLOOKUP(O719,进货明细!$A$2:$D$5000,COLUMN($D$2),0)&amp;"")</f>
        <v/>
      </c>
      <c r="S719" s="167" t="str">
        <f>IF(ISERROR(VLOOKUP(O719,进货明细!$A$2:$G$5000,COLUMN($G$2),0)&amp;""),"",VLOOKUP(O719,进货明细!$A$2:$G$5000,COLUMN($G$2),0)&amp;"")</f>
        <v/>
      </c>
    </row>
    <row r="720" customHeight="1" spans="1:19">
      <c r="A720" s="175"/>
      <c r="B720" s="153" t="str">
        <f>IF(ISERROR(VLOOKUP(A720,进货明细!$A$2:$D$5000,COLUMN($B$2),0)&amp;""),"",VLOOKUP(A720,进货明细!$A$2:$D$5000,COLUMN($B$2),0)&amp;"")</f>
        <v/>
      </c>
      <c r="C720" s="147" t="str">
        <f>IF(ISERROR(VLOOKUP(A720,进货明细!$A$2:$D$5000,COLUMN($C$2),0)&amp;""),"",VLOOKUP(A720,进货明细!$A$2:$D$5000,COLUMN($C$2),0)&amp;"")</f>
        <v/>
      </c>
      <c r="D720" s="147" t="str">
        <f>IF(ISERROR(VLOOKUP(A720,进货明细!$A$2:$D$5000,COLUMN($D$2),0)&amp;""),"",VLOOKUP(A720,进货明细!$A$2:$D$5000,COLUMN($D$2),0)&amp;"")</f>
        <v/>
      </c>
      <c r="E720" s="148"/>
      <c r="F720" s="152"/>
      <c r="G720" s="150" t="str">
        <f>IF(ISERROR(VLOOKUP(A720,进货明细!$A$2:$G$5000,COLUMN($G$2),0)&amp;""),"",VLOOKUP(A720,进货明细!$A$2:$G$5000,COLUMN($G$2),0)&amp;"")</f>
        <v/>
      </c>
      <c r="H720" s="151" t="str">
        <f t="shared" si="25"/>
        <v/>
      </c>
      <c r="I720" s="168"/>
      <c r="J720" s="169"/>
      <c r="K720" s="163"/>
      <c r="L720" s="164" t="str">
        <f t="shared" si="24"/>
        <v/>
      </c>
      <c r="M720" s="165" t="e">
        <f>ROUND(VLOOKUP(A720,当前库存!$A$2:$F$7000,COLUMN($F$3),0)&amp;"",2)</f>
        <v>#DIV/0!</v>
      </c>
      <c r="N720" s="166"/>
      <c r="O720" s="167" t="str">
        <f t="array" ref="O720">INDEX(进货明细!A:A,MATCH(0,COUNTIF(O$2:O719,进货明细!$A$2:$A$5000),)+1)&amp;""</f>
        <v/>
      </c>
      <c r="P720" s="167" t="str">
        <f>IF(ISERROR(VLOOKUP(O720,进货明细!$A$2:$D$5000,COLUMN($B$2),0)&amp;""),"",VLOOKUP(O720,进货明细!$A$2:$D$5000,COLUMN($B$2),0)&amp;"")</f>
        <v/>
      </c>
      <c r="Q720" s="174" t="str">
        <f>IF(ISERROR(VLOOKUP(O720,进货明细!$A$2:$D$5000,COLUMN($C$2),0)&amp;""),"",VLOOKUP(O720,进货明细!$A$2:$D$5000,COLUMN($C$2),0)&amp;"")</f>
        <v/>
      </c>
      <c r="R720" s="167" t="str">
        <f>IF(ISERROR(VLOOKUP(O720,进货明细!$A$2:$D$5000,COLUMN($D$2),0)&amp;""),"",VLOOKUP(O720,进货明细!$A$2:$D$5000,COLUMN($D$2),0)&amp;"")</f>
        <v/>
      </c>
      <c r="S720" s="167" t="str">
        <f>IF(ISERROR(VLOOKUP(O720,进货明细!$A$2:$G$5000,COLUMN($G$2),0)&amp;""),"",VLOOKUP(O720,进货明细!$A$2:$G$5000,COLUMN($G$2),0)&amp;"")</f>
        <v/>
      </c>
    </row>
    <row r="721" customHeight="1" spans="1:19">
      <c r="A721" s="175"/>
      <c r="B721" s="153" t="str">
        <f>IF(ISERROR(VLOOKUP(A721,进货明细!$A$2:$D$5000,COLUMN($B$2),0)&amp;""),"",VLOOKUP(A721,进货明细!$A$2:$D$5000,COLUMN($B$2),0)&amp;"")</f>
        <v/>
      </c>
      <c r="C721" s="147" t="str">
        <f>IF(ISERROR(VLOOKUP(A721,进货明细!$A$2:$D$5000,COLUMN($C$2),0)&amp;""),"",VLOOKUP(A721,进货明细!$A$2:$D$5000,COLUMN($C$2),0)&amp;"")</f>
        <v/>
      </c>
      <c r="D721" s="147" t="str">
        <f>IF(ISERROR(VLOOKUP(A721,进货明细!$A$2:$D$5000,COLUMN($D$2),0)&amp;""),"",VLOOKUP(A721,进货明细!$A$2:$D$5000,COLUMN($D$2),0)&amp;"")</f>
        <v/>
      </c>
      <c r="E721" s="148"/>
      <c r="F721" s="152"/>
      <c r="G721" s="150" t="str">
        <f>IF(ISERROR(VLOOKUP(A721,进货明细!$A$2:$G$5000,COLUMN($G$2),0)&amp;""),"",VLOOKUP(A721,进货明细!$A$2:$G$5000,COLUMN($G$2),0)&amp;"")</f>
        <v/>
      </c>
      <c r="H721" s="151" t="str">
        <f t="shared" si="25"/>
        <v/>
      </c>
      <c r="I721" s="168"/>
      <c r="J721" s="169"/>
      <c r="K721" s="163"/>
      <c r="L721" s="164" t="str">
        <f t="shared" si="24"/>
        <v/>
      </c>
      <c r="M721" s="165" t="e">
        <f>ROUND(VLOOKUP(A721,当前库存!$A$2:$F$7000,COLUMN($F$3),0)&amp;"",2)</f>
        <v>#DIV/0!</v>
      </c>
      <c r="N721" s="166"/>
      <c r="O721" s="167" t="str">
        <f t="array" ref="O721">INDEX(进货明细!A:A,MATCH(0,COUNTIF(O$2:O720,进货明细!$A$2:$A$5000),)+1)&amp;""</f>
        <v/>
      </c>
      <c r="P721" s="167" t="str">
        <f>IF(ISERROR(VLOOKUP(O721,进货明细!$A$2:$D$5000,COLUMN($B$2),0)&amp;""),"",VLOOKUP(O721,进货明细!$A$2:$D$5000,COLUMN($B$2),0)&amp;"")</f>
        <v/>
      </c>
      <c r="Q721" s="174" t="str">
        <f>IF(ISERROR(VLOOKUP(O721,进货明细!$A$2:$D$5000,COLUMN($C$2),0)&amp;""),"",VLOOKUP(O721,进货明细!$A$2:$D$5000,COLUMN($C$2),0)&amp;"")</f>
        <v/>
      </c>
      <c r="R721" s="167" t="str">
        <f>IF(ISERROR(VLOOKUP(O721,进货明细!$A$2:$D$5000,COLUMN($D$2),0)&amp;""),"",VLOOKUP(O721,进货明细!$A$2:$D$5000,COLUMN($D$2),0)&amp;"")</f>
        <v/>
      </c>
      <c r="S721" s="167" t="str">
        <f>IF(ISERROR(VLOOKUP(O721,进货明细!$A$2:$G$5000,COLUMN($G$2),0)&amp;""),"",VLOOKUP(O721,进货明细!$A$2:$G$5000,COLUMN($G$2),0)&amp;"")</f>
        <v/>
      </c>
    </row>
    <row r="722" customHeight="1" spans="1:19">
      <c r="A722" s="175"/>
      <c r="B722" s="153" t="str">
        <f>IF(ISERROR(VLOOKUP(A722,进货明细!$A$2:$D$5000,COLUMN($B$2),0)&amp;""),"",VLOOKUP(A722,进货明细!$A$2:$D$5000,COLUMN($B$2),0)&amp;"")</f>
        <v/>
      </c>
      <c r="C722" s="147" t="str">
        <f>IF(ISERROR(VLOOKUP(A722,进货明细!$A$2:$D$5000,COLUMN($C$2),0)&amp;""),"",VLOOKUP(A722,进货明细!$A$2:$D$5000,COLUMN($C$2),0)&amp;"")</f>
        <v/>
      </c>
      <c r="D722" s="147" t="str">
        <f>IF(ISERROR(VLOOKUP(A722,进货明细!$A$2:$D$5000,COLUMN($D$2),0)&amp;""),"",VLOOKUP(A722,进货明细!$A$2:$D$5000,COLUMN($D$2),0)&amp;"")</f>
        <v/>
      </c>
      <c r="E722" s="148"/>
      <c r="F722" s="152"/>
      <c r="G722" s="150" t="str">
        <f>IF(ISERROR(VLOOKUP(A722,进货明细!$A$2:$G$5000,COLUMN($G$2),0)&amp;""),"",VLOOKUP(A722,进货明细!$A$2:$G$5000,COLUMN($G$2),0)&amp;"")</f>
        <v/>
      </c>
      <c r="H722" s="151" t="str">
        <f t="shared" si="25"/>
        <v/>
      </c>
      <c r="I722" s="168"/>
      <c r="J722" s="169"/>
      <c r="K722" s="163"/>
      <c r="L722" s="164" t="str">
        <f t="shared" si="24"/>
        <v/>
      </c>
      <c r="M722" s="165" t="e">
        <f>ROUND(VLOOKUP(A722,当前库存!$A$2:$F$7000,COLUMN($F$3),0)&amp;"",2)</f>
        <v>#DIV/0!</v>
      </c>
      <c r="N722" s="166"/>
      <c r="O722" s="167" t="str">
        <f t="array" ref="O722">INDEX(进货明细!A:A,MATCH(0,COUNTIF(O$2:O721,进货明细!$A$2:$A$5000),)+1)&amp;""</f>
        <v/>
      </c>
      <c r="P722" s="167" t="str">
        <f>IF(ISERROR(VLOOKUP(O722,进货明细!$A$2:$D$5000,COLUMN($B$2),0)&amp;""),"",VLOOKUP(O722,进货明细!$A$2:$D$5000,COLUMN($B$2),0)&amp;"")</f>
        <v/>
      </c>
      <c r="Q722" s="174" t="str">
        <f>IF(ISERROR(VLOOKUP(O722,进货明细!$A$2:$D$5000,COLUMN($C$2),0)&amp;""),"",VLOOKUP(O722,进货明细!$A$2:$D$5000,COLUMN($C$2),0)&amp;"")</f>
        <v/>
      </c>
      <c r="R722" s="167" t="str">
        <f>IF(ISERROR(VLOOKUP(O722,进货明细!$A$2:$D$5000,COLUMN($D$2),0)&amp;""),"",VLOOKUP(O722,进货明细!$A$2:$D$5000,COLUMN($D$2),0)&amp;"")</f>
        <v/>
      </c>
      <c r="S722" s="167" t="str">
        <f>IF(ISERROR(VLOOKUP(O722,进货明细!$A$2:$G$5000,COLUMN($G$2),0)&amp;""),"",VLOOKUP(O722,进货明细!$A$2:$G$5000,COLUMN($G$2),0)&amp;"")</f>
        <v/>
      </c>
    </row>
    <row r="723" customHeight="1" spans="1:19">
      <c r="A723" s="175"/>
      <c r="B723" s="153" t="str">
        <f>IF(ISERROR(VLOOKUP(A723,进货明细!$A$2:$D$5000,COLUMN($B$2),0)&amp;""),"",VLOOKUP(A723,进货明细!$A$2:$D$5000,COLUMN($B$2),0)&amp;"")</f>
        <v/>
      </c>
      <c r="C723" s="147" t="str">
        <f>IF(ISERROR(VLOOKUP(A723,进货明细!$A$2:$D$5000,COLUMN($C$2),0)&amp;""),"",VLOOKUP(A723,进货明细!$A$2:$D$5000,COLUMN($C$2),0)&amp;"")</f>
        <v/>
      </c>
      <c r="D723" s="147" t="str">
        <f>IF(ISERROR(VLOOKUP(A723,进货明细!$A$2:$D$5000,COLUMN($D$2),0)&amp;""),"",VLOOKUP(A723,进货明细!$A$2:$D$5000,COLUMN($D$2),0)&amp;"")</f>
        <v/>
      </c>
      <c r="E723" s="148"/>
      <c r="F723" s="152"/>
      <c r="G723" s="150" t="str">
        <f>IF(ISERROR(VLOOKUP(A723,进货明细!$A$2:$G$5000,COLUMN($G$2),0)&amp;""),"",VLOOKUP(A723,进货明细!$A$2:$G$5000,COLUMN($G$2),0)&amp;"")</f>
        <v/>
      </c>
      <c r="H723" s="151" t="str">
        <f t="shared" si="25"/>
        <v/>
      </c>
      <c r="I723" s="168"/>
      <c r="J723" s="169"/>
      <c r="K723" s="163"/>
      <c r="L723" s="164" t="str">
        <f t="shared" si="24"/>
        <v/>
      </c>
      <c r="M723" s="165" t="e">
        <f>ROUND(VLOOKUP(A723,当前库存!$A$2:$F$7000,COLUMN($F$3),0)&amp;"",2)</f>
        <v>#DIV/0!</v>
      </c>
      <c r="N723" s="166"/>
      <c r="O723" s="167" t="str">
        <f t="array" ref="O723">INDEX(进货明细!A:A,MATCH(0,COUNTIF(O$2:O722,进货明细!$A$2:$A$5000),)+1)&amp;""</f>
        <v/>
      </c>
      <c r="P723" s="167" t="str">
        <f>IF(ISERROR(VLOOKUP(O723,进货明细!$A$2:$D$5000,COLUMN($B$2),0)&amp;""),"",VLOOKUP(O723,进货明细!$A$2:$D$5000,COLUMN($B$2),0)&amp;"")</f>
        <v/>
      </c>
      <c r="Q723" s="174" t="str">
        <f>IF(ISERROR(VLOOKUP(O723,进货明细!$A$2:$D$5000,COLUMN($C$2),0)&amp;""),"",VLOOKUP(O723,进货明细!$A$2:$D$5000,COLUMN($C$2),0)&amp;"")</f>
        <v/>
      </c>
      <c r="R723" s="167" t="str">
        <f>IF(ISERROR(VLOOKUP(O723,进货明细!$A$2:$D$5000,COLUMN($D$2),0)&amp;""),"",VLOOKUP(O723,进货明细!$A$2:$D$5000,COLUMN($D$2),0)&amp;"")</f>
        <v/>
      </c>
      <c r="S723" s="167" t="str">
        <f>IF(ISERROR(VLOOKUP(O723,进货明细!$A$2:$G$5000,COLUMN($G$2),0)&amp;""),"",VLOOKUP(O723,进货明细!$A$2:$G$5000,COLUMN($G$2),0)&amp;"")</f>
        <v/>
      </c>
    </row>
    <row r="724" customHeight="1" spans="1:19">
      <c r="A724" s="175"/>
      <c r="B724" s="153" t="str">
        <f>IF(ISERROR(VLOOKUP(A724,进货明细!$A$2:$D$5000,COLUMN($B$2),0)&amp;""),"",VLOOKUP(A724,进货明细!$A$2:$D$5000,COLUMN($B$2),0)&amp;"")</f>
        <v/>
      </c>
      <c r="C724" s="147" t="str">
        <f>IF(ISERROR(VLOOKUP(A724,进货明细!$A$2:$D$5000,COLUMN($C$2),0)&amp;""),"",VLOOKUP(A724,进货明细!$A$2:$D$5000,COLUMN($C$2),0)&amp;"")</f>
        <v/>
      </c>
      <c r="D724" s="147" t="str">
        <f>IF(ISERROR(VLOOKUP(A724,进货明细!$A$2:$D$5000,COLUMN($D$2),0)&amp;""),"",VLOOKUP(A724,进货明细!$A$2:$D$5000,COLUMN($D$2),0)&amp;"")</f>
        <v/>
      </c>
      <c r="E724" s="148"/>
      <c r="F724" s="152"/>
      <c r="G724" s="150" t="str">
        <f>IF(ISERROR(VLOOKUP(A724,进货明细!$A$2:$G$5000,COLUMN($G$2),0)&amp;""),"",VLOOKUP(A724,进货明细!$A$2:$G$5000,COLUMN($G$2),0)&amp;"")</f>
        <v/>
      </c>
      <c r="H724" s="151" t="str">
        <f t="shared" si="25"/>
        <v/>
      </c>
      <c r="I724" s="168"/>
      <c r="J724" s="169"/>
      <c r="K724" s="163"/>
      <c r="L724" s="164" t="str">
        <f t="shared" si="24"/>
        <v/>
      </c>
      <c r="M724" s="165" t="e">
        <f>ROUND(VLOOKUP(A724,当前库存!$A$2:$F$7000,COLUMN($F$3),0)&amp;"",2)</f>
        <v>#DIV/0!</v>
      </c>
      <c r="N724" s="166"/>
      <c r="O724" s="167" t="str">
        <f t="array" ref="O724">INDEX(进货明细!A:A,MATCH(0,COUNTIF(O$2:O723,进货明细!$A$2:$A$5000),)+1)&amp;""</f>
        <v/>
      </c>
      <c r="P724" s="167" t="str">
        <f>IF(ISERROR(VLOOKUP(O724,进货明细!$A$2:$D$5000,COLUMN($B$2),0)&amp;""),"",VLOOKUP(O724,进货明细!$A$2:$D$5000,COLUMN($B$2),0)&amp;"")</f>
        <v/>
      </c>
      <c r="Q724" s="174" t="str">
        <f>IF(ISERROR(VLOOKUP(O724,进货明细!$A$2:$D$5000,COLUMN($C$2),0)&amp;""),"",VLOOKUP(O724,进货明细!$A$2:$D$5000,COLUMN($C$2),0)&amp;"")</f>
        <v/>
      </c>
      <c r="R724" s="167" t="str">
        <f>IF(ISERROR(VLOOKUP(O724,进货明细!$A$2:$D$5000,COLUMN($D$2),0)&amp;""),"",VLOOKUP(O724,进货明细!$A$2:$D$5000,COLUMN($D$2),0)&amp;"")</f>
        <v/>
      </c>
      <c r="S724" s="167" t="str">
        <f>IF(ISERROR(VLOOKUP(O724,进货明细!$A$2:$G$5000,COLUMN($G$2),0)&amp;""),"",VLOOKUP(O724,进货明细!$A$2:$G$5000,COLUMN($G$2),0)&amp;"")</f>
        <v/>
      </c>
    </row>
    <row r="725" customHeight="1" spans="1:19">
      <c r="A725" s="175"/>
      <c r="B725" s="153" t="str">
        <f>IF(ISERROR(VLOOKUP(A725,进货明细!$A$2:$D$5000,COLUMN($B$2),0)&amp;""),"",VLOOKUP(A725,进货明细!$A$2:$D$5000,COLUMN($B$2),0)&amp;"")</f>
        <v/>
      </c>
      <c r="C725" s="147" t="str">
        <f>IF(ISERROR(VLOOKUP(A725,进货明细!$A$2:$D$5000,COLUMN($C$2),0)&amp;""),"",VLOOKUP(A725,进货明细!$A$2:$D$5000,COLUMN($C$2),0)&amp;"")</f>
        <v/>
      </c>
      <c r="D725" s="147" t="str">
        <f>IF(ISERROR(VLOOKUP(A725,进货明细!$A$2:$D$5000,COLUMN($D$2),0)&amp;""),"",VLOOKUP(A725,进货明细!$A$2:$D$5000,COLUMN($D$2),0)&amp;"")</f>
        <v/>
      </c>
      <c r="E725" s="148"/>
      <c r="F725" s="152"/>
      <c r="G725" s="150" t="str">
        <f>IF(ISERROR(VLOOKUP(A725,进货明细!$A$2:$G$5000,COLUMN($G$2),0)&amp;""),"",VLOOKUP(A725,进货明细!$A$2:$G$5000,COLUMN($G$2),0)&amp;"")</f>
        <v/>
      </c>
      <c r="H725" s="151" t="str">
        <f t="shared" si="25"/>
        <v/>
      </c>
      <c r="I725" s="168"/>
      <c r="J725" s="169"/>
      <c r="K725" s="163"/>
      <c r="L725" s="164" t="str">
        <f t="shared" si="24"/>
        <v/>
      </c>
      <c r="M725" s="165" t="e">
        <f>ROUND(VLOOKUP(A725,当前库存!$A$2:$F$7000,COLUMN($F$3),0)&amp;"",2)</f>
        <v>#DIV/0!</v>
      </c>
      <c r="N725" s="166"/>
      <c r="O725" s="167" t="str">
        <f t="array" ref="O725">INDEX(进货明细!A:A,MATCH(0,COUNTIF(O$2:O724,进货明细!$A$2:$A$5000),)+1)&amp;""</f>
        <v/>
      </c>
      <c r="P725" s="167" t="str">
        <f>IF(ISERROR(VLOOKUP(O725,进货明细!$A$2:$D$5000,COLUMN($B$2),0)&amp;""),"",VLOOKUP(O725,进货明细!$A$2:$D$5000,COLUMN($B$2),0)&amp;"")</f>
        <v/>
      </c>
      <c r="Q725" s="174" t="str">
        <f>IF(ISERROR(VLOOKUP(O725,进货明细!$A$2:$D$5000,COLUMN($C$2),0)&amp;""),"",VLOOKUP(O725,进货明细!$A$2:$D$5000,COLUMN($C$2),0)&amp;"")</f>
        <v/>
      </c>
      <c r="R725" s="167" t="str">
        <f>IF(ISERROR(VLOOKUP(O725,进货明细!$A$2:$D$5000,COLUMN($D$2),0)&amp;""),"",VLOOKUP(O725,进货明细!$A$2:$D$5000,COLUMN($D$2),0)&amp;"")</f>
        <v/>
      </c>
      <c r="S725" s="167" t="str">
        <f>IF(ISERROR(VLOOKUP(O725,进货明细!$A$2:$G$5000,COLUMN($G$2),0)&amp;""),"",VLOOKUP(O725,进货明细!$A$2:$G$5000,COLUMN($G$2),0)&amp;"")</f>
        <v/>
      </c>
    </row>
    <row r="726" customHeight="1" spans="1:19">
      <c r="A726" s="175"/>
      <c r="B726" s="153" t="str">
        <f>IF(ISERROR(VLOOKUP(A726,进货明细!$A$2:$D$5000,COLUMN($B$2),0)&amp;""),"",VLOOKUP(A726,进货明细!$A$2:$D$5000,COLUMN($B$2),0)&amp;"")</f>
        <v/>
      </c>
      <c r="C726" s="147" t="str">
        <f>IF(ISERROR(VLOOKUP(A726,进货明细!$A$2:$D$5000,COLUMN($C$2),0)&amp;""),"",VLOOKUP(A726,进货明细!$A$2:$D$5000,COLUMN($C$2),0)&amp;"")</f>
        <v/>
      </c>
      <c r="D726" s="147" t="str">
        <f>IF(ISERROR(VLOOKUP(A726,进货明细!$A$2:$D$5000,COLUMN($D$2),0)&amp;""),"",VLOOKUP(A726,进货明细!$A$2:$D$5000,COLUMN($D$2),0)&amp;"")</f>
        <v/>
      </c>
      <c r="E726" s="148"/>
      <c r="F726" s="152"/>
      <c r="G726" s="150" t="str">
        <f>IF(ISERROR(VLOOKUP(A726,进货明细!$A$2:$G$5000,COLUMN($G$2),0)&amp;""),"",VLOOKUP(A726,进货明细!$A$2:$G$5000,COLUMN($G$2),0)&amp;"")</f>
        <v/>
      </c>
      <c r="H726" s="151" t="str">
        <f t="shared" si="25"/>
        <v/>
      </c>
      <c r="I726" s="168"/>
      <c r="J726" s="169"/>
      <c r="K726" s="163"/>
      <c r="L726" s="164" t="str">
        <f t="shared" si="24"/>
        <v/>
      </c>
      <c r="M726" s="165" t="e">
        <f>ROUND(VLOOKUP(A726,当前库存!$A$2:$F$7000,COLUMN($F$3),0)&amp;"",2)</f>
        <v>#DIV/0!</v>
      </c>
      <c r="N726" s="166"/>
      <c r="O726" s="167" t="str">
        <f t="array" ref="O726">INDEX(进货明细!A:A,MATCH(0,COUNTIF(O$2:O725,进货明细!$A$2:$A$5000),)+1)&amp;""</f>
        <v/>
      </c>
      <c r="P726" s="167" t="str">
        <f>IF(ISERROR(VLOOKUP(O726,进货明细!$A$2:$D$5000,COLUMN($B$2),0)&amp;""),"",VLOOKUP(O726,进货明细!$A$2:$D$5000,COLUMN($B$2),0)&amp;"")</f>
        <v/>
      </c>
      <c r="Q726" s="174" t="str">
        <f>IF(ISERROR(VLOOKUP(O726,进货明细!$A$2:$D$5000,COLUMN($C$2),0)&amp;""),"",VLOOKUP(O726,进货明细!$A$2:$D$5000,COLUMN($C$2),0)&amp;"")</f>
        <v/>
      </c>
      <c r="R726" s="167" t="str">
        <f>IF(ISERROR(VLOOKUP(O726,进货明细!$A$2:$D$5000,COLUMN($D$2),0)&amp;""),"",VLOOKUP(O726,进货明细!$A$2:$D$5000,COLUMN($D$2),0)&amp;"")</f>
        <v/>
      </c>
      <c r="S726" s="167" t="str">
        <f>IF(ISERROR(VLOOKUP(O726,进货明细!$A$2:$G$5000,COLUMN($G$2),0)&amp;""),"",VLOOKUP(O726,进货明细!$A$2:$G$5000,COLUMN($G$2),0)&amp;"")</f>
        <v/>
      </c>
    </row>
    <row r="727" customHeight="1" spans="1:19">
      <c r="A727" s="175"/>
      <c r="B727" s="153" t="str">
        <f>IF(ISERROR(VLOOKUP(A727,进货明细!$A$2:$D$5000,COLUMN($B$2),0)&amp;""),"",VLOOKUP(A727,进货明细!$A$2:$D$5000,COLUMN($B$2),0)&amp;"")</f>
        <v/>
      </c>
      <c r="C727" s="147" t="str">
        <f>IF(ISERROR(VLOOKUP(A727,进货明细!$A$2:$D$5000,COLUMN($C$2),0)&amp;""),"",VLOOKUP(A727,进货明细!$A$2:$D$5000,COLUMN($C$2),0)&amp;"")</f>
        <v/>
      </c>
      <c r="D727" s="147" t="str">
        <f>IF(ISERROR(VLOOKUP(A727,进货明细!$A$2:$D$5000,COLUMN($D$2),0)&amp;""),"",VLOOKUP(A727,进货明细!$A$2:$D$5000,COLUMN($D$2),0)&amp;"")</f>
        <v/>
      </c>
      <c r="E727" s="148"/>
      <c r="F727" s="152"/>
      <c r="G727" s="150" t="str">
        <f>IF(ISERROR(VLOOKUP(A727,进货明细!$A$2:$G$5000,COLUMN($G$2),0)&amp;""),"",VLOOKUP(A727,进货明细!$A$2:$G$5000,COLUMN($G$2),0)&amp;"")</f>
        <v/>
      </c>
      <c r="H727" s="151" t="str">
        <f t="shared" si="25"/>
        <v/>
      </c>
      <c r="I727" s="168"/>
      <c r="J727" s="169"/>
      <c r="K727" s="163"/>
      <c r="L727" s="164" t="str">
        <f t="shared" si="24"/>
        <v/>
      </c>
      <c r="M727" s="165" t="e">
        <f>ROUND(VLOOKUP(A727,当前库存!$A$2:$F$7000,COLUMN($F$3),0)&amp;"",2)</f>
        <v>#DIV/0!</v>
      </c>
      <c r="N727" s="166"/>
      <c r="O727" s="167" t="str">
        <f t="array" ref="O727">INDEX(进货明细!A:A,MATCH(0,COUNTIF(O$2:O726,进货明细!$A$2:$A$5000),)+1)&amp;""</f>
        <v/>
      </c>
      <c r="P727" s="167" t="str">
        <f>IF(ISERROR(VLOOKUP(O727,进货明细!$A$2:$D$5000,COLUMN($B$2),0)&amp;""),"",VLOOKUP(O727,进货明细!$A$2:$D$5000,COLUMN($B$2),0)&amp;"")</f>
        <v/>
      </c>
      <c r="Q727" s="174" t="str">
        <f>IF(ISERROR(VLOOKUP(O727,进货明细!$A$2:$D$5000,COLUMN($C$2),0)&amp;""),"",VLOOKUP(O727,进货明细!$A$2:$D$5000,COLUMN($C$2),0)&amp;"")</f>
        <v/>
      </c>
      <c r="R727" s="167" t="str">
        <f>IF(ISERROR(VLOOKUP(O727,进货明细!$A$2:$D$5000,COLUMN($D$2),0)&amp;""),"",VLOOKUP(O727,进货明细!$A$2:$D$5000,COLUMN($D$2),0)&amp;"")</f>
        <v/>
      </c>
      <c r="S727" s="167" t="str">
        <f>IF(ISERROR(VLOOKUP(O727,进货明细!$A$2:$G$5000,COLUMN($G$2),0)&amp;""),"",VLOOKUP(O727,进货明细!$A$2:$G$5000,COLUMN($G$2),0)&amp;"")</f>
        <v/>
      </c>
    </row>
    <row r="728" customHeight="1" spans="1:19">
      <c r="A728" s="175"/>
      <c r="B728" s="153" t="str">
        <f>IF(ISERROR(VLOOKUP(A728,进货明细!$A$2:$D$5000,COLUMN($B$2),0)&amp;""),"",VLOOKUP(A728,进货明细!$A$2:$D$5000,COLUMN($B$2),0)&amp;"")</f>
        <v/>
      </c>
      <c r="C728" s="147" t="str">
        <f>IF(ISERROR(VLOOKUP(A728,进货明细!$A$2:$D$5000,COLUMN($C$2),0)&amp;""),"",VLOOKUP(A728,进货明细!$A$2:$D$5000,COLUMN($C$2),0)&amp;"")</f>
        <v/>
      </c>
      <c r="D728" s="147" t="str">
        <f>IF(ISERROR(VLOOKUP(A728,进货明细!$A$2:$D$5000,COLUMN($D$2),0)&amp;""),"",VLOOKUP(A728,进货明细!$A$2:$D$5000,COLUMN($D$2),0)&amp;"")</f>
        <v/>
      </c>
      <c r="E728" s="148"/>
      <c r="F728" s="152"/>
      <c r="G728" s="150" t="str">
        <f>IF(ISERROR(VLOOKUP(A728,进货明细!$A$2:$G$5000,COLUMN($G$2),0)&amp;""),"",VLOOKUP(A728,进货明细!$A$2:$G$5000,COLUMN($G$2),0)&amp;"")</f>
        <v/>
      </c>
      <c r="H728" s="151" t="str">
        <f t="shared" si="25"/>
        <v/>
      </c>
      <c r="I728" s="168"/>
      <c r="J728" s="169"/>
      <c r="K728" s="163"/>
      <c r="L728" s="164" t="str">
        <f t="shared" si="24"/>
        <v/>
      </c>
      <c r="M728" s="165" t="e">
        <f>ROUND(VLOOKUP(A728,当前库存!$A$2:$F$7000,COLUMN($F$3),0)&amp;"",2)</f>
        <v>#DIV/0!</v>
      </c>
      <c r="N728" s="166"/>
      <c r="O728" s="167" t="str">
        <f t="array" ref="O728">INDEX(进货明细!A:A,MATCH(0,COUNTIF(O$2:O727,进货明细!$A$2:$A$5000),)+1)&amp;""</f>
        <v/>
      </c>
      <c r="P728" s="167" t="str">
        <f>IF(ISERROR(VLOOKUP(O728,进货明细!$A$2:$D$5000,COLUMN($B$2),0)&amp;""),"",VLOOKUP(O728,进货明细!$A$2:$D$5000,COLUMN($B$2),0)&amp;"")</f>
        <v/>
      </c>
      <c r="Q728" s="174" t="str">
        <f>IF(ISERROR(VLOOKUP(O728,进货明细!$A$2:$D$5000,COLUMN($C$2),0)&amp;""),"",VLOOKUP(O728,进货明细!$A$2:$D$5000,COLUMN($C$2),0)&amp;"")</f>
        <v/>
      </c>
      <c r="R728" s="167" t="str">
        <f>IF(ISERROR(VLOOKUP(O728,进货明细!$A$2:$D$5000,COLUMN($D$2),0)&amp;""),"",VLOOKUP(O728,进货明细!$A$2:$D$5000,COLUMN($D$2),0)&amp;"")</f>
        <v/>
      </c>
      <c r="S728" s="167" t="str">
        <f>IF(ISERROR(VLOOKUP(O728,进货明细!$A$2:$G$5000,COLUMN($G$2),0)&amp;""),"",VLOOKUP(O728,进货明细!$A$2:$G$5000,COLUMN($G$2),0)&amp;"")</f>
        <v/>
      </c>
    </row>
    <row r="729" customHeight="1" spans="1:19">
      <c r="A729" s="175"/>
      <c r="B729" s="153" t="str">
        <f>IF(ISERROR(VLOOKUP(A729,进货明细!$A$2:$D$5000,COLUMN($B$2),0)&amp;""),"",VLOOKUP(A729,进货明细!$A$2:$D$5000,COLUMN($B$2),0)&amp;"")</f>
        <v/>
      </c>
      <c r="C729" s="147" t="str">
        <f>IF(ISERROR(VLOOKUP(A729,进货明细!$A$2:$D$5000,COLUMN($C$2),0)&amp;""),"",VLOOKUP(A729,进货明细!$A$2:$D$5000,COLUMN($C$2),0)&amp;"")</f>
        <v/>
      </c>
      <c r="D729" s="147" t="str">
        <f>IF(ISERROR(VLOOKUP(A729,进货明细!$A$2:$D$5000,COLUMN($D$2),0)&amp;""),"",VLOOKUP(A729,进货明细!$A$2:$D$5000,COLUMN($D$2),0)&amp;"")</f>
        <v/>
      </c>
      <c r="E729" s="148"/>
      <c r="F729" s="152"/>
      <c r="G729" s="150" t="str">
        <f>IF(ISERROR(VLOOKUP(A729,进货明细!$A$2:$G$5000,COLUMN($G$2),0)&amp;""),"",VLOOKUP(A729,进货明细!$A$2:$G$5000,COLUMN($G$2),0)&amp;"")</f>
        <v/>
      </c>
      <c r="H729" s="151" t="str">
        <f t="shared" si="25"/>
        <v/>
      </c>
      <c r="I729" s="168"/>
      <c r="J729" s="169"/>
      <c r="K729" s="163"/>
      <c r="L729" s="164" t="str">
        <f t="shared" si="24"/>
        <v/>
      </c>
      <c r="M729" s="165" t="e">
        <f>ROUND(VLOOKUP(A729,当前库存!$A$2:$F$7000,COLUMN($F$3),0)&amp;"",2)</f>
        <v>#DIV/0!</v>
      </c>
      <c r="N729" s="166"/>
      <c r="O729" s="167" t="str">
        <f t="array" ref="O729">INDEX(进货明细!A:A,MATCH(0,COUNTIF(O$2:O728,进货明细!$A$2:$A$5000),)+1)&amp;""</f>
        <v/>
      </c>
      <c r="P729" s="167" t="str">
        <f>IF(ISERROR(VLOOKUP(O729,进货明细!$A$2:$D$5000,COLUMN($B$2),0)&amp;""),"",VLOOKUP(O729,进货明细!$A$2:$D$5000,COLUMN($B$2),0)&amp;"")</f>
        <v/>
      </c>
      <c r="Q729" s="174" t="str">
        <f>IF(ISERROR(VLOOKUP(O729,进货明细!$A$2:$D$5000,COLUMN($C$2),0)&amp;""),"",VLOOKUP(O729,进货明细!$A$2:$D$5000,COLUMN($C$2),0)&amp;"")</f>
        <v/>
      </c>
      <c r="R729" s="167" t="str">
        <f>IF(ISERROR(VLOOKUP(O729,进货明细!$A$2:$D$5000,COLUMN($D$2),0)&amp;""),"",VLOOKUP(O729,进货明细!$A$2:$D$5000,COLUMN($D$2),0)&amp;"")</f>
        <v/>
      </c>
      <c r="S729" s="167" t="str">
        <f>IF(ISERROR(VLOOKUP(O729,进货明细!$A$2:$G$5000,COLUMN($G$2),0)&amp;""),"",VLOOKUP(O729,进货明细!$A$2:$G$5000,COLUMN($G$2),0)&amp;"")</f>
        <v/>
      </c>
    </row>
    <row r="730" customHeight="1" spans="1:19">
      <c r="A730" s="175"/>
      <c r="B730" s="153" t="str">
        <f>IF(ISERROR(VLOOKUP(A730,进货明细!$A$2:$D$5000,COLUMN($B$2),0)&amp;""),"",VLOOKUP(A730,进货明细!$A$2:$D$5000,COLUMN($B$2),0)&amp;"")</f>
        <v/>
      </c>
      <c r="C730" s="147" t="str">
        <f>IF(ISERROR(VLOOKUP(A730,进货明细!$A$2:$D$5000,COLUMN($C$2),0)&amp;""),"",VLOOKUP(A730,进货明细!$A$2:$D$5000,COLUMN($C$2),0)&amp;"")</f>
        <v/>
      </c>
      <c r="D730" s="147" t="str">
        <f>IF(ISERROR(VLOOKUP(A730,进货明细!$A$2:$D$5000,COLUMN($D$2),0)&amp;""),"",VLOOKUP(A730,进货明细!$A$2:$D$5000,COLUMN($D$2),0)&amp;"")</f>
        <v/>
      </c>
      <c r="E730" s="148"/>
      <c r="F730" s="152"/>
      <c r="G730" s="150" t="str">
        <f>IF(ISERROR(VLOOKUP(A730,进货明细!$A$2:$G$5000,COLUMN($G$2),0)&amp;""),"",VLOOKUP(A730,进货明细!$A$2:$G$5000,COLUMN($G$2),0)&amp;"")</f>
        <v/>
      </c>
      <c r="H730" s="151" t="str">
        <f t="shared" si="25"/>
        <v/>
      </c>
      <c r="I730" s="168"/>
      <c r="J730" s="169"/>
      <c r="K730" s="163"/>
      <c r="L730" s="164" t="str">
        <f t="shared" si="24"/>
        <v/>
      </c>
      <c r="M730" s="165" t="e">
        <f>ROUND(VLOOKUP(A730,当前库存!$A$2:$F$7000,COLUMN($F$3),0)&amp;"",2)</f>
        <v>#DIV/0!</v>
      </c>
      <c r="N730" s="166"/>
      <c r="O730" s="167" t="str">
        <f t="array" ref="O730">INDEX(进货明细!A:A,MATCH(0,COUNTIF(O$2:O729,进货明细!$A$2:$A$5000),)+1)&amp;""</f>
        <v/>
      </c>
      <c r="P730" s="167" t="str">
        <f>IF(ISERROR(VLOOKUP(O730,进货明细!$A$2:$D$5000,COLUMN($B$2),0)&amp;""),"",VLOOKUP(O730,进货明细!$A$2:$D$5000,COLUMN($B$2),0)&amp;"")</f>
        <v/>
      </c>
      <c r="Q730" s="174" t="str">
        <f>IF(ISERROR(VLOOKUP(O730,进货明细!$A$2:$D$5000,COLUMN($C$2),0)&amp;""),"",VLOOKUP(O730,进货明细!$A$2:$D$5000,COLUMN($C$2),0)&amp;"")</f>
        <v/>
      </c>
      <c r="R730" s="167" t="str">
        <f>IF(ISERROR(VLOOKUP(O730,进货明细!$A$2:$D$5000,COLUMN($D$2),0)&amp;""),"",VLOOKUP(O730,进货明细!$A$2:$D$5000,COLUMN($D$2),0)&amp;"")</f>
        <v/>
      </c>
      <c r="S730" s="167" t="str">
        <f>IF(ISERROR(VLOOKUP(O730,进货明细!$A$2:$G$5000,COLUMN($G$2),0)&amp;""),"",VLOOKUP(O730,进货明细!$A$2:$G$5000,COLUMN($G$2),0)&amp;"")</f>
        <v/>
      </c>
    </row>
    <row r="731" customHeight="1" spans="1:19">
      <c r="A731" s="175"/>
      <c r="B731" s="153" t="str">
        <f>IF(ISERROR(VLOOKUP(A731,进货明细!$A$2:$D$5000,COLUMN($B$2),0)&amp;""),"",VLOOKUP(A731,进货明细!$A$2:$D$5000,COLUMN($B$2),0)&amp;"")</f>
        <v/>
      </c>
      <c r="C731" s="147" t="str">
        <f>IF(ISERROR(VLOOKUP(A731,进货明细!$A$2:$D$5000,COLUMN($C$2),0)&amp;""),"",VLOOKUP(A731,进货明细!$A$2:$D$5000,COLUMN($C$2),0)&amp;"")</f>
        <v/>
      </c>
      <c r="D731" s="147" t="str">
        <f>IF(ISERROR(VLOOKUP(A731,进货明细!$A$2:$D$5000,COLUMN($D$2),0)&amp;""),"",VLOOKUP(A731,进货明细!$A$2:$D$5000,COLUMN($D$2),0)&amp;"")</f>
        <v/>
      </c>
      <c r="E731" s="148"/>
      <c r="F731" s="152"/>
      <c r="G731" s="150" t="str">
        <f>IF(ISERROR(VLOOKUP(A731,进货明细!$A$2:$G$5000,COLUMN($G$2),0)&amp;""),"",VLOOKUP(A731,进货明细!$A$2:$G$5000,COLUMN($G$2),0)&amp;"")</f>
        <v/>
      </c>
      <c r="H731" s="151" t="str">
        <f t="shared" si="25"/>
        <v/>
      </c>
      <c r="I731" s="168"/>
      <c r="J731" s="169"/>
      <c r="K731" s="163"/>
      <c r="L731" s="164" t="str">
        <f t="shared" si="24"/>
        <v/>
      </c>
      <c r="M731" s="165" t="e">
        <f>ROUND(VLOOKUP(A731,当前库存!$A$2:$F$7000,COLUMN($F$3),0)&amp;"",2)</f>
        <v>#DIV/0!</v>
      </c>
      <c r="N731" s="166"/>
      <c r="O731" s="167" t="str">
        <f t="array" ref="O731">INDEX(进货明细!A:A,MATCH(0,COUNTIF(O$2:O730,进货明细!$A$2:$A$5000),)+1)&amp;""</f>
        <v/>
      </c>
      <c r="P731" s="167" t="str">
        <f>IF(ISERROR(VLOOKUP(O731,进货明细!$A$2:$D$5000,COLUMN($B$2),0)&amp;""),"",VLOOKUP(O731,进货明细!$A$2:$D$5000,COLUMN($B$2),0)&amp;"")</f>
        <v/>
      </c>
      <c r="Q731" s="174" t="str">
        <f>IF(ISERROR(VLOOKUP(O731,进货明细!$A$2:$D$5000,COLUMN($C$2),0)&amp;""),"",VLOOKUP(O731,进货明细!$A$2:$D$5000,COLUMN($C$2),0)&amp;"")</f>
        <v/>
      </c>
      <c r="R731" s="167" t="str">
        <f>IF(ISERROR(VLOOKUP(O731,进货明细!$A$2:$D$5000,COLUMN($D$2),0)&amp;""),"",VLOOKUP(O731,进货明细!$A$2:$D$5000,COLUMN($D$2),0)&amp;"")</f>
        <v/>
      </c>
      <c r="S731" s="167" t="str">
        <f>IF(ISERROR(VLOOKUP(O731,进货明细!$A$2:$G$5000,COLUMN($G$2),0)&amp;""),"",VLOOKUP(O731,进货明细!$A$2:$G$5000,COLUMN($G$2),0)&amp;"")</f>
        <v/>
      </c>
    </row>
    <row r="732" customHeight="1" spans="1:19">
      <c r="A732" s="175"/>
      <c r="B732" s="153" t="str">
        <f>IF(ISERROR(VLOOKUP(A732,进货明细!$A$2:$D$5000,COLUMN($B$2),0)&amp;""),"",VLOOKUP(A732,进货明细!$A$2:$D$5000,COLUMN($B$2),0)&amp;"")</f>
        <v/>
      </c>
      <c r="C732" s="147" t="str">
        <f>IF(ISERROR(VLOOKUP(A732,进货明细!$A$2:$D$5000,COLUMN($C$2),0)&amp;""),"",VLOOKUP(A732,进货明细!$A$2:$D$5000,COLUMN($C$2),0)&amp;"")</f>
        <v/>
      </c>
      <c r="D732" s="147" t="str">
        <f>IF(ISERROR(VLOOKUP(A732,进货明细!$A$2:$D$5000,COLUMN($D$2),0)&amp;""),"",VLOOKUP(A732,进货明细!$A$2:$D$5000,COLUMN($D$2),0)&amp;"")</f>
        <v/>
      </c>
      <c r="E732" s="148"/>
      <c r="F732" s="152"/>
      <c r="G732" s="150" t="str">
        <f>IF(ISERROR(VLOOKUP(A732,进货明细!$A$2:$G$5000,COLUMN($G$2),0)&amp;""),"",VLOOKUP(A732,进货明细!$A$2:$G$5000,COLUMN($G$2),0)&amp;"")</f>
        <v/>
      </c>
      <c r="H732" s="151" t="str">
        <f t="shared" si="25"/>
        <v/>
      </c>
      <c r="I732" s="168"/>
      <c r="J732" s="169"/>
      <c r="K732" s="163"/>
      <c r="L732" s="164" t="str">
        <f t="shared" si="24"/>
        <v/>
      </c>
      <c r="M732" s="165" t="e">
        <f>ROUND(VLOOKUP(A732,当前库存!$A$2:$F$7000,COLUMN($F$3),0)&amp;"",2)</f>
        <v>#DIV/0!</v>
      </c>
      <c r="N732" s="166"/>
      <c r="O732" s="167" t="str">
        <f t="array" ref="O732">INDEX(进货明细!A:A,MATCH(0,COUNTIF(O$2:O731,进货明细!$A$2:$A$5000),)+1)&amp;""</f>
        <v/>
      </c>
      <c r="P732" s="167" t="str">
        <f>IF(ISERROR(VLOOKUP(O732,进货明细!$A$2:$D$5000,COLUMN($B$2),0)&amp;""),"",VLOOKUP(O732,进货明细!$A$2:$D$5000,COLUMN($B$2),0)&amp;"")</f>
        <v/>
      </c>
      <c r="Q732" s="174" t="str">
        <f>IF(ISERROR(VLOOKUP(O732,进货明细!$A$2:$D$5000,COLUMN($C$2),0)&amp;""),"",VLOOKUP(O732,进货明细!$A$2:$D$5000,COLUMN($C$2),0)&amp;"")</f>
        <v/>
      </c>
      <c r="R732" s="167" t="str">
        <f>IF(ISERROR(VLOOKUP(O732,进货明细!$A$2:$D$5000,COLUMN($D$2),0)&amp;""),"",VLOOKUP(O732,进货明细!$A$2:$D$5000,COLUMN($D$2),0)&amp;"")</f>
        <v/>
      </c>
      <c r="S732" s="167" t="str">
        <f>IF(ISERROR(VLOOKUP(O732,进货明细!$A$2:$G$5000,COLUMN($G$2),0)&amp;""),"",VLOOKUP(O732,进货明细!$A$2:$G$5000,COLUMN($G$2),0)&amp;"")</f>
        <v/>
      </c>
    </row>
    <row r="733" customHeight="1" spans="1:19">
      <c r="A733" s="175"/>
      <c r="B733" s="153" t="str">
        <f>IF(ISERROR(VLOOKUP(A733,进货明细!$A$2:$D$5000,COLUMN($B$2),0)&amp;""),"",VLOOKUP(A733,进货明细!$A$2:$D$5000,COLUMN($B$2),0)&amp;"")</f>
        <v/>
      </c>
      <c r="C733" s="147" t="str">
        <f>IF(ISERROR(VLOOKUP(A733,进货明细!$A$2:$D$5000,COLUMN($C$2),0)&amp;""),"",VLOOKUP(A733,进货明细!$A$2:$D$5000,COLUMN($C$2),0)&amp;"")</f>
        <v/>
      </c>
      <c r="D733" s="147" t="str">
        <f>IF(ISERROR(VLOOKUP(A733,进货明细!$A$2:$D$5000,COLUMN($D$2),0)&amp;""),"",VLOOKUP(A733,进货明细!$A$2:$D$5000,COLUMN($D$2),0)&amp;"")</f>
        <v/>
      </c>
      <c r="E733" s="148"/>
      <c r="F733" s="152"/>
      <c r="G733" s="150" t="str">
        <f>IF(ISERROR(VLOOKUP(A733,进货明细!$A$2:$G$5000,COLUMN($G$2),0)&amp;""),"",VLOOKUP(A733,进货明细!$A$2:$G$5000,COLUMN($G$2),0)&amp;"")</f>
        <v/>
      </c>
      <c r="H733" s="151" t="str">
        <f t="shared" si="25"/>
        <v/>
      </c>
      <c r="I733" s="168"/>
      <c r="J733" s="169"/>
      <c r="K733" s="163"/>
      <c r="L733" s="164" t="str">
        <f t="shared" si="24"/>
        <v/>
      </c>
      <c r="M733" s="165" t="e">
        <f>ROUND(VLOOKUP(A733,当前库存!$A$2:$F$7000,COLUMN($F$3),0)&amp;"",2)</f>
        <v>#DIV/0!</v>
      </c>
      <c r="N733" s="166"/>
      <c r="O733" s="167" t="str">
        <f t="array" ref="O733">INDEX(进货明细!A:A,MATCH(0,COUNTIF(O$2:O732,进货明细!$A$2:$A$5000),)+1)&amp;""</f>
        <v/>
      </c>
      <c r="P733" s="167" t="str">
        <f>IF(ISERROR(VLOOKUP(O733,进货明细!$A$2:$D$5000,COLUMN($B$2),0)&amp;""),"",VLOOKUP(O733,进货明细!$A$2:$D$5000,COLUMN($B$2),0)&amp;"")</f>
        <v/>
      </c>
      <c r="Q733" s="174" t="str">
        <f>IF(ISERROR(VLOOKUP(O733,进货明细!$A$2:$D$5000,COLUMN($C$2),0)&amp;""),"",VLOOKUP(O733,进货明细!$A$2:$D$5000,COLUMN($C$2),0)&amp;"")</f>
        <v/>
      </c>
      <c r="R733" s="167" t="str">
        <f>IF(ISERROR(VLOOKUP(O733,进货明细!$A$2:$D$5000,COLUMN($D$2),0)&amp;""),"",VLOOKUP(O733,进货明细!$A$2:$D$5000,COLUMN($D$2),0)&amp;"")</f>
        <v/>
      </c>
      <c r="S733" s="167" t="str">
        <f>IF(ISERROR(VLOOKUP(O733,进货明细!$A$2:$G$5000,COLUMN($G$2),0)&amp;""),"",VLOOKUP(O733,进货明细!$A$2:$G$5000,COLUMN($G$2),0)&amp;"")</f>
        <v/>
      </c>
    </row>
    <row r="734" customHeight="1" spans="1:19">
      <c r="A734" s="175"/>
      <c r="B734" s="153" t="str">
        <f>IF(ISERROR(VLOOKUP(A734,进货明细!$A$2:$D$5000,COLUMN($B$2),0)&amp;""),"",VLOOKUP(A734,进货明细!$A$2:$D$5000,COLUMN($B$2),0)&amp;"")</f>
        <v/>
      </c>
      <c r="C734" s="147" t="str">
        <f>IF(ISERROR(VLOOKUP(A734,进货明细!$A$2:$D$5000,COLUMN($C$2),0)&amp;""),"",VLOOKUP(A734,进货明细!$A$2:$D$5000,COLUMN($C$2),0)&amp;"")</f>
        <v/>
      </c>
      <c r="D734" s="147" t="str">
        <f>IF(ISERROR(VLOOKUP(A734,进货明细!$A$2:$D$5000,COLUMN($D$2),0)&amp;""),"",VLOOKUP(A734,进货明细!$A$2:$D$5000,COLUMN($D$2),0)&amp;"")</f>
        <v/>
      </c>
      <c r="E734" s="148"/>
      <c r="F734" s="152"/>
      <c r="G734" s="150" t="str">
        <f>IF(ISERROR(VLOOKUP(A734,进货明细!$A$2:$G$5000,COLUMN($G$2),0)&amp;""),"",VLOOKUP(A734,进货明细!$A$2:$G$5000,COLUMN($G$2),0)&amp;"")</f>
        <v/>
      </c>
      <c r="H734" s="151" t="str">
        <f t="shared" si="25"/>
        <v/>
      </c>
      <c r="I734" s="168"/>
      <c r="J734" s="169"/>
      <c r="K734" s="163"/>
      <c r="L734" s="164" t="str">
        <f t="shared" si="24"/>
        <v/>
      </c>
      <c r="M734" s="165" t="e">
        <f>ROUND(VLOOKUP(A734,当前库存!$A$2:$F$7000,COLUMN($F$3),0)&amp;"",2)</f>
        <v>#DIV/0!</v>
      </c>
      <c r="N734" s="166"/>
      <c r="O734" s="167" t="str">
        <f t="array" ref="O734">INDEX(进货明细!A:A,MATCH(0,COUNTIF(O$2:O733,进货明细!$A$2:$A$5000),)+1)&amp;""</f>
        <v/>
      </c>
      <c r="P734" s="167" t="str">
        <f>IF(ISERROR(VLOOKUP(O734,进货明细!$A$2:$D$5000,COLUMN($B$2),0)&amp;""),"",VLOOKUP(O734,进货明细!$A$2:$D$5000,COLUMN($B$2),0)&amp;"")</f>
        <v/>
      </c>
      <c r="Q734" s="174" t="str">
        <f>IF(ISERROR(VLOOKUP(O734,进货明细!$A$2:$D$5000,COLUMN($C$2),0)&amp;""),"",VLOOKUP(O734,进货明细!$A$2:$D$5000,COLUMN($C$2),0)&amp;"")</f>
        <v/>
      </c>
      <c r="R734" s="167" t="str">
        <f>IF(ISERROR(VLOOKUP(O734,进货明细!$A$2:$D$5000,COLUMN($D$2),0)&amp;""),"",VLOOKUP(O734,进货明细!$A$2:$D$5000,COLUMN($D$2),0)&amp;"")</f>
        <v/>
      </c>
      <c r="S734" s="167" t="str">
        <f>IF(ISERROR(VLOOKUP(O734,进货明细!$A$2:$G$5000,COLUMN($G$2),0)&amp;""),"",VLOOKUP(O734,进货明细!$A$2:$G$5000,COLUMN($G$2),0)&amp;"")</f>
        <v/>
      </c>
    </row>
    <row r="735" customHeight="1" spans="1:19">
      <c r="A735" s="175"/>
      <c r="B735" s="153" t="str">
        <f>IF(ISERROR(VLOOKUP(A735,进货明细!$A$2:$D$5000,COLUMN($B$2),0)&amp;""),"",VLOOKUP(A735,进货明细!$A$2:$D$5000,COLUMN($B$2),0)&amp;"")</f>
        <v/>
      </c>
      <c r="C735" s="147" t="str">
        <f>IF(ISERROR(VLOOKUP(A735,进货明细!$A$2:$D$5000,COLUMN($C$2),0)&amp;""),"",VLOOKUP(A735,进货明细!$A$2:$D$5000,COLUMN($C$2),0)&amp;"")</f>
        <v/>
      </c>
      <c r="D735" s="147" t="str">
        <f>IF(ISERROR(VLOOKUP(A735,进货明细!$A$2:$D$5000,COLUMN($D$2),0)&amp;""),"",VLOOKUP(A735,进货明细!$A$2:$D$5000,COLUMN($D$2),0)&amp;"")</f>
        <v/>
      </c>
      <c r="E735" s="148"/>
      <c r="F735" s="152"/>
      <c r="G735" s="150" t="str">
        <f>IF(ISERROR(VLOOKUP(A735,进货明细!$A$2:$G$5000,COLUMN($G$2),0)&amp;""),"",VLOOKUP(A735,进货明细!$A$2:$G$5000,COLUMN($G$2),0)&amp;"")</f>
        <v/>
      </c>
      <c r="H735" s="151" t="str">
        <f t="shared" si="25"/>
        <v/>
      </c>
      <c r="I735" s="168"/>
      <c r="J735" s="169"/>
      <c r="K735" s="163"/>
      <c r="L735" s="164" t="str">
        <f t="shared" si="24"/>
        <v/>
      </c>
      <c r="M735" s="165" t="e">
        <f>ROUND(VLOOKUP(A735,当前库存!$A$2:$F$7000,COLUMN($F$3),0)&amp;"",2)</f>
        <v>#DIV/0!</v>
      </c>
      <c r="N735" s="166"/>
      <c r="O735" s="167" t="str">
        <f t="array" ref="O735">INDEX(进货明细!A:A,MATCH(0,COUNTIF(O$2:O734,进货明细!$A$2:$A$5000),)+1)&amp;""</f>
        <v/>
      </c>
      <c r="P735" s="167" t="str">
        <f>IF(ISERROR(VLOOKUP(O735,进货明细!$A$2:$D$5000,COLUMN($B$2),0)&amp;""),"",VLOOKUP(O735,进货明细!$A$2:$D$5000,COLUMN($B$2),0)&amp;"")</f>
        <v/>
      </c>
      <c r="Q735" s="174" t="str">
        <f>IF(ISERROR(VLOOKUP(O735,进货明细!$A$2:$D$5000,COLUMN($C$2),0)&amp;""),"",VLOOKUP(O735,进货明细!$A$2:$D$5000,COLUMN($C$2),0)&amp;"")</f>
        <v/>
      </c>
      <c r="R735" s="167" t="str">
        <f>IF(ISERROR(VLOOKUP(O735,进货明细!$A$2:$D$5000,COLUMN($D$2),0)&amp;""),"",VLOOKUP(O735,进货明细!$A$2:$D$5000,COLUMN($D$2),0)&amp;"")</f>
        <v/>
      </c>
      <c r="S735" s="167" t="str">
        <f>IF(ISERROR(VLOOKUP(O735,进货明细!$A$2:$G$5000,COLUMN($G$2),0)&amp;""),"",VLOOKUP(O735,进货明细!$A$2:$G$5000,COLUMN($G$2),0)&amp;"")</f>
        <v/>
      </c>
    </row>
    <row r="736" customHeight="1" spans="1:19">
      <c r="A736" s="175"/>
      <c r="B736" s="153" t="str">
        <f>IF(ISERROR(VLOOKUP(A736,进货明细!$A$2:$D$5000,COLUMN($B$2),0)&amp;""),"",VLOOKUP(A736,进货明细!$A$2:$D$5000,COLUMN($B$2),0)&amp;"")</f>
        <v/>
      </c>
      <c r="C736" s="147" t="str">
        <f>IF(ISERROR(VLOOKUP(A736,进货明细!$A$2:$D$5000,COLUMN($C$2),0)&amp;""),"",VLOOKUP(A736,进货明细!$A$2:$D$5000,COLUMN($C$2),0)&amp;"")</f>
        <v/>
      </c>
      <c r="D736" s="147" t="str">
        <f>IF(ISERROR(VLOOKUP(A736,进货明细!$A$2:$D$5000,COLUMN($D$2),0)&amp;""),"",VLOOKUP(A736,进货明细!$A$2:$D$5000,COLUMN($D$2),0)&amp;"")</f>
        <v/>
      </c>
      <c r="E736" s="148"/>
      <c r="F736" s="152"/>
      <c r="G736" s="150" t="str">
        <f>IF(ISERROR(VLOOKUP(A736,进货明细!$A$2:$G$5000,COLUMN($G$2),0)&amp;""),"",VLOOKUP(A736,进货明细!$A$2:$G$5000,COLUMN($G$2),0)&amp;"")</f>
        <v/>
      </c>
      <c r="H736" s="151" t="str">
        <f t="shared" si="25"/>
        <v/>
      </c>
      <c r="I736" s="168"/>
      <c r="J736" s="169"/>
      <c r="K736" s="163"/>
      <c r="L736" s="164" t="str">
        <f t="shared" si="24"/>
        <v/>
      </c>
      <c r="M736" s="165" t="e">
        <f>ROUND(VLOOKUP(A736,当前库存!$A$2:$F$7000,COLUMN($F$3),0)&amp;"",2)</f>
        <v>#DIV/0!</v>
      </c>
      <c r="N736" s="166"/>
      <c r="O736" s="167" t="str">
        <f t="array" ref="O736">INDEX(进货明细!A:A,MATCH(0,COUNTIF(O$2:O735,进货明细!$A$2:$A$5000),)+1)&amp;""</f>
        <v/>
      </c>
      <c r="P736" s="167" t="str">
        <f>IF(ISERROR(VLOOKUP(O736,进货明细!$A$2:$D$5000,COLUMN($B$2),0)&amp;""),"",VLOOKUP(O736,进货明细!$A$2:$D$5000,COLUMN($B$2),0)&amp;"")</f>
        <v/>
      </c>
      <c r="Q736" s="174" t="str">
        <f>IF(ISERROR(VLOOKUP(O736,进货明细!$A$2:$D$5000,COLUMN($C$2),0)&amp;""),"",VLOOKUP(O736,进货明细!$A$2:$D$5000,COLUMN($C$2),0)&amp;"")</f>
        <v/>
      </c>
      <c r="R736" s="167" t="str">
        <f>IF(ISERROR(VLOOKUP(O736,进货明细!$A$2:$D$5000,COLUMN($D$2),0)&amp;""),"",VLOOKUP(O736,进货明细!$A$2:$D$5000,COLUMN($D$2),0)&amp;"")</f>
        <v/>
      </c>
      <c r="S736" s="167" t="str">
        <f>IF(ISERROR(VLOOKUP(O736,进货明细!$A$2:$G$5000,COLUMN($G$2),0)&amp;""),"",VLOOKUP(O736,进货明细!$A$2:$G$5000,COLUMN($G$2),0)&amp;"")</f>
        <v/>
      </c>
    </row>
    <row r="737" customHeight="1" spans="1:19">
      <c r="A737" s="175"/>
      <c r="B737" s="153" t="str">
        <f>IF(ISERROR(VLOOKUP(A737,进货明细!$A$2:$D$5000,COLUMN($B$2),0)&amp;""),"",VLOOKUP(A737,进货明细!$A$2:$D$5000,COLUMN($B$2),0)&amp;"")</f>
        <v/>
      </c>
      <c r="C737" s="147" t="str">
        <f>IF(ISERROR(VLOOKUP(A737,进货明细!$A$2:$D$5000,COLUMN($C$2),0)&amp;""),"",VLOOKUP(A737,进货明细!$A$2:$D$5000,COLUMN($C$2),0)&amp;"")</f>
        <v/>
      </c>
      <c r="D737" s="147" t="str">
        <f>IF(ISERROR(VLOOKUP(A737,进货明细!$A$2:$D$5000,COLUMN($D$2),0)&amp;""),"",VLOOKUP(A737,进货明细!$A$2:$D$5000,COLUMN($D$2),0)&amp;"")</f>
        <v/>
      </c>
      <c r="E737" s="148"/>
      <c r="F737" s="152"/>
      <c r="G737" s="150" t="str">
        <f>IF(ISERROR(VLOOKUP(A737,进货明细!$A$2:$G$5000,COLUMN($G$2),0)&amp;""),"",VLOOKUP(A737,进货明细!$A$2:$G$5000,COLUMN($G$2),0)&amp;"")</f>
        <v/>
      </c>
      <c r="H737" s="151" t="str">
        <f t="shared" si="25"/>
        <v/>
      </c>
      <c r="I737" s="168"/>
      <c r="J737" s="169"/>
      <c r="K737" s="163"/>
      <c r="L737" s="164" t="str">
        <f t="shared" si="24"/>
        <v/>
      </c>
      <c r="M737" s="165" t="e">
        <f>ROUND(VLOOKUP(A737,当前库存!$A$2:$F$7000,COLUMN($F$3),0)&amp;"",2)</f>
        <v>#DIV/0!</v>
      </c>
      <c r="N737" s="166"/>
      <c r="O737" s="167" t="str">
        <f t="array" ref="O737">INDEX(进货明细!A:A,MATCH(0,COUNTIF(O$2:O736,进货明细!$A$2:$A$5000),)+1)&amp;""</f>
        <v/>
      </c>
      <c r="P737" s="167" t="str">
        <f>IF(ISERROR(VLOOKUP(O737,进货明细!$A$2:$D$5000,COLUMN($B$2),0)&amp;""),"",VLOOKUP(O737,进货明细!$A$2:$D$5000,COLUMN($B$2),0)&amp;"")</f>
        <v/>
      </c>
      <c r="Q737" s="174" t="str">
        <f>IF(ISERROR(VLOOKUP(O737,进货明细!$A$2:$D$5000,COLUMN($C$2),0)&amp;""),"",VLOOKUP(O737,进货明细!$A$2:$D$5000,COLUMN($C$2),0)&amp;"")</f>
        <v/>
      </c>
      <c r="R737" s="167" t="str">
        <f>IF(ISERROR(VLOOKUP(O737,进货明细!$A$2:$D$5000,COLUMN($D$2),0)&amp;""),"",VLOOKUP(O737,进货明细!$A$2:$D$5000,COLUMN($D$2),0)&amp;"")</f>
        <v/>
      </c>
      <c r="S737" s="167" t="str">
        <f>IF(ISERROR(VLOOKUP(O737,进货明细!$A$2:$G$5000,COLUMN($G$2),0)&amp;""),"",VLOOKUP(O737,进货明细!$A$2:$G$5000,COLUMN($G$2),0)&amp;"")</f>
        <v/>
      </c>
    </row>
    <row r="738" customHeight="1" spans="1:19">
      <c r="A738" s="175"/>
      <c r="B738" s="153" t="str">
        <f>IF(ISERROR(VLOOKUP(A738,进货明细!$A$2:$D$5000,COLUMN($B$2),0)&amp;""),"",VLOOKUP(A738,进货明细!$A$2:$D$5000,COLUMN($B$2),0)&amp;"")</f>
        <v/>
      </c>
      <c r="C738" s="147" t="str">
        <f>IF(ISERROR(VLOOKUP(A738,进货明细!$A$2:$D$5000,COLUMN($C$2),0)&amp;""),"",VLOOKUP(A738,进货明细!$A$2:$D$5000,COLUMN($C$2),0)&amp;"")</f>
        <v/>
      </c>
      <c r="D738" s="147" t="str">
        <f>IF(ISERROR(VLOOKUP(A738,进货明细!$A$2:$D$5000,COLUMN($D$2),0)&amp;""),"",VLOOKUP(A738,进货明细!$A$2:$D$5000,COLUMN($D$2),0)&amp;"")</f>
        <v/>
      </c>
      <c r="E738" s="148"/>
      <c r="F738" s="152"/>
      <c r="G738" s="150" t="str">
        <f>IF(ISERROR(VLOOKUP(A738,进货明细!$A$2:$G$5000,COLUMN($G$2),0)&amp;""),"",VLOOKUP(A738,进货明细!$A$2:$G$5000,COLUMN($G$2),0)&amp;"")</f>
        <v/>
      </c>
      <c r="H738" s="151" t="str">
        <f t="shared" si="25"/>
        <v/>
      </c>
      <c r="I738" s="168"/>
      <c r="J738" s="169"/>
      <c r="K738" s="163"/>
      <c r="L738" s="164" t="str">
        <f t="shared" si="24"/>
        <v/>
      </c>
      <c r="M738" s="165" t="e">
        <f>ROUND(VLOOKUP(A738,当前库存!$A$2:$F$7000,COLUMN($F$3),0)&amp;"",2)</f>
        <v>#DIV/0!</v>
      </c>
      <c r="N738" s="166"/>
      <c r="O738" s="167" t="str">
        <f t="array" ref="O738">INDEX(进货明细!A:A,MATCH(0,COUNTIF(O$2:O737,进货明细!$A$2:$A$5000),)+1)&amp;""</f>
        <v/>
      </c>
      <c r="P738" s="167" t="str">
        <f>IF(ISERROR(VLOOKUP(O738,进货明细!$A$2:$D$5000,COLUMN($B$2),0)&amp;""),"",VLOOKUP(O738,进货明细!$A$2:$D$5000,COLUMN($B$2),0)&amp;"")</f>
        <v/>
      </c>
      <c r="Q738" s="174" t="str">
        <f>IF(ISERROR(VLOOKUP(O738,进货明细!$A$2:$D$5000,COLUMN($C$2),0)&amp;""),"",VLOOKUP(O738,进货明细!$A$2:$D$5000,COLUMN($C$2),0)&amp;"")</f>
        <v/>
      </c>
      <c r="R738" s="167" t="str">
        <f>IF(ISERROR(VLOOKUP(O738,进货明细!$A$2:$D$5000,COLUMN($D$2),0)&amp;""),"",VLOOKUP(O738,进货明细!$A$2:$D$5000,COLUMN($D$2),0)&amp;"")</f>
        <v/>
      </c>
      <c r="S738" s="167" t="str">
        <f>IF(ISERROR(VLOOKUP(O738,进货明细!$A$2:$G$5000,COLUMN($G$2),0)&amp;""),"",VLOOKUP(O738,进货明细!$A$2:$G$5000,COLUMN($G$2),0)&amp;"")</f>
        <v/>
      </c>
    </row>
    <row r="739" customHeight="1" spans="1:19">
      <c r="A739" s="175"/>
      <c r="B739" s="153" t="str">
        <f>IF(ISERROR(VLOOKUP(A739,进货明细!$A$2:$D$5000,COLUMN($B$2),0)&amp;""),"",VLOOKUP(A739,进货明细!$A$2:$D$5000,COLUMN($B$2),0)&amp;"")</f>
        <v/>
      </c>
      <c r="C739" s="147" t="str">
        <f>IF(ISERROR(VLOOKUP(A739,进货明细!$A$2:$D$5000,COLUMN($C$2),0)&amp;""),"",VLOOKUP(A739,进货明细!$A$2:$D$5000,COLUMN($C$2),0)&amp;"")</f>
        <v/>
      </c>
      <c r="D739" s="147" t="str">
        <f>IF(ISERROR(VLOOKUP(A739,进货明细!$A$2:$D$5000,COLUMN($D$2),0)&amp;""),"",VLOOKUP(A739,进货明细!$A$2:$D$5000,COLUMN($D$2),0)&amp;"")</f>
        <v/>
      </c>
      <c r="E739" s="148"/>
      <c r="F739" s="152"/>
      <c r="G739" s="150" t="str">
        <f>IF(ISERROR(VLOOKUP(A739,进货明细!$A$2:$G$5000,COLUMN($G$2),0)&amp;""),"",VLOOKUP(A739,进货明细!$A$2:$G$5000,COLUMN($G$2),0)&amp;"")</f>
        <v/>
      </c>
      <c r="H739" s="151" t="str">
        <f t="shared" si="25"/>
        <v/>
      </c>
      <c r="I739" s="168"/>
      <c r="J739" s="169"/>
      <c r="K739" s="163"/>
      <c r="L739" s="164" t="str">
        <f t="shared" si="24"/>
        <v/>
      </c>
      <c r="M739" s="165" t="e">
        <f>ROUND(VLOOKUP(A739,当前库存!$A$2:$F$7000,COLUMN($F$3),0)&amp;"",2)</f>
        <v>#DIV/0!</v>
      </c>
      <c r="N739" s="166"/>
      <c r="O739" s="167" t="str">
        <f t="array" ref="O739">INDEX(进货明细!A:A,MATCH(0,COUNTIF(O$2:O738,进货明细!$A$2:$A$5000),)+1)&amp;""</f>
        <v/>
      </c>
      <c r="P739" s="167" t="str">
        <f>IF(ISERROR(VLOOKUP(O739,进货明细!$A$2:$D$5000,COLUMN($B$2),0)&amp;""),"",VLOOKUP(O739,进货明细!$A$2:$D$5000,COLUMN($B$2),0)&amp;"")</f>
        <v/>
      </c>
      <c r="Q739" s="174" t="str">
        <f>IF(ISERROR(VLOOKUP(O739,进货明细!$A$2:$D$5000,COLUMN($C$2),0)&amp;""),"",VLOOKUP(O739,进货明细!$A$2:$D$5000,COLUMN($C$2),0)&amp;"")</f>
        <v/>
      </c>
      <c r="R739" s="167" t="str">
        <f>IF(ISERROR(VLOOKUP(O739,进货明细!$A$2:$D$5000,COLUMN($D$2),0)&amp;""),"",VLOOKUP(O739,进货明细!$A$2:$D$5000,COLUMN($D$2),0)&amp;"")</f>
        <v/>
      </c>
      <c r="S739" s="167" t="str">
        <f>IF(ISERROR(VLOOKUP(O739,进货明细!$A$2:$G$5000,COLUMN($G$2),0)&amp;""),"",VLOOKUP(O739,进货明细!$A$2:$G$5000,COLUMN($G$2),0)&amp;"")</f>
        <v/>
      </c>
    </row>
    <row r="740" customHeight="1" spans="1:19">
      <c r="A740" s="175"/>
      <c r="B740" s="153" t="str">
        <f>IF(ISERROR(VLOOKUP(A740,进货明细!$A$2:$D$5000,COLUMN($B$2),0)&amp;""),"",VLOOKUP(A740,进货明细!$A$2:$D$5000,COLUMN($B$2),0)&amp;"")</f>
        <v/>
      </c>
      <c r="C740" s="147" t="str">
        <f>IF(ISERROR(VLOOKUP(A740,进货明细!$A$2:$D$5000,COLUMN($C$2),0)&amp;""),"",VLOOKUP(A740,进货明细!$A$2:$D$5000,COLUMN($C$2),0)&amp;"")</f>
        <v/>
      </c>
      <c r="D740" s="147" t="str">
        <f>IF(ISERROR(VLOOKUP(A740,进货明细!$A$2:$D$5000,COLUMN($D$2),0)&amp;""),"",VLOOKUP(A740,进货明细!$A$2:$D$5000,COLUMN($D$2),0)&amp;"")</f>
        <v/>
      </c>
      <c r="E740" s="148"/>
      <c r="F740" s="152"/>
      <c r="G740" s="150" t="str">
        <f>IF(ISERROR(VLOOKUP(A740,进货明细!$A$2:$G$5000,COLUMN($G$2),0)&amp;""),"",VLOOKUP(A740,进货明细!$A$2:$G$5000,COLUMN($G$2),0)&amp;"")</f>
        <v/>
      </c>
      <c r="H740" s="151" t="str">
        <f t="shared" si="25"/>
        <v/>
      </c>
      <c r="I740" s="168"/>
      <c r="J740" s="169"/>
      <c r="K740" s="163"/>
      <c r="L740" s="164" t="str">
        <f t="shared" si="24"/>
        <v/>
      </c>
      <c r="M740" s="165" t="e">
        <f>ROUND(VLOOKUP(A740,当前库存!$A$2:$F$7000,COLUMN($F$3),0)&amp;"",2)</f>
        <v>#DIV/0!</v>
      </c>
      <c r="N740" s="166"/>
      <c r="O740" s="167" t="str">
        <f t="array" ref="O740">INDEX(进货明细!A:A,MATCH(0,COUNTIF(O$2:O739,进货明细!$A$2:$A$5000),)+1)&amp;""</f>
        <v/>
      </c>
      <c r="P740" s="167" t="str">
        <f>IF(ISERROR(VLOOKUP(O740,进货明细!$A$2:$D$5000,COLUMN($B$2),0)&amp;""),"",VLOOKUP(O740,进货明细!$A$2:$D$5000,COLUMN($B$2),0)&amp;"")</f>
        <v/>
      </c>
      <c r="Q740" s="174" t="str">
        <f>IF(ISERROR(VLOOKUP(O740,进货明细!$A$2:$D$5000,COLUMN($C$2),0)&amp;""),"",VLOOKUP(O740,进货明细!$A$2:$D$5000,COLUMN($C$2),0)&amp;"")</f>
        <v/>
      </c>
      <c r="R740" s="167" t="str">
        <f>IF(ISERROR(VLOOKUP(O740,进货明细!$A$2:$D$5000,COLUMN($D$2),0)&amp;""),"",VLOOKUP(O740,进货明细!$A$2:$D$5000,COLUMN($D$2),0)&amp;"")</f>
        <v/>
      </c>
      <c r="S740" s="167" t="str">
        <f>IF(ISERROR(VLOOKUP(O740,进货明细!$A$2:$G$5000,COLUMN($G$2),0)&amp;""),"",VLOOKUP(O740,进货明细!$A$2:$G$5000,COLUMN($G$2),0)&amp;"")</f>
        <v/>
      </c>
    </row>
    <row r="741" customHeight="1" spans="1:19">
      <c r="A741" s="175"/>
      <c r="B741" s="153" t="str">
        <f>IF(ISERROR(VLOOKUP(A741,进货明细!$A$2:$D$5000,COLUMN($B$2),0)&amp;""),"",VLOOKUP(A741,进货明细!$A$2:$D$5000,COLUMN($B$2),0)&amp;"")</f>
        <v/>
      </c>
      <c r="C741" s="147" t="str">
        <f>IF(ISERROR(VLOOKUP(A741,进货明细!$A$2:$D$5000,COLUMN($C$2),0)&amp;""),"",VLOOKUP(A741,进货明细!$A$2:$D$5000,COLUMN($C$2),0)&amp;"")</f>
        <v/>
      </c>
      <c r="D741" s="147" t="str">
        <f>IF(ISERROR(VLOOKUP(A741,进货明细!$A$2:$D$5000,COLUMN($D$2),0)&amp;""),"",VLOOKUP(A741,进货明细!$A$2:$D$5000,COLUMN($D$2),0)&amp;"")</f>
        <v/>
      </c>
      <c r="E741" s="148"/>
      <c r="F741" s="152"/>
      <c r="G741" s="150" t="str">
        <f>IF(ISERROR(VLOOKUP(A741,进货明细!$A$2:$G$5000,COLUMN($G$2),0)&amp;""),"",VLOOKUP(A741,进货明细!$A$2:$G$5000,COLUMN($G$2),0)&amp;"")</f>
        <v/>
      </c>
      <c r="H741" s="151" t="str">
        <f t="shared" si="25"/>
        <v/>
      </c>
      <c r="I741" s="168"/>
      <c r="J741" s="169"/>
      <c r="K741" s="163"/>
      <c r="L741" s="164" t="str">
        <f t="shared" si="24"/>
        <v/>
      </c>
      <c r="M741" s="165" t="e">
        <f>ROUND(VLOOKUP(A741,当前库存!$A$2:$F$7000,COLUMN($F$3),0)&amp;"",2)</f>
        <v>#DIV/0!</v>
      </c>
      <c r="N741" s="166"/>
      <c r="O741" s="167" t="str">
        <f t="array" ref="O741">INDEX(进货明细!A:A,MATCH(0,COUNTIF(O$2:O740,进货明细!$A$2:$A$5000),)+1)&amp;""</f>
        <v/>
      </c>
      <c r="P741" s="167" t="str">
        <f>IF(ISERROR(VLOOKUP(O741,进货明细!$A$2:$D$5000,COLUMN($B$2),0)&amp;""),"",VLOOKUP(O741,进货明细!$A$2:$D$5000,COLUMN($B$2),0)&amp;"")</f>
        <v/>
      </c>
      <c r="Q741" s="174" t="str">
        <f>IF(ISERROR(VLOOKUP(O741,进货明细!$A$2:$D$5000,COLUMN($C$2),0)&amp;""),"",VLOOKUP(O741,进货明细!$A$2:$D$5000,COLUMN($C$2),0)&amp;"")</f>
        <v/>
      </c>
      <c r="R741" s="167" t="str">
        <f>IF(ISERROR(VLOOKUP(O741,进货明细!$A$2:$D$5000,COLUMN($D$2),0)&amp;""),"",VLOOKUP(O741,进货明细!$A$2:$D$5000,COLUMN($D$2),0)&amp;"")</f>
        <v/>
      </c>
      <c r="S741" s="167" t="str">
        <f>IF(ISERROR(VLOOKUP(O741,进货明细!$A$2:$G$5000,COLUMN($G$2),0)&amp;""),"",VLOOKUP(O741,进货明细!$A$2:$G$5000,COLUMN($G$2),0)&amp;"")</f>
        <v/>
      </c>
    </row>
    <row r="742" customHeight="1" spans="1:19">
      <c r="A742" s="175"/>
      <c r="B742" s="153" t="str">
        <f>IF(ISERROR(VLOOKUP(A742,进货明细!$A$2:$D$5000,COLUMN($B$2),0)&amp;""),"",VLOOKUP(A742,进货明细!$A$2:$D$5000,COLUMN($B$2),0)&amp;"")</f>
        <v/>
      </c>
      <c r="C742" s="147" t="str">
        <f>IF(ISERROR(VLOOKUP(A742,进货明细!$A$2:$D$5000,COLUMN($C$2),0)&amp;""),"",VLOOKUP(A742,进货明细!$A$2:$D$5000,COLUMN($C$2),0)&amp;"")</f>
        <v/>
      </c>
      <c r="D742" s="147" t="str">
        <f>IF(ISERROR(VLOOKUP(A742,进货明细!$A$2:$D$5000,COLUMN($D$2),0)&amp;""),"",VLOOKUP(A742,进货明细!$A$2:$D$5000,COLUMN($D$2),0)&amp;"")</f>
        <v/>
      </c>
      <c r="E742" s="148"/>
      <c r="F742" s="152"/>
      <c r="G742" s="150" t="str">
        <f>IF(ISERROR(VLOOKUP(A742,进货明细!$A$2:$G$5000,COLUMN($G$2),0)&amp;""),"",VLOOKUP(A742,进货明细!$A$2:$G$5000,COLUMN($G$2),0)&amp;"")</f>
        <v/>
      </c>
      <c r="H742" s="151" t="str">
        <f t="shared" si="25"/>
        <v/>
      </c>
      <c r="I742" s="168"/>
      <c r="J742" s="169"/>
      <c r="K742" s="163"/>
      <c r="L742" s="164" t="str">
        <f t="shared" si="24"/>
        <v/>
      </c>
      <c r="M742" s="165" t="e">
        <f>ROUND(VLOOKUP(A742,当前库存!$A$2:$F$7000,COLUMN($F$3),0)&amp;"",2)</f>
        <v>#DIV/0!</v>
      </c>
      <c r="N742" s="166"/>
      <c r="O742" s="167" t="str">
        <f t="array" ref="O742">INDEX(进货明细!A:A,MATCH(0,COUNTIF(O$2:O741,进货明细!$A$2:$A$5000),)+1)&amp;""</f>
        <v/>
      </c>
      <c r="P742" s="167" t="str">
        <f>IF(ISERROR(VLOOKUP(O742,进货明细!$A$2:$D$5000,COLUMN($B$2),0)&amp;""),"",VLOOKUP(O742,进货明细!$A$2:$D$5000,COLUMN($B$2),0)&amp;"")</f>
        <v/>
      </c>
      <c r="Q742" s="174" t="str">
        <f>IF(ISERROR(VLOOKUP(O742,进货明细!$A$2:$D$5000,COLUMN($C$2),0)&amp;""),"",VLOOKUP(O742,进货明细!$A$2:$D$5000,COLUMN($C$2),0)&amp;"")</f>
        <v/>
      </c>
      <c r="R742" s="167" t="str">
        <f>IF(ISERROR(VLOOKUP(O742,进货明细!$A$2:$D$5000,COLUMN($D$2),0)&amp;""),"",VLOOKUP(O742,进货明细!$A$2:$D$5000,COLUMN($D$2),0)&amp;"")</f>
        <v/>
      </c>
      <c r="S742" s="167" t="str">
        <f>IF(ISERROR(VLOOKUP(O742,进货明细!$A$2:$G$5000,COLUMN($G$2),0)&amp;""),"",VLOOKUP(O742,进货明细!$A$2:$G$5000,COLUMN($G$2),0)&amp;"")</f>
        <v/>
      </c>
    </row>
    <row r="743" customHeight="1" spans="1:19">
      <c r="A743" s="175"/>
      <c r="B743" s="153" t="str">
        <f>IF(ISERROR(VLOOKUP(A743,进货明细!$A$2:$D$5000,COLUMN($B$2),0)&amp;""),"",VLOOKUP(A743,进货明细!$A$2:$D$5000,COLUMN($B$2),0)&amp;"")</f>
        <v/>
      </c>
      <c r="C743" s="147" t="str">
        <f>IF(ISERROR(VLOOKUP(A743,进货明细!$A$2:$D$5000,COLUMN($C$2),0)&amp;""),"",VLOOKUP(A743,进货明细!$A$2:$D$5000,COLUMN($C$2),0)&amp;"")</f>
        <v/>
      </c>
      <c r="D743" s="147" t="str">
        <f>IF(ISERROR(VLOOKUP(A743,进货明细!$A$2:$D$5000,COLUMN($D$2),0)&amp;""),"",VLOOKUP(A743,进货明细!$A$2:$D$5000,COLUMN($D$2),0)&amp;"")</f>
        <v/>
      </c>
      <c r="E743" s="148"/>
      <c r="F743" s="152"/>
      <c r="G743" s="150" t="str">
        <f>IF(ISERROR(VLOOKUP(A743,进货明细!$A$2:$G$5000,COLUMN($G$2),0)&amp;""),"",VLOOKUP(A743,进货明细!$A$2:$G$5000,COLUMN($G$2),0)&amp;"")</f>
        <v/>
      </c>
      <c r="H743" s="151" t="str">
        <f t="shared" si="25"/>
        <v/>
      </c>
      <c r="I743" s="168"/>
      <c r="J743" s="169"/>
      <c r="K743" s="163"/>
      <c r="L743" s="164" t="str">
        <f t="shared" si="24"/>
        <v/>
      </c>
      <c r="M743" s="165" t="e">
        <f>ROUND(VLOOKUP(A743,当前库存!$A$2:$F$7000,COLUMN($F$3),0)&amp;"",2)</f>
        <v>#DIV/0!</v>
      </c>
      <c r="N743" s="166"/>
      <c r="O743" s="167" t="str">
        <f t="array" ref="O743">INDEX(进货明细!A:A,MATCH(0,COUNTIF(O$2:O742,进货明细!$A$2:$A$5000),)+1)&amp;""</f>
        <v/>
      </c>
      <c r="P743" s="167" t="str">
        <f>IF(ISERROR(VLOOKUP(O743,进货明细!$A$2:$D$5000,COLUMN($B$2),0)&amp;""),"",VLOOKUP(O743,进货明细!$A$2:$D$5000,COLUMN($B$2),0)&amp;"")</f>
        <v/>
      </c>
      <c r="Q743" s="174" t="str">
        <f>IF(ISERROR(VLOOKUP(O743,进货明细!$A$2:$D$5000,COLUMN($C$2),0)&amp;""),"",VLOOKUP(O743,进货明细!$A$2:$D$5000,COLUMN($C$2),0)&amp;"")</f>
        <v/>
      </c>
      <c r="R743" s="167" t="str">
        <f>IF(ISERROR(VLOOKUP(O743,进货明细!$A$2:$D$5000,COLUMN($D$2),0)&amp;""),"",VLOOKUP(O743,进货明细!$A$2:$D$5000,COLUMN($D$2),0)&amp;"")</f>
        <v/>
      </c>
      <c r="S743" s="167" t="str">
        <f>IF(ISERROR(VLOOKUP(O743,进货明细!$A$2:$G$5000,COLUMN($G$2),0)&amp;""),"",VLOOKUP(O743,进货明细!$A$2:$G$5000,COLUMN($G$2),0)&amp;"")</f>
        <v/>
      </c>
    </row>
    <row r="744" customHeight="1" spans="1:19">
      <c r="A744" s="175"/>
      <c r="B744" s="153" t="str">
        <f>IF(ISERROR(VLOOKUP(A744,进货明细!$A$2:$D$5000,COLUMN($B$2),0)&amp;""),"",VLOOKUP(A744,进货明细!$A$2:$D$5000,COLUMN($B$2),0)&amp;"")</f>
        <v/>
      </c>
      <c r="C744" s="147" t="str">
        <f>IF(ISERROR(VLOOKUP(A744,进货明细!$A$2:$D$5000,COLUMN($C$2),0)&amp;""),"",VLOOKUP(A744,进货明细!$A$2:$D$5000,COLUMN($C$2),0)&amp;"")</f>
        <v/>
      </c>
      <c r="D744" s="147" t="str">
        <f>IF(ISERROR(VLOOKUP(A744,进货明细!$A$2:$D$5000,COLUMN($D$2),0)&amp;""),"",VLOOKUP(A744,进货明细!$A$2:$D$5000,COLUMN($D$2),0)&amp;"")</f>
        <v/>
      </c>
      <c r="E744" s="148"/>
      <c r="F744" s="152"/>
      <c r="G744" s="150" t="str">
        <f>IF(ISERROR(VLOOKUP(A744,进货明细!$A$2:$G$5000,COLUMN($G$2),0)&amp;""),"",VLOOKUP(A744,进货明细!$A$2:$G$5000,COLUMN($G$2),0)&amp;"")</f>
        <v/>
      </c>
      <c r="H744" s="151" t="str">
        <f t="shared" si="25"/>
        <v/>
      </c>
      <c r="I744" s="168"/>
      <c r="J744" s="169"/>
      <c r="K744" s="163"/>
      <c r="L744" s="164" t="str">
        <f t="shared" si="24"/>
        <v/>
      </c>
      <c r="M744" s="165" t="e">
        <f>ROUND(VLOOKUP(A744,当前库存!$A$2:$F$7000,COLUMN($F$3),0)&amp;"",2)</f>
        <v>#DIV/0!</v>
      </c>
      <c r="N744" s="166"/>
      <c r="O744" s="167" t="str">
        <f t="array" ref="O744">INDEX(进货明细!A:A,MATCH(0,COUNTIF(O$2:O743,进货明细!$A$2:$A$5000),)+1)&amp;""</f>
        <v/>
      </c>
      <c r="P744" s="167" t="str">
        <f>IF(ISERROR(VLOOKUP(O744,进货明细!$A$2:$D$5000,COLUMN($B$2),0)&amp;""),"",VLOOKUP(O744,进货明细!$A$2:$D$5000,COLUMN($B$2),0)&amp;"")</f>
        <v/>
      </c>
      <c r="Q744" s="174" t="str">
        <f>IF(ISERROR(VLOOKUP(O744,进货明细!$A$2:$D$5000,COLUMN($C$2),0)&amp;""),"",VLOOKUP(O744,进货明细!$A$2:$D$5000,COLUMN($C$2),0)&amp;"")</f>
        <v/>
      </c>
      <c r="R744" s="167" t="str">
        <f>IF(ISERROR(VLOOKUP(O744,进货明细!$A$2:$D$5000,COLUMN($D$2),0)&amp;""),"",VLOOKUP(O744,进货明细!$A$2:$D$5000,COLUMN($D$2),0)&amp;"")</f>
        <v/>
      </c>
      <c r="S744" s="167" t="str">
        <f>IF(ISERROR(VLOOKUP(O744,进货明细!$A$2:$G$5000,COLUMN($G$2),0)&amp;""),"",VLOOKUP(O744,进货明细!$A$2:$G$5000,COLUMN($G$2),0)&amp;"")</f>
        <v/>
      </c>
    </row>
    <row r="745" customHeight="1" spans="1:19">
      <c r="A745" s="175"/>
      <c r="B745" s="153" t="str">
        <f>IF(ISERROR(VLOOKUP(A745,进货明细!$A$2:$D$5000,COLUMN($B$2),0)&amp;""),"",VLOOKUP(A745,进货明细!$A$2:$D$5000,COLUMN($B$2),0)&amp;"")</f>
        <v/>
      </c>
      <c r="C745" s="147" t="str">
        <f>IF(ISERROR(VLOOKUP(A745,进货明细!$A$2:$D$5000,COLUMN($C$2),0)&amp;""),"",VLOOKUP(A745,进货明细!$A$2:$D$5000,COLUMN($C$2),0)&amp;"")</f>
        <v/>
      </c>
      <c r="D745" s="147" t="str">
        <f>IF(ISERROR(VLOOKUP(A745,进货明细!$A$2:$D$5000,COLUMN($D$2),0)&amp;""),"",VLOOKUP(A745,进货明细!$A$2:$D$5000,COLUMN($D$2),0)&amp;"")</f>
        <v/>
      </c>
      <c r="E745" s="148"/>
      <c r="F745" s="152"/>
      <c r="G745" s="150" t="str">
        <f>IF(ISERROR(VLOOKUP(A745,进货明细!$A$2:$G$5000,COLUMN($G$2),0)&amp;""),"",VLOOKUP(A745,进货明细!$A$2:$G$5000,COLUMN($G$2),0)&amp;"")</f>
        <v/>
      </c>
      <c r="H745" s="151" t="str">
        <f t="shared" si="25"/>
        <v/>
      </c>
      <c r="I745" s="168"/>
      <c r="J745" s="169"/>
      <c r="K745" s="163"/>
      <c r="L745" s="164" t="str">
        <f t="shared" si="24"/>
        <v/>
      </c>
      <c r="M745" s="165" t="e">
        <f>ROUND(VLOOKUP(A745,当前库存!$A$2:$F$7000,COLUMN($F$3),0)&amp;"",2)</f>
        <v>#DIV/0!</v>
      </c>
      <c r="N745" s="166"/>
      <c r="O745" s="167" t="str">
        <f t="array" ref="O745">INDEX(进货明细!A:A,MATCH(0,COUNTIF(O$2:O744,进货明细!$A$2:$A$5000),)+1)&amp;""</f>
        <v/>
      </c>
      <c r="P745" s="167" t="str">
        <f>IF(ISERROR(VLOOKUP(O745,进货明细!$A$2:$D$5000,COLUMN($B$2),0)&amp;""),"",VLOOKUP(O745,进货明细!$A$2:$D$5000,COLUMN($B$2),0)&amp;"")</f>
        <v/>
      </c>
      <c r="Q745" s="174" t="str">
        <f>IF(ISERROR(VLOOKUP(O745,进货明细!$A$2:$D$5000,COLUMN($C$2),0)&amp;""),"",VLOOKUP(O745,进货明细!$A$2:$D$5000,COLUMN($C$2),0)&amp;"")</f>
        <v/>
      </c>
      <c r="R745" s="167" t="str">
        <f>IF(ISERROR(VLOOKUP(O745,进货明细!$A$2:$D$5000,COLUMN($D$2),0)&amp;""),"",VLOOKUP(O745,进货明细!$A$2:$D$5000,COLUMN($D$2),0)&amp;"")</f>
        <v/>
      </c>
      <c r="S745" s="167" t="str">
        <f>IF(ISERROR(VLOOKUP(O745,进货明细!$A$2:$G$5000,COLUMN($G$2),0)&amp;""),"",VLOOKUP(O745,进货明细!$A$2:$G$5000,COLUMN($G$2),0)&amp;"")</f>
        <v/>
      </c>
    </row>
    <row r="746" customHeight="1" spans="1:19">
      <c r="A746" s="175"/>
      <c r="B746" s="153" t="str">
        <f>IF(ISERROR(VLOOKUP(A746,进货明细!$A$2:$D$5000,COLUMN($B$2),0)&amp;""),"",VLOOKUP(A746,进货明细!$A$2:$D$5000,COLUMN($B$2),0)&amp;"")</f>
        <v/>
      </c>
      <c r="C746" s="147" t="str">
        <f>IF(ISERROR(VLOOKUP(A746,进货明细!$A$2:$D$5000,COLUMN($C$2),0)&amp;""),"",VLOOKUP(A746,进货明细!$A$2:$D$5000,COLUMN($C$2),0)&amp;"")</f>
        <v/>
      </c>
      <c r="D746" s="147" t="str">
        <f>IF(ISERROR(VLOOKUP(A746,进货明细!$A$2:$D$5000,COLUMN($D$2),0)&amp;""),"",VLOOKUP(A746,进货明细!$A$2:$D$5000,COLUMN($D$2),0)&amp;"")</f>
        <v/>
      </c>
      <c r="E746" s="148"/>
      <c r="F746" s="152"/>
      <c r="G746" s="150" t="str">
        <f>IF(ISERROR(VLOOKUP(A746,进货明细!$A$2:$G$5000,COLUMN($G$2),0)&amp;""),"",VLOOKUP(A746,进货明细!$A$2:$G$5000,COLUMN($G$2),0)&amp;"")</f>
        <v/>
      </c>
      <c r="H746" s="151" t="str">
        <f t="shared" si="25"/>
        <v/>
      </c>
      <c r="I746" s="168"/>
      <c r="J746" s="169"/>
      <c r="K746" s="163"/>
      <c r="L746" s="164" t="str">
        <f t="shared" si="24"/>
        <v/>
      </c>
      <c r="M746" s="165" t="e">
        <f>ROUND(VLOOKUP(A746,当前库存!$A$2:$F$7000,COLUMN($F$3),0)&amp;"",2)</f>
        <v>#DIV/0!</v>
      </c>
      <c r="N746" s="166"/>
      <c r="O746" s="167" t="str">
        <f t="array" ref="O746">INDEX(进货明细!A:A,MATCH(0,COUNTIF(O$2:O745,进货明细!$A$2:$A$5000),)+1)&amp;""</f>
        <v/>
      </c>
      <c r="P746" s="167" t="str">
        <f>IF(ISERROR(VLOOKUP(O746,进货明细!$A$2:$D$5000,COLUMN($B$2),0)&amp;""),"",VLOOKUP(O746,进货明细!$A$2:$D$5000,COLUMN($B$2),0)&amp;"")</f>
        <v/>
      </c>
      <c r="Q746" s="174" t="str">
        <f>IF(ISERROR(VLOOKUP(O746,进货明细!$A$2:$D$5000,COLUMN($C$2),0)&amp;""),"",VLOOKUP(O746,进货明细!$A$2:$D$5000,COLUMN($C$2),0)&amp;"")</f>
        <v/>
      </c>
      <c r="R746" s="167" t="str">
        <f>IF(ISERROR(VLOOKUP(O746,进货明细!$A$2:$D$5000,COLUMN($D$2),0)&amp;""),"",VLOOKUP(O746,进货明细!$A$2:$D$5000,COLUMN($D$2),0)&amp;"")</f>
        <v/>
      </c>
      <c r="S746" s="167" t="str">
        <f>IF(ISERROR(VLOOKUP(O746,进货明细!$A$2:$G$5000,COLUMN($G$2),0)&amp;""),"",VLOOKUP(O746,进货明细!$A$2:$G$5000,COLUMN($G$2),0)&amp;"")</f>
        <v/>
      </c>
    </row>
    <row r="747" customHeight="1" spans="1:19">
      <c r="A747" s="175"/>
      <c r="B747" s="153" t="str">
        <f>IF(ISERROR(VLOOKUP(A747,进货明细!$A$2:$D$5000,COLUMN($B$2),0)&amp;""),"",VLOOKUP(A747,进货明细!$A$2:$D$5000,COLUMN($B$2),0)&amp;"")</f>
        <v/>
      </c>
      <c r="C747" s="147" t="str">
        <f>IF(ISERROR(VLOOKUP(A747,进货明细!$A$2:$D$5000,COLUMN($C$2),0)&amp;""),"",VLOOKUP(A747,进货明细!$A$2:$D$5000,COLUMN($C$2),0)&amp;"")</f>
        <v/>
      </c>
      <c r="D747" s="147" t="str">
        <f>IF(ISERROR(VLOOKUP(A747,进货明细!$A$2:$D$5000,COLUMN($D$2),0)&amp;""),"",VLOOKUP(A747,进货明细!$A$2:$D$5000,COLUMN($D$2),0)&amp;"")</f>
        <v/>
      </c>
      <c r="E747" s="148"/>
      <c r="F747" s="152"/>
      <c r="G747" s="150" t="str">
        <f>IF(ISERROR(VLOOKUP(A747,进货明细!$A$2:$G$5000,COLUMN($G$2),0)&amp;""),"",VLOOKUP(A747,进货明细!$A$2:$G$5000,COLUMN($G$2),0)&amp;"")</f>
        <v/>
      </c>
      <c r="H747" s="151" t="str">
        <f t="shared" si="25"/>
        <v/>
      </c>
      <c r="I747" s="168"/>
      <c r="J747" s="169"/>
      <c r="K747" s="163"/>
      <c r="L747" s="164" t="str">
        <f t="shared" si="24"/>
        <v/>
      </c>
      <c r="M747" s="165" t="e">
        <f>ROUND(VLOOKUP(A747,当前库存!$A$2:$F$7000,COLUMN($F$3),0)&amp;"",2)</f>
        <v>#DIV/0!</v>
      </c>
      <c r="N747" s="166"/>
      <c r="O747" s="167" t="str">
        <f t="array" ref="O747">INDEX(进货明细!A:A,MATCH(0,COUNTIF(O$2:O746,进货明细!$A$2:$A$5000),)+1)&amp;""</f>
        <v/>
      </c>
      <c r="P747" s="167" t="str">
        <f>IF(ISERROR(VLOOKUP(O747,进货明细!$A$2:$D$5000,COLUMN($B$2),0)&amp;""),"",VLOOKUP(O747,进货明细!$A$2:$D$5000,COLUMN($B$2),0)&amp;"")</f>
        <v/>
      </c>
      <c r="Q747" s="174" t="str">
        <f>IF(ISERROR(VLOOKUP(O747,进货明细!$A$2:$D$5000,COLUMN($C$2),0)&amp;""),"",VLOOKUP(O747,进货明细!$A$2:$D$5000,COLUMN($C$2),0)&amp;"")</f>
        <v/>
      </c>
      <c r="R747" s="167" t="str">
        <f>IF(ISERROR(VLOOKUP(O747,进货明细!$A$2:$D$5000,COLUMN($D$2),0)&amp;""),"",VLOOKUP(O747,进货明细!$A$2:$D$5000,COLUMN($D$2),0)&amp;"")</f>
        <v/>
      </c>
      <c r="S747" s="167" t="str">
        <f>IF(ISERROR(VLOOKUP(O747,进货明细!$A$2:$G$5000,COLUMN($G$2),0)&amp;""),"",VLOOKUP(O747,进货明细!$A$2:$G$5000,COLUMN($G$2),0)&amp;"")</f>
        <v/>
      </c>
    </row>
    <row r="748" customHeight="1" spans="1:19">
      <c r="A748" s="175"/>
      <c r="B748" s="153" t="str">
        <f>IF(ISERROR(VLOOKUP(A748,进货明细!$A$2:$D$5000,COLUMN($B$2),0)&amp;""),"",VLOOKUP(A748,进货明细!$A$2:$D$5000,COLUMN($B$2),0)&amp;"")</f>
        <v/>
      </c>
      <c r="C748" s="147" t="str">
        <f>IF(ISERROR(VLOOKUP(A748,进货明细!$A$2:$D$5000,COLUMN($C$2),0)&amp;""),"",VLOOKUP(A748,进货明细!$A$2:$D$5000,COLUMN($C$2),0)&amp;"")</f>
        <v/>
      </c>
      <c r="D748" s="147" t="str">
        <f>IF(ISERROR(VLOOKUP(A748,进货明细!$A$2:$D$5000,COLUMN($D$2),0)&amp;""),"",VLOOKUP(A748,进货明细!$A$2:$D$5000,COLUMN($D$2),0)&amp;"")</f>
        <v/>
      </c>
      <c r="E748" s="148"/>
      <c r="F748" s="152"/>
      <c r="G748" s="150" t="str">
        <f>IF(ISERROR(VLOOKUP(A748,进货明细!$A$2:$G$5000,COLUMN($G$2),0)&amp;""),"",VLOOKUP(A748,进货明细!$A$2:$G$5000,COLUMN($G$2),0)&amp;"")</f>
        <v/>
      </c>
      <c r="H748" s="151" t="str">
        <f t="shared" si="25"/>
        <v/>
      </c>
      <c r="I748" s="168"/>
      <c r="J748" s="169"/>
      <c r="K748" s="163"/>
      <c r="L748" s="164" t="str">
        <f t="shared" si="24"/>
        <v/>
      </c>
      <c r="M748" s="165" t="e">
        <f>ROUND(VLOOKUP(A748,当前库存!$A$2:$F$7000,COLUMN($F$3),0)&amp;"",2)</f>
        <v>#DIV/0!</v>
      </c>
      <c r="N748" s="166"/>
      <c r="O748" s="167" t="str">
        <f t="array" ref="O748">INDEX(进货明细!A:A,MATCH(0,COUNTIF(O$2:O747,进货明细!$A$2:$A$5000),)+1)&amp;""</f>
        <v/>
      </c>
      <c r="P748" s="167" t="str">
        <f>IF(ISERROR(VLOOKUP(O748,进货明细!$A$2:$D$5000,COLUMN($B$2),0)&amp;""),"",VLOOKUP(O748,进货明细!$A$2:$D$5000,COLUMN($B$2),0)&amp;"")</f>
        <v/>
      </c>
      <c r="Q748" s="174" t="str">
        <f>IF(ISERROR(VLOOKUP(O748,进货明细!$A$2:$D$5000,COLUMN($C$2),0)&amp;""),"",VLOOKUP(O748,进货明细!$A$2:$D$5000,COLUMN($C$2),0)&amp;"")</f>
        <v/>
      </c>
      <c r="R748" s="167" t="str">
        <f>IF(ISERROR(VLOOKUP(O748,进货明细!$A$2:$D$5000,COLUMN($D$2),0)&amp;""),"",VLOOKUP(O748,进货明细!$A$2:$D$5000,COLUMN($D$2),0)&amp;"")</f>
        <v/>
      </c>
      <c r="S748" s="167" t="str">
        <f>IF(ISERROR(VLOOKUP(O748,进货明细!$A$2:$G$5000,COLUMN($G$2),0)&amp;""),"",VLOOKUP(O748,进货明细!$A$2:$G$5000,COLUMN($G$2),0)&amp;"")</f>
        <v/>
      </c>
    </row>
    <row r="749" customHeight="1" spans="1:19">
      <c r="A749" s="175"/>
      <c r="B749" s="153" t="str">
        <f>IF(ISERROR(VLOOKUP(A749,进货明细!$A$2:$D$5000,COLUMN($B$2),0)&amp;""),"",VLOOKUP(A749,进货明细!$A$2:$D$5000,COLUMN($B$2),0)&amp;"")</f>
        <v/>
      </c>
      <c r="C749" s="147" t="str">
        <f>IF(ISERROR(VLOOKUP(A749,进货明细!$A$2:$D$5000,COLUMN($C$2),0)&amp;""),"",VLOOKUP(A749,进货明细!$A$2:$D$5000,COLUMN($C$2),0)&amp;"")</f>
        <v/>
      </c>
      <c r="D749" s="147" t="str">
        <f>IF(ISERROR(VLOOKUP(A749,进货明细!$A$2:$D$5000,COLUMN($D$2),0)&amp;""),"",VLOOKUP(A749,进货明细!$A$2:$D$5000,COLUMN($D$2),0)&amp;"")</f>
        <v/>
      </c>
      <c r="E749" s="148"/>
      <c r="F749" s="152"/>
      <c r="G749" s="150" t="str">
        <f>IF(ISERROR(VLOOKUP(A749,进货明细!$A$2:$G$5000,COLUMN($G$2),0)&amp;""),"",VLOOKUP(A749,进货明细!$A$2:$G$5000,COLUMN($G$2),0)&amp;"")</f>
        <v/>
      </c>
      <c r="H749" s="151" t="str">
        <f t="shared" si="25"/>
        <v/>
      </c>
      <c r="I749" s="168"/>
      <c r="J749" s="169"/>
      <c r="K749" s="163"/>
      <c r="L749" s="164" t="str">
        <f t="shared" ref="L749:L812" si="26">IF(F749="","",H749-M749*F749)</f>
        <v/>
      </c>
      <c r="M749" s="165" t="e">
        <f>ROUND(VLOOKUP(A749,当前库存!$A$2:$F$7000,COLUMN($F$3),0)&amp;"",2)</f>
        <v>#DIV/0!</v>
      </c>
      <c r="N749" s="166"/>
      <c r="O749" s="167" t="str">
        <f t="array" ref="O749">INDEX(进货明细!A:A,MATCH(0,COUNTIF(O$2:O748,进货明细!$A$2:$A$5000),)+1)&amp;""</f>
        <v/>
      </c>
      <c r="P749" s="167" t="str">
        <f>IF(ISERROR(VLOOKUP(O749,进货明细!$A$2:$D$5000,COLUMN($B$2),0)&amp;""),"",VLOOKUP(O749,进货明细!$A$2:$D$5000,COLUMN($B$2),0)&amp;"")</f>
        <v/>
      </c>
      <c r="Q749" s="174" t="str">
        <f>IF(ISERROR(VLOOKUP(O749,进货明细!$A$2:$D$5000,COLUMN($C$2),0)&amp;""),"",VLOOKUP(O749,进货明细!$A$2:$D$5000,COLUMN($C$2),0)&amp;"")</f>
        <v/>
      </c>
      <c r="R749" s="167" t="str">
        <f>IF(ISERROR(VLOOKUP(O749,进货明细!$A$2:$D$5000,COLUMN($D$2),0)&amp;""),"",VLOOKUP(O749,进货明细!$A$2:$D$5000,COLUMN($D$2),0)&amp;"")</f>
        <v/>
      </c>
      <c r="S749" s="167" t="str">
        <f>IF(ISERROR(VLOOKUP(O749,进货明细!$A$2:$G$5000,COLUMN($G$2),0)&amp;""),"",VLOOKUP(O749,进货明细!$A$2:$G$5000,COLUMN($G$2),0)&amp;"")</f>
        <v/>
      </c>
    </row>
    <row r="750" customHeight="1" spans="1:19">
      <c r="A750" s="175"/>
      <c r="B750" s="153" t="str">
        <f>IF(ISERROR(VLOOKUP(A750,进货明细!$A$2:$D$5000,COLUMN($B$2),0)&amp;""),"",VLOOKUP(A750,进货明细!$A$2:$D$5000,COLUMN($B$2),0)&amp;"")</f>
        <v/>
      </c>
      <c r="C750" s="147" t="str">
        <f>IF(ISERROR(VLOOKUP(A750,进货明细!$A$2:$D$5000,COLUMN($C$2),0)&amp;""),"",VLOOKUP(A750,进货明细!$A$2:$D$5000,COLUMN($C$2),0)&amp;"")</f>
        <v/>
      </c>
      <c r="D750" s="147" t="str">
        <f>IF(ISERROR(VLOOKUP(A750,进货明细!$A$2:$D$5000,COLUMN($D$2),0)&amp;""),"",VLOOKUP(A750,进货明细!$A$2:$D$5000,COLUMN($D$2),0)&amp;"")</f>
        <v/>
      </c>
      <c r="E750" s="148"/>
      <c r="F750" s="152"/>
      <c r="G750" s="150" t="str">
        <f>IF(ISERROR(VLOOKUP(A750,进货明细!$A$2:$G$5000,COLUMN($G$2),0)&amp;""),"",VLOOKUP(A750,进货明细!$A$2:$G$5000,COLUMN($G$2),0)&amp;"")</f>
        <v/>
      </c>
      <c r="H750" s="151" t="str">
        <f t="shared" si="25"/>
        <v/>
      </c>
      <c r="I750" s="168"/>
      <c r="J750" s="169"/>
      <c r="K750" s="163"/>
      <c r="L750" s="164" t="str">
        <f t="shared" si="26"/>
        <v/>
      </c>
      <c r="M750" s="165" t="e">
        <f>ROUND(VLOOKUP(A750,当前库存!$A$2:$F$7000,COLUMN($F$3),0)&amp;"",2)</f>
        <v>#DIV/0!</v>
      </c>
      <c r="N750" s="166"/>
      <c r="O750" s="167" t="str">
        <f t="array" ref="O750">INDEX(进货明细!A:A,MATCH(0,COUNTIF(O$2:O749,进货明细!$A$2:$A$5000),)+1)&amp;""</f>
        <v/>
      </c>
      <c r="P750" s="167" t="str">
        <f>IF(ISERROR(VLOOKUP(O750,进货明细!$A$2:$D$5000,COLUMN($B$2),0)&amp;""),"",VLOOKUP(O750,进货明细!$A$2:$D$5000,COLUMN($B$2),0)&amp;"")</f>
        <v/>
      </c>
      <c r="Q750" s="174" t="str">
        <f>IF(ISERROR(VLOOKUP(O750,进货明细!$A$2:$D$5000,COLUMN($C$2),0)&amp;""),"",VLOOKUP(O750,进货明细!$A$2:$D$5000,COLUMN($C$2),0)&amp;"")</f>
        <v/>
      </c>
      <c r="R750" s="167" t="str">
        <f>IF(ISERROR(VLOOKUP(O750,进货明细!$A$2:$D$5000,COLUMN($D$2),0)&amp;""),"",VLOOKUP(O750,进货明细!$A$2:$D$5000,COLUMN($D$2),0)&amp;"")</f>
        <v/>
      </c>
      <c r="S750" s="167" t="str">
        <f>IF(ISERROR(VLOOKUP(O750,进货明细!$A$2:$G$5000,COLUMN($G$2),0)&amp;""),"",VLOOKUP(O750,进货明细!$A$2:$G$5000,COLUMN($G$2),0)&amp;"")</f>
        <v/>
      </c>
    </row>
    <row r="751" customHeight="1" spans="1:19">
      <c r="A751" s="175"/>
      <c r="B751" s="153" t="str">
        <f>IF(ISERROR(VLOOKUP(A751,进货明细!$A$2:$D$5000,COLUMN($B$2),0)&amp;""),"",VLOOKUP(A751,进货明细!$A$2:$D$5000,COLUMN($B$2),0)&amp;"")</f>
        <v/>
      </c>
      <c r="C751" s="147" t="str">
        <f>IF(ISERROR(VLOOKUP(A751,进货明细!$A$2:$D$5000,COLUMN($C$2),0)&amp;""),"",VLOOKUP(A751,进货明细!$A$2:$D$5000,COLUMN($C$2),0)&amp;"")</f>
        <v/>
      </c>
      <c r="D751" s="147" t="str">
        <f>IF(ISERROR(VLOOKUP(A751,进货明细!$A$2:$D$5000,COLUMN($D$2),0)&amp;""),"",VLOOKUP(A751,进货明细!$A$2:$D$5000,COLUMN($D$2),0)&amp;"")</f>
        <v/>
      </c>
      <c r="E751" s="148"/>
      <c r="F751" s="152"/>
      <c r="G751" s="150" t="str">
        <f>IF(ISERROR(VLOOKUP(A751,进货明细!$A$2:$G$5000,COLUMN($G$2),0)&amp;""),"",VLOOKUP(A751,进货明细!$A$2:$G$5000,COLUMN($G$2),0)&amp;"")</f>
        <v/>
      </c>
      <c r="H751" s="151" t="str">
        <f t="shared" si="25"/>
        <v/>
      </c>
      <c r="I751" s="168"/>
      <c r="J751" s="169"/>
      <c r="K751" s="163"/>
      <c r="L751" s="164" t="str">
        <f t="shared" si="26"/>
        <v/>
      </c>
      <c r="M751" s="165" t="e">
        <f>ROUND(VLOOKUP(A751,当前库存!$A$2:$F$7000,COLUMN($F$3),0)&amp;"",2)</f>
        <v>#DIV/0!</v>
      </c>
      <c r="N751" s="166"/>
      <c r="O751" s="167" t="str">
        <f t="array" ref="O751">INDEX(进货明细!A:A,MATCH(0,COUNTIF(O$2:O750,进货明细!$A$2:$A$5000),)+1)&amp;""</f>
        <v/>
      </c>
      <c r="P751" s="167" t="str">
        <f>IF(ISERROR(VLOOKUP(O751,进货明细!$A$2:$D$5000,COLUMN($B$2),0)&amp;""),"",VLOOKUP(O751,进货明细!$A$2:$D$5000,COLUMN($B$2),0)&amp;"")</f>
        <v/>
      </c>
      <c r="Q751" s="174" t="str">
        <f>IF(ISERROR(VLOOKUP(O751,进货明细!$A$2:$D$5000,COLUMN($C$2),0)&amp;""),"",VLOOKUP(O751,进货明细!$A$2:$D$5000,COLUMN($C$2),0)&amp;"")</f>
        <v/>
      </c>
      <c r="R751" s="167" t="str">
        <f>IF(ISERROR(VLOOKUP(O751,进货明细!$A$2:$D$5000,COLUMN($D$2),0)&amp;""),"",VLOOKUP(O751,进货明细!$A$2:$D$5000,COLUMN($D$2),0)&amp;"")</f>
        <v/>
      </c>
      <c r="S751" s="167" t="str">
        <f>IF(ISERROR(VLOOKUP(O751,进货明细!$A$2:$G$5000,COLUMN($G$2),0)&amp;""),"",VLOOKUP(O751,进货明细!$A$2:$G$5000,COLUMN($G$2),0)&amp;"")</f>
        <v/>
      </c>
    </row>
    <row r="752" customHeight="1" spans="1:19">
      <c r="A752" s="175"/>
      <c r="B752" s="153" t="str">
        <f>IF(ISERROR(VLOOKUP(A752,进货明细!$A$2:$D$5000,COLUMN($B$2),0)&amp;""),"",VLOOKUP(A752,进货明细!$A$2:$D$5000,COLUMN($B$2),0)&amp;"")</f>
        <v/>
      </c>
      <c r="C752" s="147" t="str">
        <f>IF(ISERROR(VLOOKUP(A752,进货明细!$A$2:$D$5000,COLUMN($C$2),0)&amp;""),"",VLOOKUP(A752,进货明细!$A$2:$D$5000,COLUMN($C$2),0)&amp;"")</f>
        <v/>
      </c>
      <c r="D752" s="147" t="str">
        <f>IF(ISERROR(VLOOKUP(A752,进货明细!$A$2:$D$5000,COLUMN($D$2),0)&amp;""),"",VLOOKUP(A752,进货明细!$A$2:$D$5000,COLUMN($D$2),0)&amp;"")</f>
        <v/>
      </c>
      <c r="E752" s="148"/>
      <c r="F752" s="152"/>
      <c r="G752" s="150" t="str">
        <f>IF(ISERROR(VLOOKUP(A752,进货明细!$A$2:$G$5000,COLUMN($G$2),0)&amp;""),"",VLOOKUP(A752,进货明细!$A$2:$G$5000,COLUMN($G$2),0)&amp;"")</f>
        <v/>
      </c>
      <c r="H752" s="151" t="str">
        <f t="shared" si="25"/>
        <v/>
      </c>
      <c r="I752" s="168"/>
      <c r="J752" s="169"/>
      <c r="K752" s="163"/>
      <c r="L752" s="164" t="str">
        <f t="shared" si="26"/>
        <v/>
      </c>
      <c r="M752" s="165" t="e">
        <f>ROUND(VLOOKUP(A752,当前库存!$A$2:$F$7000,COLUMN($F$3),0)&amp;"",2)</f>
        <v>#DIV/0!</v>
      </c>
      <c r="N752" s="166"/>
      <c r="O752" s="167" t="str">
        <f t="array" ref="O752">INDEX(进货明细!A:A,MATCH(0,COUNTIF(O$2:O751,进货明细!$A$2:$A$5000),)+1)&amp;""</f>
        <v/>
      </c>
      <c r="P752" s="167" t="str">
        <f>IF(ISERROR(VLOOKUP(O752,进货明细!$A$2:$D$5000,COLUMN($B$2),0)&amp;""),"",VLOOKUP(O752,进货明细!$A$2:$D$5000,COLUMN($B$2),0)&amp;"")</f>
        <v/>
      </c>
      <c r="Q752" s="174" t="str">
        <f>IF(ISERROR(VLOOKUP(O752,进货明细!$A$2:$D$5000,COLUMN($C$2),0)&amp;""),"",VLOOKUP(O752,进货明细!$A$2:$D$5000,COLUMN($C$2),0)&amp;"")</f>
        <v/>
      </c>
      <c r="R752" s="167" t="str">
        <f>IF(ISERROR(VLOOKUP(O752,进货明细!$A$2:$D$5000,COLUMN($D$2),0)&amp;""),"",VLOOKUP(O752,进货明细!$A$2:$D$5000,COLUMN($D$2),0)&amp;"")</f>
        <v/>
      </c>
      <c r="S752" s="167" t="str">
        <f>IF(ISERROR(VLOOKUP(O752,进货明细!$A$2:$G$5000,COLUMN($G$2),0)&amp;""),"",VLOOKUP(O752,进货明细!$A$2:$G$5000,COLUMN($G$2),0)&amp;"")</f>
        <v/>
      </c>
    </row>
    <row r="753" customHeight="1" spans="1:19">
      <c r="A753" s="175"/>
      <c r="B753" s="153" t="str">
        <f>IF(ISERROR(VLOOKUP(A753,进货明细!$A$2:$D$5000,COLUMN($B$2),0)&amp;""),"",VLOOKUP(A753,进货明细!$A$2:$D$5000,COLUMN($B$2),0)&amp;"")</f>
        <v/>
      </c>
      <c r="C753" s="147" t="str">
        <f>IF(ISERROR(VLOOKUP(A753,进货明细!$A$2:$D$5000,COLUMN($C$2),0)&amp;""),"",VLOOKUP(A753,进货明细!$A$2:$D$5000,COLUMN($C$2),0)&amp;"")</f>
        <v/>
      </c>
      <c r="D753" s="147" t="str">
        <f>IF(ISERROR(VLOOKUP(A753,进货明细!$A$2:$D$5000,COLUMN($D$2),0)&amp;""),"",VLOOKUP(A753,进货明细!$A$2:$D$5000,COLUMN($D$2),0)&amp;"")</f>
        <v/>
      </c>
      <c r="E753" s="148"/>
      <c r="F753" s="152"/>
      <c r="G753" s="150" t="str">
        <f>IF(ISERROR(VLOOKUP(A753,进货明细!$A$2:$G$5000,COLUMN($G$2),0)&amp;""),"",VLOOKUP(A753,进货明细!$A$2:$G$5000,COLUMN($G$2),0)&amp;"")</f>
        <v/>
      </c>
      <c r="H753" s="151" t="str">
        <f t="shared" si="25"/>
        <v/>
      </c>
      <c r="I753" s="168"/>
      <c r="J753" s="169"/>
      <c r="K753" s="163"/>
      <c r="L753" s="164" t="str">
        <f t="shared" si="26"/>
        <v/>
      </c>
      <c r="M753" s="165" t="e">
        <f>ROUND(VLOOKUP(A753,当前库存!$A$2:$F$7000,COLUMN($F$3),0)&amp;"",2)</f>
        <v>#DIV/0!</v>
      </c>
      <c r="N753" s="166"/>
      <c r="O753" s="167" t="str">
        <f t="array" ref="O753">INDEX(进货明细!A:A,MATCH(0,COUNTIF(O$2:O752,进货明细!$A$2:$A$5000),)+1)&amp;""</f>
        <v/>
      </c>
      <c r="P753" s="167" t="str">
        <f>IF(ISERROR(VLOOKUP(O753,进货明细!$A$2:$D$5000,COLUMN($B$2),0)&amp;""),"",VLOOKUP(O753,进货明细!$A$2:$D$5000,COLUMN($B$2),0)&amp;"")</f>
        <v/>
      </c>
      <c r="Q753" s="174" t="str">
        <f>IF(ISERROR(VLOOKUP(O753,进货明细!$A$2:$D$5000,COLUMN($C$2),0)&amp;""),"",VLOOKUP(O753,进货明细!$A$2:$D$5000,COLUMN($C$2),0)&amp;"")</f>
        <v/>
      </c>
      <c r="R753" s="167" t="str">
        <f>IF(ISERROR(VLOOKUP(O753,进货明细!$A$2:$D$5000,COLUMN($D$2),0)&amp;""),"",VLOOKUP(O753,进货明细!$A$2:$D$5000,COLUMN($D$2),0)&amp;"")</f>
        <v/>
      </c>
      <c r="S753" s="167" t="str">
        <f>IF(ISERROR(VLOOKUP(O753,进货明细!$A$2:$G$5000,COLUMN($G$2),0)&amp;""),"",VLOOKUP(O753,进货明细!$A$2:$G$5000,COLUMN($G$2),0)&amp;"")</f>
        <v/>
      </c>
    </row>
    <row r="754" customHeight="1" spans="1:19">
      <c r="A754" s="175"/>
      <c r="B754" s="153" t="str">
        <f>IF(ISERROR(VLOOKUP(A754,进货明细!$A$2:$D$5000,COLUMN($B$2),0)&amp;""),"",VLOOKUP(A754,进货明细!$A$2:$D$5000,COLUMN($B$2),0)&amp;"")</f>
        <v/>
      </c>
      <c r="C754" s="147" t="str">
        <f>IF(ISERROR(VLOOKUP(A754,进货明细!$A$2:$D$5000,COLUMN($C$2),0)&amp;""),"",VLOOKUP(A754,进货明细!$A$2:$D$5000,COLUMN($C$2),0)&amp;"")</f>
        <v/>
      </c>
      <c r="D754" s="147" t="str">
        <f>IF(ISERROR(VLOOKUP(A754,进货明细!$A$2:$D$5000,COLUMN($D$2),0)&amp;""),"",VLOOKUP(A754,进货明细!$A$2:$D$5000,COLUMN($D$2),0)&amp;"")</f>
        <v/>
      </c>
      <c r="E754" s="148"/>
      <c r="F754" s="152"/>
      <c r="G754" s="150" t="str">
        <f>IF(ISERROR(VLOOKUP(A754,进货明细!$A$2:$G$5000,COLUMN($G$2),0)&amp;""),"",VLOOKUP(A754,进货明细!$A$2:$G$5000,COLUMN($G$2),0)&amp;"")</f>
        <v/>
      </c>
      <c r="H754" s="151" t="str">
        <f t="shared" si="25"/>
        <v/>
      </c>
      <c r="I754" s="168"/>
      <c r="J754" s="169"/>
      <c r="K754" s="163"/>
      <c r="L754" s="164" t="str">
        <f t="shared" si="26"/>
        <v/>
      </c>
      <c r="M754" s="165" t="e">
        <f>ROUND(VLOOKUP(A754,当前库存!$A$2:$F$7000,COLUMN($F$3),0)&amp;"",2)</f>
        <v>#DIV/0!</v>
      </c>
      <c r="N754" s="166"/>
      <c r="O754" s="167" t="str">
        <f t="array" ref="O754">INDEX(进货明细!A:A,MATCH(0,COUNTIF(O$2:O753,进货明细!$A$2:$A$5000),)+1)&amp;""</f>
        <v/>
      </c>
      <c r="P754" s="167" t="str">
        <f>IF(ISERROR(VLOOKUP(O754,进货明细!$A$2:$D$5000,COLUMN($B$2),0)&amp;""),"",VLOOKUP(O754,进货明细!$A$2:$D$5000,COLUMN($B$2),0)&amp;"")</f>
        <v/>
      </c>
      <c r="Q754" s="174" t="str">
        <f>IF(ISERROR(VLOOKUP(O754,进货明细!$A$2:$D$5000,COLUMN($C$2),0)&amp;""),"",VLOOKUP(O754,进货明细!$A$2:$D$5000,COLUMN($C$2),0)&amp;"")</f>
        <v/>
      </c>
      <c r="R754" s="167" t="str">
        <f>IF(ISERROR(VLOOKUP(O754,进货明细!$A$2:$D$5000,COLUMN($D$2),0)&amp;""),"",VLOOKUP(O754,进货明细!$A$2:$D$5000,COLUMN($D$2),0)&amp;"")</f>
        <v/>
      </c>
      <c r="S754" s="167" t="str">
        <f>IF(ISERROR(VLOOKUP(O754,进货明细!$A$2:$G$5000,COLUMN($G$2),0)&amp;""),"",VLOOKUP(O754,进货明细!$A$2:$G$5000,COLUMN($G$2),0)&amp;"")</f>
        <v/>
      </c>
    </row>
    <row r="755" customHeight="1" spans="1:19">
      <c r="A755" s="175"/>
      <c r="B755" s="153" t="str">
        <f>IF(ISERROR(VLOOKUP(A755,进货明细!$A$2:$D$5000,COLUMN($B$2),0)&amp;""),"",VLOOKUP(A755,进货明细!$A$2:$D$5000,COLUMN($B$2),0)&amp;"")</f>
        <v/>
      </c>
      <c r="C755" s="147" t="str">
        <f>IF(ISERROR(VLOOKUP(A755,进货明细!$A$2:$D$5000,COLUMN($C$2),0)&amp;""),"",VLOOKUP(A755,进货明细!$A$2:$D$5000,COLUMN($C$2),0)&amp;"")</f>
        <v/>
      </c>
      <c r="D755" s="147" t="str">
        <f>IF(ISERROR(VLOOKUP(A755,进货明细!$A$2:$D$5000,COLUMN($D$2),0)&amp;""),"",VLOOKUP(A755,进货明细!$A$2:$D$5000,COLUMN($D$2),0)&amp;"")</f>
        <v/>
      </c>
      <c r="E755" s="148"/>
      <c r="F755" s="152"/>
      <c r="G755" s="150" t="str">
        <f>IF(ISERROR(VLOOKUP(A755,进货明细!$A$2:$G$5000,COLUMN($G$2),0)&amp;""),"",VLOOKUP(A755,进货明细!$A$2:$G$5000,COLUMN($G$2),0)&amp;"")</f>
        <v/>
      </c>
      <c r="H755" s="151" t="str">
        <f t="shared" si="25"/>
        <v/>
      </c>
      <c r="I755" s="168"/>
      <c r="J755" s="169"/>
      <c r="K755" s="163"/>
      <c r="L755" s="164" t="str">
        <f t="shared" si="26"/>
        <v/>
      </c>
      <c r="M755" s="165" t="e">
        <f>ROUND(VLOOKUP(A755,当前库存!$A$2:$F$7000,COLUMN($F$3),0)&amp;"",2)</f>
        <v>#DIV/0!</v>
      </c>
      <c r="N755" s="166"/>
      <c r="O755" s="167" t="str">
        <f t="array" ref="O755">INDEX(进货明细!A:A,MATCH(0,COUNTIF(O$2:O754,进货明细!$A$2:$A$5000),)+1)&amp;""</f>
        <v/>
      </c>
      <c r="P755" s="167" t="str">
        <f>IF(ISERROR(VLOOKUP(O755,进货明细!$A$2:$D$5000,COLUMN($B$2),0)&amp;""),"",VLOOKUP(O755,进货明细!$A$2:$D$5000,COLUMN($B$2),0)&amp;"")</f>
        <v/>
      </c>
      <c r="Q755" s="174" t="str">
        <f>IF(ISERROR(VLOOKUP(O755,进货明细!$A$2:$D$5000,COLUMN($C$2),0)&amp;""),"",VLOOKUP(O755,进货明细!$A$2:$D$5000,COLUMN($C$2),0)&amp;"")</f>
        <v/>
      </c>
      <c r="R755" s="167" t="str">
        <f>IF(ISERROR(VLOOKUP(O755,进货明细!$A$2:$D$5000,COLUMN($D$2),0)&amp;""),"",VLOOKUP(O755,进货明细!$A$2:$D$5000,COLUMN($D$2),0)&amp;"")</f>
        <v/>
      </c>
      <c r="S755" s="167" t="str">
        <f>IF(ISERROR(VLOOKUP(O755,进货明细!$A$2:$G$5000,COLUMN($G$2),0)&amp;""),"",VLOOKUP(O755,进货明细!$A$2:$G$5000,COLUMN($G$2),0)&amp;"")</f>
        <v/>
      </c>
    </row>
    <row r="756" customHeight="1" spans="1:19">
      <c r="A756" s="175"/>
      <c r="B756" s="153" t="str">
        <f>IF(ISERROR(VLOOKUP(A756,进货明细!$A$2:$D$5000,COLUMN($B$2),0)&amp;""),"",VLOOKUP(A756,进货明细!$A$2:$D$5000,COLUMN($B$2),0)&amp;"")</f>
        <v/>
      </c>
      <c r="C756" s="147" t="str">
        <f>IF(ISERROR(VLOOKUP(A756,进货明细!$A$2:$D$5000,COLUMN($C$2),0)&amp;""),"",VLOOKUP(A756,进货明细!$A$2:$D$5000,COLUMN($C$2),0)&amp;"")</f>
        <v/>
      </c>
      <c r="D756" s="147" t="str">
        <f>IF(ISERROR(VLOOKUP(A756,进货明细!$A$2:$D$5000,COLUMN($D$2),0)&amp;""),"",VLOOKUP(A756,进货明细!$A$2:$D$5000,COLUMN($D$2),0)&amp;"")</f>
        <v/>
      </c>
      <c r="E756" s="148"/>
      <c r="F756" s="152"/>
      <c r="G756" s="150" t="str">
        <f>IF(ISERROR(VLOOKUP(A756,进货明细!$A$2:$G$5000,COLUMN($G$2),0)&amp;""),"",VLOOKUP(A756,进货明细!$A$2:$G$5000,COLUMN($G$2),0)&amp;"")</f>
        <v/>
      </c>
      <c r="H756" s="151" t="str">
        <f t="shared" si="25"/>
        <v/>
      </c>
      <c r="I756" s="168"/>
      <c r="J756" s="169"/>
      <c r="K756" s="163"/>
      <c r="L756" s="164" t="str">
        <f t="shared" si="26"/>
        <v/>
      </c>
      <c r="M756" s="165" t="e">
        <f>ROUND(VLOOKUP(A756,当前库存!$A$2:$F$7000,COLUMN($F$3),0)&amp;"",2)</f>
        <v>#DIV/0!</v>
      </c>
      <c r="N756" s="166"/>
      <c r="O756" s="167" t="str">
        <f t="array" ref="O756">INDEX(进货明细!A:A,MATCH(0,COUNTIF(O$2:O755,进货明细!$A$2:$A$5000),)+1)&amp;""</f>
        <v/>
      </c>
      <c r="P756" s="167" t="str">
        <f>IF(ISERROR(VLOOKUP(O756,进货明细!$A$2:$D$5000,COLUMN($B$2),0)&amp;""),"",VLOOKUP(O756,进货明细!$A$2:$D$5000,COLUMN($B$2),0)&amp;"")</f>
        <v/>
      </c>
      <c r="Q756" s="174" t="str">
        <f>IF(ISERROR(VLOOKUP(O756,进货明细!$A$2:$D$5000,COLUMN($C$2),0)&amp;""),"",VLOOKUP(O756,进货明细!$A$2:$D$5000,COLUMN($C$2),0)&amp;"")</f>
        <v/>
      </c>
      <c r="R756" s="167" t="str">
        <f>IF(ISERROR(VLOOKUP(O756,进货明细!$A$2:$D$5000,COLUMN($D$2),0)&amp;""),"",VLOOKUP(O756,进货明细!$A$2:$D$5000,COLUMN($D$2),0)&amp;"")</f>
        <v/>
      </c>
      <c r="S756" s="167" t="str">
        <f>IF(ISERROR(VLOOKUP(O756,进货明细!$A$2:$G$5000,COLUMN($G$2),0)&amp;""),"",VLOOKUP(O756,进货明细!$A$2:$G$5000,COLUMN($G$2),0)&amp;"")</f>
        <v/>
      </c>
    </row>
    <row r="757" customHeight="1" spans="1:19">
      <c r="A757" s="175"/>
      <c r="B757" s="153" t="str">
        <f>IF(ISERROR(VLOOKUP(A757,进货明细!$A$2:$D$5000,COLUMN($B$2),0)&amp;""),"",VLOOKUP(A757,进货明细!$A$2:$D$5000,COLUMN($B$2),0)&amp;"")</f>
        <v/>
      </c>
      <c r="C757" s="147" t="str">
        <f>IF(ISERROR(VLOOKUP(A757,进货明细!$A$2:$D$5000,COLUMN($C$2),0)&amp;""),"",VLOOKUP(A757,进货明细!$A$2:$D$5000,COLUMN($C$2),0)&amp;"")</f>
        <v/>
      </c>
      <c r="D757" s="147" t="str">
        <f>IF(ISERROR(VLOOKUP(A757,进货明细!$A$2:$D$5000,COLUMN($D$2),0)&amp;""),"",VLOOKUP(A757,进货明细!$A$2:$D$5000,COLUMN($D$2),0)&amp;"")</f>
        <v/>
      </c>
      <c r="E757" s="148"/>
      <c r="F757" s="152"/>
      <c r="G757" s="150" t="str">
        <f>IF(ISERROR(VLOOKUP(A757,进货明细!$A$2:$G$5000,COLUMN($G$2),0)&amp;""),"",VLOOKUP(A757,进货明细!$A$2:$G$5000,COLUMN($G$2),0)&amp;"")</f>
        <v/>
      </c>
      <c r="H757" s="151" t="str">
        <f t="shared" si="25"/>
        <v/>
      </c>
      <c r="I757" s="168"/>
      <c r="J757" s="169"/>
      <c r="K757" s="163"/>
      <c r="L757" s="164" t="str">
        <f t="shared" si="26"/>
        <v/>
      </c>
      <c r="M757" s="165" t="e">
        <f>ROUND(VLOOKUP(A757,当前库存!$A$2:$F$7000,COLUMN($F$3),0)&amp;"",2)</f>
        <v>#DIV/0!</v>
      </c>
      <c r="N757" s="166"/>
      <c r="O757" s="167" t="str">
        <f t="array" ref="O757">INDEX(进货明细!A:A,MATCH(0,COUNTIF(O$2:O756,进货明细!$A$2:$A$5000),)+1)&amp;""</f>
        <v/>
      </c>
      <c r="P757" s="167" t="str">
        <f>IF(ISERROR(VLOOKUP(O757,进货明细!$A$2:$D$5000,COLUMN($B$2),0)&amp;""),"",VLOOKUP(O757,进货明细!$A$2:$D$5000,COLUMN($B$2),0)&amp;"")</f>
        <v/>
      </c>
      <c r="Q757" s="174" t="str">
        <f>IF(ISERROR(VLOOKUP(O757,进货明细!$A$2:$D$5000,COLUMN($C$2),0)&amp;""),"",VLOOKUP(O757,进货明细!$A$2:$D$5000,COLUMN($C$2),0)&amp;"")</f>
        <v/>
      </c>
      <c r="R757" s="167" t="str">
        <f>IF(ISERROR(VLOOKUP(O757,进货明细!$A$2:$D$5000,COLUMN($D$2),0)&amp;""),"",VLOOKUP(O757,进货明细!$A$2:$D$5000,COLUMN($D$2),0)&amp;"")</f>
        <v/>
      </c>
      <c r="S757" s="167" t="str">
        <f>IF(ISERROR(VLOOKUP(O757,进货明细!$A$2:$G$5000,COLUMN($G$2),0)&amp;""),"",VLOOKUP(O757,进货明细!$A$2:$G$5000,COLUMN($G$2),0)&amp;"")</f>
        <v/>
      </c>
    </row>
    <row r="758" customHeight="1" spans="1:19">
      <c r="A758" s="175"/>
      <c r="B758" s="153" t="str">
        <f>IF(ISERROR(VLOOKUP(A758,进货明细!$A$2:$D$5000,COLUMN($B$2),0)&amp;""),"",VLOOKUP(A758,进货明细!$A$2:$D$5000,COLUMN($B$2),0)&amp;"")</f>
        <v/>
      </c>
      <c r="C758" s="147" t="str">
        <f>IF(ISERROR(VLOOKUP(A758,进货明细!$A$2:$D$5000,COLUMN($C$2),0)&amp;""),"",VLOOKUP(A758,进货明细!$A$2:$D$5000,COLUMN($C$2),0)&amp;"")</f>
        <v/>
      </c>
      <c r="D758" s="147" t="str">
        <f>IF(ISERROR(VLOOKUP(A758,进货明细!$A$2:$D$5000,COLUMN($D$2),0)&amp;""),"",VLOOKUP(A758,进货明细!$A$2:$D$5000,COLUMN($D$2),0)&amp;"")</f>
        <v/>
      </c>
      <c r="E758" s="148"/>
      <c r="F758" s="152"/>
      <c r="G758" s="150" t="str">
        <f>IF(ISERROR(VLOOKUP(A758,进货明细!$A$2:$G$5000,COLUMN($G$2),0)&amp;""),"",VLOOKUP(A758,进货明细!$A$2:$G$5000,COLUMN($G$2),0)&amp;"")</f>
        <v/>
      </c>
      <c r="H758" s="151" t="str">
        <f t="shared" si="25"/>
        <v/>
      </c>
      <c r="I758" s="168"/>
      <c r="J758" s="169"/>
      <c r="K758" s="163"/>
      <c r="L758" s="164" t="str">
        <f t="shared" si="26"/>
        <v/>
      </c>
      <c r="M758" s="165" t="e">
        <f>ROUND(VLOOKUP(A758,当前库存!$A$2:$F$7000,COLUMN($F$3),0)&amp;"",2)</f>
        <v>#DIV/0!</v>
      </c>
      <c r="N758" s="166"/>
      <c r="O758" s="167" t="str">
        <f t="array" ref="O758">INDEX(进货明细!A:A,MATCH(0,COUNTIF(O$2:O757,进货明细!$A$2:$A$5000),)+1)&amp;""</f>
        <v/>
      </c>
      <c r="P758" s="167" t="str">
        <f>IF(ISERROR(VLOOKUP(O758,进货明细!$A$2:$D$5000,COLUMN($B$2),0)&amp;""),"",VLOOKUP(O758,进货明细!$A$2:$D$5000,COLUMN($B$2),0)&amp;"")</f>
        <v/>
      </c>
      <c r="Q758" s="174" t="str">
        <f>IF(ISERROR(VLOOKUP(O758,进货明细!$A$2:$D$5000,COLUMN($C$2),0)&amp;""),"",VLOOKUP(O758,进货明细!$A$2:$D$5000,COLUMN($C$2),0)&amp;"")</f>
        <v/>
      </c>
      <c r="R758" s="167" t="str">
        <f>IF(ISERROR(VLOOKUP(O758,进货明细!$A$2:$D$5000,COLUMN($D$2),0)&amp;""),"",VLOOKUP(O758,进货明细!$A$2:$D$5000,COLUMN($D$2),0)&amp;"")</f>
        <v/>
      </c>
      <c r="S758" s="167" t="str">
        <f>IF(ISERROR(VLOOKUP(O758,进货明细!$A$2:$G$5000,COLUMN($G$2),0)&amp;""),"",VLOOKUP(O758,进货明细!$A$2:$G$5000,COLUMN($G$2),0)&amp;"")</f>
        <v/>
      </c>
    </row>
    <row r="759" customHeight="1" spans="1:19">
      <c r="A759" s="175"/>
      <c r="B759" s="153" t="str">
        <f>IF(ISERROR(VLOOKUP(A759,进货明细!$A$2:$D$5000,COLUMN($B$2),0)&amp;""),"",VLOOKUP(A759,进货明细!$A$2:$D$5000,COLUMN($B$2),0)&amp;"")</f>
        <v/>
      </c>
      <c r="C759" s="147" t="str">
        <f>IF(ISERROR(VLOOKUP(A759,进货明细!$A$2:$D$5000,COLUMN($C$2),0)&amp;""),"",VLOOKUP(A759,进货明细!$A$2:$D$5000,COLUMN($C$2),0)&amp;"")</f>
        <v/>
      </c>
      <c r="D759" s="147" t="str">
        <f>IF(ISERROR(VLOOKUP(A759,进货明细!$A$2:$D$5000,COLUMN($D$2),0)&amp;""),"",VLOOKUP(A759,进货明细!$A$2:$D$5000,COLUMN($D$2),0)&amp;"")</f>
        <v/>
      </c>
      <c r="E759" s="148"/>
      <c r="F759" s="152"/>
      <c r="G759" s="150" t="str">
        <f>IF(ISERROR(VLOOKUP(A759,进货明细!$A$2:$G$5000,COLUMN($G$2),0)&amp;""),"",VLOOKUP(A759,进货明细!$A$2:$G$5000,COLUMN($G$2),0)&amp;"")</f>
        <v/>
      </c>
      <c r="H759" s="151" t="str">
        <f t="shared" si="25"/>
        <v/>
      </c>
      <c r="I759" s="168"/>
      <c r="J759" s="169"/>
      <c r="K759" s="163"/>
      <c r="L759" s="164" t="str">
        <f t="shared" si="26"/>
        <v/>
      </c>
      <c r="M759" s="165" t="e">
        <f>ROUND(VLOOKUP(A759,当前库存!$A$2:$F$7000,COLUMN($F$3),0)&amp;"",2)</f>
        <v>#DIV/0!</v>
      </c>
      <c r="N759" s="166"/>
      <c r="O759" s="167" t="str">
        <f t="array" ref="O759">INDEX(进货明细!A:A,MATCH(0,COUNTIF(O$2:O758,进货明细!$A$2:$A$5000),)+1)&amp;""</f>
        <v/>
      </c>
      <c r="P759" s="167" t="str">
        <f>IF(ISERROR(VLOOKUP(O759,进货明细!$A$2:$D$5000,COLUMN($B$2),0)&amp;""),"",VLOOKUP(O759,进货明细!$A$2:$D$5000,COLUMN($B$2),0)&amp;"")</f>
        <v/>
      </c>
      <c r="Q759" s="174" t="str">
        <f>IF(ISERROR(VLOOKUP(O759,进货明细!$A$2:$D$5000,COLUMN($C$2),0)&amp;""),"",VLOOKUP(O759,进货明细!$A$2:$D$5000,COLUMN($C$2),0)&amp;"")</f>
        <v/>
      </c>
      <c r="R759" s="167" t="str">
        <f>IF(ISERROR(VLOOKUP(O759,进货明细!$A$2:$D$5000,COLUMN($D$2),0)&amp;""),"",VLOOKUP(O759,进货明细!$A$2:$D$5000,COLUMN($D$2),0)&amp;"")</f>
        <v/>
      </c>
      <c r="S759" s="167" t="str">
        <f>IF(ISERROR(VLOOKUP(O759,进货明细!$A$2:$G$5000,COLUMN($G$2),0)&amp;""),"",VLOOKUP(O759,进货明细!$A$2:$G$5000,COLUMN($G$2),0)&amp;"")</f>
        <v/>
      </c>
    </row>
    <row r="760" customHeight="1" spans="1:19">
      <c r="A760" s="175"/>
      <c r="B760" s="153" t="str">
        <f>IF(ISERROR(VLOOKUP(A760,进货明细!$A$2:$D$5000,COLUMN($B$2),0)&amp;""),"",VLOOKUP(A760,进货明细!$A$2:$D$5000,COLUMN($B$2),0)&amp;"")</f>
        <v/>
      </c>
      <c r="C760" s="147" t="str">
        <f>IF(ISERROR(VLOOKUP(A760,进货明细!$A$2:$D$5000,COLUMN($C$2),0)&amp;""),"",VLOOKUP(A760,进货明细!$A$2:$D$5000,COLUMN($C$2),0)&amp;"")</f>
        <v/>
      </c>
      <c r="D760" s="147" t="str">
        <f>IF(ISERROR(VLOOKUP(A760,进货明细!$A$2:$D$5000,COLUMN($D$2),0)&amp;""),"",VLOOKUP(A760,进货明细!$A$2:$D$5000,COLUMN($D$2),0)&amp;"")</f>
        <v/>
      </c>
      <c r="E760" s="148"/>
      <c r="F760" s="152"/>
      <c r="G760" s="150" t="str">
        <f>IF(ISERROR(VLOOKUP(A760,进货明细!$A$2:$G$5000,COLUMN($G$2),0)&amp;""),"",VLOOKUP(A760,进货明细!$A$2:$G$5000,COLUMN($G$2),0)&amp;"")</f>
        <v/>
      </c>
      <c r="H760" s="151" t="str">
        <f t="shared" si="25"/>
        <v/>
      </c>
      <c r="I760" s="168"/>
      <c r="J760" s="169"/>
      <c r="K760" s="163"/>
      <c r="L760" s="164" t="str">
        <f t="shared" si="26"/>
        <v/>
      </c>
      <c r="M760" s="165" t="e">
        <f>ROUND(VLOOKUP(A760,当前库存!$A$2:$F$7000,COLUMN($F$3),0)&amp;"",2)</f>
        <v>#DIV/0!</v>
      </c>
      <c r="N760" s="166"/>
      <c r="O760" s="167" t="str">
        <f t="array" ref="O760">INDEX(进货明细!A:A,MATCH(0,COUNTIF(O$2:O759,进货明细!$A$2:$A$5000),)+1)&amp;""</f>
        <v/>
      </c>
      <c r="P760" s="167" t="str">
        <f>IF(ISERROR(VLOOKUP(O760,进货明细!$A$2:$D$5000,COLUMN($B$2),0)&amp;""),"",VLOOKUP(O760,进货明细!$A$2:$D$5000,COLUMN($B$2),0)&amp;"")</f>
        <v/>
      </c>
      <c r="Q760" s="174" t="str">
        <f>IF(ISERROR(VLOOKUP(O760,进货明细!$A$2:$D$5000,COLUMN($C$2),0)&amp;""),"",VLOOKUP(O760,进货明细!$A$2:$D$5000,COLUMN($C$2),0)&amp;"")</f>
        <v/>
      </c>
      <c r="R760" s="167" t="str">
        <f>IF(ISERROR(VLOOKUP(O760,进货明细!$A$2:$D$5000,COLUMN($D$2),0)&amp;""),"",VLOOKUP(O760,进货明细!$A$2:$D$5000,COLUMN($D$2),0)&amp;"")</f>
        <v/>
      </c>
      <c r="S760" s="167" t="str">
        <f>IF(ISERROR(VLOOKUP(O760,进货明细!$A$2:$G$5000,COLUMN($G$2),0)&amp;""),"",VLOOKUP(O760,进货明细!$A$2:$G$5000,COLUMN($G$2),0)&amp;"")</f>
        <v/>
      </c>
    </row>
    <row r="761" customHeight="1" spans="1:19">
      <c r="A761" s="175"/>
      <c r="B761" s="153" t="str">
        <f>IF(ISERROR(VLOOKUP(A761,进货明细!$A$2:$D$5000,COLUMN($B$2),0)&amp;""),"",VLOOKUP(A761,进货明细!$A$2:$D$5000,COLUMN($B$2),0)&amp;"")</f>
        <v/>
      </c>
      <c r="C761" s="147" t="str">
        <f>IF(ISERROR(VLOOKUP(A761,进货明细!$A$2:$D$5000,COLUMN($C$2),0)&amp;""),"",VLOOKUP(A761,进货明细!$A$2:$D$5000,COLUMN($C$2),0)&amp;"")</f>
        <v/>
      </c>
      <c r="D761" s="147" t="str">
        <f>IF(ISERROR(VLOOKUP(A761,进货明细!$A$2:$D$5000,COLUMN($D$2),0)&amp;""),"",VLOOKUP(A761,进货明细!$A$2:$D$5000,COLUMN($D$2),0)&amp;"")</f>
        <v/>
      </c>
      <c r="E761" s="148"/>
      <c r="F761" s="152"/>
      <c r="G761" s="150" t="str">
        <f>IF(ISERROR(VLOOKUP(A761,进货明细!$A$2:$G$5000,COLUMN($G$2),0)&amp;""),"",VLOOKUP(A761,进货明细!$A$2:$G$5000,COLUMN($G$2),0)&amp;"")</f>
        <v/>
      </c>
      <c r="H761" s="151" t="str">
        <f t="shared" si="25"/>
        <v/>
      </c>
      <c r="I761" s="168"/>
      <c r="J761" s="169"/>
      <c r="K761" s="163"/>
      <c r="L761" s="164" t="str">
        <f t="shared" si="26"/>
        <v/>
      </c>
      <c r="M761" s="165" t="e">
        <f>ROUND(VLOOKUP(A761,当前库存!$A$2:$F$7000,COLUMN($F$3),0)&amp;"",2)</f>
        <v>#DIV/0!</v>
      </c>
      <c r="N761" s="166"/>
      <c r="O761" s="167" t="str">
        <f t="array" ref="O761">INDEX(进货明细!A:A,MATCH(0,COUNTIF(O$2:O760,进货明细!$A$2:$A$5000),)+1)&amp;""</f>
        <v/>
      </c>
      <c r="P761" s="167" t="str">
        <f>IF(ISERROR(VLOOKUP(O761,进货明细!$A$2:$D$5000,COLUMN($B$2),0)&amp;""),"",VLOOKUP(O761,进货明细!$A$2:$D$5000,COLUMN($B$2),0)&amp;"")</f>
        <v/>
      </c>
      <c r="Q761" s="174" t="str">
        <f>IF(ISERROR(VLOOKUP(O761,进货明细!$A$2:$D$5000,COLUMN($C$2),0)&amp;""),"",VLOOKUP(O761,进货明细!$A$2:$D$5000,COLUMN($C$2),0)&amp;"")</f>
        <v/>
      </c>
      <c r="R761" s="167" t="str">
        <f>IF(ISERROR(VLOOKUP(O761,进货明细!$A$2:$D$5000,COLUMN($D$2),0)&amp;""),"",VLOOKUP(O761,进货明细!$A$2:$D$5000,COLUMN($D$2),0)&amp;"")</f>
        <v/>
      </c>
      <c r="S761" s="167" t="str">
        <f>IF(ISERROR(VLOOKUP(O761,进货明细!$A$2:$G$5000,COLUMN($G$2),0)&amp;""),"",VLOOKUP(O761,进货明细!$A$2:$G$5000,COLUMN($G$2),0)&amp;"")</f>
        <v/>
      </c>
    </row>
    <row r="762" customHeight="1" spans="1:19">
      <c r="A762" s="175"/>
      <c r="B762" s="153" t="str">
        <f>IF(ISERROR(VLOOKUP(A762,进货明细!$A$2:$D$5000,COLUMN($B$2),0)&amp;""),"",VLOOKUP(A762,进货明细!$A$2:$D$5000,COLUMN($B$2),0)&amp;"")</f>
        <v/>
      </c>
      <c r="C762" s="147" t="str">
        <f>IF(ISERROR(VLOOKUP(A762,进货明细!$A$2:$D$5000,COLUMN($C$2),0)&amp;""),"",VLOOKUP(A762,进货明细!$A$2:$D$5000,COLUMN($C$2),0)&amp;"")</f>
        <v/>
      </c>
      <c r="D762" s="147" t="str">
        <f>IF(ISERROR(VLOOKUP(A762,进货明细!$A$2:$D$5000,COLUMN($D$2),0)&amp;""),"",VLOOKUP(A762,进货明细!$A$2:$D$5000,COLUMN($D$2),0)&amp;"")</f>
        <v/>
      </c>
      <c r="E762" s="148"/>
      <c r="F762" s="152"/>
      <c r="G762" s="150" t="str">
        <f>IF(ISERROR(VLOOKUP(A762,进货明细!$A$2:$G$5000,COLUMN($G$2),0)&amp;""),"",VLOOKUP(A762,进货明细!$A$2:$G$5000,COLUMN($G$2),0)&amp;"")</f>
        <v/>
      </c>
      <c r="H762" s="151" t="str">
        <f t="shared" si="25"/>
        <v/>
      </c>
      <c r="I762" s="168"/>
      <c r="J762" s="169"/>
      <c r="K762" s="163"/>
      <c r="L762" s="164" t="str">
        <f t="shared" si="26"/>
        <v/>
      </c>
      <c r="M762" s="165" t="e">
        <f>ROUND(VLOOKUP(A762,当前库存!$A$2:$F$7000,COLUMN($F$3),0)&amp;"",2)</f>
        <v>#DIV/0!</v>
      </c>
      <c r="N762" s="166"/>
      <c r="O762" s="167" t="str">
        <f t="array" ref="O762">INDEX(进货明细!A:A,MATCH(0,COUNTIF(O$2:O761,进货明细!$A$2:$A$5000),)+1)&amp;""</f>
        <v/>
      </c>
      <c r="P762" s="167" t="str">
        <f>IF(ISERROR(VLOOKUP(O762,进货明细!$A$2:$D$5000,COLUMN($B$2),0)&amp;""),"",VLOOKUP(O762,进货明细!$A$2:$D$5000,COLUMN($B$2),0)&amp;"")</f>
        <v/>
      </c>
      <c r="Q762" s="174" t="str">
        <f>IF(ISERROR(VLOOKUP(O762,进货明细!$A$2:$D$5000,COLUMN($C$2),0)&amp;""),"",VLOOKUP(O762,进货明细!$A$2:$D$5000,COLUMN($C$2),0)&amp;"")</f>
        <v/>
      </c>
      <c r="R762" s="167" t="str">
        <f>IF(ISERROR(VLOOKUP(O762,进货明细!$A$2:$D$5000,COLUMN($D$2),0)&amp;""),"",VLOOKUP(O762,进货明细!$A$2:$D$5000,COLUMN($D$2),0)&amp;"")</f>
        <v/>
      </c>
      <c r="S762" s="167" t="str">
        <f>IF(ISERROR(VLOOKUP(O762,进货明细!$A$2:$G$5000,COLUMN($G$2),0)&amp;""),"",VLOOKUP(O762,进货明细!$A$2:$G$5000,COLUMN($G$2),0)&amp;"")</f>
        <v/>
      </c>
    </row>
    <row r="763" customHeight="1" spans="1:19">
      <c r="A763" s="175"/>
      <c r="B763" s="153" t="str">
        <f>IF(ISERROR(VLOOKUP(A763,进货明细!$A$2:$D$5000,COLUMN($B$2),0)&amp;""),"",VLOOKUP(A763,进货明细!$A$2:$D$5000,COLUMN($B$2),0)&amp;"")</f>
        <v/>
      </c>
      <c r="C763" s="147" t="str">
        <f>IF(ISERROR(VLOOKUP(A763,进货明细!$A$2:$D$5000,COLUMN($C$2),0)&amp;""),"",VLOOKUP(A763,进货明细!$A$2:$D$5000,COLUMN($C$2),0)&amp;"")</f>
        <v/>
      </c>
      <c r="D763" s="147" t="str">
        <f>IF(ISERROR(VLOOKUP(A763,进货明细!$A$2:$D$5000,COLUMN($D$2),0)&amp;""),"",VLOOKUP(A763,进货明细!$A$2:$D$5000,COLUMN($D$2),0)&amp;"")</f>
        <v/>
      </c>
      <c r="E763" s="148"/>
      <c r="F763" s="152"/>
      <c r="G763" s="150" t="str">
        <f>IF(ISERROR(VLOOKUP(A763,进货明细!$A$2:$G$5000,COLUMN($G$2),0)&amp;""),"",VLOOKUP(A763,进货明细!$A$2:$G$5000,COLUMN($G$2),0)&amp;"")</f>
        <v/>
      </c>
      <c r="H763" s="151" t="str">
        <f t="shared" si="25"/>
        <v/>
      </c>
      <c r="I763" s="168"/>
      <c r="J763" s="169"/>
      <c r="K763" s="163"/>
      <c r="L763" s="164" t="str">
        <f t="shared" si="26"/>
        <v/>
      </c>
      <c r="M763" s="165" t="e">
        <f>ROUND(VLOOKUP(A763,当前库存!$A$2:$F$7000,COLUMN($F$3),0)&amp;"",2)</f>
        <v>#DIV/0!</v>
      </c>
      <c r="N763" s="166"/>
      <c r="O763" s="167" t="str">
        <f t="array" ref="O763">INDEX(进货明细!A:A,MATCH(0,COUNTIF(O$2:O762,进货明细!$A$2:$A$5000),)+1)&amp;""</f>
        <v/>
      </c>
      <c r="P763" s="167" t="str">
        <f>IF(ISERROR(VLOOKUP(O763,进货明细!$A$2:$D$5000,COLUMN($B$2),0)&amp;""),"",VLOOKUP(O763,进货明细!$A$2:$D$5000,COLUMN($B$2),0)&amp;"")</f>
        <v/>
      </c>
      <c r="Q763" s="174" t="str">
        <f>IF(ISERROR(VLOOKUP(O763,进货明细!$A$2:$D$5000,COLUMN($C$2),0)&amp;""),"",VLOOKUP(O763,进货明细!$A$2:$D$5000,COLUMN($C$2),0)&amp;"")</f>
        <v/>
      </c>
      <c r="R763" s="167" t="str">
        <f>IF(ISERROR(VLOOKUP(O763,进货明细!$A$2:$D$5000,COLUMN($D$2),0)&amp;""),"",VLOOKUP(O763,进货明细!$A$2:$D$5000,COLUMN($D$2),0)&amp;"")</f>
        <v/>
      </c>
      <c r="S763" s="167" t="str">
        <f>IF(ISERROR(VLOOKUP(O763,进货明细!$A$2:$G$5000,COLUMN($G$2),0)&amp;""),"",VLOOKUP(O763,进货明细!$A$2:$G$5000,COLUMN($G$2),0)&amp;"")</f>
        <v/>
      </c>
    </row>
    <row r="764" customHeight="1" spans="1:19">
      <c r="A764" s="175"/>
      <c r="B764" s="153" t="str">
        <f>IF(ISERROR(VLOOKUP(A764,进货明细!$A$2:$D$5000,COLUMN($B$2),0)&amp;""),"",VLOOKUP(A764,进货明细!$A$2:$D$5000,COLUMN($B$2),0)&amp;"")</f>
        <v/>
      </c>
      <c r="C764" s="147" t="str">
        <f>IF(ISERROR(VLOOKUP(A764,进货明细!$A$2:$D$5000,COLUMN($C$2),0)&amp;""),"",VLOOKUP(A764,进货明细!$A$2:$D$5000,COLUMN($C$2),0)&amp;"")</f>
        <v/>
      </c>
      <c r="D764" s="147" t="str">
        <f>IF(ISERROR(VLOOKUP(A764,进货明细!$A$2:$D$5000,COLUMN($D$2),0)&amp;""),"",VLOOKUP(A764,进货明细!$A$2:$D$5000,COLUMN($D$2),0)&amp;"")</f>
        <v/>
      </c>
      <c r="E764" s="148"/>
      <c r="F764" s="152"/>
      <c r="G764" s="150" t="str">
        <f>IF(ISERROR(VLOOKUP(A764,进货明细!$A$2:$G$5000,COLUMN($G$2),0)&amp;""),"",VLOOKUP(A764,进货明细!$A$2:$G$5000,COLUMN($G$2),0)&amp;"")</f>
        <v/>
      </c>
      <c r="H764" s="151" t="str">
        <f t="shared" si="25"/>
        <v/>
      </c>
      <c r="I764" s="168"/>
      <c r="J764" s="169"/>
      <c r="K764" s="163"/>
      <c r="L764" s="164" t="str">
        <f t="shared" si="26"/>
        <v/>
      </c>
      <c r="M764" s="165" t="e">
        <f>ROUND(VLOOKUP(A764,当前库存!$A$2:$F$7000,COLUMN($F$3),0)&amp;"",2)</f>
        <v>#DIV/0!</v>
      </c>
      <c r="N764" s="166"/>
      <c r="O764" s="167" t="str">
        <f t="array" ref="O764">INDEX(进货明细!A:A,MATCH(0,COUNTIF(O$2:O763,进货明细!$A$2:$A$5000),)+1)&amp;""</f>
        <v/>
      </c>
      <c r="P764" s="167" t="str">
        <f>IF(ISERROR(VLOOKUP(O764,进货明细!$A$2:$D$5000,COLUMN($B$2),0)&amp;""),"",VLOOKUP(O764,进货明细!$A$2:$D$5000,COLUMN($B$2),0)&amp;"")</f>
        <v/>
      </c>
      <c r="Q764" s="174" t="str">
        <f>IF(ISERROR(VLOOKUP(O764,进货明细!$A$2:$D$5000,COLUMN($C$2),0)&amp;""),"",VLOOKUP(O764,进货明细!$A$2:$D$5000,COLUMN($C$2),0)&amp;"")</f>
        <v/>
      </c>
      <c r="R764" s="167" t="str">
        <f>IF(ISERROR(VLOOKUP(O764,进货明细!$A$2:$D$5000,COLUMN($D$2),0)&amp;""),"",VLOOKUP(O764,进货明细!$A$2:$D$5000,COLUMN($D$2),0)&amp;"")</f>
        <v/>
      </c>
      <c r="S764" s="167" t="str">
        <f>IF(ISERROR(VLOOKUP(O764,进货明细!$A$2:$G$5000,COLUMN($G$2),0)&amp;""),"",VLOOKUP(O764,进货明细!$A$2:$G$5000,COLUMN($G$2),0)&amp;"")</f>
        <v/>
      </c>
    </row>
    <row r="765" customHeight="1" spans="1:19">
      <c r="A765" s="175"/>
      <c r="B765" s="153" t="str">
        <f>IF(ISERROR(VLOOKUP(A765,进货明细!$A$2:$D$5000,COLUMN($B$2),0)&amp;""),"",VLOOKUP(A765,进货明细!$A$2:$D$5000,COLUMN($B$2),0)&amp;"")</f>
        <v/>
      </c>
      <c r="C765" s="147" t="str">
        <f>IF(ISERROR(VLOOKUP(A765,进货明细!$A$2:$D$5000,COLUMN($C$2),0)&amp;""),"",VLOOKUP(A765,进货明细!$A$2:$D$5000,COLUMN($C$2),0)&amp;"")</f>
        <v/>
      </c>
      <c r="D765" s="147" t="str">
        <f>IF(ISERROR(VLOOKUP(A765,进货明细!$A$2:$D$5000,COLUMN($D$2),0)&amp;""),"",VLOOKUP(A765,进货明细!$A$2:$D$5000,COLUMN($D$2),0)&amp;"")</f>
        <v/>
      </c>
      <c r="E765" s="148"/>
      <c r="F765" s="152"/>
      <c r="G765" s="150" t="str">
        <f>IF(ISERROR(VLOOKUP(A765,进货明细!$A$2:$G$5000,COLUMN($G$2),0)&amp;""),"",VLOOKUP(A765,进货明细!$A$2:$G$5000,COLUMN($G$2),0)&amp;"")</f>
        <v/>
      </c>
      <c r="H765" s="151" t="str">
        <f t="shared" si="25"/>
        <v/>
      </c>
      <c r="I765" s="168"/>
      <c r="J765" s="169"/>
      <c r="K765" s="163"/>
      <c r="L765" s="164" t="str">
        <f t="shared" si="26"/>
        <v/>
      </c>
      <c r="M765" s="165" t="e">
        <f>ROUND(VLOOKUP(A765,当前库存!$A$2:$F$7000,COLUMN($F$3),0)&amp;"",2)</f>
        <v>#DIV/0!</v>
      </c>
      <c r="N765" s="166"/>
      <c r="O765" s="167" t="str">
        <f t="array" ref="O765">INDEX(进货明细!A:A,MATCH(0,COUNTIF(O$2:O764,进货明细!$A$2:$A$5000),)+1)&amp;""</f>
        <v/>
      </c>
      <c r="P765" s="167" t="str">
        <f>IF(ISERROR(VLOOKUP(O765,进货明细!$A$2:$D$5000,COLUMN($B$2),0)&amp;""),"",VLOOKUP(O765,进货明细!$A$2:$D$5000,COLUMN($B$2),0)&amp;"")</f>
        <v/>
      </c>
      <c r="Q765" s="174" t="str">
        <f>IF(ISERROR(VLOOKUP(O765,进货明细!$A$2:$D$5000,COLUMN($C$2),0)&amp;""),"",VLOOKUP(O765,进货明细!$A$2:$D$5000,COLUMN($C$2),0)&amp;"")</f>
        <v/>
      </c>
      <c r="R765" s="167" t="str">
        <f>IF(ISERROR(VLOOKUP(O765,进货明细!$A$2:$D$5000,COLUMN($D$2),0)&amp;""),"",VLOOKUP(O765,进货明细!$A$2:$D$5000,COLUMN($D$2),0)&amp;"")</f>
        <v/>
      </c>
      <c r="S765" s="167" t="str">
        <f>IF(ISERROR(VLOOKUP(O765,进货明细!$A$2:$G$5000,COLUMN($G$2),0)&amp;""),"",VLOOKUP(O765,进货明细!$A$2:$G$5000,COLUMN($G$2),0)&amp;"")</f>
        <v/>
      </c>
    </row>
    <row r="766" customHeight="1" spans="1:19">
      <c r="A766" s="175"/>
      <c r="B766" s="153" t="str">
        <f>IF(ISERROR(VLOOKUP(A766,进货明细!$A$2:$D$5000,COLUMN($B$2),0)&amp;""),"",VLOOKUP(A766,进货明细!$A$2:$D$5000,COLUMN($B$2),0)&amp;"")</f>
        <v/>
      </c>
      <c r="C766" s="147" t="str">
        <f>IF(ISERROR(VLOOKUP(A766,进货明细!$A$2:$D$5000,COLUMN($C$2),0)&amp;""),"",VLOOKUP(A766,进货明细!$A$2:$D$5000,COLUMN($C$2),0)&amp;"")</f>
        <v/>
      </c>
      <c r="D766" s="147" t="str">
        <f>IF(ISERROR(VLOOKUP(A766,进货明细!$A$2:$D$5000,COLUMN($D$2),0)&amp;""),"",VLOOKUP(A766,进货明细!$A$2:$D$5000,COLUMN($D$2),0)&amp;"")</f>
        <v/>
      </c>
      <c r="E766" s="148"/>
      <c r="F766" s="152"/>
      <c r="G766" s="150" t="str">
        <f>IF(ISERROR(VLOOKUP(A766,进货明细!$A$2:$G$5000,COLUMN($G$2),0)&amp;""),"",VLOOKUP(A766,进货明细!$A$2:$G$5000,COLUMN($G$2),0)&amp;"")</f>
        <v/>
      </c>
      <c r="H766" s="151" t="str">
        <f t="shared" si="25"/>
        <v/>
      </c>
      <c r="I766" s="168"/>
      <c r="J766" s="169"/>
      <c r="K766" s="163"/>
      <c r="L766" s="164" t="str">
        <f t="shared" si="26"/>
        <v/>
      </c>
      <c r="M766" s="165" t="e">
        <f>ROUND(VLOOKUP(A766,当前库存!$A$2:$F$7000,COLUMN($F$3),0)&amp;"",2)</f>
        <v>#DIV/0!</v>
      </c>
      <c r="N766" s="166"/>
      <c r="O766" s="167" t="str">
        <f t="array" ref="O766">INDEX(进货明细!A:A,MATCH(0,COUNTIF(O$2:O765,进货明细!$A$2:$A$5000),)+1)&amp;""</f>
        <v/>
      </c>
      <c r="P766" s="167" t="str">
        <f>IF(ISERROR(VLOOKUP(O766,进货明细!$A$2:$D$5000,COLUMN($B$2),0)&amp;""),"",VLOOKUP(O766,进货明细!$A$2:$D$5000,COLUMN($B$2),0)&amp;"")</f>
        <v/>
      </c>
      <c r="Q766" s="174" t="str">
        <f>IF(ISERROR(VLOOKUP(O766,进货明细!$A$2:$D$5000,COLUMN($C$2),0)&amp;""),"",VLOOKUP(O766,进货明细!$A$2:$D$5000,COLUMN($C$2),0)&amp;"")</f>
        <v/>
      </c>
      <c r="R766" s="167" t="str">
        <f>IF(ISERROR(VLOOKUP(O766,进货明细!$A$2:$D$5000,COLUMN($D$2),0)&amp;""),"",VLOOKUP(O766,进货明细!$A$2:$D$5000,COLUMN($D$2),0)&amp;"")</f>
        <v/>
      </c>
      <c r="S766" s="167" t="str">
        <f>IF(ISERROR(VLOOKUP(O766,进货明细!$A$2:$G$5000,COLUMN($G$2),0)&amp;""),"",VLOOKUP(O766,进货明细!$A$2:$G$5000,COLUMN($G$2),0)&amp;"")</f>
        <v/>
      </c>
    </row>
    <row r="767" customHeight="1" spans="1:19">
      <c r="A767" s="175"/>
      <c r="B767" s="153" t="str">
        <f>IF(ISERROR(VLOOKUP(A767,进货明细!$A$2:$D$5000,COLUMN($B$2),0)&amp;""),"",VLOOKUP(A767,进货明细!$A$2:$D$5000,COLUMN($B$2),0)&amp;"")</f>
        <v/>
      </c>
      <c r="C767" s="147" t="str">
        <f>IF(ISERROR(VLOOKUP(A767,进货明细!$A$2:$D$5000,COLUMN($C$2),0)&amp;""),"",VLOOKUP(A767,进货明细!$A$2:$D$5000,COLUMN($C$2),0)&amp;"")</f>
        <v/>
      </c>
      <c r="D767" s="147" t="str">
        <f>IF(ISERROR(VLOOKUP(A767,进货明细!$A$2:$D$5000,COLUMN($D$2),0)&amp;""),"",VLOOKUP(A767,进货明细!$A$2:$D$5000,COLUMN($D$2),0)&amp;"")</f>
        <v/>
      </c>
      <c r="E767" s="148"/>
      <c r="F767" s="152"/>
      <c r="G767" s="150" t="str">
        <f>IF(ISERROR(VLOOKUP(A767,进货明细!$A$2:$G$5000,COLUMN($G$2),0)&amp;""),"",VLOOKUP(A767,进货明细!$A$2:$G$5000,COLUMN($G$2),0)&amp;"")</f>
        <v/>
      </c>
      <c r="H767" s="151" t="str">
        <f t="shared" si="25"/>
        <v/>
      </c>
      <c r="I767" s="168"/>
      <c r="J767" s="169"/>
      <c r="K767" s="163"/>
      <c r="L767" s="164" t="str">
        <f t="shared" si="26"/>
        <v/>
      </c>
      <c r="M767" s="165" t="e">
        <f>ROUND(VLOOKUP(A767,当前库存!$A$2:$F$7000,COLUMN($F$3),0)&amp;"",2)</f>
        <v>#DIV/0!</v>
      </c>
      <c r="N767" s="166"/>
      <c r="O767" s="167" t="str">
        <f t="array" ref="O767">INDEX(进货明细!A:A,MATCH(0,COUNTIF(O$2:O766,进货明细!$A$2:$A$5000),)+1)&amp;""</f>
        <v/>
      </c>
      <c r="P767" s="167" t="str">
        <f>IF(ISERROR(VLOOKUP(O767,进货明细!$A$2:$D$5000,COLUMN($B$2),0)&amp;""),"",VLOOKUP(O767,进货明细!$A$2:$D$5000,COLUMN($B$2),0)&amp;"")</f>
        <v/>
      </c>
      <c r="Q767" s="174" t="str">
        <f>IF(ISERROR(VLOOKUP(O767,进货明细!$A$2:$D$5000,COLUMN($C$2),0)&amp;""),"",VLOOKUP(O767,进货明细!$A$2:$D$5000,COLUMN($C$2),0)&amp;"")</f>
        <v/>
      </c>
      <c r="R767" s="167" t="str">
        <f>IF(ISERROR(VLOOKUP(O767,进货明细!$A$2:$D$5000,COLUMN($D$2),0)&amp;""),"",VLOOKUP(O767,进货明细!$A$2:$D$5000,COLUMN($D$2),0)&amp;"")</f>
        <v/>
      </c>
      <c r="S767" s="167" t="str">
        <f>IF(ISERROR(VLOOKUP(O767,进货明细!$A$2:$G$5000,COLUMN($G$2),0)&amp;""),"",VLOOKUP(O767,进货明细!$A$2:$G$5000,COLUMN($G$2),0)&amp;"")</f>
        <v/>
      </c>
    </row>
    <row r="768" customHeight="1" spans="1:19">
      <c r="A768" s="175"/>
      <c r="B768" s="153" t="str">
        <f>IF(ISERROR(VLOOKUP(A768,进货明细!$A$2:$D$5000,COLUMN($B$2),0)&amp;""),"",VLOOKUP(A768,进货明细!$A$2:$D$5000,COLUMN($B$2),0)&amp;"")</f>
        <v/>
      </c>
      <c r="C768" s="147" t="str">
        <f>IF(ISERROR(VLOOKUP(A768,进货明细!$A$2:$D$5000,COLUMN($C$2),0)&amp;""),"",VLOOKUP(A768,进货明细!$A$2:$D$5000,COLUMN($C$2),0)&amp;"")</f>
        <v/>
      </c>
      <c r="D768" s="147" t="str">
        <f>IF(ISERROR(VLOOKUP(A768,进货明细!$A$2:$D$5000,COLUMN($D$2),0)&amp;""),"",VLOOKUP(A768,进货明细!$A$2:$D$5000,COLUMN($D$2),0)&amp;"")</f>
        <v/>
      </c>
      <c r="E768" s="148"/>
      <c r="F768" s="152"/>
      <c r="G768" s="150" t="str">
        <f>IF(ISERROR(VLOOKUP(A768,进货明细!$A$2:$G$5000,COLUMN($G$2),0)&amp;""),"",VLOOKUP(A768,进货明细!$A$2:$G$5000,COLUMN($G$2),0)&amp;"")</f>
        <v/>
      </c>
      <c r="H768" s="151" t="str">
        <f t="shared" si="25"/>
        <v/>
      </c>
      <c r="I768" s="168"/>
      <c r="J768" s="169"/>
      <c r="K768" s="163"/>
      <c r="L768" s="164" t="str">
        <f t="shared" si="26"/>
        <v/>
      </c>
      <c r="M768" s="165" t="e">
        <f>ROUND(VLOOKUP(A768,当前库存!$A$2:$F$7000,COLUMN($F$3),0)&amp;"",2)</f>
        <v>#DIV/0!</v>
      </c>
      <c r="N768" s="166"/>
      <c r="O768" s="167" t="str">
        <f t="array" ref="O768">INDEX(进货明细!A:A,MATCH(0,COUNTIF(O$2:O767,进货明细!$A$2:$A$5000),)+1)&amp;""</f>
        <v/>
      </c>
      <c r="P768" s="167" t="str">
        <f>IF(ISERROR(VLOOKUP(O768,进货明细!$A$2:$D$5000,COLUMN($B$2),0)&amp;""),"",VLOOKUP(O768,进货明细!$A$2:$D$5000,COLUMN($B$2),0)&amp;"")</f>
        <v/>
      </c>
      <c r="Q768" s="174" t="str">
        <f>IF(ISERROR(VLOOKUP(O768,进货明细!$A$2:$D$5000,COLUMN($C$2),0)&amp;""),"",VLOOKUP(O768,进货明细!$A$2:$D$5000,COLUMN($C$2),0)&amp;"")</f>
        <v/>
      </c>
      <c r="R768" s="167" t="str">
        <f>IF(ISERROR(VLOOKUP(O768,进货明细!$A$2:$D$5000,COLUMN($D$2),0)&amp;""),"",VLOOKUP(O768,进货明细!$A$2:$D$5000,COLUMN($D$2),0)&amp;"")</f>
        <v/>
      </c>
      <c r="S768" s="167" t="str">
        <f>IF(ISERROR(VLOOKUP(O768,进货明细!$A$2:$G$5000,COLUMN($G$2),0)&amp;""),"",VLOOKUP(O768,进货明细!$A$2:$G$5000,COLUMN($G$2),0)&amp;"")</f>
        <v/>
      </c>
    </row>
    <row r="769" customHeight="1" spans="1:19">
      <c r="A769" s="175"/>
      <c r="B769" s="153" t="str">
        <f>IF(ISERROR(VLOOKUP(A769,进货明细!$A$2:$D$5000,COLUMN($B$2),0)&amp;""),"",VLOOKUP(A769,进货明细!$A$2:$D$5000,COLUMN($B$2),0)&amp;"")</f>
        <v/>
      </c>
      <c r="C769" s="147" t="str">
        <f>IF(ISERROR(VLOOKUP(A769,进货明细!$A$2:$D$5000,COLUMN($C$2),0)&amp;""),"",VLOOKUP(A769,进货明细!$A$2:$D$5000,COLUMN($C$2),0)&amp;"")</f>
        <v/>
      </c>
      <c r="D769" s="147" t="str">
        <f>IF(ISERROR(VLOOKUP(A769,进货明细!$A$2:$D$5000,COLUMN($D$2),0)&amp;""),"",VLOOKUP(A769,进货明细!$A$2:$D$5000,COLUMN($D$2),0)&amp;"")</f>
        <v/>
      </c>
      <c r="E769" s="148"/>
      <c r="F769" s="152"/>
      <c r="G769" s="150" t="str">
        <f>IF(ISERROR(VLOOKUP(A769,进货明细!$A$2:$G$5000,COLUMN($G$2),0)&amp;""),"",VLOOKUP(A769,进货明细!$A$2:$G$5000,COLUMN($G$2),0)&amp;"")</f>
        <v/>
      </c>
      <c r="H769" s="151" t="str">
        <f t="shared" si="25"/>
        <v/>
      </c>
      <c r="I769" s="168"/>
      <c r="J769" s="169"/>
      <c r="K769" s="163"/>
      <c r="L769" s="164" t="str">
        <f t="shared" si="26"/>
        <v/>
      </c>
      <c r="M769" s="165" t="e">
        <f>ROUND(VLOOKUP(A769,当前库存!$A$2:$F$7000,COLUMN($F$3),0)&amp;"",2)</f>
        <v>#DIV/0!</v>
      </c>
      <c r="N769" s="166"/>
      <c r="O769" s="167" t="str">
        <f t="array" ref="O769">INDEX(进货明细!A:A,MATCH(0,COUNTIF(O$2:O768,进货明细!$A$2:$A$5000),)+1)&amp;""</f>
        <v/>
      </c>
      <c r="P769" s="167" t="str">
        <f>IF(ISERROR(VLOOKUP(O769,进货明细!$A$2:$D$5000,COLUMN($B$2),0)&amp;""),"",VLOOKUP(O769,进货明细!$A$2:$D$5000,COLUMN($B$2),0)&amp;"")</f>
        <v/>
      </c>
      <c r="Q769" s="174" t="str">
        <f>IF(ISERROR(VLOOKUP(O769,进货明细!$A$2:$D$5000,COLUMN($C$2),0)&amp;""),"",VLOOKUP(O769,进货明细!$A$2:$D$5000,COLUMN($C$2),0)&amp;"")</f>
        <v/>
      </c>
      <c r="R769" s="167" t="str">
        <f>IF(ISERROR(VLOOKUP(O769,进货明细!$A$2:$D$5000,COLUMN($D$2),0)&amp;""),"",VLOOKUP(O769,进货明细!$A$2:$D$5000,COLUMN($D$2),0)&amp;"")</f>
        <v/>
      </c>
      <c r="S769" s="167" t="str">
        <f>IF(ISERROR(VLOOKUP(O769,进货明细!$A$2:$G$5000,COLUMN($G$2),0)&amp;""),"",VLOOKUP(O769,进货明细!$A$2:$G$5000,COLUMN($G$2),0)&amp;"")</f>
        <v/>
      </c>
    </row>
    <row r="770" customHeight="1" spans="1:19">
      <c r="A770" s="175"/>
      <c r="B770" s="153" t="str">
        <f>IF(ISERROR(VLOOKUP(A770,进货明细!$A$2:$D$5000,COLUMN($B$2),0)&amp;""),"",VLOOKUP(A770,进货明细!$A$2:$D$5000,COLUMN($B$2),0)&amp;"")</f>
        <v/>
      </c>
      <c r="C770" s="147" t="str">
        <f>IF(ISERROR(VLOOKUP(A770,进货明细!$A$2:$D$5000,COLUMN($C$2),0)&amp;""),"",VLOOKUP(A770,进货明细!$A$2:$D$5000,COLUMN($C$2),0)&amp;"")</f>
        <v/>
      </c>
      <c r="D770" s="147" t="str">
        <f>IF(ISERROR(VLOOKUP(A770,进货明细!$A$2:$D$5000,COLUMN($D$2),0)&amp;""),"",VLOOKUP(A770,进货明细!$A$2:$D$5000,COLUMN($D$2),0)&amp;"")</f>
        <v/>
      </c>
      <c r="E770" s="148"/>
      <c r="F770" s="152"/>
      <c r="G770" s="150" t="str">
        <f>IF(ISERROR(VLOOKUP(A770,进货明细!$A$2:$G$5000,COLUMN($G$2),0)&amp;""),"",VLOOKUP(A770,进货明细!$A$2:$G$5000,COLUMN($G$2),0)&amp;"")</f>
        <v/>
      </c>
      <c r="H770" s="151" t="str">
        <f t="shared" si="25"/>
        <v/>
      </c>
      <c r="I770" s="168"/>
      <c r="J770" s="169"/>
      <c r="K770" s="163"/>
      <c r="L770" s="164" t="str">
        <f t="shared" si="26"/>
        <v/>
      </c>
      <c r="M770" s="165" t="e">
        <f>ROUND(VLOOKUP(A770,当前库存!$A$2:$F$7000,COLUMN($F$3),0)&amp;"",2)</f>
        <v>#DIV/0!</v>
      </c>
      <c r="N770" s="166"/>
      <c r="O770" s="167" t="str">
        <f t="array" ref="O770">INDEX(进货明细!A:A,MATCH(0,COUNTIF(O$2:O769,进货明细!$A$2:$A$5000),)+1)&amp;""</f>
        <v/>
      </c>
      <c r="P770" s="167" t="str">
        <f>IF(ISERROR(VLOOKUP(O770,进货明细!$A$2:$D$5000,COLUMN($B$2),0)&amp;""),"",VLOOKUP(O770,进货明细!$A$2:$D$5000,COLUMN($B$2),0)&amp;"")</f>
        <v/>
      </c>
      <c r="Q770" s="174" t="str">
        <f>IF(ISERROR(VLOOKUP(O770,进货明细!$A$2:$D$5000,COLUMN($C$2),0)&amp;""),"",VLOOKUP(O770,进货明细!$A$2:$D$5000,COLUMN($C$2),0)&amp;"")</f>
        <v/>
      </c>
      <c r="R770" s="167" t="str">
        <f>IF(ISERROR(VLOOKUP(O770,进货明细!$A$2:$D$5000,COLUMN($D$2),0)&amp;""),"",VLOOKUP(O770,进货明细!$A$2:$D$5000,COLUMN($D$2),0)&amp;"")</f>
        <v/>
      </c>
      <c r="S770" s="167" t="str">
        <f>IF(ISERROR(VLOOKUP(O770,进货明细!$A$2:$G$5000,COLUMN($G$2),0)&amp;""),"",VLOOKUP(O770,进货明细!$A$2:$G$5000,COLUMN($G$2),0)&amp;"")</f>
        <v/>
      </c>
    </row>
    <row r="771" customHeight="1" spans="1:19">
      <c r="A771" s="175"/>
      <c r="B771" s="153" t="str">
        <f>IF(ISERROR(VLOOKUP(A771,进货明细!$A$2:$D$5000,COLUMN($B$2),0)&amp;""),"",VLOOKUP(A771,进货明细!$A$2:$D$5000,COLUMN($B$2),0)&amp;"")</f>
        <v/>
      </c>
      <c r="C771" s="147" t="str">
        <f>IF(ISERROR(VLOOKUP(A771,进货明细!$A$2:$D$5000,COLUMN($C$2),0)&amp;""),"",VLOOKUP(A771,进货明细!$A$2:$D$5000,COLUMN($C$2),0)&amp;"")</f>
        <v/>
      </c>
      <c r="D771" s="147" t="str">
        <f>IF(ISERROR(VLOOKUP(A771,进货明细!$A$2:$D$5000,COLUMN($D$2),0)&amp;""),"",VLOOKUP(A771,进货明细!$A$2:$D$5000,COLUMN($D$2),0)&amp;"")</f>
        <v/>
      </c>
      <c r="E771" s="148"/>
      <c r="F771" s="152"/>
      <c r="G771" s="150" t="str">
        <f>IF(ISERROR(VLOOKUP(A771,进货明细!$A$2:$G$5000,COLUMN($G$2),0)&amp;""),"",VLOOKUP(A771,进货明细!$A$2:$G$5000,COLUMN($G$2),0)&amp;"")</f>
        <v/>
      </c>
      <c r="H771" s="151" t="str">
        <f t="shared" si="25"/>
        <v/>
      </c>
      <c r="I771" s="168"/>
      <c r="J771" s="169"/>
      <c r="K771" s="163"/>
      <c r="L771" s="164" t="str">
        <f t="shared" si="26"/>
        <v/>
      </c>
      <c r="M771" s="165" t="e">
        <f>ROUND(VLOOKUP(A771,当前库存!$A$2:$F$7000,COLUMN($F$3),0)&amp;"",2)</f>
        <v>#DIV/0!</v>
      </c>
      <c r="N771" s="166"/>
      <c r="O771" s="167" t="str">
        <f t="array" ref="O771">INDEX(进货明细!A:A,MATCH(0,COUNTIF(O$2:O770,进货明细!$A$2:$A$5000),)+1)&amp;""</f>
        <v/>
      </c>
      <c r="P771" s="167" t="str">
        <f>IF(ISERROR(VLOOKUP(O771,进货明细!$A$2:$D$5000,COLUMN($B$2),0)&amp;""),"",VLOOKUP(O771,进货明细!$A$2:$D$5000,COLUMN($B$2),0)&amp;"")</f>
        <v/>
      </c>
      <c r="Q771" s="174" t="str">
        <f>IF(ISERROR(VLOOKUP(O771,进货明细!$A$2:$D$5000,COLUMN($C$2),0)&amp;""),"",VLOOKUP(O771,进货明细!$A$2:$D$5000,COLUMN($C$2),0)&amp;"")</f>
        <v/>
      </c>
      <c r="R771" s="167" t="str">
        <f>IF(ISERROR(VLOOKUP(O771,进货明细!$A$2:$D$5000,COLUMN($D$2),0)&amp;""),"",VLOOKUP(O771,进货明细!$A$2:$D$5000,COLUMN($D$2),0)&amp;"")</f>
        <v/>
      </c>
      <c r="S771" s="167" t="str">
        <f>IF(ISERROR(VLOOKUP(O771,进货明细!$A$2:$G$5000,COLUMN($G$2),0)&amp;""),"",VLOOKUP(O771,进货明细!$A$2:$G$5000,COLUMN($G$2),0)&amp;"")</f>
        <v/>
      </c>
    </row>
    <row r="772" customHeight="1" spans="1:19">
      <c r="A772" s="175"/>
      <c r="B772" s="153" t="str">
        <f>IF(ISERROR(VLOOKUP(A772,进货明细!$A$2:$D$5000,COLUMN($B$2),0)&amp;""),"",VLOOKUP(A772,进货明细!$A$2:$D$5000,COLUMN($B$2),0)&amp;"")</f>
        <v/>
      </c>
      <c r="C772" s="147" t="str">
        <f>IF(ISERROR(VLOOKUP(A772,进货明细!$A$2:$D$5000,COLUMN($C$2),0)&amp;""),"",VLOOKUP(A772,进货明细!$A$2:$D$5000,COLUMN($C$2),0)&amp;"")</f>
        <v/>
      </c>
      <c r="D772" s="147" t="str">
        <f>IF(ISERROR(VLOOKUP(A772,进货明细!$A$2:$D$5000,COLUMN($D$2),0)&amp;""),"",VLOOKUP(A772,进货明细!$A$2:$D$5000,COLUMN($D$2),0)&amp;"")</f>
        <v/>
      </c>
      <c r="E772" s="148"/>
      <c r="F772" s="152"/>
      <c r="G772" s="150" t="str">
        <f>IF(ISERROR(VLOOKUP(A772,进货明细!$A$2:$G$5000,COLUMN($G$2),0)&amp;""),"",VLOOKUP(A772,进货明细!$A$2:$G$5000,COLUMN($G$2),0)&amp;"")</f>
        <v/>
      </c>
      <c r="H772" s="151" t="str">
        <f t="shared" si="25"/>
        <v/>
      </c>
      <c r="I772" s="168"/>
      <c r="J772" s="169"/>
      <c r="K772" s="163"/>
      <c r="L772" s="164" t="str">
        <f t="shared" si="26"/>
        <v/>
      </c>
      <c r="M772" s="165" t="e">
        <f>ROUND(VLOOKUP(A772,当前库存!$A$2:$F$7000,COLUMN($F$3),0)&amp;"",2)</f>
        <v>#DIV/0!</v>
      </c>
      <c r="N772" s="166"/>
      <c r="O772" s="167" t="str">
        <f t="array" ref="O772">INDEX(进货明细!A:A,MATCH(0,COUNTIF(O$2:O771,进货明细!$A$2:$A$5000),)+1)&amp;""</f>
        <v/>
      </c>
      <c r="P772" s="167" t="str">
        <f>IF(ISERROR(VLOOKUP(O772,进货明细!$A$2:$D$5000,COLUMN($B$2),0)&amp;""),"",VLOOKUP(O772,进货明细!$A$2:$D$5000,COLUMN($B$2),0)&amp;"")</f>
        <v/>
      </c>
      <c r="Q772" s="174" t="str">
        <f>IF(ISERROR(VLOOKUP(O772,进货明细!$A$2:$D$5000,COLUMN($C$2),0)&amp;""),"",VLOOKUP(O772,进货明细!$A$2:$D$5000,COLUMN($C$2),0)&amp;"")</f>
        <v/>
      </c>
      <c r="R772" s="167" t="str">
        <f>IF(ISERROR(VLOOKUP(O772,进货明细!$A$2:$D$5000,COLUMN($D$2),0)&amp;""),"",VLOOKUP(O772,进货明细!$A$2:$D$5000,COLUMN($D$2),0)&amp;"")</f>
        <v/>
      </c>
      <c r="S772" s="167" t="str">
        <f>IF(ISERROR(VLOOKUP(O772,进货明细!$A$2:$G$5000,COLUMN($G$2),0)&amp;""),"",VLOOKUP(O772,进货明细!$A$2:$G$5000,COLUMN($G$2),0)&amp;"")</f>
        <v/>
      </c>
    </row>
    <row r="773" customHeight="1" spans="1:19">
      <c r="A773" s="175"/>
      <c r="B773" s="153" t="str">
        <f>IF(ISERROR(VLOOKUP(A773,进货明细!$A$2:$D$5000,COLUMN($B$2),0)&amp;""),"",VLOOKUP(A773,进货明细!$A$2:$D$5000,COLUMN($B$2),0)&amp;"")</f>
        <v/>
      </c>
      <c r="C773" s="147" t="str">
        <f>IF(ISERROR(VLOOKUP(A773,进货明细!$A$2:$D$5000,COLUMN($C$2),0)&amp;""),"",VLOOKUP(A773,进货明细!$A$2:$D$5000,COLUMN($C$2),0)&amp;"")</f>
        <v/>
      </c>
      <c r="D773" s="147" t="str">
        <f>IF(ISERROR(VLOOKUP(A773,进货明细!$A$2:$D$5000,COLUMN($D$2),0)&amp;""),"",VLOOKUP(A773,进货明细!$A$2:$D$5000,COLUMN($D$2),0)&amp;"")</f>
        <v/>
      </c>
      <c r="E773" s="148"/>
      <c r="F773" s="152"/>
      <c r="G773" s="150" t="str">
        <f>IF(ISERROR(VLOOKUP(A773,进货明细!$A$2:$G$5000,COLUMN($G$2),0)&amp;""),"",VLOOKUP(A773,进货明细!$A$2:$G$5000,COLUMN($G$2),0)&amp;"")</f>
        <v/>
      </c>
      <c r="H773" s="151" t="str">
        <f t="shared" si="25"/>
        <v/>
      </c>
      <c r="I773" s="168"/>
      <c r="J773" s="169"/>
      <c r="K773" s="163"/>
      <c r="L773" s="164" t="str">
        <f t="shared" si="26"/>
        <v/>
      </c>
      <c r="M773" s="165" t="e">
        <f>ROUND(VLOOKUP(A773,当前库存!$A$2:$F$7000,COLUMN($F$3),0)&amp;"",2)</f>
        <v>#DIV/0!</v>
      </c>
      <c r="N773" s="166"/>
      <c r="O773" s="167" t="str">
        <f t="array" ref="O773">INDEX(进货明细!A:A,MATCH(0,COUNTIF(O$2:O772,进货明细!$A$2:$A$5000),)+1)&amp;""</f>
        <v/>
      </c>
      <c r="P773" s="167" t="str">
        <f>IF(ISERROR(VLOOKUP(O773,进货明细!$A$2:$D$5000,COLUMN($B$2),0)&amp;""),"",VLOOKUP(O773,进货明细!$A$2:$D$5000,COLUMN($B$2),0)&amp;"")</f>
        <v/>
      </c>
      <c r="Q773" s="174" t="str">
        <f>IF(ISERROR(VLOOKUP(O773,进货明细!$A$2:$D$5000,COLUMN($C$2),0)&amp;""),"",VLOOKUP(O773,进货明细!$A$2:$D$5000,COLUMN($C$2),0)&amp;"")</f>
        <v/>
      </c>
      <c r="R773" s="167" t="str">
        <f>IF(ISERROR(VLOOKUP(O773,进货明细!$A$2:$D$5000,COLUMN($D$2),0)&amp;""),"",VLOOKUP(O773,进货明细!$A$2:$D$5000,COLUMN($D$2),0)&amp;"")</f>
        <v/>
      </c>
      <c r="S773" s="167" t="str">
        <f>IF(ISERROR(VLOOKUP(O773,进货明细!$A$2:$G$5000,COLUMN($G$2),0)&amp;""),"",VLOOKUP(O773,进货明细!$A$2:$G$5000,COLUMN($G$2),0)&amp;"")</f>
        <v/>
      </c>
    </row>
    <row r="774" customHeight="1" spans="1:19">
      <c r="A774" s="175"/>
      <c r="B774" s="153" t="str">
        <f>IF(ISERROR(VLOOKUP(A774,进货明细!$A$2:$D$5000,COLUMN($B$2),0)&amp;""),"",VLOOKUP(A774,进货明细!$A$2:$D$5000,COLUMN($B$2),0)&amp;"")</f>
        <v/>
      </c>
      <c r="C774" s="147" t="str">
        <f>IF(ISERROR(VLOOKUP(A774,进货明细!$A$2:$D$5000,COLUMN($C$2),0)&amp;""),"",VLOOKUP(A774,进货明细!$A$2:$D$5000,COLUMN($C$2),0)&amp;"")</f>
        <v/>
      </c>
      <c r="D774" s="147" t="str">
        <f>IF(ISERROR(VLOOKUP(A774,进货明细!$A$2:$D$5000,COLUMN($D$2),0)&amp;""),"",VLOOKUP(A774,进货明细!$A$2:$D$5000,COLUMN($D$2),0)&amp;"")</f>
        <v/>
      </c>
      <c r="E774" s="148"/>
      <c r="F774" s="152"/>
      <c r="G774" s="150" t="str">
        <f>IF(ISERROR(VLOOKUP(A774,进货明细!$A$2:$G$5000,COLUMN($G$2),0)&amp;""),"",VLOOKUP(A774,进货明细!$A$2:$G$5000,COLUMN($G$2),0)&amp;"")</f>
        <v/>
      </c>
      <c r="H774" s="151" t="str">
        <f t="shared" si="25"/>
        <v/>
      </c>
      <c r="I774" s="168"/>
      <c r="J774" s="169"/>
      <c r="K774" s="163"/>
      <c r="L774" s="164" t="str">
        <f t="shared" si="26"/>
        <v/>
      </c>
      <c r="M774" s="165" t="e">
        <f>ROUND(VLOOKUP(A774,当前库存!$A$2:$F$7000,COLUMN($F$3),0)&amp;"",2)</f>
        <v>#DIV/0!</v>
      </c>
      <c r="N774" s="166"/>
      <c r="O774" s="167" t="str">
        <f t="array" ref="O774">INDEX(进货明细!A:A,MATCH(0,COUNTIF(O$2:O773,进货明细!$A$2:$A$5000),)+1)&amp;""</f>
        <v/>
      </c>
      <c r="P774" s="167" t="str">
        <f>IF(ISERROR(VLOOKUP(O774,进货明细!$A$2:$D$5000,COLUMN($B$2),0)&amp;""),"",VLOOKUP(O774,进货明细!$A$2:$D$5000,COLUMN($B$2),0)&amp;"")</f>
        <v/>
      </c>
      <c r="Q774" s="174" t="str">
        <f>IF(ISERROR(VLOOKUP(O774,进货明细!$A$2:$D$5000,COLUMN($C$2),0)&amp;""),"",VLOOKUP(O774,进货明细!$A$2:$D$5000,COLUMN($C$2),0)&amp;"")</f>
        <v/>
      </c>
      <c r="R774" s="167" t="str">
        <f>IF(ISERROR(VLOOKUP(O774,进货明细!$A$2:$D$5000,COLUMN($D$2),0)&amp;""),"",VLOOKUP(O774,进货明细!$A$2:$D$5000,COLUMN($D$2),0)&amp;"")</f>
        <v/>
      </c>
      <c r="S774" s="167" t="str">
        <f>IF(ISERROR(VLOOKUP(O774,进货明细!$A$2:$G$5000,COLUMN($G$2),0)&amp;""),"",VLOOKUP(O774,进货明细!$A$2:$G$5000,COLUMN($G$2),0)&amp;"")</f>
        <v/>
      </c>
    </row>
    <row r="775" customHeight="1" spans="1:19">
      <c r="A775" s="175"/>
      <c r="B775" s="153" t="str">
        <f>IF(ISERROR(VLOOKUP(A775,进货明细!$A$2:$D$5000,COLUMN($B$2),0)&amp;""),"",VLOOKUP(A775,进货明细!$A$2:$D$5000,COLUMN($B$2),0)&amp;"")</f>
        <v/>
      </c>
      <c r="C775" s="147" t="str">
        <f>IF(ISERROR(VLOOKUP(A775,进货明细!$A$2:$D$5000,COLUMN($C$2),0)&amp;""),"",VLOOKUP(A775,进货明细!$A$2:$D$5000,COLUMN($C$2),0)&amp;"")</f>
        <v/>
      </c>
      <c r="D775" s="147" t="str">
        <f>IF(ISERROR(VLOOKUP(A775,进货明细!$A$2:$D$5000,COLUMN($D$2),0)&amp;""),"",VLOOKUP(A775,进货明细!$A$2:$D$5000,COLUMN($D$2),0)&amp;"")</f>
        <v/>
      </c>
      <c r="E775" s="148"/>
      <c r="F775" s="152"/>
      <c r="G775" s="150" t="str">
        <f>IF(ISERROR(VLOOKUP(A775,进货明细!$A$2:$G$5000,COLUMN($G$2),0)&amp;""),"",VLOOKUP(A775,进货明细!$A$2:$G$5000,COLUMN($G$2),0)&amp;"")</f>
        <v/>
      </c>
      <c r="H775" s="151" t="str">
        <f t="shared" si="25"/>
        <v/>
      </c>
      <c r="I775" s="168"/>
      <c r="J775" s="169"/>
      <c r="K775" s="163"/>
      <c r="L775" s="164" t="str">
        <f t="shared" si="26"/>
        <v/>
      </c>
      <c r="M775" s="165" t="e">
        <f>ROUND(VLOOKUP(A775,当前库存!$A$2:$F$7000,COLUMN($F$3),0)&amp;"",2)</f>
        <v>#DIV/0!</v>
      </c>
      <c r="N775" s="166"/>
      <c r="O775" s="167" t="str">
        <f t="array" ref="O775">INDEX(进货明细!A:A,MATCH(0,COUNTIF(O$2:O774,进货明细!$A$2:$A$5000),)+1)&amp;""</f>
        <v/>
      </c>
      <c r="P775" s="167" t="str">
        <f>IF(ISERROR(VLOOKUP(O775,进货明细!$A$2:$D$5000,COLUMN($B$2),0)&amp;""),"",VLOOKUP(O775,进货明细!$A$2:$D$5000,COLUMN($B$2),0)&amp;"")</f>
        <v/>
      </c>
      <c r="Q775" s="174" t="str">
        <f>IF(ISERROR(VLOOKUP(O775,进货明细!$A$2:$D$5000,COLUMN($C$2),0)&amp;""),"",VLOOKUP(O775,进货明细!$A$2:$D$5000,COLUMN($C$2),0)&amp;"")</f>
        <v/>
      </c>
      <c r="R775" s="167" t="str">
        <f>IF(ISERROR(VLOOKUP(O775,进货明细!$A$2:$D$5000,COLUMN($D$2),0)&amp;""),"",VLOOKUP(O775,进货明细!$A$2:$D$5000,COLUMN($D$2),0)&amp;"")</f>
        <v/>
      </c>
      <c r="S775" s="167" t="str">
        <f>IF(ISERROR(VLOOKUP(O775,进货明细!$A$2:$G$5000,COLUMN($G$2),0)&amp;""),"",VLOOKUP(O775,进货明细!$A$2:$G$5000,COLUMN($G$2),0)&amp;"")</f>
        <v/>
      </c>
    </row>
    <row r="776" customHeight="1" spans="1:19">
      <c r="A776" s="175"/>
      <c r="B776" s="153" t="str">
        <f>IF(ISERROR(VLOOKUP(A776,进货明细!$A$2:$D$5000,COLUMN($B$2),0)&amp;""),"",VLOOKUP(A776,进货明细!$A$2:$D$5000,COLUMN($B$2),0)&amp;"")</f>
        <v/>
      </c>
      <c r="C776" s="147" t="str">
        <f>IF(ISERROR(VLOOKUP(A776,进货明细!$A$2:$D$5000,COLUMN($C$2),0)&amp;""),"",VLOOKUP(A776,进货明细!$A$2:$D$5000,COLUMN($C$2),0)&amp;"")</f>
        <v/>
      </c>
      <c r="D776" s="147" t="str">
        <f>IF(ISERROR(VLOOKUP(A776,进货明细!$A$2:$D$5000,COLUMN($D$2),0)&amp;""),"",VLOOKUP(A776,进货明细!$A$2:$D$5000,COLUMN($D$2),0)&amp;"")</f>
        <v/>
      </c>
      <c r="E776" s="148"/>
      <c r="F776" s="152"/>
      <c r="G776" s="150" t="str">
        <f>IF(ISERROR(VLOOKUP(A776,进货明细!$A$2:$G$5000,COLUMN($G$2),0)&amp;""),"",VLOOKUP(A776,进货明细!$A$2:$G$5000,COLUMN($G$2),0)&amp;"")</f>
        <v/>
      </c>
      <c r="H776" s="151" t="str">
        <f t="shared" si="25"/>
        <v/>
      </c>
      <c r="I776" s="168"/>
      <c r="J776" s="169"/>
      <c r="K776" s="163"/>
      <c r="L776" s="164" t="str">
        <f t="shared" si="26"/>
        <v/>
      </c>
      <c r="M776" s="165" t="e">
        <f>ROUND(VLOOKUP(A776,当前库存!$A$2:$F$7000,COLUMN($F$3),0)&amp;"",2)</f>
        <v>#DIV/0!</v>
      </c>
      <c r="N776" s="166"/>
      <c r="O776" s="167" t="str">
        <f t="array" ref="O776">INDEX(进货明细!A:A,MATCH(0,COUNTIF(O$2:O775,进货明细!$A$2:$A$5000),)+1)&amp;""</f>
        <v/>
      </c>
      <c r="P776" s="167" t="str">
        <f>IF(ISERROR(VLOOKUP(O776,进货明细!$A$2:$D$5000,COLUMN($B$2),0)&amp;""),"",VLOOKUP(O776,进货明细!$A$2:$D$5000,COLUMN($B$2),0)&amp;"")</f>
        <v/>
      </c>
      <c r="Q776" s="174" t="str">
        <f>IF(ISERROR(VLOOKUP(O776,进货明细!$A$2:$D$5000,COLUMN($C$2),0)&amp;""),"",VLOOKUP(O776,进货明细!$A$2:$D$5000,COLUMN($C$2),0)&amp;"")</f>
        <v/>
      </c>
      <c r="R776" s="167" t="str">
        <f>IF(ISERROR(VLOOKUP(O776,进货明细!$A$2:$D$5000,COLUMN($D$2),0)&amp;""),"",VLOOKUP(O776,进货明细!$A$2:$D$5000,COLUMN($D$2),0)&amp;"")</f>
        <v/>
      </c>
      <c r="S776" s="167" t="str">
        <f>IF(ISERROR(VLOOKUP(O776,进货明细!$A$2:$G$5000,COLUMN($G$2),0)&amp;""),"",VLOOKUP(O776,进货明细!$A$2:$G$5000,COLUMN($G$2),0)&amp;"")</f>
        <v/>
      </c>
    </row>
    <row r="777" customHeight="1" spans="1:19">
      <c r="A777" s="175"/>
      <c r="B777" s="153" t="str">
        <f>IF(ISERROR(VLOOKUP(A777,进货明细!$A$2:$D$5000,COLUMN($B$2),0)&amp;""),"",VLOOKUP(A777,进货明细!$A$2:$D$5000,COLUMN($B$2),0)&amp;"")</f>
        <v/>
      </c>
      <c r="C777" s="147" t="str">
        <f>IF(ISERROR(VLOOKUP(A777,进货明细!$A$2:$D$5000,COLUMN($C$2),0)&amp;""),"",VLOOKUP(A777,进货明细!$A$2:$D$5000,COLUMN($C$2),0)&amp;"")</f>
        <v/>
      </c>
      <c r="D777" s="147" t="str">
        <f>IF(ISERROR(VLOOKUP(A777,进货明细!$A$2:$D$5000,COLUMN($D$2),0)&amp;""),"",VLOOKUP(A777,进货明细!$A$2:$D$5000,COLUMN($D$2),0)&amp;"")</f>
        <v/>
      </c>
      <c r="E777" s="148"/>
      <c r="F777" s="152"/>
      <c r="G777" s="150" t="str">
        <f>IF(ISERROR(VLOOKUP(A777,进货明细!$A$2:$G$5000,COLUMN($G$2),0)&amp;""),"",VLOOKUP(A777,进货明细!$A$2:$G$5000,COLUMN($G$2),0)&amp;"")</f>
        <v/>
      </c>
      <c r="H777" s="151" t="str">
        <f t="shared" si="25"/>
        <v/>
      </c>
      <c r="I777" s="168"/>
      <c r="J777" s="169"/>
      <c r="K777" s="163"/>
      <c r="L777" s="164" t="str">
        <f t="shared" si="26"/>
        <v/>
      </c>
      <c r="M777" s="165" t="e">
        <f>ROUND(VLOOKUP(A777,当前库存!$A$2:$F$7000,COLUMN($F$3),0)&amp;"",2)</f>
        <v>#DIV/0!</v>
      </c>
      <c r="N777" s="166"/>
      <c r="O777" s="167" t="str">
        <f t="array" ref="O777">INDEX(进货明细!A:A,MATCH(0,COUNTIF(O$2:O776,进货明细!$A$2:$A$5000),)+1)&amp;""</f>
        <v/>
      </c>
      <c r="P777" s="167" t="str">
        <f>IF(ISERROR(VLOOKUP(O777,进货明细!$A$2:$D$5000,COLUMN($B$2),0)&amp;""),"",VLOOKUP(O777,进货明细!$A$2:$D$5000,COLUMN($B$2),0)&amp;"")</f>
        <v/>
      </c>
      <c r="Q777" s="174" t="str">
        <f>IF(ISERROR(VLOOKUP(O777,进货明细!$A$2:$D$5000,COLUMN($C$2),0)&amp;""),"",VLOOKUP(O777,进货明细!$A$2:$D$5000,COLUMN($C$2),0)&amp;"")</f>
        <v/>
      </c>
      <c r="R777" s="167" t="str">
        <f>IF(ISERROR(VLOOKUP(O777,进货明细!$A$2:$D$5000,COLUMN($D$2),0)&amp;""),"",VLOOKUP(O777,进货明细!$A$2:$D$5000,COLUMN($D$2),0)&amp;"")</f>
        <v/>
      </c>
      <c r="S777" s="167" t="str">
        <f>IF(ISERROR(VLOOKUP(O777,进货明细!$A$2:$G$5000,COLUMN($G$2),0)&amp;""),"",VLOOKUP(O777,进货明细!$A$2:$G$5000,COLUMN($G$2),0)&amp;"")</f>
        <v/>
      </c>
    </row>
    <row r="778" customHeight="1" spans="1:19">
      <c r="A778" s="175"/>
      <c r="B778" s="153" t="str">
        <f>IF(ISERROR(VLOOKUP(A778,进货明细!$A$2:$D$5000,COLUMN($B$2),0)&amp;""),"",VLOOKUP(A778,进货明细!$A$2:$D$5000,COLUMN($B$2),0)&amp;"")</f>
        <v/>
      </c>
      <c r="C778" s="147" t="str">
        <f>IF(ISERROR(VLOOKUP(A778,进货明细!$A$2:$D$5000,COLUMN($C$2),0)&amp;""),"",VLOOKUP(A778,进货明细!$A$2:$D$5000,COLUMN($C$2),0)&amp;"")</f>
        <v/>
      </c>
      <c r="D778" s="147" t="str">
        <f>IF(ISERROR(VLOOKUP(A778,进货明细!$A$2:$D$5000,COLUMN($D$2),0)&amp;""),"",VLOOKUP(A778,进货明细!$A$2:$D$5000,COLUMN($D$2),0)&amp;"")</f>
        <v/>
      </c>
      <c r="E778" s="148"/>
      <c r="F778" s="152"/>
      <c r="G778" s="150" t="str">
        <f>IF(ISERROR(VLOOKUP(A778,进货明细!$A$2:$G$5000,COLUMN($G$2),0)&amp;""),"",VLOOKUP(A778,进货明细!$A$2:$G$5000,COLUMN($G$2),0)&amp;"")</f>
        <v/>
      </c>
      <c r="H778" s="151" t="str">
        <f t="shared" ref="H778:H841" si="27">IF(E778="","",E778*F778)</f>
        <v/>
      </c>
      <c r="I778" s="168"/>
      <c r="J778" s="169"/>
      <c r="K778" s="163"/>
      <c r="L778" s="164" t="str">
        <f t="shared" si="26"/>
        <v/>
      </c>
      <c r="M778" s="165" t="e">
        <f>ROUND(VLOOKUP(A778,当前库存!$A$2:$F$7000,COLUMN($F$3),0)&amp;"",2)</f>
        <v>#DIV/0!</v>
      </c>
      <c r="N778" s="166"/>
      <c r="O778" s="167" t="str">
        <f t="array" ref="O778">INDEX(进货明细!A:A,MATCH(0,COUNTIF(O$2:O777,进货明细!$A$2:$A$5000),)+1)&amp;""</f>
        <v/>
      </c>
      <c r="P778" s="167" t="str">
        <f>IF(ISERROR(VLOOKUP(O778,进货明细!$A$2:$D$5000,COLUMN($B$2),0)&amp;""),"",VLOOKUP(O778,进货明细!$A$2:$D$5000,COLUMN($B$2),0)&amp;"")</f>
        <v/>
      </c>
      <c r="Q778" s="174" t="str">
        <f>IF(ISERROR(VLOOKUP(O778,进货明细!$A$2:$D$5000,COLUMN($C$2),0)&amp;""),"",VLOOKUP(O778,进货明细!$A$2:$D$5000,COLUMN($C$2),0)&amp;"")</f>
        <v/>
      </c>
      <c r="R778" s="167" t="str">
        <f>IF(ISERROR(VLOOKUP(O778,进货明细!$A$2:$D$5000,COLUMN($D$2),0)&amp;""),"",VLOOKUP(O778,进货明细!$A$2:$D$5000,COLUMN($D$2),0)&amp;"")</f>
        <v/>
      </c>
      <c r="S778" s="167" t="str">
        <f>IF(ISERROR(VLOOKUP(O778,进货明细!$A$2:$G$5000,COLUMN($G$2),0)&amp;""),"",VLOOKUP(O778,进货明细!$A$2:$G$5000,COLUMN($G$2),0)&amp;"")</f>
        <v/>
      </c>
    </row>
    <row r="779" customHeight="1" spans="1:19">
      <c r="A779" s="175"/>
      <c r="B779" s="153" t="str">
        <f>IF(ISERROR(VLOOKUP(A779,进货明细!$A$2:$D$5000,COLUMN($B$2),0)&amp;""),"",VLOOKUP(A779,进货明细!$A$2:$D$5000,COLUMN($B$2),0)&amp;"")</f>
        <v/>
      </c>
      <c r="C779" s="147" t="str">
        <f>IF(ISERROR(VLOOKUP(A779,进货明细!$A$2:$D$5000,COLUMN($C$2),0)&amp;""),"",VLOOKUP(A779,进货明细!$A$2:$D$5000,COLUMN($C$2),0)&amp;"")</f>
        <v/>
      </c>
      <c r="D779" s="147" t="str">
        <f>IF(ISERROR(VLOOKUP(A779,进货明细!$A$2:$D$5000,COLUMN($D$2),0)&amp;""),"",VLOOKUP(A779,进货明细!$A$2:$D$5000,COLUMN($D$2),0)&amp;"")</f>
        <v/>
      </c>
      <c r="E779" s="148"/>
      <c r="F779" s="152"/>
      <c r="G779" s="150" t="str">
        <f>IF(ISERROR(VLOOKUP(A779,进货明细!$A$2:$G$5000,COLUMN($G$2),0)&amp;""),"",VLOOKUP(A779,进货明细!$A$2:$G$5000,COLUMN($G$2),0)&amp;"")</f>
        <v/>
      </c>
      <c r="H779" s="151" t="str">
        <f t="shared" si="27"/>
        <v/>
      </c>
      <c r="I779" s="168"/>
      <c r="J779" s="169"/>
      <c r="K779" s="163"/>
      <c r="L779" s="164" t="str">
        <f t="shared" si="26"/>
        <v/>
      </c>
      <c r="M779" s="165" t="e">
        <f>ROUND(VLOOKUP(A779,当前库存!$A$2:$F$7000,COLUMN($F$3),0)&amp;"",2)</f>
        <v>#DIV/0!</v>
      </c>
      <c r="N779" s="166"/>
      <c r="O779" s="167" t="str">
        <f t="array" ref="O779">INDEX(进货明细!A:A,MATCH(0,COUNTIF(O$2:O778,进货明细!$A$2:$A$5000),)+1)&amp;""</f>
        <v/>
      </c>
      <c r="P779" s="167" t="str">
        <f>IF(ISERROR(VLOOKUP(O779,进货明细!$A$2:$D$5000,COLUMN($B$2),0)&amp;""),"",VLOOKUP(O779,进货明细!$A$2:$D$5000,COLUMN($B$2),0)&amp;"")</f>
        <v/>
      </c>
      <c r="Q779" s="174" t="str">
        <f>IF(ISERROR(VLOOKUP(O779,进货明细!$A$2:$D$5000,COLUMN($C$2),0)&amp;""),"",VLOOKUP(O779,进货明细!$A$2:$D$5000,COLUMN($C$2),0)&amp;"")</f>
        <v/>
      </c>
      <c r="R779" s="167" t="str">
        <f>IF(ISERROR(VLOOKUP(O779,进货明细!$A$2:$D$5000,COLUMN($D$2),0)&amp;""),"",VLOOKUP(O779,进货明细!$A$2:$D$5000,COLUMN($D$2),0)&amp;"")</f>
        <v/>
      </c>
      <c r="S779" s="167" t="str">
        <f>IF(ISERROR(VLOOKUP(O779,进货明细!$A$2:$G$5000,COLUMN($G$2),0)&amp;""),"",VLOOKUP(O779,进货明细!$A$2:$G$5000,COLUMN($G$2),0)&amp;"")</f>
        <v/>
      </c>
    </row>
    <row r="780" customHeight="1" spans="1:19">
      <c r="A780" s="175"/>
      <c r="B780" s="153" t="str">
        <f>IF(ISERROR(VLOOKUP(A780,进货明细!$A$2:$D$5000,COLUMN($B$2),0)&amp;""),"",VLOOKUP(A780,进货明细!$A$2:$D$5000,COLUMN($B$2),0)&amp;"")</f>
        <v/>
      </c>
      <c r="C780" s="147" t="str">
        <f>IF(ISERROR(VLOOKUP(A780,进货明细!$A$2:$D$5000,COLUMN($C$2),0)&amp;""),"",VLOOKUP(A780,进货明细!$A$2:$D$5000,COLUMN($C$2),0)&amp;"")</f>
        <v/>
      </c>
      <c r="D780" s="147" t="str">
        <f>IF(ISERROR(VLOOKUP(A780,进货明细!$A$2:$D$5000,COLUMN($D$2),0)&amp;""),"",VLOOKUP(A780,进货明细!$A$2:$D$5000,COLUMN($D$2),0)&amp;"")</f>
        <v/>
      </c>
      <c r="E780" s="148"/>
      <c r="F780" s="152"/>
      <c r="G780" s="150" t="str">
        <f>IF(ISERROR(VLOOKUP(A780,进货明细!$A$2:$G$5000,COLUMN($G$2),0)&amp;""),"",VLOOKUP(A780,进货明细!$A$2:$G$5000,COLUMN($G$2),0)&amp;"")</f>
        <v/>
      </c>
      <c r="H780" s="151" t="str">
        <f t="shared" si="27"/>
        <v/>
      </c>
      <c r="I780" s="168"/>
      <c r="J780" s="169"/>
      <c r="K780" s="163"/>
      <c r="L780" s="164" t="str">
        <f t="shared" si="26"/>
        <v/>
      </c>
      <c r="M780" s="165" t="e">
        <f>ROUND(VLOOKUP(A780,当前库存!$A$2:$F$7000,COLUMN($F$3),0)&amp;"",2)</f>
        <v>#DIV/0!</v>
      </c>
      <c r="N780" s="166"/>
      <c r="O780" s="167" t="str">
        <f t="array" ref="O780">INDEX(进货明细!A:A,MATCH(0,COUNTIF(O$2:O779,进货明细!$A$2:$A$5000),)+1)&amp;""</f>
        <v/>
      </c>
      <c r="P780" s="167" t="str">
        <f>IF(ISERROR(VLOOKUP(O780,进货明细!$A$2:$D$5000,COLUMN($B$2),0)&amp;""),"",VLOOKUP(O780,进货明细!$A$2:$D$5000,COLUMN($B$2),0)&amp;"")</f>
        <v/>
      </c>
      <c r="Q780" s="174" t="str">
        <f>IF(ISERROR(VLOOKUP(O780,进货明细!$A$2:$D$5000,COLUMN($C$2),0)&amp;""),"",VLOOKUP(O780,进货明细!$A$2:$D$5000,COLUMN($C$2),0)&amp;"")</f>
        <v/>
      </c>
      <c r="R780" s="167" t="str">
        <f>IF(ISERROR(VLOOKUP(O780,进货明细!$A$2:$D$5000,COLUMN($D$2),0)&amp;""),"",VLOOKUP(O780,进货明细!$A$2:$D$5000,COLUMN($D$2),0)&amp;"")</f>
        <v/>
      </c>
      <c r="S780" s="167" t="str">
        <f>IF(ISERROR(VLOOKUP(O780,进货明细!$A$2:$G$5000,COLUMN($G$2),0)&amp;""),"",VLOOKUP(O780,进货明细!$A$2:$G$5000,COLUMN($G$2),0)&amp;"")</f>
        <v/>
      </c>
    </row>
    <row r="781" customHeight="1" spans="1:19">
      <c r="A781" s="175"/>
      <c r="B781" s="153" t="str">
        <f>IF(ISERROR(VLOOKUP(A781,进货明细!$A$2:$D$5000,COLUMN($B$2),0)&amp;""),"",VLOOKUP(A781,进货明细!$A$2:$D$5000,COLUMN($B$2),0)&amp;"")</f>
        <v/>
      </c>
      <c r="C781" s="147" t="str">
        <f>IF(ISERROR(VLOOKUP(A781,进货明细!$A$2:$D$5000,COLUMN($C$2),0)&amp;""),"",VLOOKUP(A781,进货明细!$A$2:$D$5000,COLUMN($C$2),0)&amp;"")</f>
        <v/>
      </c>
      <c r="D781" s="147" t="str">
        <f>IF(ISERROR(VLOOKUP(A781,进货明细!$A$2:$D$5000,COLUMN($D$2),0)&amp;""),"",VLOOKUP(A781,进货明细!$A$2:$D$5000,COLUMN($D$2),0)&amp;"")</f>
        <v/>
      </c>
      <c r="E781" s="148"/>
      <c r="F781" s="152"/>
      <c r="G781" s="150" t="str">
        <f>IF(ISERROR(VLOOKUP(A781,进货明细!$A$2:$G$5000,COLUMN($G$2),0)&amp;""),"",VLOOKUP(A781,进货明细!$A$2:$G$5000,COLUMN($G$2),0)&amp;"")</f>
        <v/>
      </c>
      <c r="H781" s="151" t="str">
        <f t="shared" si="27"/>
        <v/>
      </c>
      <c r="I781" s="168"/>
      <c r="J781" s="169"/>
      <c r="K781" s="163"/>
      <c r="L781" s="164" t="str">
        <f t="shared" si="26"/>
        <v/>
      </c>
      <c r="M781" s="165" t="e">
        <f>ROUND(VLOOKUP(A781,当前库存!$A$2:$F$7000,COLUMN($F$3),0)&amp;"",2)</f>
        <v>#DIV/0!</v>
      </c>
      <c r="N781" s="166"/>
      <c r="O781" s="167" t="str">
        <f t="array" ref="O781">INDEX(进货明细!A:A,MATCH(0,COUNTIF(O$2:O780,进货明细!$A$2:$A$5000),)+1)&amp;""</f>
        <v/>
      </c>
      <c r="P781" s="167" t="str">
        <f>IF(ISERROR(VLOOKUP(O781,进货明细!$A$2:$D$5000,COLUMN($B$2),0)&amp;""),"",VLOOKUP(O781,进货明细!$A$2:$D$5000,COLUMN($B$2),0)&amp;"")</f>
        <v/>
      </c>
      <c r="Q781" s="174" t="str">
        <f>IF(ISERROR(VLOOKUP(O781,进货明细!$A$2:$D$5000,COLUMN($C$2),0)&amp;""),"",VLOOKUP(O781,进货明细!$A$2:$D$5000,COLUMN($C$2),0)&amp;"")</f>
        <v/>
      </c>
      <c r="R781" s="167" t="str">
        <f>IF(ISERROR(VLOOKUP(O781,进货明细!$A$2:$D$5000,COLUMN($D$2),0)&amp;""),"",VLOOKUP(O781,进货明细!$A$2:$D$5000,COLUMN($D$2),0)&amp;"")</f>
        <v/>
      </c>
      <c r="S781" s="167" t="str">
        <f>IF(ISERROR(VLOOKUP(O781,进货明细!$A$2:$G$5000,COLUMN($G$2),0)&amp;""),"",VLOOKUP(O781,进货明细!$A$2:$G$5000,COLUMN($G$2),0)&amp;"")</f>
        <v/>
      </c>
    </row>
    <row r="782" customHeight="1" spans="1:19">
      <c r="A782" s="175"/>
      <c r="B782" s="153" t="str">
        <f>IF(ISERROR(VLOOKUP(A782,进货明细!$A$2:$D$5000,COLUMN($B$2),0)&amp;""),"",VLOOKUP(A782,进货明细!$A$2:$D$5000,COLUMN($B$2),0)&amp;"")</f>
        <v/>
      </c>
      <c r="C782" s="147" t="str">
        <f>IF(ISERROR(VLOOKUP(A782,进货明细!$A$2:$D$5000,COLUMN($C$2),0)&amp;""),"",VLOOKUP(A782,进货明细!$A$2:$D$5000,COLUMN($C$2),0)&amp;"")</f>
        <v/>
      </c>
      <c r="D782" s="147" t="str">
        <f>IF(ISERROR(VLOOKUP(A782,进货明细!$A$2:$D$5000,COLUMN($D$2),0)&amp;""),"",VLOOKUP(A782,进货明细!$A$2:$D$5000,COLUMN($D$2),0)&amp;"")</f>
        <v/>
      </c>
      <c r="E782" s="148"/>
      <c r="F782" s="152"/>
      <c r="G782" s="150" t="str">
        <f>IF(ISERROR(VLOOKUP(A782,进货明细!$A$2:$G$5000,COLUMN($G$2),0)&amp;""),"",VLOOKUP(A782,进货明细!$A$2:$G$5000,COLUMN($G$2),0)&amp;"")</f>
        <v/>
      </c>
      <c r="H782" s="151" t="str">
        <f t="shared" si="27"/>
        <v/>
      </c>
      <c r="I782" s="168"/>
      <c r="J782" s="169"/>
      <c r="K782" s="163"/>
      <c r="L782" s="164" t="str">
        <f t="shared" si="26"/>
        <v/>
      </c>
      <c r="M782" s="165" t="e">
        <f>ROUND(VLOOKUP(A782,当前库存!$A$2:$F$7000,COLUMN($F$3),0)&amp;"",2)</f>
        <v>#DIV/0!</v>
      </c>
      <c r="N782" s="166"/>
      <c r="O782" s="167" t="str">
        <f t="array" ref="O782">INDEX(进货明细!A:A,MATCH(0,COUNTIF(O$2:O781,进货明细!$A$2:$A$5000),)+1)&amp;""</f>
        <v/>
      </c>
      <c r="P782" s="167" t="str">
        <f>IF(ISERROR(VLOOKUP(O782,进货明细!$A$2:$D$5000,COLUMN($B$2),0)&amp;""),"",VLOOKUP(O782,进货明细!$A$2:$D$5000,COLUMN($B$2),0)&amp;"")</f>
        <v/>
      </c>
      <c r="Q782" s="174" t="str">
        <f>IF(ISERROR(VLOOKUP(O782,进货明细!$A$2:$D$5000,COLUMN($C$2),0)&amp;""),"",VLOOKUP(O782,进货明细!$A$2:$D$5000,COLUMN($C$2),0)&amp;"")</f>
        <v/>
      </c>
      <c r="R782" s="167" t="str">
        <f>IF(ISERROR(VLOOKUP(O782,进货明细!$A$2:$D$5000,COLUMN($D$2),0)&amp;""),"",VLOOKUP(O782,进货明细!$A$2:$D$5000,COLUMN($D$2),0)&amp;"")</f>
        <v/>
      </c>
      <c r="S782" s="167" t="str">
        <f>IF(ISERROR(VLOOKUP(O782,进货明细!$A$2:$G$5000,COLUMN($G$2),0)&amp;""),"",VLOOKUP(O782,进货明细!$A$2:$G$5000,COLUMN($G$2),0)&amp;"")</f>
        <v/>
      </c>
    </row>
    <row r="783" customHeight="1" spans="1:19">
      <c r="A783" s="175"/>
      <c r="B783" s="153" t="str">
        <f>IF(ISERROR(VLOOKUP(A783,进货明细!$A$2:$D$5000,COLUMN($B$2),0)&amp;""),"",VLOOKUP(A783,进货明细!$A$2:$D$5000,COLUMN($B$2),0)&amp;"")</f>
        <v/>
      </c>
      <c r="C783" s="147" t="str">
        <f>IF(ISERROR(VLOOKUP(A783,进货明细!$A$2:$D$5000,COLUMN($C$2),0)&amp;""),"",VLOOKUP(A783,进货明细!$A$2:$D$5000,COLUMN($C$2),0)&amp;"")</f>
        <v/>
      </c>
      <c r="D783" s="147" t="str">
        <f>IF(ISERROR(VLOOKUP(A783,进货明细!$A$2:$D$5000,COLUMN($D$2),0)&amp;""),"",VLOOKUP(A783,进货明细!$A$2:$D$5000,COLUMN($D$2),0)&amp;"")</f>
        <v/>
      </c>
      <c r="E783" s="148"/>
      <c r="F783" s="152"/>
      <c r="G783" s="150" t="str">
        <f>IF(ISERROR(VLOOKUP(A783,进货明细!$A$2:$G$5000,COLUMN($G$2),0)&amp;""),"",VLOOKUP(A783,进货明细!$A$2:$G$5000,COLUMN($G$2),0)&amp;"")</f>
        <v/>
      </c>
      <c r="H783" s="151" t="str">
        <f t="shared" si="27"/>
        <v/>
      </c>
      <c r="I783" s="168"/>
      <c r="J783" s="169"/>
      <c r="K783" s="163"/>
      <c r="L783" s="164" t="str">
        <f t="shared" si="26"/>
        <v/>
      </c>
      <c r="M783" s="165" t="e">
        <f>ROUND(VLOOKUP(A783,当前库存!$A$2:$F$7000,COLUMN($F$3),0)&amp;"",2)</f>
        <v>#DIV/0!</v>
      </c>
      <c r="N783" s="166"/>
      <c r="O783" s="167" t="str">
        <f t="array" ref="O783">INDEX(进货明细!A:A,MATCH(0,COUNTIF(O$2:O782,进货明细!$A$2:$A$5000),)+1)&amp;""</f>
        <v/>
      </c>
      <c r="P783" s="167" t="str">
        <f>IF(ISERROR(VLOOKUP(O783,进货明细!$A$2:$D$5000,COLUMN($B$2),0)&amp;""),"",VLOOKUP(O783,进货明细!$A$2:$D$5000,COLUMN($B$2),0)&amp;"")</f>
        <v/>
      </c>
      <c r="Q783" s="174" t="str">
        <f>IF(ISERROR(VLOOKUP(O783,进货明细!$A$2:$D$5000,COLUMN($C$2),0)&amp;""),"",VLOOKUP(O783,进货明细!$A$2:$D$5000,COLUMN($C$2),0)&amp;"")</f>
        <v/>
      </c>
      <c r="R783" s="167" t="str">
        <f>IF(ISERROR(VLOOKUP(O783,进货明细!$A$2:$D$5000,COLUMN($D$2),0)&amp;""),"",VLOOKUP(O783,进货明细!$A$2:$D$5000,COLUMN($D$2),0)&amp;"")</f>
        <v/>
      </c>
      <c r="S783" s="167" t="str">
        <f>IF(ISERROR(VLOOKUP(O783,进货明细!$A$2:$G$5000,COLUMN($G$2),0)&amp;""),"",VLOOKUP(O783,进货明细!$A$2:$G$5000,COLUMN($G$2),0)&amp;"")</f>
        <v/>
      </c>
    </row>
    <row r="784" customHeight="1" spans="1:19">
      <c r="A784" s="175"/>
      <c r="B784" s="153" t="str">
        <f>IF(ISERROR(VLOOKUP(A784,进货明细!$A$2:$D$5000,COLUMN($B$2),0)&amp;""),"",VLOOKUP(A784,进货明细!$A$2:$D$5000,COLUMN($B$2),0)&amp;"")</f>
        <v/>
      </c>
      <c r="C784" s="147" t="str">
        <f>IF(ISERROR(VLOOKUP(A784,进货明细!$A$2:$D$5000,COLUMN($C$2),0)&amp;""),"",VLOOKUP(A784,进货明细!$A$2:$D$5000,COLUMN($C$2),0)&amp;"")</f>
        <v/>
      </c>
      <c r="D784" s="147" t="str">
        <f>IF(ISERROR(VLOOKUP(A784,进货明细!$A$2:$D$5000,COLUMN($D$2),0)&amp;""),"",VLOOKUP(A784,进货明细!$A$2:$D$5000,COLUMN($D$2),0)&amp;"")</f>
        <v/>
      </c>
      <c r="E784" s="148"/>
      <c r="F784" s="152"/>
      <c r="G784" s="150" t="str">
        <f>IF(ISERROR(VLOOKUP(A784,进货明细!$A$2:$G$5000,COLUMN($G$2),0)&amp;""),"",VLOOKUP(A784,进货明细!$A$2:$G$5000,COLUMN($G$2),0)&amp;"")</f>
        <v/>
      </c>
      <c r="H784" s="151" t="str">
        <f t="shared" si="27"/>
        <v/>
      </c>
      <c r="I784" s="168"/>
      <c r="J784" s="169"/>
      <c r="K784" s="163"/>
      <c r="L784" s="164" t="str">
        <f t="shared" si="26"/>
        <v/>
      </c>
      <c r="M784" s="165" t="e">
        <f>ROUND(VLOOKUP(A784,当前库存!$A$2:$F$7000,COLUMN($F$3),0)&amp;"",2)</f>
        <v>#DIV/0!</v>
      </c>
      <c r="N784" s="166"/>
      <c r="O784" s="167" t="str">
        <f t="array" ref="O784">INDEX(进货明细!A:A,MATCH(0,COUNTIF(O$2:O783,进货明细!$A$2:$A$5000),)+1)&amp;""</f>
        <v/>
      </c>
      <c r="P784" s="167" t="str">
        <f>IF(ISERROR(VLOOKUP(O784,进货明细!$A$2:$D$5000,COLUMN($B$2),0)&amp;""),"",VLOOKUP(O784,进货明细!$A$2:$D$5000,COLUMN($B$2),0)&amp;"")</f>
        <v/>
      </c>
      <c r="Q784" s="174" t="str">
        <f>IF(ISERROR(VLOOKUP(O784,进货明细!$A$2:$D$5000,COLUMN($C$2),0)&amp;""),"",VLOOKUP(O784,进货明细!$A$2:$D$5000,COLUMN($C$2),0)&amp;"")</f>
        <v/>
      </c>
      <c r="R784" s="167" t="str">
        <f>IF(ISERROR(VLOOKUP(O784,进货明细!$A$2:$D$5000,COLUMN($D$2),0)&amp;""),"",VLOOKUP(O784,进货明细!$A$2:$D$5000,COLUMN($D$2),0)&amp;"")</f>
        <v/>
      </c>
      <c r="S784" s="167" t="str">
        <f>IF(ISERROR(VLOOKUP(O784,进货明细!$A$2:$G$5000,COLUMN($G$2),0)&amp;""),"",VLOOKUP(O784,进货明细!$A$2:$G$5000,COLUMN($G$2),0)&amp;"")</f>
        <v/>
      </c>
    </row>
    <row r="785" customHeight="1" spans="1:19">
      <c r="A785" s="175"/>
      <c r="B785" s="153" t="str">
        <f>IF(ISERROR(VLOOKUP(A785,进货明细!$A$2:$D$5000,COLUMN($B$2),0)&amp;""),"",VLOOKUP(A785,进货明细!$A$2:$D$5000,COLUMN($B$2),0)&amp;"")</f>
        <v/>
      </c>
      <c r="C785" s="147" t="str">
        <f>IF(ISERROR(VLOOKUP(A785,进货明细!$A$2:$D$5000,COLUMN($C$2),0)&amp;""),"",VLOOKUP(A785,进货明细!$A$2:$D$5000,COLUMN($C$2),0)&amp;"")</f>
        <v/>
      </c>
      <c r="D785" s="147" t="str">
        <f>IF(ISERROR(VLOOKUP(A785,进货明细!$A$2:$D$5000,COLUMN($D$2),0)&amp;""),"",VLOOKUP(A785,进货明细!$A$2:$D$5000,COLUMN($D$2),0)&amp;"")</f>
        <v/>
      </c>
      <c r="E785" s="148"/>
      <c r="F785" s="152"/>
      <c r="G785" s="150" t="str">
        <f>IF(ISERROR(VLOOKUP(A785,进货明细!$A$2:$G$5000,COLUMN($G$2),0)&amp;""),"",VLOOKUP(A785,进货明细!$A$2:$G$5000,COLUMN($G$2),0)&amp;"")</f>
        <v/>
      </c>
      <c r="H785" s="151" t="str">
        <f t="shared" si="27"/>
        <v/>
      </c>
      <c r="I785" s="168"/>
      <c r="J785" s="169"/>
      <c r="K785" s="163"/>
      <c r="L785" s="164" t="str">
        <f t="shared" si="26"/>
        <v/>
      </c>
      <c r="M785" s="165" t="e">
        <f>ROUND(VLOOKUP(A785,当前库存!$A$2:$F$7000,COLUMN($F$3),0)&amp;"",2)</f>
        <v>#DIV/0!</v>
      </c>
      <c r="N785" s="166"/>
      <c r="O785" s="167" t="str">
        <f t="array" ref="O785">INDEX(进货明细!A:A,MATCH(0,COUNTIF(O$2:O784,进货明细!$A$2:$A$5000),)+1)&amp;""</f>
        <v/>
      </c>
      <c r="P785" s="167" t="str">
        <f>IF(ISERROR(VLOOKUP(O785,进货明细!$A$2:$D$5000,COLUMN($B$2),0)&amp;""),"",VLOOKUP(O785,进货明细!$A$2:$D$5000,COLUMN($B$2),0)&amp;"")</f>
        <v/>
      </c>
      <c r="Q785" s="174" t="str">
        <f>IF(ISERROR(VLOOKUP(O785,进货明细!$A$2:$D$5000,COLUMN($C$2),0)&amp;""),"",VLOOKUP(O785,进货明细!$A$2:$D$5000,COLUMN($C$2),0)&amp;"")</f>
        <v/>
      </c>
      <c r="R785" s="167" t="str">
        <f>IF(ISERROR(VLOOKUP(O785,进货明细!$A$2:$D$5000,COLUMN($D$2),0)&amp;""),"",VLOOKUP(O785,进货明细!$A$2:$D$5000,COLUMN($D$2),0)&amp;"")</f>
        <v/>
      </c>
      <c r="S785" s="167" t="str">
        <f>IF(ISERROR(VLOOKUP(O785,进货明细!$A$2:$G$5000,COLUMN($G$2),0)&amp;""),"",VLOOKUP(O785,进货明细!$A$2:$G$5000,COLUMN($G$2),0)&amp;"")</f>
        <v/>
      </c>
    </row>
    <row r="786" customHeight="1" spans="1:19">
      <c r="A786" s="175"/>
      <c r="B786" s="153" t="str">
        <f>IF(ISERROR(VLOOKUP(A786,进货明细!$A$2:$D$5000,COLUMN($B$2),0)&amp;""),"",VLOOKUP(A786,进货明细!$A$2:$D$5000,COLUMN($B$2),0)&amp;"")</f>
        <v/>
      </c>
      <c r="C786" s="147" t="str">
        <f>IF(ISERROR(VLOOKUP(A786,进货明细!$A$2:$D$5000,COLUMN($C$2),0)&amp;""),"",VLOOKUP(A786,进货明细!$A$2:$D$5000,COLUMN($C$2),0)&amp;"")</f>
        <v/>
      </c>
      <c r="D786" s="147" t="str">
        <f>IF(ISERROR(VLOOKUP(A786,进货明细!$A$2:$D$5000,COLUMN($D$2),0)&amp;""),"",VLOOKUP(A786,进货明细!$A$2:$D$5000,COLUMN($D$2),0)&amp;"")</f>
        <v/>
      </c>
      <c r="E786" s="148"/>
      <c r="F786" s="152"/>
      <c r="G786" s="150" t="str">
        <f>IF(ISERROR(VLOOKUP(A786,进货明细!$A$2:$G$5000,COLUMN($G$2),0)&amp;""),"",VLOOKUP(A786,进货明细!$A$2:$G$5000,COLUMN($G$2),0)&amp;"")</f>
        <v/>
      </c>
      <c r="H786" s="151" t="str">
        <f t="shared" si="27"/>
        <v/>
      </c>
      <c r="I786" s="168"/>
      <c r="J786" s="169"/>
      <c r="K786" s="163"/>
      <c r="L786" s="164" t="str">
        <f t="shared" si="26"/>
        <v/>
      </c>
      <c r="M786" s="165" t="e">
        <f>ROUND(VLOOKUP(A786,当前库存!$A$2:$F$7000,COLUMN($F$3),0)&amp;"",2)</f>
        <v>#DIV/0!</v>
      </c>
      <c r="N786" s="166"/>
      <c r="O786" s="167" t="str">
        <f t="array" ref="O786">INDEX(进货明细!A:A,MATCH(0,COUNTIF(O$2:O785,进货明细!$A$2:$A$5000),)+1)&amp;""</f>
        <v/>
      </c>
      <c r="P786" s="167" t="str">
        <f>IF(ISERROR(VLOOKUP(O786,进货明细!$A$2:$D$5000,COLUMN($B$2),0)&amp;""),"",VLOOKUP(O786,进货明细!$A$2:$D$5000,COLUMN($B$2),0)&amp;"")</f>
        <v/>
      </c>
      <c r="Q786" s="174" t="str">
        <f>IF(ISERROR(VLOOKUP(O786,进货明细!$A$2:$D$5000,COLUMN($C$2),0)&amp;""),"",VLOOKUP(O786,进货明细!$A$2:$D$5000,COLUMN($C$2),0)&amp;"")</f>
        <v/>
      </c>
      <c r="R786" s="167" t="str">
        <f>IF(ISERROR(VLOOKUP(O786,进货明细!$A$2:$D$5000,COLUMN($D$2),0)&amp;""),"",VLOOKUP(O786,进货明细!$A$2:$D$5000,COLUMN($D$2),0)&amp;"")</f>
        <v/>
      </c>
      <c r="S786" s="167" t="str">
        <f>IF(ISERROR(VLOOKUP(O786,进货明细!$A$2:$G$5000,COLUMN($G$2),0)&amp;""),"",VLOOKUP(O786,进货明细!$A$2:$G$5000,COLUMN($G$2),0)&amp;"")</f>
        <v/>
      </c>
    </row>
    <row r="787" customHeight="1" spans="1:19">
      <c r="A787" s="175"/>
      <c r="B787" s="153" t="str">
        <f>IF(ISERROR(VLOOKUP(A787,进货明细!$A$2:$D$5000,COLUMN($B$2),0)&amp;""),"",VLOOKUP(A787,进货明细!$A$2:$D$5000,COLUMN($B$2),0)&amp;"")</f>
        <v/>
      </c>
      <c r="C787" s="147" t="str">
        <f>IF(ISERROR(VLOOKUP(A787,进货明细!$A$2:$D$5000,COLUMN($C$2),0)&amp;""),"",VLOOKUP(A787,进货明细!$A$2:$D$5000,COLUMN($C$2),0)&amp;"")</f>
        <v/>
      </c>
      <c r="D787" s="147" t="str">
        <f>IF(ISERROR(VLOOKUP(A787,进货明细!$A$2:$D$5000,COLUMN($D$2),0)&amp;""),"",VLOOKUP(A787,进货明细!$A$2:$D$5000,COLUMN($D$2),0)&amp;"")</f>
        <v/>
      </c>
      <c r="E787" s="148"/>
      <c r="F787" s="152"/>
      <c r="G787" s="150" t="str">
        <f>IF(ISERROR(VLOOKUP(A787,进货明细!$A$2:$G$5000,COLUMN($G$2),0)&amp;""),"",VLOOKUP(A787,进货明细!$A$2:$G$5000,COLUMN($G$2),0)&amp;"")</f>
        <v/>
      </c>
      <c r="H787" s="151" t="str">
        <f t="shared" si="27"/>
        <v/>
      </c>
      <c r="I787" s="168"/>
      <c r="J787" s="169"/>
      <c r="K787" s="163"/>
      <c r="L787" s="164" t="str">
        <f t="shared" si="26"/>
        <v/>
      </c>
      <c r="M787" s="165" t="e">
        <f>ROUND(VLOOKUP(A787,当前库存!$A$2:$F$7000,COLUMN($F$3),0)&amp;"",2)</f>
        <v>#DIV/0!</v>
      </c>
      <c r="N787" s="166"/>
      <c r="O787" s="167" t="str">
        <f t="array" ref="O787">INDEX(进货明细!A:A,MATCH(0,COUNTIF(O$2:O786,进货明细!$A$2:$A$5000),)+1)&amp;""</f>
        <v/>
      </c>
      <c r="P787" s="167" t="str">
        <f>IF(ISERROR(VLOOKUP(O787,进货明细!$A$2:$D$5000,COLUMN($B$2),0)&amp;""),"",VLOOKUP(O787,进货明细!$A$2:$D$5000,COLUMN($B$2),0)&amp;"")</f>
        <v/>
      </c>
      <c r="Q787" s="174" t="str">
        <f>IF(ISERROR(VLOOKUP(O787,进货明细!$A$2:$D$5000,COLUMN($C$2),0)&amp;""),"",VLOOKUP(O787,进货明细!$A$2:$D$5000,COLUMN($C$2),0)&amp;"")</f>
        <v/>
      </c>
      <c r="R787" s="167" t="str">
        <f>IF(ISERROR(VLOOKUP(O787,进货明细!$A$2:$D$5000,COLUMN($D$2),0)&amp;""),"",VLOOKUP(O787,进货明细!$A$2:$D$5000,COLUMN($D$2),0)&amp;"")</f>
        <v/>
      </c>
      <c r="S787" s="167" t="str">
        <f>IF(ISERROR(VLOOKUP(O787,进货明细!$A$2:$G$5000,COLUMN($G$2),0)&amp;""),"",VLOOKUP(O787,进货明细!$A$2:$G$5000,COLUMN($G$2),0)&amp;"")</f>
        <v/>
      </c>
    </row>
    <row r="788" customHeight="1" spans="1:19">
      <c r="A788" s="175"/>
      <c r="B788" s="153" t="str">
        <f>IF(ISERROR(VLOOKUP(A788,进货明细!$A$2:$D$5000,COLUMN($B$2),0)&amp;""),"",VLOOKUP(A788,进货明细!$A$2:$D$5000,COLUMN($B$2),0)&amp;"")</f>
        <v/>
      </c>
      <c r="C788" s="147" t="str">
        <f>IF(ISERROR(VLOOKUP(A788,进货明细!$A$2:$D$5000,COLUMN($C$2),0)&amp;""),"",VLOOKUP(A788,进货明细!$A$2:$D$5000,COLUMN($C$2),0)&amp;"")</f>
        <v/>
      </c>
      <c r="D788" s="147" t="str">
        <f>IF(ISERROR(VLOOKUP(A788,进货明细!$A$2:$D$5000,COLUMN($D$2),0)&amp;""),"",VLOOKUP(A788,进货明细!$A$2:$D$5000,COLUMN($D$2),0)&amp;"")</f>
        <v/>
      </c>
      <c r="E788" s="148"/>
      <c r="F788" s="152"/>
      <c r="G788" s="150" t="str">
        <f>IF(ISERROR(VLOOKUP(A788,进货明细!$A$2:$G$5000,COLUMN($G$2),0)&amp;""),"",VLOOKUP(A788,进货明细!$A$2:$G$5000,COLUMN($G$2),0)&amp;"")</f>
        <v/>
      </c>
      <c r="H788" s="151" t="str">
        <f t="shared" si="27"/>
        <v/>
      </c>
      <c r="I788" s="168"/>
      <c r="J788" s="169"/>
      <c r="K788" s="163"/>
      <c r="L788" s="164" t="str">
        <f t="shared" si="26"/>
        <v/>
      </c>
      <c r="M788" s="165" t="e">
        <f>ROUND(VLOOKUP(A788,当前库存!$A$2:$F$7000,COLUMN($F$3),0)&amp;"",2)</f>
        <v>#DIV/0!</v>
      </c>
      <c r="N788" s="166"/>
      <c r="O788" s="167" t="str">
        <f t="array" ref="O788">INDEX(进货明细!A:A,MATCH(0,COUNTIF(O$2:O787,进货明细!$A$2:$A$5000),)+1)&amp;""</f>
        <v/>
      </c>
      <c r="P788" s="167" t="str">
        <f>IF(ISERROR(VLOOKUP(O788,进货明细!$A$2:$D$5000,COLUMN($B$2),0)&amp;""),"",VLOOKUP(O788,进货明细!$A$2:$D$5000,COLUMN($B$2),0)&amp;"")</f>
        <v/>
      </c>
      <c r="Q788" s="174" t="str">
        <f>IF(ISERROR(VLOOKUP(O788,进货明细!$A$2:$D$5000,COLUMN($C$2),0)&amp;""),"",VLOOKUP(O788,进货明细!$A$2:$D$5000,COLUMN($C$2),0)&amp;"")</f>
        <v/>
      </c>
      <c r="R788" s="167" t="str">
        <f>IF(ISERROR(VLOOKUP(O788,进货明细!$A$2:$D$5000,COLUMN($D$2),0)&amp;""),"",VLOOKUP(O788,进货明细!$A$2:$D$5000,COLUMN($D$2),0)&amp;"")</f>
        <v/>
      </c>
      <c r="S788" s="167" t="str">
        <f>IF(ISERROR(VLOOKUP(O788,进货明细!$A$2:$G$5000,COLUMN($G$2),0)&amp;""),"",VLOOKUP(O788,进货明细!$A$2:$G$5000,COLUMN($G$2),0)&amp;"")</f>
        <v/>
      </c>
    </row>
    <row r="789" customHeight="1" spans="1:19">
      <c r="A789" s="175"/>
      <c r="B789" s="153" t="str">
        <f>IF(ISERROR(VLOOKUP(A789,进货明细!$A$2:$D$5000,COLUMN($B$2),0)&amp;""),"",VLOOKUP(A789,进货明细!$A$2:$D$5000,COLUMN($B$2),0)&amp;"")</f>
        <v/>
      </c>
      <c r="C789" s="147" t="str">
        <f>IF(ISERROR(VLOOKUP(A789,进货明细!$A$2:$D$5000,COLUMN($C$2),0)&amp;""),"",VLOOKUP(A789,进货明细!$A$2:$D$5000,COLUMN($C$2),0)&amp;"")</f>
        <v/>
      </c>
      <c r="D789" s="147" t="str">
        <f>IF(ISERROR(VLOOKUP(A789,进货明细!$A$2:$D$5000,COLUMN($D$2),0)&amp;""),"",VLOOKUP(A789,进货明细!$A$2:$D$5000,COLUMN($D$2),0)&amp;"")</f>
        <v/>
      </c>
      <c r="E789" s="148"/>
      <c r="F789" s="152"/>
      <c r="G789" s="150" t="str">
        <f>IF(ISERROR(VLOOKUP(A789,进货明细!$A$2:$G$5000,COLUMN($G$2),0)&amp;""),"",VLOOKUP(A789,进货明细!$A$2:$G$5000,COLUMN($G$2),0)&amp;"")</f>
        <v/>
      </c>
      <c r="H789" s="151" t="str">
        <f t="shared" si="27"/>
        <v/>
      </c>
      <c r="I789" s="168"/>
      <c r="J789" s="169"/>
      <c r="K789" s="163"/>
      <c r="L789" s="164" t="str">
        <f t="shared" si="26"/>
        <v/>
      </c>
      <c r="M789" s="165" t="e">
        <f>ROUND(VLOOKUP(A789,当前库存!$A$2:$F$7000,COLUMN($F$3),0)&amp;"",2)</f>
        <v>#DIV/0!</v>
      </c>
      <c r="N789" s="166"/>
      <c r="O789" s="167" t="str">
        <f t="array" ref="O789">INDEX(进货明细!A:A,MATCH(0,COUNTIF(O$2:O788,进货明细!$A$2:$A$5000),)+1)&amp;""</f>
        <v/>
      </c>
      <c r="P789" s="167" t="str">
        <f>IF(ISERROR(VLOOKUP(O789,进货明细!$A$2:$D$5000,COLUMN($B$2),0)&amp;""),"",VLOOKUP(O789,进货明细!$A$2:$D$5000,COLUMN($B$2),0)&amp;"")</f>
        <v/>
      </c>
      <c r="Q789" s="174" t="str">
        <f>IF(ISERROR(VLOOKUP(O789,进货明细!$A$2:$D$5000,COLUMN($C$2),0)&amp;""),"",VLOOKUP(O789,进货明细!$A$2:$D$5000,COLUMN($C$2),0)&amp;"")</f>
        <v/>
      </c>
      <c r="R789" s="167" t="str">
        <f>IF(ISERROR(VLOOKUP(O789,进货明细!$A$2:$D$5000,COLUMN($D$2),0)&amp;""),"",VLOOKUP(O789,进货明细!$A$2:$D$5000,COLUMN($D$2),0)&amp;"")</f>
        <v/>
      </c>
      <c r="S789" s="167" t="str">
        <f>IF(ISERROR(VLOOKUP(O789,进货明细!$A$2:$G$5000,COLUMN($G$2),0)&amp;""),"",VLOOKUP(O789,进货明细!$A$2:$G$5000,COLUMN($G$2),0)&amp;"")</f>
        <v/>
      </c>
    </row>
    <row r="790" customHeight="1" spans="1:19">
      <c r="A790" s="175"/>
      <c r="B790" s="153" t="str">
        <f>IF(ISERROR(VLOOKUP(A790,进货明细!$A$2:$D$5000,COLUMN($B$2),0)&amp;""),"",VLOOKUP(A790,进货明细!$A$2:$D$5000,COLUMN($B$2),0)&amp;"")</f>
        <v/>
      </c>
      <c r="C790" s="147" t="str">
        <f>IF(ISERROR(VLOOKUP(A790,进货明细!$A$2:$D$5000,COLUMN($C$2),0)&amp;""),"",VLOOKUP(A790,进货明细!$A$2:$D$5000,COLUMN($C$2),0)&amp;"")</f>
        <v/>
      </c>
      <c r="D790" s="147" t="str">
        <f>IF(ISERROR(VLOOKUP(A790,进货明细!$A$2:$D$5000,COLUMN($D$2),0)&amp;""),"",VLOOKUP(A790,进货明细!$A$2:$D$5000,COLUMN($D$2),0)&amp;"")</f>
        <v/>
      </c>
      <c r="E790" s="148"/>
      <c r="F790" s="152"/>
      <c r="G790" s="150" t="str">
        <f>IF(ISERROR(VLOOKUP(A790,进货明细!$A$2:$G$5000,COLUMN($G$2),0)&amp;""),"",VLOOKUP(A790,进货明细!$A$2:$G$5000,COLUMN($G$2),0)&amp;"")</f>
        <v/>
      </c>
      <c r="H790" s="151" t="str">
        <f t="shared" si="27"/>
        <v/>
      </c>
      <c r="I790" s="168"/>
      <c r="J790" s="169"/>
      <c r="K790" s="163"/>
      <c r="L790" s="164" t="str">
        <f t="shared" si="26"/>
        <v/>
      </c>
      <c r="M790" s="165" t="e">
        <f>ROUND(VLOOKUP(A790,当前库存!$A$2:$F$7000,COLUMN($F$3),0)&amp;"",2)</f>
        <v>#DIV/0!</v>
      </c>
      <c r="N790" s="166"/>
      <c r="O790" s="167" t="str">
        <f t="array" ref="O790">INDEX(进货明细!A:A,MATCH(0,COUNTIF(O$2:O789,进货明细!$A$2:$A$5000),)+1)&amp;""</f>
        <v/>
      </c>
      <c r="P790" s="167" t="str">
        <f>IF(ISERROR(VLOOKUP(O790,进货明细!$A$2:$D$5000,COLUMN($B$2),0)&amp;""),"",VLOOKUP(O790,进货明细!$A$2:$D$5000,COLUMN($B$2),0)&amp;"")</f>
        <v/>
      </c>
      <c r="Q790" s="174" t="str">
        <f>IF(ISERROR(VLOOKUP(O790,进货明细!$A$2:$D$5000,COLUMN($C$2),0)&amp;""),"",VLOOKUP(O790,进货明细!$A$2:$D$5000,COLUMN($C$2),0)&amp;"")</f>
        <v/>
      </c>
      <c r="R790" s="167" t="str">
        <f>IF(ISERROR(VLOOKUP(O790,进货明细!$A$2:$D$5000,COLUMN($D$2),0)&amp;""),"",VLOOKUP(O790,进货明细!$A$2:$D$5000,COLUMN($D$2),0)&amp;"")</f>
        <v/>
      </c>
      <c r="S790" s="167" t="str">
        <f>IF(ISERROR(VLOOKUP(O790,进货明细!$A$2:$G$5000,COLUMN($G$2),0)&amp;""),"",VLOOKUP(O790,进货明细!$A$2:$G$5000,COLUMN($G$2),0)&amp;"")</f>
        <v/>
      </c>
    </row>
    <row r="791" customHeight="1" spans="1:19">
      <c r="A791" s="175"/>
      <c r="B791" s="153" t="str">
        <f>IF(ISERROR(VLOOKUP(A791,进货明细!$A$2:$D$5000,COLUMN($B$2),0)&amp;""),"",VLOOKUP(A791,进货明细!$A$2:$D$5000,COLUMN($B$2),0)&amp;"")</f>
        <v/>
      </c>
      <c r="C791" s="147" t="str">
        <f>IF(ISERROR(VLOOKUP(A791,进货明细!$A$2:$D$5000,COLUMN($C$2),0)&amp;""),"",VLOOKUP(A791,进货明细!$A$2:$D$5000,COLUMN($C$2),0)&amp;"")</f>
        <v/>
      </c>
      <c r="D791" s="147" t="str">
        <f>IF(ISERROR(VLOOKUP(A791,进货明细!$A$2:$D$5000,COLUMN($D$2),0)&amp;""),"",VLOOKUP(A791,进货明细!$A$2:$D$5000,COLUMN($D$2),0)&amp;"")</f>
        <v/>
      </c>
      <c r="E791" s="148"/>
      <c r="F791" s="152"/>
      <c r="G791" s="150" t="str">
        <f>IF(ISERROR(VLOOKUP(A791,进货明细!$A$2:$G$5000,COLUMN($G$2),0)&amp;""),"",VLOOKUP(A791,进货明细!$A$2:$G$5000,COLUMN($G$2),0)&amp;"")</f>
        <v/>
      </c>
      <c r="H791" s="151" t="str">
        <f t="shared" si="27"/>
        <v/>
      </c>
      <c r="I791" s="168"/>
      <c r="J791" s="169"/>
      <c r="K791" s="163"/>
      <c r="L791" s="164" t="str">
        <f t="shared" si="26"/>
        <v/>
      </c>
      <c r="M791" s="165" t="e">
        <f>ROUND(VLOOKUP(A791,当前库存!$A$2:$F$7000,COLUMN($F$3),0)&amp;"",2)</f>
        <v>#DIV/0!</v>
      </c>
      <c r="N791" s="166"/>
      <c r="O791" s="167" t="str">
        <f t="array" ref="O791">INDEX(进货明细!A:A,MATCH(0,COUNTIF(O$2:O790,进货明细!$A$2:$A$5000),)+1)&amp;""</f>
        <v/>
      </c>
      <c r="P791" s="167" t="str">
        <f>IF(ISERROR(VLOOKUP(O791,进货明细!$A$2:$D$5000,COLUMN($B$2),0)&amp;""),"",VLOOKUP(O791,进货明细!$A$2:$D$5000,COLUMN($B$2),0)&amp;"")</f>
        <v/>
      </c>
      <c r="Q791" s="174" t="str">
        <f>IF(ISERROR(VLOOKUP(O791,进货明细!$A$2:$D$5000,COLUMN($C$2),0)&amp;""),"",VLOOKUP(O791,进货明细!$A$2:$D$5000,COLUMN($C$2),0)&amp;"")</f>
        <v/>
      </c>
      <c r="R791" s="167" t="str">
        <f>IF(ISERROR(VLOOKUP(O791,进货明细!$A$2:$D$5000,COLUMN($D$2),0)&amp;""),"",VLOOKUP(O791,进货明细!$A$2:$D$5000,COLUMN($D$2),0)&amp;"")</f>
        <v/>
      </c>
      <c r="S791" s="167" t="str">
        <f>IF(ISERROR(VLOOKUP(O791,进货明细!$A$2:$G$5000,COLUMN($G$2),0)&amp;""),"",VLOOKUP(O791,进货明细!$A$2:$G$5000,COLUMN($G$2),0)&amp;"")</f>
        <v/>
      </c>
    </row>
    <row r="792" customHeight="1" spans="1:19">
      <c r="A792" s="175"/>
      <c r="B792" s="153" t="str">
        <f>IF(ISERROR(VLOOKUP(A792,进货明细!$A$2:$D$5000,COLUMN($B$2),0)&amp;""),"",VLOOKUP(A792,进货明细!$A$2:$D$5000,COLUMN($B$2),0)&amp;"")</f>
        <v/>
      </c>
      <c r="C792" s="147" t="str">
        <f>IF(ISERROR(VLOOKUP(A792,进货明细!$A$2:$D$5000,COLUMN($C$2),0)&amp;""),"",VLOOKUP(A792,进货明细!$A$2:$D$5000,COLUMN($C$2),0)&amp;"")</f>
        <v/>
      </c>
      <c r="D792" s="147" t="str">
        <f>IF(ISERROR(VLOOKUP(A792,进货明细!$A$2:$D$5000,COLUMN($D$2),0)&amp;""),"",VLOOKUP(A792,进货明细!$A$2:$D$5000,COLUMN($D$2),0)&amp;"")</f>
        <v/>
      </c>
      <c r="E792" s="148"/>
      <c r="F792" s="152"/>
      <c r="G792" s="150" t="str">
        <f>IF(ISERROR(VLOOKUP(A792,进货明细!$A$2:$G$5000,COLUMN($G$2),0)&amp;""),"",VLOOKUP(A792,进货明细!$A$2:$G$5000,COLUMN($G$2),0)&amp;"")</f>
        <v/>
      </c>
      <c r="H792" s="151" t="str">
        <f t="shared" si="27"/>
        <v/>
      </c>
      <c r="I792" s="168"/>
      <c r="J792" s="169"/>
      <c r="K792" s="163"/>
      <c r="L792" s="164" t="str">
        <f t="shared" si="26"/>
        <v/>
      </c>
      <c r="M792" s="165" t="e">
        <f>ROUND(VLOOKUP(A792,当前库存!$A$2:$F$7000,COLUMN($F$3),0)&amp;"",2)</f>
        <v>#DIV/0!</v>
      </c>
      <c r="N792" s="166"/>
      <c r="O792" s="167" t="str">
        <f t="array" ref="O792">INDEX(进货明细!A:A,MATCH(0,COUNTIF(O$2:O791,进货明细!$A$2:$A$5000),)+1)&amp;""</f>
        <v/>
      </c>
      <c r="P792" s="167" t="str">
        <f>IF(ISERROR(VLOOKUP(O792,进货明细!$A$2:$D$5000,COLUMN($B$2),0)&amp;""),"",VLOOKUP(O792,进货明细!$A$2:$D$5000,COLUMN($B$2),0)&amp;"")</f>
        <v/>
      </c>
      <c r="Q792" s="174" t="str">
        <f>IF(ISERROR(VLOOKUP(O792,进货明细!$A$2:$D$5000,COLUMN($C$2),0)&amp;""),"",VLOOKUP(O792,进货明细!$A$2:$D$5000,COLUMN($C$2),0)&amp;"")</f>
        <v/>
      </c>
      <c r="R792" s="167" t="str">
        <f>IF(ISERROR(VLOOKUP(O792,进货明细!$A$2:$D$5000,COLUMN($D$2),0)&amp;""),"",VLOOKUP(O792,进货明细!$A$2:$D$5000,COLUMN($D$2),0)&amp;"")</f>
        <v/>
      </c>
      <c r="S792" s="167" t="str">
        <f>IF(ISERROR(VLOOKUP(O792,进货明细!$A$2:$G$5000,COLUMN($G$2),0)&amp;""),"",VLOOKUP(O792,进货明细!$A$2:$G$5000,COLUMN($G$2),0)&amp;"")</f>
        <v/>
      </c>
    </row>
    <row r="793" customHeight="1" spans="1:19">
      <c r="A793" s="175"/>
      <c r="B793" s="153" t="str">
        <f>IF(ISERROR(VLOOKUP(A793,进货明细!$A$2:$D$5000,COLUMN($B$2),0)&amp;""),"",VLOOKUP(A793,进货明细!$A$2:$D$5000,COLUMN($B$2),0)&amp;"")</f>
        <v/>
      </c>
      <c r="C793" s="147" t="str">
        <f>IF(ISERROR(VLOOKUP(A793,进货明细!$A$2:$D$5000,COLUMN($C$2),0)&amp;""),"",VLOOKUP(A793,进货明细!$A$2:$D$5000,COLUMN($C$2),0)&amp;"")</f>
        <v/>
      </c>
      <c r="D793" s="147" t="str">
        <f>IF(ISERROR(VLOOKUP(A793,进货明细!$A$2:$D$5000,COLUMN($D$2),0)&amp;""),"",VLOOKUP(A793,进货明细!$A$2:$D$5000,COLUMN($D$2),0)&amp;"")</f>
        <v/>
      </c>
      <c r="E793" s="148"/>
      <c r="F793" s="152"/>
      <c r="G793" s="150" t="str">
        <f>IF(ISERROR(VLOOKUP(A793,进货明细!$A$2:$G$5000,COLUMN($G$2),0)&amp;""),"",VLOOKUP(A793,进货明细!$A$2:$G$5000,COLUMN($G$2),0)&amp;"")</f>
        <v/>
      </c>
      <c r="H793" s="151" t="str">
        <f t="shared" si="27"/>
        <v/>
      </c>
      <c r="I793" s="168"/>
      <c r="J793" s="169"/>
      <c r="K793" s="163"/>
      <c r="L793" s="164" t="str">
        <f t="shared" si="26"/>
        <v/>
      </c>
      <c r="M793" s="165" t="e">
        <f>ROUND(VLOOKUP(A793,当前库存!$A$2:$F$7000,COLUMN($F$3),0)&amp;"",2)</f>
        <v>#DIV/0!</v>
      </c>
      <c r="N793" s="166"/>
      <c r="O793" s="167" t="str">
        <f t="array" ref="O793">INDEX(进货明细!A:A,MATCH(0,COUNTIF(O$2:O792,进货明细!$A$2:$A$5000),)+1)&amp;""</f>
        <v/>
      </c>
      <c r="P793" s="167" t="str">
        <f>IF(ISERROR(VLOOKUP(O793,进货明细!$A$2:$D$5000,COLUMN($B$2),0)&amp;""),"",VLOOKUP(O793,进货明细!$A$2:$D$5000,COLUMN($B$2),0)&amp;"")</f>
        <v/>
      </c>
      <c r="Q793" s="174" t="str">
        <f>IF(ISERROR(VLOOKUP(O793,进货明细!$A$2:$D$5000,COLUMN($C$2),0)&amp;""),"",VLOOKUP(O793,进货明细!$A$2:$D$5000,COLUMN($C$2),0)&amp;"")</f>
        <v/>
      </c>
      <c r="R793" s="167" t="str">
        <f>IF(ISERROR(VLOOKUP(O793,进货明细!$A$2:$D$5000,COLUMN($D$2),0)&amp;""),"",VLOOKUP(O793,进货明细!$A$2:$D$5000,COLUMN($D$2),0)&amp;"")</f>
        <v/>
      </c>
      <c r="S793" s="167" t="str">
        <f>IF(ISERROR(VLOOKUP(O793,进货明细!$A$2:$G$5000,COLUMN($G$2),0)&amp;""),"",VLOOKUP(O793,进货明细!$A$2:$G$5000,COLUMN($G$2),0)&amp;"")</f>
        <v/>
      </c>
    </row>
    <row r="794" customHeight="1" spans="1:19">
      <c r="A794" s="175"/>
      <c r="B794" s="153" t="str">
        <f>IF(ISERROR(VLOOKUP(A794,进货明细!$A$2:$D$5000,COLUMN($B$2),0)&amp;""),"",VLOOKUP(A794,进货明细!$A$2:$D$5000,COLUMN($B$2),0)&amp;"")</f>
        <v/>
      </c>
      <c r="C794" s="147" t="str">
        <f>IF(ISERROR(VLOOKUP(A794,进货明细!$A$2:$D$5000,COLUMN($C$2),0)&amp;""),"",VLOOKUP(A794,进货明细!$A$2:$D$5000,COLUMN($C$2),0)&amp;"")</f>
        <v/>
      </c>
      <c r="D794" s="147" t="str">
        <f>IF(ISERROR(VLOOKUP(A794,进货明细!$A$2:$D$5000,COLUMN($D$2),0)&amp;""),"",VLOOKUP(A794,进货明细!$A$2:$D$5000,COLUMN($D$2),0)&amp;"")</f>
        <v/>
      </c>
      <c r="E794" s="148"/>
      <c r="F794" s="152"/>
      <c r="G794" s="150" t="str">
        <f>IF(ISERROR(VLOOKUP(A794,进货明细!$A$2:$G$5000,COLUMN($G$2),0)&amp;""),"",VLOOKUP(A794,进货明细!$A$2:$G$5000,COLUMN($G$2),0)&amp;"")</f>
        <v/>
      </c>
      <c r="H794" s="151" t="str">
        <f t="shared" si="27"/>
        <v/>
      </c>
      <c r="I794" s="168"/>
      <c r="J794" s="169"/>
      <c r="K794" s="163"/>
      <c r="L794" s="164" t="str">
        <f t="shared" si="26"/>
        <v/>
      </c>
      <c r="M794" s="165" t="e">
        <f>ROUND(VLOOKUP(A794,当前库存!$A$2:$F$7000,COLUMN($F$3),0)&amp;"",2)</f>
        <v>#DIV/0!</v>
      </c>
      <c r="N794" s="166"/>
      <c r="O794" s="167" t="str">
        <f t="array" ref="O794">INDEX(进货明细!A:A,MATCH(0,COUNTIF(O$2:O793,进货明细!$A$2:$A$5000),)+1)&amp;""</f>
        <v/>
      </c>
      <c r="P794" s="167" t="str">
        <f>IF(ISERROR(VLOOKUP(O794,进货明细!$A$2:$D$5000,COLUMN($B$2),0)&amp;""),"",VLOOKUP(O794,进货明细!$A$2:$D$5000,COLUMN($B$2),0)&amp;"")</f>
        <v/>
      </c>
      <c r="Q794" s="174" t="str">
        <f>IF(ISERROR(VLOOKUP(O794,进货明细!$A$2:$D$5000,COLUMN($C$2),0)&amp;""),"",VLOOKUP(O794,进货明细!$A$2:$D$5000,COLUMN($C$2),0)&amp;"")</f>
        <v/>
      </c>
      <c r="R794" s="167" t="str">
        <f>IF(ISERROR(VLOOKUP(O794,进货明细!$A$2:$D$5000,COLUMN($D$2),0)&amp;""),"",VLOOKUP(O794,进货明细!$A$2:$D$5000,COLUMN($D$2),0)&amp;"")</f>
        <v/>
      </c>
      <c r="S794" s="167" t="str">
        <f>IF(ISERROR(VLOOKUP(O794,进货明细!$A$2:$G$5000,COLUMN($G$2),0)&amp;""),"",VLOOKUP(O794,进货明细!$A$2:$G$5000,COLUMN($G$2),0)&amp;"")</f>
        <v/>
      </c>
    </row>
    <row r="795" customHeight="1" spans="1:19">
      <c r="A795" s="175"/>
      <c r="B795" s="153" t="str">
        <f>IF(ISERROR(VLOOKUP(A795,进货明细!$A$2:$D$5000,COLUMN($B$2),0)&amp;""),"",VLOOKUP(A795,进货明细!$A$2:$D$5000,COLUMN($B$2),0)&amp;"")</f>
        <v/>
      </c>
      <c r="C795" s="147" t="str">
        <f>IF(ISERROR(VLOOKUP(A795,进货明细!$A$2:$D$5000,COLUMN($C$2),0)&amp;""),"",VLOOKUP(A795,进货明细!$A$2:$D$5000,COLUMN($C$2),0)&amp;"")</f>
        <v/>
      </c>
      <c r="D795" s="147" t="str">
        <f>IF(ISERROR(VLOOKUP(A795,进货明细!$A$2:$D$5000,COLUMN($D$2),0)&amp;""),"",VLOOKUP(A795,进货明细!$A$2:$D$5000,COLUMN($D$2),0)&amp;"")</f>
        <v/>
      </c>
      <c r="E795" s="148"/>
      <c r="F795" s="152"/>
      <c r="G795" s="150" t="str">
        <f>IF(ISERROR(VLOOKUP(A795,进货明细!$A$2:$G$5000,COLUMN($G$2),0)&amp;""),"",VLOOKUP(A795,进货明细!$A$2:$G$5000,COLUMN($G$2),0)&amp;"")</f>
        <v/>
      </c>
      <c r="H795" s="151" t="str">
        <f t="shared" si="27"/>
        <v/>
      </c>
      <c r="I795" s="168"/>
      <c r="J795" s="169"/>
      <c r="K795" s="163"/>
      <c r="L795" s="164" t="str">
        <f t="shared" si="26"/>
        <v/>
      </c>
      <c r="M795" s="165" t="e">
        <f>ROUND(VLOOKUP(A795,当前库存!$A$2:$F$7000,COLUMN($F$3),0)&amp;"",2)</f>
        <v>#DIV/0!</v>
      </c>
      <c r="N795" s="166"/>
      <c r="O795" s="167" t="str">
        <f t="array" ref="O795">INDEX(进货明细!A:A,MATCH(0,COUNTIF(O$2:O794,进货明细!$A$2:$A$5000),)+1)&amp;""</f>
        <v/>
      </c>
      <c r="P795" s="167" t="str">
        <f>IF(ISERROR(VLOOKUP(O795,进货明细!$A$2:$D$5000,COLUMN($B$2),0)&amp;""),"",VLOOKUP(O795,进货明细!$A$2:$D$5000,COLUMN($B$2),0)&amp;"")</f>
        <v/>
      </c>
      <c r="Q795" s="174" t="str">
        <f>IF(ISERROR(VLOOKUP(O795,进货明细!$A$2:$D$5000,COLUMN($C$2),0)&amp;""),"",VLOOKUP(O795,进货明细!$A$2:$D$5000,COLUMN($C$2),0)&amp;"")</f>
        <v/>
      </c>
      <c r="R795" s="167" t="str">
        <f>IF(ISERROR(VLOOKUP(O795,进货明细!$A$2:$D$5000,COLUMN($D$2),0)&amp;""),"",VLOOKUP(O795,进货明细!$A$2:$D$5000,COLUMN($D$2),0)&amp;"")</f>
        <v/>
      </c>
      <c r="S795" s="167" t="str">
        <f>IF(ISERROR(VLOOKUP(O795,进货明细!$A$2:$G$5000,COLUMN($G$2),0)&amp;""),"",VLOOKUP(O795,进货明细!$A$2:$G$5000,COLUMN($G$2),0)&amp;"")</f>
        <v/>
      </c>
    </row>
    <row r="796" customHeight="1" spans="1:19">
      <c r="A796" s="175"/>
      <c r="B796" s="153" t="str">
        <f>IF(ISERROR(VLOOKUP(A796,进货明细!$A$2:$D$5000,COLUMN($B$2),0)&amp;""),"",VLOOKUP(A796,进货明细!$A$2:$D$5000,COLUMN($B$2),0)&amp;"")</f>
        <v/>
      </c>
      <c r="C796" s="147" t="str">
        <f>IF(ISERROR(VLOOKUP(A796,进货明细!$A$2:$D$5000,COLUMN($C$2),0)&amp;""),"",VLOOKUP(A796,进货明细!$A$2:$D$5000,COLUMN($C$2),0)&amp;"")</f>
        <v/>
      </c>
      <c r="D796" s="147" t="str">
        <f>IF(ISERROR(VLOOKUP(A796,进货明细!$A$2:$D$5000,COLUMN($D$2),0)&amp;""),"",VLOOKUP(A796,进货明细!$A$2:$D$5000,COLUMN($D$2),0)&amp;"")</f>
        <v/>
      </c>
      <c r="E796" s="148"/>
      <c r="F796" s="152"/>
      <c r="G796" s="150" t="str">
        <f>IF(ISERROR(VLOOKUP(A796,进货明细!$A$2:$G$5000,COLUMN($G$2),0)&amp;""),"",VLOOKUP(A796,进货明细!$A$2:$G$5000,COLUMN($G$2),0)&amp;"")</f>
        <v/>
      </c>
      <c r="H796" s="151" t="str">
        <f t="shared" si="27"/>
        <v/>
      </c>
      <c r="I796" s="168"/>
      <c r="J796" s="169"/>
      <c r="K796" s="163"/>
      <c r="L796" s="164" t="str">
        <f t="shared" si="26"/>
        <v/>
      </c>
      <c r="M796" s="165" t="e">
        <f>ROUND(VLOOKUP(A796,当前库存!$A$2:$F$7000,COLUMN($F$3),0)&amp;"",2)</f>
        <v>#DIV/0!</v>
      </c>
      <c r="N796" s="166"/>
      <c r="O796" s="167" t="str">
        <f t="array" ref="O796">INDEX(进货明细!A:A,MATCH(0,COUNTIF(O$2:O795,进货明细!$A$2:$A$5000),)+1)&amp;""</f>
        <v/>
      </c>
      <c r="P796" s="167" t="str">
        <f>IF(ISERROR(VLOOKUP(O796,进货明细!$A$2:$D$5000,COLUMN($B$2),0)&amp;""),"",VLOOKUP(O796,进货明细!$A$2:$D$5000,COLUMN($B$2),0)&amp;"")</f>
        <v/>
      </c>
      <c r="Q796" s="174" t="str">
        <f>IF(ISERROR(VLOOKUP(O796,进货明细!$A$2:$D$5000,COLUMN($C$2),0)&amp;""),"",VLOOKUP(O796,进货明细!$A$2:$D$5000,COLUMN($C$2),0)&amp;"")</f>
        <v/>
      </c>
      <c r="R796" s="167" t="str">
        <f>IF(ISERROR(VLOOKUP(O796,进货明细!$A$2:$D$5000,COLUMN($D$2),0)&amp;""),"",VLOOKUP(O796,进货明细!$A$2:$D$5000,COLUMN($D$2),0)&amp;"")</f>
        <v/>
      </c>
      <c r="S796" s="167" t="str">
        <f>IF(ISERROR(VLOOKUP(O796,进货明细!$A$2:$G$5000,COLUMN($G$2),0)&amp;""),"",VLOOKUP(O796,进货明细!$A$2:$G$5000,COLUMN($G$2),0)&amp;"")</f>
        <v/>
      </c>
    </row>
    <row r="797" customHeight="1" spans="1:19">
      <c r="A797" s="175"/>
      <c r="B797" s="153" t="str">
        <f>IF(ISERROR(VLOOKUP(A797,进货明细!$A$2:$D$5000,COLUMN($B$2),0)&amp;""),"",VLOOKUP(A797,进货明细!$A$2:$D$5000,COLUMN($B$2),0)&amp;"")</f>
        <v/>
      </c>
      <c r="C797" s="147" t="str">
        <f>IF(ISERROR(VLOOKUP(A797,进货明细!$A$2:$D$5000,COLUMN($C$2),0)&amp;""),"",VLOOKUP(A797,进货明细!$A$2:$D$5000,COLUMN($C$2),0)&amp;"")</f>
        <v/>
      </c>
      <c r="D797" s="147" t="str">
        <f>IF(ISERROR(VLOOKUP(A797,进货明细!$A$2:$D$5000,COLUMN($D$2),0)&amp;""),"",VLOOKUP(A797,进货明细!$A$2:$D$5000,COLUMN($D$2),0)&amp;"")</f>
        <v/>
      </c>
      <c r="E797" s="148"/>
      <c r="F797" s="152"/>
      <c r="G797" s="150" t="str">
        <f>IF(ISERROR(VLOOKUP(A797,进货明细!$A$2:$G$5000,COLUMN($G$2),0)&amp;""),"",VLOOKUP(A797,进货明细!$A$2:$G$5000,COLUMN($G$2),0)&amp;"")</f>
        <v/>
      </c>
      <c r="H797" s="151" t="str">
        <f t="shared" si="27"/>
        <v/>
      </c>
      <c r="I797" s="168"/>
      <c r="J797" s="169"/>
      <c r="K797" s="163"/>
      <c r="L797" s="164" t="str">
        <f t="shared" si="26"/>
        <v/>
      </c>
      <c r="M797" s="165" t="e">
        <f>ROUND(VLOOKUP(A797,当前库存!$A$2:$F$7000,COLUMN($F$3),0)&amp;"",2)</f>
        <v>#DIV/0!</v>
      </c>
      <c r="N797" s="166"/>
      <c r="O797" s="167" t="str">
        <f t="array" ref="O797">INDEX(进货明细!A:A,MATCH(0,COUNTIF(O$2:O796,进货明细!$A$2:$A$5000),)+1)&amp;""</f>
        <v/>
      </c>
      <c r="P797" s="167" t="str">
        <f>IF(ISERROR(VLOOKUP(O797,进货明细!$A$2:$D$5000,COLUMN($B$2),0)&amp;""),"",VLOOKUP(O797,进货明细!$A$2:$D$5000,COLUMN($B$2),0)&amp;"")</f>
        <v/>
      </c>
      <c r="Q797" s="174" t="str">
        <f>IF(ISERROR(VLOOKUP(O797,进货明细!$A$2:$D$5000,COLUMN($C$2),0)&amp;""),"",VLOOKUP(O797,进货明细!$A$2:$D$5000,COLUMN($C$2),0)&amp;"")</f>
        <v/>
      </c>
      <c r="R797" s="167" t="str">
        <f>IF(ISERROR(VLOOKUP(O797,进货明细!$A$2:$D$5000,COLUMN($D$2),0)&amp;""),"",VLOOKUP(O797,进货明细!$A$2:$D$5000,COLUMN($D$2),0)&amp;"")</f>
        <v/>
      </c>
      <c r="S797" s="167" t="str">
        <f>IF(ISERROR(VLOOKUP(O797,进货明细!$A$2:$G$5000,COLUMN($G$2),0)&amp;""),"",VLOOKUP(O797,进货明细!$A$2:$G$5000,COLUMN($G$2),0)&amp;"")</f>
        <v/>
      </c>
    </row>
    <row r="798" customHeight="1" spans="1:19">
      <c r="A798" s="175"/>
      <c r="B798" s="153" t="str">
        <f>IF(ISERROR(VLOOKUP(A798,进货明细!$A$2:$D$5000,COLUMN($B$2),0)&amp;""),"",VLOOKUP(A798,进货明细!$A$2:$D$5000,COLUMN($B$2),0)&amp;"")</f>
        <v/>
      </c>
      <c r="C798" s="147" t="str">
        <f>IF(ISERROR(VLOOKUP(A798,进货明细!$A$2:$D$5000,COLUMN($C$2),0)&amp;""),"",VLOOKUP(A798,进货明细!$A$2:$D$5000,COLUMN($C$2),0)&amp;"")</f>
        <v/>
      </c>
      <c r="D798" s="147" t="str">
        <f>IF(ISERROR(VLOOKUP(A798,进货明细!$A$2:$D$5000,COLUMN($D$2),0)&amp;""),"",VLOOKUP(A798,进货明细!$A$2:$D$5000,COLUMN($D$2),0)&amp;"")</f>
        <v/>
      </c>
      <c r="E798" s="148"/>
      <c r="F798" s="152"/>
      <c r="G798" s="150" t="str">
        <f>IF(ISERROR(VLOOKUP(A798,进货明细!$A$2:$G$5000,COLUMN($G$2),0)&amp;""),"",VLOOKUP(A798,进货明细!$A$2:$G$5000,COLUMN($G$2),0)&amp;"")</f>
        <v/>
      </c>
      <c r="H798" s="151" t="str">
        <f t="shared" si="27"/>
        <v/>
      </c>
      <c r="I798" s="168"/>
      <c r="J798" s="169"/>
      <c r="K798" s="163"/>
      <c r="L798" s="164" t="str">
        <f t="shared" si="26"/>
        <v/>
      </c>
      <c r="M798" s="165" t="e">
        <f>ROUND(VLOOKUP(A798,当前库存!$A$2:$F$7000,COLUMN($F$3),0)&amp;"",2)</f>
        <v>#DIV/0!</v>
      </c>
      <c r="N798" s="166"/>
      <c r="O798" s="167" t="str">
        <f t="array" ref="O798">INDEX(进货明细!A:A,MATCH(0,COUNTIF(O$2:O797,进货明细!$A$2:$A$5000),)+1)&amp;""</f>
        <v/>
      </c>
      <c r="P798" s="167" t="str">
        <f>IF(ISERROR(VLOOKUP(O798,进货明细!$A$2:$D$5000,COLUMN($B$2),0)&amp;""),"",VLOOKUP(O798,进货明细!$A$2:$D$5000,COLUMN($B$2),0)&amp;"")</f>
        <v/>
      </c>
      <c r="Q798" s="174" t="str">
        <f>IF(ISERROR(VLOOKUP(O798,进货明细!$A$2:$D$5000,COLUMN($C$2),0)&amp;""),"",VLOOKUP(O798,进货明细!$A$2:$D$5000,COLUMN($C$2),0)&amp;"")</f>
        <v/>
      </c>
      <c r="R798" s="167" t="str">
        <f>IF(ISERROR(VLOOKUP(O798,进货明细!$A$2:$D$5000,COLUMN($D$2),0)&amp;""),"",VLOOKUP(O798,进货明细!$A$2:$D$5000,COLUMN($D$2),0)&amp;"")</f>
        <v/>
      </c>
      <c r="S798" s="167" t="str">
        <f>IF(ISERROR(VLOOKUP(O798,进货明细!$A$2:$G$5000,COLUMN($G$2),0)&amp;""),"",VLOOKUP(O798,进货明细!$A$2:$G$5000,COLUMN($G$2),0)&amp;"")</f>
        <v/>
      </c>
    </row>
    <row r="799" customHeight="1" spans="1:19">
      <c r="A799" s="175"/>
      <c r="B799" s="153" t="str">
        <f>IF(ISERROR(VLOOKUP(A799,进货明细!$A$2:$D$5000,COLUMN($B$2),0)&amp;""),"",VLOOKUP(A799,进货明细!$A$2:$D$5000,COLUMN($B$2),0)&amp;"")</f>
        <v/>
      </c>
      <c r="C799" s="147" t="str">
        <f>IF(ISERROR(VLOOKUP(A799,进货明细!$A$2:$D$5000,COLUMN($C$2),0)&amp;""),"",VLOOKUP(A799,进货明细!$A$2:$D$5000,COLUMN($C$2),0)&amp;"")</f>
        <v/>
      </c>
      <c r="D799" s="147" t="str">
        <f>IF(ISERROR(VLOOKUP(A799,进货明细!$A$2:$D$5000,COLUMN($D$2),0)&amp;""),"",VLOOKUP(A799,进货明细!$A$2:$D$5000,COLUMN($D$2),0)&amp;"")</f>
        <v/>
      </c>
      <c r="E799" s="148"/>
      <c r="F799" s="152"/>
      <c r="G799" s="150" t="str">
        <f>IF(ISERROR(VLOOKUP(A799,进货明细!$A$2:$G$5000,COLUMN($G$2),0)&amp;""),"",VLOOKUP(A799,进货明细!$A$2:$G$5000,COLUMN($G$2),0)&amp;"")</f>
        <v/>
      </c>
      <c r="H799" s="151" t="str">
        <f t="shared" si="27"/>
        <v/>
      </c>
      <c r="I799" s="168"/>
      <c r="J799" s="169"/>
      <c r="K799" s="163"/>
      <c r="L799" s="164" t="str">
        <f t="shared" si="26"/>
        <v/>
      </c>
      <c r="M799" s="165" t="e">
        <f>ROUND(VLOOKUP(A799,当前库存!$A$2:$F$7000,COLUMN($F$3),0)&amp;"",2)</f>
        <v>#DIV/0!</v>
      </c>
      <c r="N799" s="166"/>
      <c r="O799" s="167" t="str">
        <f t="array" ref="O799">INDEX(进货明细!A:A,MATCH(0,COUNTIF(O$2:O798,进货明细!$A$2:$A$5000),)+1)&amp;""</f>
        <v/>
      </c>
      <c r="P799" s="167" t="str">
        <f>IF(ISERROR(VLOOKUP(O799,进货明细!$A$2:$D$5000,COLUMN($B$2),0)&amp;""),"",VLOOKUP(O799,进货明细!$A$2:$D$5000,COLUMN($B$2),0)&amp;"")</f>
        <v/>
      </c>
      <c r="Q799" s="174" t="str">
        <f>IF(ISERROR(VLOOKUP(O799,进货明细!$A$2:$D$5000,COLUMN($C$2),0)&amp;""),"",VLOOKUP(O799,进货明细!$A$2:$D$5000,COLUMN($C$2),0)&amp;"")</f>
        <v/>
      </c>
      <c r="R799" s="167" t="str">
        <f>IF(ISERROR(VLOOKUP(O799,进货明细!$A$2:$D$5000,COLUMN($D$2),0)&amp;""),"",VLOOKUP(O799,进货明细!$A$2:$D$5000,COLUMN($D$2),0)&amp;"")</f>
        <v/>
      </c>
      <c r="S799" s="167" t="str">
        <f>IF(ISERROR(VLOOKUP(O799,进货明细!$A$2:$G$5000,COLUMN($G$2),0)&amp;""),"",VLOOKUP(O799,进货明细!$A$2:$G$5000,COLUMN($G$2),0)&amp;"")</f>
        <v/>
      </c>
    </row>
    <row r="800" customHeight="1" spans="1:19">
      <c r="A800" s="175"/>
      <c r="B800" s="153" t="str">
        <f>IF(ISERROR(VLOOKUP(A800,进货明细!$A$2:$D$5000,COLUMN($B$2),0)&amp;""),"",VLOOKUP(A800,进货明细!$A$2:$D$5000,COLUMN($B$2),0)&amp;"")</f>
        <v/>
      </c>
      <c r="C800" s="147" t="str">
        <f>IF(ISERROR(VLOOKUP(A800,进货明细!$A$2:$D$5000,COLUMN($C$2),0)&amp;""),"",VLOOKUP(A800,进货明细!$A$2:$D$5000,COLUMN($C$2),0)&amp;"")</f>
        <v/>
      </c>
      <c r="D800" s="147" t="str">
        <f>IF(ISERROR(VLOOKUP(A800,进货明细!$A$2:$D$5000,COLUMN($D$2),0)&amp;""),"",VLOOKUP(A800,进货明细!$A$2:$D$5000,COLUMN($D$2),0)&amp;"")</f>
        <v/>
      </c>
      <c r="E800" s="148"/>
      <c r="F800" s="152"/>
      <c r="G800" s="150" t="str">
        <f>IF(ISERROR(VLOOKUP(A800,进货明细!$A$2:$G$5000,COLUMN($G$2),0)&amp;""),"",VLOOKUP(A800,进货明细!$A$2:$G$5000,COLUMN($G$2),0)&amp;"")</f>
        <v/>
      </c>
      <c r="H800" s="151" t="str">
        <f t="shared" si="27"/>
        <v/>
      </c>
      <c r="I800" s="168"/>
      <c r="J800" s="169"/>
      <c r="K800" s="163"/>
      <c r="L800" s="164" t="str">
        <f t="shared" si="26"/>
        <v/>
      </c>
      <c r="M800" s="165" t="e">
        <f>ROUND(VLOOKUP(A800,当前库存!$A$2:$F$7000,COLUMN($F$3),0)&amp;"",2)</f>
        <v>#DIV/0!</v>
      </c>
      <c r="N800" s="166"/>
      <c r="O800" s="167" t="str">
        <f t="array" ref="O800">INDEX(进货明细!A:A,MATCH(0,COUNTIF(O$2:O799,进货明细!$A$2:$A$5000),)+1)&amp;""</f>
        <v/>
      </c>
      <c r="P800" s="167" t="str">
        <f>IF(ISERROR(VLOOKUP(O800,进货明细!$A$2:$D$5000,COLUMN($B$2),0)&amp;""),"",VLOOKUP(O800,进货明细!$A$2:$D$5000,COLUMN($B$2),0)&amp;"")</f>
        <v/>
      </c>
      <c r="Q800" s="174" t="str">
        <f>IF(ISERROR(VLOOKUP(O800,进货明细!$A$2:$D$5000,COLUMN($C$2),0)&amp;""),"",VLOOKUP(O800,进货明细!$A$2:$D$5000,COLUMN($C$2),0)&amp;"")</f>
        <v/>
      </c>
      <c r="R800" s="167" t="str">
        <f>IF(ISERROR(VLOOKUP(O800,进货明细!$A$2:$D$5000,COLUMN($D$2),0)&amp;""),"",VLOOKUP(O800,进货明细!$A$2:$D$5000,COLUMN($D$2),0)&amp;"")</f>
        <v/>
      </c>
      <c r="S800" s="167" t="str">
        <f>IF(ISERROR(VLOOKUP(O800,进货明细!$A$2:$G$5000,COLUMN($G$2),0)&amp;""),"",VLOOKUP(O800,进货明细!$A$2:$G$5000,COLUMN($G$2),0)&amp;"")</f>
        <v/>
      </c>
    </row>
    <row r="801" customHeight="1" spans="1:19">
      <c r="A801" s="175"/>
      <c r="B801" s="153" t="str">
        <f>IF(ISERROR(VLOOKUP(A801,进货明细!$A$2:$D$5000,COLUMN($B$2),0)&amp;""),"",VLOOKUP(A801,进货明细!$A$2:$D$5000,COLUMN($B$2),0)&amp;"")</f>
        <v/>
      </c>
      <c r="C801" s="147" t="str">
        <f>IF(ISERROR(VLOOKUP(A801,进货明细!$A$2:$D$5000,COLUMN($C$2),0)&amp;""),"",VLOOKUP(A801,进货明细!$A$2:$D$5000,COLUMN($C$2),0)&amp;"")</f>
        <v/>
      </c>
      <c r="D801" s="147" t="str">
        <f>IF(ISERROR(VLOOKUP(A801,进货明细!$A$2:$D$5000,COLUMN($D$2),0)&amp;""),"",VLOOKUP(A801,进货明细!$A$2:$D$5000,COLUMN($D$2),0)&amp;"")</f>
        <v/>
      </c>
      <c r="E801" s="148"/>
      <c r="F801" s="152"/>
      <c r="G801" s="150" t="str">
        <f>IF(ISERROR(VLOOKUP(A801,进货明细!$A$2:$G$5000,COLUMN($G$2),0)&amp;""),"",VLOOKUP(A801,进货明细!$A$2:$G$5000,COLUMN($G$2),0)&amp;"")</f>
        <v/>
      </c>
      <c r="H801" s="151" t="str">
        <f t="shared" si="27"/>
        <v/>
      </c>
      <c r="I801" s="168"/>
      <c r="J801" s="169"/>
      <c r="K801" s="163"/>
      <c r="L801" s="164" t="str">
        <f t="shared" si="26"/>
        <v/>
      </c>
      <c r="M801" s="165" t="e">
        <f>ROUND(VLOOKUP(A801,当前库存!$A$2:$F$7000,COLUMN($F$3),0)&amp;"",2)</f>
        <v>#DIV/0!</v>
      </c>
      <c r="N801" s="166"/>
      <c r="O801" s="167" t="str">
        <f t="array" ref="O801">INDEX(进货明细!A:A,MATCH(0,COUNTIF(O$2:O800,进货明细!$A$2:$A$5000),)+1)&amp;""</f>
        <v/>
      </c>
      <c r="P801" s="167" t="str">
        <f>IF(ISERROR(VLOOKUP(O801,进货明细!$A$2:$D$5000,COLUMN($B$2),0)&amp;""),"",VLOOKUP(O801,进货明细!$A$2:$D$5000,COLUMN($B$2),0)&amp;"")</f>
        <v/>
      </c>
      <c r="Q801" s="174" t="str">
        <f>IF(ISERROR(VLOOKUP(O801,进货明细!$A$2:$D$5000,COLUMN($C$2),0)&amp;""),"",VLOOKUP(O801,进货明细!$A$2:$D$5000,COLUMN($C$2),0)&amp;"")</f>
        <v/>
      </c>
      <c r="R801" s="167" t="str">
        <f>IF(ISERROR(VLOOKUP(O801,进货明细!$A$2:$D$5000,COLUMN($D$2),0)&amp;""),"",VLOOKUP(O801,进货明细!$A$2:$D$5000,COLUMN($D$2),0)&amp;"")</f>
        <v/>
      </c>
      <c r="S801" s="167" t="str">
        <f>IF(ISERROR(VLOOKUP(O801,进货明细!$A$2:$G$5000,COLUMN($G$2),0)&amp;""),"",VLOOKUP(O801,进货明细!$A$2:$G$5000,COLUMN($G$2),0)&amp;"")</f>
        <v/>
      </c>
    </row>
    <row r="802" customHeight="1" spans="1:19">
      <c r="A802" s="175"/>
      <c r="B802" s="153" t="str">
        <f>IF(ISERROR(VLOOKUP(A802,进货明细!$A$2:$D$5000,COLUMN($B$2),0)&amp;""),"",VLOOKUP(A802,进货明细!$A$2:$D$5000,COLUMN($B$2),0)&amp;"")</f>
        <v/>
      </c>
      <c r="C802" s="147" t="str">
        <f>IF(ISERROR(VLOOKUP(A802,进货明细!$A$2:$D$5000,COLUMN($C$2),0)&amp;""),"",VLOOKUP(A802,进货明细!$A$2:$D$5000,COLUMN($C$2),0)&amp;"")</f>
        <v/>
      </c>
      <c r="D802" s="147" t="str">
        <f>IF(ISERROR(VLOOKUP(A802,进货明细!$A$2:$D$5000,COLUMN($D$2),0)&amp;""),"",VLOOKUP(A802,进货明细!$A$2:$D$5000,COLUMN($D$2),0)&amp;"")</f>
        <v/>
      </c>
      <c r="E802" s="148"/>
      <c r="F802" s="152"/>
      <c r="G802" s="150" t="str">
        <f>IF(ISERROR(VLOOKUP(A802,进货明细!$A$2:$G$5000,COLUMN($G$2),0)&amp;""),"",VLOOKUP(A802,进货明细!$A$2:$G$5000,COLUMN($G$2),0)&amp;"")</f>
        <v/>
      </c>
      <c r="H802" s="151" t="str">
        <f t="shared" si="27"/>
        <v/>
      </c>
      <c r="I802" s="168"/>
      <c r="J802" s="169"/>
      <c r="K802" s="163"/>
      <c r="L802" s="164" t="str">
        <f t="shared" si="26"/>
        <v/>
      </c>
      <c r="M802" s="165" t="e">
        <f>ROUND(VLOOKUP(A802,当前库存!$A$2:$F$7000,COLUMN($F$3),0)&amp;"",2)</f>
        <v>#DIV/0!</v>
      </c>
      <c r="N802" s="166"/>
      <c r="O802" s="167" t="str">
        <f t="array" ref="O802">INDEX(进货明细!A:A,MATCH(0,COUNTIF(O$2:O801,进货明细!$A$2:$A$5000),)+1)&amp;""</f>
        <v/>
      </c>
      <c r="P802" s="167" t="str">
        <f>IF(ISERROR(VLOOKUP(O802,进货明细!$A$2:$D$5000,COLUMN($B$2),0)&amp;""),"",VLOOKUP(O802,进货明细!$A$2:$D$5000,COLUMN($B$2),0)&amp;"")</f>
        <v/>
      </c>
      <c r="Q802" s="174" t="str">
        <f>IF(ISERROR(VLOOKUP(O802,进货明细!$A$2:$D$5000,COLUMN($C$2),0)&amp;""),"",VLOOKUP(O802,进货明细!$A$2:$D$5000,COLUMN($C$2),0)&amp;"")</f>
        <v/>
      </c>
      <c r="R802" s="167" t="str">
        <f>IF(ISERROR(VLOOKUP(O802,进货明细!$A$2:$D$5000,COLUMN($D$2),0)&amp;""),"",VLOOKUP(O802,进货明细!$A$2:$D$5000,COLUMN($D$2),0)&amp;"")</f>
        <v/>
      </c>
      <c r="S802" s="167" t="str">
        <f>IF(ISERROR(VLOOKUP(O802,进货明细!$A$2:$G$5000,COLUMN($G$2),0)&amp;""),"",VLOOKUP(O802,进货明细!$A$2:$G$5000,COLUMN($G$2),0)&amp;"")</f>
        <v/>
      </c>
    </row>
    <row r="803" customHeight="1" spans="1:19">
      <c r="A803" s="175"/>
      <c r="B803" s="153" t="str">
        <f>IF(ISERROR(VLOOKUP(A803,进货明细!$A$2:$D$5000,COLUMN($B$2),0)&amp;""),"",VLOOKUP(A803,进货明细!$A$2:$D$5000,COLUMN($B$2),0)&amp;"")</f>
        <v/>
      </c>
      <c r="C803" s="147" t="str">
        <f>IF(ISERROR(VLOOKUP(A803,进货明细!$A$2:$D$5000,COLUMN($C$2),0)&amp;""),"",VLOOKUP(A803,进货明细!$A$2:$D$5000,COLUMN($C$2),0)&amp;"")</f>
        <v/>
      </c>
      <c r="D803" s="147" t="str">
        <f>IF(ISERROR(VLOOKUP(A803,进货明细!$A$2:$D$5000,COLUMN($D$2),0)&amp;""),"",VLOOKUP(A803,进货明细!$A$2:$D$5000,COLUMN($D$2),0)&amp;"")</f>
        <v/>
      </c>
      <c r="E803" s="148"/>
      <c r="F803" s="152"/>
      <c r="G803" s="150" t="str">
        <f>IF(ISERROR(VLOOKUP(A803,进货明细!$A$2:$G$5000,COLUMN($G$2),0)&amp;""),"",VLOOKUP(A803,进货明细!$A$2:$G$5000,COLUMN($G$2),0)&amp;"")</f>
        <v/>
      </c>
      <c r="H803" s="151" t="str">
        <f t="shared" si="27"/>
        <v/>
      </c>
      <c r="I803" s="168"/>
      <c r="J803" s="169"/>
      <c r="K803" s="163"/>
      <c r="L803" s="164" t="str">
        <f t="shared" si="26"/>
        <v/>
      </c>
      <c r="M803" s="165" t="e">
        <f>ROUND(VLOOKUP(A803,当前库存!$A$2:$F$7000,COLUMN($F$3),0)&amp;"",2)</f>
        <v>#DIV/0!</v>
      </c>
      <c r="N803" s="166"/>
      <c r="O803" s="167" t="str">
        <f t="array" ref="O803">INDEX(进货明细!A:A,MATCH(0,COUNTIF(O$2:O802,进货明细!$A$2:$A$5000),)+1)&amp;""</f>
        <v/>
      </c>
      <c r="P803" s="167" t="str">
        <f>IF(ISERROR(VLOOKUP(O803,进货明细!$A$2:$D$5000,COLUMN($B$2),0)&amp;""),"",VLOOKUP(O803,进货明细!$A$2:$D$5000,COLUMN($B$2),0)&amp;"")</f>
        <v/>
      </c>
      <c r="Q803" s="174" t="str">
        <f>IF(ISERROR(VLOOKUP(O803,进货明细!$A$2:$D$5000,COLUMN($C$2),0)&amp;""),"",VLOOKUP(O803,进货明细!$A$2:$D$5000,COLUMN($C$2),0)&amp;"")</f>
        <v/>
      </c>
      <c r="R803" s="167" t="str">
        <f>IF(ISERROR(VLOOKUP(O803,进货明细!$A$2:$D$5000,COLUMN($D$2),0)&amp;""),"",VLOOKUP(O803,进货明细!$A$2:$D$5000,COLUMN($D$2),0)&amp;"")</f>
        <v/>
      </c>
      <c r="S803" s="167" t="str">
        <f>IF(ISERROR(VLOOKUP(O803,进货明细!$A$2:$G$5000,COLUMN($G$2),0)&amp;""),"",VLOOKUP(O803,进货明细!$A$2:$G$5000,COLUMN($G$2),0)&amp;"")</f>
        <v/>
      </c>
    </row>
    <row r="804" customHeight="1" spans="1:19">
      <c r="A804" s="175"/>
      <c r="B804" s="153" t="str">
        <f>IF(ISERROR(VLOOKUP(A804,进货明细!$A$2:$D$5000,COLUMN($B$2),0)&amp;""),"",VLOOKUP(A804,进货明细!$A$2:$D$5000,COLUMN($B$2),0)&amp;"")</f>
        <v/>
      </c>
      <c r="C804" s="147" t="str">
        <f>IF(ISERROR(VLOOKUP(A804,进货明细!$A$2:$D$5000,COLUMN($C$2),0)&amp;""),"",VLOOKUP(A804,进货明细!$A$2:$D$5000,COLUMN($C$2),0)&amp;"")</f>
        <v/>
      </c>
      <c r="D804" s="147" t="str">
        <f>IF(ISERROR(VLOOKUP(A804,进货明细!$A$2:$D$5000,COLUMN($D$2),0)&amp;""),"",VLOOKUP(A804,进货明细!$A$2:$D$5000,COLUMN($D$2),0)&amp;"")</f>
        <v/>
      </c>
      <c r="E804" s="148"/>
      <c r="F804" s="152"/>
      <c r="G804" s="150" t="str">
        <f>IF(ISERROR(VLOOKUP(A804,进货明细!$A$2:$G$5000,COLUMN($G$2),0)&amp;""),"",VLOOKUP(A804,进货明细!$A$2:$G$5000,COLUMN($G$2),0)&amp;"")</f>
        <v/>
      </c>
      <c r="H804" s="151" t="str">
        <f t="shared" si="27"/>
        <v/>
      </c>
      <c r="I804" s="168"/>
      <c r="J804" s="169"/>
      <c r="K804" s="163"/>
      <c r="L804" s="164" t="str">
        <f t="shared" si="26"/>
        <v/>
      </c>
      <c r="M804" s="165" t="e">
        <f>ROUND(VLOOKUP(A804,当前库存!$A$2:$F$7000,COLUMN($F$3),0)&amp;"",2)</f>
        <v>#DIV/0!</v>
      </c>
      <c r="N804" s="166"/>
      <c r="O804" s="167" t="str">
        <f t="array" ref="O804">INDEX(进货明细!A:A,MATCH(0,COUNTIF(O$2:O803,进货明细!$A$2:$A$5000),)+1)&amp;""</f>
        <v/>
      </c>
      <c r="P804" s="167" t="str">
        <f>IF(ISERROR(VLOOKUP(O804,进货明细!$A$2:$D$5000,COLUMN($B$2),0)&amp;""),"",VLOOKUP(O804,进货明细!$A$2:$D$5000,COLUMN($B$2),0)&amp;"")</f>
        <v/>
      </c>
      <c r="Q804" s="174" t="str">
        <f>IF(ISERROR(VLOOKUP(O804,进货明细!$A$2:$D$5000,COLUMN($C$2),0)&amp;""),"",VLOOKUP(O804,进货明细!$A$2:$D$5000,COLUMN($C$2),0)&amp;"")</f>
        <v/>
      </c>
      <c r="R804" s="167" t="str">
        <f>IF(ISERROR(VLOOKUP(O804,进货明细!$A$2:$D$5000,COLUMN($D$2),0)&amp;""),"",VLOOKUP(O804,进货明细!$A$2:$D$5000,COLUMN($D$2),0)&amp;"")</f>
        <v/>
      </c>
      <c r="S804" s="167" t="str">
        <f>IF(ISERROR(VLOOKUP(O804,进货明细!$A$2:$G$5000,COLUMN($G$2),0)&amp;""),"",VLOOKUP(O804,进货明细!$A$2:$G$5000,COLUMN($G$2),0)&amp;"")</f>
        <v/>
      </c>
    </row>
    <row r="805" customHeight="1" spans="1:19">
      <c r="A805" s="175"/>
      <c r="B805" s="153" t="str">
        <f>IF(ISERROR(VLOOKUP(A805,进货明细!$A$2:$D$5000,COLUMN($B$2),0)&amp;""),"",VLOOKUP(A805,进货明细!$A$2:$D$5000,COLUMN($B$2),0)&amp;"")</f>
        <v/>
      </c>
      <c r="C805" s="147" t="str">
        <f>IF(ISERROR(VLOOKUP(A805,进货明细!$A$2:$D$5000,COLUMN($C$2),0)&amp;""),"",VLOOKUP(A805,进货明细!$A$2:$D$5000,COLUMN($C$2),0)&amp;"")</f>
        <v/>
      </c>
      <c r="D805" s="147" t="str">
        <f>IF(ISERROR(VLOOKUP(A805,进货明细!$A$2:$D$5000,COLUMN($D$2),0)&amp;""),"",VLOOKUP(A805,进货明细!$A$2:$D$5000,COLUMN($D$2),0)&amp;"")</f>
        <v/>
      </c>
      <c r="E805" s="148"/>
      <c r="F805" s="152"/>
      <c r="G805" s="150" t="str">
        <f>IF(ISERROR(VLOOKUP(A805,进货明细!$A$2:$G$5000,COLUMN($G$2),0)&amp;""),"",VLOOKUP(A805,进货明细!$A$2:$G$5000,COLUMN($G$2),0)&amp;"")</f>
        <v/>
      </c>
      <c r="H805" s="151" t="str">
        <f t="shared" si="27"/>
        <v/>
      </c>
      <c r="I805" s="168"/>
      <c r="J805" s="169"/>
      <c r="K805" s="163"/>
      <c r="L805" s="164" t="str">
        <f t="shared" si="26"/>
        <v/>
      </c>
      <c r="M805" s="165" t="e">
        <f>ROUND(VLOOKUP(A805,当前库存!$A$2:$F$7000,COLUMN($F$3),0)&amp;"",2)</f>
        <v>#DIV/0!</v>
      </c>
      <c r="N805" s="166"/>
      <c r="O805" s="167" t="str">
        <f t="array" ref="O805">INDEX(进货明细!A:A,MATCH(0,COUNTIF(O$2:O804,进货明细!$A$2:$A$5000),)+1)&amp;""</f>
        <v/>
      </c>
      <c r="P805" s="167" t="str">
        <f>IF(ISERROR(VLOOKUP(O805,进货明细!$A$2:$D$5000,COLUMN($B$2),0)&amp;""),"",VLOOKUP(O805,进货明细!$A$2:$D$5000,COLUMN($B$2),0)&amp;"")</f>
        <v/>
      </c>
      <c r="Q805" s="174" t="str">
        <f>IF(ISERROR(VLOOKUP(O805,进货明细!$A$2:$D$5000,COLUMN($C$2),0)&amp;""),"",VLOOKUP(O805,进货明细!$A$2:$D$5000,COLUMN($C$2),0)&amp;"")</f>
        <v/>
      </c>
      <c r="R805" s="167" t="str">
        <f>IF(ISERROR(VLOOKUP(O805,进货明细!$A$2:$D$5000,COLUMN($D$2),0)&amp;""),"",VLOOKUP(O805,进货明细!$A$2:$D$5000,COLUMN($D$2),0)&amp;"")</f>
        <v/>
      </c>
      <c r="S805" s="167" t="str">
        <f>IF(ISERROR(VLOOKUP(O805,进货明细!$A$2:$G$5000,COLUMN($G$2),0)&amp;""),"",VLOOKUP(O805,进货明细!$A$2:$G$5000,COLUMN($G$2),0)&amp;"")</f>
        <v/>
      </c>
    </row>
    <row r="806" customHeight="1" spans="1:19">
      <c r="A806" s="175"/>
      <c r="B806" s="153" t="str">
        <f>IF(ISERROR(VLOOKUP(A806,进货明细!$A$2:$D$5000,COLUMN($B$2),0)&amp;""),"",VLOOKUP(A806,进货明细!$A$2:$D$5000,COLUMN($B$2),0)&amp;"")</f>
        <v/>
      </c>
      <c r="C806" s="147" t="str">
        <f>IF(ISERROR(VLOOKUP(A806,进货明细!$A$2:$D$5000,COLUMN($C$2),0)&amp;""),"",VLOOKUP(A806,进货明细!$A$2:$D$5000,COLUMN($C$2),0)&amp;"")</f>
        <v/>
      </c>
      <c r="D806" s="147" t="str">
        <f>IF(ISERROR(VLOOKUP(A806,进货明细!$A$2:$D$5000,COLUMN($D$2),0)&amp;""),"",VLOOKUP(A806,进货明细!$A$2:$D$5000,COLUMN($D$2),0)&amp;"")</f>
        <v/>
      </c>
      <c r="E806" s="148"/>
      <c r="F806" s="152"/>
      <c r="G806" s="150" t="str">
        <f>IF(ISERROR(VLOOKUP(A806,进货明细!$A$2:$G$5000,COLUMN($G$2),0)&amp;""),"",VLOOKUP(A806,进货明细!$A$2:$G$5000,COLUMN($G$2),0)&amp;"")</f>
        <v/>
      </c>
      <c r="H806" s="151" t="str">
        <f t="shared" si="27"/>
        <v/>
      </c>
      <c r="I806" s="168"/>
      <c r="J806" s="169"/>
      <c r="K806" s="163"/>
      <c r="L806" s="164" t="str">
        <f t="shared" si="26"/>
        <v/>
      </c>
      <c r="M806" s="165" t="e">
        <f>ROUND(VLOOKUP(A806,当前库存!$A$2:$F$7000,COLUMN($F$3),0)&amp;"",2)</f>
        <v>#DIV/0!</v>
      </c>
      <c r="N806" s="166"/>
      <c r="O806" s="167" t="str">
        <f t="array" ref="O806">INDEX(进货明细!A:A,MATCH(0,COUNTIF(O$2:O805,进货明细!$A$2:$A$5000),)+1)&amp;""</f>
        <v/>
      </c>
      <c r="P806" s="167" t="str">
        <f>IF(ISERROR(VLOOKUP(O806,进货明细!$A$2:$D$5000,COLUMN($B$2),0)&amp;""),"",VLOOKUP(O806,进货明细!$A$2:$D$5000,COLUMN($B$2),0)&amp;"")</f>
        <v/>
      </c>
      <c r="Q806" s="174" t="str">
        <f>IF(ISERROR(VLOOKUP(O806,进货明细!$A$2:$D$5000,COLUMN($C$2),0)&amp;""),"",VLOOKUP(O806,进货明细!$A$2:$D$5000,COLUMN($C$2),0)&amp;"")</f>
        <v/>
      </c>
      <c r="R806" s="167" t="str">
        <f>IF(ISERROR(VLOOKUP(O806,进货明细!$A$2:$D$5000,COLUMN($D$2),0)&amp;""),"",VLOOKUP(O806,进货明细!$A$2:$D$5000,COLUMN($D$2),0)&amp;"")</f>
        <v/>
      </c>
      <c r="S806" s="167" t="str">
        <f>IF(ISERROR(VLOOKUP(O806,进货明细!$A$2:$G$5000,COLUMN($G$2),0)&amp;""),"",VLOOKUP(O806,进货明细!$A$2:$G$5000,COLUMN($G$2),0)&amp;"")</f>
        <v/>
      </c>
    </row>
    <row r="807" customHeight="1" spans="1:19">
      <c r="A807" s="175"/>
      <c r="B807" s="153" t="str">
        <f>IF(ISERROR(VLOOKUP(A807,进货明细!$A$2:$D$5000,COLUMN($B$2),0)&amp;""),"",VLOOKUP(A807,进货明细!$A$2:$D$5000,COLUMN($B$2),0)&amp;"")</f>
        <v/>
      </c>
      <c r="C807" s="147" t="str">
        <f>IF(ISERROR(VLOOKUP(A807,进货明细!$A$2:$D$5000,COLUMN($C$2),0)&amp;""),"",VLOOKUP(A807,进货明细!$A$2:$D$5000,COLUMN($C$2),0)&amp;"")</f>
        <v/>
      </c>
      <c r="D807" s="147" t="str">
        <f>IF(ISERROR(VLOOKUP(A807,进货明细!$A$2:$D$5000,COLUMN($D$2),0)&amp;""),"",VLOOKUP(A807,进货明细!$A$2:$D$5000,COLUMN($D$2),0)&amp;"")</f>
        <v/>
      </c>
      <c r="E807" s="148"/>
      <c r="F807" s="152"/>
      <c r="G807" s="150" t="str">
        <f>IF(ISERROR(VLOOKUP(A807,进货明细!$A$2:$G$5000,COLUMN($G$2),0)&amp;""),"",VLOOKUP(A807,进货明细!$A$2:$G$5000,COLUMN($G$2),0)&amp;"")</f>
        <v/>
      </c>
      <c r="H807" s="151" t="str">
        <f t="shared" si="27"/>
        <v/>
      </c>
      <c r="I807" s="168"/>
      <c r="J807" s="169"/>
      <c r="K807" s="163"/>
      <c r="L807" s="164" t="str">
        <f t="shared" si="26"/>
        <v/>
      </c>
      <c r="M807" s="165" t="e">
        <f>ROUND(VLOOKUP(A807,当前库存!$A$2:$F$7000,COLUMN($F$3),0)&amp;"",2)</f>
        <v>#DIV/0!</v>
      </c>
      <c r="N807" s="166"/>
      <c r="O807" s="167" t="str">
        <f t="array" ref="O807">INDEX(进货明细!A:A,MATCH(0,COUNTIF(O$2:O806,进货明细!$A$2:$A$5000),)+1)&amp;""</f>
        <v/>
      </c>
      <c r="P807" s="167" t="str">
        <f>IF(ISERROR(VLOOKUP(O807,进货明细!$A$2:$D$5000,COLUMN($B$2),0)&amp;""),"",VLOOKUP(O807,进货明细!$A$2:$D$5000,COLUMN($B$2),0)&amp;"")</f>
        <v/>
      </c>
      <c r="Q807" s="174" t="str">
        <f>IF(ISERROR(VLOOKUP(O807,进货明细!$A$2:$D$5000,COLUMN($C$2),0)&amp;""),"",VLOOKUP(O807,进货明细!$A$2:$D$5000,COLUMN($C$2),0)&amp;"")</f>
        <v/>
      </c>
      <c r="R807" s="167" t="str">
        <f>IF(ISERROR(VLOOKUP(O807,进货明细!$A$2:$D$5000,COLUMN($D$2),0)&amp;""),"",VLOOKUP(O807,进货明细!$A$2:$D$5000,COLUMN($D$2),0)&amp;"")</f>
        <v/>
      </c>
      <c r="S807" s="167" t="str">
        <f>IF(ISERROR(VLOOKUP(O807,进货明细!$A$2:$G$5000,COLUMN($G$2),0)&amp;""),"",VLOOKUP(O807,进货明细!$A$2:$G$5000,COLUMN($G$2),0)&amp;"")</f>
        <v/>
      </c>
    </row>
    <row r="808" customHeight="1" spans="1:19">
      <c r="A808" s="175"/>
      <c r="B808" s="153" t="str">
        <f>IF(ISERROR(VLOOKUP(A808,进货明细!$A$2:$D$5000,COLUMN($B$2),0)&amp;""),"",VLOOKUP(A808,进货明细!$A$2:$D$5000,COLUMN($B$2),0)&amp;"")</f>
        <v/>
      </c>
      <c r="C808" s="147" t="str">
        <f>IF(ISERROR(VLOOKUP(A808,进货明细!$A$2:$D$5000,COLUMN($C$2),0)&amp;""),"",VLOOKUP(A808,进货明细!$A$2:$D$5000,COLUMN($C$2),0)&amp;"")</f>
        <v/>
      </c>
      <c r="D808" s="147" t="str">
        <f>IF(ISERROR(VLOOKUP(A808,进货明细!$A$2:$D$5000,COLUMN($D$2),0)&amp;""),"",VLOOKUP(A808,进货明细!$A$2:$D$5000,COLUMN($D$2),0)&amp;"")</f>
        <v/>
      </c>
      <c r="E808" s="148"/>
      <c r="F808" s="152"/>
      <c r="G808" s="150" t="str">
        <f>IF(ISERROR(VLOOKUP(A808,进货明细!$A$2:$G$5000,COLUMN($G$2),0)&amp;""),"",VLOOKUP(A808,进货明细!$A$2:$G$5000,COLUMN($G$2),0)&amp;"")</f>
        <v/>
      </c>
      <c r="H808" s="151" t="str">
        <f t="shared" si="27"/>
        <v/>
      </c>
      <c r="I808" s="168"/>
      <c r="J808" s="169"/>
      <c r="K808" s="163"/>
      <c r="L808" s="164" t="str">
        <f t="shared" si="26"/>
        <v/>
      </c>
      <c r="M808" s="165" t="e">
        <f>ROUND(VLOOKUP(A808,当前库存!$A$2:$F$7000,COLUMN($F$3),0)&amp;"",2)</f>
        <v>#DIV/0!</v>
      </c>
      <c r="N808" s="166"/>
      <c r="O808" s="167" t="str">
        <f t="array" ref="O808">INDEX(进货明细!A:A,MATCH(0,COUNTIF(O$2:O807,进货明细!$A$2:$A$5000),)+1)&amp;""</f>
        <v/>
      </c>
      <c r="P808" s="167" t="str">
        <f>IF(ISERROR(VLOOKUP(O808,进货明细!$A$2:$D$5000,COLUMN($B$2),0)&amp;""),"",VLOOKUP(O808,进货明细!$A$2:$D$5000,COLUMN($B$2),0)&amp;"")</f>
        <v/>
      </c>
      <c r="Q808" s="174" t="str">
        <f>IF(ISERROR(VLOOKUP(O808,进货明细!$A$2:$D$5000,COLUMN($C$2),0)&amp;""),"",VLOOKUP(O808,进货明细!$A$2:$D$5000,COLUMN($C$2),0)&amp;"")</f>
        <v/>
      </c>
      <c r="R808" s="167" t="str">
        <f>IF(ISERROR(VLOOKUP(O808,进货明细!$A$2:$D$5000,COLUMN($D$2),0)&amp;""),"",VLOOKUP(O808,进货明细!$A$2:$D$5000,COLUMN($D$2),0)&amp;"")</f>
        <v/>
      </c>
      <c r="S808" s="167" t="str">
        <f>IF(ISERROR(VLOOKUP(O808,进货明细!$A$2:$G$5000,COLUMN($G$2),0)&amp;""),"",VLOOKUP(O808,进货明细!$A$2:$G$5000,COLUMN($G$2),0)&amp;"")</f>
        <v/>
      </c>
    </row>
    <row r="809" customHeight="1" spans="1:19">
      <c r="A809" s="175"/>
      <c r="B809" s="153" t="str">
        <f>IF(ISERROR(VLOOKUP(A809,进货明细!$A$2:$D$5000,COLUMN($B$2),0)&amp;""),"",VLOOKUP(A809,进货明细!$A$2:$D$5000,COLUMN($B$2),0)&amp;"")</f>
        <v/>
      </c>
      <c r="C809" s="147" t="str">
        <f>IF(ISERROR(VLOOKUP(A809,进货明细!$A$2:$D$5000,COLUMN($C$2),0)&amp;""),"",VLOOKUP(A809,进货明细!$A$2:$D$5000,COLUMN($C$2),0)&amp;"")</f>
        <v/>
      </c>
      <c r="D809" s="147" t="str">
        <f>IF(ISERROR(VLOOKUP(A809,进货明细!$A$2:$D$5000,COLUMN($D$2),0)&amp;""),"",VLOOKUP(A809,进货明细!$A$2:$D$5000,COLUMN($D$2),0)&amp;"")</f>
        <v/>
      </c>
      <c r="E809" s="148"/>
      <c r="F809" s="152"/>
      <c r="G809" s="150" t="str">
        <f>IF(ISERROR(VLOOKUP(A809,进货明细!$A$2:$G$5000,COLUMN($G$2),0)&amp;""),"",VLOOKUP(A809,进货明细!$A$2:$G$5000,COLUMN($G$2),0)&amp;"")</f>
        <v/>
      </c>
      <c r="H809" s="151" t="str">
        <f t="shared" si="27"/>
        <v/>
      </c>
      <c r="I809" s="168"/>
      <c r="J809" s="169"/>
      <c r="K809" s="163"/>
      <c r="L809" s="164" t="str">
        <f t="shared" si="26"/>
        <v/>
      </c>
      <c r="M809" s="165" t="e">
        <f>ROUND(VLOOKUP(A809,当前库存!$A$2:$F$7000,COLUMN($F$3),0)&amp;"",2)</f>
        <v>#DIV/0!</v>
      </c>
      <c r="N809" s="166"/>
      <c r="O809" s="167" t="str">
        <f t="array" ref="O809">INDEX(进货明细!A:A,MATCH(0,COUNTIF(O$2:O808,进货明细!$A$2:$A$5000),)+1)&amp;""</f>
        <v/>
      </c>
      <c r="P809" s="167" t="str">
        <f>IF(ISERROR(VLOOKUP(O809,进货明细!$A$2:$D$5000,COLUMN($B$2),0)&amp;""),"",VLOOKUP(O809,进货明细!$A$2:$D$5000,COLUMN($B$2),0)&amp;"")</f>
        <v/>
      </c>
      <c r="Q809" s="174" t="str">
        <f>IF(ISERROR(VLOOKUP(O809,进货明细!$A$2:$D$5000,COLUMN($C$2),0)&amp;""),"",VLOOKUP(O809,进货明细!$A$2:$D$5000,COLUMN($C$2),0)&amp;"")</f>
        <v/>
      </c>
      <c r="R809" s="167" t="str">
        <f>IF(ISERROR(VLOOKUP(O809,进货明细!$A$2:$D$5000,COLUMN($D$2),0)&amp;""),"",VLOOKUP(O809,进货明细!$A$2:$D$5000,COLUMN($D$2),0)&amp;"")</f>
        <v/>
      </c>
      <c r="S809" s="167" t="str">
        <f>IF(ISERROR(VLOOKUP(O809,进货明细!$A$2:$G$5000,COLUMN($G$2),0)&amp;""),"",VLOOKUP(O809,进货明细!$A$2:$G$5000,COLUMN($G$2),0)&amp;"")</f>
        <v/>
      </c>
    </row>
    <row r="810" customHeight="1" spans="1:19">
      <c r="A810" s="175"/>
      <c r="B810" s="153" t="str">
        <f>IF(ISERROR(VLOOKUP(A810,进货明细!$A$2:$D$5000,COLUMN($B$2),0)&amp;""),"",VLOOKUP(A810,进货明细!$A$2:$D$5000,COLUMN($B$2),0)&amp;"")</f>
        <v/>
      </c>
      <c r="C810" s="147" t="str">
        <f>IF(ISERROR(VLOOKUP(A810,进货明细!$A$2:$D$5000,COLUMN($C$2),0)&amp;""),"",VLOOKUP(A810,进货明细!$A$2:$D$5000,COLUMN($C$2),0)&amp;"")</f>
        <v/>
      </c>
      <c r="D810" s="147" t="str">
        <f>IF(ISERROR(VLOOKUP(A810,进货明细!$A$2:$D$5000,COLUMN($D$2),0)&amp;""),"",VLOOKUP(A810,进货明细!$A$2:$D$5000,COLUMN($D$2),0)&amp;"")</f>
        <v/>
      </c>
      <c r="E810" s="148"/>
      <c r="F810" s="152"/>
      <c r="G810" s="150" t="str">
        <f>IF(ISERROR(VLOOKUP(A810,进货明细!$A$2:$G$5000,COLUMN($G$2),0)&amp;""),"",VLOOKUP(A810,进货明细!$A$2:$G$5000,COLUMN($G$2),0)&amp;"")</f>
        <v/>
      </c>
      <c r="H810" s="151" t="str">
        <f t="shared" si="27"/>
        <v/>
      </c>
      <c r="I810" s="168"/>
      <c r="J810" s="169"/>
      <c r="K810" s="163"/>
      <c r="L810" s="164" t="str">
        <f t="shared" si="26"/>
        <v/>
      </c>
      <c r="M810" s="165" t="e">
        <f>ROUND(VLOOKUP(A810,当前库存!$A$2:$F$7000,COLUMN($F$3),0)&amp;"",2)</f>
        <v>#DIV/0!</v>
      </c>
      <c r="N810" s="166"/>
      <c r="O810" s="167" t="str">
        <f t="array" ref="O810">INDEX(进货明细!A:A,MATCH(0,COUNTIF(O$2:O809,进货明细!$A$2:$A$5000),)+1)&amp;""</f>
        <v/>
      </c>
      <c r="P810" s="167" t="str">
        <f>IF(ISERROR(VLOOKUP(O810,进货明细!$A$2:$D$5000,COLUMN($B$2),0)&amp;""),"",VLOOKUP(O810,进货明细!$A$2:$D$5000,COLUMN($B$2),0)&amp;"")</f>
        <v/>
      </c>
      <c r="Q810" s="174" t="str">
        <f>IF(ISERROR(VLOOKUP(O810,进货明细!$A$2:$D$5000,COLUMN($C$2),0)&amp;""),"",VLOOKUP(O810,进货明细!$A$2:$D$5000,COLUMN($C$2),0)&amp;"")</f>
        <v/>
      </c>
      <c r="R810" s="167" t="str">
        <f>IF(ISERROR(VLOOKUP(O810,进货明细!$A$2:$D$5000,COLUMN($D$2),0)&amp;""),"",VLOOKUP(O810,进货明细!$A$2:$D$5000,COLUMN($D$2),0)&amp;"")</f>
        <v/>
      </c>
      <c r="S810" s="167" t="str">
        <f>IF(ISERROR(VLOOKUP(O810,进货明细!$A$2:$G$5000,COLUMN($G$2),0)&amp;""),"",VLOOKUP(O810,进货明细!$A$2:$G$5000,COLUMN($G$2),0)&amp;"")</f>
        <v/>
      </c>
    </row>
    <row r="811" customHeight="1" spans="1:19">
      <c r="A811" s="175"/>
      <c r="B811" s="153" t="str">
        <f>IF(ISERROR(VLOOKUP(A811,进货明细!$A$2:$D$5000,COLUMN($B$2),0)&amp;""),"",VLOOKUP(A811,进货明细!$A$2:$D$5000,COLUMN($B$2),0)&amp;"")</f>
        <v/>
      </c>
      <c r="C811" s="147" t="str">
        <f>IF(ISERROR(VLOOKUP(A811,进货明细!$A$2:$D$5000,COLUMN($C$2),0)&amp;""),"",VLOOKUP(A811,进货明细!$A$2:$D$5000,COLUMN($C$2),0)&amp;"")</f>
        <v/>
      </c>
      <c r="D811" s="147" t="str">
        <f>IF(ISERROR(VLOOKUP(A811,进货明细!$A$2:$D$5000,COLUMN($D$2),0)&amp;""),"",VLOOKUP(A811,进货明细!$A$2:$D$5000,COLUMN($D$2),0)&amp;"")</f>
        <v/>
      </c>
      <c r="E811" s="148"/>
      <c r="F811" s="152"/>
      <c r="G811" s="150" t="str">
        <f>IF(ISERROR(VLOOKUP(A811,进货明细!$A$2:$G$5000,COLUMN($G$2),0)&amp;""),"",VLOOKUP(A811,进货明细!$A$2:$G$5000,COLUMN($G$2),0)&amp;"")</f>
        <v/>
      </c>
      <c r="H811" s="151" t="str">
        <f t="shared" si="27"/>
        <v/>
      </c>
      <c r="I811" s="168"/>
      <c r="J811" s="169"/>
      <c r="K811" s="163"/>
      <c r="L811" s="164" t="str">
        <f t="shared" si="26"/>
        <v/>
      </c>
      <c r="M811" s="165" t="e">
        <f>ROUND(VLOOKUP(A811,当前库存!$A$2:$F$7000,COLUMN($F$3),0)&amp;"",2)</f>
        <v>#DIV/0!</v>
      </c>
      <c r="N811" s="166"/>
      <c r="O811" s="167" t="str">
        <f t="array" ref="O811">INDEX(进货明细!A:A,MATCH(0,COUNTIF(O$2:O810,进货明细!$A$2:$A$5000),)+1)&amp;""</f>
        <v/>
      </c>
      <c r="P811" s="167" t="str">
        <f>IF(ISERROR(VLOOKUP(O811,进货明细!$A$2:$D$5000,COLUMN($B$2),0)&amp;""),"",VLOOKUP(O811,进货明细!$A$2:$D$5000,COLUMN($B$2),0)&amp;"")</f>
        <v/>
      </c>
      <c r="Q811" s="174" t="str">
        <f>IF(ISERROR(VLOOKUP(O811,进货明细!$A$2:$D$5000,COLUMN($C$2),0)&amp;""),"",VLOOKUP(O811,进货明细!$A$2:$D$5000,COLUMN($C$2),0)&amp;"")</f>
        <v/>
      </c>
      <c r="R811" s="167" t="str">
        <f>IF(ISERROR(VLOOKUP(O811,进货明细!$A$2:$D$5000,COLUMN($D$2),0)&amp;""),"",VLOOKUP(O811,进货明细!$A$2:$D$5000,COLUMN($D$2),0)&amp;"")</f>
        <v/>
      </c>
      <c r="S811" s="167" t="str">
        <f>IF(ISERROR(VLOOKUP(O811,进货明细!$A$2:$G$5000,COLUMN($G$2),0)&amp;""),"",VLOOKUP(O811,进货明细!$A$2:$G$5000,COLUMN($G$2),0)&amp;"")</f>
        <v/>
      </c>
    </row>
    <row r="812" customHeight="1" spans="1:19">
      <c r="A812" s="175"/>
      <c r="B812" s="153" t="str">
        <f>IF(ISERROR(VLOOKUP(A812,进货明细!$A$2:$D$5000,COLUMN($B$2),0)&amp;""),"",VLOOKUP(A812,进货明细!$A$2:$D$5000,COLUMN($B$2),0)&amp;"")</f>
        <v/>
      </c>
      <c r="C812" s="147" t="str">
        <f>IF(ISERROR(VLOOKUP(A812,进货明细!$A$2:$D$5000,COLUMN($C$2),0)&amp;""),"",VLOOKUP(A812,进货明细!$A$2:$D$5000,COLUMN($C$2),0)&amp;"")</f>
        <v/>
      </c>
      <c r="D812" s="147" t="str">
        <f>IF(ISERROR(VLOOKUP(A812,进货明细!$A$2:$D$5000,COLUMN($D$2),0)&amp;""),"",VLOOKUP(A812,进货明细!$A$2:$D$5000,COLUMN($D$2),0)&amp;"")</f>
        <v/>
      </c>
      <c r="E812" s="148"/>
      <c r="F812" s="152"/>
      <c r="G812" s="150" t="str">
        <f>IF(ISERROR(VLOOKUP(A812,进货明细!$A$2:$G$5000,COLUMN($G$2),0)&amp;""),"",VLOOKUP(A812,进货明细!$A$2:$G$5000,COLUMN($G$2),0)&amp;"")</f>
        <v/>
      </c>
      <c r="H812" s="151" t="str">
        <f t="shared" si="27"/>
        <v/>
      </c>
      <c r="I812" s="168"/>
      <c r="J812" s="169"/>
      <c r="K812" s="163"/>
      <c r="L812" s="164" t="str">
        <f t="shared" si="26"/>
        <v/>
      </c>
      <c r="M812" s="165" t="e">
        <f>ROUND(VLOOKUP(A812,当前库存!$A$2:$F$7000,COLUMN($F$3),0)&amp;"",2)</f>
        <v>#DIV/0!</v>
      </c>
      <c r="N812" s="166"/>
      <c r="O812" s="167" t="str">
        <f t="array" ref="O812">INDEX(进货明细!A:A,MATCH(0,COUNTIF(O$2:O811,进货明细!$A$2:$A$5000),)+1)&amp;""</f>
        <v/>
      </c>
      <c r="P812" s="167" t="str">
        <f>IF(ISERROR(VLOOKUP(O812,进货明细!$A$2:$D$5000,COLUMN($B$2),0)&amp;""),"",VLOOKUP(O812,进货明细!$A$2:$D$5000,COLUMN($B$2),0)&amp;"")</f>
        <v/>
      </c>
      <c r="Q812" s="174" t="str">
        <f>IF(ISERROR(VLOOKUP(O812,进货明细!$A$2:$D$5000,COLUMN($C$2),0)&amp;""),"",VLOOKUP(O812,进货明细!$A$2:$D$5000,COLUMN($C$2),0)&amp;"")</f>
        <v/>
      </c>
      <c r="R812" s="167" t="str">
        <f>IF(ISERROR(VLOOKUP(O812,进货明细!$A$2:$D$5000,COLUMN($D$2),0)&amp;""),"",VLOOKUP(O812,进货明细!$A$2:$D$5000,COLUMN($D$2),0)&amp;"")</f>
        <v/>
      </c>
      <c r="S812" s="167" t="str">
        <f>IF(ISERROR(VLOOKUP(O812,进货明细!$A$2:$G$5000,COLUMN($G$2),0)&amp;""),"",VLOOKUP(O812,进货明细!$A$2:$G$5000,COLUMN($G$2),0)&amp;"")</f>
        <v/>
      </c>
    </row>
    <row r="813" customHeight="1" spans="1:19">
      <c r="A813" s="175"/>
      <c r="B813" s="153" t="str">
        <f>IF(ISERROR(VLOOKUP(A813,进货明细!$A$2:$D$5000,COLUMN($B$2),0)&amp;""),"",VLOOKUP(A813,进货明细!$A$2:$D$5000,COLUMN($B$2),0)&amp;"")</f>
        <v/>
      </c>
      <c r="C813" s="147" t="str">
        <f>IF(ISERROR(VLOOKUP(A813,进货明细!$A$2:$D$5000,COLUMN($C$2),0)&amp;""),"",VLOOKUP(A813,进货明细!$A$2:$D$5000,COLUMN($C$2),0)&amp;"")</f>
        <v/>
      </c>
      <c r="D813" s="147" t="str">
        <f>IF(ISERROR(VLOOKUP(A813,进货明细!$A$2:$D$5000,COLUMN($D$2),0)&amp;""),"",VLOOKUP(A813,进货明细!$A$2:$D$5000,COLUMN($D$2),0)&amp;"")</f>
        <v/>
      </c>
      <c r="E813" s="148"/>
      <c r="F813" s="152"/>
      <c r="G813" s="150" t="str">
        <f>IF(ISERROR(VLOOKUP(A813,进货明细!$A$2:$G$5000,COLUMN($G$2),0)&amp;""),"",VLOOKUP(A813,进货明细!$A$2:$G$5000,COLUMN($G$2),0)&amp;"")</f>
        <v/>
      </c>
      <c r="H813" s="151" t="str">
        <f t="shared" si="27"/>
        <v/>
      </c>
      <c r="I813" s="168"/>
      <c r="J813" s="169"/>
      <c r="K813" s="163"/>
      <c r="L813" s="164" t="str">
        <f t="shared" ref="L813:L876" si="28">IF(F813="","",H813-M813*F813)</f>
        <v/>
      </c>
      <c r="M813" s="165" t="e">
        <f>ROUND(VLOOKUP(A813,当前库存!$A$2:$F$7000,COLUMN($F$3),0)&amp;"",2)</f>
        <v>#DIV/0!</v>
      </c>
      <c r="N813" s="166"/>
      <c r="O813" s="167" t="str">
        <f t="array" ref="O813">INDEX(进货明细!A:A,MATCH(0,COUNTIF(O$2:O812,进货明细!$A$2:$A$5000),)+1)&amp;""</f>
        <v/>
      </c>
      <c r="P813" s="167" t="str">
        <f>IF(ISERROR(VLOOKUP(O813,进货明细!$A$2:$D$5000,COLUMN($B$2),0)&amp;""),"",VLOOKUP(O813,进货明细!$A$2:$D$5000,COLUMN($B$2),0)&amp;"")</f>
        <v/>
      </c>
      <c r="Q813" s="174" t="str">
        <f>IF(ISERROR(VLOOKUP(O813,进货明细!$A$2:$D$5000,COLUMN($C$2),0)&amp;""),"",VLOOKUP(O813,进货明细!$A$2:$D$5000,COLUMN($C$2),0)&amp;"")</f>
        <v/>
      </c>
      <c r="R813" s="167" t="str">
        <f>IF(ISERROR(VLOOKUP(O813,进货明细!$A$2:$D$5000,COLUMN($D$2),0)&amp;""),"",VLOOKUP(O813,进货明细!$A$2:$D$5000,COLUMN($D$2),0)&amp;"")</f>
        <v/>
      </c>
      <c r="S813" s="167" t="str">
        <f>IF(ISERROR(VLOOKUP(O813,进货明细!$A$2:$G$5000,COLUMN($G$2),0)&amp;""),"",VLOOKUP(O813,进货明细!$A$2:$G$5000,COLUMN($G$2),0)&amp;"")</f>
        <v/>
      </c>
    </row>
    <row r="814" customHeight="1" spans="1:19">
      <c r="A814" s="175"/>
      <c r="B814" s="153" t="str">
        <f>IF(ISERROR(VLOOKUP(A814,进货明细!$A$2:$D$5000,COLUMN($B$2),0)&amp;""),"",VLOOKUP(A814,进货明细!$A$2:$D$5000,COLUMN($B$2),0)&amp;"")</f>
        <v/>
      </c>
      <c r="C814" s="147" t="str">
        <f>IF(ISERROR(VLOOKUP(A814,进货明细!$A$2:$D$5000,COLUMN($C$2),0)&amp;""),"",VLOOKUP(A814,进货明细!$A$2:$D$5000,COLUMN($C$2),0)&amp;"")</f>
        <v/>
      </c>
      <c r="D814" s="147" t="str">
        <f>IF(ISERROR(VLOOKUP(A814,进货明细!$A$2:$D$5000,COLUMN($D$2),0)&amp;""),"",VLOOKUP(A814,进货明细!$A$2:$D$5000,COLUMN($D$2),0)&amp;"")</f>
        <v/>
      </c>
      <c r="E814" s="148"/>
      <c r="F814" s="152"/>
      <c r="G814" s="150" t="str">
        <f>IF(ISERROR(VLOOKUP(A814,进货明细!$A$2:$G$5000,COLUMN($G$2),0)&amp;""),"",VLOOKUP(A814,进货明细!$A$2:$G$5000,COLUMN($G$2),0)&amp;"")</f>
        <v/>
      </c>
      <c r="H814" s="151" t="str">
        <f t="shared" si="27"/>
        <v/>
      </c>
      <c r="I814" s="168"/>
      <c r="J814" s="169"/>
      <c r="K814" s="163"/>
      <c r="L814" s="164" t="str">
        <f t="shared" si="28"/>
        <v/>
      </c>
      <c r="M814" s="165" t="e">
        <f>ROUND(VLOOKUP(A814,当前库存!$A$2:$F$7000,COLUMN($F$3),0)&amp;"",2)</f>
        <v>#DIV/0!</v>
      </c>
      <c r="N814" s="166"/>
      <c r="O814" s="167" t="str">
        <f t="array" ref="O814">INDEX(进货明细!A:A,MATCH(0,COUNTIF(O$2:O813,进货明细!$A$2:$A$5000),)+1)&amp;""</f>
        <v/>
      </c>
      <c r="P814" s="167" t="str">
        <f>IF(ISERROR(VLOOKUP(O814,进货明细!$A$2:$D$5000,COLUMN($B$2),0)&amp;""),"",VLOOKUP(O814,进货明细!$A$2:$D$5000,COLUMN($B$2),0)&amp;"")</f>
        <v/>
      </c>
      <c r="Q814" s="174" t="str">
        <f>IF(ISERROR(VLOOKUP(O814,进货明细!$A$2:$D$5000,COLUMN($C$2),0)&amp;""),"",VLOOKUP(O814,进货明细!$A$2:$D$5000,COLUMN($C$2),0)&amp;"")</f>
        <v/>
      </c>
      <c r="R814" s="167" t="str">
        <f>IF(ISERROR(VLOOKUP(O814,进货明细!$A$2:$D$5000,COLUMN($D$2),0)&amp;""),"",VLOOKUP(O814,进货明细!$A$2:$D$5000,COLUMN($D$2),0)&amp;"")</f>
        <v/>
      </c>
      <c r="S814" s="167" t="str">
        <f>IF(ISERROR(VLOOKUP(O814,进货明细!$A$2:$G$5000,COLUMN($G$2),0)&amp;""),"",VLOOKUP(O814,进货明细!$A$2:$G$5000,COLUMN($G$2),0)&amp;"")</f>
        <v/>
      </c>
    </row>
    <row r="815" customHeight="1" spans="1:19">
      <c r="A815" s="175"/>
      <c r="B815" s="153" t="str">
        <f>IF(ISERROR(VLOOKUP(A815,进货明细!$A$2:$D$5000,COLUMN($B$2),0)&amp;""),"",VLOOKUP(A815,进货明细!$A$2:$D$5000,COLUMN($B$2),0)&amp;"")</f>
        <v/>
      </c>
      <c r="C815" s="147" t="str">
        <f>IF(ISERROR(VLOOKUP(A815,进货明细!$A$2:$D$5000,COLUMN($C$2),0)&amp;""),"",VLOOKUP(A815,进货明细!$A$2:$D$5000,COLUMN($C$2),0)&amp;"")</f>
        <v/>
      </c>
      <c r="D815" s="147" t="str">
        <f>IF(ISERROR(VLOOKUP(A815,进货明细!$A$2:$D$5000,COLUMN($D$2),0)&amp;""),"",VLOOKUP(A815,进货明细!$A$2:$D$5000,COLUMN($D$2),0)&amp;"")</f>
        <v/>
      </c>
      <c r="E815" s="148"/>
      <c r="F815" s="152"/>
      <c r="G815" s="150" t="str">
        <f>IF(ISERROR(VLOOKUP(A815,进货明细!$A$2:$G$5000,COLUMN($G$2),0)&amp;""),"",VLOOKUP(A815,进货明细!$A$2:$G$5000,COLUMN($G$2),0)&amp;"")</f>
        <v/>
      </c>
      <c r="H815" s="151" t="str">
        <f t="shared" si="27"/>
        <v/>
      </c>
      <c r="I815" s="168"/>
      <c r="J815" s="169"/>
      <c r="K815" s="163"/>
      <c r="L815" s="164" t="str">
        <f t="shared" si="28"/>
        <v/>
      </c>
      <c r="M815" s="165" t="e">
        <f>ROUND(VLOOKUP(A815,当前库存!$A$2:$F$7000,COLUMN($F$3),0)&amp;"",2)</f>
        <v>#DIV/0!</v>
      </c>
      <c r="N815" s="166"/>
      <c r="O815" s="167" t="str">
        <f t="array" ref="O815">INDEX(进货明细!A:A,MATCH(0,COUNTIF(O$2:O814,进货明细!$A$2:$A$5000),)+1)&amp;""</f>
        <v/>
      </c>
      <c r="P815" s="167" t="str">
        <f>IF(ISERROR(VLOOKUP(O815,进货明细!$A$2:$D$5000,COLUMN($B$2),0)&amp;""),"",VLOOKUP(O815,进货明细!$A$2:$D$5000,COLUMN($B$2),0)&amp;"")</f>
        <v/>
      </c>
      <c r="Q815" s="174" t="str">
        <f>IF(ISERROR(VLOOKUP(O815,进货明细!$A$2:$D$5000,COLUMN($C$2),0)&amp;""),"",VLOOKUP(O815,进货明细!$A$2:$D$5000,COLUMN($C$2),0)&amp;"")</f>
        <v/>
      </c>
      <c r="R815" s="167" t="str">
        <f>IF(ISERROR(VLOOKUP(O815,进货明细!$A$2:$D$5000,COLUMN($D$2),0)&amp;""),"",VLOOKUP(O815,进货明细!$A$2:$D$5000,COLUMN($D$2),0)&amp;"")</f>
        <v/>
      </c>
      <c r="S815" s="167" t="str">
        <f>IF(ISERROR(VLOOKUP(O815,进货明细!$A$2:$G$5000,COLUMN($G$2),0)&amp;""),"",VLOOKUP(O815,进货明细!$A$2:$G$5000,COLUMN($G$2),0)&amp;"")</f>
        <v/>
      </c>
    </row>
    <row r="816" customHeight="1" spans="1:19">
      <c r="A816" s="175"/>
      <c r="B816" s="153" t="str">
        <f>IF(ISERROR(VLOOKUP(A816,进货明细!$A$2:$D$5000,COLUMN($B$2),0)&amp;""),"",VLOOKUP(A816,进货明细!$A$2:$D$5000,COLUMN($B$2),0)&amp;"")</f>
        <v/>
      </c>
      <c r="C816" s="147" t="str">
        <f>IF(ISERROR(VLOOKUP(A816,进货明细!$A$2:$D$5000,COLUMN($C$2),0)&amp;""),"",VLOOKUP(A816,进货明细!$A$2:$D$5000,COLUMN($C$2),0)&amp;"")</f>
        <v/>
      </c>
      <c r="D816" s="147" t="str">
        <f>IF(ISERROR(VLOOKUP(A816,进货明细!$A$2:$D$5000,COLUMN($D$2),0)&amp;""),"",VLOOKUP(A816,进货明细!$A$2:$D$5000,COLUMN($D$2),0)&amp;"")</f>
        <v/>
      </c>
      <c r="E816" s="148"/>
      <c r="F816" s="152"/>
      <c r="G816" s="150" t="str">
        <f>IF(ISERROR(VLOOKUP(A816,进货明细!$A$2:$G$5000,COLUMN($G$2),0)&amp;""),"",VLOOKUP(A816,进货明细!$A$2:$G$5000,COLUMN($G$2),0)&amp;"")</f>
        <v/>
      </c>
      <c r="H816" s="151" t="str">
        <f t="shared" si="27"/>
        <v/>
      </c>
      <c r="I816" s="168"/>
      <c r="J816" s="169"/>
      <c r="K816" s="163"/>
      <c r="L816" s="164" t="str">
        <f t="shared" si="28"/>
        <v/>
      </c>
      <c r="M816" s="165" t="e">
        <f>ROUND(VLOOKUP(A816,当前库存!$A$2:$F$7000,COLUMN($F$3),0)&amp;"",2)</f>
        <v>#DIV/0!</v>
      </c>
      <c r="N816" s="166"/>
      <c r="O816" s="167" t="str">
        <f t="array" ref="O816">INDEX(进货明细!A:A,MATCH(0,COUNTIF(O$2:O815,进货明细!$A$2:$A$5000),)+1)&amp;""</f>
        <v/>
      </c>
      <c r="P816" s="167" t="str">
        <f>IF(ISERROR(VLOOKUP(O816,进货明细!$A$2:$D$5000,COLUMN($B$2),0)&amp;""),"",VLOOKUP(O816,进货明细!$A$2:$D$5000,COLUMN($B$2),0)&amp;"")</f>
        <v/>
      </c>
      <c r="Q816" s="174" t="str">
        <f>IF(ISERROR(VLOOKUP(O816,进货明细!$A$2:$D$5000,COLUMN($C$2),0)&amp;""),"",VLOOKUP(O816,进货明细!$A$2:$D$5000,COLUMN($C$2),0)&amp;"")</f>
        <v/>
      </c>
      <c r="R816" s="167" t="str">
        <f>IF(ISERROR(VLOOKUP(O816,进货明细!$A$2:$D$5000,COLUMN($D$2),0)&amp;""),"",VLOOKUP(O816,进货明细!$A$2:$D$5000,COLUMN($D$2),0)&amp;"")</f>
        <v/>
      </c>
      <c r="S816" s="167" t="str">
        <f>IF(ISERROR(VLOOKUP(O816,进货明细!$A$2:$G$5000,COLUMN($G$2),0)&amp;""),"",VLOOKUP(O816,进货明细!$A$2:$G$5000,COLUMN($G$2),0)&amp;"")</f>
        <v/>
      </c>
    </row>
    <row r="817" customHeight="1" spans="1:19">
      <c r="A817" s="175"/>
      <c r="B817" s="153" t="str">
        <f>IF(ISERROR(VLOOKUP(A817,进货明细!$A$2:$D$5000,COLUMN($B$2),0)&amp;""),"",VLOOKUP(A817,进货明细!$A$2:$D$5000,COLUMN($B$2),0)&amp;"")</f>
        <v/>
      </c>
      <c r="C817" s="147" t="str">
        <f>IF(ISERROR(VLOOKUP(A817,进货明细!$A$2:$D$5000,COLUMN($C$2),0)&amp;""),"",VLOOKUP(A817,进货明细!$A$2:$D$5000,COLUMN($C$2),0)&amp;"")</f>
        <v/>
      </c>
      <c r="D817" s="147" t="str">
        <f>IF(ISERROR(VLOOKUP(A817,进货明细!$A$2:$D$5000,COLUMN($D$2),0)&amp;""),"",VLOOKUP(A817,进货明细!$A$2:$D$5000,COLUMN($D$2),0)&amp;"")</f>
        <v/>
      </c>
      <c r="E817" s="148"/>
      <c r="F817" s="152"/>
      <c r="G817" s="150" t="str">
        <f>IF(ISERROR(VLOOKUP(A817,进货明细!$A$2:$G$5000,COLUMN($G$2),0)&amp;""),"",VLOOKUP(A817,进货明细!$A$2:$G$5000,COLUMN($G$2),0)&amp;"")</f>
        <v/>
      </c>
      <c r="H817" s="151" t="str">
        <f t="shared" si="27"/>
        <v/>
      </c>
      <c r="I817" s="168"/>
      <c r="J817" s="169"/>
      <c r="K817" s="163"/>
      <c r="L817" s="164" t="str">
        <f t="shared" si="28"/>
        <v/>
      </c>
      <c r="M817" s="165" t="e">
        <f>ROUND(VLOOKUP(A817,当前库存!$A$2:$F$7000,COLUMN($F$3),0)&amp;"",2)</f>
        <v>#DIV/0!</v>
      </c>
      <c r="N817" s="166"/>
      <c r="O817" s="167" t="str">
        <f t="array" ref="O817">INDEX(进货明细!A:A,MATCH(0,COUNTIF(O$2:O816,进货明细!$A$2:$A$5000),)+1)&amp;""</f>
        <v/>
      </c>
      <c r="P817" s="167" t="str">
        <f>IF(ISERROR(VLOOKUP(O817,进货明细!$A$2:$D$5000,COLUMN($B$2),0)&amp;""),"",VLOOKUP(O817,进货明细!$A$2:$D$5000,COLUMN($B$2),0)&amp;"")</f>
        <v/>
      </c>
      <c r="Q817" s="174" t="str">
        <f>IF(ISERROR(VLOOKUP(O817,进货明细!$A$2:$D$5000,COLUMN($C$2),0)&amp;""),"",VLOOKUP(O817,进货明细!$A$2:$D$5000,COLUMN($C$2),0)&amp;"")</f>
        <v/>
      </c>
      <c r="R817" s="167" t="str">
        <f>IF(ISERROR(VLOOKUP(O817,进货明细!$A$2:$D$5000,COLUMN($D$2),0)&amp;""),"",VLOOKUP(O817,进货明细!$A$2:$D$5000,COLUMN($D$2),0)&amp;"")</f>
        <v/>
      </c>
      <c r="S817" s="167" t="str">
        <f>IF(ISERROR(VLOOKUP(O817,进货明细!$A$2:$G$5000,COLUMN($G$2),0)&amp;""),"",VLOOKUP(O817,进货明细!$A$2:$G$5000,COLUMN($G$2),0)&amp;"")</f>
        <v/>
      </c>
    </row>
    <row r="818" customHeight="1" spans="1:19">
      <c r="A818" s="175"/>
      <c r="B818" s="153" t="str">
        <f>IF(ISERROR(VLOOKUP(A818,进货明细!$A$2:$D$5000,COLUMN($B$2),0)&amp;""),"",VLOOKUP(A818,进货明细!$A$2:$D$5000,COLUMN($B$2),0)&amp;"")</f>
        <v/>
      </c>
      <c r="C818" s="147" t="str">
        <f>IF(ISERROR(VLOOKUP(A818,进货明细!$A$2:$D$5000,COLUMN($C$2),0)&amp;""),"",VLOOKUP(A818,进货明细!$A$2:$D$5000,COLUMN($C$2),0)&amp;"")</f>
        <v/>
      </c>
      <c r="D818" s="147" t="str">
        <f>IF(ISERROR(VLOOKUP(A818,进货明细!$A$2:$D$5000,COLUMN($D$2),0)&amp;""),"",VLOOKUP(A818,进货明细!$A$2:$D$5000,COLUMN($D$2),0)&amp;"")</f>
        <v/>
      </c>
      <c r="E818" s="148"/>
      <c r="F818" s="152"/>
      <c r="G818" s="150" t="str">
        <f>IF(ISERROR(VLOOKUP(A818,进货明细!$A$2:$G$5000,COLUMN($G$2),0)&amp;""),"",VLOOKUP(A818,进货明细!$A$2:$G$5000,COLUMN($G$2),0)&amp;"")</f>
        <v/>
      </c>
      <c r="H818" s="151" t="str">
        <f t="shared" si="27"/>
        <v/>
      </c>
      <c r="I818" s="168"/>
      <c r="J818" s="169"/>
      <c r="K818" s="163"/>
      <c r="L818" s="164" t="str">
        <f t="shared" si="28"/>
        <v/>
      </c>
      <c r="M818" s="165" t="e">
        <f>ROUND(VLOOKUP(A818,当前库存!$A$2:$F$7000,COLUMN($F$3),0)&amp;"",2)</f>
        <v>#DIV/0!</v>
      </c>
      <c r="N818" s="166"/>
      <c r="O818" s="167" t="str">
        <f t="array" ref="O818">INDEX(进货明细!A:A,MATCH(0,COUNTIF(O$2:O817,进货明细!$A$2:$A$5000),)+1)&amp;""</f>
        <v/>
      </c>
      <c r="P818" s="167" t="str">
        <f>IF(ISERROR(VLOOKUP(O818,进货明细!$A$2:$D$5000,COLUMN($B$2),0)&amp;""),"",VLOOKUP(O818,进货明细!$A$2:$D$5000,COLUMN($B$2),0)&amp;"")</f>
        <v/>
      </c>
      <c r="Q818" s="174" t="str">
        <f>IF(ISERROR(VLOOKUP(O818,进货明细!$A$2:$D$5000,COLUMN($C$2),0)&amp;""),"",VLOOKUP(O818,进货明细!$A$2:$D$5000,COLUMN($C$2),0)&amp;"")</f>
        <v/>
      </c>
      <c r="R818" s="167" t="str">
        <f>IF(ISERROR(VLOOKUP(O818,进货明细!$A$2:$D$5000,COLUMN($D$2),0)&amp;""),"",VLOOKUP(O818,进货明细!$A$2:$D$5000,COLUMN($D$2),0)&amp;"")</f>
        <v/>
      </c>
      <c r="S818" s="167" t="str">
        <f>IF(ISERROR(VLOOKUP(O818,进货明细!$A$2:$G$5000,COLUMN($G$2),0)&amp;""),"",VLOOKUP(O818,进货明细!$A$2:$G$5000,COLUMN($G$2),0)&amp;"")</f>
        <v/>
      </c>
    </row>
    <row r="819" customHeight="1" spans="1:19">
      <c r="A819" s="175"/>
      <c r="B819" s="153" t="str">
        <f>IF(ISERROR(VLOOKUP(A819,进货明细!$A$2:$D$5000,COLUMN($B$2),0)&amp;""),"",VLOOKUP(A819,进货明细!$A$2:$D$5000,COLUMN($B$2),0)&amp;"")</f>
        <v/>
      </c>
      <c r="C819" s="147" t="str">
        <f>IF(ISERROR(VLOOKUP(A819,进货明细!$A$2:$D$5000,COLUMN($C$2),0)&amp;""),"",VLOOKUP(A819,进货明细!$A$2:$D$5000,COLUMN($C$2),0)&amp;"")</f>
        <v/>
      </c>
      <c r="D819" s="147" t="str">
        <f>IF(ISERROR(VLOOKUP(A819,进货明细!$A$2:$D$5000,COLUMN($D$2),0)&amp;""),"",VLOOKUP(A819,进货明细!$A$2:$D$5000,COLUMN($D$2),0)&amp;"")</f>
        <v/>
      </c>
      <c r="E819" s="148"/>
      <c r="F819" s="152"/>
      <c r="G819" s="150" t="str">
        <f>IF(ISERROR(VLOOKUP(A819,进货明细!$A$2:$G$5000,COLUMN($G$2),0)&amp;""),"",VLOOKUP(A819,进货明细!$A$2:$G$5000,COLUMN($G$2),0)&amp;"")</f>
        <v/>
      </c>
      <c r="H819" s="151" t="str">
        <f t="shared" si="27"/>
        <v/>
      </c>
      <c r="I819" s="168"/>
      <c r="J819" s="169"/>
      <c r="K819" s="163"/>
      <c r="L819" s="164" t="str">
        <f t="shared" si="28"/>
        <v/>
      </c>
      <c r="M819" s="165" t="e">
        <f>ROUND(VLOOKUP(A819,当前库存!$A$2:$F$7000,COLUMN($F$3),0)&amp;"",2)</f>
        <v>#DIV/0!</v>
      </c>
      <c r="N819" s="166"/>
      <c r="O819" s="167" t="str">
        <f t="array" ref="O819">INDEX(进货明细!A:A,MATCH(0,COUNTIF(O$2:O818,进货明细!$A$2:$A$5000),)+1)&amp;""</f>
        <v/>
      </c>
      <c r="P819" s="167" t="str">
        <f>IF(ISERROR(VLOOKUP(O819,进货明细!$A$2:$D$5000,COLUMN($B$2),0)&amp;""),"",VLOOKUP(O819,进货明细!$A$2:$D$5000,COLUMN($B$2),0)&amp;"")</f>
        <v/>
      </c>
      <c r="Q819" s="174" t="str">
        <f>IF(ISERROR(VLOOKUP(O819,进货明细!$A$2:$D$5000,COLUMN($C$2),0)&amp;""),"",VLOOKUP(O819,进货明细!$A$2:$D$5000,COLUMN($C$2),0)&amp;"")</f>
        <v/>
      </c>
      <c r="R819" s="167" t="str">
        <f>IF(ISERROR(VLOOKUP(O819,进货明细!$A$2:$D$5000,COLUMN($D$2),0)&amp;""),"",VLOOKUP(O819,进货明细!$A$2:$D$5000,COLUMN($D$2),0)&amp;"")</f>
        <v/>
      </c>
      <c r="S819" s="167" t="str">
        <f>IF(ISERROR(VLOOKUP(O819,进货明细!$A$2:$G$5000,COLUMN($G$2),0)&amp;""),"",VLOOKUP(O819,进货明细!$A$2:$G$5000,COLUMN($G$2),0)&amp;"")</f>
        <v/>
      </c>
    </row>
    <row r="820" customHeight="1" spans="1:19">
      <c r="A820" s="175"/>
      <c r="B820" s="153" t="str">
        <f>IF(ISERROR(VLOOKUP(A820,进货明细!$A$2:$D$5000,COLUMN($B$2),0)&amp;""),"",VLOOKUP(A820,进货明细!$A$2:$D$5000,COLUMN($B$2),0)&amp;"")</f>
        <v/>
      </c>
      <c r="C820" s="147" t="str">
        <f>IF(ISERROR(VLOOKUP(A820,进货明细!$A$2:$D$5000,COLUMN($C$2),0)&amp;""),"",VLOOKUP(A820,进货明细!$A$2:$D$5000,COLUMN($C$2),0)&amp;"")</f>
        <v/>
      </c>
      <c r="D820" s="147" t="str">
        <f>IF(ISERROR(VLOOKUP(A820,进货明细!$A$2:$D$5000,COLUMN($D$2),0)&amp;""),"",VLOOKUP(A820,进货明细!$A$2:$D$5000,COLUMN($D$2),0)&amp;"")</f>
        <v/>
      </c>
      <c r="E820" s="148"/>
      <c r="F820" s="152"/>
      <c r="G820" s="150" t="str">
        <f>IF(ISERROR(VLOOKUP(A820,进货明细!$A$2:$G$5000,COLUMN($G$2),0)&amp;""),"",VLOOKUP(A820,进货明细!$A$2:$G$5000,COLUMN($G$2),0)&amp;"")</f>
        <v/>
      </c>
      <c r="H820" s="151" t="str">
        <f t="shared" si="27"/>
        <v/>
      </c>
      <c r="I820" s="168"/>
      <c r="J820" s="169"/>
      <c r="K820" s="163"/>
      <c r="L820" s="164" t="str">
        <f t="shared" si="28"/>
        <v/>
      </c>
      <c r="M820" s="165" t="e">
        <f>ROUND(VLOOKUP(A820,当前库存!$A$2:$F$7000,COLUMN($F$3),0)&amp;"",2)</f>
        <v>#DIV/0!</v>
      </c>
      <c r="N820" s="166"/>
      <c r="O820" s="167" t="str">
        <f t="array" ref="O820">INDEX(进货明细!A:A,MATCH(0,COUNTIF(O$2:O819,进货明细!$A$2:$A$5000),)+1)&amp;""</f>
        <v/>
      </c>
      <c r="P820" s="167" t="str">
        <f>IF(ISERROR(VLOOKUP(O820,进货明细!$A$2:$D$5000,COLUMN($B$2),0)&amp;""),"",VLOOKUP(O820,进货明细!$A$2:$D$5000,COLUMN($B$2),0)&amp;"")</f>
        <v/>
      </c>
      <c r="Q820" s="174" t="str">
        <f>IF(ISERROR(VLOOKUP(O820,进货明细!$A$2:$D$5000,COLUMN($C$2),0)&amp;""),"",VLOOKUP(O820,进货明细!$A$2:$D$5000,COLUMN($C$2),0)&amp;"")</f>
        <v/>
      </c>
      <c r="R820" s="167" t="str">
        <f>IF(ISERROR(VLOOKUP(O820,进货明细!$A$2:$D$5000,COLUMN($D$2),0)&amp;""),"",VLOOKUP(O820,进货明细!$A$2:$D$5000,COLUMN($D$2),0)&amp;"")</f>
        <v/>
      </c>
      <c r="S820" s="167" t="str">
        <f>IF(ISERROR(VLOOKUP(O820,进货明细!$A$2:$G$5000,COLUMN($G$2),0)&amp;""),"",VLOOKUP(O820,进货明细!$A$2:$G$5000,COLUMN($G$2),0)&amp;"")</f>
        <v/>
      </c>
    </row>
    <row r="821" customHeight="1" spans="1:19">
      <c r="A821" s="175"/>
      <c r="B821" s="153" t="str">
        <f>IF(ISERROR(VLOOKUP(A821,进货明细!$A$2:$D$5000,COLUMN($B$2),0)&amp;""),"",VLOOKUP(A821,进货明细!$A$2:$D$5000,COLUMN($B$2),0)&amp;"")</f>
        <v/>
      </c>
      <c r="C821" s="147" t="str">
        <f>IF(ISERROR(VLOOKUP(A821,进货明细!$A$2:$D$5000,COLUMN($C$2),0)&amp;""),"",VLOOKUP(A821,进货明细!$A$2:$D$5000,COLUMN($C$2),0)&amp;"")</f>
        <v/>
      </c>
      <c r="D821" s="147" t="str">
        <f>IF(ISERROR(VLOOKUP(A821,进货明细!$A$2:$D$5000,COLUMN($D$2),0)&amp;""),"",VLOOKUP(A821,进货明细!$A$2:$D$5000,COLUMN($D$2),0)&amp;"")</f>
        <v/>
      </c>
      <c r="E821" s="148"/>
      <c r="F821" s="152"/>
      <c r="G821" s="150" t="str">
        <f>IF(ISERROR(VLOOKUP(A821,进货明细!$A$2:$G$5000,COLUMN($G$2),0)&amp;""),"",VLOOKUP(A821,进货明细!$A$2:$G$5000,COLUMN($G$2),0)&amp;"")</f>
        <v/>
      </c>
      <c r="H821" s="151" t="str">
        <f t="shared" si="27"/>
        <v/>
      </c>
      <c r="I821" s="168"/>
      <c r="J821" s="169"/>
      <c r="K821" s="163"/>
      <c r="L821" s="164" t="str">
        <f t="shared" si="28"/>
        <v/>
      </c>
      <c r="M821" s="165" t="e">
        <f>ROUND(VLOOKUP(A821,当前库存!$A$2:$F$7000,COLUMN($F$3),0)&amp;"",2)</f>
        <v>#DIV/0!</v>
      </c>
      <c r="N821" s="166"/>
      <c r="O821" s="167" t="str">
        <f t="array" ref="O821">INDEX(进货明细!A:A,MATCH(0,COUNTIF(O$2:O820,进货明细!$A$2:$A$5000),)+1)&amp;""</f>
        <v/>
      </c>
      <c r="P821" s="167" t="str">
        <f>IF(ISERROR(VLOOKUP(O821,进货明细!$A$2:$D$5000,COLUMN($B$2),0)&amp;""),"",VLOOKUP(O821,进货明细!$A$2:$D$5000,COLUMN($B$2),0)&amp;"")</f>
        <v/>
      </c>
      <c r="Q821" s="174" t="str">
        <f>IF(ISERROR(VLOOKUP(O821,进货明细!$A$2:$D$5000,COLUMN($C$2),0)&amp;""),"",VLOOKUP(O821,进货明细!$A$2:$D$5000,COLUMN($C$2),0)&amp;"")</f>
        <v/>
      </c>
      <c r="R821" s="167" t="str">
        <f>IF(ISERROR(VLOOKUP(O821,进货明细!$A$2:$D$5000,COLUMN($D$2),0)&amp;""),"",VLOOKUP(O821,进货明细!$A$2:$D$5000,COLUMN($D$2),0)&amp;"")</f>
        <v/>
      </c>
      <c r="S821" s="167" t="str">
        <f>IF(ISERROR(VLOOKUP(O821,进货明细!$A$2:$G$5000,COLUMN($G$2),0)&amp;""),"",VLOOKUP(O821,进货明细!$A$2:$G$5000,COLUMN($G$2),0)&amp;"")</f>
        <v/>
      </c>
    </row>
    <row r="822" customHeight="1" spans="1:19">
      <c r="A822" s="175"/>
      <c r="B822" s="153" t="str">
        <f>IF(ISERROR(VLOOKUP(A822,进货明细!$A$2:$D$5000,COLUMN($B$2),0)&amp;""),"",VLOOKUP(A822,进货明细!$A$2:$D$5000,COLUMN($B$2),0)&amp;"")</f>
        <v/>
      </c>
      <c r="C822" s="147" t="str">
        <f>IF(ISERROR(VLOOKUP(A822,进货明细!$A$2:$D$5000,COLUMN($C$2),0)&amp;""),"",VLOOKUP(A822,进货明细!$A$2:$D$5000,COLUMN($C$2),0)&amp;"")</f>
        <v/>
      </c>
      <c r="D822" s="147" t="str">
        <f>IF(ISERROR(VLOOKUP(A822,进货明细!$A$2:$D$5000,COLUMN($D$2),0)&amp;""),"",VLOOKUP(A822,进货明细!$A$2:$D$5000,COLUMN($D$2),0)&amp;"")</f>
        <v/>
      </c>
      <c r="E822" s="148"/>
      <c r="F822" s="152"/>
      <c r="G822" s="150" t="str">
        <f>IF(ISERROR(VLOOKUP(A822,进货明细!$A$2:$G$5000,COLUMN($G$2),0)&amp;""),"",VLOOKUP(A822,进货明细!$A$2:$G$5000,COLUMN($G$2),0)&amp;"")</f>
        <v/>
      </c>
      <c r="H822" s="151" t="str">
        <f t="shared" si="27"/>
        <v/>
      </c>
      <c r="I822" s="168"/>
      <c r="J822" s="169"/>
      <c r="K822" s="163"/>
      <c r="L822" s="164" t="str">
        <f t="shared" si="28"/>
        <v/>
      </c>
      <c r="M822" s="165" t="e">
        <f>ROUND(VLOOKUP(A822,当前库存!$A$2:$F$7000,COLUMN($F$3),0)&amp;"",2)</f>
        <v>#DIV/0!</v>
      </c>
      <c r="N822" s="166"/>
      <c r="O822" s="167" t="str">
        <f t="array" ref="O822">INDEX(进货明细!A:A,MATCH(0,COUNTIF(O$2:O821,进货明细!$A$2:$A$5000),)+1)&amp;""</f>
        <v/>
      </c>
      <c r="P822" s="167" t="str">
        <f>IF(ISERROR(VLOOKUP(O822,进货明细!$A$2:$D$5000,COLUMN($B$2),0)&amp;""),"",VLOOKUP(O822,进货明细!$A$2:$D$5000,COLUMN($B$2),0)&amp;"")</f>
        <v/>
      </c>
      <c r="Q822" s="174" t="str">
        <f>IF(ISERROR(VLOOKUP(O822,进货明细!$A$2:$D$5000,COLUMN($C$2),0)&amp;""),"",VLOOKUP(O822,进货明细!$A$2:$D$5000,COLUMN($C$2),0)&amp;"")</f>
        <v/>
      </c>
      <c r="R822" s="167" t="str">
        <f>IF(ISERROR(VLOOKUP(O822,进货明细!$A$2:$D$5000,COLUMN($D$2),0)&amp;""),"",VLOOKUP(O822,进货明细!$A$2:$D$5000,COLUMN($D$2),0)&amp;"")</f>
        <v/>
      </c>
      <c r="S822" s="167" t="str">
        <f>IF(ISERROR(VLOOKUP(O822,进货明细!$A$2:$G$5000,COLUMN($G$2),0)&amp;""),"",VLOOKUP(O822,进货明细!$A$2:$G$5000,COLUMN($G$2),0)&amp;"")</f>
        <v/>
      </c>
    </row>
    <row r="823" customHeight="1" spans="1:19">
      <c r="A823" s="175"/>
      <c r="B823" s="153" t="str">
        <f>IF(ISERROR(VLOOKUP(A823,进货明细!$A$2:$D$5000,COLUMN($B$2),0)&amp;""),"",VLOOKUP(A823,进货明细!$A$2:$D$5000,COLUMN($B$2),0)&amp;"")</f>
        <v/>
      </c>
      <c r="C823" s="147" t="str">
        <f>IF(ISERROR(VLOOKUP(A823,进货明细!$A$2:$D$5000,COLUMN($C$2),0)&amp;""),"",VLOOKUP(A823,进货明细!$A$2:$D$5000,COLUMN($C$2),0)&amp;"")</f>
        <v/>
      </c>
      <c r="D823" s="147" t="str">
        <f>IF(ISERROR(VLOOKUP(A823,进货明细!$A$2:$D$5000,COLUMN($D$2),0)&amp;""),"",VLOOKUP(A823,进货明细!$A$2:$D$5000,COLUMN($D$2),0)&amp;"")</f>
        <v/>
      </c>
      <c r="E823" s="148"/>
      <c r="F823" s="152"/>
      <c r="G823" s="150" t="str">
        <f>IF(ISERROR(VLOOKUP(A823,进货明细!$A$2:$G$5000,COLUMN($G$2),0)&amp;""),"",VLOOKUP(A823,进货明细!$A$2:$G$5000,COLUMN($G$2),0)&amp;"")</f>
        <v/>
      </c>
      <c r="H823" s="151" t="str">
        <f t="shared" si="27"/>
        <v/>
      </c>
      <c r="I823" s="168"/>
      <c r="J823" s="169"/>
      <c r="K823" s="163"/>
      <c r="L823" s="164" t="str">
        <f t="shared" si="28"/>
        <v/>
      </c>
      <c r="M823" s="165" t="e">
        <f>ROUND(VLOOKUP(A823,当前库存!$A$2:$F$7000,COLUMN($F$3),0)&amp;"",2)</f>
        <v>#DIV/0!</v>
      </c>
      <c r="N823" s="166"/>
      <c r="O823" s="167" t="str">
        <f t="array" ref="O823">INDEX(进货明细!A:A,MATCH(0,COUNTIF(O$2:O822,进货明细!$A$2:$A$5000),)+1)&amp;""</f>
        <v/>
      </c>
      <c r="P823" s="167" t="str">
        <f>IF(ISERROR(VLOOKUP(O823,进货明细!$A$2:$D$5000,COLUMN($B$2),0)&amp;""),"",VLOOKUP(O823,进货明细!$A$2:$D$5000,COLUMN($B$2),0)&amp;"")</f>
        <v/>
      </c>
      <c r="Q823" s="174" t="str">
        <f>IF(ISERROR(VLOOKUP(O823,进货明细!$A$2:$D$5000,COLUMN($C$2),0)&amp;""),"",VLOOKUP(O823,进货明细!$A$2:$D$5000,COLUMN($C$2),0)&amp;"")</f>
        <v/>
      </c>
      <c r="R823" s="167" t="str">
        <f>IF(ISERROR(VLOOKUP(O823,进货明细!$A$2:$D$5000,COLUMN($D$2),0)&amp;""),"",VLOOKUP(O823,进货明细!$A$2:$D$5000,COLUMN($D$2),0)&amp;"")</f>
        <v/>
      </c>
      <c r="S823" s="167" t="str">
        <f>IF(ISERROR(VLOOKUP(O823,进货明细!$A$2:$G$5000,COLUMN($G$2),0)&amp;""),"",VLOOKUP(O823,进货明细!$A$2:$G$5000,COLUMN($G$2),0)&amp;"")</f>
        <v/>
      </c>
    </row>
    <row r="824" customHeight="1" spans="1:19">
      <c r="A824" s="175"/>
      <c r="B824" s="153" t="str">
        <f>IF(ISERROR(VLOOKUP(A824,进货明细!$A$2:$D$5000,COLUMN($B$2),0)&amp;""),"",VLOOKUP(A824,进货明细!$A$2:$D$5000,COLUMN($B$2),0)&amp;"")</f>
        <v/>
      </c>
      <c r="C824" s="147" t="str">
        <f>IF(ISERROR(VLOOKUP(A824,进货明细!$A$2:$D$5000,COLUMN($C$2),0)&amp;""),"",VLOOKUP(A824,进货明细!$A$2:$D$5000,COLUMN($C$2),0)&amp;"")</f>
        <v/>
      </c>
      <c r="D824" s="147" t="str">
        <f>IF(ISERROR(VLOOKUP(A824,进货明细!$A$2:$D$5000,COLUMN($D$2),0)&amp;""),"",VLOOKUP(A824,进货明细!$A$2:$D$5000,COLUMN($D$2),0)&amp;"")</f>
        <v/>
      </c>
      <c r="E824" s="148"/>
      <c r="F824" s="152"/>
      <c r="G824" s="150" t="str">
        <f>IF(ISERROR(VLOOKUP(A824,进货明细!$A$2:$G$5000,COLUMN($G$2),0)&amp;""),"",VLOOKUP(A824,进货明细!$A$2:$G$5000,COLUMN($G$2),0)&amp;"")</f>
        <v/>
      </c>
      <c r="H824" s="151" t="str">
        <f t="shared" si="27"/>
        <v/>
      </c>
      <c r="I824" s="168"/>
      <c r="J824" s="169"/>
      <c r="K824" s="163"/>
      <c r="L824" s="164" t="str">
        <f t="shared" si="28"/>
        <v/>
      </c>
      <c r="M824" s="165" t="e">
        <f>ROUND(VLOOKUP(A824,当前库存!$A$2:$F$7000,COLUMN($F$3),0)&amp;"",2)</f>
        <v>#DIV/0!</v>
      </c>
      <c r="N824" s="166"/>
      <c r="O824" s="167" t="str">
        <f t="array" ref="O824">INDEX(进货明细!A:A,MATCH(0,COUNTIF(O$2:O823,进货明细!$A$2:$A$5000),)+1)&amp;""</f>
        <v/>
      </c>
      <c r="P824" s="167" t="str">
        <f>IF(ISERROR(VLOOKUP(O824,进货明细!$A$2:$D$5000,COLUMN($B$2),0)&amp;""),"",VLOOKUP(O824,进货明细!$A$2:$D$5000,COLUMN($B$2),0)&amp;"")</f>
        <v/>
      </c>
      <c r="Q824" s="174" t="str">
        <f>IF(ISERROR(VLOOKUP(O824,进货明细!$A$2:$D$5000,COLUMN($C$2),0)&amp;""),"",VLOOKUP(O824,进货明细!$A$2:$D$5000,COLUMN($C$2),0)&amp;"")</f>
        <v/>
      </c>
      <c r="R824" s="167" t="str">
        <f>IF(ISERROR(VLOOKUP(O824,进货明细!$A$2:$D$5000,COLUMN($D$2),0)&amp;""),"",VLOOKUP(O824,进货明细!$A$2:$D$5000,COLUMN($D$2),0)&amp;"")</f>
        <v/>
      </c>
      <c r="S824" s="167" t="str">
        <f>IF(ISERROR(VLOOKUP(O824,进货明细!$A$2:$G$5000,COLUMN($G$2),0)&amp;""),"",VLOOKUP(O824,进货明细!$A$2:$G$5000,COLUMN($G$2),0)&amp;"")</f>
        <v/>
      </c>
    </row>
    <row r="825" customHeight="1" spans="1:19">
      <c r="A825" s="175"/>
      <c r="B825" s="153" t="str">
        <f>IF(ISERROR(VLOOKUP(A825,进货明细!$A$2:$D$5000,COLUMN($B$2),0)&amp;""),"",VLOOKUP(A825,进货明细!$A$2:$D$5000,COLUMN($B$2),0)&amp;"")</f>
        <v/>
      </c>
      <c r="C825" s="147" t="str">
        <f>IF(ISERROR(VLOOKUP(A825,进货明细!$A$2:$D$5000,COLUMN($C$2),0)&amp;""),"",VLOOKUP(A825,进货明细!$A$2:$D$5000,COLUMN($C$2),0)&amp;"")</f>
        <v/>
      </c>
      <c r="D825" s="147" t="str">
        <f>IF(ISERROR(VLOOKUP(A825,进货明细!$A$2:$D$5000,COLUMN($D$2),0)&amp;""),"",VLOOKUP(A825,进货明细!$A$2:$D$5000,COLUMN($D$2),0)&amp;"")</f>
        <v/>
      </c>
      <c r="E825" s="148"/>
      <c r="F825" s="152"/>
      <c r="G825" s="150" t="str">
        <f>IF(ISERROR(VLOOKUP(A825,进货明细!$A$2:$G$5000,COLUMN($G$2),0)&amp;""),"",VLOOKUP(A825,进货明细!$A$2:$G$5000,COLUMN($G$2),0)&amp;"")</f>
        <v/>
      </c>
      <c r="H825" s="151" t="str">
        <f t="shared" si="27"/>
        <v/>
      </c>
      <c r="I825" s="168"/>
      <c r="J825" s="169"/>
      <c r="K825" s="163"/>
      <c r="L825" s="164" t="str">
        <f t="shared" si="28"/>
        <v/>
      </c>
      <c r="M825" s="165" t="e">
        <f>ROUND(VLOOKUP(A825,当前库存!$A$2:$F$7000,COLUMN($F$3),0)&amp;"",2)</f>
        <v>#DIV/0!</v>
      </c>
      <c r="N825" s="166"/>
      <c r="O825" s="167" t="str">
        <f t="array" ref="O825">INDEX(进货明细!A:A,MATCH(0,COUNTIF(O$2:O824,进货明细!$A$2:$A$5000),)+1)&amp;""</f>
        <v/>
      </c>
      <c r="P825" s="167" t="str">
        <f>IF(ISERROR(VLOOKUP(O825,进货明细!$A$2:$D$5000,COLUMN($B$2),0)&amp;""),"",VLOOKUP(O825,进货明细!$A$2:$D$5000,COLUMN($B$2),0)&amp;"")</f>
        <v/>
      </c>
      <c r="Q825" s="174" t="str">
        <f>IF(ISERROR(VLOOKUP(O825,进货明细!$A$2:$D$5000,COLUMN($C$2),0)&amp;""),"",VLOOKUP(O825,进货明细!$A$2:$D$5000,COLUMN($C$2),0)&amp;"")</f>
        <v/>
      </c>
      <c r="R825" s="167" t="str">
        <f>IF(ISERROR(VLOOKUP(O825,进货明细!$A$2:$D$5000,COLUMN($D$2),0)&amp;""),"",VLOOKUP(O825,进货明细!$A$2:$D$5000,COLUMN($D$2),0)&amp;"")</f>
        <v/>
      </c>
      <c r="S825" s="167" t="str">
        <f>IF(ISERROR(VLOOKUP(O825,进货明细!$A$2:$G$5000,COLUMN($G$2),0)&amp;""),"",VLOOKUP(O825,进货明细!$A$2:$G$5000,COLUMN($G$2),0)&amp;"")</f>
        <v/>
      </c>
    </row>
    <row r="826" customHeight="1" spans="1:19">
      <c r="A826" s="175"/>
      <c r="B826" s="153" t="str">
        <f>IF(ISERROR(VLOOKUP(A826,进货明细!$A$2:$D$5000,COLUMN($B$2),0)&amp;""),"",VLOOKUP(A826,进货明细!$A$2:$D$5000,COLUMN($B$2),0)&amp;"")</f>
        <v/>
      </c>
      <c r="C826" s="147" t="str">
        <f>IF(ISERROR(VLOOKUP(A826,进货明细!$A$2:$D$5000,COLUMN($C$2),0)&amp;""),"",VLOOKUP(A826,进货明细!$A$2:$D$5000,COLUMN($C$2),0)&amp;"")</f>
        <v/>
      </c>
      <c r="D826" s="147" t="str">
        <f>IF(ISERROR(VLOOKUP(A826,进货明细!$A$2:$D$5000,COLUMN($D$2),0)&amp;""),"",VLOOKUP(A826,进货明细!$A$2:$D$5000,COLUMN($D$2),0)&amp;"")</f>
        <v/>
      </c>
      <c r="E826" s="148"/>
      <c r="F826" s="152"/>
      <c r="G826" s="150" t="str">
        <f>IF(ISERROR(VLOOKUP(A826,进货明细!$A$2:$G$5000,COLUMN($G$2),0)&amp;""),"",VLOOKUP(A826,进货明细!$A$2:$G$5000,COLUMN($G$2),0)&amp;"")</f>
        <v/>
      </c>
      <c r="H826" s="151" t="str">
        <f t="shared" si="27"/>
        <v/>
      </c>
      <c r="I826" s="168"/>
      <c r="J826" s="169"/>
      <c r="K826" s="163"/>
      <c r="L826" s="164" t="str">
        <f t="shared" si="28"/>
        <v/>
      </c>
      <c r="M826" s="165" t="e">
        <f>ROUND(VLOOKUP(A826,当前库存!$A$2:$F$7000,COLUMN($F$3),0)&amp;"",2)</f>
        <v>#DIV/0!</v>
      </c>
      <c r="N826" s="166"/>
      <c r="O826" s="167" t="str">
        <f t="array" ref="O826">INDEX(进货明细!A:A,MATCH(0,COUNTIF(O$2:O825,进货明细!$A$2:$A$5000),)+1)&amp;""</f>
        <v/>
      </c>
      <c r="P826" s="167" t="str">
        <f>IF(ISERROR(VLOOKUP(O826,进货明细!$A$2:$D$5000,COLUMN($B$2),0)&amp;""),"",VLOOKUP(O826,进货明细!$A$2:$D$5000,COLUMN($B$2),0)&amp;"")</f>
        <v/>
      </c>
      <c r="Q826" s="174" t="str">
        <f>IF(ISERROR(VLOOKUP(O826,进货明细!$A$2:$D$5000,COLUMN($C$2),0)&amp;""),"",VLOOKUP(O826,进货明细!$A$2:$D$5000,COLUMN($C$2),0)&amp;"")</f>
        <v/>
      </c>
      <c r="R826" s="167" t="str">
        <f>IF(ISERROR(VLOOKUP(O826,进货明细!$A$2:$D$5000,COLUMN($D$2),0)&amp;""),"",VLOOKUP(O826,进货明细!$A$2:$D$5000,COLUMN($D$2),0)&amp;"")</f>
        <v/>
      </c>
      <c r="S826" s="167" t="str">
        <f>IF(ISERROR(VLOOKUP(O826,进货明细!$A$2:$G$5000,COLUMN($G$2),0)&amp;""),"",VLOOKUP(O826,进货明细!$A$2:$G$5000,COLUMN($G$2),0)&amp;"")</f>
        <v/>
      </c>
    </row>
    <row r="827" customHeight="1" spans="1:19">
      <c r="A827" s="175"/>
      <c r="B827" s="153" t="str">
        <f>IF(ISERROR(VLOOKUP(A827,进货明细!$A$2:$D$5000,COLUMN($B$2),0)&amp;""),"",VLOOKUP(A827,进货明细!$A$2:$D$5000,COLUMN($B$2),0)&amp;"")</f>
        <v/>
      </c>
      <c r="C827" s="147" t="str">
        <f>IF(ISERROR(VLOOKUP(A827,进货明细!$A$2:$D$5000,COLUMN($C$2),0)&amp;""),"",VLOOKUP(A827,进货明细!$A$2:$D$5000,COLUMN($C$2),0)&amp;"")</f>
        <v/>
      </c>
      <c r="D827" s="147" t="str">
        <f>IF(ISERROR(VLOOKUP(A827,进货明细!$A$2:$D$5000,COLUMN($D$2),0)&amp;""),"",VLOOKUP(A827,进货明细!$A$2:$D$5000,COLUMN($D$2),0)&amp;"")</f>
        <v/>
      </c>
      <c r="E827" s="148"/>
      <c r="F827" s="152"/>
      <c r="G827" s="150" t="str">
        <f>IF(ISERROR(VLOOKUP(A827,进货明细!$A$2:$G$5000,COLUMN($G$2),0)&amp;""),"",VLOOKUP(A827,进货明细!$A$2:$G$5000,COLUMN($G$2),0)&amp;"")</f>
        <v/>
      </c>
      <c r="H827" s="151" t="str">
        <f t="shared" si="27"/>
        <v/>
      </c>
      <c r="I827" s="168"/>
      <c r="J827" s="169"/>
      <c r="K827" s="163"/>
      <c r="L827" s="164" t="str">
        <f t="shared" si="28"/>
        <v/>
      </c>
      <c r="M827" s="165" t="e">
        <f>ROUND(VLOOKUP(A827,当前库存!$A$2:$F$7000,COLUMN($F$3),0)&amp;"",2)</f>
        <v>#DIV/0!</v>
      </c>
      <c r="N827" s="166"/>
      <c r="O827" s="167" t="str">
        <f t="array" ref="O827">INDEX(进货明细!A:A,MATCH(0,COUNTIF(O$2:O826,进货明细!$A$2:$A$5000),)+1)&amp;""</f>
        <v/>
      </c>
      <c r="P827" s="167" t="str">
        <f>IF(ISERROR(VLOOKUP(O827,进货明细!$A$2:$D$5000,COLUMN($B$2),0)&amp;""),"",VLOOKUP(O827,进货明细!$A$2:$D$5000,COLUMN($B$2),0)&amp;"")</f>
        <v/>
      </c>
      <c r="Q827" s="174" t="str">
        <f>IF(ISERROR(VLOOKUP(O827,进货明细!$A$2:$D$5000,COLUMN($C$2),0)&amp;""),"",VLOOKUP(O827,进货明细!$A$2:$D$5000,COLUMN($C$2),0)&amp;"")</f>
        <v/>
      </c>
      <c r="R827" s="167" t="str">
        <f>IF(ISERROR(VLOOKUP(O827,进货明细!$A$2:$D$5000,COLUMN($D$2),0)&amp;""),"",VLOOKUP(O827,进货明细!$A$2:$D$5000,COLUMN($D$2),0)&amp;"")</f>
        <v/>
      </c>
      <c r="S827" s="167" t="str">
        <f>IF(ISERROR(VLOOKUP(O827,进货明细!$A$2:$G$5000,COLUMN($G$2),0)&amp;""),"",VLOOKUP(O827,进货明细!$A$2:$G$5000,COLUMN($G$2),0)&amp;"")</f>
        <v/>
      </c>
    </row>
    <row r="828" customHeight="1" spans="1:19">
      <c r="A828" s="175"/>
      <c r="B828" s="153" t="str">
        <f>IF(ISERROR(VLOOKUP(A828,进货明细!$A$2:$D$5000,COLUMN($B$2),0)&amp;""),"",VLOOKUP(A828,进货明细!$A$2:$D$5000,COLUMN($B$2),0)&amp;"")</f>
        <v/>
      </c>
      <c r="C828" s="147" t="str">
        <f>IF(ISERROR(VLOOKUP(A828,进货明细!$A$2:$D$5000,COLUMN($C$2),0)&amp;""),"",VLOOKUP(A828,进货明细!$A$2:$D$5000,COLUMN($C$2),0)&amp;"")</f>
        <v/>
      </c>
      <c r="D828" s="147" t="str">
        <f>IF(ISERROR(VLOOKUP(A828,进货明细!$A$2:$D$5000,COLUMN($D$2),0)&amp;""),"",VLOOKUP(A828,进货明细!$A$2:$D$5000,COLUMN($D$2),0)&amp;"")</f>
        <v/>
      </c>
      <c r="E828" s="148"/>
      <c r="F828" s="152"/>
      <c r="G828" s="150" t="str">
        <f>IF(ISERROR(VLOOKUP(A828,进货明细!$A$2:$G$5000,COLUMN($G$2),0)&amp;""),"",VLOOKUP(A828,进货明细!$A$2:$G$5000,COLUMN($G$2),0)&amp;"")</f>
        <v/>
      </c>
      <c r="H828" s="151" t="str">
        <f t="shared" si="27"/>
        <v/>
      </c>
      <c r="I828" s="168"/>
      <c r="J828" s="169"/>
      <c r="K828" s="163"/>
      <c r="L828" s="164" t="str">
        <f t="shared" si="28"/>
        <v/>
      </c>
      <c r="M828" s="165" t="e">
        <f>ROUND(VLOOKUP(A828,当前库存!$A$2:$F$7000,COLUMN($F$3),0)&amp;"",2)</f>
        <v>#DIV/0!</v>
      </c>
      <c r="N828" s="166"/>
      <c r="O828" s="167" t="str">
        <f t="array" ref="O828">INDEX(进货明细!A:A,MATCH(0,COUNTIF(O$2:O827,进货明细!$A$2:$A$5000),)+1)&amp;""</f>
        <v/>
      </c>
      <c r="P828" s="167" t="str">
        <f>IF(ISERROR(VLOOKUP(O828,进货明细!$A$2:$D$5000,COLUMN($B$2),0)&amp;""),"",VLOOKUP(O828,进货明细!$A$2:$D$5000,COLUMN($B$2),0)&amp;"")</f>
        <v/>
      </c>
      <c r="Q828" s="174" t="str">
        <f>IF(ISERROR(VLOOKUP(O828,进货明细!$A$2:$D$5000,COLUMN($C$2),0)&amp;""),"",VLOOKUP(O828,进货明细!$A$2:$D$5000,COLUMN($C$2),0)&amp;"")</f>
        <v/>
      </c>
      <c r="R828" s="167" t="str">
        <f>IF(ISERROR(VLOOKUP(O828,进货明细!$A$2:$D$5000,COLUMN($D$2),0)&amp;""),"",VLOOKUP(O828,进货明细!$A$2:$D$5000,COLUMN($D$2),0)&amp;"")</f>
        <v/>
      </c>
      <c r="S828" s="167" t="str">
        <f>IF(ISERROR(VLOOKUP(O828,进货明细!$A$2:$G$5000,COLUMN($G$2),0)&amp;""),"",VLOOKUP(O828,进货明细!$A$2:$G$5000,COLUMN($G$2),0)&amp;"")</f>
        <v/>
      </c>
    </row>
    <row r="829" customHeight="1" spans="1:19">
      <c r="A829" s="175"/>
      <c r="B829" s="153" t="str">
        <f>IF(ISERROR(VLOOKUP(A829,进货明细!$A$2:$D$5000,COLUMN($B$2),0)&amp;""),"",VLOOKUP(A829,进货明细!$A$2:$D$5000,COLUMN($B$2),0)&amp;"")</f>
        <v/>
      </c>
      <c r="C829" s="147" t="str">
        <f>IF(ISERROR(VLOOKUP(A829,进货明细!$A$2:$D$5000,COLUMN($C$2),0)&amp;""),"",VLOOKUP(A829,进货明细!$A$2:$D$5000,COLUMN($C$2),0)&amp;"")</f>
        <v/>
      </c>
      <c r="D829" s="147" t="str">
        <f>IF(ISERROR(VLOOKUP(A829,进货明细!$A$2:$D$5000,COLUMN($D$2),0)&amp;""),"",VLOOKUP(A829,进货明细!$A$2:$D$5000,COLUMN($D$2),0)&amp;"")</f>
        <v/>
      </c>
      <c r="E829" s="148"/>
      <c r="F829" s="152"/>
      <c r="G829" s="150" t="str">
        <f>IF(ISERROR(VLOOKUP(A829,进货明细!$A$2:$G$5000,COLUMN($G$2),0)&amp;""),"",VLOOKUP(A829,进货明细!$A$2:$G$5000,COLUMN($G$2),0)&amp;"")</f>
        <v/>
      </c>
      <c r="H829" s="151" t="str">
        <f t="shared" si="27"/>
        <v/>
      </c>
      <c r="I829" s="168"/>
      <c r="J829" s="169"/>
      <c r="K829" s="163"/>
      <c r="L829" s="164" t="str">
        <f t="shared" si="28"/>
        <v/>
      </c>
      <c r="M829" s="165" t="e">
        <f>ROUND(VLOOKUP(A829,当前库存!$A$2:$F$7000,COLUMN($F$3),0)&amp;"",2)</f>
        <v>#DIV/0!</v>
      </c>
      <c r="N829" s="166"/>
      <c r="O829" s="167" t="str">
        <f t="array" ref="O829">INDEX(进货明细!A:A,MATCH(0,COUNTIF(O$2:O828,进货明细!$A$2:$A$5000),)+1)&amp;""</f>
        <v/>
      </c>
      <c r="P829" s="167" t="str">
        <f>IF(ISERROR(VLOOKUP(O829,进货明细!$A$2:$D$5000,COLUMN($B$2),0)&amp;""),"",VLOOKUP(O829,进货明细!$A$2:$D$5000,COLUMN($B$2),0)&amp;"")</f>
        <v/>
      </c>
      <c r="Q829" s="174" t="str">
        <f>IF(ISERROR(VLOOKUP(O829,进货明细!$A$2:$D$5000,COLUMN($C$2),0)&amp;""),"",VLOOKUP(O829,进货明细!$A$2:$D$5000,COLUMN($C$2),0)&amp;"")</f>
        <v/>
      </c>
      <c r="R829" s="167" t="str">
        <f>IF(ISERROR(VLOOKUP(O829,进货明细!$A$2:$D$5000,COLUMN($D$2),0)&amp;""),"",VLOOKUP(O829,进货明细!$A$2:$D$5000,COLUMN($D$2),0)&amp;"")</f>
        <v/>
      </c>
      <c r="S829" s="167" t="str">
        <f>IF(ISERROR(VLOOKUP(O829,进货明细!$A$2:$G$5000,COLUMN($G$2),0)&amp;""),"",VLOOKUP(O829,进货明细!$A$2:$G$5000,COLUMN($G$2),0)&amp;"")</f>
        <v/>
      </c>
    </row>
    <row r="830" customHeight="1" spans="1:19">
      <c r="A830" s="175"/>
      <c r="B830" s="153" t="str">
        <f>IF(ISERROR(VLOOKUP(A830,进货明细!$A$2:$D$5000,COLUMN($B$2),0)&amp;""),"",VLOOKUP(A830,进货明细!$A$2:$D$5000,COLUMN($B$2),0)&amp;"")</f>
        <v/>
      </c>
      <c r="C830" s="147" t="str">
        <f>IF(ISERROR(VLOOKUP(A830,进货明细!$A$2:$D$5000,COLUMN($C$2),0)&amp;""),"",VLOOKUP(A830,进货明细!$A$2:$D$5000,COLUMN($C$2),0)&amp;"")</f>
        <v/>
      </c>
      <c r="D830" s="147" t="str">
        <f>IF(ISERROR(VLOOKUP(A830,进货明细!$A$2:$D$5000,COLUMN($D$2),0)&amp;""),"",VLOOKUP(A830,进货明细!$A$2:$D$5000,COLUMN($D$2),0)&amp;"")</f>
        <v/>
      </c>
      <c r="E830" s="148"/>
      <c r="F830" s="152"/>
      <c r="G830" s="150" t="str">
        <f>IF(ISERROR(VLOOKUP(A830,进货明细!$A$2:$G$5000,COLUMN($G$2),0)&amp;""),"",VLOOKUP(A830,进货明细!$A$2:$G$5000,COLUMN($G$2),0)&amp;"")</f>
        <v/>
      </c>
      <c r="H830" s="151" t="str">
        <f t="shared" si="27"/>
        <v/>
      </c>
      <c r="I830" s="168"/>
      <c r="J830" s="169"/>
      <c r="K830" s="163"/>
      <c r="L830" s="164" t="str">
        <f t="shared" si="28"/>
        <v/>
      </c>
      <c r="M830" s="165" t="e">
        <f>ROUND(VLOOKUP(A830,当前库存!$A$2:$F$7000,COLUMN($F$3),0)&amp;"",2)</f>
        <v>#DIV/0!</v>
      </c>
      <c r="N830" s="166"/>
      <c r="O830" s="167" t="str">
        <f t="array" ref="O830">INDEX(进货明细!A:A,MATCH(0,COUNTIF(O$2:O829,进货明细!$A$2:$A$5000),)+1)&amp;""</f>
        <v/>
      </c>
      <c r="P830" s="167" t="str">
        <f>IF(ISERROR(VLOOKUP(O830,进货明细!$A$2:$D$5000,COLUMN($B$2),0)&amp;""),"",VLOOKUP(O830,进货明细!$A$2:$D$5000,COLUMN($B$2),0)&amp;"")</f>
        <v/>
      </c>
      <c r="Q830" s="174" t="str">
        <f>IF(ISERROR(VLOOKUP(O830,进货明细!$A$2:$D$5000,COLUMN($C$2),0)&amp;""),"",VLOOKUP(O830,进货明细!$A$2:$D$5000,COLUMN($C$2),0)&amp;"")</f>
        <v/>
      </c>
      <c r="R830" s="167" t="str">
        <f>IF(ISERROR(VLOOKUP(O830,进货明细!$A$2:$D$5000,COLUMN($D$2),0)&amp;""),"",VLOOKUP(O830,进货明细!$A$2:$D$5000,COLUMN($D$2),0)&amp;"")</f>
        <v/>
      </c>
      <c r="S830" s="167" t="str">
        <f>IF(ISERROR(VLOOKUP(O830,进货明细!$A$2:$G$5000,COLUMN($G$2),0)&amp;""),"",VLOOKUP(O830,进货明细!$A$2:$G$5000,COLUMN($G$2),0)&amp;"")</f>
        <v/>
      </c>
    </row>
    <row r="831" customHeight="1" spans="1:19">
      <c r="A831" s="175"/>
      <c r="B831" s="153" t="str">
        <f>IF(ISERROR(VLOOKUP(A831,进货明细!$A$2:$D$5000,COLUMN($B$2),0)&amp;""),"",VLOOKUP(A831,进货明细!$A$2:$D$5000,COLUMN($B$2),0)&amp;"")</f>
        <v/>
      </c>
      <c r="C831" s="147" t="str">
        <f>IF(ISERROR(VLOOKUP(A831,进货明细!$A$2:$D$5000,COLUMN($C$2),0)&amp;""),"",VLOOKUP(A831,进货明细!$A$2:$D$5000,COLUMN($C$2),0)&amp;"")</f>
        <v/>
      </c>
      <c r="D831" s="147" t="str">
        <f>IF(ISERROR(VLOOKUP(A831,进货明细!$A$2:$D$5000,COLUMN($D$2),0)&amp;""),"",VLOOKUP(A831,进货明细!$A$2:$D$5000,COLUMN($D$2),0)&amp;"")</f>
        <v/>
      </c>
      <c r="E831" s="148"/>
      <c r="F831" s="152"/>
      <c r="G831" s="150" t="str">
        <f>IF(ISERROR(VLOOKUP(A831,进货明细!$A$2:$G$5000,COLUMN($G$2),0)&amp;""),"",VLOOKUP(A831,进货明细!$A$2:$G$5000,COLUMN($G$2),0)&amp;"")</f>
        <v/>
      </c>
      <c r="H831" s="151" t="str">
        <f t="shared" si="27"/>
        <v/>
      </c>
      <c r="I831" s="168"/>
      <c r="J831" s="169"/>
      <c r="K831" s="163"/>
      <c r="L831" s="164" t="str">
        <f t="shared" si="28"/>
        <v/>
      </c>
      <c r="M831" s="165" t="e">
        <f>ROUND(VLOOKUP(A831,当前库存!$A$2:$F$7000,COLUMN($F$3),0)&amp;"",2)</f>
        <v>#DIV/0!</v>
      </c>
      <c r="N831" s="166"/>
      <c r="O831" s="167" t="str">
        <f t="array" ref="O831">INDEX(进货明细!A:A,MATCH(0,COUNTIF(O$2:O830,进货明细!$A$2:$A$5000),)+1)&amp;""</f>
        <v/>
      </c>
      <c r="P831" s="167" t="str">
        <f>IF(ISERROR(VLOOKUP(O831,进货明细!$A$2:$D$5000,COLUMN($B$2),0)&amp;""),"",VLOOKUP(O831,进货明细!$A$2:$D$5000,COLUMN($B$2),0)&amp;"")</f>
        <v/>
      </c>
      <c r="Q831" s="174" t="str">
        <f>IF(ISERROR(VLOOKUP(O831,进货明细!$A$2:$D$5000,COLUMN($C$2),0)&amp;""),"",VLOOKUP(O831,进货明细!$A$2:$D$5000,COLUMN($C$2),0)&amp;"")</f>
        <v/>
      </c>
      <c r="R831" s="167" t="str">
        <f>IF(ISERROR(VLOOKUP(O831,进货明细!$A$2:$D$5000,COLUMN($D$2),0)&amp;""),"",VLOOKUP(O831,进货明细!$A$2:$D$5000,COLUMN($D$2),0)&amp;"")</f>
        <v/>
      </c>
      <c r="S831" s="167" t="str">
        <f>IF(ISERROR(VLOOKUP(O831,进货明细!$A$2:$G$5000,COLUMN($G$2),0)&amp;""),"",VLOOKUP(O831,进货明细!$A$2:$G$5000,COLUMN($G$2),0)&amp;"")</f>
        <v/>
      </c>
    </row>
    <row r="832" customHeight="1" spans="1:19">
      <c r="A832" s="175"/>
      <c r="B832" s="153" t="str">
        <f>IF(ISERROR(VLOOKUP(A832,进货明细!$A$2:$D$5000,COLUMN($B$2),0)&amp;""),"",VLOOKUP(A832,进货明细!$A$2:$D$5000,COLUMN($B$2),0)&amp;"")</f>
        <v/>
      </c>
      <c r="C832" s="147" t="str">
        <f>IF(ISERROR(VLOOKUP(A832,进货明细!$A$2:$D$5000,COLUMN($C$2),0)&amp;""),"",VLOOKUP(A832,进货明细!$A$2:$D$5000,COLUMN($C$2),0)&amp;"")</f>
        <v/>
      </c>
      <c r="D832" s="147" t="str">
        <f>IF(ISERROR(VLOOKUP(A832,进货明细!$A$2:$D$5000,COLUMN($D$2),0)&amp;""),"",VLOOKUP(A832,进货明细!$A$2:$D$5000,COLUMN($D$2),0)&amp;"")</f>
        <v/>
      </c>
      <c r="E832" s="148"/>
      <c r="F832" s="152"/>
      <c r="G832" s="150" t="str">
        <f>IF(ISERROR(VLOOKUP(A832,进货明细!$A$2:$G$5000,COLUMN($G$2),0)&amp;""),"",VLOOKUP(A832,进货明细!$A$2:$G$5000,COLUMN($G$2),0)&amp;"")</f>
        <v/>
      </c>
      <c r="H832" s="151" t="str">
        <f t="shared" si="27"/>
        <v/>
      </c>
      <c r="I832" s="168"/>
      <c r="J832" s="169"/>
      <c r="K832" s="163"/>
      <c r="L832" s="164" t="str">
        <f t="shared" si="28"/>
        <v/>
      </c>
      <c r="M832" s="165" t="e">
        <f>ROUND(VLOOKUP(A832,当前库存!$A$2:$F$7000,COLUMN($F$3),0)&amp;"",2)</f>
        <v>#DIV/0!</v>
      </c>
      <c r="N832" s="166"/>
      <c r="O832" s="167" t="str">
        <f t="array" ref="O832">INDEX(进货明细!A:A,MATCH(0,COUNTIF(O$2:O831,进货明细!$A$2:$A$5000),)+1)&amp;""</f>
        <v/>
      </c>
      <c r="P832" s="167" t="str">
        <f>IF(ISERROR(VLOOKUP(O832,进货明细!$A$2:$D$5000,COLUMN($B$2),0)&amp;""),"",VLOOKUP(O832,进货明细!$A$2:$D$5000,COLUMN($B$2),0)&amp;"")</f>
        <v/>
      </c>
      <c r="Q832" s="174" t="str">
        <f>IF(ISERROR(VLOOKUP(O832,进货明细!$A$2:$D$5000,COLUMN($C$2),0)&amp;""),"",VLOOKUP(O832,进货明细!$A$2:$D$5000,COLUMN($C$2),0)&amp;"")</f>
        <v/>
      </c>
      <c r="R832" s="167" t="str">
        <f>IF(ISERROR(VLOOKUP(O832,进货明细!$A$2:$D$5000,COLUMN($D$2),0)&amp;""),"",VLOOKUP(O832,进货明细!$A$2:$D$5000,COLUMN($D$2),0)&amp;"")</f>
        <v/>
      </c>
      <c r="S832" s="167" t="str">
        <f>IF(ISERROR(VLOOKUP(O832,进货明细!$A$2:$G$5000,COLUMN($G$2),0)&amp;""),"",VLOOKUP(O832,进货明细!$A$2:$G$5000,COLUMN($G$2),0)&amp;"")</f>
        <v/>
      </c>
    </row>
    <row r="833" customHeight="1" spans="1:19">
      <c r="A833" s="175"/>
      <c r="B833" s="153" t="str">
        <f>IF(ISERROR(VLOOKUP(A833,进货明细!$A$2:$D$5000,COLUMN($B$2),0)&amp;""),"",VLOOKUP(A833,进货明细!$A$2:$D$5000,COLUMN($B$2),0)&amp;"")</f>
        <v/>
      </c>
      <c r="C833" s="147" t="str">
        <f>IF(ISERROR(VLOOKUP(A833,进货明细!$A$2:$D$5000,COLUMN($C$2),0)&amp;""),"",VLOOKUP(A833,进货明细!$A$2:$D$5000,COLUMN($C$2),0)&amp;"")</f>
        <v/>
      </c>
      <c r="D833" s="147" t="str">
        <f>IF(ISERROR(VLOOKUP(A833,进货明细!$A$2:$D$5000,COLUMN($D$2),0)&amp;""),"",VLOOKUP(A833,进货明细!$A$2:$D$5000,COLUMN($D$2),0)&amp;"")</f>
        <v/>
      </c>
      <c r="E833" s="148"/>
      <c r="F833" s="152"/>
      <c r="G833" s="150" t="str">
        <f>IF(ISERROR(VLOOKUP(A833,进货明细!$A$2:$G$5000,COLUMN($G$2),0)&amp;""),"",VLOOKUP(A833,进货明细!$A$2:$G$5000,COLUMN($G$2),0)&amp;"")</f>
        <v/>
      </c>
      <c r="H833" s="151" t="str">
        <f t="shared" si="27"/>
        <v/>
      </c>
      <c r="I833" s="168"/>
      <c r="J833" s="169"/>
      <c r="K833" s="163"/>
      <c r="L833" s="164" t="str">
        <f t="shared" si="28"/>
        <v/>
      </c>
      <c r="M833" s="165" t="e">
        <f>ROUND(VLOOKUP(A833,当前库存!$A$2:$F$7000,COLUMN($F$3),0)&amp;"",2)</f>
        <v>#DIV/0!</v>
      </c>
      <c r="N833" s="166"/>
      <c r="O833" s="167" t="str">
        <f t="array" ref="O833">INDEX(进货明细!A:A,MATCH(0,COUNTIF(O$2:O832,进货明细!$A$2:$A$5000),)+1)&amp;""</f>
        <v/>
      </c>
      <c r="P833" s="167" t="str">
        <f>IF(ISERROR(VLOOKUP(O833,进货明细!$A$2:$D$5000,COLUMN($B$2),0)&amp;""),"",VLOOKUP(O833,进货明细!$A$2:$D$5000,COLUMN($B$2),0)&amp;"")</f>
        <v/>
      </c>
      <c r="Q833" s="174" t="str">
        <f>IF(ISERROR(VLOOKUP(O833,进货明细!$A$2:$D$5000,COLUMN($C$2),0)&amp;""),"",VLOOKUP(O833,进货明细!$A$2:$D$5000,COLUMN($C$2),0)&amp;"")</f>
        <v/>
      </c>
      <c r="R833" s="167" t="str">
        <f>IF(ISERROR(VLOOKUP(O833,进货明细!$A$2:$D$5000,COLUMN($D$2),0)&amp;""),"",VLOOKUP(O833,进货明细!$A$2:$D$5000,COLUMN($D$2),0)&amp;"")</f>
        <v/>
      </c>
      <c r="S833" s="167" t="str">
        <f>IF(ISERROR(VLOOKUP(O833,进货明细!$A$2:$G$5000,COLUMN($G$2),0)&amp;""),"",VLOOKUP(O833,进货明细!$A$2:$G$5000,COLUMN($G$2),0)&amp;"")</f>
        <v/>
      </c>
    </row>
    <row r="834" customHeight="1" spans="1:19">
      <c r="A834" s="175"/>
      <c r="B834" s="153" t="str">
        <f>IF(ISERROR(VLOOKUP(A834,进货明细!$A$2:$D$5000,COLUMN($B$2),0)&amp;""),"",VLOOKUP(A834,进货明细!$A$2:$D$5000,COLUMN($B$2),0)&amp;"")</f>
        <v/>
      </c>
      <c r="C834" s="147" t="str">
        <f>IF(ISERROR(VLOOKUP(A834,进货明细!$A$2:$D$5000,COLUMN($C$2),0)&amp;""),"",VLOOKUP(A834,进货明细!$A$2:$D$5000,COLUMN($C$2),0)&amp;"")</f>
        <v/>
      </c>
      <c r="D834" s="147" t="str">
        <f>IF(ISERROR(VLOOKUP(A834,进货明细!$A$2:$D$5000,COLUMN($D$2),0)&amp;""),"",VLOOKUP(A834,进货明细!$A$2:$D$5000,COLUMN($D$2),0)&amp;"")</f>
        <v/>
      </c>
      <c r="E834" s="148"/>
      <c r="F834" s="152"/>
      <c r="G834" s="150" t="str">
        <f>IF(ISERROR(VLOOKUP(A834,进货明细!$A$2:$G$5000,COLUMN($G$2),0)&amp;""),"",VLOOKUP(A834,进货明细!$A$2:$G$5000,COLUMN($G$2),0)&amp;"")</f>
        <v/>
      </c>
      <c r="H834" s="151" t="str">
        <f t="shared" si="27"/>
        <v/>
      </c>
      <c r="I834" s="168"/>
      <c r="J834" s="169"/>
      <c r="K834" s="163"/>
      <c r="L834" s="164" t="str">
        <f t="shared" si="28"/>
        <v/>
      </c>
      <c r="M834" s="165" t="e">
        <f>ROUND(VLOOKUP(A834,当前库存!$A$2:$F$7000,COLUMN($F$3),0)&amp;"",2)</f>
        <v>#DIV/0!</v>
      </c>
      <c r="N834" s="166"/>
      <c r="O834" s="167" t="str">
        <f t="array" ref="O834">INDEX(进货明细!A:A,MATCH(0,COUNTIF(O$2:O833,进货明细!$A$2:$A$5000),)+1)&amp;""</f>
        <v/>
      </c>
      <c r="P834" s="167" t="str">
        <f>IF(ISERROR(VLOOKUP(O834,进货明细!$A$2:$D$5000,COLUMN($B$2),0)&amp;""),"",VLOOKUP(O834,进货明细!$A$2:$D$5000,COLUMN($B$2),0)&amp;"")</f>
        <v/>
      </c>
      <c r="Q834" s="174" t="str">
        <f>IF(ISERROR(VLOOKUP(O834,进货明细!$A$2:$D$5000,COLUMN($C$2),0)&amp;""),"",VLOOKUP(O834,进货明细!$A$2:$D$5000,COLUMN($C$2),0)&amp;"")</f>
        <v/>
      </c>
      <c r="R834" s="167" t="str">
        <f>IF(ISERROR(VLOOKUP(O834,进货明细!$A$2:$D$5000,COLUMN($D$2),0)&amp;""),"",VLOOKUP(O834,进货明细!$A$2:$D$5000,COLUMN($D$2),0)&amp;"")</f>
        <v/>
      </c>
      <c r="S834" s="167" t="str">
        <f>IF(ISERROR(VLOOKUP(O834,进货明细!$A$2:$G$5000,COLUMN($G$2),0)&amp;""),"",VLOOKUP(O834,进货明细!$A$2:$G$5000,COLUMN($G$2),0)&amp;"")</f>
        <v/>
      </c>
    </row>
    <row r="835" customHeight="1" spans="1:19">
      <c r="A835" s="175"/>
      <c r="B835" s="153" t="str">
        <f>IF(ISERROR(VLOOKUP(A835,进货明细!$A$2:$D$5000,COLUMN($B$2),0)&amp;""),"",VLOOKUP(A835,进货明细!$A$2:$D$5000,COLUMN($B$2),0)&amp;"")</f>
        <v/>
      </c>
      <c r="C835" s="147" t="str">
        <f>IF(ISERROR(VLOOKUP(A835,进货明细!$A$2:$D$5000,COLUMN($C$2),0)&amp;""),"",VLOOKUP(A835,进货明细!$A$2:$D$5000,COLUMN($C$2),0)&amp;"")</f>
        <v/>
      </c>
      <c r="D835" s="147" t="str">
        <f>IF(ISERROR(VLOOKUP(A835,进货明细!$A$2:$D$5000,COLUMN($D$2),0)&amp;""),"",VLOOKUP(A835,进货明细!$A$2:$D$5000,COLUMN($D$2),0)&amp;"")</f>
        <v/>
      </c>
      <c r="E835" s="148"/>
      <c r="F835" s="152"/>
      <c r="G835" s="150" t="str">
        <f>IF(ISERROR(VLOOKUP(A835,进货明细!$A$2:$G$5000,COLUMN($G$2),0)&amp;""),"",VLOOKUP(A835,进货明细!$A$2:$G$5000,COLUMN($G$2),0)&amp;"")</f>
        <v/>
      </c>
      <c r="H835" s="151" t="str">
        <f t="shared" si="27"/>
        <v/>
      </c>
      <c r="I835" s="168"/>
      <c r="J835" s="169"/>
      <c r="K835" s="163"/>
      <c r="L835" s="164" t="str">
        <f t="shared" si="28"/>
        <v/>
      </c>
      <c r="M835" s="165" t="e">
        <f>ROUND(VLOOKUP(A835,当前库存!$A$2:$F$7000,COLUMN($F$3),0)&amp;"",2)</f>
        <v>#DIV/0!</v>
      </c>
      <c r="N835" s="166"/>
      <c r="O835" s="167" t="str">
        <f t="array" ref="O835">INDEX(进货明细!A:A,MATCH(0,COUNTIF(O$2:O834,进货明细!$A$2:$A$5000),)+1)&amp;""</f>
        <v/>
      </c>
      <c r="P835" s="167" t="str">
        <f>IF(ISERROR(VLOOKUP(O835,进货明细!$A$2:$D$5000,COLUMN($B$2),0)&amp;""),"",VLOOKUP(O835,进货明细!$A$2:$D$5000,COLUMN($B$2),0)&amp;"")</f>
        <v/>
      </c>
      <c r="Q835" s="174" t="str">
        <f>IF(ISERROR(VLOOKUP(O835,进货明细!$A$2:$D$5000,COLUMN($C$2),0)&amp;""),"",VLOOKUP(O835,进货明细!$A$2:$D$5000,COLUMN($C$2),0)&amp;"")</f>
        <v/>
      </c>
      <c r="R835" s="167" t="str">
        <f>IF(ISERROR(VLOOKUP(O835,进货明细!$A$2:$D$5000,COLUMN($D$2),0)&amp;""),"",VLOOKUP(O835,进货明细!$A$2:$D$5000,COLUMN($D$2),0)&amp;"")</f>
        <v/>
      </c>
      <c r="S835" s="167" t="str">
        <f>IF(ISERROR(VLOOKUP(O835,进货明细!$A$2:$G$5000,COLUMN($G$2),0)&amp;""),"",VLOOKUP(O835,进货明细!$A$2:$G$5000,COLUMN($G$2),0)&amp;"")</f>
        <v/>
      </c>
    </row>
    <row r="836" customHeight="1" spans="1:19">
      <c r="A836" s="175"/>
      <c r="B836" s="153" t="str">
        <f>IF(ISERROR(VLOOKUP(A836,进货明细!$A$2:$D$5000,COLUMN($B$2),0)&amp;""),"",VLOOKUP(A836,进货明细!$A$2:$D$5000,COLUMN($B$2),0)&amp;"")</f>
        <v/>
      </c>
      <c r="C836" s="147" t="str">
        <f>IF(ISERROR(VLOOKUP(A836,进货明细!$A$2:$D$5000,COLUMN($C$2),0)&amp;""),"",VLOOKUP(A836,进货明细!$A$2:$D$5000,COLUMN($C$2),0)&amp;"")</f>
        <v/>
      </c>
      <c r="D836" s="147" t="str">
        <f>IF(ISERROR(VLOOKUP(A836,进货明细!$A$2:$D$5000,COLUMN($D$2),0)&amp;""),"",VLOOKUP(A836,进货明细!$A$2:$D$5000,COLUMN($D$2),0)&amp;"")</f>
        <v/>
      </c>
      <c r="E836" s="148"/>
      <c r="F836" s="152"/>
      <c r="G836" s="150" t="str">
        <f>IF(ISERROR(VLOOKUP(A836,进货明细!$A$2:$G$5000,COLUMN($G$2),0)&amp;""),"",VLOOKUP(A836,进货明细!$A$2:$G$5000,COLUMN($G$2),0)&amp;"")</f>
        <v/>
      </c>
      <c r="H836" s="151" t="str">
        <f t="shared" si="27"/>
        <v/>
      </c>
      <c r="I836" s="168"/>
      <c r="J836" s="169"/>
      <c r="K836" s="163"/>
      <c r="L836" s="164" t="str">
        <f t="shared" si="28"/>
        <v/>
      </c>
      <c r="M836" s="165" t="e">
        <f>ROUND(VLOOKUP(A836,当前库存!$A$2:$F$7000,COLUMN($F$3),0)&amp;"",2)</f>
        <v>#DIV/0!</v>
      </c>
      <c r="N836" s="166"/>
      <c r="O836" s="167" t="str">
        <f t="array" ref="O836">INDEX(进货明细!A:A,MATCH(0,COUNTIF(O$2:O835,进货明细!$A$2:$A$5000),)+1)&amp;""</f>
        <v/>
      </c>
      <c r="P836" s="167" t="str">
        <f>IF(ISERROR(VLOOKUP(O836,进货明细!$A$2:$D$5000,COLUMN($B$2),0)&amp;""),"",VLOOKUP(O836,进货明细!$A$2:$D$5000,COLUMN($B$2),0)&amp;"")</f>
        <v/>
      </c>
      <c r="Q836" s="174" t="str">
        <f>IF(ISERROR(VLOOKUP(O836,进货明细!$A$2:$D$5000,COLUMN($C$2),0)&amp;""),"",VLOOKUP(O836,进货明细!$A$2:$D$5000,COLUMN($C$2),0)&amp;"")</f>
        <v/>
      </c>
      <c r="R836" s="167" t="str">
        <f>IF(ISERROR(VLOOKUP(O836,进货明细!$A$2:$D$5000,COLUMN($D$2),0)&amp;""),"",VLOOKUP(O836,进货明细!$A$2:$D$5000,COLUMN($D$2),0)&amp;"")</f>
        <v/>
      </c>
      <c r="S836" s="167" t="str">
        <f>IF(ISERROR(VLOOKUP(O836,进货明细!$A$2:$G$5000,COLUMN($G$2),0)&amp;""),"",VLOOKUP(O836,进货明细!$A$2:$G$5000,COLUMN($G$2),0)&amp;"")</f>
        <v/>
      </c>
    </row>
    <row r="837" customHeight="1" spans="1:19">
      <c r="A837" s="175"/>
      <c r="B837" s="153" t="str">
        <f>IF(ISERROR(VLOOKUP(A837,进货明细!$A$2:$D$5000,COLUMN($B$2),0)&amp;""),"",VLOOKUP(A837,进货明细!$A$2:$D$5000,COLUMN($B$2),0)&amp;"")</f>
        <v/>
      </c>
      <c r="C837" s="147" t="str">
        <f>IF(ISERROR(VLOOKUP(A837,进货明细!$A$2:$D$5000,COLUMN($C$2),0)&amp;""),"",VLOOKUP(A837,进货明细!$A$2:$D$5000,COLUMN($C$2),0)&amp;"")</f>
        <v/>
      </c>
      <c r="D837" s="147" t="str">
        <f>IF(ISERROR(VLOOKUP(A837,进货明细!$A$2:$D$5000,COLUMN($D$2),0)&amp;""),"",VLOOKUP(A837,进货明细!$A$2:$D$5000,COLUMN($D$2),0)&amp;"")</f>
        <v/>
      </c>
      <c r="E837" s="148"/>
      <c r="F837" s="152"/>
      <c r="G837" s="150" t="str">
        <f>IF(ISERROR(VLOOKUP(A837,进货明细!$A$2:$G$5000,COLUMN($G$2),0)&amp;""),"",VLOOKUP(A837,进货明细!$A$2:$G$5000,COLUMN($G$2),0)&amp;"")</f>
        <v/>
      </c>
      <c r="H837" s="151" t="str">
        <f t="shared" si="27"/>
        <v/>
      </c>
      <c r="I837" s="168"/>
      <c r="J837" s="169"/>
      <c r="K837" s="163"/>
      <c r="L837" s="164" t="str">
        <f t="shared" si="28"/>
        <v/>
      </c>
      <c r="M837" s="165" t="e">
        <f>ROUND(VLOOKUP(A837,当前库存!$A$2:$F$7000,COLUMN($F$3),0)&amp;"",2)</f>
        <v>#DIV/0!</v>
      </c>
      <c r="N837" s="166"/>
      <c r="O837" s="167" t="str">
        <f t="array" ref="O837">INDEX(进货明细!A:A,MATCH(0,COUNTIF(O$2:O836,进货明细!$A$2:$A$5000),)+1)&amp;""</f>
        <v/>
      </c>
      <c r="P837" s="167" t="str">
        <f>IF(ISERROR(VLOOKUP(O837,进货明细!$A$2:$D$5000,COLUMN($B$2),0)&amp;""),"",VLOOKUP(O837,进货明细!$A$2:$D$5000,COLUMN($B$2),0)&amp;"")</f>
        <v/>
      </c>
      <c r="Q837" s="174" t="str">
        <f>IF(ISERROR(VLOOKUP(O837,进货明细!$A$2:$D$5000,COLUMN($C$2),0)&amp;""),"",VLOOKUP(O837,进货明细!$A$2:$D$5000,COLUMN($C$2),0)&amp;"")</f>
        <v/>
      </c>
      <c r="R837" s="167" t="str">
        <f>IF(ISERROR(VLOOKUP(O837,进货明细!$A$2:$D$5000,COLUMN($D$2),0)&amp;""),"",VLOOKUP(O837,进货明细!$A$2:$D$5000,COLUMN($D$2),0)&amp;"")</f>
        <v/>
      </c>
      <c r="S837" s="167" t="str">
        <f>IF(ISERROR(VLOOKUP(O837,进货明细!$A$2:$G$5000,COLUMN($G$2),0)&amp;""),"",VLOOKUP(O837,进货明细!$A$2:$G$5000,COLUMN($G$2),0)&amp;"")</f>
        <v/>
      </c>
    </row>
    <row r="838" customHeight="1" spans="1:19">
      <c r="A838" s="175"/>
      <c r="B838" s="153" t="str">
        <f>IF(ISERROR(VLOOKUP(A838,进货明细!$A$2:$D$5000,COLUMN($B$2),0)&amp;""),"",VLOOKUP(A838,进货明细!$A$2:$D$5000,COLUMN($B$2),0)&amp;"")</f>
        <v/>
      </c>
      <c r="C838" s="147" t="str">
        <f>IF(ISERROR(VLOOKUP(A838,进货明细!$A$2:$D$5000,COLUMN($C$2),0)&amp;""),"",VLOOKUP(A838,进货明细!$A$2:$D$5000,COLUMN($C$2),0)&amp;"")</f>
        <v/>
      </c>
      <c r="D838" s="147" t="str">
        <f>IF(ISERROR(VLOOKUP(A838,进货明细!$A$2:$D$5000,COLUMN($D$2),0)&amp;""),"",VLOOKUP(A838,进货明细!$A$2:$D$5000,COLUMN($D$2),0)&amp;"")</f>
        <v/>
      </c>
      <c r="E838" s="148"/>
      <c r="F838" s="152"/>
      <c r="G838" s="150" t="str">
        <f>IF(ISERROR(VLOOKUP(A838,进货明细!$A$2:$G$5000,COLUMN($G$2),0)&amp;""),"",VLOOKUP(A838,进货明细!$A$2:$G$5000,COLUMN($G$2),0)&amp;"")</f>
        <v/>
      </c>
      <c r="H838" s="151" t="str">
        <f t="shared" si="27"/>
        <v/>
      </c>
      <c r="I838" s="168"/>
      <c r="J838" s="169"/>
      <c r="K838" s="163"/>
      <c r="L838" s="164" t="str">
        <f t="shared" si="28"/>
        <v/>
      </c>
      <c r="M838" s="165" t="e">
        <f>ROUND(VLOOKUP(A838,当前库存!$A$2:$F$7000,COLUMN($F$3),0)&amp;"",2)</f>
        <v>#DIV/0!</v>
      </c>
      <c r="N838" s="166"/>
      <c r="O838" s="167" t="str">
        <f t="array" ref="O838">INDEX(进货明细!A:A,MATCH(0,COUNTIF(O$2:O837,进货明细!$A$2:$A$5000),)+1)&amp;""</f>
        <v/>
      </c>
      <c r="P838" s="167" t="str">
        <f>IF(ISERROR(VLOOKUP(O838,进货明细!$A$2:$D$5000,COLUMN($B$2),0)&amp;""),"",VLOOKUP(O838,进货明细!$A$2:$D$5000,COLUMN($B$2),0)&amp;"")</f>
        <v/>
      </c>
      <c r="Q838" s="174" t="str">
        <f>IF(ISERROR(VLOOKUP(O838,进货明细!$A$2:$D$5000,COLUMN($C$2),0)&amp;""),"",VLOOKUP(O838,进货明细!$A$2:$D$5000,COLUMN($C$2),0)&amp;"")</f>
        <v/>
      </c>
      <c r="R838" s="167" t="str">
        <f>IF(ISERROR(VLOOKUP(O838,进货明细!$A$2:$D$5000,COLUMN($D$2),0)&amp;""),"",VLOOKUP(O838,进货明细!$A$2:$D$5000,COLUMN($D$2),0)&amp;"")</f>
        <v/>
      </c>
      <c r="S838" s="167" t="str">
        <f>IF(ISERROR(VLOOKUP(O838,进货明细!$A$2:$G$5000,COLUMN($G$2),0)&amp;""),"",VLOOKUP(O838,进货明细!$A$2:$G$5000,COLUMN($G$2),0)&amp;"")</f>
        <v/>
      </c>
    </row>
    <row r="839" customHeight="1" spans="1:19">
      <c r="A839" s="175"/>
      <c r="B839" s="153" t="str">
        <f>IF(ISERROR(VLOOKUP(A839,进货明细!$A$2:$D$5000,COLUMN($B$2),0)&amp;""),"",VLOOKUP(A839,进货明细!$A$2:$D$5000,COLUMN($B$2),0)&amp;"")</f>
        <v/>
      </c>
      <c r="C839" s="147" t="str">
        <f>IF(ISERROR(VLOOKUP(A839,进货明细!$A$2:$D$5000,COLUMN($C$2),0)&amp;""),"",VLOOKUP(A839,进货明细!$A$2:$D$5000,COLUMN($C$2),0)&amp;"")</f>
        <v/>
      </c>
      <c r="D839" s="147" t="str">
        <f>IF(ISERROR(VLOOKUP(A839,进货明细!$A$2:$D$5000,COLUMN($D$2),0)&amp;""),"",VLOOKUP(A839,进货明细!$A$2:$D$5000,COLUMN($D$2),0)&amp;"")</f>
        <v/>
      </c>
      <c r="E839" s="148"/>
      <c r="F839" s="152"/>
      <c r="G839" s="150" t="str">
        <f>IF(ISERROR(VLOOKUP(A839,进货明细!$A$2:$G$5000,COLUMN($G$2),0)&amp;""),"",VLOOKUP(A839,进货明细!$A$2:$G$5000,COLUMN($G$2),0)&amp;"")</f>
        <v/>
      </c>
      <c r="H839" s="151" t="str">
        <f t="shared" si="27"/>
        <v/>
      </c>
      <c r="I839" s="168"/>
      <c r="J839" s="169"/>
      <c r="K839" s="163"/>
      <c r="L839" s="164" t="str">
        <f t="shared" si="28"/>
        <v/>
      </c>
      <c r="M839" s="165" t="e">
        <f>ROUND(VLOOKUP(A839,当前库存!$A$2:$F$7000,COLUMN($F$3),0)&amp;"",2)</f>
        <v>#DIV/0!</v>
      </c>
      <c r="N839" s="166"/>
      <c r="O839" s="167" t="str">
        <f t="array" ref="O839">INDEX(进货明细!A:A,MATCH(0,COUNTIF(O$2:O838,进货明细!$A$2:$A$5000),)+1)&amp;""</f>
        <v/>
      </c>
      <c r="P839" s="167" t="str">
        <f>IF(ISERROR(VLOOKUP(O839,进货明细!$A$2:$D$5000,COLUMN($B$2),0)&amp;""),"",VLOOKUP(O839,进货明细!$A$2:$D$5000,COLUMN($B$2),0)&amp;"")</f>
        <v/>
      </c>
      <c r="Q839" s="174" t="str">
        <f>IF(ISERROR(VLOOKUP(O839,进货明细!$A$2:$D$5000,COLUMN($C$2),0)&amp;""),"",VLOOKUP(O839,进货明细!$A$2:$D$5000,COLUMN($C$2),0)&amp;"")</f>
        <v/>
      </c>
      <c r="R839" s="167" t="str">
        <f>IF(ISERROR(VLOOKUP(O839,进货明细!$A$2:$D$5000,COLUMN($D$2),0)&amp;""),"",VLOOKUP(O839,进货明细!$A$2:$D$5000,COLUMN($D$2),0)&amp;"")</f>
        <v/>
      </c>
      <c r="S839" s="167" t="str">
        <f>IF(ISERROR(VLOOKUP(O839,进货明细!$A$2:$G$5000,COLUMN($G$2),0)&amp;""),"",VLOOKUP(O839,进货明细!$A$2:$G$5000,COLUMN($G$2),0)&amp;"")</f>
        <v/>
      </c>
    </row>
    <row r="840" customHeight="1" spans="1:19">
      <c r="A840" s="175"/>
      <c r="B840" s="153" t="str">
        <f>IF(ISERROR(VLOOKUP(A840,进货明细!$A$2:$D$5000,COLUMN($B$2),0)&amp;""),"",VLOOKUP(A840,进货明细!$A$2:$D$5000,COLUMN($B$2),0)&amp;"")</f>
        <v/>
      </c>
      <c r="C840" s="147" t="str">
        <f>IF(ISERROR(VLOOKUP(A840,进货明细!$A$2:$D$5000,COLUMN($C$2),0)&amp;""),"",VLOOKUP(A840,进货明细!$A$2:$D$5000,COLUMN($C$2),0)&amp;"")</f>
        <v/>
      </c>
      <c r="D840" s="147" t="str">
        <f>IF(ISERROR(VLOOKUP(A840,进货明细!$A$2:$D$5000,COLUMN($D$2),0)&amp;""),"",VLOOKUP(A840,进货明细!$A$2:$D$5000,COLUMN($D$2),0)&amp;"")</f>
        <v/>
      </c>
      <c r="E840" s="148"/>
      <c r="F840" s="152"/>
      <c r="G840" s="150" t="str">
        <f>IF(ISERROR(VLOOKUP(A840,进货明细!$A$2:$G$5000,COLUMN($G$2),0)&amp;""),"",VLOOKUP(A840,进货明细!$A$2:$G$5000,COLUMN($G$2),0)&amp;"")</f>
        <v/>
      </c>
      <c r="H840" s="151" t="str">
        <f t="shared" si="27"/>
        <v/>
      </c>
      <c r="I840" s="168"/>
      <c r="J840" s="169"/>
      <c r="K840" s="163"/>
      <c r="L840" s="164" t="str">
        <f t="shared" si="28"/>
        <v/>
      </c>
      <c r="M840" s="165" t="e">
        <f>ROUND(VLOOKUP(A840,当前库存!$A$2:$F$7000,COLUMN($F$3),0)&amp;"",2)</f>
        <v>#DIV/0!</v>
      </c>
      <c r="N840" s="166"/>
      <c r="O840" s="167" t="str">
        <f t="array" ref="O840">INDEX(进货明细!A:A,MATCH(0,COUNTIF(O$2:O839,进货明细!$A$2:$A$5000),)+1)&amp;""</f>
        <v/>
      </c>
      <c r="P840" s="167" t="str">
        <f>IF(ISERROR(VLOOKUP(O840,进货明细!$A$2:$D$5000,COLUMN($B$2),0)&amp;""),"",VLOOKUP(O840,进货明细!$A$2:$D$5000,COLUMN($B$2),0)&amp;"")</f>
        <v/>
      </c>
      <c r="Q840" s="174" t="str">
        <f>IF(ISERROR(VLOOKUP(O840,进货明细!$A$2:$D$5000,COLUMN($C$2),0)&amp;""),"",VLOOKUP(O840,进货明细!$A$2:$D$5000,COLUMN($C$2),0)&amp;"")</f>
        <v/>
      </c>
      <c r="R840" s="167" t="str">
        <f>IF(ISERROR(VLOOKUP(O840,进货明细!$A$2:$D$5000,COLUMN($D$2),0)&amp;""),"",VLOOKUP(O840,进货明细!$A$2:$D$5000,COLUMN($D$2),0)&amp;"")</f>
        <v/>
      </c>
      <c r="S840" s="167" t="str">
        <f>IF(ISERROR(VLOOKUP(O840,进货明细!$A$2:$G$5000,COLUMN($G$2),0)&amp;""),"",VLOOKUP(O840,进货明细!$A$2:$G$5000,COLUMN($G$2),0)&amp;"")</f>
        <v/>
      </c>
    </row>
    <row r="841" customHeight="1" spans="1:19">
      <c r="A841" s="175"/>
      <c r="B841" s="153" t="str">
        <f>IF(ISERROR(VLOOKUP(A841,进货明细!$A$2:$D$5000,COLUMN($B$2),0)&amp;""),"",VLOOKUP(A841,进货明细!$A$2:$D$5000,COLUMN($B$2),0)&amp;"")</f>
        <v/>
      </c>
      <c r="C841" s="147" t="str">
        <f>IF(ISERROR(VLOOKUP(A841,进货明细!$A$2:$D$5000,COLUMN($C$2),0)&amp;""),"",VLOOKUP(A841,进货明细!$A$2:$D$5000,COLUMN($C$2),0)&amp;"")</f>
        <v/>
      </c>
      <c r="D841" s="147" t="str">
        <f>IF(ISERROR(VLOOKUP(A841,进货明细!$A$2:$D$5000,COLUMN($D$2),0)&amp;""),"",VLOOKUP(A841,进货明细!$A$2:$D$5000,COLUMN($D$2),0)&amp;"")</f>
        <v/>
      </c>
      <c r="E841" s="148"/>
      <c r="F841" s="152"/>
      <c r="G841" s="150" t="str">
        <f>IF(ISERROR(VLOOKUP(A841,进货明细!$A$2:$G$5000,COLUMN($G$2),0)&amp;""),"",VLOOKUP(A841,进货明细!$A$2:$G$5000,COLUMN($G$2),0)&amp;"")</f>
        <v/>
      </c>
      <c r="H841" s="151" t="str">
        <f t="shared" si="27"/>
        <v/>
      </c>
      <c r="I841" s="168"/>
      <c r="J841" s="169"/>
      <c r="K841" s="163"/>
      <c r="L841" s="164" t="str">
        <f t="shared" si="28"/>
        <v/>
      </c>
      <c r="M841" s="165" t="e">
        <f>ROUND(VLOOKUP(A841,当前库存!$A$2:$F$7000,COLUMN($F$3),0)&amp;"",2)</f>
        <v>#DIV/0!</v>
      </c>
      <c r="N841" s="166"/>
      <c r="O841" s="167" t="str">
        <f t="array" ref="O841">INDEX(进货明细!A:A,MATCH(0,COUNTIF(O$2:O840,进货明细!$A$2:$A$5000),)+1)&amp;""</f>
        <v/>
      </c>
      <c r="P841" s="167" t="str">
        <f>IF(ISERROR(VLOOKUP(O841,进货明细!$A$2:$D$5000,COLUMN($B$2),0)&amp;""),"",VLOOKUP(O841,进货明细!$A$2:$D$5000,COLUMN($B$2),0)&amp;"")</f>
        <v/>
      </c>
      <c r="Q841" s="174" t="str">
        <f>IF(ISERROR(VLOOKUP(O841,进货明细!$A$2:$D$5000,COLUMN($C$2),0)&amp;""),"",VLOOKUP(O841,进货明细!$A$2:$D$5000,COLUMN($C$2),0)&amp;"")</f>
        <v/>
      </c>
      <c r="R841" s="167" t="str">
        <f>IF(ISERROR(VLOOKUP(O841,进货明细!$A$2:$D$5000,COLUMN($D$2),0)&amp;""),"",VLOOKUP(O841,进货明细!$A$2:$D$5000,COLUMN($D$2),0)&amp;"")</f>
        <v/>
      </c>
      <c r="S841" s="167" t="str">
        <f>IF(ISERROR(VLOOKUP(O841,进货明细!$A$2:$G$5000,COLUMN($G$2),0)&amp;""),"",VLOOKUP(O841,进货明细!$A$2:$G$5000,COLUMN($G$2),0)&amp;"")</f>
        <v/>
      </c>
    </row>
    <row r="842" customHeight="1" spans="1:19">
      <c r="A842" s="175"/>
      <c r="B842" s="153" t="str">
        <f>IF(ISERROR(VLOOKUP(A842,进货明细!$A$2:$D$5000,COLUMN($B$2),0)&amp;""),"",VLOOKUP(A842,进货明细!$A$2:$D$5000,COLUMN($B$2),0)&amp;"")</f>
        <v/>
      </c>
      <c r="C842" s="147" t="str">
        <f>IF(ISERROR(VLOOKUP(A842,进货明细!$A$2:$D$5000,COLUMN($C$2),0)&amp;""),"",VLOOKUP(A842,进货明细!$A$2:$D$5000,COLUMN($C$2),0)&amp;"")</f>
        <v/>
      </c>
      <c r="D842" s="147" t="str">
        <f>IF(ISERROR(VLOOKUP(A842,进货明细!$A$2:$D$5000,COLUMN($D$2),0)&amp;""),"",VLOOKUP(A842,进货明细!$A$2:$D$5000,COLUMN($D$2),0)&amp;"")</f>
        <v/>
      </c>
      <c r="E842" s="148"/>
      <c r="F842" s="152"/>
      <c r="G842" s="150" t="str">
        <f>IF(ISERROR(VLOOKUP(A842,进货明细!$A$2:$G$5000,COLUMN($G$2),0)&amp;""),"",VLOOKUP(A842,进货明细!$A$2:$G$5000,COLUMN($G$2),0)&amp;"")</f>
        <v/>
      </c>
      <c r="H842" s="151" t="str">
        <f t="shared" ref="H842:H905" si="29">IF(E842="","",E842*F842)</f>
        <v/>
      </c>
      <c r="I842" s="168"/>
      <c r="J842" s="169"/>
      <c r="K842" s="163"/>
      <c r="L842" s="164" t="str">
        <f t="shared" si="28"/>
        <v/>
      </c>
      <c r="M842" s="165" t="e">
        <f>ROUND(VLOOKUP(A842,当前库存!$A$2:$F$7000,COLUMN($F$3),0)&amp;"",2)</f>
        <v>#DIV/0!</v>
      </c>
      <c r="N842" s="166"/>
      <c r="O842" s="167" t="str">
        <f t="array" ref="O842">INDEX(进货明细!A:A,MATCH(0,COUNTIF(O$2:O841,进货明细!$A$2:$A$5000),)+1)&amp;""</f>
        <v/>
      </c>
      <c r="P842" s="167" t="str">
        <f>IF(ISERROR(VLOOKUP(O842,进货明细!$A$2:$D$5000,COLUMN($B$2),0)&amp;""),"",VLOOKUP(O842,进货明细!$A$2:$D$5000,COLUMN($B$2),0)&amp;"")</f>
        <v/>
      </c>
      <c r="Q842" s="174" t="str">
        <f>IF(ISERROR(VLOOKUP(O842,进货明细!$A$2:$D$5000,COLUMN($C$2),0)&amp;""),"",VLOOKUP(O842,进货明细!$A$2:$D$5000,COLUMN($C$2),0)&amp;"")</f>
        <v/>
      </c>
      <c r="R842" s="167" t="str">
        <f>IF(ISERROR(VLOOKUP(O842,进货明细!$A$2:$D$5000,COLUMN($D$2),0)&amp;""),"",VLOOKUP(O842,进货明细!$A$2:$D$5000,COLUMN($D$2),0)&amp;"")</f>
        <v/>
      </c>
      <c r="S842" s="167" t="str">
        <f>IF(ISERROR(VLOOKUP(O842,进货明细!$A$2:$G$5000,COLUMN($G$2),0)&amp;""),"",VLOOKUP(O842,进货明细!$A$2:$G$5000,COLUMN($G$2),0)&amp;"")</f>
        <v/>
      </c>
    </row>
    <row r="843" customHeight="1" spans="1:19">
      <c r="A843" s="175"/>
      <c r="B843" s="153" t="str">
        <f>IF(ISERROR(VLOOKUP(A843,进货明细!$A$2:$D$5000,COLUMN($B$2),0)&amp;""),"",VLOOKUP(A843,进货明细!$A$2:$D$5000,COLUMN($B$2),0)&amp;"")</f>
        <v/>
      </c>
      <c r="C843" s="147" t="str">
        <f>IF(ISERROR(VLOOKUP(A843,进货明细!$A$2:$D$5000,COLUMN($C$2),0)&amp;""),"",VLOOKUP(A843,进货明细!$A$2:$D$5000,COLUMN($C$2),0)&amp;"")</f>
        <v/>
      </c>
      <c r="D843" s="147" t="str">
        <f>IF(ISERROR(VLOOKUP(A843,进货明细!$A$2:$D$5000,COLUMN($D$2),0)&amp;""),"",VLOOKUP(A843,进货明细!$A$2:$D$5000,COLUMN($D$2),0)&amp;"")</f>
        <v/>
      </c>
      <c r="E843" s="148"/>
      <c r="F843" s="152"/>
      <c r="G843" s="150" t="str">
        <f>IF(ISERROR(VLOOKUP(A843,进货明细!$A$2:$G$5000,COLUMN($G$2),0)&amp;""),"",VLOOKUP(A843,进货明细!$A$2:$G$5000,COLUMN($G$2),0)&amp;"")</f>
        <v/>
      </c>
      <c r="H843" s="151" t="str">
        <f t="shared" si="29"/>
        <v/>
      </c>
      <c r="I843" s="168"/>
      <c r="J843" s="169"/>
      <c r="K843" s="163"/>
      <c r="L843" s="164" t="str">
        <f t="shared" si="28"/>
        <v/>
      </c>
      <c r="M843" s="165" t="e">
        <f>ROUND(VLOOKUP(A843,当前库存!$A$2:$F$7000,COLUMN($F$3),0)&amp;"",2)</f>
        <v>#DIV/0!</v>
      </c>
      <c r="N843" s="166"/>
      <c r="O843" s="167" t="str">
        <f t="array" ref="O843">INDEX(进货明细!A:A,MATCH(0,COUNTIF(O$2:O842,进货明细!$A$2:$A$5000),)+1)&amp;""</f>
        <v/>
      </c>
      <c r="P843" s="167" t="str">
        <f>IF(ISERROR(VLOOKUP(O843,进货明细!$A$2:$D$5000,COLUMN($B$2),0)&amp;""),"",VLOOKUP(O843,进货明细!$A$2:$D$5000,COLUMN($B$2),0)&amp;"")</f>
        <v/>
      </c>
      <c r="Q843" s="174" t="str">
        <f>IF(ISERROR(VLOOKUP(O843,进货明细!$A$2:$D$5000,COLUMN($C$2),0)&amp;""),"",VLOOKUP(O843,进货明细!$A$2:$D$5000,COLUMN($C$2),0)&amp;"")</f>
        <v/>
      </c>
      <c r="R843" s="167" t="str">
        <f>IF(ISERROR(VLOOKUP(O843,进货明细!$A$2:$D$5000,COLUMN($D$2),0)&amp;""),"",VLOOKUP(O843,进货明细!$A$2:$D$5000,COLUMN($D$2),0)&amp;"")</f>
        <v/>
      </c>
      <c r="S843" s="167" t="str">
        <f>IF(ISERROR(VLOOKUP(O843,进货明细!$A$2:$G$5000,COLUMN($G$2),0)&amp;""),"",VLOOKUP(O843,进货明细!$A$2:$G$5000,COLUMN($G$2),0)&amp;"")</f>
        <v/>
      </c>
    </row>
    <row r="844" customHeight="1" spans="1:19">
      <c r="A844" s="175"/>
      <c r="B844" s="153" t="str">
        <f>IF(ISERROR(VLOOKUP(A844,进货明细!$A$2:$D$5000,COLUMN($B$2),0)&amp;""),"",VLOOKUP(A844,进货明细!$A$2:$D$5000,COLUMN($B$2),0)&amp;"")</f>
        <v/>
      </c>
      <c r="C844" s="147" t="str">
        <f>IF(ISERROR(VLOOKUP(A844,进货明细!$A$2:$D$5000,COLUMN($C$2),0)&amp;""),"",VLOOKUP(A844,进货明细!$A$2:$D$5000,COLUMN($C$2),0)&amp;"")</f>
        <v/>
      </c>
      <c r="D844" s="147" t="str">
        <f>IF(ISERROR(VLOOKUP(A844,进货明细!$A$2:$D$5000,COLUMN($D$2),0)&amp;""),"",VLOOKUP(A844,进货明细!$A$2:$D$5000,COLUMN($D$2),0)&amp;"")</f>
        <v/>
      </c>
      <c r="E844" s="148"/>
      <c r="F844" s="152"/>
      <c r="G844" s="150" t="str">
        <f>IF(ISERROR(VLOOKUP(A844,进货明细!$A$2:$G$5000,COLUMN($G$2),0)&amp;""),"",VLOOKUP(A844,进货明细!$A$2:$G$5000,COLUMN($G$2),0)&amp;"")</f>
        <v/>
      </c>
      <c r="H844" s="151" t="str">
        <f t="shared" si="29"/>
        <v/>
      </c>
      <c r="I844" s="168"/>
      <c r="J844" s="169"/>
      <c r="K844" s="163"/>
      <c r="L844" s="164" t="str">
        <f t="shared" si="28"/>
        <v/>
      </c>
      <c r="M844" s="165" t="e">
        <f>ROUND(VLOOKUP(A844,当前库存!$A$2:$F$7000,COLUMN($F$3),0)&amp;"",2)</f>
        <v>#DIV/0!</v>
      </c>
      <c r="N844" s="166"/>
      <c r="O844" s="167" t="str">
        <f t="array" ref="O844">INDEX(进货明细!A:A,MATCH(0,COUNTIF(O$2:O843,进货明细!$A$2:$A$5000),)+1)&amp;""</f>
        <v/>
      </c>
      <c r="P844" s="167" t="str">
        <f>IF(ISERROR(VLOOKUP(O844,进货明细!$A$2:$D$5000,COLUMN($B$2),0)&amp;""),"",VLOOKUP(O844,进货明细!$A$2:$D$5000,COLUMN($B$2),0)&amp;"")</f>
        <v/>
      </c>
      <c r="Q844" s="174" t="str">
        <f>IF(ISERROR(VLOOKUP(O844,进货明细!$A$2:$D$5000,COLUMN($C$2),0)&amp;""),"",VLOOKUP(O844,进货明细!$A$2:$D$5000,COLUMN($C$2),0)&amp;"")</f>
        <v/>
      </c>
      <c r="R844" s="167" t="str">
        <f>IF(ISERROR(VLOOKUP(O844,进货明细!$A$2:$D$5000,COLUMN($D$2),0)&amp;""),"",VLOOKUP(O844,进货明细!$A$2:$D$5000,COLUMN($D$2),0)&amp;"")</f>
        <v/>
      </c>
      <c r="S844" s="167" t="str">
        <f>IF(ISERROR(VLOOKUP(O844,进货明细!$A$2:$G$5000,COLUMN($G$2),0)&amp;""),"",VLOOKUP(O844,进货明细!$A$2:$G$5000,COLUMN($G$2),0)&amp;"")</f>
        <v/>
      </c>
    </row>
    <row r="845" customHeight="1" spans="1:19">
      <c r="A845" s="175"/>
      <c r="B845" s="153" t="str">
        <f>IF(ISERROR(VLOOKUP(A845,进货明细!$A$2:$D$5000,COLUMN($B$2),0)&amp;""),"",VLOOKUP(A845,进货明细!$A$2:$D$5000,COLUMN($B$2),0)&amp;"")</f>
        <v/>
      </c>
      <c r="C845" s="147" t="str">
        <f>IF(ISERROR(VLOOKUP(A845,进货明细!$A$2:$D$5000,COLUMN($C$2),0)&amp;""),"",VLOOKUP(A845,进货明细!$A$2:$D$5000,COLUMN($C$2),0)&amp;"")</f>
        <v/>
      </c>
      <c r="D845" s="147" t="str">
        <f>IF(ISERROR(VLOOKUP(A845,进货明细!$A$2:$D$5000,COLUMN($D$2),0)&amp;""),"",VLOOKUP(A845,进货明细!$A$2:$D$5000,COLUMN($D$2),0)&amp;"")</f>
        <v/>
      </c>
      <c r="E845" s="148"/>
      <c r="F845" s="152"/>
      <c r="G845" s="150" t="str">
        <f>IF(ISERROR(VLOOKUP(A845,进货明细!$A$2:$G$5000,COLUMN($G$2),0)&amp;""),"",VLOOKUP(A845,进货明细!$A$2:$G$5000,COLUMN($G$2),0)&amp;"")</f>
        <v/>
      </c>
      <c r="H845" s="151" t="str">
        <f t="shared" si="29"/>
        <v/>
      </c>
      <c r="I845" s="168"/>
      <c r="J845" s="169"/>
      <c r="K845" s="163"/>
      <c r="L845" s="164" t="str">
        <f t="shared" si="28"/>
        <v/>
      </c>
      <c r="M845" s="165" t="e">
        <f>ROUND(VLOOKUP(A845,当前库存!$A$2:$F$7000,COLUMN($F$3),0)&amp;"",2)</f>
        <v>#DIV/0!</v>
      </c>
      <c r="N845" s="166"/>
      <c r="O845" s="167" t="str">
        <f t="array" ref="O845">INDEX(进货明细!A:A,MATCH(0,COUNTIF(O$2:O844,进货明细!$A$2:$A$5000),)+1)&amp;""</f>
        <v/>
      </c>
      <c r="P845" s="167" t="str">
        <f>IF(ISERROR(VLOOKUP(O845,进货明细!$A$2:$D$5000,COLUMN($B$2),0)&amp;""),"",VLOOKUP(O845,进货明细!$A$2:$D$5000,COLUMN($B$2),0)&amp;"")</f>
        <v/>
      </c>
      <c r="Q845" s="174" t="str">
        <f>IF(ISERROR(VLOOKUP(O845,进货明细!$A$2:$D$5000,COLUMN($C$2),0)&amp;""),"",VLOOKUP(O845,进货明细!$A$2:$D$5000,COLUMN($C$2),0)&amp;"")</f>
        <v/>
      </c>
      <c r="R845" s="167" t="str">
        <f>IF(ISERROR(VLOOKUP(O845,进货明细!$A$2:$D$5000,COLUMN($D$2),0)&amp;""),"",VLOOKUP(O845,进货明细!$A$2:$D$5000,COLUMN($D$2),0)&amp;"")</f>
        <v/>
      </c>
      <c r="S845" s="167" t="str">
        <f>IF(ISERROR(VLOOKUP(O845,进货明细!$A$2:$G$5000,COLUMN($G$2),0)&amp;""),"",VLOOKUP(O845,进货明细!$A$2:$G$5000,COLUMN($G$2),0)&amp;"")</f>
        <v/>
      </c>
    </row>
    <row r="846" customHeight="1" spans="1:19">
      <c r="A846" s="175"/>
      <c r="B846" s="153" t="str">
        <f>IF(ISERROR(VLOOKUP(A846,进货明细!$A$2:$D$5000,COLUMN($B$2),0)&amp;""),"",VLOOKUP(A846,进货明细!$A$2:$D$5000,COLUMN($B$2),0)&amp;"")</f>
        <v/>
      </c>
      <c r="C846" s="147" t="str">
        <f>IF(ISERROR(VLOOKUP(A846,进货明细!$A$2:$D$5000,COLUMN($C$2),0)&amp;""),"",VLOOKUP(A846,进货明细!$A$2:$D$5000,COLUMN($C$2),0)&amp;"")</f>
        <v/>
      </c>
      <c r="D846" s="147" t="str">
        <f>IF(ISERROR(VLOOKUP(A846,进货明细!$A$2:$D$5000,COLUMN($D$2),0)&amp;""),"",VLOOKUP(A846,进货明细!$A$2:$D$5000,COLUMN($D$2),0)&amp;"")</f>
        <v/>
      </c>
      <c r="E846" s="148"/>
      <c r="F846" s="152"/>
      <c r="G846" s="150" t="str">
        <f>IF(ISERROR(VLOOKUP(A846,进货明细!$A$2:$G$5000,COLUMN($G$2),0)&amp;""),"",VLOOKUP(A846,进货明细!$A$2:$G$5000,COLUMN($G$2),0)&amp;"")</f>
        <v/>
      </c>
      <c r="H846" s="151" t="str">
        <f t="shared" si="29"/>
        <v/>
      </c>
      <c r="I846" s="168"/>
      <c r="J846" s="169"/>
      <c r="K846" s="163"/>
      <c r="L846" s="164" t="str">
        <f t="shared" si="28"/>
        <v/>
      </c>
      <c r="M846" s="165" t="e">
        <f>ROUND(VLOOKUP(A846,当前库存!$A$2:$F$7000,COLUMN($F$3),0)&amp;"",2)</f>
        <v>#DIV/0!</v>
      </c>
      <c r="N846" s="166"/>
      <c r="O846" s="167" t="str">
        <f t="array" ref="O846">INDEX(进货明细!A:A,MATCH(0,COUNTIF(O$2:O845,进货明细!$A$2:$A$5000),)+1)&amp;""</f>
        <v/>
      </c>
      <c r="P846" s="167" t="str">
        <f>IF(ISERROR(VLOOKUP(O846,进货明细!$A$2:$D$5000,COLUMN($B$2),0)&amp;""),"",VLOOKUP(O846,进货明细!$A$2:$D$5000,COLUMN($B$2),0)&amp;"")</f>
        <v/>
      </c>
      <c r="Q846" s="174" t="str">
        <f>IF(ISERROR(VLOOKUP(O846,进货明细!$A$2:$D$5000,COLUMN($C$2),0)&amp;""),"",VLOOKUP(O846,进货明细!$A$2:$D$5000,COLUMN($C$2),0)&amp;"")</f>
        <v/>
      </c>
      <c r="R846" s="167" t="str">
        <f>IF(ISERROR(VLOOKUP(O846,进货明细!$A$2:$D$5000,COLUMN($D$2),0)&amp;""),"",VLOOKUP(O846,进货明细!$A$2:$D$5000,COLUMN($D$2),0)&amp;"")</f>
        <v/>
      </c>
      <c r="S846" s="167" t="str">
        <f>IF(ISERROR(VLOOKUP(O846,进货明细!$A$2:$G$5000,COLUMN($G$2),0)&amp;""),"",VLOOKUP(O846,进货明细!$A$2:$G$5000,COLUMN($G$2),0)&amp;"")</f>
        <v/>
      </c>
    </row>
    <row r="847" customHeight="1" spans="1:19">
      <c r="A847" s="175"/>
      <c r="B847" s="153" t="str">
        <f>IF(ISERROR(VLOOKUP(A847,进货明细!$A$2:$D$5000,COLUMN($B$2),0)&amp;""),"",VLOOKUP(A847,进货明细!$A$2:$D$5000,COLUMN($B$2),0)&amp;"")</f>
        <v/>
      </c>
      <c r="C847" s="147" t="str">
        <f>IF(ISERROR(VLOOKUP(A847,进货明细!$A$2:$D$5000,COLUMN($C$2),0)&amp;""),"",VLOOKUP(A847,进货明细!$A$2:$D$5000,COLUMN($C$2),0)&amp;"")</f>
        <v/>
      </c>
      <c r="D847" s="147" t="str">
        <f>IF(ISERROR(VLOOKUP(A847,进货明细!$A$2:$D$5000,COLUMN($D$2),0)&amp;""),"",VLOOKUP(A847,进货明细!$A$2:$D$5000,COLUMN($D$2),0)&amp;"")</f>
        <v/>
      </c>
      <c r="E847" s="148"/>
      <c r="F847" s="152"/>
      <c r="G847" s="150" t="str">
        <f>IF(ISERROR(VLOOKUP(A847,进货明细!$A$2:$G$5000,COLUMN($G$2),0)&amp;""),"",VLOOKUP(A847,进货明细!$A$2:$G$5000,COLUMN($G$2),0)&amp;"")</f>
        <v/>
      </c>
      <c r="H847" s="151" t="str">
        <f t="shared" si="29"/>
        <v/>
      </c>
      <c r="I847" s="168"/>
      <c r="J847" s="169"/>
      <c r="K847" s="163"/>
      <c r="L847" s="164" t="str">
        <f t="shared" si="28"/>
        <v/>
      </c>
      <c r="M847" s="165" t="e">
        <f>ROUND(VLOOKUP(A847,当前库存!$A$2:$F$7000,COLUMN($F$3),0)&amp;"",2)</f>
        <v>#DIV/0!</v>
      </c>
      <c r="N847" s="166"/>
      <c r="O847" s="167" t="str">
        <f t="array" ref="O847">INDEX(进货明细!A:A,MATCH(0,COUNTIF(O$2:O846,进货明细!$A$2:$A$5000),)+1)&amp;""</f>
        <v/>
      </c>
      <c r="P847" s="167" t="str">
        <f>IF(ISERROR(VLOOKUP(O847,进货明细!$A$2:$D$5000,COLUMN($B$2),0)&amp;""),"",VLOOKUP(O847,进货明细!$A$2:$D$5000,COLUMN($B$2),0)&amp;"")</f>
        <v/>
      </c>
      <c r="Q847" s="174" t="str">
        <f>IF(ISERROR(VLOOKUP(O847,进货明细!$A$2:$D$5000,COLUMN($C$2),0)&amp;""),"",VLOOKUP(O847,进货明细!$A$2:$D$5000,COLUMN($C$2),0)&amp;"")</f>
        <v/>
      </c>
      <c r="R847" s="167" t="str">
        <f>IF(ISERROR(VLOOKUP(O847,进货明细!$A$2:$D$5000,COLUMN($D$2),0)&amp;""),"",VLOOKUP(O847,进货明细!$A$2:$D$5000,COLUMN($D$2),0)&amp;"")</f>
        <v/>
      </c>
      <c r="S847" s="167" t="str">
        <f>IF(ISERROR(VLOOKUP(O847,进货明细!$A$2:$G$5000,COLUMN($G$2),0)&amp;""),"",VLOOKUP(O847,进货明细!$A$2:$G$5000,COLUMN($G$2),0)&amp;"")</f>
        <v/>
      </c>
    </row>
    <row r="848" customHeight="1" spans="1:19">
      <c r="A848" s="175"/>
      <c r="B848" s="153" t="str">
        <f>IF(ISERROR(VLOOKUP(A848,进货明细!$A$2:$D$5000,COLUMN($B$2),0)&amp;""),"",VLOOKUP(A848,进货明细!$A$2:$D$5000,COLUMN($B$2),0)&amp;"")</f>
        <v/>
      </c>
      <c r="C848" s="147" t="str">
        <f>IF(ISERROR(VLOOKUP(A848,进货明细!$A$2:$D$5000,COLUMN($C$2),0)&amp;""),"",VLOOKUP(A848,进货明细!$A$2:$D$5000,COLUMN($C$2),0)&amp;"")</f>
        <v/>
      </c>
      <c r="D848" s="147" t="str">
        <f>IF(ISERROR(VLOOKUP(A848,进货明细!$A$2:$D$5000,COLUMN($D$2),0)&amp;""),"",VLOOKUP(A848,进货明细!$A$2:$D$5000,COLUMN($D$2),0)&amp;"")</f>
        <v/>
      </c>
      <c r="E848" s="148"/>
      <c r="F848" s="152"/>
      <c r="G848" s="150" t="str">
        <f>IF(ISERROR(VLOOKUP(A848,进货明细!$A$2:$G$5000,COLUMN($G$2),0)&amp;""),"",VLOOKUP(A848,进货明细!$A$2:$G$5000,COLUMN($G$2),0)&amp;"")</f>
        <v/>
      </c>
      <c r="H848" s="151" t="str">
        <f t="shared" si="29"/>
        <v/>
      </c>
      <c r="I848" s="168"/>
      <c r="J848" s="169"/>
      <c r="K848" s="163"/>
      <c r="L848" s="164" t="str">
        <f t="shared" si="28"/>
        <v/>
      </c>
      <c r="M848" s="165" t="e">
        <f>ROUND(VLOOKUP(A848,当前库存!$A$2:$F$7000,COLUMN($F$3),0)&amp;"",2)</f>
        <v>#DIV/0!</v>
      </c>
      <c r="N848" s="166"/>
      <c r="O848" s="167" t="str">
        <f t="array" ref="O848">INDEX(进货明细!A:A,MATCH(0,COUNTIF(O$2:O847,进货明细!$A$2:$A$5000),)+1)&amp;""</f>
        <v/>
      </c>
      <c r="P848" s="167" t="str">
        <f>IF(ISERROR(VLOOKUP(O848,进货明细!$A$2:$D$5000,COLUMN($B$2),0)&amp;""),"",VLOOKUP(O848,进货明细!$A$2:$D$5000,COLUMN($B$2),0)&amp;"")</f>
        <v/>
      </c>
      <c r="Q848" s="174" t="str">
        <f>IF(ISERROR(VLOOKUP(O848,进货明细!$A$2:$D$5000,COLUMN($C$2),0)&amp;""),"",VLOOKUP(O848,进货明细!$A$2:$D$5000,COLUMN($C$2),0)&amp;"")</f>
        <v/>
      </c>
      <c r="R848" s="167" t="str">
        <f>IF(ISERROR(VLOOKUP(O848,进货明细!$A$2:$D$5000,COLUMN($D$2),0)&amp;""),"",VLOOKUP(O848,进货明细!$A$2:$D$5000,COLUMN($D$2),0)&amp;"")</f>
        <v/>
      </c>
      <c r="S848" s="167" t="str">
        <f>IF(ISERROR(VLOOKUP(O848,进货明细!$A$2:$G$5000,COLUMN($G$2),0)&amp;""),"",VLOOKUP(O848,进货明细!$A$2:$G$5000,COLUMN($G$2),0)&amp;"")</f>
        <v/>
      </c>
    </row>
    <row r="849" customHeight="1" spans="1:19">
      <c r="A849" s="175"/>
      <c r="B849" s="153" t="str">
        <f>IF(ISERROR(VLOOKUP(A849,进货明细!$A$2:$D$5000,COLUMN($B$2),0)&amp;""),"",VLOOKUP(A849,进货明细!$A$2:$D$5000,COLUMN($B$2),0)&amp;"")</f>
        <v/>
      </c>
      <c r="C849" s="147" t="str">
        <f>IF(ISERROR(VLOOKUP(A849,进货明细!$A$2:$D$5000,COLUMN($C$2),0)&amp;""),"",VLOOKUP(A849,进货明细!$A$2:$D$5000,COLUMN($C$2),0)&amp;"")</f>
        <v/>
      </c>
      <c r="D849" s="147" t="str">
        <f>IF(ISERROR(VLOOKUP(A849,进货明细!$A$2:$D$5000,COLUMN($D$2),0)&amp;""),"",VLOOKUP(A849,进货明细!$A$2:$D$5000,COLUMN($D$2),0)&amp;"")</f>
        <v/>
      </c>
      <c r="E849" s="148"/>
      <c r="F849" s="152"/>
      <c r="G849" s="150" t="str">
        <f>IF(ISERROR(VLOOKUP(A849,进货明细!$A$2:$G$5000,COLUMN($G$2),0)&amp;""),"",VLOOKUP(A849,进货明细!$A$2:$G$5000,COLUMN($G$2),0)&amp;"")</f>
        <v/>
      </c>
      <c r="H849" s="151" t="str">
        <f t="shared" si="29"/>
        <v/>
      </c>
      <c r="I849" s="168"/>
      <c r="J849" s="169"/>
      <c r="K849" s="163"/>
      <c r="L849" s="164" t="str">
        <f t="shared" si="28"/>
        <v/>
      </c>
      <c r="M849" s="165" t="e">
        <f>ROUND(VLOOKUP(A849,当前库存!$A$2:$F$7000,COLUMN($F$3),0)&amp;"",2)</f>
        <v>#DIV/0!</v>
      </c>
      <c r="N849" s="166"/>
      <c r="O849" s="167" t="str">
        <f t="array" ref="O849">INDEX(进货明细!A:A,MATCH(0,COUNTIF(O$2:O848,进货明细!$A$2:$A$5000),)+1)&amp;""</f>
        <v/>
      </c>
      <c r="P849" s="167" t="str">
        <f>IF(ISERROR(VLOOKUP(O849,进货明细!$A$2:$D$5000,COLUMN($B$2),0)&amp;""),"",VLOOKUP(O849,进货明细!$A$2:$D$5000,COLUMN($B$2),0)&amp;"")</f>
        <v/>
      </c>
      <c r="Q849" s="174" t="str">
        <f>IF(ISERROR(VLOOKUP(O849,进货明细!$A$2:$D$5000,COLUMN($C$2),0)&amp;""),"",VLOOKUP(O849,进货明细!$A$2:$D$5000,COLUMN($C$2),0)&amp;"")</f>
        <v/>
      </c>
      <c r="R849" s="167" t="str">
        <f>IF(ISERROR(VLOOKUP(O849,进货明细!$A$2:$D$5000,COLUMN($D$2),0)&amp;""),"",VLOOKUP(O849,进货明细!$A$2:$D$5000,COLUMN($D$2),0)&amp;"")</f>
        <v/>
      </c>
      <c r="S849" s="167" t="str">
        <f>IF(ISERROR(VLOOKUP(O849,进货明细!$A$2:$G$5000,COLUMN($G$2),0)&amp;""),"",VLOOKUP(O849,进货明细!$A$2:$G$5000,COLUMN($G$2),0)&amp;"")</f>
        <v/>
      </c>
    </row>
    <row r="850" customHeight="1" spans="1:19">
      <c r="A850" s="175"/>
      <c r="B850" s="153" t="str">
        <f>IF(ISERROR(VLOOKUP(A850,进货明细!$A$2:$D$5000,COLUMN($B$2),0)&amp;""),"",VLOOKUP(A850,进货明细!$A$2:$D$5000,COLUMN($B$2),0)&amp;"")</f>
        <v/>
      </c>
      <c r="C850" s="147" t="str">
        <f>IF(ISERROR(VLOOKUP(A850,进货明细!$A$2:$D$5000,COLUMN($C$2),0)&amp;""),"",VLOOKUP(A850,进货明细!$A$2:$D$5000,COLUMN($C$2),0)&amp;"")</f>
        <v/>
      </c>
      <c r="D850" s="147" t="str">
        <f>IF(ISERROR(VLOOKUP(A850,进货明细!$A$2:$D$5000,COLUMN($D$2),0)&amp;""),"",VLOOKUP(A850,进货明细!$A$2:$D$5000,COLUMN($D$2),0)&amp;"")</f>
        <v/>
      </c>
      <c r="E850" s="148"/>
      <c r="F850" s="152"/>
      <c r="G850" s="150" t="str">
        <f>IF(ISERROR(VLOOKUP(A850,进货明细!$A$2:$G$5000,COLUMN($G$2),0)&amp;""),"",VLOOKUP(A850,进货明细!$A$2:$G$5000,COLUMN($G$2),0)&amp;"")</f>
        <v/>
      </c>
      <c r="H850" s="151" t="str">
        <f t="shared" si="29"/>
        <v/>
      </c>
      <c r="I850" s="168"/>
      <c r="J850" s="169"/>
      <c r="K850" s="163"/>
      <c r="L850" s="164" t="str">
        <f t="shared" si="28"/>
        <v/>
      </c>
      <c r="M850" s="165" t="e">
        <f>ROUND(VLOOKUP(A850,当前库存!$A$2:$F$7000,COLUMN($F$3),0)&amp;"",2)</f>
        <v>#DIV/0!</v>
      </c>
      <c r="N850" s="166"/>
      <c r="O850" s="167" t="str">
        <f t="array" ref="O850">INDEX(进货明细!A:A,MATCH(0,COUNTIF(O$2:O849,进货明细!$A$2:$A$5000),)+1)&amp;""</f>
        <v/>
      </c>
      <c r="P850" s="167" t="str">
        <f>IF(ISERROR(VLOOKUP(O850,进货明细!$A$2:$D$5000,COLUMN($B$2),0)&amp;""),"",VLOOKUP(O850,进货明细!$A$2:$D$5000,COLUMN($B$2),0)&amp;"")</f>
        <v/>
      </c>
      <c r="Q850" s="174" t="str">
        <f>IF(ISERROR(VLOOKUP(O850,进货明细!$A$2:$D$5000,COLUMN($C$2),0)&amp;""),"",VLOOKUP(O850,进货明细!$A$2:$D$5000,COLUMN($C$2),0)&amp;"")</f>
        <v/>
      </c>
      <c r="R850" s="167" t="str">
        <f>IF(ISERROR(VLOOKUP(O850,进货明细!$A$2:$D$5000,COLUMN($D$2),0)&amp;""),"",VLOOKUP(O850,进货明细!$A$2:$D$5000,COLUMN($D$2),0)&amp;"")</f>
        <v/>
      </c>
      <c r="S850" s="167" t="str">
        <f>IF(ISERROR(VLOOKUP(O850,进货明细!$A$2:$G$5000,COLUMN($G$2),0)&amp;""),"",VLOOKUP(O850,进货明细!$A$2:$G$5000,COLUMN($G$2),0)&amp;"")</f>
        <v/>
      </c>
    </row>
    <row r="851" customHeight="1" spans="1:19">
      <c r="A851" s="175"/>
      <c r="B851" s="153" t="str">
        <f>IF(ISERROR(VLOOKUP(A851,进货明细!$A$2:$D$5000,COLUMN($B$2),0)&amp;""),"",VLOOKUP(A851,进货明细!$A$2:$D$5000,COLUMN($B$2),0)&amp;"")</f>
        <v/>
      </c>
      <c r="C851" s="147" t="str">
        <f>IF(ISERROR(VLOOKUP(A851,进货明细!$A$2:$D$5000,COLUMN($C$2),0)&amp;""),"",VLOOKUP(A851,进货明细!$A$2:$D$5000,COLUMN($C$2),0)&amp;"")</f>
        <v/>
      </c>
      <c r="D851" s="147" t="str">
        <f>IF(ISERROR(VLOOKUP(A851,进货明细!$A$2:$D$5000,COLUMN($D$2),0)&amp;""),"",VLOOKUP(A851,进货明细!$A$2:$D$5000,COLUMN($D$2),0)&amp;"")</f>
        <v/>
      </c>
      <c r="E851" s="148"/>
      <c r="F851" s="152"/>
      <c r="G851" s="150" t="str">
        <f>IF(ISERROR(VLOOKUP(A851,进货明细!$A$2:$G$5000,COLUMN($G$2),0)&amp;""),"",VLOOKUP(A851,进货明细!$A$2:$G$5000,COLUMN($G$2),0)&amp;"")</f>
        <v/>
      </c>
      <c r="H851" s="151" t="str">
        <f t="shared" si="29"/>
        <v/>
      </c>
      <c r="I851" s="168"/>
      <c r="J851" s="169"/>
      <c r="K851" s="163"/>
      <c r="L851" s="164" t="str">
        <f t="shared" si="28"/>
        <v/>
      </c>
      <c r="M851" s="165" t="e">
        <f>ROUND(VLOOKUP(A851,当前库存!$A$2:$F$7000,COLUMN($F$3),0)&amp;"",2)</f>
        <v>#DIV/0!</v>
      </c>
      <c r="N851" s="166"/>
      <c r="O851" s="167" t="str">
        <f t="array" ref="O851">INDEX(进货明细!A:A,MATCH(0,COUNTIF(O$2:O850,进货明细!$A$2:$A$5000),)+1)&amp;""</f>
        <v/>
      </c>
      <c r="P851" s="167" t="str">
        <f>IF(ISERROR(VLOOKUP(O851,进货明细!$A$2:$D$5000,COLUMN($B$2),0)&amp;""),"",VLOOKUP(O851,进货明细!$A$2:$D$5000,COLUMN($B$2),0)&amp;"")</f>
        <v/>
      </c>
      <c r="Q851" s="174" t="str">
        <f>IF(ISERROR(VLOOKUP(O851,进货明细!$A$2:$D$5000,COLUMN($C$2),0)&amp;""),"",VLOOKUP(O851,进货明细!$A$2:$D$5000,COLUMN($C$2),0)&amp;"")</f>
        <v/>
      </c>
      <c r="R851" s="167" t="str">
        <f>IF(ISERROR(VLOOKUP(O851,进货明细!$A$2:$D$5000,COLUMN($D$2),0)&amp;""),"",VLOOKUP(O851,进货明细!$A$2:$D$5000,COLUMN($D$2),0)&amp;"")</f>
        <v/>
      </c>
      <c r="S851" s="167" t="str">
        <f>IF(ISERROR(VLOOKUP(O851,进货明细!$A$2:$G$5000,COLUMN($G$2),0)&amp;""),"",VLOOKUP(O851,进货明细!$A$2:$G$5000,COLUMN($G$2),0)&amp;"")</f>
        <v/>
      </c>
    </row>
    <row r="852" customHeight="1" spans="1:19">
      <c r="A852" s="175"/>
      <c r="B852" s="153" t="str">
        <f>IF(ISERROR(VLOOKUP(A852,进货明细!$A$2:$D$5000,COLUMN($B$2),0)&amp;""),"",VLOOKUP(A852,进货明细!$A$2:$D$5000,COLUMN($B$2),0)&amp;"")</f>
        <v/>
      </c>
      <c r="C852" s="147" t="str">
        <f>IF(ISERROR(VLOOKUP(A852,进货明细!$A$2:$D$5000,COLUMN($C$2),0)&amp;""),"",VLOOKUP(A852,进货明细!$A$2:$D$5000,COLUMN($C$2),0)&amp;"")</f>
        <v/>
      </c>
      <c r="D852" s="147" t="str">
        <f>IF(ISERROR(VLOOKUP(A852,进货明细!$A$2:$D$5000,COLUMN($D$2),0)&amp;""),"",VLOOKUP(A852,进货明细!$A$2:$D$5000,COLUMN($D$2),0)&amp;"")</f>
        <v/>
      </c>
      <c r="E852" s="148"/>
      <c r="F852" s="152"/>
      <c r="G852" s="150" t="str">
        <f>IF(ISERROR(VLOOKUP(A852,进货明细!$A$2:$G$5000,COLUMN($G$2),0)&amp;""),"",VLOOKUP(A852,进货明细!$A$2:$G$5000,COLUMN($G$2),0)&amp;"")</f>
        <v/>
      </c>
      <c r="H852" s="151" t="str">
        <f t="shared" si="29"/>
        <v/>
      </c>
      <c r="I852" s="168"/>
      <c r="J852" s="169"/>
      <c r="K852" s="163"/>
      <c r="L852" s="164" t="str">
        <f t="shared" si="28"/>
        <v/>
      </c>
      <c r="M852" s="165" t="e">
        <f>ROUND(VLOOKUP(A852,当前库存!$A$2:$F$7000,COLUMN($F$3),0)&amp;"",2)</f>
        <v>#DIV/0!</v>
      </c>
      <c r="N852" s="166"/>
      <c r="O852" s="167" t="str">
        <f t="array" ref="O852">INDEX(进货明细!A:A,MATCH(0,COUNTIF(O$2:O851,进货明细!$A$2:$A$5000),)+1)&amp;""</f>
        <v/>
      </c>
      <c r="P852" s="167" t="str">
        <f>IF(ISERROR(VLOOKUP(O852,进货明细!$A$2:$D$5000,COLUMN($B$2),0)&amp;""),"",VLOOKUP(O852,进货明细!$A$2:$D$5000,COLUMN($B$2),0)&amp;"")</f>
        <v/>
      </c>
      <c r="Q852" s="174" t="str">
        <f>IF(ISERROR(VLOOKUP(O852,进货明细!$A$2:$D$5000,COLUMN($C$2),0)&amp;""),"",VLOOKUP(O852,进货明细!$A$2:$D$5000,COLUMN($C$2),0)&amp;"")</f>
        <v/>
      </c>
      <c r="R852" s="167" t="str">
        <f>IF(ISERROR(VLOOKUP(O852,进货明细!$A$2:$D$5000,COLUMN($D$2),0)&amp;""),"",VLOOKUP(O852,进货明细!$A$2:$D$5000,COLUMN($D$2),0)&amp;"")</f>
        <v/>
      </c>
      <c r="S852" s="167" t="str">
        <f>IF(ISERROR(VLOOKUP(O852,进货明细!$A$2:$G$5000,COLUMN($G$2),0)&amp;""),"",VLOOKUP(O852,进货明细!$A$2:$G$5000,COLUMN($G$2),0)&amp;"")</f>
        <v/>
      </c>
    </row>
    <row r="853" customHeight="1" spans="1:19">
      <c r="A853" s="175"/>
      <c r="B853" s="153" t="str">
        <f>IF(ISERROR(VLOOKUP(A853,进货明细!$A$2:$D$5000,COLUMN($B$2),0)&amp;""),"",VLOOKUP(A853,进货明细!$A$2:$D$5000,COLUMN($B$2),0)&amp;"")</f>
        <v/>
      </c>
      <c r="C853" s="147" t="str">
        <f>IF(ISERROR(VLOOKUP(A853,进货明细!$A$2:$D$5000,COLUMN($C$2),0)&amp;""),"",VLOOKUP(A853,进货明细!$A$2:$D$5000,COLUMN($C$2),0)&amp;"")</f>
        <v/>
      </c>
      <c r="D853" s="147" t="str">
        <f>IF(ISERROR(VLOOKUP(A853,进货明细!$A$2:$D$5000,COLUMN($D$2),0)&amp;""),"",VLOOKUP(A853,进货明细!$A$2:$D$5000,COLUMN($D$2),0)&amp;"")</f>
        <v/>
      </c>
      <c r="E853" s="148"/>
      <c r="F853" s="152"/>
      <c r="G853" s="150" t="str">
        <f>IF(ISERROR(VLOOKUP(A853,进货明细!$A$2:$G$5000,COLUMN($G$2),0)&amp;""),"",VLOOKUP(A853,进货明细!$A$2:$G$5000,COLUMN($G$2),0)&amp;"")</f>
        <v/>
      </c>
      <c r="H853" s="151" t="str">
        <f t="shared" si="29"/>
        <v/>
      </c>
      <c r="I853" s="168"/>
      <c r="J853" s="169"/>
      <c r="K853" s="163"/>
      <c r="L853" s="164" t="str">
        <f t="shared" si="28"/>
        <v/>
      </c>
      <c r="M853" s="165" t="e">
        <f>ROUND(VLOOKUP(A853,当前库存!$A$2:$F$7000,COLUMN($F$3),0)&amp;"",2)</f>
        <v>#DIV/0!</v>
      </c>
      <c r="N853" s="166"/>
      <c r="O853" s="167" t="str">
        <f t="array" ref="O853">INDEX(进货明细!A:A,MATCH(0,COUNTIF(O$2:O852,进货明细!$A$2:$A$5000),)+1)&amp;""</f>
        <v/>
      </c>
      <c r="P853" s="167" t="str">
        <f>IF(ISERROR(VLOOKUP(O853,进货明细!$A$2:$D$5000,COLUMN($B$2),0)&amp;""),"",VLOOKUP(O853,进货明细!$A$2:$D$5000,COLUMN($B$2),0)&amp;"")</f>
        <v/>
      </c>
      <c r="Q853" s="174" t="str">
        <f>IF(ISERROR(VLOOKUP(O853,进货明细!$A$2:$D$5000,COLUMN($C$2),0)&amp;""),"",VLOOKUP(O853,进货明细!$A$2:$D$5000,COLUMN($C$2),0)&amp;"")</f>
        <v/>
      </c>
      <c r="R853" s="167" t="str">
        <f>IF(ISERROR(VLOOKUP(O853,进货明细!$A$2:$D$5000,COLUMN($D$2),0)&amp;""),"",VLOOKUP(O853,进货明细!$A$2:$D$5000,COLUMN($D$2),0)&amp;"")</f>
        <v/>
      </c>
      <c r="S853" s="167" t="str">
        <f>IF(ISERROR(VLOOKUP(O853,进货明细!$A$2:$G$5000,COLUMN($G$2),0)&amp;""),"",VLOOKUP(O853,进货明细!$A$2:$G$5000,COLUMN($G$2),0)&amp;"")</f>
        <v/>
      </c>
    </row>
    <row r="854" customHeight="1" spans="1:19">
      <c r="A854" s="175"/>
      <c r="B854" s="153" t="str">
        <f>IF(ISERROR(VLOOKUP(A854,进货明细!$A$2:$D$5000,COLUMN($B$2),0)&amp;""),"",VLOOKUP(A854,进货明细!$A$2:$D$5000,COLUMN($B$2),0)&amp;"")</f>
        <v/>
      </c>
      <c r="C854" s="147" t="str">
        <f>IF(ISERROR(VLOOKUP(A854,进货明细!$A$2:$D$5000,COLUMN($C$2),0)&amp;""),"",VLOOKUP(A854,进货明细!$A$2:$D$5000,COLUMN($C$2),0)&amp;"")</f>
        <v/>
      </c>
      <c r="D854" s="147" t="str">
        <f>IF(ISERROR(VLOOKUP(A854,进货明细!$A$2:$D$5000,COLUMN($D$2),0)&amp;""),"",VLOOKUP(A854,进货明细!$A$2:$D$5000,COLUMN($D$2),0)&amp;"")</f>
        <v/>
      </c>
      <c r="E854" s="148"/>
      <c r="F854" s="152"/>
      <c r="G854" s="150" t="str">
        <f>IF(ISERROR(VLOOKUP(A854,进货明细!$A$2:$G$5000,COLUMN($G$2),0)&amp;""),"",VLOOKUP(A854,进货明细!$A$2:$G$5000,COLUMN($G$2),0)&amp;"")</f>
        <v/>
      </c>
      <c r="H854" s="151" t="str">
        <f t="shared" si="29"/>
        <v/>
      </c>
      <c r="I854" s="168"/>
      <c r="J854" s="169"/>
      <c r="K854" s="163"/>
      <c r="L854" s="164" t="str">
        <f t="shared" si="28"/>
        <v/>
      </c>
      <c r="M854" s="165" t="e">
        <f>ROUND(VLOOKUP(A854,当前库存!$A$2:$F$7000,COLUMN($F$3),0)&amp;"",2)</f>
        <v>#DIV/0!</v>
      </c>
      <c r="N854" s="166"/>
      <c r="O854" s="167" t="str">
        <f t="array" ref="O854">INDEX(进货明细!A:A,MATCH(0,COUNTIF(O$2:O853,进货明细!$A$2:$A$5000),)+1)&amp;""</f>
        <v/>
      </c>
      <c r="P854" s="167" t="str">
        <f>IF(ISERROR(VLOOKUP(O854,进货明细!$A$2:$D$5000,COLUMN($B$2),0)&amp;""),"",VLOOKUP(O854,进货明细!$A$2:$D$5000,COLUMN($B$2),0)&amp;"")</f>
        <v/>
      </c>
      <c r="Q854" s="174" t="str">
        <f>IF(ISERROR(VLOOKUP(O854,进货明细!$A$2:$D$5000,COLUMN($C$2),0)&amp;""),"",VLOOKUP(O854,进货明细!$A$2:$D$5000,COLUMN($C$2),0)&amp;"")</f>
        <v/>
      </c>
      <c r="R854" s="167" t="str">
        <f>IF(ISERROR(VLOOKUP(O854,进货明细!$A$2:$D$5000,COLUMN($D$2),0)&amp;""),"",VLOOKUP(O854,进货明细!$A$2:$D$5000,COLUMN($D$2),0)&amp;"")</f>
        <v/>
      </c>
      <c r="S854" s="167" t="str">
        <f>IF(ISERROR(VLOOKUP(O854,进货明细!$A$2:$G$5000,COLUMN($G$2),0)&amp;""),"",VLOOKUP(O854,进货明细!$A$2:$G$5000,COLUMN($G$2),0)&amp;"")</f>
        <v/>
      </c>
    </row>
    <row r="855" customHeight="1" spans="1:19">
      <c r="A855" s="175"/>
      <c r="B855" s="153" t="str">
        <f>IF(ISERROR(VLOOKUP(A855,进货明细!$A$2:$D$5000,COLUMN($B$2),0)&amp;""),"",VLOOKUP(A855,进货明细!$A$2:$D$5000,COLUMN($B$2),0)&amp;"")</f>
        <v/>
      </c>
      <c r="C855" s="147" t="str">
        <f>IF(ISERROR(VLOOKUP(A855,进货明细!$A$2:$D$5000,COLUMN($C$2),0)&amp;""),"",VLOOKUP(A855,进货明细!$A$2:$D$5000,COLUMN($C$2),0)&amp;"")</f>
        <v/>
      </c>
      <c r="D855" s="147" t="str">
        <f>IF(ISERROR(VLOOKUP(A855,进货明细!$A$2:$D$5000,COLUMN($D$2),0)&amp;""),"",VLOOKUP(A855,进货明细!$A$2:$D$5000,COLUMN($D$2),0)&amp;"")</f>
        <v/>
      </c>
      <c r="E855" s="148"/>
      <c r="F855" s="152"/>
      <c r="G855" s="150" t="str">
        <f>IF(ISERROR(VLOOKUP(A855,进货明细!$A$2:$G$5000,COLUMN($G$2),0)&amp;""),"",VLOOKUP(A855,进货明细!$A$2:$G$5000,COLUMN($G$2),0)&amp;"")</f>
        <v/>
      </c>
      <c r="H855" s="151" t="str">
        <f t="shared" si="29"/>
        <v/>
      </c>
      <c r="I855" s="168"/>
      <c r="J855" s="169"/>
      <c r="K855" s="163"/>
      <c r="L855" s="164" t="str">
        <f t="shared" si="28"/>
        <v/>
      </c>
      <c r="M855" s="165" t="e">
        <f>ROUND(VLOOKUP(A855,当前库存!$A$2:$F$7000,COLUMN($F$3),0)&amp;"",2)</f>
        <v>#DIV/0!</v>
      </c>
      <c r="N855" s="166"/>
      <c r="O855" s="167" t="str">
        <f t="array" ref="O855">INDEX(进货明细!A:A,MATCH(0,COUNTIF(O$2:O854,进货明细!$A$2:$A$5000),)+1)&amp;""</f>
        <v/>
      </c>
      <c r="P855" s="167" t="str">
        <f>IF(ISERROR(VLOOKUP(O855,进货明细!$A$2:$D$5000,COLUMN($B$2),0)&amp;""),"",VLOOKUP(O855,进货明细!$A$2:$D$5000,COLUMN($B$2),0)&amp;"")</f>
        <v/>
      </c>
      <c r="Q855" s="174" t="str">
        <f>IF(ISERROR(VLOOKUP(O855,进货明细!$A$2:$D$5000,COLUMN($C$2),0)&amp;""),"",VLOOKUP(O855,进货明细!$A$2:$D$5000,COLUMN($C$2),0)&amp;"")</f>
        <v/>
      </c>
      <c r="R855" s="167" t="str">
        <f>IF(ISERROR(VLOOKUP(O855,进货明细!$A$2:$D$5000,COLUMN($D$2),0)&amp;""),"",VLOOKUP(O855,进货明细!$A$2:$D$5000,COLUMN($D$2),0)&amp;"")</f>
        <v/>
      </c>
      <c r="S855" s="167" t="str">
        <f>IF(ISERROR(VLOOKUP(O855,进货明细!$A$2:$G$5000,COLUMN($G$2),0)&amp;""),"",VLOOKUP(O855,进货明细!$A$2:$G$5000,COLUMN($G$2),0)&amp;"")</f>
        <v/>
      </c>
    </row>
    <row r="856" customHeight="1" spans="1:19">
      <c r="A856" s="175"/>
      <c r="B856" s="153" t="str">
        <f>IF(ISERROR(VLOOKUP(A856,进货明细!$A$2:$D$5000,COLUMN($B$2),0)&amp;""),"",VLOOKUP(A856,进货明细!$A$2:$D$5000,COLUMN($B$2),0)&amp;"")</f>
        <v/>
      </c>
      <c r="C856" s="147" t="str">
        <f>IF(ISERROR(VLOOKUP(A856,进货明细!$A$2:$D$5000,COLUMN($C$2),0)&amp;""),"",VLOOKUP(A856,进货明细!$A$2:$D$5000,COLUMN($C$2),0)&amp;"")</f>
        <v/>
      </c>
      <c r="D856" s="147" t="str">
        <f>IF(ISERROR(VLOOKUP(A856,进货明细!$A$2:$D$5000,COLUMN($D$2),0)&amp;""),"",VLOOKUP(A856,进货明细!$A$2:$D$5000,COLUMN($D$2),0)&amp;"")</f>
        <v/>
      </c>
      <c r="E856" s="148"/>
      <c r="F856" s="152"/>
      <c r="G856" s="150" t="str">
        <f>IF(ISERROR(VLOOKUP(A856,进货明细!$A$2:$G$5000,COLUMN($G$2),0)&amp;""),"",VLOOKUP(A856,进货明细!$A$2:$G$5000,COLUMN($G$2),0)&amp;"")</f>
        <v/>
      </c>
      <c r="H856" s="151" t="str">
        <f t="shared" si="29"/>
        <v/>
      </c>
      <c r="I856" s="168"/>
      <c r="J856" s="169"/>
      <c r="K856" s="163"/>
      <c r="L856" s="164" t="str">
        <f t="shared" si="28"/>
        <v/>
      </c>
      <c r="M856" s="165" t="e">
        <f>ROUND(VLOOKUP(A856,当前库存!$A$2:$F$7000,COLUMN($F$3),0)&amp;"",2)</f>
        <v>#DIV/0!</v>
      </c>
      <c r="N856" s="166"/>
      <c r="O856" s="167" t="str">
        <f t="array" ref="O856">INDEX(进货明细!A:A,MATCH(0,COUNTIF(O$2:O855,进货明细!$A$2:$A$5000),)+1)&amp;""</f>
        <v/>
      </c>
      <c r="P856" s="167" t="str">
        <f>IF(ISERROR(VLOOKUP(O856,进货明细!$A$2:$D$5000,COLUMN($B$2),0)&amp;""),"",VLOOKUP(O856,进货明细!$A$2:$D$5000,COLUMN($B$2),0)&amp;"")</f>
        <v/>
      </c>
      <c r="Q856" s="174" t="str">
        <f>IF(ISERROR(VLOOKUP(O856,进货明细!$A$2:$D$5000,COLUMN($C$2),0)&amp;""),"",VLOOKUP(O856,进货明细!$A$2:$D$5000,COLUMN($C$2),0)&amp;"")</f>
        <v/>
      </c>
      <c r="R856" s="167" t="str">
        <f>IF(ISERROR(VLOOKUP(O856,进货明细!$A$2:$D$5000,COLUMN($D$2),0)&amp;""),"",VLOOKUP(O856,进货明细!$A$2:$D$5000,COLUMN($D$2),0)&amp;"")</f>
        <v/>
      </c>
      <c r="S856" s="167" t="str">
        <f>IF(ISERROR(VLOOKUP(O856,进货明细!$A$2:$G$5000,COLUMN($G$2),0)&amp;""),"",VLOOKUP(O856,进货明细!$A$2:$G$5000,COLUMN($G$2),0)&amp;"")</f>
        <v/>
      </c>
    </row>
    <row r="857" customHeight="1" spans="1:19">
      <c r="A857" s="175"/>
      <c r="B857" s="153" t="str">
        <f>IF(ISERROR(VLOOKUP(A857,进货明细!$A$2:$D$5000,COLUMN($B$2),0)&amp;""),"",VLOOKUP(A857,进货明细!$A$2:$D$5000,COLUMN($B$2),0)&amp;"")</f>
        <v/>
      </c>
      <c r="C857" s="147" t="str">
        <f>IF(ISERROR(VLOOKUP(A857,进货明细!$A$2:$D$5000,COLUMN($C$2),0)&amp;""),"",VLOOKUP(A857,进货明细!$A$2:$D$5000,COLUMN($C$2),0)&amp;"")</f>
        <v/>
      </c>
      <c r="D857" s="147" t="str">
        <f>IF(ISERROR(VLOOKUP(A857,进货明细!$A$2:$D$5000,COLUMN($D$2),0)&amp;""),"",VLOOKUP(A857,进货明细!$A$2:$D$5000,COLUMN($D$2),0)&amp;"")</f>
        <v/>
      </c>
      <c r="E857" s="148"/>
      <c r="F857" s="152"/>
      <c r="G857" s="150" t="str">
        <f>IF(ISERROR(VLOOKUP(A857,进货明细!$A$2:$G$5000,COLUMN($G$2),0)&amp;""),"",VLOOKUP(A857,进货明细!$A$2:$G$5000,COLUMN($G$2),0)&amp;"")</f>
        <v/>
      </c>
      <c r="H857" s="151" t="str">
        <f t="shared" si="29"/>
        <v/>
      </c>
      <c r="I857" s="168"/>
      <c r="J857" s="169"/>
      <c r="K857" s="163"/>
      <c r="L857" s="164" t="str">
        <f t="shared" si="28"/>
        <v/>
      </c>
      <c r="M857" s="165" t="e">
        <f>ROUND(VLOOKUP(A857,当前库存!$A$2:$F$7000,COLUMN($F$3),0)&amp;"",2)</f>
        <v>#DIV/0!</v>
      </c>
      <c r="N857" s="166"/>
      <c r="O857" s="167" t="str">
        <f t="array" ref="O857">INDEX(进货明细!A:A,MATCH(0,COUNTIF(O$2:O856,进货明细!$A$2:$A$5000),)+1)&amp;""</f>
        <v/>
      </c>
      <c r="P857" s="167" t="str">
        <f>IF(ISERROR(VLOOKUP(O857,进货明细!$A$2:$D$5000,COLUMN($B$2),0)&amp;""),"",VLOOKUP(O857,进货明细!$A$2:$D$5000,COLUMN($B$2),0)&amp;"")</f>
        <v/>
      </c>
      <c r="Q857" s="174" t="str">
        <f>IF(ISERROR(VLOOKUP(O857,进货明细!$A$2:$D$5000,COLUMN($C$2),0)&amp;""),"",VLOOKUP(O857,进货明细!$A$2:$D$5000,COLUMN($C$2),0)&amp;"")</f>
        <v/>
      </c>
      <c r="R857" s="167" t="str">
        <f>IF(ISERROR(VLOOKUP(O857,进货明细!$A$2:$D$5000,COLUMN($D$2),0)&amp;""),"",VLOOKUP(O857,进货明细!$A$2:$D$5000,COLUMN($D$2),0)&amp;"")</f>
        <v/>
      </c>
      <c r="S857" s="167" t="str">
        <f>IF(ISERROR(VLOOKUP(O857,进货明细!$A$2:$G$5000,COLUMN($G$2),0)&amp;""),"",VLOOKUP(O857,进货明细!$A$2:$G$5000,COLUMN($G$2),0)&amp;"")</f>
        <v/>
      </c>
    </row>
    <row r="858" customHeight="1" spans="1:19">
      <c r="A858" s="175"/>
      <c r="B858" s="153" t="str">
        <f>IF(ISERROR(VLOOKUP(A858,进货明细!$A$2:$D$5000,COLUMN($B$2),0)&amp;""),"",VLOOKUP(A858,进货明细!$A$2:$D$5000,COLUMN($B$2),0)&amp;"")</f>
        <v/>
      </c>
      <c r="C858" s="147" t="str">
        <f>IF(ISERROR(VLOOKUP(A858,进货明细!$A$2:$D$5000,COLUMN($C$2),0)&amp;""),"",VLOOKUP(A858,进货明细!$A$2:$D$5000,COLUMN($C$2),0)&amp;"")</f>
        <v/>
      </c>
      <c r="D858" s="147" t="str">
        <f>IF(ISERROR(VLOOKUP(A858,进货明细!$A$2:$D$5000,COLUMN($D$2),0)&amp;""),"",VLOOKUP(A858,进货明细!$A$2:$D$5000,COLUMN($D$2),0)&amp;"")</f>
        <v/>
      </c>
      <c r="E858" s="148"/>
      <c r="F858" s="152"/>
      <c r="G858" s="150" t="str">
        <f>IF(ISERROR(VLOOKUP(A858,进货明细!$A$2:$G$5000,COLUMN($G$2),0)&amp;""),"",VLOOKUP(A858,进货明细!$A$2:$G$5000,COLUMN($G$2),0)&amp;"")</f>
        <v/>
      </c>
      <c r="H858" s="151" t="str">
        <f t="shared" si="29"/>
        <v/>
      </c>
      <c r="I858" s="168"/>
      <c r="J858" s="169"/>
      <c r="K858" s="163"/>
      <c r="L858" s="164" t="str">
        <f t="shared" si="28"/>
        <v/>
      </c>
      <c r="M858" s="165" t="e">
        <f>ROUND(VLOOKUP(A858,当前库存!$A$2:$F$7000,COLUMN($F$3),0)&amp;"",2)</f>
        <v>#DIV/0!</v>
      </c>
      <c r="N858" s="166"/>
      <c r="O858" s="167" t="str">
        <f t="array" ref="O858">INDEX(进货明细!A:A,MATCH(0,COUNTIF(O$2:O857,进货明细!$A$2:$A$5000),)+1)&amp;""</f>
        <v/>
      </c>
      <c r="P858" s="167" t="str">
        <f>IF(ISERROR(VLOOKUP(O858,进货明细!$A$2:$D$5000,COLUMN($B$2),0)&amp;""),"",VLOOKUP(O858,进货明细!$A$2:$D$5000,COLUMN($B$2),0)&amp;"")</f>
        <v/>
      </c>
      <c r="Q858" s="174" t="str">
        <f>IF(ISERROR(VLOOKUP(O858,进货明细!$A$2:$D$5000,COLUMN($C$2),0)&amp;""),"",VLOOKUP(O858,进货明细!$A$2:$D$5000,COLUMN($C$2),0)&amp;"")</f>
        <v/>
      </c>
      <c r="R858" s="167" t="str">
        <f>IF(ISERROR(VLOOKUP(O858,进货明细!$A$2:$D$5000,COLUMN($D$2),0)&amp;""),"",VLOOKUP(O858,进货明细!$A$2:$D$5000,COLUMN($D$2),0)&amp;"")</f>
        <v/>
      </c>
      <c r="S858" s="167" t="str">
        <f>IF(ISERROR(VLOOKUP(O858,进货明细!$A$2:$G$5000,COLUMN($G$2),0)&amp;""),"",VLOOKUP(O858,进货明细!$A$2:$G$5000,COLUMN($G$2),0)&amp;"")</f>
        <v/>
      </c>
    </row>
    <row r="859" customHeight="1" spans="1:19">
      <c r="A859" s="175"/>
      <c r="B859" s="153" t="str">
        <f>IF(ISERROR(VLOOKUP(A859,进货明细!$A$2:$D$5000,COLUMN($B$2),0)&amp;""),"",VLOOKUP(A859,进货明细!$A$2:$D$5000,COLUMN($B$2),0)&amp;"")</f>
        <v/>
      </c>
      <c r="C859" s="147" t="str">
        <f>IF(ISERROR(VLOOKUP(A859,进货明细!$A$2:$D$5000,COLUMN($C$2),0)&amp;""),"",VLOOKUP(A859,进货明细!$A$2:$D$5000,COLUMN($C$2),0)&amp;"")</f>
        <v/>
      </c>
      <c r="D859" s="147" t="str">
        <f>IF(ISERROR(VLOOKUP(A859,进货明细!$A$2:$D$5000,COLUMN($D$2),0)&amp;""),"",VLOOKUP(A859,进货明细!$A$2:$D$5000,COLUMN($D$2),0)&amp;"")</f>
        <v/>
      </c>
      <c r="E859" s="148"/>
      <c r="F859" s="152"/>
      <c r="G859" s="150" t="str">
        <f>IF(ISERROR(VLOOKUP(A859,进货明细!$A$2:$G$5000,COLUMN($G$2),0)&amp;""),"",VLOOKUP(A859,进货明细!$A$2:$G$5000,COLUMN($G$2),0)&amp;"")</f>
        <v/>
      </c>
      <c r="H859" s="151" t="str">
        <f t="shared" si="29"/>
        <v/>
      </c>
      <c r="I859" s="168"/>
      <c r="J859" s="169"/>
      <c r="K859" s="163"/>
      <c r="L859" s="164" t="str">
        <f t="shared" si="28"/>
        <v/>
      </c>
      <c r="M859" s="165" t="e">
        <f>ROUND(VLOOKUP(A859,当前库存!$A$2:$F$7000,COLUMN($F$3),0)&amp;"",2)</f>
        <v>#DIV/0!</v>
      </c>
      <c r="N859" s="166"/>
      <c r="O859" s="167" t="str">
        <f t="array" ref="O859">INDEX(进货明细!A:A,MATCH(0,COUNTIF(O$2:O858,进货明细!$A$2:$A$5000),)+1)&amp;""</f>
        <v/>
      </c>
      <c r="P859" s="167" t="str">
        <f>IF(ISERROR(VLOOKUP(O859,进货明细!$A$2:$D$5000,COLUMN($B$2),0)&amp;""),"",VLOOKUP(O859,进货明细!$A$2:$D$5000,COLUMN($B$2),0)&amp;"")</f>
        <v/>
      </c>
      <c r="Q859" s="174" t="str">
        <f>IF(ISERROR(VLOOKUP(O859,进货明细!$A$2:$D$5000,COLUMN($C$2),0)&amp;""),"",VLOOKUP(O859,进货明细!$A$2:$D$5000,COLUMN($C$2),0)&amp;"")</f>
        <v/>
      </c>
      <c r="R859" s="167" t="str">
        <f>IF(ISERROR(VLOOKUP(O859,进货明细!$A$2:$D$5000,COLUMN($D$2),0)&amp;""),"",VLOOKUP(O859,进货明细!$A$2:$D$5000,COLUMN($D$2),0)&amp;"")</f>
        <v/>
      </c>
      <c r="S859" s="167" t="str">
        <f>IF(ISERROR(VLOOKUP(O859,进货明细!$A$2:$G$5000,COLUMN($G$2),0)&amp;""),"",VLOOKUP(O859,进货明细!$A$2:$G$5000,COLUMN($G$2),0)&amp;"")</f>
        <v/>
      </c>
    </row>
    <row r="860" customHeight="1" spans="1:19">
      <c r="A860" s="175"/>
      <c r="B860" s="153" t="str">
        <f>IF(ISERROR(VLOOKUP(A860,进货明细!$A$2:$D$5000,COLUMN($B$2),0)&amp;""),"",VLOOKUP(A860,进货明细!$A$2:$D$5000,COLUMN($B$2),0)&amp;"")</f>
        <v/>
      </c>
      <c r="C860" s="147" t="str">
        <f>IF(ISERROR(VLOOKUP(A860,进货明细!$A$2:$D$5000,COLUMN($C$2),0)&amp;""),"",VLOOKUP(A860,进货明细!$A$2:$D$5000,COLUMN($C$2),0)&amp;"")</f>
        <v/>
      </c>
      <c r="D860" s="147" t="str">
        <f>IF(ISERROR(VLOOKUP(A860,进货明细!$A$2:$D$5000,COLUMN($D$2),0)&amp;""),"",VLOOKUP(A860,进货明细!$A$2:$D$5000,COLUMN($D$2),0)&amp;"")</f>
        <v/>
      </c>
      <c r="E860" s="148"/>
      <c r="F860" s="152"/>
      <c r="G860" s="150" t="str">
        <f>IF(ISERROR(VLOOKUP(A860,进货明细!$A$2:$G$5000,COLUMN($G$2),0)&amp;""),"",VLOOKUP(A860,进货明细!$A$2:$G$5000,COLUMN($G$2),0)&amp;"")</f>
        <v/>
      </c>
      <c r="H860" s="151" t="str">
        <f t="shared" si="29"/>
        <v/>
      </c>
      <c r="I860" s="168"/>
      <c r="J860" s="169"/>
      <c r="K860" s="163"/>
      <c r="L860" s="164" t="str">
        <f t="shared" si="28"/>
        <v/>
      </c>
      <c r="M860" s="165" t="e">
        <f>ROUND(VLOOKUP(A860,当前库存!$A$2:$F$7000,COLUMN($F$3),0)&amp;"",2)</f>
        <v>#DIV/0!</v>
      </c>
      <c r="N860" s="166"/>
      <c r="O860" s="167" t="str">
        <f t="array" ref="O860">INDEX(进货明细!A:A,MATCH(0,COUNTIF(O$2:O859,进货明细!$A$2:$A$5000),)+1)&amp;""</f>
        <v/>
      </c>
      <c r="P860" s="167" t="str">
        <f>IF(ISERROR(VLOOKUP(O860,进货明细!$A$2:$D$5000,COLUMN($B$2),0)&amp;""),"",VLOOKUP(O860,进货明细!$A$2:$D$5000,COLUMN($B$2),0)&amp;"")</f>
        <v/>
      </c>
      <c r="Q860" s="174" t="str">
        <f>IF(ISERROR(VLOOKUP(O860,进货明细!$A$2:$D$5000,COLUMN($C$2),0)&amp;""),"",VLOOKUP(O860,进货明细!$A$2:$D$5000,COLUMN($C$2),0)&amp;"")</f>
        <v/>
      </c>
      <c r="R860" s="167" t="str">
        <f>IF(ISERROR(VLOOKUP(O860,进货明细!$A$2:$D$5000,COLUMN($D$2),0)&amp;""),"",VLOOKUP(O860,进货明细!$A$2:$D$5000,COLUMN($D$2),0)&amp;"")</f>
        <v/>
      </c>
      <c r="S860" s="167" t="str">
        <f>IF(ISERROR(VLOOKUP(O860,进货明细!$A$2:$G$5000,COLUMN($G$2),0)&amp;""),"",VLOOKUP(O860,进货明细!$A$2:$G$5000,COLUMN($G$2),0)&amp;"")</f>
        <v/>
      </c>
    </row>
    <row r="861" customHeight="1" spans="1:19">
      <c r="A861" s="175"/>
      <c r="B861" s="153" t="str">
        <f>IF(ISERROR(VLOOKUP(A861,进货明细!$A$2:$D$5000,COLUMN($B$2),0)&amp;""),"",VLOOKUP(A861,进货明细!$A$2:$D$5000,COLUMN($B$2),0)&amp;"")</f>
        <v/>
      </c>
      <c r="C861" s="147" t="str">
        <f>IF(ISERROR(VLOOKUP(A861,进货明细!$A$2:$D$5000,COLUMN($C$2),0)&amp;""),"",VLOOKUP(A861,进货明细!$A$2:$D$5000,COLUMN($C$2),0)&amp;"")</f>
        <v/>
      </c>
      <c r="D861" s="147" t="str">
        <f>IF(ISERROR(VLOOKUP(A861,进货明细!$A$2:$D$5000,COLUMN($D$2),0)&amp;""),"",VLOOKUP(A861,进货明细!$A$2:$D$5000,COLUMN($D$2),0)&amp;"")</f>
        <v/>
      </c>
      <c r="E861" s="148"/>
      <c r="F861" s="152"/>
      <c r="G861" s="150" t="str">
        <f>IF(ISERROR(VLOOKUP(A861,进货明细!$A$2:$G$5000,COLUMN($G$2),0)&amp;""),"",VLOOKUP(A861,进货明细!$A$2:$G$5000,COLUMN($G$2),0)&amp;"")</f>
        <v/>
      </c>
      <c r="H861" s="151" t="str">
        <f t="shared" si="29"/>
        <v/>
      </c>
      <c r="I861" s="168"/>
      <c r="J861" s="169"/>
      <c r="K861" s="163"/>
      <c r="L861" s="164" t="str">
        <f t="shared" si="28"/>
        <v/>
      </c>
      <c r="M861" s="165" t="e">
        <f>ROUND(VLOOKUP(A861,当前库存!$A$2:$F$7000,COLUMN($F$3),0)&amp;"",2)</f>
        <v>#DIV/0!</v>
      </c>
      <c r="N861" s="166"/>
      <c r="O861" s="167" t="str">
        <f t="array" ref="O861">INDEX(进货明细!A:A,MATCH(0,COUNTIF(O$2:O860,进货明细!$A$2:$A$5000),)+1)&amp;""</f>
        <v/>
      </c>
      <c r="P861" s="167" t="str">
        <f>IF(ISERROR(VLOOKUP(O861,进货明细!$A$2:$D$5000,COLUMN($B$2),0)&amp;""),"",VLOOKUP(O861,进货明细!$A$2:$D$5000,COLUMN($B$2),0)&amp;"")</f>
        <v/>
      </c>
      <c r="Q861" s="174" t="str">
        <f>IF(ISERROR(VLOOKUP(O861,进货明细!$A$2:$D$5000,COLUMN($C$2),0)&amp;""),"",VLOOKUP(O861,进货明细!$A$2:$D$5000,COLUMN($C$2),0)&amp;"")</f>
        <v/>
      </c>
      <c r="R861" s="167" t="str">
        <f>IF(ISERROR(VLOOKUP(O861,进货明细!$A$2:$D$5000,COLUMN($D$2),0)&amp;""),"",VLOOKUP(O861,进货明细!$A$2:$D$5000,COLUMN($D$2),0)&amp;"")</f>
        <v/>
      </c>
      <c r="S861" s="167" t="str">
        <f>IF(ISERROR(VLOOKUP(O861,进货明细!$A$2:$G$5000,COLUMN($G$2),0)&amp;""),"",VLOOKUP(O861,进货明细!$A$2:$G$5000,COLUMN($G$2),0)&amp;"")</f>
        <v/>
      </c>
    </row>
    <row r="862" customHeight="1" spans="1:19">
      <c r="A862" s="175"/>
      <c r="B862" s="153" t="str">
        <f>IF(ISERROR(VLOOKUP(A862,进货明细!$A$2:$D$5000,COLUMN($B$2),0)&amp;""),"",VLOOKUP(A862,进货明细!$A$2:$D$5000,COLUMN($B$2),0)&amp;"")</f>
        <v/>
      </c>
      <c r="C862" s="147" t="str">
        <f>IF(ISERROR(VLOOKUP(A862,进货明细!$A$2:$D$5000,COLUMN($C$2),0)&amp;""),"",VLOOKUP(A862,进货明细!$A$2:$D$5000,COLUMN($C$2),0)&amp;"")</f>
        <v/>
      </c>
      <c r="D862" s="147" t="str">
        <f>IF(ISERROR(VLOOKUP(A862,进货明细!$A$2:$D$5000,COLUMN($D$2),0)&amp;""),"",VLOOKUP(A862,进货明细!$A$2:$D$5000,COLUMN($D$2),0)&amp;"")</f>
        <v/>
      </c>
      <c r="E862" s="148"/>
      <c r="F862" s="152"/>
      <c r="G862" s="150" t="str">
        <f>IF(ISERROR(VLOOKUP(A862,进货明细!$A$2:$G$5000,COLUMN($G$2),0)&amp;""),"",VLOOKUP(A862,进货明细!$A$2:$G$5000,COLUMN($G$2),0)&amp;"")</f>
        <v/>
      </c>
      <c r="H862" s="151" t="str">
        <f t="shared" si="29"/>
        <v/>
      </c>
      <c r="I862" s="168"/>
      <c r="J862" s="169"/>
      <c r="K862" s="163"/>
      <c r="L862" s="164" t="str">
        <f t="shared" si="28"/>
        <v/>
      </c>
      <c r="M862" s="165" t="e">
        <f>ROUND(VLOOKUP(A862,当前库存!$A$2:$F$7000,COLUMN($F$3),0)&amp;"",2)</f>
        <v>#DIV/0!</v>
      </c>
      <c r="N862" s="166"/>
      <c r="O862" s="167" t="str">
        <f t="array" ref="O862">INDEX(进货明细!A:A,MATCH(0,COUNTIF(O$2:O861,进货明细!$A$2:$A$5000),)+1)&amp;""</f>
        <v/>
      </c>
      <c r="P862" s="167" t="str">
        <f>IF(ISERROR(VLOOKUP(O862,进货明细!$A$2:$D$5000,COLUMN($B$2),0)&amp;""),"",VLOOKUP(O862,进货明细!$A$2:$D$5000,COLUMN($B$2),0)&amp;"")</f>
        <v/>
      </c>
      <c r="Q862" s="174" t="str">
        <f>IF(ISERROR(VLOOKUP(O862,进货明细!$A$2:$D$5000,COLUMN($C$2),0)&amp;""),"",VLOOKUP(O862,进货明细!$A$2:$D$5000,COLUMN($C$2),0)&amp;"")</f>
        <v/>
      </c>
      <c r="R862" s="167" t="str">
        <f>IF(ISERROR(VLOOKUP(O862,进货明细!$A$2:$D$5000,COLUMN($D$2),0)&amp;""),"",VLOOKUP(O862,进货明细!$A$2:$D$5000,COLUMN($D$2),0)&amp;"")</f>
        <v/>
      </c>
      <c r="S862" s="167" t="str">
        <f>IF(ISERROR(VLOOKUP(O862,进货明细!$A$2:$G$5000,COLUMN($G$2),0)&amp;""),"",VLOOKUP(O862,进货明细!$A$2:$G$5000,COLUMN($G$2),0)&amp;"")</f>
        <v/>
      </c>
    </row>
    <row r="863" customHeight="1" spans="1:19">
      <c r="A863" s="175"/>
      <c r="B863" s="153" t="str">
        <f>IF(ISERROR(VLOOKUP(A863,进货明细!$A$2:$D$5000,COLUMN($B$2),0)&amp;""),"",VLOOKUP(A863,进货明细!$A$2:$D$5000,COLUMN($B$2),0)&amp;"")</f>
        <v/>
      </c>
      <c r="C863" s="147" t="str">
        <f>IF(ISERROR(VLOOKUP(A863,进货明细!$A$2:$D$5000,COLUMN($C$2),0)&amp;""),"",VLOOKUP(A863,进货明细!$A$2:$D$5000,COLUMN($C$2),0)&amp;"")</f>
        <v/>
      </c>
      <c r="D863" s="147" t="str">
        <f>IF(ISERROR(VLOOKUP(A863,进货明细!$A$2:$D$5000,COLUMN($D$2),0)&amp;""),"",VLOOKUP(A863,进货明细!$A$2:$D$5000,COLUMN($D$2),0)&amp;"")</f>
        <v/>
      </c>
      <c r="E863" s="148"/>
      <c r="F863" s="152"/>
      <c r="G863" s="150" t="str">
        <f>IF(ISERROR(VLOOKUP(A863,进货明细!$A$2:$G$5000,COLUMN($G$2),0)&amp;""),"",VLOOKUP(A863,进货明细!$A$2:$G$5000,COLUMN($G$2),0)&amp;"")</f>
        <v/>
      </c>
      <c r="H863" s="151" t="str">
        <f t="shared" si="29"/>
        <v/>
      </c>
      <c r="I863" s="168"/>
      <c r="J863" s="169"/>
      <c r="K863" s="163"/>
      <c r="L863" s="164" t="str">
        <f t="shared" si="28"/>
        <v/>
      </c>
      <c r="M863" s="165" t="e">
        <f>ROUND(VLOOKUP(A863,当前库存!$A$2:$F$7000,COLUMN($F$3),0)&amp;"",2)</f>
        <v>#DIV/0!</v>
      </c>
      <c r="N863" s="166"/>
      <c r="O863" s="167" t="str">
        <f t="array" ref="O863">INDEX(进货明细!A:A,MATCH(0,COUNTIF(O$2:O862,进货明细!$A$2:$A$5000),)+1)&amp;""</f>
        <v/>
      </c>
      <c r="P863" s="167" t="str">
        <f>IF(ISERROR(VLOOKUP(O863,进货明细!$A$2:$D$5000,COLUMN($B$2),0)&amp;""),"",VLOOKUP(O863,进货明细!$A$2:$D$5000,COLUMN($B$2),0)&amp;"")</f>
        <v/>
      </c>
      <c r="Q863" s="174" t="str">
        <f>IF(ISERROR(VLOOKUP(O863,进货明细!$A$2:$D$5000,COLUMN($C$2),0)&amp;""),"",VLOOKUP(O863,进货明细!$A$2:$D$5000,COLUMN($C$2),0)&amp;"")</f>
        <v/>
      </c>
      <c r="R863" s="167" t="str">
        <f>IF(ISERROR(VLOOKUP(O863,进货明细!$A$2:$D$5000,COLUMN($D$2),0)&amp;""),"",VLOOKUP(O863,进货明细!$A$2:$D$5000,COLUMN($D$2),0)&amp;"")</f>
        <v/>
      </c>
      <c r="S863" s="167" t="str">
        <f>IF(ISERROR(VLOOKUP(O863,进货明细!$A$2:$G$5000,COLUMN($G$2),0)&amp;""),"",VLOOKUP(O863,进货明细!$A$2:$G$5000,COLUMN($G$2),0)&amp;"")</f>
        <v/>
      </c>
    </row>
    <row r="864" customHeight="1" spans="1:19">
      <c r="A864" s="175"/>
      <c r="B864" s="153" t="str">
        <f>IF(ISERROR(VLOOKUP(A864,进货明细!$A$2:$D$5000,COLUMN($B$2),0)&amp;""),"",VLOOKUP(A864,进货明细!$A$2:$D$5000,COLUMN($B$2),0)&amp;"")</f>
        <v/>
      </c>
      <c r="C864" s="147" t="str">
        <f>IF(ISERROR(VLOOKUP(A864,进货明细!$A$2:$D$5000,COLUMN($C$2),0)&amp;""),"",VLOOKUP(A864,进货明细!$A$2:$D$5000,COLUMN($C$2),0)&amp;"")</f>
        <v/>
      </c>
      <c r="D864" s="147" t="str">
        <f>IF(ISERROR(VLOOKUP(A864,进货明细!$A$2:$D$5000,COLUMN($D$2),0)&amp;""),"",VLOOKUP(A864,进货明细!$A$2:$D$5000,COLUMN($D$2),0)&amp;"")</f>
        <v/>
      </c>
      <c r="E864" s="148"/>
      <c r="F864" s="152"/>
      <c r="G864" s="150" t="str">
        <f>IF(ISERROR(VLOOKUP(A864,进货明细!$A$2:$G$5000,COLUMN($G$2),0)&amp;""),"",VLOOKUP(A864,进货明细!$A$2:$G$5000,COLUMN($G$2),0)&amp;"")</f>
        <v/>
      </c>
      <c r="H864" s="151" t="str">
        <f t="shared" si="29"/>
        <v/>
      </c>
      <c r="I864" s="168"/>
      <c r="J864" s="169"/>
      <c r="K864" s="163"/>
      <c r="L864" s="164" t="str">
        <f t="shared" si="28"/>
        <v/>
      </c>
      <c r="M864" s="165" t="e">
        <f>ROUND(VLOOKUP(A864,当前库存!$A$2:$F$7000,COLUMN($F$3),0)&amp;"",2)</f>
        <v>#DIV/0!</v>
      </c>
      <c r="N864" s="166"/>
      <c r="O864" s="167" t="str">
        <f t="array" ref="O864">INDEX(进货明细!A:A,MATCH(0,COUNTIF(O$2:O863,进货明细!$A$2:$A$5000),)+1)&amp;""</f>
        <v/>
      </c>
      <c r="P864" s="167" t="str">
        <f>IF(ISERROR(VLOOKUP(O864,进货明细!$A$2:$D$5000,COLUMN($B$2),0)&amp;""),"",VLOOKUP(O864,进货明细!$A$2:$D$5000,COLUMN($B$2),0)&amp;"")</f>
        <v/>
      </c>
      <c r="Q864" s="174" t="str">
        <f>IF(ISERROR(VLOOKUP(O864,进货明细!$A$2:$D$5000,COLUMN($C$2),0)&amp;""),"",VLOOKUP(O864,进货明细!$A$2:$D$5000,COLUMN($C$2),0)&amp;"")</f>
        <v/>
      </c>
      <c r="R864" s="167" t="str">
        <f>IF(ISERROR(VLOOKUP(O864,进货明细!$A$2:$D$5000,COLUMN($D$2),0)&amp;""),"",VLOOKUP(O864,进货明细!$A$2:$D$5000,COLUMN($D$2),0)&amp;"")</f>
        <v/>
      </c>
      <c r="S864" s="167" t="str">
        <f>IF(ISERROR(VLOOKUP(O864,进货明细!$A$2:$G$5000,COLUMN($G$2),0)&amp;""),"",VLOOKUP(O864,进货明细!$A$2:$G$5000,COLUMN($G$2),0)&amp;"")</f>
        <v/>
      </c>
    </row>
    <row r="865" customHeight="1" spans="1:19">
      <c r="A865" s="175"/>
      <c r="B865" s="153" t="str">
        <f>IF(ISERROR(VLOOKUP(A865,进货明细!$A$2:$D$5000,COLUMN($B$2),0)&amp;""),"",VLOOKUP(A865,进货明细!$A$2:$D$5000,COLUMN($B$2),0)&amp;"")</f>
        <v/>
      </c>
      <c r="C865" s="147" t="str">
        <f>IF(ISERROR(VLOOKUP(A865,进货明细!$A$2:$D$5000,COLUMN($C$2),0)&amp;""),"",VLOOKUP(A865,进货明细!$A$2:$D$5000,COLUMN($C$2),0)&amp;"")</f>
        <v/>
      </c>
      <c r="D865" s="147" t="str">
        <f>IF(ISERROR(VLOOKUP(A865,进货明细!$A$2:$D$5000,COLUMN($D$2),0)&amp;""),"",VLOOKUP(A865,进货明细!$A$2:$D$5000,COLUMN($D$2),0)&amp;"")</f>
        <v/>
      </c>
      <c r="E865" s="148"/>
      <c r="F865" s="152"/>
      <c r="G865" s="150" t="str">
        <f>IF(ISERROR(VLOOKUP(A865,进货明细!$A$2:$G$5000,COLUMN($G$2),0)&amp;""),"",VLOOKUP(A865,进货明细!$A$2:$G$5000,COLUMN($G$2),0)&amp;"")</f>
        <v/>
      </c>
      <c r="H865" s="151" t="str">
        <f t="shared" si="29"/>
        <v/>
      </c>
      <c r="I865" s="168"/>
      <c r="J865" s="169"/>
      <c r="K865" s="163"/>
      <c r="L865" s="164" t="str">
        <f t="shared" si="28"/>
        <v/>
      </c>
      <c r="M865" s="165" t="e">
        <f>ROUND(VLOOKUP(A865,当前库存!$A$2:$F$7000,COLUMN($F$3),0)&amp;"",2)</f>
        <v>#DIV/0!</v>
      </c>
      <c r="N865" s="166"/>
      <c r="O865" s="167" t="str">
        <f t="array" ref="O865">INDEX(进货明细!A:A,MATCH(0,COUNTIF(O$2:O864,进货明细!$A$2:$A$5000),)+1)&amp;""</f>
        <v/>
      </c>
      <c r="P865" s="167" t="str">
        <f>IF(ISERROR(VLOOKUP(O865,进货明细!$A$2:$D$5000,COLUMN($B$2),0)&amp;""),"",VLOOKUP(O865,进货明细!$A$2:$D$5000,COLUMN($B$2),0)&amp;"")</f>
        <v/>
      </c>
      <c r="Q865" s="174" t="str">
        <f>IF(ISERROR(VLOOKUP(O865,进货明细!$A$2:$D$5000,COLUMN($C$2),0)&amp;""),"",VLOOKUP(O865,进货明细!$A$2:$D$5000,COLUMN($C$2),0)&amp;"")</f>
        <v/>
      </c>
      <c r="R865" s="167" t="str">
        <f>IF(ISERROR(VLOOKUP(O865,进货明细!$A$2:$D$5000,COLUMN($D$2),0)&amp;""),"",VLOOKUP(O865,进货明细!$A$2:$D$5000,COLUMN($D$2),0)&amp;"")</f>
        <v/>
      </c>
      <c r="S865" s="167" t="str">
        <f>IF(ISERROR(VLOOKUP(O865,进货明细!$A$2:$G$5000,COLUMN($G$2),0)&amp;""),"",VLOOKUP(O865,进货明细!$A$2:$G$5000,COLUMN($G$2),0)&amp;"")</f>
        <v/>
      </c>
    </row>
    <row r="866" customHeight="1" spans="1:19">
      <c r="A866" s="175"/>
      <c r="B866" s="153" t="str">
        <f>IF(ISERROR(VLOOKUP(A866,进货明细!$A$2:$D$5000,COLUMN($B$2),0)&amp;""),"",VLOOKUP(A866,进货明细!$A$2:$D$5000,COLUMN($B$2),0)&amp;"")</f>
        <v/>
      </c>
      <c r="C866" s="147" t="str">
        <f>IF(ISERROR(VLOOKUP(A866,进货明细!$A$2:$D$5000,COLUMN($C$2),0)&amp;""),"",VLOOKUP(A866,进货明细!$A$2:$D$5000,COLUMN($C$2),0)&amp;"")</f>
        <v/>
      </c>
      <c r="D866" s="147" t="str">
        <f>IF(ISERROR(VLOOKUP(A866,进货明细!$A$2:$D$5000,COLUMN($D$2),0)&amp;""),"",VLOOKUP(A866,进货明细!$A$2:$D$5000,COLUMN($D$2),0)&amp;"")</f>
        <v/>
      </c>
      <c r="E866" s="148"/>
      <c r="F866" s="152"/>
      <c r="G866" s="150" t="str">
        <f>IF(ISERROR(VLOOKUP(A866,进货明细!$A$2:$G$5000,COLUMN($G$2),0)&amp;""),"",VLOOKUP(A866,进货明细!$A$2:$G$5000,COLUMN($G$2),0)&amp;"")</f>
        <v/>
      </c>
      <c r="H866" s="151" t="str">
        <f t="shared" si="29"/>
        <v/>
      </c>
      <c r="I866" s="168"/>
      <c r="J866" s="169"/>
      <c r="K866" s="163"/>
      <c r="L866" s="164" t="str">
        <f t="shared" si="28"/>
        <v/>
      </c>
      <c r="M866" s="165" t="e">
        <f>ROUND(VLOOKUP(A866,当前库存!$A$2:$F$7000,COLUMN($F$3),0)&amp;"",2)</f>
        <v>#DIV/0!</v>
      </c>
      <c r="N866" s="166"/>
      <c r="O866" s="167" t="str">
        <f t="array" ref="O866">INDEX(进货明细!A:A,MATCH(0,COUNTIF(O$2:O865,进货明细!$A$2:$A$5000),)+1)&amp;""</f>
        <v/>
      </c>
      <c r="P866" s="167" t="str">
        <f>IF(ISERROR(VLOOKUP(O866,进货明细!$A$2:$D$5000,COLUMN($B$2),0)&amp;""),"",VLOOKUP(O866,进货明细!$A$2:$D$5000,COLUMN($B$2),0)&amp;"")</f>
        <v/>
      </c>
      <c r="Q866" s="174" t="str">
        <f>IF(ISERROR(VLOOKUP(O866,进货明细!$A$2:$D$5000,COLUMN($C$2),0)&amp;""),"",VLOOKUP(O866,进货明细!$A$2:$D$5000,COLUMN($C$2),0)&amp;"")</f>
        <v/>
      </c>
      <c r="R866" s="167" t="str">
        <f>IF(ISERROR(VLOOKUP(O866,进货明细!$A$2:$D$5000,COLUMN($D$2),0)&amp;""),"",VLOOKUP(O866,进货明细!$A$2:$D$5000,COLUMN($D$2),0)&amp;"")</f>
        <v/>
      </c>
      <c r="S866" s="167" t="str">
        <f>IF(ISERROR(VLOOKUP(O866,进货明细!$A$2:$G$5000,COLUMN($G$2),0)&amp;""),"",VLOOKUP(O866,进货明细!$A$2:$G$5000,COLUMN($G$2),0)&amp;"")</f>
        <v/>
      </c>
    </row>
    <row r="867" customHeight="1" spans="1:19">
      <c r="A867" s="175"/>
      <c r="B867" s="153" t="str">
        <f>IF(ISERROR(VLOOKUP(A867,进货明细!$A$2:$D$5000,COLUMN($B$2),0)&amp;""),"",VLOOKUP(A867,进货明细!$A$2:$D$5000,COLUMN($B$2),0)&amp;"")</f>
        <v/>
      </c>
      <c r="C867" s="147" t="str">
        <f>IF(ISERROR(VLOOKUP(A867,进货明细!$A$2:$D$5000,COLUMN($C$2),0)&amp;""),"",VLOOKUP(A867,进货明细!$A$2:$D$5000,COLUMN($C$2),0)&amp;"")</f>
        <v/>
      </c>
      <c r="D867" s="147" t="str">
        <f>IF(ISERROR(VLOOKUP(A867,进货明细!$A$2:$D$5000,COLUMN($D$2),0)&amp;""),"",VLOOKUP(A867,进货明细!$A$2:$D$5000,COLUMN($D$2),0)&amp;"")</f>
        <v/>
      </c>
      <c r="E867" s="148"/>
      <c r="F867" s="152"/>
      <c r="G867" s="150" t="str">
        <f>IF(ISERROR(VLOOKUP(A867,进货明细!$A$2:$G$5000,COLUMN($G$2),0)&amp;""),"",VLOOKUP(A867,进货明细!$A$2:$G$5000,COLUMN($G$2),0)&amp;"")</f>
        <v/>
      </c>
      <c r="H867" s="151" t="str">
        <f t="shared" si="29"/>
        <v/>
      </c>
      <c r="I867" s="168"/>
      <c r="J867" s="169"/>
      <c r="K867" s="163"/>
      <c r="L867" s="164" t="str">
        <f t="shared" si="28"/>
        <v/>
      </c>
      <c r="M867" s="165" t="e">
        <f>ROUND(VLOOKUP(A867,当前库存!$A$2:$F$7000,COLUMN($F$3),0)&amp;"",2)</f>
        <v>#DIV/0!</v>
      </c>
      <c r="N867" s="166"/>
      <c r="O867" s="167" t="str">
        <f t="array" ref="O867">INDEX(进货明细!A:A,MATCH(0,COUNTIF(O$2:O866,进货明细!$A$2:$A$5000),)+1)&amp;""</f>
        <v/>
      </c>
      <c r="P867" s="167" t="str">
        <f>IF(ISERROR(VLOOKUP(O867,进货明细!$A$2:$D$5000,COLUMN($B$2),0)&amp;""),"",VLOOKUP(O867,进货明细!$A$2:$D$5000,COLUMN($B$2),0)&amp;"")</f>
        <v/>
      </c>
      <c r="Q867" s="174" t="str">
        <f>IF(ISERROR(VLOOKUP(O867,进货明细!$A$2:$D$5000,COLUMN($C$2),0)&amp;""),"",VLOOKUP(O867,进货明细!$A$2:$D$5000,COLUMN($C$2),0)&amp;"")</f>
        <v/>
      </c>
      <c r="R867" s="167" t="str">
        <f>IF(ISERROR(VLOOKUP(O867,进货明细!$A$2:$D$5000,COLUMN($D$2),0)&amp;""),"",VLOOKUP(O867,进货明细!$A$2:$D$5000,COLUMN($D$2),0)&amp;"")</f>
        <v/>
      </c>
      <c r="S867" s="167" t="str">
        <f>IF(ISERROR(VLOOKUP(O867,进货明细!$A$2:$G$5000,COLUMN($G$2),0)&amp;""),"",VLOOKUP(O867,进货明细!$A$2:$G$5000,COLUMN($G$2),0)&amp;"")</f>
        <v/>
      </c>
    </row>
    <row r="868" customHeight="1" spans="1:19">
      <c r="A868" s="175"/>
      <c r="B868" s="153" t="str">
        <f>IF(ISERROR(VLOOKUP(A868,进货明细!$A$2:$D$5000,COLUMN($B$2),0)&amp;""),"",VLOOKUP(A868,进货明细!$A$2:$D$5000,COLUMN($B$2),0)&amp;"")</f>
        <v/>
      </c>
      <c r="C868" s="147" t="str">
        <f>IF(ISERROR(VLOOKUP(A868,进货明细!$A$2:$D$5000,COLUMN($C$2),0)&amp;""),"",VLOOKUP(A868,进货明细!$A$2:$D$5000,COLUMN($C$2),0)&amp;"")</f>
        <v/>
      </c>
      <c r="D868" s="147" t="str">
        <f>IF(ISERROR(VLOOKUP(A868,进货明细!$A$2:$D$5000,COLUMN($D$2),0)&amp;""),"",VLOOKUP(A868,进货明细!$A$2:$D$5000,COLUMN($D$2),0)&amp;"")</f>
        <v/>
      </c>
      <c r="E868" s="148"/>
      <c r="F868" s="152"/>
      <c r="G868" s="150" t="str">
        <f>IF(ISERROR(VLOOKUP(A868,进货明细!$A$2:$G$5000,COLUMN($G$2),0)&amp;""),"",VLOOKUP(A868,进货明细!$A$2:$G$5000,COLUMN($G$2),0)&amp;"")</f>
        <v/>
      </c>
      <c r="H868" s="151" t="str">
        <f t="shared" si="29"/>
        <v/>
      </c>
      <c r="I868" s="168"/>
      <c r="J868" s="169"/>
      <c r="K868" s="163"/>
      <c r="L868" s="164" t="str">
        <f t="shared" si="28"/>
        <v/>
      </c>
      <c r="M868" s="165" t="e">
        <f>ROUND(VLOOKUP(A868,当前库存!$A$2:$F$7000,COLUMN($F$3),0)&amp;"",2)</f>
        <v>#DIV/0!</v>
      </c>
      <c r="N868" s="166"/>
      <c r="O868" s="167" t="str">
        <f t="array" ref="O868">INDEX(进货明细!A:A,MATCH(0,COUNTIF(O$2:O867,进货明细!$A$2:$A$5000),)+1)&amp;""</f>
        <v/>
      </c>
      <c r="P868" s="167" t="str">
        <f>IF(ISERROR(VLOOKUP(O868,进货明细!$A$2:$D$5000,COLUMN($B$2),0)&amp;""),"",VLOOKUP(O868,进货明细!$A$2:$D$5000,COLUMN($B$2),0)&amp;"")</f>
        <v/>
      </c>
      <c r="Q868" s="174" t="str">
        <f>IF(ISERROR(VLOOKUP(O868,进货明细!$A$2:$D$5000,COLUMN($C$2),0)&amp;""),"",VLOOKUP(O868,进货明细!$A$2:$D$5000,COLUMN($C$2),0)&amp;"")</f>
        <v/>
      </c>
      <c r="R868" s="167" t="str">
        <f>IF(ISERROR(VLOOKUP(O868,进货明细!$A$2:$D$5000,COLUMN($D$2),0)&amp;""),"",VLOOKUP(O868,进货明细!$A$2:$D$5000,COLUMN($D$2),0)&amp;"")</f>
        <v/>
      </c>
      <c r="S868" s="167" t="str">
        <f>IF(ISERROR(VLOOKUP(O868,进货明细!$A$2:$G$5000,COLUMN($G$2),0)&amp;""),"",VLOOKUP(O868,进货明细!$A$2:$G$5000,COLUMN($G$2),0)&amp;"")</f>
        <v/>
      </c>
    </row>
    <row r="869" customHeight="1" spans="1:19">
      <c r="A869" s="175"/>
      <c r="B869" s="153" t="str">
        <f>IF(ISERROR(VLOOKUP(A869,进货明细!$A$2:$D$5000,COLUMN($B$2),0)&amp;""),"",VLOOKUP(A869,进货明细!$A$2:$D$5000,COLUMN($B$2),0)&amp;"")</f>
        <v/>
      </c>
      <c r="C869" s="147" t="str">
        <f>IF(ISERROR(VLOOKUP(A869,进货明细!$A$2:$D$5000,COLUMN($C$2),0)&amp;""),"",VLOOKUP(A869,进货明细!$A$2:$D$5000,COLUMN($C$2),0)&amp;"")</f>
        <v/>
      </c>
      <c r="D869" s="147" t="str">
        <f>IF(ISERROR(VLOOKUP(A869,进货明细!$A$2:$D$5000,COLUMN($D$2),0)&amp;""),"",VLOOKUP(A869,进货明细!$A$2:$D$5000,COLUMN($D$2),0)&amp;"")</f>
        <v/>
      </c>
      <c r="E869" s="148"/>
      <c r="F869" s="152"/>
      <c r="G869" s="150" t="str">
        <f>IF(ISERROR(VLOOKUP(A869,进货明细!$A$2:$G$5000,COLUMN($G$2),0)&amp;""),"",VLOOKUP(A869,进货明细!$A$2:$G$5000,COLUMN($G$2),0)&amp;"")</f>
        <v/>
      </c>
      <c r="H869" s="151" t="str">
        <f t="shared" si="29"/>
        <v/>
      </c>
      <c r="I869" s="168"/>
      <c r="J869" s="169"/>
      <c r="K869" s="163"/>
      <c r="L869" s="164" t="str">
        <f t="shared" si="28"/>
        <v/>
      </c>
      <c r="M869" s="165" t="e">
        <f>ROUND(VLOOKUP(A869,当前库存!$A$2:$F$7000,COLUMN($F$3),0)&amp;"",2)</f>
        <v>#DIV/0!</v>
      </c>
      <c r="N869" s="166"/>
      <c r="O869" s="167" t="str">
        <f t="array" ref="O869">INDEX(进货明细!A:A,MATCH(0,COUNTIF(O$2:O868,进货明细!$A$2:$A$5000),)+1)&amp;""</f>
        <v/>
      </c>
      <c r="P869" s="167" t="str">
        <f>IF(ISERROR(VLOOKUP(O869,进货明细!$A$2:$D$5000,COLUMN($B$2),0)&amp;""),"",VLOOKUP(O869,进货明细!$A$2:$D$5000,COLUMN($B$2),0)&amp;"")</f>
        <v/>
      </c>
      <c r="Q869" s="174" t="str">
        <f>IF(ISERROR(VLOOKUP(O869,进货明细!$A$2:$D$5000,COLUMN($C$2),0)&amp;""),"",VLOOKUP(O869,进货明细!$A$2:$D$5000,COLUMN($C$2),0)&amp;"")</f>
        <v/>
      </c>
      <c r="R869" s="167" t="str">
        <f>IF(ISERROR(VLOOKUP(O869,进货明细!$A$2:$D$5000,COLUMN($D$2),0)&amp;""),"",VLOOKUP(O869,进货明细!$A$2:$D$5000,COLUMN($D$2),0)&amp;"")</f>
        <v/>
      </c>
      <c r="S869" s="167" t="str">
        <f>IF(ISERROR(VLOOKUP(O869,进货明细!$A$2:$G$5000,COLUMN($G$2),0)&amp;""),"",VLOOKUP(O869,进货明细!$A$2:$G$5000,COLUMN($G$2),0)&amp;"")</f>
        <v/>
      </c>
    </row>
    <row r="870" customHeight="1" spans="1:19">
      <c r="A870" s="175"/>
      <c r="B870" s="153" t="str">
        <f>IF(ISERROR(VLOOKUP(A870,进货明细!$A$2:$D$5000,COLUMN($B$2),0)&amp;""),"",VLOOKUP(A870,进货明细!$A$2:$D$5000,COLUMN($B$2),0)&amp;"")</f>
        <v/>
      </c>
      <c r="C870" s="147" t="str">
        <f>IF(ISERROR(VLOOKUP(A870,进货明细!$A$2:$D$5000,COLUMN($C$2),0)&amp;""),"",VLOOKUP(A870,进货明细!$A$2:$D$5000,COLUMN($C$2),0)&amp;"")</f>
        <v/>
      </c>
      <c r="D870" s="147" t="str">
        <f>IF(ISERROR(VLOOKUP(A870,进货明细!$A$2:$D$5000,COLUMN($D$2),0)&amp;""),"",VLOOKUP(A870,进货明细!$A$2:$D$5000,COLUMN($D$2),0)&amp;"")</f>
        <v/>
      </c>
      <c r="E870" s="148"/>
      <c r="F870" s="152"/>
      <c r="G870" s="150" t="str">
        <f>IF(ISERROR(VLOOKUP(A870,进货明细!$A$2:$G$5000,COLUMN($G$2),0)&amp;""),"",VLOOKUP(A870,进货明细!$A$2:$G$5000,COLUMN($G$2),0)&amp;"")</f>
        <v/>
      </c>
      <c r="H870" s="151" t="str">
        <f t="shared" si="29"/>
        <v/>
      </c>
      <c r="I870" s="168"/>
      <c r="J870" s="169"/>
      <c r="K870" s="163"/>
      <c r="L870" s="164" t="str">
        <f t="shared" si="28"/>
        <v/>
      </c>
      <c r="M870" s="165" t="e">
        <f>ROUND(VLOOKUP(A870,当前库存!$A$2:$F$7000,COLUMN($F$3),0)&amp;"",2)</f>
        <v>#DIV/0!</v>
      </c>
      <c r="N870" s="166"/>
      <c r="O870" s="167" t="str">
        <f t="array" ref="O870">INDEX(进货明细!A:A,MATCH(0,COUNTIF(O$2:O869,进货明细!$A$2:$A$5000),)+1)&amp;""</f>
        <v/>
      </c>
      <c r="P870" s="167" t="str">
        <f>IF(ISERROR(VLOOKUP(O870,进货明细!$A$2:$D$5000,COLUMN($B$2),0)&amp;""),"",VLOOKUP(O870,进货明细!$A$2:$D$5000,COLUMN($B$2),0)&amp;"")</f>
        <v/>
      </c>
      <c r="Q870" s="174" t="str">
        <f>IF(ISERROR(VLOOKUP(O870,进货明细!$A$2:$D$5000,COLUMN($C$2),0)&amp;""),"",VLOOKUP(O870,进货明细!$A$2:$D$5000,COLUMN($C$2),0)&amp;"")</f>
        <v/>
      </c>
      <c r="R870" s="167" t="str">
        <f>IF(ISERROR(VLOOKUP(O870,进货明细!$A$2:$D$5000,COLUMN($D$2),0)&amp;""),"",VLOOKUP(O870,进货明细!$A$2:$D$5000,COLUMN($D$2),0)&amp;"")</f>
        <v/>
      </c>
      <c r="S870" s="167" t="str">
        <f>IF(ISERROR(VLOOKUP(O870,进货明细!$A$2:$G$5000,COLUMN($G$2),0)&amp;""),"",VLOOKUP(O870,进货明细!$A$2:$G$5000,COLUMN($G$2),0)&amp;"")</f>
        <v/>
      </c>
    </row>
    <row r="871" customHeight="1" spans="1:19">
      <c r="A871" s="175"/>
      <c r="B871" s="153" t="str">
        <f>IF(ISERROR(VLOOKUP(A871,进货明细!$A$2:$D$5000,COLUMN($B$2),0)&amp;""),"",VLOOKUP(A871,进货明细!$A$2:$D$5000,COLUMN($B$2),0)&amp;"")</f>
        <v/>
      </c>
      <c r="C871" s="147" t="str">
        <f>IF(ISERROR(VLOOKUP(A871,进货明细!$A$2:$D$5000,COLUMN($C$2),0)&amp;""),"",VLOOKUP(A871,进货明细!$A$2:$D$5000,COLUMN($C$2),0)&amp;"")</f>
        <v/>
      </c>
      <c r="D871" s="147" t="str">
        <f>IF(ISERROR(VLOOKUP(A871,进货明细!$A$2:$D$5000,COLUMN($D$2),0)&amp;""),"",VLOOKUP(A871,进货明细!$A$2:$D$5000,COLUMN($D$2),0)&amp;"")</f>
        <v/>
      </c>
      <c r="E871" s="148"/>
      <c r="F871" s="152"/>
      <c r="G871" s="150" t="str">
        <f>IF(ISERROR(VLOOKUP(A871,进货明细!$A$2:$G$5000,COLUMN($G$2),0)&amp;""),"",VLOOKUP(A871,进货明细!$A$2:$G$5000,COLUMN($G$2),0)&amp;"")</f>
        <v/>
      </c>
      <c r="H871" s="151" t="str">
        <f t="shared" si="29"/>
        <v/>
      </c>
      <c r="I871" s="168"/>
      <c r="J871" s="169"/>
      <c r="K871" s="163"/>
      <c r="L871" s="164" t="str">
        <f t="shared" si="28"/>
        <v/>
      </c>
      <c r="M871" s="165" t="e">
        <f>ROUND(VLOOKUP(A871,当前库存!$A$2:$F$7000,COLUMN($F$3),0)&amp;"",2)</f>
        <v>#DIV/0!</v>
      </c>
      <c r="N871" s="166"/>
      <c r="O871" s="167" t="str">
        <f t="array" ref="O871">INDEX(进货明细!A:A,MATCH(0,COUNTIF(O$2:O870,进货明细!$A$2:$A$5000),)+1)&amp;""</f>
        <v/>
      </c>
      <c r="P871" s="167" t="str">
        <f>IF(ISERROR(VLOOKUP(O871,进货明细!$A$2:$D$5000,COLUMN($B$2),0)&amp;""),"",VLOOKUP(O871,进货明细!$A$2:$D$5000,COLUMN($B$2),0)&amp;"")</f>
        <v/>
      </c>
      <c r="Q871" s="174" t="str">
        <f>IF(ISERROR(VLOOKUP(O871,进货明细!$A$2:$D$5000,COLUMN($C$2),0)&amp;""),"",VLOOKUP(O871,进货明细!$A$2:$D$5000,COLUMN($C$2),0)&amp;"")</f>
        <v/>
      </c>
      <c r="R871" s="167" t="str">
        <f>IF(ISERROR(VLOOKUP(O871,进货明细!$A$2:$D$5000,COLUMN($D$2),0)&amp;""),"",VLOOKUP(O871,进货明细!$A$2:$D$5000,COLUMN($D$2),0)&amp;"")</f>
        <v/>
      </c>
      <c r="S871" s="167" t="str">
        <f>IF(ISERROR(VLOOKUP(O871,进货明细!$A$2:$G$5000,COLUMN($G$2),0)&amp;""),"",VLOOKUP(O871,进货明细!$A$2:$G$5000,COLUMN($G$2),0)&amp;"")</f>
        <v/>
      </c>
    </row>
    <row r="872" customHeight="1" spans="1:19">
      <c r="A872" s="175"/>
      <c r="B872" s="153" t="str">
        <f>IF(ISERROR(VLOOKUP(A872,进货明细!$A$2:$D$5000,COLUMN($B$2),0)&amp;""),"",VLOOKUP(A872,进货明细!$A$2:$D$5000,COLUMN($B$2),0)&amp;"")</f>
        <v/>
      </c>
      <c r="C872" s="147" t="str">
        <f>IF(ISERROR(VLOOKUP(A872,进货明细!$A$2:$D$5000,COLUMN($C$2),0)&amp;""),"",VLOOKUP(A872,进货明细!$A$2:$D$5000,COLUMN($C$2),0)&amp;"")</f>
        <v/>
      </c>
      <c r="D872" s="147" t="str">
        <f>IF(ISERROR(VLOOKUP(A872,进货明细!$A$2:$D$5000,COLUMN($D$2),0)&amp;""),"",VLOOKUP(A872,进货明细!$A$2:$D$5000,COLUMN($D$2),0)&amp;"")</f>
        <v/>
      </c>
      <c r="E872" s="148"/>
      <c r="F872" s="152"/>
      <c r="G872" s="150" t="str">
        <f>IF(ISERROR(VLOOKUP(A872,进货明细!$A$2:$G$5000,COLUMN($G$2),0)&amp;""),"",VLOOKUP(A872,进货明细!$A$2:$G$5000,COLUMN($G$2),0)&amp;"")</f>
        <v/>
      </c>
      <c r="H872" s="151" t="str">
        <f t="shared" si="29"/>
        <v/>
      </c>
      <c r="I872" s="168"/>
      <c r="J872" s="169"/>
      <c r="K872" s="163"/>
      <c r="L872" s="164" t="str">
        <f t="shared" si="28"/>
        <v/>
      </c>
      <c r="M872" s="165" t="e">
        <f>ROUND(VLOOKUP(A872,当前库存!$A$2:$F$7000,COLUMN($F$3),0)&amp;"",2)</f>
        <v>#DIV/0!</v>
      </c>
      <c r="N872" s="166"/>
      <c r="O872" s="167" t="str">
        <f t="array" ref="O872">INDEX(进货明细!A:A,MATCH(0,COUNTIF(O$2:O871,进货明细!$A$2:$A$5000),)+1)&amp;""</f>
        <v/>
      </c>
      <c r="P872" s="167" t="str">
        <f>IF(ISERROR(VLOOKUP(O872,进货明细!$A$2:$D$5000,COLUMN($B$2),0)&amp;""),"",VLOOKUP(O872,进货明细!$A$2:$D$5000,COLUMN($B$2),0)&amp;"")</f>
        <v/>
      </c>
      <c r="Q872" s="174" t="str">
        <f>IF(ISERROR(VLOOKUP(O872,进货明细!$A$2:$D$5000,COLUMN($C$2),0)&amp;""),"",VLOOKUP(O872,进货明细!$A$2:$D$5000,COLUMN($C$2),0)&amp;"")</f>
        <v/>
      </c>
      <c r="R872" s="167" t="str">
        <f>IF(ISERROR(VLOOKUP(O872,进货明细!$A$2:$D$5000,COLUMN($D$2),0)&amp;""),"",VLOOKUP(O872,进货明细!$A$2:$D$5000,COLUMN($D$2),0)&amp;"")</f>
        <v/>
      </c>
      <c r="S872" s="167" t="str">
        <f>IF(ISERROR(VLOOKUP(O872,进货明细!$A$2:$G$5000,COLUMN($G$2),0)&amp;""),"",VLOOKUP(O872,进货明细!$A$2:$G$5000,COLUMN($G$2),0)&amp;"")</f>
        <v/>
      </c>
    </row>
    <row r="873" customHeight="1" spans="1:19">
      <c r="A873" s="175"/>
      <c r="B873" s="153" t="str">
        <f>IF(ISERROR(VLOOKUP(A873,进货明细!$A$2:$D$5000,COLUMN($B$2),0)&amp;""),"",VLOOKUP(A873,进货明细!$A$2:$D$5000,COLUMN($B$2),0)&amp;"")</f>
        <v/>
      </c>
      <c r="C873" s="147" t="str">
        <f>IF(ISERROR(VLOOKUP(A873,进货明细!$A$2:$D$5000,COLUMN($C$2),0)&amp;""),"",VLOOKUP(A873,进货明细!$A$2:$D$5000,COLUMN($C$2),0)&amp;"")</f>
        <v/>
      </c>
      <c r="D873" s="147" t="str">
        <f>IF(ISERROR(VLOOKUP(A873,进货明细!$A$2:$D$5000,COLUMN($D$2),0)&amp;""),"",VLOOKUP(A873,进货明细!$A$2:$D$5000,COLUMN($D$2),0)&amp;"")</f>
        <v/>
      </c>
      <c r="E873" s="148"/>
      <c r="F873" s="152"/>
      <c r="G873" s="150" t="str">
        <f>IF(ISERROR(VLOOKUP(A873,进货明细!$A$2:$G$5000,COLUMN($G$2),0)&amp;""),"",VLOOKUP(A873,进货明细!$A$2:$G$5000,COLUMN($G$2),0)&amp;"")</f>
        <v/>
      </c>
      <c r="H873" s="151" t="str">
        <f t="shared" si="29"/>
        <v/>
      </c>
      <c r="I873" s="168"/>
      <c r="J873" s="169"/>
      <c r="K873" s="163"/>
      <c r="L873" s="164" t="str">
        <f t="shared" si="28"/>
        <v/>
      </c>
      <c r="M873" s="165" t="e">
        <f>ROUND(VLOOKUP(A873,当前库存!$A$2:$F$7000,COLUMN($F$3),0)&amp;"",2)</f>
        <v>#DIV/0!</v>
      </c>
      <c r="N873" s="166"/>
      <c r="O873" s="167" t="str">
        <f t="array" ref="O873">INDEX(进货明细!A:A,MATCH(0,COUNTIF(O$2:O872,进货明细!$A$2:$A$5000),)+1)&amp;""</f>
        <v/>
      </c>
      <c r="P873" s="167" t="str">
        <f>IF(ISERROR(VLOOKUP(O873,进货明细!$A$2:$D$5000,COLUMN($B$2),0)&amp;""),"",VLOOKUP(O873,进货明细!$A$2:$D$5000,COLUMN($B$2),0)&amp;"")</f>
        <v/>
      </c>
      <c r="Q873" s="174" t="str">
        <f>IF(ISERROR(VLOOKUP(O873,进货明细!$A$2:$D$5000,COLUMN($C$2),0)&amp;""),"",VLOOKUP(O873,进货明细!$A$2:$D$5000,COLUMN($C$2),0)&amp;"")</f>
        <v/>
      </c>
      <c r="R873" s="167" t="str">
        <f>IF(ISERROR(VLOOKUP(O873,进货明细!$A$2:$D$5000,COLUMN($D$2),0)&amp;""),"",VLOOKUP(O873,进货明细!$A$2:$D$5000,COLUMN($D$2),0)&amp;"")</f>
        <v/>
      </c>
      <c r="S873" s="167" t="str">
        <f>IF(ISERROR(VLOOKUP(O873,进货明细!$A$2:$G$5000,COLUMN($G$2),0)&amp;""),"",VLOOKUP(O873,进货明细!$A$2:$G$5000,COLUMN($G$2),0)&amp;"")</f>
        <v/>
      </c>
    </row>
    <row r="874" customHeight="1" spans="1:19">
      <c r="A874" s="175"/>
      <c r="B874" s="153" t="str">
        <f>IF(ISERROR(VLOOKUP(A874,进货明细!$A$2:$D$5000,COLUMN($B$2),0)&amp;""),"",VLOOKUP(A874,进货明细!$A$2:$D$5000,COLUMN($B$2),0)&amp;"")</f>
        <v/>
      </c>
      <c r="C874" s="147" t="str">
        <f>IF(ISERROR(VLOOKUP(A874,进货明细!$A$2:$D$5000,COLUMN($C$2),0)&amp;""),"",VLOOKUP(A874,进货明细!$A$2:$D$5000,COLUMN($C$2),0)&amp;"")</f>
        <v/>
      </c>
      <c r="D874" s="147" t="str">
        <f>IF(ISERROR(VLOOKUP(A874,进货明细!$A$2:$D$5000,COLUMN($D$2),0)&amp;""),"",VLOOKUP(A874,进货明细!$A$2:$D$5000,COLUMN($D$2),0)&amp;"")</f>
        <v/>
      </c>
      <c r="E874" s="148"/>
      <c r="F874" s="152"/>
      <c r="G874" s="150" t="str">
        <f>IF(ISERROR(VLOOKUP(A874,进货明细!$A$2:$G$5000,COLUMN($G$2),0)&amp;""),"",VLOOKUP(A874,进货明细!$A$2:$G$5000,COLUMN($G$2),0)&amp;"")</f>
        <v/>
      </c>
      <c r="H874" s="151" t="str">
        <f t="shared" si="29"/>
        <v/>
      </c>
      <c r="I874" s="168"/>
      <c r="J874" s="169"/>
      <c r="K874" s="163"/>
      <c r="L874" s="164" t="str">
        <f t="shared" si="28"/>
        <v/>
      </c>
      <c r="M874" s="165" t="e">
        <f>ROUND(VLOOKUP(A874,当前库存!$A$2:$F$7000,COLUMN($F$3),0)&amp;"",2)</f>
        <v>#DIV/0!</v>
      </c>
      <c r="N874" s="166"/>
      <c r="O874" s="167" t="str">
        <f t="array" ref="O874">INDEX(进货明细!A:A,MATCH(0,COUNTIF(O$2:O873,进货明细!$A$2:$A$5000),)+1)&amp;""</f>
        <v/>
      </c>
      <c r="P874" s="167" t="str">
        <f>IF(ISERROR(VLOOKUP(O874,进货明细!$A$2:$D$5000,COLUMN($B$2),0)&amp;""),"",VLOOKUP(O874,进货明细!$A$2:$D$5000,COLUMN($B$2),0)&amp;"")</f>
        <v/>
      </c>
      <c r="Q874" s="174" t="str">
        <f>IF(ISERROR(VLOOKUP(O874,进货明细!$A$2:$D$5000,COLUMN($C$2),0)&amp;""),"",VLOOKUP(O874,进货明细!$A$2:$D$5000,COLUMN($C$2),0)&amp;"")</f>
        <v/>
      </c>
      <c r="R874" s="167" t="str">
        <f>IF(ISERROR(VLOOKUP(O874,进货明细!$A$2:$D$5000,COLUMN($D$2),0)&amp;""),"",VLOOKUP(O874,进货明细!$A$2:$D$5000,COLUMN($D$2),0)&amp;"")</f>
        <v/>
      </c>
      <c r="S874" s="167" t="str">
        <f>IF(ISERROR(VLOOKUP(O874,进货明细!$A$2:$G$5000,COLUMN($G$2),0)&amp;""),"",VLOOKUP(O874,进货明细!$A$2:$G$5000,COLUMN($G$2),0)&amp;"")</f>
        <v/>
      </c>
    </row>
    <row r="875" customHeight="1" spans="1:19">
      <c r="A875" s="175"/>
      <c r="B875" s="153" t="str">
        <f>IF(ISERROR(VLOOKUP(A875,进货明细!$A$2:$D$5000,COLUMN($B$2),0)&amp;""),"",VLOOKUP(A875,进货明细!$A$2:$D$5000,COLUMN($B$2),0)&amp;"")</f>
        <v/>
      </c>
      <c r="C875" s="147" t="str">
        <f>IF(ISERROR(VLOOKUP(A875,进货明细!$A$2:$D$5000,COLUMN($C$2),0)&amp;""),"",VLOOKUP(A875,进货明细!$A$2:$D$5000,COLUMN($C$2),0)&amp;"")</f>
        <v/>
      </c>
      <c r="D875" s="147" t="str">
        <f>IF(ISERROR(VLOOKUP(A875,进货明细!$A$2:$D$5000,COLUMN($D$2),0)&amp;""),"",VLOOKUP(A875,进货明细!$A$2:$D$5000,COLUMN($D$2),0)&amp;"")</f>
        <v/>
      </c>
      <c r="E875" s="148"/>
      <c r="F875" s="152"/>
      <c r="G875" s="150" t="str">
        <f>IF(ISERROR(VLOOKUP(A875,进货明细!$A$2:$G$5000,COLUMN($G$2),0)&amp;""),"",VLOOKUP(A875,进货明细!$A$2:$G$5000,COLUMN($G$2),0)&amp;"")</f>
        <v/>
      </c>
      <c r="H875" s="151" t="str">
        <f t="shared" si="29"/>
        <v/>
      </c>
      <c r="I875" s="168"/>
      <c r="J875" s="169"/>
      <c r="K875" s="163"/>
      <c r="L875" s="164" t="str">
        <f t="shared" si="28"/>
        <v/>
      </c>
      <c r="M875" s="165" t="e">
        <f>ROUND(VLOOKUP(A875,当前库存!$A$2:$F$7000,COLUMN($F$3),0)&amp;"",2)</f>
        <v>#DIV/0!</v>
      </c>
      <c r="N875" s="166"/>
      <c r="O875" s="167" t="str">
        <f t="array" ref="O875">INDEX(进货明细!A:A,MATCH(0,COUNTIF(O$2:O874,进货明细!$A$2:$A$5000),)+1)&amp;""</f>
        <v/>
      </c>
      <c r="P875" s="167" t="str">
        <f>IF(ISERROR(VLOOKUP(O875,进货明细!$A$2:$D$5000,COLUMN($B$2),0)&amp;""),"",VLOOKUP(O875,进货明细!$A$2:$D$5000,COLUMN($B$2),0)&amp;"")</f>
        <v/>
      </c>
      <c r="Q875" s="174" t="str">
        <f>IF(ISERROR(VLOOKUP(O875,进货明细!$A$2:$D$5000,COLUMN($C$2),0)&amp;""),"",VLOOKUP(O875,进货明细!$A$2:$D$5000,COLUMN($C$2),0)&amp;"")</f>
        <v/>
      </c>
      <c r="R875" s="167" t="str">
        <f>IF(ISERROR(VLOOKUP(O875,进货明细!$A$2:$D$5000,COLUMN($D$2),0)&amp;""),"",VLOOKUP(O875,进货明细!$A$2:$D$5000,COLUMN($D$2),0)&amp;"")</f>
        <v/>
      </c>
      <c r="S875" s="167" t="str">
        <f>IF(ISERROR(VLOOKUP(O875,进货明细!$A$2:$G$5000,COLUMN($G$2),0)&amp;""),"",VLOOKUP(O875,进货明细!$A$2:$G$5000,COLUMN($G$2),0)&amp;"")</f>
        <v/>
      </c>
    </row>
    <row r="876" customHeight="1" spans="1:19">
      <c r="A876" s="175"/>
      <c r="B876" s="153" t="str">
        <f>IF(ISERROR(VLOOKUP(A876,进货明细!$A$2:$D$5000,COLUMN($B$2),0)&amp;""),"",VLOOKUP(A876,进货明细!$A$2:$D$5000,COLUMN($B$2),0)&amp;"")</f>
        <v/>
      </c>
      <c r="C876" s="147" t="str">
        <f>IF(ISERROR(VLOOKUP(A876,进货明细!$A$2:$D$5000,COLUMN($C$2),0)&amp;""),"",VLOOKUP(A876,进货明细!$A$2:$D$5000,COLUMN($C$2),0)&amp;"")</f>
        <v/>
      </c>
      <c r="D876" s="147" t="str">
        <f>IF(ISERROR(VLOOKUP(A876,进货明细!$A$2:$D$5000,COLUMN($D$2),0)&amp;""),"",VLOOKUP(A876,进货明细!$A$2:$D$5000,COLUMN($D$2),0)&amp;"")</f>
        <v/>
      </c>
      <c r="E876" s="148"/>
      <c r="F876" s="152"/>
      <c r="G876" s="150" t="str">
        <f>IF(ISERROR(VLOOKUP(A876,进货明细!$A$2:$G$5000,COLUMN($G$2),0)&amp;""),"",VLOOKUP(A876,进货明细!$A$2:$G$5000,COLUMN($G$2),0)&amp;"")</f>
        <v/>
      </c>
      <c r="H876" s="151" t="str">
        <f t="shared" si="29"/>
        <v/>
      </c>
      <c r="I876" s="168"/>
      <c r="J876" s="169"/>
      <c r="K876" s="163"/>
      <c r="L876" s="164" t="str">
        <f t="shared" si="28"/>
        <v/>
      </c>
      <c r="M876" s="165" t="e">
        <f>ROUND(VLOOKUP(A876,当前库存!$A$2:$F$7000,COLUMN($F$3),0)&amp;"",2)</f>
        <v>#DIV/0!</v>
      </c>
      <c r="N876" s="166"/>
      <c r="O876" s="167" t="str">
        <f t="array" ref="O876">INDEX(进货明细!A:A,MATCH(0,COUNTIF(O$2:O875,进货明细!$A$2:$A$5000),)+1)&amp;""</f>
        <v/>
      </c>
      <c r="P876" s="167" t="str">
        <f>IF(ISERROR(VLOOKUP(O876,进货明细!$A$2:$D$5000,COLUMN($B$2),0)&amp;""),"",VLOOKUP(O876,进货明细!$A$2:$D$5000,COLUMN($B$2),0)&amp;"")</f>
        <v/>
      </c>
      <c r="Q876" s="174" t="str">
        <f>IF(ISERROR(VLOOKUP(O876,进货明细!$A$2:$D$5000,COLUMN($C$2),0)&amp;""),"",VLOOKUP(O876,进货明细!$A$2:$D$5000,COLUMN($C$2),0)&amp;"")</f>
        <v/>
      </c>
      <c r="R876" s="167" t="str">
        <f>IF(ISERROR(VLOOKUP(O876,进货明细!$A$2:$D$5000,COLUMN($D$2),0)&amp;""),"",VLOOKUP(O876,进货明细!$A$2:$D$5000,COLUMN($D$2),0)&amp;"")</f>
        <v/>
      </c>
      <c r="S876" s="167" t="str">
        <f>IF(ISERROR(VLOOKUP(O876,进货明细!$A$2:$G$5000,COLUMN($G$2),0)&amp;""),"",VLOOKUP(O876,进货明细!$A$2:$G$5000,COLUMN($G$2),0)&amp;"")</f>
        <v/>
      </c>
    </row>
    <row r="877" customHeight="1" spans="1:19">
      <c r="A877" s="175"/>
      <c r="B877" s="153" t="str">
        <f>IF(ISERROR(VLOOKUP(A877,进货明细!$A$2:$D$5000,COLUMN($B$2),0)&amp;""),"",VLOOKUP(A877,进货明细!$A$2:$D$5000,COLUMN($B$2),0)&amp;"")</f>
        <v/>
      </c>
      <c r="C877" s="147" t="str">
        <f>IF(ISERROR(VLOOKUP(A877,进货明细!$A$2:$D$5000,COLUMN($C$2),0)&amp;""),"",VLOOKUP(A877,进货明细!$A$2:$D$5000,COLUMN($C$2),0)&amp;"")</f>
        <v/>
      </c>
      <c r="D877" s="147" t="str">
        <f>IF(ISERROR(VLOOKUP(A877,进货明细!$A$2:$D$5000,COLUMN($D$2),0)&amp;""),"",VLOOKUP(A877,进货明细!$A$2:$D$5000,COLUMN($D$2),0)&amp;"")</f>
        <v/>
      </c>
      <c r="E877" s="148"/>
      <c r="F877" s="152"/>
      <c r="G877" s="150" t="str">
        <f>IF(ISERROR(VLOOKUP(A877,进货明细!$A$2:$G$5000,COLUMN($G$2),0)&amp;""),"",VLOOKUP(A877,进货明细!$A$2:$G$5000,COLUMN($G$2),0)&amp;"")</f>
        <v/>
      </c>
      <c r="H877" s="151" t="str">
        <f t="shared" si="29"/>
        <v/>
      </c>
      <c r="I877" s="168"/>
      <c r="J877" s="169"/>
      <c r="K877" s="163"/>
      <c r="L877" s="164" t="str">
        <f t="shared" ref="L877:L940" si="30">IF(F877="","",H877-M877*F877)</f>
        <v/>
      </c>
      <c r="M877" s="165" t="e">
        <f>ROUND(VLOOKUP(A877,当前库存!$A$2:$F$7000,COLUMN($F$3),0)&amp;"",2)</f>
        <v>#DIV/0!</v>
      </c>
      <c r="N877" s="166"/>
      <c r="O877" s="167" t="str">
        <f t="array" ref="O877">INDEX(进货明细!A:A,MATCH(0,COUNTIF(O$2:O876,进货明细!$A$2:$A$5000),)+1)&amp;""</f>
        <v/>
      </c>
      <c r="P877" s="167" t="str">
        <f>IF(ISERROR(VLOOKUP(O877,进货明细!$A$2:$D$5000,COLUMN($B$2),0)&amp;""),"",VLOOKUP(O877,进货明细!$A$2:$D$5000,COLUMN($B$2),0)&amp;"")</f>
        <v/>
      </c>
      <c r="Q877" s="174" t="str">
        <f>IF(ISERROR(VLOOKUP(O877,进货明细!$A$2:$D$5000,COLUMN($C$2),0)&amp;""),"",VLOOKUP(O877,进货明细!$A$2:$D$5000,COLUMN($C$2),0)&amp;"")</f>
        <v/>
      </c>
      <c r="R877" s="167" t="str">
        <f>IF(ISERROR(VLOOKUP(O877,进货明细!$A$2:$D$5000,COLUMN($D$2),0)&amp;""),"",VLOOKUP(O877,进货明细!$A$2:$D$5000,COLUMN($D$2),0)&amp;"")</f>
        <v/>
      </c>
      <c r="S877" s="167" t="str">
        <f>IF(ISERROR(VLOOKUP(O877,进货明细!$A$2:$G$5000,COLUMN($G$2),0)&amp;""),"",VLOOKUP(O877,进货明细!$A$2:$G$5000,COLUMN($G$2),0)&amp;"")</f>
        <v/>
      </c>
    </row>
    <row r="878" customHeight="1" spans="1:19">
      <c r="A878" s="175"/>
      <c r="B878" s="153" t="str">
        <f>IF(ISERROR(VLOOKUP(A878,进货明细!$A$2:$D$5000,COLUMN($B$2),0)&amp;""),"",VLOOKUP(A878,进货明细!$A$2:$D$5000,COLUMN($B$2),0)&amp;"")</f>
        <v/>
      </c>
      <c r="C878" s="147" t="str">
        <f>IF(ISERROR(VLOOKUP(A878,进货明细!$A$2:$D$5000,COLUMN($C$2),0)&amp;""),"",VLOOKUP(A878,进货明细!$A$2:$D$5000,COLUMN($C$2),0)&amp;"")</f>
        <v/>
      </c>
      <c r="D878" s="147" t="str">
        <f>IF(ISERROR(VLOOKUP(A878,进货明细!$A$2:$D$5000,COLUMN($D$2),0)&amp;""),"",VLOOKUP(A878,进货明细!$A$2:$D$5000,COLUMN($D$2),0)&amp;"")</f>
        <v/>
      </c>
      <c r="E878" s="148"/>
      <c r="F878" s="152"/>
      <c r="G878" s="150" t="str">
        <f>IF(ISERROR(VLOOKUP(A878,进货明细!$A$2:$G$5000,COLUMN($G$2),0)&amp;""),"",VLOOKUP(A878,进货明细!$A$2:$G$5000,COLUMN($G$2),0)&amp;"")</f>
        <v/>
      </c>
      <c r="H878" s="151" t="str">
        <f t="shared" si="29"/>
        <v/>
      </c>
      <c r="I878" s="168"/>
      <c r="J878" s="169"/>
      <c r="K878" s="163"/>
      <c r="L878" s="164" t="str">
        <f t="shared" si="30"/>
        <v/>
      </c>
      <c r="M878" s="165" t="e">
        <f>ROUND(VLOOKUP(A878,当前库存!$A$2:$F$7000,COLUMN($F$3),0)&amp;"",2)</f>
        <v>#DIV/0!</v>
      </c>
      <c r="N878" s="166"/>
      <c r="O878" s="167" t="str">
        <f t="array" ref="O878">INDEX(进货明细!A:A,MATCH(0,COUNTIF(O$2:O877,进货明细!$A$2:$A$5000),)+1)&amp;""</f>
        <v/>
      </c>
      <c r="P878" s="167" t="str">
        <f>IF(ISERROR(VLOOKUP(O878,进货明细!$A$2:$D$5000,COLUMN($B$2),0)&amp;""),"",VLOOKUP(O878,进货明细!$A$2:$D$5000,COLUMN($B$2),0)&amp;"")</f>
        <v/>
      </c>
      <c r="Q878" s="174" t="str">
        <f>IF(ISERROR(VLOOKUP(O878,进货明细!$A$2:$D$5000,COLUMN($C$2),0)&amp;""),"",VLOOKUP(O878,进货明细!$A$2:$D$5000,COLUMN($C$2),0)&amp;"")</f>
        <v/>
      </c>
      <c r="R878" s="167" t="str">
        <f>IF(ISERROR(VLOOKUP(O878,进货明细!$A$2:$D$5000,COLUMN($D$2),0)&amp;""),"",VLOOKUP(O878,进货明细!$A$2:$D$5000,COLUMN($D$2),0)&amp;"")</f>
        <v/>
      </c>
      <c r="S878" s="167" t="str">
        <f>IF(ISERROR(VLOOKUP(O878,进货明细!$A$2:$G$5000,COLUMN($G$2),0)&amp;""),"",VLOOKUP(O878,进货明细!$A$2:$G$5000,COLUMN($G$2),0)&amp;"")</f>
        <v/>
      </c>
    </row>
    <row r="879" customHeight="1" spans="1:19">
      <c r="A879" s="175"/>
      <c r="B879" s="153" t="str">
        <f>IF(ISERROR(VLOOKUP(A879,进货明细!$A$2:$D$5000,COLUMN($B$2),0)&amp;""),"",VLOOKUP(A879,进货明细!$A$2:$D$5000,COLUMN($B$2),0)&amp;"")</f>
        <v/>
      </c>
      <c r="C879" s="147" t="str">
        <f>IF(ISERROR(VLOOKUP(A879,进货明细!$A$2:$D$5000,COLUMN($C$2),0)&amp;""),"",VLOOKUP(A879,进货明细!$A$2:$D$5000,COLUMN($C$2),0)&amp;"")</f>
        <v/>
      </c>
      <c r="D879" s="147" t="str">
        <f>IF(ISERROR(VLOOKUP(A879,进货明细!$A$2:$D$5000,COLUMN($D$2),0)&amp;""),"",VLOOKUP(A879,进货明细!$A$2:$D$5000,COLUMN($D$2),0)&amp;"")</f>
        <v/>
      </c>
      <c r="E879" s="148"/>
      <c r="F879" s="152"/>
      <c r="G879" s="150" t="str">
        <f>IF(ISERROR(VLOOKUP(A879,进货明细!$A$2:$G$5000,COLUMN($G$2),0)&amp;""),"",VLOOKUP(A879,进货明细!$A$2:$G$5000,COLUMN($G$2),0)&amp;"")</f>
        <v/>
      </c>
      <c r="H879" s="151" t="str">
        <f t="shared" si="29"/>
        <v/>
      </c>
      <c r="I879" s="168"/>
      <c r="J879" s="169"/>
      <c r="K879" s="163"/>
      <c r="L879" s="164" t="str">
        <f t="shared" si="30"/>
        <v/>
      </c>
      <c r="M879" s="165" t="e">
        <f>ROUND(VLOOKUP(A879,当前库存!$A$2:$F$7000,COLUMN($F$3),0)&amp;"",2)</f>
        <v>#DIV/0!</v>
      </c>
      <c r="N879" s="166"/>
      <c r="O879" s="167" t="str">
        <f t="array" ref="O879">INDEX(进货明细!A:A,MATCH(0,COUNTIF(O$2:O878,进货明细!$A$2:$A$5000),)+1)&amp;""</f>
        <v/>
      </c>
      <c r="P879" s="167" t="str">
        <f>IF(ISERROR(VLOOKUP(O879,进货明细!$A$2:$D$5000,COLUMN($B$2),0)&amp;""),"",VLOOKUP(O879,进货明细!$A$2:$D$5000,COLUMN($B$2),0)&amp;"")</f>
        <v/>
      </c>
      <c r="Q879" s="174" t="str">
        <f>IF(ISERROR(VLOOKUP(O879,进货明细!$A$2:$D$5000,COLUMN($C$2),0)&amp;""),"",VLOOKUP(O879,进货明细!$A$2:$D$5000,COLUMN($C$2),0)&amp;"")</f>
        <v/>
      </c>
      <c r="R879" s="167" t="str">
        <f>IF(ISERROR(VLOOKUP(O879,进货明细!$A$2:$D$5000,COLUMN($D$2),0)&amp;""),"",VLOOKUP(O879,进货明细!$A$2:$D$5000,COLUMN($D$2),0)&amp;"")</f>
        <v/>
      </c>
      <c r="S879" s="167" t="str">
        <f>IF(ISERROR(VLOOKUP(O879,进货明细!$A$2:$G$5000,COLUMN($G$2),0)&amp;""),"",VLOOKUP(O879,进货明细!$A$2:$G$5000,COLUMN($G$2),0)&amp;"")</f>
        <v/>
      </c>
    </row>
    <row r="880" customHeight="1" spans="1:19">
      <c r="A880" s="175"/>
      <c r="B880" s="153" t="str">
        <f>IF(ISERROR(VLOOKUP(A880,进货明细!$A$2:$D$5000,COLUMN($B$2),0)&amp;""),"",VLOOKUP(A880,进货明细!$A$2:$D$5000,COLUMN($B$2),0)&amp;"")</f>
        <v/>
      </c>
      <c r="C880" s="147" t="str">
        <f>IF(ISERROR(VLOOKUP(A880,进货明细!$A$2:$D$5000,COLUMN($C$2),0)&amp;""),"",VLOOKUP(A880,进货明细!$A$2:$D$5000,COLUMN($C$2),0)&amp;"")</f>
        <v/>
      </c>
      <c r="D880" s="147" t="str">
        <f>IF(ISERROR(VLOOKUP(A880,进货明细!$A$2:$D$5000,COLUMN($D$2),0)&amp;""),"",VLOOKUP(A880,进货明细!$A$2:$D$5000,COLUMN($D$2),0)&amp;"")</f>
        <v/>
      </c>
      <c r="E880" s="148"/>
      <c r="F880" s="152"/>
      <c r="G880" s="150" t="str">
        <f>IF(ISERROR(VLOOKUP(A880,进货明细!$A$2:$G$5000,COLUMN($G$2),0)&amp;""),"",VLOOKUP(A880,进货明细!$A$2:$G$5000,COLUMN($G$2),0)&amp;"")</f>
        <v/>
      </c>
      <c r="H880" s="151" t="str">
        <f t="shared" si="29"/>
        <v/>
      </c>
      <c r="I880" s="168"/>
      <c r="J880" s="169"/>
      <c r="K880" s="163"/>
      <c r="L880" s="164" t="str">
        <f t="shared" si="30"/>
        <v/>
      </c>
      <c r="M880" s="165" t="e">
        <f>ROUND(VLOOKUP(A880,当前库存!$A$2:$F$7000,COLUMN($F$3),0)&amp;"",2)</f>
        <v>#DIV/0!</v>
      </c>
      <c r="N880" s="166"/>
      <c r="O880" s="167" t="str">
        <f t="array" ref="O880">INDEX(进货明细!A:A,MATCH(0,COUNTIF(O$2:O879,进货明细!$A$2:$A$5000),)+1)&amp;""</f>
        <v/>
      </c>
      <c r="P880" s="167" t="str">
        <f>IF(ISERROR(VLOOKUP(O880,进货明细!$A$2:$D$5000,COLUMN($B$2),0)&amp;""),"",VLOOKUP(O880,进货明细!$A$2:$D$5000,COLUMN($B$2),0)&amp;"")</f>
        <v/>
      </c>
      <c r="Q880" s="174" t="str">
        <f>IF(ISERROR(VLOOKUP(O880,进货明细!$A$2:$D$5000,COLUMN($C$2),0)&amp;""),"",VLOOKUP(O880,进货明细!$A$2:$D$5000,COLUMN($C$2),0)&amp;"")</f>
        <v/>
      </c>
      <c r="R880" s="167" t="str">
        <f>IF(ISERROR(VLOOKUP(O880,进货明细!$A$2:$D$5000,COLUMN($D$2),0)&amp;""),"",VLOOKUP(O880,进货明细!$A$2:$D$5000,COLUMN($D$2),0)&amp;"")</f>
        <v/>
      </c>
      <c r="S880" s="167" t="str">
        <f>IF(ISERROR(VLOOKUP(O880,进货明细!$A$2:$G$5000,COLUMN($G$2),0)&amp;""),"",VLOOKUP(O880,进货明细!$A$2:$G$5000,COLUMN($G$2),0)&amp;"")</f>
        <v/>
      </c>
    </row>
    <row r="881" customHeight="1" spans="1:19">
      <c r="A881" s="175"/>
      <c r="B881" s="153" t="str">
        <f>IF(ISERROR(VLOOKUP(A881,进货明细!$A$2:$D$5000,COLUMN($B$2),0)&amp;""),"",VLOOKUP(A881,进货明细!$A$2:$D$5000,COLUMN($B$2),0)&amp;"")</f>
        <v/>
      </c>
      <c r="C881" s="147" t="str">
        <f>IF(ISERROR(VLOOKUP(A881,进货明细!$A$2:$D$5000,COLUMN($C$2),0)&amp;""),"",VLOOKUP(A881,进货明细!$A$2:$D$5000,COLUMN($C$2),0)&amp;"")</f>
        <v/>
      </c>
      <c r="D881" s="147" t="str">
        <f>IF(ISERROR(VLOOKUP(A881,进货明细!$A$2:$D$5000,COLUMN($D$2),0)&amp;""),"",VLOOKUP(A881,进货明细!$A$2:$D$5000,COLUMN($D$2),0)&amp;"")</f>
        <v/>
      </c>
      <c r="E881" s="148"/>
      <c r="F881" s="152"/>
      <c r="G881" s="150" t="str">
        <f>IF(ISERROR(VLOOKUP(A881,进货明细!$A$2:$G$5000,COLUMN($G$2),0)&amp;""),"",VLOOKUP(A881,进货明细!$A$2:$G$5000,COLUMN($G$2),0)&amp;"")</f>
        <v/>
      </c>
      <c r="H881" s="151" t="str">
        <f t="shared" si="29"/>
        <v/>
      </c>
      <c r="I881" s="168"/>
      <c r="J881" s="169"/>
      <c r="K881" s="163"/>
      <c r="L881" s="164" t="str">
        <f t="shared" si="30"/>
        <v/>
      </c>
      <c r="M881" s="165" t="e">
        <f>ROUND(VLOOKUP(A881,当前库存!$A$2:$F$7000,COLUMN($F$3),0)&amp;"",2)</f>
        <v>#DIV/0!</v>
      </c>
      <c r="N881" s="166"/>
      <c r="O881" s="167" t="str">
        <f t="array" ref="O881">INDEX(进货明细!A:A,MATCH(0,COUNTIF(O$2:O880,进货明细!$A$2:$A$5000),)+1)&amp;""</f>
        <v/>
      </c>
      <c r="P881" s="167" t="str">
        <f>IF(ISERROR(VLOOKUP(O881,进货明细!$A$2:$D$5000,COLUMN($B$2),0)&amp;""),"",VLOOKUP(O881,进货明细!$A$2:$D$5000,COLUMN($B$2),0)&amp;"")</f>
        <v/>
      </c>
      <c r="Q881" s="174" t="str">
        <f>IF(ISERROR(VLOOKUP(O881,进货明细!$A$2:$D$5000,COLUMN($C$2),0)&amp;""),"",VLOOKUP(O881,进货明细!$A$2:$D$5000,COLUMN($C$2),0)&amp;"")</f>
        <v/>
      </c>
      <c r="R881" s="167" t="str">
        <f>IF(ISERROR(VLOOKUP(O881,进货明细!$A$2:$D$5000,COLUMN($D$2),0)&amp;""),"",VLOOKUP(O881,进货明细!$A$2:$D$5000,COLUMN($D$2),0)&amp;"")</f>
        <v/>
      </c>
      <c r="S881" s="167" t="str">
        <f>IF(ISERROR(VLOOKUP(O881,进货明细!$A$2:$G$5000,COLUMN($G$2),0)&amp;""),"",VLOOKUP(O881,进货明细!$A$2:$G$5000,COLUMN($G$2),0)&amp;"")</f>
        <v/>
      </c>
    </row>
    <row r="882" customHeight="1" spans="1:19">
      <c r="A882" s="175"/>
      <c r="B882" s="153" t="str">
        <f>IF(ISERROR(VLOOKUP(A882,进货明细!$A$2:$D$5000,COLUMN($B$2),0)&amp;""),"",VLOOKUP(A882,进货明细!$A$2:$D$5000,COLUMN($B$2),0)&amp;"")</f>
        <v/>
      </c>
      <c r="C882" s="147" t="str">
        <f>IF(ISERROR(VLOOKUP(A882,进货明细!$A$2:$D$5000,COLUMN($C$2),0)&amp;""),"",VLOOKUP(A882,进货明细!$A$2:$D$5000,COLUMN($C$2),0)&amp;"")</f>
        <v/>
      </c>
      <c r="D882" s="147" t="str">
        <f>IF(ISERROR(VLOOKUP(A882,进货明细!$A$2:$D$5000,COLUMN($D$2),0)&amp;""),"",VLOOKUP(A882,进货明细!$A$2:$D$5000,COLUMN($D$2),0)&amp;"")</f>
        <v/>
      </c>
      <c r="E882" s="148"/>
      <c r="F882" s="152"/>
      <c r="G882" s="150" t="str">
        <f>IF(ISERROR(VLOOKUP(A882,进货明细!$A$2:$G$5000,COLUMN($G$2),0)&amp;""),"",VLOOKUP(A882,进货明细!$A$2:$G$5000,COLUMN($G$2),0)&amp;"")</f>
        <v/>
      </c>
      <c r="H882" s="151" t="str">
        <f t="shared" si="29"/>
        <v/>
      </c>
      <c r="I882" s="168"/>
      <c r="J882" s="169"/>
      <c r="K882" s="163"/>
      <c r="L882" s="164" t="str">
        <f t="shared" si="30"/>
        <v/>
      </c>
      <c r="M882" s="165" t="e">
        <f>ROUND(VLOOKUP(A882,当前库存!$A$2:$F$7000,COLUMN($F$3),0)&amp;"",2)</f>
        <v>#DIV/0!</v>
      </c>
      <c r="N882" s="166"/>
      <c r="O882" s="167" t="str">
        <f t="array" ref="O882">INDEX(进货明细!A:A,MATCH(0,COUNTIF(O$2:O881,进货明细!$A$2:$A$5000),)+1)&amp;""</f>
        <v/>
      </c>
      <c r="P882" s="167" t="str">
        <f>IF(ISERROR(VLOOKUP(O882,进货明细!$A$2:$D$5000,COLUMN($B$2),0)&amp;""),"",VLOOKUP(O882,进货明细!$A$2:$D$5000,COLUMN($B$2),0)&amp;"")</f>
        <v/>
      </c>
      <c r="Q882" s="174" t="str">
        <f>IF(ISERROR(VLOOKUP(O882,进货明细!$A$2:$D$5000,COLUMN($C$2),0)&amp;""),"",VLOOKUP(O882,进货明细!$A$2:$D$5000,COLUMN($C$2),0)&amp;"")</f>
        <v/>
      </c>
      <c r="R882" s="167" t="str">
        <f>IF(ISERROR(VLOOKUP(O882,进货明细!$A$2:$D$5000,COLUMN($D$2),0)&amp;""),"",VLOOKUP(O882,进货明细!$A$2:$D$5000,COLUMN($D$2),0)&amp;"")</f>
        <v/>
      </c>
      <c r="S882" s="167" t="str">
        <f>IF(ISERROR(VLOOKUP(O882,进货明细!$A$2:$G$5000,COLUMN($G$2),0)&amp;""),"",VLOOKUP(O882,进货明细!$A$2:$G$5000,COLUMN($G$2),0)&amp;"")</f>
        <v/>
      </c>
    </row>
    <row r="883" customHeight="1" spans="1:19">
      <c r="A883" s="175"/>
      <c r="B883" s="153" t="str">
        <f>IF(ISERROR(VLOOKUP(A883,进货明细!$A$2:$D$5000,COLUMN($B$2),0)&amp;""),"",VLOOKUP(A883,进货明细!$A$2:$D$5000,COLUMN($B$2),0)&amp;"")</f>
        <v/>
      </c>
      <c r="C883" s="147" t="str">
        <f>IF(ISERROR(VLOOKUP(A883,进货明细!$A$2:$D$5000,COLUMN($C$2),0)&amp;""),"",VLOOKUP(A883,进货明细!$A$2:$D$5000,COLUMN($C$2),0)&amp;"")</f>
        <v/>
      </c>
      <c r="D883" s="147" t="str">
        <f>IF(ISERROR(VLOOKUP(A883,进货明细!$A$2:$D$5000,COLUMN($D$2),0)&amp;""),"",VLOOKUP(A883,进货明细!$A$2:$D$5000,COLUMN($D$2),0)&amp;"")</f>
        <v/>
      </c>
      <c r="E883" s="148"/>
      <c r="F883" s="152"/>
      <c r="G883" s="150" t="str">
        <f>IF(ISERROR(VLOOKUP(A883,进货明细!$A$2:$G$5000,COLUMN($G$2),0)&amp;""),"",VLOOKUP(A883,进货明细!$A$2:$G$5000,COLUMN($G$2),0)&amp;"")</f>
        <v/>
      </c>
      <c r="H883" s="151" t="str">
        <f t="shared" si="29"/>
        <v/>
      </c>
      <c r="I883" s="168"/>
      <c r="J883" s="169"/>
      <c r="K883" s="163"/>
      <c r="L883" s="164" t="str">
        <f t="shared" si="30"/>
        <v/>
      </c>
      <c r="M883" s="165" t="e">
        <f>ROUND(VLOOKUP(A883,当前库存!$A$2:$F$7000,COLUMN($F$3),0)&amp;"",2)</f>
        <v>#DIV/0!</v>
      </c>
      <c r="N883" s="166"/>
      <c r="O883" s="167" t="str">
        <f t="array" ref="O883">INDEX(进货明细!A:A,MATCH(0,COUNTIF(O$2:O882,进货明细!$A$2:$A$5000),)+1)&amp;""</f>
        <v/>
      </c>
      <c r="P883" s="167" t="str">
        <f>IF(ISERROR(VLOOKUP(O883,进货明细!$A$2:$D$5000,COLUMN($B$2),0)&amp;""),"",VLOOKUP(O883,进货明细!$A$2:$D$5000,COLUMN($B$2),0)&amp;"")</f>
        <v/>
      </c>
      <c r="Q883" s="174" t="str">
        <f>IF(ISERROR(VLOOKUP(O883,进货明细!$A$2:$D$5000,COLUMN($C$2),0)&amp;""),"",VLOOKUP(O883,进货明细!$A$2:$D$5000,COLUMN($C$2),0)&amp;"")</f>
        <v/>
      </c>
      <c r="R883" s="167" t="str">
        <f>IF(ISERROR(VLOOKUP(O883,进货明细!$A$2:$D$5000,COLUMN($D$2),0)&amp;""),"",VLOOKUP(O883,进货明细!$A$2:$D$5000,COLUMN($D$2),0)&amp;"")</f>
        <v/>
      </c>
      <c r="S883" s="167" t="str">
        <f>IF(ISERROR(VLOOKUP(O883,进货明细!$A$2:$G$5000,COLUMN($G$2),0)&amp;""),"",VLOOKUP(O883,进货明细!$A$2:$G$5000,COLUMN($G$2),0)&amp;"")</f>
        <v/>
      </c>
    </row>
    <row r="884" customHeight="1" spans="1:19">
      <c r="A884" s="175"/>
      <c r="B884" s="153" t="str">
        <f>IF(ISERROR(VLOOKUP(A884,进货明细!$A$2:$D$5000,COLUMN($B$2),0)&amp;""),"",VLOOKUP(A884,进货明细!$A$2:$D$5000,COLUMN($B$2),0)&amp;"")</f>
        <v/>
      </c>
      <c r="C884" s="147" t="str">
        <f>IF(ISERROR(VLOOKUP(A884,进货明细!$A$2:$D$5000,COLUMN($C$2),0)&amp;""),"",VLOOKUP(A884,进货明细!$A$2:$D$5000,COLUMN($C$2),0)&amp;"")</f>
        <v/>
      </c>
      <c r="D884" s="147" t="str">
        <f>IF(ISERROR(VLOOKUP(A884,进货明细!$A$2:$D$5000,COLUMN($D$2),0)&amp;""),"",VLOOKUP(A884,进货明细!$A$2:$D$5000,COLUMN($D$2),0)&amp;"")</f>
        <v/>
      </c>
      <c r="E884" s="148"/>
      <c r="F884" s="152"/>
      <c r="G884" s="150" t="str">
        <f>IF(ISERROR(VLOOKUP(A884,进货明细!$A$2:$G$5000,COLUMN($G$2),0)&amp;""),"",VLOOKUP(A884,进货明细!$A$2:$G$5000,COLUMN($G$2),0)&amp;"")</f>
        <v/>
      </c>
      <c r="H884" s="151" t="str">
        <f t="shared" si="29"/>
        <v/>
      </c>
      <c r="I884" s="168"/>
      <c r="J884" s="169"/>
      <c r="K884" s="163"/>
      <c r="L884" s="164" t="str">
        <f t="shared" si="30"/>
        <v/>
      </c>
      <c r="M884" s="165" t="e">
        <f>ROUND(VLOOKUP(A884,当前库存!$A$2:$F$7000,COLUMN($F$3),0)&amp;"",2)</f>
        <v>#DIV/0!</v>
      </c>
      <c r="N884" s="166"/>
      <c r="O884" s="167" t="str">
        <f t="array" ref="O884">INDEX(进货明细!A:A,MATCH(0,COUNTIF(O$2:O883,进货明细!$A$2:$A$5000),)+1)&amp;""</f>
        <v/>
      </c>
      <c r="P884" s="167" t="str">
        <f>IF(ISERROR(VLOOKUP(O884,进货明细!$A$2:$D$5000,COLUMN($B$2),0)&amp;""),"",VLOOKUP(O884,进货明细!$A$2:$D$5000,COLUMN($B$2),0)&amp;"")</f>
        <v/>
      </c>
      <c r="Q884" s="174" t="str">
        <f>IF(ISERROR(VLOOKUP(O884,进货明细!$A$2:$D$5000,COLUMN($C$2),0)&amp;""),"",VLOOKUP(O884,进货明细!$A$2:$D$5000,COLUMN($C$2),0)&amp;"")</f>
        <v/>
      </c>
      <c r="R884" s="167" t="str">
        <f>IF(ISERROR(VLOOKUP(O884,进货明细!$A$2:$D$5000,COLUMN($D$2),0)&amp;""),"",VLOOKUP(O884,进货明细!$A$2:$D$5000,COLUMN($D$2),0)&amp;"")</f>
        <v/>
      </c>
      <c r="S884" s="167" t="str">
        <f>IF(ISERROR(VLOOKUP(O884,进货明细!$A$2:$G$5000,COLUMN($G$2),0)&amp;""),"",VLOOKUP(O884,进货明细!$A$2:$G$5000,COLUMN($G$2),0)&amp;"")</f>
        <v/>
      </c>
    </row>
    <row r="885" customHeight="1" spans="1:19">
      <c r="A885" s="175"/>
      <c r="B885" s="153" t="str">
        <f>IF(ISERROR(VLOOKUP(A885,进货明细!$A$2:$D$5000,COLUMN($B$2),0)&amp;""),"",VLOOKUP(A885,进货明细!$A$2:$D$5000,COLUMN($B$2),0)&amp;"")</f>
        <v/>
      </c>
      <c r="C885" s="147" t="str">
        <f>IF(ISERROR(VLOOKUP(A885,进货明细!$A$2:$D$5000,COLUMN($C$2),0)&amp;""),"",VLOOKUP(A885,进货明细!$A$2:$D$5000,COLUMN($C$2),0)&amp;"")</f>
        <v/>
      </c>
      <c r="D885" s="147" t="str">
        <f>IF(ISERROR(VLOOKUP(A885,进货明细!$A$2:$D$5000,COLUMN($D$2),0)&amp;""),"",VLOOKUP(A885,进货明细!$A$2:$D$5000,COLUMN($D$2),0)&amp;"")</f>
        <v/>
      </c>
      <c r="E885" s="148"/>
      <c r="F885" s="152"/>
      <c r="G885" s="150" t="str">
        <f>IF(ISERROR(VLOOKUP(A885,进货明细!$A$2:$G$5000,COLUMN($G$2),0)&amp;""),"",VLOOKUP(A885,进货明细!$A$2:$G$5000,COLUMN($G$2),0)&amp;"")</f>
        <v/>
      </c>
      <c r="H885" s="151" t="str">
        <f t="shared" si="29"/>
        <v/>
      </c>
      <c r="I885" s="168"/>
      <c r="J885" s="169"/>
      <c r="K885" s="163"/>
      <c r="L885" s="164" t="str">
        <f t="shared" si="30"/>
        <v/>
      </c>
      <c r="M885" s="165" t="e">
        <f>ROUND(VLOOKUP(A885,当前库存!$A$2:$F$7000,COLUMN($F$3),0)&amp;"",2)</f>
        <v>#DIV/0!</v>
      </c>
      <c r="N885" s="166"/>
      <c r="O885" s="167" t="str">
        <f t="array" ref="O885">INDEX(进货明细!A:A,MATCH(0,COUNTIF(O$2:O884,进货明细!$A$2:$A$5000),)+1)&amp;""</f>
        <v/>
      </c>
      <c r="P885" s="167" t="str">
        <f>IF(ISERROR(VLOOKUP(O885,进货明细!$A$2:$D$5000,COLUMN($B$2),0)&amp;""),"",VLOOKUP(O885,进货明细!$A$2:$D$5000,COLUMN($B$2),0)&amp;"")</f>
        <v/>
      </c>
      <c r="Q885" s="174" t="str">
        <f>IF(ISERROR(VLOOKUP(O885,进货明细!$A$2:$D$5000,COLUMN($C$2),0)&amp;""),"",VLOOKUP(O885,进货明细!$A$2:$D$5000,COLUMN($C$2),0)&amp;"")</f>
        <v/>
      </c>
      <c r="R885" s="167" t="str">
        <f>IF(ISERROR(VLOOKUP(O885,进货明细!$A$2:$D$5000,COLUMN($D$2),0)&amp;""),"",VLOOKUP(O885,进货明细!$A$2:$D$5000,COLUMN($D$2),0)&amp;"")</f>
        <v/>
      </c>
      <c r="S885" s="167" t="str">
        <f>IF(ISERROR(VLOOKUP(O885,进货明细!$A$2:$G$5000,COLUMN($G$2),0)&amp;""),"",VLOOKUP(O885,进货明细!$A$2:$G$5000,COLUMN($G$2),0)&amp;"")</f>
        <v/>
      </c>
    </row>
    <row r="886" customHeight="1" spans="1:19">
      <c r="A886" s="175"/>
      <c r="B886" s="153" t="str">
        <f>IF(ISERROR(VLOOKUP(A886,进货明细!$A$2:$D$5000,COLUMN($B$2),0)&amp;""),"",VLOOKUP(A886,进货明细!$A$2:$D$5000,COLUMN($B$2),0)&amp;"")</f>
        <v/>
      </c>
      <c r="C886" s="147" t="str">
        <f>IF(ISERROR(VLOOKUP(A886,进货明细!$A$2:$D$5000,COLUMN($C$2),0)&amp;""),"",VLOOKUP(A886,进货明细!$A$2:$D$5000,COLUMN($C$2),0)&amp;"")</f>
        <v/>
      </c>
      <c r="D886" s="147" t="str">
        <f>IF(ISERROR(VLOOKUP(A886,进货明细!$A$2:$D$5000,COLUMN($D$2),0)&amp;""),"",VLOOKUP(A886,进货明细!$A$2:$D$5000,COLUMN($D$2),0)&amp;"")</f>
        <v/>
      </c>
      <c r="E886" s="148"/>
      <c r="F886" s="152"/>
      <c r="G886" s="150" t="str">
        <f>IF(ISERROR(VLOOKUP(A886,进货明细!$A$2:$G$5000,COLUMN($G$2),0)&amp;""),"",VLOOKUP(A886,进货明细!$A$2:$G$5000,COLUMN($G$2),0)&amp;"")</f>
        <v/>
      </c>
      <c r="H886" s="151" t="str">
        <f t="shared" si="29"/>
        <v/>
      </c>
      <c r="I886" s="168"/>
      <c r="J886" s="169"/>
      <c r="K886" s="163"/>
      <c r="L886" s="164" t="str">
        <f t="shared" si="30"/>
        <v/>
      </c>
      <c r="M886" s="165" t="e">
        <f>ROUND(VLOOKUP(A886,当前库存!$A$2:$F$7000,COLUMN($F$3),0)&amp;"",2)</f>
        <v>#DIV/0!</v>
      </c>
      <c r="N886" s="166"/>
      <c r="O886" s="167" t="str">
        <f t="array" ref="O886">INDEX(进货明细!A:A,MATCH(0,COUNTIF(O$2:O885,进货明细!$A$2:$A$5000),)+1)&amp;""</f>
        <v/>
      </c>
      <c r="P886" s="167" t="str">
        <f>IF(ISERROR(VLOOKUP(O886,进货明细!$A$2:$D$5000,COLUMN($B$2),0)&amp;""),"",VLOOKUP(O886,进货明细!$A$2:$D$5000,COLUMN($B$2),0)&amp;"")</f>
        <v/>
      </c>
      <c r="Q886" s="174" t="str">
        <f>IF(ISERROR(VLOOKUP(O886,进货明细!$A$2:$D$5000,COLUMN($C$2),0)&amp;""),"",VLOOKUP(O886,进货明细!$A$2:$D$5000,COLUMN($C$2),0)&amp;"")</f>
        <v/>
      </c>
      <c r="R886" s="167" t="str">
        <f>IF(ISERROR(VLOOKUP(O886,进货明细!$A$2:$D$5000,COLUMN($D$2),0)&amp;""),"",VLOOKUP(O886,进货明细!$A$2:$D$5000,COLUMN($D$2),0)&amp;"")</f>
        <v/>
      </c>
      <c r="S886" s="167" t="str">
        <f>IF(ISERROR(VLOOKUP(O886,进货明细!$A$2:$G$5000,COLUMN($G$2),0)&amp;""),"",VLOOKUP(O886,进货明细!$A$2:$G$5000,COLUMN($G$2),0)&amp;"")</f>
        <v/>
      </c>
    </row>
    <row r="887" customHeight="1" spans="1:19">
      <c r="A887" s="175"/>
      <c r="B887" s="153" t="str">
        <f>IF(ISERROR(VLOOKUP(A887,进货明细!$A$2:$D$5000,COLUMN($B$2),0)&amp;""),"",VLOOKUP(A887,进货明细!$A$2:$D$5000,COLUMN($B$2),0)&amp;"")</f>
        <v/>
      </c>
      <c r="C887" s="147" t="str">
        <f>IF(ISERROR(VLOOKUP(A887,进货明细!$A$2:$D$5000,COLUMN($C$2),0)&amp;""),"",VLOOKUP(A887,进货明细!$A$2:$D$5000,COLUMN($C$2),0)&amp;"")</f>
        <v/>
      </c>
      <c r="D887" s="147" t="str">
        <f>IF(ISERROR(VLOOKUP(A887,进货明细!$A$2:$D$5000,COLUMN($D$2),0)&amp;""),"",VLOOKUP(A887,进货明细!$A$2:$D$5000,COLUMN($D$2),0)&amp;"")</f>
        <v/>
      </c>
      <c r="E887" s="148"/>
      <c r="F887" s="152"/>
      <c r="G887" s="150" t="str">
        <f>IF(ISERROR(VLOOKUP(A887,进货明细!$A$2:$G$5000,COLUMN($G$2),0)&amp;""),"",VLOOKUP(A887,进货明细!$A$2:$G$5000,COLUMN($G$2),0)&amp;"")</f>
        <v/>
      </c>
      <c r="H887" s="151" t="str">
        <f t="shared" si="29"/>
        <v/>
      </c>
      <c r="I887" s="168"/>
      <c r="J887" s="169"/>
      <c r="K887" s="163"/>
      <c r="L887" s="164" t="str">
        <f t="shared" si="30"/>
        <v/>
      </c>
      <c r="M887" s="165" t="e">
        <f>ROUND(VLOOKUP(A887,当前库存!$A$2:$F$7000,COLUMN($F$3),0)&amp;"",2)</f>
        <v>#DIV/0!</v>
      </c>
      <c r="N887" s="166"/>
      <c r="O887" s="167" t="str">
        <f t="array" ref="O887">INDEX(进货明细!A:A,MATCH(0,COUNTIF(O$2:O886,进货明细!$A$2:$A$5000),)+1)&amp;""</f>
        <v/>
      </c>
      <c r="P887" s="167" t="str">
        <f>IF(ISERROR(VLOOKUP(O887,进货明细!$A$2:$D$5000,COLUMN($B$2),0)&amp;""),"",VLOOKUP(O887,进货明细!$A$2:$D$5000,COLUMN($B$2),0)&amp;"")</f>
        <v/>
      </c>
      <c r="Q887" s="174" t="str">
        <f>IF(ISERROR(VLOOKUP(O887,进货明细!$A$2:$D$5000,COLUMN($C$2),0)&amp;""),"",VLOOKUP(O887,进货明细!$A$2:$D$5000,COLUMN($C$2),0)&amp;"")</f>
        <v/>
      </c>
      <c r="R887" s="167" t="str">
        <f>IF(ISERROR(VLOOKUP(O887,进货明细!$A$2:$D$5000,COLUMN($D$2),0)&amp;""),"",VLOOKUP(O887,进货明细!$A$2:$D$5000,COLUMN($D$2),0)&amp;"")</f>
        <v/>
      </c>
      <c r="S887" s="167" t="str">
        <f>IF(ISERROR(VLOOKUP(O887,进货明细!$A$2:$G$5000,COLUMN($G$2),0)&amp;""),"",VLOOKUP(O887,进货明细!$A$2:$G$5000,COLUMN($G$2),0)&amp;"")</f>
        <v/>
      </c>
    </row>
    <row r="888" customHeight="1" spans="1:19">
      <c r="A888" s="175"/>
      <c r="B888" s="153" t="str">
        <f>IF(ISERROR(VLOOKUP(A888,进货明细!$A$2:$D$5000,COLUMN($B$2),0)&amp;""),"",VLOOKUP(A888,进货明细!$A$2:$D$5000,COLUMN($B$2),0)&amp;"")</f>
        <v/>
      </c>
      <c r="C888" s="147" t="str">
        <f>IF(ISERROR(VLOOKUP(A888,进货明细!$A$2:$D$5000,COLUMN($C$2),0)&amp;""),"",VLOOKUP(A888,进货明细!$A$2:$D$5000,COLUMN($C$2),0)&amp;"")</f>
        <v/>
      </c>
      <c r="D888" s="147" t="str">
        <f>IF(ISERROR(VLOOKUP(A888,进货明细!$A$2:$D$5000,COLUMN($D$2),0)&amp;""),"",VLOOKUP(A888,进货明细!$A$2:$D$5000,COLUMN($D$2),0)&amp;"")</f>
        <v/>
      </c>
      <c r="E888" s="148"/>
      <c r="F888" s="152"/>
      <c r="G888" s="150" t="str">
        <f>IF(ISERROR(VLOOKUP(A888,进货明细!$A$2:$G$5000,COLUMN($G$2),0)&amp;""),"",VLOOKUP(A888,进货明细!$A$2:$G$5000,COLUMN($G$2),0)&amp;"")</f>
        <v/>
      </c>
      <c r="H888" s="151" t="str">
        <f t="shared" si="29"/>
        <v/>
      </c>
      <c r="I888" s="168"/>
      <c r="J888" s="169"/>
      <c r="K888" s="163"/>
      <c r="L888" s="164" t="str">
        <f t="shared" si="30"/>
        <v/>
      </c>
      <c r="M888" s="165" t="e">
        <f>ROUND(VLOOKUP(A888,当前库存!$A$2:$F$7000,COLUMN($F$3),0)&amp;"",2)</f>
        <v>#DIV/0!</v>
      </c>
      <c r="N888" s="166"/>
      <c r="O888" s="167" t="str">
        <f t="array" ref="O888">INDEX(进货明细!A:A,MATCH(0,COUNTIF(O$2:O887,进货明细!$A$2:$A$5000),)+1)&amp;""</f>
        <v/>
      </c>
      <c r="P888" s="167" t="str">
        <f>IF(ISERROR(VLOOKUP(O888,进货明细!$A$2:$D$5000,COLUMN($B$2),0)&amp;""),"",VLOOKUP(O888,进货明细!$A$2:$D$5000,COLUMN($B$2),0)&amp;"")</f>
        <v/>
      </c>
      <c r="Q888" s="174" t="str">
        <f>IF(ISERROR(VLOOKUP(O888,进货明细!$A$2:$D$5000,COLUMN($C$2),0)&amp;""),"",VLOOKUP(O888,进货明细!$A$2:$D$5000,COLUMN($C$2),0)&amp;"")</f>
        <v/>
      </c>
      <c r="R888" s="167" t="str">
        <f>IF(ISERROR(VLOOKUP(O888,进货明细!$A$2:$D$5000,COLUMN($D$2),0)&amp;""),"",VLOOKUP(O888,进货明细!$A$2:$D$5000,COLUMN($D$2),0)&amp;"")</f>
        <v/>
      </c>
      <c r="S888" s="167" t="str">
        <f>IF(ISERROR(VLOOKUP(O888,进货明细!$A$2:$G$5000,COLUMN($G$2),0)&amp;""),"",VLOOKUP(O888,进货明细!$A$2:$G$5000,COLUMN($G$2),0)&amp;"")</f>
        <v/>
      </c>
    </row>
    <row r="889" customHeight="1" spans="1:19">
      <c r="A889" s="175"/>
      <c r="B889" s="153" t="str">
        <f>IF(ISERROR(VLOOKUP(A889,进货明细!$A$2:$D$5000,COLUMN($B$2),0)&amp;""),"",VLOOKUP(A889,进货明细!$A$2:$D$5000,COLUMN($B$2),0)&amp;"")</f>
        <v/>
      </c>
      <c r="C889" s="147" t="str">
        <f>IF(ISERROR(VLOOKUP(A889,进货明细!$A$2:$D$5000,COLUMN($C$2),0)&amp;""),"",VLOOKUP(A889,进货明细!$A$2:$D$5000,COLUMN($C$2),0)&amp;"")</f>
        <v/>
      </c>
      <c r="D889" s="147" t="str">
        <f>IF(ISERROR(VLOOKUP(A889,进货明细!$A$2:$D$5000,COLUMN($D$2),0)&amp;""),"",VLOOKUP(A889,进货明细!$A$2:$D$5000,COLUMN($D$2),0)&amp;"")</f>
        <v/>
      </c>
      <c r="E889" s="148"/>
      <c r="F889" s="152"/>
      <c r="G889" s="150" t="str">
        <f>IF(ISERROR(VLOOKUP(A889,进货明细!$A$2:$G$5000,COLUMN($G$2),0)&amp;""),"",VLOOKUP(A889,进货明细!$A$2:$G$5000,COLUMN($G$2),0)&amp;"")</f>
        <v/>
      </c>
      <c r="H889" s="151" t="str">
        <f t="shared" si="29"/>
        <v/>
      </c>
      <c r="I889" s="168"/>
      <c r="J889" s="169"/>
      <c r="K889" s="163"/>
      <c r="L889" s="164" t="str">
        <f t="shared" si="30"/>
        <v/>
      </c>
      <c r="M889" s="165" t="e">
        <f>ROUND(VLOOKUP(A889,当前库存!$A$2:$F$7000,COLUMN($F$3),0)&amp;"",2)</f>
        <v>#DIV/0!</v>
      </c>
      <c r="N889" s="166"/>
      <c r="O889" s="167" t="str">
        <f t="array" ref="O889">INDEX(进货明细!A:A,MATCH(0,COUNTIF(O$2:O888,进货明细!$A$2:$A$5000),)+1)&amp;""</f>
        <v/>
      </c>
      <c r="P889" s="167" t="str">
        <f>IF(ISERROR(VLOOKUP(O889,进货明细!$A$2:$D$5000,COLUMN($B$2),0)&amp;""),"",VLOOKUP(O889,进货明细!$A$2:$D$5000,COLUMN($B$2),0)&amp;"")</f>
        <v/>
      </c>
      <c r="Q889" s="174" t="str">
        <f>IF(ISERROR(VLOOKUP(O889,进货明细!$A$2:$D$5000,COLUMN($C$2),0)&amp;""),"",VLOOKUP(O889,进货明细!$A$2:$D$5000,COLUMN($C$2),0)&amp;"")</f>
        <v/>
      </c>
      <c r="R889" s="167" t="str">
        <f>IF(ISERROR(VLOOKUP(O889,进货明细!$A$2:$D$5000,COLUMN($D$2),0)&amp;""),"",VLOOKUP(O889,进货明细!$A$2:$D$5000,COLUMN($D$2),0)&amp;"")</f>
        <v/>
      </c>
      <c r="S889" s="167" t="str">
        <f>IF(ISERROR(VLOOKUP(O889,进货明细!$A$2:$G$5000,COLUMN($G$2),0)&amp;""),"",VLOOKUP(O889,进货明细!$A$2:$G$5000,COLUMN($G$2),0)&amp;"")</f>
        <v/>
      </c>
    </row>
    <row r="890" customHeight="1" spans="1:19">
      <c r="A890" s="175"/>
      <c r="B890" s="153" t="str">
        <f>IF(ISERROR(VLOOKUP(A890,进货明细!$A$2:$D$5000,COLUMN($B$2),0)&amp;""),"",VLOOKUP(A890,进货明细!$A$2:$D$5000,COLUMN($B$2),0)&amp;"")</f>
        <v/>
      </c>
      <c r="C890" s="147" t="str">
        <f>IF(ISERROR(VLOOKUP(A890,进货明细!$A$2:$D$5000,COLUMN($C$2),0)&amp;""),"",VLOOKUP(A890,进货明细!$A$2:$D$5000,COLUMN($C$2),0)&amp;"")</f>
        <v/>
      </c>
      <c r="D890" s="147" t="str">
        <f>IF(ISERROR(VLOOKUP(A890,进货明细!$A$2:$D$5000,COLUMN($D$2),0)&amp;""),"",VLOOKUP(A890,进货明细!$A$2:$D$5000,COLUMN($D$2),0)&amp;"")</f>
        <v/>
      </c>
      <c r="E890" s="148"/>
      <c r="F890" s="152"/>
      <c r="G890" s="150" t="str">
        <f>IF(ISERROR(VLOOKUP(A890,进货明细!$A$2:$G$5000,COLUMN($G$2),0)&amp;""),"",VLOOKUP(A890,进货明细!$A$2:$G$5000,COLUMN($G$2),0)&amp;"")</f>
        <v/>
      </c>
      <c r="H890" s="151" t="str">
        <f t="shared" si="29"/>
        <v/>
      </c>
      <c r="I890" s="168"/>
      <c r="J890" s="169"/>
      <c r="K890" s="163"/>
      <c r="L890" s="164" t="str">
        <f t="shared" si="30"/>
        <v/>
      </c>
      <c r="M890" s="165" t="e">
        <f>ROUND(VLOOKUP(A890,当前库存!$A$2:$F$7000,COLUMN($F$3),0)&amp;"",2)</f>
        <v>#DIV/0!</v>
      </c>
      <c r="N890" s="166"/>
      <c r="O890" s="167" t="str">
        <f t="array" ref="O890">INDEX(进货明细!A:A,MATCH(0,COUNTIF(O$2:O889,进货明细!$A$2:$A$5000),)+1)&amp;""</f>
        <v/>
      </c>
      <c r="P890" s="167" t="str">
        <f>IF(ISERROR(VLOOKUP(O890,进货明细!$A$2:$D$5000,COLUMN($B$2),0)&amp;""),"",VLOOKUP(O890,进货明细!$A$2:$D$5000,COLUMN($B$2),0)&amp;"")</f>
        <v/>
      </c>
      <c r="Q890" s="174" t="str">
        <f>IF(ISERROR(VLOOKUP(O890,进货明细!$A$2:$D$5000,COLUMN($C$2),0)&amp;""),"",VLOOKUP(O890,进货明细!$A$2:$D$5000,COLUMN($C$2),0)&amp;"")</f>
        <v/>
      </c>
      <c r="R890" s="167" t="str">
        <f>IF(ISERROR(VLOOKUP(O890,进货明细!$A$2:$D$5000,COLUMN($D$2),0)&amp;""),"",VLOOKUP(O890,进货明细!$A$2:$D$5000,COLUMN($D$2),0)&amp;"")</f>
        <v/>
      </c>
      <c r="S890" s="167" t="str">
        <f>IF(ISERROR(VLOOKUP(O890,进货明细!$A$2:$G$5000,COLUMN($G$2),0)&amp;""),"",VLOOKUP(O890,进货明细!$A$2:$G$5000,COLUMN($G$2),0)&amp;"")</f>
        <v/>
      </c>
    </row>
    <row r="891" customHeight="1" spans="1:19">
      <c r="A891" s="175"/>
      <c r="B891" s="153" t="str">
        <f>IF(ISERROR(VLOOKUP(A891,进货明细!$A$2:$D$5000,COLUMN($B$2),0)&amp;""),"",VLOOKUP(A891,进货明细!$A$2:$D$5000,COLUMN($B$2),0)&amp;"")</f>
        <v/>
      </c>
      <c r="C891" s="147" t="str">
        <f>IF(ISERROR(VLOOKUP(A891,进货明细!$A$2:$D$5000,COLUMN($C$2),0)&amp;""),"",VLOOKUP(A891,进货明细!$A$2:$D$5000,COLUMN($C$2),0)&amp;"")</f>
        <v/>
      </c>
      <c r="D891" s="147" t="str">
        <f>IF(ISERROR(VLOOKUP(A891,进货明细!$A$2:$D$5000,COLUMN($D$2),0)&amp;""),"",VLOOKUP(A891,进货明细!$A$2:$D$5000,COLUMN($D$2),0)&amp;"")</f>
        <v/>
      </c>
      <c r="E891" s="148"/>
      <c r="F891" s="152"/>
      <c r="G891" s="150" t="str">
        <f>IF(ISERROR(VLOOKUP(A891,进货明细!$A$2:$G$5000,COLUMN($G$2),0)&amp;""),"",VLOOKUP(A891,进货明细!$A$2:$G$5000,COLUMN($G$2),0)&amp;"")</f>
        <v/>
      </c>
      <c r="H891" s="151" t="str">
        <f t="shared" si="29"/>
        <v/>
      </c>
      <c r="I891" s="168"/>
      <c r="J891" s="169"/>
      <c r="K891" s="163"/>
      <c r="L891" s="164" t="str">
        <f t="shared" si="30"/>
        <v/>
      </c>
      <c r="M891" s="165" t="e">
        <f>ROUND(VLOOKUP(A891,当前库存!$A$2:$F$7000,COLUMN($F$3),0)&amp;"",2)</f>
        <v>#DIV/0!</v>
      </c>
      <c r="N891" s="166"/>
      <c r="O891" s="167" t="str">
        <f t="array" ref="O891">INDEX(进货明细!A:A,MATCH(0,COUNTIF(O$2:O890,进货明细!$A$2:$A$5000),)+1)&amp;""</f>
        <v/>
      </c>
      <c r="P891" s="167" t="str">
        <f>IF(ISERROR(VLOOKUP(O891,进货明细!$A$2:$D$5000,COLUMN($B$2),0)&amp;""),"",VLOOKUP(O891,进货明细!$A$2:$D$5000,COLUMN($B$2),0)&amp;"")</f>
        <v/>
      </c>
      <c r="Q891" s="174" t="str">
        <f>IF(ISERROR(VLOOKUP(O891,进货明细!$A$2:$D$5000,COLUMN($C$2),0)&amp;""),"",VLOOKUP(O891,进货明细!$A$2:$D$5000,COLUMN($C$2),0)&amp;"")</f>
        <v/>
      </c>
      <c r="R891" s="167" t="str">
        <f>IF(ISERROR(VLOOKUP(O891,进货明细!$A$2:$D$5000,COLUMN($D$2),0)&amp;""),"",VLOOKUP(O891,进货明细!$A$2:$D$5000,COLUMN($D$2),0)&amp;"")</f>
        <v/>
      </c>
      <c r="S891" s="167" t="str">
        <f>IF(ISERROR(VLOOKUP(O891,进货明细!$A$2:$G$5000,COLUMN($G$2),0)&amp;""),"",VLOOKUP(O891,进货明细!$A$2:$G$5000,COLUMN($G$2),0)&amp;"")</f>
        <v/>
      </c>
    </row>
    <row r="892" customHeight="1" spans="1:19">
      <c r="A892" s="175"/>
      <c r="B892" s="153" t="str">
        <f>IF(ISERROR(VLOOKUP(A892,进货明细!$A$2:$D$5000,COLUMN($B$2),0)&amp;""),"",VLOOKUP(A892,进货明细!$A$2:$D$5000,COLUMN($B$2),0)&amp;"")</f>
        <v/>
      </c>
      <c r="C892" s="147" t="str">
        <f>IF(ISERROR(VLOOKUP(A892,进货明细!$A$2:$D$5000,COLUMN($C$2),0)&amp;""),"",VLOOKUP(A892,进货明细!$A$2:$D$5000,COLUMN($C$2),0)&amp;"")</f>
        <v/>
      </c>
      <c r="D892" s="147" t="str">
        <f>IF(ISERROR(VLOOKUP(A892,进货明细!$A$2:$D$5000,COLUMN($D$2),0)&amp;""),"",VLOOKUP(A892,进货明细!$A$2:$D$5000,COLUMN($D$2),0)&amp;"")</f>
        <v/>
      </c>
      <c r="E892" s="148"/>
      <c r="F892" s="152"/>
      <c r="G892" s="150" t="str">
        <f>IF(ISERROR(VLOOKUP(A892,进货明细!$A$2:$G$5000,COLUMN($G$2),0)&amp;""),"",VLOOKUP(A892,进货明细!$A$2:$G$5000,COLUMN($G$2),0)&amp;"")</f>
        <v/>
      </c>
      <c r="H892" s="151" t="str">
        <f t="shared" si="29"/>
        <v/>
      </c>
      <c r="I892" s="168"/>
      <c r="J892" s="169"/>
      <c r="K892" s="163"/>
      <c r="L892" s="164" t="str">
        <f t="shared" si="30"/>
        <v/>
      </c>
      <c r="M892" s="165" t="e">
        <f>ROUND(VLOOKUP(A892,当前库存!$A$2:$F$7000,COLUMN($F$3),0)&amp;"",2)</f>
        <v>#DIV/0!</v>
      </c>
      <c r="N892" s="166"/>
      <c r="O892" s="167" t="str">
        <f t="array" ref="O892">INDEX(进货明细!A:A,MATCH(0,COUNTIF(O$2:O891,进货明细!$A$2:$A$5000),)+1)&amp;""</f>
        <v/>
      </c>
      <c r="P892" s="167" t="str">
        <f>IF(ISERROR(VLOOKUP(O892,进货明细!$A$2:$D$5000,COLUMN($B$2),0)&amp;""),"",VLOOKUP(O892,进货明细!$A$2:$D$5000,COLUMN($B$2),0)&amp;"")</f>
        <v/>
      </c>
      <c r="Q892" s="174" t="str">
        <f>IF(ISERROR(VLOOKUP(O892,进货明细!$A$2:$D$5000,COLUMN($C$2),0)&amp;""),"",VLOOKUP(O892,进货明细!$A$2:$D$5000,COLUMN($C$2),0)&amp;"")</f>
        <v/>
      </c>
      <c r="R892" s="167" t="str">
        <f>IF(ISERROR(VLOOKUP(O892,进货明细!$A$2:$D$5000,COLUMN($D$2),0)&amp;""),"",VLOOKUP(O892,进货明细!$A$2:$D$5000,COLUMN($D$2),0)&amp;"")</f>
        <v/>
      </c>
      <c r="S892" s="167" t="str">
        <f>IF(ISERROR(VLOOKUP(O892,进货明细!$A$2:$G$5000,COLUMN($G$2),0)&amp;""),"",VLOOKUP(O892,进货明细!$A$2:$G$5000,COLUMN($G$2),0)&amp;"")</f>
        <v/>
      </c>
    </row>
    <row r="893" customHeight="1" spans="1:19">
      <c r="A893" s="175"/>
      <c r="B893" s="153" t="str">
        <f>IF(ISERROR(VLOOKUP(A893,进货明细!$A$2:$D$5000,COLUMN($B$2),0)&amp;""),"",VLOOKUP(A893,进货明细!$A$2:$D$5000,COLUMN($B$2),0)&amp;"")</f>
        <v/>
      </c>
      <c r="C893" s="147" t="str">
        <f>IF(ISERROR(VLOOKUP(A893,进货明细!$A$2:$D$5000,COLUMN($C$2),0)&amp;""),"",VLOOKUP(A893,进货明细!$A$2:$D$5000,COLUMN($C$2),0)&amp;"")</f>
        <v/>
      </c>
      <c r="D893" s="147" t="str">
        <f>IF(ISERROR(VLOOKUP(A893,进货明细!$A$2:$D$5000,COLUMN($D$2),0)&amp;""),"",VLOOKUP(A893,进货明细!$A$2:$D$5000,COLUMN($D$2),0)&amp;"")</f>
        <v/>
      </c>
      <c r="E893" s="148"/>
      <c r="F893" s="152"/>
      <c r="G893" s="150" t="str">
        <f>IF(ISERROR(VLOOKUP(A893,进货明细!$A$2:$G$5000,COLUMN($G$2),0)&amp;""),"",VLOOKUP(A893,进货明细!$A$2:$G$5000,COLUMN($G$2),0)&amp;"")</f>
        <v/>
      </c>
      <c r="H893" s="151" t="str">
        <f t="shared" si="29"/>
        <v/>
      </c>
      <c r="I893" s="168"/>
      <c r="J893" s="169"/>
      <c r="K893" s="163"/>
      <c r="L893" s="164" t="str">
        <f t="shared" si="30"/>
        <v/>
      </c>
      <c r="M893" s="165" t="e">
        <f>ROUND(VLOOKUP(A893,当前库存!$A$2:$F$7000,COLUMN($F$3),0)&amp;"",2)</f>
        <v>#DIV/0!</v>
      </c>
      <c r="N893" s="166"/>
      <c r="O893" s="167" t="str">
        <f t="array" ref="O893">INDEX(进货明细!A:A,MATCH(0,COUNTIF(O$2:O892,进货明细!$A$2:$A$5000),)+1)&amp;""</f>
        <v/>
      </c>
      <c r="P893" s="167" t="str">
        <f>IF(ISERROR(VLOOKUP(O893,进货明细!$A$2:$D$5000,COLUMN($B$2),0)&amp;""),"",VLOOKUP(O893,进货明细!$A$2:$D$5000,COLUMN($B$2),0)&amp;"")</f>
        <v/>
      </c>
      <c r="Q893" s="174" t="str">
        <f>IF(ISERROR(VLOOKUP(O893,进货明细!$A$2:$D$5000,COLUMN($C$2),0)&amp;""),"",VLOOKUP(O893,进货明细!$A$2:$D$5000,COLUMN($C$2),0)&amp;"")</f>
        <v/>
      </c>
      <c r="R893" s="167" t="str">
        <f>IF(ISERROR(VLOOKUP(O893,进货明细!$A$2:$D$5000,COLUMN($D$2),0)&amp;""),"",VLOOKUP(O893,进货明细!$A$2:$D$5000,COLUMN($D$2),0)&amp;"")</f>
        <v/>
      </c>
      <c r="S893" s="167" t="str">
        <f>IF(ISERROR(VLOOKUP(O893,进货明细!$A$2:$G$5000,COLUMN($G$2),0)&amp;""),"",VLOOKUP(O893,进货明细!$A$2:$G$5000,COLUMN($G$2),0)&amp;"")</f>
        <v/>
      </c>
    </row>
    <row r="894" customHeight="1" spans="1:19">
      <c r="A894" s="175"/>
      <c r="B894" s="153" t="str">
        <f>IF(ISERROR(VLOOKUP(A894,进货明细!$A$2:$D$5000,COLUMN($B$2),0)&amp;""),"",VLOOKUP(A894,进货明细!$A$2:$D$5000,COLUMN($B$2),0)&amp;"")</f>
        <v/>
      </c>
      <c r="C894" s="147" t="str">
        <f>IF(ISERROR(VLOOKUP(A894,进货明细!$A$2:$D$5000,COLUMN($C$2),0)&amp;""),"",VLOOKUP(A894,进货明细!$A$2:$D$5000,COLUMN($C$2),0)&amp;"")</f>
        <v/>
      </c>
      <c r="D894" s="147" t="str">
        <f>IF(ISERROR(VLOOKUP(A894,进货明细!$A$2:$D$5000,COLUMN($D$2),0)&amp;""),"",VLOOKUP(A894,进货明细!$A$2:$D$5000,COLUMN($D$2),0)&amp;"")</f>
        <v/>
      </c>
      <c r="E894" s="148"/>
      <c r="F894" s="152"/>
      <c r="G894" s="150" t="str">
        <f>IF(ISERROR(VLOOKUP(A894,进货明细!$A$2:$G$5000,COLUMN($G$2),0)&amp;""),"",VLOOKUP(A894,进货明细!$A$2:$G$5000,COLUMN($G$2),0)&amp;"")</f>
        <v/>
      </c>
      <c r="H894" s="151" t="str">
        <f t="shared" si="29"/>
        <v/>
      </c>
      <c r="I894" s="168"/>
      <c r="J894" s="169"/>
      <c r="K894" s="163"/>
      <c r="L894" s="164" t="str">
        <f t="shared" si="30"/>
        <v/>
      </c>
      <c r="M894" s="165" t="e">
        <f>ROUND(VLOOKUP(A894,当前库存!$A$2:$F$7000,COLUMN($F$3),0)&amp;"",2)</f>
        <v>#DIV/0!</v>
      </c>
      <c r="N894" s="166"/>
      <c r="O894" s="167" t="str">
        <f t="array" ref="O894">INDEX(进货明细!A:A,MATCH(0,COUNTIF(O$2:O893,进货明细!$A$2:$A$5000),)+1)&amp;""</f>
        <v/>
      </c>
      <c r="P894" s="167" t="str">
        <f>IF(ISERROR(VLOOKUP(O894,进货明细!$A$2:$D$5000,COLUMN($B$2),0)&amp;""),"",VLOOKUP(O894,进货明细!$A$2:$D$5000,COLUMN($B$2),0)&amp;"")</f>
        <v/>
      </c>
      <c r="Q894" s="174" t="str">
        <f>IF(ISERROR(VLOOKUP(O894,进货明细!$A$2:$D$5000,COLUMN($C$2),0)&amp;""),"",VLOOKUP(O894,进货明细!$A$2:$D$5000,COLUMN($C$2),0)&amp;"")</f>
        <v/>
      </c>
      <c r="R894" s="167" t="str">
        <f>IF(ISERROR(VLOOKUP(O894,进货明细!$A$2:$D$5000,COLUMN($D$2),0)&amp;""),"",VLOOKUP(O894,进货明细!$A$2:$D$5000,COLUMN($D$2),0)&amp;"")</f>
        <v/>
      </c>
      <c r="S894" s="167" t="str">
        <f>IF(ISERROR(VLOOKUP(O894,进货明细!$A$2:$G$5000,COLUMN($G$2),0)&amp;""),"",VLOOKUP(O894,进货明细!$A$2:$G$5000,COLUMN($G$2),0)&amp;"")</f>
        <v/>
      </c>
    </row>
    <row r="895" customHeight="1" spans="1:19">
      <c r="A895" s="175"/>
      <c r="B895" s="153" t="str">
        <f>IF(ISERROR(VLOOKUP(A895,进货明细!$A$2:$D$5000,COLUMN($B$2),0)&amp;""),"",VLOOKUP(A895,进货明细!$A$2:$D$5000,COLUMN($B$2),0)&amp;"")</f>
        <v/>
      </c>
      <c r="C895" s="147" t="str">
        <f>IF(ISERROR(VLOOKUP(A895,进货明细!$A$2:$D$5000,COLUMN($C$2),0)&amp;""),"",VLOOKUP(A895,进货明细!$A$2:$D$5000,COLUMN($C$2),0)&amp;"")</f>
        <v/>
      </c>
      <c r="D895" s="147" t="str">
        <f>IF(ISERROR(VLOOKUP(A895,进货明细!$A$2:$D$5000,COLUMN($D$2),0)&amp;""),"",VLOOKUP(A895,进货明细!$A$2:$D$5000,COLUMN($D$2),0)&amp;"")</f>
        <v/>
      </c>
      <c r="E895" s="148"/>
      <c r="F895" s="152"/>
      <c r="G895" s="150" t="str">
        <f>IF(ISERROR(VLOOKUP(A895,进货明细!$A$2:$G$5000,COLUMN($G$2),0)&amp;""),"",VLOOKUP(A895,进货明细!$A$2:$G$5000,COLUMN($G$2),0)&amp;"")</f>
        <v/>
      </c>
      <c r="H895" s="151" t="str">
        <f t="shared" si="29"/>
        <v/>
      </c>
      <c r="I895" s="168"/>
      <c r="J895" s="169"/>
      <c r="K895" s="163"/>
      <c r="L895" s="164" t="str">
        <f t="shared" si="30"/>
        <v/>
      </c>
      <c r="M895" s="165" t="e">
        <f>ROUND(VLOOKUP(A895,当前库存!$A$2:$F$7000,COLUMN($F$3),0)&amp;"",2)</f>
        <v>#DIV/0!</v>
      </c>
      <c r="N895" s="166"/>
      <c r="O895" s="167" t="str">
        <f t="array" ref="O895">INDEX(进货明细!A:A,MATCH(0,COUNTIF(O$2:O894,进货明细!$A$2:$A$5000),)+1)&amp;""</f>
        <v/>
      </c>
      <c r="P895" s="167" t="str">
        <f>IF(ISERROR(VLOOKUP(O895,进货明细!$A$2:$D$5000,COLUMN($B$2),0)&amp;""),"",VLOOKUP(O895,进货明细!$A$2:$D$5000,COLUMN($B$2),0)&amp;"")</f>
        <v/>
      </c>
      <c r="Q895" s="174" t="str">
        <f>IF(ISERROR(VLOOKUP(O895,进货明细!$A$2:$D$5000,COLUMN($C$2),0)&amp;""),"",VLOOKUP(O895,进货明细!$A$2:$D$5000,COLUMN($C$2),0)&amp;"")</f>
        <v/>
      </c>
      <c r="R895" s="167" t="str">
        <f>IF(ISERROR(VLOOKUP(O895,进货明细!$A$2:$D$5000,COLUMN($D$2),0)&amp;""),"",VLOOKUP(O895,进货明细!$A$2:$D$5000,COLUMN($D$2),0)&amp;"")</f>
        <v/>
      </c>
      <c r="S895" s="167" t="str">
        <f>IF(ISERROR(VLOOKUP(O895,进货明细!$A$2:$G$5000,COLUMN($G$2),0)&amp;""),"",VLOOKUP(O895,进货明细!$A$2:$G$5000,COLUMN($G$2),0)&amp;"")</f>
        <v/>
      </c>
    </row>
    <row r="896" customHeight="1" spans="1:19">
      <c r="A896" s="175"/>
      <c r="B896" s="153" t="str">
        <f>IF(ISERROR(VLOOKUP(A896,进货明细!$A$2:$D$5000,COLUMN($B$2),0)&amp;""),"",VLOOKUP(A896,进货明细!$A$2:$D$5000,COLUMN($B$2),0)&amp;"")</f>
        <v/>
      </c>
      <c r="C896" s="147" t="str">
        <f>IF(ISERROR(VLOOKUP(A896,进货明细!$A$2:$D$5000,COLUMN($C$2),0)&amp;""),"",VLOOKUP(A896,进货明细!$A$2:$D$5000,COLUMN($C$2),0)&amp;"")</f>
        <v/>
      </c>
      <c r="D896" s="147" t="str">
        <f>IF(ISERROR(VLOOKUP(A896,进货明细!$A$2:$D$5000,COLUMN($D$2),0)&amp;""),"",VLOOKUP(A896,进货明细!$A$2:$D$5000,COLUMN($D$2),0)&amp;"")</f>
        <v/>
      </c>
      <c r="E896" s="148"/>
      <c r="F896" s="152"/>
      <c r="G896" s="150" t="str">
        <f>IF(ISERROR(VLOOKUP(A896,进货明细!$A$2:$G$5000,COLUMN($G$2),0)&amp;""),"",VLOOKUP(A896,进货明细!$A$2:$G$5000,COLUMN($G$2),0)&amp;"")</f>
        <v/>
      </c>
      <c r="H896" s="151" t="str">
        <f t="shared" si="29"/>
        <v/>
      </c>
      <c r="I896" s="168"/>
      <c r="J896" s="169"/>
      <c r="K896" s="163"/>
      <c r="L896" s="164" t="str">
        <f t="shared" si="30"/>
        <v/>
      </c>
      <c r="M896" s="165" t="e">
        <f>ROUND(VLOOKUP(A896,当前库存!$A$2:$F$7000,COLUMN($F$3),0)&amp;"",2)</f>
        <v>#DIV/0!</v>
      </c>
      <c r="N896" s="166"/>
      <c r="O896" s="167" t="str">
        <f t="array" ref="O896">INDEX(进货明细!A:A,MATCH(0,COUNTIF(O$2:O895,进货明细!$A$2:$A$5000),)+1)&amp;""</f>
        <v/>
      </c>
      <c r="P896" s="167" t="str">
        <f>IF(ISERROR(VLOOKUP(O896,进货明细!$A$2:$D$5000,COLUMN($B$2),0)&amp;""),"",VLOOKUP(O896,进货明细!$A$2:$D$5000,COLUMN($B$2),0)&amp;"")</f>
        <v/>
      </c>
      <c r="Q896" s="174" t="str">
        <f>IF(ISERROR(VLOOKUP(O896,进货明细!$A$2:$D$5000,COLUMN($C$2),0)&amp;""),"",VLOOKUP(O896,进货明细!$A$2:$D$5000,COLUMN($C$2),0)&amp;"")</f>
        <v/>
      </c>
      <c r="R896" s="167" t="str">
        <f>IF(ISERROR(VLOOKUP(O896,进货明细!$A$2:$D$5000,COLUMN($D$2),0)&amp;""),"",VLOOKUP(O896,进货明细!$A$2:$D$5000,COLUMN($D$2),0)&amp;"")</f>
        <v/>
      </c>
      <c r="S896" s="167" t="str">
        <f>IF(ISERROR(VLOOKUP(O896,进货明细!$A$2:$G$5000,COLUMN($G$2),0)&amp;""),"",VLOOKUP(O896,进货明细!$A$2:$G$5000,COLUMN($G$2),0)&amp;"")</f>
        <v/>
      </c>
    </row>
    <row r="897" customHeight="1" spans="1:19">
      <c r="A897" s="175"/>
      <c r="B897" s="153" t="str">
        <f>IF(ISERROR(VLOOKUP(A897,进货明细!$A$2:$D$5000,COLUMN($B$2),0)&amp;""),"",VLOOKUP(A897,进货明细!$A$2:$D$5000,COLUMN($B$2),0)&amp;"")</f>
        <v/>
      </c>
      <c r="C897" s="147" t="str">
        <f>IF(ISERROR(VLOOKUP(A897,进货明细!$A$2:$D$5000,COLUMN($C$2),0)&amp;""),"",VLOOKUP(A897,进货明细!$A$2:$D$5000,COLUMN($C$2),0)&amp;"")</f>
        <v/>
      </c>
      <c r="D897" s="147" t="str">
        <f>IF(ISERROR(VLOOKUP(A897,进货明细!$A$2:$D$5000,COLUMN($D$2),0)&amp;""),"",VLOOKUP(A897,进货明细!$A$2:$D$5000,COLUMN($D$2),0)&amp;"")</f>
        <v/>
      </c>
      <c r="E897" s="148"/>
      <c r="F897" s="152"/>
      <c r="G897" s="150" t="str">
        <f>IF(ISERROR(VLOOKUP(A897,进货明细!$A$2:$G$5000,COLUMN($G$2),0)&amp;""),"",VLOOKUP(A897,进货明细!$A$2:$G$5000,COLUMN($G$2),0)&amp;"")</f>
        <v/>
      </c>
      <c r="H897" s="151" t="str">
        <f t="shared" si="29"/>
        <v/>
      </c>
      <c r="I897" s="168"/>
      <c r="J897" s="169"/>
      <c r="K897" s="163"/>
      <c r="L897" s="164" t="str">
        <f t="shared" si="30"/>
        <v/>
      </c>
      <c r="M897" s="165" t="e">
        <f>ROUND(VLOOKUP(A897,当前库存!$A$2:$F$7000,COLUMN($F$3),0)&amp;"",2)</f>
        <v>#DIV/0!</v>
      </c>
      <c r="N897" s="166"/>
      <c r="O897" s="167" t="str">
        <f t="array" ref="O897">INDEX(进货明细!A:A,MATCH(0,COUNTIF(O$2:O896,进货明细!$A$2:$A$5000),)+1)&amp;""</f>
        <v/>
      </c>
      <c r="P897" s="167" t="str">
        <f>IF(ISERROR(VLOOKUP(O897,进货明细!$A$2:$D$5000,COLUMN($B$2),0)&amp;""),"",VLOOKUP(O897,进货明细!$A$2:$D$5000,COLUMN($B$2),0)&amp;"")</f>
        <v/>
      </c>
      <c r="Q897" s="174" t="str">
        <f>IF(ISERROR(VLOOKUP(O897,进货明细!$A$2:$D$5000,COLUMN($C$2),0)&amp;""),"",VLOOKUP(O897,进货明细!$A$2:$D$5000,COLUMN($C$2),0)&amp;"")</f>
        <v/>
      </c>
      <c r="R897" s="167" t="str">
        <f>IF(ISERROR(VLOOKUP(O897,进货明细!$A$2:$D$5000,COLUMN($D$2),0)&amp;""),"",VLOOKUP(O897,进货明细!$A$2:$D$5000,COLUMN($D$2),0)&amp;"")</f>
        <v/>
      </c>
      <c r="S897" s="167" t="str">
        <f>IF(ISERROR(VLOOKUP(O897,进货明细!$A$2:$G$5000,COLUMN($G$2),0)&amp;""),"",VLOOKUP(O897,进货明细!$A$2:$G$5000,COLUMN($G$2),0)&amp;"")</f>
        <v/>
      </c>
    </row>
    <row r="898" customHeight="1" spans="1:19">
      <c r="A898" s="175"/>
      <c r="B898" s="153" t="str">
        <f>IF(ISERROR(VLOOKUP(A898,进货明细!$A$2:$D$5000,COLUMN($B$2),0)&amp;""),"",VLOOKUP(A898,进货明细!$A$2:$D$5000,COLUMN($B$2),0)&amp;"")</f>
        <v/>
      </c>
      <c r="C898" s="147" t="str">
        <f>IF(ISERROR(VLOOKUP(A898,进货明细!$A$2:$D$5000,COLUMN($C$2),0)&amp;""),"",VLOOKUP(A898,进货明细!$A$2:$D$5000,COLUMN($C$2),0)&amp;"")</f>
        <v/>
      </c>
      <c r="D898" s="147" t="str">
        <f>IF(ISERROR(VLOOKUP(A898,进货明细!$A$2:$D$5000,COLUMN($D$2),0)&amp;""),"",VLOOKUP(A898,进货明细!$A$2:$D$5000,COLUMN($D$2),0)&amp;"")</f>
        <v/>
      </c>
      <c r="E898" s="148"/>
      <c r="F898" s="152"/>
      <c r="G898" s="150" t="str">
        <f>IF(ISERROR(VLOOKUP(A898,进货明细!$A$2:$G$5000,COLUMN($G$2),0)&amp;""),"",VLOOKUP(A898,进货明细!$A$2:$G$5000,COLUMN($G$2),0)&amp;"")</f>
        <v/>
      </c>
      <c r="H898" s="151" t="str">
        <f t="shared" si="29"/>
        <v/>
      </c>
      <c r="I898" s="168"/>
      <c r="J898" s="169"/>
      <c r="K898" s="163"/>
      <c r="L898" s="164" t="str">
        <f t="shared" si="30"/>
        <v/>
      </c>
      <c r="M898" s="165" t="e">
        <f>ROUND(VLOOKUP(A898,当前库存!$A$2:$F$7000,COLUMN($F$3),0)&amp;"",2)</f>
        <v>#DIV/0!</v>
      </c>
      <c r="N898" s="166"/>
      <c r="O898" s="167" t="str">
        <f t="array" ref="O898">INDEX(进货明细!A:A,MATCH(0,COUNTIF(O$2:O897,进货明细!$A$2:$A$5000),)+1)&amp;""</f>
        <v/>
      </c>
      <c r="P898" s="167" t="str">
        <f>IF(ISERROR(VLOOKUP(O898,进货明细!$A$2:$D$5000,COLUMN($B$2),0)&amp;""),"",VLOOKUP(O898,进货明细!$A$2:$D$5000,COLUMN($B$2),0)&amp;"")</f>
        <v/>
      </c>
      <c r="Q898" s="174" t="str">
        <f>IF(ISERROR(VLOOKUP(O898,进货明细!$A$2:$D$5000,COLUMN($C$2),0)&amp;""),"",VLOOKUP(O898,进货明细!$A$2:$D$5000,COLUMN($C$2),0)&amp;"")</f>
        <v/>
      </c>
      <c r="R898" s="167" t="str">
        <f>IF(ISERROR(VLOOKUP(O898,进货明细!$A$2:$D$5000,COLUMN($D$2),0)&amp;""),"",VLOOKUP(O898,进货明细!$A$2:$D$5000,COLUMN($D$2),0)&amp;"")</f>
        <v/>
      </c>
      <c r="S898" s="167" t="str">
        <f>IF(ISERROR(VLOOKUP(O898,进货明细!$A$2:$G$5000,COLUMN($G$2),0)&amp;""),"",VLOOKUP(O898,进货明细!$A$2:$G$5000,COLUMN($G$2),0)&amp;"")</f>
        <v/>
      </c>
    </row>
    <row r="899" customHeight="1" spans="1:19">
      <c r="A899" s="175"/>
      <c r="B899" s="153" t="str">
        <f>IF(ISERROR(VLOOKUP(A899,进货明细!$A$2:$D$5000,COLUMN($B$2),0)&amp;""),"",VLOOKUP(A899,进货明细!$A$2:$D$5000,COLUMN($B$2),0)&amp;"")</f>
        <v/>
      </c>
      <c r="C899" s="147" t="str">
        <f>IF(ISERROR(VLOOKUP(A899,进货明细!$A$2:$D$5000,COLUMN($C$2),0)&amp;""),"",VLOOKUP(A899,进货明细!$A$2:$D$5000,COLUMN($C$2),0)&amp;"")</f>
        <v/>
      </c>
      <c r="D899" s="147" t="str">
        <f>IF(ISERROR(VLOOKUP(A899,进货明细!$A$2:$D$5000,COLUMN($D$2),0)&amp;""),"",VLOOKUP(A899,进货明细!$A$2:$D$5000,COLUMN($D$2),0)&amp;"")</f>
        <v/>
      </c>
      <c r="E899" s="148"/>
      <c r="F899" s="152"/>
      <c r="G899" s="150" t="str">
        <f>IF(ISERROR(VLOOKUP(A899,进货明细!$A$2:$G$5000,COLUMN($G$2),0)&amp;""),"",VLOOKUP(A899,进货明细!$A$2:$G$5000,COLUMN($G$2),0)&amp;"")</f>
        <v/>
      </c>
      <c r="H899" s="151" t="str">
        <f t="shared" si="29"/>
        <v/>
      </c>
      <c r="I899" s="168"/>
      <c r="J899" s="169"/>
      <c r="K899" s="163"/>
      <c r="L899" s="164" t="str">
        <f t="shared" si="30"/>
        <v/>
      </c>
      <c r="M899" s="165" t="e">
        <f>ROUND(VLOOKUP(A899,当前库存!$A$2:$F$7000,COLUMN($F$3),0)&amp;"",2)</f>
        <v>#DIV/0!</v>
      </c>
      <c r="N899" s="166"/>
      <c r="O899" s="167" t="str">
        <f t="array" ref="O899">INDEX(进货明细!A:A,MATCH(0,COUNTIF(O$2:O898,进货明细!$A$2:$A$5000),)+1)&amp;""</f>
        <v/>
      </c>
      <c r="P899" s="167" t="str">
        <f>IF(ISERROR(VLOOKUP(O899,进货明细!$A$2:$D$5000,COLUMN($B$2),0)&amp;""),"",VLOOKUP(O899,进货明细!$A$2:$D$5000,COLUMN($B$2),0)&amp;"")</f>
        <v/>
      </c>
      <c r="Q899" s="174" t="str">
        <f>IF(ISERROR(VLOOKUP(O899,进货明细!$A$2:$D$5000,COLUMN($C$2),0)&amp;""),"",VLOOKUP(O899,进货明细!$A$2:$D$5000,COLUMN($C$2),0)&amp;"")</f>
        <v/>
      </c>
      <c r="R899" s="167" t="str">
        <f>IF(ISERROR(VLOOKUP(O899,进货明细!$A$2:$D$5000,COLUMN($D$2),0)&amp;""),"",VLOOKUP(O899,进货明细!$A$2:$D$5000,COLUMN($D$2),0)&amp;"")</f>
        <v/>
      </c>
      <c r="S899" s="167" t="str">
        <f>IF(ISERROR(VLOOKUP(O899,进货明细!$A$2:$G$5000,COLUMN($G$2),0)&amp;""),"",VLOOKUP(O899,进货明细!$A$2:$G$5000,COLUMN($G$2),0)&amp;"")</f>
        <v/>
      </c>
    </row>
    <row r="900" customHeight="1" spans="1:19">
      <c r="A900" s="175"/>
      <c r="B900" s="153" t="str">
        <f>IF(ISERROR(VLOOKUP(A900,进货明细!$A$2:$D$5000,COLUMN($B$2),0)&amp;""),"",VLOOKUP(A900,进货明细!$A$2:$D$5000,COLUMN($B$2),0)&amp;"")</f>
        <v/>
      </c>
      <c r="C900" s="147" t="str">
        <f>IF(ISERROR(VLOOKUP(A900,进货明细!$A$2:$D$5000,COLUMN($C$2),0)&amp;""),"",VLOOKUP(A900,进货明细!$A$2:$D$5000,COLUMN($C$2),0)&amp;"")</f>
        <v/>
      </c>
      <c r="D900" s="147" t="str">
        <f>IF(ISERROR(VLOOKUP(A900,进货明细!$A$2:$D$5000,COLUMN($D$2),0)&amp;""),"",VLOOKUP(A900,进货明细!$A$2:$D$5000,COLUMN($D$2),0)&amp;"")</f>
        <v/>
      </c>
      <c r="E900" s="148"/>
      <c r="F900" s="152"/>
      <c r="G900" s="150" t="str">
        <f>IF(ISERROR(VLOOKUP(A900,进货明细!$A$2:$G$5000,COLUMN($G$2),0)&amp;""),"",VLOOKUP(A900,进货明细!$A$2:$G$5000,COLUMN($G$2),0)&amp;"")</f>
        <v/>
      </c>
      <c r="H900" s="151" t="str">
        <f t="shared" si="29"/>
        <v/>
      </c>
      <c r="I900" s="168"/>
      <c r="J900" s="169"/>
      <c r="K900" s="163"/>
      <c r="L900" s="164" t="str">
        <f t="shared" si="30"/>
        <v/>
      </c>
      <c r="M900" s="165" t="e">
        <f>ROUND(VLOOKUP(A900,当前库存!$A$2:$F$7000,COLUMN($F$3),0)&amp;"",2)</f>
        <v>#DIV/0!</v>
      </c>
      <c r="N900" s="166"/>
      <c r="O900" s="167" t="str">
        <f t="array" ref="O900">INDEX(进货明细!A:A,MATCH(0,COUNTIF(O$2:O899,进货明细!$A$2:$A$5000),)+1)&amp;""</f>
        <v/>
      </c>
      <c r="P900" s="167" t="str">
        <f>IF(ISERROR(VLOOKUP(O900,进货明细!$A$2:$D$5000,COLUMN($B$2),0)&amp;""),"",VLOOKUP(O900,进货明细!$A$2:$D$5000,COLUMN($B$2),0)&amp;"")</f>
        <v/>
      </c>
      <c r="Q900" s="174" t="str">
        <f>IF(ISERROR(VLOOKUP(O900,进货明细!$A$2:$D$5000,COLUMN($C$2),0)&amp;""),"",VLOOKUP(O900,进货明细!$A$2:$D$5000,COLUMN($C$2),0)&amp;"")</f>
        <v/>
      </c>
      <c r="R900" s="167" t="str">
        <f>IF(ISERROR(VLOOKUP(O900,进货明细!$A$2:$D$5000,COLUMN($D$2),0)&amp;""),"",VLOOKUP(O900,进货明细!$A$2:$D$5000,COLUMN($D$2),0)&amp;"")</f>
        <v/>
      </c>
      <c r="S900" s="167" t="str">
        <f>IF(ISERROR(VLOOKUP(O900,进货明细!$A$2:$G$5000,COLUMN($G$2),0)&amp;""),"",VLOOKUP(O900,进货明细!$A$2:$G$5000,COLUMN($G$2),0)&amp;"")</f>
        <v/>
      </c>
    </row>
    <row r="901" customHeight="1" spans="1:19">
      <c r="A901" s="175"/>
      <c r="B901" s="153" t="str">
        <f>IF(ISERROR(VLOOKUP(A901,进货明细!$A$2:$D$5000,COLUMN($B$2),0)&amp;""),"",VLOOKUP(A901,进货明细!$A$2:$D$5000,COLUMN($B$2),0)&amp;"")</f>
        <v/>
      </c>
      <c r="C901" s="147" t="str">
        <f>IF(ISERROR(VLOOKUP(A901,进货明细!$A$2:$D$5000,COLUMN($C$2),0)&amp;""),"",VLOOKUP(A901,进货明细!$A$2:$D$5000,COLUMN($C$2),0)&amp;"")</f>
        <v/>
      </c>
      <c r="D901" s="147" t="str">
        <f>IF(ISERROR(VLOOKUP(A901,进货明细!$A$2:$D$5000,COLUMN($D$2),0)&amp;""),"",VLOOKUP(A901,进货明细!$A$2:$D$5000,COLUMN($D$2),0)&amp;"")</f>
        <v/>
      </c>
      <c r="E901" s="148"/>
      <c r="F901" s="152"/>
      <c r="G901" s="150" t="str">
        <f>IF(ISERROR(VLOOKUP(A901,进货明细!$A$2:$G$5000,COLUMN($G$2),0)&amp;""),"",VLOOKUP(A901,进货明细!$A$2:$G$5000,COLUMN($G$2),0)&amp;"")</f>
        <v/>
      </c>
      <c r="H901" s="151" t="str">
        <f t="shared" si="29"/>
        <v/>
      </c>
      <c r="I901" s="168"/>
      <c r="J901" s="169"/>
      <c r="K901" s="163"/>
      <c r="L901" s="164" t="str">
        <f t="shared" si="30"/>
        <v/>
      </c>
      <c r="M901" s="165" t="e">
        <f>ROUND(VLOOKUP(A901,当前库存!$A$2:$F$7000,COLUMN($F$3),0)&amp;"",2)</f>
        <v>#DIV/0!</v>
      </c>
      <c r="N901" s="166"/>
      <c r="O901" s="167" t="str">
        <f t="array" ref="O901">INDEX(进货明细!A:A,MATCH(0,COUNTIF(O$2:O900,进货明细!$A$2:$A$5000),)+1)&amp;""</f>
        <v/>
      </c>
      <c r="P901" s="167" t="str">
        <f>IF(ISERROR(VLOOKUP(O901,进货明细!$A$2:$D$5000,COLUMN($B$2),0)&amp;""),"",VLOOKUP(O901,进货明细!$A$2:$D$5000,COLUMN($B$2),0)&amp;"")</f>
        <v/>
      </c>
      <c r="Q901" s="174" t="str">
        <f>IF(ISERROR(VLOOKUP(O901,进货明细!$A$2:$D$5000,COLUMN($C$2),0)&amp;""),"",VLOOKUP(O901,进货明细!$A$2:$D$5000,COLUMN($C$2),0)&amp;"")</f>
        <v/>
      </c>
      <c r="R901" s="167" t="str">
        <f>IF(ISERROR(VLOOKUP(O901,进货明细!$A$2:$D$5000,COLUMN($D$2),0)&amp;""),"",VLOOKUP(O901,进货明细!$A$2:$D$5000,COLUMN($D$2),0)&amp;"")</f>
        <v/>
      </c>
      <c r="S901" s="167" t="str">
        <f>IF(ISERROR(VLOOKUP(O901,进货明细!$A$2:$G$5000,COLUMN($G$2),0)&amp;""),"",VLOOKUP(O901,进货明细!$A$2:$G$5000,COLUMN($G$2),0)&amp;"")</f>
        <v/>
      </c>
    </row>
    <row r="902" customHeight="1" spans="1:19">
      <c r="A902" s="175"/>
      <c r="B902" s="153" t="str">
        <f>IF(ISERROR(VLOOKUP(A902,进货明细!$A$2:$D$5000,COLUMN($B$2),0)&amp;""),"",VLOOKUP(A902,进货明细!$A$2:$D$5000,COLUMN($B$2),0)&amp;"")</f>
        <v/>
      </c>
      <c r="C902" s="147" t="str">
        <f>IF(ISERROR(VLOOKUP(A902,进货明细!$A$2:$D$5000,COLUMN($C$2),0)&amp;""),"",VLOOKUP(A902,进货明细!$A$2:$D$5000,COLUMN($C$2),0)&amp;"")</f>
        <v/>
      </c>
      <c r="D902" s="147" t="str">
        <f>IF(ISERROR(VLOOKUP(A902,进货明细!$A$2:$D$5000,COLUMN($D$2),0)&amp;""),"",VLOOKUP(A902,进货明细!$A$2:$D$5000,COLUMN($D$2),0)&amp;"")</f>
        <v/>
      </c>
      <c r="E902" s="148"/>
      <c r="F902" s="152"/>
      <c r="G902" s="150" t="str">
        <f>IF(ISERROR(VLOOKUP(A902,进货明细!$A$2:$G$5000,COLUMN($G$2),0)&amp;""),"",VLOOKUP(A902,进货明细!$A$2:$G$5000,COLUMN($G$2),0)&amp;"")</f>
        <v/>
      </c>
      <c r="H902" s="151" t="str">
        <f t="shared" si="29"/>
        <v/>
      </c>
      <c r="I902" s="168"/>
      <c r="J902" s="169"/>
      <c r="K902" s="163"/>
      <c r="L902" s="164" t="str">
        <f t="shared" si="30"/>
        <v/>
      </c>
      <c r="M902" s="165" t="e">
        <f>ROUND(VLOOKUP(A902,当前库存!$A$2:$F$7000,COLUMN($F$3),0)&amp;"",2)</f>
        <v>#DIV/0!</v>
      </c>
      <c r="N902" s="166"/>
      <c r="O902" s="167" t="str">
        <f t="array" ref="O902">INDEX(进货明细!A:A,MATCH(0,COUNTIF(O$2:O901,进货明细!$A$2:$A$5000),)+1)&amp;""</f>
        <v/>
      </c>
      <c r="P902" s="167" t="str">
        <f>IF(ISERROR(VLOOKUP(O902,进货明细!$A$2:$D$5000,COLUMN($B$2),0)&amp;""),"",VLOOKUP(O902,进货明细!$A$2:$D$5000,COLUMN($B$2),0)&amp;"")</f>
        <v/>
      </c>
      <c r="Q902" s="174" t="str">
        <f>IF(ISERROR(VLOOKUP(O902,进货明细!$A$2:$D$5000,COLUMN($C$2),0)&amp;""),"",VLOOKUP(O902,进货明细!$A$2:$D$5000,COLUMN($C$2),0)&amp;"")</f>
        <v/>
      </c>
      <c r="R902" s="167" t="str">
        <f>IF(ISERROR(VLOOKUP(O902,进货明细!$A$2:$D$5000,COLUMN($D$2),0)&amp;""),"",VLOOKUP(O902,进货明细!$A$2:$D$5000,COLUMN($D$2),0)&amp;"")</f>
        <v/>
      </c>
      <c r="S902" s="167" t="str">
        <f>IF(ISERROR(VLOOKUP(O902,进货明细!$A$2:$G$5000,COLUMN($G$2),0)&amp;""),"",VLOOKUP(O902,进货明细!$A$2:$G$5000,COLUMN($G$2),0)&amp;"")</f>
        <v/>
      </c>
    </row>
    <row r="903" customHeight="1" spans="1:19">
      <c r="A903" s="175"/>
      <c r="B903" s="153" t="str">
        <f>IF(ISERROR(VLOOKUP(A903,进货明细!$A$2:$D$5000,COLUMN($B$2),0)&amp;""),"",VLOOKUP(A903,进货明细!$A$2:$D$5000,COLUMN($B$2),0)&amp;"")</f>
        <v/>
      </c>
      <c r="C903" s="147" t="str">
        <f>IF(ISERROR(VLOOKUP(A903,进货明细!$A$2:$D$5000,COLUMN($C$2),0)&amp;""),"",VLOOKUP(A903,进货明细!$A$2:$D$5000,COLUMN($C$2),0)&amp;"")</f>
        <v/>
      </c>
      <c r="D903" s="147" t="str">
        <f>IF(ISERROR(VLOOKUP(A903,进货明细!$A$2:$D$5000,COLUMN($D$2),0)&amp;""),"",VLOOKUP(A903,进货明细!$A$2:$D$5000,COLUMN($D$2),0)&amp;"")</f>
        <v/>
      </c>
      <c r="E903" s="148"/>
      <c r="F903" s="152"/>
      <c r="G903" s="150" t="str">
        <f>IF(ISERROR(VLOOKUP(A903,进货明细!$A$2:$G$5000,COLUMN($G$2),0)&amp;""),"",VLOOKUP(A903,进货明细!$A$2:$G$5000,COLUMN($G$2),0)&amp;"")</f>
        <v/>
      </c>
      <c r="H903" s="151" t="str">
        <f t="shared" si="29"/>
        <v/>
      </c>
      <c r="I903" s="168"/>
      <c r="J903" s="169"/>
      <c r="K903" s="163"/>
      <c r="L903" s="164" t="str">
        <f t="shared" si="30"/>
        <v/>
      </c>
      <c r="M903" s="165" t="e">
        <f>ROUND(VLOOKUP(A903,当前库存!$A$2:$F$7000,COLUMN($F$3),0)&amp;"",2)</f>
        <v>#DIV/0!</v>
      </c>
      <c r="N903" s="166"/>
      <c r="O903" s="167" t="str">
        <f t="array" ref="O903">INDEX(进货明细!A:A,MATCH(0,COUNTIF(O$2:O902,进货明细!$A$2:$A$5000),)+1)&amp;""</f>
        <v/>
      </c>
      <c r="P903" s="167" t="str">
        <f>IF(ISERROR(VLOOKUP(O903,进货明细!$A$2:$D$5000,COLUMN($B$2),0)&amp;""),"",VLOOKUP(O903,进货明细!$A$2:$D$5000,COLUMN($B$2),0)&amp;"")</f>
        <v/>
      </c>
      <c r="Q903" s="174" t="str">
        <f>IF(ISERROR(VLOOKUP(O903,进货明细!$A$2:$D$5000,COLUMN($C$2),0)&amp;""),"",VLOOKUP(O903,进货明细!$A$2:$D$5000,COLUMN($C$2),0)&amp;"")</f>
        <v/>
      </c>
      <c r="R903" s="167" t="str">
        <f>IF(ISERROR(VLOOKUP(O903,进货明细!$A$2:$D$5000,COLUMN($D$2),0)&amp;""),"",VLOOKUP(O903,进货明细!$A$2:$D$5000,COLUMN($D$2),0)&amp;"")</f>
        <v/>
      </c>
      <c r="S903" s="167" t="str">
        <f>IF(ISERROR(VLOOKUP(O903,进货明细!$A$2:$G$5000,COLUMN($G$2),0)&amp;""),"",VLOOKUP(O903,进货明细!$A$2:$G$5000,COLUMN($G$2),0)&amp;"")</f>
        <v/>
      </c>
    </row>
    <row r="904" customHeight="1" spans="1:19">
      <c r="A904" s="175"/>
      <c r="B904" s="153" t="str">
        <f>IF(ISERROR(VLOOKUP(A904,进货明细!$A$2:$D$5000,COLUMN($B$2),0)&amp;""),"",VLOOKUP(A904,进货明细!$A$2:$D$5000,COLUMN($B$2),0)&amp;"")</f>
        <v/>
      </c>
      <c r="C904" s="147" t="str">
        <f>IF(ISERROR(VLOOKUP(A904,进货明细!$A$2:$D$5000,COLUMN($C$2),0)&amp;""),"",VLOOKUP(A904,进货明细!$A$2:$D$5000,COLUMN($C$2),0)&amp;"")</f>
        <v/>
      </c>
      <c r="D904" s="147" t="str">
        <f>IF(ISERROR(VLOOKUP(A904,进货明细!$A$2:$D$5000,COLUMN($D$2),0)&amp;""),"",VLOOKUP(A904,进货明细!$A$2:$D$5000,COLUMN($D$2),0)&amp;"")</f>
        <v/>
      </c>
      <c r="E904" s="148"/>
      <c r="F904" s="152"/>
      <c r="G904" s="150" t="str">
        <f>IF(ISERROR(VLOOKUP(A904,进货明细!$A$2:$G$5000,COLUMN($G$2),0)&amp;""),"",VLOOKUP(A904,进货明细!$A$2:$G$5000,COLUMN($G$2),0)&amp;"")</f>
        <v/>
      </c>
      <c r="H904" s="151" t="str">
        <f t="shared" si="29"/>
        <v/>
      </c>
      <c r="I904" s="168"/>
      <c r="J904" s="169"/>
      <c r="K904" s="163"/>
      <c r="L904" s="164" t="str">
        <f t="shared" si="30"/>
        <v/>
      </c>
      <c r="M904" s="165" t="e">
        <f>ROUND(VLOOKUP(A904,当前库存!$A$2:$F$7000,COLUMN($F$3),0)&amp;"",2)</f>
        <v>#DIV/0!</v>
      </c>
      <c r="N904" s="166"/>
      <c r="O904" s="167" t="str">
        <f t="array" ref="O904">INDEX(进货明细!A:A,MATCH(0,COUNTIF(O$2:O903,进货明细!$A$2:$A$5000),)+1)&amp;""</f>
        <v/>
      </c>
      <c r="P904" s="167" t="str">
        <f>IF(ISERROR(VLOOKUP(O904,进货明细!$A$2:$D$5000,COLUMN($B$2),0)&amp;""),"",VLOOKUP(O904,进货明细!$A$2:$D$5000,COLUMN($B$2),0)&amp;"")</f>
        <v/>
      </c>
      <c r="Q904" s="174" t="str">
        <f>IF(ISERROR(VLOOKUP(O904,进货明细!$A$2:$D$5000,COLUMN($C$2),0)&amp;""),"",VLOOKUP(O904,进货明细!$A$2:$D$5000,COLUMN($C$2),0)&amp;"")</f>
        <v/>
      </c>
      <c r="R904" s="167" t="str">
        <f>IF(ISERROR(VLOOKUP(O904,进货明细!$A$2:$D$5000,COLUMN($D$2),0)&amp;""),"",VLOOKUP(O904,进货明细!$A$2:$D$5000,COLUMN($D$2),0)&amp;"")</f>
        <v/>
      </c>
      <c r="S904" s="167" t="str">
        <f>IF(ISERROR(VLOOKUP(O904,进货明细!$A$2:$G$5000,COLUMN($G$2),0)&amp;""),"",VLOOKUP(O904,进货明细!$A$2:$G$5000,COLUMN($G$2),0)&amp;"")</f>
        <v/>
      </c>
    </row>
    <row r="905" customHeight="1" spans="1:19">
      <c r="A905" s="175"/>
      <c r="B905" s="153" t="str">
        <f>IF(ISERROR(VLOOKUP(A905,进货明细!$A$2:$D$5000,COLUMN($B$2),0)&amp;""),"",VLOOKUP(A905,进货明细!$A$2:$D$5000,COLUMN($B$2),0)&amp;"")</f>
        <v/>
      </c>
      <c r="C905" s="147" t="str">
        <f>IF(ISERROR(VLOOKUP(A905,进货明细!$A$2:$D$5000,COLUMN($C$2),0)&amp;""),"",VLOOKUP(A905,进货明细!$A$2:$D$5000,COLUMN($C$2),0)&amp;"")</f>
        <v/>
      </c>
      <c r="D905" s="147" t="str">
        <f>IF(ISERROR(VLOOKUP(A905,进货明细!$A$2:$D$5000,COLUMN($D$2),0)&amp;""),"",VLOOKUP(A905,进货明细!$A$2:$D$5000,COLUMN($D$2),0)&amp;"")</f>
        <v/>
      </c>
      <c r="E905" s="148"/>
      <c r="F905" s="152"/>
      <c r="G905" s="150" t="str">
        <f>IF(ISERROR(VLOOKUP(A905,进货明细!$A$2:$G$5000,COLUMN($G$2),0)&amp;""),"",VLOOKUP(A905,进货明细!$A$2:$G$5000,COLUMN($G$2),0)&amp;"")</f>
        <v/>
      </c>
      <c r="H905" s="151" t="str">
        <f t="shared" si="29"/>
        <v/>
      </c>
      <c r="I905" s="168"/>
      <c r="J905" s="169"/>
      <c r="K905" s="163"/>
      <c r="L905" s="164" t="str">
        <f t="shared" si="30"/>
        <v/>
      </c>
      <c r="M905" s="165" t="e">
        <f>ROUND(VLOOKUP(A905,当前库存!$A$2:$F$7000,COLUMN($F$3),0)&amp;"",2)</f>
        <v>#DIV/0!</v>
      </c>
      <c r="N905" s="166"/>
      <c r="O905" s="167" t="str">
        <f t="array" ref="O905">INDEX(进货明细!A:A,MATCH(0,COUNTIF(O$2:O904,进货明细!$A$2:$A$5000),)+1)&amp;""</f>
        <v/>
      </c>
      <c r="P905" s="167" t="str">
        <f>IF(ISERROR(VLOOKUP(O905,进货明细!$A$2:$D$5000,COLUMN($B$2),0)&amp;""),"",VLOOKUP(O905,进货明细!$A$2:$D$5000,COLUMN($B$2),0)&amp;"")</f>
        <v/>
      </c>
      <c r="Q905" s="174" t="str">
        <f>IF(ISERROR(VLOOKUP(O905,进货明细!$A$2:$D$5000,COLUMN($C$2),0)&amp;""),"",VLOOKUP(O905,进货明细!$A$2:$D$5000,COLUMN($C$2),0)&amp;"")</f>
        <v/>
      </c>
      <c r="R905" s="167" t="str">
        <f>IF(ISERROR(VLOOKUP(O905,进货明细!$A$2:$D$5000,COLUMN($D$2),0)&amp;""),"",VLOOKUP(O905,进货明细!$A$2:$D$5000,COLUMN($D$2),0)&amp;"")</f>
        <v/>
      </c>
      <c r="S905" s="167" t="str">
        <f>IF(ISERROR(VLOOKUP(O905,进货明细!$A$2:$G$5000,COLUMN($G$2),0)&amp;""),"",VLOOKUP(O905,进货明细!$A$2:$G$5000,COLUMN($G$2),0)&amp;"")</f>
        <v/>
      </c>
    </row>
    <row r="906" customHeight="1" spans="1:19">
      <c r="A906" s="175"/>
      <c r="B906" s="153" t="str">
        <f>IF(ISERROR(VLOOKUP(A906,进货明细!$A$2:$D$5000,COLUMN($B$2),0)&amp;""),"",VLOOKUP(A906,进货明细!$A$2:$D$5000,COLUMN($B$2),0)&amp;"")</f>
        <v/>
      </c>
      <c r="C906" s="147" t="str">
        <f>IF(ISERROR(VLOOKUP(A906,进货明细!$A$2:$D$5000,COLUMN($C$2),0)&amp;""),"",VLOOKUP(A906,进货明细!$A$2:$D$5000,COLUMN($C$2),0)&amp;"")</f>
        <v/>
      </c>
      <c r="D906" s="147" t="str">
        <f>IF(ISERROR(VLOOKUP(A906,进货明细!$A$2:$D$5000,COLUMN($D$2),0)&amp;""),"",VLOOKUP(A906,进货明细!$A$2:$D$5000,COLUMN($D$2),0)&amp;"")</f>
        <v/>
      </c>
      <c r="E906" s="148"/>
      <c r="F906" s="152"/>
      <c r="G906" s="150" t="str">
        <f>IF(ISERROR(VLOOKUP(A906,进货明细!$A$2:$G$5000,COLUMN($G$2),0)&amp;""),"",VLOOKUP(A906,进货明细!$A$2:$G$5000,COLUMN($G$2),0)&amp;"")</f>
        <v/>
      </c>
      <c r="H906" s="151" t="str">
        <f t="shared" ref="H906:H969" si="31">IF(E906="","",E906*F906)</f>
        <v/>
      </c>
      <c r="I906" s="168"/>
      <c r="J906" s="169"/>
      <c r="K906" s="163"/>
      <c r="L906" s="164" t="str">
        <f t="shared" si="30"/>
        <v/>
      </c>
      <c r="M906" s="165" t="e">
        <f>ROUND(VLOOKUP(A906,当前库存!$A$2:$F$7000,COLUMN($F$3),0)&amp;"",2)</f>
        <v>#DIV/0!</v>
      </c>
      <c r="N906" s="166"/>
      <c r="O906" s="167" t="str">
        <f t="array" ref="O906">INDEX(进货明细!A:A,MATCH(0,COUNTIF(O$2:O905,进货明细!$A$2:$A$5000),)+1)&amp;""</f>
        <v/>
      </c>
      <c r="P906" s="167" t="str">
        <f>IF(ISERROR(VLOOKUP(O906,进货明细!$A$2:$D$5000,COLUMN($B$2),0)&amp;""),"",VLOOKUP(O906,进货明细!$A$2:$D$5000,COLUMN($B$2),0)&amp;"")</f>
        <v/>
      </c>
      <c r="Q906" s="174" t="str">
        <f>IF(ISERROR(VLOOKUP(O906,进货明细!$A$2:$D$5000,COLUMN($C$2),0)&amp;""),"",VLOOKUP(O906,进货明细!$A$2:$D$5000,COLUMN($C$2),0)&amp;"")</f>
        <v/>
      </c>
      <c r="R906" s="167" t="str">
        <f>IF(ISERROR(VLOOKUP(O906,进货明细!$A$2:$D$5000,COLUMN($D$2),0)&amp;""),"",VLOOKUP(O906,进货明细!$A$2:$D$5000,COLUMN($D$2),0)&amp;"")</f>
        <v/>
      </c>
      <c r="S906" s="167" t="str">
        <f>IF(ISERROR(VLOOKUP(O906,进货明细!$A$2:$G$5000,COLUMN($G$2),0)&amp;""),"",VLOOKUP(O906,进货明细!$A$2:$G$5000,COLUMN($G$2),0)&amp;"")</f>
        <v/>
      </c>
    </row>
    <row r="907" customHeight="1" spans="1:19">
      <c r="A907" s="175"/>
      <c r="B907" s="153" t="str">
        <f>IF(ISERROR(VLOOKUP(A907,进货明细!$A$2:$D$5000,COLUMN($B$2),0)&amp;""),"",VLOOKUP(A907,进货明细!$A$2:$D$5000,COLUMN($B$2),0)&amp;"")</f>
        <v/>
      </c>
      <c r="C907" s="147" t="str">
        <f>IF(ISERROR(VLOOKUP(A907,进货明细!$A$2:$D$5000,COLUMN($C$2),0)&amp;""),"",VLOOKUP(A907,进货明细!$A$2:$D$5000,COLUMN($C$2),0)&amp;"")</f>
        <v/>
      </c>
      <c r="D907" s="147" t="str">
        <f>IF(ISERROR(VLOOKUP(A907,进货明细!$A$2:$D$5000,COLUMN($D$2),0)&amp;""),"",VLOOKUP(A907,进货明细!$A$2:$D$5000,COLUMN($D$2),0)&amp;"")</f>
        <v/>
      </c>
      <c r="E907" s="148"/>
      <c r="F907" s="152"/>
      <c r="G907" s="150" t="str">
        <f>IF(ISERROR(VLOOKUP(A907,进货明细!$A$2:$G$5000,COLUMN($G$2),0)&amp;""),"",VLOOKUP(A907,进货明细!$A$2:$G$5000,COLUMN($G$2),0)&amp;"")</f>
        <v/>
      </c>
      <c r="H907" s="151" t="str">
        <f t="shared" si="31"/>
        <v/>
      </c>
      <c r="I907" s="168"/>
      <c r="J907" s="169"/>
      <c r="K907" s="163"/>
      <c r="L907" s="164" t="str">
        <f t="shared" si="30"/>
        <v/>
      </c>
      <c r="M907" s="165" t="e">
        <f>ROUND(VLOOKUP(A907,当前库存!$A$2:$F$7000,COLUMN($F$3),0)&amp;"",2)</f>
        <v>#DIV/0!</v>
      </c>
      <c r="N907" s="166"/>
      <c r="O907" s="167" t="str">
        <f t="array" ref="O907">INDEX(进货明细!A:A,MATCH(0,COUNTIF(O$2:O906,进货明细!$A$2:$A$5000),)+1)&amp;""</f>
        <v/>
      </c>
      <c r="P907" s="167" t="str">
        <f>IF(ISERROR(VLOOKUP(O907,进货明细!$A$2:$D$5000,COLUMN($B$2),0)&amp;""),"",VLOOKUP(O907,进货明细!$A$2:$D$5000,COLUMN($B$2),0)&amp;"")</f>
        <v/>
      </c>
      <c r="Q907" s="174" t="str">
        <f>IF(ISERROR(VLOOKUP(O907,进货明细!$A$2:$D$5000,COLUMN($C$2),0)&amp;""),"",VLOOKUP(O907,进货明细!$A$2:$D$5000,COLUMN($C$2),0)&amp;"")</f>
        <v/>
      </c>
      <c r="R907" s="167" t="str">
        <f>IF(ISERROR(VLOOKUP(O907,进货明细!$A$2:$D$5000,COLUMN($D$2),0)&amp;""),"",VLOOKUP(O907,进货明细!$A$2:$D$5000,COLUMN($D$2),0)&amp;"")</f>
        <v/>
      </c>
      <c r="S907" s="167" t="str">
        <f>IF(ISERROR(VLOOKUP(O907,进货明细!$A$2:$G$5000,COLUMN($G$2),0)&amp;""),"",VLOOKUP(O907,进货明细!$A$2:$G$5000,COLUMN($G$2),0)&amp;"")</f>
        <v/>
      </c>
    </row>
    <row r="908" customHeight="1" spans="1:19">
      <c r="A908" s="175"/>
      <c r="B908" s="153" t="str">
        <f>IF(ISERROR(VLOOKUP(A908,进货明细!$A$2:$D$5000,COLUMN($B$2),0)&amp;""),"",VLOOKUP(A908,进货明细!$A$2:$D$5000,COLUMN($B$2),0)&amp;"")</f>
        <v/>
      </c>
      <c r="C908" s="147" t="str">
        <f>IF(ISERROR(VLOOKUP(A908,进货明细!$A$2:$D$5000,COLUMN($C$2),0)&amp;""),"",VLOOKUP(A908,进货明细!$A$2:$D$5000,COLUMN($C$2),0)&amp;"")</f>
        <v/>
      </c>
      <c r="D908" s="147" t="str">
        <f>IF(ISERROR(VLOOKUP(A908,进货明细!$A$2:$D$5000,COLUMN($D$2),0)&amp;""),"",VLOOKUP(A908,进货明细!$A$2:$D$5000,COLUMN($D$2),0)&amp;"")</f>
        <v/>
      </c>
      <c r="E908" s="148"/>
      <c r="F908" s="152"/>
      <c r="G908" s="150" t="str">
        <f>IF(ISERROR(VLOOKUP(A908,进货明细!$A$2:$G$5000,COLUMN($G$2),0)&amp;""),"",VLOOKUP(A908,进货明细!$A$2:$G$5000,COLUMN($G$2),0)&amp;"")</f>
        <v/>
      </c>
      <c r="H908" s="151" t="str">
        <f t="shared" si="31"/>
        <v/>
      </c>
      <c r="I908" s="168"/>
      <c r="J908" s="169"/>
      <c r="K908" s="163"/>
      <c r="L908" s="164" t="str">
        <f t="shared" si="30"/>
        <v/>
      </c>
      <c r="M908" s="165" t="e">
        <f>ROUND(VLOOKUP(A908,当前库存!$A$2:$F$7000,COLUMN($F$3),0)&amp;"",2)</f>
        <v>#DIV/0!</v>
      </c>
      <c r="N908" s="166"/>
      <c r="O908" s="167" t="str">
        <f t="array" ref="O908">INDEX(进货明细!A:A,MATCH(0,COUNTIF(O$2:O907,进货明细!$A$2:$A$5000),)+1)&amp;""</f>
        <v/>
      </c>
      <c r="P908" s="167" t="str">
        <f>IF(ISERROR(VLOOKUP(O908,进货明细!$A$2:$D$5000,COLUMN($B$2),0)&amp;""),"",VLOOKUP(O908,进货明细!$A$2:$D$5000,COLUMN($B$2),0)&amp;"")</f>
        <v/>
      </c>
      <c r="Q908" s="174" t="str">
        <f>IF(ISERROR(VLOOKUP(O908,进货明细!$A$2:$D$5000,COLUMN($C$2),0)&amp;""),"",VLOOKUP(O908,进货明细!$A$2:$D$5000,COLUMN($C$2),0)&amp;"")</f>
        <v/>
      </c>
      <c r="R908" s="167" t="str">
        <f>IF(ISERROR(VLOOKUP(O908,进货明细!$A$2:$D$5000,COLUMN($D$2),0)&amp;""),"",VLOOKUP(O908,进货明细!$A$2:$D$5000,COLUMN($D$2),0)&amp;"")</f>
        <v/>
      </c>
      <c r="S908" s="167" t="str">
        <f>IF(ISERROR(VLOOKUP(O908,进货明细!$A$2:$G$5000,COLUMN($G$2),0)&amp;""),"",VLOOKUP(O908,进货明细!$A$2:$G$5000,COLUMN($G$2),0)&amp;"")</f>
        <v/>
      </c>
    </row>
    <row r="909" customHeight="1" spans="1:19">
      <c r="A909" s="175"/>
      <c r="B909" s="153" t="str">
        <f>IF(ISERROR(VLOOKUP(A909,进货明细!$A$2:$D$5000,COLUMN($B$2),0)&amp;""),"",VLOOKUP(A909,进货明细!$A$2:$D$5000,COLUMN($B$2),0)&amp;"")</f>
        <v/>
      </c>
      <c r="C909" s="147" t="str">
        <f>IF(ISERROR(VLOOKUP(A909,进货明细!$A$2:$D$5000,COLUMN($C$2),0)&amp;""),"",VLOOKUP(A909,进货明细!$A$2:$D$5000,COLUMN($C$2),0)&amp;"")</f>
        <v/>
      </c>
      <c r="D909" s="147" t="str">
        <f>IF(ISERROR(VLOOKUP(A909,进货明细!$A$2:$D$5000,COLUMN($D$2),0)&amp;""),"",VLOOKUP(A909,进货明细!$A$2:$D$5000,COLUMN($D$2),0)&amp;"")</f>
        <v/>
      </c>
      <c r="E909" s="148"/>
      <c r="F909" s="152"/>
      <c r="G909" s="150" t="str">
        <f>IF(ISERROR(VLOOKUP(A909,进货明细!$A$2:$G$5000,COLUMN($G$2),0)&amp;""),"",VLOOKUP(A909,进货明细!$A$2:$G$5000,COLUMN($G$2),0)&amp;"")</f>
        <v/>
      </c>
      <c r="H909" s="151" t="str">
        <f t="shared" si="31"/>
        <v/>
      </c>
      <c r="I909" s="168"/>
      <c r="J909" s="169"/>
      <c r="K909" s="163"/>
      <c r="L909" s="164" t="str">
        <f t="shared" si="30"/>
        <v/>
      </c>
      <c r="M909" s="165" t="e">
        <f>ROUND(VLOOKUP(A909,当前库存!$A$2:$F$7000,COLUMN($F$3),0)&amp;"",2)</f>
        <v>#DIV/0!</v>
      </c>
      <c r="N909" s="166"/>
      <c r="O909" s="167" t="str">
        <f t="array" ref="O909">INDEX(进货明细!A:A,MATCH(0,COUNTIF(O$2:O908,进货明细!$A$2:$A$5000),)+1)&amp;""</f>
        <v/>
      </c>
      <c r="P909" s="167" t="str">
        <f>IF(ISERROR(VLOOKUP(O909,进货明细!$A$2:$D$5000,COLUMN($B$2),0)&amp;""),"",VLOOKUP(O909,进货明细!$A$2:$D$5000,COLUMN($B$2),0)&amp;"")</f>
        <v/>
      </c>
      <c r="Q909" s="174" t="str">
        <f>IF(ISERROR(VLOOKUP(O909,进货明细!$A$2:$D$5000,COLUMN($C$2),0)&amp;""),"",VLOOKUP(O909,进货明细!$A$2:$D$5000,COLUMN($C$2),0)&amp;"")</f>
        <v/>
      </c>
      <c r="R909" s="167" t="str">
        <f>IF(ISERROR(VLOOKUP(O909,进货明细!$A$2:$D$5000,COLUMN($D$2),0)&amp;""),"",VLOOKUP(O909,进货明细!$A$2:$D$5000,COLUMN($D$2),0)&amp;"")</f>
        <v/>
      </c>
      <c r="S909" s="167" t="str">
        <f>IF(ISERROR(VLOOKUP(O909,进货明细!$A$2:$G$5000,COLUMN($G$2),0)&amp;""),"",VLOOKUP(O909,进货明细!$A$2:$G$5000,COLUMN($G$2),0)&amp;"")</f>
        <v/>
      </c>
    </row>
    <row r="910" customHeight="1" spans="1:19">
      <c r="A910" s="175"/>
      <c r="B910" s="153" t="str">
        <f>IF(ISERROR(VLOOKUP(A910,进货明细!$A$2:$D$5000,COLUMN($B$2),0)&amp;""),"",VLOOKUP(A910,进货明细!$A$2:$D$5000,COLUMN($B$2),0)&amp;"")</f>
        <v/>
      </c>
      <c r="C910" s="147" t="str">
        <f>IF(ISERROR(VLOOKUP(A910,进货明细!$A$2:$D$5000,COLUMN($C$2),0)&amp;""),"",VLOOKUP(A910,进货明细!$A$2:$D$5000,COLUMN($C$2),0)&amp;"")</f>
        <v/>
      </c>
      <c r="D910" s="147" t="str">
        <f>IF(ISERROR(VLOOKUP(A910,进货明细!$A$2:$D$5000,COLUMN($D$2),0)&amp;""),"",VLOOKUP(A910,进货明细!$A$2:$D$5000,COLUMN($D$2),0)&amp;"")</f>
        <v/>
      </c>
      <c r="E910" s="148"/>
      <c r="F910" s="152"/>
      <c r="G910" s="150" t="str">
        <f>IF(ISERROR(VLOOKUP(A910,进货明细!$A$2:$G$5000,COLUMN($G$2),0)&amp;""),"",VLOOKUP(A910,进货明细!$A$2:$G$5000,COLUMN($G$2),0)&amp;"")</f>
        <v/>
      </c>
      <c r="H910" s="151" t="str">
        <f t="shared" si="31"/>
        <v/>
      </c>
      <c r="I910" s="168"/>
      <c r="J910" s="169"/>
      <c r="K910" s="163"/>
      <c r="L910" s="164" t="str">
        <f t="shared" si="30"/>
        <v/>
      </c>
      <c r="M910" s="165" t="e">
        <f>ROUND(VLOOKUP(A910,当前库存!$A$2:$F$7000,COLUMN($F$3),0)&amp;"",2)</f>
        <v>#DIV/0!</v>
      </c>
      <c r="N910" s="166"/>
      <c r="O910" s="167" t="str">
        <f t="array" ref="O910">INDEX(进货明细!A:A,MATCH(0,COUNTIF(O$2:O909,进货明细!$A$2:$A$5000),)+1)&amp;""</f>
        <v/>
      </c>
      <c r="P910" s="167" t="str">
        <f>IF(ISERROR(VLOOKUP(O910,进货明细!$A$2:$D$5000,COLUMN($B$2),0)&amp;""),"",VLOOKUP(O910,进货明细!$A$2:$D$5000,COLUMN($B$2),0)&amp;"")</f>
        <v/>
      </c>
      <c r="Q910" s="174" t="str">
        <f>IF(ISERROR(VLOOKUP(O910,进货明细!$A$2:$D$5000,COLUMN($C$2),0)&amp;""),"",VLOOKUP(O910,进货明细!$A$2:$D$5000,COLUMN($C$2),0)&amp;"")</f>
        <v/>
      </c>
      <c r="R910" s="167" t="str">
        <f>IF(ISERROR(VLOOKUP(O910,进货明细!$A$2:$D$5000,COLUMN($D$2),0)&amp;""),"",VLOOKUP(O910,进货明细!$A$2:$D$5000,COLUMN($D$2),0)&amp;"")</f>
        <v/>
      </c>
      <c r="S910" s="167" t="str">
        <f>IF(ISERROR(VLOOKUP(O910,进货明细!$A$2:$G$5000,COLUMN($G$2),0)&amp;""),"",VLOOKUP(O910,进货明细!$A$2:$G$5000,COLUMN($G$2),0)&amp;"")</f>
        <v/>
      </c>
    </row>
    <row r="911" customHeight="1" spans="1:19">
      <c r="A911" s="175"/>
      <c r="B911" s="153" t="str">
        <f>IF(ISERROR(VLOOKUP(A911,进货明细!$A$2:$D$5000,COLUMN($B$2),0)&amp;""),"",VLOOKUP(A911,进货明细!$A$2:$D$5000,COLUMN($B$2),0)&amp;"")</f>
        <v/>
      </c>
      <c r="C911" s="147" t="str">
        <f>IF(ISERROR(VLOOKUP(A911,进货明细!$A$2:$D$5000,COLUMN($C$2),0)&amp;""),"",VLOOKUP(A911,进货明细!$A$2:$D$5000,COLUMN($C$2),0)&amp;"")</f>
        <v/>
      </c>
      <c r="D911" s="147" t="str">
        <f>IF(ISERROR(VLOOKUP(A911,进货明细!$A$2:$D$5000,COLUMN($D$2),0)&amp;""),"",VLOOKUP(A911,进货明细!$A$2:$D$5000,COLUMN($D$2),0)&amp;"")</f>
        <v/>
      </c>
      <c r="E911" s="148"/>
      <c r="F911" s="152"/>
      <c r="G911" s="150" t="str">
        <f>IF(ISERROR(VLOOKUP(A911,进货明细!$A$2:$G$5000,COLUMN($G$2),0)&amp;""),"",VLOOKUP(A911,进货明细!$A$2:$G$5000,COLUMN($G$2),0)&amp;"")</f>
        <v/>
      </c>
      <c r="H911" s="151" t="str">
        <f t="shared" si="31"/>
        <v/>
      </c>
      <c r="I911" s="168"/>
      <c r="J911" s="169"/>
      <c r="K911" s="163"/>
      <c r="L911" s="164" t="str">
        <f t="shared" si="30"/>
        <v/>
      </c>
      <c r="M911" s="165" t="e">
        <f>ROUND(VLOOKUP(A911,当前库存!$A$2:$F$7000,COLUMN($F$3),0)&amp;"",2)</f>
        <v>#DIV/0!</v>
      </c>
      <c r="N911" s="166"/>
      <c r="O911" s="167" t="str">
        <f t="array" ref="O911">INDEX(进货明细!A:A,MATCH(0,COUNTIF(O$2:O910,进货明细!$A$2:$A$5000),)+1)&amp;""</f>
        <v/>
      </c>
      <c r="P911" s="167" t="str">
        <f>IF(ISERROR(VLOOKUP(O911,进货明细!$A$2:$D$5000,COLUMN($B$2),0)&amp;""),"",VLOOKUP(O911,进货明细!$A$2:$D$5000,COLUMN($B$2),0)&amp;"")</f>
        <v/>
      </c>
      <c r="Q911" s="174" t="str">
        <f>IF(ISERROR(VLOOKUP(O911,进货明细!$A$2:$D$5000,COLUMN($C$2),0)&amp;""),"",VLOOKUP(O911,进货明细!$A$2:$D$5000,COLUMN($C$2),0)&amp;"")</f>
        <v/>
      </c>
      <c r="R911" s="167" t="str">
        <f>IF(ISERROR(VLOOKUP(O911,进货明细!$A$2:$D$5000,COLUMN($D$2),0)&amp;""),"",VLOOKUP(O911,进货明细!$A$2:$D$5000,COLUMN($D$2),0)&amp;"")</f>
        <v/>
      </c>
      <c r="S911" s="167" t="str">
        <f>IF(ISERROR(VLOOKUP(O911,进货明细!$A$2:$G$5000,COLUMN($G$2),0)&amp;""),"",VLOOKUP(O911,进货明细!$A$2:$G$5000,COLUMN($G$2),0)&amp;"")</f>
        <v/>
      </c>
    </row>
    <row r="912" customHeight="1" spans="1:19">
      <c r="A912" s="175"/>
      <c r="B912" s="153" t="str">
        <f>IF(ISERROR(VLOOKUP(A912,进货明细!$A$2:$D$5000,COLUMN($B$2),0)&amp;""),"",VLOOKUP(A912,进货明细!$A$2:$D$5000,COLUMN($B$2),0)&amp;"")</f>
        <v/>
      </c>
      <c r="C912" s="147" t="str">
        <f>IF(ISERROR(VLOOKUP(A912,进货明细!$A$2:$D$5000,COLUMN($C$2),0)&amp;""),"",VLOOKUP(A912,进货明细!$A$2:$D$5000,COLUMN($C$2),0)&amp;"")</f>
        <v/>
      </c>
      <c r="D912" s="147" t="str">
        <f>IF(ISERROR(VLOOKUP(A912,进货明细!$A$2:$D$5000,COLUMN($D$2),0)&amp;""),"",VLOOKUP(A912,进货明细!$A$2:$D$5000,COLUMN($D$2),0)&amp;"")</f>
        <v/>
      </c>
      <c r="E912" s="148"/>
      <c r="F912" s="152"/>
      <c r="G912" s="150" t="str">
        <f>IF(ISERROR(VLOOKUP(A912,进货明细!$A$2:$G$5000,COLUMN($G$2),0)&amp;""),"",VLOOKUP(A912,进货明细!$A$2:$G$5000,COLUMN($G$2),0)&amp;"")</f>
        <v/>
      </c>
      <c r="H912" s="151" t="str">
        <f t="shared" si="31"/>
        <v/>
      </c>
      <c r="I912" s="168"/>
      <c r="J912" s="169"/>
      <c r="K912" s="163"/>
      <c r="L912" s="164" t="str">
        <f t="shared" si="30"/>
        <v/>
      </c>
      <c r="M912" s="165" t="e">
        <f>ROUND(VLOOKUP(A912,当前库存!$A$2:$F$7000,COLUMN($F$3),0)&amp;"",2)</f>
        <v>#DIV/0!</v>
      </c>
      <c r="N912" s="166"/>
      <c r="O912" s="167" t="str">
        <f t="array" ref="O912">INDEX(进货明细!A:A,MATCH(0,COUNTIF(O$2:O911,进货明细!$A$2:$A$5000),)+1)&amp;""</f>
        <v/>
      </c>
      <c r="P912" s="167" t="str">
        <f>IF(ISERROR(VLOOKUP(O912,进货明细!$A$2:$D$5000,COLUMN($B$2),0)&amp;""),"",VLOOKUP(O912,进货明细!$A$2:$D$5000,COLUMN($B$2),0)&amp;"")</f>
        <v/>
      </c>
      <c r="Q912" s="174" t="str">
        <f>IF(ISERROR(VLOOKUP(O912,进货明细!$A$2:$D$5000,COLUMN($C$2),0)&amp;""),"",VLOOKUP(O912,进货明细!$A$2:$D$5000,COLUMN($C$2),0)&amp;"")</f>
        <v/>
      </c>
      <c r="R912" s="167" t="str">
        <f>IF(ISERROR(VLOOKUP(O912,进货明细!$A$2:$D$5000,COLUMN($D$2),0)&amp;""),"",VLOOKUP(O912,进货明细!$A$2:$D$5000,COLUMN($D$2),0)&amp;"")</f>
        <v/>
      </c>
      <c r="S912" s="167" t="str">
        <f>IF(ISERROR(VLOOKUP(O912,进货明细!$A$2:$G$5000,COLUMN($G$2),0)&amp;""),"",VLOOKUP(O912,进货明细!$A$2:$G$5000,COLUMN($G$2),0)&amp;"")</f>
        <v/>
      </c>
    </row>
    <row r="913" customHeight="1" spans="1:19">
      <c r="A913" s="175"/>
      <c r="B913" s="153" t="str">
        <f>IF(ISERROR(VLOOKUP(A913,进货明细!$A$2:$D$5000,COLUMN($B$2),0)&amp;""),"",VLOOKUP(A913,进货明细!$A$2:$D$5000,COLUMN($B$2),0)&amp;"")</f>
        <v/>
      </c>
      <c r="C913" s="147" t="str">
        <f>IF(ISERROR(VLOOKUP(A913,进货明细!$A$2:$D$5000,COLUMN($C$2),0)&amp;""),"",VLOOKUP(A913,进货明细!$A$2:$D$5000,COLUMN($C$2),0)&amp;"")</f>
        <v/>
      </c>
      <c r="D913" s="147" t="str">
        <f>IF(ISERROR(VLOOKUP(A913,进货明细!$A$2:$D$5000,COLUMN($D$2),0)&amp;""),"",VLOOKUP(A913,进货明细!$A$2:$D$5000,COLUMN($D$2),0)&amp;"")</f>
        <v/>
      </c>
      <c r="E913" s="148"/>
      <c r="F913" s="152"/>
      <c r="G913" s="150" t="str">
        <f>IF(ISERROR(VLOOKUP(A913,进货明细!$A$2:$G$5000,COLUMN($G$2),0)&amp;""),"",VLOOKUP(A913,进货明细!$A$2:$G$5000,COLUMN($G$2),0)&amp;"")</f>
        <v/>
      </c>
      <c r="H913" s="151" t="str">
        <f t="shared" si="31"/>
        <v/>
      </c>
      <c r="I913" s="168"/>
      <c r="J913" s="169"/>
      <c r="K913" s="163"/>
      <c r="L913" s="164" t="str">
        <f t="shared" si="30"/>
        <v/>
      </c>
      <c r="M913" s="165" t="e">
        <f>ROUND(VLOOKUP(A913,当前库存!$A$2:$F$7000,COLUMN($F$3),0)&amp;"",2)</f>
        <v>#DIV/0!</v>
      </c>
      <c r="N913" s="166"/>
      <c r="O913" s="167" t="str">
        <f t="array" ref="O913">INDEX(进货明细!A:A,MATCH(0,COUNTIF(O$2:O912,进货明细!$A$2:$A$5000),)+1)&amp;""</f>
        <v/>
      </c>
      <c r="P913" s="167" t="str">
        <f>IF(ISERROR(VLOOKUP(O913,进货明细!$A$2:$D$5000,COLUMN($B$2),0)&amp;""),"",VLOOKUP(O913,进货明细!$A$2:$D$5000,COLUMN($B$2),0)&amp;"")</f>
        <v/>
      </c>
      <c r="Q913" s="174" t="str">
        <f>IF(ISERROR(VLOOKUP(O913,进货明细!$A$2:$D$5000,COLUMN($C$2),0)&amp;""),"",VLOOKUP(O913,进货明细!$A$2:$D$5000,COLUMN($C$2),0)&amp;"")</f>
        <v/>
      </c>
      <c r="R913" s="167" t="str">
        <f>IF(ISERROR(VLOOKUP(O913,进货明细!$A$2:$D$5000,COLUMN($D$2),0)&amp;""),"",VLOOKUP(O913,进货明细!$A$2:$D$5000,COLUMN($D$2),0)&amp;"")</f>
        <v/>
      </c>
      <c r="S913" s="167" t="str">
        <f>IF(ISERROR(VLOOKUP(O913,进货明细!$A$2:$G$5000,COLUMN($G$2),0)&amp;""),"",VLOOKUP(O913,进货明细!$A$2:$G$5000,COLUMN($G$2),0)&amp;"")</f>
        <v/>
      </c>
    </row>
    <row r="914" customHeight="1" spans="1:19">
      <c r="A914" s="175"/>
      <c r="B914" s="153" t="str">
        <f>IF(ISERROR(VLOOKUP(A914,进货明细!$A$2:$D$5000,COLUMN($B$2),0)&amp;""),"",VLOOKUP(A914,进货明细!$A$2:$D$5000,COLUMN($B$2),0)&amp;"")</f>
        <v/>
      </c>
      <c r="C914" s="147" t="str">
        <f>IF(ISERROR(VLOOKUP(A914,进货明细!$A$2:$D$5000,COLUMN($C$2),0)&amp;""),"",VLOOKUP(A914,进货明细!$A$2:$D$5000,COLUMN($C$2),0)&amp;"")</f>
        <v/>
      </c>
      <c r="D914" s="147" t="str">
        <f>IF(ISERROR(VLOOKUP(A914,进货明细!$A$2:$D$5000,COLUMN($D$2),0)&amp;""),"",VLOOKUP(A914,进货明细!$A$2:$D$5000,COLUMN($D$2),0)&amp;"")</f>
        <v/>
      </c>
      <c r="E914" s="148"/>
      <c r="F914" s="152"/>
      <c r="G914" s="150" t="str">
        <f>IF(ISERROR(VLOOKUP(A914,进货明细!$A$2:$G$5000,COLUMN($G$2),0)&amp;""),"",VLOOKUP(A914,进货明细!$A$2:$G$5000,COLUMN($G$2),0)&amp;"")</f>
        <v/>
      </c>
      <c r="H914" s="151" t="str">
        <f t="shared" si="31"/>
        <v/>
      </c>
      <c r="I914" s="168"/>
      <c r="J914" s="169"/>
      <c r="K914" s="163"/>
      <c r="L914" s="164" t="str">
        <f t="shared" si="30"/>
        <v/>
      </c>
      <c r="M914" s="165" t="e">
        <f>ROUND(VLOOKUP(A914,当前库存!$A$2:$F$7000,COLUMN($F$3),0)&amp;"",2)</f>
        <v>#DIV/0!</v>
      </c>
      <c r="N914" s="166"/>
      <c r="O914" s="167" t="str">
        <f t="array" ref="O914">INDEX(进货明细!A:A,MATCH(0,COUNTIF(O$2:O913,进货明细!$A$2:$A$5000),)+1)&amp;""</f>
        <v/>
      </c>
      <c r="P914" s="167" t="str">
        <f>IF(ISERROR(VLOOKUP(O914,进货明细!$A$2:$D$5000,COLUMN($B$2),0)&amp;""),"",VLOOKUP(O914,进货明细!$A$2:$D$5000,COLUMN($B$2),0)&amp;"")</f>
        <v/>
      </c>
      <c r="Q914" s="174" t="str">
        <f>IF(ISERROR(VLOOKUP(O914,进货明细!$A$2:$D$5000,COLUMN($C$2),0)&amp;""),"",VLOOKUP(O914,进货明细!$A$2:$D$5000,COLUMN($C$2),0)&amp;"")</f>
        <v/>
      </c>
      <c r="R914" s="167" t="str">
        <f>IF(ISERROR(VLOOKUP(O914,进货明细!$A$2:$D$5000,COLUMN($D$2),0)&amp;""),"",VLOOKUP(O914,进货明细!$A$2:$D$5000,COLUMN($D$2),0)&amp;"")</f>
        <v/>
      </c>
      <c r="S914" s="167" t="str">
        <f>IF(ISERROR(VLOOKUP(O914,进货明细!$A$2:$G$5000,COLUMN($G$2),0)&amp;""),"",VLOOKUP(O914,进货明细!$A$2:$G$5000,COLUMN($G$2),0)&amp;"")</f>
        <v/>
      </c>
    </row>
    <row r="915" customHeight="1" spans="1:19">
      <c r="A915" s="175"/>
      <c r="B915" s="153" t="str">
        <f>IF(ISERROR(VLOOKUP(A915,进货明细!$A$2:$D$5000,COLUMN($B$2),0)&amp;""),"",VLOOKUP(A915,进货明细!$A$2:$D$5000,COLUMN($B$2),0)&amp;"")</f>
        <v/>
      </c>
      <c r="C915" s="147" t="str">
        <f>IF(ISERROR(VLOOKUP(A915,进货明细!$A$2:$D$5000,COLUMN($C$2),0)&amp;""),"",VLOOKUP(A915,进货明细!$A$2:$D$5000,COLUMN($C$2),0)&amp;"")</f>
        <v/>
      </c>
      <c r="D915" s="147" t="str">
        <f>IF(ISERROR(VLOOKUP(A915,进货明细!$A$2:$D$5000,COLUMN($D$2),0)&amp;""),"",VLOOKUP(A915,进货明细!$A$2:$D$5000,COLUMN($D$2),0)&amp;"")</f>
        <v/>
      </c>
      <c r="E915" s="148"/>
      <c r="F915" s="152"/>
      <c r="G915" s="150" t="str">
        <f>IF(ISERROR(VLOOKUP(A915,进货明细!$A$2:$G$5000,COLUMN($G$2),0)&amp;""),"",VLOOKUP(A915,进货明细!$A$2:$G$5000,COLUMN($G$2),0)&amp;"")</f>
        <v/>
      </c>
      <c r="H915" s="151" t="str">
        <f t="shared" si="31"/>
        <v/>
      </c>
      <c r="I915" s="168"/>
      <c r="J915" s="169"/>
      <c r="K915" s="163"/>
      <c r="L915" s="164" t="str">
        <f t="shared" si="30"/>
        <v/>
      </c>
      <c r="M915" s="165" t="e">
        <f>ROUND(VLOOKUP(A915,当前库存!$A$2:$F$7000,COLUMN($F$3),0)&amp;"",2)</f>
        <v>#DIV/0!</v>
      </c>
      <c r="N915" s="166"/>
      <c r="O915" s="167" t="str">
        <f t="array" ref="O915">INDEX(进货明细!A:A,MATCH(0,COUNTIF(O$2:O914,进货明细!$A$2:$A$5000),)+1)&amp;""</f>
        <v/>
      </c>
      <c r="P915" s="167" t="str">
        <f>IF(ISERROR(VLOOKUP(O915,进货明细!$A$2:$D$5000,COLUMN($B$2),0)&amp;""),"",VLOOKUP(O915,进货明细!$A$2:$D$5000,COLUMN($B$2),0)&amp;"")</f>
        <v/>
      </c>
      <c r="Q915" s="174" t="str">
        <f>IF(ISERROR(VLOOKUP(O915,进货明细!$A$2:$D$5000,COLUMN($C$2),0)&amp;""),"",VLOOKUP(O915,进货明细!$A$2:$D$5000,COLUMN($C$2),0)&amp;"")</f>
        <v/>
      </c>
      <c r="R915" s="167" t="str">
        <f>IF(ISERROR(VLOOKUP(O915,进货明细!$A$2:$D$5000,COLUMN($D$2),0)&amp;""),"",VLOOKUP(O915,进货明细!$A$2:$D$5000,COLUMN($D$2),0)&amp;"")</f>
        <v/>
      </c>
      <c r="S915" s="167" t="str">
        <f>IF(ISERROR(VLOOKUP(O915,进货明细!$A$2:$G$5000,COLUMN($G$2),0)&amp;""),"",VLOOKUP(O915,进货明细!$A$2:$G$5000,COLUMN($G$2),0)&amp;"")</f>
        <v/>
      </c>
    </row>
    <row r="916" customHeight="1" spans="1:19">
      <c r="A916" s="175"/>
      <c r="B916" s="153" t="str">
        <f>IF(ISERROR(VLOOKUP(A916,进货明细!$A$2:$D$5000,COLUMN($B$2),0)&amp;""),"",VLOOKUP(A916,进货明细!$A$2:$D$5000,COLUMN($B$2),0)&amp;"")</f>
        <v/>
      </c>
      <c r="C916" s="147" t="str">
        <f>IF(ISERROR(VLOOKUP(A916,进货明细!$A$2:$D$5000,COLUMN($C$2),0)&amp;""),"",VLOOKUP(A916,进货明细!$A$2:$D$5000,COLUMN($C$2),0)&amp;"")</f>
        <v/>
      </c>
      <c r="D916" s="147" t="str">
        <f>IF(ISERROR(VLOOKUP(A916,进货明细!$A$2:$D$5000,COLUMN($D$2),0)&amp;""),"",VLOOKUP(A916,进货明细!$A$2:$D$5000,COLUMN($D$2),0)&amp;"")</f>
        <v/>
      </c>
      <c r="E916" s="148"/>
      <c r="F916" s="152"/>
      <c r="G916" s="150" t="str">
        <f>IF(ISERROR(VLOOKUP(A916,进货明细!$A$2:$G$5000,COLUMN($G$2),0)&amp;""),"",VLOOKUP(A916,进货明细!$A$2:$G$5000,COLUMN($G$2),0)&amp;"")</f>
        <v/>
      </c>
      <c r="H916" s="151" t="str">
        <f t="shared" si="31"/>
        <v/>
      </c>
      <c r="I916" s="168"/>
      <c r="J916" s="169"/>
      <c r="K916" s="163"/>
      <c r="L916" s="164" t="str">
        <f t="shared" si="30"/>
        <v/>
      </c>
      <c r="M916" s="165" t="e">
        <f>ROUND(VLOOKUP(A916,当前库存!$A$2:$F$7000,COLUMN($F$3),0)&amp;"",2)</f>
        <v>#DIV/0!</v>
      </c>
      <c r="N916" s="166"/>
      <c r="O916" s="167" t="str">
        <f t="array" ref="O916">INDEX(进货明细!A:A,MATCH(0,COUNTIF(O$2:O915,进货明细!$A$2:$A$5000),)+1)&amp;""</f>
        <v/>
      </c>
      <c r="P916" s="167" t="str">
        <f>IF(ISERROR(VLOOKUP(O916,进货明细!$A$2:$D$5000,COLUMN($B$2),0)&amp;""),"",VLOOKUP(O916,进货明细!$A$2:$D$5000,COLUMN($B$2),0)&amp;"")</f>
        <v/>
      </c>
      <c r="Q916" s="174" t="str">
        <f>IF(ISERROR(VLOOKUP(O916,进货明细!$A$2:$D$5000,COLUMN($C$2),0)&amp;""),"",VLOOKUP(O916,进货明细!$A$2:$D$5000,COLUMN($C$2),0)&amp;"")</f>
        <v/>
      </c>
      <c r="R916" s="167" t="str">
        <f>IF(ISERROR(VLOOKUP(O916,进货明细!$A$2:$D$5000,COLUMN($D$2),0)&amp;""),"",VLOOKUP(O916,进货明细!$A$2:$D$5000,COLUMN($D$2),0)&amp;"")</f>
        <v/>
      </c>
      <c r="S916" s="167" t="str">
        <f>IF(ISERROR(VLOOKUP(O916,进货明细!$A$2:$G$5000,COLUMN($G$2),0)&amp;""),"",VLOOKUP(O916,进货明细!$A$2:$G$5000,COLUMN($G$2),0)&amp;"")</f>
        <v/>
      </c>
    </row>
    <row r="917" customHeight="1" spans="1:19">
      <c r="A917" s="175"/>
      <c r="B917" s="153" t="str">
        <f>IF(ISERROR(VLOOKUP(A917,进货明细!$A$2:$D$5000,COLUMN($B$2),0)&amp;""),"",VLOOKUP(A917,进货明细!$A$2:$D$5000,COLUMN($B$2),0)&amp;"")</f>
        <v/>
      </c>
      <c r="C917" s="147" t="str">
        <f>IF(ISERROR(VLOOKUP(A917,进货明细!$A$2:$D$5000,COLUMN($C$2),0)&amp;""),"",VLOOKUP(A917,进货明细!$A$2:$D$5000,COLUMN($C$2),0)&amp;"")</f>
        <v/>
      </c>
      <c r="D917" s="147" t="str">
        <f>IF(ISERROR(VLOOKUP(A917,进货明细!$A$2:$D$5000,COLUMN($D$2),0)&amp;""),"",VLOOKUP(A917,进货明细!$A$2:$D$5000,COLUMN($D$2),0)&amp;"")</f>
        <v/>
      </c>
      <c r="E917" s="148"/>
      <c r="F917" s="152"/>
      <c r="G917" s="150" t="str">
        <f>IF(ISERROR(VLOOKUP(A917,进货明细!$A$2:$G$5000,COLUMN($G$2),0)&amp;""),"",VLOOKUP(A917,进货明细!$A$2:$G$5000,COLUMN($G$2),0)&amp;"")</f>
        <v/>
      </c>
      <c r="H917" s="151" t="str">
        <f t="shared" si="31"/>
        <v/>
      </c>
      <c r="I917" s="168"/>
      <c r="J917" s="169"/>
      <c r="K917" s="163"/>
      <c r="L917" s="164" t="str">
        <f t="shared" si="30"/>
        <v/>
      </c>
      <c r="M917" s="165" t="e">
        <f>ROUND(VLOOKUP(A917,当前库存!$A$2:$F$7000,COLUMN($F$3),0)&amp;"",2)</f>
        <v>#DIV/0!</v>
      </c>
      <c r="N917" s="166"/>
      <c r="O917" s="167" t="str">
        <f t="array" ref="O917">INDEX(进货明细!A:A,MATCH(0,COUNTIF(O$2:O916,进货明细!$A$2:$A$5000),)+1)&amp;""</f>
        <v/>
      </c>
      <c r="P917" s="167" t="str">
        <f>IF(ISERROR(VLOOKUP(O917,进货明细!$A$2:$D$5000,COLUMN($B$2),0)&amp;""),"",VLOOKUP(O917,进货明细!$A$2:$D$5000,COLUMN($B$2),0)&amp;"")</f>
        <v/>
      </c>
      <c r="Q917" s="174" t="str">
        <f>IF(ISERROR(VLOOKUP(O917,进货明细!$A$2:$D$5000,COLUMN($C$2),0)&amp;""),"",VLOOKUP(O917,进货明细!$A$2:$D$5000,COLUMN($C$2),0)&amp;"")</f>
        <v/>
      </c>
      <c r="R917" s="167" t="str">
        <f>IF(ISERROR(VLOOKUP(O917,进货明细!$A$2:$D$5000,COLUMN($D$2),0)&amp;""),"",VLOOKUP(O917,进货明细!$A$2:$D$5000,COLUMN($D$2),0)&amp;"")</f>
        <v/>
      </c>
      <c r="S917" s="167" t="str">
        <f>IF(ISERROR(VLOOKUP(O917,进货明细!$A$2:$G$5000,COLUMN($G$2),0)&amp;""),"",VLOOKUP(O917,进货明细!$A$2:$G$5000,COLUMN($G$2),0)&amp;"")</f>
        <v/>
      </c>
    </row>
    <row r="918" customHeight="1" spans="1:19">
      <c r="A918" s="175"/>
      <c r="B918" s="153" t="str">
        <f>IF(ISERROR(VLOOKUP(A918,进货明细!$A$2:$D$5000,COLUMN($B$2),0)&amp;""),"",VLOOKUP(A918,进货明细!$A$2:$D$5000,COLUMN($B$2),0)&amp;"")</f>
        <v/>
      </c>
      <c r="C918" s="147" t="str">
        <f>IF(ISERROR(VLOOKUP(A918,进货明细!$A$2:$D$5000,COLUMN($C$2),0)&amp;""),"",VLOOKUP(A918,进货明细!$A$2:$D$5000,COLUMN($C$2),0)&amp;"")</f>
        <v/>
      </c>
      <c r="D918" s="147" t="str">
        <f>IF(ISERROR(VLOOKUP(A918,进货明细!$A$2:$D$5000,COLUMN($D$2),0)&amp;""),"",VLOOKUP(A918,进货明细!$A$2:$D$5000,COLUMN($D$2),0)&amp;"")</f>
        <v/>
      </c>
      <c r="E918" s="148"/>
      <c r="F918" s="152"/>
      <c r="G918" s="150" t="str">
        <f>IF(ISERROR(VLOOKUP(A918,进货明细!$A$2:$G$5000,COLUMN($G$2),0)&amp;""),"",VLOOKUP(A918,进货明细!$A$2:$G$5000,COLUMN($G$2),0)&amp;"")</f>
        <v/>
      </c>
      <c r="H918" s="151" t="str">
        <f t="shared" si="31"/>
        <v/>
      </c>
      <c r="I918" s="168"/>
      <c r="J918" s="169"/>
      <c r="K918" s="163"/>
      <c r="L918" s="164" t="str">
        <f t="shared" si="30"/>
        <v/>
      </c>
      <c r="M918" s="165" t="e">
        <f>ROUND(VLOOKUP(A918,当前库存!$A$2:$F$7000,COLUMN($F$3),0)&amp;"",2)</f>
        <v>#DIV/0!</v>
      </c>
      <c r="N918" s="166"/>
      <c r="O918" s="167" t="str">
        <f t="array" ref="O918">INDEX(进货明细!A:A,MATCH(0,COUNTIF(O$2:O917,进货明细!$A$2:$A$5000),)+1)&amp;""</f>
        <v/>
      </c>
      <c r="P918" s="167" t="str">
        <f>IF(ISERROR(VLOOKUP(O918,进货明细!$A$2:$D$5000,COLUMN($B$2),0)&amp;""),"",VLOOKUP(O918,进货明细!$A$2:$D$5000,COLUMN($B$2),0)&amp;"")</f>
        <v/>
      </c>
      <c r="Q918" s="174" t="str">
        <f>IF(ISERROR(VLOOKUP(O918,进货明细!$A$2:$D$5000,COLUMN($C$2),0)&amp;""),"",VLOOKUP(O918,进货明细!$A$2:$D$5000,COLUMN($C$2),0)&amp;"")</f>
        <v/>
      </c>
      <c r="R918" s="167" t="str">
        <f>IF(ISERROR(VLOOKUP(O918,进货明细!$A$2:$D$5000,COLUMN($D$2),0)&amp;""),"",VLOOKUP(O918,进货明细!$A$2:$D$5000,COLUMN($D$2),0)&amp;"")</f>
        <v/>
      </c>
      <c r="S918" s="167" t="str">
        <f>IF(ISERROR(VLOOKUP(O918,进货明细!$A$2:$G$5000,COLUMN($G$2),0)&amp;""),"",VLOOKUP(O918,进货明细!$A$2:$G$5000,COLUMN($G$2),0)&amp;"")</f>
        <v/>
      </c>
    </row>
    <row r="919" customHeight="1" spans="1:19">
      <c r="A919" s="175"/>
      <c r="B919" s="153" t="str">
        <f>IF(ISERROR(VLOOKUP(A919,进货明细!$A$2:$D$5000,COLUMN($B$2),0)&amp;""),"",VLOOKUP(A919,进货明细!$A$2:$D$5000,COLUMN($B$2),0)&amp;"")</f>
        <v/>
      </c>
      <c r="C919" s="147" t="str">
        <f>IF(ISERROR(VLOOKUP(A919,进货明细!$A$2:$D$5000,COLUMN($C$2),0)&amp;""),"",VLOOKUP(A919,进货明细!$A$2:$D$5000,COLUMN($C$2),0)&amp;"")</f>
        <v/>
      </c>
      <c r="D919" s="147" t="str">
        <f>IF(ISERROR(VLOOKUP(A919,进货明细!$A$2:$D$5000,COLUMN($D$2),0)&amp;""),"",VLOOKUP(A919,进货明细!$A$2:$D$5000,COLUMN($D$2),0)&amp;"")</f>
        <v/>
      </c>
      <c r="E919" s="148"/>
      <c r="F919" s="152"/>
      <c r="G919" s="150" t="str">
        <f>IF(ISERROR(VLOOKUP(A919,进货明细!$A$2:$G$5000,COLUMN($G$2),0)&amp;""),"",VLOOKUP(A919,进货明细!$A$2:$G$5000,COLUMN($G$2),0)&amp;"")</f>
        <v/>
      </c>
      <c r="H919" s="151" t="str">
        <f t="shared" si="31"/>
        <v/>
      </c>
      <c r="I919" s="168"/>
      <c r="J919" s="169"/>
      <c r="K919" s="163"/>
      <c r="L919" s="164" t="str">
        <f t="shared" si="30"/>
        <v/>
      </c>
      <c r="M919" s="165" t="e">
        <f>ROUND(VLOOKUP(A919,当前库存!$A$2:$F$7000,COLUMN($F$3),0)&amp;"",2)</f>
        <v>#DIV/0!</v>
      </c>
      <c r="N919" s="166"/>
      <c r="O919" s="167" t="str">
        <f t="array" ref="O919">INDEX(进货明细!A:A,MATCH(0,COUNTIF(O$2:O918,进货明细!$A$2:$A$5000),)+1)&amp;""</f>
        <v/>
      </c>
      <c r="P919" s="167" t="str">
        <f>IF(ISERROR(VLOOKUP(O919,进货明细!$A$2:$D$5000,COLUMN($B$2),0)&amp;""),"",VLOOKUP(O919,进货明细!$A$2:$D$5000,COLUMN($B$2),0)&amp;"")</f>
        <v/>
      </c>
      <c r="Q919" s="174" t="str">
        <f>IF(ISERROR(VLOOKUP(O919,进货明细!$A$2:$D$5000,COLUMN($C$2),0)&amp;""),"",VLOOKUP(O919,进货明细!$A$2:$D$5000,COLUMN($C$2),0)&amp;"")</f>
        <v/>
      </c>
      <c r="R919" s="167" t="str">
        <f>IF(ISERROR(VLOOKUP(O919,进货明细!$A$2:$D$5000,COLUMN($D$2),0)&amp;""),"",VLOOKUP(O919,进货明细!$A$2:$D$5000,COLUMN($D$2),0)&amp;"")</f>
        <v/>
      </c>
      <c r="S919" s="167" t="str">
        <f>IF(ISERROR(VLOOKUP(O919,进货明细!$A$2:$G$5000,COLUMN($G$2),0)&amp;""),"",VLOOKUP(O919,进货明细!$A$2:$G$5000,COLUMN($G$2),0)&amp;"")</f>
        <v/>
      </c>
    </row>
    <row r="920" customHeight="1" spans="1:19">
      <c r="A920" s="175"/>
      <c r="B920" s="153" t="str">
        <f>IF(ISERROR(VLOOKUP(A920,进货明细!$A$2:$D$5000,COLUMN($B$2),0)&amp;""),"",VLOOKUP(A920,进货明细!$A$2:$D$5000,COLUMN($B$2),0)&amp;"")</f>
        <v/>
      </c>
      <c r="C920" s="147" t="str">
        <f>IF(ISERROR(VLOOKUP(A920,进货明细!$A$2:$D$5000,COLUMN($C$2),0)&amp;""),"",VLOOKUP(A920,进货明细!$A$2:$D$5000,COLUMN($C$2),0)&amp;"")</f>
        <v/>
      </c>
      <c r="D920" s="147" t="str">
        <f>IF(ISERROR(VLOOKUP(A920,进货明细!$A$2:$D$5000,COLUMN($D$2),0)&amp;""),"",VLOOKUP(A920,进货明细!$A$2:$D$5000,COLUMN($D$2),0)&amp;"")</f>
        <v/>
      </c>
      <c r="E920" s="148"/>
      <c r="F920" s="152"/>
      <c r="G920" s="150" t="str">
        <f>IF(ISERROR(VLOOKUP(A920,进货明细!$A$2:$G$5000,COLUMN($G$2),0)&amp;""),"",VLOOKUP(A920,进货明细!$A$2:$G$5000,COLUMN($G$2),0)&amp;"")</f>
        <v/>
      </c>
      <c r="H920" s="151" t="str">
        <f t="shared" si="31"/>
        <v/>
      </c>
      <c r="I920" s="168"/>
      <c r="J920" s="169"/>
      <c r="K920" s="163"/>
      <c r="L920" s="164" t="str">
        <f t="shared" si="30"/>
        <v/>
      </c>
      <c r="M920" s="165" t="e">
        <f>ROUND(VLOOKUP(A920,当前库存!$A$2:$F$7000,COLUMN($F$3),0)&amp;"",2)</f>
        <v>#DIV/0!</v>
      </c>
      <c r="N920" s="166"/>
      <c r="O920" s="167" t="str">
        <f t="array" ref="O920">INDEX(进货明细!A:A,MATCH(0,COUNTIF(O$2:O919,进货明细!$A$2:$A$5000),)+1)&amp;""</f>
        <v/>
      </c>
      <c r="P920" s="167" t="str">
        <f>IF(ISERROR(VLOOKUP(O920,进货明细!$A$2:$D$5000,COLUMN($B$2),0)&amp;""),"",VLOOKUP(O920,进货明细!$A$2:$D$5000,COLUMN($B$2),0)&amp;"")</f>
        <v/>
      </c>
      <c r="Q920" s="174" t="str">
        <f>IF(ISERROR(VLOOKUP(O920,进货明细!$A$2:$D$5000,COLUMN($C$2),0)&amp;""),"",VLOOKUP(O920,进货明细!$A$2:$D$5000,COLUMN($C$2),0)&amp;"")</f>
        <v/>
      </c>
      <c r="R920" s="167" t="str">
        <f>IF(ISERROR(VLOOKUP(O920,进货明细!$A$2:$D$5000,COLUMN($D$2),0)&amp;""),"",VLOOKUP(O920,进货明细!$A$2:$D$5000,COLUMN($D$2),0)&amp;"")</f>
        <v/>
      </c>
      <c r="S920" s="167" t="str">
        <f>IF(ISERROR(VLOOKUP(O920,进货明细!$A$2:$G$5000,COLUMN($G$2),0)&amp;""),"",VLOOKUP(O920,进货明细!$A$2:$G$5000,COLUMN($G$2),0)&amp;"")</f>
        <v/>
      </c>
    </row>
    <row r="921" customHeight="1" spans="1:19">
      <c r="A921" s="175"/>
      <c r="B921" s="153" t="str">
        <f>IF(ISERROR(VLOOKUP(A921,进货明细!$A$2:$D$5000,COLUMN($B$2),0)&amp;""),"",VLOOKUP(A921,进货明细!$A$2:$D$5000,COLUMN($B$2),0)&amp;"")</f>
        <v/>
      </c>
      <c r="C921" s="147" t="str">
        <f>IF(ISERROR(VLOOKUP(A921,进货明细!$A$2:$D$5000,COLUMN($C$2),0)&amp;""),"",VLOOKUP(A921,进货明细!$A$2:$D$5000,COLUMN($C$2),0)&amp;"")</f>
        <v/>
      </c>
      <c r="D921" s="147" t="str">
        <f>IF(ISERROR(VLOOKUP(A921,进货明细!$A$2:$D$5000,COLUMN($D$2),0)&amp;""),"",VLOOKUP(A921,进货明细!$A$2:$D$5000,COLUMN($D$2),0)&amp;"")</f>
        <v/>
      </c>
      <c r="E921" s="148"/>
      <c r="F921" s="152"/>
      <c r="G921" s="150" t="str">
        <f>IF(ISERROR(VLOOKUP(A921,进货明细!$A$2:$G$5000,COLUMN($G$2),0)&amp;""),"",VLOOKUP(A921,进货明细!$A$2:$G$5000,COLUMN($G$2),0)&amp;"")</f>
        <v/>
      </c>
      <c r="H921" s="151" t="str">
        <f t="shared" si="31"/>
        <v/>
      </c>
      <c r="I921" s="168"/>
      <c r="J921" s="169"/>
      <c r="K921" s="163"/>
      <c r="L921" s="164" t="str">
        <f t="shared" si="30"/>
        <v/>
      </c>
      <c r="M921" s="165" t="e">
        <f>ROUND(VLOOKUP(A921,当前库存!$A$2:$F$7000,COLUMN($F$3),0)&amp;"",2)</f>
        <v>#DIV/0!</v>
      </c>
      <c r="N921" s="166"/>
      <c r="O921" s="167" t="str">
        <f t="array" ref="O921">INDEX(进货明细!A:A,MATCH(0,COUNTIF(O$2:O920,进货明细!$A$2:$A$5000),)+1)&amp;""</f>
        <v/>
      </c>
      <c r="P921" s="167" t="str">
        <f>IF(ISERROR(VLOOKUP(O921,进货明细!$A$2:$D$5000,COLUMN($B$2),0)&amp;""),"",VLOOKUP(O921,进货明细!$A$2:$D$5000,COLUMN($B$2),0)&amp;"")</f>
        <v/>
      </c>
      <c r="Q921" s="174" t="str">
        <f>IF(ISERROR(VLOOKUP(O921,进货明细!$A$2:$D$5000,COLUMN($C$2),0)&amp;""),"",VLOOKUP(O921,进货明细!$A$2:$D$5000,COLUMN($C$2),0)&amp;"")</f>
        <v/>
      </c>
      <c r="R921" s="167" t="str">
        <f>IF(ISERROR(VLOOKUP(O921,进货明细!$A$2:$D$5000,COLUMN($D$2),0)&amp;""),"",VLOOKUP(O921,进货明细!$A$2:$D$5000,COLUMN($D$2),0)&amp;"")</f>
        <v/>
      </c>
      <c r="S921" s="167" t="str">
        <f>IF(ISERROR(VLOOKUP(O921,进货明细!$A$2:$G$5000,COLUMN($G$2),0)&amp;""),"",VLOOKUP(O921,进货明细!$A$2:$G$5000,COLUMN($G$2),0)&amp;"")</f>
        <v/>
      </c>
    </row>
    <row r="922" customHeight="1" spans="1:19">
      <c r="A922" s="175"/>
      <c r="B922" s="153" t="str">
        <f>IF(ISERROR(VLOOKUP(A922,进货明细!$A$2:$D$5000,COLUMN($B$2),0)&amp;""),"",VLOOKUP(A922,进货明细!$A$2:$D$5000,COLUMN($B$2),0)&amp;"")</f>
        <v/>
      </c>
      <c r="C922" s="147" t="str">
        <f>IF(ISERROR(VLOOKUP(A922,进货明细!$A$2:$D$5000,COLUMN($C$2),0)&amp;""),"",VLOOKUP(A922,进货明细!$A$2:$D$5000,COLUMN($C$2),0)&amp;"")</f>
        <v/>
      </c>
      <c r="D922" s="147" t="str">
        <f>IF(ISERROR(VLOOKUP(A922,进货明细!$A$2:$D$5000,COLUMN($D$2),0)&amp;""),"",VLOOKUP(A922,进货明细!$A$2:$D$5000,COLUMN($D$2),0)&amp;"")</f>
        <v/>
      </c>
      <c r="E922" s="148"/>
      <c r="F922" s="152"/>
      <c r="G922" s="150" t="str">
        <f>IF(ISERROR(VLOOKUP(A922,进货明细!$A$2:$G$5000,COLUMN($G$2),0)&amp;""),"",VLOOKUP(A922,进货明细!$A$2:$G$5000,COLUMN($G$2),0)&amp;"")</f>
        <v/>
      </c>
      <c r="H922" s="151" t="str">
        <f t="shared" si="31"/>
        <v/>
      </c>
      <c r="I922" s="168"/>
      <c r="J922" s="169"/>
      <c r="K922" s="163"/>
      <c r="L922" s="164" t="str">
        <f t="shared" si="30"/>
        <v/>
      </c>
      <c r="M922" s="165" t="e">
        <f>ROUND(VLOOKUP(A922,当前库存!$A$2:$F$7000,COLUMN($F$3),0)&amp;"",2)</f>
        <v>#DIV/0!</v>
      </c>
      <c r="N922" s="166"/>
      <c r="O922" s="167" t="str">
        <f t="array" ref="O922">INDEX(进货明细!A:A,MATCH(0,COUNTIF(O$2:O921,进货明细!$A$2:$A$5000),)+1)&amp;""</f>
        <v/>
      </c>
      <c r="P922" s="167" t="str">
        <f>IF(ISERROR(VLOOKUP(O922,进货明细!$A$2:$D$5000,COLUMN($B$2),0)&amp;""),"",VLOOKUP(O922,进货明细!$A$2:$D$5000,COLUMN($B$2),0)&amp;"")</f>
        <v/>
      </c>
      <c r="Q922" s="174" t="str">
        <f>IF(ISERROR(VLOOKUP(O922,进货明细!$A$2:$D$5000,COLUMN($C$2),0)&amp;""),"",VLOOKUP(O922,进货明细!$A$2:$D$5000,COLUMN($C$2),0)&amp;"")</f>
        <v/>
      </c>
      <c r="R922" s="167" t="str">
        <f>IF(ISERROR(VLOOKUP(O922,进货明细!$A$2:$D$5000,COLUMN($D$2),0)&amp;""),"",VLOOKUP(O922,进货明细!$A$2:$D$5000,COLUMN($D$2),0)&amp;"")</f>
        <v/>
      </c>
      <c r="S922" s="167" t="str">
        <f>IF(ISERROR(VLOOKUP(O922,进货明细!$A$2:$G$5000,COLUMN($G$2),0)&amp;""),"",VLOOKUP(O922,进货明细!$A$2:$G$5000,COLUMN($G$2),0)&amp;"")</f>
        <v/>
      </c>
    </row>
    <row r="923" customHeight="1" spans="1:19">
      <c r="A923" s="175"/>
      <c r="B923" s="153" t="str">
        <f>IF(ISERROR(VLOOKUP(A923,进货明细!$A$2:$D$5000,COLUMN($B$2),0)&amp;""),"",VLOOKUP(A923,进货明细!$A$2:$D$5000,COLUMN($B$2),0)&amp;"")</f>
        <v/>
      </c>
      <c r="C923" s="147" t="str">
        <f>IF(ISERROR(VLOOKUP(A923,进货明细!$A$2:$D$5000,COLUMN($C$2),0)&amp;""),"",VLOOKUP(A923,进货明细!$A$2:$D$5000,COLUMN($C$2),0)&amp;"")</f>
        <v/>
      </c>
      <c r="D923" s="147" t="str">
        <f>IF(ISERROR(VLOOKUP(A923,进货明细!$A$2:$D$5000,COLUMN($D$2),0)&amp;""),"",VLOOKUP(A923,进货明细!$A$2:$D$5000,COLUMN($D$2),0)&amp;"")</f>
        <v/>
      </c>
      <c r="E923" s="148"/>
      <c r="F923" s="152"/>
      <c r="G923" s="150" t="str">
        <f>IF(ISERROR(VLOOKUP(A923,进货明细!$A$2:$G$5000,COLUMN($G$2),0)&amp;""),"",VLOOKUP(A923,进货明细!$A$2:$G$5000,COLUMN($G$2),0)&amp;"")</f>
        <v/>
      </c>
      <c r="H923" s="151" t="str">
        <f t="shared" si="31"/>
        <v/>
      </c>
      <c r="I923" s="168"/>
      <c r="J923" s="169"/>
      <c r="K923" s="163"/>
      <c r="L923" s="164" t="str">
        <f t="shared" si="30"/>
        <v/>
      </c>
      <c r="M923" s="165" t="e">
        <f>ROUND(VLOOKUP(A923,当前库存!$A$2:$F$7000,COLUMN($F$3),0)&amp;"",2)</f>
        <v>#DIV/0!</v>
      </c>
      <c r="N923" s="166"/>
      <c r="O923" s="167" t="str">
        <f t="array" ref="O923">INDEX(进货明细!A:A,MATCH(0,COUNTIF(O$2:O922,进货明细!$A$2:$A$5000),)+1)&amp;""</f>
        <v/>
      </c>
      <c r="P923" s="167" t="str">
        <f>IF(ISERROR(VLOOKUP(O923,进货明细!$A$2:$D$5000,COLUMN($B$2),0)&amp;""),"",VLOOKUP(O923,进货明细!$A$2:$D$5000,COLUMN($B$2),0)&amp;"")</f>
        <v/>
      </c>
      <c r="Q923" s="174" t="str">
        <f>IF(ISERROR(VLOOKUP(O923,进货明细!$A$2:$D$5000,COLUMN($C$2),0)&amp;""),"",VLOOKUP(O923,进货明细!$A$2:$D$5000,COLUMN($C$2),0)&amp;"")</f>
        <v/>
      </c>
      <c r="R923" s="167" t="str">
        <f>IF(ISERROR(VLOOKUP(O923,进货明细!$A$2:$D$5000,COLUMN($D$2),0)&amp;""),"",VLOOKUP(O923,进货明细!$A$2:$D$5000,COLUMN($D$2),0)&amp;"")</f>
        <v/>
      </c>
      <c r="S923" s="167" t="str">
        <f>IF(ISERROR(VLOOKUP(O923,进货明细!$A$2:$G$5000,COLUMN($G$2),0)&amp;""),"",VLOOKUP(O923,进货明细!$A$2:$G$5000,COLUMN($G$2),0)&amp;"")</f>
        <v/>
      </c>
    </row>
    <row r="924" customHeight="1" spans="1:19">
      <c r="A924" s="175"/>
      <c r="B924" s="153" t="str">
        <f>IF(ISERROR(VLOOKUP(A924,进货明细!$A$2:$D$5000,COLUMN($B$2),0)&amp;""),"",VLOOKUP(A924,进货明细!$A$2:$D$5000,COLUMN($B$2),0)&amp;"")</f>
        <v/>
      </c>
      <c r="C924" s="147" t="str">
        <f>IF(ISERROR(VLOOKUP(A924,进货明细!$A$2:$D$5000,COLUMN($C$2),0)&amp;""),"",VLOOKUP(A924,进货明细!$A$2:$D$5000,COLUMN($C$2),0)&amp;"")</f>
        <v/>
      </c>
      <c r="D924" s="147" t="str">
        <f>IF(ISERROR(VLOOKUP(A924,进货明细!$A$2:$D$5000,COLUMN($D$2),0)&amp;""),"",VLOOKUP(A924,进货明细!$A$2:$D$5000,COLUMN($D$2),0)&amp;"")</f>
        <v/>
      </c>
      <c r="E924" s="148"/>
      <c r="F924" s="152"/>
      <c r="G924" s="150" t="str">
        <f>IF(ISERROR(VLOOKUP(A924,进货明细!$A$2:$G$5000,COLUMN($G$2),0)&amp;""),"",VLOOKUP(A924,进货明细!$A$2:$G$5000,COLUMN($G$2),0)&amp;"")</f>
        <v/>
      </c>
      <c r="H924" s="151" t="str">
        <f t="shared" si="31"/>
        <v/>
      </c>
      <c r="I924" s="168"/>
      <c r="J924" s="169"/>
      <c r="K924" s="163"/>
      <c r="L924" s="164" t="str">
        <f t="shared" si="30"/>
        <v/>
      </c>
      <c r="M924" s="165" t="e">
        <f>ROUND(VLOOKUP(A924,当前库存!$A$2:$F$7000,COLUMN($F$3),0)&amp;"",2)</f>
        <v>#DIV/0!</v>
      </c>
      <c r="N924" s="166"/>
      <c r="O924" s="167" t="str">
        <f t="array" ref="O924">INDEX(进货明细!A:A,MATCH(0,COUNTIF(O$2:O923,进货明细!$A$2:$A$5000),)+1)&amp;""</f>
        <v/>
      </c>
      <c r="P924" s="167" t="str">
        <f>IF(ISERROR(VLOOKUP(O924,进货明细!$A$2:$D$5000,COLUMN($B$2),0)&amp;""),"",VLOOKUP(O924,进货明细!$A$2:$D$5000,COLUMN($B$2),0)&amp;"")</f>
        <v/>
      </c>
      <c r="Q924" s="174" t="str">
        <f>IF(ISERROR(VLOOKUP(O924,进货明细!$A$2:$D$5000,COLUMN($C$2),0)&amp;""),"",VLOOKUP(O924,进货明细!$A$2:$D$5000,COLUMN($C$2),0)&amp;"")</f>
        <v/>
      </c>
      <c r="R924" s="167" t="str">
        <f>IF(ISERROR(VLOOKUP(O924,进货明细!$A$2:$D$5000,COLUMN($D$2),0)&amp;""),"",VLOOKUP(O924,进货明细!$A$2:$D$5000,COLUMN($D$2),0)&amp;"")</f>
        <v/>
      </c>
      <c r="S924" s="167" t="str">
        <f>IF(ISERROR(VLOOKUP(O924,进货明细!$A$2:$G$5000,COLUMN($G$2),0)&amp;""),"",VLOOKUP(O924,进货明细!$A$2:$G$5000,COLUMN($G$2),0)&amp;"")</f>
        <v/>
      </c>
    </row>
    <row r="925" customHeight="1" spans="1:19">
      <c r="A925" s="175"/>
      <c r="B925" s="153" t="str">
        <f>IF(ISERROR(VLOOKUP(A925,进货明细!$A$2:$D$5000,COLUMN($B$2),0)&amp;""),"",VLOOKUP(A925,进货明细!$A$2:$D$5000,COLUMN($B$2),0)&amp;"")</f>
        <v/>
      </c>
      <c r="C925" s="147" t="str">
        <f>IF(ISERROR(VLOOKUP(A925,进货明细!$A$2:$D$5000,COLUMN($C$2),0)&amp;""),"",VLOOKUP(A925,进货明细!$A$2:$D$5000,COLUMN($C$2),0)&amp;"")</f>
        <v/>
      </c>
      <c r="D925" s="147" t="str">
        <f>IF(ISERROR(VLOOKUP(A925,进货明细!$A$2:$D$5000,COLUMN($D$2),0)&amp;""),"",VLOOKUP(A925,进货明细!$A$2:$D$5000,COLUMN($D$2),0)&amp;"")</f>
        <v/>
      </c>
      <c r="E925" s="148"/>
      <c r="F925" s="152"/>
      <c r="G925" s="150" t="str">
        <f>IF(ISERROR(VLOOKUP(A925,进货明细!$A$2:$G$5000,COLUMN($G$2),0)&amp;""),"",VLOOKUP(A925,进货明细!$A$2:$G$5000,COLUMN($G$2),0)&amp;"")</f>
        <v/>
      </c>
      <c r="H925" s="151" t="str">
        <f t="shared" si="31"/>
        <v/>
      </c>
      <c r="I925" s="168"/>
      <c r="J925" s="169"/>
      <c r="K925" s="163"/>
      <c r="L925" s="164" t="str">
        <f t="shared" si="30"/>
        <v/>
      </c>
      <c r="M925" s="165" t="e">
        <f>ROUND(VLOOKUP(A925,当前库存!$A$2:$F$7000,COLUMN($F$3),0)&amp;"",2)</f>
        <v>#DIV/0!</v>
      </c>
      <c r="N925" s="166"/>
      <c r="O925" s="167" t="str">
        <f t="array" ref="O925">INDEX(进货明细!A:A,MATCH(0,COUNTIF(O$2:O924,进货明细!$A$2:$A$5000),)+1)&amp;""</f>
        <v/>
      </c>
      <c r="P925" s="167" t="str">
        <f>IF(ISERROR(VLOOKUP(O925,进货明细!$A$2:$D$5000,COLUMN($B$2),0)&amp;""),"",VLOOKUP(O925,进货明细!$A$2:$D$5000,COLUMN($B$2),0)&amp;"")</f>
        <v/>
      </c>
      <c r="Q925" s="174" t="str">
        <f>IF(ISERROR(VLOOKUP(O925,进货明细!$A$2:$D$5000,COLUMN($C$2),0)&amp;""),"",VLOOKUP(O925,进货明细!$A$2:$D$5000,COLUMN($C$2),0)&amp;"")</f>
        <v/>
      </c>
      <c r="R925" s="167" t="str">
        <f>IF(ISERROR(VLOOKUP(O925,进货明细!$A$2:$D$5000,COLUMN($D$2),0)&amp;""),"",VLOOKUP(O925,进货明细!$A$2:$D$5000,COLUMN($D$2),0)&amp;"")</f>
        <v/>
      </c>
      <c r="S925" s="167" t="str">
        <f>IF(ISERROR(VLOOKUP(O925,进货明细!$A$2:$G$5000,COLUMN($G$2),0)&amp;""),"",VLOOKUP(O925,进货明细!$A$2:$G$5000,COLUMN($G$2),0)&amp;"")</f>
        <v/>
      </c>
    </row>
    <row r="926" customHeight="1" spans="1:19">
      <c r="A926" s="175"/>
      <c r="B926" s="153" t="str">
        <f>IF(ISERROR(VLOOKUP(A926,进货明细!$A$2:$D$5000,COLUMN($B$2),0)&amp;""),"",VLOOKUP(A926,进货明细!$A$2:$D$5000,COLUMN($B$2),0)&amp;"")</f>
        <v/>
      </c>
      <c r="C926" s="147" t="str">
        <f>IF(ISERROR(VLOOKUP(A926,进货明细!$A$2:$D$5000,COLUMN($C$2),0)&amp;""),"",VLOOKUP(A926,进货明细!$A$2:$D$5000,COLUMN($C$2),0)&amp;"")</f>
        <v/>
      </c>
      <c r="D926" s="147" t="str">
        <f>IF(ISERROR(VLOOKUP(A926,进货明细!$A$2:$D$5000,COLUMN($D$2),0)&amp;""),"",VLOOKUP(A926,进货明细!$A$2:$D$5000,COLUMN($D$2),0)&amp;"")</f>
        <v/>
      </c>
      <c r="E926" s="148"/>
      <c r="F926" s="152"/>
      <c r="G926" s="150" t="str">
        <f>IF(ISERROR(VLOOKUP(A926,进货明细!$A$2:$G$5000,COLUMN($G$2),0)&amp;""),"",VLOOKUP(A926,进货明细!$A$2:$G$5000,COLUMN($G$2),0)&amp;"")</f>
        <v/>
      </c>
      <c r="H926" s="151" t="str">
        <f t="shared" si="31"/>
        <v/>
      </c>
      <c r="I926" s="168"/>
      <c r="J926" s="169"/>
      <c r="K926" s="163"/>
      <c r="L926" s="164" t="str">
        <f t="shared" si="30"/>
        <v/>
      </c>
      <c r="M926" s="165" t="e">
        <f>ROUND(VLOOKUP(A926,当前库存!$A$2:$F$7000,COLUMN($F$3),0)&amp;"",2)</f>
        <v>#DIV/0!</v>
      </c>
      <c r="N926" s="166"/>
      <c r="O926" s="167" t="str">
        <f t="array" ref="O926">INDEX(进货明细!A:A,MATCH(0,COUNTIF(O$2:O925,进货明细!$A$2:$A$5000),)+1)&amp;""</f>
        <v/>
      </c>
      <c r="P926" s="167" t="str">
        <f>IF(ISERROR(VLOOKUP(O926,进货明细!$A$2:$D$5000,COLUMN($B$2),0)&amp;""),"",VLOOKUP(O926,进货明细!$A$2:$D$5000,COLUMN($B$2),0)&amp;"")</f>
        <v/>
      </c>
      <c r="Q926" s="174" t="str">
        <f>IF(ISERROR(VLOOKUP(O926,进货明细!$A$2:$D$5000,COLUMN($C$2),0)&amp;""),"",VLOOKUP(O926,进货明细!$A$2:$D$5000,COLUMN($C$2),0)&amp;"")</f>
        <v/>
      </c>
      <c r="R926" s="167" t="str">
        <f>IF(ISERROR(VLOOKUP(O926,进货明细!$A$2:$D$5000,COLUMN($D$2),0)&amp;""),"",VLOOKUP(O926,进货明细!$A$2:$D$5000,COLUMN($D$2),0)&amp;"")</f>
        <v/>
      </c>
      <c r="S926" s="167" t="str">
        <f>IF(ISERROR(VLOOKUP(O926,进货明细!$A$2:$G$5000,COLUMN($G$2),0)&amp;""),"",VLOOKUP(O926,进货明细!$A$2:$G$5000,COLUMN($G$2),0)&amp;"")</f>
        <v/>
      </c>
    </row>
    <row r="927" customHeight="1" spans="1:19">
      <c r="A927" s="175"/>
      <c r="B927" s="153" t="str">
        <f>IF(ISERROR(VLOOKUP(A927,进货明细!$A$2:$D$5000,COLUMN($B$2),0)&amp;""),"",VLOOKUP(A927,进货明细!$A$2:$D$5000,COLUMN($B$2),0)&amp;"")</f>
        <v/>
      </c>
      <c r="C927" s="147" t="str">
        <f>IF(ISERROR(VLOOKUP(A927,进货明细!$A$2:$D$5000,COLUMN($C$2),0)&amp;""),"",VLOOKUP(A927,进货明细!$A$2:$D$5000,COLUMN($C$2),0)&amp;"")</f>
        <v/>
      </c>
      <c r="D927" s="147" t="str">
        <f>IF(ISERROR(VLOOKUP(A927,进货明细!$A$2:$D$5000,COLUMN($D$2),0)&amp;""),"",VLOOKUP(A927,进货明细!$A$2:$D$5000,COLUMN($D$2),0)&amp;"")</f>
        <v/>
      </c>
      <c r="E927" s="148"/>
      <c r="F927" s="152"/>
      <c r="G927" s="150" t="str">
        <f>IF(ISERROR(VLOOKUP(A927,进货明细!$A$2:$G$5000,COLUMN($G$2),0)&amp;""),"",VLOOKUP(A927,进货明细!$A$2:$G$5000,COLUMN($G$2),0)&amp;"")</f>
        <v/>
      </c>
      <c r="H927" s="151" t="str">
        <f t="shared" si="31"/>
        <v/>
      </c>
      <c r="I927" s="168"/>
      <c r="J927" s="169"/>
      <c r="K927" s="163"/>
      <c r="L927" s="164" t="str">
        <f t="shared" si="30"/>
        <v/>
      </c>
      <c r="M927" s="165" t="e">
        <f>ROUND(VLOOKUP(A927,当前库存!$A$2:$F$7000,COLUMN($F$3),0)&amp;"",2)</f>
        <v>#DIV/0!</v>
      </c>
      <c r="N927" s="166"/>
      <c r="O927" s="167" t="str">
        <f t="array" ref="O927">INDEX(进货明细!A:A,MATCH(0,COUNTIF(O$2:O926,进货明细!$A$2:$A$5000),)+1)&amp;""</f>
        <v/>
      </c>
      <c r="P927" s="167" t="str">
        <f>IF(ISERROR(VLOOKUP(O927,进货明细!$A$2:$D$5000,COLUMN($B$2),0)&amp;""),"",VLOOKUP(O927,进货明细!$A$2:$D$5000,COLUMN($B$2),0)&amp;"")</f>
        <v/>
      </c>
      <c r="Q927" s="174" t="str">
        <f>IF(ISERROR(VLOOKUP(O927,进货明细!$A$2:$D$5000,COLUMN($C$2),0)&amp;""),"",VLOOKUP(O927,进货明细!$A$2:$D$5000,COLUMN($C$2),0)&amp;"")</f>
        <v/>
      </c>
      <c r="R927" s="167" t="str">
        <f>IF(ISERROR(VLOOKUP(O927,进货明细!$A$2:$D$5000,COLUMN($D$2),0)&amp;""),"",VLOOKUP(O927,进货明细!$A$2:$D$5000,COLUMN($D$2),0)&amp;"")</f>
        <v/>
      </c>
      <c r="S927" s="167" t="str">
        <f>IF(ISERROR(VLOOKUP(O927,进货明细!$A$2:$G$5000,COLUMN($G$2),0)&amp;""),"",VLOOKUP(O927,进货明细!$A$2:$G$5000,COLUMN($G$2),0)&amp;"")</f>
        <v/>
      </c>
    </row>
    <row r="928" customHeight="1" spans="1:19">
      <c r="A928" s="175"/>
      <c r="B928" s="153" t="str">
        <f>IF(ISERROR(VLOOKUP(A928,进货明细!$A$2:$D$5000,COLUMN($B$2),0)&amp;""),"",VLOOKUP(A928,进货明细!$A$2:$D$5000,COLUMN($B$2),0)&amp;"")</f>
        <v/>
      </c>
      <c r="C928" s="147" t="str">
        <f>IF(ISERROR(VLOOKUP(A928,进货明细!$A$2:$D$5000,COLUMN($C$2),0)&amp;""),"",VLOOKUP(A928,进货明细!$A$2:$D$5000,COLUMN($C$2),0)&amp;"")</f>
        <v/>
      </c>
      <c r="D928" s="147" t="str">
        <f>IF(ISERROR(VLOOKUP(A928,进货明细!$A$2:$D$5000,COLUMN($D$2),0)&amp;""),"",VLOOKUP(A928,进货明细!$A$2:$D$5000,COLUMN($D$2),0)&amp;"")</f>
        <v/>
      </c>
      <c r="E928" s="148"/>
      <c r="F928" s="152"/>
      <c r="G928" s="150" t="str">
        <f>IF(ISERROR(VLOOKUP(A928,进货明细!$A$2:$G$5000,COLUMN($G$2),0)&amp;""),"",VLOOKUP(A928,进货明细!$A$2:$G$5000,COLUMN($G$2),0)&amp;"")</f>
        <v/>
      </c>
      <c r="H928" s="151" t="str">
        <f t="shared" si="31"/>
        <v/>
      </c>
      <c r="I928" s="168"/>
      <c r="J928" s="169"/>
      <c r="K928" s="163"/>
      <c r="L928" s="164" t="str">
        <f t="shared" si="30"/>
        <v/>
      </c>
      <c r="M928" s="165" t="e">
        <f>ROUND(VLOOKUP(A928,当前库存!$A$2:$F$7000,COLUMN($F$3),0)&amp;"",2)</f>
        <v>#DIV/0!</v>
      </c>
      <c r="N928" s="166"/>
      <c r="O928" s="167" t="str">
        <f t="array" ref="O928">INDEX(进货明细!A:A,MATCH(0,COUNTIF(O$2:O927,进货明细!$A$2:$A$5000),)+1)&amp;""</f>
        <v/>
      </c>
      <c r="P928" s="167" t="str">
        <f>IF(ISERROR(VLOOKUP(O928,进货明细!$A$2:$D$5000,COLUMN($B$2),0)&amp;""),"",VLOOKUP(O928,进货明细!$A$2:$D$5000,COLUMN($B$2),0)&amp;"")</f>
        <v/>
      </c>
      <c r="Q928" s="174" t="str">
        <f>IF(ISERROR(VLOOKUP(O928,进货明细!$A$2:$D$5000,COLUMN($C$2),0)&amp;""),"",VLOOKUP(O928,进货明细!$A$2:$D$5000,COLUMN($C$2),0)&amp;"")</f>
        <v/>
      </c>
      <c r="R928" s="167" t="str">
        <f>IF(ISERROR(VLOOKUP(O928,进货明细!$A$2:$D$5000,COLUMN($D$2),0)&amp;""),"",VLOOKUP(O928,进货明细!$A$2:$D$5000,COLUMN($D$2),0)&amp;"")</f>
        <v/>
      </c>
      <c r="S928" s="167" t="str">
        <f>IF(ISERROR(VLOOKUP(O928,进货明细!$A$2:$G$5000,COLUMN($G$2),0)&amp;""),"",VLOOKUP(O928,进货明细!$A$2:$G$5000,COLUMN($G$2),0)&amp;"")</f>
        <v/>
      </c>
    </row>
    <row r="929" customHeight="1" spans="1:19">
      <c r="A929" s="175"/>
      <c r="B929" s="153" t="str">
        <f>IF(ISERROR(VLOOKUP(A929,进货明细!$A$2:$D$5000,COLUMN($B$2),0)&amp;""),"",VLOOKUP(A929,进货明细!$A$2:$D$5000,COLUMN($B$2),0)&amp;"")</f>
        <v/>
      </c>
      <c r="C929" s="147" t="str">
        <f>IF(ISERROR(VLOOKUP(A929,进货明细!$A$2:$D$5000,COLUMN($C$2),0)&amp;""),"",VLOOKUP(A929,进货明细!$A$2:$D$5000,COLUMN($C$2),0)&amp;"")</f>
        <v/>
      </c>
      <c r="D929" s="147" t="str">
        <f>IF(ISERROR(VLOOKUP(A929,进货明细!$A$2:$D$5000,COLUMN($D$2),0)&amp;""),"",VLOOKUP(A929,进货明细!$A$2:$D$5000,COLUMN($D$2),0)&amp;"")</f>
        <v/>
      </c>
      <c r="E929" s="148"/>
      <c r="F929" s="152"/>
      <c r="G929" s="150" t="str">
        <f>IF(ISERROR(VLOOKUP(A929,进货明细!$A$2:$G$5000,COLUMN($G$2),0)&amp;""),"",VLOOKUP(A929,进货明细!$A$2:$G$5000,COLUMN($G$2),0)&amp;"")</f>
        <v/>
      </c>
      <c r="H929" s="151" t="str">
        <f t="shared" si="31"/>
        <v/>
      </c>
      <c r="I929" s="168"/>
      <c r="J929" s="169"/>
      <c r="K929" s="163"/>
      <c r="L929" s="164" t="str">
        <f t="shared" si="30"/>
        <v/>
      </c>
      <c r="M929" s="165" t="e">
        <f>ROUND(VLOOKUP(A929,当前库存!$A$2:$F$7000,COLUMN($F$3),0)&amp;"",2)</f>
        <v>#DIV/0!</v>
      </c>
      <c r="N929" s="166"/>
      <c r="O929" s="167" t="str">
        <f t="array" ref="O929">INDEX(进货明细!A:A,MATCH(0,COUNTIF(O$2:O928,进货明细!$A$2:$A$5000),)+1)&amp;""</f>
        <v/>
      </c>
      <c r="P929" s="167" t="str">
        <f>IF(ISERROR(VLOOKUP(O929,进货明细!$A$2:$D$5000,COLUMN($B$2),0)&amp;""),"",VLOOKUP(O929,进货明细!$A$2:$D$5000,COLUMN($B$2),0)&amp;"")</f>
        <v/>
      </c>
      <c r="Q929" s="174" t="str">
        <f>IF(ISERROR(VLOOKUP(O929,进货明细!$A$2:$D$5000,COLUMN($C$2),0)&amp;""),"",VLOOKUP(O929,进货明细!$A$2:$D$5000,COLUMN($C$2),0)&amp;"")</f>
        <v/>
      </c>
      <c r="R929" s="167" t="str">
        <f>IF(ISERROR(VLOOKUP(O929,进货明细!$A$2:$D$5000,COLUMN($D$2),0)&amp;""),"",VLOOKUP(O929,进货明细!$A$2:$D$5000,COLUMN($D$2),0)&amp;"")</f>
        <v/>
      </c>
      <c r="S929" s="167" t="str">
        <f>IF(ISERROR(VLOOKUP(O929,进货明细!$A$2:$G$5000,COLUMN($G$2),0)&amp;""),"",VLOOKUP(O929,进货明细!$A$2:$G$5000,COLUMN($G$2),0)&amp;"")</f>
        <v/>
      </c>
    </row>
    <row r="930" customHeight="1" spans="1:19">
      <c r="A930" s="175"/>
      <c r="B930" s="153" t="str">
        <f>IF(ISERROR(VLOOKUP(A930,进货明细!$A$2:$D$5000,COLUMN($B$2),0)&amp;""),"",VLOOKUP(A930,进货明细!$A$2:$D$5000,COLUMN($B$2),0)&amp;"")</f>
        <v/>
      </c>
      <c r="C930" s="147" t="str">
        <f>IF(ISERROR(VLOOKUP(A930,进货明细!$A$2:$D$5000,COLUMN($C$2),0)&amp;""),"",VLOOKUP(A930,进货明细!$A$2:$D$5000,COLUMN($C$2),0)&amp;"")</f>
        <v/>
      </c>
      <c r="D930" s="147" t="str">
        <f>IF(ISERROR(VLOOKUP(A930,进货明细!$A$2:$D$5000,COLUMN($D$2),0)&amp;""),"",VLOOKUP(A930,进货明细!$A$2:$D$5000,COLUMN($D$2),0)&amp;"")</f>
        <v/>
      </c>
      <c r="E930" s="148"/>
      <c r="F930" s="152"/>
      <c r="G930" s="150" t="str">
        <f>IF(ISERROR(VLOOKUP(A930,进货明细!$A$2:$G$5000,COLUMN($G$2),0)&amp;""),"",VLOOKUP(A930,进货明细!$A$2:$G$5000,COLUMN($G$2),0)&amp;"")</f>
        <v/>
      </c>
      <c r="H930" s="151" t="str">
        <f t="shared" si="31"/>
        <v/>
      </c>
      <c r="I930" s="168"/>
      <c r="J930" s="169"/>
      <c r="K930" s="163"/>
      <c r="L930" s="164" t="str">
        <f t="shared" si="30"/>
        <v/>
      </c>
      <c r="M930" s="165" t="e">
        <f>ROUND(VLOOKUP(A930,当前库存!$A$2:$F$7000,COLUMN($F$3),0)&amp;"",2)</f>
        <v>#DIV/0!</v>
      </c>
      <c r="N930" s="166"/>
      <c r="O930" s="167" t="str">
        <f t="array" ref="O930">INDEX(进货明细!A:A,MATCH(0,COUNTIF(O$2:O929,进货明细!$A$2:$A$5000),)+1)&amp;""</f>
        <v/>
      </c>
      <c r="P930" s="167" t="str">
        <f>IF(ISERROR(VLOOKUP(O930,进货明细!$A$2:$D$5000,COLUMN($B$2),0)&amp;""),"",VLOOKUP(O930,进货明细!$A$2:$D$5000,COLUMN($B$2),0)&amp;"")</f>
        <v/>
      </c>
      <c r="Q930" s="174" t="str">
        <f>IF(ISERROR(VLOOKUP(O930,进货明细!$A$2:$D$5000,COLUMN($C$2),0)&amp;""),"",VLOOKUP(O930,进货明细!$A$2:$D$5000,COLUMN($C$2),0)&amp;"")</f>
        <v/>
      </c>
      <c r="R930" s="167" t="str">
        <f>IF(ISERROR(VLOOKUP(O930,进货明细!$A$2:$D$5000,COLUMN($D$2),0)&amp;""),"",VLOOKUP(O930,进货明细!$A$2:$D$5000,COLUMN($D$2),0)&amp;"")</f>
        <v/>
      </c>
      <c r="S930" s="167" t="str">
        <f>IF(ISERROR(VLOOKUP(O930,进货明细!$A$2:$G$5000,COLUMN($G$2),0)&amp;""),"",VLOOKUP(O930,进货明细!$A$2:$G$5000,COLUMN($G$2),0)&amp;"")</f>
        <v/>
      </c>
    </row>
    <row r="931" customHeight="1" spans="1:19">
      <c r="A931" s="175"/>
      <c r="B931" s="153" t="str">
        <f>IF(ISERROR(VLOOKUP(A931,进货明细!$A$2:$D$5000,COLUMN($B$2),0)&amp;""),"",VLOOKUP(A931,进货明细!$A$2:$D$5000,COLUMN($B$2),0)&amp;"")</f>
        <v/>
      </c>
      <c r="C931" s="147" t="str">
        <f>IF(ISERROR(VLOOKUP(A931,进货明细!$A$2:$D$5000,COLUMN($C$2),0)&amp;""),"",VLOOKUP(A931,进货明细!$A$2:$D$5000,COLUMN($C$2),0)&amp;"")</f>
        <v/>
      </c>
      <c r="D931" s="147" t="str">
        <f>IF(ISERROR(VLOOKUP(A931,进货明细!$A$2:$D$5000,COLUMN($D$2),0)&amp;""),"",VLOOKUP(A931,进货明细!$A$2:$D$5000,COLUMN($D$2),0)&amp;"")</f>
        <v/>
      </c>
      <c r="E931" s="148"/>
      <c r="F931" s="152"/>
      <c r="G931" s="150" t="str">
        <f>IF(ISERROR(VLOOKUP(A931,进货明细!$A$2:$G$5000,COLUMN($G$2),0)&amp;""),"",VLOOKUP(A931,进货明细!$A$2:$G$5000,COLUMN($G$2),0)&amp;"")</f>
        <v/>
      </c>
      <c r="H931" s="151" t="str">
        <f t="shared" si="31"/>
        <v/>
      </c>
      <c r="I931" s="168"/>
      <c r="J931" s="169"/>
      <c r="K931" s="163"/>
      <c r="L931" s="164" t="str">
        <f t="shared" si="30"/>
        <v/>
      </c>
      <c r="M931" s="165" t="e">
        <f>ROUND(VLOOKUP(A931,当前库存!$A$2:$F$7000,COLUMN($F$3),0)&amp;"",2)</f>
        <v>#DIV/0!</v>
      </c>
      <c r="N931" s="166"/>
      <c r="O931" s="167" t="str">
        <f t="array" ref="O931">INDEX(进货明细!A:A,MATCH(0,COUNTIF(O$2:O930,进货明细!$A$2:$A$5000),)+1)&amp;""</f>
        <v/>
      </c>
      <c r="P931" s="167" t="str">
        <f>IF(ISERROR(VLOOKUP(O931,进货明细!$A$2:$D$5000,COLUMN($B$2),0)&amp;""),"",VLOOKUP(O931,进货明细!$A$2:$D$5000,COLUMN($B$2),0)&amp;"")</f>
        <v/>
      </c>
      <c r="Q931" s="174" t="str">
        <f>IF(ISERROR(VLOOKUP(O931,进货明细!$A$2:$D$5000,COLUMN($C$2),0)&amp;""),"",VLOOKUP(O931,进货明细!$A$2:$D$5000,COLUMN($C$2),0)&amp;"")</f>
        <v/>
      </c>
      <c r="R931" s="167" t="str">
        <f>IF(ISERROR(VLOOKUP(O931,进货明细!$A$2:$D$5000,COLUMN($D$2),0)&amp;""),"",VLOOKUP(O931,进货明细!$A$2:$D$5000,COLUMN($D$2),0)&amp;"")</f>
        <v/>
      </c>
      <c r="S931" s="167" t="str">
        <f>IF(ISERROR(VLOOKUP(O931,进货明细!$A$2:$G$5000,COLUMN($G$2),0)&amp;""),"",VLOOKUP(O931,进货明细!$A$2:$G$5000,COLUMN($G$2),0)&amp;"")</f>
        <v/>
      </c>
    </row>
    <row r="932" customHeight="1" spans="1:19">
      <c r="A932" s="175"/>
      <c r="B932" s="153" t="str">
        <f>IF(ISERROR(VLOOKUP(A932,进货明细!$A$2:$D$5000,COLUMN($B$2),0)&amp;""),"",VLOOKUP(A932,进货明细!$A$2:$D$5000,COLUMN($B$2),0)&amp;"")</f>
        <v/>
      </c>
      <c r="C932" s="147" t="str">
        <f>IF(ISERROR(VLOOKUP(A932,进货明细!$A$2:$D$5000,COLUMN($C$2),0)&amp;""),"",VLOOKUP(A932,进货明细!$A$2:$D$5000,COLUMN($C$2),0)&amp;"")</f>
        <v/>
      </c>
      <c r="D932" s="147" t="str">
        <f>IF(ISERROR(VLOOKUP(A932,进货明细!$A$2:$D$5000,COLUMN($D$2),0)&amp;""),"",VLOOKUP(A932,进货明细!$A$2:$D$5000,COLUMN($D$2),0)&amp;"")</f>
        <v/>
      </c>
      <c r="E932" s="148"/>
      <c r="F932" s="152"/>
      <c r="G932" s="150" t="str">
        <f>IF(ISERROR(VLOOKUP(A932,进货明细!$A$2:$G$5000,COLUMN($G$2),0)&amp;""),"",VLOOKUP(A932,进货明细!$A$2:$G$5000,COLUMN($G$2),0)&amp;"")</f>
        <v/>
      </c>
      <c r="H932" s="151" t="str">
        <f t="shared" si="31"/>
        <v/>
      </c>
      <c r="I932" s="168"/>
      <c r="J932" s="169"/>
      <c r="K932" s="163"/>
      <c r="L932" s="164" t="str">
        <f t="shared" si="30"/>
        <v/>
      </c>
      <c r="M932" s="165" t="e">
        <f>ROUND(VLOOKUP(A932,当前库存!$A$2:$F$7000,COLUMN($F$3),0)&amp;"",2)</f>
        <v>#DIV/0!</v>
      </c>
      <c r="N932" s="166"/>
      <c r="O932" s="167" t="str">
        <f t="array" ref="O932">INDEX(进货明细!A:A,MATCH(0,COUNTIF(O$2:O931,进货明细!$A$2:$A$5000),)+1)&amp;""</f>
        <v/>
      </c>
      <c r="P932" s="167" t="str">
        <f>IF(ISERROR(VLOOKUP(O932,进货明细!$A$2:$D$5000,COLUMN($B$2),0)&amp;""),"",VLOOKUP(O932,进货明细!$A$2:$D$5000,COLUMN($B$2),0)&amp;"")</f>
        <v/>
      </c>
      <c r="Q932" s="174" t="str">
        <f>IF(ISERROR(VLOOKUP(O932,进货明细!$A$2:$D$5000,COLUMN($C$2),0)&amp;""),"",VLOOKUP(O932,进货明细!$A$2:$D$5000,COLUMN($C$2),0)&amp;"")</f>
        <v/>
      </c>
      <c r="R932" s="167" t="str">
        <f>IF(ISERROR(VLOOKUP(O932,进货明细!$A$2:$D$5000,COLUMN($D$2),0)&amp;""),"",VLOOKUP(O932,进货明细!$A$2:$D$5000,COLUMN($D$2),0)&amp;"")</f>
        <v/>
      </c>
      <c r="S932" s="167" t="str">
        <f>IF(ISERROR(VLOOKUP(O932,进货明细!$A$2:$G$5000,COLUMN($G$2),0)&amp;""),"",VLOOKUP(O932,进货明细!$A$2:$G$5000,COLUMN($G$2),0)&amp;"")</f>
        <v/>
      </c>
    </row>
    <row r="933" customHeight="1" spans="1:19">
      <c r="A933" s="175"/>
      <c r="B933" s="153" t="str">
        <f>IF(ISERROR(VLOOKUP(A933,进货明细!$A$2:$D$5000,COLUMN($B$2),0)&amp;""),"",VLOOKUP(A933,进货明细!$A$2:$D$5000,COLUMN($B$2),0)&amp;"")</f>
        <v/>
      </c>
      <c r="C933" s="147" t="str">
        <f>IF(ISERROR(VLOOKUP(A933,进货明细!$A$2:$D$5000,COLUMN($C$2),0)&amp;""),"",VLOOKUP(A933,进货明细!$A$2:$D$5000,COLUMN($C$2),0)&amp;"")</f>
        <v/>
      </c>
      <c r="D933" s="147" t="str">
        <f>IF(ISERROR(VLOOKUP(A933,进货明细!$A$2:$D$5000,COLUMN($D$2),0)&amp;""),"",VLOOKUP(A933,进货明细!$A$2:$D$5000,COLUMN($D$2),0)&amp;"")</f>
        <v/>
      </c>
      <c r="E933" s="148"/>
      <c r="F933" s="152"/>
      <c r="G933" s="150" t="str">
        <f>IF(ISERROR(VLOOKUP(A933,进货明细!$A$2:$G$5000,COLUMN($G$2),0)&amp;""),"",VLOOKUP(A933,进货明细!$A$2:$G$5000,COLUMN($G$2),0)&amp;"")</f>
        <v/>
      </c>
      <c r="H933" s="151" t="str">
        <f t="shared" si="31"/>
        <v/>
      </c>
      <c r="I933" s="168"/>
      <c r="J933" s="169"/>
      <c r="K933" s="163"/>
      <c r="L933" s="164" t="str">
        <f t="shared" si="30"/>
        <v/>
      </c>
      <c r="M933" s="165" t="e">
        <f>ROUND(VLOOKUP(A933,当前库存!$A$2:$F$7000,COLUMN($F$3),0)&amp;"",2)</f>
        <v>#DIV/0!</v>
      </c>
      <c r="N933" s="166"/>
      <c r="O933" s="167" t="str">
        <f t="array" ref="O933">INDEX(进货明细!A:A,MATCH(0,COUNTIF(O$2:O932,进货明细!$A$2:$A$5000),)+1)&amp;""</f>
        <v/>
      </c>
      <c r="P933" s="167" t="str">
        <f>IF(ISERROR(VLOOKUP(O933,进货明细!$A$2:$D$5000,COLUMN($B$2),0)&amp;""),"",VLOOKUP(O933,进货明细!$A$2:$D$5000,COLUMN($B$2),0)&amp;"")</f>
        <v/>
      </c>
      <c r="Q933" s="174" t="str">
        <f>IF(ISERROR(VLOOKUP(O933,进货明细!$A$2:$D$5000,COLUMN($C$2),0)&amp;""),"",VLOOKUP(O933,进货明细!$A$2:$D$5000,COLUMN($C$2),0)&amp;"")</f>
        <v/>
      </c>
      <c r="R933" s="167" t="str">
        <f>IF(ISERROR(VLOOKUP(O933,进货明细!$A$2:$D$5000,COLUMN($D$2),0)&amp;""),"",VLOOKUP(O933,进货明细!$A$2:$D$5000,COLUMN($D$2),0)&amp;"")</f>
        <v/>
      </c>
      <c r="S933" s="167" t="str">
        <f>IF(ISERROR(VLOOKUP(O933,进货明细!$A$2:$G$5000,COLUMN($G$2),0)&amp;""),"",VLOOKUP(O933,进货明细!$A$2:$G$5000,COLUMN($G$2),0)&amp;"")</f>
        <v/>
      </c>
    </row>
    <row r="934" customHeight="1" spans="1:19">
      <c r="A934" s="175"/>
      <c r="B934" s="153" t="str">
        <f>IF(ISERROR(VLOOKUP(A934,进货明细!$A$2:$D$5000,COLUMN($B$2),0)&amp;""),"",VLOOKUP(A934,进货明细!$A$2:$D$5000,COLUMN($B$2),0)&amp;"")</f>
        <v/>
      </c>
      <c r="C934" s="147" t="str">
        <f>IF(ISERROR(VLOOKUP(A934,进货明细!$A$2:$D$5000,COLUMN($C$2),0)&amp;""),"",VLOOKUP(A934,进货明细!$A$2:$D$5000,COLUMN($C$2),0)&amp;"")</f>
        <v/>
      </c>
      <c r="D934" s="147" t="str">
        <f>IF(ISERROR(VLOOKUP(A934,进货明细!$A$2:$D$5000,COLUMN($D$2),0)&amp;""),"",VLOOKUP(A934,进货明细!$A$2:$D$5000,COLUMN($D$2),0)&amp;"")</f>
        <v/>
      </c>
      <c r="E934" s="148"/>
      <c r="F934" s="152"/>
      <c r="G934" s="150" t="str">
        <f>IF(ISERROR(VLOOKUP(A934,进货明细!$A$2:$G$5000,COLUMN($G$2),0)&amp;""),"",VLOOKUP(A934,进货明细!$A$2:$G$5000,COLUMN($G$2),0)&amp;"")</f>
        <v/>
      </c>
      <c r="H934" s="151" t="str">
        <f t="shared" si="31"/>
        <v/>
      </c>
      <c r="I934" s="168"/>
      <c r="J934" s="169"/>
      <c r="K934" s="163"/>
      <c r="L934" s="164" t="str">
        <f t="shared" si="30"/>
        <v/>
      </c>
      <c r="M934" s="165" t="e">
        <f>ROUND(VLOOKUP(A934,当前库存!$A$2:$F$7000,COLUMN($F$3),0)&amp;"",2)</f>
        <v>#DIV/0!</v>
      </c>
      <c r="N934" s="166"/>
      <c r="O934" s="167" t="str">
        <f t="array" ref="O934">INDEX(进货明细!A:A,MATCH(0,COUNTIF(O$2:O933,进货明细!$A$2:$A$5000),)+1)&amp;""</f>
        <v/>
      </c>
      <c r="P934" s="167" t="str">
        <f>IF(ISERROR(VLOOKUP(O934,进货明细!$A$2:$D$5000,COLUMN($B$2),0)&amp;""),"",VLOOKUP(O934,进货明细!$A$2:$D$5000,COLUMN($B$2),0)&amp;"")</f>
        <v/>
      </c>
      <c r="Q934" s="174" t="str">
        <f>IF(ISERROR(VLOOKUP(O934,进货明细!$A$2:$D$5000,COLUMN($C$2),0)&amp;""),"",VLOOKUP(O934,进货明细!$A$2:$D$5000,COLUMN($C$2),0)&amp;"")</f>
        <v/>
      </c>
      <c r="R934" s="167" t="str">
        <f>IF(ISERROR(VLOOKUP(O934,进货明细!$A$2:$D$5000,COLUMN($D$2),0)&amp;""),"",VLOOKUP(O934,进货明细!$A$2:$D$5000,COLUMN($D$2),0)&amp;"")</f>
        <v/>
      </c>
      <c r="S934" s="167" t="str">
        <f>IF(ISERROR(VLOOKUP(O934,进货明细!$A$2:$G$5000,COLUMN($G$2),0)&amp;""),"",VLOOKUP(O934,进货明细!$A$2:$G$5000,COLUMN($G$2),0)&amp;"")</f>
        <v/>
      </c>
    </row>
    <row r="935" customHeight="1" spans="1:19">
      <c r="A935" s="175"/>
      <c r="B935" s="153" t="str">
        <f>IF(ISERROR(VLOOKUP(A935,进货明细!$A$2:$D$5000,COLUMN($B$2),0)&amp;""),"",VLOOKUP(A935,进货明细!$A$2:$D$5000,COLUMN($B$2),0)&amp;"")</f>
        <v/>
      </c>
      <c r="C935" s="147" t="str">
        <f>IF(ISERROR(VLOOKUP(A935,进货明细!$A$2:$D$5000,COLUMN($C$2),0)&amp;""),"",VLOOKUP(A935,进货明细!$A$2:$D$5000,COLUMN($C$2),0)&amp;"")</f>
        <v/>
      </c>
      <c r="D935" s="147" t="str">
        <f>IF(ISERROR(VLOOKUP(A935,进货明细!$A$2:$D$5000,COLUMN($D$2),0)&amp;""),"",VLOOKUP(A935,进货明细!$A$2:$D$5000,COLUMN($D$2),0)&amp;"")</f>
        <v/>
      </c>
      <c r="E935" s="148"/>
      <c r="F935" s="152"/>
      <c r="G935" s="150" t="str">
        <f>IF(ISERROR(VLOOKUP(A935,进货明细!$A$2:$G$5000,COLUMN($G$2),0)&amp;""),"",VLOOKUP(A935,进货明细!$A$2:$G$5000,COLUMN($G$2),0)&amp;"")</f>
        <v/>
      </c>
      <c r="H935" s="151" t="str">
        <f t="shared" si="31"/>
        <v/>
      </c>
      <c r="I935" s="168"/>
      <c r="J935" s="169"/>
      <c r="K935" s="163"/>
      <c r="L935" s="164" t="str">
        <f t="shared" si="30"/>
        <v/>
      </c>
      <c r="M935" s="165" t="e">
        <f>ROUND(VLOOKUP(A935,当前库存!$A$2:$F$7000,COLUMN($F$3),0)&amp;"",2)</f>
        <v>#DIV/0!</v>
      </c>
      <c r="N935" s="166"/>
      <c r="O935" s="167" t="str">
        <f t="array" ref="O935">INDEX(进货明细!A:A,MATCH(0,COUNTIF(O$2:O934,进货明细!$A$2:$A$5000),)+1)&amp;""</f>
        <v/>
      </c>
      <c r="P935" s="167" t="str">
        <f>IF(ISERROR(VLOOKUP(O935,进货明细!$A$2:$D$5000,COLUMN($B$2),0)&amp;""),"",VLOOKUP(O935,进货明细!$A$2:$D$5000,COLUMN($B$2),0)&amp;"")</f>
        <v/>
      </c>
      <c r="Q935" s="174" t="str">
        <f>IF(ISERROR(VLOOKUP(O935,进货明细!$A$2:$D$5000,COLUMN($C$2),0)&amp;""),"",VLOOKUP(O935,进货明细!$A$2:$D$5000,COLUMN($C$2),0)&amp;"")</f>
        <v/>
      </c>
      <c r="R935" s="167" t="str">
        <f>IF(ISERROR(VLOOKUP(O935,进货明细!$A$2:$D$5000,COLUMN($D$2),0)&amp;""),"",VLOOKUP(O935,进货明细!$A$2:$D$5000,COLUMN($D$2),0)&amp;"")</f>
        <v/>
      </c>
      <c r="S935" s="167" t="str">
        <f>IF(ISERROR(VLOOKUP(O935,进货明细!$A$2:$G$5000,COLUMN($G$2),0)&amp;""),"",VLOOKUP(O935,进货明细!$A$2:$G$5000,COLUMN($G$2),0)&amp;"")</f>
        <v/>
      </c>
    </row>
    <row r="936" customHeight="1" spans="1:19">
      <c r="A936" s="175"/>
      <c r="B936" s="153" t="str">
        <f>IF(ISERROR(VLOOKUP(A936,进货明细!$A$2:$D$5000,COLUMN($B$2),0)&amp;""),"",VLOOKUP(A936,进货明细!$A$2:$D$5000,COLUMN($B$2),0)&amp;"")</f>
        <v/>
      </c>
      <c r="C936" s="147" t="str">
        <f>IF(ISERROR(VLOOKUP(A936,进货明细!$A$2:$D$5000,COLUMN($C$2),0)&amp;""),"",VLOOKUP(A936,进货明细!$A$2:$D$5000,COLUMN($C$2),0)&amp;"")</f>
        <v/>
      </c>
      <c r="D936" s="147" t="str">
        <f>IF(ISERROR(VLOOKUP(A936,进货明细!$A$2:$D$5000,COLUMN($D$2),0)&amp;""),"",VLOOKUP(A936,进货明细!$A$2:$D$5000,COLUMN($D$2),0)&amp;"")</f>
        <v/>
      </c>
      <c r="E936" s="148"/>
      <c r="F936" s="152"/>
      <c r="G936" s="150" t="str">
        <f>IF(ISERROR(VLOOKUP(A936,进货明细!$A$2:$G$5000,COLUMN($G$2),0)&amp;""),"",VLOOKUP(A936,进货明细!$A$2:$G$5000,COLUMN($G$2),0)&amp;"")</f>
        <v/>
      </c>
      <c r="H936" s="151" t="str">
        <f t="shared" si="31"/>
        <v/>
      </c>
      <c r="I936" s="168"/>
      <c r="J936" s="169"/>
      <c r="K936" s="163"/>
      <c r="L936" s="164" t="str">
        <f t="shared" si="30"/>
        <v/>
      </c>
      <c r="M936" s="165" t="e">
        <f>ROUND(VLOOKUP(A936,当前库存!$A$2:$F$7000,COLUMN($F$3),0)&amp;"",2)</f>
        <v>#DIV/0!</v>
      </c>
      <c r="N936" s="166"/>
      <c r="O936" s="167" t="str">
        <f t="array" ref="O936">INDEX(进货明细!A:A,MATCH(0,COUNTIF(O$2:O935,进货明细!$A$2:$A$5000),)+1)&amp;""</f>
        <v/>
      </c>
      <c r="P936" s="167" t="str">
        <f>IF(ISERROR(VLOOKUP(O936,进货明细!$A$2:$D$5000,COLUMN($B$2),0)&amp;""),"",VLOOKUP(O936,进货明细!$A$2:$D$5000,COLUMN($B$2),0)&amp;"")</f>
        <v/>
      </c>
      <c r="Q936" s="174" t="str">
        <f>IF(ISERROR(VLOOKUP(O936,进货明细!$A$2:$D$5000,COLUMN($C$2),0)&amp;""),"",VLOOKUP(O936,进货明细!$A$2:$D$5000,COLUMN($C$2),0)&amp;"")</f>
        <v/>
      </c>
      <c r="R936" s="167" t="str">
        <f>IF(ISERROR(VLOOKUP(O936,进货明细!$A$2:$D$5000,COLUMN($D$2),0)&amp;""),"",VLOOKUP(O936,进货明细!$A$2:$D$5000,COLUMN($D$2),0)&amp;"")</f>
        <v/>
      </c>
      <c r="S936" s="167" t="str">
        <f>IF(ISERROR(VLOOKUP(O936,进货明细!$A$2:$G$5000,COLUMN($G$2),0)&amp;""),"",VLOOKUP(O936,进货明细!$A$2:$G$5000,COLUMN($G$2),0)&amp;"")</f>
        <v/>
      </c>
    </row>
    <row r="937" customHeight="1" spans="1:19">
      <c r="A937" s="175"/>
      <c r="B937" s="153" t="str">
        <f>IF(ISERROR(VLOOKUP(A937,进货明细!$A$2:$D$5000,COLUMN($B$2),0)&amp;""),"",VLOOKUP(A937,进货明细!$A$2:$D$5000,COLUMN($B$2),0)&amp;"")</f>
        <v/>
      </c>
      <c r="C937" s="147" t="str">
        <f>IF(ISERROR(VLOOKUP(A937,进货明细!$A$2:$D$5000,COLUMN($C$2),0)&amp;""),"",VLOOKUP(A937,进货明细!$A$2:$D$5000,COLUMN($C$2),0)&amp;"")</f>
        <v/>
      </c>
      <c r="D937" s="147" t="str">
        <f>IF(ISERROR(VLOOKUP(A937,进货明细!$A$2:$D$5000,COLUMN($D$2),0)&amp;""),"",VLOOKUP(A937,进货明细!$A$2:$D$5000,COLUMN($D$2),0)&amp;"")</f>
        <v/>
      </c>
      <c r="E937" s="148"/>
      <c r="F937" s="152"/>
      <c r="G937" s="150" t="str">
        <f>IF(ISERROR(VLOOKUP(A937,进货明细!$A$2:$G$5000,COLUMN($G$2),0)&amp;""),"",VLOOKUP(A937,进货明细!$A$2:$G$5000,COLUMN($G$2),0)&amp;"")</f>
        <v/>
      </c>
      <c r="H937" s="151" t="str">
        <f t="shared" si="31"/>
        <v/>
      </c>
      <c r="I937" s="168"/>
      <c r="J937" s="169"/>
      <c r="K937" s="163"/>
      <c r="L937" s="164" t="str">
        <f t="shared" si="30"/>
        <v/>
      </c>
      <c r="M937" s="165" t="e">
        <f>ROUND(VLOOKUP(A937,当前库存!$A$2:$F$7000,COLUMN($F$3),0)&amp;"",2)</f>
        <v>#DIV/0!</v>
      </c>
      <c r="N937" s="166"/>
      <c r="O937" s="167" t="str">
        <f t="array" ref="O937">INDEX(进货明细!A:A,MATCH(0,COUNTIF(O$2:O936,进货明细!$A$2:$A$5000),)+1)&amp;""</f>
        <v/>
      </c>
      <c r="P937" s="167" t="str">
        <f>IF(ISERROR(VLOOKUP(O937,进货明细!$A$2:$D$5000,COLUMN($B$2),0)&amp;""),"",VLOOKUP(O937,进货明细!$A$2:$D$5000,COLUMN($B$2),0)&amp;"")</f>
        <v/>
      </c>
      <c r="Q937" s="174" t="str">
        <f>IF(ISERROR(VLOOKUP(O937,进货明细!$A$2:$D$5000,COLUMN($C$2),0)&amp;""),"",VLOOKUP(O937,进货明细!$A$2:$D$5000,COLUMN($C$2),0)&amp;"")</f>
        <v/>
      </c>
      <c r="R937" s="167" t="str">
        <f>IF(ISERROR(VLOOKUP(O937,进货明细!$A$2:$D$5000,COLUMN($D$2),0)&amp;""),"",VLOOKUP(O937,进货明细!$A$2:$D$5000,COLUMN($D$2),0)&amp;"")</f>
        <v/>
      </c>
      <c r="S937" s="167" t="str">
        <f>IF(ISERROR(VLOOKUP(O937,进货明细!$A$2:$G$5000,COLUMN($G$2),0)&amp;""),"",VLOOKUP(O937,进货明细!$A$2:$G$5000,COLUMN($G$2),0)&amp;"")</f>
        <v/>
      </c>
    </row>
    <row r="938" customHeight="1" spans="1:19">
      <c r="A938" s="175"/>
      <c r="B938" s="153" t="str">
        <f>IF(ISERROR(VLOOKUP(A938,进货明细!$A$2:$D$5000,COLUMN($B$2),0)&amp;""),"",VLOOKUP(A938,进货明细!$A$2:$D$5000,COLUMN($B$2),0)&amp;"")</f>
        <v/>
      </c>
      <c r="C938" s="147" t="str">
        <f>IF(ISERROR(VLOOKUP(A938,进货明细!$A$2:$D$5000,COLUMN($C$2),0)&amp;""),"",VLOOKUP(A938,进货明细!$A$2:$D$5000,COLUMN($C$2),0)&amp;"")</f>
        <v/>
      </c>
      <c r="D938" s="147" t="str">
        <f>IF(ISERROR(VLOOKUP(A938,进货明细!$A$2:$D$5000,COLUMN($D$2),0)&amp;""),"",VLOOKUP(A938,进货明细!$A$2:$D$5000,COLUMN($D$2),0)&amp;"")</f>
        <v/>
      </c>
      <c r="E938" s="148"/>
      <c r="F938" s="152"/>
      <c r="G938" s="150" t="str">
        <f>IF(ISERROR(VLOOKUP(A938,进货明细!$A$2:$G$5000,COLUMN($G$2),0)&amp;""),"",VLOOKUP(A938,进货明细!$A$2:$G$5000,COLUMN($G$2),0)&amp;"")</f>
        <v/>
      </c>
      <c r="H938" s="151" t="str">
        <f t="shared" si="31"/>
        <v/>
      </c>
      <c r="I938" s="168"/>
      <c r="J938" s="169"/>
      <c r="K938" s="163"/>
      <c r="L938" s="164" t="str">
        <f t="shared" si="30"/>
        <v/>
      </c>
      <c r="M938" s="165" t="e">
        <f>ROUND(VLOOKUP(A938,当前库存!$A$2:$F$7000,COLUMN($F$3),0)&amp;"",2)</f>
        <v>#DIV/0!</v>
      </c>
      <c r="N938" s="166"/>
      <c r="O938" s="167" t="str">
        <f t="array" ref="O938">INDEX(进货明细!A:A,MATCH(0,COUNTIF(O$2:O937,进货明细!$A$2:$A$5000),)+1)&amp;""</f>
        <v/>
      </c>
      <c r="P938" s="167" t="str">
        <f>IF(ISERROR(VLOOKUP(O938,进货明细!$A$2:$D$5000,COLUMN($B$2),0)&amp;""),"",VLOOKUP(O938,进货明细!$A$2:$D$5000,COLUMN($B$2),0)&amp;"")</f>
        <v/>
      </c>
      <c r="Q938" s="174" t="str">
        <f>IF(ISERROR(VLOOKUP(O938,进货明细!$A$2:$D$5000,COLUMN($C$2),0)&amp;""),"",VLOOKUP(O938,进货明细!$A$2:$D$5000,COLUMN($C$2),0)&amp;"")</f>
        <v/>
      </c>
      <c r="R938" s="167" t="str">
        <f>IF(ISERROR(VLOOKUP(O938,进货明细!$A$2:$D$5000,COLUMN($D$2),0)&amp;""),"",VLOOKUP(O938,进货明细!$A$2:$D$5000,COLUMN($D$2),0)&amp;"")</f>
        <v/>
      </c>
      <c r="S938" s="167" t="str">
        <f>IF(ISERROR(VLOOKUP(O938,进货明细!$A$2:$G$5000,COLUMN($G$2),0)&amp;""),"",VLOOKUP(O938,进货明细!$A$2:$G$5000,COLUMN($G$2),0)&amp;"")</f>
        <v/>
      </c>
    </row>
    <row r="939" customHeight="1" spans="1:19">
      <c r="A939" s="175"/>
      <c r="B939" s="153" t="str">
        <f>IF(ISERROR(VLOOKUP(A939,进货明细!$A$2:$D$5000,COLUMN($B$2),0)&amp;""),"",VLOOKUP(A939,进货明细!$A$2:$D$5000,COLUMN($B$2),0)&amp;"")</f>
        <v/>
      </c>
      <c r="C939" s="147" t="str">
        <f>IF(ISERROR(VLOOKUP(A939,进货明细!$A$2:$D$5000,COLUMN($C$2),0)&amp;""),"",VLOOKUP(A939,进货明细!$A$2:$D$5000,COLUMN($C$2),0)&amp;"")</f>
        <v/>
      </c>
      <c r="D939" s="147" t="str">
        <f>IF(ISERROR(VLOOKUP(A939,进货明细!$A$2:$D$5000,COLUMN($D$2),0)&amp;""),"",VLOOKUP(A939,进货明细!$A$2:$D$5000,COLUMN($D$2),0)&amp;"")</f>
        <v/>
      </c>
      <c r="E939" s="148"/>
      <c r="F939" s="152"/>
      <c r="G939" s="150" t="str">
        <f>IF(ISERROR(VLOOKUP(A939,进货明细!$A$2:$G$5000,COLUMN($G$2),0)&amp;""),"",VLOOKUP(A939,进货明细!$A$2:$G$5000,COLUMN($G$2),0)&amp;"")</f>
        <v/>
      </c>
      <c r="H939" s="151" t="str">
        <f t="shared" si="31"/>
        <v/>
      </c>
      <c r="I939" s="168"/>
      <c r="J939" s="169"/>
      <c r="K939" s="163"/>
      <c r="L939" s="164" t="str">
        <f t="shared" si="30"/>
        <v/>
      </c>
      <c r="M939" s="165" t="e">
        <f>ROUND(VLOOKUP(A939,当前库存!$A$2:$F$7000,COLUMN($F$3),0)&amp;"",2)</f>
        <v>#DIV/0!</v>
      </c>
      <c r="N939" s="166"/>
      <c r="O939" s="167" t="str">
        <f t="array" ref="O939">INDEX(进货明细!A:A,MATCH(0,COUNTIF(O$2:O938,进货明细!$A$2:$A$5000),)+1)&amp;""</f>
        <v/>
      </c>
      <c r="P939" s="167" t="str">
        <f>IF(ISERROR(VLOOKUP(O939,进货明细!$A$2:$D$5000,COLUMN($B$2),0)&amp;""),"",VLOOKUP(O939,进货明细!$A$2:$D$5000,COLUMN($B$2),0)&amp;"")</f>
        <v/>
      </c>
      <c r="Q939" s="174" t="str">
        <f>IF(ISERROR(VLOOKUP(O939,进货明细!$A$2:$D$5000,COLUMN($C$2),0)&amp;""),"",VLOOKUP(O939,进货明细!$A$2:$D$5000,COLUMN($C$2),0)&amp;"")</f>
        <v/>
      </c>
      <c r="R939" s="167" t="str">
        <f>IF(ISERROR(VLOOKUP(O939,进货明细!$A$2:$D$5000,COLUMN($D$2),0)&amp;""),"",VLOOKUP(O939,进货明细!$A$2:$D$5000,COLUMN($D$2),0)&amp;"")</f>
        <v/>
      </c>
      <c r="S939" s="167" t="str">
        <f>IF(ISERROR(VLOOKUP(O939,进货明细!$A$2:$G$5000,COLUMN($G$2),0)&amp;""),"",VLOOKUP(O939,进货明细!$A$2:$G$5000,COLUMN($G$2),0)&amp;"")</f>
        <v/>
      </c>
    </row>
    <row r="940" customHeight="1" spans="1:19">
      <c r="A940" s="175"/>
      <c r="B940" s="153" t="str">
        <f>IF(ISERROR(VLOOKUP(A940,进货明细!$A$2:$D$5000,COLUMN($B$2),0)&amp;""),"",VLOOKUP(A940,进货明细!$A$2:$D$5000,COLUMN($B$2),0)&amp;"")</f>
        <v/>
      </c>
      <c r="C940" s="147" t="str">
        <f>IF(ISERROR(VLOOKUP(A940,进货明细!$A$2:$D$5000,COLUMN($C$2),0)&amp;""),"",VLOOKUP(A940,进货明细!$A$2:$D$5000,COLUMN($C$2),0)&amp;"")</f>
        <v/>
      </c>
      <c r="D940" s="147" t="str">
        <f>IF(ISERROR(VLOOKUP(A940,进货明细!$A$2:$D$5000,COLUMN($D$2),0)&amp;""),"",VLOOKUP(A940,进货明细!$A$2:$D$5000,COLUMN($D$2),0)&amp;"")</f>
        <v/>
      </c>
      <c r="E940" s="148"/>
      <c r="F940" s="152"/>
      <c r="G940" s="150" t="str">
        <f>IF(ISERROR(VLOOKUP(A940,进货明细!$A$2:$G$5000,COLUMN($G$2),0)&amp;""),"",VLOOKUP(A940,进货明细!$A$2:$G$5000,COLUMN($G$2),0)&amp;"")</f>
        <v/>
      </c>
      <c r="H940" s="151" t="str">
        <f t="shared" si="31"/>
        <v/>
      </c>
      <c r="I940" s="168"/>
      <c r="J940" s="169"/>
      <c r="K940" s="163"/>
      <c r="L940" s="164" t="str">
        <f t="shared" si="30"/>
        <v/>
      </c>
      <c r="M940" s="165" t="e">
        <f>ROUND(VLOOKUP(A940,当前库存!$A$2:$F$7000,COLUMN($F$3),0)&amp;"",2)</f>
        <v>#DIV/0!</v>
      </c>
      <c r="N940" s="166"/>
      <c r="O940" s="167" t="str">
        <f t="array" ref="O940">INDEX(进货明细!A:A,MATCH(0,COUNTIF(O$2:O939,进货明细!$A$2:$A$5000),)+1)&amp;""</f>
        <v/>
      </c>
      <c r="P940" s="167" t="str">
        <f>IF(ISERROR(VLOOKUP(O940,进货明细!$A$2:$D$5000,COLUMN($B$2),0)&amp;""),"",VLOOKUP(O940,进货明细!$A$2:$D$5000,COLUMN($B$2),0)&amp;"")</f>
        <v/>
      </c>
      <c r="Q940" s="174" t="str">
        <f>IF(ISERROR(VLOOKUP(O940,进货明细!$A$2:$D$5000,COLUMN($C$2),0)&amp;""),"",VLOOKUP(O940,进货明细!$A$2:$D$5000,COLUMN($C$2),0)&amp;"")</f>
        <v/>
      </c>
      <c r="R940" s="167" t="str">
        <f>IF(ISERROR(VLOOKUP(O940,进货明细!$A$2:$D$5000,COLUMN($D$2),0)&amp;""),"",VLOOKUP(O940,进货明细!$A$2:$D$5000,COLUMN($D$2),0)&amp;"")</f>
        <v/>
      </c>
      <c r="S940" s="167" t="str">
        <f>IF(ISERROR(VLOOKUP(O940,进货明细!$A$2:$G$5000,COLUMN($G$2),0)&amp;""),"",VLOOKUP(O940,进货明细!$A$2:$G$5000,COLUMN($G$2),0)&amp;"")</f>
        <v/>
      </c>
    </row>
    <row r="941" customHeight="1" spans="1:19">
      <c r="A941" s="175"/>
      <c r="B941" s="153" t="str">
        <f>IF(ISERROR(VLOOKUP(A941,进货明细!$A$2:$D$5000,COLUMN($B$2),0)&amp;""),"",VLOOKUP(A941,进货明细!$A$2:$D$5000,COLUMN($B$2),0)&amp;"")</f>
        <v/>
      </c>
      <c r="C941" s="147" t="str">
        <f>IF(ISERROR(VLOOKUP(A941,进货明细!$A$2:$D$5000,COLUMN($C$2),0)&amp;""),"",VLOOKUP(A941,进货明细!$A$2:$D$5000,COLUMN($C$2),0)&amp;"")</f>
        <v/>
      </c>
      <c r="D941" s="147" t="str">
        <f>IF(ISERROR(VLOOKUP(A941,进货明细!$A$2:$D$5000,COLUMN($D$2),0)&amp;""),"",VLOOKUP(A941,进货明细!$A$2:$D$5000,COLUMN($D$2),0)&amp;"")</f>
        <v/>
      </c>
      <c r="E941" s="148"/>
      <c r="F941" s="152"/>
      <c r="G941" s="150" t="str">
        <f>IF(ISERROR(VLOOKUP(A941,进货明细!$A$2:$G$5000,COLUMN($G$2),0)&amp;""),"",VLOOKUP(A941,进货明细!$A$2:$G$5000,COLUMN($G$2),0)&amp;"")</f>
        <v/>
      </c>
      <c r="H941" s="151" t="str">
        <f t="shared" si="31"/>
        <v/>
      </c>
      <c r="I941" s="168"/>
      <c r="J941" s="169"/>
      <c r="K941" s="163"/>
      <c r="L941" s="164" t="str">
        <f t="shared" ref="L941:L1004" si="32">IF(F941="","",H941-M941*F941)</f>
        <v/>
      </c>
      <c r="M941" s="165" t="e">
        <f>ROUND(VLOOKUP(A941,当前库存!$A$2:$F$7000,COLUMN($F$3),0)&amp;"",2)</f>
        <v>#DIV/0!</v>
      </c>
      <c r="N941" s="166"/>
      <c r="O941" s="167" t="str">
        <f t="array" ref="O941">INDEX(进货明细!A:A,MATCH(0,COUNTIF(O$2:O940,进货明细!$A$2:$A$5000),)+1)&amp;""</f>
        <v/>
      </c>
      <c r="P941" s="167" t="str">
        <f>IF(ISERROR(VLOOKUP(O941,进货明细!$A$2:$D$5000,COLUMN($B$2),0)&amp;""),"",VLOOKUP(O941,进货明细!$A$2:$D$5000,COLUMN($B$2),0)&amp;"")</f>
        <v/>
      </c>
      <c r="Q941" s="174" t="str">
        <f>IF(ISERROR(VLOOKUP(O941,进货明细!$A$2:$D$5000,COLUMN($C$2),0)&amp;""),"",VLOOKUP(O941,进货明细!$A$2:$D$5000,COLUMN($C$2),0)&amp;"")</f>
        <v/>
      </c>
      <c r="R941" s="167" t="str">
        <f>IF(ISERROR(VLOOKUP(O941,进货明细!$A$2:$D$5000,COLUMN($D$2),0)&amp;""),"",VLOOKUP(O941,进货明细!$A$2:$D$5000,COLUMN($D$2),0)&amp;"")</f>
        <v/>
      </c>
      <c r="S941" s="167" t="str">
        <f>IF(ISERROR(VLOOKUP(O941,进货明细!$A$2:$G$5000,COLUMN($G$2),0)&amp;""),"",VLOOKUP(O941,进货明细!$A$2:$G$5000,COLUMN($G$2),0)&amp;"")</f>
        <v/>
      </c>
    </row>
    <row r="942" customHeight="1" spans="1:19">
      <c r="A942" s="175"/>
      <c r="B942" s="153" t="str">
        <f>IF(ISERROR(VLOOKUP(A942,进货明细!$A$2:$D$5000,COLUMN($B$2),0)&amp;""),"",VLOOKUP(A942,进货明细!$A$2:$D$5000,COLUMN($B$2),0)&amp;"")</f>
        <v/>
      </c>
      <c r="C942" s="147" t="str">
        <f>IF(ISERROR(VLOOKUP(A942,进货明细!$A$2:$D$5000,COLUMN($C$2),0)&amp;""),"",VLOOKUP(A942,进货明细!$A$2:$D$5000,COLUMN($C$2),0)&amp;"")</f>
        <v/>
      </c>
      <c r="D942" s="147" t="str">
        <f>IF(ISERROR(VLOOKUP(A942,进货明细!$A$2:$D$5000,COLUMN($D$2),0)&amp;""),"",VLOOKUP(A942,进货明细!$A$2:$D$5000,COLUMN($D$2),0)&amp;"")</f>
        <v/>
      </c>
      <c r="E942" s="148"/>
      <c r="F942" s="152"/>
      <c r="G942" s="150" t="str">
        <f>IF(ISERROR(VLOOKUP(A942,进货明细!$A$2:$G$5000,COLUMN($G$2),0)&amp;""),"",VLOOKUP(A942,进货明细!$A$2:$G$5000,COLUMN($G$2),0)&amp;"")</f>
        <v/>
      </c>
      <c r="H942" s="151" t="str">
        <f t="shared" si="31"/>
        <v/>
      </c>
      <c r="I942" s="168"/>
      <c r="J942" s="169"/>
      <c r="K942" s="163"/>
      <c r="L942" s="164" t="str">
        <f t="shared" si="32"/>
        <v/>
      </c>
      <c r="M942" s="165" t="e">
        <f>ROUND(VLOOKUP(A942,当前库存!$A$2:$F$7000,COLUMN($F$3),0)&amp;"",2)</f>
        <v>#DIV/0!</v>
      </c>
      <c r="N942" s="166"/>
      <c r="O942" s="167" t="str">
        <f t="array" ref="O942">INDEX(进货明细!A:A,MATCH(0,COUNTIF(O$2:O941,进货明细!$A$2:$A$5000),)+1)&amp;""</f>
        <v/>
      </c>
      <c r="P942" s="167" t="str">
        <f>IF(ISERROR(VLOOKUP(O942,进货明细!$A$2:$D$5000,COLUMN($B$2),0)&amp;""),"",VLOOKUP(O942,进货明细!$A$2:$D$5000,COLUMN($B$2),0)&amp;"")</f>
        <v/>
      </c>
      <c r="Q942" s="174" t="str">
        <f>IF(ISERROR(VLOOKUP(O942,进货明细!$A$2:$D$5000,COLUMN($C$2),0)&amp;""),"",VLOOKUP(O942,进货明细!$A$2:$D$5000,COLUMN($C$2),0)&amp;"")</f>
        <v/>
      </c>
      <c r="R942" s="167" t="str">
        <f>IF(ISERROR(VLOOKUP(O942,进货明细!$A$2:$D$5000,COLUMN($D$2),0)&amp;""),"",VLOOKUP(O942,进货明细!$A$2:$D$5000,COLUMN($D$2),0)&amp;"")</f>
        <v/>
      </c>
      <c r="S942" s="167" t="str">
        <f>IF(ISERROR(VLOOKUP(O942,进货明细!$A$2:$G$5000,COLUMN($G$2),0)&amp;""),"",VLOOKUP(O942,进货明细!$A$2:$G$5000,COLUMN($G$2),0)&amp;"")</f>
        <v/>
      </c>
    </row>
    <row r="943" customHeight="1" spans="1:19">
      <c r="A943" s="175"/>
      <c r="B943" s="153" t="str">
        <f>IF(ISERROR(VLOOKUP(A943,进货明细!$A$2:$D$5000,COLUMN($B$2),0)&amp;""),"",VLOOKUP(A943,进货明细!$A$2:$D$5000,COLUMN($B$2),0)&amp;"")</f>
        <v/>
      </c>
      <c r="C943" s="147" t="str">
        <f>IF(ISERROR(VLOOKUP(A943,进货明细!$A$2:$D$5000,COLUMN($C$2),0)&amp;""),"",VLOOKUP(A943,进货明细!$A$2:$D$5000,COLUMN($C$2),0)&amp;"")</f>
        <v/>
      </c>
      <c r="D943" s="147" t="str">
        <f>IF(ISERROR(VLOOKUP(A943,进货明细!$A$2:$D$5000,COLUMN($D$2),0)&amp;""),"",VLOOKUP(A943,进货明细!$A$2:$D$5000,COLUMN($D$2),0)&amp;"")</f>
        <v/>
      </c>
      <c r="E943" s="148"/>
      <c r="F943" s="152"/>
      <c r="G943" s="150" t="str">
        <f>IF(ISERROR(VLOOKUP(A943,进货明细!$A$2:$G$5000,COLUMN($G$2),0)&amp;""),"",VLOOKUP(A943,进货明细!$A$2:$G$5000,COLUMN($G$2),0)&amp;"")</f>
        <v/>
      </c>
      <c r="H943" s="151" t="str">
        <f t="shared" si="31"/>
        <v/>
      </c>
      <c r="I943" s="168"/>
      <c r="J943" s="169"/>
      <c r="K943" s="163"/>
      <c r="L943" s="164" t="str">
        <f t="shared" si="32"/>
        <v/>
      </c>
      <c r="M943" s="165" t="e">
        <f>ROUND(VLOOKUP(A943,当前库存!$A$2:$F$7000,COLUMN($F$3),0)&amp;"",2)</f>
        <v>#DIV/0!</v>
      </c>
      <c r="N943" s="166"/>
      <c r="O943" s="167" t="str">
        <f t="array" ref="O943">INDEX(进货明细!A:A,MATCH(0,COUNTIF(O$2:O942,进货明细!$A$2:$A$5000),)+1)&amp;""</f>
        <v/>
      </c>
      <c r="P943" s="167" t="str">
        <f>IF(ISERROR(VLOOKUP(O943,进货明细!$A$2:$D$5000,COLUMN($B$2),0)&amp;""),"",VLOOKUP(O943,进货明细!$A$2:$D$5000,COLUMN($B$2),0)&amp;"")</f>
        <v/>
      </c>
      <c r="Q943" s="174" t="str">
        <f>IF(ISERROR(VLOOKUP(O943,进货明细!$A$2:$D$5000,COLUMN($C$2),0)&amp;""),"",VLOOKUP(O943,进货明细!$A$2:$D$5000,COLUMN($C$2),0)&amp;"")</f>
        <v/>
      </c>
      <c r="R943" s="167" t="str">
        <f>IF(ISERROR(VLOOKUP(O943,进货明细!$A$2:$D$5000,COLUMN($D$2),0)&amp;""),"",VLOOKUP(O943,进货明细!$A$2:$D$5000,COLUMN($D$2),0)&amp;"")</f>
        <v/>
      </c>
      <c r="S943" s="167" t="str">
        <f>IF(ISERROR(VLOOKUP(O943,进货明细!$A$2:$G$5000,COLUMN($G$2),0)&amp;""),"",VLOOKUP(O943,进货明细!$A$2:$G$5000,COLUMN($G$2),0)&amp;"")</f>
        <v/>
      </c>
    </row>
    <row r="944" customHeight="1" spans="1:19">
      <c r="A944" s="175"/>
      <c r="B944" s="153" t="str">
        <f>IF(ISERROR(VLOOKUP(A944,进货明细!$A$2:$D$5000,COLUMN($B$2),0)&amp;""),"",VLOOKUP(A944,进货明细!$A$2:$D$5000,COLUMN($B$2),0)&amp;"")</f>
        <v/>
      </c>
      <c r="C944" s="147" t="str">
        <f>IF(ISERROR(VLOOKUP(A944,进货明细!$A$2:$D$5000,COLUMN($C$2),0)&amp;""),"",VLOOKUP(A944,进货明细!$A$2:$D$5000,COLUMN($C$2),0)&amp;"")</f>
        <v/>
      </c>
      <c r="D944" s="147" t="str">
        <f>IF(ISERROR(VLOOKUP(A944,进货明细!$A$2:$D$5000,COLUMN($D$2),0)&amp;""),"",VLOOKUP(A944,进货明细!$A$2:$D$5000,COLUMN($D$2),0)&amp;"")</f>
        <v/>
      </c>
      <c r="E944" s="148"/>
      <c r="F944" s="152"/>
      <c r="G944" s="150" t="str">
        <f>IF(ISERROR(VLOOKUP(A944,进货明细!$A$2:$G$5000,COLUMN($G$2),0)&amp;""),"",VLOOKUP(A944,进货明细!$A$2:$G$5000,COLUMN($G$2),0)&amp;"")</f>
        <v/>
      </c>
      <c r="H944" s="151" t="str">
        <f t="shared" si="31"/>
        <v/>
      </c>
      <c r="I944" s="168"/>
      <c r="J944" s="169"/>
      <c r="K944" s="163"/>
      <c r="L944" s="164" t="str">
        <f t="shared" si="32"/>
        <v/>
      </c>
      <c r="M944" s="165" t="e">
        <f>ROUND(VLOOKUP(A944,当前库存!$A$2:$F$7000,COLUMN($F$3),0)&amp;"",2)</f>
        <v>#DIV/0!</v>
      </c>
      <c r="N944" s="166"/>
      <c r="O944" s="167" t="str">
        <f t="array" ref="O944">INDEX(进货明细!A:A,MATCH(0,COUNTIF(O$2:O943,进货明细!$A$2:$A$5000),)+1)&amp;""</f>
        <v/>
      </c>
      <c r="P944" s="167" t="str">
        <f>IF(ISERROR(VLOOKUP(O944,进货明细!$A$2:$D$5000,COLUMN($B$2),0)&amp;""),"",VLOOKUP(O944,进货明细!$A$2:$D$5000,COLUMN($B$2),0)&amp;"")</f>
        <v/>
      </c>
      <c r="Q944" s="174" t="str">
        <f>IF(ISERROR(VLOOKUP(O944,进货明细!$A$2:$D$5000,COLUMN($C$2),0)&amp;""),"",VLOOKUP(O944,进货明细!$A$2:$D$5000,COLUMN($C$2),0)&amp;"")</f>
        <v/>
      </c>
      <c r="R944" s="167" t="str">
        <f>IF(ISERROR(VLOOKUP(O944,进货明细!$A$2:$D$5000,COLUMN($D$2),0)&amp;""),"",VLOOKUP(O944,进货明细!$A$2:$D$5000,COLUMN($D$2),0)&amp;"")</f>
        <v/>
      </c>
      <c r="S944" s="167" t="str">
        <f>IF(ISERROR(VLOOKUP(O944,进货明细!$A$2:$G$5000,COLUMN($G$2),0)&amp;""),"",VLOOKUP(O944,进货明细!$A$2:$G$5000,COLUMN($G$2),0)&amp;"")</f>
        <v/>
      </c>
    </row>
    <row r="945" customHeight="1" spans="1:19">
      <c r="A945" s="175"/>
      <c r="B945" s="153" t="str">
        <f>IF(ISERROR(VLOOKUP(A945,进货明细!$A$2:$D$5000,COLUMN($B$2),0)&amp;""),"",VLOOKUP(A945,进货明细!$A$2:$D$5000,COLUMN($B$2),0)&amp;"")</f>
        <v/>
      </c>
      <c r="C945" s="147" t="str">
        <f>IF(ISERROR(VLOOKUP(A945,进货明细!$A$2:$D$5000,COLUMN($C$2),0)&amp;""),"",VLOOKUP(A945,进货明细!$A$2:$D$5000,COLUMN($C$2),0)&amp;"")</f>
        <v/>
      </c>
      <c r="D945" s="147" t="str">
        <f>IF(ISERROR(VLOOKUP(A945,进货明细!$A$2:$D$5000,COLUMN($D$2),0)&amp;""),"",VLOOKUP(A945,进货明细!$A$2:$D$5000,COLUMN($D$2),0)&amp;"")</f>
        <v/>
      </c>
      <c r="E945" s="148"/>
      <c r="F945" s="152"/>
      <c r="G945" s="150" t="str">
        <f>IF(ISERROR(VLOOKUP(A945,进货明细!$A$2:$G$5000,COLUMN($G$2),0)&amp;""),"",VLOOKUP(A945,进货明细!$A$2:$G$5000,COLUMN($G$2),0)&amp;"")</f>
        <v/>
      </c>
      <c r="H945" s="151" t="str">
        <f t="shared" si="31"/>
        <v/>
      </c>
      <c r="I945" s="168"/>
      <c r="J945" s="169"/>
      <c r="K945" s="163"/>
      <c r="L945" s="164" t="str">
        <f t="shared" si="32"/>
        <v/>
      </c>
      <c r="M945" s="165" t="e">
        <f>ROUND(VLOOKUP(A945,当前库存!$A$2:$F$7000,COLUMN($F$3),0)&amp;"",2)</f>
        <v>#DIV/0!</v>
      </c>
      <c r="N945" s="166"/>
      <c r="O945" s="167" t="str">
        <f t="array" ref="O945">INDEX(进货明细!A:A,MATCH(0,COUNTIF(O$2:O944,进货明细!$A$2:$A$5000),)+1)&amp;""</f>
        <v/>
      </c>
      <c r="P945" s="167" t="str">
        <f>IF(ISERROR(VLOOKUP(O945,进货明细!$A$2:$D$5000,COLUMN($B$2),0)&amp;""),"",VLOOKUP(O945,进货明细!$A$2:$D$5000,COLUMN($B$2),0)&amp;"")</f>
        <v/>
      </c>
      <c r="Q945" s="174" t="str">
        <f>IF(ISERROR(VLOOKUP(O945,进货明细!$A$2:$D$5000,COLUMN($C$2),0)&amp;""),"",VLOOKUP(O945,进货明细!$A$2:$D$5000,COLUMN($C$2),0)&amp;"")</f>
        <v/>
      </c>
      <c r="R945" s="167" t="str">
        <f>IF(ISERROR(VLOOKUP(O945,进货明细!$A$2:$D$5000,COLUMN($D$2),0)&amp;""),"",VLOOKUP(O945,进货明细!$A$2:$D$5000,COLUMN($D$2),0)&amp;"")</f>
        <v/>
      </c>
      <c r="S945" s="167" t="str">
        <f>IF(ISERROR(VLOOKUP(O945,进货明细!$A$2:$G$5000,COLUMN($G$2),0)&amp;""),"",VLOOKUP(O945,进货明细!$A$2:$G$5000,COLUMN($G$2),0)&amp;"")</f>
        <v/>
      </c>
    </row>
    <row r="946" customHeight="1" spans="1:19">
      <c r="A946" s="175"/>
      <c r="B946" s="153" t="str">
        <f>IF(ISERROR(VLOOKUP(A946,进货明细!$A$2:$D$5000,COLUMN($B$2),0)&amp;""),"",VLOOKUP(A946,进货明细!$A$2:$D$5000,COLUMN($B$2),0)&amp;"")</f>
        <v/>
      </c>
      <c r="C946" s="147" t="str">
        <f>IF(ISERROR(VLOOKUP(A946,进货明细!$A$2:$D$5000,COLUMN($C$2),0)&amp;""),"",VLOOKUP(A946,进货明细!$A$2:$D$5000,COLUMN($C$2),0)&amp;"")</f>
        <v/>
      </c>
      <c r="D946" s="147" t="str">
        <f>IF(ISERROR(VLOOKUP(A946,进货明细!$A$2:$D$5000,COLUMN($D$2),0)&amp;""),"",VLOOKUP(A946,进货明细!$A$2:$D$5000,COLUMN($D$2),0)&amp;"")</f>
        <v/>
      </c>
      <c r="E946" s="148"/>
      <c r="F946" s="152"/>
      <c r="G946" s="150" t="str">
        <f>IF(ISERROR(VLOOKUP(A946,进货明细!$A$2:$G$5000,COLUMN($G$2),0)&amp;""),"",VLOOKUP(A946,进货明细!$A$2:$G$5000,COLUMN($G$2),0)&amp;"")</f>
        <v/>
      </c>
      <c r="H946" s="151" t="str">
        <f t="shared" si="31"/>
        <v/>
      </c>
      <c r="I946" s="168"/>
      <c r="J946" s="169"/>
      <c r="K946" s="163"/>
      <c r="L946" s="164" t="str">
        <f t="shared" si="32"/>
        <v/>
      </c>
      <c r="M946" s="165" t="e">
        <f>ROUND(VLOOKUP(A946,当前库存!$A$2:$F$7000,COLUMN($F$3),0)&amp;"",2)</f>
        <v>#DIV/0!</v>
      </c>
      <c r="N946" s="166"/>
      <c r="O946" s="167" t="str">
        <f t="array" ref="O946">INDEX(进货明细!A:A,MATCH(0,COUNTIF(O$2:O945,进货明细!$A$2:$A$5000),)+1)&amp;""</f>
        <v/>
      </c>
      <c r="P946" s="167" t="str">
        <f>IF(ISERROR(VLOOKUP(O946,进货明细!$A$2:$D$5000,COLUMN($B$2),0)&amp;""),"",VLOOKUP(O946,进货明细!$A$2:$D$5000,COLUMN($B$2),0)&amp;"")</f>
        <v/>
      </c>
      <c r="Q946" s="174" t="str">
        <f>IF(ISERROR(VLOOKUP(O946,进货明细!$A$2:$D$5000,COLUMN($C$2),0)&amp;""),"",VLOOKUP(O946,进货明细!$A$2:$D$5000,COLUMN($C$2),0)&amp;"")</f>
        <v/>
      </c>
      <c r="R946" s="167" t="str">
        <f>IF(ISERROR(VLOOKUP(O946,进货明细!$A$2:$D$5000,COLUMN($D$2),0)&amp;""),"",VLOOKUP(O946,进货明细!$A$2:$D$5000,COLUMN($D$2),0)&amp;"")</f>
        <v/>
      </c>
      <c r="S946" s="167" t="str">
        <f>IF(ISERROR(VLOOKUP(O946,进货明细!$A$2:$G$5000,COLUMN($G$2),0)&amp;""),"",VLOOKUP(O946,进货明细!$A$2:$G$5000,COLUMN($G$2),0)&amp;"")</f>
        <v/>
      </c>
    </row>
    <row r="947" customHeight="1" spans="1:19">
      <c r="A947" s="175"/>
      <c r="B947" s="153" t="str">
        <f>IF(ISERROR(VLOOKUP(A947,进货明细!$A$2:$D$5000,COLUMN($B$2),0)&amp;""),"",VLOOKUP(A947,进货明细!$A$2:$D$5000,COLUMN($B$2),0)&amp;"")</f>
        <v/>
      </c>
      <c r="C947" s="147" t="str">
        <f>IF(ISERROR(VLOOKUP(A947,进货明细!$A$2:$D$5000,COLUMN($C$2),0)&amp;""),"",VLOOKUP(A947,进货明细!$A$2:$D$5000,COLUMN($C$2),0)&amp;"")</f>
        <v/>
      </c>
      <c r="D947" s="147" t="str">
        <f>IF(ISERROR(VLOOKUP(A947,进货明细!$A$2:$D$5000,COLUMN($D$2),0)&amp;""),"",VLOOKUP(A947,进货明细!$A$2:$D$5000,COLUMN($D$2),0)&amp;"")</f>
        <v/>
      </c>
      <c r="E947" s="148"/>
      <c r="F947" s="152"/>
      <c r="G947" s="150" t="str">
        <f>IF(ISERROR(VLOOKUP(A947,进货明细!$A$2:$G$5000,COLUMN($G$2),0)&amp;""),"",VLOOKUP(A947,进货明细!$A$2:$G$5000,COLUMN($G$2),0)&amp;"")</f>
        <v/>
      </c>
      <c r="H947" s="151" t="str">
        <f t="shared" si="31"/>
        <v/>
      </c>
      <c r="I947" s="168"/>
      <c r="J947" s="169"/>
      <c r="K947" s="163"/>
      <c r="L947" s="164" t="str">
        <f t="shared" si="32"/>
        <v/>
      </c>
      <c r="M947" s="165" t="e">
        <f>ROUND(VLOOKUP(A947,当前库存!$A$2:$F$7000,COLUMN($F$3),0)&amp;"",2)</f>
        <v>#DIV/0!</v>
      </c>
      <c r="N947" s="166"/>
      <c r="O947" s="167" t="str">
        <f t="array" ref="O947">INDEX(进货明细!A:A,MATCH(0,COUNTIF(O$2:O946,进货明细!$A$2:$A$5000),)+1)&amp;""</f>
        <v/>
      </c>
      <c r="P947" s="167" t="str">
        <f>IF(ISERROR(VLOOKUP(O947,进货明细!$A$2:$D$5000,COLUMN($B$2),0)&amp;""),"",VLOOKUP(O947,进货明细!$A$2:$D$5000,COLUMN($B$2),0)&amp;"")</f>
        <v/>
      </c>
      <c r="Q947" s="174" t="str">
        <f>IF(ISERROR(VLOOKUP(O947,进货明细!$A$2:$D$5000,COLUMN($C$2),0)&amp;""),"",VLOOKUP(O947,进货明细!$A$2:$D$5000,COLUMN($C$2),0)&amp;"")</f>
        <v/>
      </c>
      <c r="R947" s="167" t="str">
        <f>IF(ISERROR(VLOOKUP(O947,进货明细!$A$2:$D$5000,COLUMN($D$2),0)&amp;""),"",VLOOKUP(O947,进货明细!$A$2:$D$5000,COLUMN($D$2),0)&amp;"")</f>
        <v/>
      </c>
      <c r="S947" s="167" t="str">
        <f>IF(ISERROR(VLOOKUP(O947,进货明细!$A$2:$G$5000,COLUMN($G$2),0)&amp;""),"",VLOOKUP(O947,进货明细!$A$2:$G$5000,COLUMN($G$2),0)&amp;"")</f>
        <v/>
      </c>
    </row>
    <row r="948" customHeight="1" spans="1:19">
      <c r="A948" s="175"/>
      <c r="B948" s="153" t="str">
        <f>IF(ISERROR(VLOOKUP(A948,进货明细!$A$2:$D$5000,COLUMN($B$2),0)&amp;""),"",VLOOKUP(A948,进货明细!$A$2:$D$5000,COLUMN($B$2),0)&amp;"")</f>
        <v/>
      </c>
      <c r="C948" s="147" t="str">
        <f>IF(ISERROR(VLOOKUP(A948,进货明细!$A$2:$D$5000,COLUMN($C$2),0)&amp;""),"",VLOOKUP(A948,进货明细!$A$2:$D$5000,COLUMN($C$2),0)&amp;"")</f>
        <v/>
      </c>
      <c r="D948" s="147" t="str">
        <f>IF(ISERROR(VLOOKUP(A948,进货明细!$A$2:$D$5000,COLUMN($D$2),0)&amp;""),"",VLOOKUP(A948,进货明细!$A$2:$D$5000,COLUMN($D$2),0)&amp;"")</f>
        <v/>
      </c>
      <c r="E948" s="148"/>
      <c r="F948" s="152"/>
      <c r="G948" s="150" t="str">
        <f>IF(ISERROR(VLOOKUP(A948,进货明细!$A$2:$G$5000,COLUMN($G$2),0)&amp;""),"",VLOOKUP(A948,进货明细!$A$2:$G$5000,COLUMN($G$2),0)&amp;"")</f>
        <v/>
      </c>
      <c r="H948" s="151" t="str">
        <f t="shared" si="31"/>
        <v/>
      </c>
      <c r="I948" s="168"/>
      <c r="J948" s="169"/>
      <c r="K948" s="163"/>
      <c r="L948" s="164" t="str">
        <f t="shared" si="32"/>
        <v/>
      </c>
      <c r="M948" s="165" t="e">
        <f>ROUND(VLOOKUP(A948,当前库存!$A$2:$F$7000,COLUMN($F$3),0)&amp;"",2)</f>
        <v>#DIV/0!</v>
      </c>
      <c r="N948" s="166"/>
      <c r="O948" s="167" t="str">
        <f t="array" ref="O948">INDEX(进货明细!A:A,MATCH(0,COUNTIF(O$2:O947,进货明细!$A$2:$A$5000),)+1)&amp;""</f>
        <v/>
      </c>
      <c r="P948" s="167" t="str">
        <f>IF(ISERROR(VLOOKUP(O948,进货明细!$A$2:$D$5000,COLUMN($B$2),0)&amp;""),"",VLOOKUP(O948,进货明细!$A$2:$D$5000,COLUMN($B$2),0)&amp;"")</f>
        <v/>
      </c>
      <c r="Q948" s="174" t="str">
        <f>IF(ISERROR(VLOOKUP(O948,进货明细!$A$2:$D$5000,COLUMN($C$2),0)&amp;""),"",VLOOKUP(O948,进货明细!$A$2:$D$5000,COLUMN($C$2),0)&amp;"")</f>
        <v/>
      </c>
      <c r="R948" s="167" t="str">
        <f>IF(ISERROR(VLOOKUP(O948,进货明细!$A$2:$D$5000,COLUMN($D$2),0)&amp;""),"",VLOOKUP(O948,进货明细!$A$2:$D$5000,COLUMN($D$2),0)&amp;"")</f>
        <v/>
      </c>
      <c r="S948" s="167" t="str">
        <f>IF(ISERROR(VLOOKUP(O948,进货明细!$A$2:$G$5000,COLUMN($G$2),0)&amp;""),"",VLOOKUP(O948,进货明细!$A$2:$G$5000,COLUMN($G$2),0)&amp;"")</f>
        <v/>
      </c>
    </row>
    <row r="949" customHeight="1" spans="1:19">
      <c r="A949" s="175"/>
      <c r="B949" s="153" t="str">
        <f>IF(ISERROR(VLOOKUP(A949,进货明细!$A$2:$D$5000,COLUMN($B$2),0)&amp;""),"",VLOOKUP(A949,进货明细!$A$2:$D$5000,COLUMN($B$2),0)&amp;"")</f>
        <v/>
      </c>
      <c r="C949" s="147" t="str">
        <f>IF(ISERROR(VLOOKUP(A949,进货明细!$A$2:$D$5000,COLUMN($C$2),0)&amp;""),"",VLOOKUP(A949,进货明细!$A$2:$D$5000,COLUMN($C$2),0)&amp;"")</f>
        <v/>
      </c>
      <c r="D949" s="147" t="str">
        <f>IF(ISERROR(VLOOKUP(A949,进货明细!$A$2:$D$5000,COLUMN($D$2),0)&amp;""),"",VLOOKUP(A949,进货明细!$A$2:$D$5000,COLUMN($D$2),0)&amp;"")</f>
        <v/>
      </c>
      <c r="E949" s="148"/>
      <c r="F949" s="152"/>
      <c r="G949" s="150" t="str">
        <f>IF(ISERROR(VLOOKUP(A949,进货明细!$A$2:$G$5000,COLUMN($G$2),0)&amp;""),"",VLOOKUP(A949,进货明细!$A$2:$G$5000,COLUMN($G$2),0)&amp;"")</f>
        <v/>
      </c>
      <c r="H949" s="151" t="str">
        <f t="shared" si="31"/>
        <v/>
      </c>
      <c r="I949" s="168"/>
      <c r="J949" s="169"/>
      <c r="K949" s="163"/>
      <c r="L949" s="164" t="str">
        <f t="shared" si="32"/>
        <v/>
      </c>
      <c r="M949" s="165" t="e">
        <f>ROUND(VLOOKUP(A949,当前库存!$A$2:$F$7000,COLUMN($F$3),0)&amp;"",2)</f>
        <v>#DIV/0!</v>
      </c>
      <c r="N949" s="166"/>
      <c r="O949" s="167" t="str">
        <f t="array" ref="O949">INDEX(进货明细!A:A,MATCH(0,COUNTIF(O$2:O948,进货明细!$A$2:$A$5000),)+1)&amp;""</f>
        <v/>
      </c>
      <c r="P949" s="167" t="str">
        <f>IF(ISERROR(VLOOKUP(O949,进货明细!$A$2:$D$5000,COLUMN($B$2),0)&amp;""),"",VLOOKUP(O949,进货明细!$A$2:$D$5000,COLUMN($B$2),0)&amp;"")</f>
        <v/>
      </c>
      <c r="Q949" s="174" t="str">
        <f>IF(ISERROR(VLOOKUP(O949,进货明细!$A$2:$D$5000,COLUMN($C$2),0)&amp;""),"",VLOOKUP(O949,进货明细!$A$2:$D$5000,COLUMN($C$2),0)&amp;"")</f>
        <v/>
      </c>
      <c r="R949" s="167" t="str">
        <f>IF(ISERROR(VLOOKUP(O949,进货明细!$A$2:$D$5000,COLUMN($D$2),0)&amp;""),"",VLOOKUP(O949,进货明细!$A$2:$D$5000,COLUMN($D$2),0)&amp;"")</f>
        <v/>
      </c>
      <c r="S949" s="167" t="str">
        <f>IF(ISERROR(VLOOKUP(O949,进货明细!$A$2:$G$5000,COLUMN($G$2),0)&amp;""),"",VLOOKUP(O949,进货明细!$A$2:$G$5000,COLUMN($G$2),0)&amp;"")</f>
        <v/>
      </c>
    </row>
    <row r="950" customHeight="1" spans="1:19">
      <c r="A950" s="175"/>
      <c r="B950" s="153" t="str">
        <f>IF(ISERROR(VLOOKUP(A950,进货明细!$A$2:$D$5000,COLUMN($B$2),0)&amp;""),"",VLOOKUP(A950,进货明细!$A$2:$D$5000,COLUMN($B$2),0)&amp;"")</f>
        <v/>
      </c>
      <c r="C950" s="147" t="str">
        <f>IF(ISERROR(VLOOKUP(A950,进货明细!$A$2:$D$5000,COLUMN($C$2),0)&amp;""),"",VLOOKUP(A950,进货明细!$A$2:$D$5000,COLUMN($C$2),0)&amp;"")</f>
        <v/>
      </c>
      <c r="D950" s="147" t="str">
        <f>IF(ISERROR(VLOOKUP(A950,进货明细!$A$2:$D$5000,COLUMN($D$2),0)&amp;""),"",VLOOKUP(A950,进货明细!$A$2:$D$5000,COLUMN($D$2),0)&amp;"")</f>
        <v/>
      </c>
      <c r="E950" s="148"/>
      <c r="F950" s="152"/>
      <c r="G950" s="150" t="str">
        <f>IF(ISERROR(VLOOKUP(A950,进货明细!$A$2:$G$5000,COLUMN($G$2),0)&amp;""),"",VLOOKUP(A950,进货明细!$A$2:$G$5000,COLUMN($G$2),0)&amp;"")</f>
        <v/>
      </c>
      <c r="H950" s="151" t="str">
        <f t="shared" si="31"/>
        <v/>
      </c>
      <c r="I950" s="168"/>
      <c r="J950" s="169"/>
      <c r="K950" s="163"/>
      <c r="L950" s="164" t="str">
        <f t="shared" si="32"/>
        <v/>
      </c>
      <c r="M950" s="165" t="e">
        <f>ROUND(VLOOKUP(A950,当前库存!$A$2:$F$7000,COLUMN($F$3),0)&amp;"",2)</f>
        <v>#DIV/0!</v>
      </c>
      <c r="N950" s="166"/>
      <c r="O950" s="167" t="str">
        <f t="array" ref="O950">INDEX(进货明细!A:A,MATCH(0,COUNTIF(O$2:O949,进货明细!$A$2:$A$5000),)+1)&amp;""</f>
        <v/>
      </c>
      <c r="P950" s="167" t="str">
        <f>IF(ISERROR(VLOOKUP(O950,进货明细!$A$2:$D$5000,COLUMN($B$2),0)&amp;""),"",VLOOKUP(O950,进货明细!$A$2:$D$5000,COLUMN($B$2),0)&amp;"")</f>
        <v/>
      </c>
      <c r="Q950" s="174" t="str">
        <f>IF(ISERROR(VLOOKUP(O950,进货明细!$A$2:$D$5000,COLUMN($C$2),0)&amp;""),"",VLOOKUP(O950,进货明细!$A$2:$D$5000,COLUMN($C$2),0)&amp;"")</f>
        <v/>
      </c>
      <c r="R950" s="167" t="str">
        <f>IF(ISERROR(VLOOKUP(O950,进货明细!$A$2:$D$5000,COLUMN($D$2),0)&amp;""),"",VLOOKUP(O950,进货明细!$A$2:$D$5000,COLUMN($D$2),0)&amp;"")</f>
        <v/>
      </c>
      <c r="S950" s="167" t="str">
        <f>IF(ISERROR(VLOOKUP(O950,进货明细!$A$2:$G$5000,COLUMN($G$2),0)&amp;""),"",VLOOKUP(O950,进货明细!$A$2:$G$5000,COLUMN($G$2),0)&amp;"")</f>
        <v/>
      </c>
    </row>
    <row r="951" customHeight="1" spans="1:19">
      <c r="A951" s="175"/>
      <c r="B951" s="153" t="str">
        <f>IF(ISERROR(VLOOKUP(A951,进货明细!$A$2:$D$5000,COLUMN($B$2),0)&amp;""),"",VLOOKUP(A951,进货明细!$A$2:$D$5000,COLUMN($B$2),0)&amp;"")</f>
        <v/>
      </c>
      <c r="C951" s="147" t="str">
        <f>IF(ISERROR(VLOOKUP(A951,进货明细!$A$2:$D$5000,COLUMN($C$2),0)&amp;""),"",VLOOKUP(A951,进货明细!$A$2:$D$5000,COLUMN($C$2),0)&amp;"")</f>
        <v/>
      </c>
      <c r="D951" s="147" t="str">
        <f>IF(ISERROR(VLOOKUP(A951,进货明细!$A$2:$D$5000,COLUMN($D$2),0)&amp;""),"",VLOOKUP(A951,进货明细!$A$2:$D$5000,COLUMN($D$2),0)&amp;"")</f>
        <v/>
      </c>
      <c r="E951" s="148"/>
      <c r="F951" s="152"/>
      <c r="G951" s="150" t="str">
        <f>IF(ISERROR(VLOOKUP(A951,进货明细!$A$2:$G$5000,COLUMN($G$2),0)&amp;""),"",VLOOKUP(A951,进货明细!$A$2:$G$5000,COLUMN($G$2),0)&amp;"")</f>
        <v/>
      </c>
      <c r="H951" s="151" t="str">
        <f t="shared" si="31"/>
        <v/>
      </c>
      <c r="I951" s="168"/>
      <c r="J951" s="169"/>
      <c r="K951" s="163"/>
      <c r="L951" s="164" t="str">
        <f t="shared" si="32"/>
        <v/>
      </c>
      <c r="M951" s="165" t="e">
        <f>ROUND(VLOOKUP(A951,当前库存!$A$2:$F$7000,COLUMN($F$3),0)&amp;"",2)</f>
        <v>#DIV/0!</v>
      </c>
      <c r="N951" s="166"/>
      <c r="O951" s="167" t="str">
        <f t="array" ref="O951">INDEX(进货明细!A:A,MATCH(0,COUNTIF(O$2:O950,进货明细!$A$2:$A$5000),)+1)&amp;""</f>
        <v/>
      </c>
      <c r="P951" s="167" t="str">
        <f>IF(ISERROR(VLOOKUP(O951,进货明细!$A$2:$D$5000,COLUMN($B$2),0)&amp;""),"",VLOOKUP(O951,进货明细!$A$2:$D$5000,COLUMN($B$2),0)&amp;"")</f>
        <v/>
      </c>
      <c r="Q951" s="174" t="str">
        <f>IF(ISERROR(VLOOKUP(O951,进货明细!$A$2:$D$5000,COLUMN($C$2),0)&amp;""),"",VLOOKUP(O951,进货明细!$A$2:$D$5000,COLUMN($C$2),0)&amp;"")</f>
        <v/>
      </c>
      <c r="R951" s="167" t="str">
        <f>IF(ISERROR(VLOOKUP(O951,进货明细!$A$2:$D$5000,COLUMN($D$2),0)&amp;""),"",VLOOKUP(O951,进货明细!$A$2:$D$5000,COLUMN($D$2),0)&amp;"")</f>
        <v/>
      </c>
      <c r="S951" s="167" t="str">
        <f>IF(ISERROR(VLOOKUP(O951,进货明细!$A$2:$G$5000,COLUMN($G$2),0)&amp;""),"",VLOOKUP(O951,进货明细!$A$2:$G$5000,COLUMN($G$2),0)&amp;"")</f>
        <v/>
      </c>
    </row>
    <row r="952" customHeight="1" spans="1:19">
      <c r="A952" s="175"/>
      <c r="B952" s="153" t="str">
        <f>IF(ISERROR(VLOOKUP(A952,进货明细!$A$2:$D$5000,COLUMN($B$2),0)&amp;""),"",VLOOKUP(A952,进货明细!$A$2:$D$5000,COLUMN($B$2),0)&amp;"")</f>
        <v/>
      </c>
      <c r="C952" s="147" t="str">
        <f>IF(ISERROR(VLOOKUP(A952,进货明细!$A$2:$D$5000,COLUMN($C$2),0)&amp;""),"",VLOOKUP(A952,进货明细!$A$2:$D$5000,COLUMN($C$2),0)&amp;"")</f>
        <v/>
      </c>
      <c r="D952" s="147" t="str">
        <f>IF(ISERROR(VLOOKUP(A952,进货明细!$A$2:$D$5000,COLUMN($D$2),0)&amp;""),"",VLOOKUP(A952,进货明细!$A$2:$D$5000,COLUMN($D$2),0)&amp;"")</f>
        <v/>
      </c>
      <c r="E952" s="148"/>
      <c r="F952" s="152"/>
      <c r="G952" s="150" t="str">
        <f>IF(ISERROR(VLOOKUP(A952,进货明细!$A$2:$G$5000,COLUMN($G$2),0)&amp;""),"",VLOOKUP(A952,进货明细!$A$2:$G$5000,COLUMN($G$2),0)&amp;"")</f>
        <v/>
      </c>
      <c r="H952" s="151" t="str">
        <f t="shared" si="31"/>
        <v/>
      </c>
      <c r="I952" s="168"/>
      <c r="J952" s="169"/>
      <c r="K952" s="163"/>
      <c r="L952" s="164" t="str">
        <f t="shared" si="32"/>
        <v/>
      </c>
      <c r="M952" s="165" t="e">
        <f>ROUND(VLOOKUP(A952,当前库存!$A$2:$F$7000,COLUMN($F$3),0)&amp;"",2)</f>
        <v>#DIV/0!</v>
      </c>
      <c r="N952" s="166"/>
      <c r="O952" s="167" t="str">
        <f t="array" ref="O952">INDEX(进货明细!A:A,MATCH(0,COUNTIF(O$2:O951,进货明细!$A$2:$A$5000),)+1)&amp;""</f>
        <v/>
      </c>
      <c r="P952" s="167" t="str">
        <f>IF(ISERROR(VLOOKUP(O952,进货明细!$A$2:$D$5000,COLUMN($B$2),0)&amp;""),"",VLOOKUP(O952,进货明细!$A$2:$D$5000,COLUMN($B$2),0)&amp;"")</f>
        <v/>
      </c>
      <c r="Q952" s="174" t="str">
        <f>IF(ISERROR(VLOOKUP(O952,进货明细!$A$2:$D$5000,COLUMN($C$2),0)&amp;""),"",VLOOKUP(O952,进货明细!$A$2:$D$5000,COLUMN($C$2),0)&amp;"")</f>
        <v/>
      </c>
      <c r="R952" s="167" t="str">
        <f>IF(ISERROR(VLOOKUP(O952,进货明细!$A$2:$D$5000,COLUMN($D$2),0)&amp;""),"",VLOOKUP(O952,进货明细!$A$2:$D$5000,COLUMN($D$2),0)&amp;"")</f>
        <v/>
      </c>
      <c r="S952" s="167" t="str">
        <f>IF(ISERROR(VLOOKUP(O952,进货明细!$A$2:$G$5000,COLUMN($G$2),0)&amp;""),"",VLOOKUP(O952,进货明细!$A$2:$G$5000,COLUMN($G$2),0)&amp;"")</f>
        <v/>
      </c>
    </row>
    <row r="953" customHeight="1" spans="1:19">
      <c r="A953" s="175"/>
      <c r="B953" s="153" t="str">
        <f>IF(ISERROR(VLOOKUP(A953,进货明细!$A$2:$D$5000,COLUMN($B$2),0)&amp;""),"",VLOOKUP(A953,进货明细!$A$2:$D$5000,COLUMN($B$2),0)&amp;"")</f>
        <v/>
      </c>
      <c r="C953" s="147" t="str">
        <f>IF(ISERROR(VLOOKUP(A953,进货明细!$A$2:$D$5000,COLUMN($C$2),0)&amp;""),"",VLOOKUP(A953,进货明细!$A$2:$D$5000,COLUMN($C$2),0)&amp;"")</f>
        <v/>
      </c>
      <c r="D953" s="147" t="str">
        <f>IF(ISERROR(VLOOKUP(A953,进货明细!$A$2:$D$5000,COLUMN($D$2),0)&amp;""),"",VLOOKUP(A953,进货明细!$A$2:$D$5000,COLUMN($D$2),0)&amp;"")</f>
        <v/>
      </c>
      <c r="E953" s="148"/>
      <c r="F953" s="152"/>
      <c r="G953" s="150" t="str">
        <f>IF(ISERROR(VLOOKUP(A953,进货明细!$A$2:$G$5000,COLUMN($G$2),0)&amp;""),"",VLOOKUP(A953,进货明细!$A$2:$G$5000,COLUMN($G$2),0)&amp;"")</f>
        <v/>
      </c>
      <c r="H953" s="151" t="str">
        <f t="shared" si="31"/>
        <v/>
      </c>
      <c r="I953" s="168"/>
      <c r="J953" s="169"/>
      <c r="K953" s="163"/>
      <c r="L953" s="164" t="str">
        <f t="shared" si="32"/>
        <v/>
      </c>
      <c r="M953" s="165" t="e">
        <f>ROUND(VLOOKUP(A953,当前库存!$A$2:$F$7000,COLUMN($F$3),0)&amp;"",2)</f>
        <v>#DIV/0!</v>
      </c>
      <c r="N953" s="166"/>
      <c r="O953" s="167" t="str">
        <f t="array" ref="O953">INDEX(进货明细!A:A,MATCH(0,COUNTIF(O$2:O952,进货明细!$A$2:$A$5000),)+1)&amp;""</f>
        <v/>
      </c>
      <c r="P953" s="167" t="str">
        <f>IF(ISERROR(VLOOKUP(O953,进货明细!$A$2:$D$5000,COLUMN($B$2),0)&amp;""),"",VLOOKUP(O953,进货明细!$A$2:$D$5000,COLUMN($B$2),0)&amp;"")</f>
        <v/>
      </c>
      <c r="Q953" s="174" t="str">
        <f>IF(ISERROR(VLOOKUP(O953,进货明细!$A$2:$D$5000,COLUMN($C$2),0)&amp;""),"",VLOOKUP(O953,进货明细!$A$2:$D$5000,COLUMN($C$2),0)&amp;"")</f>
        <v/>
      </c>
      <c r="R953" s="167" t="str">
        <f>IF(ISERROR(VLOOKUP(O953,进货明细!$A$2:$D$5000,COLUMN($D$2),0)&amp;""),"",VLOOKUP(O953,进货明细!$A$2:$D$5000,COLUMN($D$2),0)&amp;"")</f>
        <v/>
      </c>
      <c r="S953" s="167" t="str">
        <f>IF(ISERROR(VLOOKUP(O953,进货明细!$A$2:$G$5000,COLUMN($G$2),0)&amp;""),"",VLOOKUP(O953,进货明细!$A$2:$G$5000,COLUMN($G$2),0)&amp;"")</f>
        <v/>
      </c>
    </row>
    <row r="954" customHeight="1" spans="1:19">
      <c r="A954" s="175"/>
      <c r="B954" s="153" t="str">
        <f>IF(ISERROR(VLOOKUP(A954,进货明细!$A$2:$D$5000,COLUMN($B$2),0)&amp;""),"",VLOOKUP(A954,进货明细!$A$2:$D$5000,COLUMN($B$2),0)&amp;"")</f>
        <v/>
      </c>
      <c r="C954" s="147" t="str">
        <f>IF(ISERROR(VLOOKUP(A954,进货明细!$A$2:$D$5000,COLUMN($C$2),0)&amp;""),"",VLOOKUP(A954,进货明细!$A$2:$D$5000,COLUMN($C$2),0)&amp;"")</f>
        <v/>
      </c>
      <c r="D954" s="147" t="str">
        <f>IF(ISERROR(VLOOKUP(A954,进货明细!$A$2:$D$5000,COLUMN($D$2),0)&amp;""),"",VLOOKUP(A954,进货明细!$A$2:$D$5000,COLUMN($D$2),0)&amp;"")</f>
        <v/>
      </c>
      <c r="E954" s="148"/>
      <c r="F954" s="152"/>
      <c r="G954" s="150" t="str">
        <f>IF(ISERROR(VLOOKUP(A954,进货明细!$A$2:$G$5000,COLUMN($G$2),0)&amp;""),"",VLOOKUP(A954,进货明细!$A$2:$G$5000,COLUMN($G$2),0)&amp;"")</f>
        <v/>
      </c>
      <c r="H954" s="151" t="str">
        <f t="shared" si="31"/>
        <v/>
      </c>
      <c r="I954" s="168"/>
      <c r="J954" s="169"/>
      <c r="K954" s="163"/>
      <c r="L954" s="164" t="str">
        <f t="shared" si="32"/>
        <v/>
      </c>
      <c r="M954" s="165" t="e">
        <f>ROUND(VLOOKUP(A954,当前库存!$A$2:$F$7000,COLUMN($F$3),0)&amp;"",2)</f>
        <v>#DIV/0!</v>
      </c>
      <c r="N954" s="166"/>
      <c r="O954" s="167" t="str">
        <f t="array" ref="O954">INDEX(进货明细!A:A,MATCH(0,COUNTIF(O$2:O953,进货明细!$A$2:$A$5000),)+1)&amp;""</f>
        <v/>
      </c>
      <c r="P954" s="167" t="str">
        <f>IF(ISERROR(VLOOKUP(O954,进货明细!$A$2:$D$5000,COLUMN($B$2),0)&amp;""),"",VLOOKUP(O954,进货明细!$A$2:$D$5000,COLUMN($B$2),0)&amp;"")</f>
        <v/>
      </c>
      <c r="Q954" s="174" t="str">
        <f>IF(ISERROR(VLOOKUP(O954,进货明细!$A$2:$D$5000,COLUMN($C$2),0)&amp;""),"",VLOOKUP(O954,进货明细!$A$2:$D$5000,COLUMN($C$2),0)&amp;"")</f>
        <v/>
      </c>
      <c r="R954" s="167" t="str">
        <f>IF(ISERROR(VLOOKUP(O954,进货明细!$A$2:$D$5000,COLUMN($D$2),0)&amp;""),"",VLOOKUP(O954,进货明细!$A$2:$D$5000,COLUMN($D$2),0)&amp;"")</f>
        <v/>
      </c>
      <c r="S954" s="167" t="str">
        <f>IF(ISERROR(VLOOKUP(O954,进货明细!$A$2:$G$5000,COLUMN($G$2),0)&amp;""),"",VLOOKUP(O954,进货明细!$A$2:$G$5000,COLUMN($G$2),0)&amp;"")</f>
        <v/>
      </c>
    </row>
    <row r="955" customHeight="1" spans="1:19">
      <c r="A955" s="175"/>
      <c r="B955" s="153" t="str">
        <f>IF(ISERROR(VLOOKUP(A955,进货明细!$A$2:$D$5000,COLUMN($B$2),0)&amp;""),"",VLOOKUP(A955,进货明细!$A$2:$D$5000,COLUMN($B$2),0)&amp;"")</f>
        <v/>
      </c>
      <c r="C955" s="147" t="str">
        <f>IF(ISERROR(VLOOKUP(A955,进货明细!$A$2:$D$5000,COLUMN($C$2),0)&amp;""),"",VLOOKUP(A955,进货明细!$A$2:$D$5000,COLUMN($C$2),0)&amp;"")</f>
        <v/>
      </c>
      <c r="D955" s="147" t="str">
        <f>IF(ISERROR(VLOOKUP(A955,进货明细!$A$2:$D$5000,COLUMN($D$2),0)&amp;""),"",VLOOKUP(A955,进货明细!$A$2:$D$5000,COLUMN($D$2),0)&amp;"")</f>
        <v/>
      </c>
      <c r="E955" s="148"/>
      <c r="F955" s="152"/>
      <c r="G955" s="150" t="str">
        <f>IF(ISERROR(VLOOKUP(A955,进货明细!$A$2:$G$5000,COLUMN($G$2),0)&amp;""),"",VLOOKUP(A955,进货明细!$A$2:$G$5000,COLUMN($G$2),0)&amp;"")</f>
        <v/>
      </c>
      <c r="H955" s="151" t="str">
        <f t="shared" si="31"/>
        <v/>
      </c>
      <c r="I955" s="168"/>
      <c r="J955" s="169"/>
      <c r="K955" s="163"/>
      <c r="L955" s="164" t="str">
        <f t="shared" si="32"/>
        <v/>
      </c>
      <c r="M955" s="165" t="e">
        <f>ROUND(VLOOKUP(A955,当前库存!$A$2:$F$7000,COLUMN($F$3),0)&amp;"",2)</f>
        <v>#DIV/0!</v>
      </c>
      <c r="N955" s="166"/>
      <c r="O955" s="167" t="str">
        <f t="array" ref="O955">INDEX(进货明细!A:A,MATCH(0,COUNTIF(O$2:O954,进货明细!$A$2:$A$5000),)+1)&amp;""</f>
        <v/>
      </c>
      <c r="P955" s="167" t="str">
        <f>IF(ISERROR(VLOOKUP(O955,进货明细!$A$2:$D$5000,COLUMN($B$2),0)&amp;""),"",VLOOKUP(O955,进货明细!$A$2:$D$5000,COLUMN($B$2),0)&amp;"")</f>
        <v/>
      </c>
      <c r="Q955" s="174" t="str">
        <f>IF(ISERROR(VLOOKUP(O955,进货明细!$A$2:$D$5000,COLUMN($C$2),0)&amp;""),"",VLOOKUP(O955,进货明细!$A$2:$D$5000,COLUMN($C$2),0)&amp;"")</f>
        <v/>
      </c>
      <c r="R955" s="167" t="str">
        <f>IF(ISERROR(VLOOKUP(O955,进货明细!$A$2:$D$5000,COLUMN($D$2),0)&amp;""),"",VLOOKUP(O955,进货明细!$A$2:$D$5000,COLUMN($D$2),0)&amp;"")</f>
        <v/>
      </c>
      <c r="S955" s="167" t="str">
        <f>IF(ISERROR(VLOOKUP(O955,进货明细!$A$2:$G$5000,COLUMN($G$2),0)&amp;""),"",VLOOKUP(O955,进货明细!$A$2:$G$5000,COLUMN($G$2),0)&amp;"")</f>
        <v/>
      </c>
    </row>
    <row r="956" customHeight="1" spans="1:19">
      <c r="A956" s="175"/>
      <c r="B956" s="153" t="str">
        <f>IF(ISERROR(VLOOKUP(A956,进货明细!$A$2:$D$5000,COLUMN($B$2),0)&amp;""),"",VLOOKUP(A956,进货明细!$A$2:$D$5000,COLUMN($B$2),0)&amp;"")</f>
        <v/>
      </c>
      <c r="C956" s="147" t="str">
        <f>IF(ISERROR(VLOOKUP(A956,进货明细!$A$2:$D$5000,COLUMN($C$2),0)&amp;""),"",VLOOKUP(A956,进货明细!$A$2:$D$5000,COLUMN($C$2),0)&amp;"")</f>
        <v/>
      </c>
      <c r="D956" s="147" t="str">
        <f>IF(ISERROR(VLOOKUP(A956,进货明细!$A$2:$D$5000,COLUMN($D$2),0)&amp;""),"",VLOOKUP(A956,进货明细!$A$2:$D$5000,COLUMN($D$2),0)&amp;"")</f>
        <v/>
      </c>
      <c r="E956" s="148"/>
      <c r="F956" s="152"/>
      <c r="G956" s="150" t="str">
        <f>IF(ISERROR(VLOOKUP(A956,进货明细!$A$2:$G$5000,COLUMN($G$2),0)&amp;""),"",VLOOKUP(A956,进货明细!$A$2:$G$5000,COLUMN($G$2),0)&amp;"")</f>
        <v/>
      </c>
      <c r="H956" s="151" t="str">
        <f t="shared" si="31"/>
        <v/>
      </c>
      <c r="I956" s="168"/>
      <c r="J956" s="169"/>
      <c r="K956" s="163"/>
      <c r="L956" s="164" t="str">
        <f t="shared" si="32"/>
        <v/>
      </c>
      <c r="M956" s="165" t="e">
        <f>ROUND(VLOOKUP(A956,当前库存!$A$2:$F$7000,COLUMN($F$3),0)&amp;"",2)</f>
        <v>#DIV/0!</v>
      </c>
      <c r="N956" s="166"/>
      <c r="O956" s="167" t="str">
        <f t="array" ref="O956">INDEX(进货明细!A:A,MATCH(0,COUNTIF(O$2:O955,进货明细!$A$2:$A$5000),)+1)&amp;""</f>
        <v/>
      </c>
      <c r="P956" s="167" t="str">
        <f>IF(ISERROR(VLOOKUP(O956,进货明细!$A$2:$D$5000,COLUMN($B$2),0)&amp;""),"",VLOOKUP(O956,进货明细!$A$2:$D$5000,COLUMN($B$2),0)&amp;"")</f>
        <v/>
      </c>
      <c r="Q956" s="174" t="str">
        <f>IF(ISERROR(VLOOKUP(O956,进货明细!$A$2:$D$5000,COLUMN($C$2),0)&amp;""),"",VLOOKUP(O956,进货明细!$A$2:$D$5000,COLUMN($C$2),0)&amp;"")</f>
        <v/>
      </c>
      <c r="R956" s="167" t="str">
        <f>IF(ISERROR(VLOOKUP(O956,进货明细!$A$2:$D$5000,COLUMN($D$2),0)&amp;""),"",VLOOKUP(O956,进货明细!$A$2:$D$5000,COLUMN($D$2),0)&amp;"")</f>
        <v/>
      </c>
      <c r="S956" s="167" t="str">
        <f>IF(ISERROR(VLOOKUP(O956,进货明细!$A$2:$G$5000,COLUMN($G$2),0)&amp;""),"",VLOOKUP(O956,进货明细!$A$2:$G$5000,COLUMN($G$2),0)&amp;"")</f>
        <v/>
      </c>
    </row>
    <row r="957" customHeight="1" spans="1:19">
      <c r="A957" s="175"/>
      <c r="B957" s="153" t="str">
        <f>IF(ISERROR(VLOOKUP(A957,进货明细!$A$2:$D$5000,COLUMN($B$2),0)&amp;""),"",VLOOKUP(A957,进货明细!$A$2:$D$5000,COLUMN($B$2),0)&amp;"")</f>
        <v/>
      </c>
      <c r="C957" s="147" t="str">
        <f>IF(ISERROR(VLOOKUP(A957,进货明细!$A$2:$D$5000,COLUMN($C$2),0)&amp;""),"",VLOOKUP(A957,进货明细!$A$2:$D$5000,COLUMN($C$2),0)&amp;"")</f>
        <v/>
      </c>
      <c r="D957" s="147" t="str">
        <f>IF(ISERROR(VLOOKUP(A957,进货明细!$A$2:$D$5000,COLUMN($D$2),0)&amp;""),"",VLOOKUP(A957,进货明细!$A$2:$D$5000,COLUMN($D$2),0)&amp;"")</f>
        <v/>
      </c>
      <c r="E957" s="148"/>
      <c r="F957" s="152"/>
      <c r="G957" s="150" t="str">
        <f>IF(ISERROR(VLOOKUP(A957,进货明细!$A$2:$G$5000,COLUMN($G$2),0)&amp;""),"",VLOOKUP(A957,进货明细!$A$2:$G$5000,COLUMN($G$2),0)&amp;"")</f>
        <v/>
      </c>
      <c r="H957" s="151" t="str">
        <f t="shared" si="31"/>
        <v/>
      </c>
      <c r="I957" s="168"/>
      <c r="J957" s="169"/>
      <c r="K957" s="163"/>
      <c r="L957" s="164" t="str">
        <f t="shared" si="32"/>
        <v/>
      </c>
      <c r="M957" s="165" t="e">
        <f>ROUND(VLOOKUP(A957,当前库存!$A$2:$F$7000,COLUMN($F$3),0)&amp;"",2)</f>
        <v>#DIV/0!</v>
      </c>
      <c r="N957" s="166"/>
      <c r="O957" s="167" t="str">
        <f t="array" ref="O957">INDEX(进货明细!A:A,MATCH(0,COUNTIF(O$2:O956,进货明细!$A$2:$A$5000),)+1)&amp;""</f>
        <v/>
      </c>
      <c r="P957" s="167" t="str">
        <f>IF(ISERROR(VLOOKUP(O957,进货明细!$A$2:$D$5000,COLUMN($B$2),0)&amp;""),"",VLOOKUP(O957,进货明细!$A$2:$D$5000,COLUMN($B$2),0)&amp;"")</f>
        <v/>
      </c>
      <c r="Q957" s="174" t="str">
        <f>IF(ISERROR(VLOOKUP(O957,进货明细!$A$2:$D$5000,COLUMN($C$2),0)&amp;""),"",VLOOKUP(O957,进货明细!$A$2:$D$5000,COLUMN($C$2),0)&amp;"")</f>
        <v/>
      </c>
      <c r="R957" s="167" t="str">
        <f>IF(ISERROR(VLOOKUP(O957,进货明细!$A$2:$D$5000,COLUMN($D$2),0)&amp;""),"",VLOOKUP(O957,进货明细!$A$2:$D$5000,COLUMN($D$2),0)&amp;"")</f>
        <v/>
      </c>
      <c r="S957" s="167" t="str">
        <f>IF(ISERROR(VLOOKUP(O957,进货明细!$A$2:$G$5000,COLUMN($G$2),0)&amp;""),"",VLOOKUP(O957,进货明细!$A$2:$G$5000,COLUMN($G$2),0)&amp;"")</f>
        <v/>
      </c>
    </row>
    <row r="958" customHeight="1" spans="1:19">
      <c r="A958" s="175"/>
      <c r="B958" s="153" t="str">
        <f>IF(ISERROR(VLOOKUP(A958,进货明细!$A$2:$D$5000,COLUMN($B$2),0)&amp;""),"",VLOOKUP(A958,进货明细!$A$2:$D$5000,COLUMN($B$2),0)&amp;"")</f>
        <v/>
      </c>
      <c r="C958" s="147" t="str">
        <f>IF(ISERROR(VLOOKUP(A958,进货明细!$A$2:$D$5000,COLUMN($C$2),0)&amp;""),"",VLOOKUP(A958,进货明细!$A$2:$D$5000,COLUMN($C$2),0)&amp;"")</f>
        <v/>
      </c>
      <c r="D958" s="147" t="str">
        <f>IF(ISERROR(VLOOKUP(A958,进货明细!$A$2:$D$5000,COLUMN($D$2),0)&amp;""),"",VLOOKUP(A958,进货明细!$A$2:$D$5000,COLUMN($D$2),0)&amp;"")</f>
        <v/>
      </c>
      <c r="E958" s="148"/>
      <c r="F958" s="152"/>
      <c r="G958" s="150" t="str">
        <f>IF(ISERROR(VLOOKUP(A958,进货明细!$A$2:$G$5000,COLUMN($G$2),0)&amp;""),"",VLOOKUP(A958,进货明细!$A$2:$G$5000,COLUMN($G$2),0)&amp;"")</f>
        <v/>
      </c>
      <c r="H958" s="151" t="str">
        <f t="shared" si="31"/>
        <v/>
      </c>
      <c r="I958" s="168"/>
      <c r="J958" s="169"/>
      <c r="K958" s="163"/>
      <c r="L958" s="164" t="str">
        <f t="shared" si="32"/>
        <v/>
      </c>
      <c r="M958" s="165" t="e">
        <f>ROUND(VLOOKUP(A958,当前库存!$A$2:$F$7000,COLUMN($F$3),0)&amp;"",2)</f>
        <v>#DIV/0!</v>
      </c>
      <c r="N958" s="166"/>
      <c r="O958" s="167" t="str">
        <f t="array" ref="O958">INDEX(进货明细!A:A,MATCH(0,COUNTIF(O$2:O957,进货明细!$A$2:$A$5000),)+1)&amp;""</f>
        <v/>
      </c>
      <c r="P958" s="167" t="str">
        <f>IF(ISERROR(VLOOKUP(O958,进货明细!$A$2:$D$5000,COLUMN($B$2),0)&amp;""),"",VLOOKUP(O958,进货明细!$A$2:$D$5000,COLUMN($B$2),0)&amp;"")</f>
        <v/>
      </c>
      <c r="Q958" s="174" t="str">
        <f>IF(ISERROR(VLOOKUP(O958,进货明细!$A$2:$D$5000,COLUMN($C$2),0)&amp;""),"",VLOOKUP(O958,进货明细!$A$2:$D$5000,COLUMN($C$2),0)&amp;"")</f>
        <v/>
      </c>
      <c r="R958" s="167" t="str">
        <f>IF(ISERROR(VLOOKUP(O958,进货明细!$A$2:$D$5000,COLUMN($D$2),0)&amp;""),"",VLOOKUP(O958,进货明细!$A$2:$D$5000,COLUMN($D$2),0)&amp;"")</f>
        <v/>
      </c>
      <c r="S958" s="167" t="str">
        <f>IF(ISERROR(VLOOKUP(O958,进货明细!$A$2:$G$5000,COLUMN($G$2),0)&amp;""),"",VLOOKUP(O958,进货明细!$A$2:$G$5000,COLUMN($G$2),0)&amp;"")</f>
        <v/>
      </c>
    </row>
    <row r="959" customHeight="1" spans="1:19">
      <c r="A959" s="175"/>
      <c r="B959" s="153" t="str">
        <f>IF(ISERROR(VLOOKUP(A959,进货明细!$A$2:$D$5000,COLUMN($B$2),0)&amp;""),"",VLOOKUP(A959,进货明细!$A$2:$D$5000,COLUMN($B$2),0)&amp;"")</f>
        <v/>
      </c>
      <c r="C959" s="147" t="str">
        <f>IF(ISERROR(VLOOKUP(A959,进货明细!$A$2:$D$5000,COLUMN($C$2),0)&amp;""),"",VLOOKUP(A959,进货明细!$A$2:$D$5000,COLUMN($C$2),0)&amp;"")</f>
        <v/>
      </c>
      <c r="D959" s="147" t="str">
        <f>IF(ISERROR(VLOOKUP(A959,进货明细!$A$2:$D$5000,COLUMN($D$2),0)&amp;""),"",VLOOKUP(A959,进货明细!$A$2:$D$5000,COLUMN($D$2),0)&amp;"")</f>
        <v/>
      </c>
      <c r="E959" s="148"/>
      <c r="F959" s="152"/>
      <c r="G959" s="150" t="str">
        <f>IF(ISERROR(VLOOKUP(A959,进货明细!$A$2:$G$5000,COLUMN($G$2),0)&amp;""),"",VLOOKUP(A959,进货明细!$A$2:$G$5000,COLUMN($G$2),0)&amp;"")</f>
        <v/>
      </c>
      <c r="H959" s="151" t="str">
        <f t="shared" si="31"/>
        <v/>
      </c>
      <c r="I959" s="168"/>
      <c r="J959" s="169"/>
      <c r="K959" s="163"/>
      <c r="L959" s="164" t="str">
        <f t="shared" si="32"/>
        <v/>
      </c>
      <c r="M959" s="165" t="e">
        <f>ROUND(VLOOKUP(A959,当前库存!$A$2:$F$7000,COLUMN($F$3),0)&amp;"",2)</f>
        <v>#DIV/0!</v>
      </c>
      <c r="N959" s="166"/>
      <c r="O959" s="167" t="str">
        <f t="array" ref="O959">INDEX(进货明细!A:A,MATCH(0,COUNTIF(O$2:O958,进货明细!$A$2:$A$5000),)+1)&amp;""</f>
        <v/>
      </c>
      <c r="P959" s="167" t="str">
        <f>IF(ISERROR(VLOOKUP(O959,进货明细!$A$2:$D$5000,COLUMN($B$2),0)&amp;""),"",VLOOKUP(O959,进货明细!$A$2:$D$5000,COLUMN($B$2),0)&amp;"")</f>
        <v/>
      </c>
      <c r="Q959" s="174" t="str">
        <f>IF(ISERROR(VLOOKUP(O959,进货明细!$A$2:$D$5000,COLUMN($C$2),0)&amp;""),"",VLOOKUP(O959,进货明细!$A$2:$D$5000,COLUMN($C$2),0)&amp;"")</f>
        <v/>
      </c>
      <c r="R959" s="167" t="str">
        <f>IF(ISERROR(VLOOKUP(O959,进货明细!$A$2:$D$5000,COLUMN($D$2),0)&amp;""),"",VLOOKUP(O959,进货明细!$A$2:$D$5000,COLUMN($D$2),0)&amp;"")</f>
        <v/>
      </c>
      <c r="S959" s="167" t="str">
        <f>IF(ISERROR(VLOOKUP(O959,进货明细!$A$2:$G$5000,COLUMN($G$2),0)&amp;""),"",VLOOKUP(O959,进货明细!$A$2:$G$5000,COLUMN($G$2),0)&amp;"")</f>
        <v/>
      </c>
    </row>
    <row r="960" customHeight="1" spans="1:19">
      <c r="A960" s="175"/>
      <c r="B960" s="153" t="str">
        <f>IF(ISERROR(VLOOKUP(A960,进货明细!$A$2:$D$5000,COLUMN($B$2),0)&amp;""),"",VLOOKUP(A960,进货明细!$A$2:$D$5000,COLUMN($B$2),0)&amp;"")</f>
        <v/>
      </c>
      <c r="C960" s="147" t="str">
        <f>IF(ISERROR(VLOOKUP(A960,进货明细!$A$2:$D$5000,COLUMN($C$2),0)&amp;""),"",VLOOKUP(A960,进货明细!$A$2:$D$5000,COLUMN($C$2),0)&amp;"")</f>
        <v/>
      </c>
      <c r="D960" s="147" t="str">
        <f>IF(ISERROR(VLOOKUP(A960,进货明细!$A$2:$D$5000,COLUMN($D$2),0)&amp;""),"",VLOOKUP(A960,进货明细!$A$2:$D$5000,COLUMN($D$2),0)&amp;"")</f>
        <v/>
      </c>
      <c r="E960" s="148"/>
      <c r="F960" s="152"/>
      <c r="G960" s="150" t="str">
        <f>IF(ISERROR(VLOOKUP(A960,进货明细!$A$2:$G$5000,COLUMN($G$2),0)&amp;""),"",VLOOKUP(A960,进货明细!$A$2:$G$5000,COLUMN($G$2),0)&amp;"")</f>
        <v/>
      </c>
      <c r="H960" s="151" t="str">
        <f t="shared" si="31"/>
        <v/>
      </c>
      <c r="I960" s="168"/>
      <c r="J960" s="169"/>
      <c r="K960" s="163"/>
      <c r="L960" s="164" t="str">
        <f t="shared" si="32"/>
        <v/>
      </c>
      <c r="M960" s="165" t="e">
        <f>ROUND(VLOOKUP(A960,当前库存!$A$2:$F$7000,COLUMN($F$3),0)&amp;"",2)</f>
        <v>#DIV/0!</v>
      </c>
      <c r="N960" s="166"/>
      <c r="O960" s="167" t="str">
        <f t="array" ref="O960">INDEX(进货明细!A:A,MATCH(0,COUNTIF(O$2:O959,进货明细!$A$2:$A$5000),)+1)&amp;""</f>
        <v/>
      </c>
      <c r="P960" s="167" t="str">
        <f>IF(ISERROR(VLOOKUP(O960,进货明细!$A$2:$D$5000,COLUMN($B$2),0)&amp;""),"",VLOOKUP(O960,进货明细!$A$2:$D$5000,COLUMN($B$2),0)&amp;"")</f>
        <v/>
      </c>
      <c r="Q960" s="174" t="str">
        <f>IF(ISERROR(VLOOKUP(O960,进货明细!$A$2:$D$5000,COLUMN($C$2),0)&amp;""),"",VLOOKUP(O960,进货明细!$A$2:$D$5000,COLUMN($C$2),0)&amp;"")</f>
        <v/>
      </c>
      <c r="R960" s="167" t="str">
        <f>IF(ISERROR(VLOOKUP(O960,进货明细!$A$2:$D$5000,COLUMN($D$2),0)&amp;""),"",VLOOKUP(O960,进货明细!$A$2:$D$5000,COLUMN($D$2),0)&amp;"")</f>
        <v/>
      </c>
      <c r="S960" s="167" t="str">
        <f>IF(ISERROR(VLOOKUP(O960,进货明细!$A$2:$G$5000,COLUMN($G$2),0)&amp;""),"",VLOOKUP(O960,进货明细!$A$2:$G$5000,COLUMN($G$2),0)&amp;"")</f>
        <v/>
      </c>
    </row>
    <row r="961" customHeight="1" spans="1:19">
      <c r="A961" s="175"/>
      <c r="B961" s="153" t="str">
        <f>IF(ISERROR(VLOOKUP(A961,进货明细!$A$2:$D$5000,COLUMN($B$2),0)&amp;""),"",VLOOKUP(A961,进货明细!$A$2:$D$5000,COLUMN($B$2),0)&amp;"")</f>
        <v/>
      </c>
      <c r="C961" s="147" t="str">
        <f>IF(ISERROR(VLOOKUP(A961,进货明细!$A$2:$D$5000,COLUMN($C$2),0)&amp;""),"",VLOOKUP(A961,进货明细!$A$2:$D$5000,COLUMN($C$2),0)&amp;"")</f>
        <v/>
      </c>
      <c r="D961" s="147" t="str">
        <f>IF(ISERROR(VLOOKUP(A961,进货明细!$A$2:$D$5000,COLUMN($D$2),0)&amp;""),"",VLOOKUP(A961,进货明细!$A$2:$D$5000,COLUMN($D$2),0)&amp;"")</f>
        <v/>
      </c>
      <c r="E961" s="148"/>
      <c r="F961" s="152"/>
      <c r="G961" s="150" t="str">
        <f>IF(ISERROR(VLOOKUP(A961,进货明细!$A$2:$G$5000,COLUMN($G$2),0)&amp;""),"",VLOOKUP(A961,进货明细!$A$2:$G$5000,COLUMN($G$2),0)&amp;"")</f>
        <v/>
      </c>
      <c r="H961" s="151" t="str">
        <f t="shared" si="31"/>
        <v/>
      </c>
      <c r="I961" s="168"/>
      <c r="J961" s="169"/>
      <c r="K961" s="163"/>
      <c r="L961" s="164" t="str">
        <f t="shared" si="32"/>
        <v/>
      </c>
      <c r="M961" s="165" t="e">
        <f>ROUND(VLOOKUP(A961,当前库存!$A$2:$F$7000,COLUMN($F$3),0)&amp;"",2)</f>
        <v>#DIV/0!</v>
      </c>
      <c r="N961" s="166"/>
      <c r="O961" s="167" t="str">
        <f t="array" ref="O961">INDEX(进货明细!A:A,MATCH(0,COUNTIF(O$2:O960,进货明细!$A$2:$A$5000),)+1)&amp;""</f>
        <v/>
      </c>
      <c r="P961" s="167" t="str">
        <f>IF(ISERROR(VLOOKUP(O961,进货明细!$A$2:$D$5000,COLUMN($B$2),0)&amp;""),"",VLOOKUP(O961,进货明细!$A$2:$D$5000,COLUMN($B$2),0)&amp;"")</f>
        <v/>
      </c>
      <c r="Q961" s="174" t="str">
        <f>IF(ISERROR(VLOOKUP(O961,进货明细!$A$2:$D$5000,COLUMN($C$2),0)&amp;""),"",VLOOKUP(O961,进货明细!$A$2:$D$5000,COLUMN($C$2),0)&amp;"")</f>
        <v/>
      </c>
      <c r="R961" s="167" t="str">
        <f>IF(ISERROR(VLOOKUP(O961,进货明细!$A$2:$D$5000,COLUMN($D$2),0)&amp;""),"",VLOOKUP(O961,进货明细!$A$2:$D$5000,COLUMN($D$2),0)&amp;"")</f>
        <v/>
      </c>
      <c r="S961" s="167" t="str">
        <f>IF(ISERROR(VLOOKUP(O961,进货明细!$A$2:$G$5000,COLUMN($G$2),0)&amp;""),"",VLOOKUP(O961,进货明细!$A$2:$G$5000,COLUMN($G$2),0)&amp;"")</f>
        <v/>
      </c>
    </row>
    <row r="962" customHeight="1" spans="1:19">
      <c r="A962" s="175"/>
      <c r="B962" s="153" t="str">
        <f>IF(ISERROR(VLOOKUP(A962,进货明细!$A$2:$D$5000,COLUMN($B$2),0)&amp;""),"",VLOOKUP(A962,进货明细!$A$2:$D$5000,COLUMN($B$2),0)&amp;"")</f>
        <v/>
      </c>
      <c r="C962" s="147" t="str">
        <f>IF(ISERROR(VLOOKUP(A962,进货明细!$A$2:$D$5000,COLUMN($C$2),0)&amp;""),"",VLOOKUP(A962,进货明细!$A$2:$D$5000,COLUMN($C$2),0)&amp;"")</f>
        <v/>
      </c>
      <c r="D962" s="147" t="str">
        <f>IF(ISERROR(VLOOKUP(A962,进货明细!$A$2:$D$5000,COLUMN($D$2),0)&amp;""),"",VLOOKUP(A962,进货明细!$A$2:$D$5000,COLUMN($D$2),0)&amp;"")</f>
        <v/>
      </c>
      <c r="E962" s="148"/>
      <c r="F962" s="152"/>
      <c r="G962" s="150" t="str">
        <f>IF(ISERROR(VLOOKUP(A962,进货明细!$A$2:$G$5000,COLUMN($G$2),0)&amp;""),"",VLOOKUP(A962,进货明细!$A$2:$G$5000,COLUMN($G$2),0)&amp;"")</f>
        <v/>
      </c>
      <c r="H962" s="151" t="str">
        <f t="shared" si="31"/>
        <v/>
      </c>
      <c r="I962" s="168"/>
      <c r="J962" s="169"/>
      <c r="K962" s="163"/>
      <c r="L962" s="164" t="str">
        <f t="shared" si="32"/>
        <v/>
      </c>
      <c r="M962" s="165" t="e">
        <f>ROUND(VLOOKUP(A962,当前库存!$A$2:$F$7000,COLUMN($F$3),0)&amp;"",2)</f>
        <v>#DIV/0!</v>
      </c>
      <c r="N962" s="166"/>
      <c r="O962" s="167" t="str">
        <f t="array" ref="O962">INDEX(进货明细!A:A,MATCH(0,COUNTIF(O$2:O961,进货明细!$A$2:$A$5000),)+1)&amp;""</f>
        <v/>
      </c>
      <c r="P962" s="167" t="str">
        <f>IF(ISERROR(VLOOKUP(O962,进货明细!$A$2:$D$5000,COLUMN($B$2),0)&amp;""),"",VLOOKUP(O962,进货明细!$A$2:$D$5000,COLUMN($B$2),0)&amp;"")</f>
        <v/>
      </c>
      <c r="Q962" s="174" t="str">
        <f>IF(ISERROR(VLOOKUP(O962,进货明细!$A$2:$D$5000,COLUMN($C$2),0)&amp;""),"",VLOOKUP(O962,进货明细!$A$2:$D$5000,COLUMN($C$2),0)&amp;"")</f>
        <v/>
      </c>
      <c r="R962" s="167" t="str">
        <f>IF(ISERROR(VLOOKUP(O962,进货明细!$A$2:$D$5000,COLUMN($D$2),0)&amp;""),"",VLOOKUP(O962,进货明细!$A$2:$D$5000,COLUMN($D$2),0)&amp;"")</f>
        <v/>
      </c>
      <c r="S962" s="167" t="str">
        <f>IF(ISERROR(VLOOKUP(O962,进货明细!$A$2:$G$5000,COLUMN($G$2),0)&amp;""),"",VLOOKUP(O962,进货明细!$A$2:$G$5000,COLUMN($G$2),0)&amp;"")</f>
        <v/>
      </c>
    </row>
    <row r="963" customHeight="1" spans="1:19">
      <c r="A963" s="175"/>
      <c r="B963" s="153" t="str">
        <f>IF(ISERROR(VLOOKUP(A963,进货明细!$A$2:$D$5000,COLUMN($B$2),0)&amp;""),"",VLOOKUP(A963,进货明细!$A$2:$D$5000,COLUMN($B$2),0)&amp;"")</f>
        <v/>
      </c>
      <c r="C963" s="147" t="str">
        <f>IF(ISERROR(VLOOKUP(A963,进货明细!$A$2:$D$5000,COLUMN($C$2),0)&amp;""),"",VLOOKUP(A963,进货明细!$A$2:$D$5000,COLUMN($C$2),0)&amp;"")</f>
        <v/>
      </c>
      <c r="D963" s="147" t="str">
        <f>IF(ISERROR(VLOOKUP(A963,进货明细!$A$2:$D$5000,COLUMN($D$2),0)&amp;""),"",VLOOKUP(A963,进货明细!$A$2:$D$5000,COLUMN($D$2),0)&amp;"")</f>
        <v/>
      </c>
      <c r="E963" s="148"/>
      <c r="F963" s="152"/>
      <c r="G963" s="150" t="str">
        <f>IF(ISERROR(VLOOKUP(A963,进货明细!$A$2:$G$5000,COLUMN($G$2),0)&amp;""),"",VLOOKUP(A963,进货明细!$A$2:$G$5000,COLUMN($G$2),0)&amp;"")</f>
        <v/>
      </c>
      <c r="H963" s="151" t="str">
        <f t="shared" si="31"/>
        <v/>
      </c>
      <c r="I963" s="168"/>
      <c r="J963" s="169"/>
      <c r="K963" s="163"/>
      <c r="L963" s="164" t="str">
        <f t="shared" si="32"/>
        <v/>
      </c>
      <c r="M963" s="165" t="e">
        <f>ROUND(VLOOKUP(A963,当前库存!$A$2:$F$7000,COLUMN($F$3),0)&amp;"",2)</f>
        <v>#DIV/0!</v>
      </c>
      <c r="N963" s="166"/>
      <c r="O963" s="167" t="str">
        <f t="array" ref="O963">INDEX(进货明细!A:A,MATCH(0,COUNTIF(O$2:O962,进货明细!$A$2:$A$5000),)+1)&amp;""</f>
        <v/>
      </c>
      <c r="P963" s="167" t="str">
        <f>IF(ISERROR(VLOOKUP(O963,进货明细!$A$2:$D$5000,COLUMN($B$2),0)&amp;""),"",VLOOKUP(O963,进货明细!$A$2:$D$5000,COLUMN($B$2),0)&amp;"")</f>
        <v/>
      </c>
      <c r="Q963" s="174" t="str">
        <f>IF(ISERROR(VLOOKUP(O963,进货明细!$A$2:$D$5000,COLUMN($C$2),0)&amp;""),"",VLOOKUP(O963,进货明细!$A$2:$D$5000,COLUMN($C$2),0)&amp;"")</f>
        <v/>
      </c>
      <c r="R963" s="167" t="str">
        <f>IF(ISERROR(VLOOKUP(O963,进货明细!$A$2:$D$5000,COLUMN($D$2),0)&amp;""),"",VLOOKUP(O963,进货明细!$A$2:$D$5000,COLUMN($D$2),0)&amp;"")</f>
        <v/>
      </c>
      <c r="S963" s="167" t="str">
        <f>IF(ISERROR(VLOOKUP(O963,进货明细!$A$2:$G$5000,COLUMN($G$2),0)&amp;""),"",VLOOKUP(O963,进货明细!$A$2:$G$5000,COLUMN($G$2),0)&amp;"")</f>
        <v/>
      </c>
    </row>
    <row r="964" customHeight="1" spans="1:19">
      <c r="A964" s="175"/>
      <c r="B964" s="153" t="str">
        <f>IF(ISERROR(VLOOKUP(A964,进货明细!$A$2:$D$5000,COLUMN($B$2),0)&amp;""),"",VLOOKUP(A964,进货明细!$A$2:$D$5000,COLUMN($B$2),0)&amp;"")</f>
        <v/>
      </c>
      <c r="C964" s="147" t="str">
        <f>IF(ISERROR(VLOOKUP(A964,进货明细!$A$2:$D$5000,COLUMN($C$2),0)&amp;""),"",VLOOKUP(A964,进货明细!$A$2:$D$5000,COLUMN($C$2),0)&amp;"")</f>
        <v/>
      </c>
      <c r="D964" s="147" t="str">
        <f>IF(ISERROR(VLOOKUP(A964,进货明细!$A$2:$D$5000,COLUMN($D$2),0)&amp;""),"",VLOOKUP(A964,进货明细!$A$2:$D$5000,COLUMN($D$2),0)&amp;"")</f>
        <v/>
      </c>
      <c r="E964" s="148"/>
      <c r="F964" s="152"/>
      <c r="G964" s="150" t="str">
        <f>IF(ISERROR(VLOOKUP(A964,进货明细!$A$2:$G$5000,COLUMN($G$2),0)&amp;""),"",VLOOKUP(A964,进货明细!$A$2:$G$5000,COLUMN($G$2),0)&amp;"")</f>
        <v/>
      </c>
      <c r="H964" s="151" t="str">
        <f t="shared" si="31"/>
        <v/>
      </c>
      <c r="I964" s="168"/>
      <c r="J964" s="169"/>
      <c r="K964" s="163"/>
      <c r="L964" s="164" t="str">
        <f t="shared" si="32"/>
        <v/>
      </c>
      <c r="M964" s="165" t="e">
        <f>ROUND(VLOOKUP(A964,当前库存!$A$2:$F$7000,COLUMN($F$3),0)&amp;"",2)</f>
        <v>#DIV/0!</v>
      </c>
      <c r="N964" s="166"/>
      <c r="O964" s="167" t="str">
        <f t="array" ref="O964">INDEX(进货明细!A:A,MATCH(0,COUNTIF(O$2:O963,进货明细!$A$2:$A$5000),)+1)&amp;""</f>
        <v/>
      </c>
      <c r="P964" s="167" t="str">
        <f>IF(ISERROR(VLOOKUP(O964,进货明细!$A$2:$D$5000,COLUMN($B$2),0)&amp;""),"",VLOOKUP(O964,进货明细!$A$2:$D$5000,COLUMN($B$2),0)&amp;"")</f>
        <v/>
      </c>
      <c r="Q964" s="174" t="str">
        <f>IF(ISERROR(VLOOKUP(O964,进货明细!$A$2:$D$5000,COLUMN($C$2),0)&amp;""),"",VLOOKUP(O964,进货明细!$A$2:$D$5000,COLUMN($C$2),0)&amp;"")</f>
        <v/>
      </c>
      <c r="R964" s="167" t="str">
        <f>IF(ISERROR(VLOOKUP(O964,进货明细!$A$2:$D$5000,COLUMN($D$2),0)&amp;""),"",VLOOKUP(O964,进货明细!$A$2:$D$5000,COLUMN($D$2),0)&amp;"")</f>
        <v/>
      </c>
      <c r="S964" s="167" t="str">
        <f>IF(ISERROR(VLOOKUP(O964,进货明细!$A$2:$G$5000,COLUMN($G$2),0)&amp;""),"",VLOOKUP(O964,进货明细!$A$2:$G$5000,COLUMN($G$2),0)&amp;"")</f>
        <v/>
      </c>
    </row>
    <row r="965" customHeight="1" spans="1:19">
      <c r="A965" s="175"/>
      <c r="B965" s="153" t="str">
        <f>IF(ISERROR(VLOOKUP(A965,进货明细!$A$2:$D$5000,COLUMN($B$2),0)&amp;""),"",VLOOKUP(A965,进货明细!$A$2:$D$5000,COLUMN($B$2),0)&amp;"")</f>
        <v/>
      </c>
      <c r="C965" s="147" t="str">
        <f>IF(ISERROR(VLOOKUP(A965,进货明细!$A$2:$D$5000,COLUMN($C$2),0)&amp;""),"",VLOOKUP(A965,进货明细!$A$2:$D$5000,COLUMN($C$2),0)&amp;"")</f>
        <v/>
      </c>
      <c r="D965" s="147" t="str">
        <f>IF(ISERROR(VLOOKUP(A965,进货明细!$A$2:$D$5000,COLUMN($D$2),0)&amp;""),"",VLOOKUP(A965,进货明细!$A$2:$D$5000,COLUMN($D$2),0)&amp;"")</f>
        <v/>
      </c>
      <c r="E965" s="148"/>
      <c r="F965" s="152"/>
      <c r="G965" s="150" t="str">
        <f>IF(ISERROR(VLOOKUP(A965,进货明细!$A$2:$G$5000,COLUMN($G$2),0)&amp;""),"",VLOOKUP(A965,进货明细!$A$2:$G$5000,COLUMN($G$2),0)&amp;"")</f>
        <v/>
      </c>
      <c r="H965" s="151" t="str">
        <f t="shared" si="31"/>
        <v/>
      </c>
      <c r="I965" s="168"/>
      <c r="J965" s="169"/>
      <c r="K965" s="163"/>
      <c r="L965" s="164" t="str">
        <f t="shared" si="32"/>
        <v/>
      </c>
      <c r="M965" s="165" t="e">
        <f>ROUND(VLOOKUP(A965,当前库存!$A$2:$F$7000,COLUMN($F$3),0)&amp;"",2)</f>
        <v>#DIV/0!</v>
      </c>
      <c r="N965" s="166"/>
      <c r="O965" s="167" t="str">
        <f t="array" ref="O965">INDEX(进货明细!A:A,MATCH(0,COUNTIF(O$2:O964,进货明细!$A$2:$A$5000),)+1)&amp;""</f>
        <v/>
      </c>
      <c r="P965" s="167" t="str">
        <f>IF(ISERROR(VLOOKUP(O965,进货明细!$A$2:$D$5000,COLUMN($B$2),0)&amp;""),"",VLOOKUP(O965,进货明细!$A$2:$D$5000,COLUMN($B$2),0)&amp;"")</f>
        <v/>
      </c>
      <c r="Q965" s="174" t="str">
        <f>IF(ISERROR(VLOOKUP(O965,进货明细!$A$2:$D$5000,COLUMN($C$2),0)&amp;""),"",VLOOKUP(O965,进货明细!$A$2:$D$5000,COLUMN($C$2),0)&amp;"")</f>
        <v/>
      </c>
      <c r="R965" s="167" t="str">
        <f>IF(ISERROR(VLOOKUP(O965,进货明细!$A$2:$D$5000,COLUMN($D$2),0)&amp;""),"",VLOOKUP(O965,进货明细!$A$2:$D$5000,COLUMN($D$2),0)&amp;"")</f>
        <v/>
      </c>
      <c r="S965" s="167" t="str">
        <f>IF(ISERROR(VLOOKUP(O965,进货明细!$A$2:$G$5000,COLUMN($G$2),0)&amp;""),"",VLOOKUP(O965,进货明细!$A$2:$G$5000,COLUMN($G$2),0)&amp;"")</f>
        <v/>
      </c>
    </row>
    <row r="966" customHeight="1" spans="1:19">
      <c r="A966" s="175"/>
      <c r="B966" s="153" t="str">
        <f>IF(ISERROR(VLOOKUP(A966,进货明细!$A$2:$D$5000,COLUMN($B$2),0)&amp;""),"",VLOOKUP(A966,进货明细!$A$2:$D$5000,COLUMN($B$2),0)&amp;"")</f>
        <v/>
      </c>
      <c r="C966" s="147" t="str">
        <f>IF(ISERROR(VLOOKUP(A966,进货明细!$A$2:$D$5000,COLUMN($C$2),0)&amp;""),"",VLOOKUP(A966,进货明细!$A$2:$D$5000,COLUMN($C$2),0)&amp;"")</f>
        <v/>
      </c>
      <c r="D966" s="147" t="str">
        <f>IF(ISERROR(VLOOKUP(A966,进货明细!$A$2:$D$5000,COLUMN($D$2),0)&amp;""),"",VLOOKUP(A966,进货明细!$A$2:$D$5000,COLUMN($D$2),0)&amp;"")</f>
        <v/>
      </c>
      <c r="E966" s="148"/>
      <c r="F966" s="152"/>
      <c r="G966" s="150" t="str">
        <f>IF(ISERROR(VLOOKUP(A966,进货明细!$A$2:$G$5000,COLUMN($G$2),0)&amp;""),"",VLOOKUP(A966,进货明细!$A$2:$G$5000,COLUMN($G$2),0)&amp;"")</f>
        <v/>
      </c>
      <c r="H966" s="151" t="str">
        <f t="shared" si="31"/>
        <v/>
      </c>
      <c r="I966" s="168"/>
      <c r="J966" s="169"/>
      <c r="K966" s="163"/>
      <c r="L966" s="164" t="str">
        <f t="shared" si="32"/>
        <v/>
      </c>
      <c r="M966" s="165" t="e">
        <f>ROUND(VLOOKUP(A966,当前库存!$A$2:$F$7000,COLUMN($F$3),0)&amp;"",2)</f>
        <v>#DIV/0!</v>
      </c>
      <c r="N966" s="166"/>
      <c r="O966" s="167" t="str">
        <f t="array" ref="O966">INDEX(进货明细!A:A,MATCH(0,COUNTIF(O$2:O965,进货明细!$A$2:$A$5000),)+1)&amp;""</f>
        <v/>
      </c>
      <c r="P966" s="167" t="str">
        <f>IF(ISERROR(VLOOKUP(O966,进货明细!$A$2:$D$5000,COLUMN($B$2),0)&amp;""),"",VLOOKUP(O966,进货明细!$A$2:$D$5000,COLUMN($B$2),0)&amp;"")</f>
        <v/>
      </c>
      <c r="Q966" s="174" t="str">
        <f>IF(ISERROR(VLOOKUP(O966,进货明细!$A$2:$D$5000,COLUMN($C$2),0)&amp;""),"",VLOOKUP(O966,进货明细!$A$2:$D$5000,COLUMN($C$2),0)&amp;"")</f>
        <v/>
      </c>
      <c r="R966" s="167" t="str">
        <f>IF(ISERROR(VLOOKUP(O966,进货明细!$A$2:$D$5000,COLUMN($D$2),0)&amp;""),"",VLOOKUP(O966,进货明细!$A$2:$D$5000,COLUMN($D$2),0)&amp;"")</f>
        <v/>
      </c>
      <c r="S966" s="167" t="str">
        <f>IF(ISERROR(VLOOKUP(O966,进货明细!$A$2:$G$5000,COLUMN($G$2),0)&amp;""),"",VLOOKUP(O966,进货明细!$A$2:$G$5000,COLUMN($G$2),0)&amp;"")</f>
        <v/>
      </c>
    </row>
    <row r="967" customHeight="1" spans="1:19">
      <c r="A967" s="175"/>
      <c r="B967" s="153" t="str">
        <f>IF(ISERROR(VLOOKUP(A967,进货明细!$A$2:$D$5000,COLUMN($B$2),0)&amp;""),"",VLOOKUP(A967,进货明细!$A$2:$D$5000,COLUMN($B$2),0)&amp;"")</f>
        <v/>
      </c>
      <c r="C967" s="147" t="str">
        <f>IF(ISERROR(VLOOKUP(A967,进货明细!$A$2:$D$5000,COLUMN($C$2),0)&amp;""),"",VLOOKUP(A967,进货明细!$A$2:$D$5000,COLUMN($C$2),0)&amp;"")</f>
        <v/>
      </c>
      <c r="D967" s="147" t="str">
        <f>IF(ISERROR(VLOOKUP(A967,进货明细!$A$2:$D$5000,COLUMN($D$2),0)&amp;""),"",VLOOKUP(A967,进货明细!$A$2:$D$5000,COLUMN($D$2),0)&amp;"")</f>
        <v/>
      </c>
      <c r="E967" s="148"/>
      <c r="F967" s="152"/>
      <c r="G967" s="150" t="str">
        <f>IF(ISERROR(VLOOKUP(A967,进货明细!$A$2:$G$5000,COLUMN($G$2),0)&amp;""),"",VLOOKUP(A967,进货明细!$A$2:$G$5000,COLUMN($G$2),0)&amp;"")</f>
        <v/>
      </c>
      <c r="H967" s="151" t="str">
        <f t="shared" si="31"/>
        <v/>
      </c>
      <c r="I967" s="168"/>
      <c r="J967" s="169"/>
      <c r="K967" s="163"/>
      <c r="L967" s="164" t="str">
        <f t="shared" si="32"/>
        <v/>
      </c>
      <c r="M967" s="165" t="e">
        <f>ROUND(VLOOKUP(A967,当前库存!$A$2:$F$7000,COLUMN($F$3),0)&amp;"",2)</f>
        <v>#DIV/0!</v>
      </c>
      <c r="N967" s="166"/>
      <c r="O967" s="167" t="str">
        <f t="array" ref="O967">INDEX(进货明细!A:A,MATCH(0,COUNTIF(O$2:O966,进货明细!$A$2:$A$5000),)+1)&amp;""</f>
        <v/>
      </c>
      <c r="P967" s="167" t="str">
        <f>IF(ISERROR(VLOOKUP(O967,进货明细!$A$2:$D$5000,COLUMN($B$2),0)&amp;""),"",VLOOKUP(O967,进货明细!$A$2:$D$5000,COLUMN($B$2),0)&amp;"")</f>
        <v/>
      </c>
      <c r="Q967" s="174" t="str">
        <f>IF(ISERROR(VLOOKUP(O967,进货明细!$A$2:$D$5000,COLUMN($C$2),0)&amp;""),"",VLOOKUP(O967,进货明细!$A$2:$D$5000,COLUMN($C$2),0)&amp;"")</f>
        <v/>
      </c>
      <c r="R967" s="167" t="str">
        <f>IF(ISERROR(VLOOKUP(O967,进货明细!$A$2:$D$5000,COLUMN($D$2),0)&amp;""),"",VLOOKUP(O967,进货明细!$A$2:$D$5000,COLUMN($D$2),0)&amp;"")</f>
        <v/>
      </c>
      <c r="S967" s="167" t="str">
        <f>IF(ISERROR(VLOOKUP(O967,进货明细!$A$2:$G$5000,COLUMN($G$2),0)&amp;""),"",VLOOKUP(O967,进货明细!$A$2:$G$5000,COLUMN($G$2),0)&amp;"")</f>
        <v/>
      </c>
    </row>
    <row r="968" customHeight="1" spans="1:19">
      <c r="A968" s="175"/>
      <c r="B968" s="153" t="str">
        <f>IF(ISERROR(VLOOKUP(A968,进货明细!$A$2:$D$5000,COLUMN($B$2),0)&amp;""),"",VLOOKUP(A968,进货明细!$A$2:$D$5000,COLUMN($B$2),0)&amp;"")</f>
        <v/>
      </c>
      <c r="C968" s="147" t="str">
        <f>IF(ISERROR(VLOOKUP(A968,进货明细!$A$2:$D$5000,COLUMN($C$2),0)&amp;""),"",VLOOKUP(A968,进货明细!$A$2:$D$5000,COLUMN($C$2),0)&amp;"")</f>
        <v/>
      </c>
      <c r="D968" s="147" t="str">
        <f>IF(ISERROR(VLOOKUP(A968,进货明细!$A$2:$D$5000,COLUMN($D$2),0)&amp;""),"",VLOOKUP(A968,进货明细!$A$2:$D$5000,COLUMN($D$2),0)&amp;"")</f>
        <v/>
      </c>
      <c r="E968" s="148"/>
      <c r="F968" s="152"/>
      <c r="G968" s="150" t="str">
        <f>IF(ISERROR(VLOOKUP(A968,进货明细!$A$2:$G$5000,COLUMN($G$2),0)&amp;""),"",VLOOKUP(A968,进货明细!$A$2:$G$5000,COLUMN($G$2),0)&amp;"")</f>
        <v/>
      </c>
      <c r="H968" s="151" t="str">
        <f t="shared" si="31"/>
        <v/>
      </c>
      <c r="I968" s="168"/>
      <c r="J968" s="169"/>
      <c r="K968" s="163"/>
      <c r="L968" s="164" t="str">
        <f t="shared" si="32"/>
        <v/>
      </c>
      <c r="M968" s="165" t="e">
        <f>ROUND(VLOOKUP(A968,当前库存!$A$2:$F$7000,COLUMN($F$3),0)&amp;"",2)</f>
        <v>#DIV/0!</v>
      </c>
      <c r="N968" s="166"/>
      <c r="O968" s="167" t="str">
        <f t="array" ref="O968">INDEX(进货明细!A:A,MATCH(0,COUNTIF(O$2:O967,进货明细!$A$2:$A$5000),)+1)&amp;""</f>
        <v/>
      </c>
      <c r="P968" s="167" t="str">
        <f>IF(ISERROR(VLOOKUP(O968,进货明细!$A$2:$D$5000,COLUMN($B$2),0)&amp;""),"",VLOOKUP(O968,进货明细!$A$2:$D$5000,COLUMN($B$2),0)&amp;"")</f>
        <v/>
      </c>
      <c r="Q968" s="174" t="str">
        <f>IF(ISERROR(VLOOKUP(O968,进货明细!$A$2:$D$5000,COLUMN($C$2),0)&amp;""),"",VLOOKUP(O968,进货明细!$A$2:$D$5000,COLUMN($C$2),0)&amp;"")</f>
        <v/>
      </c>
      <c r="R968" s="167" t="str">
        <f>IF(ISERROR(VLOOKUP(O968,进货明细!$A$2:$D$5000,COLUMN($D$2),0)&amp;""),"",VLOOKUP(O968,进货明细!$A$2:$D$5000,COLUMN($D$2),0)&amp;"")</f>
        <v/>
      </c>
      <c r="S968" s="167" t="str">
        <f>IF(ISERROR(VLOOKUP(O968,进货明细!$A$2:$G$5000,COLUMN($G$2),0)&amp;""),"",VLOOKUP(O968,进货明细!$A$2:$G$5000,COLUMN($G$2),0)&amp;"")</f>
        <v/>
      </c>
    </row>
    <row r="969" customHeight="1" spans="1:19">
      <c r="A969" s="175"/>
      <c r="B969" s="153" t="str">
        <f>IF(ISERROR(VLOOKUP(A969,进货明细!$A$2:$D$5000,COLUMN($B$2),0)&amp;""),"",VLOOKUP(A969,进货明细!$A$2:$D$5000,COLUMN($B$2),0)&amp;"")</f>
        <v/>
      </c>
      <c r="C969" s="147" t="str">
        <f>IF(ISERROR(VLOOKUP(A969,进货明细!$A$2:$D$5000,COLUMN($C$2),0)&amp;""),"",VLOOKUP(A969,进货明细!$A$2:$D$5000,COLUMN($C$2),0)&amp;"")</f>
        <v/>
      </c>
      <c r="D969" s="147" t="str">
        <f>IF(ISERROR(VLOOKUP(A969,进货明细!$A$2:$D$5000,COLUMN($D$2),0)&amp;""),"",VLOOKUP(A969,进货明细!$A$2:$D$5000,COLUMN($D$2),0)&amp;"")</f>
        <v/>
      </c>
      <c r="E969" s="148"/>
      <c r="F969" s="152"/>
      <c r="G969" s="150" t="str">
        <f>IF(ISERROR(VLOOKUP(A969,进货明细!$A$2:$G$5000,COLUMN($G$2),0)&amp;""),"",VLOOKUP(A969,进货明细!$A$2:$G$5000,COLUMN($G$2),0)&amp;"")</f>
        <v/>
      </c>
      <c r="H969" s="151" t="str">
        <f t="shared" si="31"/>
        <v/>
      </c>
      <c r="I969" s="168"/>
      <c r="J969" s="169"/>
      <c r="K969" s="163"/>
      <c r="L969" s="164" t="str">
        <f t="shared" si="32"/>
        <v/>
      </c>
      <c r="M969" s="165" t="e">
        <f>ROUND(VLOOKUP(A969,当前库存!$A$2:$F$7000,COLUMN($F$3),0)&amp;"",2)</f>
        <v>#DIV/0!</v>
      </c>
      <c r="N969" s="166"/>
      <c r="O969" s="167" t="str">
        <f t="array" ref="O969">INDEX(进货明细!A:A,MATCH(0,COUNTIF(O$2:O968,进货明细!$A$2:$A$5000),)+1)&amp;""</f>
        <v/>
      </c>
      <c r="P969" s="167" t="str">
        <f>IF(ISERROR(VLOOKUP(O969,进货明细!$A$2:$D$5000,COLUMN($B$2),0)&amp;""),"",VLOOKUP(O969,进货明细!$A$2:$D$5000,COLUMN($B$2),0)&amp;"")</f>
        <v/>
      </c>
      <c r="Q969" s="174" t="str">
        <f>IF(ISERROR(VLOOKUP(O969,进货明细!$A$2:$D$5000,COLUMN($C$2),0)&amp;""),"",VLOOKUP(O969,进货明细!$A$2:$D$5000,COLUMN($C$2),0)&amp;"")</f>
        <v/>
      </c>
      <c r="R969" s="167" t="str">
        <f>IF(ISERROR(VLOOKUP(O969,进货明细!$A$2:$D$5000,COLUMN($D$2),0)&amp;""),"",VLOOKUP(O969,进货明细!$A$2:$D$5000,COLUMN($D$2),0)&amp;"")</f>
        <v/>
      </c>
      <c r="S969" s="167" t="str">
        <f>IF(ISERROR(VLOOKUP(O969,进货明细!$A$2:$G$5000,COLUMN($G$2),0)&amp;""),"",VLOOKUP(O969,进货明细!$A$2:$G$5000,COLUMN($G$2),0)&amp;"")</f>
        <v/>
      </c>
    </row>
    <row r="970" customHeight="1" spans="1:19">
      <c r="A970" s="175"/>
      <c r="B970" s="153" t="str">
        <f>IF(ISERROR(VLOOKUP(A970,进货明细!$A$2:$D$5000,COLUMN($B$2),0)&amp;""),"",VLOOKUP(A970,进货明细!$A$2:$D$5000,COLUMN($B$2),0)&amp;"")</f>
        <v/>
      </c>
      <c r="C970" s="147" t="str">
        <f>IF(ISERROR(VLOOKUP(A970,进货明细!$A$2:$D$5000,COLUMN($C$2),0)&amp;""),"",VLOOKUP(A970,进货明细!$A$2:$D$5000,COLUMN($C$2),0)&amp;"")</f>
        <v/>
      </c>
      <c r="D970" s="147" t="str">
        <f>IF(ISERROR(VLOOKUP(A970,进货明细!$A$2:$D$5000,COLUMN($D$2),0)&amp;""),"",VLOOKUP(A970,进货明细!$A$2:$D$5000,COLUMN($D$2),0)&amp;"")</f>
        <v/>
      </c>
      <c r="E970" s="148"/>
      <c r="F970" s="152"/>
      <c r="G970" s="150" t="str">
        <f>IF(ISERROR(VLOOKUP(A970,进货明细!$A$2:$G$5000,COLUMN($G$2),0)&amp;""),"",VLOOKUP(A970,进货明细!$A$2:$G$5000,COLUMN($G$2),0)&amp;"")</f>
        <v/>
      </c>
      <c r="H970" s="151" t="str">
        <f t="shared" ref="H970:H1033" si="33">IF(E970="","",E970*F970)</f>
        <v/>
      </c>
      <c r="I970" s="168"/>
      <c r="J970" s="169"/>
      <c r="K970" s="163"/>
      <c r="L970" s="164" t="str">
        <f t="shared" si="32"/>
        <v/>
      </c>
      <c r="M970" s="165" t="e">
        <f>ROUND(VLOOKUP(A970,当前库存!$A$2:$F$7000,COLUMN($F$3),0)&amp;"",2)</f>
        <v>#DIV/0!</v>
      </c>
      <c r="N970" s="166"/>
      <c r="O970" s="167" t="str">
        <f t="array" ref="O970">INDEX(进货明细!A:A,MATCH(0,COUNTIF(O$2:O969,进货明细!$A$2:$A$5000),)+1)&amp;""</f>
        <v/>
      </c>
      <c r="P970" s="167" t="str">
        <f>IF(ISERROR(VLOOKUP(O970,进货明细!$A$2:$D$5000,COLUMN($B$2),0)&amp;""),"",VLOOKUP(O970,进货明细!$A$2:$D$5000,COLUMN($B$2),0)&amp;"")</f>
        <v/>
      </c>
      <c r="Q970" s="174" t="str">
        <f>IF(ISERROR(VLOOKUP(O970,进货明细!$A$2:$D$5000,COLUMN($C$2),0)&amp;""),"",VLOOKUP(O970,进货明细!$A$2:$D$5000,COLUMN($C$2),0)&amp;"")</f>
        <v/>
      </c>
      <c r="R970" s="167" t="str">
        <f>IF(ISERROR(VLOOKUP(O970,进货明细!$A$2:$D$5000,COLUMN($D$2),0)&amp;""),"",VLOOKUP(O970,进货明细!$A$2:$D$5000,COLUMN($D$2),0)&amp;"")</f>
        <v/>
      </c>
      <c r="S970" s="167" t="str">
        <f>IF(ISERROR(VLOOKUP(O970,进货明细!$A$2:$G$5000,COLUMN($G$2),0)&amp;""),"",VLOOKUP(O970,进货明细!$A$2:$G$5000,COLUMN($G$2),0)&amp;"")</f>
        <v/>
      </c>
    </row>
    <row r="971" customHeight="1" spans="1:19">
      <c r="A971" s="175"/>
      <c r="B971" s="153" t="str">
        <f>IF(ISERROR(VLOOKUP(A971,进货明细!$A$2:$D$5000,COLUMN($B$2),0)&amp;""),"",VLOOKUP(A971,进货明细!$A$2:$D$5000,COLUMN($B$2),0)&amp;"")</f>
        <v/>
      </c>
      <c r="C971" s="147" t="str">
        <f>IF(ISERROR(VLOOKUP(A971,进货明细!$A$2:$D$5000,COLUMN($C$2),0)&amp;""),"",VLOOKUP(A971,进货明细!$A$2:$D$5000,COLUMN($C$2),0)&amp;"")</f>
        <v/>
      </c>
      <c r="D971" s="147" t="str">
        <f>IF(ISERROR(VLOOKUP(A971,进货明细!$A$2:$D$5000,COLUMN($D$2),0)&amp;""),"",VLOOKUP(A971,进货明细!$A$2:$D$5000,COLUMN($D$2),0)&amp;"")</f>
        <v/>
      </c>
      <c r="E971" s="148"/>
      <c r="F971" s="152"/>
      <c r="G971" s="150" t="str">
        <f>IF(ISERROR(VLOOKUP(A971,进货明细!$A$2:$G$5000,COLUMN($G$2),0)&amp;""),"",VLOOKUP(A971,进货明细!$A$2:$G$5000,COLUMN($G$2),0)&amp;"")</f>
        <v/>
      </c>
      <c r="H971" s="151" t="str">
        <f t="shared" si="33"/>
        <v/>
      </c>
      <c r="I971" s="168"/>
      <c r="J971" s="169"/>
      <c r="K971" s="163"/>
      <c r="L971" s="164" t="str">
        <f t="shared" si="32"/>
        <v/>
      </c>
      <c r="M971" s="165" t="e">
        <f>ROUND(VLOOKUP(A971,当前库存!$A$2:$F$7000,COLUMN($F$3),0)&amp;"",2)</f>
        <v>#DIV/0!</v>
      </c>
      <c r="N971" s="166"/>
      <c r="O971" s="167" t="str">
        <f t="array" ref="O971">INDEX(进货明细!A:A,MATCH(0,COUNTIF(O$2:O970,进货明细!$A$2:$A$5000),)+1)&amp;""</f>
        <v/>
      </c>
      <c r="P971" s="167" t="str">
        <f>IF(ISERROR(VLOOKUP(O971,进货明细!$A$2:$D$5000,COLUMN($B$2),0)&amp;""),"",VLOOKUP(O971,进货明细!$A$2:$D$5000,COLUMN($B$2),0)&amp;"")</f>
        <v/>
      </c>
      <c r="Q971" s="174" t="str">
        <f>IF(ISERROR(VLOOKUP(O971,进货明细!$A$2:$D$5000,COLUMN($C$2),0)&amp;""),"",VLOOKUP(O971,进货明细!$A$2:$D$5000,COLUMN($C$2),0)&amp;"")</f>
        <v/>
      </c>
      <c r="R971" s="167" t="str">
        <f>IF(ISERROR(VLOOKUP(O971,进货明细!$A$2:$D$5000,COLUMN($D$2),0)&amp;""),"",VLOOKUP(O971,进货明细!$A$2:$D$5000,COLUMN($D$2),0)&amp;"")</f>
        <v/>
      </c>
      <c r="S971" s="167" t="str">
        <f>IF(ISERROR(VLOOKUP(O971,进货明细!$A$2:$G$5000,COLUMN($G$2),0)&amp;""),"",VLOOKUP(O971,进货明细!$A$2:$G$5000,COLUMN($G$2),0)&amp;"")</f>
        <v/>
      </c>
    </row>
    <row r="972" customHeight="1" spans="1:19">
      <c r="A972" s="175"/>
      <c r="B972" s="153" t="str">
        <f>IF(ISERROR(VLOOKUP(A972,进货明细!$A$2:$D$5000,COLUMN($B$2),0)&amp;""),"",VLOOKUP(A972,进货明细!$A$2:$D$5000,COLUMN($B$2),0)&amp;"")</f>
        <v/>
      </c>
      <c r="C972" s="147" t="str">
        <f>IF(ISERROR(VLOOKUP(A972,进货明细!$A$2:$D$5000,COLUMN($C$2),0)&amp;""),"",VLOOKUP(A972,进货明细!$A$2:$D$5000,COLUMN($C$2),0)&amp;"")</f>
        <v/>
      </c>
      <c r="D972" s="147" t="str">
        <f>IF(ISERROR(VLOOKUP(A972,进货明细!$A$2:$D$5000,COLUMN($D$2),0)&amp;""),"",VLOOKUP(A972,进货明细!$A$2:$D$5000,COLUMN($D$2),0)&amp;"")</f>
        <v/>
      </c>
      <c r="E972" s="148"/>
      <c r="F972" s="152"/>
      <c r="G972" s="150" t="str">
        <f>IF(ISERROR(VLOOKUP(A972,进货明细!$A$2:$G$5000,COLUMN($G$2),0)&amp;""),"",VLOOKUP(A972,进货明细!$A$2:$G$5000,COLUMN($G$2),0)&amp;"")</f>
        <v/>
      </c>
      <c r="H972" s="151" t="str">
        <f t="shared" si="33"/>
        <v/>
      </c>
      <c r="I972" s="168"/>
      <c r="J972" s="169"/>
      <c r="K972" s="163"/>
      <c r="L972" s="164" t="str">
        <f t="shared" si="32"/>
        <v/>
      </c>
      <c r="M972" s="165" t="e">
        <f>ROUND(VLOOKUP(A972,当前库存!$A$2:$F$7000,COLUMN($F$3),0)&amp;"",2)</f>
        <v>#DIV/0!</v>
      </c>
      <c r="N972" s="166"/>
      <c r="O972" s="167" t="str">
        <f t="array" ref="O972">INDEX(进货明细!A:A,MATCH(0,COUNTIF(O$2:O971,进货明细!$A$2:$A$5000),)+1)&amp;""</f>
        <v/>
      </c>
      <c r="P972" s="167" t="str">
        <f>IF(ISERROR(VLOOKUP(O972,进货明细!$A$2:$D$5000,COLUMN($B$2),0)&amp;""),"",VLOOKUP(O972,进货明细!$A$2:$D$5000,COLUMN($B$2),0)&amp;"")</f>
        <v/>
      </c>
      <c r="Q972" s="174" t="str">
        <f>IF(ISERROR(VLOOKUP(O972,进货明细!$A$2:$D$5000,COLUMN($C$2),0)&amp;""),"",VLOOKUP(O972,进货明细!$A$2:$D$5000,COLUMN($C$2),0)&amp;"")</f>
        <v/>
      </c>
      <c r="R972" s="167" t="str">
        <f>IF(ISERROR(VLOOKUP(O972,进货明细!$A$2:$D$5000,COLUMN($D$2),0)&amp;""),"",VLOOKUP(O972,进货明细!$A$2:$D$5000,COLUMN($D$2),0)&amp;"")</f>
        <v/>
      </c>
      <c r="S972" s="167" t="str">
        <f>IF(ISERROR(VLOOKUP(O972,进货明细!$A$2:$G$5000,COLUMN($G$2),0)&amp;""),"",VLOOKUP(O972,进货明细!$A$2:$G$5000,COLUMN($G$2),0)&amp;"")</f>
        <v/>
      </c>
    </row>
    <row r="973" customHeight="1" spans="1:19">
      <c r="A973" s="175"/>
      <c r="B973" s="153" t="str">
        <f>IF(ISERROR(VLOOKUP(A973,进货明细!$A$2:$D$5000,COLUMN($B$2),0)&amp;""),"",VLOOKUP(A973,进货明细!$A$2:$D$5000,COLUMN($B$2),0)&amp;"")</f>
        <v/>
      </c>
      <c r="C973" s="147" t="str">
        <f>IF(ISERROR(VLOOKUP(A973,进货明细!$A$2:$D$5000,COLUMN($C$2),0)&amp;""),"",VLOOKUP(A973,进货明细!$A$2:$D$5000,COLUMN($C$2),0)&amp;"")</f>
        <v/>
      </c>
      <c r="D973" s="147" t="str">
        <f>IF(ISERROR(VLOOKUP(A973,进货明细!$A$2:$D$5000,COLUMN($D$2),0)&amp;""),"",VLOOKUP(A973,进货明细!$A$2:$D$5000,COLUMN($D$2),0)&amp;"")</f>
        <v/>
      </c>
      <c r="E973" s="148"/>
      <c r="F973" s="152"/>
      <c r="G973" s="150" t="str">
        <f>IF(ISERROR(VLOOKUP(A973,进货明细!$A$2:$G$5000,COLUMN($G$2),0)&amp;""),"",VLOOKUP(A973,进货明细!$A$2:$G$5000,COLUMN($G$2),0)&amp;"")</f>
        <v/>
      </c>
      <c r="H973" s="151" t="str">
        <f t="shared" si="33"/>
        <v/>
      </c>
      <c r="I973" s="168"/>
      <c r="J973" s="169"/>
      <c r="K973" s="163"/>
      <c r="L973" s="164" t="str">
        <f t="shared" si="32"/>
        <v/>
      </c>
      <c r="M973" s="165" t="e">
        <f>ROUND(VLOOKUP(A973,当前库存!$A$2:$F$7000,COLUMN($F$3),0)&amp;"",2)</f>
        <v>#DIV/0!</v>
      </c>
      <c r="N973" s="166"/>
      <c r="O973" s="167" t="str">
        <f t="array" ref="O973">INDEX(进货明细!A:A,MATCH(0,COUNTIF(O$2:O972,进货明细!$A$2:$A$5000),)+1)&amp;""</f>
        <v/>
      </c>
      <c r="P973" s="167" t="str">
        <f>IF(ISERROR(VLOOKUP(O973,进货明细!$A$2:$D$5000,COLUMN($B$2),0)&amp;""),"",VLOOKUP(O973,进货明细!$A$2:$D$5000,COLUMN($B$2),0)&amp;"")</f>
        <v/>
      </c>
      <c r="Q973" s="174" t="str">
        <f>IF(ISERROR(VLOOKUP(O973,进货明细!$A$2:$D$5000,COLUMN($C$2),0)&amp;""),"",VLOOKUP(O973,进货明细!$A$2:$D$5000,COLUMN($C$2),0)&amp;"")</f>
        <v/>
      </c>
      <c r="R973" s="167" t="str">
        <f>IF(ISERROR(VLOOKUP(O973,进货明细!$A$2:$D$5000,COLUMN($D$2),0)&amp;""),"",VLOOKUP(O973,进货明细!$A$2:$D$5000,COLUMN($D$2),0)&amp;"")</f>
        <v/>
      </c>
      <c r="S973" s="167" t="str">
        <f>IF(ISERROR(VLOOKUP(O973,进货明细!$A$2:$G$5000,COLUMN($G$2),0)&amp;""),"",VLOOKUP(O973,进货明细!$A$2:$G$5000,COLUMN($G$2),0)&amp;"")</f>
        <v/>
      </c>
    </row>
    <row r="974" customHeight="1" spans="1:19">
      <c r="A974" s="175"/>
      <c r="B974" s="153" t="str">
        <f>IF(ISERROR(VLOOKUP(A974,进货明细!$A$2:$D$5000,COLUMN($B$2),0)&amp;""),"",VLOOKUP(A974,进货明细!$A$2:$D$5000,COLUMN($B$2),0)&amp;"")</f>
        <v/>
      </c>
      <c r="C974" s="147" t="str">
        <f>IF(ISERROR(VLOOKUP(A974,进货明细!$A$2:$D$5000,COLUMN($C$2),0)&amp;""),"",VLOOKUP(A974,进货明细!$A$2:$D$5000,COLUMN($C$2),0)&amp;"")</f>
        <v/>
      </c>
      <c r="D974" s="147" t="str">
        <f>IF(ISERROR(VLOOKUP(A974,进货明细!$A$2:$D$5000,COLUMN($D$2),0)&amp;""),"",VLOOKUP(A974,进货明细!$A$2:$D$5000,COLUMN($D$2),0)&amp;"")</f>
        <v/>
      </c>
      <c r="E974" s="148"/>
      <c r="F974" s="152"/>
      <c r="G974" s="150" t="str">
        <f>IF(ISERROR(VLOOKUP(A974,进货明细!$A$2:$G$5000,COLUMN($G$2),0)&amp;""),"",VLOOKUP(A974,进货明细!$A$2:$G$5000,COLUMN($G$2),0)&amp;"")</f>
        <v/>
      </c>
      <c r="H974" s="151" t="str">
        <f t="shared" si="33"/>
        <v/>
      </c>
      <c r="I974" s="168"/>
      <c r="J974" s="169"/>
      <c r="K974" s="163"/>
      <c r="L974" s="164" t="str">
        <f t="shared" si="32"/>
        <v/>
      </c>
      <c r="M974" s="165" t="e">
        <f>ROUND(VLOOKUP(A974,当前库存!$A$2:$F$7000,COLUMN($F$3),0)&amp;"",2)</f>
        <v>#DIV/0!</v>
      </c>
      <c r="N974" s="166"/>
      <c r="O974" s="167" t="str">
        <f t="array" ref="O974">INDEX(进货明细!A:A,MATCH(0,COUNTIF(O$2:O973,进货明细!$A$2:$A$5000),)+1)&amp;""</f>
        <v/>
      </c>
      <c r="P974" s="167" t="str">
        <f>IF(ISERROR(VLOOKUP(O974,进货明细!$A$2:$D$5000,COLUMN($B$2),0)&amp;""),"",VLOOKUP(O974,进货明细!$A$2:$D$5000,COLUMN($B$2),0)&amp;"")</f>
        <v/>
      </c>
      <c r="Q974" s="174" t="str">
        <f>IF(ISERROR(VLOOKUP(O974,进货明细!$A$2:$D$5000,COLUMN($C$2),0)&amp;""),"",VLOOKUP(O974,进货明细!$A$2:$D$5000,COLUMN($C$2),0)&amp;"")</f>
        <v/>
      </c>
      <c r="R974" s="167" t="str">
        <f>IF(ISERROR(VLOOKUP(O974,进货明细!$A$2:$D$5000,COLUMN($D$2),0)&amp;""),"",VLOOKUP(O974,进货明细!$A$2:$D$5000,COLUMN($D$2),0)&amp;"")</f>
        <v/>
      </c>
      <c r="S974" s="167" t="str">
        <f>IF(ISERROR(VLOOKUP(O974,进货明细!$A$2:$G$5000,COLUMN($G$2),0)&amp;""),"",VLOOKUP(O974,进货明细!$A$2:$G$5000,COLUMN($G$2),0)&amp;"")</f>
        <v/>
      </c>
    </row>
    <row r="975" customHeight="1" spans="1:19">
      <c r="A975" s="175"/>
      <c r="B975" s="153" t="str">
        <f>IF(ISERROR(VLOOKUP(A975,进货明细!$A$2:$D$5000,COLUMN($B$2),0)&amp;""),"",VLOOKUP(A975,进货明细!$A$2:$D$5000,COLUMN($B$2),0)&amp;"")</f>
        <v/>
      </c>
      <c r="C975" s="147" t="str">
        <f>IF(ISERROR(VLOOKUP(A975,进货明细!$A$2:$D$5000,COLUMN($C$2),0)&amp;""),"",VLOOKUP(A975,进货明细!$A$2:$D$5000,COLUMN($C$2),0)&amp;"")</f>
        <v/>
      </c>
      <c r="D975" s="147" t="str">
        <f>IF(ISERROR(VLOOKUP(A975,进货明细!$A$2:$D$5000,COLUMN($D$2),0)&amp;""),"",VLOOKUP(A975,进货明细!$A$2:$D$5000,COLUMN($D$2),0)&amp;"")</f>
        <v/>
      </c>
      <c r="E975" s="148"/>
      <c r="F975" s="152"/>
      <c r="G975" s="150" t="str">
        <f>IF(ISERROR(VLOOKUP(A975,进货明细!$A$2:$G$5000,COLUMN($G$2),0)&amp;""),"",VLOOKUP(A975,进货明细!$A$2:$G$5000,COLUMN($G$2),0)&amp;"")</f>
        <v/>
      </c>
      <c r="H975" s="151" t="str">
        <f t="shared" si="33"/>
        <v/>
      </c>
      <c r="I975" s="168"/>
      <c r="J975" s="169"/>
      <c r="K975" s="163"/>
      <c r="L975" s="164" t="str">
        <f t="shared" si="32"/>
        <v/>
      </c>
      <c r="M975" s="165" t="e">
        <f>ROUND(VLOOKUP(A975,当前库存!$A$2:$F$7000,COLUMN($F$3),0)&amp;"",2)</f>
        <v>#DIV/0!</v>
      </c>
      <c r="N975" s="166"/>
      <c r="O975" s="167" t="str">
        <f t="array" ref="O975">INDEX(进货明细!A:A,MATCH(0,COUNTIF(O$2:O974,进货明细!$A$2:$A$5000),)+1)&amp;""</f>
        <v/>
      </c>
      <c r="P975" s="167" t="str">
        <f>IF(ISERROR(VLOOKUP(O975,进货明细!$A$2:$D$5000,COLUMN($B$2),0)&amp;""),"",VLOOKUP(O975,进货明细!$A$2:$D$5000,COLUMN($B$2),0)&amp;"")</f>
        <v/>
      </c>
      <c r="Q975" s="174" t="str">
        <f>IF(ISERROR(VLOOKUP(O975,进货明细!$A$2:$D$5000,COLUMN($C$2),0)&amp;""),"",VLOOKUP(O975,进货明细!$A$2:$D$5000,COLUMN($C$2),0)&amp;"")</f>
        <v/>
      </c>
      <c r="R975" s="167" t="str">
        <f>IF(ISERROR(VLOOKUP(O975,进货明细!$A$2:$D$5000,COLUMN($D$2),0)&amp;""),"",VLOOKUP(O975,进货明细!$A$2:$D$5000,COLUMN($D$2),0)&amp;"")</f>
        <v/>
      </c>
      <c r="S975" s="167" t="str">
        <f>IF(ISERROR(VLOOKUP(O975,进货明细!$A$2:$G$5000,COLUMN($G$2),0)&amp;""),"",VLOOKUP(O975,进货明细!$A$2:$G$5000,COLUMN($G$2),0)&amp;"")</f>
        <v/>
      </c>
    </row>
    <row r="976" customHeight="1" spans="1:19">
      <c r="A976" s="175"/>
      <c r="B976" s="153" t="str">
        <f>IF(ISERROR(VLOOKUP(A976,进货明细!$A$2:$D$5000,COLUMN($B$2),0)&amp;""),"",VLOOKUP(A976,进货明细!$A$2:$D$5000,COLUMN($B$2),0)&amp;"")</f>
        <v/>
      </c>
      <c r="C976" s="147" t="str">
        <f>IF(ISERROR(VLOOKUP(A976,进货明细!$A$2:$D$5000,COLUMN($C$2),0)&amp;""),"",VLOOKUP(A976,进货明细!$A$2:$D$5000,COLUMN($C$2),0)&amp;"")</f>
        <v/>
      </c>
      <c r="D976" s="147" t="str">
        <f>IF(ISERROR(VLOOKUP(A976,进货明细!$A$2:$D$5000,COLUMN($D$2),0)&amp;""),"",VLOOKUP(A976,进货明细!$A$2:$D$5000,COLUMN($D$2),0)&amp;"")</f>
        <v/>
      </c>
      <c r="E976" s="148"/>
      <c r="F976" s="152"/>
      <c r="G976" s="150" t="str">
        <f>IF(ISERROR(VLOOKUP(A976,进货明细!$A$2:$G$5000,COLUMN($G$2),0)&amp;""),"",VLOOKUP(A976,进货明细!$A$2:$G$5000,COLUMN($G$2),0)&amp;"")</f>
        <v/>
      </c>
      <c r="H976" s="151" t="str">
        <f t="shared" si="33"/>
        <v/>
      </c>
      <c r="I976" s="168"/>
      <c r="J976" s="169"/>
      <c r="K976" s="163"/>
      <c r="L976" s="164" t="str">
        <f t="shared" si="32"/>
        <v/>
      </c>
      <c r="M976" s="165" t="e">
        <f>ROUND(VLOOKUP(A976,当前库存!$A$2:$F$7000,COLUMN($F$3),0)&amp;"",2)</f>
        <v>#DIV/0!</v>
      </c>
      <c r="N976" s="166"/>
      <c r="O976" s="167" t="str">
        <f t="array" ref="O976">INDEX(进货明细!A:A,MATCH(0,COUNTIF(O$2:O975,进货明细!$A$2:$A$5000),)+1)&amp;""</f>
        <v/>
      </c>
      <c r="P976" s="167" t="str">
        <f>IF(ISERROR(VLOOKUP(O976,进货明细!$A$2:$D$5000,COLUMN($B$2),0)&amp;""),"",VLOOKUP(O976,进货明细!$A$2:$D$5000,COLUMN($B$2),0)&amp;"")</f>
        <v/>
      </c>
      <c r="Q976" s="174" t="str">
        <f>IF(ISERROR(VLOOKUP(O976,进货明细!$A$2:$D$5000,COLUMN($C$2),0)&amp;""),"",VLOOKUP(O976,进货明细!$A$2:$D$5000,COLUMN($C$2),0)&amp;"")</f>
        <v/>
      </c>
      <c r="R976" s="167" t="str">
        <f>IF(ISERROR(VLOOKUP(O976,进货明细!$A$2:$D$5000,COLUMN($D$2),0)&amp;""),"",VLOOKUP(O976,进货明细!$A$2:$D$5000,COLUMN($D$2),0)&amp;"")</f>
        <v/>
      </c>
      <c r="S976" s="167" t="str">
        <f>IF(ISERROR(VLOOKUP(O976,进货明细!$A$2:$G$5000,COLUMN($G$2),0)&amp;""),"",VLOOKUP(O976,进货明细!$A$2:$G$5000,COLUMN($G$2),0)&amp;"")</f>
        <v/>
      </c>
    </row>
    <row r="977" customHeight="1" spans="1:19">
      <c r="A977" s="175"/>
      <c r="B977" s="153" t="str">
        <f>IF(ISERROR(VLOOKUP(A977,进货明细!$A$2:$D$5000,COLUMN($B$2),0)&amp;""),"",VLOOKUP(A977,进货明细!$A$2:$D$5000,COLUMN($B$2),0)&amp;"")</f>
        <v/>
      </c>
      <c r="C977" s="147" t="str">
        <f>IF(ISERROR(VLOOKUP(A977,进货明细!$A$2:$D$5000,COLUMN($C$2),0)&amp;""),"",VLOOKUP(A977,进货明细!$A$2:$D$5000,COLUMN($C$2),0)&amp;"")</f>
        <v/>
      </c>
      <c r="D977" s="147" t="str">
        <f>IF(ISERROR(VLOOKUP(A977,进货明细!$A$2:$D$5000,COLUMN($D$2),0)&amp;""),"",VLOOKUP(A977,进货明细!$A$2:$D$5000,COLUMN($D$2),0)&amp;"")</f>
        <v/>
      </c>
      <c r="E977" s="148"/>
      <c r="F977" s="152"/>
      <c r="G977" s="150" t="str">
        <f>IF(ISERROR(VLOOKUP(A977,进货明细!$A$2:$G$5000,COLUMN($G$2),0)&amp;""),"",VLOOKUP(A977,进货明细!$A$2:$G$5000,COLUMN($G$2),0)&amp;"")</f>
        <v/>
      </c>
      <c r="H977" s="151" t="str">
        <f t="shared" si="33"/>
        <v/>
      </c>
      <c r="I977" s="168"/>
      <c r="J977" s="169"/>
      <c r="K977" s="163"/>
      <c r="L977" s="164" t="str">
        <f t="shared" si="32"/>
        <v/>
      </c>
      <c r="M977" s="165" t="e">
        <f>ROUND(VLOOKUP(A977,当前库存!$A$2:$F$7000,COLUMN($F$3),0)&amp;"",2)</f>
        <v>#DIV/0!</v>
      </c>
      <c r="N977" s="166"/>
      <c r="O977" s="167" t="str">
        <f t="array" ref="O977">INDEX(进货明细!A:A,MATCH(0,COUNTIF(O$2:O976,进货明细!$A$2:$A$5000),)+1)&amp;""</f>
        <v/>
      </c>
      <c r="P977" s="167" t="str">
        <f>IF(ISERROR(VLOOKUP(O977,进货明细!$A$2:$D$5000,COLUMN($B$2),0)&amp;""),"",VLOOKUP(O977,进货明细!$A$2:$D$5000,COLUMN($B$2),0)&amp;"")</f>
        <v/>
      </c>
      <c r="Q977" s="174" t="str">
        <f>IF(ISERROR(VLOOKUP(O977,进货明细!$A$2:$D$5000,COLUMN($C$2),0)&amp;""),"",VLOOKUP(O977,进货明细!$A$2:$D$5000,COLUMN($C$2),0)&amp;"")</f>
        <v/>
      </c>
      <c r="R977" s="167" t="str">
        <f>IF(ISERROR(VLOOKUP(O977,进货明细!$A$2:$D$5000,COLUMN($D$2),0)&amp;""),"",VLOOKUP(O977,进货明细!$A$2:$D$5000,COLUMN($D$2),0)&amp;"")</f>
        <v/>
      </c>
      <c r="S977" s="167" t="str">
        <f>IF(ISERROR(VLOOKUP(O977,进货明细!$A$2:$G$5000,COLUMN($G$2),0)&amp;""),"",VLOOKUP(O977,进货明细!$A$2:$G$5000,COLUMN($G$2),0)&amp;"")</f>
        <v/>
      </c>
    </row>
    <row r="978" customHeight="1" spans="1:19">
      <c r="A978" s="175"/>
      <c r="B978" s="153" t="str">
        <f>IF(ISERROR(VLOOKUP(A978,进货明细!$A$2:$D$5000,COLUMN($B$2),0)&amp;""),"",VLOOKUP(A978,进货明细!$A$2:$D$5000,COLUMN($B$2),0)&amp;"")</f>
        <v/>
      </c>
      <c r="C978" s="147" t="str">
        <f>IF(ISERROR(VLOOKUP(A978,进货明细!$A$2:$D$5000,COLUMN($C$2),0)&amp;""),"",VLOOKUP(A978,进货明细!$A$2:$D$5000,COLUMN($C$2),0)&amp;"")</f>
        <v/>
      </c>
      <c r="D978" s="147" t="str">
        <f>IF(ISERROR(VLOOKUP(A978,进货明细!$A$2:$D$5000,COLUMN($D$2),0)&amp;""),"",VLOOKUP(A978,进货明细!$A$2:$D$5000,COLUMN($D$2),0)&amp;"")</f>
        <v/>
      </c>
      <c r="E978" s="148"/>
      <c r="F978" s="152"/>
      <c r="G978" s="150" t="str">
        <f>IF(ISERROR(VLOOKUP(A978,进货明细!$A$2:$G$5000,COLUMN($G$2),0)&amp;""),"",VLOOKUP(A978,进货明细!$A$2:$G$5000,COLUMN($G$2),0)&amp;"")</f>
        <v/>
      </c>
      <c r="H978" s="151" t="str">
        <f t="shared" si="33"/>
        <v/>
      </c>
      <c r="I978" s="168"/>
      <c r="J978" s="169"/>
      <c r="K978" s="163"/>
      <c r="L978" s="164" t="str">
        <f t="shared" si="32"/>
        <v/>
      </c>
      <c r="M978" s="165" t="e">
        <f>ROUND(VLOOKUP(A978,当前库存!$A$2:$F$7000,COLUMN($F$3),0)&amp;"",2)</f>
        <v>#DIV/0!</v>
      </c>
      <c r="N978" s="166"/>
      <c r="O978" s="167" t="str">
        <f t="array" ref="O978">INDEX(进货明细!A:A,MATCH(0,COUNTIF(O$2:O977,进货明细!$A$2:$A$5000),)+1)&amp;""</f>
        <v/>
      </c>
      <c r="P978" s="167" t="str">
        <f>IF(ISERROR(VLOOKUP(O978,进货明细!$A$2:$D$5000,COLUMN($B$2),0)&amp;""),"",VLOOKUP(O978,进货明细!$A$2:$D$5000,COLUMN($B$2),0)&amp;"")</f>
        <v/>
      </c>
      <c r="Q978" s="174" t="str">
        <f>IF(ISERROR(VLOOKUP(O978,进货明细!$A$2:$D$5000,COLUMN($C$2),0)&amp;""),"",VLOOKUP(O978,进货明细!$A$2:$D$5000,COLUMN($C$2),0)&amp;"")</f>
        <v/>
      </c>
      <c r="R978" s="167" t="str">
        <f>IF(ISERROR(VLOOKUP(O978,进货明细!$A$2:$D$5000,COLUMN($D$2),0)&amp;""),"",VLOOKUP(O978,进货明细!$A$2:$D$5000,COLUMN($D$2),0)&amp;"")</f>
        <v/>
      </c>
      <c r="S978" s="167" t="str">
        <f>IF(ISERROR(VLOOKUP(O978,进货明细!$A$2:$G$5000,COLUMN($G$2),0)&amp;""),"",VLOOKUP(O978,进货明细!$A$2:$G$5000,COLUMN($G$2),0)&amp;"")</f>
        <v/>
      </c>
    </row>
    <row r="979" customHeight="1" spans="1:19">
      <c r="A979" s="175"/>
      <c r="B979" s="153" t="str">
        <f>IF(ISERROR(VLOOKUP(A979,进货明细!$A$2:$D$5000,COLUMN($B$2),0)&amp;""),"",VLOOKUP(A979,进货明细!$A$2:$D$5000,COLUMN($B$2),0)&amp;"")</f>
        <v/>
      </c>
      <c r="C979" s="147" t="str">
        <f>IF(ISERROR(VLOOKUP(A979,进货明细!$A$2:$D$5000,COLUMN($C$2),0)&amp;""),"",VLOOKUP(A979,进货明细!$A$2:$D$5000,COLUMN($C$2),0)&amp;"")</f>
        <v/>
      </c>
      <c r="D979" s="147" t="str">
        <f>IF(ISERROR(VLOOKUP(A979,进货明细!$A$2:$D$5000,COLUMN($D$2),0)&amp;""),"",VLOOKUP(A979,进货明细!$A$2:$D$5000,COLUMN($D$2),0)&amp;"")</f>
        <v/>
      </c>
      <c r="E979" s="148"/>
      <c r="F979" s="152"/>
      <c r="G979" s="150" t="str">
        <f>IF(ISERROR(VLOOKUP(A979,进货明细!$A$2:$G$5000,COLUMN($G$2),0)&amp;""),"",VLOOKUP(A979,进货明细!$A$2:$G$5000,COLUMN($G$2),0)&amp;"")</f>
        <v/>
      </c>
      <c r="H979" s="151" t="str">
        <f t="shared" si="33"/>
        <v/>
      </c>
      <c r="I979" s="168"/>
      <c r="J979" s="169"/>
      <c r="K979" s="163"/>
      <c r="L979" s="164" t="str">
        <f t="shared" si="32"/>
        <v/>
      </c>
      <c r="M979" s="165" t="e">
        <f>ROUND(VLOOKUP(A979,当前库存!$A$2:$F$7000,COLUMN($F$3),0)&amp;"",2)</f>
        <v>#DIV/0!</v>
      </c>
      <c r="N979" s="166"/>
      <c r="O979" s="167" t="str">
        <f t="array" ref="O979">INDEX(进货明细!A:A,MATCH(0,COUNTIF(O$2:O978,进货明细!$A$2:$A$5000),)+1)&amp;""</f>
        <v/>
      </c>
      <c r="P979" s="167" t="str">
        <f>IF(ISERROR(VLOOKUP(O979,进货明细!$A$2:$D$5000,COLUMN($B$2),0)&amp;""),"",VLOOKUP(O979,进货明细!$A$2:$D$5000,COLUMN($B$2),0)&amp;"")</f>
        <v/>
      </c>
      <c r="Q979" s="174" t="str">
        <f>IF(ISERROR(VLOOKUP(O979,进货明细!$A$2:$D$5000,COLUMN($C$2),0)&amp;""),"",VLOOKUP(O979,进货明细!$A$2:$D$5000,COLUMN($C$2),0)&amp;"")</f>
        <v/>
      </c>
      <c r="R979" s="167" t="str">
        <f>IF(ISERROR(VLOOKUP(O979,进货明细!$A$2:$D$5000,COLUMN($D$2),0)&amp;""),"",VLOOKUP(O979,进货明细!$A$2:$D$5000,COLUMN($D$2),0)&amp;"")</f>
        <v/>
      </c>
      <c r="S979" s="167" t="str">
        <f>IF(ISERROR(VLOOKUP(O979,进货明细!$A$2:$G$5000,COLUMN($G$2),0)&amp;""),"",VLOOKUP(O979,进货明细!$A$2:$G$5000,COLUMN($G$2),0)&amp;"")</f>
        <v/>
      </c>
    </row>
    <row r="980" customHeight="1" spans="1:19">
      <c r="A980" s="175"/>
      <c r="B980" s="153" t="str">
        <f>IF(ISERROR(VLOOKUP(A980,进货明细!$A$2:$D$5000,COLUMN($B$2),0)&amp;""),"",VLOOKUP(A980,进货明细!$A$2:$D$5000,COLUMN($B$2),0)&amp;"")</f>
        <v/>
      </c>
      <c r="C980" s="147" t="str">
        <f>IF(ISERROR(VLOOKUP(A980,进货明细!$A$2:$D$5000,COLUMN($C$2),0)&amp;""),"",VLOOKUP(A980,进货明细!$A$2:$D$5000,COLUMN($C$2),0)&amp;"")</f>
        <v/>
      </c>
      <c r="D980" s="147" t="str">
        <f>IF(ISERROR(VLOOKUP(A980,进货明细!$A$2:$D$5000,COLUMN($D$2),0)&amp;""),"",VLOOKUP(A980,进货明细!$A$2:$D$5000,COLUMN($D$2),0)&amp;"")</f>
        <v/>
      </c>
      <c r="E980" s="148"/>
      <c r="F980" s="152"/>
      <c r="G980" s="150" t="str">
        <f>IF(ISERROR(VLOOKUP(A980,进货明细!$A$2:$G$5000,COLUMN($G$2),0)&amp;""),"",VLOOKUP(A980,进货明细!$A$2:$G$5000,COLUMN($G$2),0)&amp;"")</f>
        <v/>
      </c>
      <c r="H980" s="151" t="str">
        <f t="shared" si="33"/>
        <v/>
      </c>
      <c r="I980" s="168"/>
      <c r="J980" s="169"/>
      <c r="K980" s="163"/>
      <c r="L980" s="164" t="str">
        <f t="shared" si="32"/>
        <v/>
      </c>
      <c r="M980" s="165" t="e">
        <f>ROUND(VLOOKUP(A980,当前库存!$A$2:$F$7000,COLUMN($F$3),0)&amp;"",2)</f>
        <v>#DIV/0!</v>
      </c>
      <c r="N980" s="166"/>
      <c r="O980" s="167" t="str">
        <f t="array" ref="O980">INDEX(进货明细!A:A,MATCH(0,COUNTIF(O$2:O979,进货明细!$A$2:$A$5000),)+1)&amp;""</f>
        <v/>
      </c>
      <c r="P980" s="167" t="str">
        <f>IF(ISERROR(VLOOKUP(O980,进货明细!$A$2:$D$5000,COLUMN($B$2),0)&amp;""),"",VLOOKUP(O980,进货明细!$A$2:$D$5000,COLUMN($B$2),0)&amp;"")</f>
        <v/>
      </c>
      <c r="Q980" s="174" t="str">
        <f>IF(ISERROR(VLOOKUP(O980,进货明细!$A$2:$D$5000,COLUMN($C$2),0)&amp;""),"",VLOOKUP(O980,进货明细!$A$2:$D$5000,COLUMN($C$2),0)&amp;"")</f>
        <v/>
      </c>
      <c r="R980" s="167" t="str">
        <f>IF(ISERROR(VLOOKUP(O980,进货明细!$A$2:$D$5000,COLUMN($D$2),0)&amp;""),"",VLOOKUP(O980,进货明细!$A$2:$D$5000,COLUMN($D$2),0)&amp;"")</f>
        <v/>
      </c>
      <c r="S980" s="167" t="str">
        <f>IF(ISERROR(VLOOKUP(O980,进货明细!$A$2:$G$5000,COLUMN($G$2),0)&amp;""),"",VLOOKUP(O980,进货明细!$A$2:$G$5000,COLUMN($G$2),0)&amp;"")</f>
        <v/>
      </c>
    </row>
    <row r="981" customHeight="1" spans="1:19">
      <c r="A981" s="175"/>
      <c r="B981" s="153" t="str">
        <f>IF(ISERROR(VLOOKUP(A981,进货明细!$A$2:$D$5000,COLUMN($B$2),0)&amp;""),"",VLOOKUP(A981,进货明细!$A$2:$D$5000,COLUMN($B$2),0)&amp;"")</f>
        <v/>
      </c>
      <c r="C981" s="147" t="str">
        <f>IF(ISERROR(VLOOKUP(A981,进货明细!$A$2:$D$5000,COLUMN($C$2),0)&amp;""),"",VLOOKUP(A981,进货明细!$A$2:$D$5000,COLUMN($C$2),0)&amp;"")</f>
        <v/>
      </c>
      <c r="D981" s="147" t="str">
        <f>IF(ISERROR(VLOOKUP(A981,进货明细!$A$2:$D$5000,COLUMN($D$2),0)&amp;""),"",VLOOKUP(A981,进货明细!$A$2:$D$5000,COLUMN($D$2),0)&amp;"")</f>
        <v/>
      </c>
      <c r="E981" s="148"/>
      <c r="F981" s="152"/>
      <c r="G981" s="150" t="str">
        <f>IF(ISERROR(VLOOKUP(A981,进货明细!$A$2:$G$5000,COLUMN($G$2),0)&amp;""),"",VLOOKUP(A981,进货明细!$A$2:$G$5000,COLUMN($G$2),0)&amp;"")</f>
        <v/>
      </c>
      <c r="H981" s="151" t="str">
        <f t="shared" si="33"/>
        <v/>
      </c>
      <c r="I981" s="168"/>
      <c r="J981" s="169"/>
      <c r="K981" s="163"/>
      <c r="L981" s="164" t="str">
        <f t="shared" si="32"/>
        <v/>
      </c>
      <c r="M981" s="165" t="e">
        <f>ROUND(VLOOKUP(A981,当前库存!$A$2:$F$7000,COLUMN($F$3),0)&amp;"",2)</f>
        <v>#DIV/0!</v>
      </c>
      <c r="N981" s="166"/>
      <c r="O981" s="167" t="str">
        <f t="array" ref="O981">INDEX(进货明细!A:A,MATCH(0,COUNTIF(O$2:O980,进货明细!$A$2:$A$5000),)+1)&amp;""</f>
        <v/>
      </c>
      <c r="P981" s="167" t="str">
        <f>IF(ISERROR(VLOOKUP(O981,进货明细!$A$2:$D$5000,COLUMN($B$2),0)&amp;""),"",VLOOKUP(O981,进货明细!$A$2:$D$5000,COLUMN($B$2),0)&amp;"")</f>
        <v/>
      </c>
      <c r="Q981" s="174" t="str">
        <f>IF(ISERROR(VLOOKUP(O981,进货明细!$A$2:$D$5000,COLUMN($C$2),0)&amp;""),"",VLOOKUP(O981,进货明细!$A$2:$D$5000,COLUMN($C$2),0)&amp;"")</f>
        <v/>
      </c>
      <c r="R981" s="167" t="str">
        <f>IF(ISERROR(VLOOKUP(O981,进货明细!$A$2:$D$5000,COLUMN($D$2),0)&amp;""),"",VLOOKUP(O981,进货明细!$A$2:$D$5000,COLUMN($D$2),0)&amp;"")</f>
        <v/>
      </c>
      <c r="S981" s="167" t="str">
        <f>IF(ISERROR(VLOOKUP(O981,进货明细!$A$2:$G$5000,COLUMN($G$2),0)&amp;""),"",VLOOKUP(O981,进货明细!$A$2:$G$5000,COLUMN($G$2),0)&amp;"")</f>
        <v/>
      </c>
    </row>
    <row r="982" customHeight="1" spans="1:19">
      <c r="A982" s="175"/>
      <c r="B982" s="153" t="str">
        <f>IF(ISERROR(VLOOKUP(A982,进货明细!$A$2:$D$5000,COLUMN($B$2),0)&amp;""),"",VLOOKUP(A982,进货明细!$A$2:$D$5000,COLUMN($B$2),0)&amp;"")</f>
        <v/>
      </c>
      <c r="C982" s="147" t="str">
        <f>IF(ISERROR(VLOOKUP(A982,进货明细!$A$2:$D$5000,COLUMN($C$2),0)&amp;""),"",VLOOKUP(A982,进货明细!$A$2:$D$5000,COLUMN($C$2),0)&amp;"")</f>
        <v/>
      </c>
      <c r="D982" s="147" t="str">
        <f>IF(ISERROR(VLOOKUP(A982,进货明细!$A$2:$D$5000,COLUMN($D$2),0)&amp;""),"",VLOOKUP(A982,进货明细!$A$2:$D$5000,COLUMN($D$2),0)&amp;"")</f>
        <v/>
      </c>
      <c r="E982" s="148"/>
      <c r="F982" s="152"/>
      <c r="G982" s="150" t="str">
        <f>IF(ISERROR(VLOOKUP(A982,进货明细!$A$2:$G$5000,COLUMN($G$2),0)&amp;""),"",VLOOKUP(A982,进货明细!$A$2:$G$5000,COLUMN($G$2),0)&amp;"")</f>
        <v/>
      </c>
      <c r="H982" s="151" t="str">
        <f t="shared" si="33"/>
        <v/>
      </c>
      <c r="I982" s="168"/>
      <c r="J982" s="169"/>
      <c r="K982" s="163"/>
      <c r="L982" s="164" t="str">
        <f t="shared" si="32"/>
        <v/>
      </c>
      <c r="M982" s="165" t="e">
        <f>ROUND(VLOOKUP(A982,当前库存!$A$2:$F$7000,COLUMN($F$3),0)&amp;"",2)</f>
        <v>#DIV/0!</v>
      </c>
      <c r="N982" s="166"/>
      <c r="O982" s="167" t="str">
        <f t="array" ref="O982">INDEX(进货明细!A:A,MATCH(0,COUNTIF(O$2:O981,进货明细!$A$2:$A$5000),)+1)&amp;""</f>
        <v/>
      </c>
      <c r="P982" s="167" t="str">
        <f>IF(ISERROR(VLOOKUP(O982,进货明细!$A$2:$D$5000,COLUMN($B$2),0)&amp;""),"",VLOOKUP(O982,进货明细!$A$2:$D$5000,COLUMN($B$2),0)&amp;"")</f>
        <v/>
      </c>
      <c r="Q982" s="174" t="str">
        <f>IF(ISERROR(VLOOKUP(O982,进货明细!$A$2:$D$5000,COLUMN($C$2),0)&amp;""),"",VLOOKUP(O982,进货明细!$A$2:$D$5000,COLUMN($C$2),0)&amp;"")</f>
        <v/>
      </c>
      <c r="R982" s="167" t="str">
        <f>IF(ISERROR(VLOOKUP(O982,进货明细!$A$2:$D$5000,COLUMN($D$2),0)&amp;""),"",VLOOKUP(O982,进货明细!$A$2:$D$5000,COLUMN($D$2),0)&amp;"")</f>
        <v/>
      </c>
      <c r="S982" s="167" t="str">
        <f>IF(ISERROR(VLOOKUP(O982,进货明细!$A$2:$G$5000,COLUMN($G$2),0)&amp;""),"",VLOOKUP(O982,进货明细!$A$2:$G$5000,COLUMN($G$2),0)&amp;"")</f>
        <v/>
      </c>
    </row>
    <row r="983" customHeight="1" spans="1:19">
      <c r="A983" s="175"/>
      <c r="B983" s="153" t="str">
        <f>IF(ISERROR(VLOOKUP(A983,进货明细!$A$2:$D$5000,COLUMN($B$2),0)&amp;""),"",VLOOKUP(A983,进货明细!$A$2:$D$5000,COLUMN($B$2),0)&amp;"")</f>
        <v/>
      </c>
      <c r="C983" s="147" t="str">
        <f>IF(ISERROR(VLOOKUP(A983,进货明细!$A$2:$D$5000,COLUMN($C$2),0)&amp;""),"",VLOOKUP(A983,进货明细!$A$2:$D$5000,COLUMN($C$2),0)&amp;"")</f>
        <v/>
      </c>
      <c r="D983" s="147" t="str">
        <f>IF(ISERROR(VLOOKUP(A983,进货明细!$A$2:$D$5000,COLUMN($D$2),0)&amp;""),"",VLOOKUP(A983,进货明细!$A$2:$D$5000,COLUMN($D$2),0)&amp;"")</f>
        <v/>
      </c>
      <c r="E983" s="148"/>
      <c r="F983" s="152"/>
      <c r="G983" s="150" t="str">
        <f>IF(ISERROR(VLOOKUP(A983,进货明细!$A$2:$G$5000,COLUMN($G$2),0)&amp;""),"",VLOOKUP(A983,进货明细!$A$2:$G$5000,COLUMN($G$2),0)&amp;"")</f>
        <v/>
      </c>
      <c r="H983" s="151" t="str">
        <f t="shared" si="33"/>
        <v/>
      </c>
      <c r="I983" s="168"/>
      <c r="J983" s="169"/>
      <c r="K983" s="163"/>
      <c r="L983" s="164" t="str">
        <f t="shared" si="32"/>
        <v/>
      </c>
      <c r="M983" s="165" t="e">
        <f>ROUND(VLOOKUP(A983,当前库存!$A$2:$F$7000,COLUMN($F$3),0)&amp;"",2)</f>
        <v>#DIV/0!</v>
      </c>
      <c r="N983" s="166"/>
      <c r="O983" s="167" t="str">
        <f t="array" ref="O983">INDEX(进货明细!A:A,MATCH(0,COUNTIF(O$2:O982,进货明细!$A$2:$A$5000),)+1)&amp;""</f>
        <v/>
      </c>
      <c r="P983" s="167" t="str">
        <f>IF(ISERROR(VLOOKUP(O983,进货明细!$A$2:$D$5000,COLUMN($B$2),0)&amp;""),"",VLOOKUP(O983,进货明细!$A$2:$D$5000,COLUMN($B$2),0)&amp;"")</f>
        <v/>
      </c>
      <c r="Q983" s="174" t="str">
        <f>IF(ISERROR(VLOOKUP(O983,进货明细!$A$2:$D$5000,COLUMN($C$2),0)&amp;""),"",VLOOKUP(O983,进货明细!$A$2:$D$5000,COLUMN($C$2),0)&amp;"")</f>
        <v/>
      </c>
      <c r="R983" s="167" t="str">
        <f>IF(ISERROR(VLOOKUP(O983,进货明细!$A$2:$D$5000,COLUMN($D$2),0)&amp;""),"",VLOOKUP(O983,进货明细!$A$2:$D$5000,COLUMN($D$2),0)&amp;"")</f>
        <v/>
      </c>
      <c r="S983" s="167" t="str">
        <f>IF(ISERROR(VLOOKUP(O983,进货明细!$A$2:$G$5000,COLUMN($G$2),0)&amp;""),"",VLOOKUP(O983,进货明细!$A$2:$G$5000,COLUMN($G$2),0)&amp;"")</f>
        <v/>
      </c>
    </row>
    <row r="984" customHeight="1" spans="1:19">
      <c r="A984" s="175"/>
      <c r="B984" s="153" t="str">
        <f>IF(ISERROR(VLOOKUP(A984,进货明细!$A$2:$D$5000,COLUMN($B$2),0)&amp;""),"",VLOOKUP(A984,进货明细!$A$2:$D$5000,COLUMN($B$2),0)&amp;"")</f>
        <v/>
      </c>
      <c r="C984" s="147" t="str">
        <f>IF(ISERROR(VLOOKUP(A984,进货明细!$A$2:$D$5000,COLUMN($C$2),0)&amp;""),"",VLOOKUP(A984,进货明细!$A$2:$D$5000,COLUMN($C$2),0)&amp;"")</f>
        <v/>
      </c>
      <c r="D984" s="147" t="str">
        <f>IF(ISERROR(VLOOKUP(A984,进货明细!$A$2:$D$5000,COLUMN($D$2),0)&amp;""),"",VLOOKUP(A984,进货明细!$A$2:$D$5000,COLUMN($D$2),0)&amp;"")</f>
        <v/>
      </c>
      <c r="E984" s="148"/>
      <c r="F984" s="152"/>
      <c r="G984" s="150" t="str">
        <f>IF(ISERROR(VLOOKUP(A984,进货明细!$A$2:$G$5000,COLUMN($G$2),0)&amp;""),"",VLOOKUP(A984,进货明细!$A$2:$G$5000,COLUMN($G$2),0)&amp;"")</f>
        <v/>
      </c>
      <c r="H984" s="151" t="str">
        <f t="shared" si="33"/>
        <v/>
      </c>
      <c r="I984" s="168"/>
      <c r="J984" s="169"/>
      <c r="K984" s="163"/>
      <c r="L984" s="164" t="str">
        <f t="shared" si="32"/>
        <v/>
      </c>
      <c r="M984" s="165" t="e">
        <f>ROUND(VLOOKUP(A984,当前库存!$A$2:$F$7000,COLUMN($F$3),0)&amp;"",2)</f>
        <v>#DIV/0!</v>
      </c>
      <c r="N984" s="166"/>
      <c r="O984" s="167" t="str">
        <f t="array" ref="O984">INDEX(进货明细!A:A,MATCH(0,COUNTIF(O$2:O983,进货明细!$A$2:$A$5000),)+1)&amp;""</f>
        <v/>
      </c>
      <c r="P984" s="167" t="str">
        <f>IF(ISERROR(VLOOKUP(O984,进货明细!$A$2:$D$5000,COLUMN($B$2),0)&amp;""),"",VLOOKUP(O984,进货明细!$A$2:$D$5000,COLUMN($B$2),0)&amp;"")</f>
        <v/>
      </c>
      <c r="Q984" s="174" t="str">
        <f>IF(ISERROR(VLOOKUP(O984,进货明细!$A$2:$D$5000,COLUMN($C$2),0)&amp;""),"",VLOOKUP(O984,进货明细!$A$2:$D$5000,COLUMN($C$2),0)&amp;"")</f>
        <v/>
      </c>
      <c r="R984" s="167" t="str">
        <f>IF(ISERROR(VLOOKUP(O984,进货明细!$A$2:$D$5000,COLUMN($D$2),0)&amp;""),"",VLOOKUP(O984,进货明细!$A$2:$D$5000,COLUMN($D$2),0)&amp;"")</f>
        <v/>
      </c>
      <c r="S984" s="167" t="str">
        <f>IF(ISERROR(VLOOKUP(O984,进货明细!$A$2:$G$5000,COLUMN($G$2),0)&amp;""),"",VLOOKUP(O984,进货明细!$A$2:$G$5000,COLUMN($G$2),0)&amp;"")</f>
        <v/>
      </c>
    </row>
    <row r="985" customHeight="1" spans="1:19">
      <c r="A985" s="175"/>
      <c r="B985" s="153" t="str">
        <f>IF(ISERROR(VLOOKUP(A985,进货明细!$A$2:$D$5000,COLUMN($B$2),0)&amp;""),"",VLOOKUP(A985,进货明细!$A$2:$D$5000,COLUMN($B$2),0)&amp;"")</f>
        <v/>
      </c>
      <c r="C985" s="147" t="str">
        <f>IF(ISERROR(VLOOKUP(A985,进货明细!$A$2:$D$5000,COLUMN($C$2),0)&amp;""),"",VLOOKUP(A985,进货明细!$A$2:$D$5000,COLUMN($C$2),0)&amp;"")</f>
        <v/>
      </c>
      <c r="D985" s="147" t="str">
        <f>IF(ISERROR(VLOOKUP(A985,进货明细!$A$2:$D$5000,COLUMN($D$2),0)&amp;""),"",VLOOKUP(A985,进货明细!$A$2:$D$5000,COLUMN($D$2),0)&amp;"")</f>
        <v/>
      </c>
      <c r="E985" s="148"/>
      <c r="F985" s="152"/>
      <c r="G985" s="150" t="str">
        <f>IF(ISERROR(VLOOKUP(A985,进货明细!$A$2:$G$5000,COLUMN($G$2),0)&amp;""),"",VLOOKUP(A985,进货明细!$A$2:$G$5000,COLUMN($G$2),0)&amp;"")</f>
        <v/>
      </c>
      <c r="H985" s="151" t="str">
        <f t="shared" si="33"/>
        <v/>
      </c>
      <c r="I985" s="168"/>
      <c r="J985" s="169"/>
      <c r="K985" s="163"/>
      <c r="L985" s="164" t="str">
        <f t="shared" si="32"/>
        <v/>
      </c>
      <c r="M985" s="165" t="e">
        <f>ROUND(VLOOKUP(A985,当前库存!$A$2:$F$7000,COLUMN($F$3),0)&amp;"",2)</f>
        <v>#DIV/0!</v>
      </c>
      <c r="N985" s="166"/>
      <c r="O985" s="167" t="str">
        <f t="array" ref="O985">INDEX(进货明细!A:A,MATCH(0,COUNTIF(O$2:O984,进货明细!$A$2:$A$5000),)+1)&amp;""</f>
        <v/>
      </c>
      <c r="P985" s="167" t="str">
        <f>IF(ISERROR(VLOOKUP(O985,进货明细!$A$2:$D$5000,COLUMN($B$2),0)&amp;""),"",VLOOKUP(O985,进货明细!$A$2:$D$5000,COLUMN($B$2),0)&amp;"")</f>
        <v/>
      </c>
      <c r="Q985" s="174" t="str">
        <f>IF(ISERROR(VLOOKUP(O985,进货明细!$A$2:$D$5000,COLUMN($C$2),0)&amp;""),"",VLOOKUP(O985,进货明细!$A$2:$D$5000,COLUMN($C$2),0)&amp;"")</f>
        <v/>
      </c>
      <c r="R985" s="167" t="str">
        <f>IF(ISERROR(VLOOKUP(O985,进货明细!$A$2:$D$5000,COLUMN($D$2),0)&amp;""),"",VLOOKUP(O985,进货明细!$A$2:$D$5000,COLUMN($D$2),0)&amp;"")</f>
        <v/>
      </c>
      <c r="S985" s="167" t="str">
        <f>IF(ISERROR(VLOOKUP(O985,进货明细!$A$2:$G$5000,COLUMN($G$2),0)&amp;""),"",VLOOKUP(O985,进货明细!$A$2:$G$5000,COLUMN($G$2),0)&amp;"")</f>
        <v/>
      </c>
    </row>
    <row r="986" customHeight="1" spans="1:19">
      <c r="A986" s="175"/>
      <c r="B986" s="153" t="str">
        <f>IF(ISERROR(VLOOKUP(A986,进货明细!$A$2:$D$5000,COLUMN($B$2),0)&amp;""),"",VLOOKUP(A986,进货明细!$A$2:$D$5000,COLUMN($B$2),0)&amp;"")</f>
        <v/>
      </c>
      <c r="C986" s="147" t="str">
        <f>IF(ISERROR(VLOOKUP(A986,进货明细!$A$2:$D$5000,COLUMN($C$2),0)&amp;""),"",VLOOKUP(A986,进货明细!$A$2:$D$5000,COLUMN($C$2),0)&amp;"")</f>
        <v/>
      </c>
      <c r="D986" s="147" t="str">
        <f>IF(ISERROR(VLOOKUP(A986,进货明细!$A$2:$D$5000,COLUMN($D$2),0)&amp;""),"",VLOOKUP(A986,进货明细!$A$2:$D$5000,COLUMN($D$2),0)&amp;"")</f>
        <v/>
      </c>
      <c r="E986" s="148"/>
      <c r="F986" s="152"/>
      <c r="G986" s="150" t="str">
        <f>IF(ISERROR(VLOOKUP(A986,进货明细!$A$2:$G$5000,COLUMN($G$2),0)&amp;""),"",VLOOKUP(A986,进货明细!$A$2:$G$5000,COLUMN($G$2),0)&amp;"")</f>
        <v/>
      </c>
      <c r="H986" s="151" t="str">
        <f t="shared" si="33"/>
        <v/>
      </c>
      <c r="I986" s="168"/>
      <c r="J986" s="169"/>
      <c r="K986" s="163"/>
      <c r="L986" s="164" t="str">
        <f t="shared" si="32"/>
        <v/>
      </c>
      <c r="M986" s="165" t="e">
        <f>ROUND(VLOOKUP(A986,当前库存!$A$2:$F$7000,COLUMN($F$3),0)&amp;"",2)</f>
        <v>#DIV/0!</v>
      </c>
      <c r="N986" s="166"/>
      <c r="O986" s="167" t="str">
        <f t="array" ref="O986">INDEX(进货明细!A:A,MATCH(0,COUNTIF(O$2:O985,进货明细!$A$2:$A$5000),)+1)&amp;""</f>
        <v/>
      </c>
      <c r="P986" s="167" t="str">
        <f>IF(ISERROR(VLOOKUP(O986,进货明细!$A$2:$D$5000,COLUMN($B$2),0)&amp;""),"",VLOOKUP(O986,进货明细!$A$2:$D$5000,COLUMN($B$2),0)&amp;"")</f>
        <v/>
      </c>
      <c r="Q986" s="174" t="str">
        <f>IF(ISERROR(VLOOKUP(O986,进货明细!$A$2:$D$5000,COLUMN($C$2),0)&amp;""),"",VLOOKUP(O986,进货明细!$A$2:$D$5000,COLUMN($C$2),0)&amp;"")</f>
        <v/>
      </c>
      <c r="R986" s="167" t="str">
        <f>IF(ISERROR(VLOOKUP(O986,进货明细!$A$2:$D$5000,COLUMN($D$2),0)&amp;""),"",VLOOKUP(O986,进货明细!$A$2:$D$5000,COLUMN($D$2),0)&amp;"")</f>
        <v/>
      </c>
      <c r="S986" s="167" t="str">
        <f>IF(ISERROR(VLOOKUP(O986,进货明细!$A$2:$G$5000,COLUMN($G$2),0)&amp;""),"",VLOOKUP(O986,进货明细!$A$2:$G$5000,COLUMN($G$2),0)&amp;"")</f>
        <v/>
      </c>
    </row>
    <row r="987" customHeight="1" spans="1:19">
      <c r="A987" s="175"/>
      <c r="B987" s="153" t="str">
        <f>IF(ISERROR(VLOOKUP(A987,进货明细!$A$2:$D$5000,COLUMN($B$2),0)&amp;""),"",VLOOKUP(A987,进货明细!$A$2:$D$5000,COLUMN($B$2),0)&amp;"")</f>
        <v/>
      </c>
      <c r="C987" s="147" t="str">
        <f>IF(ISERROR(VLOOKUP(A987,进货明细!$A$2:$D$5000,COLUMN($C$2),0)&amp;""),"",VLOOKUP(A987,进货明细!$A$2:$D$5000,COLUMN($C$2),0)&amp;"")</f>
        <v/>
      </c>
      <c r="D987" s="147" t="str">
        <f>IF(ISERROR(VLOOKUP(A987,进货明细!$A$2:$D$5000,COLUMN($D$2),0)&amp;""),"",VLOOKUP(A987,进货明细!$A$2:$D$5000,COLUMN($D$2),0)&amp;"")</f>
        <v/>
      </c>
      <c r="E987" s="148"/>
      <c r="F987" s="152"/>
      <c r="G987" s="150" t="str">
        <f>IF(ISERROR(VLOOKUP(A987,进货明细!$A$2:$G$5000,COLUMN($G$2),0)&amp;""),"",VLOOKUP(A987,进货明细!$A$2:$G$5000,COLUMN($G$2),0)&amp;"")</f>
        <v/>
      </c>
      <c r="H987" s="151" t="str">
        <f t="shared" si="33"/>
        <v/>
      </c>
      <c r="I987" s="168"/>
      <c r="J987" s="169"/>
      <c r="K987" s="163"/>
      <c r="L987" s="164" t="str">
        <f t="shared" si="32"/>
        <v/>
      </c>
      <c r="M987" s="165" t="e">
        <f>ROUND(VLOOKUP(A987,当前库存!$A$2:$F$7000,COLUMN($F$3),0)&amp;"",2)</f>
        <v>#DIV/0!</v>
      </c>
      <c r="N987" s="166"/>
      <c r="O987" s="167" t="str">
        <f t="array" ref="O987">INDEX(进货明细!A:A,MATCH(0,COUNTIF(O$2:O986,进货明细!$A$2:$A$5000),)+1)&amp;""</f>
        <v/>
      </c>
      <c r="P987" s="167" t="str">
        <f>IF(ISERROR(VLOOKUP(O987,进货明细!$A$2:$D$5000,COLUMN($B$2),0)&amp;""),"",VLOOKUP(O987,进货明细!$A$2:$D$5000,COLUMN($B$2),0)&amp;"")</f>
        <v/>
      </c>
      <c r="Q987" s="174" t="str">
        <f>IF(ISERROR(VLOOKUP(O987,进货明细!$A$2:$D$5000,COLUMN($C$2),0)&amp;""),"",VLOOKUP(O987,进货明细!$A$2:$D$5000,COLUMN($C$2),0)&amp;"")</f>
        <v/>
      </c>
      <c r="R987" s="167" t="str">
        <f>IF(ISERROR(VLOOKUP(O987,进货明细!$A$2:$D$5000,COLUMN($D$2),0)&amp;""),"",VLOOKUP(O987,进货明细!$A$2:$D$5000,COLUMN($D$2),0)&amp;"")</f>
        <v/>
      </c>
      <c r="S987" s="167" t="str">
        <f>IF(ISERROR(VLOOKUP(O987,进货明细!$A$2:$G$5000,COLUMN($G$2),0)&amp;""),"",VLOOKUP(O987,进货明细!$A$2:$G$5000,COLUMN($G$2),0)&amp;"")</f>
        <v/>
      </c>
    </row>
    <row r="988" customHeight="1" spans="1:19">
      <c r="A988" s="175"/>
      <c r="B988" s="153" t="str">
        <f>IF(ISERROR(VLOOKUP(A988,进货明细!$A$2:$D$5000,COLUMN($B$2),0)&amp;""),"",VLOOKUP(A988,进货明细!$A$2:$D$5000,COLUMN($B$2),0)&amp;"")</f>
        <v/>
      </c>
      <c r="C988" s="147" t="str">
        <f>IF(ISERROR(VLOOKUP(A988,进货明细!$A$2:$D$5000,COLUMN($C$2),0)&amp;""),"",VLOOKUP(A988,进货明细!$A$2:$D$5000,COLUMN($C$2),0)&amp;"")</f>
        <v/>
      </c>
      <c r="D988" s="147" t="str">
        <f>IF(ISERROR(VLOOKUP(A988,进货明细!$A$2:$D$5000,COLUMN($D$2),0)&amp;""),"",VLOOKUP(A988,进货明细!$A$2:$D$5000,COLUMN($D$2),0)&amp;"")</f>
        <v/>
      </c>
      <c r="E988" s="148"/>
      <c r="F988" s="152"/>
      <c r="G988" s="150" t="str">
        <f>IF(ISERROR(VLOOKUP(A988,进货明细!$A$2:$G$5000,COLUMN($G$2),0)&amp;""),"",VLOOKUP(A988,进货明细!$A$2:$G$5000,COLUMN($G$2),0)&amp;"")</f>
        <v/>
      </c>
      <c r="H988" s="151" t="str">
        <f t="shared" si="33"/>
        <v/>
      </c>
      <c r="I988" s="168"/>
      <c r="J988" s="169"/>
      <c r="K988" s="163"/>
      <c r="L988" s="164" t="str">
        <f t="shared" si="32"/>
        <v/>
      </c>
      <c r="M988" s="165" t="e">
        <f>ROUND(VLOOKUP(A988,当前库存!$A$2:$F$7000,COLUMN($F$3),0)&amp;"",2)</f>
        <v>#DIV/0!</v>
      </c>
      <c r="N988" s="166"/>
      <c r="O988" s="167" t="str">
        <f t="array" ref="O988">INDEX(进货明细!A:A,MATCH(0,COUNTIF(O$2:O987,进货明细!$A$2:$A$5000),)+1)&amp;""</f>
        <v/>
      </c>
      <c r="P988" s="167" t="str">
        <f>IF(ISERROR(VLOOKUP(O988,进货明细!$A$2:$D$5000,COLUMN($B$2),0)&amp;""),"",VLOOKUP(O988,进货明细!$A$2:$D$5000,COLUMN($B$2),0)&amp;"")</f>
        <v/>
      </c>
      <c r="Q988" s="174" t="str">
        <f>IF(ISERROR(VLOOKUP(O988,进货明细!$A$2:$D$5000,COLUMN($C$2),0)&amp;""),"",VLOOKUP(O988,进货明细!$A$2:$D$5000,COLUMN($C$2),0)&amp;"")</f>
        <v/>
      </c>
      <c r="R988" s="167" t="str">
        <f>IF(ISERROR(VLOOKUP(O988,进货明细!$A$2:$D$5000,COLUMN($D$2),0)&amp;""),"",VLOOKUP(O988,进货明细!$A$2:$D$5000,COLUMN($D$2),0)&amp;"")</f>
        <v/>
      </c>
      <c r="S988" s="167" t="str">
        <f>IF(ISERROR(VLOOKUP(O988,进货明细!$A$2:$G$5000,COLUMN($G$2),0)&amp;""),"",VLOOKUP(O988,进货明细!$A$2:$G$5000,COLUMN($G$2),0)&amp;"")</f>
        <v/>
      </c>
    </row>
    <row r="989" customHeight="1" spans="1:19">
      <c r="A989" s="175"/>
      <c r="B989" s="153" t="str">
        <f>IF(ISERROR(VLOOKUP(A989,进货明细!$A$2:$D$5000,COLUMN($B$2),0)&amp;""),"",VLOOKUP(A989,进货明细!$A$2:$D$5000,COLUMN($B$2),0)&amp;"")</f>
        <v/>
      </c>
      <c r="C989" s="147" t="str">
        <f>IF(ISERROR(VLOOKUP(A989,进货明细!$A$2:$D$5000,COLUMN($C$2),0)&amp;""),"",VLOOKUP(A989,进货明细!$A$2:$D$5000,COLUMN($C$2),0)&amp;"")</f>
        <v/>
      </c>
      <c r="D989" s="147" t="str">
        <f>IF(ISERROR(VLOOKUP(A989,进货明细!$A$2:$D$5000,COLUMN($D$2),0)&amp;""),"",VLOOKUP(A989,进货明细!$A$2:$D$5000,COLUMN($D$2),0)&amp;"")</f>
        <v/>
      </c>
      <c r="E989" s="148"/>
      <c r="F989" s="152"/>
      <c r="G989" s="150" t="str">
        <f>IF(ISERROR(VLOOKUP(A989,进货明细!$A$2:$G$5000,COLUMN($G$2),0)&amp;""),"",VLOOKUP(A989,进货明细!$A$2:$G$5000,COLUMN($G$2),0)&amp;"")</f>
        <v/>
      </c>
      <c r="H989" s="151" t="str">
        <f t="shared" si="33"/>
        <v/>
      </c>
      <c r="I989" s="168"/>
      <c r="J989" s="169"/>
      <c r="K989" s="163"/>
      <c r="L989" s="164" t="str">
        <f t="shared" si="32"/>
        <v/>
      </c>
      <c r="M989" s="165" t="e">
        <f>ROUND(VLOOKUP(A989,当前库存!$A$2:$F$7000,COLUMN($F$3),0)&amp;"",2)</f>
        <v>#DIV/0!</v>
      </c>
      <c r="N989" s="166"/>
      <c r="O989" s="167" t="str">
        <f t="array" ref="O989">INDEX(进货明细!A:A,MATCH(0,COUNTIF(O$2:O988,进货明细!$A$2:$A$5000),)+1)&amp;""</f>
        <v/>
      </c>
      <c r="P989" s="167" t="str">
        <f>IF(ISERROR(VLOOKUP(O989,进货明细!$A$2:$D$5000,COLUMN($B$2),0)&amp;""),"",VLOOKUP(O989,进货明细!$A$2:$D$5000,COLUMN($B$2),0)&amp;"")</f>
        <v/>
      </c>
      <c r="Q989" s="174" t="str">
        <f>IF(ISERROR(VLOOKUP(O989,进货明细!$A$2:$D$5000,COLUMN($C$2),0)&amp;""),"",VLOOKUP(O989,进货明细!$A$2:$D$5000,COLUMN($C$2),0)&amp;"")</f>
        <v/>
      </c>
      <c r="R989" s="167" t="str">
        <f>IF(ISERROR(VLOOKUP(O989,进货明细!$A$2:$D$5000,COLUMN($D$2),0)&amp;""),"",VLOOKUP(O989,进货明细!$A$2:$D$5000,COLUMN($D$2),0)&amp;"")</f>
        <v/>
      </c>
      <c r="S989" s="167" t="str">
        <f>IF(ISERROR(VLOOKUP(O989,进货明细!$A$2:$G$5000,COLUMN($G$2),0)&amp;""),"",VLOOKUP(O989,进货明细!$A$2:$G$5000,COLUMN($G$2),0)&amp;"")</f>
        <v/>
      </c>
    </row>
    <row r="990" customHeight="1" spans="1:19">
      <c r="A990" s="175"/>
      <c r="B990" s="153" t="str">
        <f>IF(ISERROR(VLOOKUP(A990,进货明细!$A$2:$D$5000,COLUMN($B$2),0)&amp;""),"",VLOOKUP(A990,进货明细!$A$2:$D$5000,COLUMN($B$2),0)&amp;"")</f>
        <v/>
      </c>
      <c r="C990" s="147" t="str">
        <f>IF(ISERROR(VLOOKUP(A990,进货明细!$A$2:$D$5000,COLUMN($C$2),0)&amp;""),"",VLOOKUP(A990,进货明细!$A$2:$D$5000,COLUMN($C$2),0)&amp;"")</f>
        <v/>
      </c>
      <c r="D990" s="147" t="str">
        <f>IF(ISERROR(VLOOKUP(A990,进货明细!$A$2:$D$5000,COLUMN($D$2),0)&amp;""),"",VLOOKUP(A990,进货明细!$A$2:$D$5000,COLUMN($D$2),0)&amp;"")</f>
        <v/>
      </c>
      <c r="E990" s="148"/>
      <c r="F990" s="152"/>
      <c r="G990" s="150" t="str">
        <f>IF(ISERROR(VLOOKUP(A990,进货明细!$A$2:$G$5000,COLUMN($G$2),0)&amp;""),"",VLOOKUP(A990,进货明细!$A$2:$G$5000,COLUMN($G$2),0)&amp;"")</f>
        <v/>
      </c>
      <c r="H990" s="151" t="str">
        <f t="shared" si="33"/>
        <v/>
      </c>
      <c r="I990" s="168"/>
      <c r="J990" s="169"/>
      <c r="K990" s="163"/>
      <c r="L990" s="164" t="str">
        <f t="shared" si="32"/>
        <v/>
      </c>
      <c r="M990" s="165" t="e">
        <f>ROUND(VLOOKUP(A990,当前库存!$A$2:$F$7000,COLUMN($F$3),0)&amp;"",2)</f>
        <v>#DIV/0!</v>
      </c>
      <c r="N990" s="166"/>
      <c r="O990" s="167" t="str">
        <f t="array" ref="O990">INDEX(进货明细!A:A,MATCH(0,COUNTIF(O$2:O989,进货明细!$A$2:$A$5000),)+1)&amp;""</f>
        <v/>
      </c>
      <c r="P990" s="167" t="str">
        <f>IF(ISERROR(VLOOKUP(O990,进货明细!$A$2:$D$5000,COLUMN($B$2),0)&amp;""),"",VLOOKUP(O990,进货明细!$A$2:$D$5000,COLUMN($B$2),0)&amp;"")</f>
        <v/>
      </c>
      <c r="Q990" s="174" t="str">
        <f>IF(ISERROR(VLOOKUP(O990,进货明细!$A$2:$D$5000,COLUMN($C$2),0)&amp;""),"",VLOOKUP(O990,进货明细!$A$2:$D$5000,COLUMN($C$2),0)&amp;"")</f>
        <v/>
      </c>
      <c r="R990" s="167" t="str">
        <f>IF(ISERROR(VLOOKUP(O990,进货明细!$A$2:$D$5000,COLUMN($D$2),0)&amp;""),"",VLOOKUP(O990,进货明细!$A$2:$D$5000,COLUMN($D$2),0)&amp;"")</f>
        <v/>
      </c>
      <c r="S990" s="167" t="str">
        <f>IF(ISERROR(VLOOKUP(O990,进货明细!$A$2:$G$5000,COLUMN($G$2),0)&amp;""),"",VLOOKUP(O990,进货明细!$A$2:$G$5000,COLUMN($G$2),0)&amp;"")</f>
        <v/>
      </c>
    </row>
    <row r="991" customHeight="1" spans="1:19">
      <c r="A991" s="175"/>
      <c r="B991" s="153" t="str">
        <f>IF(ISERROR(VLOOKUP(A991,进货明细!$A$2:$D$5000,COLUMN($B$2),0)&amp;""),"",VLOOKUP(A991,进货明细!$A$2:$D$5000,COLUMN($B$2),0)&amp;"")</f>
        <v/>
      </c>
      <c r="C991" s="147" t="str">
        <f>IF(ISERROR(VLOOKUP(A991,进货明细!$A$2:$D$5000,COLUMN($C$2),0)&amp;""),"",VLOOKUP(A991,进货明细!$A$2:$D$5000,COLUMN($C$2),0)&amp;"")</f>
        <v/>
      </c>
      <c r="D991" s="147" t="str">
        <f>IF(ISERROR(VLOOKUP(A991,进货明细!$A$2:$D$5000,COLUMN($D$2),0)&amp;""),"",VLOOKUP(A991,进货明细!$A$2:$D$5000,COLUMN($D$2),0)&amp;"")</f>
        <v/>
      </c>
      <c r="E991" s="148"/>
      <c r="F991" s="152"/>
      <c r="G991" s="150" t="str">
        <f>IF(ISERROR(VLOOKUP(A991,进货明细!$A$2:$G$5000,COLUMN($G$2),0)&amp;""),"",VLOOKUP(A991,进货明细!$A$2:$G$5000,COLUMN($G$2),0)&amp;"")</f>
        <v/>
      </c>
      <c r="H991" s="151" t="str">
        <f t="shared" si="33"/>
        <v/>
      </c>
      <c r="I991" s="168"/>
      <c r="J991" s="169"/>
      <c r="K991" s="163"/>
      <c r="L991" s="164" t="str">
        <f t="shared" si="32"/>
        <v/>
      </c>
      <c r="M991" s="165" t="e">
        <f>ROUND(VLOOKUP(A991,当前库存!$A$2:$F$7000,COLUMN($F$3),0)&amp;"",2)</f>
        <v>#DIV/0!</v>
      </c>
      <c r="N991" s="166"/>
      <c r="O991" s="167" t="str">
        <f t="array" ref="O991">INDEX(进货明细!A:A,MATCH(0,COUNTIF(O$2:O990,进货明细!$A$2:$A$5000),)+1)&amp;""</f>
        <v/>
      </c>
      <c r="P991" s="167" t="str">
        <f>IF(ISERROR(VLOOKUP(O991,进货明细!$A$2:$D$5000,COLUMN($B$2),0)&amp;""),"",VLOOKUP(O991,进货明细!$A$2:$D$5000,COLUMN($B$2),0)&amp;"")</f>
        <v/>
      </c>
      <c r="Q991" s="174" t="str">
        <f>IF(ISERROR(VLOOKUP(O991,进货明细!$A$2:$D$5000,COLUMN($C$2),0)&amp;""),"",VLOOKUP(O991,进货明细!$A$2:$D$5000,COLUMN($C$2),0)&amp;"")</f>
        <v/>
      </c>
      <c r="R991" s="167" t="str">
        <f>IF(ISERROR(VLOOKUP(O991,进货明细!$A$2:$D$5000,COLUMN($D$2),0)&amp;""),"",VLOOKUP(O991,进货明细!$A$2:$D$5000,COLUMN($D$2),0)&amp;"")</f>
        <v/>
      </c>
      <c r="S991" s="167" t="str">
        <f>IF(ISERROR(VLOOKUP(O991,进货明细!$A$2:$G$5000,COLUMN($G$2),0)&amp;""),"",VLOOKUP(O991,进货明细!$A$2:$G$5000,COLUMN($G$2),0)&amp;"")</f>
        <v/>
      </c>
    </row>
    <row r="992" customHeight="1" spans="1:19">
      <c r="A992" s="175"/>
      <c r="B992" s="153" t="str">
        <f>IF(ISERROR(VLOOKUP(A992,进货明细!$A$2:$D$5000,COLUMN($B$2),0)&amp;""),"",VLOOKUP(A992,进货明细!$A$2:$D$5000,COLUMN($B$2),0)&amp;"")</f>
        <v/>
      </c>
      <c r="C992" s="147" t="str">
        <f>IF(ISERROR(VLOOKUP(A992,进货明细!$A$2:$D$5000,COLUMN($C$2),0)&amp;""),"",VLOOKUP(A992,进货明细!$A$2:$D$5000,COLUMN($C$2),0)&amp;"")</f>
        <v/>
      </c>
      <c r="D992" s="147" t="str">
        <f>IF(ISERROR(VLOOKUP(A992,进货明细!$A$2:$D$5000,COLUMN($D$2),0)&amp;""),"",VLOOKUP(A992,进货明细!$A$2:$D$5000,COLUMN($D$2),0)&amp;"")</f>
        <v/>
      </c>
      <c r="E992" s="148"/>
      <c r="F992" s="152"/>
      <c r="G992" s="150" t="str">
        <f>IF(ISERROR(VLOOKUP(A992,进货明细!$A$2:$G$5000,COLUMN($G$2),0)&amp;""),"",VLOOKUP(A992,进货明细!$A$2:$G$5000,COLUMN($G$2),0)&amp;"")</f>
        <v/>
      </c>
      <c r="H992" s="151" t="str">
        <f t="shared" si="33"/>
        <v/>
      </c>
      <c r="I992" s="168"/>
      <c r="J992" s="169"/>
      <c r="K992" s="163"/>
      <c r="L992" s="164" t="str">
        <f t="shared" si="32"/>
        <v/>
      </c>
      <c r="M992" s="165" t="e">
        <f>ROUND(VLOOKUP(A992,当前库存!$A$2:$F$7000,COLUMN($F$3),0)&amp;"",2)</f>
        <v>#DIV/0!</v>
      </c>
      <c r="N992" s="166"/>
      <c r="O992" s="167" t="str">
        <f t="array" ref="O992">INDEX(进货明细!A:A,MATCH(0,COUNTIF(O$2:O991,进货明细!$A$2:$A$5000),)+1)&amp;""</f>
        <v/>
      </c>
      <c r="P992" s="167" t="str">
        <f>IF(ISERROR(VLOOKUP(O992,进货明细!$A$2:$D$5000,COLUMN($B$2),0)&amp;""),"",VLOOKUP(O992,进货明细!$A$2:$D$5000,COLUMN($B$2),0)&amp;"")</f>
        <v/>
      </c>
      <c r="Q992" s="174" t="str">
        <f>IF(ISERROR(VLOOKUP(O992,进货明细!$A$2:$D$5000,COLUMN($C$2),0)&amp;""),"",VLOOKUP(O992,进货明细!$A$2:$D$5000,COLUMN($C$2),0)&amp;"")</f>
        <v/>
      </c>
      <c r="R992" s="167" t="str">
        <f>IF(ISERROR(VLOOKUP(O992,进货明细!$A$2:$D$5000,COLUMN($D$2),0)&amp;""),"",VLOOKUP(O992,进货明细!$A$2:$D$5000,COLUMN($D$2),0)&amp;"")</f>
        <v/>
      </c>
      <c r="S992" s="167" t="str">
        <f>IF(ISERROR(VLOOKUP(O992,进货明细!$A$2:$G$5000,COLUMN($G$2),0)&amp;""),"",VLOOKUP(O992,进货明细!$A$2:$G$5000,COLUMN($G$2),0)&amp;"")</f>
        <v/>
      </c>
    </row>
    <row r="993" customHeight="1" spans="1:19">
      <c r="A993" s="175"/>
      <c r="B993" s="153" t="str">
        <f>IF(ISERROR(VLOOKUP(A993,进货明细!$A$2:$D$5000,COLUMN($B$2),0)&amp;""),"",VLOOKUP(A993,进货明细!$A$2:$D$5000,COLUMN($B$2),0)&amp;"")</f>
        <v/>
      </c>
      <c r="C993" s="147" t="str">
        <f>IF(ISERROR(VLOOKUP(A993,进货明细!$A$2:$D$5000,COLUMN($C$2),0)&amp;""),"",VLOOKUP(A993,进货明细!$A$2:$D$5000,COLUMN($C$2),0)&amp;"")</f>
        <v/>
      </c>
      <c r="D993" s="147" t="str">
        <f>IF(ISERROR(VLOOKUP(A993,进货明细!$A$2:$D$5000,COLUMN($D$2),0)&amp;""),"",VLOOKUP(A993,进货明细!$A$2:$D$5000,COLUMN($D$2),0)&amp;"")</f>
        <v/>
      </c>
      <c r="E993" s="148"/>
      <c r="F993" s="152"/>
      <c r="G993" s="150" t="str">
        <f>IF(ISERROR(VLOOKUP(A993,进货明细!$A$2:$G$5000,COLUMN($G$2),0)&amp;""),"",VLOOKUP(A993,进货明细!$A$2:$G$5000,COLUMN($G$2),0)&amp;"")</f>
        <v/>
      </c>
      <c r="H993" s="151" t="str">
        <f t="shared" si="33"/>
        <v/>
      </c>
      <c r="I993" s="168"/>
      <c r="J993" s="169"/>
      <c r="K993" s="163"/>
      <c r="L993" s="164" t="str">
        <f t="shared" si="32"/>
        <v/>
      </c>
      <c r="M993" s="165" t="e">
        <f>ROUND(VLOOKUP(A993,当前库存!$A$2:$F$7000,COLUMN($F$3),0)&amp;"",2)</f>
        <v>#DIV/0!</v>
      </c>
      <c r="N993" s="166"/>
      <c r="O993" s="167" t="str">
        <f t="array" ref="O993">INDEX(进货明细!A:A,MATCH(0,COUNTIF(O$2:O992,进货明细!$A$2:$A$5000),)+1)&amp;""</f>
        <v/>
      </c>
      <c r="P993" s="167" t="str">
        <f>IF(ISERROR(VLOOKUP(O993,进货明细!$A$2:$D$5000,COLUMN($B$2),0)&amp;""),"",VLOOKUP(O993,进货明细!$A$2:$D$5000,COLUMN($B$2),0)&amp;"")</f>
        <v/>
      </c>
      <c r="Q993" s="174" t="str">
        <f>IF(ISERROR(VLOOKUP(O993,进货明细!$A$2:$D$5000,COLUMN($C$2),0)&amp;""),"",VLOOKUP(O993,进货明细!$A$2:$D$5000,COLUMN($C$2),0)&amp;"")</f>
        <v/>
      </c>
      <c r="R993" s="167" t="str">
        <f>IF(ISERROR(VLOOKUP(O993,进货明细!$A$2:$D$5000,COLUMN($D$2),0)&amp;""),"",VLOOKUP(O993,进货明细!$A$2:$D$5000,COLUMN($D$2),0)&amp;"")</f>
        <v/>
      </c>
      <c r="S993" s="167" t="str">
        <f>IF(ISERROR(VLOOKUP(O993,进货明细!$A$2:$G$5000,COLUMN($G$2),0)&amp;""),"",VLOOKUP(O993,进货明细!$A$2:$G$5000,COLUMN($G$2),0)&amp;"")</f>
        <v/>
      </c>
    </row>
    <row r="994" customHeight="1" spans="1:19">
      <c r="A994" s="175"/>
      <c r="B994" s="153" t="str">
        <f>IF(ISERROR(VLOOKUP(A994,进货明细!$A$2:$D$5000,COLUMN($B$2),0)&amp;""),"",VLOOKUP(A994,进货明细!$A$2:$D$5000,COLUMN($B$2),0)&amp;"")</f>
        <v/>
      </c>
      <c r="C994" s="147" t="str">
        <f>IF(ISERROR(VLOOKUP(A994,进货明细!$A$2:$D$5000,COLUMN($C$2),0)&amp;""),"",VLOOKUP(A994,进货明细!$A$2:$D$5000,COLUMN($C$2),0)&amp;"")</f>
        <v/>
      </c>
      <c r="D994" s="147" t="str">
        <f>IF(ISERROR(VLOOKUP(A994,进货明细!$A$2:$D$5000,COLUMN($D$2),0)&amp;""),"",VLOOKUP(A994,进货明细!$A$2:$D$5000,COLUMN($D$2),0)&amp;"")</f>
        <v/>
      </c>
      <c r="E994" s="148"/>
      <c r="F994" s="152"/>
      <c r="G994" s="150" t="str">
        <f>IF(ISERROR(VLOOKUP(A994,进货明细!$A$2:$G$5000,COLUMN($G$2),0)&amp;""),"",VLOOKUP(A994,进货明细!$A$2:$G$5000,COLUMN($G$2),0)&amp;"")</f>
        <v/>
      </c>
      <c r="H994" s="151" t="str">
        <f t="shared" si="33"/>
        <v/>
      </c>
      <c r="I994" s="168"/>
      <c r="J994" s="169"/>
      <c r="K994" s="163"/>
      <c r="L994" s="164" t="str">
        <f t="shared" si="32"/>
        <v/>
      </c>
      <c r="M994" s="165" t="e">
        <f>ROUND(VLOOKUP(A994,当前库存!$A$2:$F$7000,COLUMN($F$3),0)&amp;"",2)</f>
        <v>#DIV/0!</v>
      </c>
      <c r="N994" s="166"/>
      <c r="O994" s="167" t="str">
        <f t="array" ref="O994">INDEX(进货明细!A:A,MATCH(0,COUNTIF(O$2:O993,进货明细!$A$2:$A$5000),)+1)&amp;""</f>
        <v/>
      </c>
      <c r="P994" s="167" t="str">
        <f>IF(ISERROR(VLOOKUP(O994,进货明细!$A$2:$D$5000,COLUMN($B$2),0)&amp;""),"",VLOOKUP(O994,进货明细!$A$2:$D$5000,COLUMN($B$2),0)&amp;"")</f>
        <v/>
      </c>
      <c r="Q994" s="174" t="str">
        <f>IF(ISERROR(VLOOKUP(O994,进货明细!$A$2:$D$5000,COLUMN($C$2),0)&amp;""),"",VLOOKUP(O994,进货明细!$A$2:$D$5000,COLUMN($C$2),0)&amp;"")</f>
        <v/>
      </c>
      <c r="R994" s="167" t="str">
        <f>IF(ISERROR(VLOOKUP(O994,进货明细!$A$2:$D$5000,COLUMN($D$2),0)&amp;""),"",VLOOKUP(O994,进货明细!$A$2:$D$5000,COLUMN($D$2),0)&amp;"")</f>
        <v/>
      </c>
      <c r="S994" s="167" t="str">
        <f>IF(ISERROR(VLOOKUP(O994,进货明细!$A$2:$G$5000,COLUMN($G$2),0)&amp;""),"",VLOOKUP(O994,进货明细!$A$2:$G$5000,COLUMN($G$2),0)&amp;"")</f>
        <v/>
      </c>
    </row>
    <row r="995" customHeight="1" spans="1:19">
      <c r="A995" s="175"/>
      <c r="B995" s="153" t="str">
        <f>IF(ISERROR(VLOOKUP(A995,进货明细!$A$2:$D$5000,COLUMN($B$2),0)&amp;""),"",VLOOKUP(A995,进货明细!$A$2:$D$5000,COLUMN($B$2),0)&amp;"")</f>
        <v/>
      </c>
      <c r="C995" s="147" t="str">
        <f>IF(ISERROR(VLOOKUP(A995,进货明细!$A$2:$D$5000,COLUMN($C$2),0)&amp;""),"",VLOOKUP(A995,进货明细!$A$2:$D$5000,COLUMN($C$2),0)&amp;"")</f>
        <v/>
      </c>
      <c r="D995" s="147" t="str">
        <f>IF(ISERROR(VLOOKUP(A995,进货明细!$A$2:$D$5000,COLUMN($D$2),0)&amp;""),"",VLOOKUP(A995,进货明细!$A$2:$D$5000,COLUMN($D$2),0)&amp;"")</f>
        <v/>
      </c>
      <c r="E995" s="148"/>
      <c r="F995" s="152"/>
      <c r="G995" s="150" t="str">
        <f>IF(ISERROR(VLOOKUP(A995,进货明细!$A$2:$G$5000,COLUMN($G$2),0)&amp;""),"",VLOOKUP(A995,进货明细!$A$2:$G$5000,COLUMN($G$2),0)&amp;"")</f>
        <v/>
      </c>
      <c r="H995" s="151" t="str">
        <f t="shared" si="33"/>
        <v/>
      </c>
      <c r="I995" s="168"/>
      <c r="J995" s="169"/>
      <c r="K995" s="163"/>
      <c r="L995" s="164" t="str">
        <f t="shared" si="32"/>
        <v/>
      </c>
      <c r="M995" s="165" t="e">
        <f>ROUND(VLOOKUP(A995,当前库存!$A$2:$F$7000,COLUMN($F$3),0)&amp;"",2)</f>
        <v>#DIV/0!</v>
      </c>
      <c r="N995" s="166"/>
      <c r="O995" s="167" t="str">
        <f t="array" ref="O995">INDEX(进货明细!A:A,MATCH(0,COUNTIF(O$2:O994,进货明细!$A$2:$A$5000),)+1)&amp;""</f>
        <v/>
      </c>
      <c r="P995" s="167" t="str">
        <f>IF(ISERROR(VLOOKUP(O995,进货明细!$A$2:$D$5000,COLUMN($B$2),0)&amp;""),"",VLOOKUP(O995,进货明细!$A$2:$D$5000,COLUMN($B$2),0)&amp;"")</f>
        <v/>
      </c>
      <c r="Q995" s="174" t="str">
        <f>IF(ISERROR(VLOOKUP(O995,进货明细!$A$2:$D$5000,COLUMN($C$2),0)&amp;""),"",VLOOKUP(O995,进货明细!$A$2:$D$5000,COLUMN($C$2),0)&amp;"")</f>
        <v/>
      </c>
      <c r="R995" s="167" t="str">
        <f>IF(ISERROR(VLOOKUP(O995,进货明细!$A$2:$D$5000,COLUMN($D$2),0)&amp;""),"",VLOOKUP(O995,进货明细!$A$2:$D$5000,COLUMN($D$2),0)&amp;"")</f>
        <v/>
      </c>
      <c r="S995" s="167" t="str">
        <f>IF(ISERROR(VLOOKUP(O995,进货明细!$A$2:$G$5000,COLUMN($G$2),0)&amp;""),"",VLOOKUP(O995,进货明细!$A$2:$G$5000,COLUMN($G$2),0)&amp;"")</f>
        <v/>
      </c>
    </row>
    <row r="996" customHeight="1" spans="1:19">
      <c r="A996" s="175"/>
      <c r="B996" s="153" t="str">
        <f>IF(ISERROR(VLOOKUP(A996,进货明细!$A$2:$D$5000,COLUMN($B$2),0)&amp;""),"",VLOOKUP(A996,进货明细!$A$2:$D$5000,COLUMN($B$2),0)&amp;"")</f>
        <v/>
      </c>
      <c r="C996" s="147" t="str">
        <f>IF(ISERROR(VLOOKUP(A996,进货明细!$A$2:$D$5000,COLUMN($C$2),0)&amp;""),"",VLOOKUP(A996,进货明细!$A$2:$D$5000,COLUMN($C$2),0)&amp;"")</f>
        <v/>
      </c>
      <c r="D996" s="147" t="str">
        <f>IF(ISERROR(VLOOKUP(A996,进货明细!$A$2:$D$5000,COLUMN($D$2),0)&amp;""),"",VLOOKUP(A996,进货明细!$A$2:$D$5000,COLUMN($D$2),0)&amp;"")</f>
        <v/>
      </c>
      <c r="E996" s="148"/>
      <c r="F996" s="152"/>
      <c r="G996" s="150" t="str">
        <f>IF(ISERROR(VLOOKUP(A996,进货明细!$A$2:$G$5000,COLUMN($G$2),0)&amp;""),"",VLOOKUP(A996,进货明细!$A$2:$G$5000,COLUMN($G$2),0)&amp;"")</f>
        <v/>
      </c>
      <c r="H996" s="151" t="str">
        <f t="shared" si="33"/>
        <v/>
      </c>
      <c r="I996" s="168"/>
      <c r="J996" s="169"/>
      <c r="K996" s="163"/>
      <c r="L996" s="164" t="str">
        <f t="shared" si="32"/>
        <v/>
      </c>
      <c r="M996" s="165" t="e">
        <f>ROUND(VLOOKUP(A996,当前库存!$A$2:$F$7000,COLUMN($F$3),0)&amp;"",2)</f>
        <v>#DIV/0!</v>
      </c>
      <c r="N996" s="166"/>
      <c r="O996" s="167" t="str">
        <f t="array" ref="O996">INDEX(进货明细!A:A,MATCH(0,COUNTIF(O$2:O995,进货明细!$A$2:$A$5000),)+1)&amp;""</f>
        <v/>
      </c>
      <c r="P996" s="167" t="str">
        <f>IF(ISERROR(VLOOKUP(O996,进货明细!$A$2:$D$5000,COLUMN($B$2),0)&amp;""),"",VLOOKUP(O996,进货明细!$A$2:$D$5000,COLUMN($B$2),0)&amp;"")</f>
        <v/>
      </c>
      <c r="Q996" s="174" t="str">
        <f>IF(ISERROR(VLOOKUP(O996,进货明细!$A$2:$D$5000,COLUMN($C$2),0)&amp;""),"",VLOOKUP(O996,进货明细!$A$2:$D$5000,COLUMN($C$2),0)&amp;"")</f>
        <v/>
      </c>
      <c r="R996" s="167" t="str">
        <f>IF(ISERROR(VLOOKUP(O996,进货明细!$A$2:$D$5000,COLUMN($D$2),0)&amp;""),"",VLOOKUP(O996,进货明细!$A$2:$D$5000,COLUMN($D$2),0)&amp;"")</f>
        <v/>
      </c>
      <c r="S996" s="167" t="str">
        <f>IF(ISERROR(VLOOKUP(O996,进货明细!$A$2:$G$5000,COLUMN($G$2),0)&amp;""),"",VLOOKUP(O996,进货明细!$A$2:$G$5000,COLUMN($G$2),0)&amp;"")</f>
        <v/>
      </c>
    </row>
    <row r="997" customHeight="1" spans="1:19">
      <c r="A997" s="175"/>
      <c r="B997" s="153" t="str">
        <f>IF(ISERROR(VLOOKUP(A997,进货明细!$A$2:$D$5000,COLUMN($B$2),0)&amp;""),"",VLOOKUP(A997,进货明细!$A$2:$D$5000,COLUMN($B$2),0)&amp;"")</f>
        <v/>
      </c>
      <c r="C997" s="147" t="str">
        <f>IF(ISERROR(VLOOKUP(A997,进货明细!$A$2:$D$5000,COLUMN($C$2),0)&amp;""),"",VLOOKUP(A997,进货明细!$A$2:$D$5000,COLUMN($C$2),0)&amp;"")</f>
        <v/>
      </c>
      <c r="D997" s="147" t="str">
        <f>IF(ISERROR(VLOOKUP(A997,进货明细!$A$2:$D$5000,COLUMN($D$2),0)&amp;""),"",VLOOKUP(A997,进货明细!$A$2:$D$5000,COLUMN($D$2),0)&amp;"")</f>
        <v/>
      </c>
      <c r="E997" s="148"/>
      <c r="F997" s="152"/>
      <c r="G997" s="150" t="str">
        <f>IF(ISERROR(VLOOKUP(A997,进货明细!$A$2:$G$5000,COLUMN($G$2),0)&amp;""),"",VLOOKUP(A997,进货明细!$A$2:$G$5000,COLUMN($G$2),0)&amp;"")</f>
        <v/>
      </c>
      <c r="H997" s="151" t="str">
        <f t="shared" si="33"/>
        <v/>
      </c>
      <c r="I997" s="168"/>
      <c r="J997" s="169"/>
      <c r="K997" s="163"/>
      <c r="L997" s="164" t="str">
        <f t="shared" si="32"/>
        <v/>
      </c>
      <c r="M997" s="165" t="e">
        <f>ROUND(VLOOKUP(A997,当前库存!$A$2:$F$7000,COLUMN($F$3),0)&amp;"",2)</f>
        <v>#DIV/0!</v>
      </c>
      <c r="N997" s="166"/>
      <c r="O997" s="167" t="str">
        <f t="array" ref="O997">INDEX(进货明细!A:A,MATCH(0,COUNTIF(O$2:O996,进货明细!$A$2:$A$5000),)+1)&amp;""</f>
        <v/>
      </c>
      <c r="P997" s="167" t="str">
        <f>IF(ISERROR(VLOOKUP(O997,进货明细!$A$2:$D$5000,COLUMN($B$2),0)&amp;""),"",VLOOKUP(O997,进货明细!$A$2:$D$5000,COLUMN($B$2),0)&amp;"")</f>
        <v/>
      </c>
      <c r="Q997" s="174" t="str">
        <f>IF(ISERROR(VLOOKUP(O997,进货明细!$A$2:$D$5000,COLUMN($C$2),0)&amp;""),"",VLOOKUP(O997,进货明细!$A$2:$D$5000,COLUMN($C$2),0)&amp;"")</f>
        <v/>
      </c>
      <c r="R997" s="167" t="str">
        <f>IF(ISERROR(VLOOKUP(O997,进货明细!$A$2:$D$5000,COLUMN($D$2),0)&amp;""),"",VLOOKUP(O997,进货明细!$A$2:$D$5000,COLUMN($D$2),0)&amp;"")</f>
        <v/>
      </c>
      <c r="S997" s="167" t="str">
        <f>IF(ISERROR(VLOOKUP(O997,进货明细!$A$2:$G$5000,COLUMN($G$2),0)&amp;""),"",VLOOKUP(O997,进货明细!$A$2:$G$5000,COLUMN($G$2),0)&amp;"")</f>
        <v/>
      </c>
    </row>
    <row r="998" customHeight="1" spans="1:19">
      <c r="A998" s="175"/>
      <c r="B998" s="153" t="str">
        <f>IF(ISERROR(VLOOKUP(A998,进货明细!$A$2:$D$5000,COLUMN($B$2),0)&amp;""),"",VLOOKUP(A998,进货明细!$A$2:$D$5000,COLUMN($B$2),0)&amp;"")</f>
        <v/>
      </c>
      <c r="C998" s="147" t="str">
        <f>IF(ISERROR(VLOOKUP(A998,进货明细!$A$2:$D$5000,COLUMN($C$2),0)&amp;""),"",VLOOKUP(A998,进货明细!$A$2:$D$5000,COLUMN($C$2),0)&amp;"")</f>
        <v/>
      </c>
      <c r="D998" s="147" t="str">
        <f>IF(ISERROR(VLOOKUP(A998,进货明细!$A$2:$D$5000,COLUMN($D$2),0)&amp;""),"",VLOOKUP(A998,进货明细!$A$2:$D$5000,COLUMN($D$2),0)&amp;"")</f>
        <v/>
      </c>
      <c r="E998" s="148"/>
      <c r="F998" s="152"/>
      <c r="G998" s="150" t="str">
        <f>IF(ISERROR(VLOOKUP(A998,进货明细!$A$2:$G$5000,COLUMN($G$2),0)&amp;""),"",VLOOKUP(A998,进货明细!$A$2:$G$5000,COLUMN($G$2),0)&amp;"")</f>
        <v/>
      </c>
      <c r="H998" s="151" t="str">
        <f t="shared" si="33"/>
        <v/>
      </c>
      <c r="I998" s="168"/>
      <c r="J998" s="169"/>
      <c r="K998" s="163"/>
      <c r="L998" s="164" t="str">
        <f t="shared" si="32"/>
        <v/>
      </c>
      <c r="M998" s="165" t="e">
        <f>ROUND(VLOOKUP(A998,当前库存!$A$2:$F$7000,COLUMN($F$3),0)&amp;"",2)</f>
        <v>#DIV/0!</v>
      </c>
      <c r="N998" s="166"/>
      <c r="O998" s="167" t="str">
        <f t="array" ref="O998">INDEX(进货明细!A:A,MATCH(0,COUNTIF(O$2:O997,进货明细!$A$2:$A$5000),)+1)&amp;""</f>
        <v/>
      </c>
      <c r="P998" s="167" t="str">
        <f>IF(ISERROR(VLOOKUP(O998,进货明细!$A$2:$D$5000,COLUMN($B$2),0)&amp;""),"",VLOOKUP(O998,进货明细!$A$2:$D$5000,COLUMN($B$2),0)&amp;"")</f>
        <v/>
      </c>
      <c r="Q998" s="174" t="str">
        <f>IF(ISERROR(VLOOKUP(O998,进货明细!$A$2:$D$5000,COLUMN($C$2),0)&amp;""),"",VLOOKUP(O998,进货明细!$A$2:$D$5000,COLUMN($C$2),0)&amp;"")</f>
        <v/>
      </c>
      <c r="R998" s="167" t="str">
        <f>IF(ISERROR(VLOOKUP(O998,进货明细!$A$2:$D$5000,COLUMN($D$2),0)&amp;""),"",VLOOKUP(O998,进货明细!$A$2:$D$5000,COLUMN($D$2),0)&amp;"")</f>
        <v/>
      </c>
      <c r="S998" s="167" t="str">
        <f>IF(ISERROR(VLOOKUP(O998,进货明细!$A$2:$G$5000,COLUMN($G$2),0)&amp;""),"",VLOOKUP(O998,进货明细!$A$2:$G$5000,COLUMN($G$2),0)&amp;"")</f>
        <v/>
      </c>
    </row>
    <row r="999" customHeight="1" spans="1:19">
      <c r="A999" s="175"/>
      <c r="B999" s="153" t="str">
        <f>IF(ISERROR(VLOOKUP(A999,进货明细!$A$2:$D$5000,COLUMN($B$2),0)&amp;""),"",VLOOKUP(A999,进货明细!$A$2:$D$5000,COLUMN($B$2),0)&amp;"")</f>
        <v/>
      </c>
      <c r="C999" s="147" t="str">
        <f>IF(ISERROR(VLOOKUP(A999,进货明细!$A$2:$D$5000,COLUMN($C$2),0)&amp;""),"",VLOOKUP(A999,进货明细!$A$2:$D$5000,COLUMN($C$2),0)&amp;"")</f>
        <v/>
      </c>
      <c r="D999" s="147" t="str">
        <f>IF(ISERROR(VLOOKUP(A999,进货明细!$A$2:$D$5000,COLUMN($D$2),0)&amp;""),"",VLOOKUP(A999,进货明细!$A$2:$D$5000,COLUMN($D$2),0)&amp;"")</f>
        <v/>
      </c>
      <c r="E999" s="148"/>
      <c r="F999" s="152"/>
      <c r="G999" s="150" t="str">
        <f>IF(ISERROR(VLOOKUP(A999,进货明细!$A$2:$G$5000,COLUMN($G$2),0)&amp;""),"",VLOOKUP(A999,进货明细!$A$2:$G$5000,COLUMN($G$2),0)&amp;"")</f>
        <v/>
      </c>
      <c r="H999" s="151" t="str">
        <f t="shared" si="33"/>
        <v/>
      </c>
      <c r="I999" s="168"/>
      <c r="J999" s="169"/>
      <c r="K999" s="163"/>
      <c r="L999" s="164" t="str">
        <f t="shared" si="32"/>
        <v/>
      </c>
      <c r="M999" s="165" t="e">
        <f>ROUND(VLOOKUP(A999,当前库存!$A$2:$F$7000,COLUMN($F$3),0)&amp;"",2)</f>
        <v>#DIV/0!</v>
      </c>
      <c r="N999" s="166"/>
      <c r="O999" s="167" t="str">
        <f t="array" ref="O999">INDEX(进货明细!A:A,MATCH(0,COUNTIF(O$2:O998,进货明细!$A$2:$A$5000),)+1)&amp;""</f>
        <v/>
      </c>
      <c r="P999" s="167" t="str">
        <f>IF(ISERROR(VLOOKUP(O999,进货明细!$A$2:$D$5000,COLUMN($B$2),0)&amp;""),"",VLOOKUP(O999,进货明细!$A$2:$D$5000,COLUMN($B$2),0)&amp;"")</f>
        <v/>
      </c>
      <c r="Q999" s="174" t="str">
        <f>IF(ISERROR(VLOOKUP(O999,进货明细!$A$2:$D$5000,COLUMN($C$2),0)&amp;""),"",VLOOKUP(O999,进货明细!$A$2:$D$5000,COLUMN($C$2),0)&amp;"")</f>
        <v/>
      </c>
      <c r="R999" s="167" t="str">
        <f>IF(ISERROR(VLOOKUP(O999,进货明细!$A$2:$D$5000,COLUMN($D$2),0)&amp;""),"",VLOOKUP(O999,进货明细!$A$2:$D$5000,COLUMN($D$2),0)&amp;"")</f>
        <v/>
      </c>
      <c r="S999" s="167" t="str">
        <f>IF(ISERROR(VLOOKUP(O999,进货明细!$A$2:$G$5000,COLUMN($G$2),0)&amp;""),"",VLOOKUP(O999,进货明细!$A$2:$G$5000,COLUMN($G$2),0)&amp;"")</f>
        <v/>
      </c>
    </row>
    <row r="1000" customHeight="1" spans="1:19">
      <c r="A1000" s="175"/>
      <c r="B1000" s="153" t="str">
        <f>IF(ISERROR(VLOOKUP(A1000,进货明细!$A$2:$D$5000,COLUMN($B$2),0)&amp;""),"",VLOOKUP(A1000,进货明细!$A$2:$D$5000,COLUMN($B$2),0)&amp;"")</f>
        <v/>
      </c>
      <c r="C1000" s="147" t="str">
        <f>IF(ISERROR(VLOOKUP(A1000,进货明细!$A$2:$D$5000,COLUMN($C$2),0)&amp;""),"",VLOOKUP(A1000,进货明细!$A$2:$D$5000,COLUMN($C$2),0)&amp;"")</f>
        <v/>
      </c>
      <c r="D1000" s="147" t="str">
        <f>IF(ISERROR(VLOOKUP(A1000,进货明细!$A$2:$D$5000,COLUMN($D$2),0)&amp;""),"",VLOOKUP(A1000,进货明细!$A$2:$D$5000,COLUMN($D$2),0)&amp;"")</f>
        <v/>
      </c>
      <c r="E1000" s="148"/>
      <c r="F1000" s="152"/>
      <c r="G1000" s="150" t="str">
        <f>IF(ISERROR(VLOOKUP(A1000,进货明细!$A$2:$G$5000,COLUMN($G$2),0)&amp;""),"",VLOOKUP(A1000,进货明细!$A$2:$G$5000,COLUMN($G$2),0)&amp;"")</f>
        <v/>
      </c>
      <c r="H1000" s="151" t="str">
        <f t="shared" si="33"/>
        <v/>
      </c>
      <c r="I1000" s="168"/>
      <c r="J1000" s="169"/>
      <c r="K1000" s="163"/>
      <c r="L1000" s="164" t="str">
        <f t="shared" si="32"/>
        <v/>
      </c>
      <c r="M1000" s="165" t="e">
        <f>ROUND(VLOOKUP(A1000,当前库存!$A$2:$F$7000,COLUMN($F$3),0)&amp;"",2)</f>
        <v>#DIV/0!</v>
      </c>
      <c r="N1000" s="166"/>
      <c r="O1000" s="167" t="str">
        <f t="array" ref="O1000">INDEX(进货明细!A:A,MATCH(0,COUNTIF(O$2:O999,进货明细!$A$2:$A$5000),)+1)&amp;""</f>
        <v/>
      </c>
      <c r="P1000" s="167" t="str">
        <f>IF(ISERROR(VLOOKUP(O1000,进货明细!$A$2:$D$5000,COLUMN($B$2),0)&amp;""),"",VLOOKUP(O1000,进货明细!$A$2:$D$5000,COLUMN($B$2),0)&amp;"")</f>
        <v/>
      </c>
      <c r="Q1000" s="174" t="str">
        <f>IF(ISERROR(VLOOKUP(O1000,进货明细!$A$2:$D$5000,COLUMN($C$2),0)&amp;""),"",VLOOKUP(O1000,进货明细!$A$2:$D$5000,COLUMN($C$2),0)&amp;"")</f>
        <v/>
      </c>
      <c r="R1000" s="167" t="str">
        <f>IF(ISERROR(VLOOKUP(O1000,进货明细!$A$2:$D$5000,COLUMN($D$2),0)&amp;""),"",VLOOKUP(O1000,进货明细!$A$2:$D$5000,COLUMN($D$2),0)&amp;"")</f>
        <v/>
      </c>
      <c r="S1000" s="167" t="str">
        <f>IF(ISERROR(VLOOKUP(O1000,进货明细!$A$2:$G$5000,COLUMN($G$2),0)&amp;""),"",VLOOKUP(O1000,进货明细!$A$2:$G$5000,COLUMN($G$2),0)&amp;"")</f>
        <v/>
      </c>
    </row>
    <row r="1001" customHeight="1" spans="1:19">
      <c r="A1001" s="175"/>
      <c r="B1001" s="153" t="str">
        <f>IF(ISERROR(VLOOKUP(A1001,进货明细!$A$2:$D$5000,COLUMN($B$2),0)&amp;""),"",VLOOKUP(A1001,进货明细!$A$2:$D$5000,COLUMN($B$2),0)&amp;"")</f>
        <v/>
      </c>
      <c r="C1001" s="147" t="str">
        <f>IF(ISERROR(VLOOKUP(A1001,进货明细!$A$2:$D$5000,COLUMN($C$2),0)&amp;""),"",VLOOKUP(A1001,进货明细!$A$2:$D$5000,COLUMN($C$2),0)&amp;"")</f>
        <v/>
      </c>
      <c r="D1001" s="147" t="str">
        <f>IF(ISERROR(VLOOKUP(A1001,进货明细!$A$2:$D$5000,COLUMN($D$2),0)&amp;""),"",VLOOKUP(A1001,进货明细!$A$2:$D$5000,COLUMN($D$2),0)&amp;"")</f>
        <v/>
      </c>
      <c r="E1001" s="148"/>
      <c r="F1001" s="152"/>
      <c r="G1001" s="150" t="str">
        <f>IF(ISERROR(VLOOKUP(A1001,进货明细!$A$2:$G$5000,COLUMN($G$2),0)&amp;""),"",VLOOKUP(A1001,进货明细!$A$2:$G$5000,COLUMN($G$2),0)&amp;"")</f>
        <v/>
      </c>
      <c r="H1001" s="151" t="str">
        <f t="shared" si="33"/>
        <v/>
      </c>
      <c r="I1001" s="168"/>
      <c r="J1001" s="169"/>
      <c r="K1001" s="163"/>
      <c r="L1001" s="164" t="str">
        <f t="shared" si="32"/>
        <v/>
      </c>
      <c r="M1001" s="165" t="e">
        <f>ROUND(VLOOKUP(A1001,当前库存!$A$2:$F$7000,COLUMN($F$3),0)&amp;"",2)</f>
        <v>#DIV/0!</v>
      </c>
      <c r="N1001" s="166"/>
      <c r="O1001" s="167" t="str">
        <f t="array" ref="O1001">INDEX(进货明细!A:A,MATCH(0,COUNTIF(O$2:O1000,进货明细!$A$2:$A$5000),)+1)&amp;""</f>
        <v/>
      </c>
      <c r="P1001" s="167" t="str">
        <f>IF(ISERROR(VLOOKUP(O1001,进货明细!$A$2:$D$5000,COLUMN($B$2),0)&amp;""),"",VLOOKUP(O1001,进货明细!$A$2:$D$5000,COLUMN($B$2),0)&amp;"")</f>
        <v/>
      </c>
      <c r="Q1001" s="174" t="str">
        <f>IF(ISERROR(VLOOKUP(O1001,进货明细!$A$2:$D$5000,COLUMN($C$2),0)&amp;""),"",VLOOKUP(O1001,进货明细!$A$2:$D$5000,COLUMN($C$2),0)&amp;"")</f>
        <v/>
      </c>
      <c r="R1001" s="167" t="str">
        <f>IF(ISERROR(VLOOKUP(O1001,进货明细!$A$2:$D$5000,COLUMN($D$2),0)&amp;""),"",VLOOKUP(O1001,进货明细!$A$2:$D$5000,COLUMN($D$2),0)&amp;"")</f>
        <v/>
      </c>
      <c r="S1001" s="167" t="str">
        <f>IF(ISERROR(VLOOKUP(O1001,进货明细!$A$2:$G$5000,COLUMN($G$2),0)&amp;""),"",VLOOKUP(O1001,进货明细!$A$2:$G$5000,COLUMN($G$2),0)&amp;"")</f>
        <v/>
      </c>
    </row>
    <row r="1002" customHeight="1" spans="1:19">
      <c r="A1002" s="175"/>
      <c r="B1002" s="153" t="str">
        <f>IF(ISERROR(VLOOKUP(A1002,进货明细!$A$2:$D$5000,COLUMN($B$2),0)&amp;""),"",VLOOKUP(A1002,进货明细!$A$2:$D$5000,COLUMN($B$2),0)&amp;"")</f>
        <v/>
      </c>
      <c r="C1002" s="147" t="str">
        <f>IF(ISERROR(VLOOKUP(A1002,进货明细!$A$2:$D$5000,COLUMN($C$2),0)&amp;""),"",VLOOKUP(A1002,进货明细!$A$2:$D$5000,COLUMN($C$2),0)&amp;"")</f>
        <v/>
      </c>
      <c r="D1002" s="147" t="str">
        <f>IF(ISERROR(VLOOKUP(A1002,进货明细!$A$2:$D$5000,COLUMN($D$2),0)&amp;""),"",VLOOKUP(A1002,进货明细!$A$2:$D$5000,COLUMN($D$2),0)&amp;"")</f>
        <v/>
      </c>
      <c r="E1002" s="148"/>
      <c r="F1002" s="152"/>
      <c r="G1002" s="150" t="str">
        <f>IF(ISERROR(VLOOKUP(A1002,进货明细!$A$2:$G$5000,COLUMN($G$2),0)&amp;""),"",VLOOKUP(A1002,进货明细!$A$2:$G$5000,COLUMN($G$2),0)&amp;"")</f>
        <v/>
      </c>
      <c r="H1002" s="151" t="str">
        <f t="shared" si="33"/>
        <v/>
      </c>
      <c r="I1002" s="168"/>
      <c r="J1002" s="169"/>
      <c r="K1002" s="163"/>
      <c r="L1002" s="164" t="str">
        <f t="shared" si="32"/>
        <v/>
      </c>
      <c r="M1002" s="165" t="e">
        <f>ROUND(VLOOKUP(A1002,当前库存!$A$2:$F$7000,COLUMN($F$3),0)&amp;"",2)</f>
        <v>#DIV/0!</v>
      </c>
      <c r="N1002" s="166"/>
      <c r="O1002" s="167" t="str">
        <f t="array" ref="O1002">INDEX(进货明细!A:A,MATCH(0,COUNTIF(O$2:O1001,进货明细!$A$2:$A$5000),)+1)&amp;""</f>
        <v/>
      </c>
      <c r="P1002" s="167" t="str">
        <f>IF(ISERROR(VLOOKUP(O1002,进货明细!$A$2:$D$5000,COLUMN($B$2),0)&amp;""),"",VLOOKUP(O1002,进货明细!$A$2:$D$5000,COLUMN($B$2),0)&amp;"")</f>
        <v/>
      </c>
      <c r="Q1002" s="174" t="str">
        <f>IF(ISERROR(VLOOKUP(O1002,进货明细!$A$2:$D$5000,COLUMN($C$2),0)&amp;""),"",VLOOKUP(O1002,进货明细!$A$2:$D$5000,COLUMN($C$2),0)&amp;"")</f>
        <v/>
      </c>
      <c r="R1002" s="167" t="str">
        <f>IF(ISERROR(VLOOKUP(O1002,进货明细!$A$2:$D$5000,COLUMN($D$2),0)&amp;""),"",VLOOKUP(O1002,进货明细!$A$2:$D$5000,COLUMN($D$2),0)&amp;"")</f>
        <v/>
      </c>
      <c r="S1002" s="167" t="str">
        <f>IF(ISERROR(VLOOKUP(O1002,进货明细!$A$2:$G$5000,COLUMN($G$2),0)&amp;""),"",VLOOKUP(O1002,进货明细!$A$2:$G$5000,COLUMN($G$2),0)&amp;"")</f>
        <v/>
      </c>
    </row>
    <row r="1003" customHeight="1" spans="1:19">
      <c r="A1003" s="175"/>
      <c r="B1003" s="153" t="str">
        <f>IF(ISERROR(VLOOKUP(A1003,进货明细!$A$2:$D$5000,COLUMN($B$2),0)&amp;""),"",VLOOKUP(A1003,进货明细!$A$2:$D$5000,COLUMN($B$2),0)&amp;"")</f>
        <v/>
      </c>
      <c r="C1003" s="147" t="str">
        <f>IF(ISERROR(VLOOKUP(A1003,进货明细!$A$2:$D$5000,COLUMN($C$2),0)&amp;""),"",VLOOKUP(A1003,进货明细!$A$2:$D$5000,COLUMN($C$2),0)&amp;"")</f>
        <v/>
      </c>
      <c r="D1003" s="147" t="str">
        <f>IF(ISERROR(VLOOKUP(A1003,进货明细!$A$2:$D$5000,COLUMN($D$2),0)&amp;""),"",VLOOKUP(A1003,进货明细!$A$2:$D$5000,COLUMN($D$2),0)&amp;"")</f>
        <v/>
      </c>
      <c r="E1003" s="148"/>
      <c r="F1003" s="152"/>
      <c r="G1003" s="150" t="str">
        <f>IF(ISERROR(VLOOKUP(A1003,进货明细!$A$2:$G$5000,COLUMN($G$2),0)&amp;""),"",VLOOKUP(A1003,进货明细!$A$2:$G$5000,COLUMN($G$2),0)&amp;"")</f>
        <v/>
      </c>
      <c r="H1003" s="151" t="str">
        <f t="shared" si="33"/>
        <v/>
      </c>
      <c r="I1003" s="168"/>
      <c r="J1003" s="169"/>
      <c r="K1003" s="163"/>
      <c r="L1003" s="164" t="str">
        <f t="shared" si="32"/>
        <v/>
      </c>
      <c r="M1003" s="165" t="e">
        <f>ROUND(VLOOKUP(A1003,当前库存!$A$2:$F$7000,COLUMN($F$3),0)&amp;"",2)</f>
        <v>#DIV/0!</v>
      </c>
      <c r="N1003" s="166"/>
      <c r="O1003" s="167" t="str">
        <f t="array" ref="O1003">INDEX(进货明细!A:A,MATCH(0,COUNTIF(O$2:O1002,进货明细!$A$2:$A$5000),)+1)&amp;""</f>
        <v/>
      </c>
      <c r="P1003" s="167" t="str">
        <f>IF(ISERROR(VLOOKUP(O1003,进货明细!$A$2:$D$5000,COLUMN($B$2),0)&amp;""),"",VLOOKUP(O1003,进货明细!$A$2:$D$5000,COLUMN($B$2),0)&amp;"")</f>
        <v/>
      </c>
      <c r="Q1003" s="174" t="str">
        <f>IF(ISERROR(VLOOKUP(O1003,进货明细!$A$2:$D$5000,COLUMN($C$2),0)&amp;""),"",VLOOKUP(O1003,进货明细!$A$2:$D$5000,COLUMN($C$2),0)&amp;"")</f>
        <v/>
      </c>
      <c r="R1003" s="167" t="str">
        <f>IF(ISERROR(VLOOKUP(O1003,进货明细!$A$2:$D$5000,COLUMN($D$2),0)&amp;""),"",VLOOKUP(O1003,进货明细!$A$2:$D$5000,COLUMN($D$2),0)&amp;"")</f>
        <v/>
      </c>
      <c r="S1003" s="167" t="str">
        <f>IF(ISERROR(VLOOKUP(O1003,进货明细!$A$2:$G$5000,COLUMN($G$2),0)&amp;""),"",VLOOKUP(O1003,进货明细!$A$2:$G$5000,COLUMN($G$2),0)&amp;"")</f>
        <v/>
      </c>
    </row>
    <row r="1004" customHeight="1" spans="1:19">
      <c r="A1004" s="175"/>
      <c r="B1004" s="153" t="str">
        <f>IF(ISERROR(VLOOKUP(A1004,进货明细!$A$2:$D$5000,COLUMN($B$2),0)&amp;""),"",VLOOKUP(A1004,进货明细!$A$2:$D$5000,COLUMN($B$2),0)&amp;"")</f>
        <v/>
      </c>
      <c r="C1004" s="147" t="str">
        <f>IF(ISERROR(VLOOKUP(A1004,进货明细!$A$2:$D$5000,COLUMN($C$2),0)&amp;""),"",VLOOKUP(A1004,进货明细!$A$2:$D$5000,COLUMN($C$2),0)&amp;"")</f>
        <v/>
      </c>
      <c r="D1004" s="147" t="str">
        <f>IF(ISERROR(VLOOKUP(A1004,进货明细!$A$2:$D$5000,COLUMN($D$2),0)&amp;""),"",VLOOKUP(A1004,进货明细!$A$2:$D$5000,COLUMN($D$2),0)&amp;"")</f>
        <v/>
      </c>
      <c r="E1004" s="148"/>
      <c r="F1004" s="152"/>
      <c r="G1004" s="150" t="str">
        <f>IF(ISERROR(VLOOKUP(A1004,进货明细!$A$2:$G$5000,COLUMN($G$2),0)&amp;""),"",VLOOKUP(A1004,进货明细!$A$2:$G$5000,COLUMN($G$2),0)&amp;"")</f>
        <v/>
      </c>
      <c r="H1004" s="151" t="str">
        <f t="shared" si="33"/>
        <v/>
      </c>
      <c r="I1004" s="168"/>
      <c r="J1004" s="169"/>
      <c r="K1004" s="163"/>
      <c r="L1004" s="164" t="str">
        <f t="shared" si="32"/>
        <v/>
      </c>
      <c r="M1004" s="165" t="e">
        <f>ROUND(VLOOKUP(A1004,当前库存!$A$2:$F$7000,COLUMN($F$3),0)&amp;"",2)</f>
        <v>#DIV/0!</v>
      </c>
      <c r="N1004" s="166"/>
      <c r="O1004" s="167" t="str">
        <f t="array" ref="O1004">INDEX(进货明细!A:A,MATCH(0,COUNTIF(O$2:O1003,进货明细!$A$2:$A$5000),)+1)&amp;""</f>
        <v/>
      </c>
      <c r="P1004" s="167" t="str">
        <f>IF(ISERROR(VLOOKUP(O1004,进货明细!$A$2:$D$5000,COLUMN($B$2),0)&amp;""),"",VLOOKUP(O1004,进货明细!$A$2:$D$5000,COLUMN($B$2),0)&amp;"")</f>
        <v/>
      </c>
      <c r="Q1004" s="174" t="str">
        <f>IF(ISERROR(VLOOKUP(O1004,进货明细!$A$2:$D$5000,COLUMN($C$2),0)&amp;""),"",VLOOKUP(O1004,进货明细!$A$2:$D$5000,COLUMN($C$2),0)&amp;"")</f>
        <v/>
      </c>
      <c r="R1004" s="167" t="str">
        <f>IF(ISERROR(VLOOKUP(O1004,进货明细!$A$2:$D$5000,COLUMN($D$2),0)&amp;""),"",VLOOKUP(O1004,进货明细!$A$2:$D$5000,COLUMN($D$2),0)&amp;"")</f>
        <v/>
      </c>
      <c r="S1004" s="167" t="str">
        <f>IF(ISERROR(VLOOKUP(O1004,进货明细!$A$2:$G$5000,COLUMN($G$2),0)&amp;""),"",VLOOKUP(O1004,进货明细!$A$2:$G$5000,COLUMN($G$2),0)&amp;"")</f>
        <v/>
      </c>
    </row>
    <row r="1005" customHeight="1" spans="1:19">
      <c r="A1005" s="175"/>
      <c r="B1005" s="153" t="str">
        <f>IF(ISERROR(VLOOKUP(A1005,进货明细!$A$2:$D$5000,COLUMN($B$2),0)&amp;""),"",VLOOKUP(A1005,进货明细!$A$2:$D$5000,COLUMN($B$2),0)&amp;"")</f>
        <v/>
      </c>
      <c r="C1005" s="147" t="str">
        <f>IF(ISERROR(VLOOKUP(A1005,进货明细!$A$2:$D$5000,COLUMN($C$2),0)&amp;""),"",VLOOKUP(A1005,进货明细!$A$2:$D$5000,COLUMN($C$2),0)&amp;"")</f>
        <v/>
      </c>
      <c r="D1005" s="147" t="str">
        <f>IF(ISERROR(VLOOKUP(A1005,进货明细!$A$2:$D$5000,COLUMN($D$2),0)&amp;""),"",VLOOKUP(A1005,进货明细!$A$2:$D$5000,COLUMN($D$2),0)&amp;"")</f>
        <v/>
      </c>
      <c r="E1005" s="148"/>
      <c r="F1005" s="152"/>
      <c r="G1005" s="150" t="str">
        <f>IF(ISERROR(VLOOKUP(A1005,进货明细!$A$2:$G$5000,COLUMN($G$2),0)&amp;""),"",VLOOKUP(A1005,进货明细!$A$2:$G$5000,COLUMN($G$2),0)&amp;"")</f>
        <v/>
      </c>
      <c r="H1005" s="151" t="str">
        <f t="shared" si="33"/>
        <v/>
      </c>
      <c r="I1005" s="168"/>
      <c r="J1005" s="169"/>
      <c r="K1005" s="163"/>
      <c r="L1005" s="164" t="str">
        <f t="shared" ref="L1005:L1068" si="34">IF(F1005="","",H1005-M1005*F1005)</f>
        <v/>
      </c>
      <c r="M1005" s="165" t="e">
        <f>ROUND(VLOOKUP(A1005,当前库存!$A$2:$F$7000,COLUMN($F$3),0)&amp;"",2)</f>
        <v>#DIV/0!</v>
      </c>
      <c r="N1005" s="166"/>
      <c r="O1005" s="167" t="str">
        <f t="array" ref="O1005">INDEX(进货明细!A:A,MATCH(0,COUNTIF(O$2:O1004,进货明细!$A$2:$A$5000),)+1)&amp;""</f>
        <v/>
      </c>
      <c r="P1005" s="167" t="str">
        <f>IF(ISERROR(VLOOKUP(O1005,进货明细!$A$2:$D$5000,COLUMN($B$2),0)&amp;""),"",VLOOKUP(O1005,进货明细!$A$2:$D$5000,COLUMN($B$2),0)&amp;"")</f>
        <v/>
      </c>
      <c r="Q1005" s="174" t="str">
        <f>IF(ISERROR(VLOOKUP(O1005,进货明细!$A$2:$D$5000,COLUMN($C$2),0)&amp;""),"",VLOOKUP(O1005,进货明细!$A$2:$D$5000,COLUMN($C$2),0)&amp;"")</f>
        <v/>
      </c>
      <c r="R1005" s="167" t="str">
        <f>IF(ISERROR(VLOOKUP(O1005,进货明细!$A$2:$D$5000,COLUMN($D$2),0)&amp;""),"",VLOOKUP(O1005,进货明细!$A$2:$D$5000,COLUMN($D$2),0)&amp;"")</f>
        <v/>
      </c>
      <c r="S1005" s="167" t="str">
        <f>IF(ISERROR(VLOOKUP(O1005,进货明细!$A$2:$G$5000,COLUMN($G$2),0)&amp;""),"",VLOOKUP(O1005,进货明细!$A$2:$G$5000,COLUMN($G$2),0)&amp;"")</f>
        <v/>
      </c>
    </row>
    <row r="1006" customHeight="1" spans="1:19">
      <c r="A1006" s="175"/>
      <c r="B1006" s="153" t="str">
        <f>IF(ISERROR(VLOOKUP(A1006,进货明细!$A$2:$D$5000,COLUMN($B$2),0)&amp;""),"",VLOOKUP(A1006,进货明细!$A$2:$D$5000,COLUMN($B$2),0)&amp;"")</f>
        <v/>
      </c>
      <c r="C1006" s="147" t="str">
        <f>IF(ISERROR(VLOOKUP(A1006,进货明细!$A$2:$D$5000,COLUMN($C$2),0)&amp;""),"",VLOOKUP(A1006,进货明细!$A$2:$D$5000,COLUMN($C$2),0)&amp;"")</f>
        <v/>
      </c>
      <c r="D1006" s="147" t="str">
        <f>IF(ISERROR(VLOOKUP(A1006,进货明细!$A$2:$D$5000,COLUMN($D$2),0)&amp;""),"",VLOOKUP(A1006,进货明细!$A$2:$D$5000,COLUMN($D$2),0)&amp;"")</f>
        <v/>
      </c>
      <c r="E1006" s="148"/>
      <c r="F1006" s="152"/>
      <c r="G1006" s="150" t="str">
        <f>IF(ISERROR(VLOOKUP(A1006,进货明细!$A$2:$G$5000,COLUMN($G$2),0)&amp;""),"",VLOOKUP(A1006,进货明细!$A$2:$G$5000,COLUMN($G$2),0)&amp;"")</f>
        <v/>
      </c>
      <c r="H1006" s="151" t="str">
        <f t="shared" si="33"/>
        <v/>
      </c>
      <c r="I1006" s="168"/>
      <c r="J1006" s="169"/>
      <c r="K1006" s="163"/>
      <c r="L1006" s="164" t="str">
        <f t="shared" si="34"/>
        <v/>
      </c>
      <c r="M1006" s="165" t="e">
        <f>ROUND(VLOOKUP(A1006,当前库存!$A$2:$F$7000,COLUMN($F$3),0)&amp;"",2)</f>
        <v>#DIV/0!</v>
      </c>
      <c r="N1006" s="166"/>
      <c r="O1006" s="167" t="str">
        <f t="array" ref="O1006">INDEX(进货明细!A:A,MATCH(0,COUNTIF(O$2:O1005,进货明细!$A$2:$A$5000),)+1)&amp;""</f>
        <v/>
      </c>
      <c r="P1006" s="167" t="str">
        <f>IF(ISERROR(VLOOKUP(O1006,进货明细!$A$2:$D$5000,COLUMN($B$2),0)&amp;""),"",VLOOKUP(O1006,进货明细!$A$2:$D$5000,COLUMN($B$2),0)&amp;"")</f>
        <v/>
      </c>
      <c r="Q1006" s="174" t="str">
        <f>IF(ISERROR(VLOOKUP(O1006,进货明细!$A$2:$D$5000,COLUMN($C$2),0)&amp;""),"",VLOOKUP(O1006,进货明细!$A$2:$D$5000,COLUMN($C$2),0)&amp;"")</f>
        <v/>
      </c>
      <c r="R1006" s="167" t="str">
        <f>IF(ISERROR(VLOOKUP(O1006,进货明细!$A$2:$D$5000,COLUMN($D$2),0)&amp;""),"",VLOOKUP(O1006,进货明细!$A$2:$D$5000,COLUMN($D$2),0)&amp;"")</f>
        <v/>
      </c>
      <c r="S1006" s="167" t="str">
        <f>IF(ISERROR(VLOOKUP(O1006,进货明细!$A$2:$G$5000,COLUMN($G$2),0)&amp;""),"",VLOOKUP(O1006,进货明细!$A$2:$G$5000,COLUMN($G$2),0)&amp;"")</f>
        <v/>
      </c>
    </row>
    <row r="1007" customHeight="1" spans="1:19">
      <c r="A1007" s="175"/>
      <c r="B1007" s="153" t="str">
        <f>IF(ISERROR(VLOOKUP(A1007,进货明细!$A$2:$D$5000,COLUMN($B$2),0)&amp;""),"",VLOOKUP(A1007,进货明细!$A$2:$D$5000,COLUMN($B$2),0)&amp;"")</f>
        <v/>
      </c>
      <c r="C1007" s="147" t="str">
        <f>IF(ISERROR(VLOOKUP(A1007,进货明细!$A$2:$D$5000,COLUMN($C$2),0)&amp;""),"",VLOOKUP(A1007,进货明细!$A$2:$D$5000,COLUMN($C$2),0)&amp;"")</f>
        <v/>
      </c>
      <c r="D1007" s="147" t="str">
        <f>IF(ISERROR(VLOOKUP(A1007,进货明细!$A$2:$D$5000,COLUMN($D$2),0)&amp;""),"",VLOOKUP(A1007,进货明细!$A$2:$D$5000,COLUMN($D$2),0)&amp;"")</f>
        <v/>
      </c>
      <c r="E1007" s="148"/>
      <c r="F1007" s="152"/>
      <c r="G1007" s="150" t="str">
        <f>IF(ISERROR(VLOOKUP(A1007,进货明细!$A$2:$G$5000,COLUMN($G$2),0)&amp;""),"",VLOOKUP(A1007,进货明细!$A$2:$G$5000,COLUMN($G$2),0)&amp;"")</f>
        <v/>
      </c>
      <c r="H1007" s="151" t="str">
        <f t="shared" si="33"/>
        <v/>
      </c>
      <c r="I1007" s="168"/>
      <c r="J1007" s="169"/>
      <c r="K1007" s="163"/>
      <c r="L1007" s="164" t="str">
        <f t="shared" si="34"/>
        <v/>
      </c>
      <c r="M1007" s="165" t="e">
        <f>ROUND(VLOOKUP(A1007,当前库存!$A$2:$F$7000,COLUMN($F$3),0)&amp;"",2)</f>
        <v>#DIV/0!</v>
      </c>
      <c r="N1007" s="166"/>
      <c r="O1007" s="167" t="str">
        <f t="array" ref="O1007">INDEX(进货明细!A:A,MATCH(0,COUNTIF(O$2:O1006,进货明细!$A$2:$A$5000),)+1)&amp;""</f>
        <v/>
      </c>
      <c r="P1007" s="167" t="str">
        <f>IF(ISERROR(VLOOKUP(O1007,进货明细!$A$2:$D$5000,COLUMN($B$2),0)&amp;""),"",VLOOKUP(O1007,进货明细!$A$2:$D$5000,COLUMN($B$2),0)&amp;"")</f>
        <v/>
      </c>
      <c r="Q1007" s="174" t="str">
        <f>IF(ISERROR(VLOOKUP(O1007,进货明细!$A$2:$D$5000,COLUMN($C$2),0)&amp;""),"",VLOOKUP(O1007,进货明细!$A$2:$D$5000,COLUMN($C$2),0)&amp;"")</f>
        <v/>
      </c>
      <c r="R1007" s="167" t="str">
        <f>IF(ISERROR(VLOOKUP(O1007,进货明细!$A$2:$D$5000,COLUMN($D$2),0)&amp;""),"",VLOOKUP(O1007,进货明细!$A$2:$D$5000,COLUMN($D$2),0)&amp;"")</f>
        <v/>
      </c>
      <c r="S1007" s="167" t="str">
        <f>IF(ISERROR(VLOOKUP(O1007,进货明细!$A$2:$G$5000,COLUMN($G$2),0)&amp;""),"",VLOOKUP(O1007,进货明细!$A$2:$G$5000,COLUMN($G$2),0)&amp;"")</f>
        <v/>
      </c>
    </row>
    <row r="1008" customHeight="1" spans="1:19">
      <c r="A1008" s="175"/>
      <c r="B1008" s="153" t="str">
        <f>IF(ISERROR(VLOOKUP(A1008,进货明细!$A$2:$D$5000,COLUMN($B$2),0)&amp;""),"",VLOOKUP(A1008,进货明细!$A$2:$D$5000,COLUMN($B$2),0)&amp;"")</f>
        <v/>
      </c>
      <c r="C1008" s="147" t="str">
        <f>IF(ISERROR(VLOOKUP(A1008,进货明细!$A$2:$D$5000,COLUMN($C$2),0)&amp;""),"",VLOOKUP(A1008,进货明细!$A$2:$D$5000,COLUMN($C$2),0)&amp;"")</f>
        <v/>
      </c>
      <c r="D1008" s="147" t="str">
        <f>IF(ISERROR(VLOOKUP(A1008,进货明细!$A$2:$D$5000,COLUMN($D$2),0)&amp;""),"",VLOOKUP(A1008,进货明细!$A$2:$D$5000,COLUMN($D$2),0)&amp;"")</f>
        <v/>
      </c>
      <c r="E1008" s="148"/>
      <c r="F1008" s="152"/>
      <c r="G1008" s="150" t="str">
        <f>IF(ISERROR(VLOOKUP(A1008,进货明细!$A$2:$G$5000,COLUMN($G$2),0)&amp;""),"",VLOOKUP(A1008,进货明细!$A$2:$G$5000,COLUMN($G$2),0)&amp;"")</f>
        <v/>
      </c>
      <c r="H1008" s="151" t="str">
        <f t="shared" si="33"/>
        <v/>
      </c>
      <c r="I1008" s="168"/>
      <c r="J1008" s="169"/>
      <c r="K1008" s="163"/>
      <c r="L1008" s="164" t="str">
        <f t="shared" si="34"/>
        <v/>
      </c>
      <c r="M1008" s="165" t="e">
        <f>ROUND(VLOOKUP(A1008,当前库存!$A$2:$F$7000,COLUMN($F$3),0)&amp;"",2)</f>
        <v>#DIV/0!</v>
      </c>
      <c r="N1008" s="166"/>
      <c r="O1008" s="167" t="str">
        <f t="array" ref="O1008">INDEX(进货明细!A:A,MATCH(0,COUNTIF(O$2:O1007,进货明细!$A$2:$A$5000),)+1)&amp;""</f>
        <v/>
      </c>
      <c r="P1008" s="167" t="str">
        <f>IF(ISERROR(VLOOKUP(O1008,进货明细!$A$2:$D$5000,COLUMN($B$2),0)&amp;""),"",VLOOKUP(O1008,进货明细!$A$2:$D$5000,COLUMN($B$2),0)&amp;"")</f>
        <v/>
      </c>
      <c r="Q1008" s="174" t="str">
        <f>IF(ISERROR(VLOOKUP(O1008,进货明细!$A$2:$D$5000,COLUMN($C$2),0)&amp;""),"",VLOOKUP(O1008,进货明细!$A$2:$D$5000,COLUMN($C$2),0)&amp;"")</f>
        <v/>
      </c>
      <c r="R1008" s="167" t="str">
        <f>IF(ISERROR(VLOOKUP(O1008,进货明细!$A$2:$D$5000,COLUMN($D$2),0)&amp;""),"",VLOOKUP(O1008,进货明细!$A$2:$D$5000,COLUMN($D$2),0)&amp;"")</f>
        <v/>
      </c>
      <c r="S1008" s="167" t="str">
        <f>IF(ISERROR(VLOOKUP(O1008,进货明细!$A$2:$G$5000,COLUMN($G$2),0)&amp;""),"",VLOOKUP(O1008,进货明细!$A$2:$G$5000,COLUMN($G$2),0)&amp;"")</f>
        <v/>
      </c>
    </row>
    <row r="1009" customHeight="1" spans="1:19">
      <c r="A1009" s="175"/>
      <c r="B1009" s="153" t="str">
        <f>IF(ISERROR(VLOOKUP(A1009,进货明细!$A$2:$D$5000,COLUMN($B$2),0)&amp;""),"",VLOOKUP(A1009,进货明细!$A$2:$D$5000,COLUMN($B$2),0)&amp;"")</f>
        <v/>
      </c>
      <c r="C1009" s="147" t="str">
        <f>IF(ISERROR(VLOOKUP(A1009,进货明细!$A$2:$D$5000,COLUMN($C$2),0)&amp;""),"",VLOOKUP(A1009,进货明细!$A$2:$D$5000,COLUMN($C$2),0)&amp;"")</f>
        <v/>
      </c>
      <c r="D1009" s="147" t="str">
        <f>IF(ISERROR(VLOOKUP(A1009,进货明细!$A$2:$D$5000,COLUMN($D$2),0)&amp;""),"",VLOOKUP(A1009,进货明细!$A$2:$D$5000,COLUMN($D$2),0)&amp;"")</f>
        <v/>
      </c>
      <c r="E1009" s="148"/>
      <c r="F1009" s="152"/>
      <c r="G1009" s="150" t="str">
        <f>IF(ISERROR(VLOOKUP(A1009,进货明细!$A$2:$G$5000,COLUMN($G$2),0)&amp;""),"",VLOOKUP(A1009,进货明细!$A$2:$G$5000,COLUMN($G$2),0)&amp;"")</f>
        <v/>
      </c>
      <c r="H1009" s="151" t="str">
        <f t="shared" si="33"/>
        <v/>
      </c>
      <c r="I1009" s="168"/>
      <c r="J1009" s="169"/>
      <c r="K1009" s="163"/>
      <c r="L1009" s="164" t="str">
        <f t="shared" si="34"/>
        <v/>
      </c>
      <c r="M1009" s="165" t="e">
        <f>ROUND(VLOOKUP(A1009,当前库存!$A$2:$F$7000,COLUMN($F$3),0)&amp;"",2)</f>
        <v>#DIV/0!</v>
      </c>
      <c r="N1009" s="166"/>
      <c r="O1009" s="167" t="str">
        <f t="array" ref="O1009">INDEX(进货明细!A:A,MATCH(0,COUNTIF(O$2:O1008,进货明细!$A$2:$A$5000),)+1)&amp;""</f>
        <v/>
      </c>
      <c r="P1009" s="167" t="str">
        <f>IF(ISERROR(VLOOKUP(O1009,进货明细!$A$2:$D$5000,COLUMN($B$2),0)&amp;""),"",VLOOKUP(O1009,进货明细!$A$2:$D$5000,COLUMN($B$2),0)&amp;"")</f>
        <v/>
      </c>
      <c r="Q1009" s="174" t="str">
        <f>IF(ISERROR(VLOOKUP(O1009,进货明细!$A$2:$D$5000,COLUMN($C$2),0)&amp;""),"",VLOOKUP(O1009,进货明细!$A$2:$D$5000,COLUMN($C$2),0)&amp;"")</f>
        <v/>
      </c>
      <c r="R1009" s="167" t="str">
        <f>IF(ISERROR(VLOOKUP(O1009,进货明细!$A$2:$D$5000,COLUMN($D$2),0)&amp;""),"",VLOOKUP(O1009,进货明细!$A$2:$D$5000,COLUMN($D$2),0)&amp;"")</f>
        <v/>
      </c>
      <c r="S1009" s="167" t="str">
        <f>IF(ISERROR(VLOOKUP(O1009,进货明细!$A$2:$G$5000,COLUMN($G$2),0)&amp;""),"",VLOOKUP(O1009,进货明细!$A$2:$G$5000,COLUMN($G$2),0)&amp;"")</f>
        <v/>
      </c>
    </row>
    <row r="1010" customHeight="1" spans="1:19">
      <c r="A1010" s="175"/>
      <c r="B1010" s="153" t="str">
        <f>IF(ISERROR(VLOOKUP(A1010,进货明细!$A$2:$D$5000,COLUMN($B$2),0)&amp;""),"",VLOOKUP(A1010,进货明细!$A$2:$D$5000,COLUMN($B$2),0)&amp;"")</f>
        <v/>
      </c>
      <c r="C1010" s="147" t="str">
        <f>IF(ISERROR(VLOOKUP(A1010,进货明细!$A$2:$D$5000,COLUMN($C$2),0)&amp;""),"",VLOOKUP(A1010,进货明细!$A$2:$D$5000,COLUMN($C$2),0)&amp;"")</f>
        <v/>
      </c>
      <c r="D1010" s="147" t="str">
        <f>IF(ISERROR(VLOOKUP(A1010,进货明细!$A$2:$D$5000,COLUMN($D$2),0)&amp;""),"",VLOOKUP(A1010,进货明细!$A$2:$D$5000,COLUMN($D$2),0)&amp;"")</f>
        <v/>
      </c>
      <c r="E1010" s="148"/>
      <c r="F1010" s="152"/>
      <c r="G1010" s="150" t="str">
        <f>IF(ISERROR(VLOOKUP(A1010,进货明细!$A$2:$G$5000,COLUMN($G$2),0)&amp;""),"",VLOOKUP(A1010,进货明细!$A$2:$G$5000,COLUMN($G$2),0)&amp;"")</f>
        <v/>
      </c>
      <c r="H1010" s="151" t="str">
        <f t="shared" si="33"/>
        <v/>
      </c>
      <c r="I1010" s="168"/>
      <c r="J1010" s="169"/>
      <c r="K1010" s="163"/>
      <c r="L1010" s="164" t="str">
        <f t="shared" si="34"/>
        <v/>
      </c>
      <c r="M1010" s="165" t="e">
        <f>ROUND(VLOOKUP(A1010,当前库存!$A$2:$F$7000,COLUMN($F$3),0)&amp;"",2)</f>
        <v>#DIV/0!</v>
      </c>
      <c r="N1010" s="166"/>
      <c r="O1010" s="167" t="str">
        <f t="array" ref="O1010">INDEX(进货明细!A:A,MATCH(0,COUNTIF(O$2:O1009,进货明细!$A$2:$A$5000),)+1)&amp;""</f>
        <v/>
      </c>
      <c r="P1010" s="167" t="str">
        <f>IF(ISERROR(VLOOKUP(O1010,进货明细!$A$2:$D$5000,COLUMN($B$2),0)&amp;""),"",VLOOKUP(O1010,进货明细!$A$2:$D$5000,COLUMN($B$2),0)&amp;"")</f>
        <v/>
      </c>
      <c r="Q1010" s="174" t="str">
        <f>IF(ISERROR(VLOOKUP(O1010,进货明细!$A$2:$D$5000,COLUMN($C$2),0)&amp;""),"",VLOOKUP(O1010,进货明细!$A$2:$D$5000,COLUMN($C$2),0)&amp;"")</f>
        <v/>
      </c>
      <c r="R1010" s="167" t="str">
        <f>IF(ISERROR(VLOOKUP(O1010,进货明细!$A$2:$D$5000,COLUMN($D$2),0)&amp;""),"",VLOOKUP(O1010,进货明细!$A$2:$D$5000,COLUMN($D$2),0)&amp;"")</f>
        <v/>
      </c>
      <c r="S1010" s="167" t="str">
        <f>IF(ISERROR(VLOOKUP(O1010,进货明细!$A$2:$G$5000,COLUMN($G$2),0)&amp;""),"",VLOOKUP(O1010,进货明细!$A$2:$G$5000,COLUMN($G$2),0)&amp;"")</f>
        <v/>
      </c>
    </row>
    <row r="1011" customHeight="1" spans="1:19">
      <c r="A1011" s="175"/>
      <c r="B1011" s="153" t="str">
        <f>IF(ISERROR(VLOOKUP(A1011,进货明细!$A$2:$D$5000,COLUMN($B$2),0)&amp;""),"",VLOOKUP(A1011,进货明细!$A$2:$D$5000,COLUMN($B$2),0)&amp;"")</f>
        <v/>
      </c>
      <c r="C1011" s="147" t="str">
        <f>IF(ISERROR(VLOOKUP(A1011,进货明细!$A$2:$D$5000,COLUMN($C$2),0)&amp;""),"",VLOOKUP(A1011,进货明细!$A$2:$D$5000,COLUMN($C$2),0)&amp;"")</f>
        <v/>
      </c>
      <c r="D1011" s="147" t="str">
        <f>IF(ISERROR(VLOOKUP(A1011,进货明细!$A$2:$D$5000,COLUMN($D$2),0)&amp;""),"",VLOOKUP(A1011,进货明细!$A$2:$D$5000,COLUMN($D$2),0)&amp;"")</f>
        <v/>
      </c>
      <c r="E1011" s="148"/>
      <c r="F1011" s="152"/>
      <c r="G1011" s="150" t="str">
        <f>IF(ISERROR(VLOOKUP(A1011,进货明细!$A$2:$G$5000,COLUMN($G$2),0)&amp;""),"",VLOOKUP(A1011,进货明细!$A$2:$G$5000,COLUMN($G$2),0)&amp;"")</f>
        <v/>
      </c>
      <c r="H1011" s="151" t="str">
        <f t="shared" si="33"/>
        <v/>
      </c>
      <c r="I1011" s="168"/>
      <c r="J1011" s="169"/>
      <c r="K1011" s="163"/>
      <c r="L1011" s="164" t="str">
        <f t="shared" si="34"/>
        <v/>
      </c>
      <c r="M1011" s="165" t="e">
        <f>ROUND(VLOOKUP(A1011,当前库存!$A$2:$F$7000,COLUMN($F$3),0)&amp;"",2)</f>
        <v>#DIV/0!</v>
      </c>
      <c r="N1011" s="166"/>
      <c r="O1011" s="167" t="str">
        <f t="array" ref="O1011">INDEX(进货明细!A:A,MATCH(0,COUNTIF(O$2:O1010,进货明细!$A$2:$A$5000),)+1)&amp;""</f>
        <v/>
      </c>
      <c r="P1011" s="167" t="str">
        <f>IF(ISERROR(VLOOKUP(O1011,进货明细!$A$2:$D$5000,COLUMN($B$2),0)&amp;""),"",VLOOKUP(O1011,进货明细!$A$2:$D$5000,COLUMN($B$2),0)&amp;"")</f>
        <v/>
      </c>
      <c r="Q1011" s="174" t="str">
        <f>IF(ISERROR(VLOOKUP(O1011,进货明细!$A$2:$D$5000,COLUMN($C$2),0)&amp;""),"",VLOOKUP(O1011,进货明细!$A$2:$D$5000,COLUMN($C$2),0)&amp;"")</f>
        <v/>
      </c>
      <c r="R1011" s="167" t="str">
        <f>IF(ISERROR(VLOOKUP(O1011,进货明细!$A$2:$D$5000,COLUMN($D$2),0)&amp;""),"",VLOOKUP(O1011,进货明细!$A$2:$D$5000,COLUMN($D$2),0)&amp;"")</f>
        <v/>
      </c>
      <c r="S1011" s="167" t="str">
        <f>IF(ISERROR(VLOOKUP(O1011,进货明细!$A$2:$G$5000,COLUMN($G$2),0)&amp;""),"",VLOOKUP(O1011,进货明细!$A$2:$G$5000,COLUMN($G$2),0)&amp;"")</f>
        <v/>
      </c>
    </row>
    <row r="1012" customHeight="1" spans="1:19">
      <c r="A1012" s="175"/>
      <c r="B1012" s="153" t="str">
        <f>IF(ISERROR(VLOOKUP(A1012,进货明细!$A$2:$D$5000,COLUMN($B$2),0)&amp;""),"",VLOOKUP(A1012,进货明细!$A$2:$D$5000,COLUMN($B$2),0)&amp;"")</f>
        <v/>
      </c>
      <c r="C1012" s="147" t="str">
        <f>IF(ISERROR(VLOOKUP(A1012,进货明细!$A$2:$D$5000,COLUMN($C$2),0)&amp;""),"",VLOOKUP(A1012,进货明细!$A$2:$D$5000,COLUMN($C$2),0)&amp;"")</f>
        <v/>
      </c>
      <c r="D1012" s="147" t="str">
        <f>IF(ISERROR(VLOOKUP(A1012,进货明细!$A$2:$D$5000,COLUMN($D$2),0)&amp;""),"",VLOOKUP(A1012,进货明细!$A$2:$D$5000,COLUMN($D$2),0)&amp;"")</f>
        <v/>
      </c>
      <c r="E1012" s="148"/>
      <c r="F1012" s="152"/>
      <c r="G1012" s="150" t="str">
        <f>IF(ISERROR(VLOOKUP(A1012,进货明细!$A$2:$G$5000,COLUMN($G$2),0)&amp;""),"",VLOOKUP(A1012,进货明细!$A$2:$G$5000,COLUMN($G$2),0)&amp;"")</f>
        <v/>
      </c>
      <c r="H1012" s="151" t="str">
        <f t="shared" si="33"/>
        <v/>
      </c>
      <c r="I1012" s="168"/>
      <c r="J1012" s="169"/>
      <c r="K1012" s="163"/>
      <c r="L1012" s="164" t="str">
        <f t="shared" si="34"/>
        <v/>
      </c>
      <c r="M1012" s="165" t="e">
        <f>ROUND(VLOOKUP(A1012,当前库存!$A$2:$F$7000,COLUMN($F$3),0)&amp;"",2)</f>
        <v>#DIV/0!</v>
      </c>
      <c r="N1012" s="166"/>
      <c r="O1012" s="167" t="str">
        <f t="array" ref="O1012">INDEX(进货明细!A:A,MATCH(0,COUNTIF(O$2:O1011,进货明细!$A$2:$A$5000),)+1)&amp;""</f>
        <v/>
      </c>
      <c r="P1012" s="167" t="str">
        <f>IF(ISERROR(VLOOKUP(O1012,进货明细!$A$2:$D$5000,COLUMN($B$2),0)&amp;""),"",VLOOKUP(O1012,进货明细!$A$2:$D$5000,COLUMN($B$2),0)&amp;"")</f>
        <v/>
      </c>
      <c r="Q1012" s="174" t="str">
        <f>IF(ISERROR(VLOOKUP(O1012,进货明细!$A$2:$D$5000,COLUMN($C$2),0)&amp;""),"",VLOOKUP(O1012,进货明细!$A$2:$D$5000,COLUMN($C$2),0)&amp;"")</f>
        <v/>
      </c>
      <c r="R1012" s="167" t="str">
        <f>IF(ISERROR(VLOOKUP(O1012,进货明细!$A$2:$D$5000,COLUMN($D$2),0)&amp;""),"",VLOOKUP(O1012,进货明细!$A$2:$D$5000,COLUMN($D$2),0)&amp;"")</f>
        <v/>
      </c>
      <c r="S1012" s="167" t="str">
        <f>IF(ISERROR(VLOOKUP(O1012,进货明细!$A$2:$G$5000,COLUMN($G$2),0)&amp;""),"",VLOOKUP(O1012,进货明细!$A$2:$G$5000,COLUMN($G$2),0)&amp;"")</f>
        <v/>
      </c>
    </row>
    <row r="1013" customHeight="1" spans="1:19">
      <c r="A1013" s="175"/>
      <c r="B1013" s="153" t="str">
        <f>IF(ISERROR(VLOOKUP(A1013,进货明细!$A$2:$D$5000,COLUMN($B$2),0)&amp;""),"",VLOOKUP(A1013,进货明细!$A$2:$D$5000,COLUMN($B$2),0)&amp;"")</f>
        <v/>
      </c>
      <c r="C1013" s="147" t="str">
        <f>IF(ISERROR(VLOOKUP(A1013,进货明细!$A$2:$D$5000,COLUMN($C$2),0)&amp;""),"",VLOOKUP(A1013,进货明细!$A$2:$D$5000,COLUMN($C$2),0)&amp;"")</f>
        <v/>
      </c>
      <c r="D1013" s="147" t="str">
        <f>IF(ISERROR(VLOOKUP(A1013,进货明细!$A$2:$D$5000,COLUMN($D$2),0)&amp;""),"",VLOOKUP(A1013,进货明细!$A$2:$D$5000,COLUMN($D$2),0)&amp;"")</f>
        <v/>
      </c>
      <c r="E1013" s="148"/>
      <c r="F1013" s="152"/>
      <c r="G1013" s="150" t="str">
        <f>IF(ISERROR(VLOOKUP(A1013,进货明细!$A$2:$G$5000,COLUMN($G$2),0)&amp;""),"",VLOOKUP(A1013,进货明细!$A$2:$G$5000,COLUMN($G$2),0)&amp;"")</f>
        <v/>
      </c>
      <c r="H1013" s="151" t="str">
        <f t="shared" si="33"/>
        <v/>
      </c>
      <c r="I1013" s="168"/>
      <c r="J1013" s="169"/>
      <c r="K1013" s="163"/>
      <c r="L1013" s="164" t="str">
        <f t="shared" si="34"/>
        <v/>
      </c>
      <c r="M1013" s="165" t="e">
        <f>ROUND(VLOOKUP(A1013,当前库存!$A$2:$F$7000,COLUMN($F$3),0)&amp;"",2)</f>
        <v>#DIV/0!</v>
      </c>
      <c r="N1013" s="166"/>
      <c r="O1013" s="167" t="str">
        <f t="array" ref="O1013">INDEX(进货明细!A:A,MATCH(0,COUNTIF(O$2:O1012,进货明细!$A$2:$A$5000),)+1)&amp;""</f>
        <v/>
      </c>
      <c r="P1013" s="167" t="str">
        <f>IF(ISERROR(VLOOKUP(O1013,进货明细!$A$2:$D$5000,COLUMN($B$2),0)&amp;""),"",VLOOKUP(O1013,进货明细!$A$2:$D$5000,COLUMN($B$2),0)&amp;"")</f>
        <v/>
      </c>
      <c r="Q1013" s="174" t="str">
        <f>IF(ISERROR(VLOOKUP(O1013,进货明细!$A$2:$D$5000,COLUMN($C$2),0)&amp;""),"",VLOOKUP(O1013,进货明细!$A$2:$D$5000,COLUMN($C$2),0)&amp;"")</f>
        <v/>
      </c>
      <c r="R1013" s="167" t="str">
        <f>IF(ISERROR(VLOOKUP(O1013,进货明细!$A$2:$D$5000,COLUMN($D$2),0)&amp;""),"",VLOOKUP(O1013,进货明细!$A$2:$D$5000,COLUMN($D$2),0)&amp;"")</f>
        <v/>
      </c>
      <c r="S1013" s="167" t="str">
        <f>IF(ISERROR(VLOOKUP(O1013,进货明细!$A$2:$G$5000,COLUMN($G$2),0)&amp;""),"",VLOOKUP(O1013,进货明细!$A$2:$G$5000,COLUMN($G$2),0)&amp;"")</f>
        <v/>
      </c>
    </row>
    <row r="1014" customHeight="1" spans="1:19">
      <c r="A1014" s="175"/>
      <c r="B1014" s="153" t="str">
        <f>IF(ISERROR(VLOOKUP(A1014,进货明细!$A$2:$D$5000,COLUMN($B$2),0)&amp;""),"",VLOOKUP(A1014,进货明细!$A$2:$D$5000,COLUMN($B$2),0)&amp;"")</f>
        <v/>
      </c>
      <c r="C1014" s="147" t="str">
        <f>IF(ISERROR(VLOOKUP(A1014,进货明细!$A$2:$D$5000,COLUMN($C$2),0)&amp;""),"",VLOOKUP(A1014,进货明细!$A$2:$D$5000,COLUMN($C$2),0)&amp;"")</f>
        <v/>
      </c>
      <c r="D1014" s="147" t="str">
        <f>IF(ISERROR(VLOOKUP(A1014,进货明细!$A$2:$D$5000,COLUMN($D$2),0)&amp;""),"",VLOOKUP(A1014,进货明细!$A$2:$D$5000,COLUMN($D$2),0)&amp;"")</f>
        <v/>
      </c>
      <c r="E1014" s="148"/>
      <c r="F1014" s="152"/>
      <c r="G1014" s="150" t="str">
        <f>IF(ISERROR(VLOOKUP(A1014,进货明细!$A$2:$G$5000,COLUMN($G$2),0)&amp;""),"",VLOOKUP(A1014,进货明细!$A$2:$G$5000,COLUMN($G$2),0)&amp;"")</f>
        <v/>
      </c>
      <c r="H1014" s="151" t="str">
        <f t="shared" si="33"/>
        <v/>
      </c>
      <c r="I1014" s="168"/>
      <c r="J1014" s="169"/>
      <c r="K1014" s="163"/>
      <c r="L1014" s="164" t="str">
        <f t="shared" si="34"/>
        <v/>
      </c>
      <c r="M1014" s="165" t="e">
        <f>ROUND(VLOOKUP(A1014,当前库存!$A$2:$F$7000,COLUMN($F$3),0)&amp;"",2)</f>
        <v>#DIV/0!</v>
      </c>
      <c r="N1014" s="166"/>
      <c r="O1014" s="167" t="str">
        <f t="array" ref="O1014">INDEX(进货明细!A:A,MATCH(0,COUNTIF(O$2:O1013,进货明细!$A$2:$A$5000),)+1)&amp;""</f>
        <v/>
      </c>
      <c r="P1014" s="167" t="str">
        <f>IF(ISERROR(VLOOKUP(O1014,进货明细!$A$2:$D$5000,COLUMN($B$2),0)&amp;""),"",VLOOKUP(O1014,进货明细!$A$2:$D$5000,COLUMN($B$2),0)&amp;"")</f>
        <v/>
      </c>
      <c r="Q1014" s="174" t="str">
        <f>IF(ISERROR(VLOOKUP(O1014,进货明细!$A$2:$D$5000,COLUMN($C$2),0)&amp;""),"",VLOOKUP(O1014,进货明细!$A$2:$D$5000,COLUMN($C$2),0)&amp;"")</f>
        <v/>
      </c>
      <c r="R1014" s="167" t="str">
        <f>IF(ISERROR(VLOOKUP(O1014,进货明细!$A$2:$D$5000,COLUMN($D$2),0)&amp;""),"",VLOOKUP(O1014,进货明细!$A$2:$D$5000,COLUMN($D$2),0)&amp;"")</f>
        <v/>
      </c>
      <c r="S1014" s="167" t="str">
        <f>IF(ISERROR(VLOOKUP(O1014,进货明细!$A$2:$G$5000,COLUMN($G$2),0)&amp;""),"",VLOOKUP(O1014,进货明细!$A$2:$G$5000,COLUMN($G$2),0)&amp;"")</f>
        <v/>
      </c>
    </row>
    <row r="1015" customHeight="1" spans="1:19">
      <c r="A1015" s="175"/>
      <c r="B1015" s="153" t="str">
        <f>IF(ISERROR(VLOOKUP(A1015,进货明细!$A$2:$D$5000,COLUMN($B$2),0)&amp;""),"",VLOOKUP(A1015,进货明细!$A$2:$D$5000,COLUMN($B$2),0)&amp;"")</f>
        <v/>
      </c>
      <c r="C1015" s="147" t="str">
        <f>IF(ISERROR(VLOOKUP(A1015,进货明细!$A$2:$D$5000,COLUMN($C$2),0)&amp;""),"",VLOOKUP(A1015,进货明细!$A$2:$D$5000,COLUMN($C$2),0)&amp;"")</f>
        <v/>
      </c>
      <c r="D1015" s="147" t="str">
        <f>IF(ISERROR(VLOOKUP(A1015,进货明细!$A$2:$D$5000,COLUMN($D$2),0)&amp;""),"",VLOOKUP(A1015,进货明细!$A$2:$D$5000,COLUMN($D$2),0)&amp;"")</f>
        <v/>
      </c>
      <c r="E1015" s="148"/>
      <c r="F1015" s="152"/>
      <c r="G1015" s="150" t="str">
        <f>IF(ISERROR(VLOOKUP(A1015,进货明细!$A$2:$G$5000,COLUMN($G$2),0)&amp;""),"",VLOOKUP(A1015,进货明细!$A$2:$G$5000,COLUMN($G$2),0)&amp;"")</f>
        <v/>
      </c>
      <c r="H1015" s="151" t="str">
        <f t="shared" si="33"/>
        <v/>
      </c>
      <c r="I1015" s="168"/>
      <c r="J1015" s="169"/>
      <c r="K1015" s="163"/>
      <c r="L1015" s="164" t="str">
        <f t="shared" si="34"/>
        <v/>
      </c>
      <c r="M1015" s="165" t="e">
        <f>ROUND(VLOOKUP(A1015,当前库存!$A$2:$F$7000,COLUMN($F$3),0)&amp;"",2)</f>
        <v>#DIV/0!</v>
      </c>
      <c r="N1015" s="166"/>
      <c r="O1015" s="167" t="str">
        <f t="array" ref="O1015">INDEX(进货明细!A:A,MATCH(0,COUNTIF(O$2:O1014,进货明细!$A$2:$A$5000),)+1)&amp;""</f>
        <v/>
      </c>
      <c r="P1015" s="167" t="str">
        <f>IF(ISERROR(VLOOKUP(O1015,进货明细!$A$2:$D$5000,COLUMN($B$2),0)&amp;""),"",VLOOKUP(O1015,进货明细!$A$2:$D$5000,COLUMN($B$2),0)&amp;"")</f>
        <v/>
      </c>
      <c r="Q1015" s="174" t="str">
        <f>IF(ISERROR(VLOOKUP(O1015,进货明细!$A$2:$D$5000,COLUMN($C$2),0)&amp;""),"",VLOOKUP(O1015,进货明细!$A$2:$D$5000,COLUMN($C$2),0)&amp;"")</f>
        <v/>
      </c>
      <c r="R1015" s="167" t="str">
        <f>IF(ISERROR(VLOOKUP(O1015,进货明细!$A$2:$D$5000,COLUMN($D$2),0)&amp;""),"",VLOOKUP(O1015,进货明细!$A$2:$D$5000,COLUMN($D$2),0)&amp;"")</f>
        <v/>
      </c>
      <c r="S1015" s="167" t="str">
        <f>IF(ISERROR(VLOOKUP(O1015,进货明细!$A$2:$G$5000,COLUMN($G$2),0)&amp;""),"",VLOOKUP(O1015,进货明细!$A$2:$G$5000,COLUMN($G$2),0)&amp;"")</f>
        <v/>
      </c>
    </row>
    <row r="1016" customHeight="1" spans="1:19">
      <c r="A1016" s="175"/>
      <c r="B1016" s="153" t="str">
        <f>IF(ISERROR(VLOOKUP(A1016,进货明细!$A$2:$D$5000,COLUMN($B$2),0)&amp;""),"",VLOOKUP(A1016,进货明细!$A$2:$D$5000,COLUMN($B$2),0)&amp;"")</f>
        <v/>
      </c>
      <c r="C1016" s="147" t="str">
        <f>IF(ISERROR(VLOOKUP(A1016,进货明细!$A$2:$D$5000,COLUMN($C$2),0)&amp;""),"",VLOOKUP(A1016,进货明细!$A$2:$D$5000,COLUMN($C$2),0)&amp;"")</f>
        <v/>
      </c>
      <c r="D1016" s="147" t="str">
        <f>IF(ISERROR(VLOOKUP(A1016,进货明细!$A$2:$D$5000,COLUMN($D$2),0)&amp;""),"",VLOOKUP(A1016,进货明细!$A$2:$D$5000,COLUMN($D$2),0)&amp;"")</f>
        <v/>
      </c>
      <c r="E1016" s="148"/>
      <c r="F1016" s="152"/>
      <c r="G1016" s="150" t="str">
        <f>IF(ISERROR(VLOOKUP(A1016,进货明细!$A$2:$G$5000,COLUMN($G$2),0)&amp;""),"",VLOOKUP(A1016,进货明细!$A$2:$G$5000,COLUMN($G$2),0)&amp;"")</f>
        <v/>
      </c>
      <c r="H1016" s="151" t="str">
        <f t="shared" si="33"/>
        <v/>
      </c>
      <c r="I1016" s="168"/>
      <c r="J1016" s="169"/>
      <c r="K1016" s="163"/>
      <c r="L1016" s="164" t="str">
        <f t="shared" si="34"/>
        <v/>
      </c>
      <c r="M1016" s="165" t="e">
        <f>ROUND(VLOOKUP(A1016,当前库存!$A$2:$F$7000,COLUMN($F$3),0)&amp;"",2)</f>
        <v>#DIV/0!</v>
      </c>
      <c r="N1016" s="166"/>
      <c r="O1016" s="167" t="str">
        <f t="array" ref="O1016">INDEX(进货明细!A:A,MATCH(0,COUNTIF(O$2:O1015,进货明细!$A$2:$A$5000),)+1)&amp;""</f>
        <v/>
      </c>
      <c r="P1016" s="167" t="str">
        <f>IF(ISERROR(VLOOKUP(O1016,进货明细!$A$2:$D$5000,COLUMN($B$2),0)&amp;""),"",VLOOKUP(O1016,进货明细!$A$2:$D$5000,COLUMN($B$2),0)&amp;"")</f>
        <v/>
      </c>
      <c r="Q1016" s="174" t="str">
        <f>IF(ISERROR(VLOOKUP(O1016,进货明细!$A$2:$D$5000,COLUMN($C$2),0)&amp;""),"",VLOOKUP(O1016,进货明细!$A$2:$D$5000,COLUMN($C$2),0)&amp;"")</f>
        <v/>
      </c>
      <c r="R1016" s="167" t="str">
        <f>IF(ISERROR(VLOOKUP(O1016,进货明细!$A$2:$D$5000,COLUMN($D$2),0)&amp;""),"",VLOOKUP(O1016,进货明细!$A$2:$D$5000,COLUMN($D$2),0)&amp;"")</f>
        <v/>
      </c>
      <c r="S1016" s="167" t="str">
        <f>IF(ISERROR(VLOOKUP(O1016,进货明细!$A$2:$G$5000,COLUMN($G$2),0)&amp;""),"",VLOOKUP(O1016,进货明细!$A$2:$G$5000,COLUMN($G$2),0)&amp;"")</f>
        <v/>
      </c>
    </row>
    <row r="1017" customHeight="1" spans="1:19">
      <c r="A1017" s="175"/>
      <c r="B1017" s="153" t="str">
        <f>IF(ISERROR(VLOOKUP(A1017,进货明细!$A$2:$D$5000,COLUMN($B$2),0)&amp;""),"",VLOOKUP(A1017,进货明细!$A$2:$D$5000,COLUMN($B$2),0)&amp;"")</f>
        <v/>
      </c>
      <c r="C1017" s="147" t="str">
        <f>IF(ISERROR(VLOOKUP(A1017,进货明细!$A$2:$D$5000,COLUMN($C$2),0)&amp;""),"",VLOOKUP(A1017,进货明细!$A$2:$D$5000,COLUMN($C$2),0)&amp;"")</f>
        <v/>
      </c>
      <c r="D1017" s="147" t="str">
        <f>IF(ISERROR(VLOOKUP(A1017,进货明细!$A$2:$D$5000,COLUMN($D$2),0)&amp;""),"",VLOOKUP(A1017,进货明细!$A$2:$D$5000,COLUMN($D$2),0)&amp;"")</f>
        <v/>
      </c>
      <c r="E1017" s="148"/>
      <c r="F1017" s="152"/>
      <c r="G1017" s="150" t="str">
        <f>IF(ISERROR(VLOOKUP(A1017,进货明细!$A$2:$G$5000,COLUMN($G$2),0)&amp;""),"",VLOOKUP(A1017,进货明细!$A$2:$G$5000,COLUMN($G$2),0)&amp;"")</f>
        <v/>
      </c>
      <c r="H1017" s="151" t="str">
        <f t="shared" si="33"/>
        <v/>
      </c>
      <c r="I1017" s="168"/>
      <c r="J1017" s="169"/>
      <c r="K1017" s="163"/>
      <c r="L1017" s="164" t="str">
        <f t="shared" si="34"/>
        <v/>
      </c>
      <c r="M1017" s="165" t="e">
        <f>ROUND(VLOOKUP(A1017,当前库存!$A$2:$F$7000,COLUMN($F$3),0)&amp;"",2)</f>
        <v>#DIV/0!</v>
      </c>
      <c r="N1017" s="166"/>
      <c r="O1017" s="167" t="str">
        <f t="array" ref="O1017">INDEX(进货明细!A:A,MATCH(0,COUNTIF(O$2:O1016,进货明细!$A$2:$A$5000),)+1)&amp;""</f>
        <v/>
      </c>
      <c r="P1017" s="167" t="str">
        <f>IF(ISERROR(VLOOKUP(O1017,进货明细!$A$2:$D$5000,COLUMN($B$2),0)&amp;""),"",VLOOKUP(O1017,进货明细!$A$2:$D$5000,COLUMN($B$2),0)&amp;"")</f>
        <v/>
      </c>
      <c r="Q1017" s="174" t="str">
        <f>IF(ISERROR(VLOOKUP(O1017,进货明细!$A$2:$D$5000,COLUMN($C$2),0)&amp;""),"",VLOOKUP(O1017,进货明细!$A$2:$D$5000,COLUMN($C$2),0)&amp;"")</f>
        <v/>
      </c>
      <c r="R1017" s="167" t="str">
        <f>IF(ISERROR(VLOOKUP(O1017,进货明细!$A$2:$D$5000,COLUMN($D$2),0)&amp;""),"",VLOOKUP(O1017,进货明细!$A$2:$D$5000,COLUMN($D$2),0)&amp;"")</f>
        <v/>
      </c>
      <c r="S1017" s="167" t="str">
        <f>IF(ISERROR(VLOOKUP(O1017,进货明细!$A$2:$G$5000,COLUMN($G$2),0)&amp;""),"",VLOOKUP(O1017,进货明细!$A$2:$G$5000,COLUMN($G$2),0)&amp;"")</f>
        <v/>
      </c>
    </row>
    <row r="1018" customHeight="1" spans="1:19">
      <c r="A1018" s="175"/>
      <c r="B1018" s="153" t="str">
        <f>IF(ISERROR(VLOOKUP(A1018,进货明细!$A$2:$D$5000,COLUMN($B$2),0)&amp;""),"",VLOOKUP(A1018,进货明细!$A$2:$D$5000,COLUMN($B$2),0)&amp;"")</f>
        <v/>
      </c>
      <c r="C1018" s="147" t="str">
        <f>IF(ISERROR(VLOOKUP(A1018,进货明细!$A$2:$D$5000,COLUMN($C$2),0)&amp;""),"",VLOOKUP(A1018,进货明细!$A$2:$D$5000,COLUMN($C$2),0)&amp;"")</f>
        <v/>
      </c>
      <c r="D1018" s="147" t="str">
        <f>IF(ISERROR(VLOOKUP(A1018,进货明细!$A$2:$D$5000,COLUMN($D$2),0)&amp;""),"",VLOOKUP(A1018,进货明细!$A$2:$D$5000,COLUMN($D$2),0)&amp;"")</f>
        <v/>
      </c>
      <c r="E1018" s="148"/>
      <c r="F1018" s="152"/>
      <c r="G1018" s="150" t="str">
        <f>IF(ISERROR(VLOOKUP(A1018,进货明细!$A$2:$G$5000,COLUMN($G$2),0)&amp;""),"",VLOOKUP(A1018,进货明细!$A$2:$G$5000,COLUMN($G$2),0)&amp;"")</f>
        <v/>
      </c>
      <c r="H1018" s="151" t="str">
        <f t="shared" si="33"/>
        <v/>
      </c>
      <c r="I1018" s="168"/>
      <c r="J1018" s="169"/>
      <c r="K1018" s="163"/>
      <c r="L1018" s="164" t="str">
        <f t="shared" si="34"/>
        <v/>
      </c>
      <c r="M1018" s="165" t="e">
        <f>ROUND(VLOOKUP(A1018,当前库存!$A$2:$F$7000,COLUMN($F$3),0)&amp;"",2)</f>
        <v>#DIV/0!</v>
      </c>
      <c r="N1018" s="166"/>
      <c r="O1018" s="167" t="str">
        <f t="array" ref="O1018">INDEX(进货明细!A:A,MATCH(0,COUNTIF(O$2:O1017,进货明细!$A$2:$A$5000),)+1)&amp;""</f>
        <v/>
      </c>
      <c r="P1018" s="167" t="str">
        <f>IF(ISERROR(VLOOKUP(O1018,进货明细!$A$2:$D$5000,COLUMN($B$2),0)&amp;""),"",VLOOKUP(O1018,进货明细!$A$2:$D$5000,COLUMN($B$2),0)&amp;"")</f>
        <v/>
      </c>
      <c r="Q1018" s="174" t="str">
        <f>IF(ISERROR(VLOOKUP(O1018,进货明细!$A$2:$D$5000,COLUMN($C$2),0)&amp;""),"",VLOOKUP(O1018,进货明细!$A$2:$D$5000,COLUMN($C$2),0)&amp;"")</f>
        <v/>
      </c>
      <c r="R1018" s="167" t="str">
        <f>IF(ISERROR(VLOOKUP(O1018,进货明细!$A$2:$D$5000,COLUMN($D$2),0)&amp;""),"",VLOOKUP(O1018,进货明细!$A$2:$D$5000,COLUMN($D$2),0)&amp;"")</f>
        <v/>
      </c>
      <c r="S1018" s="167" t="str">
        <f>IF(ISERROR(VLOOKUP(O1018,进货明细!$A$2:$G$5000,COLUMN($G$2),0)&amp;""),"",VLOOKUP(O1018,进货明细!$A$2:$G$5000,COLUMN($G$2),0)&amp;"")</f>
        <v/>
      </c>
    </row>
    <row r="1019" customHeight="1" spans="1:19">
      <c r="A1019" s="175"/>
      <c r="B1019" s="153" t="str">
        <f>IF(ISERROR(VLOOKUP(A1019,进货明细!$A$2:$D$5000,COLUMN($B$2),0)&amp;""),"",VLOOKUP(A1019,进货明细!$A$2:$D$5000,COLUMN($B$2),0)&amp;"")</f>
        <v/>
      </c>
      <c r="C1019" s="147" t="str">
        <f>IF(ISERROR(VLOOKUP(A1019,进货明细!$A$2:$D$5000,COLUMN($C$2),0)&amp;""),"",VLOOKUP(A1019,进货明细!$A$2:$D$5000,COLUMN($C$2),0)&amp;"")</f>
        <v/>
      </c>
      <c r="D1019" s="147" t="str">
        <f>IF(ISERROR(VLOOKUP(A1019,进货明细!$A$2:$D$5000,COLUMN($D$2),0)&amp;""),"",VLOOKUP(A1019,进货明细!$A$2:$D$5000,COLUMN($D$2),0)&amp;"")</f>
        <v/>
      </c>
      <c r="E1019" s="148"/>
      <c r="F1019" s="152"/>
      <c r="G1019" s="150" t="str">
        <f>IF(ISERROR(VLOOKUP(A1019,进货明细!$A$2:$G$5000,COLUMN($G$2),0)&amp;""),"",VLOOKUP(A1019,进货明细!$A$2:$G$5000,COLUMN($G$2),0)&amp;"")</f>
        <v/>
      </c>
      <c r="H1019" s="151" t="str">
        <f t="shared" si="33"/>
        <v/>
      </c>
      <c r="I1019" s="168"/>
      <c r="J1019" s="169"/>
      <c r="K1019" s="163"/>
      <c r="L1019" s="164" t="str">
        <f t="shared" si="34"/>
        <v/>
      </c>
      <c r="M1019" s="165" t="e">
        <f>ROUND(VLOOKUP(A1019,当前库存!$A$2:$F$7000,COLUMN($F$3),0)&amp;"",2)</f>
        <v>#DIV/0!</v>
      </c>
      <c r="N1019" s="166"/>
      <c r="O1019" s="167" t="str">
        <f t="array" ref="O1019">INDEX(进货明细!A:A,MATCH(0,COUNTIF(O$2:O1018,进货明细!$A$2:$A$5000),)+1)&amp;""</f>
        <v/>
      </c>
      <c r="P1019" s="167" t="str">
        <f>IF(ISERROR(VLOOKUP(O1019,进货明细!$A$2:$D$5000,COLUMN($B$2),0)&amp;""),"",VLOOKUP(O1019,进货明细!$A$2:$D$5000,COLUMN($B$2),0)&amp;"")</f>
        <v/>
      </c>
      <c r="Q1019" s="174" t="str">
        <f>IF(ISERROR(VLOOKUP(O1019,进货明细!$A$2:$D$5000,COLUMN($C$2),0)&amp;""),"",VLOOKUP(O1019,进货明细!$A$2:$D$5000,COLUMN($C$2),0)&amp;"")</f>
        <v/>
      </c>
      <c r="R1019" s="167" t="str">
        <f>IF(ISERROR(VLOOKUP(O1019,进货明细!$A$2:$D$5000,COLUMN($D$2),0)&amp;""),"",VLOOKUP(O1019,进货明细!$A$2:$D$5000,COLUMN($D$2),0)&amp;"")</f>
        <v/>
      </c>
      <c r="S1019" s="167" t="str">
        <f>IF(ISERROR(VLOOKUP(O1019,进货明细!$A$2:$G$5000,COLUMN($G$2),0)&amp;""),"",VLOOKUP(O1019,进货明细!$A$2:$G$5000,COLUMN($G$2),0)&amp;"")</f>
        <v/>
      </c>
    </row>
    <row r="1020" customHeight="1" spans="1:19">
      <c r="A1020" s="175"/>
      <c r="B1020" s="153" t="str">
        <f>IF(ISERROR(VLOOKUP(A1020,进货明细!$A$2:$D$5000,COLUMN($B$2),0)&amp;""),"",VLOOKUP(A1020,进货明细!$A$2:$D$5000,COLUMN($B$2),0)&amp;"")</f>
        <v/>
      </c>
      <c r="C1020" s="147" t="str">
        <f>IF(ISERROR(VLOOKUP(A1020,进货明细!$A$2:$D$5000,COLUMN($C$2),0)&amp;""),"",VLOOKUP(A1020,进货明细!$A$2:$D$5000,COLUMN($C$2),0)&amp;"")</f>
        <v/>
      </c>
      <c r="D1020" s="147" t="str">
        <f>IF(ISERROR(VLOOKUP(A1020,进货明细!$A$2:$D$5000,COLUMN($D$2),0)&amp;""),"",VLOOKUP(A1020,进货明细!$A$2:$D$5000,COLUMN($D$2),0)&amp;"")</f>
        <v/>
      </c>
      <c r="E1020" s="148"/>
      <c r="F1020" s="152"/>
      <c r="G1020" s="150" t="str">
        <f>IF(ISERROR(VLOOKUP(A1020,进货明细!$A$2:$G$5000,COLUMN($G$2),0)&amp;""),"",VLOOKUP(A1020,进货明细!$A$2:$G$5000,COLUMN($G$2),0)&amp;"")</f>
        <v/>
      </c>
      <c r="H1020" s="151" t="str">
        <f t="shared" si="33"/>
        <v/>
      </c>
      <c r="I1020" s="168"/>
      <c r="J1020" s="169"/>
      <c r="K1020" s="163"/>
      <c r="L1020" s="164" t="str">
        <f t="shared" si="34"/>
        <v/>
      </c>
      <c r="M1020" s="165" t="e">
        <f>ROUND(VLOOKUP(A1020,当前库存!$A$2:$F$7000,COLUMN($F$3),0)&amp;"",2)</f>
        <v>#DIV/0!</v>
      </c>
      <c r="N1020" s="166"/>
      <c r="O1020" s="167" t="str">
        <f t="array" ref="O1020">INDEX(进货明细!A:A,MATCH(0,COUNTIF(O$2:O1019,进货明细!$A$2:$A$5000),)+1)&amp;""</f>
        <v/>
      </c>
      <c r="P1020" s="167" t="str">
        <f>IF(ISERROR(VLOOKUP(O1020,进货明细!$A$2:$D$5000,COLUMN($B$2),0)&amp;""),"",VLOOKUP(O1020,进货明细!$A$2:$D$5000,COLUMN($B$2),0)&amp;"")</f>
        <v/>
      </c>
      <c r="Q1020" s="174" t="str">
        <f>IF(ISERROR(VLOOKUP(O1020,进货明细!$A$2:$D$5000,COLUMN($C$2),0)&amp;""),"",VLOOKUP(O1020,进货明细!$A$2:$D$5000,COLUMN($C$2),0)&amp;"")</f>
        <v/>
      </c>
      <c r="R1020" s="167" t="str">
        <f>IF(ISERROR(VLOOKUP(O1020,进货明细!$A$2:$D$5000,COLUMN($D$2),0)&amp;""),"",VLOOKUP(O1020,进货明细!$A$2:$D$5000,COLUMN($D$2),0)&amp;"")</f>
        <v/>
      </c>
      <c r="S1020" s="167" t="str">
        <f>IF(ISERROR(VLOOKUP(O1020,进货明细!$A$2:$G$5000,COLUMN($G$2),0)&amp;""),"",VLOOKUP(O1020,进货明细!$A$2:$G$5000,COLUMN($G$2),0)&amp;"")</f>
        <v/>
      </c>
    </row>
    <row r="1021" customHeight="1" spans="1:19">
      <c r="A1021" s="175"/>
      <c r="B1021" s="153" t="str">
        <f>IF(ISERROR(VLOOKUP(A1021,进货明细!$A$2:$D$5000,COLUMN($B$2),0)&amp;""),"",VLOOKUP(A1021,进货明细!$A$2:$D$5000,COLUMN($B$2),0)&amp;"")</f>
        <v/>
      </c>
      <c r="C1021" s="147" t="str">
        <f>IF(ISERROR(VLOOKUP(A1021,进货明细!$A$2:$D$5000,COLUMN($C$2),0)&amp;""),"",VLOOKUP(A1021,进货明细!$A$2:$D$5000,COLUMN($C$2),0)&amp;"")</f>
        <v/>
      </c>
      <c r="D1021" s="147" t="str">
        <f>IF(ISERROR(VLOOKUP(A1021,进货明细!$A$2:$D$5000,COLUMN($D$2),0)&amp;""),"",VLOOKUP(A1021,进货明细!$A$2:$D$5000,COLUMN($D$2),0)&amp;"")</f>
        <v/>
      </c>
      <c r="E1021" s="148"/>
      <c r="F1021" s="152"/>
      <c r="G1021" s="150" t="str">
        <f>IF(ISERROR(VLOOKUP(A1021,进货明细!$A$2:$G$5000,COLUMN($G$2),0)&amp;""),"",VLOOKUP(A1021,进货明细!$A$2:$G$5000,COLUMN($G$2),0)&amp;"")</f>
        <v/>
      </c>
      <c r="H1021" s="151" t="str">
        <f t="shared" si="33"/>
        <v/>
      </c>
      <c r="I1021" s="168"/>
      <c r="J1021" s="169"/>
      <c r="K1021" s="163"/>
      <c r="L1021" s="164" t="str">
        <f t="shared" si="34"/>
        <v/>
      </c>
      <c r="M1021" s="165" t="e">
        <f>ROUND(VLOOKUP(A1021,当前库存!$A$2:$F$7000,COLUMN($F$3),0)&amp;"",2)</f>
        <v>#DIV/0!</v>
      </c>
      <c r="N1021" s="166"/>
      <c r="O1021" s="167" t="str">
        <f t="array" ref="O1021">INDEX(进货明细!A:A,MATCH(0,COUNTIF(O$2:O1020,进货明细!$A$2:$A$5000),)+1)&amp;""</f>
        <v/>
      </c>
      <c r="P1021" s="167" t="str">
        <f>IF(ISERROR(VLOOKUP(O1021,进货明细!$A$2:$D$5000,COLUMN($B$2),0)&amp;""),"",VLOOKUP(O1021,进货明细!$A$2:$D$5000,COLUMN($B$2),0)&amp;"")</f>
        <v/>
      </c>
      <c r="Q1021" s="174" t="str">
        <f>IF(ISERROR(VLOOKUP(O1021,进货明细!$A$2:$D$5000,COLUMN($C$2),0)&amp;""),"",VLOOKUP(O1021,进货明细!$A$2:$D$5000,COLUMN($C$2),0)&amp;"")</f>
        <v/>
      </c>
      <c r="R1021" s="167" t="str">
        <f>IF(ISERROR(VLOOKUP(O1021,进货明细!$A$2:$D$5000,COLUMN($D$2),0)&amp;""),"",VLOOKUP(O1021,进货明细!$A$2:$D$5000,COLUMN($D$2),0)&amp;"")</f>
        <v/>
      </c>
      <c r="S1021" s="167" t="str">
        <f>IF(ISERROR(VLOOKUP(O1021,进货明细!$A$2:$G$5000,COLUMN($G$2),0)&amp;""),"",VLOOKUP(O1021,进货明细!$A$2:$G$5000,COLUMN($G$2),0)&amp;"")</f>
        <v/>
      </c>
    </row>
    <row r="1022" customHeight="1" spans="1:19">
      <c r="A1022" s="175"/>
      <c r="B1022" s="153" t="str">
        <f>IF(ISERROR(VLOOKUP(A1022,进货明细!$A$2:$D$5000,COLUMN($B$2),0)&amp;""),"",VLOOKUP(A1022,进货明细!$A$2:$D$5000,COLUMN($B$2),0)&amp;"")</f>
        <v/>
      </c>
      <c r="C1022" s="147" t="str">
        <f>IF(ISERROR(VLOOKUP(A1022,进货明细!$A$2:$D$5000,COLUMN($C$2),0)&amp;""),"",VLOOKUP(A1022,进货明细!$A$2:$D$5000,COLUMN($C$2),0)&amp;"")</f>
        <v/>
      </c>
      <c r="D1022" s="147" t="str">
        <f>IF(ISERROR(VLOOKUP(A1022,进货明细!$A$2:$D$5000,COLUMN($D$2),0)&amp;""),"",VLOOKUP(A1022,进货明细!$A$2:$D$5000,COLUMN($D$2),0)&amp;"")</f>
        <v/>
      </c>
      <c r="E1022" s="148"/>
      <c r="F1022" s="152"/>
      <c r="G1022" s="150" t="str">
        <f>IF(ISERROR(VLOOKUP(A1022,进货明细!$A$2:$G$5000,COLUMN($G$2),0)&amp;""),"",VLOOKUP(A1022,进货明细!$A$2:$G$5000,COLUMN($G$2),0)&amp;"")</f>
        <v/>
      </c>
      <c r="H1022" s="151" t="str">
        <f t="shared" si="33"/>
        <v/>
      </c>
      <c r="I1022" s="168"/>
      <c r="J1022" s="169"/>
      <c r="K1022" s="163"/>
      <c r="L1022" s="164" t="str">
        <f t="shared" si="34"/>
        <v/>
      </c>
      <c r="M1022" s="165" t="e">
        <f>ROUND(VLOOKUP(A1022,当前库存!$A$2:$F$7000,COLUMN($F$3),0)&amp;"",2)</f>
        <v>#DIV/0!</v>
      </c>
      <c r="N1022" s="166"/>
      <c r="O1022" s="167" t="str">
        <f t="array" ref="O1022">INDEX(进货明细!A:A,MATCH(0,COUNTIF(O$2:O1021,进货明细!$A$2:$A$5000),)+1)&amp;""</f>
        <v/>
      </c>
      <c r="P1022" s="167" t="str">
        <f>IF(ISERROR(VLOOKUP(O1022,进货明细!$A$2:$D$5000,COLUMN($B$2),0)&amp;""),"",VLOOKUP(O1022,进货明细!$A$2:$D$5000,COLUMN($B$2),0)&amp;"")</f>
        <v/>
      </c>
      <c r="Q1022" s="174" t="str">
        <f>IF(ISERROR(VLOOKUP(O1022,进货明细!$A$2:$D$5000,COLUMN($C$2),0)&amp;""),"",VLOOKUP(O1022,进货明细!$A$2:$D$5000,COLUMN($C$2),0)&amp;"")</f>
        <v/>
      </c>
      <c r="R1022" s="167" t="str">
        <f>IF(ISERROR(VLOOKUP(O1022,进货明细!$A$2:$D$5000,COLUMN($D$2),0)&amp;""),"",VLOOKUP(O1022,进货明细!$A$2:$D$5000,COLUMN($D$2),0)&amp;"")</f>
        <v/>
      </c>
      <c r="S1022" s="167" t="str">
        <f>IF(ISERROR(VLOOKUP(O1022,进货明细!$A$2:$G$5000,COLUMN($G$2),0)&amp;""),"",VLOOKUP(O1022,进货明细!$A$2:$G$5000,COLUMN($G$2),0)&amp;"")</f>
        <v/>
      </c>
    </row>
    <row r="1023" customHeight="1" spans="1:19">
      <c r="A1023" s="175"/>
      <c r="B1023" s="153" t="str">
        <f>IF(ISERROR(VLOOKUP(A1023,进货明细!$A$2:$D$5000,COLUMN($B$2),0)&amp;""),"",VLOOKUP(A1023,进货明细!$A$2:$D$5000,COLUMN($B$2),0)&amp;"")</f>
        <v/>
      </c>
      <c r="C1023" s="147" t="str">
        <f>IF(ISERROR(VLOOKUP(A1023,进货明细!$A$2:$D$5000,COLUMN($C$2),0)&amp;""),"",VLOOKUP(A1023,进货明细!$A$2:$D$5000,COLUMN($C$2),0)&amp;"")</f>
        <v/>
      </c>
      <c r="D1023" s="147" t="str">
        <f>IF(ISERROR(VLOOKUP(A1023,进货明细!$A$2:$D$5000,COLUMN($D$2),0)&amp;""),"",VLOOKUP(A1023,进货明细!$A$2:$D$5000,COLUMN($D$2),0)&amp;"")</f>
        <v/>
      </c>
      <c r="E1023" s="148"/>
      <c r="F1023" s="152"/>
      <c r="G1023" s="150" t="str">
        <f>IF(ISERROR(VLOOKUP(A1023,进货明细!$A$2:$G$5000,COLUMN($G$2),0)&amp;""),"",VLOOKUP(A1023,进货明细!$A$2:$G$5000,COLUMN($G$2),0)&amp;"")</f>
        <v/>
      </c>
      <c r="H1023" s="151" t="str">
        <f t="shared" si="33"/>
        <v/>
      </c>
      <c r="I1023" s="168"/>
      <c r="J1023" s="169"/>
      <c r="K1023" s="163"/>
      <c r="L1023" s="164" t="str">
        <f t="shared" si="34"/>
        <v/>
      </c>
      <c r="M1023" s="165" t="e">
        <f>ROUND(VLOOKUP(A1023,当前库存!$A$2:$F$7000,COLUMN($F$3),0)&amp;"",2)</f>
        <v>#DIV/0!</v>
      </c>
      <c r="N1023" s="166"/>
      <c r="O1023" s="167" t="str">
        <f t="array" ref="O1023">INDEX(进货明细!A:A,MATCH(0,COUNTIF(O$2:O1022,进货明细!$A$2:$A$5000),)+1)&amp;""</f>
        <v/>
      </c>
      <c r="P1023" s="167" t="str">
        <f>IF(ISERROR(VLOOKUP(O1023,进货明细!$A$2:$D$5000,COLUMN($B$2),0)&amp;""),"",VLOOKUP(O1023,进货明细!$A$2:$D$5000,COLUMN($B$2),0)&amp;"")</f>
        <v/>
      </c>
      <c r="Q1023" s="174" t="str">
        <f>IF(ISERROR(VLOOKUP(O1023,进货明细!$A$2:$D$5000,COLUMN($C$2),0)&amp;""),"",VLOOKUP(O1023,进货明细!$A$2:$D$5000,COLUMN($C$2),0)&amp;"")</f>
        <v/>
      </c>
      <c r="R1023" s="167" t="str">
        <f>IF(ISERROR(VLOOKUP(O1023,进货明细!$A$2:$D$5000,COLUMN($D$2),0)&amp;""),"",VLOOKUP(O1023,进货明细!$A$2:$D$5000,COLUMN($D$2),0)&amp;"")</f>
        <v/>
      </c>
      <c r="S1023" s="167" t="str">
        <f>IF(ISERROR(VLOOKUP(O1023,进货明细!$A$2:$G$5000,COLUMN($G$2),0)&amp;""),"",VLOOKUP(O1023,进货明细!$A$2:$G$5000,COLUMN($G$2),0)&amp;"")</f>
        <v/>
      </c>
    </row>
    <row r="1024" customHeight="1" spans="1:19">
      <c r="A1024" s="175"/>
      <c r="B1024" s="153" t="str">
        <f>IF(ISERROR(VLOOKUP(A1024,进货明细!$A$2:$D$5000,COLUMN($B$2),0)&amp;""),"",VLOOKUP(A1024,进货明细!$A$2:$D$5000,COLUMN($B$2),0)&amp;"")</f>
        <v/>
      </c>
      <c r="C1024" s="147" t="str">
        <f>IF(ISERROR(VLOOKUP(A1024,进货明细!$A$2:$D$5000,COLUMN($C$2),0)&amp;""),"",VLOOKUP(A1024,进货明细!$A$2:$D$5000,COLUMN($C$2),0)&amp;"")</f>
        <v/>
      </c>
      <c r="D1024" s="147" t="str">
        <f>IF(ISERROR(VLOOKUP(A1024,进货明细!$A$2:$D$5000,COLUMN($D$2),0)&amp;""),"",VLOOKUP(A1024,进货明细!$A$2:$D$5000,COLUMN($D$2),0)&amp;"")</f>
        <v/>
      </c>
      <c r="E1024" s="148"/>
      <c r="F1024" s="152"/>
      <c r="G1024" s="150" t="str">
        <f>IF(ISERROR(VLOOKUP(A1024,进货明细!$A$2:$G$5000,COLUMN($G$2),0)&amp;""),"",VLOOKUP(A1024,进货明细!$A$2:$G$5000,COLUMN($G$2),0)&amp;"")</f>
        <v/>
      </c>
      <c r="H1024" s="151" t="str">
        <f t="shared" si="33"/>
        <v/>
      </c>
      <c r="I1024" s="168"/>
      <c r="J1024" s="169"/>
      <c r="K1024" s="163"/>
      <c r="L1024" s="164" t="str">
        <f t="shared" si="34"/>
        <v/>
      </c>
      <c r="M1024" s="165" t="e">
        <f>ROUND(VLOOKUP(A1024,当前库存!$A$2:$F$7000,COLUMN($F$3),0)&amp;"",2)</f>
        <v>#DIV/0!</v>
      </c>
      <c r="N1024" s="166"/>
      <c r="O1024" s="167" t="str">
        <f t="array" ref="O1024">INDEX(进货明细!A:A,MATCH(0,COUNTIF(O$2:O1023,进货明细!$A$2:$A$5000),)+1)&amp;""</f>
        <v/>
      </c>
      <c r="P1024" s="167" t="str">
        <f>IF(ISERROR(VLOOKUP(O1024,进货明细!$A$2:$D$5000,COLUMN($B$2),0)&amp;""),"",VLOOKUP(O1024,进货明细!$A$2:$D$5000,COLUMN($B$2),0)&amp;"")</f>
        <v/>
      </c>
      <c r="Q1024" s="174" t="str">
        <f>IF(ISERROR(VLOOKUP(O1024,进货明细!$A$2:$D$5000,COLUMN($C$2),0)&amp;""),"",VLOOKUP(O1024,进货明细!$A$2:$D$5000,COLUMN($C$2),0)&amp;"")</f>
        <v/>
      </c>
      <c r="R1024" s="167" t="str">
        <f>IF(ISERROR(VLOOKUP(O1024,进货明细!$A$2:$D$5000,COLUMN($D$2),0)&amp;""),"",VLOOKUP(O1024,进货明细!$A$2:$D$5000,COLUMN($D$2),0)&amp;"")</f>
        <v/>
      </c>
      <c r="S1024" s="167" t="str">
        <f>IF(ISERROR(VLOOKUP(O1024,进货明细!$A$2:$G$5000,COLUMN($G$2),0)&amp;""),"",VLOOKUP(O1024,进货明细!$A$2:$G$5000,COLUMN($G$2),0)&amp;"")</f>
        <v/>
      </c>
    </row>
    <row r="1025" customHeight="1" spans="1:19">
      <c r="A1025" s="175"/>
      <c r="B1025" s="153" t="str">
        <f>IF(ISERROR(VLOOKUP(A1025,进货明细!$A$2:$D$5000,COLUMN($B$2),0)&amp;""),"",VLOOKUP(A1025,进货明细!$A$2:$D$5000,COLUMN($B$2),0)&amp;"")</f>
        <v/>
      </c>
      <c r="C1025" s="147" t="str">
        <f>IF(ISERROR(VLOOKUP(A1025,进货明细!$A$2:$D$5000,COLUMN($C$2),0)&amp;""),"",VLOOKUP(A1025,进货明细!$A$2:$D$5000,COLUMN($C$2),0)&amp;"")</f>
        <v/>
      </c>
      <c r="D1025" s="147" t="str">
        <f>IF(ISERROR(VLOOKUP(A1025,进货明细!$A$2:$D$5000,COLUMN($D$2),0)&amp;""),"",VLOOKUP(A1025,进货明细!$A$2:$D$5000,COLUMN($D$2),0)&amp;"")</f>
        <v/>
      </c>
      <c r="E1025" s="148"/>
      <c r="F1025" s="152"/>
      <c r="G1025" s="150" t="str">
        <f>IF(ISERROR(VLOOKUP(A1025,进货明细!$A$2:$G$5000,COLUMN($G$2),0)&amp;""),"",VLOOKUP(A1025,进货明细!$A$2:$G$5000,COLUMN($G$2),0)&amp;"")</f>
        <v/>
      </c>
      <c r="H1025" s="151" t="str">
        <f t="shared" si="33"/>
        <v/>
      </c>
      <c r="I1025" s="168"/>
      <c r="J1025" s="169"/>
      <c r="K1025" s="163"/>
      <c r="L1025" s="164" t="str">
        <f t="shared" si="34"/>
        <v/>
      </c>
      <c r="M1025" s="165" t="e">
        <f>ROUND(VLOOKUP(A1025,当前库存!$A$2:$F$7000,COLUMN($F$3),0)&amp;"",2)</f>
        <v>#DIV/0!</v>
      </c>
      <c r="N1025" s="166"/>
      <c r="O1025" s="167" t="str">
        <f t="array" ref="O1025">INDEX(进货明细!A:A,MATCH(0,COUNTIF(O$2:O1024,进货明细!$A$2:$A$5000),)+1)&amp;""</f>
        <v/>
      </c>
      <c r="P1025" s="167" t="str">
        <f>IF(ISERROR(VLOOKUP(O1025,进货明细!$A$2:$D$5000,COLUMN($B$2),0)&amp;""),"",VLOOKUP(O1025,进货明细!$A$2:$D$5000,COLUMN($B$2),0)&amp;"")</f>
        <v/>
      </c>
      <c r="Q1025" s="174" t="str">
        <f>IF(ISERROR(VLOOKUP(O1025,进货明细!$A$2:$D$5000,COLUMN($C$2),0)&amp;""),"",VLOOKUP(O1025,进货明细!$A$2:$D$5000,COLUMN($C$2),0)&amp;"")</f>
        <v/>
      </c>
      <c r="R1025" s="167" t="str">
        <f>IF(ISERROR(VLOOKUP(O1025,进货明细!$A$2:$D$5000,COLUMN($D$2),0)&amp;""),"",VLOOKUP(O1025,进货明细!$A$2:$D$5000,COLUMN($D$2),0)&amp;"")</f>
        <v/>
      </c>
      <c r="S1025" s="167" t="str">
        <f>IF(ISERROR(VLOOKUP(O1025,进货明细!$A$2:$G$5000,COLUMN($G$2),0)&amp;""),"",VLOOKUP(O1025,进货明细!$A$2:$G$5000,COLUMN($G$2),0)&amp;"")</f>
        <v/>
      </c>
    </row>
    <row r="1026" customHeight="1" spans="1:19">
      <c r="A1026" s="175"/>
      <c r="B1026" s="153" t="str">
        <f>IF(ISERROR(VLOOKUP(A1026,进货明细!$A$2:$D$5000,COLUMN($B$2),0)&amp;""),"",VLOOKUP(A1026,进货明细!$A$2:$D$5000,COLUMN($B$2),0)&amp;"")</f>
        <v/>
      </c>
      <c r="C1026" s="147" t="str">
        <f>IF(ISERROR(VLOOKUP(A1026,进货明细!$A$2:$D$5000,COLUMN($C$2),0)&amp;""),"",VLOOKUP(A1026,进货明细!$A$2:$D$5000,COLUMN($C$2),0)&amp;"")</f>
        <v/>
      </c>
      <c r="D1026" s="147" t="str">
        <f>IF(ISERROR(VLOOKUP(A1026,进货明细!$A$2:$D$5000,COLUMN($D$2),0)&amp;""),"",VLOOKUP(A1026,进货明细!$A$2:$D$5000,COLUMN($D$2),0)&amp;"")</f>
        <v/>
      </c>
      <c r="E1026" s="148"/>
      <c r="F1026" s="152"/>
      <c r="G1026" s="150" t="str">
        <f>IF(ISERROR(VLOOKUP(A1026,进货明细!$A$2:$G$5000,COLUMN($G$2),0)&amp;""),"",VLOOKUP(A1026,进货明细!$A$2:$G$5000,COLUMN($G$2),0)&amp;"")</f>
        <v/>
      </c>
      <c r="H1026" s="151" t="str">
        <f t="shared" si="33"/>
        <v/>
      </c>
      <c r="I1026" s="168"/>
      <c r="J1026" s="169"/>
      <c r="K1026" s="163"/>
      <c r="L1026" s="164" t="str">
        <f t="shared" si="34"/>
        <v/>
      </c>
      <c r="M1026" s="165" t="e">
        <f>ROUND(VLOOKUP(A1026,当前库存!$A$2:$F$7000,COLUMN($F$3),0)&amp;"",2)</f>
        <v>#DIV/0!</v>
      </c>
      <c r="N1026" s="166"/>
      <c r="O1026" s="167" t="str">
        <f t="array" ref="O1026">INDEX(进货明细!A:A,MATCH(0,COUNTIF(O$2:O1025,进货明细!$A$2:$A$5000),)+1)&amp;""</f>
        <v/>
      </c>
      <c r="P1026" s="167" t="str">
        <f>IF(ISERROR(VLOOKUP(O1026,进货明细!$A$2:$D$5000,COLUMN($B$2),0)&amp;""),"",VLOOKUP(O1026,进货明细!$A$2:$D$5000,COLUMN($B$2),0)&amp;"")</f>
        <v/>
      </c>
      <c r="Q1026" s="174" t="str">
        <f>IF(ISERROR(VLOOKUP(O1026,进货明细!$A$2:$D$5000,COLUMN($C$2),0)&amp;""),"",VLOOKUP(O1026,进货明细!$A$2:$D$5000,COLUMN($C$2),0)&amp;"")</f>
        <v/>
      </c>
      <c r="R1026" s="167" t="str">
        <f>IF(ISERROR(VLOOKUP(O1026,进货明细!$A$2:$D$5000,COLUMN($D$2),0)&amp;""),"",VLOOKUP(O1026,进货明细!$A$2:$D$5000,COLUMN($D$2),0)&amp;"")</f>
        <v/>
      </c>
      <c r="S1026" s="167" t="str">
        <f>IF(ISERROR(VLOOKUP(O1026,进货明细!$A$2:$G$5000,COLUMN($G$2),0)&amp;""),"",VLOOKUP(O1026,进货明细!$A$2:$G$5000,COLUMN($G$2),0)&amp;"")</f>
        <v/>
      </c>
    </row>
    <row r="1027" customHeight="1" spans="1:19">
      <c r="A1027" s="175"/>
      <c r="B1027" s="153" t="str">
        <f>IF(ISERROR(VLOOKUP(A1027,进货明细!$A$2:$D$5000,COLUMN($B$2),0)&amp;""),"",VLOOKUP(A1027,进货明细!$A$2:$D$5000,COLUMN($B$2),0)&amp;"")</f>
        <v/>
      </c>
      <c r="C1027" s="147" t="str">
        <f>IF(ISERROR(VLOOKUP(A1027,进货明细!$A$2:$D$5000,COLUMN($C$2),0)&amp;""),"",VLOOKUP(A1027,进货明细!$A$2:$D$5000,COLUMN($C$2),0)&amp;"")</f>
        <v/>
      </c>
      <c r="D1027" s="147" t="str">
        <f>IF(ISERROR(VLOOKUP(A1027,进货明细!$A$2:$D$5000,COLUMN($D$2),0)&amp;""),"",VLOOKUP(A1027,进货明细!$A$2:$D$5000,COLUMN($D$2),0)&amp;"")</f>
        <v/>
      </c>
      <c r="E1027" s="148"/>
      <c r="F1027" s="152"/>
      <c r="G1027" s="150" t="str">
        <f>IF(ISERROR(VLOOKUP(A1027,进货明细!$A$2:$G$5000,COLUMN($G$2),0)&amp;""),"",VLOOKUP(A1027,进货明细!$A$2:$G$5000,COLUMN($G$2),0)&amp;"")</f>
        <v/>
      </c>
      <c r="H1027" s="151" t="str">
        <f t="shared" si="33"/>
        <v/>
      </c>
      <c r="I1027" s="168"/>
      <c r="J1027" s="169"/>
      <c r="K1027" s="163"/>
      <c r="L1027" s="164" t="str">
        <f t="shared" si="34"/>
        <v/>
      </c>
      <c r="M1027" s="165" t="e">
        <f>ROUND(VLOOKUP(A1027,当前库存!$A$2:$F$7000,COLUMN($F$3),0)&amp;"",2)</f>
        <v>#DIV/0!</v>
      </c>
      <c r="N1027" s="166"/>
      <c r="O1027" s="167" t="str">
        <f t="array" ref="O1027">INDEX(进货明细!A:A,MATCH(0,COUNTIF(O$2:O1026,进货明细!$A$2:$A$5000),)+1)&amp;""</f>
        <v/>
      </c>
      <c r="P1027" s="167" t="str">
        <f>IF(ISERROR(VLOOKUP(O1027,进货明细!$A$2:$D$5000,COLUMN($B$2),0)&amp;""),"",VLOOKUP(O1027,进货明细!$A$2:$D$5000,COLUMN($B$2),0)&amp;"")</f>
        <v/>
      </c>
      <c r="Q1027" s="174" t="str">
        <f>IF(ISERROR(VLOOKUP(O1027,进货明细!$A$2:$D$5000,COLUMN($C$2),0)&amp;""),"",VLOOKUP(O1027,进货明细!$A$2:$D$5000,COLUMN($C$2),0)&amp;"")</f>
        <v/>
      </c>
      <c r="R1027" s="167" t="str">
        <f>IF(ISERROR(VLOOKUP(O1027,进货明细!$A$2:$D$5000,COLUMN($D$2),0)&amp;""),"",VLOOKUP(O1027,进货明细!$A$2:$D$5000,COLUMN($D$2),0)&amp;"")</f>
        <v/>
      </c>
      <c r="S1027" s="167" t="str">
        <f>IF(ISERROR(VLOOKUP(O1027,进货明细!$A$2:$G$5000,COLUMN($G$2),0)&amp;""),"",VLOOKUP(O1027,进货明细!$A$2:$G$5000,COLUMN($G$2),0)&amp;"")</f>
        <v/>
      </c>
    </row>
    <row r="1028" customHeight="1" spans="1:19">
      <c r="A1028" s="175"/>
      <c r="B1028" s="153" t="str">
        <f>IF(ISERROR(VLOOKUP(A1028,进货明细!$A$2:$D$5000,COLUMN($B$2),0)&amp;""),"",VLOOKUP(A1028,进货明细!$A$2:$D$5000,COLUMN($B$2),0)&amp;"")</f>
        <v/>
      </c>
      <c r="C1028" s="147" t="str">
        <f>IF(ISERROR(VLOOKUP(A1028,进货明细!$A$2:$D$5000,COLUMN($C$2),0)&amp;""),"",VLOOKUP(A1028,进货明细!$A$2:$D$5000,COLUMN($C$2),0)&amp;"")</f>
        <v/>
      </c>
      <c r="D1028" s="147" t="str">
        <f>IF(ISERROR(VLOOKUP(A1028,进货明细!$A$2:$D$5000,COLUMN($D$2),0)&amp;""),"",VLOOKUP(A1028,进货明细!$A$2:$D$5000,COLUMN($D$2),0)&amp;"")</f>
        <v/>
      </c>
      <c r="E1028" s="148"/>
      <c r="F1028" s="152"/>
      <c r="G1028" s="150" t="str">
        <f>IF(ISERROR(VLOOKUP(A1028,进货明细!$A$2:$G$5000,COLUMN($G$2),0)&amp;""),"",VLOOKUP(A1028,进货明细!$A$2:$G$5000,COLUMN($G$2),0)&amp;"")</f>
        <v/>
      </c>
      <c r="H1028" s="151" t="str">
        <f t="shared" si="33"/>
        <v/>
      </c>
      <c r="I1028" s="168"/>
      <c r="J1028" s="169"/>
      <c r="K1028" s="163"/>
      <c r="L1028" s="164" t="str">
        <f t="shared" si="34"/>
        <v/>
      </c>
      <c r="M1028" s="165" t="e">
        <f>ROUND(VLOOKUP(A1028,当前库存!$A$2:$F$7000,COLUMN($F$3),0)&amp;"",2)</f>
        <v>#DIV/0!</v>
      </c>
      <c r="N1028" s="166"/>
      <c r="O1028" s="167" t="str">
        <f t="array" ref="O1028">INDEX(进货明细!A:A,MATCH(0,COUNTIF(O$2:O1027,进货明细!$A$2:$A$5000),)+1)&amp;""</f>
        <v/>
      </c>
      <c r="P1028" s="167" t="str">
        <f>IF(ISERROR(VLOOKUP(O1028,进货明细!$A$2:$D$5000,COLUMN($B$2),0)&amp;""),"",VLOOKUP(O1028,进货明细!$A$2:$D$5000,COLUMN($B$2),0)&amp;"")</f>
        <v/>
      </c>
      <c r="Q1028" s="174" t="str">
        <f>IF(ISERROR(VLOOKUP(O1028,进货明细!$A$2:$D$5000,COLUMN($C$2),0)&amp;""),"",VLOOKUP(O1028,进货明细!$A$2:$D$5000,COLUMN($C$2),0)&amp;"")</f>
        <v/>
      </c>
      <c r="R1028" s="167" t="str">
        <f>IF(ISERROR(VLOOKUP(O1028,进货明细!$A$2:$D$5000,COLUMN($D$2),0)&amp;""),"",VLOOKUP(O1028,进货明细!$A$2:$D$5000,COLUMN($D$2),0)&amp;"")</f>
        <v/>
      </c>
      <c r="S1028" s="167" t="str">
        <f>IF(ISERROR(VLOOKUP(O1028,进货明细!$A$2:$G$5000,COLUMN($G$2),0)&amp;""),"",VLOOKUP(O1028,进货明细!$A$2:$G$5000,COLUMN($G$2),0)&amp;"")</f>
        <v/>
      </c>
    </row>
    <row r="1029" customHeight="1" spans="1:19">
      <c r="A1029" s="175"/>
      <c r="B1029" s="153" t="str">
        <f>IF(ISERROR(VLOOKUP(A1029,进货明细!$A$2:$D$5000,COLUMN($B$2),0)&amp;""),"",VLOOKUP(A1029,进货明细!$A$2:$D$5000,COLUMN($B$2),0)&amp;"")</f>
        <v/>
      </c>
      <c r="C1029" s="147" t="str">
        <f>IF(ISERROR(VLOOKUP(A1029,进货明细!$A$2:$D$5000,COLUMN($C$2),0)&amp;""),"",VLOOKUP(A1029,进货明细!$A$2:$D$5000,COLUMN($C$2),0)&amp;"")</f>
        <v/>
      </c>
      <c r="D1029" s="147" t="str">
        <f>IF(ISERROR(VLOOKUP(A1029,进货明细!$A$2:$D$5000,COLUMN($D$2),0)&amp;""),"",VLOOKUP(A1029,进货明细!$A$2:$D$5000,COLUMN($D$2),0)&amp;"")</f>
        <v/>
      </c>
      <c r="E1029" s="148"/>
      <c r="F1029" s="152"/>
      <c r="G1029" s="150" t="str">
        <f>IF(ISERROR(VLOOKUP(A1029,进货明细!$A$2:$G$5000,COLUMN($G$2),0)&amp;""),"",VLOOKUP(A1029,进货明细!$A$2:$G$5000,COLUMN($G$2),0)&amp;"")</f>
        <v/>
      </c>
      <c r="H1029" s="151" t="str">
        <f t="shared" si="33"/>
        <v/>
      </c>
      <c r="I1029" s="168"/>
      <c r="J1029" s="169"/>
      <c r="K1029" s="163"/>
      <c r="L1029" s="164" t="str">
        <f t="shared" si="34"/>
        <v/>
      </c>
      <c r="M1029" s="165" t="e">
        <f>ROUND(VLOOKUP(A1029,当前库存!$A$2:$F$7000,COLUMN($F$3),0)&amp;"",2)</f>
        <v>#DIV/0!</v>
      </c>
      <c r="N1029" s="166"/>
      <c r="O1029" s="167" t="str">
        <f t="array" ref="O1029">INDEX(进货明细!A:A,MATCH(0,COUNTIF(O$2:O1028,进货明细!$A$2:$A$5000),)+1)&amp;""</f>
        <v/>
      </c>
      <c r="P1029" s="167" t="str">
        <f>IF(ISERROR(VLOOKUP(O1029,进货明细!$A$2:$D$5000,COLUMN($B$2),0)&amp;""),"",VLOOKUP(O1029,进货明细!$A$2:$D$5000,COLUMN($B$2),0)&amp;"")</f>
        <v/>
      </c>
      <c r="Q1029" s="174" t="str">
        <f>IF(ISERROR(VLOOKUP(O1029,进货明细!$A$2:$D$5000,COLUMN($C$2),0)&amp;""),"",VLOOKUP(O1029,进货明细!$A$2:$D$5000,COLUMN($C$2),0)&amp;"")</f>
        <v/>
      </c>
      <c r="R1029" s="167" t="str">
        <f>IF(ISERROR(VLOOKUP(O1029,进货明细!$A$2:$D$5000,COLUMN($D$2),0)&amp;""),"",VLOOKUP(O1029,进货明细!$A$2:$D$5000,COLUMN($D$2),0)&amp;"")</f>
        <v/>
      </c>
      <c r="S1029" s="167" t="str">
        <f>IF(ISERROR(VLOOKUP(O1029,进货明细!$A$2:$G$5000,COLUMN($G$2),0)&amp;""),"",VLOOKUP(O1029,进货明细!$A$2:$G$5000,COLUMN($G$2),0)&amp;"")</f>
        <v/>
      </c>
    </row>
    <row r="1030" customHeight="1" spans="1:19">
      <c r="A1030" s="175"/>
      <c r="B1030" s="153" t="str">
        <f>IF(ISERROR(VLOOKUP(A1030,进货明细!$A$2:$D$5000,COLUMN($B$2),0)&amp;""),"",VLOOKUP(A1030,进货明细!$A$2:$D$5000,COLUMN($B$2),0)&amp;"")</f>
        <v/>
      </c>
      <c r="C1030" s="147" t="str">
        <f>IF(ISERROR(VLOOKUP(A1030,进货明细!$A$2:$D$5000,COLUMN($C$2),0)&amp;""),"",VLOOKUP(A1030,进货明细!$A$2:$D$5000,COLUMN($C$2),0)&amp;"")</f>
        <v/>
      </c>
      <c r="D1030" s="147" t="str">
        <f>IF(ISERROR(VLOOKUP(A1030,进货明细!$A$2:$D$5000,COLUMN($D$2),0)&amp;""),"",VLOOKUP(A1030,进货明细!$A$2:$D$5000,COLUMN($D$2),0)&amp;"")</f>
        <v/>
      </c>
      <c r="E1030" s="148"/>
      <c r="F1030" s="152"/>
      <c r="G1030" s="150" t="str">
        <f>IF(ISERROR(VLOOKUP(A1030,进货明细!$A$2:$G$5000,COLUMN($G$2),0)&amp;""),"",VLOOKUP(A1030,进货明细!$A$2:$G$5000,COLUMN($G$2),0)&amp;"")</f>
        <v/>
      </c>
      <c r="H1030" s="151" t="str">
        <f t="shared" si="33"/>
        <v/>
      </c>
      <c r="I1030" s="168"/>
      <c r="J1030" s="169"/>
      <c r="K1030" s="163"/>
      <c r="L1030" s="164" t="str">
        <f t="shared" si="34"/>
        <v/>
      </c>
      <c r="M1030" s="165" t="e">
        <f>ROUND(VLOOKUP(A1030,当前库存!$A$2:$F$7000,COLUMN($F$3),0)&amp;"",2)</f>
        <v>#DIV/0!</v>
      </c>
      <c r="N1030" s="166"/>
      <c r="O1030" s="167" t="str">
        <f t="array" ref="O1030">INDEX(进货明细!A:A,MATCH(0,COUNTIF(O$2:O1029,进货明细!$A$2:$A$5000),)+1)&amp;""</f>
        <v/>
      </c>
      <c r="P1030" s="167" t="str">
        <f>IF(ISERROR(VLOOKUP(O1030,进货明细!$A$2:$D$5000,COLUMN($B$2),0)&amp;""),"",VLOOKUP(O1030,进货明细!$A$2:$D$5000,COLUMN($B$2),0)&amp;"")</f>
        <v/>
      </c>
      <c r="Q1030" s="174" t="str">
        <f>IF(ISERROR(VLOOKUP(O1030,进货明细!$A$2:$D$5000,COLUMN($C$2),0)&amp;""),"",VLOOKUP(O1030,进货明细!$A$2:$D$5000,COLUMN($C$2),0)&amp;"")</f>
        <v/>
      </c>
      <c r="R1030" s="167" t="str">
        <f>IF(ISERROR(VLOOKUP(O1030,进货明细!$A$2:$D$5000,COLUMN($D$2),0)&amp;""),"",VLOOKUP(O1030,进货明细!$A$2:$D$5000,COLUMN($D$2),0)&amp;"")</f>
        <v/>
      </c>
      <c r="S1030" s="167" t="str">
        <f>IF(ISERROR(VLOOKUP(O1030,进货明细!$A$2:$G$5000,COLUMN($G$2),0)&amp;""),"",VLOOKUP(O1030,进货明细!$A$2:$G$5000,COLUMN($G$2),0)&amp;"")</f>
        <v/>
      </c>
    </row>
    <row r="1031" customHeight="1" spans="1:19">
      <c r="A1031" s="175"/>
      <c r="B1031" s="153" t="str">
        <f>IF(ISERROR(VLOOKUP(A1031,进货明细!$A$2:$D$5000,COLUMN($B$2),0)&amp;""),"",VLOOKUP(A1031,进货明细!$A$2:$D$5000,COLUMN($B$2),0)&amp;"")</f>
        <v/>
      </c>
      <c r="C1031" s="147" t="str">
        <f>IF(ISERROR(VLOOKUP(A1031,进货明细!$A$2:$D$5000,COLUMN($C$2),0)&amp;""),"",VLOOKUP(A1031,进货明细!$A$2:$D$5000,COLUMN($C$2),0)&amp;"")</f>
        <v/>
      </c>
      <c r="D1031" s="147" t="str">
        <f>IF(ISERROR(VLOOKUP(A1031,进货明细!$A$2:$D$5000,COLUMN($D$2),0)&amp;""),"",VLOOKUP(A1031,进货明细!$A$2:$D$5000,COLUMN($D$2),0)&amp;"")</f>
        <v/>
      </c>
      <c r="E1031" s="148"/>
      <c r="F1031" s="152"/>
      <c r="G1031" s="150" t="str">
        <f>IF(ISERROR(VLOOKUP(A1031,进货明细!$A$2:$G$5000,COLUMN($G$2),0)&amp;""),"",VLOOKUP(A1031,进货明细!$A$2:$G$5000,COLUMN($G$2),0)&amp;"")</f>
        <v/>
      </c>
      <c r="H1031" s="151" t="str">
        <f t="shared" si="33"/>
        <v/>
      </c>
      <c r="I1031" s="168"/>
      <c r="J1031" s="169"/>
      <c r="K1031" s="163"/>
      <c r="L1031" s="164" t="str">
        <f t="shared" si="34"/>
        <v/>
      </c>
      <c r="M1031" s="165" t="e">
        <f>ROUND(VLOOKUP(A1031,当前库存!$A$2:$F$7000,COLUMN($F$3),0)&amp;"",2)</f>
        <v>#DIV/0!</v>
      </c>
      <c r="N1031" s="166"/>
      <c r="O1031" s="167" t="str">
        <f t="array" ref="O1031">INDEX(进货明细!A:A,MATCH(0,COUNTIF(O$2:O1030,进货明细!$A$2:$A$5000),)+1)&amp;""</f>
        <v/>
      </c>
      <c r="P1031" s="167" t="str">
        <f>IF(ISERROR(VLOOKUP(O1031,进货明细!$A$2:$D$5000,COLUMN($B$2),0)&amp;""),"",VLOOKUP(O1031,进货明细!$A$2:$D$5000,COLUMN($B$2),0)&amp;"")</f>
        <v/>
      </c>
      <c r="Q1031" s="174" t="str">
        <f>IF(ISERROR(VLOOKUP(O1031,进货明细!$A$2:$D$5000,COLUMN($C$2),0)&amp;""),"",VLOOKUP(O1031,进货明细!$A$2:$D$5000,COLUMN($C$2),0)&amp;"")</f>
        <v/>
      </c>
      <c r="R1031" s="167" t="str">
        <f>IF(ISERROR(VLOOKUP(O1031,进货明细!$A$2:$D$5000,COLUMN($D$2),0)&amp;""),"",VLOOKUP(O1031,进货明细!$A$2:$D$5000,COLUMN($D$2),0)&amp;"")</f>
        <v/>
      </c>
      <c r="S1031" s="167" t="str">
        <f>IF(ISERROR(VLOOKUP(O1031,进货明细!$A$2:$G$5000,COLUMN($G$2),0)&amp;""),"",VLOOKUP(O1031,进货明细!$A$2:$G$5000,COLUMN($G$2),0)&amp;"")</f>
        <v/>
      </c>
    </row>
    <row r="1032" customHeight="1" spans="1:19">
      <c r="A1032" s="175"/>
      <c r="B1032" s="153" t="str">
        <f>IF(ISERROR(VLOOKUP(A1032,进货明细!$A$2:$D$5000,COLUMN($B$2),0)&amp;""),"",VLOOKUP(A1032,进货明细!$A$2:$D$5000,COLUMN($B$2),0)&amp;"")</f>
        <v/>
      </c>
      <c r="C1032" s="147" t="str">
        <f>IF(ISERROR(VLOOKUP(A1032,进货明细!$A$2:$D$5000,COLUMN($C$2),0)&amp;""),"",VLOOKUP(A1032,进货明细!$A$2:$D$5000,COLUMN($C$2),0)&amp;"")</f>
        <v/>
      </c>
      <c r="D1032" s="147" t="str">
        <f>IF(ISERROR(VLOOKUP(A1032,进货明细!$A$2:$D$5000,COLUMN($D$2),0)&amp;""),"",VLOOKUP(A1032,进货明细!$A$2:$D$5000,COLUMN($D$2),0)&amp;"")</f>
        <v/>
      </c>
      <c r="E1032" s="148"/>
      <c r="F1032" s="152"/>
      <c r="G1032" s="150" t="str">
        <f>IF(ISERROR(VLOOKUP(A1032,进货明细!$A$2:$G$5000,COLUMN($G$2),0)&amp;""),"",VLOOKUP(A1032,进货明细!$A$2:$G$5000,COLUMN($G$2),0)&amp;"")</f>
        <v/>
      </c>
      <c r="H1032" s="151" t="str">
        <f t="shared" si="33"/>
        <v/>
      </c>
      <c r="I1032" s="168"/>
      <c r="J1032" s="169"/>
      <c r="K1032" s="163"/>
      <c r="L1032" s="164" t="str">
        <f t="shared" si="34"/>
        <v/>
      </c>
      <c r="M1032" s="165" t="e">
        <f>ROUND(VLOOKUP(A1032,当前库存!$A$2:$F$7000,COLUMN($F$3),0)&amp;"",2)</f>
        <v>#DIV/0!</v>
      </c>
      <c r="N1032" s="166"/>
      <c r="O1032" s="167" t="str">
        <f t="array" ref="O1032">INDEX(进货明细!A:A,MATCH(0,COUNTIF(O$2:O1031,进货明细!$A$2:$A$5000),)+1)&amp;""</f>
        <v/>
      </c>
      <c r="P1032" s="167" t="str">
        <f>IF(ISERROR(VLOOKUP(O1032,进货明细!$A$2:$D$5000,COLUMN($B$2),0)&amp;""),"",VLOOKUP(O1032,进货明细!$A$2:$D$5000,COLUMN($B$2),0)&amp;"")</f>
        <v/>
      </c>
      <c r="Q1032" s="174" t="str">
        <f>IF(ISERROR(VLOOKUP(O1032,进货明细!$A$2:$D$5000,COLUMN($C$2),0)&amp;""),"",VLOOKUP(O1032,进货明细!$A$2:$D$5000,COLUMN($C$2),0)&amp;"")</f>
        <v/>
      </c>
      <c r="R1032" s="167" t="str">
        <f>IF(ISERROR(VLOOKUP(O1032,进货明细!$A$2:$D$5000,COLUMN($D$2),0)&amp;""),"",VLOOKUP(O1032,进货明细!$A$2:$D$5000,COLUMN($D$2),0)&amp;"")</f>
        <v/>
      </c>
      <c r="S1032" s="167" t="str">
        <f>IF(ISERROR(VLOOKUP(O1032,进货明细!$A$2:$G$5000,COLUMN($G$2),0)&amp;""),"",VLOOKUP(O1032,进货明细!$A$2:$G$5000,COLUMN($G$2),0)&amp;"")</f>
        <v/>
      </c>
    </row>
    <row r="1033" customHeight="1" spans="1:19">
      <c r="A1033" s="175"/>
      <c r="B1033" s="153" t="str">
        <f>IF(ISERROR(VLOOKUP(A1033,进货明细!$A$2:$D$5000,COLUMN($B$2),0)&amp;""),"",VLOOKUP(A1033,进货明细!$A$2:$D$5000,COLUMN($B$2),0)&amp;"")</f>
        <v/>
      </c>
      <c r="C1033" s="147" t="str">
        <f>IF(ISERROR(VLOOKUP(A1033,进货明细!$A$2:$D$5000,COLUMN($C$2),0)&amp;""),"",VLOOKUP(A1033,进货明细!$A$2:$D$5000,COLUMN($C$2),0)&amp;"")</f>
        <v/>
      </c>
      <c r="D1033" s="147" t="str">
        <f>IF(ISERROR(VLOOKUP(A1033,进货明细!$A$2:$D$5000,COLUMN($D$2),0)&amp;""),"",VLOOKUP(A1033,进货明细!$A$2:$D$5000,COLUMN($D$2),0)&amp;"")</f>
        <v/>
      </c>
      <c r="E1033" s="148"/>
      <c r="F1033" s="152"/>
      <c r="G1033" s="150" t="str">
        <f>IF(ISERROR(VLOOKUP(A1033,进货明细!$A$2:$G$5000,COLUMN($G$2),0)&amp;""),"",VLOOKUP(A1033,进货明细!$A$2:$G$5000,COLUMN($G$2),0)&amp;"")</f>
        <v/>
      </c>
      <c r="H1033" s="151" t="str">
        <f t="shared" si="33"/>
        <v/>
      </c>
      <c r="I1033" s="168"/>
      <c r="J1033" s="169"/>
      <c r="K1033" s="163"/>
      <c r="L1033" s="164" t="str">
        <f t="shared" si="34"/>
        <v/>
      </c>
      <c r="M1033" s="165" t="e">
        <f>ROUND(VLOOKUP(A1033,当前库存!$A$2:$F$7000,COLUMN($F$3),0)&amp;"",2)</f>
        <v>#DIV/0!</v>
      </c>
      <c r="N1033" s="166"/>
      <c r="O1033" s="167" t="str">
        <f t="array" ref="O1033">INDEX(进货明细!A:A,MATCH(0,COUNTIF(O$2:O1032,进货明细!$A$2:$A$5000),)+1)&amp;""</f>
        <v/>
      </c>
      <c r="P1033" s="167" t="str">
        <f>IF(ISERROR(VLOOKUP(O1033,进货明细!$A$2:$D$5000,COLUMN($B$2),0)&amp;""),"",VLOOKUP(O1033,进货明细!$A$2:$D$5000,COLUMN($B$2),0)&amp;"")</f>
        <v/>
      </c>
      <c r="Q1033" s="174" t="str">
        <f>IF(ISERROR(VLOOKUP(O1033,进货明细!$A$2:$D$5000,COLUMN($C$2),0)&amp;""),"",VLOOKUP(O1033,进货明细!$A$2:$D$5000,COLUMN($C$2),0)&amp;"")</f>
        <v/>
      </c>
      <c r="R1033" s="167" t="str">
        <f>IF(ISERROR(VLOOKUP(O1033,进货明细!$A$2:$D$5000,COLUMN($D$2),0)&amp;""),"",VLOOKUP(O1033,进货明细!$A$2:$D$5000,COLUMN($D$2),0)&amp;"")</f>
        <v/>
      </c>
      <c r="S1033" s="167" t="str">
        <f>IF(ISERROR(VLOOKUP(O1033,进货明细!$A$2:$G$5000,COLUMN($G$2),0)&amp;""),"",VLOOKUP(O1033,进货明细!$A$2:$G$5000,COLUMN($G$2),0)&amp;"")</f>
        <v/>
      </c>
    </row>
    <row r="1034" customHeight="1" spans="1:19">
      <c r="A1034" s="175"/>
      <c r="B1034" s="153" t="str">
        <f>IF(ISERROR(VLOOKUP(A1034,进货明细!$A$2:$D$5000,COLUMN($B$2),0)&amp;""),"",VLOOKUP(A1034,进货明细!$A$2:$D$5000,COLUMN($B$2),0)&amp;"")</f>
        <v/>
      </c>
      <c r="C1034" s="147" t="str">
        <f>IF(ISERROR(VLOOKUP(A1034,进货明细!$A$2:$D$5000,COLUMN($C$2),0)&amp;""),"",VLOOKUP(A1034,进货明细!$A$2:$D$5000,COLUMN($C$2),0)&amp;"")</f>
        <v/>
      </c>
      <c r="D1034" s="147" t="str">
        <f>IF(ISERROR(VLOOKUP(A1034,进货明细!$A$2:$D$5000,COLUMN($D$2),0)&amp;""),"",VLOOKUP(A1034,进货明细!$A$2:$D$5000,COLUMN($D$2),0)&amp;"")</f>
        <v/>
      </c>
      <c r="E1034" s="148"/>
      <c r="F1034" s="152"/>
      <c r="G1034" s="150" t="str">
        <f>IF(ISERROR(VLOOKUP(A1034,进货明细!$A$2:$G$5000,COLUMN($G$2),0)&amp;""),"",VLOOKUP(A1034,进货明细!$A$2:$G$5000,COLUMN($G$2),0)&amp;"")</f>
        <v/>
      </c>
      <c r="H1034" s="151" t="str">
        <f t="shared" ref="H1034:H1097" si="35">IF(E1034="","",E1034*F1034)</f>
        <v/>
      </c>
      <c r="I1034" s="168"/>
      <c r="J1034" s="169"/>
      <c r="K1034" s="163"/>
      <c r="L1034" s="164" t="str">
        <f t="shared" si="34"/>
        <v/>
      </c>
      <c r="M1034" s="165" t="e">
        <f>ROUND(VLOOKUP(A1034,当前库存!$A$2:$F$7000,COLUMN($F$3),0)&amp;"",2)</f>
        <v>#DIV/0!</v>
      </c>
      <c r="N1034" s="166"/>
      <c r="O1034" s="167" t="str">
        <f t="array" ref="O1034">INDEX(进货明细!A:A,MATCH(0,COUNTIF(O$2:O1033,进货明细!$A$2:$A$5000),)+1)&amp;""</f>
        <v/>
      </c>
      <c r="P1034" s="167" t="str">
        <f>IF(ISERROR(VLOOKUP(O1034,进货明细!$A$2:$D$5000,COLUMN($B$2),0)&amp;""),"",VLOOKUP(O1034,进货明细!$A$2:$D$5000,COLUMN($B$2),0)&amp;"")</f>
        <v/>
      </c>
      <c r="Q1034" s="174" t="str">
        <f>IF(ISERROR(VLOOKUP(O1034,进货明细!$A$2:$D$5000,COLUMN($C$2),0)&amp;""),"",VLOOKUP(O1034,进货明细!$A$2:$D$5000,COLUMN($C$2),0)&amp;"")</f>
        <v/>
      </c>
      <c r="R1034" s="167" t="str">
        <f>IF(ISERROR(VLOOKUP(O1034,进货明细!$A$2:$D$5000,COLUMN($D$2),0)&amp;""),"",VLOOKUP(O1034,进货明细!$A$2:$D$5000,COLUMN($D$2),0)&amp;"")</f>
        <v/>
      </c>
      <c r="S1034" s="167" t="str">
        <f>IF(ISERROR(VLOOKUP(O1034,进货明细!$A$2:$G$5000,COLUMN($G$2),0)&amp;""),"",VLOOKUP(O1034,进货明细!$A$2:$G$5000,COLUMN($G$2),0)&amp;"")</f>
        <v/>
      </c>
    </row>
    <row r="1035" customHeight="1" spans="1:19">
      <c r="A1035" s="175"/>
      <c r="B1035" s="153" t="str">
        <f>IF(ISERROR(VLOOKUP(A1035,进货明细!$A$2:$D$5000,COLUMN($B$2),0)&amp;""),"",VLOOKUP(A1035,进货明细!$A$2:$D$5000,COLUMN($B$2),0)&amp;"")</f>
        <v/>
      </c>
      <c r="C1035" s="147" t="str">
        <f>IF(ISERROR(VLOOKUP(A1035,进货明细!$A$2:$D$5000,COLUMN($C$2),0)&amp;""),"",VLOOKUP(A1035,进货明细!$A$2:$D$5000,COLUMN($C$2),0)&amp;"")</f>
        <v/>
      </c>
      <c r="D1035" s="147" t="str">
        <f>IF(ISERROR(VLOOKUP(A1035,进货明细!$A$2:$D$5000,COLUMN($D$2),0)&amp;""),"",VLOOKUP(A1035,进货明细!$A$2:$D$5000,COLUMN($D$2),0)&amp;"")</f>
        <v/>
      </c>
      <c r="E1035" s="148"/>
      <c r="F1035" s="152"/>
      <c r="G1035" s="150" t="str">
        <f>IF(ISERROR(VLOOKUP(A1035,进货明细!$A$2:$G$5000,COLUMN($G$2),0)&amp;""),"",VLOOKUP(A1035,进货明细!$A$2:$G$5000,COLUMN($G$2),0)&amp;"")</f>
        <v/>
      </c>
      <c r="H1035" s="151" t="str">
        <f t="shared" si="35"/>
        <v/>
      </c>
      <c r="I1035" s="168"/>
      <c r="J1035" s="169"/>
      <c r="K1035" s="163"/>
      <c r="L1035" s="164" t="str">
        <f t="shared" si="34"/>
        <v/>
      </c>
      <c r="M1035" s="165" t="e">
        <f>ROUND(VLOOKUP(A1035,当前库存!$A$2:$F$7000,COLUMN($F$3),0)&amp;"",2)</f>
        <v>#DIV/0!</v>
      </c>
      <c r="N1035" s="166"/>
      <c r="O1035" s="167" t="str">
        <f t="array" ref="O1035">INDEX(进货明细!A:A,MATCH(0,COUNTIF(O$2:O1034,进货明细!$A$2:$A$5000),)+1)&amp;""</f>
        <v/>
      </c>
      <c r="P1035" s="167" t="str">
        <f>IF(ISERROR(VLOOKUP(O1035,进货明细!$A$2:$D$5000,COLUMN($B$2),0)&amp;""),"",VLOOKUP(O1035,进货明细!$A$2:$D$5000,COLUMN($B$2),0)&amp;"")</f>
        <v/>
      </c>
      <c r="Q1035" s="174" t="str">
        <f>IF(ISERROR(VLOOKUP(O1035,进货明细!$A$2:$D$5000,COLUMN($C$2),0)&amp;""),"",VLOOKUP(O1035,进货明细!$A$2:$D$5000,COLUMN($C$2),0)&amp;"")</f>
        <v/>
      </c>
      <c r="R1035" s="167" t="str">
        <f>IF(ISERROR(VLOOKUP(O1035,进货明细!$A$2:$D$5000,COLUMN($D$2),0)&amp;""),"",VLOOKUP(O1035,进货明细!$A$2:$D$5000,COLUMN($D$2),0)&amp;"")</f>
        <v/>
      </c>
      <c r="S1035" s="167" t="str">
        <f>IF(ISERROR(VLOOKUP(O1035,进货明细!$A$2:$G$5000,COLUMN($G$2),0)&amp;""),"",VLOOKUP(O1035,进货明细!$A$2:$G$5000,COLUMN($G$2),0)&amp;"")</f>
        <v/>
      </c>
    </row>
    <row r="1036" customHeight="1" spans="1:19">
      <c r="A1036" s="175"/>
      <c r="B1036" s="153" t="str">
        <f>IF(ISERROR(VLOOKUP(A1036,进货明细!$A$2:$D$5000,COLUMN($B$2),0)&amp;""),"",VLOOKUP(A1036,进货明细!$A$2:$D$5000,COLUMN($B$2),0)&amp;"")</f>
        <v/>
      </c>
      <c r="C1036" s="147" t="str">
        <f>IF(ISERROR(VLOOKUP(A1036,进货明细!$A$2:$D$5000,COLUMN($C$2),0)&amp;""),"",VLOOKUP(A1036,进货明细!$A$2:$D$5000,COLUMN($C$2),0)&amp;"")</f>
        <v/>
      </c>
      <c r="D1036" s="147" t="str">
        <f>IF(ISERROR(VLOOKUP(A1036,进货明细!$A$2:$D$5000,COLUMN($D$2),0)&amp;""),"",VLOOKUP(A1036,进货明细!$A$2:$D$5000,COLUMN($D$2),0)&amp;"")</f>
        <v/>
      </c>
      <c r="E1036" s="148"/>
      <c r="F1036" s="152"/>
      <c r="G1036" s="150" t="str">
        <f>IF(ISERROR(VLOOKUP(A1036,进货明细!$A$2:$G$5000,COLUMN($G$2),0)&amp;""),"",VLOOKUP(A1036,进货明细!$A$2:$G$5000,COLUMN($G$2),0)&amp;"")</f>
        <v/>
      </c>
      <c r="H1036" s="151" t="str">
        <f t="shared" si="35"/>
        <v/>
      </c>
      <c r="I1036" s="168"/>
      <c r="J1036" s="169"/>
      <c r="K1036" s="163"/>
      <c r="L1036" s="164" t="str">
        <f t="shared" si="34"/>
        <v/>
      </c>
      <c r="M1036" s="165" t="e">
        <f>ROUND(VLOOKUP(A1036,当前库存!$A$2:$F$7000,COLUMN($F$3),0)&amp;"",2)</f>
        <v>#DIV/0!</v>
      </c>
      <c r="N1036" s="166"/>
      <c r="O1036" s="167" t="str">
        <f t="array" ref="O1036">INDEX(进货明细!A:A,MATCH(0,COUNTIF(O$2:O1035,进货明细!$A$2:$A$5000),)+1)&amp;""</f>
        <v/>
      </c>
      <c r="P1036" s="167" t="str">
        <f>IF(ISERROR(VLOOKUP(O1036,进货明细!$A$2:$D$5000,COLUMN($B$2),0)&amp;""),"",VLOOKUP(O1036,进货明细!$A$2:$D$5000,COLUMN($B$2),0)&amp;"")</f>
        <v/>
      </c>
      <c r="Q1036" s="174" t="str">
        <f>IF(ISERROR(VLOOKUP(O1036,进货明细!$A$2:$D$5000,COLUMN($C$2),0)&amp;""),"",VLOOKUP(O1036,进货明细!$A$2:$D$5000,COLUMN($C$2),0)&amp;"")</f>
        <v/>
      </c>
      <c r="R1036" s="167" t="str">
        <f>IF(ISERROR(VLOOKUP(O1036,进货明细!$A$2:$D$5000,COLUMN($D$2),0)&amp;""),"",VLOOKUP(O1036,进货明细!$A$2:$D$5000,COLUMN($D$2),0)&amp;"")</f>
        <v/>
      </c>
      <c r="S1036" s="167" t="str">
        <f>IF(ISERROR(VLOOKUP(O1036,进货明细!$A$2:$G$5000,COLUMN($G$2),0)&amp;""),"",VLOOKUP(O1036,进货明细!$A$2:$G$5000,COLUMN($G$2),0)&amp;"")</f>
        <v/>
      </c>
    </row>
    <row r="1037" customHeight="1" spans="1:19">
      <c r="A1037" s="175"/>
      <c r="B1037" s="153" t="str">
        <f>IF(ISERROR(VLOOKUP(A1037,进货明细!$A$2:$D$5000,COLUMN($B$2),0)&amp;""),"",VLOOKUP(A1037,进货明细!$A$2:$D$5000,COLUMN($B$2),0)&amp;"")</f>
        <v/>
      </c>
      <c r="C1037" s="147" t="str">
        <f>IF(ISERROR(VLOOKUP(A1037,进货明细!$A$2:$D$5000,COLUMN($C$2),0)&amp;""),"",VLOOKUP(A1037,进货明细!$A$2:$D$5000,COLUMN($C$2),0)&amp;"")</f>
        <v/>
      </c>
      <c r="D1037" s="147" t="str">
        <f>IF(ISERROR(VLOOKUP(A1037,进货明细!$A$2:$D$5000,COLUMN($D$2),0)&amp;""),"",VLOOKUP(A1037,进货明细!$A$2:$D$5000,COLUMN($D$2),0)&amp;"")</f>
        <v/>
      </c>
      <c r="E1037" s="148"/>
      <c r="F1037" s="152"/>
      <c r="G1037" s="150" t="str">
        <f>IF(ISERROR(VLOOKUP(A1037,进货明细!$A$2:$G$5000,COLUMN($G$2),0)&amp;""),"",VLOOKUP(A1037,进货明细!$A$2:$G$5000,COLUMN($G$2),0)&amp;"")</f>
        <v/>
      </c>
      <c r="H1037" s="151" t="str">
        <f t="shared" si="35"/>
        <v/>
      </c>
      <c r="I1037" s="168"/>
      <c r="J1037" s="169"/>
      <c r="K1037" s="163"/>
      <c r="L1037" s="164" t="str">
        <f t="shared" si="34"/>
        <v/>
      </c>
      <c r="M1037" s="165" t="e">
        <f>ROUND(VLOOKUP(A1037,当前库存!$A$2:$F$7000,COLUMN($F$3),0)&amp;"",2)</f>
        <v>#DIV/0!</v>
      </c>
      <c r="N1037" s="166"/>
      <c r="O1037" s="167" t="str">
        <f t="array" ref="O1037">INDEX(进货明细!A:A,MATCH(0,COUNTIF(O$2:O1036,进货明细!$A$2:$A$5000),)+1)&amp;""</f>
        <v/>
      </c>
      <c r="P1037" s="167" t="str">
        <f>IF(ISERROR(VLOOKUP(O1037,进货明细!$A$2:$D$5000,COLUMN($B$2),0)&amp;""),"",VLOOKUP(O1037,进货明细!$A$2:$D$5000,COLUMN($B$2),0)&amp;"")</f>
        <v/>
      </c>
      <c r="Q1037" s="174" t="str">
        <f>IF(ISERROR(VLOOKUP(O1037,进货明细!$A$2:$D$5000,COLUMN($C$2),0)&amp;""),"",VLOOKUP(O1037,进货明细!$A$2:$D$5000,COLUMN($C$2),0)&amp;"")</f>
        <v/>
      </c>
      <c r="R1037" s="167" t="str">
        <f>IF(ISERROR(VLOOKUP(O1037,进货明细!$A$2:$D$5000,COLUMN($D$2),0)&amp;""),"",VLOOKUP(O1037,进货明细!$A$2:$D$5000,COLUMN($D$2),0)&amp;"")</f>
        <v/>
      </c>
      <c r="S1037" s="167" t="str">
        <f>IF(ISERROR(VLOOKUP(O1037,进货明细!$A$2:$G$5000,COLUMN($G$2),0)&amp;""),"",VLOOKUP(O1037,进货明细!$A$2:$G$5000,COLUMN($G$2),0)&amp;"")</f>
        <v/>
      </c>
    </row>
    <row r="1038" customHeight="1" spans="1:19">
      <c r="A1038" s="175"/>
      <c r="B1038" s="153" t="str">
        <f>IF(ISERROR(VLOOKUP(A1038,进货明细!$A$2:$D$5000,COLUMN($B$2),0)&amp;""),"",VLOOKUP(A1038,进货明细!$A$2:$D$5000,COLUMN($B$2),0)&amp;"")</f>
        <v/>
      </c>
      <c r="C1038" s="147" t="str">
        <f>IF(ISERROR(VLOOKUP(A1038,进货明细!$A$2:$D$5000,COLUMN($C$2),0)&amp;""),"",VLOOKUP(A1038,进货明细!$A$2:$D$5000,COLUMN($C$2),0)&amp;"")</f>
        <v/>
      </c>
      <c r="D1038" s="147" t="str">
        <f>IF(ISERROR(VLOOKUP(A1038,进货明细!$A$2:$D$5000,COLUMN($D$2),0)&amp;""),"",VLOOKUP(A1038,进货明细!$A$2:$D$5000,COLUMN($D$2),0)&amp;"")</f>
        <v/>
      </c>
      <c r="E1038" s="148"/>
      <c r="F1038" s="152"/>
      <c r="G1038" s="150" t="str">
        <f>IF(ISERROR(VLOOKUP(A1038,进货明细!$A$2:$G$5000,COLUMN($G$2),0)&amp;""),"",VLOOKUP(A1038,进货明细!$A$2:$G$5000,COLUMN($G$2),0)&amp;"")</f>
        <v/>
      </c>
      <c r="H1038" s="151" t="str">
        <f t="shared" si="35"/>
        <v/>
      </c>
      <c r="I1038" s="168"/>
      <c r="J1038" s="169"/>
      <c r="K1038" s="163"/>
      <c r="L1038" s="164" t="str">
        <f t="shared" si="34"/>
        <v/>
      </c>
      <c r="M1038" s="165" t="e">
        <f>ROUND(VLOOKUP(A1038,当前库存!$A$2:$F$7000,COLUMN($F$3),0)&amp;"",2)</f>
        <v>#DIV/0!</v>
      </c>
      <c r="N1038" s="166"/>
      <c r="O1038" s="167" t="str">
        <f t="array" ref="O1038">INDEX(进货明细!A:A,MATCH(0,COUNTIF(O$2:O1037,进货明细!$A$2:$A$5000),)+1)&amp;""</f>
        <v/>
      </c>
      <c r="P1038" s="167" t="str">
        <f>IF(ISERROR(VLOOKUP(O1038,进货明细!$A$2:$D$5000,COLUMN($B$2),0)&amp;""),"",VLOOKUP(O1038,进货明细!$A$2:$D$5000,COLUMN($B$2),0)&amp;"")</f>
        <v/>
      </c>
      <c r="Q1038" s="174" t="str">
        <f>IF(ISERROR(VLOOKUP(O1038,进货明细!$A$2:$D$5000,COLUMN($C$2),0)&amp;""),"",VLOOKUP(O1038,进货明细!$A$2:$D$5000,COLUMN($C$2),0)&amp;"")</f>
        <v/>
      </c>
      <c r="R1038" s="167" t="str">
        <f>IF(ISERROR(VLOOKUP(O1038,进货明细!$A$2:$D$5000,COLUMN($D$2),0)&amp;""),"",VLOOKUP(O1038,进货明细!$A$2:$D$5000,COLUMN($D$2),0)&amp;"")</f>
        <v/>
      </c>
      <c r="S1038" s="167" t="str">
        <f>IF(ISERROR(VLOOKUP(O1038,进货明细!$A$2:$G$5000,COLUMN($G$2),0)&amp;""),"",VLOOKUP(O1038,进货明细!$A$2:$G$5000,COLUMN($G$2),0)&amp;"")</f>
        <v/>
      </c>
    </row>
    <row r="1039" customHeight="1" spans="1:19">
      <c r="A1039" s="175"/>
      <c r="B1039" s="153" t="str">
        <f>IF(ISERROR(VLOOKUP(A1039,进货明细!$A$2:$D$5000,COLUMN($B$2),0)&amp;""),"",VLOOKUP(A1039,进货明细!$A$2:$D$5000,COLUMN($B$2),0)&amp;"")</f>
        <v/>
      </c>
      <c r="C1039" s="147" t="str">
        <f>IF(ISERROR(VLOOKUP(A1039,进货明细!$A$2:$D$5000,COLUMN($C$2),0)&amp;""),"",VLOOKUP(A1039,进货明细!$A$2:$D$5000,COLUMN($C$2),0)&amp;"")</f>
        <v/>
      </c>
      <c r="D1039" s="147" t="str">
        <f>IF(ISERROR(VLOOKUP(A1039,进货明细!$A$2:$D$5000,COLUMN($D$2),0)&amp;""),"",VLOOKUP(A1039,进货明细!$A$2:$D$5000,COLUMN($D$2),0)&amp;"")</f>
        <v/>
      </c>
      <c r="E1039" s="148"/>
      <c r="F1039" s="152"/>
      <c r="G1039" s="150" t="str">
        <f>IF(ISERROR(VLOOKUP(A1039,进货明细!$A$2:$G$5000,COLUMN($G$2),0)&amp;""),"",VLOOKUP(A1039,进货明细!$A$2:$G$5000,COLUMN($G$2),0)&amp;"")</f>
        <v/>
      </c>
      <c r="H1039" s="151" t="str">
        <f t="shared" si="35"/>
        <v/>
      </c>
      <c r="I1039" s="168"/>
      <c r="J1039" s="169"/>
      <c r="K1039" s="163"/>
      <c r="L1039" s="164" t="str">
        <f t="shared" si="34"/>
        <v/>
      </c>
      <c r="M1039" s="165" t="e">
        <f>ROUND(VLOOKUP(A1039,当前库存!$A$2:$F$7000,COLUMN($F$3),0)&amp;"",2)</f>
        <v>#DIV/0!</v>
      </c>
      <c r="N1039" s="166"/>
      <c r="O1039" s="167" t="str">
        <f t="array" ref="O1039">INDEX(进货明细!A:A,MATCH(0,COUNTIF(O$2:O1038,进货明细!$A$2:$A$5000),)+1)&amp;""</f>
        <v/>
      </c>
      <c r="P1039" s="167" t="str">
        <f>IF(ISERROR(VLOOKUP(O1039,进货明细!$A$2:$D$5000,COLUMN($B$2),0)&amp;""),"",VLOOKUP(O1039,进货明细!$A$2:$D$5000,COLUMN($B$2),0)&amp;"")</f>
        <v/>
      </c>
      <c r="Q1039" s="174" t="str">
        <f>IF(ISERROR(VLOOKUP(O1039,进货明细!$A$2:$D$5000,COLUMN($C$2),0)&amp;""),"",VLOOKUP(O1039,进货明细!$A$2:$D$5000,COLUMN($C$2),0)&amp;"")</f>
        <v/>
      </c>
      <c r="R1039" s="167" t="str">
        <f>IF(ISERROR(VLOOKUP(O1039,进货明细!$A$2:$D$5000,COLUMN($D$2),0)&amp;""),"",VLOOKUP(O1039,进货明细!$A$2:$D$5000,COLUMN($D$2),0)&amp;"")</f>
        <v/>
      </c>
      <c r="S1039" s="167" t="str">
        <f>IF(ISERROR(VLOOKUP(O1039,进货明细!$A$2:$G$5000,COLUMN($G$2),0)&amp;""),"",VLOOKUP(O1039,进货明细!$A$2:$G$5000,COLUMN($G$2),0)&amp;"")</f>
        <v/>
      </c>
    </row>
    <row r="1040" customHeight="1" spans="1:19">
      <c r="A1040" s="175"/>
      <c r="B1040" s="153" t="str">
        <f>IF(ISERROR(VLOOKUP(A1040,进货明细!$A$2:$D$5000,COLUMN($B$2),0)&amp;""),"",VLOOKUP(A1040,进货明细!$A$2:$D$5000,COLUMN($B$2),0)&amp;"")</f>
        <v/>
      </c>
      <c r="C1040" s="147" t="str">
        <f>IF(ISERROR(VLOOKUP(A1040,进货明细!$A$2:$D$5000,COLUMN($C$2),0)&amp;""),"",VLOOKUP(A1040,进货明细!$A$2:$D$5000,COLUMN($C$2),0)&amp;"")</f>
        <v/>
      </c>
      <c r="D1040" s="147" t="str">
        <f>IF(ISERROR(VLOOKUP(A1040,进货明细!$A$2:$D$5000,COLUMN($D$2),0)&amp;""),"",VLOOKUP(A1040,进货明细!$A$2:$D$5000,COLUMN($D$2),0)&amp;"")</f>
        <v/>
      </c>
      <c r="E1040" s="148"/>
      <c r="F1040" s="152"/>
      <c r="G1040" s="150" t="str">
        <f>IF(ISERROR(VLOOKUP(A1040,进货明细!$A$2:$G$5000,COLUMN($G$2),0)&amp;""),"",VLOOKUP(A1040,进货明细!$A$2:$G$5000,COLUMN($G$2),0)&amp;"")</f>
        <v/>
      </c>
      <c r="H1040" s="151" t="str">
        <f t="shared" si="35"/>
        <v/>
      </c>
      <c r="I1040" s="168"/>
      <c r="J1040" s="169"/>
      <c r="K1040" s="163"/>
      <c r="L1040" s="164" t="str">
        <f t="shared" si="34"/>
        <v/>
      </c>
      <c r="M1040" s="165" t="e">
        <f>ROUND(VLOOKUP(A1040,当前库存!$A$2:$F$7000,COLUMN($F$3),0)&amp;"",2)</f>
        <v>#DIV/0!</v>
      </c>
      <c r="N1040" s="166"/>
      <c r="O1040" s="167" t="str">
        <f t="array" ref="O1040">INDEX(进货明细!A:A,MATCH(0,COUNTIF(O$2:O1039,进货明细!$A$2:$A$5000),)+1)&amp;""</f>
        <v/>
      </c>
      <c r="P1040" s="167" t="str">
        <f>IF(ISERROR(VLOOKUP(O1040,进货明细!$A$2:$D$5000,COLUMN($B$2),0)&amp;""),"",VLOOKUP(O1040,进货明细!$A$2:$D$5000,COLUMN($B$2),0)&amp;"")</f>
        <v/>
      </c>
      <c r="Q1040" s="174" t="str">
        <f>IF(ISERROR(VLOOKUP(O1040,进货明细!$A$2:$D$5000,COLUMN($C$2),0)&amp;""),"",VLOOKUP(O1040,进货明细!$A$2:$D$5000,COLUMN($C$2),0)&amp;"")</f>
        <v/>
      </c>
      <c r="R1040" s="167" t="str">
        <f>IF(ISERROR(VLOOKUP(O1040,进货明细!$A$2:$D$5000,COLUMN($D$2),0)&amp;""),"",VLOOKUP(O1040,进货明细!$A$2:$D$5000,COLUMN($D$2),0)&amp;"")</f>
        <v/>
      </c>
      <c r="S1040" s="167" t="str">
        <f>IF(ISERROR(VLOOKUP(O1040,进货明细!$A$2:$G$5000,COLUMN($G$2),0)&amp;""),"",VLOOKUP(O1040,进货明细!$A$2:$G$5000,COLUMN($G$2),0)&amp;"")</f>
        <v/>
      </c>
    </row>
    <row r="1041" customHeight="1" spans="1:19">
      <c r="A1041" s="175"/>
      <c r="B1041" s="153" t="str">
        <f>IF(ISERROR(VLOOKUP(A1041,进货明细!$A$2:$D$5000,COLUMN($B$2),0)&amp;""),"",VLOOKUP(A1041,进货明细!$A$2:$D$5000,COLUMN($B$2),0)&amp;"")</f>
        <v/>
      </c>
      <c r="C1041" s="147" t="str">
        <f>IF(ISERROR(VLOOKUP(A1041,进货明细!$A$2:$D$5000,COLUMN($C$2),0)&amp;""),"",VLOOKUP(A1041,进货明细!$A$2:$D$5000,COLUMN($C$2),0)&amp;"")</f>
        <v/>
      </c>
      <c r="D1041" s="147" t="str">
        <f>IF(ISERROR(VLOOKUP(A1041,进货明细!$A$2:$D$5000,COLUMN($D$2),0)&amp;""),"",VLOOKUP(A1041,进货明细!$A$2:$D$5000,COLUMN($D$2),0)&amp;"")</f>
        <v/>
      </c>
      <c r="E1041" s="148"/>
      <c r="F1041" s="152"/>
      <c r="G1041" s="150" t="str">
        <f>IF(ISERROR(VLOOKUP(A1041,进货明细!$A$2:$G$5000,COLUMN($G$2),0)&amp;""),"",VLOOKUP(A1041,进货明细!$A$2:$G$5000,COLUMN($G$2),0)&amp;"")</f>
        <v/>
      </c>
      <c r="H1041" s="151" t="str">
        <f t="shared" si="35"/>
        <v/>
      </c>
      <c r="I1041" s="168"/>
      <c r="J1041" s="169"/>
      <c r="K1041" s="163"/>
      <c r="L1041" s="164" t="str">
        <f t="shared" si="34"/>
        <v/>
      </c>
      <c r="M1041" s="165" t="e">
        <f>ROUND(VLOOKUP(A1041,当前库存!$A$2:$F$7000,COLUMN($F$3),0)&amp;"",2)</f>
        <v>#DIV/0!</v>
      </c>
      <c r="N1041" s="166"/>
      <c r="O1041" s="167" t="str">
        <f t="array" ref="O1041">INDEX(进货明细!A:A,MATCH(0,COUNTIF(O$2:O1040,进货明细!$A$2:$A$5000),)+1)&amp;""</f>
        <v/>
      </c>
      <c r="P1041" s="167" t="str">
        <f>IF(ISERROR(VLOOKUP(O1041,进货明细!$A$2:$D$5000,COLUMN($B$2),0)&amp;""),"",VLOOKUP(O1041,进货明细!$A$2:$D$5000,COLUMN($B$2),0)&amp;"")</f>
        <v/>
      </c>
      <c r="Q1041" s="174" t="str">
        <f>IF(ISERROR(VLOOKUP(O1041,进货明细!$A$2:$D$5000,COLUMN($C$2),0)&amp;""),"",VLOOKUP(O1041,进货明细!$A$2:$D$5000,COLUMN($C$2),0)&amp;"")</f>
        <v/>
      </c>
      <c r="R1041" s="167" t="str">
        <f>IF(ISERROR(VLOOKUP(O1041,进货明细!$A$2:$D$5000,COLUMN($D$2),0)&amp;""),"",VLOOKUP(O1041,进货明细!$A$2:$D$5000,COLUMN($D$2),0)&amp;"")</f>
        <v/>
      </c>
      <c r="S1041" s="167" t="str">
        <f>IF(ISERROR(VLOOKUP(O1041,进货明细!$A$2:$G$5000,COLUMN($G$2),0)&amp;""),"",VLOOKUP(O1041,进货明细!$A$2:$G$5000,COLUMN($G$2),0)&amp;"")</f>
        <v/>
      </c>
    </row>
    <row r="1042" customHeight="1" spans="1:19">
      <c r="A1042" s="175"/>
      <c r="B1042" s="153" t="str">
        <f>IF(ISERROR(VLOOKUP(A1042,进货明细!$A$2:$D$5000,COLUMN($B$2),0)&amp;""),"",VLOOKUP(A1042,进货明细!$A$2:$D$5000,COLUMN($B$2),0)&amp;"")</f>
        <v/>
      </c>
      <c r="C1042" s="147" t="str">
        <f>IF(ISERROR(VLOOKUP(A1042,进货明细!$A$2:$D$5000,COLUMN($C$2),0)&amp;""),"",VLOOKUP(A1042,进货明细!$A$2:$D$5000,COLUMN($C$2),0)&amp;"")</f>
        <v/>
      </c>
      <c r="D1042" s="147" t="str">
        <f>IF(ISERROR(VLOOKUP(A1042,进货明细!$A$2:$D$5000,COLUMN($D$2),0)&amp;""),"",VLOOKUP(A1042,进货明细!$A$2:$D$5000,COLUMN($D$2),0)&amp;"")</f>
        <v/>
      </c>
      <c r="E1042" s="148"/>
      <c r="F1042" s="152"/>
      <c r="G1042" s="150" t="str">
        <f>IF(ISERROR(VLOOKUP(A1042,进货明细!$A$2:$G$5000,COLUMN($G$2),0)&amp;""),"",VLOOKUP(A1042,进货明细!$A$2:$G$5000,COLUMN($G$2),0)&amp;"")</f>
        <v/>
      </c>
      <c r="H1042" s="151" t="str">
        <f t="shared" si="35"/>
        <v/>
      </c>
      <c r="I1042" s="168"/>
      <c r="J1042" s="169"/>
      <c r="K1042" s="163"/>
      <c r="L1042" s="164" t="str">
        <f t="shared" si="34"/>
        <v/>
      </c>
      <c r="M1042" s="165" t="e">
        <f>ROUND(VLOOKUP(A1042,当前库存!$A$2:$F$7000,COLUMN($F$3),0)&amp;"",2)</f>
        <v>#DIV/0!</v>
      </c>
      <c r="N1042" s="166"/>
      <c r="O1042" s="167" t="str">
        <f t="array" ref="O1042">INDEX(进货明细!A:A,MATCH(0,COUNTIF(O$2:O1041,进货明细!$A$2:$A$5000),)+1)&amp;""</f>
        <v/>
      </c>
      <c r="P1042" s="167" t="str">
        <f>IF(ISERROR(VLOOKUP(O1042,进货明细!$A$2:$D$5000,COLUMN($B$2),0)&amp;""),"",VLOOKUP(O1042,进货明细!$A$2:$D$5000,COLUMN($B$2),0)&amp;"")</f>
        <v/>
      </c>
      <c r="Q1042" s="174" t="str">
        <f>IF(ISERROR(VLOOKUP(O1042,进货明细!$A$2:$D$5000,COLUMN($C$2),0)&amp;""),"",VLOOKUP(O1042,进货明细!$A$2:$D$5000,COLUMN($C$2),0)&amp;"")</f>
        <v/>
      </c>
      <c r="R1042" s="167" t="str">
        <f>IF(ISERROR(VLOOKUP(O1042,进货明细!$A$2:$D$5000,COLUMN($D$2),0)&amp;""),"",VLOOKUP(O1042,进货明细!$A$2:$D$5000,COLUMN($D$2),0)&amp;"")</f>
        <v/>
      </c>
      <c r="S1042" s="167" t="str">
        <f>IF(ISERROR(VLOOKUP(O1042,进货明细!$A$2:$G$5000,COLUMN($G$2),0)&amp;""),"",VLOOKUP(O1042,进货明细!$A$2:$G$5000,COLUMN($G$2),0)&amp;"")</f>
        <v/>
      </c>
    </row>
    <row r="1043" customHeight="1" spans="1:19">
      <c r="A1043" s="175"/>
      <c r="B1043" s="153" t="str">
        <f>IF(ISERROR(VLOOKUP(A1043,进货明细!$A$2:$D$5000,COLUMN($B$2),0)&amp;""),"",VLOOKUP(A1043,进货明细!$A$2:$D$5000,COLUMN($B$2),0)&amp;"")</f>
        <v/>
      </c>
      <c r="C1043" s="147" t="str">
        <f>IF(ISERROR(VLOOKUP(A1043,进货明细!$A$2:$D$5000,COLUMN($C$2),0)&amp;""),"",VLOOKUP(A1043,进货明细!$A$2:$D$5000,COLUMN($C$2),0)&amp;"")</f>
        <v/>
      </c>
      <c r="D1043" s="147" t="str">
        <f>IF(ISERROR(VLOOKUP(A1043,进货明细!$A$2:$D$5000,COLUMN($D$2),0)&amp;""),"",VLOOKUP(A1043,进货明细!$A$2:$D$5000,COLUMN($D$2),0)&amp;"")</f>
        <v/>
      </c>
      <c r="E1043" s="148"/>
      <c r="F1043" s="152"/>
      <c r="G1043" s="150" t="str">
        <f>IF(ISERROR(VLOOKUP(A1043,进货明细!$A$2:$G$5000,COLUMN($G$2),0)&amp;""),"",VLOOKUP(A1043,进货明细!$A$2:$G$5000,COLUMN($G$2),0)&amp;"")</f>
        <v/>
      </c>
      <c r="H1043" s="151" t="str">
        <f t="shared" si="35"/>
        <v/>
      </c>
      <c r="I1043" s="168"/>
      <c r="J1043" s="169"/>
      <c r="K1043" s="163"/>
      <c r="L1043" s="164" t="str">
        <f t="shared" si="34"/>
        <v/>
      </c>
      <c r="M1043" s="165" t="e">
        <f>ROUND(VLOOKUP(A1043,当前库存!$A$2:$F$7000,COLUMN($F$3),0)&amp;"",2)</f>
        <v>#DIV/0!</v>
      </c>
      <c r="N1043" s="166"/>
      <c r="O1043" s="167" t="str">
        <f t="array" ref="O1043">INDEX(进货明细!A:A,MATCH(0,COUNTIF(O$2:O1042,进货明细!$A$2:$A$5000),)+1)&amp;""</f>
        <v/>
      </c>
      <c r="P1043" s="167" t="str">
        <f>IF(ISERROR(VLOOKUP(O1043,进货明细!$A$2:$D$5000,COLUMN($B$2),0)&amp;""),"",VLOOKUP(O1043,进货明细!$A$2:$D$5000,COLUMN($B$2),0)&amp;"")</f>
        <v/>
      </c>
      <c r="Q1043" s="174" t="str">
        <f>IF(ISERROR(VLOOKUP(O1043,进货明细!$A$2:$D$5000,COLUMN($C$2),0)&amp;""),"",VLOOKUP(O1043,进货明细!$A$2:$D$5000,COLUMN($C$2),0)&amp;"")</f>
        <v/>
      </c>
      <c r="R1043" s="167" t="str">
        <f>IF(ISERROR(VLOOKUP(O1043,进货明细!$A$2:$D$5000,COLUMN($D$2),0)&amp;""),"",VLOOKUP(O1043,进货明细!$A$2:$D$5000,COLUMN($D$2),0)&amp;"")</f>
        <v/>
      </c>
      <c r="S1043" s="167" t="str">
        <f>IF(ISERROR(VLOOKUP(O1043,进货明细!$A$2:$G$5000,COLUMN($G$2),0)&amp;""),"",VLOOKUP(O1043,进货明细!$A$2:$G$5000,COLUMN($G$2),0)&amp;"")</f>
        <v/>
      </c>
    </row>
    <row r="1044" customHeight="1" spans="1:19">
      <c r="A1044" s="175"/>
      <c r="B1044" s="153" t="str">
        <f>IF(ISERROR(VLOOKUP(A1044,进货明细!$A$2:$D$5000,COLUMN($B$2),0)&amp;""),"",VLOOKUP(A1044,进货明细!$A$2:$D$5000,COLUMN($B$2),0)&amp;"")</f>
        <v/>
      </c>
      <c r="C1044" s="147" t="str">
        <f>IF(ISERROR(VLOOKUP(A1044,进货明细!$A$2:$D$5000,COLUMN($C$2),0)&amp;""),"",VLOOKUP(A1044,进货明细!$A$2:$D$5000,COLUMN($C$2),0)&amp;"")</f>
        <v/>
      </c>
      <c r="D1044" s="147" t="str">
        <f>IF(ISERROR(VLOOKUP(A1044,进货明细!$A$2:$D$5000,COLUMN($D$2),0)&amp;""),"",VLOOKUP(A1044,进货明细!$A$2:$D$5000,COLUMN($D$2),0)&amp;"")</f>
        <v/>
      </c>
      <c r="E1044" s="148"/>
      <c r="F1044" s="152"/>
      <c r="G1044" s="150" t="str">
        <f>IF(ISERROR(VLOOKUP(A1044,进货明细!$A$2:$G$5000,COLUMN($G$2),0)&amp;""),"",VLOOKUP(A1044,进货明细!$A$2:$G$5000,COLUMN($G$2),0)&amp;"")</f>
        <v/>
      </c>
      <c r="H1044" s="151" t="str">
        <f t="shared" si="35"/>
        <v/>
      </c>
      <c r="I1044" s="168"/>
      <c r="J1044" s="169"/>
      <c r="K1044" s="163"/>
      <c r="L1044" s="164" t="str">
        <f t="shared" si="34"/>
        <v/>
      </c>
      <c r="M1044" s="165" t="e">
        <f>ROUND(VLOOKUP(A1044,当前库存!$A$2:$F$7000,COLUMN($F$3),0)&amp;"",2)</f>
        <v>#DIV/0!</v>
      </c>
      <c r="N1044" s="166"/>
      <c r="O1044" s="167" t="str">
        <f t="array" ref="O1044">INDEX(进货明细!A:A,MATCH(0,COUNTIF(O$2:O1043,进货明细!$A$2:$A$5000),)+1)&amp;""</f>
        <v/>
      </c>
      <c r="P1044" s="167" t="str">
        <f>IF(ISERROR(VLOOKUP(O1044,进货明细!$A$2:$D$5000,COLUMN($B$2),0)&amp;""),"",VLOOKUP(O1044,进货明细!$A$2:$D$5000,COLUMN($B$2),0)&amp;"")</f>
        <v/>
      </c>
      <c r="Q1044" s="174" t="str">
        <f>IF(ISERROR(VLOOKUP(O1044,进货明细!$A$2:$D$5000,COLUMN($C$2),0)&amp;""),"",VLOOKUP(O1044,进货明细!$A$2:$D$5000,COLUMN($C$2),0)&amp;"")</f>
        <v/>
      </c>
      <c r="R1044" s="167" t="str">
        <f>IF(ISERROR(VLOOKUP(O1044,进货明细!$A$2:$D$5000,COLUMN($D$2),0)&amp;""),"",VLOOKUP(O1044,进货明细!$A$2:$D$5000,COLUMN($D$2),0)&amp;"")</f>
        <v/>
      </c>
      <c r="S1044" s="167" t="str">
        <f>IF(ISERROR(VLOOKUP(O1044,进货明细!$A$2:$G$5000,COLUMN($G$2),0)&amp;""),"",VLOOKUP(O1044,进货明细!$A$2:$G$5000,COLUMN($G$2),0)&amp;"")</f>
        <v/>
      </c>
    </row>
    <row r="1045" customHeight="1" spans="1:19">
      <c r="A1045" s="175"/>
      <c r="B1045" s="153" t="str">
        <f>IF(ISERROR(VLOOKUP(A1045,进货明细!$A$2:$D$5000,COLUMN($B$2),0)&amp;""),"",VLOOKUP(A1045,进货明细!$A$2:$D$5000,COLUMN($B$2),0)&amp;"")</f>
        <v/>
      </c>
      <c r="C1045" s="147" t="str">
        <f>IF(ISERROR(VLOOKUP(A1045,进货明细!$A$2:$D$5000,COLUMN($C$2),0)&amp;""),"",VLOOKUP(A1045,进货明细!$A$2:$D$5000,COLUMN($C$2),0)&amp;"")</f>
        <v/>
      </c>
      <c r="D1045" s="147" t="str">
        <f>IF(ISERROR(VLOOKUP(A1045,进货明细!$A$2:$D$5000,COLUMN($D$2),0)&amp;""),"",VLOOKUP(A1045,进货明细!$A$2:$D$5000,COLUMN($D$2),0)&amp;"")</f>
        <v/>
      </c>
      <c r="E1045" s="148"/>
      <c r="F1045" s="152"/>
      <c r="G1045" s="150" t="str">
        <f>IF(ISERROR(VLOOKUP(A1045,进货明细!$A$2:$G$5000,COLUMN($G$2),0)&amp;""),"",VLOOKUP(A1045,进货明细!$A$2:$G$5000,COLUMN($G$2),0)&amp;"")</f>
        <v/>
      </c>
      <c r="H1045" s="151" t="str">
        <f t="shared" si="35"/>
        <v/>
      </c>
      <c r="I1045" s="168"/>
      <c r="J1045" s="169"/>
      <c r="K1045" s="163"/>
      <c r="L1045" s="164" t="str">
        <f t="shared" si="34"/>
        <v/>
      </c>
      <c r="M1045" s="165" t="e">
        <f>ROUND(VLOOKUP(A1045,当前库存!$A$2:$F$7000,COLUMN($F$3),0)&amp;"",2)</f>
        <v>#DIV/0!</v>
      </c>
      <c r="N1045" s="166"/>
      <c r="O1045" s="167" t="str">
        <f t="array" ref="O1045">INDEX(进货明细!A:A,MATCH(0,COUNTIF(O$2:O1044,进货明细!$A$2:$A$5000),)+1)&amp;""</f>
        <v/>
      </c>
      <c r="P1045" s="167" t="str">
        <f>IF(ISERROR(VLOOKUP(O1045,进货明细!$A$2:$D$5000,COLUMN($B$2),0)&amp;""),"",VLOOKUP(O1045,进货明细!$A$2:$D$5000,COLUMN($B$2),0)&amp;"")</f>
        <v/>
      </c>
      <c r="Q1045" s="174" t="str">
        <f>IF(ISERROR(VLOOKUP(O1045,进货明细!$A$2:$D$5000,COLUMN($C$2),0)&amp;""),"",VLOOKUP(O1045,进货明细!$A$2:$D$5000,COLUMN($C$2),0)&amp;"")</f>
        <v/>
      </c>
      <c r="R1045" s="167" t="str">
        <f>IF(ISERROR(VLOOKUP(O1045,进货明细!$A$2:$D$5000,COLUMN($D$2),0)&amp;""),"",VLOOKUP(O1045,进货明细!$A$2:$D$5000,COLUMN($D$2),0)&amp;"")</f>
        <v/>
      </c>
      <c r="S1045" s="167" t="str">
        <f>IF(ISERROR(VLOOKUP(O1045,进货明细!$A$2:$G$5000,COLUMN($G$2),0)&amp;""),"",VLOOKUP(O1045,进货明细!$A$2:$G$5000,COLUMN($G$2),0)&amp;"")</f>
        <v/>
      </c>
    </row>
    <row r="1046" customHeight="1" spans="1:19">
      <c r="A1046" s="175"/>
      <c r="B1046" s="153" t="str">
        <f>IF(ISERROR(VLOOKUP(A1046,进货明细!$A$2:$D$5000,COLUMN($B$2),0)&amp;""),"",VLOOKUP(A1046,进货明细!$A$2:$D$5000,COLUMN($B$2),0)&amp;"")</f>
        <v/>
      </c>
      <c r="C1046" s="147" t="str">
        <f>IF(ISERROR(VLOOKUP(A1046,进货明细!$A$2:$D$5000,COLUMN($C$2),0)&amp;""),"",VLOOKUP(A1046,进货明细!$A$2:$D$5000,COLUMN($C$2),0)&amp;"")</f>
        <v/>
      </c>
      <c r="D1046" s="147" t="str">
        <f>IF(ISERROR(VLOOKUP(A1046,进货明细!$A$2:$D$5000,COLUMN($D$2),0)&amp;""),"",VLOOKUP(A1046,进货明细!$A$2:$D$5000,COLUMN($D$2),0)&amp;"")</f>
        <v/>
      </c>
      <c r="E1046" s="148"/>
      <c r="F1046" s="152"/>
      <c r="G1046" s="150" t="str">
        <f>IF(ISERROR(VLOOKUP(A1046,进货明细!$A$2:$G$5000,COLUMN($G$2),0)&amp;""),"",VLOOKUP(A1046,进货明细!$A$2:$G$5000,COLUMN($G$2),0)&amp;"")</f>
        <v/>
      </c>
      <c r="H1046" s="151" t="str">
        <f t="shared" si="35"/>
        <v/>
      </c>
      <c r="I1046" s="168"/>
      <c r="J1046" s="169"/>
      <c r="K1046" s="163"/>
      <c r="L1046" s="164" t="str">
        <f t="shared" si="34"/>
        <v/>
      </c>
      <c r="M1046" s="165" t="e">
        <f>ROUND(VLOOKUP(A1046,当前库存!$A$2:$F$7000,COLUMN($F$3),0)&amp;"",2)</f>
        <v>#DIV/0!</v>
      </c>
      <c r="N1046" s="166"/>
      <c r="O1046" s="167" t="str">
        <f t="array" ref="O1046">INDEX(进货明细!A:A,MATCH(0,COUNTIF(O$2:O1045,进货明细!$A$2:$A$5000),)+1)&amp;""</f>
        <v/>
      </c>
      <c r="P1046" s="167" t="str">
        <f>IF(ISERROR(VLOOKUP(O1046,进货明细!$A$2:$D$5000,COLUMN($B$2),0)&amp;""),"",VLOOKUP(O1046,进货明细!$A$2:$D$5000,COLUMN($B$2),0)&amp;"")</f>
        <v/>
      </c>
      <c r="Q1046" s="174" t="str">
        <f>IF(ISERROR(VLOOKUP(O1046,进货明细!$A$2:$D$5000,COLUMN($C$2),0)&amp;""),"",VLOOKUP(O1046,进货明细!$A$2:$D$5000,COLUMN($C$2),0)&amp;"")</f>
        <v/>
      </c>
      <c r="R1046" s="167" t="str">
        <f>IF(ISERROR(VLOOKUP(O1046,进货明细!$A$2:$D$5000,COLUMN($D$2),0)&amp;""),"",VLOOKUP(O1046,进货明细!$A$2:$D$5000,COLUMN($D$2),0)&amp;"")</f>
        <v/>
      </c>
      <c r="S1046" s="167" t="str">
        <f>IF(ISERROR(VLOOKUP(O1046,进货明细!$A$2:$G$5000,COLUMN($G$2),0)&amp;""),"",VLOOKUP(O1046,进货明细!$A$2:$G$5000,COLUMN($G$2),0)&amp;"")</f>
        <v/>
      </c>
    </row>
    <row r="1047" customHeight="1" spans="1:19">
      <c r="A1047" s="175"/>
      <c r="B1047" s="153" t="str">
        <f>IF(ISERROR(VLOOKUP(A1047,进货明细!$A$2:$D$5000,COLUMN($B$2),0)&amp;""),"",VLOOKUP(A1047,进货明细!$A$2:$D$5000,COLUMN($B$2),0)&amp;"")</f>
        <v/>
      </c>
      <c r="C1047" s="147" t="str">
        <f>IF(ISERROR(VLOOKUP(A1047,进货明细!$A$2:$D$5000,COLUMN($C$2),0)&amp;""),"",VLOOKUP(A1047,进货明细!$A$2:$D$5000,COLUMN($C$2),0)&amp;"")</f>
        <v/>
      </c>
      <c r="D1047" s="147" t="str">
        <f>IF(ISERROR(VLOOKUP(A1047,进货明细!$A$2:$D$5000,COLUMN($D$2),0)&amp;""),"",VLOOKUP(A1047,进货明细!$A$2:$D$5000,COLUMN($D$2),0)&amp;"")</f>
        <v/>
      </c>
      <c r="E1047" s="148"/>
      <c r="F1047" s="152"/>
      <c r="G1047" s="150" t="str">
        <f>IF(ISERROR(VLOOKUP(A1047,进货明细!$A$2:$G$5000,COLUMN($G$2),0)&amp;""),"",VLOOKUP(A1047,进货明细!$A$2:$G$5000,COLUMN($G$2),0)&amp;"")</f>
        <v/>
      </c>
      <c r="H1047" s="151" t="str">
        <f t="shared" si="35"/>
        <v/>
      </c>
      <c r="I1047" s="168"/>
      <c r="J1047" s="169"/>
      <c r="K1047" s="163"/>
      <c r="L1047" s="164" t="str">
        <f t="shared" si="34"/>
        <v/>
      </c>
      <c r="M1047" s="165" t="e">
        <f>ROUND(VLOOKUP(A1047,当前库存!$A$2:$F$7000,COLUMN($F$3),0)&amp;"",2)</f>
        <v>#DIV/0!</v>
      </c>
      <c r="N1047" s="166"/>
      <c r="O1047" s="167" t="str">
        <f t="array" ref="O1047">INDEX(进货明细!A:A,MATCH(0,COUNTIF(O$2:O1046,进货明细!$A$2:$A$5000),)+1)&amp;""</f>
        <v/>
      </c>
      <c r="P1047" s="167" t="str">
        <f>IF(ISERROR(VLOOKUP(O1047,进货明细!$A$2:$D$5000,COLUMN($B$2),0)&amp;""),"",VLOOKUP(O1047,进货明细!$A$2:$D$5000,COLUMN($B$2),0)&amp;"")</f>
        <v/>
      </c>
      <c r="Q1047" s="174" t="str">
        <f>IF(ISERROR(VLOOKUP(O1047,进货明细!$A$2:$D$5000,COLUMN($C$2),0)&amp;""),"",VLOOKUP(O1047,进货明细!$A$2:$D$5000,COLUMN($C$2),0)&amp;"")</f>
        <v/>
      </c>
      <c r="R1047" s="167" t="str">
        <f>IF(ISERROR(VLOOKUP(O1047,进货明细!$A$2:$D$5000,COLUMN($D$2),0)&amp;""),"",VLOOKUP(O1047,进货明细!$A$2:$D$5000,COLUMN($D$2),0)&amp;"")</f>
        <v/>
      </c>
      <c r="S1047" s="167" t="str">
        <f>IF(ISERROR(VLOOKUP(O1047,进货明细!$A$2:$G$5000,COLUMN($G$2),0)&amp;""),"",VLOOKUP(O1047,进货明细!$A$2:$G$5000,COLUMN($G$2),0)&amp;"")</f>
        <v/>
      </c>
    </row>
    <row r="1048" customHeight="1" spans="1:19">
      <c r="A1048" s="175"/>
      <c r="B1048" s="153" t="str">
        <f>IF(ISERROR(VLOOKUP(A1048,进货明细!$A$2:$D$5000,COLUMN($B$2),0)&amp;""),"",VLOOKUP(A1048,进货明细!$A$2:$D$5000,COLUMN($B$2),0)&amp;"")</f>
        <v/>
      </c>
      <c r="C1048" s="147" t="str">
        <f>IF(ISERROR(VLOOKUP(A1048,进货明细!$A$2:$D$5000,COLUMN($C$2),0)&amp;""),"",VLOOKUP(A1048,进货明细!$A$2:$D$5000,COLUMN($C$2),0)&amp;"")</f>
        <v/>
      </c>
      <c r="D1048" s="147" t="str">
        <f>IF(ISERROR(VLOOKUP(A1048,进货明细!$A$2:$D$5000,COLUMN($D$2),0)&amp;""),"",VLOOKUP(A1048,进货明细!$A$2:$D$5000,COLUMN($D$2),0)&amp;"")</f>
        <v/>
      </c>
      <c r="E1048" s="148"/>
      <c r="F1048" s="152"/>
      <c r="G1048" s="150" t="str">
        <f>IF(ISERROR(VLOOKUP(A1048,进货明细!$A$2:$G$5000,COLUMN($G$2),0)&amp;""),"",VLOOKUP(A1048,进货明细!$A$2:$G$5000,COLUMN($G$2),0)&amp;"")</f>
        <v/>
      </c>
      <c r="H1048" s="151" t="str">
        <f t="shared" si="35"/>
        <v/>
      </c>
      <c r="I1048" s="168"/>
      <c r="J1048" s="169"/>
      <c r="K1048" s="163"/>
      <c r="L1048" s="164" t="str">
        <f t="shared" si="34"/>
        <v/>
      </c>
      <c r="M1048" s="165" t="e">
        <f>ROUND(VLOOKUP(A1048,当前库存!$A$2:$F$7000,COLUMN($F$3),0)&amp;"",2)</f>
        <v>#DIV/0!</v>
      </c>
      <c r="N1048" s="166"/>
      <c r="O1048" s="167" t="str">
        <f t="array" ref="O1048">INDEX(进货明细!A:A,MATCH(0,COUNTIF(O$2:O1047,进货明细!$A$2:$A$5000),)+1)&amp;""</f>
        <v/>
      </c>
      <c r="P1048" s="167" t="str">
        <f>IF(ISERROR(VLOOKUP(O1048,进货明细!$A$2:$D$5000,COLUMN($B$2),0)&amp;""),"",VLOOKUP(O1048,进货明细!$A$2:$D$5000,COLUMN($B$2),0)&amp;"")</f>
        <v/>
      </c>
      <c r="Q1048" s="174" t="str">
        <f>IF(ISERROR(VLOOKUP(O1048,进货明细!$A$2:$D$5000,COLUMN($C$2),0)&amp;""),"",VLOOKUP(O1048,进货明细!$A$2:$D$5000,COLUMN($C$2),0)&amp;"")</f>
        <v/>
      </c>
      <c r="R1048" s="167" t="str">
        <f>IF(ISERROR(VLOOKUP(O1048,进货明细!$A$2:$D$5000,COLUMN($D$2),0)&amp;""),"",VLOOKUP(O1048,进货明细!$A$2:$D$5000,COLUMN($D$2),0)&amp;"")</f>
        <v/>
      </c>
      <c r="S1048" s="167" t="str">
        <f>IF(ISERROR(VLOOKUP(O1048,进货明细!$A$2:$G$5000,COLUMN($G$2),0)&amp;""),"",VLOOKUP(O1048,进货明细!$A$2:$G$5000,COLUMN($G$2),0)&amp;"")</f>
        <v/>
      </c>
    </row>
    <row r="1049" customHeight="1" spans="1:19">
      <c r="A1049" s="175"/>
      <c r="B1049" s="153" t="str">
        <f>IF(ISERROR(VLOOKUP(A1049,进货明细!$A$2:$D$5000,COLUMN($B$2),0)&amp;""),"",VLOOKUP(A1049,进货明细!$A$2:$D$5000,COLUMN($B$2),0)&amp;"")</f>
        <v/>
      </c>
      <c r="C1049" s="147" t="str">
        <f>IF(ISERROR(VLOOKUP(A1049,进货明细!$A$2:$D$5000,COLUMN($C$2),0)&amp;""),"",VLOOKUP(A1049,进货明细!$A$2:$D$5000,COLUMN($C$2),0)&amp;"")</f>
        <v/>
      </c>
      <c r="D1049" s="147" t="str">
        <f>IF(ISERROR(VLOOKUP(A1049,进货明细!$A$2:$D$5000,COLUMN($D$2),0)&amp;""),"",VLOOKUP(A1049,进货明细!$A$2:$D$5000,COLUMN($D$2),0)&amp;"")</f>
        <v/>
      </c>
      <c r="E1049" s="148"/>
      <c r="F1049" s="152"/>
      <c r="G1049" s="150" t="str">
        <f>IF(ISERROR(VLOOKUP(A1049,进货明细!$A$2:$G$5000,COLUMN($G$2),0)&amp;""),"",VLOOKUP(A1049,进货明细!$A$2:$G$5000,COLUMN($G$2),0)&amp;"")</f>
        <v/>
      </c>
      <c r="H1049" s="151" t="str">
        <f t="shared" si="35"/>
        <v/>
      </c>
      <c r="I1049" s="168"/>
      <c r="J1049" s="169"/>
      <c r="K1049" s="163"/>
      <c r="L1049" s="164" t="str">
        <f t="shared" si="34"/>
        <v/>
      </c>
      <c r="M1049" s="165" t="e">
        <f>ROUND(VLOOKUP(A1049,当前库存!$A$2:$F$7000,COLUMN($F$3),0)&amp;"",2)</f>
        <v>#DIV/0!</v>
      </c>
      <c r="N1049" s="166"/>
      <c r="O1049" s="167" t="str">
        <f t="array" ref="O1049">INDEX(进货明细!A:A,MATCH(0,COUNTIF(O$2:O1048,进货明细!$A$2:$A$5000),)+1)&amp;""</f>
        <v/>
      </c>
      <c r="P1049" s="167" t="str">
        <f>IF(ISERROR(VLOOKUP(O1049,进货明细!$A$2:$D$5000,COLUMN($B$2),0)&amp;""),"",VLOOKUP(O1049,进货明细!$A$2:$D$5000,COLUMN($B$2),0)&amp;"")</f>
        <v/>
      </c>
      <c r="Q1049" s="174" t="str">
        <f>IF(ISERROR(VLOOKUP(O1049,进货明细!$A$2:$D$5000,COLUMN($C$2),0)&amp;""),"",VLOOKUP(O1049,进货明细!$A$2:$D$5000,COLUMN($C$2),0)&amp;"")</f>
        <v/>
      </c>
      <c r="R1049" s="167" t="str">
        <f>IF(ISERROR(VLOOKUP(O1049,进货明细!$A$2:$D$5000,COLUMN($D$2),0)&amp;""),"",VLOOKUP(O1049,进货明细!$A$2:$D$5000,COLUMN($D$2),0)&amp;"")</f>
        <v/>
      </c>
      <c r="S1049" s="167" t="str">
        <f>IF(ISERROR(VLOOKUP(O1049,进货明细!$A$2:$G$5000,COLUMN($G$2),0)&amp;""),"",VLOOKUP(O1049,进货明细!$A$2:$G$5000,COLUMN($G$2),0)&amp;"")</f>
        <v/>
      </c>
    </row>
    <row r="1050" customHeight="1" spans="1:19">
      <c r="A1050" s="175"/>
      <c r="B1050" s="153" t="str">
        <f>IF(ISERROR(VLOOKUP(A1050,进货明细!$A$2:$D$5000,COLUMN($B$2),0)&amp;""),"",VLOOKUP(A1050,进货明细!$A$2:$D$5000,COLUMN($B$2),0)&amp;"")</f>
        <v/>
      </c>
      <c r="C1050" s="147" t="str">
        <f>IF(ISERROR(VLOOKUP(A1050,进货明细!$A$2:$D$5000,COLUMN($C$2),0)&amp;""),"",VLOOKUP(A1050,进货明细!$A$2:$D$5000,COLUMN($C$2),0)&amp;"")</f>
        <v/>
      </c>
      <c r="D1050" s="147" t="str">
        <f>IF(ISERROR(VLOOKUP(A1050,进货明细!$A$2:$D$5000,COLUMN($D$2),0)&amp;""),"",VLOOKUP(A1050,进货明细!$A$2:$D$5000,COLUMN($D$2),0)&amp;"")</f>
        <v/>
      </c>
      <c r="E1050" s="148"/>
      <c r="F1050" s="152"/>
      <c r="G1050" s="150" t="str">
        <f>IF(ISERROR(VLOOKUP(A1050,进货明细!$A$2:$G$5000,COLUMN($G$2),0)&amp;""),"",VLOOKUP(A1050,进货明细!$A$2:$G$5000,COLUMN($G$2),0)&amp;"")</f>
        <v/>
      </c>
      <c r="H1050" s="151" t="str">
        <f t="shared" si="35"/>
        <v/>
      </c>
      <c r="I1050" s="168"/>
      <c r="J1050" s="169"/>
      <c r="K1050" s="163"/>
      <c r="L1050" s="164" t="str">
        <f t="shared" si="34"/>
        <v/>
      </c>
      <c r="M1050" s="165" t="e">
        <f>ROUND(VLOOKUP(A1050,当前库存!$A$2:$F$7000,COLUMN($F$3),0)&amp;"",2)</f>
        <v>#DIV/0!</v>
      </c>
      <c r="N1050" s="166"/>
      <c r="O1050" s="167" t="str">
        <f t="array" ref="O1050">INDEX(进货明细!A:A,MATCH(0,COUNTIF(O$2:O1049,进货明细!$A$2:$A$5000),)+1)&amp;""</f>
        <v/>
      </c>
      <c r="P1050" s="167" t="str">
        <f>IF(ISERROR(VLOOKUP(O1050,进货明细!$A$2:$D$5000,COLUMN($B$2),0)&amp;""),"",VLOOKUP(O1050,进货明细!$A$2:$D$5000,COLUMN($B$2),0)&amp;"")</f>
        <v/>
      </c>
      <c r="Q1050" s="174" t="str">
        <f>IF(ISERROR(VLOOKUP(O1050,进货明细!$A$2:$D$5000,COLUMN($C$2),0)&amp;""),"",VLOOKUP(O1050,进货明细!$A$2:$D$5000,COLUMN($C$2),0)&amp;"")</f>
        <v/>
      </c>
      <c r="R1050" s="167" t="str">
        <f>IF(ISERROR(VLOOKUP(O1050,进货明细!$A$2:$D$5000,COLUMN($D$2),0)&amp;""),"",VLOOKUP(O1050,进货明细!$A$2:$D$5000,COLUMN($D$2),0)&amp;"")</f>
        <v/>
      </c>
      <c r="S1050" s="167" t="str">
        <f>IF(ISERROR(VLOOKUP(O1050,进货明细!$A$2:$G$5000,COLUMN($G$2),0)&amp;""),"",VLOOKUP(O1050,进货明细!$A$2:$G$5000,COLUMN($G$2),0)&amp;"")</f>
        <v/>
      </c>
    </row>
    <row r="1051" customHeight="1" spans="1:19">
      <c r="A1051" s="175"/>
      <c r="B1051" s="153" t="str">
        <f>IF(ISERROR(VLOOKUP(A1051,进货明细!$A$2:$D$5000,COLUMN($B$2),0)&amp;""),"",VLOOKUP(A1051,进货明细!$A$2:$D$5000,COLUMN($B$2),0)&amp;"")</f>
        <v/>
      </c>
      <c r="C1051" s="147" t="str">
        <f>IF(ISERROR(VLOOKUP(A1051,进货明细!$A$2:$D$5000,COLUMN($C$2),0)&amp;""),"",VLOOKUP(A1051,进货明细!$A$2:$D$5000,COLUMN($C$2),0)&amp;"")</f>
        <v/>
      </c>
      <c r="D1051" s="147" t="str">
        <f>IF(ISERROR(VLOOKUP(A1051,进货明细!$A$2:$D$5000,COLUMN($D$2),0)&amp;""),"",VLOOKUP(A1051,进货明细!$A$2:$D$5000,COLUMN($D$2),0)&amp;"")</f>
        <v/>
      </c>
      <c r="E1051" s="148"/>
      <c r="F1051" s="152"/>
      <c r="G1051" s="150" t="str">
        <f>IF(ISERROR(VLOOKUP(A1051,进货明细!$A$2:$G$5000,COLUMN($G$2),0)&amp;""),"",VLOOKUP(A1051,进货明细!$A$2:$G$5000,COLUMN($G$2),0)&amp;"")</f>
        <v/>
      </c>
      <c r="H1051" s="151" t="str">
        <f t="shared" si="35"/>
        <v/>
      </c>
      <c r="I1051" s="168"/>
      <c r="J1051" s="169"/>
      <c r="K1051" s="163"/>
      <c r="L1051" s="164" t="str">
        <f t="shared" si="34"/>
        <v/>
      </c>
      <c r="M1051" s="165" t="e">
        <f>ROUND(VLOOKUP(A1051,当前库存!$A$2:$F$7000,COLUMN($F$3),0)&amp;"",2)</f>
        <v>#DIV/0!</v>
      </c>
      <c r="N1051" s="166"/>
      <c r="O1051" s="167" t="str">
        <f t="array" ref="O1051">INDEX(进货明细!A:A,MATCH(0,COUNTIF(O$2:O1050,进货明细!$A$2:$A$5000),)+1)&amp;""</f>
        <v/>
      </c>
      <c r="P1051" s="167" t="str">
        <f>IF(ISERROR(VLOOKUP(O1051,进货明细!$A$2:$D$5000,COLUMN($B$2),0)&amp;""),"",VLOOKUP(O1051,进货明细!$A$2:$D$5000,COLUMN($B$2),0)&amp;"")</f>
        <v/>
      </c>
      <c r="Q1051" s="174" t="str">
        <f>IF(ISERROR(VLOOKUP(O1051,进货明细!$A$2:$D$5000,COLUMN($C$2),0)&amp;""),"",VLOOKUP(O1051,进货明细!$A$2:$D$5000,COLUMN($C$2),0)&amp;"")</f>
        <v/>
      </c>
      <c r="R1051" s="167" t="str">
        <f>IF(ISERROR(VLOOKUP(O1051,进货明细!$A$2:$D$5000,COLUMN($D$2),0)&amp;""),"",VLOOKUP(O1051,进货明细!$A$2:$D$5000,COLUMN($D$2),0)&amp;"")</f>
        <v/>
      </c>
      <c r="S1051" s="167" t="str">
        <f>IF(ISERROR(VLOOKUP(O1051,进货明细!$A$2:$G$5000,COLUMN($G$2),0)&amp;""),"",VLOOKUP(O1051,进货明细!$A$2:$G$5000,COLUMN($G$2),0)&amp;"")</f>
        <v/>
      </c>
    </row>
    <row r="1052" customHeight="1" spans="1:19">
      <c r="A1052" s="175"/>
      <c r="B1052" s="153" t="str">
        <f>IF(ISERROR(VLOOKUP(A1052,进货明细!$A$2:$D$5000,COLUMN($B$2),0)&amp;""),"",VLOOKUP(A1052,进货明细!$A$2:$D$5000,COLUMN($B$2),0)&amp;"")</f>
        <v/>
      </c>
      <c r="C1052" s="147" t="str">
        <f>IF(ISERROR(VLOOKUP(A1052,进货明细!$A$2:$D$5000,COLUMN($C$2),0)&amp;""),"",VLOOKUP(A1052,进货明细!$A$2:$D$5000,COLUMN($C$2),0)&amp;"")</f>
        <v/>
      </c>
      <c r="D1052" s="147" t="str">
        <f>IF(ISERROR(VLOOKUP(A1052,进货明细!$A$2:$D$5000,COLUMN($D$2),0)&amp;""),"",VLOOKUP(A1052,进货明细!$A$2:$D$5000,COLUMN($D$2),0)&amp;"")</f>
        <v/>
      </c>
      <c r="E1052" s="148"/>
      <c r="F1052" s="152"/>
      <c r="G1052" s="150" t="str">
        <f>IF(ISERROR(VLOOKUP(A1052,进货明细!$A$2:$G$5000,COLUMN($G$2),0)&amp;""),"",VLOOKUP(A1052,进货明细!$A$2:$G$5000,COLUMN($G$2),0)&amp;"")</f>
        <v/>
      </c>
      <c r="H1052" s="151" t="str">
        <f t="shared" si="35"/>
        <v/>
      </c>
      <c r="I1052" s="168"/>
      <c r="J1052" s="169"/>
      <c r="K1052" s="163"/>
      <c r="L1052" s="164" t="str">
        <f t="shared" si="34"/>
        <v/>
      </c>
      <c r="M1052" s="165" t="e">
        <f>ROUND(VLOOKUP(A1052,当前库存!$A$2:$F$7000,COLUMN($F$3),0)&amp;"",2)</f>
        <v>#DIV/0!</v>
      </c>
      <c r="N1052" s="166"/>
      <c r="O1052" s="167" t="str">
        <f t="array" ref="O1052">INDEX(进货明细!A:A,MATCH(0,COUNTIF(O$2:O1051,进货明细!$A$2:$A$5000),)+1)&amp;""</f>
        <v/>
      </c>
      <c r="P1052" s="167" t="str">
        <f>IF(ISERROR(VLOOKUP(O1052,进货明细!$A$2:$D$5000,COLUMN($B$2),0)&amp;""),"",VLOOKUP(O1052,进货明细!$A$2:$D$5000,COLUMN($B$2),0)&amp;"")</f>
        <v/>
      </c>
      <c r="Q1052" s="174" t="str">
        <f>IF(ISERROR(VLOOKUP(O1052,进货明细!$A$2:$D$5000,COLUMN($C$2),0)&amp;""),"",VLOOKUP(O1052,进货明细!$A$2:$D$5000,COLUMN($C$2),0)&amp;"")</f>
        <v/>
      </c>
      <c r="R1052" s="167" t="str">
        <f>IF(ISERROR(VLOOKUP(O1052,进货明细!$A$2:$D$5000,COLUMN($D$2),0)&amp;""),"",VLOOKUP(O1052,进货明细!$A$2:$D$5000,COLUMN($D$2),0)&amp;"")</f>
        <v/>
      </c>
      <c r="S1052" s="167" t="str">
        <f>IF(ISERROR(VLOOKUP(O1052,进货明细!$A$2:$G$5000,COLUMN($G$2),0)&amp;""),"",VLOOKUP(O1052,进货明细!$A$2:$G$5000,COLUMN($G$2),0)&amp;"")</f>
        <v/>
      </c>
    </row>
    <row r="1053" customHeight="1" spans="1:19">
      <c r="A1053" s="175"/>
      <c r="B1053" s="153" t="str">
        <f>IF(ISERROR(VLOOKUP(A1053,进货明细!$A$2:$D$5000,COLUMN($B$2),0)&amp;""),"",VLOOKUP(A1053,进货明细!$A$2:$D$5000,COLUMN($B$2),0)&amp;"")</f>
        <v/>
      </c>
      <c r="C1053" s="147" t="str">
        <f>IF(ISERROR(VLOOKUP(A1053,进货明细!$A$2:$D$5000,COLUMN($C$2),0)&amp;""),"",VLOOKUP(A1053,进货明细!$A$2:$D$5000,COLUMN($C$2),0)&amp;"")</f>
        <v/>
      </c>
      <c r="D1053" s="147" t="str">
        <f>IF(ISERROR(VLOOKUP(A1053,进货明细!$A$2:$D$5000,COLUMN($D$2),0)&amp;""),"",VLOOKUP(A1053,进货明细!$A$2:$D$5000,COLUMN($D$2),0)&amp;"")</f>
        <v/>
      </c>
      <c r="E1053" s="148"/>
      <c r="F1053" s="152"/>
      <c r="G1053" s="150" t="str">
        <f>IF(ISERROR(VLOOKUP(A1053,进货明细!$A$2:$G$5000,COLUMN($G$2),0)&amp;""),"",VLOOKUP(A1053,进货明细!$A$2:$G$5000,COLUMN($G$2),0)&amp;"")</f>
        <v/>
      </c>
      <c r="H1053" s="151" t="str">
        <f t="shared" si="35"/>
        <v/>
      </c>
      <c r="I1053" s="168"/>
      <c r="J1053" s="169"/>
      <c r="K1053" s="163"/>
      <c r="L1053" s="164" t="str">
        <f t="shared" si="34"/>
        <v/>
      </c>
      <c r="M1053" s="165" t="e">
        <f>ROUND(VLOOKUP(A1053,当前库存!$A$2:$F$7000,COLUMN($F$3),0)&amp;"",2)</f>
        <v>#DIV/0!</v>
      </c>
      <c r="N1053" s="166"/>
      <c r="O1053" s="167" t="str">
        <f t="array" ref="O1053">INDEX(进货明细!A:A,MATCH(0,COUNTIF(O$2:O1052,进货明细!$A$2:$A$5000),)+1)&amp;""</f>
        <v/>
      </c>
      <c r="P1053" s="167" t="str">
        <f>IF(ISERROR(VLOOKUP(O1053,进货明细!$A$2:$D$5000,COLUMN($B$2),0)&amp;""),"",VLOOKUP(O1053,进货明细!$A$2:$D$5000,COLUMN($B$2),0)&amp;"")</f>
        <v/>
      </c>
      <c r="Q1053" s="174" t="str">
        <f>IF(ISERROR(VLOOKUP(O1053,进货明细!$A$2:$D$5000,COLUMN($C$2),0)&amp;""),"",VLOOKUP(O1053,进货明细!$A$2:$D$5000,COLUMN($C$2),0)&amp;"")</f>
        <v/>
      </c>
      <c r="R1053" s="167" t="str">
        <f>IF(ISERROR(VLOOKUP(O1053,进货明细!$A$2:$D$5000,COLUMN($D$2),0)&amp;""),"",VLOOKUP(O1053,进货明细!$A$2:$D$5000,COLUMN($D$2),0)&amp;"")</f>
        <v/>
      </c>
      <c r="S1053" s="167" t="str">
        <f>IF(ISERROR(VLOOKUP(O1053,进货明细!$A$2:$G$5000,COLUMN($G$2),0)&amp;""),"",VLOOKUP(O1053,进货明细!$A$2:$G$5000,COLUMN($G$2),0)&amp;"")</f>
        <v/>
      </c>
    </row>
    <row r="1054" customHeight="1" spans="1:19">
      <c r="A1054" s="175"/>
      <c r="B1054" s="153" t="str">
        <f>IF(ISERROR(VLOOKUP(A1054,进货明细!$A$2:$D$5000,COLUMN($B$2),0)&amp;""),"",VLOOKUP(A1054,进货明细!$A$2:$D$5000,COLUMN($B$2),0)&amp;"")</f>
        <v/>
      </c>
      <c r="C1054" s="147" t="str">
        <f>IF(ISERROR(VLOOKUP(A1054,进货明细!$A$2:$D$5000,COLUMN($C$2),0)&amp;""),"",VLOOKUP(A1054,进货明细!$A$2:$D$5000,COLUMN($C$2),0)&amp;"")</f>
        <v/>
      </c>
      <c r="D1054" s="147" t="str">
        <f>IF(ISERROR(VLOOKUP(A1054,进货明细!$A$2:$D$5000,COLUMN($D$2),0)&amp;""),"",VLOOKUP(A1054,进货明细!$A$2:$D$5000,COLUMN($D$2),0)&amp;"")</f>
        <v/>
      </c>
      <c r="E1054" s="148"/>
      <c r="F1054" s="152"/>
      <c r="G1054" s="150" t="str">
        <f>IF(ISERROR(VLOOKUP(A1054,进货明细!$A$2:$G$5000,COLUMN($G$2),0)&amp;""),"",VLOOKUP(A1054,进货明细!$A$2:$G$5000,COLUMN($G$2),0)&amp;"")</f>
        <v/>
      </c>
      <c r="H1054" s="151" t="str">
        <f t="shared" si="35"/>
        <v/>
      </c>
      <c r="I1054" s="168"/>
      <c r="J1054" s="169"/>
      <c r="K1054" s="163"/>
      <c r="L1054" s="164" t="str">
        <f t="shared" si="34"/>
        <v/>
      </c>
      <c r="M1054" s="165" t="e">
        <f>ROUND(VLOOKUP(A1054,当前库存!$A$2:$F$7000,COLUMN($F$3),0)&amp;"",2)</f>
        <v>#DIV/0!</v>
      </c>
      <c r="N1054" s="166"/>
      <c r="O1054" s="167" t="str">
        <f t="array" ref="O1054">INDEX(进货明细!A:A,MATCH(0,COUNTIF(O$2:O1053,进货明细!$A$2:$A$5000),)+1)&amp;""</f>
        <v/>
      </c>
      <c r="P1054" s="167" t="str">
        <f>IF(ISERROR(VLOOKUP(O1054,进货明细!$A$2:$D$5000,COLUMN($B$2),0)&amp;""),"",VLOOKUP(O1054,进货明细!$A$2:$D$5000,COLUMN($B$2),0)&amp;"")</f>
        <v/>
      </c>
      <c r="Q1054" s="174" t="str">
        <f>IF(ISERROR(VLOOKUP(O1054,进货明细!$A$2:$D$5000,COLUMN($C$2),0)&amp;""),"",VLOOKUP(O1054,进货明细!$A$2:$D$5000,COLUMN($C$2),0)&amp;"")</f>
        <v/>
      </c>
      <c r="R1054" s="167" t="str">
        <f>IF(ISERROR(VLOOKUP(O1054,进货明细!$A$2:$D$5000,COLUMN($D$2),0)&amp;""),"",VLOOKUP(O1054,进货明细!$A$2:$D$5000,COLUMN($D$2),0)&amp;"")</f>
        <v/>
      </c>
      <c r="S1054" s="167" t="str">
        <f>IF(ISERROR(VLOOKUP(O1054,进货明细!$A$2:$G$5000,COLUMN($G$2),0)&amp;""),"",VLOOKUP(O1054,进货明细!$A$2:$G$5000,COLUMN($G$2),0)&amp;"")</f>
        <v/>
      </c>
    </row>
    <row r="1055" customHeight="1" spans="1:19">
      <c r="A1055" s="175"/>
      <c r="B1055" s="153" t="str">
        <f>IF(ISERROR(VLOOKUP(A1055,进货明细!$A$2:$D$5000,COLUMN($B$2),0)&amp;""),"",VLOOKUP(A1055,进货明细!$A$2:$D$5000,COLUMN($B$2),0)&amp;"")</f>
        <v/>
      </c>
      <c r="C1055" s="147" t="str">
        <f>IF(ISERROR(VLOOKUP(A1055,进货明细!$A$2:$D$5000,COLUMN($C$2),0)&amp;""),"",VLOOKUP(A1055,进货明细!$A$2:$D$5000,COLUMN($C$2),0)&amp;"")</f>
        <v/>
      </c>
      <c r="D1055" s="147" t="str">
        <f>IF(ISERROR(VLOOKUP(A1055,进货明细!$A$2:$D$5000,COLUMN($D$2),0)&amp;""),"",VLOOKUP(A1055,进货明细!$A$2:$D$5000,COLUMN($D$2),0)&amp;"")</f>
        <v/>
      </c>
      <c r="E1055" s="148"/>
      <c r="F1055" s="152"/>
      <c r="G1055" s="150" t="str">
        <f>IF(ISERROR(VLOOKUP(A1055,进货明细!$A$2:$G$5000,COLUMN($G$2),0)&amp;""),"",VLOOKUP(A1055,进货明细!$A$2:$G$5000,COLUMN($G$2),0)&amp;"")</f>
        <v/>
      </c>
      <c r="H1055" s="151" t="str">
        <f t="shared" si="35"/>
        <v/>
      </c>
      <c r="I1055" s="168"/>
      <c r="J1055" s="169"/>
      <c r="K1055" s="163"/>
      <c r="L1055" s="164" t="str">
        <f t="shared" si="34"/>
        <v/>
      </c>
      <c r="M1055" s="165" t="e">
        <f>ROUND(VLOOKUP(A1055,当前库存!$A$2:$F$7000,COLUMN($F$3),0)&amp;"",2)</f>
        <v>#DIV/0!</v>
      </c>
      <c r="N1055" s="166"/>
      <c r="O1055" s="167" t="str">
        <f t="array" ref="O1055">INDEX(进货明细!A:A,MATCH(0,COUNTIF(O$2:O1054,进货明细!$A$2:$A$5000),)+1)&amp;""</f>
        <v/>
      </c>
      <c r="P1055" s="167" t="str">
        <f>IF(ISERROR(VLOOKUP(O1055,进货明细!$A$2:$D$5000,COLUMN($B$2),0)&amp;""),"",VLOOKUP(O1055,进货明细!$A$2:$D$5000,COLUMN($B$2),0)&amp;"")</f>
        <v/>
      </c>
      <c r="Q1055" s="174" t="str">
        <f>IF(ISERROR(VLOOKUP(O1055,进货明细!$A$2:$D$5000,COLUMN($C$2),0)&amp;""),"",VLOOKUP(O1055,进货明细!$A$2:$D$5000,COLUMN($C$2),0)&amp;"")</f>
        <v/>
      </c>
      <c r="R1055" s="167" t="str">
        <f>IF(ISERROR(VLOOKUP(O1055,进货明细!$A$2:$D$5000,COLUMN($D$2),0)&amp;""),"",VLOOKUP(O1055,进货明细!$A$2:$D$5000,COLUMN($D$2),0)&amp;"")</f>
        <v/>
      </c>
      <c r="S1055" s="167" t="str">
        <f>IF(ISERROR(VLOOKUP(O1055,进货明细!$A$2:$G$5000,COLUMN($G$2),0)&amp;""),"",VLOOKUP(O1055,进货明细!$A$2:$G$5000,COLUMN($G$2),0)&amp;"")</f>
        <v/>
      </c>
    </row>
    <row r="1056" customHeight="1" spans="1:19">
      <c r="A1056" s="175"/>
      <c r="B1056" s="153" t="str">
        <f>IF(ISERROR(VLOOKUP(A1056,进货明细!$A$2:$D$5000,COLUMN($B$2),0)&amp;""),"",VLOOKUP(A1056,进货明细!$A$2:$D$5000,COLUMN($B$2),0)&amp;"")</f>
        <v/>
      </c>
      <c r="C1056" s="147" t="str">
        <f>IF(ISERROR(VLOOKUP(A1056,进货明细!$A$2:$D$5000,COLUMN($C$2),0)&amp;""),"",VLOOKUP(A1056,进货明细!$A$2:$D$5000,COLUMN($C$2),0)&amp;"")</f>
        <v/>
      </c>
      <c r="D1056" s="147" t="str">
        <f>IF(ISERROR(VLOOKUP(A1056,进货明细!$A$2:$D$5000,COLUMN($D$2),0)&amp;""),"",VLOOKUP(A1056,进货明细!$A$2:$D$5000,COLUMN($D$2),0)&amp;"")</f>
        <v/>
      </c>
      <c r="E1056" s="148"/>
      <c r="F1056" s="152"/>
      <c r="G1056" s="150" t="str">
        <f>IF(ISERROR(VLOOKUP(A1056,进货明细!$A$2:$G$5000,COLUMN($G$2),0)&amp;""),"",VLOOKUP(A1056,进货明细!$A$2:$G$5000,COLUMN($G$2),0)&amp;"")</f>
        <v/>
      </c>
      <c r="H1056" s="151" t="str">
        <f t="shared" si="35"/>
        <v/>
      </c>
      <c r="I1056" s="168"/>
      <c r="J1056" s="169"/>
      <c r="K1056" s="163"/>
      <c r="L1056" s="164" t="str">
        <f t="shared" si="34"/>
        <v/>
      </c>
      <c r="M1056" s="165" t="e">
        <f>ROUND(VLOOKUP(A1056,当前库存!$A$2:$F$7000,COLUMN($F$3),0)&amp;"",2)</f>
        <v>#DIV/0!</v>
      </c>
      <c r="N1056" s="166"/>
      <c r="O1056" s="167" t="str">
        <f t="array" ref="O1056">INDEX(进货明细!A:A,MATCH(0,COUNTIF(O$2:O1055,进货明细!$A$2:$A$5000),)+1)&amp;""</f>
        <v/>
      </c>
      <c r="P1056" s="167" t="str">
        <f>IF(ISERROR(VLOOKUP(O1056,进货明细!$A$2:$D$5000,COLUMN($B$2),0)&amp;""),"",VLOOKUP(O1056,进货明细!$A$2:$D$5000,COLUMN($B$2),0)&amp;"")</f>
        <v/>
      </c>
      <c r="Q1056" s="174" t="str">
        <f>IF(ISERROR(VLOOKUP(O1056,进货明细!$A$2:$D$5000,COLUMN($C$2),0)&amp;""),"",VLOOKUP(O1056,进货明细!$A$2:$D$5000,COLUMN($C$2),0)&amp;"")</f>
        <v/>
      </c>
      <c r="R1056" s="167" t="str">
        <f>IF(ISERROR(VLOOKUP(O1056,进货明细!$A$2:$D$5000,COLUMN($D$2),0)&amp;""),"",VLOOKUP(O1056,进货明细!$A$2:$D$5000,COLUMN($D$2),0)&amp;"")</f>
        <v/>
      </c>
      <c r="S1056" s="167" t="str">
        <f>IF(ISERROR(VLOOKUP(O1056,进货明细!$A$2:$G$5000,COLUMN($G$2),0)&amp;""),"",VLOOKUP(O1056,进货明细!$A$2:$G$5000,COLUMN($G$2),0)&amp;"")</f>
        <v/>
      </c>
    </row>
    <row r="1057" customHeight="1" spans="1:19">
      <c r="A1057" s="175"/>
      <c r="B1057" s="153" t="str">
        <f>IF(ISERROR(VLOOKUP(A1057,进货明细!$A$2:$D$5000,COLUMN($B$2),0)&amp;""),"",VLOOKUP(A1057,进货明细!$A$2:$D$5000,COLUMN($B$2),0)&amp;"")</f>
        <v/>
      </c>
      <c r="C1057" s="147" t="str">
        <f>IF(ISERROR(VLOOKUP(A1057,进货明细!$A$2:$D$5000,COLUMN($C$2),0)&amp;""),"",VLOOKUP(A1057,进货明细!$A$2:$D$5000,COLUMN($C$2),0)&amp;"")</f>
        <v/>
      </c>
      <c r="D1057" s="147" t="str">
        <f>IF(ISERROR(VLOOKUP(A1057,进货明细!$A$2:$D$5000,COLUMN($D$2),0)&amp;""),"",VLOOKUP(A1057,进货明细!$A$2:$D$5000,COLUMN($D$2),0)&amp;"")</f>
        <v/>
      </c>
      <c r="E1057" s="148"/>
      <c r="F1057" s="152"/>
      <c r="G1057" s="150" t="str">
        <f>IF(ISERROR(VLOOKUP(A1057,进货明细!$A$2:$G$5000,COLUMN($G$2),0)&amp;""),"",VLOOKUP(A1057,进货明细!$A$2:$G$5000,COLUMN($G$2),0)&amp;"")</f>
        <v/>
      </c>
      <c r="H1057" s="151" t="str">
        <f t="shared" si="35"/>
        <v/>
      </c>
      <c r="I1057" s="168"/>
      <c r="J1057" s="169"/>
      <c r="K1057" s="163"/>
      <c r="L1057" s="164" t="str">
        <f t="shared" si="34"/>
        <v/>
      </c>
      <c r="M1057" s="165" t="e">
        <f>ROUND(VLOOKUP(A1057,当前库存!$A$2:$F$7000,COLUMN($F$3),0)&amp;"",2)</f>
        <v>#DIV/0!</v>
      </c>
      <c r="N1057" s="166"/>
      <c r="O1057" s="167" t="str">
        <f t="array" ref="O1057">INDEX(进货明细!A:A,MATCH(0,COUNTIF(O$2:O1056,进货明细!$A$2:$A$5000),)+1)&amp;""</f>
        <v/>
      </c>
      <c r="P1057" s="167" t="str">
        <f>IF(ISERROR(VLOOKUP(O1057,进货明细!$A$2:$D$5000,COLUMN($B$2),0)&amp;""),"",VLOOKUP(O1057,进货明细!$A$2:$D$5000,COLUMN($B$2),0)&amp;"")</f>
        <v/>
      </c>
      <c r="Q1057" s="174" t="str">
        <f>IF(ISERROR(VLOOKUP(O1057,进货明细!$A$2:$D$5000,COLUMN($C$2),0)&amp;""),"",VLOOKUP(O1057,进货明细!$A$2:$D$5000,COLUMN($C$2),0)&amp;"")</f>
        <v/>
      </c>
      <c r="R1057" s="167" t="str">
        <f>IF(ISERROR(VLOOKUP(O1057,进货明细!$A$2:$D$5000,COLUMN($D$2),0)&amp;""),"",VLOOKUP(O1057,进货明细!$A$2:$D$5000,COLUMN($D$2),0)&amp;"")</f>
        <v/>
      </c>
      <c r="S1057" s="167" t="str">
        <f>IF(ISERROR(VLOOKUP(O1057,进货明细!$A$2:$G$5000,COLUMN($G$2),0)&amp;""),"",VLOOKUP(O1057,进货明细!$A$2:$G$5000,COLUMN($G$2),0)&amp;"")</f>
        <v/>
      </c>
    </row>
    <row r="1058" customHeight="1" spans="1:19">
      <c r="A1058" s="175"/>
      <c r="B1058" s="153" t="str">
        <f>IF(ISERROR(VLOOKUP(A1058,进货明细!$A$2:$D$5000,COLUMN($B$2),0)&amp;""),"",VLOOKUP(A1058,进货明细!$A$2:$D$5000,COLUMN($B$2),0)&amp;"")</f>
        <v/>
      </c>
      <c r="C1058" s="147" t="str">
        <f>IF(ISERROR(VLOOKUP(A1058,进货明细!$A$2:$D$5000,COLUMN($C$2),0)&amp;""),"",VLOOKUP(A1058,进货明细!$A$2:$D$5000,COLUMN($C$2),0)&amp;"")</f>
        <v/>
      </c>
      <c r="D1058" s="147" t="str">
        <f>IF(ISERROR(VLOOKUP(A1058,进货明细!$A$2:$D$5000,COLUMN($D$2),0)&amp;""),"",VLOOKUP(A1058,进货明细!$A$2:$D$5000,COLUMN($D$2),0)&amp;"")</f>
        <v/>
      </c>
      <c r="E1058" s="148"/>
      <c r="F1058" s="152"/>
      <c r="G1058" s="150" t="str">
        <f>IF(ISERROR(VLOOKUP(A1058,进货明细!$A$2:$G$5000,COLUMN($G$2),0)&amp;""),"",VLOOKUP(A1058,进货明细!$A$2:$G$5000,COLUMN($G$2),0)&amp;"")</f>
        <v/>
      </c>
      <c r="H1058" s="151" t="str">
        <f t="shared" si="35"/>
        <v/>
      </c>
      <c r="I1058" s="168"/>
      <c r="J1058" s="169"/>
      <c r="K1058" s="163"/>
      <c r="L1058" s="164" t="str">
        <f t="shared" si="34"/>
        <v/>
      </c>
      <c r="M1058" s="165" t="e">
        <f>ROUND(VLOOKUP(A1058,当前库存!$A$2:$F$7000,COLUMN($F$3),0)&amp;"",2)</f>
        <v>#DIV/0!</v>
      </c>
      <c r="N1058" s="166"/>
      <c r="O1058" s="167" t="str">
        <f t="array" ref="O1058">INDEX(进货明细!A:A,MATCH(0,COUNTIF(O$2:O1057,进货明细!$A$2:$A$5000),)+1)&amp;""</f>
        <v/>
      </c>
      <c r="P1058" s="167" t="str">
        <f>IF(ISERROR(VLOOKUP(O1058,进货明细!$A$2:$D$5000,COLUMN($B$2),0)&amp;""),"",VLOOKUP(O1058,进货明细!$A$2:$D$5000,COLUMN($B$2),0)&amp;"")</f>
        <v/>
      </c>
      <c r="Q1058" s="174" t="str">
        <f>IF(ISERROR(VLOOKUP(O1058,进货明细!$A$2:$D$5000,COLUMN($C$2),0)&amp;""),"",VLOOKUP(O1058,进货明细!$A$2:$D$5000,COLUMN($C$2),0)&amp;"")</f>
        <v/>
      </c>
      <c r="R1058" s="167" t="str">
        <f>IF(ISERROR(VLOOKUP(O1058,进货明细!$A$2:$D$5000,COLUMN($D$2),0)&amp;""),"",VLOOKUP(O1058,进货明细!$A$2:$D$5000,COLUMN($D$2),0)&amp;"")</f>
        <v/>
      </c>
      <c r="S1058" s="167" t="str">
        <f>IF(ISERROR(VLOOKUP(O1058,进货明细!$A$2:$G$5000,COLUMN($G$2),0)&amp;""),"",VLOOKUP(O1058,进货明细!$A$2:$G$5000,COLUMN($G$2),0)&amp;"")</f>
        <v/>
      </c>
    </row>
    <row r="1059" customHeight="1" spans="1:19">
      <c r="A1059" s="175"/>
      <c r="B1059" s="153" t="str">
        <f>IF(ISERROR(VLOOKUP(A1059,进货明细!$A$2:$D$5000,COLUMN($B$2),0)&amp;""),"",VLOOKUP(A1059,进货明细!$A$2:$D$5000,COLUMN($B$2),0)&amp;"")</f>
        <v/>
      </c>
      <c r="C1059" s="147" t="str">
        <f>IF(ISERROR(VLOOKUP(A1059,进货明细!$A$2:$D$5000,COLUMN($C$2),0)&amp;""),"",VLOOKUP(A1059,进货明细!$A$2:$D$5000,COLUMN($C$2),0)&amp;"")</f>
        <v/>
      </c>
      <c r="D1059" s="147" t="str">
        <f>IF(ISERROR(VLOOKUP(A1059,进货明细!$A$2:$D$5000,COLUMN($D$2),0)&amp;""),"",VLOOKUP(A1059,进货明细!$A$2:$D$5000,COLUMN($D$2),0)&amp;"")</f>
        <v/>
      </c>
      <c r="E1059" s="148"/>
      <c r="F1059" s="152"/>
      <c r="G1059" s="150" t="str">
        <f>IF(ISERROR(VLOOKUP(A1059,进货明细!$A$2:$G$5000,COLUMN($G$2),0)&amp;""),"",VLOOKUP(A1059,进货明细!$A$2:$G$5000,COLUMN($G$2),0)&amp;"")</f>
        <v/>
      </c>
      <c r="H1059" s="151" t="str">
        <f t="shared" si="35"/>
        <v/>
      </c>
      <c r="I1059" s="168"/>
      <c r="J1059" s="169"/>
      <c r="K1059" s="163"/>
      <c r="L1059" s="164" t="str">
        <f t="shared" si="34"/>
        <v/>
      </c>
      <c r="M1059" s="165" t="e">
        <f>ROUND(VLOOKUP(A1059,当前库存!$A$2:$F$7000,COLUMN($F$3),0)&amp;"",2)</f>
        <v>#DIV/0!</v>
      </c>
      <c r="N1059" s="166"/>
      <c r="O1059" s="167" t="str">
        <f t="array" ref="O1059">INDEX(进货明细!A:A,MATCH(0,COUNTIF(O$2:O1058,进货明细!$A$2:$A$5000),)+1)&amp;""</f>
        <v/>
      </c>
      <c r="P1059" s="167" t="str">
        <f>IF(ISERROR(VLOOKUP(O1059,进货明细!$A$2:$D$5000,COLUMN($B$2),0)&amp;""),"",VLOOKUP(O1059,进货明细!$A$2:$D$5000,COLUMN($B$2),0)&amp;"")</f>
        <v/>
      </c>
      <c r="Q1059" s="174" t="str">
        <f>IF(ISERROR(VLOOKUP(O1059,进货明细!$A$2:$D$5000,COLUMN($C$2),0)&amp;""),"",VLOOKUP(O1059,进货明细!$A$2:$D$5000,COLUMN($C$2),0)&amp;"")</f>
        <v/>
      </c>
      <c r="R1059" s="167" t="str">
        <f>IF(ISERROR(VLOOKUP(O1059,进货明细!$A$2:$D$5000,COLUMN($D$2),0)&amp;""),"",VLOOKUP(O1059,进货明细!$A$2:$D$5000,COLUMN($D$2),0)&amp;"")</f>
        <v/>
      </c>
      <c r="S1059" s="167" t="str">
        <f>IF(ISERROR(VLOOKUP(O1059,进货明细!$A$2:$G$5000,COLUMN($G$2),0)&amp;""),"",VLOOKUP(O1059,进货明细!$A$2:$G$5000,COLUMN($G$2),0)&amp;"")</f>
        <v/>
      </c>
    </row>
    <row r="1060" customHeight="1" spans="1:19">
      <c r="A1060" s="175"/>
      <c r="B1060" s="153" t="str">
        <f>IF(ISERROR(VLOOKUP(A1060,进货明细!$A$2:$D$5000,COLUMN($B$2),0)&amp;""),"",VLOOKUP(A1060,进货明细!$A$2:$D$5000,COLUMN($B$2),0)&amp;"")</f>
        <v/>
      </c>
      <c r="C1060" s="147" t="str">
        <f>IF(ISERROR(VLOOKUP(A1060,进货明细!$A$2:$D$5000,COLUMN($C$2),0)&amp;""),"",VLOOKUP(A1060,进货明细!$A$2:$D$5000,COLUMN($C$2),0)&amp;"")</f>
        <v/>
      </c>
      <c r="D1060" s="147" t="str">
        <f>IF(ISERROR(VLOOKUP(A1060,进货明细!$A$2:$D$5000,COLUMN($D$2),0)&amp;""),"",VLOOKUP(A1060,进货明细!$A$2:$D$5000,COLUMN($D$2),0)&amp;"")</f>
        <v/>
      </c>
      <c r="E1060" s="148"/>
      <c r="F1060" s="152"/>
      <c r="G1060" s="150" t="str">
        <f>IF(ISERROR(VLOOKUP(A1060,进货明细!$A$2:$G$5000,COLUMN($G$2),0)&amp;""),"",VLOOKUP(A1060,进货明细!$A$2:$G$5000,COLUMN($G$2),0)&amp;"")</f>
        <v/>
      </c>
      <c r="H1060" s="151" t="str">
        <f t="shared" si="35"/>
        <v/>
      </c>
      <c r="I1060" s="168"/>
      <c r="J1060" s="169"/>
      <c r="K1060" s="163"/>
      <c r="L1060" s="164" t="str">
        <f t="shared" si="34"/>
        <v/>
      </c>
      <c r="M1060" s="165" t="e">
        <f>ROUND(VLOOKUP(A1060,当前库存!$A$2:$F$7000,COLUMN($F$3),0)&amp;"",2)</f>
        <v>#DIV/0!</v>
      </c>
      <c r="N1060" s="166"/>
      <c r="O1060" s="167" t="str">
        <f t="array" ref="O1060">INDEX(进货明细!A:A,MATCH(0,COUNTIF(O$2:O1059,进货明细!$A$2:$A$5000),)+1)&amp;""</f>
        <v/>
      </c>
      <c r="P1060" s="167" t="str">
        <f>IF(ISERROR(VLOOKUP(O1060,进货明细!$A$2:$D$5000,COLUMN($B$2),0)&amp;""),"",VLOOKUP(O1060,进货明细!$A$2:$D$5000,COLUMN($B$2),0)&amp;"")</f>
        <v/>
      </c>
      <c r="Q1060" s="174" t="str">
        <f>IF(ISERROR(VLOOKUP(O1060,进货明细!$A$2:$D$5000,COLUMN($C$2),0)&amp;""),"",VLOOKUP(O1060,进货明细!$A$2:$D$5000,COLUMN($C$2),0)&amp;"")</f>
        <v/>
      </c>
      <c r="R1060" s="167" t="str">
        <f>IF(ISERROR(VLOOKUP(O1060,进货明细!$A$2:$D$5000,COLUMN($D$2),0)&amp;""),"",VLOOKUP(O1060,进货明细!$A$2:$D$5000,COLUMN($D$2),0)&amp;"")</f>
        <v/>
      </c>
      <c r="S1060" s="167" t="str">
        <f>IF(ISERROR(VLOOKUP(O1060,进货明细!$A$2:$G$5000,COLUMN($G$2),0)&amp;""),"",VLOOKUP(O1060,进货明细!$A$2:$G$5000,COLUMN($G$2),0)&amp;"")</f>
        <v/>
      </c>
    </row>
    <row r="1061" customHeight="1" spans="1:19">
      <c r="A1061" s="175"/>
      <c r="B1061" s="153" t="str">
        <f>IF(ISERROR(VLOOKUP(A1061,进货明细!$A$2:$D$5000,COLUMN($B$2),0)&amp;""),"",VLOOKUP(A1061,进货明细!$A$2:$D$5000,COLUMN($B$2),0)&amp;"")</f>
        <v/>
      </c>
      <c r="C1061" s="147" t="str">
        <f>IF(ISERROR(VLOOKUP(A1061,进货明细!$A$2:$D$5000,COLUMN($C$2),0)&amp;""),"",VLOOKUP(A1061,进货明细!$A$2:$D$5000,COLUMN($C$2),0)&amp;"")</f>
        <v/>
      </c>
      <c r="D1061" s="147" t="str">
        <f>IF(ISERROR(VLOOKUP(A1061,进货明细!$A$2:$D$5000,COLUMN($D$2),0)&amp;""),"",VLOOKUP(A1061,进货明细!$A$2:$D$5000,COLUMN($D$2),0)&amp;"")</f>
        <v/>
      </c>
      <c r="E1061" s="148"/>
      <c r="F1061" s="152"/>
      <c r="G1061" s="150" t="str">
        <f>IF(ISERROR(VLOOKUP(A1061,进货明细!$A$2:$G$5000,COLUMN($G$2),0)&amp;""),"",VLOOKUP(A1061,进货明细!$A$2:$G$5000,COLUMN($G$2),0)&amp;"")</f>
        <v/>
      </c>
      <c r="H1061" s="151" t="str">
        <f t="shared" si="35"/>
        <v/>
      </c>
      <c r="I1061" s="168"/>
      <c r="J1061" s="169"/>
      <c r="K1061" s="163"/>
      <c r="L1061" s="164" t="str">
        <f t="shared" si="34"/>
        <v/>
      </c>
      <c r="M1061" s="165" t="e">
        <f>ROUND(VLOOKUP(A1061,当前库存!$A$2:$F$7000,COLUMN($F$3),0)&amp;"",2)</f>
        <v>#DIV/0!</v>
      </c>
      <c r="N1061" s="166"/>
      <c r="O1061" s="167" t="str">
        <f t="array" ref="O1061">INDEX(进货明细!A:A,MATCH(0,COUNTIF(O$2:O1060,进货明细!$A$2:$A$5000),)+1)&amp;""</f>
        <v/>
      </c>
      <c r="P1061" s="167" t="str">
        <f>IF(ISERROR(VLOOKUP(O1061,进货明细!$A$2:$D$5000,COLUMN($B$2),0)&amp;""),"",VLOOKUP(O1061,进货明细!$A$2:$D$5000,COLUMN($B$2),0)&amp;"")</f>
        <v/>
      </c>
      <c r="Q1061" s="174" t="str">
        <f>IF(ISERROR(VLOOKUP(O1061,进货明细!$A$2:$D$5000,COLUMN($C$2),0)&amp;""),"",VLOOKUP(O1061,进货明细!$A$2:$D$5000,COLUMN($C$2),0)&amp;"")</f>
        <v/>
      </c>
      <c r="R1061" s="167" t="str">
        <f>IF(ISERROR(VLOOKUP(O1061,进货明细!$A$2:$D$5000,COLUMN($D$2),0)&amp;""),"",VLOOKUP(O1061,进货明细!$A$2:$D$5000,COLUMN($D$2),0)&amp;"")</f>
        <v/>
      </c>
      <c r="S1061" s="167" t="str">
        <f>IF(ISERROR(VLOOKUP(O1061,进货明细!$A$2:$G$5000,COLUMN($G$2),0)&amp;""),"",VLOOKUP(O1061,进货明细!$A$2:$G$5000,COLUMN($G$2),0)&amp;"")</f>
        <v/>
      </c>
    </row>
    <row r="1062" customHeight="1" spans="1:19">
      <c r="A1062" s="175"/>
      <c r="B1062" s="153" t="str">
        <f>IF(ISERROR(VLOOKUP(A1062,进货明细!$A$2:$D$5000,COLUMN($B$2),0)&amp;""),"",VLOOKUP(A1062,进货明细!$A$2:$D$5000,COLUMN($B$2),0)&amp;"")</f>
        <v/>
      </c>
      <c r="C1062" s="147" t="str">
        <f>IF(ISERROR(VLOOKUP(A1062,进货明细!$A$2:$D$5000,COLUMN($C$2),0)&amp;""),"",VLOOKUP(A1062,进货明细!$A$2:$D$5000,COLUMN($C$2),0)&amp;"")</f>
        <v/>
      </c>
      <c r="D1062" s="147" t="str">
        <f>IF(ISERROR(VLOOKUP(A1062,进货明细!$A$2:$D$5000,COLUMN($D$2),0)&amp;""),"",VLOOKUP(A1062,进货明细!$A$2:$D$5000,COLUMN($D$2),0)&amp;"")</f>
        <v/>
      </c>
      <c r="E1062" s="148"/>
      <c r="F1062" s="152"/>
      <c r="G1062" s="150" t="str">
        <f>IF(ISERROR(VLOOKUP(A1062,进货明细!$A$2:$G$5000,COLUMN($G$2),0)&amp;""),"",VLOOKUP(A1062,进货明细!$A$2:$G$5000,COLUMN($G$2),0)&amp;"")</f>
        <v/>
      </c>
      <c r="H1062" s="151" t="str">
        <f t="shared" si="35"/>
        <v/>
      </c>
      <c r="I1062" s="168"/>
      <c r="J1062" s="169"/>
      <c r="K1062" s="163"/>
      <c r="L1062" s="164" t="str">
        <f t="shared" si="34"/>
        <v/>
      </c>
      <c r="M1062" s="165" t="e">
        <f>ROUND(VLOOKUP(A1062,当前库存!$A$2:$F$7000,COLUMN($F$3),0)&amp;"",2)</f>
        <v>#DIV/0!</v>
      </c>
      <c r="N1062" s="166"/>
      <c r="O1062" s="167" t="str">
        <f t="array" ref="O1062">INDEX(进货明细!A:A,MATCH(0,COUNTIF(O$2:O1061,进货明细!$A$2:$A$5000),)+1)&amp;""</f>
        <v/>
      </c>
      <c r="P1062" s="167" t="str">
        <f>IF(ISERROR(VLOOKUP(O1062,进货明细!$A$2:$D$5000,COLUMN($B$2),0)&amp;""),"",VLOOKUP(O1062,进货明细!$A$2:$D$5000,COLUMN($B$2),0)&amp;"")</f>
        <v/>
      </c>
      <c r="Q1062" s="174" t="str">
        <f>IF(ISERROR(VLOOKUP(O1062,进货明细!$A$2:$D$5000,COLUMN($C$2),0)&amp;""),"",VLOOKUP(O1062,进货明细!$A$2:$D$5000,COLUMN($C$2),0)&amp;"")</f>
        <v/>
      </c>
      <c r="R1062" s="167" t="str">
        <f>IF(ISERROR(VLOOKUP(O1062,进货明细!$A$2:$D$5000,COLUMN($D$2),0)&amp;""),"",VLOOKUP(O1062,进货明细!$A$2:$D$5000,COLUMN($D$2),0)&amp;"")</f>
        <v/>
      </c>
      <c r="S1062" s="167" t="str">
        <f>IF(ISERROR(VLOOKUP(O1062,进货明细!$A$2:$G$5000,COLUMN($G$2),0)&amp;""),"",VLOOKUP(O1062,进货明细!$A$2:$G$5000,COLUMN($G$2),0)&amp;"")</f>
        <v/>
      </c>
    </row>
    <row r="1063" customHeight="1" spans="1:19">
      <c r="A1063" s="175"/>
      <c r="B1063" s="153" t="str">
        <f>IF(ISERROR(VLOOKUP(A1063,进货明细!$A$2:$D$5000,COLUMN($B$2),0)&amp;""),"",VLOOKUP(A1063,进货明细!$A$2:$D$5000,COLUMN($B$2),0)&amp;"")</f>
        <v/>
      </c>
      <c r="C1063" s="147" t="str">
        <f>IF(ISERROR(VLOOKUP(A1063,进货明细!$A$2:$D$5000,COLUMN($C$2),0)&amp;""),"",VLOOKUP(A1063,进货明细!$A$2:$D$5000,COLUMN($C$2),0)&amp;"")</f>
        <v/>
      </c>
      <c r="D1063" s="147" t="str">
        <f>IF(ISERROR(VLOOKUP(A1063,进货明细!$A$2:$D$5000,COLUMN($D$2),0)&amp;""),"",VLOOKUP(A1063,进货明细!$A$2:$D$5000,COLUMN($D$2),0)&amp;"")</f>
        <v/>
      </c>
      <c r="E1063" s="148"/>
      <c r="F1063" s="152"/>
      <c r="G1063" s="150" t="str">
        <f>IF(ISERROR(VLOOKUP(A1063,进货明细!$A$2:$G$5000,COLUMN($G$2),0)&amp;""),"",VLOOKUP(A1063,进货明细!$A$2:$G$5000,COLUMN($G$2),0)&amp;"")</f>
        <v/>
      </c>
      <c r="H1063" s="151" t="str">
        <f t="shared" si="35"/>
        <v/>
      </c>
      <c r="I1063" s="168"/>
      <c r="J1063" s="169"/>
      <c r="K1063" s="163"/>
      <c r="L1063" s="164" t="str">
        <f t="shared" si="34"/>
        <v/>
      </c>
      <c r="M1063" s="165" t="e">
        <f>ROUND(VLOOKUP(A1063,当前库存!$A$2:$F$7000,COLUMN($F$3),0)&amp;"",2)</f>
        <v>#DIV/0!</v>
      </c>
      <c r="N1063" s="166"/>
      <c r="O1063" s="167" t="str">
        <f t="array" ref="O1063">INDEX(进货明细!A:A,MATCH(0,COUNTIF(O$2:O1062,进货明细!$A$2:$A$5000),)+1)&amp;""</f>
        <v/>
      </c>
      <c r="P1063" s="167" t="str">
        <f>IF(ISERROR(VLOOKUP(O1063,进货明细!$A$2:$D$5000,COLUMN($B$2),0)&amp;""),"",VLOOKUP(O1063,进货明细!$A$2:$D$5000,COLUMN($B$2),0)&amp;"")</f>
        <v/>
      </c>
      <c r="Q1063" s="174" t="str">
        <f>IF(ISERROR(VLOOKUP(O1063,进货明细!$A$2:$D$5000,COLUMN($C$2),0)&amp;""),"",VLOOKUP(O1063,进货明细!$A$2:$D$5000,COLUMN($C$2),0)&amp;"")</f>
        <v/>
      </c>
      <c r="R1063" s="167" t="str">
        <f>IF(ISERROR(VLOOKUP(O1063,进货明细!$A$2:$D$5000,COLUMN($D$2),0)&amp;""),"",VLOOKUP(O1063,进货明细!$A$2:$D$5000,COLUMN($D$2),0)&amp;"")</f>
        <v/>
      </c>
      <c r="S1063" s="167" t="str">
        <f>IF(ISERROR(VLOOKUP(O1063,进货明细!$A$2:$G$5000,COLUMN($G$2),0)&amp;""),"",VLOOKUP(O1063,进货明细!$A$2:$G$5000,COLUMN($G$2),0)&amp;"")</f>
        <v/>
      </c>
    </row>
    <row r="1064" customHeight="1" spans="1:19">
      <c r="A1064" s="175"/>
      <c r="B1064" s="153" t="str">
        <f>IF(ISERROR(VLOOKUP(A1064,进货明细!$A$2:$D$5000,COLUMN($B$2),0)&amp;""),"",VLOOKUP(A1064,进货明细!$A$2:$D$5000,COLUMN($B$2),0)&amp;"")</f>
        <v/>
      </c>
      <c r="C1064" s="147" t="str">
        <f>IF(ISERROR(VLOOKUP(A1064,进货明细!$A$2:$D$5000,COLUMN($C$2),0)&amp;""),"",VLOOKUP(A1064,进货明细!$A$2:$D$5000,COLUMN($C$2),0)&amp;"")</f>
        <v/>
      </c>
      <c r="D1064" s="147" t="str">
        <f>IF(ISERROR(VLOOKUP(A1064,进货明细!$A$2:$D$5000,COLUMN($D$2),0)&amp;""),"",VLOOKUP(A1064,进货明细!$A$2:$D$5000,COLUMN($D$2),0)&amp;"")</f>
        <v/>
      </c>
      <c r="E1064" s="148"/>
      <c r="F1064" s="152"/>
      <c r="G1064" s="150" t="str">
        <f>IF(ISERROR(VLOOKUP(A1064,进货明细!$A$2:$G$5000,COLUMN($G$2),0)&amp;""),"",VLOOKUP(A1064,进货明细!$A$2:$G$5000,COLUMN($G$2),0)&amp;"")</f>
        <v/>
      </c>
      <c r="H1064" s="151" t="str">
        <f t="shared" si="35"/>
        <v/>
      </c>
      <c r="I1064" s="168"/>
      <c r="J1064" s="169"/>
      <c r="K1064" s="163"/>
      <c r="L1064" s="164" t="str">
        <f t="shared" si="34"/>
        <v/>
      </c>
      <c r="M1064" s="165" t="e">
        <f>ROUND(VLOOKUP(A1064,当前库存!$A$2:$F$7000,COLUMN($F$3),0)&amp;"",2)</f>
        <v>#DIV/0!</v>
      </c>
      <c r="N1064" s="166"/>
      <c r="O1064" s="167" t="str">
        <f t="array" ref="O1064">INDEX(进货明细!A:A,MATCH(0,COUNTIF(O$2:O1063,进货明细!$A$2:$A$5000),)+1)&amp;""</f>
        <v/>
      </c>
      <c r="P1064" s="167" t="str">
        <f>IF(ISERROR(VLOOKUP(O1064,进货明细!$A$2:$D$5000,COLUMN($B$2),0)&amp;""),"",VLOOKUP(O1064,进货明细!$A$2:$D$5000,COLUMN($B$2),0)&amp;"")</f>
        <v/>
      </c>
      <c r="Q1064" s="174" t="str">
        <f>IF(ISERROR(VLOOKUP(O1064,进货明细!$A$2:$D$5000,COLUMN($C$2),0)&amp;""),"",VLOOKUP(O1064,进货明细!$A$2:$D$5000,COLUMN($C$2),0)&amp;"")</f>
        <v/>
      </c>
      <c r="R1064" s="167" t="str">
        <f>IF(ISERROR(VLOOKUP(O1064,进货明细!$A$2:$D$5000,COLUMN($D$2),0)&amp;""),"",VLOOKUP(O1064,进货明细!$A$2:$D$5000,COLUMN($D$2),0)&amp;"")</f>
        <v/>
      </c>
      <c r="S1064" s="167" t="str">
        <f>IF(ISERROR(VLOOKUP(O1064,进货明细!$A$2:$G$5000,COLUMN($G$2),0)&amp;""),"",VLOOKUP(O1064,进货明细!$A$2:$G$5000,COLUMN($G$2),0)&amp;"")</f>
        <v/>
      </c>
    </row>
    <row r="1065" customHeight="1" spans="1:19">
      <c r="A1065" s="175"/>
      <c r="B1065" s="153" t="str">
        <f>IF(ISERROR(VLOOKUP(A1065,进货明细!$A$2:$D$5000,COLUMN($B$2),0)&amp;""),"",VLOOKUP(A1065,进货明细!$A$2:$D$5000,COLUMN($B$2),0)&amp;"")</f>
        <v/>
      </c>
      <c r="C1065" s="147" t="str">
        <f>IF(ISERROR(VLOOKUP(A1065,进货明细!$A$2:$D$5000,COLUMN($C$2),0)&amp;""),"",VLOOKUP(A1065,进货明细!$A$2:$D$5000,COLUMN($C$2),0)&amp;"")</f>
        <v/>
      </c>
      <c r="D1065" s="147" t="str">
        <f>IF(ISERROR(VLOOKUP(A1065,进货明细!$A$2:$D$5000,COLUMN($D$2),0)&amp;""),"",VLOOKUP(A1065,进货明细!$A$2:$D$5000,COLUMN($D$2),0)&amp;"")</f>
        <v/>
      </c>
      <c r="E1065" s="148"/>
      <c r="F1065" s="152"/>
      <c r="G1065" s="150" t="str">
        <f>IF(ISERROR(VLOOKUP(A1065,进货明细!$A$2:$G$5000,COLUMN($G$2),0)&amp;""),"",VLOOKUP(A1065,进货明细!$A$2:$G$5000,COLUMN($G$2),0)&amp;"")</f>
        <v/>
      </c>
      <c r="H1065" s="151" t="str">
        <f t="shared" si="35"/>
        <v/>
      </c>
      <c r="I1065" s="168"/>
      <c r="J1065" s="169"/>
      <c r="K1065" s="163"/>
      <c r="L1065" s="164" t="str">
        <f t="shared" si="34"/>
        <v/>
      </c>
      <c r="M1065" s="165" t="e">
        <f>ROUND(VLOOKUP(A1065,当前库存!$A$2:$F$7000,COLUMN($F$3),0)&amp;"",2)</f>
        <v>#DIV/0!</v>
      </c>
      <c r="N1065" s="166"/>
      <c r="O1065" s="167" t="str">
        <f t="array" ref="O1065">INDEX(进货明细!A:A,MATCH(0,COUNTIF(O$2:O1064,进货明细!$A$2:$A$5000),)+1)&amp;""</f>
        <v/>
      </c>
      <c r="P1065" s="167" t="str">
        <f>IF(ISERROR(VLOOKUP(O1065,进货明细!$A$2:$D$5000,COLUMN($B$2),0)&amp;""),"",VLOOKUP(O1065,进货明细!$A$2:$D$5000,COLUMN($B$2),0)&amp;"")</f>
        <v/>
      </c>
      <c r="Q1065" s="174" t="str">
        <f>IF(ISERROR(VLOOKUP(O1065,进货明细!$A$2:$D$5000,COLUMN($C$2),0)&amp;""),"",VLOOKUP(O1065,进货明细!$A$2:$D$5000,COLUMN($C$2),0)&amp;"")</f>
        <v/>
      </c>
      <c r="R1065" s="167" t="str">
        <f>IF(ISERROR(VLOOKUP(O1065,进货明细!$A$2:$D$5000,COLUMN($D$2),0)&amp;""),"",VLOOKUP(O1065,进货明细!$A$2:$D$5000,COLUMN($D$2),0)&amp;"")</f>
        <v/>
      </c>
      <c r="S1065" s="167" t="str">
        <f>IF(ISERROR(VLOOKUP(O1065,进货明细!$A$2:$G$5000,COLUMN($G$2),0)&amp;""),"",VLOOKUP(O1065,进货明细!$A$2:$G$5000,COLUMN($G$2),0)&amp;"")</f>
        <v/>
      </c>
    </row>
    <row r="1066" customHeight="1" spans="1:19">
      <c r="A1066" s="175"/>
      <c r="B1066" s="153" t="str">
        <f>IF(ISERROR(VLOOKUP(A1066,进货明细!$A$2:$D$5000,COLUMN($B$2),0)&amp;""),"",VLOOKUP(A1066,进货明细!$A$2:$D$5000,COLUMN($B$2),0)&amp;"")</f>
        <v/>
      </c>
      <c r="C1066" s="147" t="str">
        <f>IF(ISERROR(VLOOKUP(A1066,进货明细!$A$2:$D$5000,COLUMN($C$2),0)&amp;""),"",VLOOKUP(A1066,进货明细!$A$2:$D$5000,COLUMN($C$2),0)&amp;"")</f>
        <v/>
      </c>
      <c r="D1066" s="147" t="str">
        <f>IF(ISERROR(VLOOKUP(A1066,进货明细!$A$2:$D$5000,COLUMN($D$2),0)&amp;""),"",VLOOKUP(A1066,进货明细!$A$2:$D$5000,COLUMN($D$2),0)&amp;"")</f>
        <v/>
      </c>
      <c r="E1066" s="148"/>
      <c r="F1066" s="152"/>
      <c r="G1066" s="150" t="str">
        <f>IF(ISERROR(VLOOKUP(A1066,进货明细!$A$2:$G$5000,COLUMN($G$2),0)&amp;""),"",VLOOKUP(A1066,进货明细!$A$2:$G$5000,COLUMN($G$2),0)&amp;"")</f>
        <v/>
      </c>
      <c r="H1066" s="151" t="str">
        <f t="shared" si="35"/>
        <v/>
      </c>
      <c r="I1066" s="168"/>
      <c r="J1066" s="169"/>
      <c r="K1066" s="163"/>
      <c r="L1066" s="164" t="str">
        <f t="shared" si="34"/>
        <v/>
      </c>
      <c r="M1066" s="165" t="e">
        <f>ROUND(VLOOKUP(A1066,当前库存!$A$2:$F$7000,COLUMN($F$3),0)&amp;"",2)</f>
        <v>#DIV/0!</v>
      </c>
      <c r="N1066" s="166"/>
      <c r="O1066" s="167" t="str">
        <f t="array" ref="O1066">INDEX(进货明细!A:A,MATCH(0,COUNTIF(O$2:O1065,进货明细!$A$2:$A$5000),)+1)&amp;""</f>
        <v/>
      </c>
      <c r="P1066" s="167" t="str">
        <f>IF(ISERROR(VLOOKUP(O1066,进货明细!$A$2:$D$5000,COLUMN($B$2),0)&amp;""),"",VLOOKUP(O1066,进货明细!$A$2:$D$5000,COLUMN($B$2),0)&amp;"")</f>
        <v/>
      </c>
      <c r="Q1066" s="174" t="str">
        <f>IF(ISERROR(VLOOKUP(O1066,进货明细!$A$2:$D$5000,COLUMN($C$2),0)&amp;""),"",VLOOKUP(O1066,进货明细!$A$2:$D$5000,COLUMN($C$2),0)&amp;"")</f>
        <v/>
      </c>
      <c r="R1066" s="167" t="str">
        <f>IF(ISERROR(VLOOKUP(O1066,进货明细!$A$2:$D$5000,COLUMN($D$2),0)&amp;""),"",VLOOKUP(O1066,进货明细!$A$2:$D$5000,COLUMN($D$2),0)&amp;"")</f>
        <v/>
      </c>
      <c r="S1066" s="167" t="str">
        <f>IF(ISERROR(VLOOKUP(O1066,进货明细!$A$2:$G$5000,COLUMN($G$2),0)&amp;""),"",VLOOKUP(O1066,进货明细!$A$2:$G$5000,COLUMN($G$2),0)&amp;"")</f>
        <v/>
      </c>
    </row>
    <row r="1067" customHeight="1" spans="1:19">
      <c r="A1067" s="175"/>
      <c r="B1067" s="153" t="str">
        <f>IF(ISERROR(VLOOKUP(A1067,进货明细!$A$2:$D$5000,COLUMN($B$2),0)&amp;""),"",VLOOKUP(A1067,进货明细!$A$2:$D$5000,COLUMN($B$2),0)&amp;"")</f>
        <v/>
      </c>
      <c r="C1067" s="147" t="str">
        <f>IF(ISERROR(VLOOKUP(A1067,进货明细!$A$2:$D$5000,COLUMN($C$2),0)&amp;""),"",VLOOKUP(A1067,进货明细!$A$2:$D$5000,COLUMN($C$2),0)&amp;"")</f>
        <v/>
      </c>
      <c r="D1067" s="147" t="str">
        <f>IF(ISERROR(VLOOKUP(A1067,进货明细!$A$2:$D$5000,COLUMN($D$2),0)&amp;""),"",VLOOKUP(A1067,进货明细!$A$2:$D$5000,COLUMN($D$2),0)&amp;"")</f>
        <v/>
      </c>
      <c r="E1067" s="148"/>
      <c r="F1067" s="152"/>
      <c r="G1067" s="150" t="str">
        <f>IF(ISERROR(VLOOKUP(A1067,进货明细!$A$2:$G$5000,COLUMN($G$2),0)&amp;""),"",VLOOKUP(A1067,进货明细!$A$2:$G$5000,COLUMN($G$2),0)&amp;"")</f>
        <v/>
      </c>
      <c r="H1067" s="151" t="str">
        <f t="shared" si="35"/>
        <v/>
      </c>
      <c r="I1067" s="168"/>
      <c r="J1067" s="169"/>
      <c r="K1067" s="163"/>
      <c r="L1067" s="164" t="str">
        <f t="shared" si="34"/>
        <v/>
      </c>
      <c r="M1067" s="165" t="e">
        <f>ROUND(VLOOKUP(A1067,当前库存!$A$2:$F$7000,COLUMN($F$3),0)&amp;"",2)</f>
        <v>#DIV/0!</v>
      </c>
      <c r="N1067" s="166"/>
      <c r="O1067" s="167" t="str">
        <f t="array" ref="O1067">INDEX(进货明细!A:A,MATCH(0,COUNTIF(O$2:O1066,进货明细!$A$2:$A$5000),)+1)&amp;""</f>
        <v/>
      </c>
      <c r="P1067" s="167" t="str">
        <f>IF(ISERROR(VLOOKUP(O1067,进货明细!$A$2:$D$5000,COLUMN($B$2),0)&amp;""),"",VLOOKUP(O1067,进货明细!$A$2:$D$5000,COLUMN($B$2),0)&amp;"")</f>
        <v/>
      </c>
      <c r="Q1067" s="174" t="str">
        <f>IF(ISERROR(VLOOKUP(O1067,进货明细!$A$2:$D$5000,COLUMN($C$2),0)&amp;""),"",VLOOKUP(O1067,进货明细!$A$2:$D$5000,COLUMN($C$2),0)&amp;"")</f>
        <v/>
      </c>
      <c r="R1067" s="167" t="str">
        <f>IF(ISERROR(VLOOKUP(O1067,进货明细!$A$2:$D$5000,COLUMN($D$2),0)&amp;""),"",VLOOKUP(O1067,进货明细!$A$2:$D$5000,COLUMN($D$2),0)&amp;"")</f>
        <v/>
      </c>
      <c r="S1067" s="167" t="str">
        <f>IF(ISERROR(VLOOKUP(O1067,进货明细!$A$2:$G$5000,COLUMN($G$2),0)&amp;""),"",VLOOKUP(O1067,进货明细!$A$2:$G$5000,COLUMN($G$2),0)&amp;"")</f>
        <v/>
      </c>
    </row>
    <row r="1068" customHeight="1" spans="1:19">
      <c r="A1068" s="175"/>
      <c r="B1068" s="153" t="str">
        <f>IF(ISERROR(VLOOKUP(A1068,进货明细!$A$2:$D$5000,COLUMN($B$2),0)&amp;""),"",VLOOKUP(A1068,进货明细!$A$2:$D$5000,COLUMN($B$2),0)&amp;"")</f>
        <v/>
      </c>
      <c r="C1068" s="147" t="str">
        <f>IF(ISERROR(VLOOKUP(A1068,进货明细!$A$2:$D$5000,COLUMN($C$2),0)&amp;""),"",VLOOKUP(A1068,进货明细!$A$2:$D$5000,COLUMN($C$2),0)&amp;"")</f>
        <v/>
      </c>
      <c r="D1068" s="147" t="str">
        <f>IF(ISERROR(VLOOKUP(A1068,进货明细!$A$2:$D$5000,COLUMN($D$2),0)&amp;""),"",VLOOKUP(A1068,进货明细!$A$2:$D$5000,COLUMN($D$2),0)&amp;"")</f>
        <v/>
      </c>
      <c r="E1068" s="148"/>
      <c r="F1068" s="152"/>
      <c r="G1068" s="150" t="str">
        <f>IF(ISERROR(VLOOKUP(A1068,进货明细!$A$2:$G$5000,COLUMN($G$2),0)&amp;""),"",VLOOKUP(A1068,进货明细!$A$2:$G$5000,COLUMN($G$2),0)&amp;"")</f>
        <v/>
      </c>
      <c r="H1068" s="151" t="str">
        <f t="shared" si="35"/>
        <v/>
      </c>
      <c r="I1068" s="168"/>
      <c r="J1068" s="169"/>
      <c r="K1068" s="163"/>
      <c r="L1068" s="164" t="str">
        <f t="shared" si="34"/>
        <v/>
      </c>
      <c r="M1068" s="165" t="e">
        <f>ROUND(VLOOKUP(A1068,当前库存!$A$2:$F$7000,COLUMN($F$3),0)&amp;"",2)</f>
        <v>#DIV/0!</v>
      </c>
      <c r="N1068" s="166"/>
      <c r="O1068" s="167" t="str">
        <f t="array" ref="O1068">INDEX(进货明细!A:A,MATCH(0,COUNTIF(O$2:O1067,进货明细!$A$2:$A$5000),)+1)&amp;""</f>
        <v/>
      </c>
      <c r="P1068" s="167" t="str">
        <f>IF(ISERROR(VLOOKUP(O1068,进货明细!$A$2:$D$5000,COLUMN($B$2),0)&amp;""),"",VLOOKUP(O1068,进货明细!$A$2:$D$5000,COLUMN($B$2),0)&amp;"")</f>
        <v/>
      </c>
      <c r="Q1068" s="174" t="str">
        <f>IF(ISERROR(VLOOKUP(O1068,进货明细!$A$2:$D$5000,COLUMN($C$2),0)&amp;""),"",VLOOKUP(O1068,进货明细!$A$2:$D$5000,COLUMN($C$2),0)&amp;"")</f>
        <v/>
      </c>
      <c r="R1068" s="167" t="str">
        <f>IF(ISERROR(VLOOKUP(O1068,进货明细!$A$2:$D$5000,COLUMN($D$2),0)&amp;""),"",VLOOKUP(O1068,进货明细!$A$2:$D$5000,COLUMN($D$2),0)&amp;"")</f>
        <v/>
      </c>
      <c r="S1068" s="167" t="str">
        <f>IF(ISERROR(VLOOKUP(O1068,进货明细!$A$2:$G$5000,COLUMN($G$2),0)&amp;""),"",VLOOKUP(O1068,进货明细!$A$2:$G$5000,COLUMN($G$2),0)&amp;"")</f>
        <v/>
      </c>
    </row>
    <row r="1069" customHeight="1" spans="1:19">
      <c r="A1069" s="175"/>
      <c r="B1069" s="153" t="str">
        <f>IF(ISERROR(VLOOKUP(A1069,进货明细!$A$2:$D$5000,COLUMN($B$2),0)&amp;""),"",VLOOKUP(A1069,进货明细!$A$2:$D$5000,COLUMN($B$2),0)&amp;"")</f>
        <v/>
      </c>
      <c r="C1069" s="147" t="str">
        <f>IF(ISERROR(VLOOKUP(A1069,进货明细!$A$2:$D$5000,COLUMN($C$2),0)&amp;""),"",VLOOKUP(A1069,进货明细!$A$2:$D$5000,COLUMN($C$2),0)&amp;"")</f>
        <v/>
      </c>
      <c r="D1069" s="147" t="str">
        <f>IF(ISERROR(VLOOKUP(A1069,进货明细!$A$2:$D$5000,COLUMN($D$2),0)&amp;""),"",VLOOKUP(A1069,进货明细!$A$2:$D$5000,COLUMN($D$2),0)&amp;"")</f>
        <v/>
      </c>
      <c r="E1069" s="148"/>
      <c r="F1069" s="152"/>
      <c r="G1069" s="150" t="str">
        <f>IF(ISERROR(VLOOKUP(A1069,进货明细!$A$2:$G$5000,COLUMN($G$2),0)&amp;""),"",VLOOKUP(A1069,进货明细!$A$2:$G$5000,COLUMN($G$2),0)&amp;"")</f>
        <v/>
      </c>
      <c r="H1069" s="151" t="str">
        <f t="shared" si="35"/>
        <v/>
      </c>
      <c r="I1069" s="168"/>
      <c r="J1069" s="169"/>
      <c r="K1069" s="163"/>
      <c r="L1069" s="164" t="str">
        <f t="shared" ref="L1069:L1132" si="36">IF(F1069="","",H1069-M1069*F1069)</f>
        <v/>
      </c>
      <c r="M1069" s="165" t="e">
        <f>ROUND(VLOOKUP(A1069,当前库存!$A$2:$F$7000,COLUMN($F$3),0)&amp;"",2)</f>
        <v>#DIV/0!</v>
      </c>
      <c r="N1069" s="166"/>
      <c r="O1069" s="167" t="str">
        <f t="array" ref="O1069">INDEX(进货明细!A:A,MATCH(0,COUNTIF(O$2:O1068,进货明细!$A$2:$A$5000),)+1)&amp;""</f>
        <v/>
      </c>
      <c r="P1069" s="167" t="str">
        <f>IF(ISERROR(VLOOKUP(O1069,进货明细!$A$2:$D$5000,COLUMN($B$2),0)&amp;""),"",VLOOKUP(O1069,进货明细!$A$2:$D$5000,COLUMN($B$2),0)&amp;"")</f>
        <v/>
      </c>
      <c r="Q1069" s="174" t="str">
        <f>IF(ISERROR(VLOOKUP(O1069,进货明细!$A$2:$D$5000,COLUMN($C$2),0)&amp;""),"",VLOOKUP(O1069,进货明细!$A$2:$D$5000,COLUMN($C$2),0)&amp;"")</f>
        <v/>
      </c>
      <c r="R1069" s="167" t="str">
        <f>IF(ISERROR(VLOOKUP(O1069,进货明细!$A$2:$D$5000,COLUMN($D$2),0)&amp;""),"",VLOOKUP(O1069,进货明细!$A$2:$D$5000,COLUMN($D$2),0)&amp;"")</f>
        <v/>
      </c>
      <c r="S1069" s="167" t="str">
        <f>IF(ISERROR(VLOOKUP(O1069,进货明细!$A$2:$G$5000,COLUMN($G$2),0)&amp;""),"",VLOOKUP(O1069,进货明细!$A$2:$G$5000,COLUMN($G$2),0)&amp;"")</f>
        <v/>
      </c>
    </row>
    <row r="1070" customHeight="1" spans="1:19">
      <c r="A1070" s="175"/>
      <c r="B1070" s="153" t="str">
        <f>IF(ISERROR(VLOOKUP(A1070,进货明细!$A$2:$D$5000,COLUMN($B$2),0)&amp;""),"",VLOOKUP(A1070,进货明细!$A$2:$D$5000,COLUMN($B$2),0)&amp;"")</f>
        <v/>
      </c>
      <c r="C1070" s="147" t="str">
        <f>IF(ISERROR(VLOOKUP(A1070,进货明细!$A$2:$D$5000,COLUMN($C$2),0)&amp;""),"",VLOOKUP(A1070,进货明细!$A$2:$D$5000,COLUMN($C$2),0)&amp;"")</f>
        <v/>
      </c>
      <c r="D1070" s="147" t="str">
        <f>IF(ISERROR(VLOOKUP(A1070,进货明细!$A$2:$D$5000,COLUMN($D$2),0)&amp;""),"",VLOOKUP(A1070,进货明细!$A$2:$D$5000,COLUMN($D$2),0)&amp;"")</f>
        <v/>
      </c>
      <c r="E1070" s="148"/>
      <c r="F1070" s="152"/>
      <c r="G1070" s="150" t="str">
        <f>IF(ISERROR(VLOOKUP(A1070,进货明细!$A$2:$G$5000,COLUMN($G$2),0)&amp;""),"",VLOOKUP(A1070,进货明细!$A$2:$G$5000,COLUMN($G$2),0)&amp;"")</f>
        <v/>
      </c>
      <c r="H1070" s="151" t="str">
        <f t="shared" si="35"/>
        <v/>
      </c>
      <c r="I1070" s="168"/>
      <c r="J1070" s="169"/>
      <c r="K1070" s="163"/>
      <c r="L1070" s="164" t="str">
        <f t="shared" si="36"/>
        <v/>
      </c>
      <c r="M1070" s="165" t="e">
        <f>ROUND(VLOOKUP(A1070,当前库存!$A$2:$F$7000,COLUMN($F$3),0)&amp;"",2)</f>
        <v>#DIV/0!</v>
      </c>
      <c r="N1070" s="166"/>
      <c r="O1070" s="167" t="str">
        <f t="array" ref="O1070">INDEX(进货明细!A:A,MATCH(0,COUNTIF(O$2:O1069,进货明细!$A$2:$A$5000),)+1)&amp;""</f>
        <v/>
      </c>
      <c r="P1070" s="167" t="str">
        <f>IF(ISERROR(VLOOKUP(O1070,进货明细!$A$2:$D$5000,COLUMN($B$2),0)&amp;""),"",VLOOKUP(O1070,进货明细!$A$2:$D$5000,COLUMN($B$2),0)&amp;"")</f>
        <v/>
      </c>
      <c r="Q1070" s="174" t="str">
        <f>IF(ISERROR(VLOOKUP(O1070,进货明细!$A$2:$D$5000,COLUMN($C$2),0)&amp;""),"",VLOOKUP(O1070,进货明细!$A$2:$D$5000,COLUMN($C$2),0)&amp;"")</f>
        <v/>
      </c>
      <c r="R1070" s="167" t="str">
        <f>IF(ISERROR(VLOOKUP(O1070,进货明细!$A$2:$D$5000,COLUMN($D$2),0)&amp;""),"",VLOOKUP(O1070,进货明细!$A$2:$D$5000,COLUMN($D$2),0)&amp;"")</f>
        <v/>
      </c>
      <c r="S1070" s="167" t="str">
        <f>IF(ISERROR(VLOOKUP(O1070,进货明细!$A$2:$G$5000,COLUMN($G$2),0)&amp;""),"",VLOOKUP(O1070,进货明细!$A$2:$G$5000,COLUMN($G$2),0)&amp;"")</f>
        <v/>
      </c>
    </row>
    <row r="1071" customHeight="1" spans="1:19">
      <c r="A1071" s="175"/>
      <c r="B1071" s="153" t="str">
        <f>IF(ISERROR(VLOOKUP(A1071,进货明细!$A$2:$D$5000,COLUMN($B$2),0)&amp;""),"",VLOOKUP(A1071,进货明细!$A$2:$D$5000,COLUMN($B$2),0)&amp;"")</f>
        <v/>
      </c>
      <c r="C1071" s="147" t="str">
        <f>IF(ISERROR(VLOOKUP(A1071,进货明细!$A$2:$D$5000,COLUMN($C$2),0)&amp;""),"",VLOOKUP(A1071,进货明细!$A$2:$D$5000,COLUMN($C$2),0)&amp;"")</f>
        <v/>
      </c>
      <c r="D1071" s="147" t="str">
        <f>IF(ISERROR(VLOOKUP(A1071,进货明细!$A$2:$D$5000,COLUMN($D$2),0)&amp;""),"",VLOOKUP(A1071,进货明细!$A$2:$D$5000,COLUMN($D$2),0)&amp;"")</f>
        <v/>
      </c>
      <c r="E1071" s="148"/>
      <c r="F1071" s="152"/>
      <c r="G1071" s="150" t="str">
        <f>IF(ISERROR(VLOOKUP(A1071,进货明细!$A$2:$G$5000,COLUMN($G$2),0)&amp;""),"",VLOOKUP(A1071,进货明细!$A$2:$G$5000,COLUMN($G$2),0)&amp;"")</f>
        <v/>
      </c>
      <c r="H1071" s="151" t="str">
        <f t="shared" si="35"/>
        <v/>
      </c>
      <c r="I1071" s="168"/>
      <c r="J1071" s="169"/>
      <c r="K1071" s="163"/>
      <c r="L1071" s="164" t="str">
        <f t="shared" si="36"/>
        <v/>
      </c>
      <c r="M1071" s="165" t="e">
        <f>ROUND(VLOOKUP(A1071,当前库存!$A$2:$F$7000,COLUMN($F$3),0)&amp;"",2)</f>
        <v>#DIV/0!</v>
      </c>
      <c r="N1071" s="166"/>
      <c r="O1071" s="167" t="str">
        <f t="array" ref="O1071">INDEX(进货明细!A:A,MATCH(0,COUNTIF(O$2:O1070,进货明细!$A$2:$A$5000),)+1)&amp;""</f>
        <v/>
      </c>
      <c r="P1071" s="167" t="str">
        <f>IF(ISERROR(VLOOKUP(O1071,进货明细!$A$2:$D$5000,COLUMN($B$2),0)&amp;""),"",VLOOKUP(O1071,进货明细!$A$2:$D$5000,COLUMN($B$2),0)&amp;"")</f>
        <v/>
      </c>
      <c r="Q1071" s="174" t="str">
        <f>IF(ISERROR(VLOOKUP(O1071,进货明细!$A$2:$D$5000,COLUMN($C$2),0)&amp;""),"",VLOOKUP(O1071,进货明细!$A$2:$D$5000,COLUMN($C$2),0)&amp;"")</f>
        <v/>
      </c>
      <c r="R1071" s="167" t="str">
        <f>IF(ISERROR(VLOOKUP(O1071,进货明细!$A$2:$D$5000,COLUMN($D$2),0)&amp;""),"",VLOOKUP(O1071,进货明细!$A$2:$D$5000,COLUMN($D$2),0)&amp;"")</f>
        <v/>
      </c>
      <c r="S1071" s="167" t="str">
        <f>IF(ISERROR(VLOOKUP(O1071,进货明细!$A$2:$G$5000,COLUMN($G$2),0)&amp;""),"",VLOOKUP(O1071,进货明细!$A$2:$G$5000,COLUMN($G$2),0)&amp;"")</f>
        <v/>
      </c>
    </row>
    <row r="1072" customHeight="1" spans="1:19">
      <c r="A1072" s="175"/>
      <c r="B1072" s="153" t="str">
        <f>IF(ISERROR(VLOOKUP(A1072,进货明细!$A$2:$D$5000,COLUMN($B$2),0)&amp;""),"",VLOOKUP(A1072,进货明细!$A$2:$D$5000,COLUMN($B$2),0)&amp;"")</f>
        <v/>
      </c>
      <c r="C1072" s="147" t="str">
        <f>IF(ISERROR(VLOOKUP(A1072,进货明细!$A$2:$D$5000,COLUMN($C$2),0)&amp;""),"",VLOOKUP(A1072,进货明细!$A$2:$D$5000,COLUMN($C$2),0)&amp;"")</f>
        <v/>
      </c>
      <c r="D1072" s="147" t="str">
        <f>IF(ISERROR(VLOOKUP(A1072,进货明细!$A$2:$D$5000,COLUMN($D$2),0)&amp;""),"",VLOOKUP(A1072,进货明细!$A$2:$D$5000,COLUMN($D$2),0)&amp;"")</f>
        <v/>
      </c>
      <c r="E1072" s="148"/>
      <c r="F1072" s="152"/>
      <c r="G1072" s="150" t="str">
        <f>IF(ISERROR(VLOOKUP(A1072,进货明细!$A$2:$G$5000,COLUMN($G$2),0)&amp;""),"",VLOOKUP(A1072,进货明细!$A$2:$G$5000,COLUMN($G$2),0)&amp;"")</f>
        <v/>
      </c>
      <c r="H1072" s="151" t="str">
        <f t="shared" si="35"/>
        <v/>
      </c>
      <c r="I1072" s="168"/>
      <c r="J1072" s="169"/>
      <c r="K1072" s="163"/>
      <c r="L1072" s="164" t="str">
        <f t="shared" si="36"/>
        <v/>
      </c>
      <c r="M1072" s="165" t="e">
        <f>ROUND(VLOOKUP(A1072,当前库存!$A$2:$F$7000,COLUMN($F$3),0)&amp;"",2)</f>
        <v>#DIV/0!</v>
      </c>
      <c r="N1072" s="166"/>
      <c r="O1072" s="167" t="str">
        <f t="array" ref="O1072">INDEX(进货明细!A:A,MATCH(0,COUNTIF(O$2:O1071,进货明细!$A$2:$A$5000),)+1)&amp;""</f>
        <v/>
      </c>
      <c r="P1072" s="167" t="str">
        <f>IF(ISERROR(VLOOKUP(O1072,进货明细!$A$2:$D$5000,COLUMN($B$2),0)&amp;""),"",VLOOKUP(O1072,进货明细!$A$2:$D$5000,COLUMN($B$2),0)&amp;"")</f>
        <v/>
      </c>
      <c r="Q1072" s="174" t="str">
        <f>IF(ISERROR(VLOOKUP(O1072,进货明细!$A$2:$D$5000,COLUMN($C$2),0)&amp;""),"",VLOOKUP(O1072,进货明细!$A$2:$D$5000,COLUMN($C$2),0)&amp;"")</f>
        <v/>
      </c>
      <c r="R1072" s="167" t="str">
        <f>IF(ISERROR(VLOOKUP(O1072,进货明细!$A$2:$D$5000,COLUMN($D$2),0)&amp;""),"",VLOOKUP(O1072,进货明细!$A$2:$D$5000,COLUMN($D$2),0)&amp;"")</f>
        <v/>
      </c>
      <c r="S1072" s="167" t="str">
        <f>IF(ISERROR(VLOOKUP(O1072,进货明细!$A$2:$G$5000,COLUMN($G$2),0)&amp;""),"",VLOOKUP(O1072,进货明细!$A$2:$G$5000,COLUMN($G$2),0)&amp;"")</f>
        <v/>
      </c>
    </row>
    <row r="1073" customHeight="1" spans="1:19">
      <c r="A1073" s="175"/>
      <c r="B1073" s="153" t="str">
        <f>IF(ISERROR(VLOOKUP(A1073,进货明细!$A$2:$D$5000,COLUMN($B$2),0)&amp;""),"",VLOOKUP(A1073,进货明细!$A$2:$D$5000,COLUMN($B$2),0)&amp;"")</f>
        <v/>
      </c>
      <c r="C1073" s="147" t="str">
        <f>IF(ISERROR(VLOOKUP(A1073,进货明细!$A$2:$D$5000,COLUMN($C$2),0)&amp;""),"",VLOOKUP(A1073,进货明细!$A$2:$D$5000,COLUMN($C$2),0)&amp;"")</f>
        <v/>
      </c>
      <c r="D1073" s="147" t="str">
        <f>IF(ISERROR(VLOOKUP(A1073,进货明细!$A$2:$D$5000,COLUMN($D$2),0)&amp;""),"",VLOOKUP(A1073,进货明细!$A$2:$D$5000,COLUMN($D$2),0)&amp;"")</f>
        <v/>
      </c>
      <c r="E1073" s="148"/>
      <c r="F1073" s="152"/>
      <c r="G1073" s="150" t="str">
        <f>IF(ISERROR(VLOOKUP(A1073,进货明细!$A$2:$G$5000,COLUMN($G$2),0)&amp;""),"",VLOOKUP(A1073,进货明细!$A$2:$G$5000,COLUMN($G$2),0)&amp;"")</f>
        <v/>
      </c>
      <c r="H1073" s="151" t="str">
        <f t="shared" si="35"/>
        <v/>
      </c>
      <c r="I1073" s="168"/>
      <c r="J1073" s="169"/>
      <c r="K1073" s="163"/>
      <c r="L1073" s="164" t="str">
        <f t="shared" si="36"/>
        <v/>
      </c>
      <c r="M1073" s="165" t="e">
        <f>ROUND(VLOOKUP(A1073,当前库存!$A$2:$F$7000,COLUMN($F$3),0)&amp;"",2)</f>
        <v>#DIV/0!</v>
      </c>
      <c r="N1073" s="166"/>
      <c r="O1073" s="167" t="str">
        <f t="array" ref="O1073">INDEX(进货明细!A:A,MATCH(0,COUNTIF(O$2:O1072,进货明细!$A$2:$A$5000),)+1)&amp;""</f>
        <v/>
      </c>
      <c r="P1073" s="167" t="str">
        <f>IF(ISERROR(VLOOKUP(O1073,进货明细!$A$2:$D$5000,COLUMN($B$2),0)&amp;""),"",VLOOKUP(O1073,进货明细!$A$2:$D$5000,COLUMN($B$2),0)&amp;"")</f>
        <v/>
      </c>
      <c r="Q1073" s="174" t="str">
        <f>IF(ISERROR(VLOOKUP(O1073,进货明细!$A$2:$D$5000,COLUMN($C$2),0)&amp;""),"",VLOOKUP(O1073,进货明细!$A$2:$D$5000,COLUMN($C$2),0)&amp;"")</f>
        <v/>
      </c>
      <c r="R1073" s="167" t="str">
        <f>IF(ISERROR(VLOOKUP(O1073,进货明细!$A$2:$D$5000,COLUMN($D$2),0)&amp;""),"",VLOOKUP(O1073,进货明细!$A$2:$D$5000,COLUMN($D$2),0)&amp;"")</f>
        <v/>
      </c>
      <c r="S1073" s="167" t="str">
        <f>IF(ISERROR(VLOOKUP(O1073,进货明细!$A$2:$G$5000,COLUMN($G$2),0)&amp;""),"",VLOOKUP(O1073,进货明细!$A$2:$G$5000,COLUMN($G$2),0)&amp;"")</f>
        <v/>
      </c>
    </row>
    <row r="1074" customHeight="1" spans="1:19">
      <c r="A1074" s="175"/>
      <c r="B1074" s="153" t="str">
        <f>IF(ISERROR(VLOOKUP(A1074,进货明细!$A$2:$D$5000,COLUMN($B$2),0)&amp;""),"",VLOOKUP(A1074,进货明细!$A$2:$D$5000,COLUMN($B$2),0)&amp;"")</f>
        <v/>
      </c>
      <c r="C1074" s="147" t="str">
        <f>IF(ISERROR(VLOOKUP(A1074,进货明细!$A$2:$D$5000,COLUMN($C$2),0)&amp;""),"",VLOOKUP(A1074,进货明细!$A$2:$D$5000,COLUMN($C$2),0)&amp;"")</f>
        <v/>
      </c>
      <c r="D1074" s="147" t="str">
        <f>IF(ISERROR(VLOOKUP(A1074,进货明细!$A$2:$D$5000,COLUMN($D$2),0)&amp;""),"",VLOOKUP(A1074,进货明细!$A$2:$D$5000,COLUMN($D$2),0)&amp;"")</f>
        <v/>
      </c>
      <c r="E1074" s="148"/>
      <c r="F1074" s="152"/>
      <c r="G1074" s="150" t="str">
        <f>IF(ISERROR(VLOOKUP(A1074,进货明细!$A$2:$G$5000,COLUMN($G$2),0)&amp;""),"",VLOOKUP(A1074,进货明细!$A$2:$G$5000,COLUMN($G$2),0)&amp;"")</f>
        <v/>
      </c>
      <c r="H1074" s="151" t="str">
        <f t="shared" si="35"/>
        <v/>
      </c>
      <c r="I1074" s="168"/>
      <c r="J1074" s="169"/>
      <c r="K1074" s="163"/>
      <c r="L1074" s="164" t="str">
        <f t="shared" si="36"/>
        <v/>
      </c>
      <c r="M1074" s="165" t="e">
        <f>ROUND(VLOOKUP(A1074,当前库存!$A$2:$F$7000,COLUMN($F$3),0)&amp;"",2)</f>
        <v>#DIV/0!</v>
      </c>
      <c r="N1074" s="166"/>
      <c r="O1074" s="167" t="str">
        <f t="array" ref="O1074">INDEX(进货明细!A:A,MATCH(0,COUNTIF(O$2:O1073,进货明细!$A$2:$A$5000),)+1)&amp;""</f>
        <v/>
      </c>
      <c r="P1074" s="167" t="str">
        <f>IF(ISERROR(VLOOKUP(O1074,进货明细!$A$2:$D$5000,COLUMN($B$2),0)&amp;""),"",VLOOKUP(O1074,进货明细!$A$2:$D$5000,COLUMN($B$2),0)&amp;"")</f>
        <v/>
      </c>
      <c r="Q1074" s="174" t="str">
        <f>IF(ISERROR(VLOOKUP(O1074,进货明细!$A$2:$D$5000,COLUMN($C$2),0)&amp;""),"",VLOOKUP(O1074,进货明细!$A$2:$D$5000,COLUMN($C$2),0)&amp;"")</f>
        <v/>
      </c>
      <c r="R1074" s="167" t="str">
        <f>IF(ISERROR(VLOOKUP(O1074,进货明细!$A$2:$D$5000,COLUMN($D$2),0)&amp;""),"",VLOOKUP(O1074,进货明细!$A$2:$D$5000,COLUMN($D$2),0)&amp;"")</f>
        <v/>
      </c>
      <c r="S1074" s="167" t="str">
        <f>IF(ISERROR(VLOOKUP(O1074,进货明细!$A$2:$G$5000,COLUMN($G$2),0)&amp;""),"",VLOOKUP(O1074,进货明细!$A$2:$G$5000,COLUMN($G$2),0)&amp;"")</f>
        <v/>
      </c>
    </row>
    <row r="1075" customHeight="1" spans="1:19">
      <c r="A1075" s="175"/>
      <c r="B1075" s="153" t="str">
        <f>IF(ISERROR(VLOOKUP(A1075,进货明细!$A$2:$D$5000,COLUMN($B$2),0)&amp;""),"",VLOOKUP(A1075,进货明细!$A$2:$D$5000,COLUMN($B$2),0)&amp;"")</f>
        <v/>
      </c>
      <c r="C1075" s="147" t="str">
        <f>IF(ISERROR(VLOOKUP(A1075,进货明细!$A$2:$D$5000,COLUMN($C$2),0)&amp;""),"",VLOOKUP(A1075,进货明细!$A$2:$D$5000,COLUMN($C$2),0)&amp;"")</f>
        <v/>
      </c>
      <c r="D1075" s="147" t="str">
        <f>IF(ISERROR(VLOOKUP(A1075,进货明细!$A$2:$D$5000,COLUMN($D$2),0)&amp;""),"",VLOOKUP(A1075,进货明细!$A$2:$D$5000,COLUMN($D$2),0)&amp;"")</f>
        <v/>
      </c>
      <c r="E1075" s="148"/>
      <c r="F1075" s="152"/>
      <c r="G1075" s="150" t="str">
        <f>IF(ISERROR(VLOOKUP(A1075,进货明细!$A$2:$G$5000,COLUMN($G$2),0)&amp;""),"",VLOOKUP(A1075,进货明细!$A$2:$G$5000,COLUMN($G$2),0)&amp;"")</f>
        <v/>
      </c>
      <c r="H1075" s="151" t="str">
        <f t="shared" si="35"/>
        <v/>
      </c>
      <c r="I1075" s="168"/>
      <c r="J1075" s="169"/>
      <c r="K1075" s="163"/>
      <c r="L1075" s="164" t="str">
        <f t="shared" si="36"/>
        <v/>
      </c>
      <c r="M1075" s="165" t="e">
        <f>ROUND(VLOOKUP(A1075,当前库存!$A$2:$F$7000,COLUMN($F$3),0)&amp;"",2)</f>
        <v>#DIV/0!</v>
      </c>
      <c r="N1075" s="166"/>
      <c r="O1075" s="167" t="str">
        <f t="array" ref="O1075">INDEX(进货明细!A:A,MATCH(0,COUNTIF(O$2:O1074,进货明细!$A$2:$A$5000),)+1)&amp;""</f>
        <v/>
      </c>
      <c r="P1075" s="167" t="str">
        <f>IF(ISERROR(VLOOKUP(O1075,进货明细!$A$2:$D$5000,COLUMN($B$2),0)&amp;""),"",VLOOKUP(O1075,进货明细!$A$2:$D$5000,COLUMN($B$2),0)&amp;"")</f>
        <v/>
      </c>
      <c r="Q1075" s="174" t="str">
        <f>IF(ISERROR(VLOOKUP(O1075,进货明细!$A$2:$D$5000,COLUMN($C$2),0)&amp;""),"",VLOOKUP(O1075,进货明细!$A$2:$D$5000,COLUMN($C$2),0)&amp;"")</f>
        <v/>
      </c>
      <c r="R1075" s="167" t="str">
        <f>IF(ISERROR(VLOOKUP(O1075,进货明细!$A$2:$D$5000,COLUMN($D$2),0)&amp;""),"",VLOOKUP(O1075,进货明细!$A$2:$D$5000,COLUMN($D$2),0)&amp;"")</f>
        <v/>
      </c>
      <c r="S1075" s="167" t="str">
        <f>IF(ISERROR(VLOOKUP(O1075,进货明细!$A$2:$G$5000,COLUMN($G$2),0)&amp;""),"",VLOOKUP(O1075,进货明细!$A$2:$G$5000,COLUMN($G$2),0)&amp;"")</f>
        <v/>
      </c>
    </row>
    <row r="1076" customHeight="1" spans="1:19">
      <c r="A1076" s="175"/>
      <c r="B1076" s="153" t="str">
        <f>IF(ISERROR(VLOOKUP(A1076,进货明细!$A$2:$D$5000,COLUMN($B$2),0)&amp;""),"",VLOOKUP(A1076,进货明细!$A$2:$D$5000,COLUMN($B$2),0)&amp;"")</f>
        <v/>
      </c>
      <c r="C1076" s="147" t="str">
        <f>IF(ISERROR(VLOOKUP(A1076,进货明细!$A$2:$D$5000,COLUMN($C$2),0)&amp;""),"",VLOOKUP(A1076,进货明细!$A$2:$D$5000,COLUMN($C$2),0)&amp;"")</f>
        <v/>
      </c>
      <c r="D1076" s="147" t="str">
        <f>IF(ISERROR(VLOOKUP(A1076,进货明细!$A$2:$D$5000,COLUMN($D$2),0)&amp;""),"",VLOOKUP(A1076,进货明细!$A$2:$D$5000,COLUMN($D$2),0)&amp;"")</f>
        <v/>
      </c>
      <c r="E1076" s="148"/>
      <c r="F1076" s="152"/>
      <c r="G1076" s="150" t="str">
        <f>IF(ISERROR(VLOOKUP(A1076,进货明细!$A$2:$G$5000,COLUMN($G$2),0)&amp;""),"",VLOOKUP(A1076,进货明细!$A$2:$G$5000,COLUMN($G$2),0)&amp;"")</f>
        <v/>
      </c>
      <c r="H1076" s="151" t="str">
        <f t="shared" si="35"/>
        <v/>
      </c>
      <c r="I1076" s="168"/>
      <c r="J1076" s="169"/>
      <c r="K1076" s="163"/>
      <c r="L1076" s="164" t="str">
        <f t="shared" si="36"/>
        <v/>
      </c>
      <c r="M1076" s="165" t="e">
        <f>ROUND(VLOOKUP(A1076,当前库存!$A$2:$F$7000,COLUMN($F$3),0)&amp;"",2)</f>
        <v>#DIV/0!</v>
      </c>
      <c r="N1076" s="166"/>
      <c r="O1076" s="167" t="str">
        <f t="array" ref="O1076">INDEX(进货明细!A:A,MATCH(0,COUNTIF(O$2:O1075,进货明细!$A$2:$A$5000),)+1)&amp;""</f>
        <v/>
      </c>
      <c r="P1076" s="167" t="str">
        <f>IF(ISERROR(VLOOKUP(O1076,进货明细!$A$2:$D$5000,COLUMN($B$2),0)&amp;""),"",VLOOKUP(O1076,进货明细!$A$2:$D$5000,COLUMN($B$2),0)&amp;"")</f>
        <v/>
      </c>
      <c r="Q1076" s="174" t="str">
        <f>IF(ISERROR(VLOOKUP(O1076,进货明细!$A$2:$D$5000,COLUMN($C$2),0)&amp;""),"",VLOOKUP(O1076,进货明细!$A$2:$D$5000,COLUMN($C$2),0)&amp;"")</f>
        <v/>
      </c>
      <c r="R1076" s="167" t="str">
        <f>IF(ISERROR(VLOOKUP(O1076,进货明细!$A$2:$D$5000,COLUMN($D$2),0)&amp;""),"",VLOOKUP(O1076,进货明细!$A$2:$D$5000,COLUMN($D$2),0)&amp;"")</f>
        <v/>
      </c>
      <c r="S1076" s="167" t="str">
        <f>IF(ISERROR(VLOOKUP(O1076,进货明细!$A$2:$G$5000,COLUMN($G$2),0)&amp;""),"",VLOOKUP(O1076,进货明细!$A$2:$G$5000,COLUMN($G$2),0)&amp;"")</f>
        <v/>
      </c>
    </row>
    <row r="1077" customHeight="1" spans="1:19">
      <c r="A1077" s="175"/>
      <c r="B1077" s="153" t="str">
        <f>IF(ISERROR(VLOOKUP(A1077,进货明细!$A$2:$D$5000,COLUMN($B$2),0)&amp;""),"",VLOOKUP(A1077,进货明细!$A$2:$D$5000,COLUMN($B$2),0)&amp;"")</f>
        <v/>
      </c>
      <c r="C1077" s="147" t="str">
        <f>IF(ISERROR(VLOOKUP(A1077,进货明细!$A$2:$D$5000,COLUMN($C$2),0)&amp;""),"",VLOOKUP(A1077,进货明细!$A$2:$D$5000,COLUMN($C$2),0)&amp;"")</f>
        <v/>
      </c>
      <c r="D1077" s="147" t="str">
        <f>IF(ISERROR(VLOOKUP(A1077,进货明细!$A$2:$D$5000,COLUMN($D$2),0)&amp;""),"",VLOOKUP(A1077,进货明细!$A$2:$D$5000,COLUMN($D$2),0)&amp;"")</f>
        <v/>
      </c>
      <c r="E1077" s="148"/>
      <c r="F1077" s="152"/>
      <c r="G1077" s="150" t="str">
        <f>IF(ISERROR(VLOOKUP(A1077,进货明细!$A$2:$G$5000,COLUMN($G$2),0)&amp;""),"",VLOOKUP(A1077,进货明细!$A$2:$G$5000,COLUMN($G$2),0)&amp;"")</f>
        <v/>
      </c>
      <c r="H1077" s="151" t="str">
        <f t="shared" si="35"/>
        <v/>
      </c>
      <c r="I1077" s="168"/>
      <c r="J1077" s="169"/>
      <c r="K1077" s="163"/>
      <c r="L1077" s="164" t="str">
        <f t="shared" si="36"/>
        <v/>
      </c>
      <c r="M1077" s="165" t="e">
        <f>ROUND(VLOOKUP(A1077,当前库存!$A$2:$F$7000,COLUMN($F$3),0)&amp;"",2)</f>
        <v>#DIV/0!</v>
      </c>
      <c r="N1077" s="166"/>
      <c r="O1077" s="167" t="str">
        <f t="array" ref="O1077">INDEX(进货明细!A:A,MATCH(0,COUNTIF(O$2:O1076,进货明细!$A$2:$A$5000),)+1)&amp;""</f>
        <v/>
      </c>
      <c r="P1077" s="167" t="str">
        <f>IF(ISERROR(VLOOKUP(O1077,进货明细!$A$2:$D$5000,COLUMN($B$2),0)&amp;""),"",VLOOKUP(O1077,进货明细!$A$2:$D$5000,COLUMN($B$2),0)&amp;"")</f>
        <v/>
      </c>
      <c r="Q1077" s="174" t="str">
        <f>IF(ISERROR(VLOOKUP(O1077,进货明细!$A$2:$D$5000,COLUMN($C$2),0)&amp;""),"",VLOOKUP(O1077,进货明细!$A$2:$D$5000,COLUMN($C$2),0)&amp;"")</f>
        <v/>
      </c>
      <c r="R1077" s="167" t="str">
        <f>IF(ISERROR(VLOOKUP(O1077,进货明细!$A$2:$D$5000,COLUMN($D$2),0)&amp;""),"",VLOOKUP(O1077,进货明细!$A$2:$D$5000,COLUMN($D$2),0)&amp;"")</f>
        <v/>
      </c>
      <c r="S1077" s="167" t="str">
        <f>IF(ISERROR(VLOOKUP(O1077,进货明细!$A$2:$G$5000,COLUMN($G$2),0)&amp;""),"",VLOOKUP(O1077,进货明细!$A$2:$G$5000,COLUMN($G$2),0)&amp;"")</f>
        <v/>
      </c>
    </row>
    <row r="1078" customHeight="1" spans="1:19">
      <c r="A1078" s="175"/>
      <c r="B1078" s="153" t="str">
        <f>IF(ISERROR(VLOOKUP(A1078,进货明细!$A$2:$D$5000,COLUMN($B$2),0)&amp;""),"",VLOOKUP(A1078,进货明细!$A$2:$D$5000,COLUMN($B$2),0)&amp;"")</f>
        <v/>
      </c>
      <c r="C1078" s="147" t="str">
        <f>IF(ISERROR(VLOOKUP(A1078,进货明细!$A$2:$D$5000,COLUMN($C$2),0)&amp;""),"",VLOOKUP(A1078,进货明细!$A$2:$D$5000,COLUMN($C$2),0)&amp;"")</f>
        <v/>
      </c>
      <c r="D1078" s="147" t="str">
        <f>IF(ISERROR(VLOOKUP(A1078,进货明细!$A$2:$D$5000,COLUMN($D$2),0)&amp;""),"",VLOOKUP(A1078,进货明细!$A$2:$D$5000,COLUMN($D$2),0)&amp;"")</f>
        <v/>
      </c>
      <c r="E1078" s="148"/>
      <c r="F1078" s="152"/>
      <c r="G1078" s="150" t="str">
        <f>IF(ISERROR(VLOOKUP(A1078,进货明细!$A$2:$G$5000,COLUMN($G$2),0)&amp;""),"",VLOOKUP(A1078,进货明细!$A$2:$G$5000,COLUMN($G$2),0)&amp;"")</f>
        <v/>
      </c>
      <c r="H1078" s="151" t="str">
        <f t="shared" si="35"/>
        <v/>
      </c>
      <c r="I1078" s="168"/>
      <c r="J1078" s="169"/>
      <c r="K1078" s="163"/>
      <c r="L1078" s="164" t="str">
        <f t="shared" si="36"/>
        <v/>
      </c>
      <c r="M1078" s="165" t="e">
        <f>ROUND(VLOOKUP(A1078,当前库存!$A$2:$F$7000,COLUMN($F$3),0)&amp;"",2)</f>
        <v>#DIV/0!</v>
      </c>
      <c r="N1078" s="166"/>
      <c r="O1078" s="167" t="str">
        <f t="array" ref="O1078">INDEX(进货明细!A:A,MATCH(0,COUNTIF(O$2:O1077,进货明细!$A$2:$A$5000),)+1)&amp;""</f>
        <v/>
      </c>
      <c r="P1078" s="167" t="str">
        <f>IF(ISERROR(VLOOKUP(O1078,进货明细!$A$2:$D$5000,COLUMN($B$2),0)&amp;""),"",VLOOKUP(O1078,进货明细!$A$2:$D$5000,COLUMN($B$2),0)&amp;"")</f>
        <v/>
      </c>
      <c r="Q1078" s="174" t="str">
        <f>IF(ISERROR(VLOOKUP(O1078,进货明细!$A$2:$D$5000,COLUMN($C$2),0)&amp;""),"",VLOOKUP(O1078,进货明细!$A$2:$D$5000,COLUMN($C$2),0)&amp;"")</f>
        <v/>
      </c>
      <c r="R1078" s="167" t="str">
        <f>IF(ISERROR(VLOOKUP(O1078,进货明细!$A$2:$D$5000,COLUMN($D$2),0)&amp;""),"",VLOOKUP(O1078,进货明细!$A$2:$D$5000,COLUMN($D$2),0)&amp;"")</f>
        <v/>
      </c>
      <c r="S1078" s="167" t="str">
        <f>IF(ISERROR(VLOOKUP(O1078,进货明细!$A$2:$G$5000,COLUMN($G$2),0)&amp;""),"",VLOOKUP(O1078,进货明细!$A$2:$G$5000,COLUMN($G$2),0)&amp;"")</f>
        <v/>
      </c>
    </row>
    <row r="1079" customHeight="1" spans="1:19">
      <c r="A1079" s="175"/>
      <c r="B1079" s="153" t="str">
        <f>IF(ISERROR(VLOOKUP(A1079,进货明细!$A$2:$D$5000,COLUMN($B$2),0)&amp;""),"",VLOOKUP(A1079,进货明细!$A$2:$D$5000,COLUMN($B$2),0)&amp;"")</f>
        <v/>
      </c>
      <c r="C1079" s="147" t="str">
        <f>IF(ISERROR(VLOOKUP(A1079,进货明细!$A$2:$D$5000,COLUMN($C$2),0)&amp;""),"",VLOOKUP(A1079,进货明细!$A$2:$D$5000,COLUMN($C$2),0)&amp;"")</f>
        <v/>
      </c>
      <c r="D1079" s="147" t="str">
        <f>IF(ISERROR(VLOOKUP(A1079,进货明细!$A$2:$D$5000,COLUMN($D$2),0)&amp;""),"",VLOOKUP(A1079,进货明细!$A$2:$D$5000,COLUMN($D$2),0)&amp;"")</f>
        <v/>
      </c>
      <c r="E1079" s="148"/>
      <c r="F1079" s="152"/>
      <c r="G1079" s="150" t="str">
        <f>IF(ISERROR(VLOOKUP(A1079,进货明细!$A$2:$G$5000,COLUMN($G$2),0)&amp;""),"",VLOOKUP(A1079,进货明细!$A$2:$G$5000,COLUMN($G$2),0)&amp;"")</f>
        <v/>
      </c>
      <c r="H1079" s="151" t="str">
        <f t="shared" si="35"/>
        <v/>
      </c>
      <c r="I1079" s="168"/>
      <c r="J1079" s="169"/>
      <c r="K1079" s="163"/>
      <c r="L1079" s="164" t="str">
        <f t="shared" si="36"/>
        <v/>
      </c>
      <c r="M1079" s="165" t="e">
        <f>ROUND(VLOOKUP(A1079,当前库存!$A$2:$F$7000,COLUMN($F$3),0)&amp;"",2)</f>
        <v>#DIV/0!</v>
      </c>
      <c r="N1079" s="166"/>
      <c r="O1079" s="167" t="str">
        <f t="array" ref="O1079">INDEX(进货明细!A:A,MATCH(0,COUNTIF(O$2:O1078,进货明细!$A$2:$A$5000),)+1)&amp;""</f>
        <v/>
      </c>
      <c r="P1079" s="167" t="str">
        <f>IF(ISERROR(VLOOKUP(O1079,进货明细!$A$2:$D$5000,COLUMN($B$2),0)&amp;""),"",VLOOKUP(O1079,进货明细!$A$2:$D$5000,COLUMN($B$2),0)&amp;"")</f>
        <v/>
      </c>
      <c r="Q1079" s="174" t="str">
        <f>IF(ISERROR(VLOOKUP(O1079,进货明细!$A$2:$D$5000,COLUMN($C$2),0)&amp;""),"",VLOOKUP(O1079,进货明细!$A$2:$D$5000,COLUMN($C$2),0)&amp;"")</f>
        <v/>
      </c>
      <c r="R1079" s="167" t="str">
        <f>IF(ISERROR(VLOOKUP(O1079,进货明细!$A$2:$D$5000,COLUMN($D$2),0)&amp;""),"",VLOOKUP(O1079,进货明细!$A$2:$D$5000,COLUMN($D$2),0)&amp;"")</f>
        <v/>
      </c>
      <c r="S1079" s="167" t="str">
        <f>IF(ISERROR(VLOOKUP(O1079,进货明细!$A$2:$G$5000,COLUMN($G$2),0)&amp;""),"",VLOOKUP(O1079,进货明细!$A$2:$G$5000,COLUMN($G$2),0)&amp;"")</f>
        <v/>
      </c>
    </row>
    <row r="1080" customHeight="1" spans="1:19">
      <c r="A1080" s="175"/>
      <c r="B1080" s="153" t="str">
        <f>IF(ISERROR(VLOOKUP(A1080,进货明细!$A$2:$D$5000,COLUMN($B$2),0)&amp;""),"",VLOOKUP(A1080,进货明细!$A$2:$D$5000,COLUMN($B$2),0)&amp;"")</f>
        <v/>
      </c>
      <c r="C1080" s="147" t="str">
        <f>IF(ISERROR(VLOOKUP(A1080,进货明细!$A$2:$D$5000,COLUMN($C$2),0)&amp;""),"",VLOOKUP(A1080,进货明细!$A$2:$D$5000,COLUMN($C$2),0)&amp;"")</f>
        <v/>
      </c>
      <c r="D1080" s="147" t="str">
        <f>IF(ISERROR(VLOOKUP(A1080,进货明细!$A$2:$D$5000,COLUMN($D$2),0)&amp;""),"",VLOOKUP(A1080,进货明细!$A$2:$D$5000,COLUMN($D$2),0)&amp;"")</f>
        <v/>
      </c>
      <c r="E1080" s="148"/>
      <c r="F1080" s="152"/>
      <c r="G1080" s="150" t="str">
        <f>IF(ISERROR(VLOOKUP(A1080,进货明细!$A$2:$G$5000,COLUMN($G$2),0)&amp;""),"",VLOOKUP(A1080,进货明细!$A$2:$G$5000,COLUMN($G$2),0)&amp;"")</f>
        <v/>
      </c>
      <c r="H1080" s="151" t="str">
        <f t="shared" si="35"/>
        <v/>
      </c>
      <c r="I1080" s="168"/>
      <c r="J1080" s="169"/>
      <c r="K1080" s="163"/>
      <c r="L1080" s="164" t="str">
        <f t="shared" si="36"/>
        <v/>
      </c>
      <c r="M1080" s="165" t="e">
        <f>ROUND(VLOOKUP(A1080,当前库存!$A$2:$F$7000,COLUMN($F$3),0)&amp;"",2)</f>
        <v>#DIV/0!</v>
      </c>
      <c r="N1080" s="166"/>
      <c r="O1080" s="167" t="str">
        <f t="array" ref="O1080">INDEX(进货明细!A:A,MATCH(0,COUNTIF(O$2:O1079,进货明细!$A$2:$A$5000),)+1)&amp;""</f>
        <v/>
      </c>
      <c r="P1080" s="167" t="str">
        <f>IF(ISERROR(VLOOKUP(O1080,进货明细!$A$2:$D$5000,COLUMN($B$2),0)&amp;""),"",VLOOKUP(O1080,进货明细!$A$2:$D$5000,COLUMN($B$2),0)&amp;"")</f>
        <v/>
      </c>
      <c r="Q1080" s="174" t="str">
        <f>IF(ISERROR(VLOOKUP(O1080,进货明细!$A$2:$D$5000,COLUMN($C$2),0)&amp;""),"",VLOOKUP(O1080,进货明细!$A$2:$D$5000,COLUMN($C$2),0)&amp;"")</f>
        <v/>
      </c>
      <c r="R1080" s="167" t="str">
        <f>IF(ISERROR(VLOOKUP(O1080,进货明细!$A$2:$D$5000,COLUMN($D$2),0)&amp;""),"",VLOOKUP(O1080,进货明细!$A$2:$D$5000,COLUMN($D$2),0)&amp;"")</f>
        <v/>
      </c>
      <c r="S1080" s="167" t="str">
        <f>IF(ISERROR(VLOOKUP(O1080,进货明细!$A$2:$G$5000,COLUMN($G$2),0)&amp;""),"",VLOOKUP(O1080,进货明细!$A$2:$G$5000,COLUMN($G$2),0)&amp;"")</f>
        <v/>
      </c>
    </row>
    <row r="1081" customHeight="1" spans="1:19">
      <c r="A1081" s="175"/>
      <c r="B1081" s="153" t="str">
        <f>IF(ISERROR(VLOOKUP(A1081,进货明细!$A$2:$D$5000,COLUMN($B$2),0)&amp;""),"",VLOOKUP(A1081,进货明细!$A$2:$D$5000,COLUMN($B$2),0)&amp;"")</f>
        <v/>
      </c>
      <c r="C1081" s="147" t="str">
        <f>IF(ISERROR(VLOOKUP(A1081,进货明细!$A$2:$D$5000,COLUMN($C$2),0)&amp;""),"",VLOOKUP(A1081,进货明细!$A$2:$D$5000,COLUMN($C$2),0)&amp;"")</f>
        <v/>
      </c>
      <c r="D1081" s="147" t="str">
        <f>IF(ISERROR(VLOOKUP(A1081,进货明细!$A$2:$D$5000,COLUMN($D$2),0)&amp;""),"",VLOOKUP(A1081,进货明细!$A$2:$D$5000,COLUMN($D$2),0)&amp;"")</f>
        <v/>
      </c>
      <c r="E1081" s="148"/>
      <c r="F1081" s="152"/>
      <c r="G1081" s="150" t="str">
        <f>IF(ISERROR(VLOOKUP(A1081,进货明细!$A$2:$G$5000,COLUMN($G$2),0)&amp;""),"",VLOOKUP(A1081,进货明细!$A$2:$G$5000,COLUMN($G$2),0)&amp;"")</f>
        <v/>
      </c>
      <c r="H1081" s="151" t="str">
        <f t="shared" si="35"/>
        <v/>
      </c>
      <c r="I1081" s="168"/>
      <c r="J1081" s="169"/>
      <c r="K1081" s="163"/>
      <c r="L1081" s="164" t="str">
        <f t="shared" si="36"/>
        <v/>
      </c>
      <c r="M1081" s="165" t="e">
        <f>ROUND(VLOOKUP(A1081,当前库存!$A$2:$F$7000,COLUMN($F$3),0)&amp;"",2)</f>
        <v>#DIV/0!</v>
      </c>
      <c r="N1081" s="166"/>
      <c r="O1081" s="167" t="str">
        <f t="array" ref="O1081">INDEX(进货明细!A:A,MATCH(0,COUNTIF(O$2:O1080,进货明细!$A$2:$A$5000),)+1)&amp;""</f>
        <v/>
      </c>
      <c r="P1081" s="167" t="str">
        <f>IF(ISERROR(VLOOKUP(O1081,进货明细!$A$2:$D$5000,COLUMN($B$2),0)&amp;""),"",VLOOKUP(O1081,进货明细!$A$2:$D$5000,COLUMN($B$2),0)&amp;"")</f>
        <v/>
      </c>
      <c r="Q1081" s="174" t="str">
        <f>IF(ISERROR(VLOOKUP(O1081,进货明细!$A$2:$D$5000,COLUMN($C$2),0)&amp;""),"",VLOOKUP(O1081,进货明细!$A$2:$D$5000,COLUMN($C$2),0)&amp;"")</f>
        <v/>
      </c>
      <c r="R1081" s="167" t="str">
        <f>IF(ISERROR(VLOOKUP(O1081,进货明细!$A$2:$D$5000,COLUMN($D$2),0)&amp;""),"",VLOOKUP(O1081,进货明细!$A$2:$D$5000,COLUMN($D$2),0)&amp;"")</f>
        <v/>
      </c>
      <c r="S1081" s="167" t="str">
        <f>IF(ISERROR(VLOOKUP(O1081,进货明细!$A$2:$G$5000,COLUMN($G$2),0)&amp;""),"",VLOOKUP(O1081,进货明细!$A$2:$G$5000,COLUMN($G$2),0)&amp;"")</f>
        <v/>
      </c>
    </row>
    <row r="1082" customHeight="1" spans="1:19">
      <c r="A1082" s="175"/>
      <c r="B1082" s="153" t="str">
        <f>IF(ISERROR(VLOOKUP(A1082,进货明细!$A$2:$D$5000,COLUMN($B$2),0)&amp;""),"",VLOOKUP(A1082,进货明细!$A$2:$D$5000,COLUMN($B$2),0)&amp;"")</f>
        <v/>
      </c>
      <c r="C1082" s="147" t="str">
        <f>IF(ISERROR(VLOOKUP(A1082,进货明细!$A$2:$D$5000,COLUMN($C$2),0)&amp;""),"",VLOOKUP(A1082,进货明细!$A$2:$D$5000,COLUMN($C$2),0)&amp;"")</f>
        <v/>
      </c>
      <c r="D1082" s="147" t="str">
        <f>IF(ISERROR(VLOOKUP(A1082,进货明细!$A$2:$D$5000,COLUMN($D$2),0)&amp;""),"",VLOOKUP(A1082,进货明细!$A$2:$D$5000,COLUMN($D$2),0)&amp;"")</f>
        <v/>
      </c>
      <c r="E1082" s="148"/>
      <c r="F1082" s="152"/>
      <c r="G1082" s="150" t="str">
        <f>IF(ISERROR(VLOOKUP(A1082,进货明细!$A$2:$G$5000,COLUMN($G$2),0)&amp;""),"",VLOOKUP(A1082,进货明细!$A$2:$G$5000,COLUMN($G$2),0)&amp;"")</f>
        <v/>
      </c>
      <c r="H1082" s="151" t="str">
        <f t="shared" si="35"/>
        <v/>
      </c>
      <c r="I1082" s="168"/>
      <c r="J1082" s="169"/>
      <c r="K1082" s="163"/>
      <c r="L1082" s="164" t="str">
        <f t="shared" si="36"/>
        <v/>
      </c>
      <c r="M1082" s="165" t="e">
        <f>ROUND(VLOOKUP(A1082,当前库存!$A$2:$F$7000,COLUMN($F$3),0)&amp;"",2)</f>
        <v>#DIV/0!</v>
      </c>
      <c r="N1082" s="166"/>
      <c r="O1082" s="167" t="str">
        <f t="array" ref="O1082">INDEX(进货明细!A:A,MATCH(0,COUNTIF(O$2:O1081,进货明细!$A$2:$A$5000),)+1)&amp;""</f>
        <v/>
      </c>
      <c r="P1082" s="167" t="str">
        <f>IF(ISERROR(VLOOKUP(O1082,进货明细!$A$2:$D$5000,COLUMN($B$2),0)&amp;""),"",VLOOKUP(O1082,进货明细!$A$2:$D$5000,COLUMN($B$2),0)&amp;"")</f>
        <v/>
      </c>
      <c r="Q1082" s="174" t="str">
        <f>IF(ISERROR(VLOOKUP(O1082,进货明细!$A$2:$D$5000,COLUMN($C$2),0)&amp;""),"",VLOOKUP(O1082,进货明细!$A$2:$D$5000,COLUMN($C$2),0)&amp;"")</f>
        <v/>
      </c>
      <c r="R1082" s="167" t="str">
        <f>IF(ISERROR(VLOOKUP(O1082,进货明细!$A$2:$D$5000,COLUMN($D$2),0)&amp;""),"",VLOOKUP(O1082,进货明细!$A$2:$D$5000,COLUMN($D$2),0)&amp;"")</f>
        <v/>
      </c>
      <c r="S1082" s="167" t="str">
        <f>IF(ISERROR(VLOOKUP(O1082,进货明细!$A$2:$G$5000,COLUMN($G$2),0)&amp;""),"",VLOOKUP(O1082,进货明细!$A$2:$G$5000,COLUMN($G$2),0)&amp;"")</f>
        <v/>
      </c>
    </row>
    <row r="1083" customHeight="1" spans="1:19">
      <c r="A1083" s="175"/>
      <c r="B1083" s="153" t="str">
        <f>IF(ISERROR(VLOOKUP(A1083,进货明细!$A$2:$D$5000,COLUMN($B$2),0)&amp;""),"",VLOOKUP(A1083,进货明细!$A$2:$D$5000,COLUMN($B$2),0)&amp;"")</f>
        <v/>
      </c>
      <c r="C1083" s="147" t="str">
        <f>IF(ISERROR(VLOOKUP(A1083,进货明细!$A$2:$D$5000,COLUMN($C$2),0)&amp;""),"",VLOOKUP(A1083,进货明细!$A$2:$D$5000,COLUMN($C$2),0)&amp;"")</f>
        <v/>
      </c>
      <c r="D1083" s="147" t="str">
        <f>IF(ISERROR(VLOOKUP(A1083,进货明细!$A$2:$D$5000,COLUMN($D$2),0)&amp;""),"",VLOOKUP(A1083,进货明细!$A$2:$D$5000,COLUMN($D$2),0)&amp;"")</f>
        <v/>
      </c>
      <c r="E1083" s="148"/>
      <c r="F1083" s="152"/>
      <c r="G1083" s="150" t="str">
        <f>IF(ISERROR(VLOOKUP(A1083,进货明细!$A$2:$G$5000,COLUMN($G$2),0)&amp;""),"",VLOOKUP(A1083,进货明细!$A$2:$G$5000,COLUMN($G$2),0)&amp;"")</f>
        <v/>
      </c>
      <c r="H1083" s="151" t="str">
        <f t="shared" si="35"/>
        <v/>
      </c>
      <c r="I1083" s="168"/>
      <c r="J1083" s="169"/>
      <c r="K1083" s="163"/>
      <c r="L1083" s="164" t="str">
        <f t="shared" si="36"/>
        <v/>
      </c>
      <c r="M1083" s="165" t="e">
        <f>ROUND(VLOOKUP(A1083,当前库存!$A$2:$F$7000,COLUMN($F$3),0)&amp;"",2)</f>
        <v>#DIV/0!</v>
      </c>
      <c r="N1083" s="166"/>
      <c r="O1083" s="167" t="str">
        <f t="array" ref="O1083">INDEX(进货明细!A:A,MATCH(0,COUNTIF(O$2:O1082,进货明细!$A$2:$A$5000),)+1)&amp;""</f>
        <v/>
      </c>
      <c r="P1083" s="167" t="str">
        <f>IF(ISERROR(VLOOKUP(O1083,进货明细!$A$2:$D$5000,COLUMN($B$2),0)&amp;""),"",VLOOKUP(O1083,进货明细!$A$2:$D$5000,COLUMN($B$2),0)&amp;"")</f>
        <v/>
      </c>
      <c r="Q1083" s="174" t="str">
        <f>IF(ISERROR(VLOOKUP(O1083,进货明细!$A$2:$D$5000,COLUMN($C$2),0)&amp;""),"",VLOOKUP(O1083,进货明细!$A$2:$D$5000,COLUMN($C$2),0)&amp;"")</f>
        <v/>
      </c>
      <c r="R1083" s="167" t="str">
        <f>IF(ISERROR(VLOOKUP(O1083,进货明细!$A$2:$D$5000,COLUMN($D$2),0)&amp;""),"",VLOOKUP(O1083,进货明细!$A$2:$D$5000,COLUMN($D$2),0)&amp;"")</f>
        <v/>
      </c>
      <c r="S1083" s="167" t="str">
        <f>IF(ISERROR(VLOOKUP(O1083,进货明细!$A$2:$G$5000,COLUMN($G$2),0)&amp;""),"",VLOOKUP(O1083,进货明细!$A$2:$G$5000,COLUMN($G$2),0)&amp;"")</f>
        <v/>
      </c>
    </row>
    <row r="1084" customHeight="1" spans="1:19">
      <c r="A1084" s="175"/>
      <c r="B1084" s="153" t="str">
        <f>IF(ISERROR(VLOOKUP(A1084,进货明细!$A$2:$D$5000,COLUMN($B$2),0)&amp;""),"",VLOOKUP(A1084,进货明细!$A$2:$D$5000,COLUMN($B$2),0)&amp;"")</f>
        <v/>
      </c>
      <c r="C1084" s="147" t="str">
        <f>IF(ISERROR(VLOOKUP(A1084,进货明细!$A$2:$D$5000,COLUMN($C$2),0)&amp;""),"",VLOOKUP(A1084,进货明细!$A$2:$D$5000,COLUMN($C$2),0)&amp;"")</f>
        <v/>
      </c>
      <c r="D1084" s="147" t="str">
        <f>IF(ISERROR(VLOOKUP(A1084,进货明细!$A$2:$D$5000,COLUMN($D$2),0)&amp;""),"",VLOOKUP(A1084,进货明细!$A$2:$D$5000,COLUMN($D$2),0)&amp;"")</f>
        <v/>
      </c>
      <c r="E1084" s="148"/>
      <c r="F1084" s="152"/>
      <c r="G1084" s="150" t="str">
        <f>IF(ISERROR(VLOOKUP(A1084,进货明细!$A$2:$G$5000,COLUMN($G$2),0)&amp;""),"",VLOOKUP(A1084,进货明细!$A$2:$G$5000,COLUMN($G$2),0)&amp;"")</f>
        <v/>
      </c>
      <c r="H1084" s="151" t="str">
        <f t="shared" si="35"/>
        <v/>
      </c>
      <c r="I1084" s="168"/>
      <c r="J1084" s="169"/>
      <c r="K1084" s="163"/>
      <c r="L1084" s="164" t="str">
        <f t="shared" si="36"/>
        <v/>
      </c>
      <c r="M1084" s="165" t="e">
        <f>ROUND(VLOOKUP(A1084,当前库存!$A$2:$F$7000,COLUMN($F$3),0)&amp;"",2)</f>
        <v>#DIV/0!</v>
      </c>
      <c r="N1084" s="166"/>
      <c r="O1084" s="167" t="str">
        <f t="array" ref="O1084">INDEX(进货明细!A:A,MATCH(0,COUNTIF(O$2:O1083,进货明细!$A$2:$A$5000),)+1)&amp;""</f>
        <v/>
      </c>
      <c r="P1084" s="167" t="str">
        <f>IF(ISERROR(VLOOKUP(O1084,进货明细!$A$2:$D$5000,COLUMN($B$2),0)&amp;""),"",VLOOKUP(O1084,进货明细!$A$2:$D$5000,COLUMN($B$2),0)&amp;"")</f>
        <v/>
      </c>
      <c r="Q1084" s="174" t="str">
        <f>IF(ISERROR(VLOOKUP(O1084,进货明细!$A$2:$D$5000,COLUMN($C$2),0)&amp;""),"",VLOOKUP(O1084,进货明细!$A$2:$D$5000,COLUMN($C$2),0)&amp;"")</f>
        <v/>
      </c>
      <c r="R1084" s="167" t="str">
        <f>IF(ISERROR(VLOOKUP(O1084,进货明细!$A$2:$D$5000,COLUMN($D$2),0)&amp;""),"",VLOOKUP(O1084,进货明细!$A$2:$D$5000,COLUMN($D$2),0)&amp;"")</f>
        <v/>
      </c>
      <c r="S1084" s="167" t="str">
        <f>IF(ISERROR(VLOOKUP(O1084,进货明细!$A$2:$G$5000,COLUMN($G$2),0)&amp;""),"",VLOOKUP(O1084,进货明细!$A$2:$G$5000,COLUMN($G$2),0)&amp;"")</f>
        <v/>
      </c>
    </row>
    <row r="1085" customHeight="1" spans="1:19">
      <c r="A1085" s="175"/>
      <c r="B1085" s="153" t="str">
        <f>IF(ISERROR(VLOOKUP(A1085,进货明细!$A$2:$D$5000,COLUMN($B$2),0)&amp;""),"",VLOOKUP(A1085,进货明细!$A$2:$D$5000,COLUMN($B$2),0)&amp;"")</f>
        <v/>
      </c>
      <c r="C1085" s="147" t="str">
        <f>IF(ISERROR(VLOOKUP(A1085,进货明细!$A$2:$D$5000,COLUMN($C$2),0)&amp;""),"",VLOOKUP(A1085,进货明细!$A$2:$D$5000,COLUMN($C$2),0)&amp;"")</f>
        <v/>
      </c>
      <c r="D1085" s="147" t="str">
        <f>IF(ISERROR(VLOOKUP(A1085,进货明细!$A$2:$D$5000,COLUMN($D$2),0)&amp;""),"",VLOOKUP(A1085,进货明细!$A$2:$D$5000,COLUMN($D$2),0)&amp;"")</f>
        <v/>
      </c>
      <c r="E1085" s="148"/>
      <c r="F1085" s="152"/>
      <c r="G1085" s="150" t="str">
        <f>IF(ISERROR(VLOOKUP(A1085,进货明细!$A$2:$G$5000,COLUMN($G$2),0)&amp;""),"",VLOOKUP(A1085,进货明细!$A$2:$G$5000,COLUMN($G$2),0)&amp;"")</f>
        <v/>
      </c>
      <c r="H1085" s="151" t="str">
        <f t="shared" si="35"/>
        <v/>
      </c>
      <c r="I1085" s="168"/>
      <c r="J1085" s="169"/>
      <c r="K1085" s="163"/>
      <c r="L1085" s="164" t="str">
        <f t="shared" si="36"/>
        <v/>
      </c>
      <c r="M1085" s="165" t="e">
        <f>ROUND(VLOOKUP(A1085,当前库存!$A$2:$F$7000,COLUMN($F$3),0)&amp;"",2)</f>
        <v>#DIV/0!</v>
      </c>
      <c r="N1085" s="166"/>
      <c r="O1085" s="167" t="str">
        <f t="array" ref="O1085">INDEX(进货明细!A:A,MATCH(0,COUNTIF(O$2:O1084,进货明细!$A$2:$A$5000),)+1)&amp;""</f>
        <v/>
      </c>
      <c r="P1085" s="167" t="str">
        <f>IF(ISERROR(VLOOKUP(O1085,进货明细!$A$2:$D$5000,COLUMN($B$2),0)&amp;""),"",VLOOKUP(O1085,进货明细!$A$2:$D$5000,COLUMN($B$2),0)&amp;"")</f>
        <v/>
      </c>
      <c r="Q1085" s="174" t="str">
        <f>IF(ISERROR(VLOOKUP(O1085,进货明细!$A$2:$D$5000,COLUMN($C$2),0)&amp;""),"",VLOOKUP(O1085,进货明细!$A$2:$D$5000,COLUMN($C$2),0)&amp;"")</f>
        <v/>
      </c>
      <c r="R1085" s="167" t="str">
        <f>IF(ISERROR(VLOOKUP(O1085,进货明细!$A$2:$D$5000,COLUMN($D$2),0)&amp;""),"",VLOOKUP(O1085,进货明细!$A$2:$D$5000,COLUMN($D$2),0)&amp;"")</f>
        <v/>
      </c>
      <c r="S1085" s="167" t="str">
        <f>IF(ISERROR(VLOOKUP(O1085,进货明细!$A$2:$G$5000,COLUMN($G$2),0)&amp;""),"",VLOOKUP(O1085,进货明细!$A$2:$G$5000,COLUMN($G$2),0)&amp;"")</f>
        <v/>
      </c>
    </row>
    <row r="1086" customHeight="1" spans="1:19">
      <c r="A1086" s="175"/>
      <c r="B1086" s="153" t="str">
        <f>IF(ISERROR(VLOOKUP(A1086,进货明细!$A$2:$D$5000,COLUMN($B$2),0)&amp;""),"",VLOOKUP(A1086,进货明细!$A$2:$D$5000,COLUMN($B$2),0)&amp;"")</f>
        <v/>
      </c>
      <c r="C1086" s="147" t="str">
        <f>IF(ISERROR(VLOOKUP(A1086,进货明细!$A$2:$D$5000,COLUMN($C$2),0)&amp;""),"",VLOOKUP(A1086,进货明细!$A$2:$D$5000,COLUMN($C$2),0)&amp;"")</f>
        <v/>
      </c>
      <c r="D1086" s="147" t="str">
        <f>IF(ISERROR(VLOOKUP(A1086,进货明细!$A$2:$D$5000,COLUMN($D$2),0)&amp;""),"",VLOOKUP(A1086,进货明细!$A$2:$D$5000,COLUMN($D$2),0)&amp;"")</f>
        <v/>
      </c>
      <c r="E1086" s="148"/>
      <c r="F1086" s="152"/>
      <c r="G1086" s="150" t="str">
        <f>IF(ISERROR(VLOOKUP(A1086,进货明细!$A$2:$G$5000,COLUMN($G$2),0)&amp;""),"",VLOOKUP(A1086,进货明细!$A$2:$G$5000,COLUMN($G$2),0)&amp;"")</f>
        <v/>
      </c>
      <c r="H1086" s="151" t="str">
        <f t="shared" si="35"/>
        <v/>
      </c>
      <c r="I1086" s="168"/>
      <c r="J1086" s="169"/>
      <c r="K1086" s="163"/>
      <c r="L1086" s="164" t="str">
        <f t="shared" si="36"/>
        <v/>
      </c>
      <c r="M1086" s="165" t="e">
        <f>ROUND(VLOOKUP(A1086,当前库存!$A$2:$F$7000,COLUMN($F$3),0)&amp;"",2)</f>
        <v>#DIV/0!</v>
      </c>
      <c r="N1086" s="166"/>
      <c r="O1086" s="167" t="str">
        <f t="array" ref="O1086">INDEX(进货明细!A:A,MATCH(0,COUNTIF(O$2:O1085,进货明细!$A$2:$A$5000),)+1)&amp;""</f>
        <v/>
      </c>
      <c r="P1086" s="167" t="str">
        <f>IF(ISERROR(VLOOKUP(O1086,进货明细!$A$2:$D$5000,COLUMN($B$2),0)&amp;""),"",VLOOKUP(O1086,进货明细!$A$2:$D$5000,COLUMN($B$2),0)&amp;"")</f>
        <v/>
      </c>
      <c r="Q1086" s="174" t="str">
        <f>IF(ISERROR(VLOOKUP(O1086,进货明细!$A$2:$D$5000,COLUMN($C$2),0)&amp;""),"",VLOOKUP(O1086,进货明细!$A$2:$D$5000,COLUMN($C$2),0)&amp;"")</f>
        <v/>
      </c>
      <c r="R1086" s="167" t="str">
        <f>IF(ISERROR(VLOOKUP(O1086,进货明细!$A$2:$D$5000,COLUMN($D$2),0)&amp;""),"",VLOOKUP(O1086,进货明细!$A$2:$D$5000,COLUMN($D$2),0)&amp;"")</f>
        <v/>
      </c>
      <c r="S1086" s="167" t="str">
        <f>IF(ISERROR(VLOOKUP(O1086,进货明细!$A$2:$G$5000,COLUMN($G$2),0)&amp;""),"",VLOOKUP(O1086,进货明细!$A$2:$G$5000,COLUMN($G$2),0)&amp;"")</f>
        <v/>
      </c>
    </row>
    <row r="1087" customHeight="1" spans="1:19">
      <c r="A1087" s="175"/>
      <c r="B1087" s="153" t="str">
        <f>IF(ISERROR(VLOOKUP(A1087,进货明细!$A$2:$D$5000,COLUMN($B$2),0)&amp;""),"",VLOOKUP(A1087,进货明细!$A$2:$D$5000,COLUMN($B$2),0)&amp;"")</f>
        <v/>
      </c>
      <c r="C1087" s="147" t="str">
        <f>IF(ISERROR(VLOOKUP(A1087,进货明细!$A$2:$D$5000,COLUMN($C$2),0)&amp;""),"",VLOOKUP(A1087,进货明细!$A$2:$D$5000,COLUMN($C$2),0)&amp;"")</f>
        <v/>
      </c>
      <c r="D1087" s="147" t="str">
        <f>IF(ISERROR(VLOOKUP(A1087,进货明细!$A$2:$D$5000,COLUMN($D$2),0)&amp;""),"",VLOOKUP(A1087,进货明细!$A$2:$D$5000,COLUMN($D$2),0)&amp;"")</f>
        <v/>
      </c>
      <c r="E1087" s="148"/>
      <c r="F1087" s="152"/>
      <c r="G1087" s="150" t="str">
        <f>IF(ISERROR(VLOOKUP(A1087,进货明细!$A$2:$G$5000,COLUMN($G$2),0)&amp;""),"",VLOOKUP(A1087,进货明细!$A$2:$G$5000,COLUMN($G$2),0)&amp;"")</f>
        <v/>
      </c>
      <c r="H1087" s="151" t="str">
        <f t="shared" si="35"/>
        <v/>
      </c>
      <c r="I1087" s="168"/>
      <c r="J1087" s="169"/>
      <c r="K1087" s="163"/>
      <c r="L1087" s="164" t="str">
        <f t="shared" si="36"/>
        <v/>
      </c>
      <c r="M1087" s="165" t="e">
        <f>ROUND(VLOOKUP(A1087,当前库存!$A$2:$F$7000,COLUMN($F$3),0)&amp;"",2)</f>
        <v>#DIV/0!</v>
      </c>
      <c r="N1087" s="166"/>
      <c r="O1087" s="167" t="str">
        <f t="array" ref="O1087">INDEX(进货明细!A:A,MATCH(0,COUNTIF(O$2:O1086,进货明细!$A$2:$A$5000),)+1)&amp;""</f>
        <v/>
      </c>
      <c r="P1087" s="167" t="str">
        <f>IF(ISERROR(VLOOKUP(O1087,进货明细!$A$2:$D$5000,COLUMN($B$2),0)&amp;""),"",VLOOKUP(O1087,进货明细!$A$2:$D$5000,COLUMN($B$2),0)&amp;"")</f>
        <v/>
      </c>
      <c r="Q1087" s="174" t="str">
        <f>IF(ISERROR(VLOOKUP(O1087,进货明细!$A$2:$D$5000,COLUMN($C$2),0)&amp;""),"",VLOOKUP(O1087,进货明细!$A$2:$D$5000,COLUMN($C$2),0)&amp;"")</f>
        <v/>
      </c>
      <c r="R1087" s="167" t="str">
        <f>IF(ISERROR(VLOOKUP(O1087,进货明细!$A$2:$D$5000,COLUMN($D$2),0)&amp;""),"",VLOOKUP(O1087,进货明细!$A$2:$D$5000,COLUMN($D$2),0)&amp;"")</f>
        <v/>
      </c>
      <c r="S1087" s="167" t="str">
        <f>IF(ISERROR(VLOOKUP(O1087,进货明细!$A$2:$G$5000,COLUMN($G$2),0)&amp;""),"",VLOOKUP(O1087,进货明细!$A$2:$G$5000,COLUMN($G$2),0)&amp;"")</f>
        <v/>
      </c>
    </row>
    <row r="1088" customHeight="1" spans="1:19">
      <c r="A1088" s="175"/>
      <c r="B1088" s="153" t="str">
        <f>IF(ISERROR(VLOOKUP(A1088,进货明细!$A$2:$D$5000,COLUMN($B$2),0)&amp;""),"",VLOOKUP(A1088,进货明细!$A$2:$D$5000,COLUMN($B$2),0)&amp;"")</f>
        <v/>
      </c>
      <c r="C1088" s="147" t="str">
        <f>IF(ISERROR(VLOOKUP(A1088,进货明细!$A$2:$D$5000,COLUMN($C$2),0)&amp;""),"",VLOOKUP(A1088,进货明细!$A$2:$D$5000,COLUMN($C$2),0)&amp;"")</f>
        <v/>
      </c>
      <c r="D1088" s="147" t="str">
        <f>IF(ISERROR(VLOOKUP(A1088,进货明细!$A$2:$D$5000,COLUMN($D$2),0)&amp;""),"",VLOOKUP(A1088,进货明细!$A$2:$D$5000,COLUMN($D$2),0)&amp;"")</f>
        <v/>
      </c>
      <c r="E1088" s="148"/>
      <c r="F1088" s="152"/>
      <c r="G1088" s="150" t="str">
        <f>IF(ISERROR(VLOOKUP(A1088,进货明细!$A$2:$G$5000,COLUMN($G$2),0)&amp;""),"",VLOOKUP(A1088,进货明细!$A$2:$G$5000,COLUMN($G$2),0)&amp;"")</f>
        <v/>
      </c>
      <c r="H1088" s="151" t="str">
        <f t="shared" si="35"/>
        <v/>
      </c>
      <c r="I1088" s="168"/>
      <c r="J1088" s="169"/>
      <c r="K1088" s="163"/>
      <c r="L1088" s="164" t="str">
        <f t="shared" si="36"/>
        <v/>
      </c>
      <c r="M1088" s="165" t="e">
        <f>ROUND(VLOOKUP(A1088,当前库存!$A$2:$F$7000,COLUMN($F$3),0)&amp;"",2)</f>
        <v>#DIV/0!</v>
      </c>
      <c r="N1088" s="166"/>
      <c r="O1088" s="167" t="str">
        <f t="array" ref="O1088">INDEX(进货明细!A:A,MATCH(0,COUNTIF(O$2:O1087,进货明细!$A$2:$A$5000),)+1)&amp;""</f>
        <v/>
      </c>
      <c r="P1088" s="167" t="str">
        <f>IF(ISERROR(VLOOKUP(O1088,进货明细!$A$2:$D$5000,COLUMN($B$2),0)&amp;""),"",VLOOKUP(O1088,进货明细!$A$2:$D$5000,COLUMN($B$2),0)&amp;"")</f>
        <v/>
      </c>
      <c r="Q1088" s="174" t="str">
        <f>IF(ISERROR(VLOOKUP(O1088,进货明细!$A$2:$D$5000,COLUMN($C$2),0)&amp;""),"",VLOOKUP(O1088,进货明细!$A$2:$D$5000,COLUMN($C$2),0)&amp;"")</f>
        <v/>
      </c>
      <c r="R1088" s="167" t="str">
        <f>IF(ISERROR(VLOOKUP(O1088,进货明细!$A$2:$D$5000,COLUMN($D$2),0)&amp;""),"",VLOOKUP(O1088,进货明细!$A$2:$D$5000,COLUMN($D$2),0)&amp;"")</f>
        <v/>
      </c>
      <c r="S1088" s="167" t="str">
        <f>IF(ISERROR(VLOOKUP(O1088,进货明细!$A$2:$G$5000,COLUMN($G$2),0)&amp;""),"",VLOOKUP(O1088,进货明细!$A$2:$G$5000,COLUMN($G$2),0)&amp;"")</f>
        <v/>
      </c>
    </row>
    <row r="1089" customHeight="1" spans="1:19">
      <c r="A1089" s="175"/>
      <c r="B1089" s="153" t="str">
        <f>IF(ISERROR(VLOOKUP(A1089,进货明细!$A$2:$D$5000,COLUMN($B$2),0)&amp;""),"",VLOOKUP(A1089,进货明细!$A$2:$D$5000,COLUMN($B$2),0)&amp;"")</f>
        <v/>
      </c>
      <c r="C1089" s="147" t="str">
        <f>IF(ISERROR(VLOOKUP(A1089,进货明细!$A$2:$D$5000,COLUMN($C$2),0)&amp;""),"",VLOOKUP(A1089,进货明细!$A$2:$D$5000,COLUMN($C$2),0)&amp;"")</f>
        <v/>
      </c>
      <c r="D1089" s="147" t="str">
        <f>IF(ISERROR(VLOOKUP(A1089,进货明细!$A$2:$D$5000,COLUMN($D$2),0)&amp;""),"",VLOOKUP(A1089,进货明细!$A$2:$D$5000,COLUMN($D$2),0)&amp;"")</f>
        <v/>
      </c>
      <c r="E1089" s="148"/>
      <c r="F1089" s="152"/>
      <c r="G1089" s="150" t="str">
        <f>IF(ISERROR(VLOOKUP(A1089,进货明细!$A$2:$G$5000,COLUMN($G$2),0)&amp;""),"",VLOOKUP(A1089,进货明细!$A$2:$G$5000,COLUMN($G$2),0)&amp;"")</f>
        <v/>
      </c>
      <c r="H1089" s="151" t="str">
        <f t="shared" si="35"/>
        <v/>
      </c>
      <c r="I1089" s="168"/>
      <c r="J1089" s="169"/>
      <c r="K1089" s="163"/>
      <c r="L1089" s="164" t="str">
        <f t="shared" si="36"/>
        <v/>
      </c>
      <c r="M1089" s="165" t="e">
        <f>ROUND(VLOOKUP(A1089,当前库存!$A$2:$F$7000,COLUMN($F$3),0)&amp;"",2)</f>
        <v>#DIV/0!</v>
      </c>
      <c r="N1089" s="166"/>
      <c r="O1089" s="167" t="str">
        <f t="array" ref="O1089">INDEX(进货明细!A:A,MATCH(0,COUNTIF(O$2:O1088,进货明细!$A$2:$A$5000),)+1)&amp;""</f>
        <v/>
      </c>
      <c r="P1089" s="167" t="str">
        <f>IF(ISERROR(VLOOKUP(O1089,进货明细!$A$2:$D$5000,COLUMN($B$2),0)&amp;""),"",VLOOKUP(O1089,进货明细!$A$2:$D$5000,COLUMN($B$2),0)&amp;"")</f>
        <v/>
      </c>
      <c r="Q1089" s="174" t="str">
        <f>IF(ISERROR(VLOOKUP(O1089,进货明细!$A$2:$D$5000,COLUMN($C$2),0)&amp;""),"",VLOOKUP(O1089,进货明细!$A$2:$D$5000,COLUMN($C$2),0)&amp;"")</f>
        <v/>
      </c>
      <c r="R1089" s="167" t="str">
        <f>IF(ISERROR(VLOOKUP(O1089,进货明细!$A$2:$D$5000,COLUMN($D$2),0)&amp;""),"",VLOOKUP(O1089,进货明细!$A$2:$D$5000,COLUMN($D$2),0)&amp;"")</f>
        <v/>
      </c>
      <c r="S1089" s="167" t="str">
        <f>IF(ISERROR(VLOOKUP(O1089,进货明细!$A$2:$G$5000,COLUMN($G$2),0)&amp;""),"",VLOOKUP(O1089,进货明细!$A$2:$G$5000,COLUMN($G$2),0)&amp;"")</f>
        <v/>
      </c>
    </row>
    <row r="1090" customHeight="1" spans="1:19">
      <c r="A1090" s="175"/>
      <c r="B1090" s="153" t="str">
        <f>IF(ISERROR(VLOOKUP(A1090,进货明细!$A$2:$D$5000,COLUMN($B$2),0)&amp;""),"",VLOOKUP(A1090,进货明细!$A$2:$D$5000,COLUMN($B$2),0)&amp;"")</f>
        <v/>
      </c>
      <c r="C1090" s="147" t="str">
        <f>IF(ISERROR(VLOOKUP(A1090,进货明细!$A$2:$D$5000,COLUMN($C$2),0)&amp;""),"",VLOOKUP(A1090,进货明细!$A$2:$D$5000,COLUMN($C$2),0)&amp;"")</f>
        <v/>
      </c>
      <c r="D1090" s="147" t="str">
        <f>IF(ISERROR(VLOOKUP(A1090,进货明细!$A$2:$D$5000,COLUMN($D$2),0)&amp;""),"",VLOOKUP(A1090,进货明细!$A$2:$D$5000,COLUMN($D$2),0)&amp;"")</f>
        <v/>
      </c>
      <c r="E1090" s="148"/>
      <c r="F1090" s="152"/>
      <c r="G1090" s="150" t="str">
        <f>IF(ISERROR(VLOOKUP(A1090,进货明细!$A$2:$G$5000,COLUMN($G$2),0)&amp;""),"",VLOOKUP(A1090,进货明细!$A$2:$G$5000,COLUMN($G$2),0)&amp;"")</f>
        <v/>
      </c>
      <c r="H1090" s="151" t="str">
        <f t="shared" si="35"/>
        <v/>
      </c>
      <c r="I1090" s="168"/>
      <c r="J1090" s="169"/>
      <c r="K1090" s="163"/>
      <c r="L1090" s="164" t="str">
        <f t="shared" si="36"/>
        <v/>
      </c>
      <c r="M1090" s="165" t="e">
        <f>ROUND(VLOOKUP(A1090,当前库存!$A$2:$F$7000,COLUMN($F$3),0)&amp;"",2)</f>
        <v>#DIV/0!</v>
      </c>
      <c r="N1090" s="166"/>
      <c r="O1090" s="167" t="str">
        <f t="array" ref="O1090">INDEX(进货明细!A:A,MATCH(0,COUNTIF(O$2:O1089,进货明细!$A$2:$A$5000),)+1)&amp;""</f>
        <v/>
      </c>
      <c r="P1090" s="167" t="str">
        <f>IF(ISERROR(VLOOKUP(O1090,进货明细!$A$2:$D$5000,COLUMN($B$2),0)&amp;""),"",VLOOKUP(O1090,进货明细!$A$2:$D$5000,COLUMN($B$2),0)&amp;"")</f>
        <v/>
      </c>
      <c r="Q1090" s="174" t="str">
        <f>IF(ISERROR(VLOOKUP(O1090,进货明细!$A$2:$D$5000,COLUMN($C$2),0)&amp;""),"",VLOOKUP(O1090,进货明细!$A$2:$D$5000,COLUMN($C$2),0)&amp;"")</f>
        <v/>
      </c>
      <c r="R1090" s="167" t="str">
        <f>IF(ISERROR(VLOOKUP(O1090,进货明细!$A$2:$D$5000,COLUMN($D$2),0)&amp;""),"",VLOOKUP(O1090,进货明细!$A$2:$D$5000,COLUMN($D$2),0)&amp;"")</f>
        <v/>
      </c>
      <c r="S1090" s="167" t="str">
        <f>IF(ISERROR(VLOOKUP(O1090,进货明细!$A$2:$G$5000,COLUMN($G$2),0)&amp;""),"",VLOOKUP(O1090,进货明细!$A$2:$G$5000,COLUMN($G$2),0)&amp;"")</f>
        <v/>
      </c>
    </row>
    <row r="1091" customHeight="1" spans="1:19">
      <c r="A1091" s="175"/>
      <c r="B1091" s="153" t="str">
        <f>IF(ISERROR(VLOOKUP(A1091,进货明细!$A$2:$D$5000,COLUMN($B$2),0)&amp;""),"",VLOOKUP(A1091,进货明细!$A$2:$D$5000,COLUMN($B$2),0)&amp;"")</f>
        <v/>
      </c>
      <c r="C1091" s="147" t="str">
        <f>IF(ISERROR(VLOOKUP(A1091,进货明细!$A$2:$D$5000,COLUMN($C$2),0)&amp;""),"",VLOOKUP(A1091,进货明细!$A$2:$D$5000,COLUMN($C$2),0)&amp;"")</f>
        <v/>
      </c>
      <c r="D1091" s="147" t="str">
        <f>IF(ISERROR(VLOOKUP(A1091,进货明细!$A$2:$D$5000,COLUMN($D$2),0)&amp;""),"",VLOOKUP(A1091,进货明细!$A$2:$D$5000,COLUMN($D$2),0)&amp;"")</f>
        <v/>
      </c>
      <c r="E1091" s="148"/>
      <c r="F1091" s="152"/>
      <c r="G1091" s="150" t="str">
        <f>IF(ISERROR(VLOOKUP(A1091,进货明细!$A$2:$G$5000,COLUMN($G$2),0)&amp;""),"",VLOOKUP(A1091,进货明细!$A$2:$G$5000,COLUMN($G$2),0)&amp;"")</f>
        <v/>
      </c>
      <c r="H1091" s="151" t="str">
        <f t="shared" si="35"/>
        <v/>
      </c>
      <c r="I1091" s="168"/>
      <c r="J1091" s="169"/>
      <c r="K1091" s="163"/>
      <c r="L1091" s="164" t="str">
        <f t="shared" si="36"/>
        <v/>
      </c>
      <c r="M1091" s="165" t="e">
        <f>ROUND(VLOOKUP(A1091,当前库存!$A$2:$F$7000,COLUMN($F$3),0)&amp;"",2)</f>
        <v>#DIV/0!</v>
      </c>
      <c r="N1091" s="166"/>
      <c r="O1091" s="167" t="str">
        <f t="array" ref="O1091">INDEX(进货明细!A:A,MATCH(0,COUNTIF(O$2:O1090,进货明细!$A$2:$A$5000),)+1)&amp;""</f>
        <v/>
      </c>
      <c r="P1091" s="167" t="str">
        <f>IF(ISERROR(VLOOKUP(O1091,进货明细!$A$2:$D$5000,COLUMN($B$2),0)&amp;""),"",VLOOKUP(O1091,进货明细!$A$2:$D$5000,COLUMN($B$2),0)&amp;"")</f>
        <v/>
      </c>
      <c r="Q1091" s="174" t="str">
        <f>IF(ISERROR(VLOOKUP(O1091,进货明细!$A$2:$D$5000,COLUMN($C$2),0)&amp;""),"",VLOOKUP(O1091,进货明细!$A$2:$D$5000,COLUMN($C$2),0)&amp;"")</f>
        <v/>
      </c>
      <c r="R1091" s="167" t="str">
        <f>IF(ISERROR(VLOOKUP(O1091,进货明细!$A$2:$D$5000,COLUMN($D$2),0)&amp;""),"",VLOOKUP(O1091,进货明细!$A$2:$D$5000,COLUMN($D$2),0)&amp;"")</f>
        <v/>
      </c>
      <c r="S1091" s="167" t="str">
        <f>IF(ISERROR(VLOOKUP(O1091,进货明细!$A$2:$G$5000,COLUMN($G$2),0)&amp;""),"",VLOOKUP(O1091,进货明细!$A$2:$G$5000,COLUMN($G$2),0)&amp;"")</f>
        <v/>
      </c>
    </row>
    <row r="1092" customHeight="1" spans="1:19">
      <c r="A1092" s="175"/>
      <c r="B1092" s="153" t="str">
        <f>IF(ISERROR(VLOOKUP(A1092,进货明细!$A$2:$D$5000,COLUMN($B$2),0)&amp;""),"",VLOOKUP(A1092,进货明细!$A$2:$D$5000,COLUMN($B$2),0)&amp;"")</f>
        <v/>
      </c>
      <c r="C1092" s="147" t="str">
        <f>IF(ISERROR(VLOOKUP(A1092,进货明细!$A$2:$D$5000,COLUMN($C$2),0)&amp;""),"",VLOOKUP(A1092,进货明细!$A$2:$D$5000,COLUMN($C$2),0)&amp;"")</f>
        <v/>
      </c>
      <c r="D1092" s="147" t="str">
        <f>IF(ISERROR(VLOOKUP(A1092,进货明细!$A$2:$D$5000,COLUMN($D$2),0)&amp;""),"",VLOOKUP(A1092,进货明细!$A$2:$D$5000,COLUMN($D$2),0)&amp;"")</f>
        <v/>
      </c>
      <c r="E1092" s="148"/>
      <c r="F1092" s="152"/>
      <c r="G1092" s="150" t="str">
        <f>IF(ISERROR(VLOOKUP(A1092,进货明细!$A$2:$G$5000,COLUMN($G$2),0)&amp;""),"",VLOOKUP(A1092,进货明细!$A$2:$G$5000,COLUMN($G$2),0)&amp;"")</f>
        <v/>
      </c>
      <c r="H1092" s="151" t="str">
        <f t="shared" si="35"/>
        <v/>
      </c>
      <c r="I1092" s="168"/>
      <c r="J1092" s="169"/>
      <c r="K1092" s="163"/>
      <c r="L1092" s="164" t="str">
        <f t="shared" si="36"/>
        <v/>
      </c>
      <c r="M1092" s="165" t="e">
        <f>ROUND(VLOOKUP(A1092,当前库存!$A$2:$F$7000,COLUMN($F$3),0)&amp;"",2)</f>
        <v>#DIV/0!</v>
      </c>
      <c r="N1092" s="166"/>
      <c r="O1092" s="167" t="str">
        <f t="array" ref="O1092">INDEX(进货明细!A:A,MATCH(0,COUNTIF(O$2:O1091,进货明细!$A$2:$A$5000),)+1)&amp;""</f>
        <v/>
      </c>
      <c r="P1092" s="167" t="str">
        <f>IF(ISERROR(VLOOKUP(O1092,进货明细!$A$2:$D$5000,COLUMN($B$2),0)&amp;""),"",VLOOKUP(O1092,进货明细!$A$2:$D$5000,COLUMN($B$2),0)&amp;"")</f>
        <v/>
      </c>
      <c r="Q1092" s="174" t="str">
        <f>IF(ISERROR(VLOOKUP(O1092,进货明细!$A$2:$D$5000,COLUMN($C$2),0)&amp;""),"",VLOOKUP(O1092,进货明细!$A$2:$D$5000,COLUMN($C$2),0)&amp;"")</f>
        <v/>
      </c>
      <c r="R1092" s="167" t="str">
        <f>IF(ISERROR(VLOOKUP(O1092,进货明细!$A$2:$D$5000,COLUMN($D$2),0)&amp;""),"",VLOOKUP(O1092,进货明细!$A$2:$D$5000,COLUMN($D$2),0)&amp;"")</f>
        <v/>
      </c>
      <c r="S1092" s="167" t="str">
        <f>IF(ISERROR(VLOOKUP(O1092,进货明细!$A$2:$G$5000,COLUMN($G$2),0)&amp;""),"",VLOOKUP(O1092,进货明细!$A$2:$G$5000,COLUMN($G$2),0)&amp;"")</f>
        <v/>
      </c>
    </row>
    <row r="1093" customHeight="1" spans="1:19">
      <c r="A1093" s="175"/>
      <c r="B1093" s="153" t="str">
        <f>IF(ISERROR(VLOOKUP(A1093,进货明细!$A$2:$D$5000,COLUMN($B$2),0)&amp;""),"",VLOOKUP(A1093,进货明细!$A$2:$D$5000,COLUMN($B$2),0)&amp;"")</f>
        <v/>
      </c>
      <c r="C1093" s="147" t="str">
        <f>IF(ISERROR(VLOOKUP(A1093,进货明细!$A$2:$D$5000,COLUMN($C$2),0)&amp;""),"",VLOOKUP(A1093,进货明细!$A$2:$D$5000,COLUMN($C$2),0)&amp;"")</f>
        <v/>
      </c>
      <c r="D1093" s="147" t="str">
        <f>IF(ISERROR(VLOOKUP(A1093,进货明细!$A$2:$D$5000,COLUMN($D$2),0)&amp;""),"",VLOOKUP(A1093,进货明细!$A$2:$D$5000,COLUMN($D$2),0)&amp;"")</f>
        <v/>
      </c>
      <c r="E1093" s="148"/>
      <c r="F1093" s="152"/>
      <c r="G1093" s="150" t="str">
        <f>IF(ISERROR(VLOOKUP(A1093,进货明细!$A$2:$G$5000,COLUMN($G$2),0)&amp;""),"",VLOOKUP(A1093,进货明细!$A$2:$G$5000,COLUMN($G$2),0)&amp;"")</f>
        <v/>
      </c>
      <c r="H1093" s="151" t="str">
        <f t="shared" si="35"/>
        <v/>
      </c>
      <c r="I1093" s="168"/>
      <c r="J1093" s="169"/>
      <c r="K1093" s="163"/>
      <c r="L1093" s="164" t="str">
        <f t="shared" si="36"/>
        <v/>
      </c>
      <c r="M1093" s="165" t="e">
        <f>ROUND(VLOOKUP(A1093,当前库存!$A$2:$F$7000,COLUMN($F$3),0)&amp;"",2)</f>
        <v>#DIV/0!</v>
      </c>
      <c r="N1093" s="166"/>
      <c r="O1093" s="167" t="str">
        <f t="array" ref="O1093">INDEX(进货明细!A:A,MATCH(0,COUNTIF(O$2:O1092,进货明细!$A$2:$A$5000),)+1)&amp;""</f>
        <v/>
      </c>
      <c r="P1093" s="167" t="str">
        <f>IF(ISERROR(VLOOKUP(O1093,进货明细!$A$2:$D$5000,COLUMN($B$2),0)&amp;""),"",VLOOKUP(O1093,进货明细!$A$2:$D$5000,COLUMN($B$2),0)&amp;"")</f>
        <v/>
      </c>
      <c r="Q1093" s="174" t="str">
        <f>IF(ISERROR(VLOOKUP(O1093,进货明细!$A$2:$D$5000,COLUMN($C$2),0)&amp;""),"",VLOOKUP(O1093,进货明细!$A$2:$D$5000,COLUMN($C$2),0)&amp;"")</f>
        <v/>
      </c>
      <c r="R1093" s="167" t="str">
        <f>IF(ISERROR(VLOOKUP(O1093,进货明细!$A$2:$D$5000,COLUMN($D$2),0)&amp;""),"",VLOOKUP(O1093,进货明细!$A$2:$D$5000,COLUMN($D$2),0)&amp;"")</f>
        <v/>
      </c>
      <c r="S1093" s="167" t="str">
        <f>IF(ISERROR(VLOOKUP(O1093,进货明细!$A$2:$G$5000,COLUMN($G$2),0)&amp;""),"",VLOOKUP(O1093,进货明细!$A$2:$G$5000,COLUMN($G$2),0)&amp;"")</f>
        <v/>
      </c>
    </row>
    <row r="1094" customHeight="1" spans="1:19">
      <c r="A1094" s="175"/>
      <c r="B1094" s="153" t="str">
        <f>IF(ISERROR(VLOOKUP(A1094,进货明细!$A$2:$D$5000,COLUMN($B$2),0)&amp;""),"",VLOOKUP(A1094,进货明细!$A$2:$D$5000,COLUMN($B$2),0)&amp;"")</f>
        <v/>
      </c>
      <c r="C1094" s="147" t="str">
        <f>IF(ISERROR(VLOOKUP(A1094,进货明细!$A$2:$D$5000,COLUMN($C$2),0)&amp;""),"",VLOOKUP(A1094,进货明细!$A$2:$D$5000,COLUMN($C$2),0)&amp;"")</f>
        <v/>
      </c>
      <c r="D1094" s="147" t="str">
        <f>IF(ISERROR(VLOOKUP(A1094,进货明细!$A$2:$D$5000,COLUMN($D$2),0)&amp;""),"",VLOOKUP(A1094,进货明细!$A$2:$D$5000,COLUMN($D$2),0)&amp;"")</f>
        <v/>
      </c>
      <c r="E1094" s="148"/>
      <c r="F1094" s="152"/>
      <c r="G1094" s="150" t="str">
        <f>IF(ISERROR(VLOOKUP(A1094,进货明细!$A$2:$G$5000,COLUMN($G$2),0)&amp;""),"",VLOOKUP(A1094,进货明细!$A$2:$G$5000,COLUMN($G$2),0)&amp;"")</f>
        <v/>
      </c>
      <c r="H1094" s="151" t="str">
        <f t="shared" si="35"/>
        <v/>
      </c>
      <c r="I1094" s="168"/>
      <c r="J1094" s="169"/>
      <c r="K1094" s="163"/>
      <c r="L1094" s="164" t="str">
        <f t="shared" si="36"/>
        <v/>
      </c>
      <c r="M1094" s="165" t="e">
        <f>ROUND(VLOOKUP(A1094,当前库存!$A$2:$F$7000,COLUMN($F$3),0)&amp;"",2)</f>
        <v>#DIV/0!</v>
      </c>
      <c r="N1094" s="166"/>
      <c r="O1094" s="167" t="str">
        <f t="array" ref="O1094">INDEX(进货明细!A:A,MATCH(0,COUNTIF(O$2:O1093,进货明细!$A$2:$A$5000),)+1)&amp;""</f>
        <v/>
      </c>
      <c r="P1094" s="167" t="str">
        <f>IF(ISERROR(VLOOKUP(O1094,进货明细!$A$2:$D$5000,COLUMN($B$2),0)&amp;""),"",VLOOKUP(O1094,进货明细!$A$2:$D$5000,COLUMN($B$2),0)&amp;"")</f>
        <v/>
      </c>
      <c r="Q1094" s="174" t="str">
        <f>IF(ISERROR(VLOOKUP(O1094,进货明细!$A$2:$D$5000,COLUMN($C$2),0)&amp;""),"",VLOOKUP(O1094,进货明细!$A$2:$D$5000,COLUMN($C$2),0)&amp;"")</f>
        <v/>
      </c>
      <c r="R1094" s="167" t="str">
        <f>IF(ISERROR(VLOOKUP(O1094,进货明细!$A$2:$D$5000,COLUMN($D$2),0)&amp;""),"",VLOOKUP(O1094,进货明细!$A$2:$D$5000,COLUMN($D$2),0)&amp;"")</f>
        <v/>
      </c>
      <c r="S1094" s="167" t="str">
        <f>IF(ISERROR(VLOOKUP(O1094,进货明细!$A$2:$G$5000,COLUMN($G$2),0)&amp;""),"",VLOOKUP(O1094,进货明细!$A$2:$G$5000,COLUMN($G$2),0)&amp;"")</f>
        <v/>
      </c>
    </row>
    <row r="1095" customHeight="1" spans="1:19">
      <c r="A1095" s="175"/>
      <c r="B1095" s="153" t="str">
        <f>IF(ISERROR(VLOOKUP(A1095,进货明细!$A$2:$D$5000,COLUMN($B$2),0)&amp;""),"",VLOOKUP(A1095,进货明细!$A$2:$D$5000,COLUMN($B$2),0)&amp;"")</f>
        <v/>
      </c>
      <c r="C1095" s="147" t="str">
        <f>IF(ISERROR(VLOOKUP(A1095,进货明细!$A$2:$D$5000,COLUMN($C$2),0)&amp;""),"",VLOOKUP(A1095,进货明细!$A$2:$D$5000,COLUMN($C$2),0)&amp;"")</f>
        <v/>
      </c>
      <c r="D1095" s="147" t="str">
        <f>IF(ISERROR(VLOOKUP(A1095,进货明细!$A$2:$D$5000,COLUMN($D$2),0)&amp;""),"",VLOOKUP(A1095,进货明细!$A$2:$D$5000,COLUMN($D$2),0)&amp;"")</f>
        <v/>
      </c>
      <c r="E1095" s="148"/>
      <c r="F1095" s="152"/>
      <c r="G1095" s="150" t="str">
        <f>IF(ISERROR(VLOOKUP(A1095,进货明细!$A$2:$G$5000,COLUMN($G$2),0)&amp;""),"",VLOOKUP(A1095,进货明细!$A$2:$G$5000,COLUMN($G$2),0)&amp;"")</f>
        <v/>
      </c>
      <c r="H1095" s="151" t="str">
        <f t="shared" si="35"/>
        <v/>
      </c>
      <c r="I1095" s="168"/>
      <c r="J1095" s="169"/>
      <c r="K1095" s="163"/>
      <c r="L1095" s="164" t="str">
        <f t="shared" si="36"/>
        <v/>
      </c>
      <c r="M1095" s="165" t="e">
        <f>ROUND(VLOOKUP(A1095,当前库存!$A$2:$F$7000,COLUMN($F$3),0)&amp;"",2)</f>
        <v>#DIV/0!</v>
      </c>
      <c r="N1095" s="166"/>
      <c r="O1095" s="167" t="str">
        <f t="array" ref="O1095">INDEX(进货明细!A:A,MATCH(0,COUNTIF(O$2:O1094,进货明细!$A$2:$A$5000),)+1)&amp;""</f>
        <v/>
      </c>
      <c r="P1095" s="167" t="str">
        <f>IF(ISERROR(VLOOKUP(O1095,进货明细!$A$2:$D$5000,COLUMN($B$2),0)&amp;""),"",VLOOKUP(O1095,进货明细!$A$2:$D$5000,COLUMN($B$2),0)&amp;"")</f>
        <v/>
      </c>
      <c r="Q1095" s="174" t="str">
        <f>IF(ISERROR(VLOOKUP(O1095,进货明细!$A$2:$D$5000,COLUMN($C$2),0)&amp;""),"",VLOOKUP(O1095,进货明细!$A$2:$D$5000,COLUMN($C$2),0)&amp;"")</f>
        <v/>
      </c>
      <c r="R1095" s="167" t="str">
        <f>IF(ISERROR(VLOOKUP(O1095,进货明细!$A$2:$D$5000,COLUMN($D$2),0)&amp;""),"",VLOOKUP(O1095,进货明细!$A$2:$D$5000,COLUMN($D$2),0)&amp;"")</f>
        <v/>
      </c>
      <c r="S1095" s="167" t="str">
        <f>IF(ISERROR(VLOOKUP(O1095,进货明细!$A$2:$G$5000,COLUMN($G$2),0)&amp;""),"",VLOOKUP(O1095,进货明细!$A$2:$G$5000,COLUMN($G$2),0)&amp;"")</f>
        <v/>
      </c>
    </row>
    <row r="1096" customHeight="1" spans="1:19">
      <c r="A1096" s="175"/>
      <c r="B1096" s="153" t="str">
        <f>IF(ISERROR(VLOOKUP(A1096,进货明细!$A$2:$D$5000,COLUMN($B$2),0)&amp;""),"",VLOOKUP(A1096,进货明细!$A$2:$D$5000,COLUMN($B$2),0)&amp;"")</f>
        <v/>
      </c>
      <c r="C1096" s="147" t="str">
        <f>IF(ISERROR(VLOOKUP(A1096,进货明细!$A$2:$D$5000,COLUMN($C$2),0)&amp;""),"",VLOOKUP(A1096,进货明细!$A$2:$D$5000,COLUMN($C$2),0)&amp;"")</f>
        <v/>
      </c>
      <c r="D1096" s="147" t="str">
        <f>IF(ISERROR(VLOOKUP(A1096,进货明细!$A$2:$D$5000,COLUMN($D$2),0)&amp;""),"",VLOOKUP(A1096,进货明细!$A$2:$D$5000,COLUMN($D$2),0)&amp;"")</f>
        <v/>
      </c>
      <c r="E1096" s="148"/>
      <c r="F1096" s="152"/>
      <c r="G1096" s="150" t="str">
        <f>IF(ISERROR(VLOOKUP(A1096,进货明细!$A$2:$G$5000,COLUMN($G$2),0)&amp;""),"",VLOOKUP(A1096,进货明细!$A$2:$G$5000,COLUMN($G$2),0)&amp;"")</f>
        <v/>
      </c>
      <c r="H1096" s="151" t="str">
        <f t="shared" si="35"/>
        <v/>
      </c>
      <c r="I1096" s="168"/>
      <c r="J1096" s="169"/>
      <c r="K1096" s="163"/>
      <c r="L1096" s="164" t="str">
        <f t="shared" si="36"/>
        <v/>
      </c>
      <c r="M1096" s="165" t="e">
        <f>ROUND(VLOOKUP(A1096,当前库存!$A$2:$F$7000,COLUMN($F$3),0)&amp;"",2)</f>
        <v>#DIV/0!</v>
      </c>
      <c r="N1096" s="166"/>
      <c r="O1096" s="167" t="str">
        <f t="array" ref="O1096">INDEX(进货明细!A:A,MATCH(0,COUNTIF(O$2:O1095,进货明细!$A$2:$A$5000),)+1)&amp;""</f>
        <v/>
      </c>
      <c r="P1096" s="167" t="str">
        <f>IF(ISERROR(VLOOKUP(O1096,进货明细!$A$2:$D$5000,COLUMN($B$2),0)&amp;""),"",VLOOKUP(O1096,进货明细!$A$2:$D$5000,COLUMN($B$2),0)&amp;"")</f>
        <v/>
      </c>
      <c r="Q1096" s="174" t="str">
        <f>IF(ISERROR(VLOOKUP(O1096,进货明细!$A$2:$D$5000,COLUMN($C$2),0)&amp;""),"",VLOOKUP(O1096,进货明细!$A$2:$D$5000,COLUMN($C$2),0)&amp;"")</f>
        <v/>
      </c>
      <c r="R1096" s="167" t="str">
        <f>IF(ISERROR(VLOOKUP(O1096,进货明细!$A$2:$D$5000,COLUMN($D$2),0)&amp;""),"",VLOOKUP(O1096,进货明细!$A$2:$D$5000,COLUMN($D$2),0)&amp;"")</f>
        <v/>
      </c>
      <c r="S1096" s="167" t="str">
        <f>IF(ISERROR(VLOOKUP(O1096,进货明细!$A$2:$G$5000,COLUMN($G$2),0)&amp;""),"",VLOOKUP(O1096,进货明细!$A$2:$G$5000,COLUMN($G$2),0)&amp;"")</f>
        <v/>
      </c>
    </row>
    <row r="1097" customHeight="1" spans="1:19">
      <c r="A1097" s="175"/>
      <c r="B1097" s="153" t="str">
        <f>IF(ISERROR(VLOOKUP(A1097,进货明细!$A$2:$D$5000,COLUMN($B$2),0)&amp;""),"",VLOOKUP(A1097,进货明细!$A$2:$D$5000,COLUMN($B$2),0)&amp;"")</f>
        <v/>
      </c>
      <c r="C1097" s="147" t="str">
        <f>IF(ISERROR(VLOOKUP(A1097,进货明细!$A$2:$D$5000,COLUMN($C$2),0)&amp;""),"",VLOOKUP(A1097,进货明细!$A$2:$D$5000,COLUMN($C$2),0)&amp;"")</f>
        <v/>
      </c>
      <c r="D1097" s="147" t="str">
        <f>IF(ISERROR(VLOOKUP(A1097,进货明细!$A$2:$D$5000,COLUMN($D$2),0)&amp;""),"",VLOOKUP(A1097,进货明细!$A$2:$D$5000,COLUMN($D$2),0)&amp;"")</f>
        <v/>
      </c>
      <c r="E1097" s="148"/>
      <c r="F1097" s="152"/>
      <c r="G1097" s="150" t="str">
        <f>IF(ISERROR(VLOOKUP(A1097,进货明细!$A$2:$G$5000,COLUMN($G$2),0)&amp;""),"",VLOOKUP(A1097,进货明细!$A$2:$G$5000,COLUMN($G$2),0)&amp;"")</f>
        <v/>
      </c>
      <c r="H1097" s="151" t="str">
        <f t="shared" si="35"/>
        <v/>
      </c>
      <c r="I1097" s="168"/>
      <c r="J1097" s="169"/>
      <c r="K1097" s="163"/>
      <c r="L1097" s="164" t="str">
        <f t="shared" si="36"/>
        <v/>
      </c>
      <c r="M1097" s="165" t="e">
        <f>ROUND(VLOOKUP(A1097,当前库存!$A$2:$F$7000,COLUMN($F$3),0)&amp;"",2)</f>
        <v>#DIV/0!</v>
      </c>
      <c r="N1097" s="166"/>
      <c r="O1097" s="167" t="str">
        <f t="array" ref="O1097">INDEX(进货明细!A:A,MATCH(0,COUNTIF(O$2:O1096,进货明细!$A$2:$A$5000),)+1)&amp;""</f>
        <v/>
      </c>
      <c r="P1097" s="167" t="str">
        <f>IF(ISERROR(VLOOKUP(O1097,进货明细!$A$2:$D$5000,COLUMN($B$2),0)&amp;""),"",VLOOKUP(O1097,进货明细!$A$2:$D$5000,COLUMN($B$2),0)&amp;"")</f>
        <v/>
      </c>
      <c r="Q1097" s="174" t="str">
        <f>IF(ISERROR(VLOOKUP(O1097,进货明细!$A$2:$D$5000,COLUMN($C$2),0)&amp;""),"",VLOOKUP(O1097,进货明细!$A$2:$D$5000,COLUMN($C$2),0)&amp;"")</f>
        <v/>
      </c>
      <c r="R1097" s="167" t="str">
        <f>IF(ISERROR(VLOOKUP(O1097,进货明细!$A$2:$D$5000,COLUMN($D$2),0)&amp;""),"",VLOOKUP(O1097,进货明细!$A$2:$D$5000,COLUMN($D$2),0)&amp;"")</f>
        <v/>
      </c>
      <c r="S1097" s="167" t="str">
        <f>IF(ISERROR(VLOOKUP(O1097,进货明细!$A$2:$G$5000,COLUMN($G$2),0)&amp;""),"",VLOOKUP(O1097,进货明细!$A$2:$G$5000,COLUMN($G$2),0)&amp;"")</f>
        <v/>
      </c>
    </row>
    <row r="1098" customHeight="1" spans="1:19">
      <c r="A1098" s="175"/>
      <c r="B1098" s="153" t="str">
        <f>IF(ISERROR(VLOOKUP(A1098,进货明细!$A$2:$D$5000,COLUMN($B$2),0)&amp;""),"",VLOOKUP(A1098,进货明细!$A$2:$D$5000,COLUMN($B$2),0)&amp;"")</f>
        <v/>
      </c>
      <c r="C1098" s="147" t="str">
        <f>IF(ISERROR(VLOOKUP(A1098,进货明细!$A$2:$D$5000,COLUMN($C$2),0)&amp;""),"",VLOOKUP(A1098,进货明细!$A$2:$D$5000,COLUMN($C$2),0)&amp;"")</f>
        <v/>
      </c>
      <c r="D1098" s="147" t="str">
        <f>IF(ISERROR(VLOOKUP(A1098,进货明细!$A$2:$D$5000,COLUMN($D$2),0)&amp;""),"",VLOOKUP(A1098,进货明细!$A$2:$D$5000,COLUMN($D$2),0)&amp;"")</f>
        <v/>
      </c>
      <c r="E1098" s="148"/>
      <c r="F1098" s="152"/>
      <c r="G1098" s="150" t="str">
        <f>IF(ISERROR(VLOOKUP(A1098,进货明细!$A$2:$G$5000,COLUMN($G$2),0)&amp;""),"",VLOOKUP(A1098,进货明细!$A$2:$G$5000,COLUMN($G$2),0)&amp;"")</f>
        <v/>
      </c>
      <c r="H1098" s="151" t="str">
        <f t="shared" ref="H1098:H1161" si="37">IF(E1098="","",E1098*F1098)</f>
        <v/>
      </c>
      <c r="I1098" s="168"/>
      <c r="J1098" s="169"/>
      <c r="K1098" s="163"/>
      <c r="L1098" s="164" t="str">
        <f t="shared" si="36"/>
        <v/>
      </c>
      <c r="M1098" s="165" t="e">
        <f>ROUND(VLOOKUP(A1098,当前库存!$A$2:$F$7000,COLUMN($F$3),0)&amp;"",2)</f>
        <v>#DIV/0!</v>
      </c>
      <c r="N1098" s="166"/>
      <c r="O1098" s="167" t="str">
        <f t="array" ref="O1098">INDEX(进货明细!A:A,MATCH(0,COUNTIF(O$2:O1097,进货明细!$A$2:$A$5000),)+1)&amp;""</f>
        <v/>
      </c>
      <c r="P1098" s="167" t="str">
        <f>IF(ISERROR(VLOOKUP(O1098,进货明细!$A$2:$D$5000,COLUMN($B$2),0)&amp;""),"",VLOOKUP(O1098,进货明细!$A$2:$D$5000,COLUMN($B$2),0)&amp;"")</f>
        <v/>
      </c>
      <c r="Q1098" s="174" t="str">
        <f>IF(ISERROR(VLOOKUP(O1098,进货明细!$A$2:$D$5000,COLUMN($C$2),0)&amp;""),"",VLOOKUP(O1098,进货明细!$A$2:$D$5000,COLUMN($C$2),0)&amp;"")</f>
        <v/>
      </c>
      <c r="R1098" s="167" t="str">
        <f>IF(ISERROR(VLOOKUP(O1098,进货明细!$A$2:$D$5000,COLUMN($D$2),0)&amp;""),"",VLOOKUP(O1098,进货明细!$A$2:$D$5000,COLUMN($D$2),0)&amp;"")</f>
        <v/>
      </c>
      <c r="S1098" s="167" t="str">
        <f>IF(ISERROR(VLOOKUP(O1098,进货明细!$A$2:$G$5000,COLUMN($G$2),0)&amp;""),"",VLOOKUP(O1098,进货明细!$A$2:$G$5000,COLUMN($G$2),0)&amp;"")</f>
        <v/>
      </c>
    </row>
    <row r="1099" customHeight="1" spans="1:19">
      <c r="A1099" s="175"/>
      <c r="B1099" s="153" t="str">
        <f>IF(ISERROR(VLOOKUP(A1099,进货明细!$A$2:$D$5000,COLUMN($B$2),0)&amp;""),"",VLOOKUP(A1099,进货明细!$A$2:$D$5000,COLUMN($B$2),0)&amp;"")</f>
        <v/>
      </c>
      <c r="C1099" s="147" t="str">
        <f>IF(ISERROR(VLOOKUP(A1099,进货明细!$A$2:$D$5000,COLUMN($C$2),0)&amp;""),"",VLOOKUP(A1099,进货明细!$A$2:$D$5000,COLUMN($C$2),0)&amp;"")</f>
        <v/>
      </c>
      <c r="D1099" s="147" t="str">
        <f>IF(ISERROR(VLOOKUP(A1099,进货明细!$A$2:$D$5000,COLUMN($D$2),0)&amp;""),"",VLOOKUP(A1099,进货明细!$A$2:$D$5000,COLUMN($D$2),0)&amp;"")</f>
        <v/>
      </c>
      <c r="E1099" s="148"/>
      <c r="F1099" s="152"/>
      <c r="G1099" s="150" t="str">
        <f>IF(ISERROR(VLOOKUP(A1099,进货明细!$A$2:$G$5000,COLUMN($G$2),0)&amp;""),"",VLOOKUP(A1099,进货明细!$A$2:$G$5000,COLUMN($G$2),0)&amp;"")</f>
        <v/>
      </c>
      <c r="H1099" s="151" t="str">
        <f t="shared" si="37"/>
        <v/>
      </c>
      <c r="I1099" s="168"/>
      <c r="J1099" s="169"/>
      <c r="K1099" s="163"/>
      <c r="L1099" s="164" t="str">
        <f t="shared" si="36"/>
        <v/>
      </c>
      <c r="M1099" s="165" t="e">
        <f>ROUND(VLOOKUP(A1099,当前库存!$A$2:$F$7000,COLUMN($F$3),0)&amp;"",2)</f>
        <v>#DIV/0!</v>
      </c>
      <c r="N1099" s="166"/>
      <c r="O1099" s="167" t="str">
        <f t="array" ref="O1099">INDEX(进货明细!A:A,MATCH(0,COUNTIF(O$2:O1098,进货明细!$A$2:$A$5000),)+1)&amp;""</f>
        <v/>
      </c>
      <c r="P1099" s="167" t="str">
        <f>IF(ISERROR(VLOOKUP(O1099,进货明细!$A$2:$D$5000,COLUMN($B$2),0)&amp;""),"",VLOOKUP(O1099,进货明细!$A$2:$D$5000,COLUMN($B$2),0)&amp;"")</f>
        <v/>
      </c>
      <c r="Q1099" s="174" t="str">
        <f>IF(ISERROR(VLOOKUP(O1099,进货明细!$A$2:$D$5000,COLUMN($C$2),0)&amp;""),"",VLOOKUP(O1099,进货明细!$A$2:$D$5000,COLUMN($C$2),0)&amp;"")</f>
        <v/>
      </c>
      <c r="R1099" s="167" t="str">
        <f>IF(ISERROR(VLOOKUP(O1099,进货明细!$A$2:$D$5000,COLUMN($D$2),0)&amp;""),"",VLOOKUP(O1099,进货明细!$A$2:$D$5000,COLUMN($D$2),0)&amp;"")</f>
        <v/>
      </c>
      <c r="S1099" s="167" t="str">
        <f>IF(ISERROR(VLOOKUP(O1099,进货明细!$A$2:$G$5000,COLUMN($G$2),0)&amp;""),"",VLOOKUP(O1099,进货明细!$A$2:$G$5000,COLUMN($G$2),0)&amp;"")</f>
        <v/>
      </c>
    </row>
    <row r="1100" customHeight="1" spans="1:19">
      <c r="A1100" s="175"/>
      <c r="B1100" s="153" t="str">
        <f>IF(ISERROR(VLOOKUP(A1100,进货明细!$A$2:$D$5000,COLUMN($B$2),0)&amp;""),"",VLOOKUP(A1100,进货明细!$A$2:$D$5000,COLUMN($B$2),0)&amp;"")</f>
        <v/>
      </c>
      <c r="C1100" s="147" t="str">
        <f>IF(ISERROR(VLOOKUP(A1100,进货明细!$A$2:$D$5000,COLUMN($C$2),0)&amp;""),"",VLOOKUP(A1100,进货明细!$A$2:$D$5000,COLUMN($C$2),0)&amp;"")</f>
        <v/>
      </c>
      <c r="D1100" s="147" t="str">
        <f>IF(ISERROR(VLOOKUP(A1100,进货明细!$A$2:$D$5000,COLUMN($D$2),0)&amp;""),"",VLOOKUP(A1100,进货明细!$A$2:$D$5000,COLUMN($D$2),0)&amp;"")</f>
        <v/>
      </c>
      <c r="E1100" s="148"/>
      <c r="F1100" s="152"/>
      <c r="G1100" s="150" t="str">
        <f>IF(ISERROR(VLOOKUP(A1100,进货明细!$A$2:$G$5000,COLUMN($G$2),0)&amp;""),"",VLOOKUP(A1100,进货明细!$A$2:$G$5000,COLUMN($G$2),0)&amp;"")</f>
        <v/>
      </c>
      <c r="H1100" s="151" t="str">
        <f t="shared" si="37"/>
        <v/>
      </c>
      <c r="I1100" s="168"/>
      <c r="J1100" s="169"/>
      <c r="K1100" s="163"/>
      <c r="L1100" s="164" t="str">
        <f t="shared" si="36"/>
        <v/>
      </c>
      <c r="M1100" s="165" t="e">
        <f>ROUND(VLOOKUP(A1100,当前库存!$A$2:$F$7000,COLUMN($F$3),0)&amp;"",2)</f>
        <v>#DIV/0!</v>
      </c>
      <c r="N1100" s="166"/>
      <c r="O1100" s="167" t="str">
        <f t="array" ref="O1100">INDEX(进货明细!A:A,MATCH(0,COUNTIF(O$2:O1099,进货明细!$A$2:$A$5000),)+1)&amp;""</f>
        <v/>
      </c>
      <c r="P1100" s="167" t="str">
        <f>IF(ISERROR(VLOOKUP(O1100,进货明细!$A$2:$D$5000,COLUMN($B$2),0)&amp;""),"",VLOOKUP(O1100,进货明细!$A$2:$D$5000,COLUMN($B$2),0)&amp;"")</f>
        <v/>
      </c>
      <c r="Q1100" s="174" t="str">
        <f>IF(ISERROR(VLOOKUP(O1100,进货明细!$A$2:$D$5000,COLUMN($C$2),0)&amp;""),"",VLOOKUP(O1100,进货明细!$A$2:$D$5000,COLUMN($C$2),0)&amp;"")</f>
        <v/>
      </c>
      <c r="R1100" s="167" t="str">
        <f>IF(ISERROR(VLOOKUP(O1100,进货明细!$A$2:$D$5000,COLUMN($D$2),0)&amp;""),"",VLOOKUP(O1100,进货明细!$A$2:$D$5000,COLUMN($D$2),0)&amp;"")</f>
        <v/>
      </c>
      <c r="S1100" s="167" t="str">
        <f>IF(ISERROR(VLOOKUP(O1100,进货明细!$A$2:$G$5000,COLUMN($G$2),0)&amp;""),"",VLOOKUP(O1100,进货明细!$A$2:$G$5000,COLUMN($G$2),0)&amp;"")</f>
        <v/>
      </c>
    </row>
    <row r="1101" customHeight="1" spans="1:19">
      <c r="A1101" s="175"/>
      <c r="B1101" s="153" t="str">
        <f>IF(ISERROR(VLOOKUP(A1101,进货明细!$A$2:$D$5000,COLUMN($B$2),0)&amp;""),"",VLOOKUP(A1101,进货明细!$A$2:$D$5000,COLUMN($B$2),0)&amp;"")</f>
        <v/>
      </c>
      <c r="C1101" s="147" t="str">
        <f>IF(ISERROR(VLOOKUP(A1101,进货明细!$A$2:$D$5000,COLUMN($C$2),0)&amp;""),"",VLOOKUP(A1101,进货明细!$A$2:$D$5000,COLUMN($C$2),0)&amp;"")</f>
        <v/>
      </c>
      <c r="D1101" s="147" t="str">
        <f>IF(ISERROR(VLOOKUP(A1101,进货明细!$A$2:$D$5000,COLUMN($D$2),0)&amp;""),"",VLOOKUP(A1101,进货明细!$A$2:$D$5000,COLUMN($D$2),0)&amp;"")</f>
        <v/>
      </c>
      <c r="E1101" s="148"/>
      <c r="F1101" s="152"/>
      <c r="G1101" s="150" t="str">
        <f>IF(ISERROR(VLOOKUP(A1101,进货明细!$A$2:$G$5000,COLUMN($G$2),0)&amp;""),"",VLOOKUP(A1101,进货明细!$A$2:$G$5000,COLUMN($G$2),0)&amp;"")</f>
        <v/>
      </c>
      <c r="H1101" s="151" t="str">
        <f t="shared" si="37"/>
        <v/>
      </c>
      <c r="I1101" s="168"/>
      <c r="J1101" s="169"/>
      <c r="K1101" s="163"/>
      <c r="L1101" s="164" t="str">
        <f t="shared" si="36"/>
        <v/>
      </c>
      <c r="M1101" s="165" t="e">
        <f>ROUND(VLOOKUP(A1101,当前库存!$A$2:$F$7000,COLUMN($F$3),0)&amp;"",2)</f>
        <v>#DIV/0!</v>
      </c>
      <c r="N1101" s="166"/>
      <c r="O1101" s="167" t="str">
        <f t="array" ref="O1101">INDEX(进货明细!A:A,MATCH(0,COUNTIF(O$2:O1100,进货明细!$A$2:$A$5000),)+1)&amp;""</f>
        <v/>
      </c>
      <c r="P1101" s="167" t="str">
        <f>IF(ISERROR(VLOOKUP(O1101,进货明细!$A$2:$D$5000,COLUMN($B$2),0)&amp;""),"",VLOOKUP(O1101,进货明细!$A$2:$D$5000,COLUMN($B$2),0)&amp;"")</f>
        <v/>
      </c>
      <c r="Q1101" s="174" t="str">
        <f>IF(ISERROR(VLOOKUP(O1101,进货明细!$A$2:$D$5000,COLUMN($C$2),0)&amp;""),"",VLOOKUP(O1101,进货明细!$A$2:$D$5000,COLUMN($C$2),0)&amp;"")</f>
        <v/>
      </c>
      <c r="R1101" s="167" t="str">
        <f>IF(ISERROR(VLOOKUP(O1101,进货明细!$A$2:$D$5000,COLUMN($D$2),0)&amp;""),"",VLOOKUP(O1101,进货明细!$A$2:$D$5000,COLUMN($D$2),0)&amp;"")</f>
        <v/>
      </c>
      <c r="S1101" s="167" t="str">
        <f>IF(ISERROR(VLOOKUP(O1101,进货明细!$A$2:$G$5000,COLUMN($G$2),0)&amp;""),"",VLOOKUP(O1101,进货明细!$A$2:$G$5000,COLUMN($G$2),0)&amp;"")</f>
        <v/>
      </c>
    </row>
    <row r="1102" customHeight="1" spans="1:19">
      <c r="A1102" s="175"/>
      <c r="B1102" s="153" t="str">
        <f>IF(ISERROR(VLOOKUP(A1102,进货明细!$A$2:$D$5000,COLUMN($B$2),0)&amp;""),"",VLOOKUP(A1102,进货明细!$A$2:$D$5000,COLUMN($B$2),0)&amp;"")</f>
        <v/>
      </c>
      <c r="C1102" s="147" t="str">
        <f>IF(ISERROR(VLOOKUP(A1102,进货明细!$A$2:$D$5000,COLUMN($C$2),0)&amp;""),"",VLOOKUP(A1102,进货明细!$A$2:$D$5000,COLUMN($C$2),0)&amp;"")</f>
        <v/>
      </c>
      <c r="D1102" s="147" t="str">
        <f>IF(ISERROR(VLOOKUP(A1102,进货明细!$A$2:$D$5000,COLUMN($D$2),0)&amp;""),"",VLOOKUP(A1102,进货明细!$A$2:$D$5000,COLUMN($D$2),0)&amp;"")</f>
        <v/>
      </c>
      <c r="E1102" s="148"/>
      <c r="F1102" s="152"/>
      <c r="G1102" s="150" t="str">
        <f>IF(ISERROR(VLOOKUP(A1102,进货明细!$A$2:$G$5000,COLUMN($G$2),0)&amp;""),"",VLOOKUP(A1102,进货明细!$A$2:$G$5000,COLUMN($G$2),0)&amp;"")</f>
        <v/>
      </c>
      <c r="H1102" s="151" t="str">
        <f t="shared" si="37"/>
        <v/>
      </c>
      <c r="I1102" s="168"/>
      <c r="J1102" s="169"/>
      <c r="K1102" s="163"/>
      <c r="L1102" s="164" t="str">
        <f t="shared" si="36"/>
        <v/>
      </c>
      <c r="M1102" s="165" t="e">
        <f>ROUND(VLOOKUP(A1102,当前库存!$A$2:$F$7000,COLUMN($F$3),0)&amp;"",2)</f>
        <v>#DIV/0!</v>
      </c>
      <c r="N1102" s="166"/>
      <c r="O1102" s="167" t="str">
        <f t="array" ref="O1102">INDEX(进货明细!A:A,MATCH(0,COUNTIF(O$2:O1101,进货明细!$A$2:$A$5000),)+1)&amp;""</f>
        <v/>
      </c>
      <c r="P1102" s="167" t="str">
        <f>IF(ISERROR(VLOOKUP(O1102,进货明细!$A$2:$D$5000,COLUMN($B$2),0)&amp;""),"",VLOOKUP(O1102,进货明细!$A$2:$D$5000,COLUMN($B$2),0)&amp;"")</f>
        <v/>
      </c>
      <c r="Q1102" s="174" t="str">
        <f>IF(ISERROR(VLOOKUP(O1102,进货明细!$A$2:$D$5000,COLUMN($C$2),0)&amp;""),"",VLOOKUP(O1102,进货明细!$A$2:$D$5000,COLUMN($C$2),0)&amp;"")</f>
        <v/>
      </c>
      <c r="R1102" s="167" t="str">
        <f>IF(ISERROR(VLOOKUP(O1102,进货明细!$A$2:$D$5000,COLUMN($D$2),0)&amp;""),"",VLOOKUP(O1102,进货明细!$A$2:$D$5000,COLUMN($D$2),0)&amp;"")</f>
        <v/>
      </c>
      <c r="S1102" s="167" t="str">
        <f>IF(ISERROR(VLOOKUP(O1102,进货明细!$A$2:$G$5000,COLUMN($G$2),0)&amp;""),"",VLOOKUP(O1102,进货明细!$A$2:$G$5000,COLUMN($G$2),0)&amp;"")</f>
        <v/>
      </c>
    </row>
    <row r="1103" customHeight="1" spans="1:19">
      <c r="A1103" s="175"/>
      <c r="B1103" s="153" t="str">
        <f>IF(ISERROR(VLOOKUP(A1103,进货明细!$A$2:$D$5000,COLUMN($B$2),0)&amp;""),"",VLOOKUP(A1103,进货明细!$A$2:$D$5000,COLUMN($B$2),0)&amp;"")</f>
        <v/>
      </c>
      <c r="C1103" s="147" t="str">
        <f>IF(ISERROR(VLOOKUP(A1103,进货明细!$A$2:$D$5000,COLUMN($C$2),0)&amp;""),"",VLOOKUP(A1103,进货明细!$A$2:$D$5000,COLUMN($C$2),0)&amp;"")</f>
        <v/>
      </c>
      <c r="D1103" s="147" t="str">
        <f>IF(ISERROR(VLOOKUP(A1103,进货明细!$A$2:$D$5000,COLUMN($D$2),0)&amp;""),"",VLOOKUP(A1103,进货明细!$A$2:$D$5000,COLUMN($D$2),0)&amp;"")</f>
        <v/>
      </c>
      <c r="E1103" s="148"/>
      <c r="F1103" s="152"/>
      <c r="G1103" s="150" t="str">
        <f>IF(ISERROR(VLOOKUP(A1103,进货明细!$A$2:$G$5000,COLUMN($G$2),0)&amp;""),"",VLOOKUP(A1103,进货明细!$A$2:$G$5000,COLUMN($G$2),0)&amp;"")</f>
        <v/>
      </c>
      <c r="H1103" s="151" t="str">
        <f t="shared" si="37"/>
        <v/>
      </c>
      <c r="I1103" s="168"/>
      <c r="J1103" s="169"/>
      <c r="K1103" s="163"/>
      <c r="L1103" s="164" t="str">
        <f t="shared" si="36"/>
        <v/>
      </c>
      <c r="M1103" s="165" t="e">
        <f>ROUND(VLOOKUP(A1103,当前库存!$A$2:$F$7000,COLUMN($F$3),0)&amp;"",2)</f>
        <v>#DIV/0!</v>
      </c>
      <c r="N1103" s="166"/>
      <c r="O1103" s="167" t="str">
        <f t="array" ref="O1103">INDEX(进货明细!A:A,MATCH(0,COUNTIF(O$2:O1102,进货明细!$A$2:$A$5000),)+1)&amp;""</f>
        <v/>
      </c>
      <c r="P1103" s="167" t="str">
        <f>IF(ISERROR(VLOOKUP(O1103,进货明细!$A$2:$D$5000,COLUMN($B$2),0)&amp;""),"",VLOOKUP(O1103,进货明细!$A$2:$D$5000,COLUMN($B$2),0)&amp;"")</f>
        <v/>
      </c>
      <c r="Q1103" s="174" t="str">
        <f>IF(ISERROR(VLOOKUP(O1103,进货明细!$A$2:$D$5000,COLUMN($C$2),0)&amp;""),"",VLOOKUP(O1103,进货明细!$A$2:$D$5000,COLUMN($C$2),0)&amp;"")</f>
        <v/>
      </c>
      <c r="R1103" s="167" t="str">
        <f>IF(ISERROR(VLOOKUP(O1103,进货明细!$A$2:$D$5000,COLUMN($D$2),0)&amp;""),"",VLOOKUP(O1103,进货明细!$A$2:$D$5000,COLUMN($D$2),0)&amp;"")</f>
        <v/>
      </c>
      <c r="S1103" s="167" t="str">
        <f>IF(ISERROR(VLOOKUP(O1103,进货明细!$A$2:$G$5000,COLUMN($G$2),0)&amp;""),"",VLOOKUP(O1103,进货明细!$A$2:$G$5000,COLUMN($G$2),0)&amp;"")</f>
        <v/>
      </c>
    </row>
    <row r="1104" customHeight="1" spans="1:19">
      <c r="A1104" s="175"/>
      <c r="B1104" s="153" t="str">
        <f>IF(ISERROR(VLOOKUP(A1104,进货明细!$A$2:$D$5000,COLUMN($B$2),0)&amp;""),"",VLOOKUP(A1104,进货明细!$A$2:$D$5000,COLUMN($B$2),0)&amp;"")</f>
        <v/>
      </c>
      <c r="C1104" s="147" t="str">
        <f>IF(ISERROR(VLOOKUP(A1104,进货明细!$A$2:$D$5000,COLUMN($C$2),0)&amp;""),"",VLOOKUP(A1104,进货明细!$A$2:$D$5000,COLUMN($C$2),0)&amp;"")</f>
        <v/>
      </c>
      <c r="D1104" s="147" t="str">
        <f>IF(ISERROR(VLOOKUP(A1104,进货明细!$A$2:$D$5000,COLUMN($D$2),0)&amp;""),"",VLOOKUP(A1104,进货明细!$A$2:$D$5000,COLUMN($D$2),0)&amp;"")</f>
        <v/>
      </c>
      <c r="E1104" s="148"/>
      <c r="F1104" s="152"/>
      <c r="G1104" s="150" t="str">
        <f>IF(ISERROR(VLOOKUP(A1104,进货明细!$A$2:$G$5000,COLUMN($G$2),0)&amp;""),"",VLOOKUP(A1104,进货明细!$A$2:$G$5000,COLUMN($G$2),0)&amp;"")</f>
        <v/>
      </c>
      <c r="H1104" s="151" t="str">
        <f t="shared" si="37"/>
        <v/>
      </c>
      <c r="I1104" s="168"/>
      <c r="J1104" s="169"/>
      <c r="K1104" s="163"/>
      <c r="L1104" s="164" t="str">
        <f t="shared" si="36"/>
        <v/>
      </c>
      <c r="M1104" s="165" t="e">
        <f>ROUND(VLOOKUP(A1104,当前库存!$A$2:$F$7000,COLUMN($F$3),0)&amp;"",2)</f>
        <v>#DIV/0!</v>
      </c>
      <c r="N1104" s="166"/>
      <c r="O1104" s="167" t="str">
        <f t="array" ref="O1104">INDEX(进货明细!A:A,MATCH(0,COUNTIF(O$2:O1103,进货明细!$A$2:$A$5000),)+1)&amp;""</f>
        <v/>
      </c>
      <c r="P1104" s="167" t="str">
        <f>IF(ISERROR(VLOOKUP(O1104,进货明细!$A$2:$D$5000,COLUMN($B$2),0)&amp;""),"",VLOOKUP(O1104,进货明细!$A$2:$D$5000,COLUMN($B$2),0)&amp;"")</f>
        <v/>
      </c>
      <c r="Q1104" s="174" t="str">
        <f>IF(ISERROR(VLOOKUP(O1104,进货明细!$A$2:$D$5000,COLUMN($C$2),0)&amp;""),"",VLOOKUP(O1104,进货明细!$A$2:$D$5000,COLUMN($C$2),0)&amp;"")</f>
        <v/>
      </c>
      <c r="R1104" s="167" t="str">
        <f>IF(ISERROR(VLOOKUP(O1104,进货明细!$A$2:$D$5000,COLUMN($D$2),0)&amp;""),"",VLOOKUP(O1104,进货明细!$A$2:$D$5000,COLUMN($D$2),0)&amp;"")</f>
        <v/>
      </c>
      <c r="S1104" s="167" t="str">
        <f>IF(ISERROR(VLOOKUP(O1104,进货明细!$A$2:$G$5000,COLUMN($G$2),0)&amp;""),"",VLOOKUP(O1104,进货明细!$A$2:$G$5000,COLUMN($G$2),0)&amp;"")</f>
        <v/>
      </c>
    </row>
    <row r="1105" customHeight="1" spans="1:19">
      <c r="A1105" s="175"/>
      <c r="B1105" s="153" t="str">
        <f>IF(ISERROR(VLOOKUP(A1105,进货明细!$A$2:$D$5000,COLUMN($B$2),0)&amp;""),"",VLOOKUP(A1105,进货明细!$A$2:$D$5000,COLUMN($B$2),0)&amp;"")</f>
        <v/>
      </c>
      <c r="C1105" s="147" t="str">
        <f>IF(ISERROR(VLOOKUP(A1105,进货明细!$A$2:$D$5000,COLUMN($C$2),0)&amp;""),"",VLOOKUP(A1105,进货明细!$A$2:$D$5000,COLUMN($C$2),0)&amp;"")</f>
        <v/>
      </c>
      <c r="D1105" s="147" t="str">
        <f>IF(ISERROR(VLOOKUP(A1105,进货明细!$A$2:$D$5000,COLUMN($D$2),0)&amp;""),"",VLOOKUP(A1105,进货明细!$A$2:$D$5000,COLUMN($D$2),0)&amp;"")</f>
        <v/>
      </c>
      <c r="E1105" s="148"/>
      <c r="F1105" s="152"/>
      <c r="G1105" s="150" t="str">
        <f>IF(ISERROR(VLOOKUP(A1105,进货明细!$A$2:$G$5000,COLUMN($G$2),0)&amp;""),"",VLOOKUP(A1105,进货明细!$A$2:$G$5000,COLUMN($G$2),0)&amp;"")</f>
        <v/>
      </c>
      <c r="H1105" s="151" t="str">
        <f t="shared" si="37"/>
        <v/>
      </c>
      <c r="I1105" s="168"/>
      <c r="J1105" s="169"/>
      <c r="K1105" s="163"/>
      <c r="L1105" s="164" t="str">
        <f t="shared" si="36"/>
        <v/>
      </c>
      <c r="M1105" s="165" t="e">
        <f>ROUND(VLOOKUP(A1105,当前库存!$A$2:$F$7000,COLUMN($F$3),0)&amp;"",2)</f>
        <v>#DIV/0!</v>
      </c>
      <c r="N1105" s="166"/>
      <c r="O1105" s="167" t="str">
        <f t="array" ref="O1105">INDEX(进货明细!A:A,MATCH(0,COUNTIF(O$2:O1104,进货明细!$A$2:$A$5000),)+1)&amp;""</f>
        <v/>
      </c>
      <c r="P1105" s="167" t="str">
        <f>IF(ISERROR(VLOOKUP(O1105,进货明细!$A$2:$D$5000,COLUMN($B$2),0)&amp;""),"",VLOOKUP(O1105,进货明细!$A$2:$D$5000,COLUMN($B$2),0)&amp;"")</f>
        <v/>
      </c>
      <c r="Q1105" s="174" t="str">
        <f>IF(ISERROR(VLOOKUP(O1105,进货明细!$A$2:$D$5000,COLUMN($C$2),0)&amp;""),"",VLOOKUP(O1105,进货明细!$A$2:$D$5000,COLUMN($C$2),0)&amp;"")</f>
        <v/>
      </c>
      <c r="R1105" s="167" t="str">
        <f>IF(ISERROR(VLOOKUP(O1105,进货明细!$A$2:$D$5000,COLUMN($D$2),0)&amp;""),"",VLOOKUP(O1105,进货明细!$A$2:$D$5000,COLUMN($D$2),0)&amp;"")</f>
        <v/>
      </c>
      <c r="S1105" s="167" t="str">
        <f>IF(ISERROR(VLOOKUP(O1105,进货明细!$A$2:$G$5000,COLUMN($G$2),0)&amp;""),"",VLOOKUP(O1105,进货明细!$A$2:$G$5000,COLUMN($G$2),0)&amp;"")</f>
        <v/>
      </c>
    </row>
    <row r="1106" customHeight="1" spans="1:19">
      <c r="A1106" s="175"/>
      <c r="B1106" s="153" t="str">
        <f>IF(ISERROR(VLOOKUP(A1106,进货明细!$A$2:$D$5000,COLUMN($B$2),0)&amp;""),"",VLOOKUP(A1106,进货明细!$A$2:$D$5000,COLUMN($B$2),0)&amp;"")</f>
        <v/>
      </c>
      <c r="C1106" s="147" t="str">
        <f>IF(ISERROR(VLOOKUP(A1106,进货明细!$A$2:$D$5000,COLUMN($C$2),0)&amp;""),"",VLOOKUP(A1106,进货明细!$A$2:$D$5000,COLUMN($C$2),0)&amp;"")</f>
        <v/>
      </c>
      <c r="D1106" s="147" t="str">
        <f>IF(ISERROR(VLOOKUP(A1106,进货明细!$A$2:$D$5000,COLUMN($D$2),0)&amp;""),"",VLOOKUP(A1106,进货明细!$A$2:$D$5000,COLUMN($D$2),0)&amp;"")</f>
        <v/>
      </c>
      <c r="E1106" s="148"/>
      <c r="F1106" s="152"/>
      <c r="G1106" s="150" t="str">
        <f>IF(ISERROR(VLOOKUP(A1106,进货明细!$A$2:$G$5000,COLUMN($G$2),0)&amp;""),"",VLOOKUP(A1106,进货明细!$A$2:$G$5000,COLUMN($G$2),0)&amp;"")</f>
        <v/>
      </c>
      <c r="H1106" s="151" t="str">
        <f t="shared" si="37"/>
        <v/>
      </c>
      <c r="I1106" s="168"/>
      <c r="J1106" s="169"/>
      <c r="K1106" s="163"/>
      <c r="L1106" s="164" t="str">
        <f t="shared" si="36"/>
        <v/>
      </c>
      <c r="M1106" s="165" t="e">
        <f>ROUND(VLOOKUP(A1106,当前库存!$A$2:$F$7000,COLUMN($F$3),0)&amp;"",2)</f>
        <v>#DIV/0!</v>
      </c>
      <c r="N1106" s="166"/>
      <c r="O1106" s="167" t="str">
        <f t="array" ref="O1106">INDEX(进货明细!A:A,MATCH(0,COUNTIF(O$2:O1105,进货明细!$A$2:$A$5000),)+1)&amp;""</f>
        <v/>
      </c>
      <c r="P1106" s="167" t="str">
        <f>IF(ISERROR(VLOOKUP(O1106,进货明细!$A$2:$D$5000,COLUMN($B$2),0)&amp;""),"",VLOOKUP(O1106,进货明细!$A$2:$D$5000,COLUMN($B$2),0)&amp;"")</f>
        <v/>
      </c>
      <c r="Q1106" s="174" t="str">
        <f>IF(ISERROR(VLOOKUP(O1106,进货明细!$A$2:$D$5000,COLUMN($C$2),0)&amp;""),"",VLOOKUP(O1106,进货明细!$A$2:$D$5000,COLUMN($C$2),0)&amp;"")</f>
        <v/>
      </c>
      <c r="R1106" s="167" t="str">
        <f>IF(ISERROR(VLOOKUP(O1106,进货明细!$A$2:$D$5000,COLUMN($D$2),0)&amp;""),"",VLOOKUP(O1106,进货明细!$A$2:$D$5000,COLUMN($D$2),0)&amp;"")</f>
        <v/>
      </c>
      <c r="S1106" s="167" t="str">
        <f>IF(ISERROR(VLOOKUP(O1106,进货明细!$A$2:$G$5000,COLUMN($G$2),0)&amp;""),"",VLOOKUP(O1106,进货明细!$A$2:$G$5000,COLUMN($G$2),0)&amp;"")</f>
        <v/>
      </c>
    </row>
    <row r="1107" customHeight="1" spans="1:19">
      <c r="A1107" s="175"/>
      <c r="B1107" s="153" t="str">
        <f>IF(ISERROR(VLOOKUP(A1107,进货明细!$A$2:$D$5000,COLUMN($B$2),0)&amp;""),"",VLOOKUP(A1107,进货明细!$A$2:$D$5000,COLUMN($B$2),0)&amp;"")</f>
        <v/>
      </c>
      <c r="C1107" s="147" t="str">
        <f>IF(ISERROR(VLOOKUP(A1107,进货明细!$A$2:$D$5000,COLUMN($C$2),0)&amp;""),"",VLOOKUP(A1107,进货明细!$A$2:$D$5000,COLUMN($C$2),0)&amp;"")</f>
        <v/>
      </c>
      <c r="D1107" s="147" t="str">
        <f>IF(ISERROR(VLOOKUP(A1107,进货明细!$A$2:$D$5000,COLUMN($D$2),0)&amp;""),"",VLOOKUP(A1107,进货明细!$A$2:$D$5000,COLUMN($D$2),0)&amp;"")</f>
        <v/>
      </c>
      <c r="E1107" s="148"/>
      <c r="F1107" s="152"/>
      <c r="G1107" s="150" t="str">
        <f>IF(ISERROR(VLOOKUP(A1107,进货明细!$A$2:$G$5000,COLUMN($G$2),0)&amp;""),"",VLOOKUP(A1107,进货明细!$A$2:$G$5000,COLUMN($G$2),0)&amp;"")</f>
        <v/>
      </c>
      <c r="H1107" s="151" t="str">
        <f t="shared" si="37"/>
        <v/>
      </c>
      <c r="I1107" s="168"/>
      <c r="J1107" s="169"/>
      <c r="K1107" s="163"/>
      <c r="L1107" s="164" t="str">
        <f t="shared" si="36"/>
        <v/>
      </c>
      <c r="M1107" s="165" t="e">
        <f>ROUND(VLOOKUP(A1107,当前库存!$A$2:$F$7000,COLUMN($F$3),0)&amp;"",2)</f>
        <v>#DIV/0!</v>
      </c>
      <c r="N1107" s="166"/>
      <c r="O1107" s="167" t="str">
        <f t="array" ref="O1107">INDEX(进货明细!A:A,MATCH(0,COUNTIF(O$2:O1106,进货明细!$A$2:$A$5000),)+1)&amp;""</f>
        <v/>
      </c>
      <c r="P1107" s="167" t="str">
        <f>IF(ISERROR(VLOOKUP(O1107,进货明细!$A$2:$D$5000,COLUMN($B$2),0)&amp;""),"",VLOOKUP(O1107,进货明细!$A$2:$D$5000,COLUMN($B$2),0)&amp;"")</f>
        <v/>
      </c>
      <c r="Q1107" s="174" t="str">
        <f>IF(ISERROR(VLOOKUP(O1107,进货明细!$A$2:$D$5000,COLUMN($C$2),0)&amp;""),"",VLOOKUP(O1107,进货明细!$A$2:$D$5000,COLUMN($C$2),0)&amp;"")</f>
        <v/>
      </c>
      <c r="R1107" s="167" t="str">
        <f>IF(ISERROR(VLOOKUP(O1107,进货明细!$A$2:$D$5000,COLUMN($D$2),0)&amp;""),"",VLOOKUP(O1107,进货明细!$A$2:$D$5000,COLUMN($D$2),0)&amp;"")</f>
        <v/>
      </c>
      <c r="S1107" s="167" t="str">
        <f>IF(ISERROR(VLOOKUP(O1107,进货明细!$A$2:$G$5000,COLUMN($G$2),0)&amp;""),"",VLOOKUP(O1107,进货明细!$A$2:$G$5000,COLUMN($G$2),0)&amp;"")</f>
        <v/>
      </c>
    </row>
    <row r="1108" customHeight="1" spans="1:19">
      <c r="A1108" s="175"/>
      <c r="B1108" s="153" t="str">
        <f>IF(ISERROR(VLOOKUP(A1108,进货明细!$A$2:$D$5000,COLUMN($B$2),0)&amp;""),"",VLOOKUP(A1108,进货明细!$A$2:$D$5000,COLUMN($B$2),0)&amp;"")</f>
        <v/>
      </c>
      <c r="C1108" s="147" t="str">
        <f>IF(ISERROR(VLOOKUP(A1108,进货明细!$A$2:$D$5000,COLUMN($C$2),0)&amp;""),"",VLOOKUP(A1108,进货明细!$A$2:$D$5000,COLUMN($C$2),0)&amp;"")</f>
        <v/>
      </c>
      <c r="D1108" s="147" t="str">
        <f>IF(ISERROR(VLOOKUP(A1108,进货明细!$A$2:$D$5000,COLUMN($D$2),0)&amp;""),"",VLOOKUP(A1108,进货明细!$A$2:$D$5000,COLUMN($D$2),0)&amp;"")</f>
        <v/>
      </c>
      <c r="E1108" s="148"/>
      <c r="F1108" s="152"/>
      <c r="G1108" s="150" t="str">
        <f>IF(ISERROR(VLOOKUP(A1108,进货明细!$A$2:$G$5000,COLUMN($G$2),0)&amp;""),"",VLOOKUP(A1108,进货明细!$A$2:$G$5000,COLUMN($G$2),0)&amp;"")</f>
        <v/>
      </c>
      <c r="H1108" s="151" t="str">
        <f t="shared" si="37"/>
        <v/>
      </c>
      <c r="I1108" s="168"/>
      <c r="J1108" s="169"/>
      <c r="K1108" s="163"/>
      <c r="L1108" s="164" t="str">
        <f t="shared" si="36"/>
        <v/>
      </c>
      <c r="M1108" s="165" t="e">
        <f>ROUND(VLOOKUP(A1108,当前库存!$A$2:$F$7000,COLUMN($F$3),0)&amp;"",2)</f>
        <v>#DIV/0!</v>
      </c>
      <c r="N1108" s="166"/>
      <c r="O1108" s="167" t="str">
        <f t="array" ref="O1108">INDEX(进货明细!A:A,MATCH(0,COUNTIF(O$2:O1107,进货明细!$A$2:$A$5000),)+1)&amp;""</f>
        <v/>
      </c>
      <c r="P1108" s="167" t="str">
        <f>IF(ISERROR(VLOOKUP(O1108,进货明细!$A$2:$D$5000,COLUMN($B$2),0)&amp;""),"",VLOOKUP(O1108,进货明细!$A$2:$D$5000,COLUMN($B$2),0)&amp;"")</f>
        <v/>
      </c>
      <c r="Q1108" s="174" t="str">
        <f>IF(ISERROR(VLOOKUP(O1108,进货明细!$A$2:$D$5000,COLUMN($C$2),0)&amp;""),"",VLOOKUP(O1108,进货明细!$A$2:$D$5000,COLUMN($C$2),0)&amp;"")</f>
        <v/>
      </c>
      <c r="R1108" s="167" t="str">
        <f>IF(ISERROR(VLOOKUP(O1108,进货明细!$A$2:$D$5000,COLUMN($D$2),0)&amp;""),"",VLOOKUP(O1108,进货明细!$A$2:$D$5000,COLUMN($D$2),0)&amp;"")</f>
        <v/>
      </c>
      <c r="S1108" s="167" t="str">
        <f>IF(ISERROR(VLOOKUP(O1108,进货明细!$A$2:$G$5000,COLUMN($G$2),0)&amp;""),"",VLOOKUP(O1108,进货明细!$A$2:$G$5000,COLUMN($G$2),0)&amp;"")</f>
        <v/>
      </c>
    </row>
    <row r="1109" customHeight="1" spans="1:19">
      <c r="A1109" s="175"/>
      <c r="B1109" s="153" t="str">
        <f>IF(ISERROR(VLOOKUP(A1109,进货明细!$A$2:$D$5000,COLUMN($B$2),0)&amp;""),"",VLOOKUP(A1109,进货明细!$A$2:$D$5000,COLUMN($B$2),0)&amp;"")</f>
        <v/>
      </c>
      <c r="C1109" s="147" t="str">
        <f>IF(ISERROR(VLOOKUP(A1109,进货明细!$A$2:$D$5000,COLUMN($C$2),0)&amp;""),"",VLOOKUP(A1109,进货明细!$A$2:$D$5000,COLUMN($C$2),0)&amp;"")</f>
        <v/>
      </c>
      <c r="D1109" s="147" t="str">
        <f>IF(ISERROR(VLOOKUP(A1109,进货明细!$A$2:$D$5000,COLUMN($D$2),0)&amp;""),"",VLOOKUP(A1109,进货明细!$A$2:$D$5000,COLUMN($D$2),0)&amp;"")</f>
        <v/>
      </c>
      <c r="E1109" s="148"/>
      <c r="F1109" s="152"/>
      <c r="G1109" s="150" t="str">
        <f>IF(ISERROR(VLOOKUP(A1109,进货明细!$A$2:$G$5000,COLUMN($G$2),0)&amp;""),"",VLOOKUP(A1109,进货明细!$A$2:$G$5000,COLUMN($G$2),0)&amp;"")</f>
        <v/>
      </c>
      <c r="H1109" s="151" t="str">
        <f t="shared" si="37"/>
        <v/>
      </c>
      <c r="I1109" s="168"/>
      <c r="J1109" s="169"/>
      <c r="K1109" s="163"/>
      <c r="L1109" s="164" t="str">
        <f t="shared" si="36"/>
        <v/>
      </c>
      <c r="M1109" s="165" t="e">
        <f>ROUND(VLOOKUP(A1109,当前库存!$A$2:$F$7000,COLUMN($F$3),0)&amp;"",2)</f>
        <v>#DIV/0!</v>
      </c>
      <c r="N1109" s="166"/>
      <c r="O1109" s="167" t="str">
        <f t="array" ref="O1109">INDEX(进货明细!A:A,MATCH(0,COUNTIF(O$2:O1108,进货明细!$A$2:$A$5000),)+1)&amp;""</f>
        <v/>
      </c>
      <c r="P1109" s="167" t="str">
        <f>IF(ISERROR(VLOOKUP(O1109,进货明细!$A$2:$D$5000,COLUMN($B$2),0)&amp;""),"",VLOOKUP(O1109,进货明细!$A$2:$D$5000,COLUMN($B$2),0)&amp;"")</f>
        <v/>
      </c>
      <c r="Q1109" s="174" t="str">
        <f>IF(ISERROR(VLOOKUP(O1109,进货明细!$A$2:$D$5000,COLUMN($C$2),0)&amp;""),"",VLOOKUP(O1109,进货明细!$A$2:$D$5000,COLUMN($C$2),0)&amp;"")</f>
        <v/>
      </c>
      <c r="R1109" s="167" t="str">
        <f>IF(ISERROR(VLOOKUP(O1109,进货明细!$A$2:$D$5000,COLUMN($D$2),0)&amp;""),"",VLOOKUP(O1109,进货明细!$A$2:$D$5000,COLUMN($D$2),0)&amp;"")</f>
        <v/>
      </c>
      <c r="S1109" s="167" t="str">
        <f>IF(ISERROR(VLOOKUP(O1109,进货明细!$A$2:$G$5000,COLUMN($G$2),0)&amp;""),"",VLOOKUP(O1109,进货明细!$A$2:$G$5000,COLUMN($G$2),0)&amp;"")</f>
        <v/>
      </c>
    </row>
    <row r="1110" customHeight="1" spans="1:19">
      <c r="A1110" s="175"/>
      <c r="B1110" s="153" t="str">
        <f>IF(ISERROR(VLOOKUP(A1110,进货明细!$A$2:$D$5000,COLUMN($B$2),0)&amp;""),"",VLOOKUP(A1110,进货明细!$A$2:$D$5000,COLUMN($B$2),0)&amp;"")</f>
        <v/>
      </c>
      <c r="C1110" s="147" t="str">
        <f>IF(ISERROR(VLOOKUP(A1110,进货明细!$A$2:$D$5000,COLUMN($C$2),0)&amp;""),"",VLOOKUP(A1110,进货明细!$A$2:$D$5000,COLUMN($C$2),0)&amp;"")</f>
        <v/>
      </c>
      <c r="D1110" s="147" t="str">
        <f>IF(ISERROR(VLOOKUP(A1110,进货明细!$A$2:$D$5000,COLUMN($D$2),0)&amp;""),"",VLOOKUP(A1110,进货明细!$A$2:$D$5000,COLUMN($D$2),0)&amp;"")</f>
        <v/>
      </c>
      <c r="E1110" s="148"/>
      <c r="F1110" s="152"/>
      <c r="G1110" s="150" t="str">
        <f>IF(ISERROR(VLOOKUP(A1110,进货明细!$A$2:$G$5000,COLUMN($G$2),0)&amp;""),"",VLOOKUP(A1110,进货明细!$A$2:$G$5000,COLUMN($G$2),0)&amp;"")</f>
        <v/>
      </c>
      <c r="H1110" s="151" t="str">
        <f t="shared" si="37"/>
        <v/>
      </c>
      <c r="I1110" s="168"/>
      <c r="J1110" s="169"/>
      <c r="K1110" s="163"/>
      <c r="L1110" s="164" t="str">
        <f t="shared" si="36"/>
        <v/>
      </c>
      <c r="M1110" s="165" t="e">
        <f>ROUND(VLOOKUP(A1110,当前库存!$A$2:$F$7000,COLUMN($F$3),0)&amp;"",2)</f>
        <v>#DIV/0!</v>
      </c>
      <c r="N1110" s="166"/>
      <c r="O1110" s="167" t="str">
        <f t="array" ref="O1110">INDEX(进货明细!A:A,MATCH(0,COUNTIF(O$2:O1109,进货明细!$A$2:$A$5000),)+1)&amp;""</f>
        <v/>
      </c>
      <c r="P1110" s="167" t="str">
        <f>IF(ISERROR(VLOOKUP(O1110,进货明细!$A$2:$D$5000,COLUMN($B$2),0)&amp;""),"",VLOOKUP(O1110,进货明细!$A$2:$D$5000,COLUMN($B$2),0)&amp;"")</f>
        <v/>
      </c>
      <c r="Q1110" s="174" t="str">
        <f>IF(ISERROR(VLOOKUP(O1110,进货明细!$A$2:$D$5000,COLUMN($C$2),0)&amp;""),"",VLOOKUP(O1110,进货明细!$A$2:$D$5000,COLUMN($C$2),0)&amp;"")</f>
        <v/>
      </c>
      <c r="R1110" s="167" t="str">
        <f>IF(ISERROR(VLOOKUP(O1110,进货明细!$A$2:$D$5000,COLUMN($D$2),0)&amp;""),"",VLOOKUP(O1110,进货明细!$A$2:$D$5000,COLUMN($D$2),0)&amp;"")</f>
        <v/>
      </c>
      <c r="S1110" s="167" t="str">
        <f>IF(ISERROR(VLOOKUP(O1110,进货明细!$A$2:$G$5000,COLUMN($G$2),0)&amp;""),"",VLOOKUP(O1110,进货明细!$A$2:$G$5000,COLUMN($G$2),0)&amp;"")</f>
        <v/>
      </c>
    </row>
    <row r="1111" customHeight="1" spans="1:19">
      <c r="A1111" s="175"/>
      <c r="B1111" s="153" t="str">
        <f>IF(ISERROR(VLOOKUP(A1111,进货明细!$A$2:$D$5000,COLUMN($B$2),0)&amp;""),"",VLOOKUP(A1111,进货明细!$A$2:$D$5000,COLUMN($B$2),0)&amp;"")</f>
        <v/>
      </c>
      <c r="C1111" s="147" t="str">
        <f>IF(ISERROR(VLOOKUP(A1111,进货明细!$A$2:$D$5000,COLUMN($C$2),0)&amp;""),"",VLOOKUP(A1111,进货明细!$A$2:$D$5000,COLUMN($C$2),0)&amp;"")</f>
        <v/>
      </c>
      <c r="D1111" s="147" t="str">
        <f>IF(ISERROR(VLOOKUP(A1111,进货明细!$A$2:$D$5000,COLUMN($D$2),0)&amp;""),"",VLOOKUP(A1111,进货明细!$A$2:$D$5000,COLUMN($D$2),0)&amp;"")</f>
        <v/>
      </c>
      <c r="E1111" s="148"/>
      <c r="F1111" s="152"/>
      <c r="G1111" s="150" t="str">
        <f>IF(ISERROR(VLOOKUP(A1111,进货明细!$A$2:$G$5000,COLUMN($G$2),0)&amp;""),"",VLOOKUP(A1111,进货明细!$A$2:$G$5000,COLUMN($G$2),0)&amp;"")</f>
        <v/>
      </c>
      <c r="H1111" s="151" t="str">
        <f t="shared" si="37"/>
        <v/>
      </c>
      <c r="I1111" s="168"/>
      <c r="J1111" s="169"/>
      <c r="K1111" s="163"/>
      <c r="L1111" s="164" t="str">
        <f t="shared" si="36"/>
        <v/>
      </c>
      <c r="M1111" s="165" t="e">
        <f>ROUND(VLOOKUP(A1111,当前库存!$A$2:$F$7000,COLUMN($F$3),0)&amp;"",2)</f>
        <v>#DIV/0!</v>
      </c>
      <c r="N1111" s="166"/>
      <c r="O1111" s="167" t="str">
        <f t="array" ref="O1111">INDEX(进货明细!A:A,MATCH(0,COUNTIF(O$2:O1110,进货明细!$A$2:$A$5000),)+1)&amp;""</f>
        <v/>
      </c>
      <c r="P1111" s="167" t="str">
        <f>IF(ISERROR(VLOOKUP(O1111,进货明细!$A$2:$D$5000,COLUMN($B$2),0)&amp;""),"",VLOOKUP(O1111,进货明细!$A$2:$D$5000,COLUMN($B$2),0)&amp;"")</f>
        <v/>
      </c>
      <c r="Q1111" s="174" t="str">
        <f>IF(ISERROR(VLOOKUP(O1111,进货明细!$A$2:$D$5000,COLUMN($C$2),0)&amp;""),"",VLOOKUP(O1111,进货明细!$A$2:$D$5000,COLUMN($C$2),0)&amp;"")</f>
        <v/>
      </c>
      <c r="R1111" s="167" t="str">
        <f>IF(ISERROR(VLOOKUP(O1111,进货明细!$A$2:$D$5000,COLUMN($D$2),0)&amp;""),"",VLOOKUP(O1111,进货明细!$A$2:$D$5000,COLUMN($D$2),0)&amp;"")</f>
        <v/>
      </c>
      <c r="S1111" s="167" t="str">
        <f>IF(ISERROR(VLOOKUP(O1111,进货明细!$A$2:$G$5000,COLUMN($G$2),0)&amp;""),"",VLOOKUP(O1111,进货明细!$A$2:$G$5000,COLUMN($G$2),0)&amp;"")</f>
        <v/>
      </c>
    </row>
    <row r="1112" customHeight="1" spans="1:19">
      <c r="A1112" s="175"/>
      <c r="B1112" s="153" t="str">
        <f>IF(ISERROR(VLOOKUP(A1112,进货明细!$A$2:$D$5000,COLUMN($B$2),0)&amp;""),"",VLOOKUP(A1112,进货明细!$A$2:$D$5000,COLUMN($B$2),0)&amp;"")</f>
        <v/>
      </c>
      <c r="C1112" s="147" t="str">
        <f>IF(ISERROR(VLOOKUP(A1112,进货明细!$A$2:$D$5000,COLUMN($C$2),0)&amp;""),"",VLOOKUP(A1112,进货明细!$A$2:$D$5000,COLUMN($C$2),0)&amp;"")</f>
        <v/>
      </c>
      <c r="D1112" s="147" t="str">
        <f>IF(ISERROR(VLOOKUP(A1112,进货明细!$A$2:$D$5000,COLUMN($D$2),0)&amp;""),"",VLOOKUP(A1112,进货明细!$A$2:$D$5000,COLUMN($D$2),0)&amp;"")</f>
        <v/>
      </c>
      <c r="E1112" s="148"/>
      <c r="F1112" s="152"/>
      <c r="G1112" s="150" t="str">
        <f>IF(ISERROR(VLOOKUP(A1112,进货明细!$A$2:$G$5000,COLUMN($G$2),0)&amp;""),"",VLOOKUP(A1112,进货明细!$A$2:$G$5000,COLUMN($G$2),0)&amp;"")</f>
        <v/>
      </c>
      <c r="H1112" s="151" t="str">
        <f t="shared" si="37"/>
        <v/>
      </c>
      <c r="I1112" s="168"/>
      <c r="J1112" s="169"/>
      <c r="K1112" s="163"/>
      <c r="L1112" s="164" t="str">
        <f t="shared" si="36"/>
        <v/>
      </c>
      <c r="M1112" s="165" t="e">
        <f>ROUND(VLOOKUP(A1112,当前库存!$A$2:$F$7000,COLUMN($F$3),0)&amp;"",2)</f>
        <v>#DIV/0!</v>
      </c>
      <c r="N1112" s="166"/>
      <c r="O1112" s="167" t="str">
        <f t="array" ref="O1112">INDEX(进货明细!A:A,MATCH(0,COUNTIF(O$2:O1111,进货明细!$A$2:$A$5000),)+1)&amp;""</f>
        <v/>
      </c>
      <c r="P1112" s="167" t="str">
        <f>IF(ISERROR(VLOOKUP(O1112,进货明细!$A$2:$D$5000,COLUMN($B$2),0)&amp;""),"",VLOOKUP(O1112,进货明细!$A$2:$D$5000,COLUMN($B$2),0)&amp;"")</f>
        <v/>
      </c>
      <c r="Q1112" s="174" t="str">
        <f>IF(ISERROR(VLOOKUP(O1112,进货明细!$A$2:$D$5000,COLUMN($C$2),0)&amp;""),"",VLOOKUP(O1112,进货明细!$A$2:$D$5000,COLUMN($C$2),0)&amp;"")</f>
        <v/>
      </c>
      <c r="R1112" s="167" t="str">
        <f>IF(ISERROR(VLOOKUP(O1112,进货明细!$A$2:$D$5000,COLUMN($D$2),0)&amp;""),"",VLOOKUP(O1112,进货明细!$A$2:$D$5000,COLUMN($D$2),0)&amp;"")</f>
        <v/>
      </c>
      <c r="S1112" s="167" t="str">
        <f>IF(ISERROR(VLOOKUP(O1112,进货明细!$A$2:$G$5000,COLUMN($G$2),0)&amp;""),"",VLOOKUP(O1112,进货明细!$A$2:$G$5000,COLUMN($G$2),0)&amp;"")</f>
        <v/>
      </c>
    </row>
    <row r="1113" customHeight="1" spans="1:19">
      <c r="A1113" s="175"/>
      <c r="B1113" s="153" t="str">
        <f>IF(ISERROR(VLOOKUP(A1113,进货明细!$A$2:$D$5000,COLUMN($B$2),0)&amp;""),"",VLOOKUP(A1113,进货明细!$A$2:$D$5000,COLUMN($B$2),0)&amp;"")</f>
        <v/>
      </c>
      <c r="C1113" s="147" t="str">
        <f>IF(ISERROR(VLOOKUP(A1113,进货明细!$A$2:$D$5000,COLUMN($C$2),0)&amp;""),"",VLOOKUP(A1113,进货明细!$A$2:$D$5000,COLUMN($C$2),0)&amp;"")</f>
        <v/>
      </c>
      <c r="D1113" s="147" t="str">
        <f>IF(ISERROR(VLOOKUP(A1113,进货明细!$A$2:$D$5000,COLUMN($D$2),0)&amp;""),"",VLOOKUP(A1113,进货明细!$A$2:$D$5000,COLUMN($D$2),0)&amp;"")</f>
        <v/>
      </c>
      <c r="E1113" s="148"/>
      <c r="F1113" s="152"/>
      <c r="G1113" s="150" t="str">
        <f>IF(ISERROR(VLOOKUP(A1113,进货明细!$A$2:$G$5000,COLUMN($G$2),0)&amp;""),"",VLOOKUP(A1113,进货明细!$A$2:$G$5000,COLUMN($G$2),0)&amp;"")</f>
        <v/>
      </c>
      <c r="H1113" s="151" t="str">
        <f t="shared" si="37"/>
        <v/>
      </c>
      <c r="I1113" s="168"/>
      <c r="J1113" s="169"/>
      <c r="K1113" s="163"/>
      <c r="L1113" s="164" t="str">
        <f t="shared" si="36"/>
        <v/>
      </c>
      <c r="M1113" s="165" t="e">
        <f>ROUND(VLOOKUP(A1113,当前库存!$A$2:$F$7000,COLUMN($F$3),0)&amp;"",2)</f>
        <v>#DIV/0!</v>
      </c>
      <c r="N1113" s="166"/>
      <c r="O1113" s="167" t="str">
        <f t="array" ref="O1113">INDEX(进货明细!A:A,MATCH(0,COUNTIF(O$2:O1112,进货明细!$A$2:$A$5000),)+1)&amp;""</f>
        <v/>
      </c>
      <c r="P1113" s="167" t="str">
        <f>IF(ISERROR(VLOOKUP(O1113,进货明细!$A$2:$D$5000,COLUMN($B$2),0)&amp;""),"",VLOOKUP(O1113,进货明细!$A$2:$D$5000,COLUMN($B$2),0)&amp;"")</f>
        <v/>
      </c>
      <c r="Q1113" s="174" t="str">
        <f>IF(ISERROR(VLOOKUP(O1113,进货明细!$A$2:$D$5000,COLUMN($C$2),0)&amp;""),"",VLOOKUP(O1113,进货明细!$A$2:$D$5000,COLUMN($C$2),0)&amp;"")</f>
        <v/>
      </c>
      <c r="R1113" s="167" t="str">
        <f>IF(ISERROR(VLOOKUP(O1113,进货明细!$A$2:$D$5000,COLUMN($D$2),0)&amp;""),"",VLOOKUP(O1113,进货明细!$A$2:$D$5000,COLUMN($D$2),0)&amp;"")</f>
        <v/>
      </c>
      <c r="S1113" s="167" t="str">
        <f>IF(ISERROR(VLOOKUP(O1113,进货明细!$A$2:$G$5000,COLUMN($G$2),0)&amp;""),"",VLOOKUP(O1113,进货明细!$A$2:$G$5000,COLUMN($G$2),0)&amp;"")</f>
        <v/>
      </c>
    </row>
    <row r="1114" customHeight="1" spans="1:19">
      <c r="A1114" s="175"/>
      <c r="B1114" s="153" t="str">
        <f>IF(ISERROR(VLOOKUP(A1114,进货明细!$A$2:$D$5000,COLUMN($B$2),0)&amp;""),"",VLOOKUP(A1114,进货明细!$A$2:$D$5000,COLUMN($B$2),0)&amp;"")</f>
        <v/>
      </c>
      <c r="C1114" s="147" t="str">
        <f>IF(ISERROR(VLOOKUP(A1114,进货明细!$A$2:$D$5000,COLUMN($C$2),0)&amp;""),"",VLOOKUP(A1114,进货明细!$A$2:$D$5000,COLUMN($C$2),0)&amp;"")</f>
        <v/>
      </c>
      <c r="D1114" s="147" t="str">
        <f>IF(ISERROR(VLOOKUP(A1114,进货明细!$A$2:$D$5000,COLUMN($D$2),0)&amp;""),"",VLOOKUP(A1114,进货明细!$A$2:$D$5000,COLUMN($D$2),0)&amp;"")</f>
        <v/>
      </c>
      <c r="E1114" s="148"/>
      <c r="F1114" s="152"/>
      <c r="G1114" s="150" t="str">
        <f>IF(ISERROR(VLOOKUP(A1114,进货明细!$A$2:$G$5000,COLUMN($G$2),0)&amp;""),"",VLOOKUP(A1114,进货明细!$A$2:$G$5000,COLUMN($G$2),0)&amp;"")</f>
        <v/>
      </c>
      <c r="H1114" s="151" t="str">
        <f t="shared" si="37"/>
        <v/>
      </c>
      <c r="I1114" s="168"/>
      <c r="J1114" s="169"/>
      <c r="K1114" s="163"/>
      <c r="L1114" s="164" t="str">
        <f t="shared" si="36"/>
        <v/>
      </c>
      <c r="M1114" s="165" t="e">
        <f>ROUND(VLOOKUP(A1114,当前库存!$A$2:$F$7000,COLUMN($F$3),0)&amp;"",2)</f>
        <v>#DIV/0!</v>
      </c>
      <c r="N1114" s="166"/>
      <c r="O1114" s="167" t="str">
        <f t="array" ref="O1114">INDEX(进货明细!A:A,MATCH(0,COUNTIF(O$2:O1113,进货明细!$A$2:$A$5000),)+1)&amp;""</f>
        <v/>
      </c>
      <c r="P1114" s="167" t="str">
        <f>IF(ISERROR(VLOOKUP(O1114,进货明细!$A$2:$D$5000,COLUMN($B$2),0)&amp;""),"",VLOOKUP(O1114,进货明细!$A$2:$D$5000,COLUMN($B$2),0)&amp;"")</f>
        <v/>
      </c>
      <c r="Q1114" s="174" t="str">
        <f>IF(ISERROR(VLOOKUP(O1114,进货明细!$A$2:$D$5000,COLUMN($C$2),0)&amp;""),"",VLOOKUP(O1114,进货明细!$A$2:$D$5000,COLUMN($C$2),0)&amp;"")</f>
        <v/>
      </c>
      <c r="R1114" s="167" t="str">
        <f>IF(ISERROR(VLOOKUP(O1114,进货明细!$A$2:$D$5000,COLUMN($D$2),0)&amp;""),"",VLOOKUP(O1114,进货明细!$A$2:$D$5000,COLUMN($D$2),0)&amp;"")</f>
        <v/>
      </c>
      <c r="S1114" s="167" t="str">
        <f>IF(ISERROR(VLOOKUP(O1114,进货明细!$A$2:$G$5000,COLUMN($G$2),0)&amp;""),"",VLOOKUP(O1114,进货明细!$A$2:$G$5000,COLUMN($G$2),0)&amp;"")</f>
        <v/>
      </c>
    </row>
    <row r="1115" customHeight="1" spans="1:19">
      <c r="A1115" s="175"/>
      <c r="B1115" s="153" t="str">
        <f>IF(ISERROR(VLOOKUP(A1115,进货明细!$A$2:$D$5000,COLUMN($B$2),0)&amp;""),"",VLOOKUP(A1115,进货明细!$A$2:$D$5000,COLUMN($B$2),0)&amp;"")</f>
        <v/>
      </c>
      <c r="C1115" s="147" t="str">
        <f>IF(ISERROR(VLOOKUP(A1115,进货明细!$A$2:$D$5000,COLUMN($C$2),0)&amp;""),"",VLOOKUP(A1115,进货明细!$A$2:$D$5000,COLUMN($C$2),0)&amp;"")</f>
        <v/>
      </c>
      <c r="D1115" s="147" t="str">
        <f>IF(ISERROR(VLOOKUP(A1115,进货明细!$A$2:$D$5000,COLUMN($D$2),0)&amp;""),"",VLOOKUP(A1115,进货明细!$A$2:$D$5000,COLUMN($D$2),0)&amp;"")</f>
        <v/>
      </c>
      <c r="E1115" s="148"/>
      <c r="F1115" s="152"/>
      <c r="G1115" s="150" t="str">
        <f>IF(ISERROR(VLOOKUP(A1115,进货明细!$A$2:$G$5000,COLUMN($G$2),0)&amp;""),"",VLOOKUP(A1115,进货明细!$A$2:$G$5000,COLUMN($G$2),0)&amp;"")</f>
        <v/>
      </c>
      <c r="H1115" s="151" t="str">
        <f t="shared" si="37"/>
        <v/>
      </c>
      <c r="I1115" s="168"/>
      <c r="J1115" s="169"/>
      <c r="K1115" s="163"/>
      <c r="L1115" s="164" t="str">
        <f t="shared" si="36"/>
        <v/>
      </c>
      <c r="M1115" s="165" t="e">
        <f>ROUND(VLOOKUP(A1115,当前库存!$A$2:$F$7000,COLUMN($F$3),0)&amp;"",2)</f>
        <v>#DIV/0!</v>
      </c>
      <c r="N1115" s="166"/>
      <c r="O1115" s="167" t="str">
        <f t="array" ref="O1115">INDEX(进货明细!A:A,MATCH(0,COUNTIF(O$2:O1114,进货明细!$A$2:$A$5000),)+1)&amp;""</f>
        <v/>
      </c>
      <c r="P1115" s="167" t="str">
        <f>IF(ISERROR(VLOOKUP(O1115,进货明细!$A$2:$D$5000,COLUMN($B$2),0)&amp;""),"",VLOOKUP(O1115,进货明细!$A$2:$D$5000,COLUMN($B$2),0)&amp;"")</f>
        <v/>
      </c>
      <c r="Q1115" s="174" t="str">
        <f>IF(ISERROR(VLOOKUP(O1115,进货明细!$A$2:$D$5000,COLUMN($C$2),0)&amp;""),"",VLOOKUP(O1115,进货明细!$A$2:$D$5000,COLUMN($C$2),0)&amp;"")</f>
        <v/>
      </c>
      <c r="R1115" s="167" t="str">
        <f>IF(ISERROR(VLOOKUP(O1115,进货明细!$A$2:$D$5000,COLUMN($D$2),0)&amp;""),"",VLOOKUP(O1115,进货明细!$A$2:$D$5000,COLUMN($D$2),0)&amp;"")</f>
        <v/>
      </c>
      <c r="S1115" s="167" t="str">
        <f>IF(ISERROR(VLOOKUP(O1115,进货明细!$A$2:$G$5000,COLUMN($G$2),0)&amp;""),"",VLOOKUP(O1115,进货明细!$A$2:$G$5000,COLUMN($G$2),0)&amp;"")</f>
        <v/>
      </c>
    </row>
    <row r="1116" customHeight="1" spans="1:19">
      <c r="A1116" s="175"/>
      <c r="B1116" s="153" t="str">
        <f>IF(ISERROR(VLOOKUP(A1116,进货明细!$A$2:$D$5000,COLUMN($B$2),0)&amp;""),"",VLOOKUP(A1116,进货明细!$A$2:$D$5000,COLUMN($B$2),0)&amp;"")</f>
        <v/>
      </c>
      <c r="C1116" s="147" t="str">
        <f>IF(ISERROR(VLOOKUP(A1116,进货明细!$A$2:$D$5000,COLUMN($C$2),0)&amp;""),"",VLOOKUP(A1116,进货明细!$A$2:$D$5000,COLUMN($C$2),0)&amp;"")</f>
        <v/>
      </c>
      <c r="D1116" s="147" t="str">
        <f>IF(ISERROR(VLOOKUP(A1116,进货明细!$A$2:$D$5000,COLUMN($D$2),0)&amp;""),"",VLOOKUP(A1116,进货明细!$A$2:$D$5000,COLUMN($D$2),0)&amp;"")</f>
        <v/>
      </c>
      <c r="E1116" s="148"/>
      <c r="F1116" s="152"/>
      <c r="G1116" s="150" t="str">
        <f>IF(ISERROR(VLOOKUP(A1116,进货明细!$A$2:$G$5000,COLUMN($G$2),0)&amp;""),"",VLOOKUP(A1116,进货明细!$A$2:$G$5000,COLUMN($G$2),0)&amp;"")</f>
        <v/>
      </c>
      <c r="H1116" s="151" t="str">
        <f t="shared" si="37"/>
        <v/>
      </c>
      <c r="I1116" s="168"/>
      <c r="J1116" s="169"/>
      <c r="K1116" s="163"/>
      <c r="L1116" s="164" t="str">
        <f t="shared" si="36"/>
        <v/>
      </c>
      <c r="M1116" s="165" t="e">
        <f>ROUND(VLOOKUP(A1116,当前库存!$A$2:$F$7000,COLUMN($F$3),0)&amp;"",2)</f>
        <v>#DIV/0!</v>
      </c>
      <c r="N1116" s="166"/>
      <c r="O1116" s="167" t="str">
        <f t="array" ref="O1116">INDEX(进货明细!A:A,MATCH(0,COUNTIF(O$2:O1115,进货明细!$A$2:$A$5000),)+1)&amp;""</f>
        <v/>
      </c>
      <c r="P1116" s="167" t="str">
        <f>IF(ISERROR(VLOOKUP(O1116,进货明细!$A$2:$D$5000,COLUMN($B$2),0)&amp;""),"",VLOOKUP(O1116,进货明细!$A$2:$D$5000,COLUMN($B$2),0)&amp;"")</f>
        <v/>
      </c>
      <c r="Q1116" s="174" t="str">
        <f>IF(ISERROR(VLOOKUP(O1116,进货明细!$A$2:$D$5000,COLUMN($C$2),0)&amp;""),"",VLOOKUP(O1116,进货明细!$A$2:$D$5000,COLUMN($C$2),0)&amp;"")</f>
        <v/>
      </c>
      <c r="R1116" s="167" t="str">
        <f>IF(ISERROR(VLOOKUP(O1116,进货明细!$A$2:$D$5000,COLUMN($D$2),0)&amp;""),"",VLOOKUP(O1116,进货明细!$A$2:$D$5000,COLUMN($D$2),0)&amp;"")</f>
        <v/>
      </c>
      <c r="S1116" s="167" t="str">
        <f>IF(ISERROR(VLOOKUP(O1116,进货明细!$A$2:$G$5000,COLUMN($G$2),0)&amp;""),"",VLOOKUP(O1116,进货明细!$A$2:$G$5000,COLUMN($G$2),0)&amp;"")</f>
        <v/>
      </c>
    </row>
    <row r="1117" customHeight="1" spans="1:19">
      <c r="A1117" s="175"/>
      <c r="B1117" s="153" t="str">
        <f>IF(ISERROR(VLOOKUP(A1117,进货明细!$A$2:$D$5000,COLUMN($B$2),0)&amp;""),"",VLOOKUP(A1117,进货明细!$A$2:$D$5000,COLUMN($B$2),0)&amp;"")</f>
        <v/>
      </c>
      <c r="C1117" s="147" t="str">
        <f>IF(ISERROR(VLOOKUP(A1117,进货明细!$A$2:$D$5000,COLUMN($C$2),0)&amp;""),"",VLOOKUP(A1117,进货明细!$A$2:$D$5000,COLUMN($C$2),0)&amp;"")</f>
        <v/>
      </c>
      <c r="D1117" s="147" t="str">
        <f>IF(ISERROR(VLOOKUP(A1117,进货明细!$A$2:$D$5000,COLUMN($D$2),0)&amp;""),"",VLOOKUP(A1117,进货明细!$A$2:$D$5000,COLUMN($D$2),0)&amp;"")</f>
        <v/>
      </c>
      <c r="E1117" s="148"/>
      <c r="F1117" s="152"/>
      <c r="G1117" s="150" t="str">
        <f>IF(ISERROR(VLOOKUP(A1117,进货明细!$A$2:$G$5000,COLUMN($G$2),0)&amp;""),"",VLOOKUP(A1117,进货明细!$A$2:$G$5000,COLUMN($G$2),0)&amp;"")</f>
        <v/>
      </c>
      <c r="H1117" s="151" t="str">
        <f t="shared" si="37"/>
        <v/>
      </c>
      <c r="I1117" s="168"/>
      <c r="J1117" s="169"/>
      <c r="K1117" s="163"/>
      <c r="L1117" s="164" t="str">
        <f t="shared" si="36"/>
        <v/>
      </c>
      <c r="M1117" s="165" t="e">
        <f>ROUND(VLOOKUP(A1117,当前库存!$A$2:$F$7000,COLUMN($F$3),0)&amp;"",2)</f>
        <v>#DIV/0!</v>
      </c>
      <c r="N1117" s="166"/>
      <c r="O1117" s="167" t="str">
        <f t="array" ref="O1117">INDEX(进货明细!A:A,MATCH(0,COUNTIF(O$2:O1116,进货明细!$A$2:$A$5000),)+1)&amp;""</f>
        <v/>
      </c>
      <c r="P1117" s="167" t="str">
        <f>IF(ISERROR(VLOOKUP(O1117,进货明细!$A$2:$D$5000,COLUMN($B$2),0)&amp;""),"",VLOOKUP(O1117,进货明细!$A$2:$D$5000,COLUMN($B$2),0)&amp;"")</f>
        <v/>
      </c>
      <c r="Q1117" s="174" t="str">
        <f>IF(ISERROR(VLOOKUP(O1117,进货明细!$A$2:$D$5000,COLUMN($C$2),0)&amp;""),"",VLOOKUP(O1117,进货明细!$A$2:$D$5000,COLUMN($C$2),0)&amp;"")</f>
        <v/>
      </c>
      <c r="R1117" s="167" t="str">
        <f>IF(ISERROR(VLOOKUP(O1117,进货明细!$A$2:$D$5000,COLUMN($D$2),0)&amp;""),"",VLOOKUP(O1117,进货明细!$A$2:$D$5000,COLUMN($D$2),0)&amp;"")</f>
        <v/>
      </c>
      <c r="S1117" s="167" t="str">
        <f>IF(ISERROR(VLOOKUP(O1117,进货明细!$A$2:$G$5000,COLUMN($G$2),0)&amp;""),"",VLOOKUP(O1117,进货明细!$A$2:$G$5000,COLUMN($G$2),0)&amp;"")</f>
        <v/>
      </c>
    </row>
    <row r="1118" customHeight="1" spans="1:19">
      <c r="A1118" s="175"/>
      <c r="B1118" s="153" t="str">
        <f>IF(ISERROR(VLOOKUP(A1118,进货明细!$A$2:$D$5000,COLUMN($B$2),0)&amp;""),"",VLOOKUP(A1118,进货明细!$A$2:$D$5000,COLUMN($B$2),0)&amp;"")</f>
        <v/>
      </c>
      <c r="C1118" s="147" t="str">
        <f>IF(ISERROR(VLOOKUP(A1118,进货明细!$A$2:$D$5000,COLUMN($C$2),0)&amp;""),"",VLOOKUP(A1118,进货明细!$A$2:$D$5000,COLUMN($C$2),0)&amp;"")</f>
        <v/>
      </c>
      <c r="D1118" s="147" t="str">
        <f>IF(ISERROR(VLOOKUP(A1118,进货明细!$A$2:$D$5000,COLUMN($D$2),0)&amp;""),"",VLOOKUP(A1118,进货明细!$A$2:$D$5000,COLUMN($D$2),0)&amp;"")</f>
        <v/>
      </c>
      <c r="E1118" s="148"/>
      <c r="F1118" s="152"/>
      <c r="G1118" s="150" t="str">
        <f>IF(ISERROR(VLOOKUP(A1118,进货明细!$A$2:$G$5000,COLUMN($G$2),0)&amp;""),"",VLOOKUP(A1118,进货明细!$A$2:$G$5000,COLUMN($G$2),0)&amp;"")</f>
        <v/>
      </c>
      <c r="H1118" s="151" t="str">
        <f t="shared" si="37"/>
        <v/>
      </c>
      <c r="I1118" s="168"/>
      <c r="J1118" s="169"/>
      <c r="K1118" s="163"/>
      <c r="L1118" s="164" t="str">
        <f t="shared" si="36"/>
        <v/>
      </c>
      <c r="M1118" s="165" t="e">
        <f>ROUND(VLOOKUP(A1118,当前库存!$A$2:$F$7000,COLUMN($F$3),0)&amp;"",2)</f>
        <v>#DIV/0!</v>
      </c>
      <c r="N1118" s="166"/>
      <c r="O1118" s="167" t="str">
        <f t="array" ref="O1118">INDEX(进货明细!A:A,MATCH(0,COUNTIF(O$2:O1117,进货明细!$A$2:$A$5000),)+1)&amp;""</f>
        <v/>
      </c>
      <c r="P1118" s="167" t="str">
        <f>IF(ISERROR(VLOOKUP(O1118,进货明细!$A$2:$D$5000,COLUMN($B$2),0)&amp;""),"",VLOOKUP(O1118,进货明细!$A$2:$D$5000,COLUMN($B$2),0)&amp;"")</f>
        <v/>
      </c>
      <c r="Q1118" s="174" t="str">
        <f>IF(ISERROR(VLOOKUP(O1118,进货明细!$A$2:$D$5000,COLUMN($C$2),0)&amp;""),"",VLOOKUP(O1118,进货明细!$A$2:$D$5000,COLUMN($C$2),0)&amp;"")</f>
        <v/>
      </c>
      <c r="R1118" s="167" t="str">
        <f>IF(ISERROR(VLOOKUP(O1118,进货明细!$A$2:$D$5000,COLUMN($D$2),0)&amp;""),"",VLOOKUP(O1118,进货明细!$A$2:$D$5000,COLUMN($D$2),0)&amp;"")</f>
        <v/>
      </c>
      <c r="S1118" s="167" t="str">
        <f>IF(ISERROR(VLOOKUP(O1118,进货明细!$A$2:$G$5000,COLUMN($G$2),0)&amp;""),"",VLOOKUP(O1118,进货明细!$A$2:$G$5000,COLUMN($G$2),0)&amp;"")</f>
        <v/>
      </c>
    </row>
    <row r="1119" customHeight="1" spans="1:19">
      <c r="A1119" s="175"/>
      <c r="B1119" s="153" t="str">
        <f>IF(ISERROR(VLOOKUP(A1119,进货明细!$A$2:$D$5000,COLUMN($B$2),0)&amp;""),"",VLOOKUP(A1119,进货明细!$A$2:$D$5000,COLUMN($B$2),0)&amp;"")</f>
        <v/>
      </c>
      <c r="C1119" s="147" t="str">
        <f>IF(ISERROR(VLOOKUP(A1119,进货明细!$A$2:$D$5000,COLUMN($C$2),0)&amp;""),"",VLOOKUP(A1119,进货明细!$A$2:$D$5000,COLUMN($C$2),0)&amp;"")</f>
        <v/>
      </c>
      <c r="D1119" s="147" t="str">
        <f>IF(ISERROR(VLOOKUP(A1119,进货明细!$A$2:$D$5000,COLUMN($D$2),0)&amp;""),"",VLOOKUP(A1119,进货明细!$A$2:$D$5000,COLUMN($D$2),0)&amp;"")</f>
        <v/>
      </c>
      <c r="E1119" s="148"/>
      <c r="F1119" s="152"/>
      <c r="G1119" s="150" t="str">
        <f>IF(ISERROR(VLOOKUP(A1119,进货明细!$A$2:$G$5000,COLUMN($G$2),0)&amp;""),"",VLOOKUP(A1119,进货明细!$A$2:$G$5000,COLUMN($G$2),0)&amp;"")</f>
        <v/>
      </c>
      <c r="H1119" s="151" t="str">
        <f t="shared" si="37"/>
        <v/>
      </c>
      <c r="I1119" s="168"/>
      <c r="J1119" s="169"/>
      <c r="K1119" s="163"/>
      <c r="L1119" s="164" t="str">
        <f t="shared" si="36"/>
        <v/>
      </c>
      <c r="M1119" s="165" t="e">
        <f>ROUND(VLOOKUP(A1119,当前库存!$A$2:$F$7000,COLUMN($F$3),0)&amp;"",2)</f>
        <v>#DIV/0!</v>
      </c>
      <c r="N1119" s="166"/>
      <c r="O1119" s="167" t="str">
        <f t="array" ref="O1119">INDEX(进货明细!A:A,MATCH(0,COUNTIF(O$2:O1118,进货明细!$A$2:$A$5000),)+1)&amp;""</f>
        <v/>
      </c>
      <c r="P1119" s="167" t="str">
        <f>IF(ISERROR(VLOOKUP(O1119,进货明细!$A$2:$D$5000,COLUMN($B$2),0)&amp;""),"",VLOOKUP(O1119,进货明细!$A$2:$D$5000,COLUMN($B$2),0)&amp;"")</f>
        <v/>
      </c>
      <c r="Q1119" s="174" t="str">
        <f>IF(ISERROR(VLOOKUP(O1119,进货明细!$A$2:$D$5000,COLUMN($C$2),0)&amp;""),"",VLOOKUP(O1119,进货明细!$A$2:$D$5000,COLUMN($C$2),0)&amp;"")</f>
        <v/>
      </c>
      <c r="R1119" s="167" t="str">
        <f>IF(ISERROR(VLOOKUP(O1119,进货明细!$A$2:$D$5000,COLUMN($D$2),0)&amp;""),"",VLOOKUP(O1119,进货明细!$A$2:$D$5000,COLUMN($D$2),0)&amp;"")</f>
        <v/>
      </c>
      <c r="S1119" s="167" t="str">
        <f>IF(ISERROR(VLOOKUP(O1119,进货明细!$A$2:$G$5000,COLUMN($G$2),0)&amp;""),"",VLOOKUP(O1119,进货明细!$A$2:$G$5000,COLUMN($G$2),0)&amp;"")</f>
        <v/>
      </c>
    </row>
    <row r="1120" customHeight="1" spans="1:19">
      <c r="A1120" s="175"/>
      <c r="B1120" s="153" t="str">
        <f>IF(ISERROR(VLOOKUP(A1120,进货明细!$A$2:$D$5000,COLUMN($B$2),0)&amp;""),"",VLOOKUP(A1120,进货明细!$A$2:$D$5000,COLUMN($B$2),0)&amp;"")</f>
        <v/>
      </c>
      <c r="C1120" s="147" t="str">
        <f>IF(ISERROR(VLOOKUP(A1120,进货明细!$A$2:$D$5000,COLUMN($C$2),0)&amp;""),"",VLOOKUP(A1120,进货明细!$A$2:$D$5000,COLUMN($C$2),0)&amp;"")</f>
        <v/>
      </c>
      <c r="D1120" s="147" t="str">
        <f>IF(ISERROR(VLOOKUP(A1120,进货明细!$A$2:$D$5000,COLUMN($D$2),0)&amp;""),"",VLOOKUP(A1120,进货明细!$A$2:$D$5000,COLUMN($D$2),0)&amp;"")</f>
        <v/>
      </c>
      <c r="E1120" s="148"/>
      <c r="F1120" s="152"/>
      <c r="G1120" s="150" t="str">
        <f>IF(ISERROR(VLOOKUP(A1120,进货明细!$A$2:$G$5000,COLUMN($G$2),0)&amp;""),"",VLOOKUP(A1120,进货明细!$A$2:$G$5000,COLUMN($G$2),0)&amp;"")</f>
        <v/>
      </c>
      <c r="H1120" s="151" t="str">
        <f t="shared" si="37"/>
        <v/>
      </c>
      <c r="I1120" s="168"/>
      <c r="J1120" s="169"/>
      <c r="K1120" s="163"/>
      <c r="L1120" s="164" t="str">
        <f t="shared" si="36"/>
        <v/>
      </c>
      <c r="M1120" s="165" t="e">
        <f>ROUND(VLOOKUP(A1120,当前库存!$A$2:$F$7000,COLUMN($F$3),0)&amp;"",2)</f>
        <v>#DIV/0!</v>
      </c>
      <c r="N1120" s="166"/>
      <c r="O1120" s="167" t="str">
        <f t="array" ref="O1120">INDEX(进货明细!A:A,MATCH(0,COUNTIF(O$2:O1119,进货明细!$A$2:$A$5000),)+1)&amp;""</f>
        <v/>
      </c>
      <c r="P1120" s="167" t="str">
        <f>IF(ISERROR(VLOOKUP(O1120,进货明细!$A$2:$D$5000,COLUMN($B$2),0)&amp;""),"",VLOOKUP(O1120,进货明细!$A$2:$D$5000,COLUMN($B$2),0)&amp;"")</f>
        <v/>
      </c>
      <c r="Q1120" s="174" t="str">
        <f>IF(ISERROR(VLOOKUP(O1120,进货明细!$A$2:$D$5000,COLUMN($C$2),0)&amp;""),"",VLOOKUP(O1120,进货明细!$A$2:$D$5000,COLUMN($C$2),0)&amp;"")</f>
        <v/>
      </c>
      <c r="R1120" s="167" t="str">
        <f>IF(ISERROR(VLOOKUP(O1120,进货明细!$A$2:$D$5000,COLUMN($D$2),0)&amp;""),"",VLOOKUP(O1120,进货明细!$A$2:$D$5000,COLUMN($D$2),0)&amp;"")</f>
        <v/>
      </c>
      <c r="S1120" s="167" t="str">
        <f>IF(ISERROR(VLOOKUP(O1120,进货明细!$A$2:$G$5000,COLUMN($G$2),0)&amp;""),"",VLOOKUP(O1120,进货明细!$A$2:$G$5000,COLUMN($G$2),0)&amp;"")</f>
        <v/>
      </c>
    </row>
    <row r="1121" customHeight="1" spans="1:19">
      <c r="A1121" s="175"/>
      <c r="B1121" s="153" t="str">
        <f>IF(ISERROR(VLOOKUP(A1121,进货明细!$A$2:$D$5000,COLUMN($B$2),0)&amp;""),"",VLOOKUP(A1121,进货明细!$A$2:$D$5000,COLUMN($B$2),0)&amp;"")</f>
        <v/>
      </c>
      <c r="C1121" s="147" t="str">
        <f>IF(ISERROR(VLOOKUP(A1121,进货明细!$A$2:$D$5000,COLUMN($C$2),0)&amp;""),"",VLOOKUP(A1121,进货明细!$A$2:$D$5000,COLUMN($C$2),0)&amp;"")</f>
        <v/>
      </c>
      <c r="D1121" s="147" t="str">
        <f>IF(ISERROR(VLOOKUP(A1121,进货明细!$A$2:$D$5000,COLUMN($D$2),0)&amp;""),"",VLOOKUP(A1121,进货明细!$A$2:$D$5000,COLUMN($D$2),0)&amp;"")</f>
        <v/>
      </c>
      <c r="E1121" s="148"/>
      <c r="F1121" s="152"/>
      <c r="G1121" s="150" t="str">
        <f>IF(ISERROR(VLOOKUP(A1121,进货明细!$A$2:$G$5000,COLUMN($G$2),0)&amp;""),"",VLOOKUP(A1121,进货明细!$A$2:$G$5000,COLUMN($G$2),0)&amp;"")</f>
        <v/>
      </c>
      <c r="H1121" s="151" t="str">
        <f t="shared" si="37"/>
        <v/>
      </c>
      <c r="I1121" s="168"/>
      <c r="J1121" s="169"/>
      <c r="K1121" s="163"/>
      <c r="L1121" s="164" t="str">
        <f t="shared" si="36"/>
        <v/>
      </c>
      <c r="M1121" s="165" t="e">
        <f>ROUND(VLOOKUP(A1121,当前库存!$A$2:$F$7000,COLUMN($F$3),0)&amp;"",2)</f>
        <v>#DIV/0!</v>
      </c>
      <c r="N1121" s="166"/>
      <c r="O1121" s="167" t="str">
        <f t="array" ref="O1121">INDEX(进货明细!A:A,MATCH(0,COUNTIF(O$2:O1120,进货明细!$A$2:$A$5000),)+1)&amp;""</f>
        <v/>
      </c>
      <c r="P1121" s="167" t="str">
        <f>IF(ISERROR(VLOOKUP(O1121,进货明细!$A$2:$D$5000,COLUMN($B$2),0)&amp;""),"",VLOOKUP(O1121,进货明细!$A$2:$D$5000,COLUMN($B$2),0)&amp;"")</f>
        <v/>
      </c>
      <c r="Q1121" s="174" t="str">
        <f>IF(ISERROR(VLOOKUP(O1121,进货明细!$A$2:$D$5000,COLUMN($C$2),0)&amp;""),"",VLOOKUP(O1121,进货明细!$A$2:$D$5000,COLUMN($C$2),0)&amp;"")</f>
        <v/>
      </c>
      <c r="R1121" s="167" t="str">
        <f>IF(ISERROR(VLOOKUP(O1121,进货明细!$A$2:$D$5000,COLUMN($D$2),0)&amp;""),"",VLOOKUP(O1121,进货明细!$A$2:$D$5000,COLUMN($D$2),0)&amp;"")</f>
        <v/>
      </c>
      <c r="S1121" s="167" t="str">
        <f>IF(ISERROR(VLOOKUP(O1121,进货明细!$A$2:$G$5000,COLUMN($G$2),0)&amp;""),"",VLOOKUP(O1121,进货明细!$A$2:$G$5000,COLUMN($G$2),0)&amp;"")</f>
        <v/>
      </c>
    </row>
    <row r="1122" customHeight="1" spans="1:19">
      <c r="A1122" s="175"/>
      <c r="B1122" s="153" t="str">
        <f>IF(ISERROR(VLOOKUP(A1122,进货明细!$A$2:$D$5000,COLUMN($B$2),0)&amp;""),"",VLOOKUP(A1122,进货明细!$A$2:$D$5000,COLUMN($B$2),0)&amp;"")</f>
        <v/>
      </c>
      <c r="C1122" s="147" t="str">
        <f>IF(ISERROR(VLOOKUP(A1122,进货明细!$A$2:$D$5000,COLUMN($C$2),0)&amp;""),"",VLOOKUP(A1122,进货明细!$A$2:$D$5000,COLUMN($C$2),0)&amp;"")</f>
        <v/>
      </c>
      <c r="D1122" s="147" t="str">
        <f>IF(ISERROR(VLOOKUP(A1122,进货明细!$A$2:$D$5000,COLUMN($D$2),0)&amp;""),"",VLOOKUP(A1122,进货明细!$A$2:$D$5000,COLUMN($D$2),0)&amp;"")</f>
        <v/>
      </c>
      <c r="E1122" s="148"/>
      <c r="F1122" s="152"/>
      <c r="G1122" s="150" t="str">
        <f>IF(ISERROR(VLOOKUP(A1122,进货明细!$A$2:$G$5000,COLUMN($G$2),0)&amp;""),"",VLOOKUP(A1122,进货明细!$A$2:$G$5000,COLUMN($G$2),0)&amp;"")</f>
        <v/>
      </c>
      <c r="H1122" s="151" t="str">
        <f t="shared" si="37"/>
        <v/>
      </c>
      <c r="I1122" s="168"/>
      <c r="J1122" s="169"/>
      <c r="K1122" s="163"/>
      <c r="L1122" s="164" t="str">
        <f t="shared" si="36"/>
        <v/>
      </c>
      <c r="M1122" s="165" t="e">
        <f>ROUND(VLOOKUP(A1122,当前库存!$A$2:$F$7000,COLUMN($F$3),0)&amp;"",2)</f>
        <v>#DIV/0!</v>
      </c>
      <c r="N1122" s="166"/>
      <c r="O1122" s="167" t="str">
        <f t="array" ref="O1122">INDEX(进货明细!A:A,MATCH(0,COUNTIF(O$2:O1121,进货明细!$A$2:$A$5000),)+1)&amp;""</f>
        <v/>
      </c>
      <c r="P1122" s="167" t="str">
        <f>IF(ISERROR(VLOOKUP(O1122,进货明细!$A$2:$D$5000,COLUMN($B$2),0)&amp;""),"",VLOOKUP(O1122,进货明细!$A$2:$D$5000,COLUMN($B$2),0)&amp;"")</f>
        <v/>
      </c>
      <c r="Q1122" s="174" t="str">
        <f>IF(ISERROR(VLOOKUP(O1122,进货明细!$A$2:$D$5000,COLUMN($C$2),0)&amp;""),"",VLOOKUP(O1122,进货明细!$A$2:$D$5000,COLUMN($C$2),0)&amp;"")</f>
        <v/>
      </c>
      <c r="R1122" s="167" t="str">
        <f>IF(ISERROR(VLOOKUP(O1122,进货明细!$A$2:$D$5000,COLUMN($D$2),0)&amp;""),"",VLOOKUP(O1122,进货明细!$A$2:$D$5000,COLUMN($D$2),0)&amp;"")</f>
        <v/>
      </c>
      <c r="S1122" s="167" t="str">
        <f>IF(ISERROR(VLOOKUP(O1122,进货明细!$A$2:$G$5000,COLUMN($G$2),0)&amp;""),"",VLOOKUP(O1122,进货明细!$A$2:$G$5000,COLUMN($G$2),0)&amp;"")</f>
        <v/>
      </c>
    </row>
    <row r="1123" customHeight="1" spans="1:19">
      <c r="A1123" s="175"/>
      <c r="B1123" s="153" t="str">
        <f>IF(ISERROR(VLOOKUP(A1123,进货明细!$A$2:$D$5000,COLUMN($B$2),0)&amp;""),"",VLOOKUP(A1123,进货明细!$A$2:$D$5000,COLUMN($B$2),0)&amp;"")</f>
        <v/>
      </c>
      <c r="C1123" s="147" t="str">
        <f>IF(ISERROR(VLOOKUP(A1123,进货明细!$A$2:$D$5000,COLUMN($C$2),0)&amp;""),"",VLOOKUP(A1123,进货明细!$A$2:$D$5000,COLUMN($C$2),0)&amp;"")</f>
        <v/>
      </c>
      <c r="D1123" s="147" t="str">
        <f>IF(ISERROR(VLOOKUP(A1123,进货明细!$A$2:$D$5000,COLUMN($D$2),0)&amp;""),"",VLOOKUP(A1123,进货明细!$A$2:$D$5000,COLUMN($D$2),0)&amp;"")</f>
        <v/>
      </c>
      <c r="E1123" s="148"/>
      <c r="F1123" s="152"/>
      <c r="G1123" s="150" t="str">
        <f>IF(ISERROR(VLOOKUP(A1123,进货明细!$A$2:$G$5000,COLUMN($G$2),0)&amp;""),"",VLOOKUP(A1123,进货明细!$A$2:$G$5000,COLUMN($G$2),0)&amp;"")</f>
        <v/>
      </c>
      <c r="H1123" s="151" t="str">
        <f t="shared" si="37"/>
        <v/>
      </c>
      <c r="I1123" s="168"/>
      <c r="J1123" s="169"/>
      <c r="K1123" s="163"/>
      <c r="L1123" s="164" t="str">
        <f t="shared" si="36"/>
        <v/>
      </c>
      <c r="M1123" s="165" t="e">
        <f>ROUND(VLOOKUP(A1123,当前库存!$A$2:$F$7000,COLUMN($F$3),0)&amp;"",2)</f>
        <v>#DIV/0!</v>
      </c>
      <c r="N1123" s="166"/>
      <c r="O1123" s="167" t="str">
        <f t="array" ref="O1123">INDEX(进货明细!A:A,MATCH(0,COUNTIF(O$2:O1122,进货明细!$A$2:$A$5000),)+1)&amp;""</f>
        <v/>
      </c>
      <c r="P1123" s="167" t="str">
        <f>IF(ISERROR(VLOOKUP(O1123,进货明细!$A$2:$D$5000,COLUMN($B$2),0)&amp;""),"",VLOOKUP(O1123,进货明细!$A$2:$D$5000,COLUMN($B$2),0)&amp;"")</f>
        <v/>
      </c>
      <c r="Q1123" s="174" t="str">
        <f>IF(ISERROR(VLOOKUP(O1123,进货明细!$A$2:$D$5000,COLUMN($C$2),0)&amp;""),"",VLOOKUP(O1123,进货明细!$A$2:$D$5000,COLUMN($C$2),0)&amp;"")</f>
        <v/>
      </c>
      <c r="R1123" s="167" t="str">
        <f>IF(ISERROR(VLOOKUP(O1123,进货明细!$A$2:$D$5000,COLUMN($D$2),0)&amp;""),"",VLOOKUP(O1123,进货明细!$A$2:$D$5000,COLUMN($D$2),0)&amp;"")</f>
        <v/>
      </c>
      <c r="S1123" s="167" t="str">
        <f>IF(ISERROR(VLOOKUP(O1123,进货明细!$A$2:$G$5000,COLUMN($G$2),0)&amp;""),"",VLOOKUP(O1123,进货明细!$A$2:$G$5000,COLUMN($G$2),0)&amp;"")</f>
        <v/>
      </c>
    </row>
    <row r="1124" customHeight="1" spans="1:19">
      <c r="A1124" s="175"/>
      <c r="B1124" s="153" t="str">
        <f>IF(ISERROR(VLOOKUP(A1124,进货明细!$A$2:$D$5000,COLUMN($B$2),0)&amp;""),"",VLOOKUP(A1124,进货明细!$A$2:$D$5000,COLUMN($B$2),0)&amp;"")</f>
        <v/>
      </c>
      <c r="C1124" s="147" t="str">
        <f>IF(ISERROR(VLOOKUP(A1124,进货明细!$A$2:$D$5000,COLUMN($C$2),0)&amp;""),"",VLOOKUP(A1124,进货明细!$A$2:$D$5000,COLUMN($C$2),0)&amp;"")</f>
        <v/>
      </c>
      <c r="D1124" s="147" t="str">
        <f>IF(ISERROR(VLOOKUP(A1124,进货明细!$A$2:$D$5000,COLUMN($D$2),0)&amp;""),"",VLOOKUP(A1124,进货明细!$A$2:$D$5000,COLUMN($D$2),0)&amp;"")</f>
        <v/>
      </c>
      <c r="E1124" s="148"/>
      <c r="F1124" s="152"/>
      <c r="G1124" s="150" t="str">
        <f>IF(ISERROR(VLOOKUP(A1124,进货明细!$A$2:$G$5000,COLUMN($G$2),0)&amp;""),"",VLOOKUP(A1124,进货明细!$A$2:$G$5000,COLUMN($G$2),0)&amp;"")</f>
        <v/>
      </c>
      <c r="H1124" s="151" t="str">
        <f t="shared" si="37"/>
        <v/>
      </c>
      <c r="I1124" s="168"/>
      <c r="J1124" s="169"/>
      <c r="K1124" s="163"/>
      <c r="L1124" s="164" t="str">
        <f t="shared" si="36"/>
        <v/>
      </c>
      <c r="M1124" s="165" t="e">
        <f>ROUND(VLOOKUP(A1124,当前库存!$A$2:$F$7000,COLUMN($F$3),0)&amp;"",2)</f>
        <v>#DIV/0!</v>
      </c>
      <c r="N1124" s="166"/>
      <c r="O1124" s="167" t="str">
        <f t="array" ref="O1124">INDEX(进货明细!A:A,MATCH(0,COUNTIF(O$2:O1123,进货明细!$A$2:$A$5000),)+1)&amp;""</f>
        <v/>
      </c>
      <c r="P1124" s="167" t="str">
        <f>IF(ISERROR(VLOOKUP(O1124,进货明细!$A$2:$D$5000,COLUMN($B$2),0)&amp;""),"",VLOOKUP(O1124,进货明细!$A$2:$D$5000,COLUMN($B$2),0)&amp;"")</f>
        <v/>
      </c>
      <c r="Q1124" s="174" t="str">
        <f>IF(ISERROR(VLOOKUP(O1124,进货明细!$A$2:$D$5000,COLUMN($C$2),0)&amp;""),"",VLOOKUP(O1124,进货明细!$A$2:$D$5000,COLUMN($C$2),0)&amp;"")</f>
        <v/>
      </c>
      <c r="R1124" s="167" t="str">
        <f>IF(ISERROR(VLOOKUP(O1124,进货明细!$A$2:$D$5000,COLUMN($D$2),0)&amp;""),"",VLOOKUP(O1124,进货明细!$A$2:$D$5000,COLUMN($D$2),0)&amp;"")</f>
        <v/>
      </c>
      <c r="S1124" s="167" t="str">
        <f>IF(ISERROR(VLOOKUP(O1124,进货明细!$A$2:$G$5000,COLUMN($G$2),0)&amp;""),"",VLOOKUP(O1124,进货明细!$A$2:$G$5000,COLUMN($G$2),0)&amp;"")</f>
        <v/>
      </c>
    </row>
    <row r="1125" customHeight="1" spans="1:19">
      <c r="A1125" s="175"/>
      <c r="B1125" s="153" t="str">
        <f>IF(ISERROR(VLOOKUP(A1125,进货明细!$A$2:$D$5000,COLUMN($B$2),0)&amp;""),"",VLOOKUP(A1125,进货明细!$A$2:$D$5000,COLUMN($B$2),0)&amp;"")</f>
        <v/>
      </c>
      <c r="C1125" s="147" t="str">
        <f>IF(ISERROR(VLOOKUP(A1125,进货明细!$A$2:$D$5000,COLUMN($C$2),0)&amp;""),"",VLOOKUP(A1125,进货明细!$A$2:$D$5000,COLUMN($C$2),0)&amp;"")</f>
        <v/>
      </c>
      <c r="D1125" s="147" t="str">
        <f>IF(ISERROR(VLOOKUP(A1125,进货明细!$A$2:$D$5000,COLUMN($D$2),0)&amp;""),"",VLOOKUP(A1125,进货明细!$A$2:$D$5000,COLUMN($D$2),0)&amp;"")</f>
        <v/>
      </c>
      <c r="E1125" s="148"/>
      <c r="F1125" s="152"/>
      <c r="G1125" s="150" t="str">
        <f>IF(ISERROR(VLOOKUP(A1125,进货明细!$A$2:$G$5000,COLUMN($G$2),0)&amp;""),"",VLOOKUP(A1125,进货明细!$A$2:$G$5000,COLUMN($G$2),0)&amp;"")</f>
        <v/>
      </c>
      <c r="H1125" s="151" t="str">
        <f t="shared" si="37"/>
        <v/>
      </c>
      <c r="I1125" s="168"/>
      <c r="J1125" s="169"/>
      <c r="K1125" s="163"/>
      <c r="L1125" s="164" t="str">
        <f t="shared" si="36"/>
        <v/>
      </c>
      <c r="M1125" s="165" t="e">
        <f>ROUND(VLOOKUP(A1125,当前库存!$A$2:$F$7000,COLUMN($F$3),0)&amp;"",2)</f>
        <v>#DIV/0!</v>
      </c>
      <c r="N1125" s="166"/>
      <c r="O1125" s="167" t="str">
        <f t="array" ref="O1125">INDEX(进货明细!A:A,MATCH(0,COUNTIF(O$2:O1124,进货明细!$A$2:$A$5000),)+1)&amp;""</f>
        <v/>
      </c>
      <c r="P1125" s="167" t="str">
        <f>IF(ISERROR(VLOOKUP(O1125,进货明细!$A$2:$D$5000,COLUMN($B$2),0)&amp;""),"",VLOOKUP(O1125,进货明细!$A$2:$D$5000,COLUMN($B$2),0)&amp;"")</f>
        <v/>
      </c>
      <c r="Q1125" s="174" t="str">
        <f>IF(ISERROR(VLOOKUP(O1125,进货明细!$A$2:$D$5000,COLUMN($C$2),0)&amp;""),"",VLOOKUP(O1125,进货明细!$A$2:$D$5000,COLUMN($C$2),0)&amp;"")</f>
        <v/>
      </c>
      <c r="R1125" s="167" t="str">
        <f>IF(ISERROR(VLOOKUP(O1125,进货明细!$A$2:$D$5000,COLUMN($D$2),0)&amp;""),"",VLOOKUP(O1125,进货明细!$A$2:$D$5000,COLUMN($D$2),0)&amp;"")</f>
        <v/>
      </c>
      <c r="S1125" s="167" t="str">
        <f>IF(ISERROR(VLOOKUP(O1125,进货明细!$A$2:$G$5000,COLUMN($G$2),0)&amp;""),"",VLOOKUP(O1125,进货明细!$A$2:$G$5000,COLUMN($G$2),0)&amp;"")</f>
        <v/>
      </c>
    </row>
    <row r="1126" customHeight="1" spans="1:19">
      <c r="A1126" s="175"/>
      <c r="B1126" s="153" t="str">
        <f>IF(ISERROR(VLOOKUP(A1126,进货明细!$A$2:$D$5000,COLUMN($B$2),0)&amp;""),"",VLOOKUP(A1126,进货明细!$A$2:$D$5000,COLUMN($B$2),0)&amp;"")</f>
        <v/>
      </c>
      <c r="C1126" s="147" t="str">
        <f>IF(ISERROR(VLOOKUP(A1126,进货明细!$A$2:$D$5000,COLUMN($C$2),0)&amp;""),"",VLOOKUP(A1126,进货明细!$A$2:$D$5000,COLUMN($C$2),0)&amp;"")</f>
        <v/>
      </c>
      <c r="D1126" s="147" t="str">
        <f>IF(ISERROR(VLOOKUP(A1126,进货明细!$A$2:$D$5000,COLUMN($D$2),0)&amp;""),"",VLOOKUP(A1126,进货明细!$A$2:$D$5000,COLUMN($D$2),0)&amp;"")</f>
        <v/>
      </c>
      <c r="E1126" s="148"/>
      <c r="F1126" s="152"/>
      <c r="G1126" s="150" t="str">
        <f>IF(ISERROR(VLOOKUP(A1126,进货明细!$A$2:$G$5000,COLUMN($G$2),0)&amp;""),"",VLOOKUP(A1126,进货明细!$A$2:$G$5000,COLUMN($G$2),0)&amp;"")</f>
        <v/>
      </c>
      <c r="H1126" s="151" t="str">
        <f t="shared" si="37"/>
        <v/>
      </c>
      <c r="I1126" s="168"/>
      <c r="J1126" s="169"/>
      <c r="K1126" s="163"/>
      <c r="L1126" s="164" t="str">
        <f t="shared" si="36"/>
        <v/>
      </c>
      <c r="M1126" s="165" t="e">
        <f>ROUND(VLOOKUP(A1126,当前库存!$A$2:$F$7000,COLUMN($F$3),0)&amp;"",2)</f>
        <v>#DIV/0!</v>
      </c>
      <c r="N1126" s="166"/>
      <c r="O1126" s="167" t="str">
        <f t="array" ref="O1126">INDEX(进货明细!A:A,MATCH(0,COUNTIF(O$2:O1125,进货明细!$A$2:$A$5000),)+1)&amp;""</f>
        <v/>
      </c>
      <c r="P1126" s="167" t="str">
        <f>IF(ISERROR(VLOOKUP(O1126,进货明细!$A$2:$D$5000,COLUMN($B$2),0)&amp;""),"",VLOOKUP(O1126,进货明细!$A$2:$D$5000,COLUMN($B$2),0)&amp;"")</f>
        <v/>
      </c>
      <c r="Q1126" s="174" t="str">
        <f>IF(ISERROR(VLOOKUP(O1126,进货明细!$A$2:$D$5000,COLUMN($C$2),0)&amp;""),"",VLOOKUP(O1126,进货明细!$A$2:$D$5000,COLUMN($C$2),0)&amp;"")</f>
        <v/>
      </c>
      <c r="R1126" s="167" t="str">
        <f>IF(ISERROR(VLOOKUP(O1126,进货明细!$A$2:$D$5000,COLUMN($D$2),0)&amp;""),"",VLOOKUP(O1126,进货明细!$A$2:$D$5000,COLUMN($D$2),0)&amp;"")</f>
        <v/>
      </c>
      <c r="S1126" s="167" t="str">
        <f>IF(ISERROR(VLOOKUP(O1126,进货明细!$A$2:$G$5000,COLUMN($G$2),0)&amp;""),"",VLOOKUP(O1126,进货明细!$A$2:$G$5000,COLUMN($G$2),0)&amp;"")</f>
        <v/>
      </c>
    </row>
    <row r="1127" customHeight="1" spans="1:19">
      <c r="A1127" s="175"/>
      <c r="B1127" s="153" t="str">
        <f>IF(ISERROR(VLOOKUP(A1127,进货明细!$A$2:$D$5000,COLUMN($B$2),0)&amp;""),"",VLOOKUP(A1127,进货明细!$A$2:$D$5000,COLUMN($B$2),0)&amp;"")</f>
        <v/>
      </c>
      <c r="C1127" s="147" t="str">
        <f>IF(ISERROR(VLOOKUP(A1127,进货明细!$A$2:$D$5000,COLUMN($C$2),0)&amp;""),"",VLOOKUP(A1127,进货明细!$A$2:$D$5000,COLUMN($C$2),0)&amp;"")</f>
        <v/>
      </c>
      <c r="D1127" s="147" t="str">
        <f>IF(ISERROR(VLOOKUP(A1127,进货明细!$A$2:$D$5000,COLUMN($D$2),0)&amp;""),"",VLOOKUP(A1127,进货明细!$A$2:$D$5000,COLUMN($D$2),0)&amp;"")</f>
        <v/>
      </c>
      <c r="E1127" s="148"/>
      <c r="F1127" s="152"/>
      <c r="G1127" s="150" t="str">
        <f>IF(ISERROR(VLOOKUP(A1127,进货明细!$A$2:$G$5000,COLUMN($G$2),0)&amp;""),"",VLOOKUP(A1127,进货明细!$A$2:$G$5000,COLUMN($G$2),0)&amp;"")</f>
        <v/>
      </c>
      <c r="H1127" s="151" t="str">
        <f t="shared" si="37"/>
        <v/>
      </c>
      <c r="I1127" s="168"/>
      <c r="J1127" s="169"/>
      <c r="K1127" s="163"/>
      <c r="L1127" s="164" t="str">
        <f t="shared" si="36"/>
        <v/>
      </c>
      <c r="M1127" s="165" t="e">
        <f>ROUND(VLOOKUP(A1127,当前库存!$A$2:$F$7000,COLUMN($F$3),0)&amp;"",2)</f>
        <v>#DIV/0!</v>
      </c>
      <c r="N1127" s="166"/>
      <c r="O1127" s="167" t="str">
        <f t="array" ref="O1127">INDEX(进货明细!A:A,MATCH(0,COUNTIF(O$2:O1126,进货明细!$A$2:$A$5000),)+1)&amp;""</f>
        <v/>
      </c>
      <c r="P1127" s="167" t="str">
        <f>IF(ISERROR(VLOOKUP(O1127,进货明细!$A$2:$D$5000,COLUMN($B$2),0)&amp;""),"",VLOOKUP(O1127,进货明细!$A$2:$D$5000,COLUMN($B$2),0)&amp;"")</f>
        <v/>
      </c>
      <c r="Q1127" s="174" t="str">
        <f>IF(ISERROR(VLOOKUP(O1127,进货明细!$A$2:$D$5000,COLUMN($C$2),0)&amp;""),"",VLOOKUP(O1127,进货明细!$A$2:$D$5000,COLUMN($C$2),0)&amp;"")</f>
        <v/>
      </c>
      <c r="R1127" s="167" t="str">
        <f>IF(ISERROR(VLOOKUP(O1127,进货明细!$A$2:$D$5000,COLUMN($D$2),0)&amp;""),"",VLOOKUP(O1127,进货明细!$A$2:$D$5000,COLUMN($D$2),0)&amp;"")</f>
        <v/>
      </c>
      <c r="S1127" s="167" t="str">
        <f>IF(ISERROR(VLOOKUP(O1127,进货明细!$A$2:$G$5000,COLUMN($G$2),0)&amp;""),"",VLOOKUP(O1127,进货明细!$A$2:$G$5000,COLUMN($G$2),0)&amp;"")</f>
        <v/>
      </c>
    </row>
    <row r="1128" customHeight="1" spans="1:19">
      <c r="A1128" s="175"/>
      <c r="B1128" s="153" t="str">
        <f>IF(ISERROR(VLOOKUP(A1128,进货明细!$A$2:$D$5000,COLUMN($B$2),0)&amp;""),"",VLOOKUP(A1128,进货明细!$A$2:$D$5000,COLUMN($B$2),0)&amp;"")</f>
        <v/>
      </c>
      <c r="C1128" s="147" t="str">
        <f>IF(ISERROR(VLOOKUP(A1128,进货明细!$A$2:$D$5000,COLUMN($C$2),0)&amp;""),"",VLOOKUP(A1128,进货明细!$A$2:$D$5000,COLUMN($C$2),0)&amp;"")</f>
        <v/>
      </c>
      <c r="D1128" s="147" t="str">
        <f>IF(ISERROR(VLOOKUP(A1128,进货明细!$A$2:$D$5000,COLUMN($D$2),0)&amp;""),"",VLOOKUP(A1128,进货明细!$A$2:$D$5000,COLUMN($D$2),0)&amp;"")</f>
        <v/>
      </c>
      <c r="E1128" s="148"/>
      <c r="F1128" s="152"/>
      <c r="G1128" s="150" t="str">
        <f>IF(ISERROR(VLOOKUP(A1128,进货明细!$A$2:$G$5000,COLUMN($G$2),0)&amp;""),"",VLOOKUP(A1128,进货明细!$A$2:$G$5000,COLUMN($G$2),0)&amp;"")</f>
        <v/>
      </c>
      <c r="H1128" s="151" t="str">
        <f t="shared" si="37"/>
        <v/>
      </c>
      <c r="I1128" s="168"/>
      <c r="J1128" s="169"/>
      <c r="K1128" s="163"/>
      <c r="L1128" s="164" t="str">
        <f t="shared" si="36"/>
        <v/>
      </c>
      <c r="M1128" s="165" t="e">
        <f>ROUND(VLOOKUP(A1128,当前库存!$A$2:$F$7000,COLUMN($F$3),0)&amp;"",2)</f>
        <v>#DIV/0!</v>
      </c>
      <c r="N1128" s="166"/>
      <c r="O1128" s="167" t="str">
        <f t="array" ref="O1128">INDEX(进货明细!A:A,MATCH(0,COUNTIF(O$2:O1127,进货明细!$A$2:$A$5000),)+1)&amp;""</f>
        <v/>
      </c>
      <c r="P1128" s="167" t="str">
        <f>IF(ISERROR(VLOOKUP(O1128,进货明细!$A$2:$D$5000,COLUMN($B$2),0)&amp;""),"",VLOOKUP(O1128,进货明细!$A$2:$D$5000,COLUMN($B$2),0)&amp;"")</f>
        <v/>
      </c>
      <c r="Q1128" s="174" t="str">
        <f>IF(ISERROR(VLOOKUP(O1128,进货明细!$A$2:$D$5000,COLUMN($C$2),0)&amp;""),"",VLOOKUP(O1128,进货明细!$A$2:$D$5000,COLUMN($C$2),0)&amp;"")</f>
        <v/>
      </c>
      <c r="R1128" s="167" t="str">
        <f>IF(ISERROR(VLOOKUP(O1128,进货明细!$A$2:$D$5000,COLUMN($D$2),0)&amp;""),"",VLOOKUP(O1128,进货明细!$A$2:$D$5000,COLUMN($D$2),0)&amp;"")</f>
        <v/>
      </c>
      <c r="S1128" s="167" t="str">
        <f>IF(ISERROR(VLOOKUP(O1128,进货明细!$A$2:$G$5000,COLUMN($G$2),0)&amp;""),"",VLOOKUP(O1128,进货明细!$A$2:$G$5000,COLUMN($G$2),0)&amp;"")</f>
        <v/>
      </c>
    </row>
    <row r="1129" customHeight="1" spans="1:19">
      <c r="A1129" s="175"/>
      <c r="B1129" s="153" t="str">
        <f>IF(ISERROR(VLOOKUP(A1129,进货明细!$A$2:$D$5000,COLUMN($B$2),0)&amp;""),"",VLOOKUP(A1129,进货明细!$A$2:$D$5000,COLUMN($B$2),0)&amp;"")</f>
        <v/>
      </c>
      <c r="C1129" s="147" t="str">
        <f>IF(ISERROR(VLOOKUP(A1129,进货明细!$A$2:$D$5000,COLUMN($C$2),0)&amp;""),"",VLOOKUP(A1129,进货明细!$A$2:$D$5000,COLUMN($C$2),0)&amp;"")</f>
        <v/>
      </c>
      <c r="D1129" s="147" t="str">
        <f>IF(ISERROR(VLOOKUP(A1129,进货明细!$A$2:$D$5000,COLUMN($D$2),0)&amp;""),"",VLOOKUP(A1129,进货明细!$A$2:$D$5000,COLUMN($D$2),0)&amp;"")</f>
        <v/>
      </c>
      <c r="E1129" s="148"/>
      <c r="F1129" s="152"/>
      <c r="G1129" s="150" t="str">
        <f>IF(ISERROR(VLOOKUP(A1129,进货明细!$A$2:$G$5000,COLUMN($G$2),0)&amp;""),"",VLOOKUP(A1129,进货明细!$A$2:$G$5000,COLUMN($G$2),0)&amp;"")</f>
        <v/>
      </c>
      <c r="H1129" s="151" t="str">
        <f t="shared" si="37"/>
        <v/>
      </c>
      <c r="I1129" s="168"/>
      <c r="J1129" s="169"/>
      <c r="K1129" s="163"/>
      <c r="L1129" s="164" t="str">
        <f t="shared" si="36"/>
        <v/>
      </c>
      <c r="M1129" s="165" t="e">
        <f>ROUND(VLOOKUP(A1129,当前库存!$A$2:$F$7000,COLUMN($F$3),0)&amp;"",2)</f>
        <v>#DIV/0!</v>
      </c>
      <c r="N1129" s="166"/>
      <c r="O1129" s="167" t="str">
        <f t="array" ref="O1129">INDEX(进货明细!A:A,MATCH(0,COUNTIF(O$2:O1128,进货明细!$A$2:$A$5000),)+1)&amp;""</f>
        <v/>
      </c>
      <c r="P1129" s="167" t="str">
        <f>IF(ISERROR(VLOOKUP(O1129,进货明细!$A$2:$D$5000,COLUMN($B$2),0)&amp;""),"",VLOOKUP(O1129,进货明细!$A$2:$D$5000,COLUMN($B$2),0)&amp;"")</f>
        <v/>
      </c>
      <c r="Q1129" s="174" t="str">
        <f>IF(ISERROR(VLOOKUP(O1129,进货明细!$A$2:$D$5000,COLUMN($C$2),0)&amp;""),"",VLOOKUP(O1129,进货明细!$A$2:$D$5000,COLUMN($C$2),0)&amp;"")</f>
        <v/>
      </c>
      <c r="R1129" s="167" t="str">
        <f>IF(ISERROR(VLOOKUP(O1129,进货明细!$A$2:$D$5000,COLUMN($D$2),0)&amp;""),"",VLOOKUP(O1129,进货明细!$A$2:$D$5000,COLUMN($D$2),0)&amp;"")</f>
        <v/>
      </c>
      <c r="S1129" s="167" t="str">
        <f>IF(ISERROR(VLOOKUP(O1129,进货明细!$A$2:$G$5000,COLUMN($G$2),0)&amp;""),"",VLOOKUP(O1129,进货明细!$A$2:$G$5000,COLUMN($G$2),0)&amp;"")</f>
        <v/>
      </c>
    </row>
    <row r="1130" customHeight="1" spans="1:19">
      <c r="A1130" s="175"/>
      <c r="B1130" s="153" t="str">
        <f>IF(ISERROR(VLOOKUP(A1130,进货明细!$A$2:$D$5000,COLUMN($B$2),0)&amp;""),"",VLOOKUP(A1130,进货明细!$A$2:$D$5000,COLUMN($B$2),0)&amp;"")</f>
        <v/>
      </c>
      <c r="C1130" s="147" t="str">
        <f>IF(ISERROR(VLOOKUP(A1130,进货明细!$A$2:$D$5000,COLUMN($C$2),0)&amp;""),"",VLOOKUP(A1130,进货明细!$A$2:$D$5000,COLUMN($C$2),0)&amp;"")</f>
        <v/>
      </c>
      <c r="D1130" s="147" t="str">
        <f>IF(ISERROR(VLOOKUP(A1130,进货明细!$A$2:$D$5000,COLUMN($D$2),0)&amp;""),"",VLOOKUP(A1130,进货明细!$A$2:$D$5000,COLUMN($D$2),0)&amp;"")</f>
        <v/>
      </c>
      <c r="E1130" s="148"/>
      <c r="F1130" s="152"/>
      <c r="G1130" s="150" t="str">
        <f>IF(ISERROR(VLOOKUP(A1130,进货明细!$A$2:$G$5000,COLUMN($G$2),0)&amp;""),"",VLOOKUP(A1130,进货明细!$A$2:$G$5000,COLUMN($G$2),0)&amp;"")</f>
        <v/>
      </c>
      <c r="H1130" s="151" t="str">
        <f t="shared" si="37"/>
        <v/>
      </c>
      <c r="I1130" s="168"/>
      <c r="J1130" s="169"/>
      <c r="K1130" s="163"/>
      <c r="L1130" s="164" t="str">
        <f t="shared" si="36"/>
        <v/>
      </c>
      <c r="M1130" s="165" t="e">
        <f>ROUND(VLOOKUP(A1130,当前库存!$A$2:$F$7000,COLUMN($F$3),0)&amp;"",2)</f>
        <v>#DIV/0!</v>
      </c>
      <c r="N1130" s="166"/>
      <c r="O1130" s="167" t="str">
        <f t="array" ref="O1130">INDEX(进货明细!A:A,MATCH(0,COUNTIF(O$2:O1129,进货明细!$A$2:$A$5000),)+1)&amp;""</f>
        <v/>
      </c>
      <c r="P1130" s="167" t="str">
        <f>IF(ISERROR(VLOOKUP(O1130,进货明细!$A$2:$D$5000,COLUMN($B$2),0)&amp;""),"",VLOOKUP(O1130,进货明细!$A$2:$D$5000,COLUMN($B$2),0)&amp;"")</f>
        <v/>
      </c>
      <c r="Q1130" s="174" t="str">
        <f>IF(ISERROR(VLOOKUP(O1130,进货明细!$A$2:$D$5000,COLUMN($C$2),0)&amp;""),"",VLOOKUP(O1130,进货明细!$A$2:$D$5000,COLUMN($C$2),0)&amp;"")</f>
        <v/>
      </c>
      <c r="R1130" s="167" t="str">
        <f>IF(ISERROR(VLOOKUP(O1130,进货明细!$A$2:$D$5000,COLUMN($D$2),0)&amp;""),"",VLOOKUP(O1130,进货明细!$A$2:$D$5000,COLUMN($D$2),0)&amp;"")</f>
        <v/>
      </c>
      <c r="S1130" s="167" t="str">
        <f>IF(ISERROR(VLOOKUP(O1130,进货明细!$A$2:$G$5000,COLUMN($G$2),0)&amp;""),"",VLOOKUP(O1130,进货明细!$A$2:$G$5000,COLUMN($G$2),0)&amp;"")</f>
        <v/>
      </c>
    </row>
    <row r="1131" customHeight="1" spans="1:19">
      <c r="A1131" s="175"/>
      <c r="B1131" s="153" t="str">
        <f>IF(ISERROR(VLOOKUP(A1131,进货明细!$A$2:$D$5000,COLUMN($B$2),0)&amp;""),"",VLOOKUP(A1131,进货明细!$A$2:$D$5000,COLUMN($B$2),0)&amp;"")</f>
        <v/>
      </c>
      <c r="C1131" s="147" t="str">
        <f>IF(ISERROR(VLOOKUP(A1131,进货明细!$A$2:$D$5000,COLUMN($C$2),0)&amp;""),"",VLOOKUP(A1131,进货明细!$A$2:$D$5000,COLUMN($C$2),0)&amp;"")</f>
        <v/>
      </c>
      <c r="D1131" s="147" t="str">
        <f>IF(ISERROR(VLOOKUP(A1131,进货明细!$A$2:$D$5000,COLUMN($D$2),0)&amp;""),"",VLOOKUP(A1131,进货明细!$A$2:$D$5000,COLUMN($D$2),0)&amp;"")</f>
        <v/>
      </c>
      <c r="E1131" s="148"/>
      <c r="F1131" s="152"/>
      <c r="G1131" s="150" t="str">
        <f>IF(ISERROR(VLOOKUP(A1131,进货明细!$A$2:$G$5000,COLUMN($G$2),0)&amp;""),"",VLOOKUP(A1131,进货明细!$A$2:$G$5000,COLUMN($G$2),0)&amp;"")</f>
        <v/>
      </c>
      <c r="H1131" s="151" t="str">
        <f t="shared" si="37"/>
        <v/>
      </c>
      <c r="I1131" s="168"/>
      <c r="J1131" s="169"/>
      <c r="K1131" s="163"/>
      <c r="L1131" s="164" t="str">
        <f t="shared" si="36"/>
        <v/>
      </c>
      <c r="M1131" s="165" t="e">
        <f>ROUND(VLOOKUP(A1131,当前库存!$A$2:$F$7000,COLUMN($F$3),0)&amp;"",2)</f>
        <v>#DIV/0!</v>
      </c>
      <c r="N1131" s="166"/>
      <c r="O1131" s="167" t="str">
        <f t="array" ref="O1131">INDEX(进货明细!A:A,MATCH(0,COUNTIF(O$2:O1130,进货明细!$A$2:$A$5000),)+1)&amp;""</f>
        <v/>
      </c>
      <c r="P1131" s="167" t="str">
        <f>IF(ISERROR(VLOOKUP(O1131,进货明细!$A$2:$D$5000,COLUMN($B$2),0)&amp;""),"",VLOOKUP(O1131,进货明细!$A$2:$D$5000,COLUMN($B$2),0)&amp;"")</f>
        <v/>
      </c>
      <c r="Q1131" s="174" t="str">
        <f>IF(ISERROR(VLOOKUP(O1131,进货明细!$A$2:$D$5000,COLUMN($C$2),0)&amp;""),"",VLOOKUP(O1131,进货明细!$A$2:$D$5000,COLUMN($C$2),0)&amp;"")</f>
        <v/>
      </c>
      <c r="R1131" s="167" t="str">
        <f>IF(ISERROR(VLOOKUP(O1131,进货明细!$A$2:$D$5000,COLUMN($D$2),0)&amp;""),"",VLOOKUP(O1131,进货明细!$A$2:$D$5000,COLUMN($D$2),0)&amp;"")</f>
        <v/>
      </c>
      <c r="S1131" s="167" t="str">
        <f>IF(ISERROR(VLOOKUP(O1131,进货明细!$A$2:$G$5000,COLUMN($G$2),0)&amp;""),"",VLOOKUP(O1131,进货明细!$A$2:$G$5000,COLUMN($G$2),0)&amp;"")</f>
        <v/>
      </c>
    </row>
    <row r="1132" customHeight="1" spans="1:19">
      <c r="A1132" s="175"/>
      <c r="B1132" s="153" t="str">
        <f>IF(ISERROR(VLOOKUP(A1132,进货明细!$A$2:$D$5000,COLUMN($B$2),0)&amp;""),"",VLOOKUP(A1132,进货明细!$A$2:$D$5000,COLUMN($B$2),0)&amp;"")</f>
        <v/>
      </c>
      <c r="C1132" s="147" t="str">
        <f>IF(ISERROR(VLOOKUP(A1132,进货明细!$A$2:$D$5000,COLUMN($C$2),0)&amp;""),"",VLOOKUP(A1132,进货明细!$A$2:$D$5000,COLUMN($C$2),0)&amp;"")</f>
        <v/>
      </c>
      <c r="D1132" s="147" t="str">
        <f>IF(ISERROR(VLOOKUP(A1132,进货明细!$A$2:$D$5000,COLUMN($D$2),0)&amp;""),"",VLOOKUP(A1132,进货明细!$A$2:$D$5000,COLUMN($D$2),0)&amp;"")</f>
        <v/>
      </c>
      <c r="E1132" s="148"/>
      <c r="F1132" s="152"/>
      <c r="G1132" s="150" t="str">
        <f>IF(ISERROR(VLOOKUP(A1132,进货明细!$A$2:$G$5000,COLUMN($G$2),0)&amp;""),"",VLOOKUP(A1132,进货明细!$A$2:$G$5000,COLUMN($G$2),0)&amp;"")</f>
        <v/>
      </c>
      <c r="H1132" s="151" t="str">
        <f t="shared" si="37"/>
        <v/>
      </c>
      <c r="I1132" s="168"/>
      <c r="J1132" s="169"/>
      <c r="K1132" s="163"/>
      <c r="L1132" s="164" t="str">
        <f t="shared" si="36"/>
        <v/>
      </c>
      <c r="M1132" s="165" t="e">
        <f>ROUND(VLOOKUP(A1132,当前库存!$A$2:$F$7000,COLUMN($F$3),0)&amp;"",2)</f>
        <v>#DIV/0!</v>
      </c>
      <c r="N1132" s="166"/>
      <c r="O1132" s="167" t="str">
        <f t="array" ref="O1132">INDEX(进货明细!A:A,MATCH(0,COUNTIF(O$2:O1131,进货明细!$A$2:$A$5000),)+1)&amp;""</f>
        <v/>
      </c>
      <c r="P1132" s="167" t="str">
        <f>IF(ISERROR(VLOOKUP(O1132,进货明细!$A$2:$D$5000,COLUMN($B$2),0)&amp;""),"",VLOOKUP(O1132,进货明细!$A$2:$D$5000,COLUMN($B$2),0)&amp;"")</f>
        <v/>
      </c>
      <c r="Q1132" s="174" t="str">
        <f>IF(ISERROR(VLOOKUP(O1132,进货明细!$A$2:$D$5000,COLUMN($C$2),0)&amp;""),"",VLOOKUP(O1132,进货明细!$A$2:$D$5000,COLUMN($C$2),0)&amp;"")</f>
        <v/>
      </c>
      <c r="R1132" s="167" t="str">
        <f>IF(ISERROR(VLOOKUP(O1132,进货明细!$A$2:$D$5000,COLUMN($D$2),0)&amp;""),"",VLOOKUP(O1132,进货明细!$A$2:$D$5000,COLUMN($D$2),0)&amp;"")</f>
        <v/>
      </c>
      <c r="S1132" s="167" t="str">
        <f>IF(ISERROR(VLOOKUP(O1132,进货明细!$A$2:$G$5000,COLUMN($G$2),0)&amp;""),"",VLOOKUP(O1132,进货明细!$A$2:$G$5000,COLUMN($G$2),0)&amp;"")</f>
        <v/>
      </c>
    </row>
    <row r="1133" customHeight="1" spans="1:19">
      <c r="A1133" s="175"/>
      <c r="B1133" s="153" t="str">
        <f>IF(ISERROR(VLOOKUP(A1133,进货明细!$A$2:$D$5000,COLUMN($B$2),0)&amp;""),"",VLOOKUP(A1133,进货明细!$A$2:$D$5000,COLUMN($B$2),0)&amp;"")</f>
        <v/>
      </c>
      <c r="C1133" s="147" t="str">
        <f>IF(ISERROR(VLOOKUP(A1133,进货明细!$A$2:$D$5000,COLUMN($C$2),0)&amp;""),"",VLOOKUP(A1133,进货明细!$A$2:$D$5000,COLUMN($C$2),0)&amp;"")</f>
        <v/>
      </c>
      <c r="D1133" s="147" t="str">
        <f>IF(ISERROR(VLOOKUP(A1133,进货明细!$A$2:$D$5000,COLUMN($D$2),0)&amp;""),"",VLOOKUP(A1133,进货明细!$A$2:$D$5000,COLUMN($D$2),0)&amp;"")</f>
        <v/>
      </c>
      <c r="E1133" s="148"/>
      <c r="F1133" s="152"/>
      <c r="G1133" s="150" t="str">
        <f>IF(ISERROR(VLOOKUP(A1133,进货明细!$A$2:$G$5000,COLUMN($G$2),0)&amp;""),"",VLOOKUP(A1133,进货明细!$A$2:$G$5000,COLUMN($G$2),0)&amp;"")</f>
        <v/>
      </c>
      <c r="H1133" s="151" t="str">
        <f t="shared" si="37"/>
        <v/>
      </c>
      <c r="I1133" s="168"/>
      <c r="J1133" s="169"/>
      <c r="K1133" s="163"/>
      <c r="L1133" s="164" t="str">
        <f t="shared" ref="L1133:L1196" si="38">IF(F1133="","",H1133-M1133*F1133)</f>
        <v/>
      </c>
      <c r="M1133" s="165" t="e">
        <f>ROUND(VLOOKUP(A1133,当前库存!$A$2:$F$7000,COLUMN($F$3),0)&amp;"",2)</f>
        <v>#DIV/0!</v>
      </c>
      <c r="N1133" s="166"/>
      <c r="O1133" s="167" t="str">
        <f t="array" ref="O1133">INDEX(进货明细!A:A,MATCH(0,COUNTIF(O$2:O1132,进货明细!$A$2:$A$5000),)+1)&amp;""</f>
        <v/>
      </c>
      <c r="P1133" s="167" t="str">
        <f>IF(ISERROR(VLOOKUP(O1133,进货明细!$A$2:$D$5000,COLUMN($B$2),0)&amp;""),"",VLOOKUP(O1133,进货明细!$A$2:$D$5000,COLUMN($B$2),0)&amp;"")</f>
        <v/>
      </c>
      <c r="Q1133" s="174" t="str">
        <f>IF(ISERROR(VLOOKUP(O1133,进货明细!$A$2:$D$5000,COLUMN($C$2),0)&amp;""),"",VLOOKUP(O1133,进货明细!$A$2:$D$5000,COLUMN($C$2),0)&amp;"")</f>
        <v/>
      </c>
      <c r="R1133" s="167" t="str">
        <f>IF(ISERROR(VLOOKUP(O1133,进货明细!$A$2:$D$5000,COLUMN($D$2),0)&amp;""),"",VLOOKUP(O1133,进货明细!$A$2:$D$5000,COLUMN($D$2),0)&amp;"")</f>
        <v/>
      </c>
      <c r="S1133" s="167" t="str">
        <f>IF(ISERROR(VLOOKUP(O1133,进货明细!$A$2:$G$5000,COLUMN($G$2),0)&amp;""),"",VLOOKUP(O1133,进货明细!$A$2:$G$5000,COLUMN($G$2),0)&amp;"")</f>
        <v/>
      </c>
    </row>
    <row r="1134" customHeight="1" spans="1:19">
      <c r="A1134" s="175"/>
      <c r="B1134" s="153" t="str">
        <f>IF(ISERROR(VLOOKUP(A1134,进货明细!$A$2:$D$5000,COLUMN($B$2),0)&amp;""),"",VLOOKUP(A1134,进货明细!$A$2:$D$5000,COLUMN($B$2),0)&amp;"")</f>
        <v/>
      </c>
      <c r="C1134" s="147" t="str">
        <f>IF(ISERROR(VLOOKUP(A1134,进货明细!$A$2:$D$5000,COLUMN($C$2),0)&amp;""),"",VLOOKUP(A1134,进货明细!$A$2:$D$5000,COLUMN($C$2),0)&amp;"")</f>
        <v/>
      </c>
      <c r="D1134" s="147" t="str">
        <f>IF(ISERROR(VLOOKUP(A1134,进货明细!$A$2:$D$5000,COLUMN($D$2),0)&amp;""),"",VLOOKUP(A1134,进货明细!$A$2:$D$5000,COLUMN($D$2),0)&amp;"")</f>
        <v/>
      </c>
      <c r="E1134" s="148"/>
      <c r="F1134" s="152"/>
      <c r="G1134" s="150" t="str">
        <f>IF(ISERROR(VLOOKUP(A1134,进货明细!$A$2:$G$5000,COLUMN($G$2),0)&amp;""),"",VLOOKUP(A1134,进货明细!$A$2:$G$5000,COLUMN($G$2),0)&amp;"")</f>
        <v/>
      </c>
      <c r="H1134" s="151" t="str">
        <f t="shared" si="37"/>
        <v/>
      </c>
      <c r="I1134" s="168"/>
      <c r="J1134" s="169"/>
      <c r="K1134" s="163"/>
      <c r="L1134" s="164" t="str">
        <f t="shared" si="38"/>
        <v/>
      </c>
      <c r="M1134" s="165" t="e">
        <f>ROUND(VLOOKUP(A1134,当前库存!$A$2:$F$7000,COLUMN($F$3),0)&amp;"",2)</f>
        <v>#DIV/0!</v>
      </c>
      <c r="N1134" s="166"/>
      <c r="O1134" s="167" t="str">
        <f t="array" ref="O1134">INDEX(进货明细!A:A,MATCH(0,COUNTIF(O$2:O1133,进货明细!$A$2:$A$5000),)+1)&amp;""</f>
        <v/>
      </c>
      <c r="P1134" s="167" t="str">
        <f>IF(ISERROR(VLOOKUP(O1134,进货明细!$A$2:$D$5000,COLUMN($B$2),0)&amp;""),"",VLOOKUP(O1134,进货明细!$A$2:$D$5000,COLUMN($B$2),0)&amp;"")</f>
        <v/>
      </c>
      <c r="Q1134" s="174" t="str">
        <f>IF(ISERROR(VLOOKUP(O1134,进货明细!$A$2:$D$5000,COLUMN($C$2),0)&amp;""),"",VLOOKUP(O1134,进货明细!$A$2:$D$5000,COLUMN($C$2),0)&amp;"")</f>
        <v/>
      </c>
      <c r="R1134" s="167" t="str">
        <f>IF(ISERROR(VLOOKUP(O1134,进货明细!$A$2:$D$5000,COLUMN($D$2),0)&amp;""),"",VLOOKUP(O1134,进货明细!$A$2:$D$5000,COLUMN($D$2),0)&amp;"")</f>
        <v/>
      </c>
      <c r="S1134" s="167" t="str">
        <f>IF(ISERROR(VLOOKUP(O1134,进货明细!$A$2:$G$5000,COLUMN($G$2),0)&amp;""),"",VLOOKUP(O1134,进货明细!$A$2:$G$5000,COLUMN($G$2),0)&amp;"")</f>
        <v/>
      </c>
    </row>
    <row r="1135" customHeight="1" spans="1:19">
      <c r="A1135" s="175"/>
      <c r="B1135" s="153" t="str">
        <f>IF(ISERROR(VLOOKUP(A1135,进货明细!$A$2:$D$5000,COLUMN($B$2),0)&amp;""),"",VLOOKUP(A1135,进货明细!$A$2:$D$5000,COLUMN($B$2),0)&amp;"")</f>
        <v/>
      </c>
      <c r="C1135" s="147" t="str">
        <f>IF(ISERROR(VLOOKUP(A1135,进货明细!$A$2:$D$5000,COLUMN($C$2),0)&amp;""),"",VLOOKUP(A1135,进货明细!$A$2:$D$5000,COLUMN($C$2),0)&amp;"")</f>
        <v/>
      </c>
      <c r="D1135" s="147" t="str">
        <f>IF(ISERROR(VLOOKUP(A1135,进货明细!$A$2:$D$5000,COLUMN($D$2),0)&amp;""),"",VLOOKUP(A1135,进货明细!$A$2:$D$5000,COLUMN($D$2),0)&amp;"")</f>
        <v/>
      </c>
      <c r="E1135" s="148"/>
      <c r="F1135" s="152"/>
      <c r="G1135" s="150" t="str">
        <f>IF(ISERROR(VLOOKUP(A1135,进货明细!$A$2:$G$5000,COLUMN($G$2),0)&amp;""),"",VLOOKUP(A1135,进货明细!$A$2:$G$5000,COLUMN($G$2),0)&amp;"")</f>
        <v/>
      </c>
      <c r="H1135" s="151" t="str">
        <f t="shared" si="37"/>
        <v/>
      </c>
      <c r="I1135" s="168"/>
      <c r="J1135" s="169"/>
      <c r="K1135" s="163"/>
      <c r="L1135" s="164" t="str">
        <f t="shared" si="38"/>
        <v/>
      </c>
      <c r="M1135" s="165" t="e">
        <f>ROUND(VLOOKUP(A1135,当前库存!$A$2:$F$7000,COLUMN($F$3),0)&amp;"",2)</f>
        <v>#DIV/0!</v>
      </c>
      <c r="N1135" s="166"/>
      <c r="O1135" s="167" t="str">
        <f t="array" ref="O1135">INDEX(进货明细!A:A,MATCH(0,COUNTIF(O$2:O1134,进货明细!$A$2:$A$5000),)+1)&amp;""</f>
        <v/>
      </c>
      <c r="P1135" s="167" t="str">
        <f>IF(ISERROR(VLOOKUP(O1135,进货明细!$A$2:$D$5000,COLUMN($B$2),0)&amp;""),"",VLOOKUP(O1135,进货明细!$A$2:$D$5000,COLUMN($B$2),0)&amp;"")</f>
        <v/>
      </c>
      <c r="Q1135" s="174" t="str">
        <f>IF(ISERROR(VLOOKUP(O1135,进货明细!$A$2:$D$5000,COLUMN($C$2),0)&amp;""),"",VLOOKUP(O1135,进货明细!$A$2:$D$5000,COLUMN($C$2),0)&amp;"")</f>
        <v/>
      </c>
      <c r="R1135" s="167" t="str">
        <f>IF(ISERROR(VLOOKUP(O1135,进货明细!$A$2:$D$5000,COLUMN($D$2),0)&amp;""),"",VLOOKUP(O1135,进货明细!$A$2:$D$5000,COLUMN($D$2),0)&amp;"")</f>
        <v/>
      </c>
      <c r="S1135" s="167" t="str">
        <f>IF(ISERROR(VLOOKUP(O1135,进货明细!$A$2:$G$5000,COLUMN($G$2),0)&amp;""),"",VLOOKUP(O1135,进货明细!$A$2:$G$5000,COLUMN($G$2),0)&amp;"")</f>
        <v/>
      </c>
    </row>
    <row r="1136" customHeight="1" spans="1:19">
      <c r="A1136" s="175"/>
      <c r="B1136" s="153" t="str">
        <f>IF(ISERROR(VLOOKUP(A1136,进货明细!$A$2:$D$5000,COLUMN($B$2),0)&amp;""),"",VLOOKUP(A1136,进货明细!$A$2:$D$5000,COLUMN($B$2),0)&amp;"")</f>
        <v/>
      </c>
      <c r="C1136" s="147" t="str">
        <f>IF(ISERROR(VLOOKUP(A1136,进货明细!$A$2:$D$5000,COLUMN($C$2),0)&amp;""),"",VLOOKUP(A1136,进货明细!$A$2:$D$5000,COLUMN($C$2),0)&amp;"")</f>
        <v/>
      </c>
      <c r="D1136" s="147" t="str">
        <f>IF(ISERROR(VLOOKUP(A1136,进货明细!$A$2:$D$5000,COLUMN($D$2),0)&amp;""),"",VLOOKUP(A1136,进货明细!$A$2:$D$5000,COLUMN($D$2),0)&amp;"")</f>
        <v/>
      </c>
      <c r="E1136" s="148"/>
      <c r="F1136" s="152"/>
      <c r="G1136" s="150" t="str">
        <f>IF(ISERROR(VLOOKUP(A1136,进货明细!$A$2:$G$5000,COLUMN($G$2),0)&amp;""),"",VLOOKUP(A1136,进货明细!$A$2:$G$5000,COLUMN($G$2),0)&amp;"")</f>
        <v/>
      </c>
      <c r="H1136" s="151" t="str">
        <f t="shared" si="37"/>
        <v/>
      </c>
      <c r="I1136" s="168"/>
      <c r="J1136" s="169"/>
      <c r="K1136" s="163"/>
      <c r="L1136" s="164" t="str">
        <f t="shared" si="38"/>
        <v/>
      </c>
      <c r="M1136" s="165" t="e">
        <f>ROUND(VLOOKUP(A1136,当前库存!$A$2:$F$7000,COLUMN($F$3),0)&amp;"",2)</f>
        <v>#DIV/0!</v>
      </c>
      <c r="N1136" s="166"/>
      <c r="O1136" s="167" t="str">
        <f t="array" ref="O1136">INDEX(进货明细!A:A,MATCH(0,COUNTIF(O$2:O1135,进货明细!$A$2:$A$5000),)+1)&amp;""</f>
        <v/>
      </c>
      <c r="P1136" s="167" t="str">
        <f>IF(ISERROR(VLOOKUP(O1136,进货明细!$A$2:$D$5000,COLUMN($B$2),0)&amp;""),"",VLOOKUP(O1136,进货明细!$A$2:$D$5000,COLUMN($B$2),0)&amp;"")</f>
        <v/>
      </c>
      <c r="Q1136" s="174" t="str">
        <f>IF(ISERROR(VLOOKUP(O1136,进货明细!$A$2:$D$5000,COLUMN($C$2),0)&amp;""),"",VLOOKUP(O1136,进货明细!$A$2:$D$5000,COLUMN($C$2),0)&amp;"")</f>
        <v/>
      </c>
      <c r="R1136" s="167" t="str">
        <f>IF(ISERROR(VLOOKUP(O1136,进货明细!$A$2:$D$5000,COLUMN($D$2),0)&amp;""),"",VLOOKUP(O1136,进货明细!$A$2:$D$5000,COLUMN($D$2),0)&amp;"")</f>
        <v/>
      </c>
      <c r="S1136" s="167" t="str">
        <f>IF(ISERROR(VLOOKUP(O1136,进货明细!$A$2:$G$5000,COLUMN($G$2),0)&amp;""),"",VLOOKUP(O1136,进货明细!$A$2:$G$5000,COLUMN($G$2),0)&amp;"")</f>
        <v/>
      </c>
    </row>
    <row r="1137" customHeight="1" spans="1:19">
      <c r="A1137" s="175"/>
      <c r="B1137" s="153" t="str">
        <f>IF(ISERROR(VLOOKUP(A1137,进货明细!$A$2:$D$5000,COLUMN($B$2),0)&amp;""),"",VLOOKUP(A1137,进货明细!$A$2:$D$5000,COLUMN($B$2),0)&amp;"")</f>
        <v/>
      </c>
      <c r="C1137" s="147" t="str">
        <f>IF(ISERROR(VLOOKUP(A1137,进货明细!$A$2:$D$5000,COLUMN($C$2),0)&amp;""),"",VLOOKUP(A1137,进货明细!$A$2:$D$5000,COLUMN($C$2),0)&amp;"")</f>
        <v/>
      </c>
      <c r="D1137" s="147" t="str">
        <f>IF(ISERROR(VLOOKUP(A1137,进货明细!$A$2:$D$5000,COLUMN($D$2),0)&amp;""),"",VLOOKUP(A1137,进货明细!$A$2:$D$5000,COLUMN($D$2),0)&amp;"")</f>
        <v/>
      </c>
      <c r="E1137" s="148"/>
      <c r="F1137" s="152"/>
      <c r="G1137" s="150" t="str">
        <f>IF(ISERROR(VLOOKUP(A1137,进货明细!$A$2:$G$5000,COLUMN($G$2),0)&amp;""),"",VLOOKUP(A1137,进货明细!$A$2:$G$5000,COLUMN($G$2),0)&amp;"")</f>
        <v/>
      </c>
      <c r="H1137" s="151" t="str">
        <f t="shared" si="37"/>
        <v/>
      </c>
      <c r="I1137" s="168"/>
      <c r="J1137" s="169"/>
      <c r="K1137" s="163"/>
      <c r="L1137" s="164" t="str">
        <f t="shared" si="38"/>
        <v/>
      </c>
      <c r="M1137" s="165" t="e">
        <f>ROUND(VLOOKUP(A1137,当前库存!$A$2:$F$7000,COLUMN($F$3),0)&amp;"",2)</f>
        <v>#DIV/0!</v>
      </c>
      <c r="N1137" s="166"/>
      <c r="O1137" s="167" t="str">
        <f t="array" ref="O1137">INDEX(进货明细!A:A,MATCH(0,COUNTIF(O$2:O1136,进货明细!$A$2:$A$5000),)+1)&amp;""</f>
        <v/>
      </c>
      <c r="P1137" s="167" t="str">
        <f>IF(ISERROR(VLOOKUP(O1137,进货明细!$A$2:$D$5000,COLUMN($B$2),0)&amp;""),"",VLOOKUP(O1137,进货明细!$A$2:$D$5000,COLUMN($B$2),0)&amp;"")</f>
        <v/>
      </c>
      <c r="Q1137" s="174" t="str">
        <f>IF(ISERROR(VLOOKUP(O1137,进货明细!$A$2:$D$5000,COLUMN($C$2),0)&amp;""),"",VLOOKUP(O1137,进货明细!$A$2:$D$5000,COLUMN($C$2),0)&amp;"")</f>
        <v/>
      </c>
      <c r="R1137" s="167" t="str">
        <f>IF(ISERROR(VLOOKUP(O1137,进货明细!$A$2:$D$5000,COLUMN($D$2),0)&amp;""),"",VLOOKUP(O1137,进货明细!$A$2:$D$5000,COLUMN($D$2),0)&amp;"")</f>
        <v/>
      </c>
      <c r="S1137" s="167" t="str">
        <f>IF(ISERROR(VLOOKUP(O1137,进货明细!$A$2:$G$5000,COLUMN($G$2),0)&amp;""),"",VLOOKUP(O1137,进货明细!$A$2:$G$5000,COLUMN($G$2),0)&amp;"")</f>
        <v/>
      </c>
    </row>
    <row r="1138" customHeight="1" spans="1:19">
      <c r="A1138" s="175"/>
      <c r="B1138" s="153" t="str">
        <f>IF(ISERROR(VLOOKUP(A1138,进货明细!$A$2:$D$5000,COLUMN($B$2),0)&amp;""),"",VLOOKUP(A1138,进货明细!$A$2:$D$5000,COLUMN($B$2),0)&amp;"")</f>
        <v/>
      </c>
      <c r="C1138" s="147" t="str">
        <f>IF(ISERROR(VLOOKUP(A1138,进货明细!$A$2:$D$5000,COLUMN($C$2),0)&amp;""),"",VLOOKUP(A1138,进货明细!$A$2:$D$5000,COLUMN($C$2),0)&amp;"")</f>
        <v/>
      </c>
      <c r="D1138" s="147" t="str">
        <f>IF(ISERROR(VLOOKUP(A1138,进货明细!$A$2:$D$5000,COLUMN($D$2),0)&amp;""),"",VLOOKUP(A1138,进货明细!$A$2:$D$5000,COLUMN($D$2),0)&amp;"")</f>
        <v/>
      </c>
      <c r="E1138" s="148"/>
      <c r="F1138" s="152"/>
      <c r="G1138" s="150" t="str">
        <f>IF(ISERROR(VLOOKUP(A1138,进货明细!$A$2:$G$5000,COLUMN($G$2),0)&amp;""),"",VLOOKUP(A1138,进货明细!$A$2:$G$5000,COLUMN($G$2),0)&amp;"")</f>
        <v/>
      </c>
      <c r="H1138" s="151" t="str">
        <f t="shared" si="37"/>
        <v/>
      </c>
      <c r="I1138" s="168"/>
      <c r="J1138" s="169"/>
      <c r="K1138" s="163"/>
      <c r="L1138" s="164" t="str">
        <f t="shared" si="38"/>
        <v/>
      </c>
      <c r="M1138" s="165" t="e">
        <f>ROUND(VLOOKUP(A1138,当前库存!$A$2:$F$7000,COLUMN($F$3),0)&amp;"",2)</f>
        <v>#DIV/0!</v>
      </c>
      <c r="N1138" s="166"/>
      <c r="O1138" s="167" t="str">
        <f t="array" ref="O1138">INDEX(进货明细!A:A,MATCH(0,COUNTIF(O$2:O1137,进货明细!$A$2:$A$5000),)+1)&amp;""</f>
        <v/>
      </c>
      <c r="P1138" s="167" t="str">
        <f>IF(ISERROR(VLOOKUP(O1138,进货明细!$A$2:$D$5000,COLUMN($B$2),0)&amp;""),"",VLOOKUP(O1138,进货明细!$A$2:$D$5000,COLUMN($B$2),0)&amp;"")</f>
        <v/>
      </c>
      <c r="Q1138" s="174" t="str">
        <f>IF(ISERROR(VLOOKUP(O1138,进货明细!$A$2:$D$5000,COLUMN($C$2),0)&amp;""),"",VLOOKUP(O1138,进货明细!$A$2:$D$5000,COLUMN($C$2),0)&amp;"")</f>
        <v/>
      </c>
      <c r="R1138" s="167" t="str">
        <f>IF(ISERROR(VLOOKUP(O1138,进货明细!$A$2:$D$5000,COLUMN($D$2),0)&amp;""),"",VLOOKUP(O1138,进货明细!$A$2:$D$5000,COLUMN($D$2),0)&amp;"")</f>
        <v/>
      </c>
      <c r="S1138" s="167" t="str">
        <f>IF(ISERROR(VLOOKUP(O1138,进货明细!$A$2:$G$5000,COLUMN($G$2),0)&amp;""),"",VLOOKUP(O1138,进货明细!$A$2:$G$5000,COLUMN($G$2),0)&amp;"")</f>
        <v/>
      </c>
    </row>
    <row r="1139" customHeight="1" spans="1:19">
      <c r="A1139" s="175"/>
      <c r="B1139" s="153" t="str">
        <f>IF(ISERROR(VLOOKUP(A1139,进货明细!$A$2:$D$5000,COLUMN($B$2),0)&amp;""),"",VLOOKUP(A1139,进货明细!$A$2:$D$5000,COLUMN($B$2),0)&amp;"")</f>
        <v/>
      </c>
      <c r="C1139" s="147" t="str">
        <f>IF(ISERROR(VLOOKUP(A1139,进货明细!$A$2:$D$5000,COLUMN($C$2),0)&amp;""),"",VLOOKUP(A1139,进货明细!$A$2:$D$5000,COLUMN($C$2),0)&amp;"")</f>
        <v/>
      </c>
      <c r="D1139" s="147" t="str">
        <f>IF(ISERROR(VLOOKUP(A1139,进货明细!$A$2:$D$5000,COLUMN($D$2),0)&amp;""),"",VLOOKUP(A1139,进货明细!$A$2:$D$5000,COLUMN($D$2),0)&amp;"")</f>
        <v/>
      </c>
      <c r="E1139" s="148"/>
      <c r="F1139" s="152"/>
      <c r="G1139" s="150" t="str">
        <f>IF(ISERROR(VLOOKUP(A1139,进货明细!$A$2:$G$5000,COLUMN($G$2),0)&amp;""),"",VLOOKUP(A1139,进货明细!$A$2:$G$5000,COLUMN($G$2),0)&amp;"")</f>
        <v/>
      </c>
      <c r="H1139" s="151" t="str">
        <f t="shared" si="37"/>
        <v/>
      </c>
      <c r="I1139" s="168"/>
      <c r="J1139" s="169"/>
      <c r="K1139" s="163"/>
      <c r="L1139" s="164" t="str">
        <f t="shared" si="38"/>
        <v/>
      </c>
      <c r="M1139" s="165" t="e">
        <f>ROUND(VLOOKUP(A1139,当前库存!$A$2:$F$7000,COLUMN($F$3),0)&amp;"",2)</f>
        <v>#DIV/0!</v>
      </c>
      <c r="N1139" s="166"/>
      <c r="O1139" s="167" t="str">
        <f t="array" ref="O1139">INDEX(进货明细!A:A,MATCH(0,COUNTIF(O$2:O1138,进货明细!$A$2:$A$5000),)+1)&amp;""</f>
        <v/>
      </c>
      <c r="P1139" s="167" t="str">
        <f>IF(ISERROR(VLOOKUP(O1139,进货明细!$A$2:$D$5000,COLUMN($B$2),0)&amp;""),"",VLOOKUP(O1139,进货明细!$A$2:$D$5000,COLUMN($B$2),0)&amp;"")</f>
        <v/>
      </c>
      <c r="Q1139" s="174" t="str">
        <f>IF(ISERROR(VLOOKUP(O1139,进货明细!$A$2:$D$5000,COLUMN($C$2),0)&amp;""),"",VLOOKUP(O1139,进货明细!$A$2:$D$5000,COLUMN($C$2),0)&amp;"")</f>
        <v/>
      </c>
      <c r="R1139" s="167" t="str">
        <f>IF(ISERROR(VLOOKUP(O1139,进货明细!$A$2:$D$5000,COLUMN($D$2),0)&amp;""),"",VLOOKUP(O1139,进货明细!$A$2:$D$5000,COLUMN($D$2),0)&amp;"")</f>
        <v/>
      </c>
      <c r="S1139" s="167" t="str">
        <f>IF(ISERROR(VLOOKUP(O1139,进货明细!$A$2:$G$5000,COLUMN($G$2),0)&amp;""),"",VLOOKUP(O1139,进货明细!$A$2:$G$5000,COLUMN($G$2),0)&amp;"")</f>
        <v/>
      </c>
    </row>
    <row r="1140" customHeight="1" spans="1:19">
      <c r="A1140" s="175"/>
      <c r="B1140" s="153" t="str">
        <f>IF(ISERROR(VLOOKUP(A1140,进货明细!$A$2:$D$5000,COLUMN($B$2),0)&amp;""),"",VLOOKUP(A1140,进货明细!$A$2:$D$5000,COLUMN($B$2),0)&amp;"")</f>
        <v/>
      </c>
      <c r="C1140" s="147" t="str">
        <f>IF(ISERROR(VLOOKUP(A1140,进货明细!$A$2:$D$5000,COLUMN($C$2),0)&amp;""),"",VLOOKUP(A1140,进货明细!$A$2:$D$5000,COLUMN($C$2),0)&amp;"")</f>
        <v/>
      </c>
      <c r="D1140" s="147" t="str">
        <f>IF(ISERROR(VLOOKUP(A1140,进货明细!$A$2:$D$5000,COLUMN($D$2),0)&amp;""),"",VLOOKUP(A1140,进货明细!$A$2:$D$5000,COLUMN($D$2),0)&amp;"")</f>
        <v/>
      </c>
      <c r="E1140" s="148"/>
      <c r="F1140" s="152"/>
      <c r="G1140" s="150" t="str">
        <f>IF(ISERROR(VLOOKUP(A1140,进货明细!$A$2:$G$5000,COLUMN($G$2),0)&amp;""),"",VLOOKUP(A1140,进货明细!$A$2:$G$5000,COLUMN($G$2),0)&amp;"")</f>
        <v/>
      </c>
      <c r="H1140" s="151" t="str">
        <f t="shared" si="37"/>
        <v/>
      </c>
      <c r="I1140" s="168"/>
      <c r="J1140" s="169"/>
      <c r="K1140" s="163"/>
      <c r="L1140" s="164" t="str">
        <f t="shared" si="38"/>
        <v/>
      </c>
      <c r="M1140" s="165" t="e">
        <f>ROUND(VLOOKUP(A1140,当前库存!$A$2:$F$7000,COLUMN($F$3),0)&amp;"",2)</f>
        <v>#DIV/0!</v>
      </c>
      <c r="N1140" s="166"/>
      <c r="O1140" s="167" t="str">
        <f t="array" ref="O1140">INDEX(进货明细!A:A,MATCH(0,COUNTIF(O$2:O1139,进货明细!$A$2:$A$5000),)+1)&amp;""</f>
        <v/>
      </c>
      <c r="P1140" s="167" t="str">
        <f>IF(ISERROR(VLOOKUP(O1140,进货明细!$A$2:$D$5000,COLUMN($B$2),0)&amp;""),"",VLOOKUP(O1140,进货明细!$A$2:$D$5000,COLUMN($B$2),0)&amp;"")</f>
        <v/>
      </c>
      <c r="Q1140" s="174" t="str">
        <f>IF(ISERROR(VLOOKUP(O1140,进货明细!$A$2:$D$5000,COLUMN($C$2),0)&amp;""),"",VLOOKUP(O1140,进货明细!$A$2:$D$5000,COLUMN($C$2),0)&amp;"")</f>
        <v/>
      </c>
      <c r="R1140" s="167" t="str">
        <f>IF(ISERROR(VLOOKUP(O1140,进货明细!$A$2:$D$5000,COLUMN($D$2),0)&amp;""),"",VLOOKUP(O1140,进货明细!$A$2:$D$5000,COLUMN($D$2),0)&amp;"")</f>
        <v/>
      </c>
      <c r="S1140" s="167" t="str">
        <f>IF(ISERROR(VLOOKUP(O1140,进货明细!$A$2:$G$5000,COLUMN($G$2),0)&amp;""),"",VLOOKUP(O1140,进货明细!$A$2:$G$5000,COLUMN($G$2),0)&amp;"")</f>
        <v/>
      </c>
    </row>
    <row r="1141" customHeight="1" spans="1:19">
      <c r="A1141" s="175"/>
      <c r="B1141" s="153" t="str">
        <f>IF(ISERROR(VLOOKUP(A1141,进货明细!$A$2:$D$5000,COLUMN($B$2),0)&amp;""),"",VLOOKUP(A1141,进货明细!$A$2:$D$5000,COLUMN($B$2),0)&amp;"")</f>
        <v/>
      </c>
      <c r="C1141" s="147" t="str">
        <f>IF(ISERROR(VLOOKUP(A1141,进货明细!$A$2:$D$5000,COLUMN($C$2),0)&amp;""),"",VLOOKUP(A1141,进货明细!$A$2:$D$5000,COLUMN($C$2),0)&amp;"")</f>
        <v/>
      </c>
      <c r="D1141" s="147" t="str">
        <f>IF(ISERROR(VLOOKUP(A1141,进货明细!$A$2:$D$5000,COLUMN($D$2),0)&amp;""),"",VLOOKUP(A1141,进货明细!$A$2:$D$5000,COLUMN($D$2),0)&amp;"")</f>
        <v/>
      </c>
      <c r="E1141" s="148"/>
      <c r="F1141" s="152"/>
      <c r="G1141" s="150" t="str">
        <f>IF(ISERROR(VLOOKUP(A1141,进货明细!$A$2:$G$5000,COLUMN($G$2),0)&amp;""),"",VLOOKUP(A1141,进货明细!$A$2:$G$5000,COLUMN($G$2),0)&amp;"")</f>
        <v/>
      </c>
      <c r="H1141" s="151" t="str">
        <f t="shared" si="37"/>
        <v/>
      </c>
      <c r="I1141" s="168"/>
      <c r="J1141" s="169"/>
      <c r="K1141" s="163"/>
      <c r="L1141" s="164" t="str">
        <f t="shared" si="38"/>
        <v/>
      </c>
      <c r="M1141" s="165" t="e">
        <f>ROUND(VLOOKUP(A1141,当前库存!$A$2:$F$7000,COLUMN($F$3),0)&amp;"",2)</f>
        <v>#DIV/0!</v>
      </c>
      <c r="N1141" s="166"/>
      <c r="O1141" s="167" t="str">
        <f t="array" ref="O1141">INDEX(进货明细!A:A,MATCH(0,COUNTIF(O$2:O1140,进货明细!$A$2:$A$5000),)+1)&amp;""</f>
        <v/>
      </c>
      <c r="P1141" s="167" t="str">
        <f>IF(ISERROR(VLOOKUP(O1141,进货明细!$A$2:$D$5000,COLUMN($B$2),0)&amp;""),"",VLOOKUP(O1141,进货明细!$A$2:$D$5000,COLUMN($B$2),0)&amp;"")</f>
        <v/>
      </c>
      <c r="Q1141" s="174" t="str">
        <f>IF(ISERROR(VLOOKUP(O1141,进货明细!$A$2:$D$5000,COLUMN($C$2),0)&amp;""),"",VLOOKUP(O1141,进货明细!$A$2:$D$5000,COLUMN($C$2),0)&amp;"")</f>
        <v/>
      </c>
      <c r="R1141" s="167" t="str">
        <f>IF(ISERROR(VLOOKUP(O1141,进货明细!$A$2:$D$5000,COLUMN($D$2),0)&amp;""),"",VLOOKUP(O1141,进货明细!$A$2:$D$5000,COLUMN($D$2),0)&amp;"")</f>
        <v/>
      </c>
      <c r="S1141" s="167" t="str">
        <f>IF(ISERROR(VLOOKUP(O1141,进货明细!$A$2:$G$5000,COLUMN($G$2),0)&amp;""),"",VLOOKUP(O1141,进货明细!$A$2:$G$5000,COLUMN($G$2),0)&amp;"")</f>
        <v/>
      </c>
    </row>
    <row r="1142" customHeight="1" spans="1:19">
      <c r="A1142" s="175"/>
      <c r="B1142" s="153" t="str">
        <f>IF(ISERROR(VLOOKUP(A1142,进货明细!$A$2:$D$5000,COLUMN($B$2),0)&amp;""),"",VLOOKUP(A1142,进货明细!$A$2:$D$5000,COLUMN($B$2),0)&amp;"")</f>
        <v/>
      </c>
      <c r="C1142" s="147" t="str">
        <f>IF(ISERROR(VLOOKUP(A1142,进货明细!$A$2:$D$5000,COLUMN($C$2),0)&amp;""),"",VLOOKUP(A1142,进货明细!$A$2:$D$5000,COLUMN($C$2),0)&amp;"")</f>
        <v/>
      </c>
      <c r="D1142" s="147" t="str">
        <f>IF(ISERROR(VLOOKUP(A1142,进货明细!$A$2:$D$5000,COLUMN($D$2),0)&amp;""),"",VLOOKUP(A1142,进货明细!$A$2:$D$5000,COLUMN($D$2),0)&amp;"")</f>
        <v/>
      </c>
      <c r="E1142" s="148"/>
      <c r="F1142" s="152"/>
      <c r="G1142" s="150" t="str">
        <f>IF(ISERROR(VLOOKUP(A1142,进货明细!$A$2:$G$5000,COLUMN($G$2),0)&amp;""),"",VLOOKUP(A1142,进货明细!$A$2:$G$5000,COLUMN($G$2),0)&amp;"")</f>
        <v/>
      </c>
      <c r="H1142" s="151" t="str">
        <f t="shared" si="37"/>
        <v/>
      </c>
      <c r="I1142" s="168"/>
      <c r="J1142" s="169"/>
      <c r="K1142" s="163"/>
      <c r="L1142" s="164" t="str">
        <f t="shared" si="38"/>
        <v/>
      </c>
      <c r="M1142" s="165" t="e">
        <f>ROUND(VLOOKUP(A1142,当前库存!$A$2:$F$7000,COLUMN($F$3),0)&amp;"",2)</f>
        <v>#DIV/0!</v>
      </c>
      <c r="N1142" s="166"/>
      <c r="O1142" s="167" t="str">
        <f t="array" ref="O1142">INDEX(进货明细!A:A,MATCH(0,COUNTIF(O$2:O1141,进货明细!$A$2:$A$5000),)+1)&amp;""</f>
        <v/>
      </c>
      <c r="P1142" s="167" t="str">
        <f>IF(ISERROR(VLOOKUP(O1142,进货明细!$A$2:$D$5000,COLUMN($B$2),0)&amp;""),"",VLOOKUP(O1142,进货明细!$A$2:$D$5000,COLUMN($B$2),0)&amp;"")</f>
        <v/>
      </c>
      <c r="Q1142" s="174" t="str">
        <f>IF(ISERROR(VLOOKUP(O1142,进货明细!$A$2:$D$5000,COLUMN($C$2),0)&amp;""),"",VLOOKUP(O1142,进货明细!$A$2:$D$5000,COLUMN($C$2),0)&amp;"")</f>
        <v/>
      </c>
      <c r="R1142" s="167" t="str">
        <f>IF(ISERROR(VLOOKUP(O1142,进货明细!$A$2:$D$5000,COLUMN($D$2),0)&amp;""),"",VLOOKUP(O1142,进货明细!$A$2:$D$5000,COLUMN($D$2),0)&amp;"")</f>
        <v/>
      </c>
      <c r="S1142" s="167" t="str">
        <f>IF(ISERROR(VLOOKUP(O1142,进货明细!$A$2:$G$5000,COLUMN($G$2),0)&amp;""),"",VLOOKUP(O1142,进货明细!$A$2:$G$5000,COLUMN($G$2),0)&amp;"")</f>
        <v/>
      </c>
    </row>
    <row r="1143" customHeight="1" spans="1:19">
      <c r="A1143" s="175"/>
      <c r="B1143" s="153" t="str">
        <f>IF(ISERROR(VLOOKUP(A1143,进货明细!$A$2:$D$5000,COLUMN($B$2),0)&amp;""),"",VLOOKUP(A1143,进货明细!$A$2:$D$5000,COLUMN($B$2),0)&amp;"")</f>
        <v/>
      </c>
      <c r="C1143" s="147" t="str">
        <f>IF(ISERROR(VLOOKUP(A1143,进货明细!$A$2:$D$5000,COLUMN($C$2),0)&amp;""),"",VLOOKUP(A1143,进货明细!$A$2:$D$5000,COLUMN($C$2),0)&amp;"")</f>
        <v/>
      </c>
      <c r="D1143" s="147" t="str">
        <f>IF(ISERROR(VLOOKUP(A1143,进货明细!$A$2:$D$5000,COLUMN($D$2),0)&amp;""),"",VLOOKUP(A1143,进货明细!$A$2:$D$5000,COLUMN($D$2),0)&amp;"")</f>
        <v/>
      </c>
      <c r="E1143" s="148"/>
      <c r="F1143" s="152"/>
      <c r="G1143" s="150" t="str">
        <f>IF(ISERROR(VLOOKUP(A1143,进货明细!$A$2:$G$5000,COLUMN($G$2),0)&amp;""),"",VLOOKUP(A1143,进货明细!$A$2:$G$5000,COLUMN($G$2),0)&amp;"")</f>
        <v/>
      </c>
      <c r="H1143" s="151" t="str">
        <f t="shared" si="37"/>
        <v/>
      </c>
      <c r="I1143" s="168"/>
      <c r="J1143" s="169"/>
      <c r="K1143" s="163"/>
      <c r="L1143" s="164" t="str">
        <f t="shared" si="38"/>
        <v/>
      </c>
      <c r="M1143" s="165" t="e">
        <f>ROUND(VLOOKUP(A1143,当前库存!$A$2:$F$7000,COLUMN($F$3),0)&amp;"",2)</f>
        <v>#DIV/0!</v>
      </c>
      <c r="N1143" s="166"/>
      <c r="O1143" s="167" t="str">
        <f t="array" ref="O1143">INDEX(进货明细!A:A,MATCH(0,COUNTIF(O$2:O1142,进货明细!$A$2:$A$5000),)+1)&amp;""</f>
        <v/>
      </c>
      <c r="P1143" s="167" t="str">
        <f>IF(ISERROR(VLOOKUP(O1143,进货明细!$A$2:$D$5000,COLUMN($B$2),0)&amp;""),"",VLOOKUP(O1143,进货明细!$A$2:$D$5000,COLUMN($B$2),0)&amp;"")</f>
        <v/>
      </c>
      <c r="Q1143" s="174" t="str">
        <f>IF(ISERROR(VLOOKUP(O1143,进货明细!$A$2:$D$5000,COLUMN($C$2),0)&amp;""),"",VLOOKUP(O1143,进货明细!$A$2:$D$5000,COLUMN($C$2),0)&amp;"")</f>
        <v/>
      </c>
      <c r="R1143" s="167" t="str">
        <f>IF(ISERROR(VLOOKUP(O1143,进货明细!$A$2:$D$5000,COLUMN($D$2),0)&amp;""),"",VLOOKUP(O1143,进货明细!$A$2:$D$5000,COLUMN($D$2),0)&amp;"")</f>
        <v/>
      </c>
      <c r="S1143" s="167" t="str">
        <f>IF(ISERROR(VLOOKUP(O1143,进货明细!$A$2:$G$5000,COLUMN($G$2),0)&amp;""),"",VLOOKUP(O1143,进货明细!$A$2:$G$5000,COLUMN($G$2),0)&amp;"")</f>
        <v/>
      </c>
    </row>
    <row r="1144" customHeight="1" spans="1:19">
      <c r="A1144" s="175"/>
      <c r="B1144" s="153" t="str">
        <f>IF(ISERROR(VLOOKUP(A1144,进货明细!$A$2:$D$5000,COLUMN($B$2),0)&amp;""),"",VLOOKUP(A1144,进货明细!$A$2:$D$5000,COLUMN($B$2),0)&amp;"")</f>
        <v/>
      </c>
      <c r="C1144" s="147" t="str">
        <f>IF(ISERROR(VLOOKUP(A1144,进货明细!$A$2:$D$5000,COLUMN($C$2),0)&amp;""),"",VLOOKUP(A1144,进货明细!$A$2:$D$5000,COLUMN($C$2),0)&amp;"")</f>
        <v/>
      </c>
      <c r="D1144" s="147" t="str">
        <f>IF(ISERROR(VLOOKUP(A1144,进货明细!$A$2:$D$5000,COLUMN($D$2),0)&amp;""),"",VLOOKUP(A1144,进货明细!$A$2:$D$5000,COLUMN($D$2),0)&amp;"")</f>
        <v/>
      </c>
      <c r="E1144" s="148"/>
      <c r="F1144" s="152"/>
      <c r="G1144" s="150" t="str">
        <f>IF(ISERROR(VLOOKUP(A1144,进货明细!$A$2:$G$5000,COLUMN($G$2),0)&amp;""),"",VLOOKUP(A1144,进货明细!$A$2:$G$5000,COLUMN($G$2),0)&amp;"")</f>
        <v/>
      </c>
      <c r="H1144" s="151" t="str">
        <f t="shared" si="37"/>
        <v/>
      </c>
      <c r="I1144" s="168"/>
      <c r="J1144" s="169"/>
      <c r="K1144" s="163"/>
      <c r="L1144" s="164" t="str">
        <f t="shared" si="38"/>
        <v/>
      </c>
      <c r="M1144" s="165" t="e">
        <f>ROUND(VLOOKUP(A1144,当前库存!$A$2:$F$7000,COLUMN($F$3),0)&amp;"",2)</f>
        <v>#DIV/0!</v>
      </c>
      <c r="N1144" s="166"/>
      <c r="O1144" s="167" t="str">
        <f t="array" ref="O1144">INDEX(进货明细!A:A,MATCH(0,COUNTIF(O$2:O1143,进货明细!$A$2:$A$5000),)+1)&amp;""</f>
        <v/>
      </c>
      <c r="P1144" s="167" t="str">
        <f>IF(ISERROR(VLOOKUP(O1144,进货明细!$A$2:$D$5000,COLUMN($B$2),0)&amp;""),"",VLOOKUP(O1144,进货明细!$A$2:$D$5000,COLUMN($B$2),0)&amp;"")</f>
        <v/>
      </c>
      <c r="Q1144" s="174" t="str">
        <f>IF(ISERROR(VLOOKUP(O1144,进货明细!$A$2:$D$5000,COLUMN($C$2),0)&amp;""),"",VLOOKUP(O1144,进货明细!$A$2:$D$5000,COLUMN($C$2),0)&amp;"")</f>
        <v/>
      </c>
      <c r="R1144" s="167" t="str">
        <f>IF(ISERROR(VLOOKUP(O1144,进货明细!$A$2:$D$5000,COLUMN($D$2),0)&amp;""),"",VLOOKUP(O1144,进货明细!$A$2:$D$5000,COLUMN($D$2),0)&amp;"")</f>
        <v/>
      </c>
      <c r="S1144" s="167" t="str">
        <f>IF(ISERROR(VLOOKUP(O1144,进货明细!$A$2:$G$5000,COLUMN($G$2),0)&amp;""),"",VLOOKUP(O1144,进货明细!$A$2:$G$5000,COLUMN($G$2),0)&amp;"")</f>
        <v/>
      </c>
    </row>
    <row r="1145" customHeight="1" spans="1:19">
      <c r="A1145" s="175"/>
      <c r="B1145" s="153" t="str">
        <f>IF(ISERROR(VLOOKUP(A1145,进货明细!$A$2:$D$5000,COLUMN($B$2),0)&amp;""),"",VLOOKUP(A1145,进货明细!$A$2:$D$5000,COLUMN($B$2),0)&amp;"")</f>
        <v/>
      </c>
      <c r="C1145" s="147" t="str">
        <f>IF(ISERROR(VLOOKUP(A1145,进货明细!$A$2:$D$5000,COLUMN($C$2),0)&amp;""),"",VLOOKUP(A1145,进货明细!$A$2:$D$5000,COLUMN($C$2),0)&amp;"")</f>
        <v/>
      </c>
      <c r="D1145" s="147" t="str">
        <f>IF(ISERROR(VLOOKUP(A1145,进货明细!$A$2:$D$5000,COLUMN($D$2),0)&amp;""),"",VLOOKUP(A1145,进货明细!$A$2:$D$5000,COLUMN($D$2),0)&amp;"")</f>
        <v/>
      </c>
      <c r="E1145" s="148"/>
      <c r="F1145" s="152"/>
      <c r="G1145" s="150" t="str">
        <f>IF(ISERROR(VLOOKUP(A1145,进货明细!$A$2:$G$5000,COLUMN($G$2),0)&amp;""),"",VLOOKUP(A1145,进货明细!$A$2:$G$5000,COLUMN($G$2),0)&amp;"")</f>
        <v/>
      </c>
      <c r="H1145" s="151" t="str">
        <f t="shared" si="37"/>
        <v/>
      </c>
      <c r="I1145" s="168"/>
      <c r="J1145" s="169"/>
      <c r="K1145" s="163"/>
      <c r="L1145" s="164" t="str">
        <f t="shared" si="38"/>
        <v/>
      </c>
      <c r="M1145" s="165" t="e">
        <f>ROUND(VLOOKUP(A1145,当前库存!$A$2:$F$7000,COLUMN($F$3),0)&amp;"",2)</f>
        <v>#DIV/0!</v>
      </c>
      <c r="N1145" s="166"/>
      <c r="O1145" s="167" t="str">
        <f t="array" ref="O1145">INDEX(进货明细!A:A,MATCH(0,COUNTIF(O$2:O1144,进货明细!$A$2:$A$5000),)+1)&amp;""</f>
        <v/>
      </c>
      <c r="P1145" s="167" t="str">
        <f>IF(ISERROR(VLOOKUP(O1145,进货明细!$A$2:$D$5000,COLUMN($B$2),0)&amp;""),"",VLOOKUP(O1145,进货明细!$A$2:$D$5000,COLUMN($B$2),0)&amp;"")</f>
        <v/>
      </c>
      <c r="Q1145" s="174" t="str">
        <f>IF(ISERROR(VLOOKUP(O1145,进货明细!$A$2:$D$5000,COLUMN($C$2),0)&amp;""),"",VLOOKUP(O1145,进货明细!$A$2:$D$5000,COLUMN($C$2),0)&amp;"")</f>
        <v/>
      </c>
      <c r="R1145" s="167" t="str">
        <f>IF(ISERROR(VLOOKUP(O1145,进货明细!$A$2:$D$5000,COLUMN($D$2),0)&amp;""),"",VLOOKUP(O1145,进货明细!$A$2:$D$5000,COLUMN($D$2),0)&amp;"")</f>
        <v/>
      </c>
      <c r="S1145" s="167" t="str">
        <f>IF(ISERROR(VLOOKUP(O1145,进货明细!$A$2:$G$5000,COLUMN($G$2),0)&amp;""),"",VLOOKUP(O1145,进货明细!$A$2:$G$5000,COLUMN($G$2),0)&amp;"")</f>
        <v/>
      </c>
    </row>
    <row r="1146" customHeight="1" spans="1:19">
      <c r="A1146" s="175"/>
      <c r="B1146" s="153" t="str">
        <f>IF(ISERROR(VLOOKUP(A1146,进货明细!$A$2:$D$5000,COLUMN($B$2),0)&amp;""),"",VLOOKUP(A1146,进货明细!$A$2:$D$5000,COLUMN($B$2),0)&amp;"")</f>
        <v/>
      </c>
      <c r="C1146" s="147" t="str">
        <f>IF(ISERROR(VLOOKUP(A1146,进货明细!$A$2:$D$5000,COLUMN($C$2),0)&amp;""),"",VLOOKUP(A1146,进货明细!$A$2:$D$5000,COLUMN($C$2),0)&amp;"")</f>
        <v/>
      </c>
      <c r="D1146" s="147" t="str">
        <f>IF(ISERROR(VLOOKUP(A1146,进货明细!$A$2:$D$5000,COLUMN($D$2),0)&amp;""),"",VLOOKUP(A1146,进货明细!$A$2:$D$5000,COLUMN($D$2),0)&amp;"")</f>
        <v/>
      </c>
      <c r="E1146" s="148"/>
      <c r="F1146" s="152"/>
      <c r="G1146" s="150" t="str">
        <f>IF(ISERROR(VLOOKUP(A1146,进货明细!$A$2:$G$5000,COLUMN($G$2),0)&amp;""),"",VLOOKUP(A1146,进货明细!$A$2:$G$5000,COLUMN($G$2),0)&amp;"")</f>
        <v/>
      </c>
      <c r="H1146" s="151" t="str">
        <f t="shared" si="37"/>
        <v/>
      </c>
      <c r="I1146" s="168"/>
      <c r="J1146" s="169"/>
      <c r="K1146" s="163"/>
      <c r="L1146" s="164" t="str">
        <f t="shared" si="38"/>
        <v/>
      </c>
      <c r="M1146" s="165" t="e">
        <f>ROUND(VLOOKUP(A1146,当前库存!$A$2:$F$7000,COLUMN($F$3),0)&amp;"",2)</f>
        <v>#DIV/0!</v>
      </c>
      <c r="N1146" s="166"/>
      <c r="O1146" s="167" t="str">
        <f t="array" ref="O1146">INDEX(进货明细!A:A,MATCH(0,COUNTIF(O$2:O1145,进货明细!$A$2:$A$5000),)+1)&amp;""</f>
        <v/>
      </c>
      <c r="P1146" s="167" t="str">
        <f>IF(ISERROR(VLOOKUP(O1146,进货明细!$A$2:$D$5000,COLUMN($B$2),0)&amp;""),"",VLOOKUP(O1146,进货明细!$A$2:$D$5000,COLUMN($B$2),0)&amp;"")</f>
        <v/>
      </c>
      <c r="Q1146" s="174" t="str">
        <f>IF(ISERROR(VLOOKUP(O1146,进货明细!$A$2:$D$5000,COLUMN($C$2),0)&amp;""),"",VLOOKUP(O1146,进货明细!$A$2:$D$5000,COLUMN($C$2),0)&amp;"")</f>
        <v/>
      </c>
      <c r="R1146" s="167" t="str">
        <f>IF(ISERROR(VLOOKUP(O1146,进货明细!$A$2:$D$5000,COLUMN($D$2),0)&amp;""),"",VLOOKUP(O1146,进货明细!$A$2:$D$5000,COLUMN($D$2),0)&amp;"")</f>
        <v/>
      </c>
      <c r="S1146" s="167" t="str">
        <f>IF(ISERROR(VLOOKUP(O1146,进货明细!$A$2:$G$5000,COLUMN($G$2),0)&amp;""),"",VLOOKUP(O1146,进货明细!$A$2:$G$5000,COLUMN($G$2),0)&amp;"")</f>
        <v/>
      </c>
    </row>
    <row r="1147" customHeight="1" spans="1:19">
      <c r="A1147" s="175"/>
      <c r="B1147" s="153" t="str">
        <f>IF(ISERROR(VLOOKUP(A1147,进货明细!$A$2:$D$5000,COLUMN($B$2),0)&amp;""),"",VLOOKUP(A1147,进货明细!$A$2:$D$5000,COLUMN($B$2),0)&amp;"")</f>
        <v/>
      </c>
      <c r="C1147" s="147" t="str">
        <f>IF(ISERROR(VLOOKUP(A1147,进货明细!$A$2:$D$5000,COLUMN($C$2),0)&amp;""),"",VLOOKUP(A1147,进货明细!$A$2:$D$5000,COLUMN($C$2),0)&amp;"")</f>
        <v/>
      </c>
      <c r="D1147" s="147" t="str">
        <f>IF(ISERROR(VLOOKUP(A1147,进货明细!$A$2:$D$5000,COLUMN($D$2),0)&amp;""),"",VLOOKUP(A1147,进货明细!$A$2:$D$5000,COLUMN($D$2),0)&amp;"")</f>
        <v/>
      </c>
      <c r="E1147" s="148"/>
      <c r="F1147" s="152"/>
      <c r="G1147" s="150" t="str">
        <f>IF(ISERROR(VLOOKUP(A1147,进货明细!$A$2:$G$5000,COLUMN($G$2),0)&amp;""),"",VLOOKUP(A1147,进货明细!$A$2:$G$5000,COLUMN($G$2),0)&amp;"")</f>
        <v/>
      </c>
      <c r="H1147" s="151" t="str">
        <f t="shared" si="37"/>
        <v/>
      </c>
      <c r="I1147" s="168"/>
      <c r="J1147" s="169"/>
      <c r="K1147" s="163"/>
      <c r="L1147" s="164" t="str">
        <f t="shared" si="38"/>
        <v/>
      </c>
      <c r="M1147" s="165" t="e">
        <f>ROUND(VLOOKUP(A1147,当前库存!$A$2:$F$7000,COLUMN($F$3),0)&amp;"",2)</f>
        <v>#DIV/0!</v>
      </c>
      <c r="N1147" s="166"/>
      <c r="O1147" s="167" t="str">
        <f t="array" ref="O1147">INDEX(进货明细!A:A,MATCH(0,COUNTIF(O$2:O1146,进货明细!$A$2:$A$5000),)+1)&amp;""</f>
        <v/>
      </c>
      <c r="P1147" s="167" t="str">
        <f>IF(ISERROR(VLOOKUP(O1147,进货明细!$A$2:$D$5000,COLUMN($B$2),0)&amp;""),"",VLOOKUP(O1147,进货明细!$A$2:$D$5000,COLUMN($B$2),0)&amp;"")</f>
        <v/>
      </c>
      <c r="Q1147" s="174" t="str">
        <f>IF(ISERROR(VLOOKUP(O1147,进货明细!$A$2:$D$5000,COLUMN($C$2),0)&amp;""),"",VLOOKUP(O1147,进货明细!$A$2:$D$5000,COLUMN($C$2),0)&amp;"")</f>
        <v/>
      </c>
      <c r="R1147" s="167" t="str">
        <f>IF(ISERROR(VLOOKUP(O1147,进货明细!$A$2:$D$5000,COLUMN($D$2),0)&amp;""),"",VLOOKUP(O1147,进货明细!$A$2:$D$5000,COLUMN($D$2),0)&amp;"")</f>
        <v/>
      </c>
      <c r="S1147" s="167" t="str">
        <f>IF(ISERROR(VLOOKUP(O1147,进货明细!$A$2:$G$5000,COLUMN($G$2),0)&amp;""),"",VLOOKUP(O1147,进货明细!$A$2:$G$5000,COLUMN($G$2),0)&amp;"")</f>
        <v/>
      </c>
    </row>
    <row r="1148" customHeight="1" spans="1:19">
      <c r="A1148" s="175"/>
      <c r="B1148" s="153" t="str">
        <f>IF(ISERROR(VLOOKUP(A1148,进货明细!$A$2:$D$5000,COLUMN($B$2),0)&amp;""),"",VLOOKUP(A1148,进货明细!$A$2:$D$5000,COLUMN($B$2),0)&amp;"")</f>
        <v/>
      </c>
      <c r="C1148" s="147" t="str">
        <f>IF(ISERROR(VLOOKUP(A1148,进货明细!$A$2:$D$5000,COLUMN($C$2),0)&amp;""),"",VLOOKUP(A1148,进货明细!$A$2:$D$5000,COLUMN($C$2),0)&amp;"")</f>
        <v/>
      </c>
      <c r="D1148" s="147" t="str">
        <f>IF(ISERROR(VLOOKUP(A1148,进货明细!$A$2:$D$5000,COLUMN($D$2),0)&amp;""),"",VLOOKUP(A1148,进货明细!$A$2:$D$5000,COLUMN($D$2),0)&amp;"")</f>
        <v/>
      </c>
      <c r="E1148" s="148"/>
      <c r="F1148" s="152"/>
      <c r="G1148" s="150" t="str">
        <f>IF(ISERROR(VLOOKUP(A1148,进货明细!$A$2:$G$5000,COLUMN($G$2),0)&amp;""),"",VLOOKUP(A1148,进货明细!$A$2:$G$5000,COLUMN($G$2),0)&amp;"")</f>
        <v/>
      </c>
      <c r="H1148" s="151" t="str">
        <f t="shared" si="37"/>
        <v/>
      </c>
      <c r="I1148" s="168"/>
      <c r="J1148" s="169"/>
      <c r="K1148" s="163"/>
      <c r="L1148" s="164" t="str">
        <f t="shared" si="38"/>
        <v/>
      </c>
      <c r="M1148" s="165" t="e">
        <f>ROUND(VLOOKUP(A1148,当前库存!$A$2:$F$7000,COLUMN($F$3),0)&amp;"",2)</f>
        <v>#DIV/0!</v>
      </c>
      <c r="N1148" s="166"/>
      <c r="O1148" s="167" t="str">
        <f t="array" ref="O1148">INDEX(进货明细!A:A,MATCH(0,COUNTIF(O$2:O1147,进货明细!$A$2:$A$5000),)+1)&amp;""</f>
        <v/>
      </c>
      <c r="P1148" s="167" t="str">
        <f>IF(ISERROR(VLOOKUP(O1148,进货明细!$A$2:$D$5000,COLUMN($B$2),0)&amp;""),"",VLOOKUP(O1148,进货明细!$A$2:$D$5000,COLUMN($B$2),0)&amp;"")</f>
        <v/>
      </c>
      <c r="Q1148" s="174" t="str">
        <f>IF(ISERROR(VLOOKUP(O1148,进货明细!$A$2:$D$5000,COLUMN($C$2),0)&amp;""),"",VLOOKUP(O1148,进货明细!$A$2:$D$5000,COLUMN($C$2),0)&amp;"")</f>
        <v/>
      </c>
      <c r="R1148" s="167" t="str">
        <f>IF(ISERROR(VLOOKUP(O1148,进货明细!$A$2:$D$5000,COLUMN($D$2),0)&amp;""),"",VLOOKUP(O1148,进货明细!$A$2:$D$5000,COLUMN($D$2),0)&amp;"")</f>
        <v/>
      </c>
      <c r="S1148" s="167" t="str">
        <f>IF(ISERROR(VLOOKUP(O1148,进货明细!$A$2:$G$5000,COLUMN($G$2),0)&amp;""),"",VLOOKUP(O1148,进货明细!$A$2:$G$5000,COLUMN($G$2),0)&amp;"")</f>
        <v/>
      </c>
    </row>
    <row r="1149" customHeight="1" spans="1:19">
      <c r="A1149" s="175"/>
      <c r="B1149" s="153" t="str">
        <f>IF(ISERROR(VLOOKUP(A1149,进货明细!$A$2:$D$5000,COLUMN($B$2),0)&amp;""),"",VLOOKUP(A1149,进货明细!$A$2:$D$5000,COLUMN($B$2),0)&amp;"")</f>
        <v/>
      </c>
      <c r="C1149" s="147" t="str">
        <f>IF(ISERROR(VLOOKUP(A1149,进货明细!$A$2:$D$5000,COLUMN($C$2),0)&amp;""),"",VLOOKUP(A1149,进货明细!$A$2:$D$5000,COLUMN($C$2),0)&amp;"")</f>
        <v/>
      </c>
      <c r="D1149" s="147" t="str">
        <f>IF(ISERROR(VLOOKUP(A1149,进货明细!$A$2:$D$5000,COLUMN($D$2),0)&amp;""),"",VLOOKUP(A1149,进货明细!$A$2:$D$5000,COLUMN($D$2),0)&amp;"")</f>
        <v/>
      </c>
      <c r="E1149" s="148"/>
      <c r="F1149" s="152"/>
      <c r="G1149" s="150" t="str">
        <f>IF(ISERROR(VLOOKUP(A1149,进货明细!$A$2:$G$5000,COLUMN($G$2),0)&amp;""),"",VLOOKUP(A1149,进货明细!$A$2:$G$5000,COLUMN($G$2),0)&amp;"")</f>
        <v/>
      </c>
      <c r="H1149" s="151" t="str">
        <f t="shared" si="37"/>
        <v/>
      </c>
      <c r="I1149" s="168"/>
      <c r="J1149" s="169"/>
      <c r="K1149" s="163"/>
      <c r="L1149" s="164" t="str">
        <f t="shared" si="38"/>
        <v/>
      </c>
      <c r="M1149" s="165" t="e">
        <f>ROUND(VLOOKUP(A1149,当前库存!$A$2:$F$7000,COLUMN($F$3),0)&amp;"",2)</f>
        <v>#DIV/0!</v>
      </c>
      <c r="N1149" s="166"/>
      <c r="O1149" s="167" t="str">
        <f t="array" ref="O1149">INDEX(进货明细!A:A,MATCH(0,COUNTIF(O$2:O1148,进货明细!$A$2:$A$5000),)+1)&amp;""</f>
        <v/>
      </c>
      <c r="P1149" s="167" t="str">
        <f>IF(ISERROR(VLOOKUP(O1149,进货明细!$A$2:$D$5000,COLUMN($B$2),0)&amp;""),"",VLOOKUP(O1149,进货明细!$A$2:$D$5000,COLUMN($B$2),0)&amp;"")</f>
        <v/>
      </c>
      <c r="Q1149" s="174" t="str">
        <f>IF(ISERROR(VLOOKUP(O1149,进货明细!$A$2:$D$5000,COLUMN($C$2),0)&amp;""),"",VLOOKUP(O1149,进货明细!$A$2:$D$5000,COLUMN($C$2),0)&amp;"")</f>
        <v/>
      </c>
      <c r="R1149" s="167" t="str">
        <f>IF(ISERROR(VLOOKUP(O1149,进货明细!$A$2:$D$5000,COLUMN($D$2),0)&amp;""),"",VLOOKUP(O1149,进货明细!$A$2:$D$5000,COLUMN($D$2),0)&amp;"")</f>
        <v/>
      </c>
      <c r="S1149" s="167" t="str">
        <f>IF(ISERROR(VLOOKUP(O1149,进货明细!$A$2:$G$5000,COLUMN($G$2),0)&amp;""),"",VLOOKUP(O1149,进货明细!$A$2:$G$5000,COLUMN($G$2),0)&amp;"")</f>
        <v/>
      </c>
    </row>
    <row r="1150" customHeight="1" spans="1:19">
      <c r="A1150" s="175"/>
      <c r="B1150" s="153" t="str">
        <f>IF(ISERROR(VLOOKUP(A1150,进货明细!$A$2:$D$5000,COLUMN($B$2),0)&amp;""),"",VLOOKUP(A1150,进货明细!$A$2:$D$5000,COLUMN($B$2),0)&amp;"")</f>
        <v/>
      </c>
      <c r="C1150" s="147" t="str">
        <f>IF(ISERROR(VLOOKUP(A1150,进货明细!$A$2:$D$5000,COLUMN($C$2),0)&amp;""),"",VLOOKUP(A1150,进货明细!$A$2:$D$5000,COLUMN($C$2),0)&amp;"")</f>
        <v/>
      </c>
      <c r="D1150" s="147" t="str">
        <f>IF(ISERROR(VLOOKUP(A1150,进货明细!$A$2:$D$5000,COLUMN($D$2),0)&amp;""),"",VLOOKUP(A1150,进货明细!$A$2:$D$5000,COLUMN($D$2),0)&amp;"")</f>
        <v/>
      </c>
      <c r="E1150" s="148"/>
      <c r="F1150" s="152"/>
      <c r="G1150" s="150" t="str">
        <f>IF(ISERROR(VLOOKUP(A1150,进货明细!$A$2:$G$5000,COLUMN($G$2),0)&amp;""),"",VLOOKUP(A1150,进货明细!$A$2:$G$5000,COLUMN($G$2),0)&amp;"")</f>
        <v/>
      </c>
      <c r="H1150" s="151" t="str">
        <f t="shared" si="37"/>
        <v/>
      </c>
      <c r="I1150" s="168"/>
      <c r="J1150" s="169"/>
      <c r="K1150" s="163"/>
      <c r="L1150" s="164" t="str">
        <f t="shared" si="38"/>
        <v/>
      </c>
      <c r="M1150" s="165" t="e">
        <f>ROUND(VLOOKUP(A1150,当前库存!$A$2:$F$7000,COLUMN($F$3),0)&amp;"",2)</f>
        <v>#DIV/0!</v>
      </c>
      <c r="N1150" s="166"/>
      <c r="O1150" s="167" t="str">
        <f t="array" ref="O1150">INDEX(进货明细!A:A,MATCH(0,COUNTIF(O$2:O1149,进货明细!$A$2:$A$5000),)+1)&amp;""</f>
        <v/>
      </c>
      <c r="P1150" s="167" t="str">
        <f>IF(ISERROR(VLOOKUP(O1150,进货明细!$A$2:$D$5000,COLUMN($B$2),0)&amp;""),"",VLOOKUP(O1150,进货明细!$A$2:$D$5000,COLUMN($B$2),0)&amp;"")</f>
        <v/>
      </c>
      <c r="Q1150" s="174" t="str">
        <f>IF(ISERROR(VLOOKUP(O1150,进货明细!$A$2:$D$5000,COLUMN($C$2),0)&amp;""),"",VLOOKUP(O1150,进货明细!$A$2:$D$5000,COLUMN($C$2),0)&amp;"")</f>
        <v/>
      </c>
      <c r="R1150" s="167" t="str">
        <f>IF(ISERROR(VLOOKUP(O1150,进货明细!$A$2:$D$5000,COLUMN($D$2),0)&amp;""),"",VLOOKUP(O1150,进货明细!$A$2:$D$5000,COLUMN($D$2),0)&amp;"")</f>
        <v/>
      </c>
      <c r="S1150" s="167" t="str">
        <f>IF(ISERROR(VLOOKUP(O1150,进货明细!$A$2:$G$5000,COLUMN($G$2),0)&amp;""),"",VLOOKUP(O1150,进货明细!$A$2:$G$5000,COLUMN($G$2),0)&amp;"")</f>
        <v/>
      </c>
    </row>
    <row r="1151" customHeight="1" spans="1:19">
      <c r="A1151" s="175"/>
      <c r="B1151" s="153" t="str">
        <f>IF(ISERROR(VLOOKUP(A1151,进货明细!$A$2:$D$5000,COLUMN($B$2),0)&amp;""),"",VLOOKUP(A1151,进货明细!$A$2:$D$5000,COLUMN($B$2),0)&amp;"")</f>
        <v/>
      </c>
      <c r="C1151" s="147" t="str">
        <f>IF(ISERROR(VLOOKUP(A1151,进货明细!$A$2:$D$5000,COLUMN($C$2),0)&amp;""),"",VLOOKUP(A1151,进货明细!$A$2:$D$5000,COLUMN($C$2),0)&amp;"")</f>
        <v/>
      </c>
      <c r="D1151" s="147" t="str">
        <f>IF(ISERROR(VLOOKUP(A1151,进货明细!$A$2:$D$5000,COLUMN($D$2),0)&amp;""),"",VLOOKUP(A1151,进货明细!$A$2:$D$5000,COLUMN($D$2),0)&amp;"")</f>
        <v/>
      </c>
      <c r="E1151" s="148"/>
      <c r="F1151" s="152"/>
      <c r="G1151" s="150" t="str">
        <f>IF(ISERROR(VLOOKUP(A1151,进货明细!$A$2:$G$5000,COLUMN($G$2),0)&amp;""),"",VLOOKUP(A1151,进货明细!$A$2:$G$5000,COLUMN($G$2),0)&amp;"")</f>
        <v/>
      </c>
      <c r="H1151" s="151" t="str">
        <f t="shared" si="37"/>
        <v/>
      </c>
      <c r="I1151" s="168"/>
      <c r="J1151" s="169"/>
      <c r="K1151" s="163"/>
      <c r="L1151" s="164" t="str">
        <f t="shared" si="38"/>
        <v/>
      </c>
      <c r="M1151" s="165" t="e">
        <f>ROUND(VLOOKUP(A1151,当前库存!$A$2:$F$7000,COLUMN($F$3),0)&amp;"",2)</f>
        <v>#DIV/0!</v>
      </c>
      <c r="N1151" s="166"/>
      <c r="O1151" s="167" t="str">
        <f t="array" ref="O1151">INDEX(进货明细!A:A,MATCH(0,COUNTIF(O$2:O1150,进货明细!$A$2:$A$5000),)+1)&amp;""</f>
        <v/>
      </c>
      <c r="P1151" s="167" t="str">
        <f>IF(ISERROR(VLOOKUP(O1151,进货明细!$A$2:$D$5000,COLUMN($B$2),0)&amp;""),"",VLOOKUP(O1151,进货明细!$A$2:$D$5000,COLUMN($B$2),0)&amp;"")</f>
        <v/>
      </c>
      <c r="Q1151" s="174" t="str">
        <f>IF(ISERROR(VLOOKUP(O1151,进货明细!$A$2:$D$5000,COLUMN($C$2),0)&amp;""),"",VLOOKUP(O1151,进货明细!$A$2:$D$5000,COLUMN($C$2),0)&amp;"")</f>
        <v/>
      </c>
      <c r="R1151" s="167" t="str">
        <f>IF(ISERROR(VLOOKUP(O1151,进货明细!$A$2:$D$5000,COLUMN($D$2),0)&amp;""),"",VLOOKUP(O1151,进货明细!$A$2:$D$5000,COLUMN($D$2),0)&amp;"")</f>
        <v/>
      </c>
      <c r="S1151" s="167" t="str">
        <f>IF(ISERROR(VLOOKUP(O1151,进货明细!$A$2:$G$5000,COLUMN($G$2),0)&amp;""),"",VLOOKUP(O1151,进货明细!$A$2:$G$5000,COLUMN($G$2),0)&amp;"")</f>
        <v/>
      </c>
    </row>
    <row r="1152" customHeight="1" spans="1:19">
      <c r="A1152" s="175"/>
      <c r="B1152" s="153" t="str">
        <f>IF(ISERROR(VLOOKUP(A1152,进货明细!$A$2:$D$5000,COLUMN($B$2),0)&amp;""),"",VLOOKUP(A1152,进货明细!$A$2:$D$5000,COLUMN($B$2),0)&amp;"")</f>
        <v/>
      </c>
      <c r="C1152" s="147" t="str">
        <f>IF(ISERROR(VLOOKUP(A1152,进货明细!$A$2:$D$5000,COLUMN($C$2),0)&amp;""),"",VLOOKUP(A1152,进货明细!$A$2:$D$5000,COLUMN($C$2),0)&amp;"")</f>
        <v/>
      </c>
      <c r="D1152" s="147" t="str">
        <f>IF(ISERROR(VLOOKUP(A1152,进货明细!$A$2:$D$5000,COLUMN($D$2),0)&amp;""),"",VLOOKUP(A1152,进货明细!$A$2:$D$5000,COLUMN($D$2),0)&amp;"")</f>
        <v/>
      </c>
      <c r="E1152" s="148"/>
      <c r="F1152" s="152"/>
      <c r="G1152" s="150" t="str">
        <f>IF(ISERROR(VLOOKUP(A1152,进货明细!$A$2:$G$5000,COLUMN($G$2),0)&amp;""),"",VLOOKUP(A1152,进货明细!$A$2:$G$5000,COLUMN($G$2),0)&amp;"")</f>
        <v/>
      </c>
      <c r="H1152" s="151" t="str">
        <f t="shared" si="37"/>
        <v/>
      </c>
      <c r="I1152" s="168"/>
      <c r="J1152" s="169"/>
      <c r="K1152" s="163"/>
      <c r="L1152" s="164" t="str">
        <f t="shared" si="38"/>
        <v/>
      </c>
      <c r="M1152" s="165" t="e">
        <f>ROUND(VLOOKUP(A1152,当前库存!$A$2:$F$7000,COLUMN($F$3),0)&amp;"",2)</f>
        <v>#DIV/0!</v>
      </c>
      <c r="N1152" s="166"/>
      <c r="O1152" s="167" t="str">
        <f t="array" ref="O1152">INDEX(进货明细!A:A,MATCH(0,COUNTIF(O$2:O1151,进货明细!$A$2:$A$5000),)+1)&amp;""</f>
        <v/>
      </c>
      <c r="P1152" s="167" t="str">
        <f>IF(ISERROR(VLOOKUP(O1152,进货明细!$A$2:$D$5000,COLUMN($B$2),0)&amp;""),"",VLOOKUP(O1152,进货明细!$A$2:$D$5000,COLUMN($B$2),0)&amp;"")</f>
        <v/>
      </c>
      <c r="Q1152" s="174" t="str">
        <f>IF(ISERROR(VLOOKUP(O1152,进货明细!$A$2:$D$5000,COLUMN($C$2),0)&amp;""),"",VLOOKUP(O1152,进货明细!$A$2:$D$5000,COLUMN($C$2),0)&amp;"")</f>
        <v/>
      </c>
      <c r="R1152" s="167" t="str">
        <f>IF(ISERROR(VLOOKUP(O1152,进货明细!$A$2:$D$5000,COLUMN($D$2),0)&amp;""),"",VLOOKUP(O1152,进货明细!$A$2:$D$5000,COLUMN($D$2),0)&amp;"")</f>
        <v/>
      </c>
      <c r="S1152" s="167" t="str">
        <f>IF(ISERROR(VLOOKUP(O1152,进货明细!$A$2:$G$5000,COLUMN($G$2),0)&amp;""),"",VLOOKUP(O1152,进货明细!$A$2:$G$5000,COLUMN($G$2),0)&amp;"")</f>
        <v/>
      </c>
    </row>
    <row r="1153" customHeight="1" spans="1:19">
      <c r="A1153" s="175"/>
      <c r="B1153" s="153" t="str">
        <f>IF(ISERROR(VLOOKUP(A1153,进货明细!$A$2:$D$5000,COLUMN($B$2),0)&amp;""),"",VLOOKUP(A1153,进货明细!$A$2:$D$5000,COLUMN($B$2),0)&amp;"")</f>
        <v/>
      </c>
      <c r="C1153" s="147" t="str">
        <f>IF(ISERROR(VLOOKUP(A1153,进货明细!$A$2:$D$5000,COLUMN($C$2),0)&amp;""),"",VLOOKUP(A1153,进货明细!$A$2:$D$5000,COLUMN($C$2),0)&amp;"")</f>
        <v/>
      </c>
      <c r="D1153" s="147" t="str">
        <f>IF(ISERROR(VLOOKUP(A1153,进货明细!$A$2:$D$5000,COLUMN($D$2),0)&amp;""),"",VLOOKUP(A1153,进货明细!$A$2:$D$5000,COLUMN($D$2),0)&amp;"")</f>
        <v/>
      </c>
      <c r="E1153" s="148"/>
      <c r="F1153" s="152"/>
      <c r="G1153" s="150" t="str">
        <f>IF(ISERROR(VLOOKUP(A1153,进货明细!$A$2:$G$5000,COLUMN($G$2),0)&amp;""),"",VLOOKUP(A1153,进货明细!$A$2:$G$5000,COLUMN($G$2),0)&amp;"")</f>
        <v/>
      </c>
      <c r="H1153" s="151" t="str">
        <f t="shared" si="37"/>
        <v/>
      </c>
      <c r="I1153" s="168"/>
      <c r="J1153" s="169"/>
      <c r="K1153" s="163"/>
      <c r="L1153" s="164" t="str">
        <f t="shared" si="38"/>
        <v/>
      </c>
      <c r="M1153" s="165" t="e">
        <f>ROUND(VLOOKUP(A1153,当前库存!$A$2:$F$7000,COLUMN($F$3),0)&amp;"",2)</f>
        <v>#DIV/0!</v>
      </c>
      <c r="N1153" s="166"/>
      <c r="O1153" s="167" t="str">
        <f t="array" ref="O1153">INDEX(进货明细!A:A,MATCH(0,COUNTIF(O$2:O1152,进货明细!$A$2:$A$5000),)+1)&amp;""</f>
        <v/>
      </c>
      <c r="P1153" s="167" t="str">
        <f>IF(ISERROR(VLOOKUP(O1153,进货明细!$A$2:$D$5000,COLUMN($B$2),0)&amp;""),"",VLOOKUP(O1153,进货明细!$A$2:$D$5000,COLUMN($B$2),0)&amp;"")</f>
        <v/>
      </c>
      <c r="Q1153" s="174" t="str">
        <f>IF(ISERROR(VLOOKUP(O1153,进货明细!$A$2:$D$5000,COLUMN($C$2),0)&amp;""),"",VLOOKUP(O1153,进货明细!$A$2:$D$5000,COLUMN($C$2),0)&amp;"")</f>
        <v/>
      </c>
      <c r="R1153" s="167" t="str">
        <f>IF(ISERROR(VLOOKUP(O1153,进货明细!$A$2:$D$5000,COLUMN($D$2),0)&amp;""),"",VLOOKUP(O1153,进货明细!$A$2:$D$5000,COLUMN($D$2),0)&amp;"")</f>
        <v/>
      </c>
      <c r="S1153" s="167" t="str">
        <f>IF(ISERROR(VLOOKUP(O1153,进货明细!$A$2:$G$5000,COLUMN($G$2),0)&amp;""),"",VLOOKUP(O1153,进货明细!$A$2:$G$5000,COLUMN($G$2),0)&amp;"")</f>
        <v/>
      </c>
    </row>
    <row r="1154" customHeight="1" spans="1:19">
      <c r="A1154" s="175"/>
      <c r="B1154" s="153" t="str">
        <f>IF(ISERROR(VLOOKUP(A1154,进货明细!$A$2:$D$5000,COLUMN($B$2),0)&amp;""),"",VLOOKUP(A1154,进货明细!$A$2:$D$5000,COLUMN($B$2),0)&amp;"")</f>
        <v/>
      </c>
      <c r="C1154" s="147" t="str">
        <f>IF(ISERROR(VLOOKUP(A1154,进货明细!$A$2:$D$5000,COLUMN($C$2),0)&amp;""),"",VLOOKUP(A1154,进货明细!$A$2:$D$5000,COLUMN($C$2),0)&amp;"")</f>
        <v/>
      </c>
      <c r="D1154" s="147" t="str">
        <f>IF(ISERROR(VLOOKUP(A1154,进货明细!$A$2:$D$5000,COLUMN($D$2),0)&amp;""),"",VLOOKUP(A1154,进货明细!$A$2:$D$5000,COLUMN($D$2),0)&amp;"")</f>
        <v/>
      </c>
      <c r="E1154" s="148"/>
      <c r="F1154" s="152"/>
      <c r="G1154" s="150" t="str">
        <f>IF(ISERROR(VLOOKUP(A1154,进货明细!$A$2:$G$5000,COLUMN($G$2),0)&amp;""),"",VLOOKUP(A1154,进货明细!$A$2:$G$5000,COLUMN($G$2),0)&amp;"")</f>
        <v/>
      </c>
      <c r="H1154" s="151" t="str">
        <f t="shared" si="37"/>
        <v/>
      </c>
      <c r="I1154" s="168"/>
      <c r="J1154" s="169"/>
      <c r="K1154" s="163"/>
      <c r="L1154" s="164" t="str">
        <f t="shared" si="38"/>
        <v/>
      </c>
      <c r="M1154" s="165" t="e">
        <f>ROUND(VLOOKUP(A1154,当前库存!$A$2:$F$7000,COLUMN($F$3),0)&amp;"",2)</f>
        <v>#DIV/0!</v>
      </c>
      <c r="N1154" s="166"/>
      <c r="O1154" s="167" t="str">
        <f t="array" ref="O1154">INDEX(进货明细!A:A,MATCH(0,COUNTIF(O$2:O1153,进货明细!$A$2:$A$5000),)+1)&amp;""</f>
        <v/>
      </c>
      <c r="P1154" s="167" t="str">
        <f>IF(ISERROR(VLOOKUP(O1154,进货明细!$A$2:$D$5000,COLUMN($B$2),0)&amp;""),"",VLOOKUP(O1154,进货明细!$A$2:$D$5000,COLUMN($B$2),0)&amp;"")</f>
        <v/>
      </c>
      <c r="Q1154" s="174" t="str">
        <f>IF(ISERROR(VLOOKUP(O1154,进货明细!$A$2:$D$5000,COLUMN($C$2),0)&amp;""),"",VLOOKUP(O1154,进货明细!$A$2:$D$5000,COLUMN($C$2),0)&amp;"")</f>
        <v/>
      </c>
      <c r="R1154" s="167" t="str">
        <f>IF(ISERROR(VLOOKUP(O1154,进货明细!$A$2:$D$5000,COLUMN($D$2),0)&amp;""),"",VLOOKUP(O1154,进货明细!$A$2:$D$5000,COLUMN($D$2),0)&amp;"")</f>
        <v/>
      </c>
      <c r="S1154" s="167" t="str">
        <f>IF(ISERROR(VLOOKUP(O1154,进货明细!$A$2:$G$5000,COLUMN($G$2),0)&amp;""),"",VLOOKUP(O1154,进货明细!$A$2:$G$5000,COLUMN($G$2),0)&amp;"")</f>
        <v/>
      </c>
    </row>
    <row r="1155" customHeight="1" spans="1:19">
      <c r="A1155" s="175"/>
      <c r="B1155" s="153" t="str">
        <f>IF(ISERROR(VLOOKUP(A1155,进货明细!$A$2:$D$5000,COLUMN($B$2),0)&amp;""),"",VLOOKUP(A1155,进货明细!$A$2:$D$5000,COLUMN($B$2),0)&amp;"")</f>
        <v/>
      </c>
      <c r="C1155" s="147" t="str">
        <f>IF(ISERROR(VLOOKUP(A1155,进货明细!$A$2:$D$5000,COLUMN($C$2),0)&amp;""),"",VLOOKUP(A1155,进货明细!$A$2:$D$5000,COLUMN($C$2),0)&amp;"")</f>
        <v/>
      </c>
      <c r="D1155" s="147" t="str">
        <f>IF(ISERROR(VLOOKUP(A1155,进货明细!$A$2:$D$5000,COLUMN($D$2),0)&amp;""),"",VLOOKUP(A1155,进货明细!$A$2:$D$5000,COLUMN($D$2),0)&amp;"")</f>
        <v/>
      </c>
      <c r="E1155" s="148"/>
      <c r="F1155" s="152"/>
      <c r="G1155" s="150" t="str">
        <f>IF(ISERROR(VLOOKUP(A1155,进货明细!$A$2:$G$5000,COLUMN($G$2),0)&amp;""),"",VLOOKUP(A1155,进货明细!$A$2:$G$5000,COLUMN($G$2),0)&amp;"")</f>
        <v/>
      </c>
      <c r="H1155" s="151" t="str">
        <f t="shared" si="37"/>
        <v/>
      </c>
      <c r="I1155" s="168"/>
      <c r="J1155" s="169"/>
      <c r="K1155" s="163"/>
      <c r="L1155" s="164" t="str">
        <f t="shared" si="38"/>
        <v/>
      </c>
      <c r="M1155" s="165" t="e">
        <f>ROUND(VLOOKUP(A1155,当前库存!$A$2:$F$7000,COLUMN($F$3),0)&amp;"",2)</f>
        <v>#DIV/0!</v>
      </c>
      <c r="N1155" s="166"/>
      <c r="O1155" s="167" t="str">
        <f t="array" ref="O1155">INDEX(进货明细!A:A,MATCH(0,COUNTIF(O$2:O1154,进货明细!$A$2:$A$5000),)+1)&amp;""</f>
        <v/>
      </c>
      <c r="P1155" s="167" t="str">
        <f>IF(ISERROR(VLOOKUP(O1155,进货明细!$A$2:$D$5000,COLUMN($B$2),0)&amp;""),"",VLOOKUP(O1155,进货明细!$A$2:$D$5000,COLUMN($B$2),0)&amp;"")</f>
        <v/>
      </c>
      <c r="Q1155" s="174" t="str">
        <f>IF(ISERROR(VLOOKUP(O1155,进货明细!$A$2:$D$5000,COLUMN($C$2),0)&amp;""),"",VLOOKUP(O1155,进货明细!$A$2:$D$5000,COLUMN($C$2),0)&amp;"")</f>
        <v/>
      </c>
      <c r="R1155" s="167" t="str">
        <f>IF(ISERROR(VLOOKUP(O1155,进货明细!$A$2:$D$5000,COLUMN($D$2),0)&amp;""),"",VLOOKUP(O1155,进货明细!$A$2:$D$5000,COLUMN($D$2),0)&amp;"")</f>
        <v/>
      </c>
      <c r="S1155" s="167" t="str">
        <f>IF(ISERROR(VLOOKUP(O1155,进货明细!$A$2:$G$5000,COLUMN($G$2),0)&amp;""),"",VLOOKUP(O1155,进货明细!$A$2:$G$5000,COLUMN($G$2),0)&amp;"")</f>
        <v/>
      </c>
    </row>
    <row r="1156" customHeight="1" spans="1:19">
      <c r="A1156" s="175"/>
      <c r="B1156" s="153" t="str">
        <f>IF(ISERROR(VLOOKUP(A1156,进货明细!$A$2:$D$5000,COLUMN($B$2),0)&amp;""),"",VLOOKUP(A1156,进货明细!$A$2:$D$5000,COLUMN($B$2),0)&amp;"")</f>
        <v/>
      </c>
      <c r="C1156" s="147" t="str">
        <f>IF(ISERROR(VLOOKUP(A1156,进货明细!$A$2:$D$5000,COLUMN($C$2),0)&amp;""),"",VLOOKUP(A1156,进货明细!$A$2:$D$5000,COLUMN($C$2),0)&amp;"")</f>
        <v/>
      </c>
      <c r="D1156" s="147" t="str">
        <f>IF(ISERROR(VLOOKUP(A1156,进货明细!$A$2:$D$5000,COLUMN($D$2),0)&amp;""),"",VLOOKUP(A1156,进货明细!$A$2:$D$5000,COLUMN($D$2),0)&amp;"")</f>
        <v/>
      </c>
      <c r="E1156" s="148"/>
      <c r="F1156" s="152"/>
      <c r="G1156" s="150" t="str">
        <f>IF(ISERROR(VLOOKUP(A1156,进货明细!$A$2:$G$5000,COLUMN($G$2),0)&amp;""),"",VLOOKUP(A1156,进货明细!$A$2:$G$5000,COLUMN($G$2),0)&amp;"")</f>
        <v/>
      </c>
      <c r="H1156" s="151" t="str">
        <f t="shared" si="37"/>
        <v/>
      </c>
      <c r="I1156" s="168"/>
      <c r="J1156" s="169"/>
      <c r="K1156" s="163"/>
      <c r="L1156" s="164" t="str">
        <f t="shared" si="38"/>
        <v/>
      </c>
      <c r="M1156" s="165" t="e">
        <f>ROUND(VLOOKUP(A1156,当前库存!$A$2:$F$7000,COLUMN($F$3),0)&amp;"",2)</f>
        <v>#DIV/0!</v>
      </c>
      <c r="N1156" s="166"/>
      <c r="O1156" s="167" t="str">
        <f t="array" ref="O1156">INDEX(进货明细!A:A,MATCH(0,COUNTIF(O$2:O1155,进货明细!$A$2:$A$5000),)+1)&amp;""</f>
        <v/>
      </c>
      <c r="P1156" s="167" t="str">
        <f>IF(ISERROR(VLOOKUP(O1156,进货明细!$A$2:$D$5000,COLUMN($B$2),0)&amp;""),"",VLOOKUP(O1156,进货明细!$A$2:$D$5000,COLUMN($B$2),0)&amp;"")</f>
        <v/>
      </c>
      <c r="Q1156" s="174" t="str">
        <f>IF(ISERROR(VLOOKUP(O1156,进货明细!$A$2:$D$5000,COLUMN($C$2),0)&amp;""),"",VLOOKUP(O1156,进货明细!$A$2:$D$5000,COLUMN($C$2),0)&amp;"")</f>
        <v/>
      </c>
      <c r="R1156" s="167" t="str">
        <f>IF(ISERROR(VLOOKUP(O1156,进货明细!$A$2:$D$5000,COLUMN($D$2),0)&amp;""),"",VLOOKUP(O1156,进货明细!$A$2:$D$5000,COLUMN($D$2),0)&amp;"")</f>
        <v/>
      </c>
      <c r="S1156" s="167" t="str">
        <f>IF(ISERROR(VLOOKUP(O1156,进货明细!$A$2:$G$5000,COLUMN($G$2),0)&amp;""),"",VLOOKUP(O1156,进货明细!$A$2:$G$5000,COLUMN($G$2),0)&amp;"")</f>
        <v/>
      </c>
    </row>
    <row r="1157" customHeight="1" spans="1:19">
      <c r="A1157" s="175"/>
      <c r="B1157" s="153" t="str">
        <f>IF(ISERROR(VLOOKUP(A1157,进货明细!$A$2:$D$5000,COLUMN($B$2),0)&amp;""),"",VLOOKUP(A1157,进货明细!$A$2:$D$5000,COLUMN($B$2),0)&amp;"")</f>
        <v/>
      </c>
      <c r="C1157" s="147" t="str">
        <f>IF(ISERROR(VLOOKUP(A1157,进货明细!$A$2:$D$5000,COLUMN($C$2),0)&amp;""),"",VLOOKUP(A1157,进货明细!$A$2:$D$5000,COLUMN($C$2),0)&amp;"")</f>
        <v/>
      </c>
      <c r="D1157" s="147" t="str">
        <f>IF(ISERROR(VLOOKUP(A1157,进货明细!$A$2:$D$5000,COLUMN($D$2),0)&amp;""),"",VLOOKUP(A1157,进货明细!$A$2:$D$5000,COLUMN($D$2),0)&amp;"")</f>
        <v/>
      </c>
      <c r="E1157" s="148"/>
      <c r="F1157" s="152"/>
      <c r="G1157" s="150" t="str">
        <f>IF(ISERROR(VLOOKUP(A1157,进货明细!$A$2:$G$5000,COLUMN($G$2),0)&amp;""),"",VLOOKUP(A1157,进货明细!$A$2:$G$5000,COLUMN($G$2),0)&amp;"")</f>
        <v/>
      </c>
      <c r="H1157" s="151" t="str">
        <f t="shared" si="37"/>
        <v/>
      </c>
      <c r="I1157" s="168"/>
      <c r="J1157" s="169"/>
      <c r="K1157" s="163"/>
      <c r="L1157" s="164" t="str">
        <f t="shared" si="38"/>
        <v/>
      </c>
      <c r="M1157" s="165" t="e">
        <f>ROUND(VLOOKUP(A1157,当前库存!$A$2:$F$7000,COLUMN($F$3),0)&amp;"",2)</f>
        <v>#DIV/0!</v>
      </c>
      <c r="N1157" s="166"/>
      <c r="O1157" s="167" t="str">
        <f t="array" ref="O1157">INDEX(进货明细!A:A,MATCH(0,COUNTIF(O$2:O1156,进货明细!$A$2:$A$5000),)+1)&amp;""</f>
        <v/>
      </c>
      <c r="P1157" s="167" t="str">
        <f>IF(ISERROR(VLOOKUP(O1157,进货明细!$A$2:$D$5000,COLUMN($B$2),0)&amp;""),"",VLOOKUP(O1157,进货明细!$A$2:$D$5000,COLUMN($B$2),0)&amp;"")</f>
        <v/>
      </c>
      <c r="Q1157" s="174" t="str">
        <f>IF(ISERROR(VLOOKUP(O1157,进货明细!$A$2:$D$5000,COLUMN($C$2),0)&amp;""),"",VLOOKUP(O1157,进货明细!$A$2:$D$5000,COLUMN($C$2),0)&amp;"")</f>
        <v/>
      </c>
      <c r="R1157" s="167" t="str">
        <f>IF(ISERROR(VLOOKUP(O1157,进货明细!$A$2:$D$5000,COLUMN($D$2),0)&amp;""),"",VLOOKUP(O1157,进货明细!$A$2:$D$5000,COLUMN($D$2),0)&amp;"")</f>
        <v/>
      </c>
      <c r="S1157" s="167" t="str">
        <f>IF(ISERROR(VLOOKUP(O1157,进货明细!$A$2:$G$5000,COLUMN($G$2),0)&amp;""),"",VLOOKUP(O1157,进货明细!$A$2:$G$5000,COLUMN($G$2),0)&amp;"")</f>
        <v/>
      </c>
    </row>
    <row r="1158" customHeight="1" spans="1:19">
      <c r="A1158" s="175"/>
      <c r="B1158" s="153" t="str">
        <f>IF(ISERROR(VLOOKUP(A1158,进货明细!$A$2:$D$5000,COLUMN($B$2),0)&amp;""),"",VLOOKUP(A1158,进货明细!$A$2:$D$5000,COLUMN($B$2),0)&amp;"")</f>
        <v/>
      </c>
      <c r="C1158" s="147" t="str">
        <f>IF(ISERROR(VLOOKUP(A1158,进货明细!$A$2:$D$5000,COLUMN($C$2),0)&amp;""),"",VLOOKUP(A1158,进货明细!$A$2:$D$5000,COLUMN($C$2),0)&amp;"")</f>
        <v/>
      </c>
      <c r="D1158" s="147" t="str">
        <f>IF(ISERROR(VLOOKUP(A1158,进货明细!$A$2:$D$5000,COLUMN($D$2),0)&amp;""),"",VLOOKUP(A1158,进货明细!$A$2:$D$5000,COLUMN($D$2),0)&amp;"")</f>
        <v/>
      </c>
      <c r="E1158" s="148"/>
      <c r="F1158" s="152"/>
      <c r="G1158" s="150" t="str">
        <f>IF(ISERROR(VLOOKUP(A1158,进货明细!$A$2:$G$5000,COLUMN($G$2),0)&amp;""),"",VLOOKUP(A1158,进货明细!$A$2:$G$5000,COLUMN($G$2),0)&amp;"")</f>
        <v/>
      </c>
      <c r="H1158" s="151" t="str">
        <f t="shared" si="37"/>
        <v/>
      </c>
      <c r="I1158" s="168"/>
      <c r="J1158" s="169"/>
      <c r="K1158" s="163"/>
      <c r="L1158" s="164" t="str">
        <f t="shared" si="38"/>
        <v/>
      </c>
      <c r="M1158" s="165" t="e">
        <f>ROUND(VLOOKUP(A1158,当前库存!$A$2:$F$7000,COLUMN($F$3),0)&amp;"",2)</f>
        <v>#DIV/0!</v>
      </c>
      <c r="N1158" s="166"/>
      <c r="O1158" s="167" t="str">
        <f t="array" ref="O1158">INDEX(进货明细!A:A,MATCH(0,COUNTIF(O$2:O1157,进货明细!$A$2:$A$5000),)+1)&amp;""</f>
        <v/>
      </c>
      <c r="P1158" s="167" t="str">
        <f>IF(ISERROR(VLOOKUP(O1158,进货明细!$A$2:$D$5000,COLUMN($B$2),0)&amp;""),"",VLOOKUP(O1158,进货明细!$A$2:$D$5000,COLUMN($B$2),0)&amp;"")</f>
        <v/>
      </c>
      <c r="Q1158" s="174" t="str">
        <f>IF(ISERROR(VLOOKUP(O1158,进货明细!$A$2:$D$5000,COLUMN($C$2),0)&amp;""),"",VLOOKUP(O1158,进货明细!$A$2:$D$5000,COLUMN($C$2),0)&amp;"")</f>
        <v/>
      </c>
      <c r="R1158" s="167" t="str">
        <f>IF(ISERROR(VLOOKUP(O1158,进货明细!$A$2:$D$5000,COLUMN($D$2),0)&amp;""),"",VLOOKUP(O1158,进货明细!$A$2:$D$5000,COLUMN($D$2),0)&amp;"")</f>
        <v/>
      </c>
      <c r="S1158" s="167" t="str">
        <f>IF(ISERROR(VLOOKUP(O1158,进货明细!$A$2:$G$5000,COLUMN($G$2),0)&amp;""),"",VLOOKUP(O1158,进货明细!$A$2:$G$5000,COLUMN($G$2),0)&amp;"")</f>
        <v/>
      </c>
    </row>
    <row r="1159" customHeight="1" spans="1:19">
      <c r="A1159" s="175"/>
      <c r="B1159" s="153" t="str">
        <f>IF(ISERROR(VLOOKUP(A1159,进货明细!$A$2:$D$5000,COLUMN($B$2),0)&amp;""),"",VLOOKUP(A1159,进货明细!$A$2:$D$5000,COLUMN($B$2),0)&amp;"")</f>
        <v/>
      </c>
      <c r="C1159" s="147" t="str">
        <f>IF(ISERROR(VLOOKUP(A1159,进货明细!$A$2:$D$5000,COLUMN($C$2),0)&amp;""),"",VLOOKUP(A1159,进货明细!$A$2:$D$5000,COLUMN($C$2),0)&amp;"")</f>
        <v/>
      </c>
      <c r="D1159" s="147" t="str">
        <f>IF(ISERROR(VLOOKUP(A1159,进货明细!$A$2:$D$5000,COLUMN($D$2),0)&amp;""),"",VLOOKUP(A1159,进货明细!$A$2:$D$5000,COLUMN($D$2),0)&amp;"")</f>
        <v/>
      </c>
      <c r="E1159" s="148"/>
      <c r="F1159" s="152"/>
      <c r="G1159" s="150" t="str">
        <f>IF(ISERROR(VLOOKUP(A1159,进货明细!$A$2:$G$5000,COLUMN($G$2),0)&amp;""),"",VLOOKUP(A1159,进货明细!$A$2:$G$5000,COLUMN($G$2),0)&amp;"")</f>
        <v/>
      </c>
      <c r="H1159" s="151" t="str">
        <f t="shared" si="37"/>
        <v/>
      </c>
      <c r="I1159" s="168"/>
      <c r="J1159" s="169"/>
      <c r="K1159" s="163"/>
      <c r="L1159" s="164" t="str">
        <f t="shared" si="38"/>
        <v/>
      </c>
      <c r="M1159" s="165" t="e">
        <f>ROUND(VLOOKUP(A1159,当前库存!$A$2:$F$7000,COLUMN($F$3),0)&amp;"",2)</f>
        <v>#DIV/0!</v>
      </c>
      <c r="N1159" s="166"/>
      <c r="O1159" s="167" t="str">
        <f t="array" ref="O1159">INDEX(进货明细!A:A,MATCH(0,COUNTIF(O$2:O1158,进货明细!$A$2:$A$5000),)+1)&amp;""</f>
        <v/>
      </c>
      <c r="P1159" s="167" t="str">
        <f>IF(ISERROR(VLOOKUP(O1159,进货明细!$A$2:$D$5000,COLUMN($B$2),0)&amp;""),"",VLOOKUP(O1159,进货明细!$A$2:$D$5000,COLUMN($B$2),0)&amp;"")</f>
        <v/>
      </c>
      <c r="Q1159" s="174" t="str">
        <f>IF(ISERROR(VLOOKUP(O1159,进货明细!$A$2:$D$5000,COLUMN($C$2),0)&amp;""),"",VLOOKUP(O1159,进货明细!$A$2:$D$5000,COLUMN($C$2),0)&amp;"")</f>
        <v/>
      </c>
      <c r="R1159" s="167" t="str">
        <f>IF(ISERROR(VLOOKUP(O1159,进货明细!$A$2:$D$5000,COLUMN($D$2),0)&amp;""),"",VLOOKUP(O1159,进货明细!$A$2:$D$5000,COLUMN($D$2),0)&amp;"")</f>
        <v/>
      </c>
      <c r="S1159" s="167" t="str">
        <f>IF(ISERROR(VLOOKUP(O1159,进货明细!$A$2:$G$5000,COLUMN($G$2),0)&amp;""),"",VLOOKUP(O1159,进货明细!$A$2:$G$5000,COLUMN($G$2),0)&amp;"")</f>
        <v/>
      </c>
    </row>
    <row r="1160" customHeight="1" spans="1:19">
      <c r="A1160" s="175"/>
      <c r="B1160" s="153" t="str">
        <f>IF(ISERROR(VLOOKUP(A1160,进货明细!$A$2:$D$5000,COLUMN($B$2),0)&amp;""),"",VLOOKUP(A1160,进货明细!$A$2:$D$5000,COLUMN($B$2),0)&amp;"")</f>
        <v/>
      </c>
      <c r="C1160" s="147" t="str">
        <f>IF(ISERROR(VLOOKUP(A1160,进货明细!$A$2:$D$5000,COLUMN($C$2),0)&amp;""),"",VLOOKUP(A1160,进货明细!$A$2:$D$5000,COLUMN($C$2),0)&amp;"")</f>
        <v/>
      </c>
      <c r="D1160" s="147" t="str">
        <f>IF(ISERROR(VLOOKUP(A1160,进货明细!$A$2:$D$5000,COLUMN($D$2),0)&amp;""),"",VLOOKUP(A1160,进货明细!$A$2:$D$5000,COLUMN($D$2),0)&amp;"")</f>
        <v/>
      </c>
      <c r="E1160" s="148"/>
      <c r="F1160" s="152"/>
      <c r="G1160" s="150" t="str">
        <f>IF(ISERROR(VLOOKUP(A1160,进货明细!$A$2:$G$5000,COLUMN($G$2),0)&amp;""),"",VLOOKUP(A1160,进货明细!$A$2:$G$5000,COLUMN($G$2),0)&amp;"")</f>
        <v/>
      </c>
      <c r="H1160" s="151" t="str">
        <f t="shared" si="37"/>
        <v/>
      </c>
      <c r="I1160" s="168"/>
      <c r="J1160" s="169"/>
      <c r="K1160" s="163"/>
      <c r="L1160" s="164" t="str">
        <f t="shared" si="38"/>
        <v/>
      </c>
      <c r="M1160" s="165" t="e">
        <f>ROUND(VLOOKUP(A1160,当前库存!$A$2:$F$7000,COLUMN($F$3),0)&amp;"",2)</f>
        <v>#DIV/0!</v>
      </c>
      <c r="N1160" s="166"/>
      <c r="O1160" s="167" t="str">
        <f t="array" ref="O1160">INDEX(进货明细!A:A,MATCH(0,COUNTIF(O$2:O1159,进货明细!$A$2:$A$5000),)+1)&amp;""</f>
        <v/>
      </c>
      <c r="P1160" s="167" t="str">
        <f>IF(ISERROR(VLOOKUP(O1160,进货明细!$A$2:$D$5000,COLUMN($B$2),0)&amp;""),"",VLOOKUP(O1160,进货明细!$A$2:$D$5000,COLUMN($B$2),0)&amp;"")</f>
        <v/>
      </c>
      <c r="Q1160" s="174" t="str">
        <f>IF(ISERROR(VLOOKUP(O1160,进货明细!$A$2:$D$5000,COLUMN($C$2),0)&amp;""),"",VLOOKUP(O1160,进货明细!$A$2:$D$5000,COLUMN($C$2),0)&amp;"")</f>
        <v/>
      </c>
      <c r="R1160" s="167" t="str">
        <f>IF(ISERROR(VLOOKUP(O1160,进货明细!$A$2:$D$5000,COLUMN($D$2),0)&amp;""),"",VLOOKUP(O1160,进货明细!$A$2:$D$5000,COLUMN($D$2),0)&amp;"")</f>
        <v/>
      </c>
      <c r="S1160" s="167" t="str">
        <f>IF(ISERROR(VLOOKUP(O1160,进货明细!$A$2:$G$5000,COLUMN($G$2),0)&amp;""),"",VLOOKUP(O1160,进货明细!$A$2:$G$5000,COLUMN($G$2),0)&amp;"")</f>
        <v/>
      </c>
    </row>
    <row r="1161" customHeight="1" spans="1:19">
      <c r="A1161" s="175"/>
      <c r="B1161" s="153" t="str">
        <f>IF(ISERROR(VLOOKUP(A1161,进货明细!$A$2:$D$5000,COLUMN($B$2),0)&amp;""),"",VLOOKUP(A1161,进货明细!$A$2:$D$5000,COLUMN($B$2),0)&amp;"")</f>
        <v/>
      </c>
      <c r="C1161" s="147" t="str">
        <f>IF(ISERROR(VLOOKUP(A1161,进货明细!$A$2:$D$5000,COLUMN($C$2),0)&amp;""),"",VLOOKUP(A1161,进货明细!$A$2:$D$5000,COLUMN($C$2),0)&amp;"")</f>
        <v/>
      </c>
      <c r="D1161" s="147" t="str">
        <f>IF(ISERROR(VLOOKUP(A1161,进货明细!$A$2:$D$5000,COLUMN($D$2),0)&amp;""),"",VLOOKUP(A1161,进货明细!$A$2:$D$5000,COLUMN($D$2),0)&amp;"")</f>
        <v/>
      </c>
      <c r="E1161" s="148"/>
      <c r="F1161" s="152"/>
      <c r="G1161" s="150" t="str">
        <f>IF(ISERROR(VLOOKUP(A1161,进货明细!$A$2:$G$5000,COLUMN($G$2),0)&amp;""),"",VLOOKUP(A1161,进货明细!$A$2:$G$5000,COLUMN($G$2),0)&amp;"")</f>
        <v/>
      </c>
      <c r="H1161" s="151" t="str">
        <f t="shared" si="37"/>
        <v/>
      </c>
      <c r="I1161" s="168"/>
      <c r="J1161" s="169"/>
      <c r="K1161" s="163"/>
      <c r="L1161" s="164" t="str">
        <f t="shared" si="38"/>
        <v/>
      </c>
      <c r="M1161" s="165" t="e">
        <f>ROUND(VLOOKUP(A1161,当前库存!$A$2:$F$7000,COLUMN($F$3),0)&amp;"",2)</f>
        <v>#DIV/0!</v>
      </c>
      <c r="N1161" s="166"/>
      <c r="O1161" s="167" t="str">
        <f t="array" ref="O1161">INDEX(进货明细!A:A,MATCH(0,COUNTIF(O$2:O1160,进货明细!$A$2:$A$5000),)+1)&amp;""</f>
        <v/>
      </c>
      <c r="P1161" s="167" t="str">
        <f>IF(ISERROR(VLOOKUP(O1161,进货明细!$A$2:$D$5000,COLUMN($B$2),0)&amp;""),"",VLOOKUP(O1161,进货明细!$A$2:$D$5000,COLUMN($B$2),0)&amp;"")</f>
        <v/>
      </c>
      <c r="Q1161" s="174" t="str">
        <f>IF(ISERROR(VLOOKUP(O1161,进货明细!$A$2:$D$5000,COLUMN($C$2),0)&amp;""),"",VLOOKUP(O1161,进货明细!$A$2:$D$5000,COLUMN($C$2),0)&amp;"")</f>
        <v/>
      </c>
      <c r="R1161" s="167" t="str">
        <f>IF(ISERROR(VLOOKUP(O1161,进货明细!$A$2:$D$5000,COLUMN($D$2),0)&amp;""),"",VLOOKUP(O1161,进货明细!$A$2:$D$5000,COLUMN($D$2),0)&amp;"")</f>
        <v/>
      </c>
      <c r="S1161" s="167" t="str">
        <f>IF(ISERROR(VLOOKUP(O1161,进货明细!$A$2:$G$5000,COLUMN($G$2),0)&amp;""),"",VLOOKUP(O1161,进货明细!$A$2:$G$5000,COLUMN($G$2),0)&amp;"")</f>
        <v/>
      </c>
    </row>
    <row r="1162" customHeight="1" spans="1:19">
      <c r="A1162" s="175"/>
      <c r="B1162" s="153" t="str">
        <f>IF(ISERROR(VLOOKUP(A1162,进货明细!$A$2:$D$5000,COLUMN($B$2),0)&amp;""),"",VLOOKUP(A1162,进货明细!$A$2:$D$5000,COLUMN($B$2),0)&amp;"")</f>
        <v/>
      </c>
      <c r="C1162" s="147" t="str">
        <f>IF(ISERROR(VLOOKUP(A1162,进货明细!$A$2:$D$5000,COLUMN($C$2),0)&amp;""),"",VLOOKUP(A1162,进货明细!$A$2:$D$5000,COLUMN($C$2),0)&amp;"")</f>
        <v/>
      </c>
      <c r="D1162" s="147" t="str">
        <f>IF(ISERROR(VLOOKUP(A1162,进货明细!$A$2:$D$5000,COLUMN($D$2),0)&amp;""),"",VLOOKUP(A1162,进货明细!$A$2:$D$5000,COLUMN($D$2),0)&amp;"")</f>
        <v/>
      </c>
      <c r="E1162" s="148"/>
      <c r="F1162" s="152"/>
      <c r="G1162" s="150" t="str">
        <f>IF(ISERROR(VLOOKUP(A1162,进货明细!$A$2:$G$5000,COLUMN($G$2),0)&amp;""),"",VLOOKUP(A1162,进货明细!$A$2:$G$5000,COLUMN($G$2),0)&amp;"")</f>
        <v/>
      </c>
      <c r="H1162" s="151" t="str">
        <f t="shared" ref="H1162:H1225" si="39">IF(E1162="","",E1162*F1162)</f>
        <v/>
      </c>
      <c r="I1162" s="168"/>
      <c r="J1162" s="169"/>
      <c r="K1162" s="163"/>
      <c r="L1162" s="164" t="str">
        <f t="shared" si="38"/>
        <v/>
      </c>
      <c r="M1162" s="165" t="e">
        <f>ROUND(VLOOKUP(A1162,当前库存!$A$2:$F$7000,COLUMN($F$3),0)&amp;"",2)</f>
        <v>#DIV/0!</v>
      </c>
      <c r="N1162" s="166"/>
      <c r="O1162" s="167" t="str">
        <f t="array" ref="O1162">INDEX(进货明细!A:A,MATCH(0,COUNTIF(O$2:O1161,进货明细!$A$2:$A$5000),)+1)&amp;""</f>
        <v/>
      </c>
      <c r="P1162" s="167" t="str">
        <f>IF(ISERROR(VLOOKUP(O1162,进货明细!$A$2:$D$5000,COLUMN($B$2),0)&amp;""),"",VLOOKUP(O1162,进货明细!$A$2:$D$5000,COLUMN($B$2),0)&amp;"")</f>
        <v/>
      </c>
      <c r="Q1162" s="174" t="str">
        <f>IF(ISERROR(VLOOKUP(O1162,进货明细!$A$2:$D$5000,COLUMN($C$2),0)&amp;""),"",VLOOKUP(O1162,进货明细!$A$2:$D$5000,COLUMN($C$2),0)&amp;"")</f>
        <v/>
      </c>
      <c r="R1162" s="167" t="str">
        <f>IF(ISERROR(VLOOKUP(O1162,进货明细!$A$2:$D$5000,COLUMN($D$2),0)&amp;""),"",VLOOKUP(O1162,进货明细!$A$2:$D$5000,COLUMN($D$2),0)&amp;"")</f>
        <v/>
      </c>
      <c r="S1162" s="167" t="str">
        <f>IF(ISERROR(VLOOKUP(O1162,进货明细!$A$2:$G$5000,COLUMN($G$2),0)&amp;""),"",VLOOKUP(O1162,进货明细!$A$2:$G$5000,COLUMN($G$2),0)&amp;"")</f>
        <v/>
      </c>
    </row>
    <row r="1163" customHeight="1" spans="1:19">
      <c r="A1163" s="175"/>
      <c r="B1163" s="153" t="str">
        <f>IF(ISERROR(VLOOKUP(A1163,进货明细!$A$2:$D$5000,COLUMN($B$2),0)&amp;""),"",VLOOKUP(A1163,进货明细!$A$2:$D$5000,COLUMN($B$2),0)&amp;"")</f>
        <v/>
      </c>
      <c r="C1163" s="147" t="str">
        <f>IF(ISERROR(VLOOKUP(A1163,进货明细!$A$2:$D$5000,COLUMN($C$2),0)&amp;""),"",VLOOKUP(A1163,进货明细!$A$2:$D$5000,COLUMN($C$2),0)&amp;"")</f>
        <v/>
      </c>
      <c r="D1163" s="147" t="str">
        <f>IF(ISERROR(VLOOKUP(A1163,进货明细!$A$2:$D$5000,COLUMN($D$2),0)&amp;""),"",VLOOKUP(A1163,进货明细!$A$2:$D$5000,COLUMN($D$2),0)&amp;"")</f>
        <v/>
      </c>
      <c r="E1163" s="148"/>
      <c r="F1163" s="152"/>
      <c r="G1163" s="150" t="str">
        <f>IF(ISERROR(VLOOKUP(A1163,进货明细!$A$2:$G$5000,COLUMN($G$2),0)&amp;""),"",VLOOKUP(A1163,进货明细!$A$2:$G$5000,COLUMN($G$2),0)&amp;"")</f>
        <v/>
      </c>
      <c r="H1163" s="151" t="str">
        <f t="shared" si="39"/>
        <v/>
      </c>
      <c r="I1163" s="168"/>
      <c r="J1163" s="169"/>
      <c r="K1163" s="163"/>
      <c r="L1163" s="164" t="str">
        <f t="shared" si="38"/>
        <v/>
      </c>
      <c r="M1163" s="165" t="e">
        <f>ROUND(VLOOKUP(A1163,当前库存!$A$2:$F$7000,COLUMN($F$3),0)&amp;"",2)</f>
        <v>#DIV/0!</v>
      </c>
      <c r="N1163" s="166"/>
      <c r="O1163" s="167" t="str">
        <f t="array" ref="O1163">INDEX(进货明细!A:A,MATCH(0,COUNTIF(O$2:O1162,进货明细!$A$2:$A$5000),)+1)&amp;""</f>
        <v/>
      </c>
      <c r="P1163" s="167" t="str">
        <f>IF(ISERROR(VLOOKUP(O1163,进货明细!$A$2:$D$5000,COLUMN($B$2),0)&amp;""),"",VLOOKUP(O1163,进货明细!$A$2:$D$5000,COLUMN($B$2),0)&amp;"")</f>
        <v/>
      </c>
      <c r="Q1163" s="174" t="str">
        <f>IF(ISERROR(VLOOKUP(O1163,进货明细!$A$2:$D$5000,COLUMN($C$2),0)&amp;""),"",VLOOKUP(O1163,进货明细!$A$2:$D$5000,COLUMN($C$2),0)&amp;"")</f>
        <v/>
      </c>
      <c r="R1163" s="167" t="str">
        <f>IF(ISERROR(VLOOKUP(O1163,进货明细!$A$2:$D$5000,COLUMN($D$2),0)&amp;""),"",VLOOKUP(O1163,进货明细!$A$2:$D$5000,COLUMN($D$2),0)&amp;"")</f>
        <v/>
      </c>
      <c r="S1163" s="167" t="str">
        <f>IF(ISERROR(VLOOKUP(O1163,进货明细!$A$2:$G$5000,COLUMN($G$2),0)&amp;""),"",VLOOKUP(O1163,进货明细!$A$2:$G$5000,COLUMN($G$2),0)&amp;"")</f>
        <v/>
      </c>
    </row>
    <row r="1164" customHeight="1" spans="1:19">
      <c r="A1164" s="175"/>
      <c r="B1164" s="153" t="str">
        <f>IF(ISERROR(VLOOKUP(A1164,进货明细!$A$2:$D$5000,COLUMN($B$2),0)&amp;""),"",VLOOKUP(A1164,进货明细!$A$2:$D$5000,COLUMN($B$2),0)&amp;"")</f>
        <v/>
      </c>
      <c r="C1164" s="147" t="str">
        <f>IF(ISERROR(VLOOKUP(A1164,进货明细!$A$2:$D$5000,COLUMN($C$2),0)&amp;""),"",VLOOKUP(A1164,进货明细!$A$2:$D$5000,COLUMN($C$2),0)&amp;"")</f>
        <v/>
      </c>
      <c r="D1164" s="147" t="str">
        <f>IF(ISERROR(VLOOKUP(A1164,进货明细!$A$2:$D$5000,COLUMN($D$2),0)&amp;""),"",VLOOKUP(A1164,进货明细!$A$2:$D$5000,COLUMN($D$2),0)&amp;"")</f>
        <v/>
      </c>
      <c r="E1164" s="148"/>
      <c r="F1164" s="152"/>
      <c r="G1164" s="150" t="str">
        <f>IF(ISERROR(VLOOKUP(A1164,进货明细!$A$2:$G$5000,COLUMN($G$2),0)&amp;""),"",VLOOKUP(A1164,进货明细!$A$2:$G$5000,COLUMN($G$2),0)&amp;"")</f>
        <v/>
      </c>
      <c r="H1164" s="151" t="str">
        <f t="shared" si="39"/>
        <v/>
      </c>
      <c r="I1164" s="168"/>
      <c r="J1164" s="169"/>
      <c r="K1164" s="163"/>
      <c r="L1164" s="164" t="str">
        <f t="shared" si="38"/>
        <v/>
      </c>
      <c r="M1164" s="165" t="e">
        <f>ROUND(VLOOKUP(A1164,当前库存!$A$2:$F$7000,COLUMN($F$3),0)&amp;"",2)</f>
        <v>#DIV/0!</v>
      </c>
      <c r="N1164" s="166"/>
      <c r="O1164" s="167" t="str">
        <f t="array" ref="O1164">INDEX(进货明细!A:A,MATCH(0,COUNTIF(O$2:O1163,进货明细!$A$2:$A$5000),)+1)&amp;""</f>
        <v/>
      </c>
      <c r="P1164" s="167" t="str">
        <f>IF(ISERROR(VLOOKUP(O1164,进货明细!$A$2:$D$5000,COLUMN($B$2),0)&amp;""),"",VLOOKUP(O1164,进货明细!$A$2:$D$5000,COLUMN($B$2),0)&amp;"")</f>
        <v/>
      </c>
      <c r="Q1164" s="174" t="str">
        <f>IF(ISERROR(VLOOKUP(O1164,进货明细!$A$2:$D$5000,COLUMN($C$2),0)&amp;""),"",VLOOKUP(O1164,进货明细!$A$2:$D$5000,COLUMN($C$2),0)&amp;"")</f>
        <v/>
      </c>
      <c r="R1164" s="167" t="str">
        <f>IF(ISERROR(VLOOKUP(O1164,进货明细!$A$2:$D$5000,COLUMN($D$2),0)&amp;""),"",VLOOKUP(O1164,进货明细!$A$2:$D$5000,COLUMN($D$2),0)&amp;"")</f>
        <v/>
      </c>
      <c r="S1164" s="167" t="str">
        <f>IF(ISERROR(VLOOKUP(O1164,进货明细!$A$2:$G$5000,COLUMN($G$2),0)&amp;""),"",VLOOKUP(O1164,进货明细!$A$2:$G$5000,COLUMN($G$2),0)&amp;"")</f>
        <v/>
      </c>
    </row>
    <row r="1165" customHeight="1" spans="1:19">
      <c r="A1165" s="175"/>
      <c r="B1165" s="153" t="str">
        <f>IF(ISERROR(VLOOKUP(A1165,进货明细!$A$2:$D$5000,COLUMN($B$2),0)&amp;""),"",VLOOKUP(A1165,进货明细!$A$2:$D$5000,COLUMN($B$2),0)&amp;"")</f>
        <v/>
      </c>
      <c r="C1165" s="147" t="str">
        <f>IF(ISERROR(VLOOKUP(A1165,进货明细!$A$2:$D$5000,COLUMN($C$2),0)&amp;""),"",VLOOKUP(A1165,进货明细!$A$2:$D$5000,COLUMN($C$2),0)&amp;"")</f>
        <v/>
      </c>
      <c r="D1165" s="147" t="str">
        <f>IF(ISERROR(VLOOKUP(A1165,进货明细!$A$2:$D$5000,COLUMN($D$2),0)&amp;""),"",VLOOKUP(A1165,进货明细!$A$2:$D$5000,COLUMN($D$2),0)&amp;"")</f>
        <v/>
      </c>
      <c r="E1165" s="148"/>
      <c r="F1165" s="152"/>
      <c r="G1165" s="150" t="str">
        <f>IF(ISERROR(VLOOKUP(A1165,进货明细!$A$2:$G$5000,COLUMN($G$2),0)&amp;""),"",VLOOKUP(A1165,进货明细!$A$2:$G$5000,COLUMN($G$2),0)&amp;"")</f>
        <v/>
      </c>
      <c r="H1165" s="151" t="str">
        <f t="shared" si="39"/>
        <v/>
      </c>
      <c r="I1165" s="168"/>
      <c r="J1165" s="169"/>
      <c r="K1165" s="163"/>
      <c r="L1165" s="164" t="str">
        <f t="shared" si="38"/>
        <v/>
      </c>
      <c r="M1165" s="165" t="e">
        <f>ROUND(VLOOKUP(A1165,当前库存!$A$2:$F$7000,COLUMN($F$3),0)&amp;"",2)</f>
        <v>#DIV/0!</v>
      </c>
      <c r="N1165" s="166"/>
      <c r="O1165" s="167" t="str">
        <f t="array" ref="O1165">INDEX(进货明细!A:A,MATCH(0,COUNTIF(O$2:O1164,进货明细!$A$2:$A$5000),)+1)&amp;""</f>
        <v/>
      </c>
      <c r="P1165" s="167" t="str">
        <f>IF(ISERROR(VLOOKUP(O1165,进货明细!$A$2:$D$5000,COLUMN($B$2),0)&amp;""),"",VLOOKUP(O1165,进货明细!$A$2:$D$5000,COLUMN($B$2),0)&amp;"")</f>
        <v/>
      </c>
      <c r="Q1165" s="174" t="str">
        <f>IF(ISERROR(VLOOKUP(O1165,进货明细!$A$2:$D$5000,COLUMN($C$2),0)&amp;""),"",VLOOKUP(O1165,进货明细!$A$2:$D$5000,COLUMN($C$2),0)&amp;"")</f>
        <v/>
      </c>
      <c r="R1165" s="167" t="str">
        <f>IF(ISERROR(VLOOKUP(O1165,进货明细!$A$2:$D$5000,COLUMN($D$2),0)&amp;""),"",VLOOKUP(O1165,进货明细!$A$2:$D$5000,COLUMN($D$2),0)&amp;"")</f>
        <v/>
      </c>
      <c r="S1165" s="167" t="str">
        <f>IF(ISERROR(VLOOKUP(O1165,进货明细!$A$2:$G$5000,COLUMN($G$2),0)&amp;""),"",VLOOKUP(O1165,进货明细!$A$2:$G$5000,COLUMN($G$2),0)&amp;"")</f>
        <v/>
      </c>
    </row>
    <row r="1166" customHeight="1" spans="1:19">
      <c r="A1166" s="175"/>
      <c r="B1166" s="153" t="str">
        <f>IF(ISERROR(VLOOKUP(A1166,进货明细!$A$2:$D$5000,COLUMN($B$2),0)&amp;""),"",VLOOKUP(A1166,进货明细!$A$2:$D$5000,COLUMN($B$2),0)&amp;"")</f>
        <v/>
      </c>
      <c r="C1166" s="147" t="str">
        <f>IF(ISERROR(VLOOKUP(A1166,进货明细!$A$2:$D$5000,COLUMN($C$2),0)&amp;""),"",VLOOKUP(A1166,进货明细!$A$2:$D$5000,COLUMN($C$2),0)&amp;"")</f>
        <v/>
      </c>
      <c r="D1166" s="147" t="str">
        <f>IF(ISERROR(VLOOKUP(A1166,进货明细!$A$2:$D$5000,COLUMN($D$2),0)&amp;""),"",VLOOKUP(A1166,进货明细!$A$2:$D$5000,COLUMN($D$2),0)&amp;"")</f>
        <v/>
      </c>
      <c r="E1166" s="148"/>
      <c r="F1166" s="152"/>
      <c r="G1166" s="150" t="str">
        <f>IF(ISERROR(VLOOKUP(A1166,进货明细!$A$2:$G$5000,COLUMN($G$2),0)&amp;""),"",VLOOKUP(A1166,进货明细!$A$2:$G$5000,COLUMN($G$2),0)&amp;"")</f>
        <v/>
      </c>
      <c r="H1166" s="151" t="str">
        <f t="shared" si="39"/>
        <v/>
      </c>
      <c r="I1166" s="168"/>
      <c r="J1166" s="169"/>
      <c r="K1166" s="163"/>
      <c r="L1166" s="164" t="str">
        <f t="shared" si="38"/>
        <v/>
      </c>
      <c r="M1166" s="165" t="e">
        <f>ROUND(VLOOKUP(A1166,当前库存!$A$2:$F$7000,COLUMN($F$3),0)&amp;"",2)</f>
        <v>#DIV/0!</v>
      </c>
      <c r="N1166" s="166"/>
      <c r="O1166" s="167" t="str">
        <f t="array" ref="O1166">INDEX(进货明细!A:A,MATCH(0,COUNTIF(O$2:O1165,进货明细!$A$2:$A$5000),)+1)&amp;""</f>
        <v/>
      </c>
      <c r="P1166" s="167" t="str">
        <f>IF(ISERROR(VLOOKUP(O1166,进货明细!$A$2:$D$5000,COLUMN($B$2),0)&amp;""),"",VLOOKUP(O1166,进货明细!$A$2:$D$5000,COLUMN($B$2),0)&amp;"")</f>
        <v/>
      </c>
      <c r="Q1166" s="174" t="str">
        <f>IF(ISERROR(VLOOKUP(O1166,进货明细!$A$2:$D$5000,COLUMN($C$2),0)&amp;""),"",VLOOKUP(O1166,进货明细!$A$2:$D$5000,COLUMN($C$2),0)&amp;"")</f>
        <v/>
      </c>
      <c r="R1166" s="167" t="str">
        <f>IF(ISERROR(VLOOKUP(O1166,进货明细!$A$2:$D$5000,COLUMN($D$2),0)&amp;""),"",VLOOKUP(O1166,进货明细!$A$2:$D$5000,COLUMN($D$2),0)&amp;"")</f>
        <v/>
      </c>
      <c r="S1166" s="167" t="str">
        <f>IF(ISERROR(VLOOKUP(O1166,进货明细!$A$2:$G$5000,COLUMN($G$2),0)&amp;""),"",VLOOKUP(O1166,进货明细!$A$2:$G$5000,COLUMN($G$2),0)&amp;"")</f>
        <v/>
      </c>
    </row>
    <row r="1167" customHeight="1" spans="1:19">
      <c r="A1167" s="175"/>
      <c r="B1167" s="153" t="str">
        <f>IF(ISERROR(VLOOKUP(A1167,进货明细!$A$2:$D$5000,COLUMN($B$2),0)&amp;""),"",VLOOKUP(A1167,进货明细!$A$2:$D$5000,COLUMN($B$2),0)&amp;"")</f>
        <v/>
      </c>
      <c r="C1167" s="147" t="str">
        <f>IF(ISERROR(VLOOKUP(A1167,进货明细!$A$2:$D$5000,COLUMN($C$2),0)&amp;""),"",VLOOKUP(A1167,进货明细!$A$2:$D$5000,COLUMN($C$2),0)&amp;"")</f>
        <v/>
      </c>
      <c r="D1167" s="147" t="str">
        <f>IF(ISERROR(VLOOKUP(A1167,进货明细!$A$2:$D$5000,COLUMN($D$2),0)&amp;""),"",VLOOKUP(A1167,进货明细!$A$2:$D$5000,COLUMN($D$2),0)&amp;"")</f>
        <v/>
      </c>
      <c r="E1167" s="148"/>
      <c r="F1167" s="152"/>
      <c r="G1167" s="150" t="str">
        <f>IF(ISERROR(VLOOKUP(A1167,进货明细!$A$2:$G$5000,COLUMN($G$2),0)&amp;""),"",VLOOKUP(A1167,进货明细!$A$2:$G$5000,COLUMN($G$2),0)&amp;"")</f>
        <v/>
      </c>
      <c r="H1167" s="151" t="str">
        <f t="shared" si="39"/>
        <v/>
      </c>
      <c r="I1167" s="168"/>
      <c r="J1167" s="169"/>
      <c r="K1167" s="163"/>
      <c r="L1167" s="164" t="str">
        <f t="shared" si="38"/>
        <v/>
      </c>
      <c r="M1167" s="165" t="e">
        <f>ROUND(VLOOKUP(A1167,当前库存!$A$2:$F$7000,COLUMN($F$3),0)&amp;"",2)</f>
        <v>#DIV/0!</v>
      </c>
      <c r="N1167" s="166"/>
      <c r="O1167" s="167" t="str">
        <f t="array" ref="O1167">INDEX(进货明细!A:A,MATCH(0,COUNTIF(O$2:O1166,进货明细!$A$2:$A$5000),)+1)&amp;""</f>
        <v/>
      </c>
      <c r="P1167" s="167" t="str">
        <f>IF(ISERROR(VLOOKUP(O1167,进货明细!$A$2:$D$5000,COLUMN($B$2),0)&amp;""),"",VLOOKUP(O1167,进货明细!$A$2:$D$5000,COLUMN($B$2),0)&amp;"")</f>
        <v/>
      </c>
      <c r="Q1167" s="174" t="str">
        <f>IF(ISERROR(VLOOKUP(O1167,进货明细!$A$2:$D$5000,COLUMN($C$2),0)&amp;""),"",VLOOKUP(O1167,进货明细!$A$2:$D$5000,COLUMN($C$2),0)&amp;"")</f>
        <v/>
      </c>
      <c r="R1167" s="167" t="str">
        <f>IF(ISERROR(VLOOKUP(O1167,进货明细!$A$2:$D$5000,COLUMN($D$2),0)&amp;""),"",VLOOKUP(O1167,进货明细!$A$2:$D$5000,COLUMN($D$2),0)&amp;"")</f>
        <v/>
      </c>
      <c r="S1167" s="167" t="str">
        <f>IF(ISERROR(VLOOKUP(O1167,进货明细!$A$2:$G$5000,COLUMN($G$2),0)&amp;""),"",VLOOKUP(O1167,进货明细!$A$2:$G$5000,COLUMN($G$2),0)&amp;"")</f>
        <v/>
      </c>
    </row>
    <row r="1168" customHeight="1" spans="1:19">
      <c r="A1168" s="175"/>
      <c r="B1168" s="153" t="str">
        <f>IF(ISERROR(VLOOKUP(A1168,进货明细!$A$2:$D$5000,COLUMN($B$2),0)&amp;""),"",VLOOKUP(A1168,进货明细!$A$2:$D$5000,COLUMN($B$2),0)&amp;"")</f>
        <v/>
      </c>
      <c r="C1168" s="147" t="str">
        <f>IF(ISERROR(VLOOKUP(A1168,进货明细!$A$2:$D$5000,COLUMN($C$2),0)&amp;""),"",VLOOKUP(A1168,进货明细!$A$2:$D$5000,COLUMN($C$2),0)&amp;"")</f>
        <v/>
      </c>
      <c r="D1168" s="147" t="str">
        <f>IF(ISERROR(VLOOKUP(A1168,进货明细!$A$2:$D$5000,COLUMN($D$2),0)&amp;""),"",VLOOKUP(A1168,进货明细!$A$2:$D$5000,COLUMN($D$2),0)&amp;"")</f>
        <v/>
      </c>
      <c r="E1168" s="148"/>
      <c r="F1168" s="152"/>
      <c r="G1168" s="150" t="str">
        <f>IF(ISERROR(VLOOKUP(A1168,进货明细!$A$2:$G$5000,COLUMN($G$2),0)&amp;""),"",VLOOKUP(A1168,进货明细!$A$2:$G$5000,COLUMN($G$2),0)&amp;"")</f>
        <v/>
      </c>
      <c r="H1168" s="151" t="str">
        <f t="shared" si="39"/>
        <v/>
      </c>
      <c r="I1168" s="168"/>
      <c r="J1168" s="169"/>
      <c r="K1168" s="163"/>
      <c r="L1168" s="164" t="str">
        <f t="shared" si="38"/>
        <v/>
      </c>
      <c r="M1168" s="165" t="e">
        <f>ROUND(VLOOKUP(A1168,当前库存!$A$2:$F$7000,COLUMN($F$3),0)&amp;"",2)</f>
        <v>#DIV/0!</v>
      </c>
      <c r="N1168" s="166"/>
      <c r="O1168" s="167" t="str">
        <f t="array" ref="O1168">INDEX(进货明细!A:A,MATCH(0,COUNTIF(O$2:O1167,进货明细!$A$2:$A$5000),)+1)&amp;""</f>
        <v/>
      </c>
      <c r="P1168" s="167" t="str">
        <f>IF(ISERROR(VLOOKUP(O1168,进货明细!$A$2:$D$5000,COLUMN($B$2),0)&amp;""),"",VLOOKUP(O1168,进货明细!$A$2:$D$5000,COLUMN($B$2),0)&amp;"")</f>
        <v/>
      </c>
      <c r="Q1168" s="174" t="str">
        <f>IF(ISERROR(VLOOKUP(O1168,进货明细!$A$2:$D$5000,COLUMN($C$2),0)&amp;""),"",VLOOKUP(O1168,进货明细!$A$2:$D$5000,COLUMN($C$2),0)&amp;"")</f>
        <v/>
      </c>
      <c r="R1168" s="167" t="str">
        <f>IF(ISERROR(VLOOKUP(O1168,进货明细!$A$2:$D$5000,COLUMN($D$2),0)&amp;""),"",VLOOKUP(O1168,进货明细!$A$2:$D$5000,COLUMN($D$2),0)&amp;"")</f>
        <v/>
      </c>
      <c r="S1168" s="167" t="str">
        <f>IF(ISERROR(VLOOKUP(O1168,进货明细!$A$2:$G$5000,COLUMN($G$2),0)&amp;""),"",VLOOKUP(O1168,进货明细!$A$2:$G$5000,COLUMN($G$2),0)&amp;"")</f>
        <v/>
      </c>
    </row>
    <row r="1169" customHeight="1" spans="1:19">
      <c r="A1169" s="175"/>
      <c r="B1169" s="153" t="str">
        <f>IF(ISERROR(VLOOKUP(A1169,进货明细!$A$2:$D$5000,COLUMN($B$2),0)&amp;""),"",VLOOKUP(A1169,进货明细!$A$2:$D$5000,COLUMN($B$2),0)&amp;"")</f>
        <v/>
      </c>
      <c r="C1169" s="147" t="str">
        <f>IF(ISERROR(VLOOKUP(A1169,进货明细!$A$2:$D$5000,COLUMN($C$2),0)&amp;""),"",VLOOKUP(A1169,进货明细!$A$2:$D$5000,COLUMN($C$2),0)&amp;"")</f>
        <v/>
      </c>
      <c r="D1169" s="147" t="str">
        <f>IF(ISERROR(VLOOKUP(A1169,进货明细!$A$2:$D$5000,COLUMN($D$2),0)&amp;""),"",VLOOKUP(A1169,进货明细!$A$2:$D$5000,COLUMN($D$2),0)&amp;"")</f>
        <v/>
      </c>
      <c r="E1169" s="148"/>
      <c r="F1169" s="152"/>
      <c r="G1169" s="150" t="str">
        <f>IF(ISERROR(VLOOKUP(A1169,进货明细!$A$2:$G$5000,COLUMN($G$2),0)&amp;""),"",VLOOKUP(A1169,进货明细!$A$2:$G$5000,COLUMN($G$2),0)&amp;"")</f>
        <v/>
      </c>
      <c r="H1169" s="151" t="str">
        <f t="shared" si="39"/>
        <v/>
      </c>
      <c r="I1169" s="168"/>
      <c r="J1169" s="169"/>
      <c r="K1169" s="163"/>
      <c r="L1169" s="164" t="str">
        <f t="shared" si="38"/>
        <v/>
      </c>
      <c r="M1169" s="165" t="e">
        <f>ROUND(VLOOKUP(A1169,当前库存!$A$2:$F$7000,COLUMN($F$3),0)&amp;"",2)</f>
        <v>#DIV/0!</v>
      </c>
      <c r="N1169" s="166"/>
      <c r="O1169" s="167" t="str">
        <f t="array" ref="O1169">INDEX(进货明细!A:A,MATCH(0,COUNTIF(O$2:O1168,进货明细!$A$2:$A$5000),)+1)&amp;""</f>
        <v/>
      </c>
      <c r="P1169" s="167" t="str">
        <f>IF(ISERROR(VLOOKUP(O1169,进货明细!$A$2:$D$5000,COLUMN($B$2),0)&amp;""),"",VLOOKUP(O1169,进货明细!$A$2:$D$5000,COLUMN($B$2),0)&amp;"")</f>
        <v/>
      </c>
      <c r="Q1169" s="174" t="str">
        <f>IF(ISERROR(VLOOKUP(O1169,进货明细!$A$2:$D$5000,COLUMN($C$2),0)&amp;""),"",VLOOKUP(O1169,进货明细!$A$2:$D$5000,COLUMN($C$2),0)&amp;"")</f>
        <v/>
      </c>
      <c r="R1169" s="167" t="str">
        <f>IF(ISERROR(VLOOKUP(O1169,进货明细!$A$2:$D$5000,COLUMN($D$2),0)&amp;""),"",VLOOKUP(O1169,进货明细!$A$2:$D$5000,COLUMN($D$2),0)&amp;"")</f>
        <v/>
      </c>
      <c r="S1169" s="167" t="str">
        <f>IF(ISERROR(VLOOKUP(O1169,进货明细!$A$2:$G$5000,COLUMN($G$2),0)&amp;""),"",VLOOKUP(O1169,进货明细!$A$2:$G$5000,COLUMN($G$2),0)&amp;"")</f>
        <v/>
      </c>
    </row>
    <row r="1170" customHeight="1" spans="1:19">
      <c r="A1170" s="175"/>
      <c r="B1170" s="153" t="str">
        <f>IF(ISERROR(VLOOKUP(A1170,进货明细!$A$2:$D$5000,COLUMN($B$2),0)&amp;""),"",VLOOKUP(A1170,进货明细!$A$2:$D$5000,COLUMN($B$2),0)&amp;"")</f>
        <v/>
      </c>
      <c r="C1170" s="147" t="str">
        <f>IF(ISERROR(VLOOKUP(A1170,进货明细!$A$2:$D$5000,COLUMN($C$2),0)&amp;""),"",VLOOKUP(A1170,进货明细!$A$2:$D$5000,COLUMN($C$2),0)&amp;"")</f>
        <v/>
      </c>
      <c r="D1170" s="147" t="str">
        <f>IF(ISERROR(VLOOKUP(A1170,进货明细!$A$2:$D$5000,COLUMN($D$2),0)&amp;""),"",VLOOKUP(A1170,进货明细!$A$2:$D$5000,COLUMN($D$2),0)&amp;"")</f>
        <v/>
      </c>
      <c r="E1170" s="148"/>
      <c r="F1170" s="152"/>
      <c r="G1170" s="150" t="str">
        <f>IF(ISERROR(VLOOKUP(A1170,进货明细!$A$2:$G$5000,COLUMN($G$2),0)&amp;""),"",VLOOKUP(A1170,进货明细!$A$2:$G$5000,COLUMN($G$2),0)&amp;"")</f>
        <v/>
      </c>
      <c r="H1170" s="151" t="str">
        <f t="shared" si="39"/>
        <v/>
      </c>
      <c r="I1170" s="168"/>
      <c r="J1170" s="169"/>
      <c r="K1170" s="163"/>
      <c r="L1170" s="164" t="str">
        <f t="shared" si="38"/>
        <v/>
      </c>
      <c r="M1170" s="165" t="e">
        <f>ROUND(VLOOKUP(A1170,当前库存!$A$2:$F$7000,COLUMN($F$3),0)&amp;"",2)</f>
        <v>#DIV/0!</v>
      </c>
      <c r="N1170" s="166"/>
      <c r="O1170" s="167" t="str">
        <f t="array" ref="O1170">INDEX(进货明细!A:A,MATCH(0,COUNTIF(O$2:O1169,进货明细!$A$2:$A$5000),)+1)&amp;""</f>
        <v/>
      </c>
      <c r="P1170" s="167" t="str">
        <f>IF(ISERROR(VLOOKUP(O1170,进货明细!$A$2:$D$5000,COLUMN($B$2),0)&amp;""),"",VLOOKUP(O1170,进货明细!$A$2:$D$5000,COLUMN($B$2),0)&amp;"")</f>
        <v/>
      </c>
      <c r="Q1170" s="174" t="str">
        <f>IF(ISERROR(VLOOKUP(O1170,进货明细!$A$2:$D$5000,COLUMN($C$2),0)&amp;""),"",VLOOKUP(O1170,进货明细!$A$2:$D$5000,COLUMN($C$2),0)&amp;"")</f>
        <v/>
      </c>
      <c r="R1170" s="167" t="str">
        <f>IF(ISERROR(VLOOKUP(O1170,进货明细!$A$2:$D$5000,COLUMN($D$2),0)&amp;""),"",VLOOKUP(O1170,进货明细!$A$2:$D$5000,COLUMN($D$2),0)&amp;"")</f>
        <v/>
      </c>
      <c r="S1170" s="167" t="str">
        <f>IF(ISERROR(VLOOKUP(O1170,进货明细!$A$2:$G$5000,COLUMN($G$2),0)&amp;""),"",VLOOKUP(O1170,进货明细!$A$2:$G$5000,COLUMN($G$2),0)&amp;"")</f>
        <v/>
      </c>
    </row>
    <row r="1171" customHeight="1" spans="1:19">
      <c r="A1171" s="175"/>
      <c r="B1171" s="153" t="str">
        <f>IF(ISERROR(VLOOKUP(A1171,进货明细!$A$2:$D$5000,COLUMN($B$2),0)&amp;""),"",VLOOKUP(A1171,进货明细!$A$2:$D$5000,COLUMN($B$2),0)&amp;"")</f>
        <v/>
      </c>
      <c r="C1171" s="147" t="str">
        <f>IF(ISERROR(VLOOKUP(A1171,进货明细!$A$2:$D$5000,COLUMN($C$2),0)&amp;""),"",VLOOKUP(A1171,进货明细!$A$2:$D$5000,COLUMN($C$2),0)&amp;"")</f>
        <v/>
      </c>
      <c r="D1171" s="147" t="str">
        <f>IF(ISERROR(VLOOKUP(A1171,进货明细!$A$2:$D$5000,COLUMN($D$2),0)&amp;""),"",VLOOKUP(A1171,进货明细!$A$2:$D$5000,COLUMN($D$2),0)&amp;"")</f>
        <v/>
      </c>
      <c r="E1171" s="148"/>
      <c r="F1171" s="152"/>
      <c r="G1171" s="150" t="str">
        <f>IF(ISERROR(VLOOKUP(A1171,进货明细!$A$2:$G$5000,COLUMN($G$2),0)&amp;""),"",VLOOKUP(A1171,进货明细!$A$2:$G$5000,COLUMN($G$2),0)&amp;"")</f>
        <v/>
      </c>
      <c r="H1171" s="151" t="str">
        <f t="shared" si="39"/>
        <v/>
      </c>
      <c r="I1171" s="168"/>
      <c r="J1171" s="169"/>
      <c r="K1171" s="163"/>
      <c r="L1171" s="164" t="str">
        <f t="shared" si="38"/>
        <v/>
      </c>
      <c r="M1171" s="165" t="e">
        <f>ROUND(VLOOKUP(A1171,当前库存!$A$2:$F$7000,COLUMN($F$3),0)&amp;"",2)</f>
        <v>#DIV/0!</v>
      </c>
      <c r="N1171" s="166"/>
      <c r="O1171" s="167" t="str">
        <f t="array" ref="O1171">INDEX(进货明细!A:A,MATCH(0,COUNTIF(O$2:O1170,进货明细!$A$2:$A$5000),)+1)&amp;""</f>
        <v/>
      </c>
      <c r="P1171" s="167" t="str">
        <f>IF(ISERROR(VLOOKUP(O1171,进货明细!$A$2:$D$5000,COLUMN($B$2),0)&amp;""),"",VLOOKUP(O1171,进货明细!$A$2:$D$5000,COLUMN($B$2),0)&amp;"")</f>
        <v/>
      </c>
      <c r="Q1171" s="174" t="str">
        <f>IF(ISERROR(VLOOKUP(O1171,进货明细!$A$2:$D$5000,COLUMN($C$2),0)&amp;""),"",VLOOKUP(O1171,进货明细!$A$2:$D$5000,COLUMN($C$2),0)&amp;"")</f>
        <v/>
      </c>
      <c r="R1171" s="167" t="str">
        <f>IF(ISERROR(VLOOKUP(O1171,进货明细!$A$2:$D$5000,COLUMN($D$2),0)&amp;""),"",VLOOKUP(O1171,进货明细!$A$2:$D$5000,COLUMN($D$2),0)&amp;"")</f>
        <v/>
      </c>
      <c r="S1171" s="167" t="str">
        <f>IF(ISERROR(VLOOKUP(O1171,进货明细!$A$2:$G$5000,COLUMN($G$2),0)&amp;""),"",VLOOKUP(O1171,进货明细!$A$2:$G$5000,COLUMN($G$2),0)&amp;"")</f>
        <v/>
      </c>
    </row>
    <row r="1172" customHeight="1" spans="1:19">
      <c r="A1172" s="175"/>
      <c r="B1172" s="153" t="str">
        <f>IF(ISERROR(VLOOKUP(A1172,进货明细!$A$2:$D$5000,COLUMN($B$2),0)&amp;""),"",VLOOKUP(A1172,进货明细!$A$2:$D$5000,COLUMN($B$2),0)&amp;"")</f>
        <v/>
      </c>
      <c r="C1172" s="147" t="str">
        <f>IF(ISERROR(VLOOKUP(A1172,进货明细!$A$2:$D$5000,COLUMN($C$2),0)&amp;""),"",VLOOKUP(A1172,进货明细!$A$2:$D$5000,COLUMN($C$2),0)&amp;"")</f>
        <v/>
      </c>
      <c r="D1172" s="147" t="str">
        <f>IF(ISERROR(VLOOKUP(A1172,进货明细!$A$2:$D$5000,COLUMN($D$2),0)&amp;""),"",VLOOKUP(A1172,进货明细!$A$2:$D$5000,COLUMN($D$2),0)&amp;"")</f>
        <v/>
      </c>
      <c r="E1172" s="148"/>
      <c r="F1172" s="152"/>
      <c r="G1172" s="150" t="str">
        <f>IF(ISERROR(VLOOKUP(A1172,进货明细!$A$2:$G$5000,COLUMN($G$2),0)&amp;""),"",VLOOKUP(A1172,进货明细!$A$2:$G$5000,COLUMN($G$2),0)&amp;"")</f>
        <v/>
      </c>
      <c r="H1172" s="151" t="str">
        <f t="shared" si="39"/>
        <v/>
      </c>
      <c r="I1172" s="168"/>
      <c r="J1172" s="169"/>
      <c r="K1172" s="163"/>
      <c r="L1172" s="164" t="str">
        <f t="shared" si="38"/>
        <v/>
      </c>
      <c r="M1172" s="165" t="e">
        <f>ROUND(VLOOKUP(A1172,当前库存!$A$2:$F$7000,COLUMN($F$3),0)&amp;"",2)</f>
        <v>#DIV/0!</v>
      </c>
      <c r="N1172" s="166"/>
      <c r="O1172" s="167" t="str">
        <f t="array" ref="O1172">INDEX(进货明细!A:A,MATCH(0,COUNTIF(O$2:O1171,进货明细!$A$2:$A$5000),)+1)&amp;""</f>
        <v/>
      </c>
      <c r="P1172" s="167" t="str">
        <f>IF(ISERROR(VLOOKUP(O1172,进货明细!$A$2:$D$5000,COLUMN($B$2),0)&amp;""),"",VLOOKUP(O1172,进货明细!$A$2:$D$5000,COLUMN($B$2),0)&amp;"")</f>
        <v/>
      </c>
      <c r="Q1172" s="174" t="str">
        <f>IF(ISERROR(VLOOKUP(O1172,进货明细!$A$2:$D$5000,COLUMN($C$2),0)&amp;""),"",VLOOKUP(O1172,进货明细!$A$2:$D$5000,COLUMN($C$2),0)&amp;"")</f>
        <v/>
      </c>
      <c r="R1172" s="167" t="str">
        <f>IF(ISERROR(VLOOKUP(O1172,进货明细!$A$2:$D$5000,COLUMN($D$2),0)&amp;""),"",VLOOKUP(O1172,进货明细!$A$2:$D$5000,COLUMN($D$2),0)&amp;"")</f>
        <v/>
      </c>
      <c r="S1172" s="167" t="str">
        <f>IF(ISERROR(VLOOKUP(O1172,进货明细!$A$2:$G$5000,COLUMN($G$2),0)&amp;""),"",VLOOKUP(O1172,进货明细!$A$2:$G$5000,COLUMN($G$2),0)&amp;"")</f>
        <v/>
      </c>
    </row>
    <row r="1173" customHeight="1" spans="1:19">
      <c r="A1173" s="175"/>
      <c r="B1173" s="153" t="str">
        <f>IF(ISERROR(VLOOKUP(A1173,进货明细!$A$2:$D$5000,COLUMN($B$2),0)&amp;""),"",VLOOKUP(A1173,进货明细!$A$2:$D$5000,COLUMN($B$2),0)&amp;"")</f>
        <v/>
      </c>
      <c r="C1173" s="147" t="str">
        <f>IF(ISERROR(VLOOKUP(A1173,进货明细!$A$2:$D$5000,COLUMN($C$2),0)&amp;""),"",VLOOKUP(A1173,进货明细!$A$2:$D$5000,COLUMN($C$2),0)&amp;"")</f>
        <v/>
      </c>
      <c r="D1173" s="147" t="str">
        <f>IF(ISERROR(VLOOKUP(A1173,进货明细!$A$2:$D$5000,COLUMN($D$2),0)&amp;""),"",VLOOKUP(A1173,进货明细!$A$2:$D$5000,COLUMN($D$2),0)&amp;"")</f>
        <v/>
      </c>
      <c r="E1173" s="148"/>
      <c r="F1173" s="152"/>
      <c r="G1173" s="150" t="str">
        <f>IF(ISERROR(VLOOKUP(A1173,进货明细!$A$2:$G$5000,COLUMN($G$2),0)&amp;""),"",VLOOKUP(A1173,进货明细!$A$2:$G$5000,COLUMN($G$2),0)&amp;"")</f>
        <v/>
      </c>
      <c r="H1173" s="151" t="str">
        <f t="shared" si="39"/>
        <v/>
      </c>
      <c r="I1173" s="168"/>
      <c r="J1173" s="169"/>
      <c r="K1173" s="163"/>
      <c r="L1173" s="164" t="str">
        <f t="shared" si="38"/>
        <v/>
      </c>
      <c r="M1173" s="165" t="e">
        <f>ROUND(VLOOKUP(A1173,当前库存!$A$2:$F$7000,COLUMN($F$3),0)&amp;"",2)</f>
        <v>#DIV/0!</v>
      </c>
      <c r="N1173" s="166"/>
      <c r="O1173" s="167" t="str">
        <f t="array" ref="O1173">INDEX(进货明细!A:A,MATCH(0,COUNTIF(O$2:O1172,进货明细!$A$2:$A$5000),)+1)&amp;""</f>
        <v/>
      </c>
      <c r="P1173" s="167" t="str">
        <f>IF(ISERROR(VLOOKUP(O1173,进货明细!$A$2:$D$5000,COLUMN($B$2),0)&amp;""),"",VLOOKUP(O1173,进货明细!$A$2:$D$5000,COLUMN($B$2),0)&amp;"")</f>
        <v/>
      </c>
      <c r="Q1173" s="174" t="str">
        <f>IF(ISERROR(VLOOKUP(O1173,进货明细!$A$2:$D$5000,COLUMN($C$2),0)&amp;""),"",VLOOKUP(O1173,进货明细!$A$2:$D$5000,COLUMN($C$2),0)&amp;"")</f>
        <v/>
      </c>
      <c r="R1173" s="167" t="str">
        <f>IF(ISERROR(VLOOKUP(O1173,进货明细!$A$2:$D$5000,COLUMN($D$2),0)&amp;""),"",VLOOKUP(O1173,进货明细!$A$2:$D$5000,COLUMN($D$2),0)&amp;"")</f>
        <v/>
      </c>
      <c r="S1173" s="167" t="str">
        <f>IF(ISERROR(VLOOKUP(O1173,进货明细!$A$2:$G$5000,COLUMN($G$2),0)&amp;""),"",VLOOKUP(O1173,进货明细!$A$2:$G$5000,COLUMN($G$2),0)&amp;"")</f>
        <v/>
      </c>
    </row>
    <row r="1174" customHeight="1" spans="1:19">
      <c r="A1174" s="175"/>
      <c r="B1174" s="153" t="str">
        <f>IF(ISERROR(VLOOKUP(A1174,进货明细!$A$2:$D$5000,COLUMN($B$2),0)&amp;""),"",VLOOKUP(A1174,进货明细!$A$2:$D$5000,COLUMN($B$2),0)&amp;"")</f>
        <v/>
      </c>
      <c r="C1174" s="147" t="str">
        <f>IF(ISERROR(VLOOKUP(A1174,进货明细!$A$2:$D$5000,COLUMN($C$2),0)&amp;""),"",VLOOKUP(A1174,进货明细!$A$2:$D$5000,COLUMN($C$2),0)&amp;"")</f>
        <v/>
      </c>
      <c r="D1174" s="147" t="str">
        <f>IF(ISERROR(VLOOKUP(A1174,进货明细!$A$2:$D$5000,COLUMN($D$2),0)&amp;""),"",VLOOKUP(A1174,进货明细!$A$2:$D$5000,COLUMN($D$2),0)&amp;"")</f>
        <v/>
      </c>
      <c r="E1174" s="148"/>
      <c r="F1174" s="152"/>
      <c r="G1174" s="150" t="str">
        <f>IF(ISERROR(VLOOKUP(A1174,进货明细!$A$2:$G$5000,COLUMN($G$2),0)&amp;""),"",VLOOKUP(A1174,进货明细!$A$2:$G$5000,COLUMN($G$2),0)&amp;"")</f>
        <v/>
      </c>
      <c r="H1174" s="151" t="str">
        <f t="shared" si="39"/>
        <v/>
      </c>
      <c r="I1174" s="168"/>
      <c r="J1174" s="169"/>
      <c r="K1174" s="163"/>
      <c r="L1174" s="164" t="str">
        <f t="shared" si="38"/>
        <v/>
      </c>
      <c r="M1174" s="165" t="e">
        <f>ROUND(VLOOKUP(A1174,当前库存!$A$2:$F$7000,COLUMN($F$3),0)&amp;"",2)</f>
        <v>#DIV/0!</v>
      </c>
      <c r="N1174" s="166"/>
      <c r="O1174" s="167" t="str">
        <f t="array" ref="O1174">INDEX(进货明细!A:A,MATCH(0,COUNTIF(O$2:O1173,进货明细!$A$2:$A$5000),)+1)&amp;""</f>
        <v/>
      </c>
      <c r="P1174" s="167" t="str">
        <f>IF(ISERROR(VLOOKUP(O1174,进货明细!$A$2:$D$5000,COLUMN($B$2),0)&amp;""),"",VLOOKUP(O1174,进货明细!$A$2:$D$5000,COLUMN($B$2),0)&amp;"")</f>
        <v/>
      </c>
      <c r="Q1174" s="174" t="str">
        <f>IF(ISERROR(VLOOKUP(O1174,进货明细!$A$2:$D$5000,COLUMN($C$2),0)&amp;""),"",VLOOKUP(O1174,进货明细!$A$2:$D$5000,COLUMN($C$2),0)&amp;"")</f>
        <v/>
      </c>
      <c r="R1174" s="167" t="str">
        <f>IF(ISERROR(VLOOKUP(O1174,进货明细!$A$2:$D$5000,COLUMN($D$2),0)&amp;""),"",VLOOKUP(O1174,进货明细!$A$2:$D$5000,COLUMN($D$2),0)&amp;"")</f>
        <v/>
      </c>
      <c r="S1174" s="167" t="str">
        <f>IF(ISERROR(VLOOKUP(O1174,进货明细!$A$2:$G$5000,COLUMN($G$2),0)&amp;""),"",VLOOKUP(O1174,进货明细!$A$2:$G$5000,COLUMN($G$2),0)&amp;"")</f>
        <v/>
      </c>
    </row>
    <row r="1175" customHeight="1" spans="1:19">
      <c r="A1175" s="175"/>
      <c r="B1175" s="153" t="str">
        <f>IF(ISERROR(VLOOKUP(A1175,进货明细!$A$2:$D$5000,COLUMN($B$2),0)&amp;""),"",VLOOKUP(A1175,进货明细!$A$2:$D$5000,COLUMN($B$2),0)&amp;"")</f>
        <v/>
      </c>
      <c r="C1175" s="147" t="str">
        <f>IF(ISERROR(VLOOKUP(A1175,进货明细!$A$2:$D$5000,COLUMN($C$2),0)&amp;""),"",VLOOKUP(A1175,进货明细!$A$2:$D$5000,COLUMN($C$2),0)&amp;"")</f>
        <v/>
      </c>
      <c r="D1175" s="147" t="str">
        <f>IF(ISERROR(VLOOKUP(A1175,进货明细!$A$2:$D$5000,COLUMN($D$2),0)&amp;""),"",VLOOKUP(A1175,进货明细!$A$2:$D$5000,COLUMN($D$2),0)&amp;"")</f>
        <v/>
      </c>
      <c r="E1175" s="148"/>
      <c r="F1175" s="152"/>
      <c r="G1175" s="150" t="str">
        <f>IF(ISERROR(VLOOKUP(A1175,进货明细!$A$2:$G$5000,COLUMN($G$2),0)&amp;""),"",VLOOKUP(A1175,进货明细!$A$2:$G$5000,COLUMN($G$2),0)&amp;"")</f>
        <v/>
      </c>
      <c r="H1175" s="151" t="str">
        <f t="shared" si="39"/>
        <v/>
      </c>
      <c r="I1175" s="168"/>
      <c r="J1175" s="169"/>
      <c r="K1175" s="163"/>
      <c r="L1175" s="164" t="str">
        <f t="shared" si="38"/>
        <v/>
      </c>
      <c r="M1175" s="165" t="e">
        <f>ROUND(VLOOKUP(A1175,当前库存!$A$2:$F$7000,COLUMN($F$3),0)&amp;"",2)</f>
        <v>#DIV/0!</v>
      </c>
      <c r="N1175" s="166"/>
      <c r="O1175" s="167" t="str">
        <f t="array" ref="O1175">INDEX(进货明细!A:A,MATCH(0,COUNTIF(O$2:O1174,进货明细!$A$2:$A$5000),)+1)&amp;""</f>
        <v/>
      </c>
      <c r="P1175" s="167" t="str">
        <f>IF(ISERROR(VLOOKUP(O1175,进货明细!$A$2:$D$5000,COLUMN($B$2),0)&amp;""),"",VLOOKUP(O1175,进货明细!$A$2:$D$5000,COLUMN($B$2),0)&amp;"")</f>
        <v/>
      </c>
      <c r="Q1175" s="174" t="str">
        <f>IF(ISERROR(VLOOKUP(O1175,进货明细!$A$2:$D$5000,COLUMN($C$2),0)&amp;""),"",VLOOKUP(O1175,进货明细!$A$2:$D$5000,COLUMN($C$2),0)&amp;"")</f>
        <v/>
      </c>
      <c r="R1175" s="167" t="str">
        <f>IF(ISERROR(VLOOKUP(O1175,进货明细!$A$2:$D$5000,COLUMN($D$2),0)&amp;""),"",VLOOKUP(O1175,进货明细!$A$2:$D$5000,COLUMN($D$2),0)&amp;"")</f>
        <v/>
      </c>
      <c r="S1175" s="167" t="str">
        <f>IF(ISERROR(VLOOKUP(O1175,进货明细!$A$2:$G$5000,COLUMN($G$2),0)&amp;""),"",VLOOKUP(O1175,进货明细!$A$2:$G$5000,COLUMN($G$2),0)&amp;"")</f>
        <v/>
      </c>
    </row>
    <row r="1176" customHeight="1" spans="1:19">
      <c r="A1176" s="175"/>
      <c r="B1176" s="153" t="str">
        <f>IF(ISERROR(VLOOKUP(A1176,进货明细!$A$2:$D$5000,COLUMN($B$2),0)&amp;""),"",VLOOKUP(A1176,进货明细!$A$2:$D$5000,COLUMN($B$2),0)&amp;"")</f>
        <v/>
      </c>
      <c r="C1176" s="147" t="str">
        <f>IF(ISERROR(VLOOKUP(A1176,进货明细!$A$2:$D$5000,COLUMN($C$2),0)&amp;""),"",VLOOKUP(A1176,进货明细!$A$2:$D$5000,COLUMN($C$2),0)&amp;"")</f>
        <v/>
      </c>
      <c r="D1176" s="147" t="str">
        <f>IF(ISERROR(VLOOKUP(A1176,进货明细!$A$2:$D$5000,COLUMN($D$2),0)&amp;""),"",VLOOKUP(A1176,进货明细!$A$2:$D$5000,COLUMN($D$2),0)&amp;"")</f>
        <v/>
      </c>
      <c r="E1176" s="148"/>
      <c r="F1176" s="152"/>
      <c r="G1176" s="150" t="str">
        <f>IF(ISERROR(VLOOKUP(A1176,进货明细!$A$2:$G$5000,COLUMN($G$2),0)&amp;""),"",VLOOKUP(A1176,进货明细!$A$2:$G$5000,COLUMN($G$2),0)&amp;"")</f>
        <v/>
      </c>
      <c r="H1176" s="151" t="str">
        <f t="shared" si="39"/>
        <v/>
      </c>
      <c r="I1176" s="168"/>
      <c r="J1176" s="169"/>
      <c r="K1176" s="163"/>
      <c r="L1176" s="164" t="str">
        <f t="shared" si="38"/>
        <v/>
      </c>
      <c r="M1176" s="165" t="e">
        <f>ROUND(VLOOKUP(A1176,当前库存!$A$2:$F$7000,COLUMN($F$3),0)&amp;"",2)</f>
        <v>#DIV/0!</v>
      </c>
      <c r="N1176" s="166"/>
      <c r="O1176" s="167" t="str">
        <f t="array" ref="O1176">INDEX(进货明细!A:A,MATCH(0,COUNTIF(O$2:O1175,进货明细!$A$2:$A$5000),)+1)&amp;""</f>
        <v/>
      </c>
      <c r="P1176" s="167" t="str">
        <f>IF(ISERROR(VLOOKUP(O1176,进货明细!$A$2:$D$5000,COLUMN($B$2),0)&amp;""),"",VLOOKUP(O1176,进货明细!$A$2:$D$5000,COLUMN($B$2),0)&amp;"")</f>
        <v/>
      </c>
      <c r="Q1176" s="174" t="str">
        <f>IF(ISERROR(VLOOKUP(O1176,进货明细!$A$2:$D$5000,COLUMN($C$2),0)&amp;""),"",VLOOKUP(O1176,进货明细!$A$2:$D$5000,COLUMN($C$2),0)&amp;"")</f>
        <v/>
      </c>
      <c r="R1176" s="167" t="str">
        <f>IF(ISERROR(VLOOKUP(O1176,进货明细!$A$2:$D$5000,COLUMN($D$2),0)&amp;""),"",VLOOKUP(O1176,进货明细!$A$2:$D$5000,COLUMN($D$2),0)&amp;"")</f>
        <v/>
      </c>
      <c r="S1176" s="167" t="str">
        <f>IF(ISERROR(VLOOKUP(O1176,进货明细!$A$2:$G$5000,COLUMN($G$2),0)&amp;""),"",VLOOKUP(O1176,进货明细!$A$2:$G$5000,COLUMN($G$2),0)&amp;"")</f>
        <v/>
      </c>
    </row>
    <row r="1177" customHeight="1" spans="1:19">
      <c r="A1177" s="175"/>
      <c r="B1177" s="153" t="str">
        <f>IF(ISERROR(VLOOKUP(A1177,进货明细!$A$2:$D$5000,COLUMN($B$2),0)&amp;""),"",VLOOKUP(A1177,进货明细!$A$2:$D$5000,COLUMN($B$2),0)&amp;"")</f>
        <v/>
      </c>
      <c r="C1177" s="147" t="str">
        <f>IF(ISERROR(VLOOKUP(A1177,进货明细!$A$2:$D$5000,COLUMN($C$2),0)&amp;""),"",VLOOKUP(A1177,进货明细!$A$2:$D$5000,COLUMN($C$2),0)&amp;"")</f>
        <v/>
      </c>
      <c r="D1177" s="147" t="str">
        <f>IF(ISERROR(VLOOKUP(A1177,进货明细!$A$2:$D$5000,COLUMN($D$2),0)&amp;""),"",VLOOKUP(A1177,进货明细!$A$2:$D$5000,COLUMN($D$2),0)&amp;"")</f>
        <v/>
      </c>
      <c r="E1177" s="148"/>
      <c r="F1177" s="152"/>
      <c r="G1177" s="150" t="str">
        <f>IF(ISERROR(VLOOKUP(A1177,进货明细!$A$2:$G$5000,COLUMN($G$2),0)&amp;""),"",VLOOKUP(A1177,进货明细!$A$2:$G$5000,COLUMN($G$2),0)&amp;"")</f>
        <v/>
      </c>
      <c r="H1177" s="151" t="str">
        <f t="shared" si="39"/>
        <v/>
      </c>
      <c r="I1177" s="168"/>
      <c r="J1177" s="169"/>
      <c r="K1177" s="163"/>
      <c r="L1177" s="164" t="str">
        <f t="shared" si="38"/>
        <v/>
      </c>
      <c r="M1177" s="165" t="e">
        <f>ROUND(VLOOKUP(A1177,当前库存!$A$2:$F$7000,COLUMN($F$3),0)&amp;"",2)</f>
        <v>#DIV/0!</v>
      </c>
      <c r="N1177" s="166"/>
      <c r="O1177" s="167" t="str">
        <f t="array" ref="O1177">INDEX(进货明细!A:A,MATCH(0,COUNTIF(O$2:O1176,进货明细!$A$2:$A$5000),)+1)&amp;""</f>
        <v/>
      </c>
      <c r="P1177" s="167" t="str">
        <f>IF(ISERROR(VLOOKUP(O1177,进货明细!$A$2:$D$5000,COLUMN($B$2),0)&amp;""),"",VLOOKUP(O1177,进货明细!$A$2:$D$5000,COLUMN($B$2),0)&amp;"")</f>
        <v/>
      </c>
      <c r="Q1177" s="174" t="str">
        <f>IF(ISERROR(VLOOKUP(O1177,进货明细!$A$2:$D$5000,COLUMN($C$2),0)&amp;""),"",VLOOKUP(O1177,进货明细!$A$2:$D$5000,COLUMN($C$2),0)&amp;"")</f>
        <v/>
      </c>
      <c r="R1177" s="167" t="str">
        <f>IF(ISERROR(VLOOKUP(O1177,进货明细!$A$2:$D$5000,COLUMN($D$2),0)&amp;""),"",VLOOKUP(O1177,进货明细!$A$2:$D$5000,COLUMN($D$2),0)&amp;"")</f>
        <v/>
      </c>
      <c r="S1177" s="167" t="str">
        <f>IF(ISERROR(VLOOKUP(O1177,进货明细!$A$2:$G$5000,COLUMN($G$2),0)&amp;""),"",VLOOKUP(O1177,进货明细!$A$2:$G$5000,COLUMN($G$2),0)&amp;"")</f>
        <v/>
      </c>
    </row>
    <row r="1178" customHeight="1" spans="1:19">
      <c r="A1178" s="175"/>
      <c r="B1178" s="153" t="str">
        <f>IF(ISERROR(VLOOKUP(A1178,进货明细!$A$2:$D$5000,COLUMN($B$2),0)&amp;""),"",VLOOKUP(A1178,进货明细!$A$2:$D$5000,COLUMN($B$2),0)&amp;"")</f>
        <v/>
      </c>
      <c r="C1178" s="147" t="str">
        <f>IF(ISERROR(VLOOKUP(A1178,进货明细!$A$2:$D$5000,COLUMN($C$2),0)&amp;""),"",VLOOKUP(A1178,进货明细!$A$2:$D$5000,COLUMN($C$2),0)&amp;"")</f>
        <v/>
      </c>
      <c r="D1178" s="147" t="str">
        <f>IF(ISERROR(VLOOKUP(A1178,进货明细!$A$2:$D$5000,COLUMN($D$2),0)&amp;""),"",VLOOKUP(A1178,进货明细!$A$2:$D$5000,COLUMN($D$2),0)&amp;"")</f>
        <v/>
      </c>
      <c r="E1178" s="148"/>
      <c r="F1178" s="152"/>
      <c r="G1178" s="150" t="str">
        <f>IF(ISERROR(VLOOKUP(A1178,进货明细!$A$2:$G$5000,COLUMN($G$2),0)&amp;""),"",VLOOKUP(A1178,进货明细!$A$2:$G$5000,COLUMN($G$2),0)&amp;"")</f>
        <v/>
      </c>
      <c r="H1178" s="151" t="str">
        <f t="shared" si="39"/>
        <v/>
      </c>
      <c r="I1178" s="168"/>
      <c r="J1178" s="169"/>
      <c r="K1178" s="163"/>
      <c r="L1178" s="164" t="str">
        <f t="shared" si="38"/>
        <v/>
      </c>
      <c r="M1178" s="165" t="e">
        <f>ROUND(VLOOKUP(A1178,当前库存!$A$2:$F$7000,COLUMN($F$3),0)&amp;"",2)</f>
        <v>#DIV/0!</v>
      </c>
      <c r="N1178" s="166"/>
      <c r="O1178" s="167" t="str">
        <f t="array" ref="O1178">INDEX(进货明细!A:A,MATCH(0,COUNTIF(O$2:O1177,进货明细!$A$2:$A$5000),)+1)&amp;""</f>
        <v/>
      </c>
      <c r="P1178" s="167" t="str">
        <f>IF(ISERROR(VLOOKUP(O1178,进货明细!$A$2:$D$5000,COLUMN($B$2),0)&amp;""),"",VLOOKUP(O1178,进货明细!$A$2:$D$5000,COLUMN($B$2),0)&amp;"")</f>
        <v/>
      </c>
      <c r="Q1178" s="174" t="str">
        <f>IF(ISERROR(VLOOKUP(O1178,进货明细!$A$2:$D$5000,COLUMN($C$2),0)&amp;""),"",VLOOKUP(O1178,进货明细!$A$2:$D$5000,COLUMN($C$2),0)&amp;"")</f>
        <v/>
      </c>
      <c r="R1178" s="167" t="str">
        <f>IF(ISERROR(VLOOKUP(O1178,进货明细!$A$2:$D$5000,COLUMN($D$2),0)&amp;""),"",VLOOKUP(O1178,进货明细!$A$2:$D$5000,COLUMN($D$2),0)&amp;"")</f>
        <v/>
      </c>
      <c r="S1178" s="167" t="str">
        <f>IF(ISERROR(VLOOKUP(O1178,进货明细!$A$2:$G$5000,COLUMN($G$2),0)&amp;""),"",VLOOKUP(O1178,进货明细!$A$2:$G$5000,COLUMN($G$2),0)&amp;"")</f>
        <v/>
      </c>
    </row>
    <row r="1179" customHeight="1" spans="1:19">
      <c r="A1179" s="175"/>
      <c r="B1179" s="153" t="str">
        <f>IF(ISERROR(VLOOKUP(A1179,进货明细!$A$2:$D$5000,COLUMN($B$2),0)&amp;""),"",VLOOKUP(A1179,进货明细!$A$2:$D$5000,COLUMN($B$2),0)&amp;"")</f>
        <v/>
      </c>
      <c r="C1179" s="147" t="str">
        <f>IF(ISERROR(VLOOKUP(A1179,进货明细!$A$2:$D$5000,COLUMN($C$2),0)&amp;""),"",VLOOKUP(A1179,进货明细!$A$2:$D$5000,COLUMN($C$2),0)&amp;"")</f>
        <v/>
      </c>
      <c r="D1179" s="147" t="str">
        <f>IF(ISERROR(VLOOKUP(A1179,进货明细!$A$2:$D$5000,COLUMN($D$2),0)&amp;""),"",VLOOKUP(A1179,进货明细!$A$2:$D$5000,COLUMN($D$2),0)&amp;"")</f>
        <v/>
      </c>
      <c r="E1179" s="148"/>
      <c r="F1179" s="152"/>
      <c r="G1179" s="150" t="str">
        <f>IF(ISERROR(VLOOKUP(A1179,进货明细!$A$2:$G$5000,COLUMN($G$2),0)&amp;""),"",VLOOKUP(A1179,进货明细!$A$2:$G$5000,COLUMN($G$2),0)&amp;"")</f>
        <v/>
      </c>
      <c r="H1179" s="151" t="str">
        <f t="shared" si="39"/>
        <v/>
      </c>
      <c r="I1179" s="168"/>
      <c r="J1179" s="169"/>
      <c r="K1179" s="163"/>
      <c r="L1179" s="164" t="str">
        <f t="shared" si="38"/>
        <v/>
      </c>
      <c r="M1179" s="165" t="e">
        <f>ROUND(VLOOKUP(A1179,当前库存!$A$2:$F$7000,COLUMN($F$3),0)&amp;"",2)</f>
        <v>#DIV/0!</v>
      </c>
      <c r="N1179" s="166"/>
      <c r="O1179" s="167" t="str">
        <f t="array" ref="O1179">INDEX(进货明细!A:A,MATCH(0,COUNTIF(O$2:O1178,进货明细!$A$2:$A$5000),)+1)&amp;""</f>
        <v/>
      </c>
      <c r="P1179" s="167" t="str">
        <f>IF(ISERROR(VLOOKUP(O1179,进货明细!$A$2:$D$5000,COLUMN($B$2),0)&amp;""),"",VLOOKUP(O1179,进货明细!$A$2:$D$5000,COLUMN($B$2),0)&amp;"")</f>
        <v/>
      </c>
      <c r="Q1179" s="174" t="str">
        <f>IF(ISERROR(VLOOKUP(O1179,进货明细!$A$2:$D$5000,COLUMN($C$2),0)&amp;""),"",VLOOKUP(O1179,进货明细!$A$2:$D$5000,COLUMN($C$2),0)&amp;"")</f>
        <v/>
      </c>
      <c r="R1179" s="167" t="str">
        <f>IF(ISERROR(VLOOKUP(O1179,进货明细!$A$2:$D$5000,COLUMN($D$2),0)&amp;""),"",VLOOKUP(O1179,进货明细!$A$2:$D$5000,COLUMN($D$2),0)&amp;"")</f>
        <v/>
      </c>
      <c r="S1179" s="167" t="str">
        <f>IF(ISERROR(VLOOKUP(O1179,进货明细!$A$2:$G$5000,COLUMN($G$2),0)&amp;""),"",VLOOKUP(O1179,进货明细!$A$2:$G$5000,COLUMN($G$2),0)&amp;"")</f>
        <v/>
      </c>
    </row>
    <row r="1180" customHeight="1" spans="1:19">
      <c r="A1180" s="175"/>
      <c r="B1180" s="153" t="str">
        <f>IF(ISERROR(VLOOKUP(A1180,进货明细!$A$2:$D$5000,COLUMN($B$2),0)&amp;""),"",VLOOKUP(A1180,进货明细!$A$2:$D$5000,COLUMN($B$2),0)&amp;"")</f>
        <v/>
      </c>
      <c r="C1180" s="147" t="str">
        <f>IF(ISERROR(VLOOKUP(A1180,进货明细!$A$2:$D$5000,COLUMN($C$2),0)&amp;""),"",VLOOKUP(A1180,进货明细!$A$2:$D$5000,COLUMN($C$2),0)&amp;"")</f>
        <v/>
      </c>
      <c r="D1180" s="147" t="str">
        <f>IF(ISERROR(VLOOKUP(A1180,进货明细!$A$2:$D$5000,COLUMN($D$2),0)&amp;""),"",VLOOKUP(A1180,进货明细!$A$2:$D$5000,COLUMN($D$2),0)&amp;"")</f>
        <v/>
      </c>
      <c r="E1180" s="148"/>
      <c r="F1180" s="152"/>
      <c r="G1180" s="150" t="str">
        <f>IF(ISERROR(VLOOKUP(A1180,进货明细!$A$2:$G$5000,COLUMN($G$2),0)&amp;""),"",VLOOKUP(A1180,进货明细!$A$2:$G$5000,COLUMN($G$2),0)&amp;"")</f>
        <v/>
      </c>
      <c r="H1180" s="151" t="str">
        <f t="shared" si="39"/>
        <v/>
      </c>
      <c r="I1180" s="168"/>
      <c r="J1180" s="169"/>
      <c r="K1180" s="163"/>
      <c r="L1180" s="164" t="str">
        <f t="shared" si="38"/>
        <v/>
      </c>
      <c r="M1180" s="165" t="e">
        <f>ROUND(VLOOKUP(A1180,当前库存!$A$2:$F$7000,COLUMN($F$3),0)&amp;"",2)</f>
        <v>#DIV/0!</v>
      </c>
      <c r="N1180" s="166"/>
      <c r="O1180" s="167" t="str">
        <f t="array" ref="O1180">INDEX(进货明细!A:A,MATCH(0,COUNTIF(O$2:O1179,进货明细!$A$2:$A$5000),)+1)&amp;""</f>
        <v/>
      </c>
      <c r="P1180" s="167" t="str">
        <f>IF(ISERROR(VLOOKUP(O1180,进货明细!$A$2:$D$5000,COLUMN($B$2),0)&amp;""),"",VLOOKUP(O1180,进货明细!$A$2:$D$5000,COLUMN($B$2),0)&amp;"")</f>
        <v/>
      </c>
      <c r="Q1180" s="174" t="str">
        <f>IF(ISERROR(VLOOKUP(O1180,进货明细!$A$2:$D$5000,COLUMN($C$2),0)&amp;""),"",VLOOKUP(O1180,进货明细!$A$2:$D$5000,COLUMN($C$2),0)&amp;"")</f>
        <v/>
      </c>
      <c r="R1180" s="167" t="str">
        <f>IF(ISERROR(VLOOKUP(O1180,进货明细!$A$2:$D$5000,COLUMN($D$2),0)&amp;""),"",VLOOKUP(O1180,进货明细!$A$2:$D$5000,COLUMN($D$2),0)&amp;"")</f>
        <v/>
      </c>
      <c r="S1180" s="167" t="str">
        <f>IF(ISERROR(VLOOKUP(O1180,进货明细!$A$2:$G$5000,COLUMN($G$2),0)&amp;""),"",VLOOKUP(O1180,进货明细!$A$2:$G$5000,COLUMN($G$2),0)&amp;"")</f>
        <v/>
      </c>
    </row>
    <row r="1181" customHeight="1" spans="1:19">
      <c r="A1181" s="175"/>
      <c r="B1181" s="153" t="str">
        <f>IF(ISERROR(VLOOKUP(A1181,进货明细!$A$2:$D$5000,COLUMN($B$2),0)&amp;""),"",VLOOKUP(A1181,进货明细!$A$2:$D$5000,COLUMN($B$2),0)&amp;"")</f>
        <v/>
      </c>
      <c r="C1181" s="147" t="str">
        <f>IF(ISERROR(VLOOKUP(A1181,进货明细!$A$2:$D$5000,COLUMN($C$2),0)&amp;""),"",VLOOKUP(A1181,进货明细!$A$2:$D$5000,COLUMN($C$2),0)&amp;"")</f>
        <v/>
      </c>
      <c r="D1181" s="147" t="str">
        <f>IF(ISERROR(VLOOKUP(A1181,进货明细!$A$2:$D$5000,COLUMN($D$2),0)&amp;""),"",VLOOKUP(A1181,进货明细!$A$2:$D$5000,COLUMN($D$2),0)&amp;"")</f>
        <v/>
      </c>
      <c r="E1181" s="148"/>
      <c r="F1181" s="152"/>
      <c r="G1181" s="150" t="str">
        <f>IF(ISERROR(VLOOKUP(A1181,进货明细!$A$2:$G$5000,COLUMN($G$2),0)&amp;""),"",VLOOKUP(A1181,进货明细!$A$2:$G$5000,COLUMN($G$2),0)&amp;"")</f>
        <v/>
      </c>
      <c r="H1181" s="151" t="str">
        <f t="shared" si="39"/>
        <v/>
      </c>
      <c r="I1181" s="168"/>
      <c r="J1181" s="169"/>
      <c r="K1181" s="163"/>
      <c r="L1181" s="164" t="str">
        <f t="shared" si="38"/>
        <v/>
      </c>
      <c r="M1181" s="165" t="e">
        <f>ROUND(VLOOKUP(A1181,当前库存!$A$2:$F$7000,COLUMN($F$3),0)&amp;"",2)</f>
        <v>#DIV/0!</v>
      </c>
      <c r="N1181" s="166"/>
      <c r="O1181" s="167" t="str">
        <f t="array" ref="O1181">INDEX(进货明细!A:A,MATCH(0,COUNTIF(O$2:O1180,进货明细!$A$2:$A$5000),)+1)&amp;""</f>
        <v/>
      </c>
      <c r="P1181" s="167" t="str">
        <f>IF(ISERROR(VLOOKUP(O1181,进货明细!$A$2:$D$5000,COLUMN($B$2),0)&amp;""),"",VLOOKUP(O1181,进货明细!$A$2:$D$5000,COLUMN($B$2),0)&amp;"")</f>
        <v/>
      </c>
      <c r="Q1181" s="174" t="str">
        <f>IF(ISERROR(VLOOKUP(O1181,进货明细!$A$2:$D$5000,COLUMN($C$2),0)&amp;""),"",VLOOKUP(O1181,进货明细!$A$2:$D$5000,COLUMN($C$2),0)&amp;"")</f>
        <v/>
      </c>
      <c r="R1181" s="167" t="str">
        <f>IF(ISERROR(VLOOKUP(O1181,进货明细!$A$2:$D$5000,COLUMN($D$2),0)&amp;""),"",VLOOKUP(O1181,进货明细!$A$2:$D$5000,COLUMN($D$2),0)&amp;"")</f>
        <v/>
      </c>
      <c r="S1181" s="167" t="str">
        <f>IF(ISERROR(VLOOKUP(O1181,进货明细!$A$2:$G$5000,COLUMN($G$2),0)&amp;""),"",VLOOKUP(O1181,进货明细!$A$2:$G$5000,COLUMN($G$2),0)&amp;"")</f>
        <v/>
      </c>
    </row>
    <row r="1182" customHeight="1" spans="1:19">
      <c r="A1182" s="175"/>
      <c r="B1182" s="153" t="str">
        <f>IF(ISERROR(VLOOKUP(A1182,进货明细!$A$2:$D$5000,COLUMN($B$2),0)&amp;""),"",VLOOKUP(A1182,进货明细!$A$2:$D$5000,COLUMN($B$2),0)&amp;"")</f>
        <v/>
      </c>
      <c r="C1182" s="147" t="str">
        <f>IF(ISERROR(VLOOKUP(A1182,进货明细!$A$2:$D$5000,COLUMN($C$2),0)&amp;""),"",VLOOKUP(A1182,进货明细!$A$2:$D$5000,COLUMN($C$2),0)&amp;"")</f>
        <v/>
      </c>
      <c r="D1182" s="147" t="str">
        <f>IF(ISERROR(VLOOKUP(A1182,进货明细!$A$2:$D$5000,COLUMN($D$2),0)&amp;""),"",VLOOKUP(A1182,进货明细!$A$2:$D$5000,COLUMN($D$2),0)&amp;"")</f>
        <v/>
      </c>
      <c r="E1182" s="148"/>
      <c r="F1182" s="152"/>
      <c r="G1182" s="150" t="str">
        <f>IF(ISERROR(VLOOKUP(A1182,进货明细!$A$2:$G$5000,COLUMN($G$2),0)&amp;""),"",VLOOKUP(A1182,进货明细!$A$2:$G$5000,COLUMN($G$2),0)&amp;"")</f>
        <v/>
      </c>
      <c r="H1182" s="151" t="str">
        <f t="shared" si="39"/>
        <v/>
      </c>
      <c r="I1182" s="168"/>
      <c r="J1182" s="169"/>
      <c r="K1182" s="163"/>
      <c r="L1182" s="164" t="str">
        <f t="shared" si="38"/>
        <v/>
      </c>
      <c r="M1182" s="165" t="e">
        <f>ROUND(VLOOKUP(A1182,当前库存!$A$2:$F$7000,COLUMN($F$3),0)&amp;"",2)</f>
        <v>#DIV/0!</v>
      </c>
      <c r="N1182" s="166"/>
      <c r="O1182" s="167" t="str">
        <f t="array" ref="O1182">INDEX(进货明细!A:A,MATCH(0,COUNTIF(O$2:O1181,进货明细!$A$2:$A$5000),)+1)&amp;""</f>
        <v/>
      </c>
      <c r="P1182" s="167" t="str">
        <f>IF(ISERROR(VLOOKUP(O1182,进货明细!$A$2:$D$5000,COLUMN($B$2),0)&amp;""),"",VLOOKUP(O1182,进货明细!$A$2:$D$5000,COLUMN($B$2),0)&amp;"")</f>
        <v/>
      </c>
      <c r="Q1182" s="174" t="str">
        <f>IF(ISERROR(VLOOKUP(O1182,进货明细!$A$2:$D$5000,COLUMN($C$2),0)&amp;""),"",VLOOKUP(O1182,进货明细!$A$2:$D$5000,COLUMN($C$2),0)&amp;"")</f>
        <v/>
      </c>
      <c r="R1182" s="167" t="str">
        <f>IF(ISERROR(VLOOKUP(O1182,进货明细!$A$2:$D$5000,COLUMN($D$2),0)&amp;""),"",VLOOKUP(O1182,进货明细!$A$2:$D$5000,COLUMN($D$2),0)&amp;"")</f>
        <v/>
      </c>
      <c r="S1182" s="167" t="str">
        <f>IF(ISERROR(VLOOKUP(O1182,进货明细!$A$2:$G$5000,COLUMN($G$2),0)&amp;""),"",VLOOKUP(O1182,进货明细!$A$2:$G$5000,COLUMN($G$2),0)&amp;"")</f>
        <v/>
      </c>
    </row>
    <row r="1183" customHeight="1" spans="1:19">
      <c r="A1183" s="175"/>
      <c r="B1183" s="153" t="str">
        <f>IF(ISERROR(VLOOKUP(A1183,进货明细!$A$2:$D$5000,COLUMN($B$2),0)&amp;""),"",VLOOKUP(A1183,进货明细!$A$2:$D$5000,COLUMN($B$2),0)&amp;"")</f>
        <v/>
      </c>
      <c r="C1183" s="147" t="str">
        <f>IF(ISERROR(VLOOKUP(A1183,进货明细!$A$2:$D$5000,COLUMN($C$2),0)&amp;""),"",VLOOKUP(A1183,进货明细!$A$2:$D$5000,COLUMN($C$2),0)&amp;"")</f>
        <v/>
      </c>
      <c r="D1183" s="147" t="str">
        <f>IF(ISERROR(VLOOKUP(A1183,进货明细!$A$2:$D$5000,COLUMN($D$2),0)&amp;""),"",VLOOKUP(A1183,进货明细!$A$2:$D$5000,COLUMN($D$2),0)&amp;"")</f>
        <v/>
      </c>
      <c r="E1183" s="148"/>
      <c r="F1183" s="152"/>
      <c r="G1183" s="150" t="str">
        <f>IF(ISERROR(VLOOKUP(A1183,进货明细!$A$2:$G$5000,COLUMN($G$2),0)&amp;""),"",VLOOKUP(A1183,进货明细!$A$2:$G$5000,COLUMN($G$2),0)&amp;"")</f>
        <v/>
      </c>
      <c r="H1183" s="151" t="str">
        <f t="shared" si="39"/>
        <v/>
      </c>
      <c r="I1183" s="168"/>
      <c r="J1183" s="169"/>
      <c r="K1183" s="163"/>
      <c r="L1183" s="164" t="str">
        <f t="shared" si="38"/>
        <v/>
      </c>
      <c r="M1183" s="165" t="e">
        <f>ROUND(VLOOKUP(A1183,当前库存!$A$2:$F$7000,COLUMN($F$3),0)&amp;"",2)</f>
        <v>#DIV/0!</v>
      </c>
      <c r="N1183" s="166"/>
      <c r="O1183" s="167" t="str">
        <f t="array" ref="O1183">INDEX(进货明细!A:A,MATCH(0,COUNTIF(O$2:O1182,进货明细!$A$2:$A$5000),)+1)&amp;""</f>
        <v/>
      </c>
      <c r="P1183" s="167" t="str">
        <f>IF(ISERROR(VLOOKUP(O1183,进货明细!$A$2:$D$5000,COLUMN($B$2),0)&amp;""),"",VLOOKUP(O1183,进货明细!$A$2:$D$5000,COLUMN($B$2),0)&amp;"")</f>
        <v/>
      </c>
      <c r="Q1183" s="174" t="str">
        <f>IF(ISERROR(VLOOKUP(O1183,进货明细!$A$2:$D$5000,COLUMN($C$2),0)&amp;""),"",VLOOKUP(O1183,进货明细!$A$2:$D$5000,COLUMN($C$2),0)&amp;"")</f>
        <v/>
      </c>
      <c r="R1183" s="167" t="str">
        <f>IF(ISERROR(VLOOKUP(O1183,进货明细!$A$2:$D$5000,COLUMN($D$2),0)&amp;""),"",VLOOKUP(O1183,进货明细!$A$2:$D$5000,COLUMN($D$2),0)&amp;"")</f>
        <v/>
      </c>
      <c r="S1183" s="167" t="str">
        <f>IF(ISERROR(VLOOKUP(O1183,进货明细!$A$2:$G$5000,COLUMN($G$2),0)&amp;""),"",VLOOKUP(O1183,进货明细!$A$2:$G$5000,COLUMN($G$2),0)&amp;"")</f>
        <v/>
      </c>
    </row>
    <row r="1184" customHeight="1" spans="1:19">
      <c r="A1184" s="175"/>
      <c r="B1184" s="153" t="str">
        <f>IF(ISERROR(VLOOKUP(A1184,进货明细!$A$2:$D$5000,COLUMN($B$2),0)&amp;""),"",VLOOKUP(A1184,进货明细!$A$2:$D$5000,COLUMN($B$2),0)&amp;"")</f>
        <v/>
      </c>
      <c r="C1184" s="147" t="str">
        <f>IF(ISERROR(VLOOKUP(A1184,进货明细!$A$2:$D$5000,COLUMN($C$2),0)&amp;""),"",VLOOKUP(A1184,进货明细!$A$2:$D$5000,COLUMN($C$2),0)&amp;"")</f>
        <v/>
      </c>
      <c r="D1184" s="147" t="str">
        <f>IF(ISERROR(VLOOKUP(A1184,进货明细!$A$2:$D$5000,COLUMN($D$2),0)&amp;""),"",VLOOKUP(A1184,进货明细!$A$2:$D$5000,COLUMN($D$2),0)&amp;"")</f>
        <v/>
      </c>
      <c r="E1184" s="148"/>
      <c r="F1184" s="152"/>
      <c r="G1184" s="150" t="str">
        <f>IF(ISERROR(VLOOKUP(A1184,进货明细!$A$2:$G$5000,COLUMN($G$2),0)&amp;""),"",VLOOKUP(A1184,进货明细!$A$2:$G$5000,COLUMN($G$2),0)&amp;"")</f>
        <v/>
      </c>
      <c r="H1184" s="151" t="str">
        <f t="shared" si="39"/>
        <v/>
      </c>
      <c r="I1184" s="168"/>
      <c r="J1184" s="169"/>
      <c r="K1184" s="163"/>
      <c r="L1184" s="164" t="str">
        <f t="shared" si="38"/>
        <v/>
      </c>
      <c r="M1184" s="165" t="e">
        <f>ROUND(VLOOKUP(A1184,当前库存!$A$2:$F$7000,COLUMN($F$3),0)&amp;"",2)</f>
        <v>#DIV/0!</v>
      </c>
      <c r="N1184" s="166"/>
      <c r="O1184" s="167" t="str">
        <f t="array" ref="O1184">INDEX(进货明细!A:A,MATCH(0,COUNTIF(O$2:O1183,进货明细!$A$2:$A$5000),)+1)&amp;""</f>
        <v/>
      </c>
      <c r="P1184" s="167" t="str">
        <f>IF(ISERROR(VLOOKUP(O1184,进货明细!$A$2:$D$5000,COLUMN($B$2),0)&amp;""),"",VLOOKUP(O1184,进货明细!$A$2:$D$5000,COLUMN($B$2),0)&amp;"")</f>
        <v/>
      </c>
      <c r="Q1184" s="174" t="str">
        <f>IF(ISERROR(VLOOKUP(O1184,进货明细!$A$2:$D$5000,COLUMN($C$2),0)&amp;""),"",VLOOKUP(O1184,进货明细!$A$2:$D$5000,COLUMN($C$2),0)&amp;"")</f>
        <v/>
      </c>
      <c r="R1184" s="167" t="str">
        <f>IF(ISERROR(VLOOKUP(O1184,进货明细!$A$2:$D$5000,COLUMN($D$2),0)&amp;""),"",VLOOKUP(O1184,进货明细!$A$2:$D$5000,COLUMN($D$2),0)&amp;"")</f>
        <v/>
      </c>
      <c r="S1184" s="167" t="str">
        <f>IF(ISERROR(VLOOKUP(O1184,进货明细!$A$2:$G$5000,COLUMN($G$2),0)&amp;""),"",VLOOKUP(O1184,进货明细!$A$2:$G$5000,COLUMN($G$2),0)&amp;"")</f>
        <v/>
      </c>
    </row>
    <row r="1185" customHeight="1" spans="1:19">
      <c r="A1185" s="175"/>
      <c r="B1185" s="153" t="str">
        <f>IF(ISERROR(VLOOKUP(A1185,进货明细!$A$2:$D$5000,COLUMN($B$2),0)&amp;""),"",VLOOKUP(A1185,进货明细!$A$2:$D$5000,COLUMN($B$2),0)&amp;"")</f>
        <v/>
      </c>
      <c r="C1185" s="147" t="str">
        <f>IF(ISERROR(VLOOKUP(A1185,进货明细!$A$2:$D$5000,COLUMN($C$2),0)&amp;""),"",VLOOKUP(A1185,进货明细!$A$2:$D$5000,COLUMN($C$2),0)&amp;"")</f>
        <v/>
      </c>
      <c r="D1185" s="147" t="str">
        <f>IF(ISERROR(VLOOKUP(A1185,进货明细!$A$2:$D$5000,COLUMN($D$2),0)&amp;""),"",VLOOKUP(A1185,进货明细!$A$2:$D$5000,COLUMN($D$2),0)&amp;"")</f>
        <v/>
      </c>
      <c r="E1185" s="148"/>
      <c r="F1185" s="152"/>
      <c r="G1185" s="150" t="str">
        <f>IF(ISERROR(VLOOKUP(A1185,进货明细!$A$2:$G$5000,COLUMN($G$2),0)&amp;""),"",VLOOKUP(A1185,进货明细!$A$2:$G$5000,COLUMN($G$2),0)&amp;"")</f>
        <v/>
      </c>
      <c r="H1185" s="151" t="str">
        <f t="shared" si="39"/>
        <v/>
      </c>
      <c r="I1185" s="168"/>
      <c r="J1185" s="169"/>
      <c r="K1185" s="163"/>
      <c r="L1185" s="164" t="str">
        <f t="shared" si="38"/>
        <v/>
      </c>
      <c r="M1185" s="165" t="e">
        <f>ROUND(VLOOKUP(A1185,当前库存!$A$2:$F$7000,COLUMN($F$3),0)&amp;"",2)</f>
        <v>#DIV/0!</v>
      </c>
      <c r="N1185" s="166"/>
      <c r="O1185" s="167" t="str">
        <f t="array" ref="O1185">INDEX(进货明细!A:A,MATCH(0,COUNTIF(O$2:O1184,进货明细!$A$2:$A$5000),)+1)&amp;""</f>
        <v/>
      </c>
      <c r="P1185" s="167" t="str">
        <f>IF(ISERROR(VLOOKUP(O1185,进货明细!$A$2:$D$5000,COLUMN($B$2),0)&amp;""),"",VLOOKUP(O1185,进货明细!$A$2:$D$5000,COLUMN($B$2),0)&amp;"")</f>
        <v/>
      </c>
      <c r="Q1185" s="174" t="str">
        <f>IF(ISERROR(VLOOKUP(O1185,进货明细!$A$2:$D$5000,COLUMN($C$2),0)&amp;""),"",VLOOKUP(O1185,进货明细!$A$2:$D$5000,COLUMN($C$2),0)&amp;"")</f>
        <v/>
      </c>
      <c r="R1185" s="167" t="str">
        <f>IF(ISERROR(VLOOKUP(O1185,进货明细!$A$2:$D$5000,COLUMN($D$2),0)&amp;""),"",VLOOKUP(O1185,进货明细!$A$2:$D$5000,COLUMN($D$2),0)&amp;"")</f>
        <v/>
      </c>
      <c r="S1185" s="167" t="str">
        <f>IF(ISERROR(VLOOKUP(O1185,进货明细!$A$2:$G$5000,COLUMN($G$2),0)&amp;""),"",VLOOKUP(O1185,进货明细!$A$2:$G$5000,COLUMN($G$2),0)&amp;"")</f>
        <v/>
      </c>
    </row>
    <row r="1186" customHeight="1" spans="1:19">
      <c r="A1186" s="175"/>
      <c r="B1186" s="153" t="str">
        <f>IF(ISERROR(VLOOKUP(A1186,进货明细!$A$2:$D$5000,COLUMN($B$2),0)&amp;""),"",VLOOKUP(A1186,进货明细!$A$2:$D$5000,COLUMN($B$2),0)&amp;"")</f>
        <v/>
      </c>
      <c r="C1186" s="147" t="str">
        <f>IF(ISERROR(VLOOKUP(A1186,进货明细!$A$2:$D$5000,COLUMN($C$2),0)&amp;""),"",VLOOKUP(A1186,进货明细!$A$2:$D$5000,COLUMN($C$2),0)&amp;"")</f>
        <v/>
      </c>
      <c r="D1186" s="147" t="str">
        <f>IF(ISERROR(VLOOKUP(A1186,进货明细!$A$2:$D$5000,COLUMN($D$2),0)&amp;""),"",VLOOKUP(A1186,进货明细!$A$2:$D$5000,COLUMN($D$2),0)&amp;"")</f>
        <v/>
      </c>
      <c r="E1186" s="148"/>
      <c r="F1186" s="152"/>
      <c r="G1186" s="150" t="str">
        <f>IF(ISERROR(VLOOKUP(A1186,进货明细!$A$2:$G$5000,COLUMN($G$2),0)&amp;""),"",VLOOKUP(A1186,进货明细!$A$2:$G$5000,COLUMN($G$2),0)&amp;"")</f>
        <v/>
      </c>
      <c r="H1186" s="151" t="str">
        <f t="shared" si="39"/>
        <v/>
      </c>
      <c r="I1186" s="168"/>
      <c r="J1186" s="169"/>
      <c r="K1186" s="163"/>
      <c r="L1186" s="164" t="str">
        <f t="shared" si="38"/>
        <v/>
      </c>
      <c r="M1186" s="165" t="e">
        <f>ROUND(VLOOKUP(A1186,当前库存!$A$2:$F$7000,COLUMN($F$3),0)&amp;"",2)</f>
        <v>#DIV/0!</v>
      </c>
      <c r="N1186" s="166"/>
      <c r="O1186" s="167" t="str">
        <f t="array" ref="O1186">INDEX(进货明细!A:A,MATCH(0,COUNTIF(O$2:O1185,进货明细!$A$2:$A$5000),)+1)&amp;""</f>
        <v/>
      </c>
      <c r="P1186" s="167" t="str">
        <f>IF(ISERROR(VLOOKUP(O1186,进货明细!$A$2:$D$5000,COLUMN($B$2),0)&amp;""),"",VLOOKUP(O1186,进货明细!$A$2:$D$5000,COLUMN($B$2),0)&amp;"")</f>
        <v/>
      </c>
      <c r="Q1186" s="174" t="str">
        <f>IF(ISERROR(VLOOKUP(O1186,进货明细!$A$2:$D$5000,COLUMN($C$2),0)&amp;""),"",VLOOKUP(O1186,进货明细!$A$2:$D$5000,COLUMN($C$2),0)&amp;"")</f>
        <v/>
      </c>
      <c r="R1186" s="167" t="str">
        <f>IF(ISERROR(VLOOKUP(O1186,进货明细!$A$2:$D$5000,COLUMN($D$2),0)&amp;""),"",VLOOKUP(O1186,进货明细!$A$2:$D$5000,COLUMN($D$2),0)&amp;"")</f>
        <v/>
      </c>
      <c r="S1186" s="167" t="str">
        <f>IF(ISERROR(VLOOKUP(O1186,进货明细!$A$2:$G$5000,COLUMN($G$2),0)&amp;""),"",VLOOKUP(O1186,进货明细!$A$2:$G$5000,COLUMN($G$2),0)&amp;"")</f>
        <v/>
      </c>
    </row>
    <row r="1187" customHeight="1" spans="1:19">
      <c r="A1187" s="175"/>
      <c r="B1187" s="153" t="str">
        <f>IF(ISERROR(VLOOKUP(A1187,进货明细!$A$2:$D$5000,COLUMN($B$2),0)&amp;""),"",VLOOKUP(A1187,进货明细!$A$2:$D$5000,COLUMN($B$2),0)&amp;"")</f>
        <v/>
      </c>
      <c r="C1187" s="147" t="str">
        <f>IF(ISERROR(VLOOKUP(A1187,进货明细!$A$2:$D$5000,COLUMN($C$2),0)&amp;""),"",VLOOKUP(A1187,进货明细!$A$2:$D$5000,COLUMN($C$2),0)&amp;"")</f>
        <v/>
      </c>
      <c r="D1187" s="147" t="str">
        <f>IF(ISERROR(VLOOKUP(A1187,进货明细!$A$2:$D$5000,COLUMN($D$2),0)&amp;""),"",VLOOKUP(A1187,进货明细!$A$2:$D$5000,COLUMN($D$2),0)&amp;"")</f>
        <v/>
      </c>
      <c r="E1187" s="148"/>
      <c r="F1187" s="152"/>
      <c r="G1187" s="150" t="str">
        <f>IF(ISERROR(VLOOKUP(A1187,进货明细!$A$2:$G$5000,COLUMN($G$2),0)&amp;""),"",VLOOKUP(A1187,进货明细!$A$2:$G$5000,COLUMN($G$2),0)&amp;"")</f>
        <v/>
      </c>
      <c r="H1187" s="151" t="str">
        <f t="shared" si="39"/>
        <v/>
      </c>
      <c r="I1187" s="168"/>
      <c r="J1187" s="169"/>
      <c r="K1187" s="163"/>
      <c r="L1187" s="164" t="str">
        <f t="shared" si="38"/>
        <v/>
      </c>
      <c r="M1187" s="165" t="e">
        <f>ROUND(VLOOKUP(A1187,当前库存!$A$2:$F$7000,COLUMN($F$3),0)&amp;"",2)</f>
        <v>#DIV/0!</v>
      </c>
      <c r="N1187" s="166"/>
      <c r="O1187" s="167" t="str">
        <f t="array" ref="O1187">INDEX(进货明细!A:A,MATCH(0,COUNTIF(O$2:O1186,进货明细!$A$2:$A$5000),)+1)&amp;""</f>
        <v/>
      </c>
      <c r="P1187" s="167" t="str">
        <f>IF(ISERROR(VLOOKUP(O1187,进货明细!$A$2:$D$5000,COLUMN($B$2),0)&amp;""),"",VLOOKUP(O1187,进货明细!$A$2:$D$5000,COLUMN($B$2),0)&amp;"")</f>
        <v/>
      </c>
      <c r="Q1187" s="174" t="str">
        <f>IF(ISERROR(VLOOKUP(O1187,进货明细!$A$2:$D$5000,COLUMN($C$2),0)&amp;""),"",VLOOKUP(O1187,进货明细!$A$2:$D$5000,COLUMN($C$2),0)&amp;"")</f>
        <v/>
      </c>
      <c r="R1187" s="167" t="str">
        <f>IF(ISERROR(VLOOKUP(O1187,进货明细!$A$2:$D$5000,COLUMN($D$2),0)&amp;""),"",VLOOKUP(O1187,进货明细!$A$2:$D$5000,COLUMN($D$2),0)&amp;"")</f>
        <v/>
      </c>
      <c r="S1187" s="167" t="str">
        <f>IF(ISERROR(VLOOKUP(O1187,进货明细!$A$2:$G$5000,COLUMN($G$2),0)&amp;""),"",VLOOKUP(O1187,进货明细!$A$2:$G$5000,COLUMN($G$2),0)&amp;"")</f>
        <v/>
      </c>
    </row>
    <row r="1188" customHeight="1" spans="1:19">
      <c r="A1188" s="175"/>
      <c r="B1188" s="153" t="str">
        <f>IF(ISERROR(VLOOKUP(A1188,进货明细!$A$2:$D$5000,COLUMN($B$2),0)&amp;""),"",VLOOKUP(A1188,进货明细!$A$2:$D$5000,COLUMN($B$2),0)&amp;"")</f>
        <v/>
      </c>
      <c r="C1188" s="147" t="str">
        <f>IF(ISERROR(VLOOKUP(A1188,进货明细!$A$2:$D$5000,COLUMN($C$2),0)&amp;""),"",VLOOKUP(A1188,进货明细!$A$2:$D$5000,COLUMN($C$2),0)&amp;"")</f>
        <v/>
      </c>
      <c r="D1188" s="147" t="str">
        <f>IF(ISERROR(VLOOKUP(A1188,进货明细!$A$2:$D$5000,COLUMN($D$2),0)&amp;""),"",VLOOKUP(A1188,进货明细!$A$2:$D$5000,COLUMN($D$2),0)&amp;"")</f>
        <v/>
      </c>
      <c r="E1188" s="148"/>
      <c r="F1188" s="152"/>
      <c r="G1188" s="150" t="str">
        <f>IF(ISERROR(VLOOKUP(A1188,进货明细!$A$2:$G$5000,COLUMN($G$2),0)&amp;""),"",VLOOKUP(A1188,进货明细!$A$2:$G$5000,COLUMN($G$2),0)&amp;"")</f>
        <v/>
      </c>
      <c r="H1188" s="151" t="str">
        <f t="shared" si="39"/>
        <v/>
      </c>
      <c r="I1188" s="168"/>
      <c r="J1188" s="169"/>
      <c r="K1188" s="163"/>
      <c r="L1188" s="164" t="str">
        <f t="shared" si="38"/>
        <v/>
      </c>
      <c r="M1188" s="165" t="e">
        <f>ROUND(VLOOKUP(A1188,当前库存!$A$2:$F$7000,COLUMN($F$3),0)&amp;"",2)</f>
        <v>#DIV/0!</v>
      </c>
      <c r="N1188" s="166"/>
      <c r="O1188" s="167" t="str">
        <f t="array" ref="O1188">INDEX(进货明细!A:A,MATCH(0,COUNTIF(O$2:O1187,进货明细!$A$2:$A$5000),)+1)&amp;""</f>
        <v/>
      </c>
      <c r="P1188" s="167" t="str">
        <f>IF(ISERROR(VLOOKUP(O1188,进货明细!$A$2:$D$5000,COLUMN($B$2),0)&amp;""),"",VLOOKUP(O1188,进货明细!$A$2:$D$5000,COLUMN($B$2),0)&amp;"")</f>
        <v/>
      </c>
      <c r="Q1188" s="174" t="str">
        <f>IF(ISERROR(VLOOKUP(O1188,进货明细!$A$2:$D$5000,COLUMN($C$2),0)&amp;""),"",VLOOKUP(O1188,进货明细!$A$2:$D$5000,COLUMN($C$2),0)&amp;"")</f>
        <v/>
      </c>
      <c r="R1188" s="167" t="str">
        <f>IF(ISERROR(VLOOKUP(O1188,进货明细!$A$2:$D$5000,COLUMN($D$2),0)&amp;""),"",VLOOKUP(O1188,进货明细!$A$2:$D$5000,COLUMN($D$2),0)&amp;"")</f>
        <v/>
      </c>
      <c r="S1188" s="167" t="str">
        <f>IF(ISERROR(VLOOKUP(O1188,进货明细!$A$2:$G$5000,COLUMN($G$2),0)&amp;""),"",VLOOKUP(O1188,进货明细!$A$2:$G$5000,COLUMN($G$2),0)&amp;"")</f>
        <v/>
      </c>
    </row>
    <row r="1189" customHeight="1" spans="1:19">
      <c r="A1189" s="175"/>
      <c r="B1189" s="153" t="str">
        <f>IF(ISERROR(VLOOKUP(A1189,进货明细!$A$2:$D$5000,COLUMN($B$2),0)&amp;""),"",VLOOKUP(A1189,进货明细!$A$2:$D$5000,COLUMN($B$2),0)&amp;"")</f>
        <v/>
      </c>
      <c r="C1189" s="147" t="str">
        <f>IF(ISERROR(VLOOKUP(A1189,进货明细!$A$2:$D$5000,COLUMN($C$2),0)&amp;""),"",VLOOKUP(A1189,进货明细!$A$2:$D$5000,COLUMN($C$2),0)&amp;"")</f>
        <v/>
      </c>
      <c r="D1189" s="147" t="str">
        <f>IF(ISERROR(VLOOKUP(A1189,进货明细!$A$2:$D$5000,COLUMN($D$2),0)&amp;""),"",VLOOKUP(A1189,进货明细!$A$2:$D$5000,COLUMN($D$2),0)&amp;"")</f>
        <v/>
      </c>
      <c r="E1189" s="148"/>
      <c r="F1189" s="152"/>
      <c r="G1189" s="150" t="str">
        <f>IF(ISERROR(VLOOKUP(A1189,进货明细!$A$2:$G$5000,COLUMN($G$2),0)&amp;""),"",VLOOKUP(A1189,进货明细!$A$2:$G$5000,COLUMN($G$2),0)&amp;"")</f>
        <v/>
      </c>
      <c r="H1189" s="151" t="str">
        <f t="shared" si="39"/>
        <v/>
      </c>
      <c r="I1189" s="168"/>
      <c r="J1189" s="169"/>
      <c r="K1189" s="163"/>
      <c r="L1189" s="164" t="str">
        <f t="shared" si="38"/>
        <v/>
      </c>
      <c r="M1189" s="165" t="e">
        <f>ROUND(VLOOKUP(A1189,当前库存!$A$2:$F$7000,COLUMN($F$3),0)&amp;"",2)</f>
        <v>#DIV/0!</v>
      </c>
      <c r="N1189" s="166"/>
      <c r="O1189" s="167" t="str">
        <f t="array" ref="O1189">INDEX(进货明细!A:A,MATCH(0,COUNTIF(O$2:O1188,进货明细!$A$2:$A$5000),)+1)&amp;""</f>
        <v/>
      </c>
      <c r="P1189" s="167" t="str">
        <f>IF(ISERROR(VLOOKUP(O1189,进货明细!$A$2:$D$5000,COLUMN($B$2),0)&amp;""),"",VLOOKUP(O1189,进货明细!$A$2:$D$5000,COLUMN($B$2),0)&amp;"")</f>
        <v/>
      </c>
      <c r="Q1189" s="174" t="str">
        <f>IF(ISERROR(VLOOKUP(O1189,进货明细!$A$2:$D$5000,COLUMN($C$2),0)&amp;""),"",VLOOKUP(O1189,进货明细!$A$2:$D$5000,COLUMN($C$2),0)&amp;"")</f>
        <v/>
      </c>
      <c r="R1189" s="167" t="str">
        <f>IF(ISERROR(VLOOKUP(O1189,进货明细!$A$2:$D$5000,COLUMN($D$2),0)&amp;""),"",VLOOKUP(O1189,进货明细!$A$2:$D$5000,COLUMN($D$2),0)&amp;"")</f>
        <v/>
      </c>
      <c r="S1189" s="167" t="str">
        <f>IF(ISERROR(VLOOKUP(O1189,进货明细!$A$2:$G$5000,COLUMN($G$2),0)&amp;""),"",VLOOKUP(O1189,进货明细!$A$2:$G$5000,COLUMN($G$2),0)&amp;"")</f>
        <v/>
      </c>
    </row>
    <row r="1190" customHeight="1" spans="1:19">
      <c r="A1190" s="175"/>
      <c r="B1190" s="153" t="str">
        <f>IF(ISERROR(VLOOKUP(A1190,进货明细!$A$2:$D$5000,COLUMN($B$2),0)&amp;""),"",VLOOKUP(A1190,进货明细!$A$2:$D$5000,COLUMN($B$2),0)&amp;"")</f>
        <v/>
      </c>
      <c r="C1190" s="147" t="str">
        <f>IF(ISERROR(VLOOKUP(A1190,进货明细!$A$2:$D$5000,COLUMN($C$2),0)&amp;""),"",VLOOKUP(A1190,进货明细!$A$2:$D$5000,COLUMN($C$2),0)&amp;"")</f>
        <v/>
      </c>
      <c r="D1190" s="147" t="str">
        <f>IF(ISERROR(VLOOKUP(A1190,进货明细!$A$2:$D$5000,COLUMN($D$2),0)&amp;""),"",VLOOKUP(A1190,进货明细!$A$2:$D$5000,COLUMN($D$2),0)&amp;"")</f>
        <v/>
      </c>
      <c r="E1190" s="148"/>
      <c r="F1190" s="152"/>
      <c r="G1190" s="150" t="str">
        <f>IF(ISERROR(VLOOKUP(A1190,进货明细!$A$2:$G$5000,COLUMN($G$2),0)&amp;""),"",VLOOKUP(A1190,进货明细!$A$2:$G$5000,COLUMN($G$2),0)&amp;"")</f>
        <v/>
      </c>
      <c r="H1190" s="151" t="str">
        <f t="shared" si="39"/>
        <v/>
      </c>
      <c r="I1190" s="168"/>
      <c r="J1190" s="169"/>
      <c r="K1190" s="163"/>
      <c r="L1190" s="164" t="str">
        <f t="shared" si="38"/>
        <v/>
      </c>
      <c r="M1190" s="165" t="e">
        <f>ROUND(VLOOKUP(A1190,当前库存!$A$2:$F$7000,COLUMN($F$3),0)&amp;"",2)</f>
        <v>#DIV/0!</v>
      </c>
      <c r="N1190" s="166"/>
      <c r="O1190" s="167" t="str">
        <f t="array" ref="O1190">INDEX(进货明细!A:A,MATCH(0,COUNTIF(O$2:O1189,进货明细!$A$2:$A$5000),)+1)&amp;""</f>
        <v/>
      </c>
      <c r="P1190" s="167" t="str">
        <f>IF(ISERROR(VLOOKUP(O1190,进货明细!$A$2:$D$5000,COLUMN($B$2),0)&amp;""),"",VLOOKUP(O1190,进货明细!$A$2:$D$5000,COLUMN($B$2),0)&amp;"")</f>
        <v/>
      </c>
      <c r="Q1190" s="174" t="str">
        <f>IF(ISERROR(VLOOKUP(O1190,进货明细!$A$2:$D$5000,COLUMN($C$2),0)&amp;""),"",VLOOKUP(O1190,进货明细!$A$2:$D$5000,COLUMN($C$2),0)&amp;"")</f>
        <v/>
      </c>
      <c r="R1190" s="167" t="str">
        <f>IF(ISERROR(VLOOKUP(O1190,进货明细!$A$2:$D$5000,COLUMN($D$2),0)&amp;""),"",VLOOKUP(O1190,进货明细!$A$2:$D$5000,COLUMN($D$2),0)&amp;"")</f>
        <v/>
      </c>
      <c r="S1190" s="167" t="str">
        <f>IF(ISERROR(VLOOKUP(O1190,进货明细!$A$2:$G$5000,COLUMN($G$2),0)&amp;""),"",VLOOKUP(O1190,进货明细!$A$2:$G$5000,COLUMN($G$2),0)&amp;"")</f>
        <v/>
      </c>
    </row>
    <row r="1191" customHeight="1" spans="1:19">
      <c r="A1191" s="175"/>
      <c r="B1191" s="153" t="str">
        <f>IF(ISERROR(VLOOKUP(A1191,进货明细!$A$2:$D$5000,COLUMN($B$2),0)&amp;""),"",VLOOKUP(A1191,进货明细!$A$2:$D$5000,COLUMN($B$2),0)&amp;"")</f>
        <v/>
      </c>
      <c r="C1191" s="147" t="str">
        <f>IF(ISERROR(VLOOKUP(A1191,进货明细!$A$2:$D$5000,COLUMN($C$2),0)&amp;""),"",VLOOKUP(A1191,进货明细!$A$2:$D$5000,COLUMN($C$2),0)&amp;"")</f>
        <v/>
      </c>
      <c r="D1191" s="147" t="str">
        <f>IF(ISERROR(VLOOKUP(A1191,进货明细!$A$2:$D$5000,COLUMN($D$2),0)&amp;""),"",VLOOKUP(A1191,进货明细!$A$2:$D$5000,COLUMN($D$2),0)&amp;"")</f>
        <v/>
      </c>
      <c r="E1191" s="148"/>
      <c r="F1191" s="152"/>
      <c r="G1191" s="150" t="str">
        <f>IF(ISERROR(VLOOKUP(A1191,进货明细!$A$2:$G$5000,COLUMN($G$2),0)&amp;""),"",VLOOKUP(A1191,进货明细!$A$2:$G$5000,COLUMN($G$2),0)&amp;"")</f>
        <v/>
      </c>
      <c r="H1191" s="151" t="str">
        <f t="shared" si="39"/>
        <v/>
      </c>
      <c r="I1191" s="168"/>
      <c r="J1191" s="169"/>
      <c r="K1191" s="163"/>
      <c r="L1191" s="164" t="str">
        <f t="shared" si="38"/>
        <v/>
      </c>
      <c r="M1191" s="165" t="e">
        <f>ROUND(VLOOKUP(A1191,当前库存!$A$2:$F$7000,COLUMN($F$3),0)&amp;"",2)</f>
        <v>#DIV/0!</v>
      </c>
      <c r="N1191" s="166"/>
      <c r="O1191" s="167" t="str">
        <f t="array" ref="O1191">INDEX(进货明细!A:A,MATCH(0,COUNTIF(O$2:O1190,进货明细!$A$2:$A$5000),)+1)&amp;""</f>
        <v/>
      </c>
      <c r="P1191" s="167" t="str">
        <f>IF(ISERROR(VLOOKUP(O1191,进货明细!$A$2:$D$5000,COLUMN($B$2),0)&amp;""),"",VLOOKUP(O1191,进货明细!$A$2:$D$5000,COLUMN($B$2),0)&amp;"")</f>
        <v/>
      </c>
      <c r="Q1191" s="174" t="str">
        <f>IF(ISERROR(VLOOKUP(O1191,进货明细!$A$2:$D$5000,COLUMN($C$2),0)&amp;""),"",VLOOKUP(O1191,进货明细!$A$2:$D$5000,COLUMN($C$2),0)&amp;"")</f>
        <v/>
      </c>
      <c r="R1191" s="167" t="str">
        <f>IF(ISERROR(VLOOKUP(O1191,进货明细!$A$2:$D$5000,COLUMN($D$2),0)&amp;""),"",VLOOKUP(O1191,进货明细!$A$2:$D$5000,COLUMN($D$2),0)&amp;"")</f>
        <v/>
      </c>
      <c r="S1191" s="167" t="str">
        <f>IF(ISERROR(VLOOKUP(O1191,进货明细!$A$2:$G$5000,COLUMN($G$2),0)&amp;""),"",VLOOKUP(O1191,进货明细!$A$2:$G$5000,COLUMN($G$2),0)&amp;"")</f>
        <v/>
      </c>
    </row>
    <row r="1192" customHeight="1" spans="1:19">
      <c r="A1192" s="175"/>
      <c r="B1192" s="153" t="str">
        <f>IF(ISERROR(VLOOKUP(A1192,进货明细!$A$2:$D$5000,COLUMN($B$2),0)&amp;""),"",VLOOKUP(A1192,进货明细!$A$2:$D$5000,COLUMN($B$2),0)&amp;"")</f>
        <v/>
      </c>
      <c r="C1192" s="147" t="str">
        <f>IF(ISERROR(VLOOKUP(A1192,进货明细!$A$2:$D$5000,COLUMN($C$2),0)&amp;""),"",VLOOKUP(A1192,进货明细!$A$2:$D$5000,COLUMN($C$2),0)&amp;"")</f>
        <v/>
      </c>
      <c r="D1192" s="147" t="str">
        <f>IF(ISERROR(VLOOKUP(A1192,进货明细!$A$2:$D$5000,COLUMN($D$2),0)&amp;""),"",VLOOKUP(A1192,进货明细!$A$2:$D$5000,COLUMN($D$2),0)&amp;"")</f>
        <v/>
      </c>
      <c r="E1192" s="148"/>
      <c r="F1192" s="152"/>
      <c r="G1192" s="150" t="str">
        <f>IF(ISERROR(VLOOKUP(A1192,进货明细!$A$2:$G$5000,COLUMN($G$2),0)&amp;""),"",VLOOKUP(A1192,进货明细!$A$2:$G$5000,COLUMN($G$2),0)&amp;"")</f>
        <v/>
      </c>
      <c r="H1192" s="151" t="str">
        <f t="shared" si="39"/>
        <v/>
      </c>
      <c r="I1192" s="168"/>
      <c r="J1192" s="169"/>
      <c r="K1192" s="163"/>
      <c r="L1192" s="164" t="str">
        <f t="shared" si="38"/>
        <v/>
      </c>
      <c r="M1192" s="165" t="e">
        <f>ROUND(VLOOKUP(A1192,当前库存!$A$2:$F$7000,COLUMN($F$3),0)&amp;"",2)</f>
        <v>#DIV/0!</v>
      </c>
      <c r="N1192" s="166"/>
      <c r="O1192" s="167" t="str">
        <f t="array" ref="O1192">INDEX(进货明细!A:A,MATCH(0,COUNTIF(O$2:O1191,进货明细!$A$2:$A$5000),)+1)&amp;""</f>
        <v/>
      </c>
      <c r="P1192" s="167" t="str">
        <f>IF(ISERROR(VLOOKUP(O1192,进货明细!$A$2:$D$5000,COLUMN($B$2),0)&amp;""),"",VLOOKUP(O1192,进货明细!$A$2:$D$5000,COLUMN($B$2),0)&amp;"")</f>
        <v/>
      </c>
      <c r="Q1192" s="174" t="str">
        <f>IF(ISERROR(VLOOKUP(O1192,进货明细!$A$2:$D$5000,COLUMN($C$2),0)&amp;""),"",VLOOKUP(O1192,进货明细!$A$2:$D$5000,COLUMN($C$2),0)&amp;"")</f>
        <v/>
      </c>
      <c r="R1192" s="167" t="str">
        <f>IF(ISERROR(VLOOKUP(O1192,进货明细!$A$2:$D$5000,COLUMN($D$2),0)&amp;""),"",VLOOKUP(O1192,进货明细!$A$2:$D$5000,COLUMN($D$2),0)&amp;"")</f>
        <v/>
      </c>
      <c r="S1192" s="167" t="str">
        <f>IF(ISERROR(VLOOKUP(O1192,进货明细!$A$2:$G$5000,COLUMN($G$2),0)&amp;""),"",VLOOKUP(O1192,进货明细!$A$2:$G$5000,COLUMN($G$2),0)&amp;"")</f>
        <v/>
      </c>
    </row>
    <row r="1193" customHeight="1" spans="1:19">
      <c r="A1193" s="175"/>
      <c r="B1193" s="153" t="str">
        <f>IF(ISERROR(VLOOKUP(A1193,进货明细!$A$2:$D$5000,COLUMN($B$2),0)&amp;""),"",VLOOKUP(A1193,进货明细!$A$2:$D$5000,COLUMN($B$2),0)&amp;"")</f>
        <v/>
      </c>
      <c r="C1193" s="147" t="str">
        <f>IF(ISERROR(VLOOKUP(A1193,进货明细!$A$2:$D$5000,COLUMN($C$2),0)&amp;""),"",VLOOKUP(A1193,进货明细!$A$2:$D$5000,COLUMN($C$2),0)&amp;"")</f>
        <v/>
      </c>
      <c r="D1193" s="147" t="str">
        <f>IF(ISERROR(VLOOKUP(A1193,进货明细!$A$2:$D$5000,COLUMN($D$2),0)&amp;""),"",VLOOKUP(A1193,进货明细!$A$2:$D$5000,COLUMN($D$2),0)&amp;"")</f>
        <v/>
      </c>
      <c r="E1193" s="148"/>
      <c r="F1193" s="152"/>
      <c r="G1193" s="150" t="str">
        <f>IF(ISERROR(VLOOKUP(A1193,进货明细!$A$2:$G$5000,COLUMN($G$2),0)&amp;""),"",VLOOKUP(A1193,进货明细!$A$2:$G$5000,COLUMN($G$2),0)&amp;"")</f>
        <v/>
      </c>
      <c r="H1193" s="151" t="str">
        <f t="shared" si="39"/>
        <v/>
      </c>
      <c r="I1193" s="168"/>
      <c r="J1193" s="169"/>
      <c r="K1193" s="163"/>
      <c r="L1193" s="164" t="str">
        <f t="shared" si="38"/>
        <v/>
      </c>
      <c r="M1193" s="165" t="e">
        <f>ROUND(VLOOKUP(A1193,当前库存!$A$2:$F$7000,COLUMN($F$3),0)&amp;"",2)</f>
        <v>#DIV/0!</v>
      </c>
      <c r="N1193" s="166"/>
      <c r="O1193" s="167" t="str">
        <f t="array" ref="O1193">INDEX(进货明细!A:A,MATCH(0,COUNTIF(O$2:O1192,进货明细!$A$2:$A$5000),)+1)&amp;""</f>
        <v/>
      </c>
      <c r="P1193" s="167" t="str">
        <f>IF(ISERROR(VLOOKUP(O1193,进货明细!$A$2:$D$5000,COLUMN($B$2),0)&amp;""),"",VLOOKUP(O1193,进货明细!$A$2:$D$5000,COLUMN($B$2),0)&amp;"")</f>
        <v/>
      </c>
      <c r="Q1193" s="174" t="str">
        <f>IF(ISERROR(VLOOKUP(O1193,进货明细!$A$2:$D$5000,COLUMN($C$2),0)&amp;""),"",VLOOKUP(O1193,进货明细!$A$2:$D$5000,COLUMN($C$2),0)&amp;"")</f>
        <v/>
      </c>
      <c r="R1193" s="167" t="str">
        <f>IF(ISERROR(VLOOKUP(O1193,进货明细!$A$2:$D$5000,COLUMN($D$2),0)&amp;""),"",VLOOKUP(O1193,进货明细!$A$2:$D$5000,COLUMN($D$2),0)&amp;"")</f>
        <v/>
      </c>
      <c r="S1193" s="167" t="str">
        <f>IF(ISERROR(VLOOKUP(O1193,进货明细!$A$2:$G$5000,COLUMN($G$2),0)&amp;""),"",VLOOKUP(O1193,进货明细!$A$2:$G$5000,COLUMN($G$2),0)&amp;"")</f>
        <v/>
      </c>
    </row>
    <row r="1194" customHeight="1" spans="1:19">
      <c r="A1194" s="175"/>
      <c r="B1194" s="153" t="str">
        <f>IF(ISERROR(VLOOKUP(A1194,进货明细!$A$2:$D$5000,COLUMN($B$2),0)&amp;""),"",VLOOKUP(A1194,进货明细!$A$2:$D$5000,COLUMN($B$2),0)&amp;"")</f>
        <v/>
      </c>
      <c r="C1194" s="147" t="str">
        <f>IF(ISERROR(VLOOKUP(A1194,进货明细!$A$2:$D$5000,COLUMN($C$2),0)&amp;""),"",VLOOKUP(A1194,进货明细!$A$2:$D$5000,COLUMN($C$2),0)&amp;"")</f>
        <v/>
      </c>
      <c r="D1194" s="147" t="str">
        <f>IF(ISERROR(VLOOKUP(A1194,进货明细!$A$2:$D$5000,COLUMN($D$2),0)&amp;""),"",VLOOKUP(A1194,进货明细!$A$2:$D$5000,COLUMN($D$2),0)&amp;"")</f>
        <v/>
      </c>
      <c r="E1194" s="148"/>
      <c r="F1194" s="152"/>
      <c r="G1194" s="150" t="str">
        <f>IF(ISERROR(VLOOKUP(A1194,进货明细!$A$2:$G$5000,COLUMN($G$2),0)&amp;""),"",VLOOKUP(A1194,进货明细!$A$2:$G$5000,COLUMN($G$2),0)&amp;"")</f>
        <v/>
      </c>
      <c r="H1194" s="151" t="str">
        <f t="shared" si="39"/>
        <v/>
      </c>
      <c r="I1194" s="168"/>
      <c r="J1194" s="169"/>
      <c r="K1194" s="163"/>
      <c r="L1194" s="164" t="str">
        <f t="shared" si="38"/>
        <v/>
      </c>
      <c r="M1194" s="165" t="e">
        <f>ROUND(VLOOKUP(A1194,当前库存!$A$2:$F$7000,COLUMN($F$3),0)&amp;"",2)</f>
        <v>#DIV/0!</v>
      </c>
      <c r="N1194" s="166"/>
      <c r="O1194" s="167" t="str">
        <f t="array" ref="O1194">INDEX(进货明细!A:A,MATCH(0,COUNTIF(O$2:O1193,进货明细!$A$2:$A$5000),)+1)&amp;""</f>
        <v/>
      </c>
      <c r="P1194" s="167" t="str">
        <f>IF(ISERROR(VLOOKUP(O1194,进货明细!$A$2:$D$5000,COLUMN($B$2),0)&amp;""),"",VLOOKUP(O1194,进货明细!$A$2:$D$5000,COLUMN($B$2),0)&amp;"")</f>
        <v/>
      </c>
      <c r="Q1194" s="174" t="str">
        <f>IF(ISERROR(VLOOKUP(O1194,进货明细!$A$2:$D$5000,COLUMN($C$2),0)&amp;""),"",VLOOKUP(O1194,进货明细!$A$2:$D$5000,COLUMN($C$2),0)&amp;"")</f>
        <v/>
      </c>
      <c r="R1194" s="167" t="str">
        <f>IF(ISERROR(VLOOKUP(O1194,进货明细!$A$2:$D$5000,COLUMN($D$2),0)&amp;""),"",VLOOKUP(O1194,进货明细!$A$2:$D$5000,COLUMN($D$2),0)&amp;"")</f>
        <v/>
      </c>
      <c r="S1194" s="167" t="str">
        <f>IF(ISERROR(VLOOKUP(O1194,进货明细!$A$2:$G$5000,COLUMN($G$2),0)&amp;""),"",VLOOKUP(O1194,进货明细!$A$2:$G$5000,COLUMN($G$2),0)&amp;"")</f>
        <v/>
      </c>
    </row>
    <row r="1195" customHeight="1" spans="1:19">
      <c r="A1195" s="175"/>
      <c r="B1195" s="153" t="str">
        <f>IF(ISERROR(VLOOKUP(A1195,进货明细!$A$2:$D$5000,COLUMN($B$2),0)&amp;""),"",VLOOKUP(A1195,进货明细!$A$2:$D$5000,COLUMN($B$2),0)&amp;"")</f>
        <v/>
      </c>
      <c r="C1195" s="147" t="str">
        <f>IF(ISERROR(VLOOKUP(A1195,进货明细!$A$2:$D$5000,COLUMN($C$2),0)&amp;""),"",VLOOKUP(A1195,进货明细!$A$2:$D$5000,COLUMN($C$2),0)&amp;"")</f>
        <v/>
      </c>
      <c r="D1195" s="147" t="str">
        <f>IF(ISERROR(VLOOKUP(A1195,进货明细!$A$2:$D$5000,COLUMN($D$2),0)&amp;""),"",VLOOKUP(A1195,进货明细!$A$2:$D$5000,COLUMN($D$2),0)&amp;"")</f>
        <v/>
      </c>
      <c r="E1195" s="148"/>
      <c r="F1195" s="152"/>
      <c r="G1195" s="150" t="str">
        <f>IF(ISERROR(VLOOKUP(A1195,进货明细!$A$2:$G$5000,COLUMN($G$2),0)&amp;""),"",VLOOKUP(A1195,进货明细!$A$2:$G$5000,COLUMN($G$2),0)&amp;"")</f>
        <v/>
      </c>
      <c r="H1195" s="151" t="str">
        <f t="shared" si="39"/>
        <v/>
      </c>
      <c r="I1195" s="168"/>
      <c r="J1195" s="169"/>
      <c r="K1195" s="163"/>
      <c r="L1195" s="164" t="str">
        <f t="shared" si="38"/>
        <v/>
      </c>
      <c r="M1195" s="165" t="e">
        <f>ROUND(VLOOKUP(A1195,当前库存!$A$2:$F$7000,COLUMN($F$3),0)&amp;"",2)</f>
        <v>#DIV/0!</v>
      </c>
      <c r="N1195" s="166"/>
      <c r="O1195" s="167" t="str">
        <f t="array" ref="O1195">INDEX(进货明细!A:A,MATCH(0,COUNTIF(O$2:O1194,进货明细!$A$2:$A$5000),)+1)&amp;""</f>
        <v/>
      </c>
      <c r="P1195" s="167" t="str">
        <f>IF(ISERROR(VLOOKUP(O1195,进货明细!$A$2:$D$5000,COLUMN($B$2),0)&amp;""),"",VLOOKUP(O1195,进货明细!$A$2:$D$5000,COLUMN($B$2),0)&amp;"")</f>
        <v/>
      </c>
      <c r="Q1195" s="174" t="str">
        <f>IF(ISERROR(VLOOKUP(O1195,进货明细!$A$2:$D$5000,COLUMN($C$2),0)&amp;""),"",VLOOKUP(O1195,进货明细!$A$2:$D$5000,COLUMN($C$2),0)&amp;"")</f>
        <v/>
      </c>
      <c r="R1195" s="167" t="str">
        <f>IF(ISERROR(VLOOKUP(O1195,进货明细!$A$2:$D$5000,COLUMN($D$2),0)&amp;""),"",VLOOKUP(O1195,进货明细!$A$2:$D$5000,COLUMN($D$2),0)&amp;"")</f>
        <v/>
      </c>
      <c r="S1195" s="167" t="str">
        <f>IF(ISERROR(VLOOKUP(O1195,进货明细!$A$2:$G$5000,COLUMN($G$2),0)&amp;""),"",VLOOKUP(O1195,进货明细!$A$2:$G$5000,COLUMN($G$2),0)&amp;"")</f>
        <v/>
      </c>
    </row>
    <row r="1196" customHeight="1" spans="1:19">
      <c r="A1196" s="175"/>
      <c r="B1196" s="153" t="str">
        <f>IF(ISERROR(VLOOKUP(A1196,进货明细!$A$2:$D$5000,COLUMN($B$2),0)&amp;""),"",VLOOKUP(A1196,进货明细!$A$2:$D$5000,COLUMN($B$2),0)&amp;"")</f>
        <v/>
      </c>
      <c r="C1196" s="147" t="str">
        <f>IF(ISERROR(VLOOKUP(A1196,进货明细!$A$2:$D$5000,COLUMN($C$2),0)&amp;""),"",VLOOKUP(A1196,进货明细!$A$2:$D$5000,COLUMN($C$2),0)&amp;"")</f>
        <v/>
      </c>
      <c r="D1196" s="147" t="str">
        <f>IF(ISERROR(VLOOKUP(A1196,进货明细!$A$2:$D$5000,COLUMN($D$2),0)&amp;""),"",VLOOKUP(A1196,进货明细!$A$2:$D$5000,COLUMN($D$2),0)&amp;"")</f>
        <v/>
      </c>
      <c r="E1196" s="148"/>
      <c r="F1196" s="152"/>
      <c r="G1196" s="150" t="str">
        <f>IF(ISERROR(VLOOKUP(A1196,进货明细!$A$2:$G$5000,COLUMN($G$2),0)&amp;""),"",VLOOKUP(A1196,进货明细!$A$2:$G$5000,COLUMN($G$2),0)&amp;"")</f>
        <v/>
      </c>
      <c r="H1196" s="151" t="str">
        <f t="shared" si="39"/>
        <v/>
      </c>
      <c r="I1196" s="168"/>
      <c r="J1196" s="169"/>
      <c r="K1196" s="163"/>
      <c r="L1196" s="164" t="str">
        <f t="shared" si="38"/>
        <v/>
      </c>
      <c r="M1196" s="165" t="e">
        <f>ROUND(VLOOKUP(A1196,当前库存!$A$2:$F$7000,COLUMN($F$3),0)&amp;"",2)</f>
        <v>#DIV/0!</v>
      </c>
      <c r="N1196" s="166"/>
      <c r="O1196" s="167" t="str">
        <f t="array" ref="O1196">INDEX(进货明细!A:A,MATCH(0,COUNTIF(O$2:O1195,进货明细!$A$2:$A$5000),)+1)&amp;""</f>
        <v/>
      </c>
      <c r="P1196" s="167" t="str">
        <f>IF(ISERROR(VLOOKUP(O1196,进货明细!$A$2:$D$5000,COLUMN($B$2),0)&amp;""),"",VLOOKUP(O1196,进货明细!$A$2:$D$5000,COLUMN($B$2),0)&amp;"")</f>
        <v/>
      </c>
      <c r="Q1196" s="174" t="str">
        <f>IF(ISERROR(VLOOKUP(O1196,进货明细!$A$2:$D$5000,COLUMN($C$2),0)&amp;""),"",VLOOKUP(O1196,进货明细!$A$2:$D$5000,COLUMN($C$2),0)&amp;"")</f>
        <v/>
      </c>
      <c r="R1196" s="167" t="str">
        <f>IF(ISERROR(VLOOKUP(O1196,进货明细!$A$2:$D$5000,COLUMN($D$2),0)&amp;""),"",VLOOKUP(O1196,进货明细!$A$2:$D$5000,COLUMN($D$2),0)&amp;"")</f>
        <v/>
      </c>
      <c r="S1196" s="167" t="str">
        <f>IF(ISERROR(VLOOKUP(O1196,进货明细!$A$2:$G$5000,COLUMN($G$2),0)&amp;""),"",VLOOKUP(O1196,进货明细!$A$2:$G$5000,COLUMN($G$2),0)&amp;"")</f>
        <v/>
      </c>
    </row>
    <row r="1197" customHeight="1" spans="1:19">
      <c r="A1197" s="175"/>
      <c r="B1197" s="153" t="str">
        <f>IF(ISERROR(VLOOKUP(A1197,进货明细!$A$2:$D$5000,COLUMN($B$2),0)&amp;""),"",VLOOKUP(A1197,进货明细!$A$2:$D$5000,COLUMN($B$2),0)&amp;"")</f>
        <v/>
      </c>
      <c r="C1197" s="147" t="str">
        <f>IF(ISERROR(VLOOKUP(A1197,进货明细!$A$2:$D$5000,COLUMN($C$2),0)&amp;""),"",VLOOKUP(A1197,进货明细!$A$2:$D$5000,COLUMN($C$2),0)&amp;"")</f>
        <v/>
      </c>
      <c r="D1197" s="147" t="str">
        <f>IF(ISERROR(VLOOKUP(A1197,进货明细!$A$2:$D$5000,COLUMN($D$2),0)&amp;""),"",VLOOKUP(A1197,进货明细!$A$2:$D$5000,COLUMN($D$2),0)&amp;"")</f>
        <v/>
      </c>
      <c r="E1197" s="148"/>
      <c r="F1197" s="152"/>
      <c r="G1197" s="150" t="str">
        <f>IF(ISERROR(VLOOKUP(A1197,进货明细!$A$2:$G$5000,COLUMN($G$2),0)&amp;""),"",VLOOKUP(A1197,进货明细!$A$2:$G$5000,COLUMN($G$2),0)&amp;"")</f>
        <v/>
      </c>
      <c r="H1197" s="151" t="str">
        <f t="shared" si="39"/>
        <v/>
      </c>
      <c r="I1197" s="168"/>
      <c r="J1197" s="169"/>
      <c r="K1197" s="163"/>
      <c r="L1197" s="164" t="str">
        <f t="shared" ref="L1197:L1260" si="40">IF(F1197="","",H1197-M1197*F1197)</f>
        <v/>
      </c>
      <c r="M1197" s="165" t="e">
        <f>ROUND(VLOOKUP(A1197,当前库存!$A$2:$F$7000,COLUMN($F$3),0)&amp;"",2)</f>
        <v>#DIV/0!</v>
      </c>
      <c r="N1197" s="166"/>
      <c r="O1197" s="167" t="str">
        <f t="array" ref="O1197">INDEX(进货明细!A:A,MATCH(0,COUNTIF(O$2:O1196,进货明细!$A$2:$A$5000),)+1)&amp;""</f>
        <v/>
      </c>
      <c r="P1197" s="167" t="str">
        <f>IF(ISERROR(VLOOKUP(O1197,进货明细!$A$2:$D$5000,COLUMN($B$2),0)&amp;""),"",VLOOKUP(O1197,进货明细!$A$2:$D$5000,COLUMN($B$2),0)&amp;"")</f>
        <v/>
      </c>
      <c r="Q1197" s="174" t="str">
        <f>IF(ISERROR(VLOOKUP(O1197,进货明细!$A$2:$D$5000,COLUMN($C$2),0)&amp;""),"",VLOOKUP(O1197,进货明细!$A$2:$D$5000,COLUMN($C$2),0)&amp;"")</f>
        <v/>
      </c>
      <c r="R1197" s="167" t="str">
        <f>IF(ISERROR(VLOOKUP(O1197,进货明细!$A$2:$D$5000,COLUMN($D$2),0)&amp;""),"",VLOOKUP(O1197,进货明细!$A$2:$D$5000,COLUMN($D$2),0)&amp;"")</f>
        <v/>
      </c>
      <c r="S1197" s="167" t="str">
        <f>IF(ISERROR(VLOOKUP(O1197,进货明细!$A$2:$G$5000,COLUMN($G$2),0)&amp;""),"",VLOOKUP(O1197,进货明细!$A$2:$G$5000,COLUMN($G$2),0)&amp;"")</f>
        <v/>
      </c>
    </row>
    <row r="1198" customHeight="1" spans="1:19">
      <c r="A1198" s="175"/>
      <c r="B1198" s="153" t="str">
        <f>IF(ISERROR(VLOOKUP(A1198,进货明细!$A$2:$D$5000,COLUMN($B$2),0)&amp;""),"",VLOOKUP(A1198,进货明细!$A$2:$D$5000,COLUMN($B$2),0)&amp;"")</f>
        <v/>
      </c>
      <c r="C1198" s="147" t="str">
        <f>IF(ISERROR(VLOOKUP(A1198,进货明细!$A$2:$D$5000,COLUMN($C$2),0)&amp;""),"",VLOOKUP(A1198,进货明细!$A$2:$D$5000,COLUMN($C$2),0)&amp;"")</f>
        <v/>
      </c>
      <c r="D1198" s="147" t="str">
        <f>IF(ISERROR(VLOOKUP(A1198,进货明细!$A$2:$D$5000,COLUMN($D$2),0)&amp;""),"",VLOOKUP(A1198,进货明细!$A$2:$D$5000,COLUMN($D$2),0)&amp;"")</f>
        <v/>
      </c>
      <c r="E1198" s="148"/>
      <c r="F1198" s="152"/>
      <c r="G1198" s="150" t="str">
        <f>IF(ISERROR(VLOOKUP(A1198,进货明细!$A$2:$G$5000,COLUMN($G$2),0)&amp;""),"",VLOOKUP(A1198,进货明细!$A$2:$G$5000,COLUMN($G$2),0)&amp;"")</f>
        <v/>
      </c>
      <c r="H1198" s="151" t="str">
        <f t="shared" si="39"/>
        <v/>
      </c>
      <c r="I1198" s="168"/>
      <c r="J1198" s="169"/>
      <c r="K1198" s="163"/>
      <c r="L1198" s="164" t="str">
        <f t="shared" si="40"/>
        <v/>
      </c>
      <c r="M1198" s="165" t="e">
        <f>ROUND(VLOOKUP(A1198,当前库存!$A$2:$F$7000,COLUMN($F$3),0)&amp;"",2)</f>
        <v>#DIV/0!</v>
      </c>
      <c r="N1198" s="166"/>
      <c r="O1198" s="167" t="str">
        <f t="array" ref="O1198">INDEX(进货明细!A:A,MATCH(0,COUNTIF(O$2:O1197,进货明细!$A$2:$A$5000),)+1)&amp;""</f>
        <v/>
      </c>
      <c r="P1198" s="167" t="str">
        <f>IF(ISERROR(VLOOKUP(O1198,进货明细!$A$2:$D$5000,COLUMN($B$2),0)&amp;""),"",VLOOKUP(O1198,进货明细!$A$2:$D$5000,COLUMN($B$2),0)&amp;"")</f>
        <v/>
      </c>
      <c r="Q1198" s="174" t="str">
        <f>IF(ISERROR(VLOOKUP(O1198,进货明细!$A$2:$D$5000,COLUMN($C$2),0)&amp;""),"",VLOOKUP(O1198,进货明细!$A$2:$D$5000,COLUMN($C$2),0)&amp;"")</f>
        <v/>
      </c>
      <c r="R1198" s="167" t="str">
        <f>IF(ISERROR(VLOOKUP(O1198,进货明细!$A$2:$D$5000,COLUMN($D$2),0)&amp;""),"",VLOOKUP(O1198,进货明细!$A$2:$D$5000,COLUMN($D$2),0)&amp;"")</f>
        <v/>
      </c>
      <c r="S1198" s="167" t="str">
        <f>IF(ISERROR(VLOOKUP(O1198,进货明细!$A$2:$G$5000,COLUMN($G$2),0)&amp;""),"",VLOOKUP(O1198,进货明细!$A$2:$G$5000,COLUMN($G$2),0)&amp;"")</f>
        <v/>
      </c>
    </row>
    <row r="1199" customHeight="1" spans="1:19">
      <c r="A1199" s="175"/>
      <c r="B1199" s="153" t="str">
        <f>IF(ISERROR(VLOOKUP(A1199,进货明细!$A$2:$D$5000,COLUMN($B$2),0)&amp;""),"",VLOOKUP(A1199,进货明细!$A$2:$D$5000,COLUMN($B$2),0)&amp;"")</f>
        <v/>
      </c>
      <c r="C1199" s="147" t="str">
        <f>IF(ISERROR(VLOOKUP(A1199,进货明细!$A$2:$D$5000,COLUMN($C$2),0)&amp;""),"",VLOOKUP(A1199,进货明细!$A$2:$D$5000,COLUMN($C$2),0)&amp;"")</f>
        <v/>
      </c>
      <c r="D1199" s="147" t="str">
        <f>IF(ISERROR(VLOOKUP(A1199,进货明细!$A$2:$D$5000,COLUMN($D$2),0)&amp;""),"",VLOOKUP(A1199,进货明细!$A$2:$D$5000,COLUMN($D$2),0)&amp;"")</f>
        <v/>
      </c>
      <c r="E1199" s="148"/>
      <c r="F1199" s="152"/>
      <c r="G1199" s="150" t="str">
        <f>IF(ISERROR(VLOOKUP(A1199,进货明细!$A$2:$G$5000,COLUMN($G$2),0)&amp;""),"",VLOOKUP(A1199,进货明细!$A$2:$G$5000,COLUMN($G$2),0)&amp;"")</f>
        <v/>
      </c>
      <c r="H1199" s="151" t="str">
        <f t="shared" si="39"/>
        <v/>
      </c>
      <c r="I1199" s="168"/>
      <c r="J1199" s="169"/>
      <c r="K1199" s="163"/>
      <c r="L1199" s="164" t="str">
        <f t="shared" si="40"/>
        <v/>
      </c>
      <c r="M1199" s="165" t="e">
        <f>ROUND(VLOOKUP(A1199,当前库存!$A$2:$F$7000,COLUMN($F$3),0)&amp;"",2)</f>
        <v>#DIV/0!</v>
      </c>
      <c r="N1199" s="166"/>
      <c r="O1199" s="167" t="str">
        <f t="array" ref="O1199">INDEX(进货明细!A:A,MATCH(0,COUNTIF(O$2:O1198,进货明细!$A$2:$A$5000),)+1)&amp;""</f>
        <v/>
      </c>
      <c r="P1199" s="167" t="str">
        <f>IF(ISERROR(VLOOKUP(O1199,进货明细!$A$2:$D$5000,COLUMN($B$2),0)&amp;""),"",VLOOKUP(O1199,进货明细!$A$2:$D$5000,COLUMN($B$2),0)&amp;"")</f>
        <v/>
      </c>
      <c r="Q1199" s="174" t="str">
        <f>IF(ISERROR(VLOOKUP(O1199,进货明细!$A$2:$D$5000,COLUMN($C$2),0)&amp;""),"",VLOOKUP(O1199,进货明细!$A$2:$D$5000,COLUMN($C$2),0)&amp;"")</f>
        <v/>
      </c>
      <c r="R1199" s="167" t="str">
        <f>IF(ISERROR(VLOOKUP(O1199,进货明细!$A$2:$D$5000,COLUMN($D$2),0)&amp;""),"",VLOOKUP(O1199,进货明细!$A$2:$D$5000,COLUMN($D$2),0)&amp;"")</f>
        <v/>
      </c>
      <c r="S1199" s="167" t="str">
        <f>IF(ISERROR(VLOOKUP(O1199,进货明细!$A$2:$G$5000,COLUMN($G$2),0)&amp;""),"",VLOOKUP(O1199,进货明细!$A$2:$G$5000,COLUMN($G$2),0)&amp;"")</f>
        <v/>
      </c>
    </row>
    <row r="1200" customHeight="1" spans="1:19">
      <c r="A1200" s="175"/>
      <c r="B1200" s="153" t="str">
        <f>IF(ISERROR(VLOOKUP(A1200,进货明细!$A$2:$D$5000,COLUMN($B$2),0)&amp;""),"",VLOOKUP(A1200,进货明细!$A$2:$D$5000,COLUMN($B$2),0)&amp;"")</f>
        <v/>
      </c>
      <c r="C1200" s="147" t="str">
        <f>IF(ISERROR(VLOOKUP(A1200,进货明细!$A$2:$D$5000,COLUMN($C$2),0)&amp;""),"",VLOOKUP(A1200,进货明细!$A$2:$D$5000,COLUMN($C$2),0)&amp;"")</f>
        <v/>
      </c>
      <c r="D1200" s="147" t="str">
        <f>IF(ISERROR(VLOOKUP(A1200,进货明细!$A$2:$D$5000,COLUMN($D$2),0)&amp;""),"",VLOOKUP(A1200,进货明细!$A$2:$D$5000,COLUMN($D$2),0)&amp;"")</f>
        <v/>
      </c>
      <c r="E1200" s="148"/>
      <c r="F1200" s="152"/>
      <c r="G1200" s="150" t="str">
        <f>IF(ISERROR(VLOOKUP(A1200,进货明细!$A$2:$G$5000,COLUMN($G$2),0)&amp;""),"",VLOOKUP(A1200,进货明细!$A$2:$G$5000,COLUMN($G$2),0)&amp;"")</f>
        <v/>
      </c>
      <c r="H1200" s="151" t="str">
        <f t="shared" si="39"/>
        <v/>
      </c>
      <c r="I1200" s="168"/>
      <c r="J1200" s="169"/>
      <c r="K1200" s="163"/>
      <c r="L1200" s="164" t="str">
        <f t="shared" si="40"/>
        <v/>
      </c>
      <c r="M1200" s="165" t="e">
        <f>ROUND(VLOOKUP(A1200,当前库存!$A$2:$F$7000,COLUMN($F$3),0)&amp;"",2)</f>
        <v>#DIV/0!</v>
      </c>
      <c r="N1200" s="166"/>
      <c r="O1200" s="167" t="str">
        <f t="array" ref="O1200">INDEX(进货明细!A:A,MATCH(0,COUNTIF(O$2:O1199,进货明细!$A$2:$A$5000),)+1)&amp;""</f>
        <v/>
      </c>
      <c r="P1200" s="167" t="str">
        <f>IF(ISERROR(VLOOKUP(O1200,进货明细!$A$2:$D$5000,COLUMN($B$2),0)&amp;""),"",VLOOKUP(O1200,进货明细!$A$2:$D$5000,COLUMN($B$2),0)&amp;"")</f>
        <v/>
      </c>
      <c r="Q1200" s="174" t="str">
        <f>IF(ISERROR(VLOOKUP(O1200,进货明细!$A$2:$D$5000,COLUMN($C$2),0)&amp;""),"",VLOOKUP(O1200,进货明细!$A$2:$D$5000,COLUMN($C$2),0)&amp;"")</f>
        <v/>
      </c>
      <c r="R1200" s="167" t="str">
        <f>IF(ISERROR(VLOOKUP(O1200,进货明细!$A$2:$D$5000,COLUMN($D$2),0)&amp;""),"",VLOOKUP(O1200,进货明细!$A$2:$D$5000,COLUMN($D$2),0)&amp;"")</f>
        <v/>
      </c>
      <c r="S1200" s="167" t="str">
        <f>IF(ISERROR(VLOOKUP(O1200,进货明细!$A$2:$G$5000,COLUMN($G$2),0)&amp;""),"",VLOOKUP(O1200,进货明细!$A$2:$G$5000,COLUMN($G$2),0)&amp;"")</f>
        <v/>
      </c>
    </row>
    <row r="1201" customHeight="1" spans="1:19">
      <c r="A1201" s="175"/>
      <c r="B1201" s="153" t="str">
        <f>IF(ISERROR(VLOOKUP(A1201,进货明细!$A$2:$D$5000,COLUMN($B$2),0)&amp;""),"",VLOOKUP(A1201,进货明细!$A$2:$D$5000,COLUMN($B$2),0)&amp;"")</f>
        <v/>
      </c>
      <c r="C1201" s="147" t="str">
        <f>IF(ISERROR(VLOOKUP(A1201,进货明细!$A$2:$D$5000,COLUMN($C$2),0)&amp;""),"",VLOOKUP(A1201,进货明细!$A$2:$D$5000,COLUMN($C$2),0)&amp;"")</f>
        <v/>
      </c>
      <c r="D1201" s="147" t="str">
        <f>IF(ISERROR(VLOOKUP(A1201,进货明细!$A$2:$D$5000,COLUMN($D$2),0)&amp;""),"",VLOOKUP(A1201,进货明细!$A$2:$D$5000,COLUMN($D$2),0)&amp;"")</f>
        <v/>
      </c>
      <c r="E1201" s="148"/>
      <c r="F1201" s="152"/>
      <c r="G1201" s="150" t="str">
        <f>IF(ISERROR(VLOOKUP(A1201,进货明细!$A$2:$G$5000,COLUMN($G$2),0)&amp;""),"",VLOOKUP(A1201,进货明细!$A$2:$G$5000,COLUMN($G$2),0)&amp;"")</f>
        <v/>
      </c>
      <c r="H1201" s="151" t="str">
        <f t="shared" si="39"/>
        <v/>
      </c>
      <c r="I1201" s="168"/>
      <c r="J1201" s="169"/>
      <c r="K1201" s="163"/>
      <c r="L1201" s="164" t="str">
        <f t="shared" si="40"/>
        <v/>
      </c>
      <c r="M1201" s="165" t="e">
        <f>ROUND(VLOOKUP(A1201,当前库存!$A$2:$F$7000,COLUMN($F$3),0)&amp;"",2)</f>
        <v>#DIV/0!</v>
      </c>
      <c r="N1201" s="166"/>
      <c r="O1201" s="167" t="str">
        <f t="array" ref="O1201">INDEX(进货明细!A:A,MATCH(0,COUNTIF(O$2:O1200,进货明细!$A$2:$A$5000),)+1)&amp;""</f>
        <v/>
      </c>
      <c r="P1201" s="167" t="str">
        <f>IF(ISERROR(VLOOKUP(O1201,进货明细!$A$2:$D$5000,COLUMN($B$2),0)&amp;""),"",VLOOKUP(O1201,进货明细!$A$2:$D$5000,COLUMN($B$2),0)&amp;"")</f>
        <v/>
      </c>
      <c r="Q1201" s="174" t="str">
        <f>IF(ISERROR(VLOOKUP(O1201,进货明细!$A$2:$D$5000,COLUMN($C$2),0)&amp;""),"",VLOOKUP(O1201,进货明细!$A$2:$D$5000,COLUMN($C$2),0)&amp;"")</f>
        <v/>
      </c>
      <c r="R1201" s="167" t="str">
        <f>IF(ISERROR(VLOOKUP(O1201,进货明细!$A$2:$D$5000,COLUMN($D$2),0)&amp;""),"",VLOOKUP(O1201,进货明细!$A$2:$D$5000,COLUMN($D$2),0)&amp;"")</f>
        <v/>
      </c>
      <c r="S1201" s="167" t="str">
        <f>IF(ISERROR(VLOOKUP(O1201,进货明细!$A$2:$G$5000,COLUMN($G$2),0)&amp;""),"",VLOOKUP(O1201,进货明细!$A$2:$G$5000,COLUMN($G$2),0)&amp;"")</f>
        <v/>
      </c>
    </row>
    <row r="1202" customHeight="1" spans="1:19">
      <c r="A1202" s="175"/>
      <c r="B1202" s="153" t="str">
        <f>IF(ISERROR(VLOOKUP(A1202,进货明细!$A$2:$D$5000,COLUMN($B$2),0)&amp;""),"",VLOOKUP(A1202,进货明细!$A$2:$D$5000,COLUMN($B$2),0)&amp;"")</f>
        <v/>
      </c>
      <c r="C1202" s="147" t="str">
        <f>IF(ISERROR(VLOOKUP(A1202,进货明细!$A$2:$D$5000,COLUMN($C$2),0)&amp;""),"",VLOOKUP(A1202,进货明细!$A$2:$D$5000,COLUMN($C$2),0)&amp;"")</f>
        <v/>
      </c>
      <c r="D1202" s="147" t="str">
        <f>IF(ISERROR(VLOOKUP(A1202,进货明细!$A$2:$D$5000,COLUMN($D$2),0)&amp;""),"",VLOOKUP(A1202,进货明细!$A$2:$D$5000,COLUMN($D$2),0)&amp;"")</f>
        <v/>
      </c>
      <c r="E1202" s="148"/>
      <c r="F1202" s="152"/>
      <c r="G1202" s="150" t="str">
        <f>IF(ISERROR(VLOOKUP(A1202,进货明细!$A$2:$G$5000,COLUMN($G$2),0)&amp;""),"",VLOOKUP(A1202,进货明细!$A$2:$G$5000,COLUMN($G$2),0)&amp;"")</f>
        <v/>
      </c>
      <c r="H1202" s="151" t="str">
        <f t="shared" si="39"/>
        <v/>
      </c>
      <c r="I1202" s="168"/>
      <c r="J1202" s="169"/>
      <c r="K1202" s="163"/>
      <c r="L1202" s="164" t="str">
        <f t="shared" si="40"/>
        <v/>
      </c>
      <c r="M1202" s="165" t="e">
        <f>ROUND(VLOOKUP(A1202,当前库存!$A$2:$F$7000,COLUMN($F$3),0)&amp;"",2)</f>
        <v>#DIV/0!</v>
      </c>
      <c r="N1202" s="166"/>
      <c r="O1202" s="167" t="str">
        <f t="array" ref="O1202">INDEX(进货明细!A:A,MATCH(0,COUNTIF(O$2:O1201,进货明细!$A$2:$A$5000),)+1)&amp;""</f>
        <v/>
      </c>
      <c r="P1202" s="167" t="str">
        <f>IF(ISERROR(VLOOKUP(O1202,进货明细!$A$2:$D$5000,COLUMN($B$2),0)&amp;""),"",VLOOKUP(O1202,进货明细!$A$2:$D$5000,COLUMN($B$2),0)&amp;"")</f>
        <v/>
      </c>
      <c r="Q1202" s="174" t="str">
        <f>IF(ISERROR(VLOOKUP(O1202,进货明细!$A$2:$D$5000,COLUMN($C$2),0)&amp;""),"",VLOOKUP(O1202,进货明细!$A$2:$D$5000,COLUMN($C$2),0)&amp;"")</f>
        <v/>
      </c>
      <c r="R1202" s="167" t="str">
        <f>IF(ISERROR(VLOOKUP(O1202,进货明细!$A$2:$D$5000,COLUMN($D$2),0)&amp;""),"",VLOOKUP(O1202,进货明细!$A$2:$D$5000,COLUMN($D$2),0)&amp;"")</f>
        <v/>
      </c>
      <c r="S1202" s="167" t="str">
        <f>IF(ISERROR(VLOOKUP(O1202,进货明细!$A$2:$G$5000,COLUMN($G$2),0)&amp;""),"",VLOOKUP(O1202,进货明细!$A$2:$G$5000,COLUMN($G$2),0)&amp;"")</f>
        <v/>
      </c>
    </row>
    <row r="1203" customHeight="1" spans="1:19">
      <c r="A1203" s="175"/>
      <c r="B1203" s="153" t="str">
        <f>IF(ISERROR(VLOOKUP(A1203,进货明细!$A$2:$D$5000,COLUMN($B$2),0)&amp;""),"",VLOOKUP(A1203,进货明细!$A$2:$D$5000,COLUMN($B$2),0)&amp;"")</f>
        <v/>
      </c>
      <c r="C1203" s="147" t="str">
        <f>IF(ISERROR(VLOOKUP(A1203,进货明细!$A$2:$D$5000,COLUMN($C$2),0)&amp;""),"",VLOOKUP(A1203,进货明细!$A$2:$D$5000,COLUMN($C$2),0)&amp;"")</f>
        <v/>
      </c>
      <c r="D1203" s="147" t="str">
        <f>IF(ISERROR(VLOOKUP(A1203,进货明细!$A$2:$D$5000,COLUMN($D$2),0)&amp;""),"",VLOOKUP(A1203,进货明细!$A$2:$D$5000,COLUMN($D$2),0)&amp;"")</f>
        <v/>
      </c>
      <c r="E1203" s="148"/>
      <c r="F1203" s="152"/>
      <c r="G1203" s="150" t="str">
        <f>IF(ISERROR(VLOOKUP(A1203,进货明细!$A$2:$G$5000,COLUMN($G$2),0)&amp;""),"",VLOOKUP(A1203,进货明细!$A$2:$G$5000,COLUMN($G$2),0)&amp;"")</f>
        <v/>
      </c>
      <c r="H1203" s="151" t="str">
        <f t="shared" si="39"/>
        <v/>
      </c>
      <c r="I1203" s="168"/>
      <c r="J1203" s="169"/>
      <c r="K1203" s="163"/>
      <c r="L1203" s="164" t="str">
        <f t="shared" si="40"/>
        <v/>
      </c>
      <c r="M1203" s="165" t="e">
        <f>ROUND(VLOOKUP(A1203,当前库存!$A$2:$F$7000,COLUMN($F$3),0)&amp;"",2)</f>
        <v>#DIV/0!</v>
      </c>
      <c r="N1203" s="166"/>
      <c r="O1203" s="167" t="str">
        <f t="array" ref="O1203">INDEX(进货明细!A:A,MATCH(0,COUNTIF(O$2:O1202,进货明细!$A$2:$A$5000),)+1)&amp;""</f>
        <v/>
      </c>
      <c r="P1203" s="167" t="str">
        <f>IF(ISERROR(VLOOKUP(O1203,进货明细!$A$2:$D$5000,COLUMN($B$2),0)&amp;""),"",VLOOKUP(O1203,进货明细!$A$2:$D$5000,COLUMN($B$2),0)&amp;"")</f>
        <v/>
      </c>
      <c r="Q1203" s="174" t="str">
        <f>IF(ISERROR(VLOOKUP(O1203,进货明细!$A$2:$D$5000,COLUMN($C$2),0)&amp;""),"",VLOOKUP(O1203,进货明细!$A$2:$D$5000,COLUMN($C$2),0)&amp;"")</f>
        <v/>
      </c>
      <c r="R1203" s="167" t="str">
        <f>IF(ISERROR(VLOOKUP(O1203,进货明细!$A$2:$D$5000,COLUMN($D$2),0)&amp;""),"",VLOOKUP(O1203,进货明细!$A$2:$D$5000,COLUMN($D$2),0)&amp;"")</f>
        <v/>
      </c>
      <c r="S1203" s="167" t="str">
        <f>IF(ISERROR(VLOOKUP(O1203,进货明细!$A$2:$G$5000,COLUMN($G$2),0)&amp;""),"",VLOOKUP(O1203,进货明细!$A$2:$G$5000,COLUMN($G$2),0)&amp;"")</f>
        <v/>
      </c>
    </row>
    <row r="1204" customHeight="1" spans="1:19">
      <c r="A1204" s="175"/>
      <c r="B1204" s="153" t="str">
        <f>IF(ISERROR(VLOOKUP(A1204,进货明细!$A$2:$D$5000,COLUMN($B$2),0)&amp;""),"",VLOOKUP(A1204,进货明细!$A$2:$D$5000,COLUMN($B$2),0)&amp;"")</f>
        <v/>
      </c>
      <c r="C1204" s="147" t="str">
        <f>IF(ISERROR(VLOOKUP(A1204,进货明细!$A$2:$D$5000,COLUMN($C$2),0)&amp;""),"",VLOOKUP(A1204,进货明细!$A$2:$D$5000,COLUMN($C$2),0)&amp;"")</f>
        <v/>
      </c>
      <c r="D1204" s="147" t="str">
        <f>IF(ISERROR(VLOOKUP(A1204,进货明细!$A$2:$D$5000,COLUMN($D$2),0)&amp;""),"",VLOOKUP(A1204,进货明细!$A$2:$D$5000,COLUMN($D$2),0)&amp;"")</f>
        <v/>
      </c>
      <c r="E1204" s="148"/>
      <c r="F1204" s="152"/>
      <c r="G1204" s="150" t="str">
        <f>IF(ISERROR(VLOOKUP(A1204,进货明细!$A$2:$G$5000,COLUMN($G$2),0)&amp;""),"",VLOOKUP(A1204,进货明细!$A$2:$G$5000,COLUMN($G$2),0)&amp;"")</f>
        <v/>
      </c>
      <c r="H1204" s="151" t="str">
        <f t="shared" si="39"/>
        <v/>
      </c>
      <c r="I1204" s="168"/>
      <c r="J1204" s="169"/>
      <c r="K1204" s="163"/>
      <c r="L1204" s="164" t="str">
        <f t="shared" si="40"/>
        <v/>
      </c>
      <c r="M1204" s="165" t="e">
        <f>ROUND(VLOOKUP(A1204,当前库存!$A$2:$F$7000,COLUMN($F$3),0)&amp;"",2)</f>
        <v>#DIV/0!</v>
      </c>
      <c r="N1204" s="166"/>
      <c r="O1204" s="167" t="str">
        <f t="array" ref="O1204">INDEX(进货明细!A:A,MATCH(0,COUNTIF(O$2:O1203,进货明细!$A$2:$A$5000),)+1)&amp;""</f>
        <v/>
      </c>
      <c r="P1204" s="167" t="str">
        <f>IF(ISERROR(VLOOKUP(O1204,进货明细!$A$2:$D$5000,COLUMN($B$2),0)&amp;""),"",VLOOKUP(O1204,进货明细!$A$2:$D$5000,COLUMN($B$2),0)&amp;"")</f>
        <v/>
      </c>
      <c r="Q1204" s="174" t="str">
        <f>IF(ISERROR(VLOOKUP(O1204,进货明细!$A$2:$D$5000,COLUMN($C$2),0)&amp;""),"",VLOOKUP(O1204,进货明细!$A$2:$D$5000,COLUMN($C$2),0)&amp;"")</f>
        <v/>
      </c>
      <c r="R1204" s="167" t="str">
        <f>IF(ISERROR(VLOOKUP(O1204,进货明细!$A$2:$D$5000,COLUMN($D$2),0)&amp;""),"",VLOOKUP(O1204,进货明细!$A$2:$D$5000,COLUMN($D$2),0)&amp;"")</f>
        <v/>
      </c>
      <c r="S1204" s="167" t="str">
        <f>IF(ISERROR(VLOOKUP(O1204,进货明细!$A$2:$G$5000,COLUMN($G$2),0)&amp;""),"",VLOOKUP(O1204,进货明细!$A$2:$G$5000,COLUMN($G$2),0)&amp;"")</f>
        <v/>
      </c>
    </row>
    <row r="1205" customHeight="1" spans="1:19">
      <c r="A1205" s="175"/>
      <c r="B1205" s="153" t="str">
        <f>IF(ISERROR(VLOOKUP(A1205,进货明细!$A$2:$D$5000,COLUMN($B$2),0)&amp;""),"",VLOOKUP(A1205,进货明细!$A$2:$D$5000,COLUMN($B$2),0)&amp;"")</f>
        <v/>
      </c>
      <c r="C1205" s="147" t="str">
        <f>IF(ISERROR(VLOOKUP(A1205,进货明细!$A$2:$D$5000,COLUMN($C$2),0)&amp;""),"",VLOOKUP(A1205,进货明细!$A$2:$D$5000,COLUMN($C$2),0)&amp;"")</f>
        <v/>
      </c>
      <c r="D1205" s="147" t="str">
        <f>IF(ISERROR(VLOOKUP(A1205,进货明细!$A$2:$D$5000,COLUMN($D$2),0)&amp;""),"",VLOOKUP(A1205,进货明细!$A$2:$D$5000,COLUMN($D$2),0)&amp;"")</f>
        <v/>
      </c>
      <c r="E1205" s="148"/>
      <c r="F1205" s="152"/>
      <c r="G1205" s="150" t="str">
        <f>IF(ISERROR(VLOOKUP(A1205,进货明细!$A$2:$G$5000,COLUMN($G$2),0)&amp;""),"",VLOOKUP(A1205,进货明细!$A$2:$G$5000,COLUMN($G$2),0)&amp;"")</f>
        <v/>
      </c>
      <c r="H1205" s="151" t="str">
        <f t="shared" si="39"/>
        <v/>
      </c>
      <c r="I1205" s="168"/>
      <c r="J1205" s="169"/>
      <c r="K1205" s="163"/>
      <c r="L1205" s="164" t="str">
        <f t="shared" si="40"/>
        <v/>
      </c>
      <c r="M1205" s="165" t="e">
        <f>ROUND(VLOOKUP(A1205,当前库存!$A$2:$F$7000,COLUMN($F$3),0)&amp;"",2)</f>
        <v>#DIV/0!</v>
      </c>
      <c r="N1205" s="166"/>
      <c r="O1205" s="167" t="str">
        <f t="array" ref="O1205">INDEX(进货明细!A:A,MATCH(0,COUNTIF(O$2:O1204,进货明细!$A$2:$A$5000),)+1)&amp;""</f>
        <v/>
      </c>
      <c r="P1205" s="167" t="str">
        <f>IF(ISERROR(VLOOKUP(O1205,进货明细!$A$2:$D$5000,COLUMN($B$2),0)&amp;""),"",VLOOKUP(O1205,进货明细!$A$2:$D$5000,COLUMN($B$2),0)&amp;"")</f>
        <v/>
      </c>
      <c r="Q1205" s="174" t="str">
        <f>IF(ISERROR(VLOOKUP(O1205,进货明细!$A$2:$D$5000,COLUMN($C$2),0)&amp;""),"",VLOOKUP(O1205,进货明细!$A$2:$D$5000,COLUMN($C$2),0)&amp;"")</f>
        <v/>
      </c>
      <c r="R1205" s="167" t="str">
        <f>IF(ISERROR(VLOOKUP(O1205,进货明细!$A$2:$D$5000,COLUMN($D$2),0)&amp;""),"",VLOOKUP(O1205,进货明细!$A$2:$D$5000,COLUMN($D$2),0)&amp;"")</f>
        <v/>
      </c>
      <c r="S1205" s="167" t="str">
        <f>IF(ISERROR(VLOOKUP(O1205,进货明细!$A$2:$G$5000,COLUMN($G$2),0)&amp;""),"",VLOOKUP(O1205,进货明细!$A$2:$G$5000,COLUMN($G$2),0)&amp;"")</f>
        <v/>
      </c>
    </row>
    <row r="1206" customHeight="1" spans="1:19">
      <c r="A1206" s="175"/>
      <c r="B1206" s="153" t="str">
        <f>IF(ISERROR(VLOOKUP(A1206,进货明细!$A$2:$D$5000,COLUMN($B$2),0)&amp;""),"",VLOOKUP(A1206,进货明细!$A$2:$D$5000,COLUMN($B$2),0)&amp;"")</f>
        <v/>
      </c>
      <c r="C1206" s="147" t="str">
        <f>IF(ISERROR(VLOOKUP(A1206,进货明细!$A$2:$D$5000,COLUMN($C$2),0)&amp;""),"",VLOOKUP(A1206,进货明细!$A$2:$D$5000,COLUMN($C$2),0)&amp;"")</f>
        <v/>
      </c>
      <c r="D1206" s="147" t="str">
        <f>IF(ISERROR(VLOOKUP(A1206,进货明细!$A$2:$D$5000,COLUMN($D$2),0)&amp;""),"",VLOOKUP(A1206,进货明细!$A$2:$D$5000,COLUMN($D$2),0)&amp;"")</f>
        <v/>
      </c>
      <c r="E1206" s="148"/>
      <c r="F1206" s="152"/>
      <c r="G1206" s="150" t="str">
        <f>IF(ISERROR(VLOOKUP(A1206,进货明细!$A$2:$G$5000,COLUMN($G$2),0)&amp;""),"",VLOOKUP(A1206,进货明细!$A$2:$G$5000,COLUMN($G$2),0)&amp;"")</f>
        <v/>
      </c>
      <c r="H1206" s="151" t="str">
        <f t="shared" si="39"/>
        <v/>
      </c>
      <c r="I1206" s="168"/>
      <c r="J1206" s="169"/>
      <c r="K1206" s="163"/>
      <c r="L1206" s="164" t="str">
        <f t="shared" si="40"/>
        <v/>
      </c>
      <c r="M1206" s="165" t="e">
        <f>ROUND(VLOOKUP(A1206,当前库存!$A$2:$F$7000,COLUMN($F$3),0)&amp;"",2)</f>
        <v>#DIV/0!</v>
      </c>
      <c r="N1206" s="166"/>
      <c r="O1206" s="167" t="str">
        <f t="array" ref="O1206">INDEX(进货明细!A:A,MATCH(0,COUNTIF(O$2:O1205,进货明细!$A$2:$A$5000),)+1)&amp;""</f>
        <v/>
      </c>
      <c r="P1206" s="167" t="str">
        <f>IF(ISERROR(VLOOKUP(O1206,进货明细!$A$2:$D$5000,COLUMN($B$2),0)&amp;""),"",VLOOKUP(O1206,进货明细!$A$2:$D$5000,COLUMN($B$2),0)&amp;"")</f>
        <v/>
      </c>
      <c r="Q1206" s="174" t="str">
        <f>IF(ISERROR(VLOOKUP(O1206,进货明细!$A$2:$D$5000,COLUMN($C$2),0)&amp;""),"",VLOOKUP(O1206,进货明细!$A$2:$D$5000,COLUMN($C$2),0)&amp;"")</f>
        <v/>
      </c>
      <c r="R1206" s="167" t="str">
        <f>IF(ISERROR(VLOOKUP(O1206,进货明细!$A$2:$D$5000,COLUMN($D$2),0)&amp;""),"",VLOOKUP(O1206,进货明细!$A$2:$D$5000,COLUMN($D$2),0)&amp;"")</f>
        <v/>
      </c>
      <c r="S1206" s="167" t="str">
        <f>IF(ISERROR(VLOOKUP(O1206,进货明细!$A$2:$G$5000,COLUMN($G$2),0)&amp;""),"",VLOOKUP(O1206,进货明细!$A$2:$G$5000,COLUMN($G$2),0)&amp;"")</f>
        <v/>
      </c>
    </row>
    <row r="1207" customHeight="1" spans="1:19">
      <c r="A1207" s="175"/>
      <c r="B1207" s="153" t="str">
        <f>IF(ISERROR(VLOOKUP(A1207,进货明细!$A$2:$D$5000,COLUMN($B$2),0)&amp;""),"",VLOOKUP(A1207,进货明细!$A$2:$D$5000,COLUMN($B$2),0)&amp;"")</f>
        <v/>
      </c>
      <c r="C1207" s="147" t="str">
        <f>IF(ISERROR(VLOOKUP(A1207,进货明细!$A$2:$D$5000,COLUMN($C$2),0)&amp;""),"",VLOOKUP(A1207,进货明细!$A$2:$D$5000,COLUMN($C$2),0)&amp;"")</f>
        <v/>
      </c>
      <c r="D1207" s="147" t="str">
        <f>IF(ISERROR(VLOOKUP(A1207,进货明细!$A$2:$D$5000,COLUMN($D$2),0)&amp;""),"",VLOOKUP(A1207,进货明细!$A$2:$D$5000,COLUMN($D$2),0)&amp;"")</f>
        <v/>
      </c>
      <c r="E1207" s="148"/>
      <c r="F1207" s="152"/>
      <c r="G1207" s="150" t="str">
        <f>IF(ISERROR(VLOOKUP(A1207,进货明细!$A$2:$G$5000,COLUMN($G$2),0)&amp;""),"",VLOOKUP(A1207,进货明细!$A$2:$G$5000,COLUMN($G$2),0)&amp;"")</f>
        <v/>
      </c>
      <c r="H1207" s="151" t="str">
        <f t="shared" si="39"/>
        <v/>
      </c>
      <c r="I1207" s="168"/>
      <c r="J1207" s="169"/>
      <c r="K1207" s="163"/>
      <c r="L1207" s="164" t="str">
        <f t="shared" si="40"/>
        <v/>
      </c>
      <c r="M1207" s="165" t="e">
        <f>ROUND(VLOOKUP(A1207,当前库存!$A$2:$F$7000,COLUMN($F$3),0)&amp;"",2)</f>
        <v>#DIV/0!</v>
      </c>
      <c r="N1207" s="166"/>
      <c r="O1207" s="167" t="str">
        <f t="array" ref="O1207">INDEX(进货明细!A:A,MATCH(0,COUNTIF(O$2:O1206,进货明细!$A$2:$A$5000),)+1)&amp;""</f>
        <v/>
      </c>
      <c r="P1207" s="167" t="str">
        <f>IF(ISERROR(VLOOKUP(O1207,进货明细!$A$2:$D$5000,COLUMN($B$2),0)&amp;""),"",VLOOKUP(O1207,进货明细!$A$2:$D$5000,COLUMN($B$2),0)&amp;"")</f>
        <v/>
      </c>
      <c r="Q1207" s="174" t="str">
        <f>IF(ISERROR(VLOOKUP(O1207,进货明细!$A$2:$D$5000,COLUMN($C$2),0)&amp;""),"",VLOOKUP(O1207,进货明细!$A$2:$D$5000,COLUMN($C$2),0)&amp;"")</f>
        <v/>
      </c>
      <c r="R1207" s="167" t="str">
        <f>IF(ISERROR(VLOOKUP(O1207,进货明细!$A$2:$D$5000,COLUMN($D$2),0)&amp;""),"",VLOOKUP(O1207,进货明细!$A$2:$D$5000,COLUMN($D$2),0)&amp;"")</f>
        <v/>
      </c>
      <c r="S1207" s="167" t="str">
        <f>IF(ISERROR(VLOOKUP(O1207,进货明细!$A$2:$G$5000,COLUMN($G$2),0)&amp;""),"",VLOOKUP(O1207,进货明细!$A$2:$G$5000,COLUMN($G$2),0)&amp;"")</f>
        <v/>
      </c>
    </row>
    <row r="1208" customHeight="1" spans="1:19">
      <c r="A1208" s="175"/>
      <c r="B1208" s="153" t="str">
        <f>IF(ISERROR(VLOOKUP(A1208,进货明细!$A$2:$D$5000,COLUMN($B$2),0)&amp;""),"",VLOOKUP(A1208,进货明细!$A$2:$D$5000,COLUMN($B$2),0)&amp;"")</f>
        <v/>
      </c>
      <c r="C1208" s="147" t="str">
        <f>IF(ISERROR(VLOOKUP(A1208,进货明细!$A$2:$D$5000,COLUMN($C$2),0)&amp;""),"",VLOOKUP(A1208,进货明细!$A$2:$D$5000,COLUMN($C$2),0)&amp;"")</f>
        <v/>
      </c>
      <c r="D1208" s="147" t="str">
        <f>IF(ISERROR(VLOOKUP(A1208,进货明细!$A$2:$D$5000,COLUMN($D$2),0)&amp;""),"",VLOOKUP(A1208,进货明细!$A$2:$D$5000,COLUMN($D$2),0)&amp;"")</f>
        <v/>
      </c>
      <c r="E1208" s="148"/>
      <c r="F1208" s="152"/>
      <c r="G1208" s="150" t="str">
        <f>IF(ISERROR(VLOOKUP(A1208,进货明细!$A$2:$G$5000,COLUMN($G$2),0)&amp;""),"",VLOOKUP(A1208,进货明细!$A$2:$G$5000,COLUMN($G$2),0)&amp;"")</f>
        <v/>
      </c>
      <c r="H1208" s="151" t="str">
        <f t="shared" si="39"/>
        <v/>
      </c>
      <c r="I1208" s="168"/>
      <c r="J1208" s="169"/>
      <c r="K1208" s="163"/>
      <c r="L1208" s="164" t="str">
        <f t="shared" si="40"/>
        <v/>
      </c>
      <c r="M1208" s="165" t="e">
        <f>ROUND(VLOOKUP(A1208,当前库存!$A$2:$F$7000,COLUMN($F$3),0)&amp;"",2)</f>
        <v>#DIV/0!</v>
      </c>
      <c r="N1208" s="166"/>
      <c r="O1208" s="167" t="str">
        <f t="array" ref="O1208">INDEX(进货明细!A:A,MATCH(0,COUNTIF(O$2:O1207,进货明细!$A$2:$A$5000),)+1)&amp;""</f>
        <v/>
      </c>
      <c r="P1208" s="167" t="str">
        <f>IF(ISERROR(VLOOKUP(O1208,进货明细!$A$2:$D$5000,COLUMN($B$2),0)&amp;""),"",VLOOKUP(O1208,进货明细!$A$2:$D$5000,COLUMN($B$2),0)&amp;"")</f>
        <v/>
      </c>
      <c r="Q1208" s="174" t="str">
        <f>IF(ISERROR(VLOOKUP(O1208,进货明细!$A$2:$D$5000,COLUMN($C$2),0)&amp;""),"",VLOOKUP(O1208,进货明细!$A$2:$D$5000,COLUMN($C$2),0)&amp;"")</f>
        <v/>
      </c>
      <c r="R1208" s="167" t="str">
        <f>IF(ISERROR(VLOOKUP(O1208,进货明细!$A$2:$D$5000,COLUMN($D$2),0)&amp;""),"",VLOOKUP(O1208,进货明细!$A$2:$D$5000,COLUMN($D$2),0)&amp;"")</f>
        <v/>
      </c>
      <c r="S1208" s="167" t="str">
        <f>IF(ISERROR(VLOOKUP(O1208,进货明细!$A$2:$G$5000,COLUMN($G$2),0)&amp;""),"",VLOOKUP(O1208,进货明细!$A$2:$G$5000,COLUMN($G$2),0)&amp;"")</f>
        <v/>
      </c>
    </row>
    <row r="1209" customHeight="1" spans="1:19">
      <c r="A1209" s="175"/>
      <c r="B1209" s="153" t="str">
        <f>IF(ISERROR(VLOOKUP(A1209,进货明细!$A$2:$D$5000,COLUMN($B$2),0)&amp;""),"",VLOOKUP(A1209,进货明细!$A$2:$D$5000,COLUMN($B$2),0)&amp;"")</f>
        <v/>
      </c>
      <c r="C1209" s="147" t="str">
        <f>IF(ISERROR(VLOOKUP(A1209,进货明细!$A$2:$D$5000,COLUMN($C$2),0)&amp;""),"",VLOOKUP(A1209,进货明细!$A$2:$D$5000,COLUMN($C$2),0)&amp;"")</f>
        <v/>
      </c>
      <c r="D1209" s="147" t="str">
        <f>IF(ISERROR(VLOOKUP(A1209,进货明细!$A$2:$D$5000,COLUMN($D$2),0)&amp;""),"",VLOOKUP(A1209,进货明细!$A$2:$D$5000,COLUMN($D$2),0)&amp;"")</f>
        <v/>
      </c>
      <c r="E1209" s="148"/>
      <c r="F1209" s="152"/>
      <c r="G1209" s="150" t="str">
        <f>IF(ISERROR(VLOOKUP(A1209,进货明细!$A$2:$G$5000,COLUMN($G$2),0)&amp;""),"",VLOOKUP(A1209,进货明细!$A$2:$G$5000,COLUMN($G$2),0)&amp;"")</f>
        <v/>
      </c>
      <c r="H1209" s="151" t="str">
        <f t="shared" si="39"/>
        <v/>
      </c>
      <c r="I1209" s="168"/>
      <c r="J1209" s="169"/>
      <c r="K1209" s="163"/>
      <c r="L1209" s="164" t="str">
        <f t="shared" si="40"/>
        <v/>
      </c>
      <c r="M1209" s="165" t="e">
        <f>ROUND(VLOOKUP(A1209,当前库存!$A$2:$F$7000,COLUMN($F$3),0)&amp;"",2)</f>
        <v>#DIV/0!</v>
      </c>
      <c r="N1209" s="166"/>
      <c r="O1209" s="167" t="str">
        <f t="array" ref="O1209">INDEX(进货明细!A:A,MATCH(0,COUNTIF(O$2:O1208,进货明细!$A$2:$A$5000),)+1)&amp;""</f>
        <v/>
      </c>
      <c r="P1209" s="167" t="str">
        <f>IF(ISERROR(VLOOKUP(O1209,进货明细!$A$2:$D$5000,COLUMN($B$2),0)&amp;""),"",VLOOKUP(O1209,进货明细!$A$2:$D$5000,COLUMN($B$2),0)&amp;"")</f>
        <v/>
      </c>
      <c r="Q1209" s="174" t="str">
        <f>IF(ISERROR(VLOOKUP(O1209,进货明细!$A$2:$D$5000,COLUMN($C$2),0)&amp;""),"",VLOOKUP(O1209,进货明细!$A$2:$D$5000,COLUMN($C$2),0)&amp;"")</f>
        <v/>
      </c>
      <c r="R1209" s="167" t="str">
        <f>IF(ISERROR(VLOOKUP(O1209,进货明细!$A$2:$D$5000,COLUMN($D$2),0)&amp;""),"",VLOOKUP(O1209,进货明细!$A$2:$D$5000,COLUMN($D$2),0)&amp;"")</f>
        <v/>
      </c>
      <c r="S1209" s="167" t="str">
        <f>IF(ISERROR(VLOOKUP(O1209,进货明细!$A$2:$G$5000,COLUMN($G$2),0)&amp;""),"",VLOOKUP(O1209,进货明细!$A$2:$G$5000,COLUMN($G$2),0)&amp;"")</f>
        <v/>
      </c>
    </row>
    <row r="1210" customHeight="1" spans="1:19">
      <c r="A1210" s="175"/>
      <c r="B1210" s="153" t="str">
        <f>IF(ISERROR(VLOOKUP(A1210,进货明细!$A$2:$D$5000,COLUMN($B$2),0)&amp;""),"",VLOOKUP(A1210,进货明细!$A$2:$D$5000,COLUMN($B$2),0)&amp;"")</f>
        <v/>
      </c>
      <c r="C1210" s="147" t="str">
        <f>IF(ISERROR(VLOOKUP(A1210,进货明细!$A$2:$D$5000,COLUMN($C$2),0)&amp;""),"",VLOOKUP(A1210,进货明细!$A$2:$D$5000,COLUMN($C$2),0)&amp;"")</f>
        <v/>
      </c>
      <c r="D1210" s="147" t="str">
        <f>IF(ISERROR(VLOOKUP(A1210,进货明细!$A$2:$D$5000,COLUMN($D$2),0)&amp;""),"",VLOOKUP(A1210,进货明细!$A$2:$D$5000,COLUMN($D$2),0)&amp;"")</f>
        <v/>
      </c>
      <c r="E1210" s="148"/>
      <c r="F1210" s="152"/>
      <c r="G1210" s="150" t="str">
        <f>IF(ISERROR(VLOOKUP(A1210,进货明细!$A$2:$G$5000,COLUMN($G$2),0)&amp;""),"",VLOOKUP(A1210,进货明细!$A$2:$G$5000,COLUMN($G$2),0)&amp;"")</f>
        <v/>
      </c>
      <c r="H1210" s="151" t="str">
        <f t="shared" si="39"/>
        <v/>
      </c>
      <c r="I1210" s="168"/>
      <c r="J1210" s="169"/>
      <c r="K1210" s="163"/>
      <c r="L1210" s="164" t="str">
        <f t="shared" si="40"/>
        <v/>
      </c>
      <c r="M1210" s="165" t="e">
        <f>ROUND(VLOOKUP(A1210,当前库存!$A$2:$F$7000,COLUMN($F$3),0)&amp;"",2)</f>
        <v>#DIV/0!</v>
      </c>
      <c r="N1210" s="166"/>
      <c r="O1210" s="167" t="str">
        <f t="array" ref="O1210">INDEX(进货明细!A:A,MATCH(0,COUNTIF(O$2:O1209,进货明细!$A$2:$A$5000),)+1)&amp;""</f>
        <v/>
      </c>
      <c r="P1210" s="167" t="str">
        <f>IF(ISERROR(VLOOKUP(O1210,进货明细!$A$2:$D$5000,COLUMN($B$2),0)&amp;""),"",VLOOKUP(O1210,进货明细!$A$2:$D$5000,COLUMN($B$2),0)&amp;"")</f>
        <v/>
      </c>
      <c r="Q1210" s="174" t="str">
        <f>IF(ISERROR(VLOOKUP(O1210,进货明细!$A$2:$D$5000,COLUMN($C$2),0)&amp;""),"",VLOOKUP(O1210,进货明细!$A$2:$D$5000,COLUMN($C$2),0)&amp;"")</f>
        <v/>
      </c>
      <c r="R1210" s="167" t="str">
        <f>IF(ISERROR(VLOOKUP(O1210,进货明细!$A$2:$D$5000,COLUMN($D$2),0)&amp;""),"",VLOOKUP(O1210,进货明细!$A$2:$D$5000,COLUMN($D$2),0)&amp;"")</f>
        <v/>
      </c>
      <c r="S1210" s="167" t="str">
        <f>IF(ISERROR(VLOOKUP(O1210,进货明细!$A$2:$G$5000,COLUMN($G$2),0)&amp;""),"",VLOOKUP(O1210,进货明细!$A$2:$G$5000,COLUMN($G$2),0)&amp;"")</f>
        <v/>
      </c>
    </row>
    <row r="1211" customHeight="1" spans="1:19">
      <c r="A1211" s="175"/>
      <c r="B1211" s="153" t="str">
        <f>IF(ISERROR(VLOOKUP(A1211,进货明细!$A$2:$D$5000,COLUMN($B$2),0)&amp;""),"",VLOOKUP(A1211,进货明细!$A$2:$D$5000,COLUMN($B$2),0)&amp;"")</f>
        <v/>
      </c>
      <c r="C1211" s="147" t="str">
        <f>IF(ISERROR(VLOOKUP(A1211,进货明细!$A$2:$D$5000,COLUMN($C$2),0)&amp;""),"",VLOOKUP(A1211,进货明细!$A$2:$D$5000,COLUMN($C$2),0)&amp;"")</f>
        <v/>
      </c>
      <c r="D1211" s="147" t="str">
        <f>IF(ISERROR(VLOOKUP(A1211,进货明细!$A$2:$D$5000,COLUMN($D$2),0)&amp;""),"",VLOOKUP(A1211,进货明细!$A$2:$D$5000,COLUMN($D$2),0)&amp;"")</f>
        <v/>
      </c>
      <c r="E1211" s="148"/>
      <c r="F1211" s="152"/>
      <c r="G1211" s="150" t="str">
        <f>IF(ISERROR(VLOOKUP(A1211,进货明细!$A$2:$G$5000,COLUMN($G$2),0)&amp;""),"",VLOOKUP(A1211,进货明细!$A$2:$G$5000,COLUMN($G$2),0)&amp;"")</f>
        <v/>
      </c>
      <c r="H1211" s="151" t="str">
        <f t="shared" si="39"/>
        <v/>
      </c>
      <c r="I1211" s="168"/>
      <c r="J1211" s="169"/>
      <c r="K1211" s="163"/>
      <c r="L1211" s="164" t="str">
        <f t="shared" si="40"/>
        <v/>
      </c>
      <c r="M1211" s="165" t="e">
        <f>ROUND(VLOOKUP(A1211,当前库存!$A$2:$F$7000,COLUMN($F$3),0)&amp;"",2)</f>
        <v>#DIV/0!</v>
      </c>
      <c r="N1211" s="166"/>
      <c r="O1211" s="167" t="str">
        <f t="array" ref="O1211">INDEX(进货明细!A:A,MATCH(0,COUNTIF(O$2:O1210,进货明细!$A$2:$A$5000),)+1)&amp;""</f>
        <v/>
      </c>
      <c r="P1211" s="167" t="str">
        <f>IF(ISERROR(VLOOKUP(O1211,进货明细!$A$2:$D$5000,COLUMN($B$2),0)&amp;""),"",VLOOKUP(O1211,进货明细!$A$2:$D$5000,COLUMN($B$2),0)&amp;"")</f>
        <v/>
      </c>
      <c r="Q1211" s="174" t="str">
        <f>IF(ISERROR(VLOOKUP(O1211,进货明细!$A$2:$D$5000,COLUMN($C$2),0)&amp;""),"",VLOOKUP(O1211,进货明细!$A$2:$D$5000,COLUMN($C$2),0)&amp;"")</f>
        <v/>
      </c>
      <c r="R1211" s="167" t="str">
        <f>IF(ISERROR(VLOOKUP(O1211,进货明细!$A$2:$D$5000,COLUMN($D$2),0)&amp;""),"",VLOOKUP(O1211,进货明细!$A$2:$D$5000,COLUMN($D$2),0)&amp;"")</f>
        <v/>
      </c>
      <c r="S1211" s="167" t="str">
        <f>IF(ISERROR(VLOOKUP(O1211,进货明细!$A$2:$G$5000,COLUMN($G$2),0)&amp;""),"",VLOOKUP(O1211,进货明细!$A$2:$G$5000,COLUMN($G$2),0)&amp;"")</f>
        <v/>
      </c>
    </row>
    <row r="1212" customHeight="1" spans="1:19">
      <c r="A1212" s="175"/>
      <c r="B1212" s="153" t="str">
        <f>IF(ISERROR(VLOOKUP(A1212,进货明细!$A$2:$D$5000,COLUMN($B$2),0)&amp;""),"",VLOOKUP(A1212,进货明细!$A$2:$D$5000,COLUMN($B$2),0)&amp;"")</f>
        <v/>
      </c>
      <c r="C1212" s="147" t="str">
        <f>IF(ISERROR(VLOOKUP(A1212,进货明细!$A$2:$D$5000,COLUMN($C$2),0)&amp;""),"",VLOOKUP(A1212,进货明细!$A$2:$D$5000,COLUMN($C$2),0)&amp;"")</f>
        <v/>
      </c>
      <c r="D1212" s="147" t="str">
        <f>IF(ISERROR(VLOOKUP(A1212,进货明细!$A$2:$D$5000,COLUMN($D$2),0)&amp;""),"",VLOOKUP(A1212,进货明细!$A$2:$D$5000,COLUMN($D$2),0)&amp;"")</f>
        <v/>
      </c>
      <c r="E1212" s="148"/>
      <c r="F1212" s="152"/>
      <c r="G1212" s="150" t="str">
        <f>IF(ISERROR(VLOOKUP(A1212,进货明细!$A$2:$G$5000,COLUMN($G$2),0)&amp;""),"",VLOOKUP(A1212,进货明细!$A$2:$G$5000,COLUMN($G$2),0)&amp;"")</f>
        <v/>
      </c>
      <c r="H1212" s="151" t="str">
        <f t="shared" si="39"/>
        <v/>
      </c>
      <c r="I1212" s="168"/>
      <c r="J1212" s="169"/>
      <c r="K1212" s="163"/>
      <c r="L1212" s="164" t="str">
        <f t="shared" si="40"/>
        <v/>
      </c>
      <c r="M1212" s="165" t="e">
        <f>ROUND(VLOOKUP(A1212,当前库存!$A$2:$F$7000,COLUMN($F$3),0)&amp;"",2)</f>
        <v>#DIV/0!</v>
      </c>
      <c r="N1212" s="166"/>
      <c r="O1212" s="167" t="str">
        <f t="array" ref="O1212">INDEX(进货明细!A:A,MATCH(0,COUNTIF(O$2:O1211,进货明细!$A$2:$A$5000),)+1)&amp;""</f>
        <v/>
      </c>
      <c r="P1212" s="167" t="str">
        <f>IF(ISERROR(VLOOKUP(O1212,进货明细!$A$2:$D$5000,COLUMN($B$2),0)&amp;""),"",VLOOKUP(O1212,进货明细!$A$2:$D$5000,COLUMN($B$2),0)&amp;"")</f>
        <v/>
      </c>
      <c r="Q1212" s="174" t="str">
        <f>IF(ISERROR(VLOOKUP(O1212,进货明细!$A$2:$D$5000,COLUMN($C$2),0)&amp;""),"",VLOOKUP(O1212,进货明细!$A$2:$D$5000,COLUMN($C$2),0)&amp;"")</f>
        <v/>
      </c>
      <c r="R1212" s="167" t="str">
        <f>IF(ISERROR(VLOOKUP(O1212,进货明细!$A$2:$D$5000,COLUMN($D$2),0)&amp;""),"",VLOOKUP(O1212,进货明细!$A$2:$D$5000,COLUMN($D$2),0)&amp;"")</f>
        <v/>
      </c>
      <c r="S1212" s="167" t="str">
        <f>IF(ISERROR(VLOOKUP(O1212,进货明细!$A$2:$G$5000,COLUMN($G$2),0)&amp;""),"",VLOOKUP(O1212,进货明细!$A$2:$G$5000,COLUMN($G$2),0)&amp;"")</f>
        <v/>
      </c>
    </row>
    <row r="1213" customHeight="1" spans="1:19">
      <c r="A1213" s="175"/>
      <c r="B1213" s="153" t="str">
        <f>IF(ISERROR(VLOOKUP(A1213,进货明细!$A$2:$D$5000,COLUMN($B$2),0)&amp;""),"",VLOOKUP(A1213,进货明细!$A$2:$D$5000,COLUMN($B$2),0)&amp;"")</f>
        <v/>
      </c>
      <c r="C1213" s="147" t="str">
        <f>IF(ISERROR(VLOOKUP(A1213,进货明细!$A$2:$D$5000,COLUMN($C$2),0)&amp;""),"",VLOOKUP(A1213,进货明细!$A$2:$D$5000,COLUMN($C$2),0)&amp;"")</f>
        <v/>
      </c>
      <c r="D1213" s="147" t="str">
        <f>IF(ISERROR(VLOOKUP(A1213,进货明细!$A$2:$D$5000,COLUMN($D$2),0)&amp;""),"",VLOOKUP(A1213,进货明细!$A$2:$D$5000,COLUMN($D$2),0)&amp;"")</f>
        <v/>
      </c>
      <c r="E1213" s="148"/>
      <c r="F1213" s="152"/>
      <c r="G1213" s="150" t="str">
        <f>IF(ISERROR(VLOOKUP(A1213,进货明细!$A$2:$G$5000,COLUMN($G$2),0)&amp;""),"",VLOOKUP(A1213,进货明细!$A$2:$G$5000,COLUMN($G$2),0)&amp;"")</f>
        <v/>
      </c>
      <c r="H1213" s="151" t="str">
        <f t="shared" si="39"/>
        <v/>
      </c>
      <c r="I1213" s="168"/>
      <c r="J1213" s="169"/>
      <c r="K1213" s="163"/>
      <c r="L1213" s="164" t="str">
        <f t="shared" si="40"/>
        <v/>
      </c>
      <c r="M1213" s="165" t="e">
        <f>ROUND(VLOOKUP(A1213,当前库存!$A$2:$F$7000,COLUMN($F$3),0)&amp;"",2)</f>
        <v>#DIV/0!</v>
      </c>
      <c r="N1213" s="166"/>
      <c r="O1213" s="167" t="str">
        <f t="array" ref="O1213">INDEX(进货明细!A:A,MATCH(0,COUNTIF(O$2:O1212,进货明细!$A$2:$A$5000),)+1)&amp;""</f>
        <v/>
      </c>
      <c r="P1213" s="167" t="str">
        <f>IF(ISERROR(VLOOKUP(O1213,进货明细!$A$2:$D$5000,COLUMN($B$2),0)&amp;""),"",VLOOKUP(O1213,进货明细!$A$2:$D$5000,COLUMN($B$2),0)&amp;"")</f>
        <v/>
      </c>
      <c r="Q1213" s="174" t="str">
        <f>IF(ISERROR(VLOOKUP(O1213,进货明细!$A$2:$D$5000,COLUMN($C$2),0)&amp;""),"",VLOOKUP(O1213,进货明细!$A$2:$D$5000,COLUMN($C$2),0)&amp;"")</f>
        <v/>
      </c>
      <c r="R1213" s="167" t="str">
        <f>IF(ISERROR(VLOOKUP(O1213,进货明细!$A$2:$D$5000,COLUMN($D$2),0)&amp;""),"",VLOOKUP(O1213,进货明细!$A$2:$D$5000,COLUMN($D$2),0)&amp;"")</f>
        <v/>
      </c>
      <c r="S1213" s="167" t="str">
        <f>IF(ISERROR(VLOOKUP(O1213,进货明细!$A$2:$G$5000,COLUMN($G$2),0)&amp;""),"",VLOOKUP(O1213,进货明细!$A$2:$G$5000,COLUMN($G$2),0)&amp;"")</f>
        <v/>
      </c>
    </row>
    <row r="1214" customHeight="1" spans="1:19">
      <c r="A1214" s="175"/>
      <c r="B1214" s="153" t="str">
        <f>IF(ISERROR(VLOOKUP(A1214,进货明细!$A$2:$D$5000,COLUMN($B$2),0)&amp;""),"",VLOOKUP(A1214,进货明细!$A$2:$D$5000,COLUMN($B$2),0)&amp;"")</f>
        <v/>
      </c>
      <c r="C1214" s="147" t="str">
        <f>IF(ISERROR(VLOOKUP(A1214,进货明细!$A$2:$D$5000,COLUMN($C$2),0)&amp;""),"",VLOOKUP(A1214,进货明细!$A$2:$D$5000,COLUMN($C$2),0)&amp;"")</f>
        <v/>
      </c>
      <c r="D1214" s="147" t="str">
        <f>IF(ISERROR(VLOOKUP(A1214,进货明细!$A$2:$D$5000,COLUMN($D$2),0)&amp;""),"",VLOOKUP(A1214,进货明细!$A$2:$D$5000,COLUMN($D$2),0)&amp;"")</f>
        <v/>
      </c>
      <c r="E1214" s="148"/>
      <c r="F1214" s="152"/>
      <c r="G1214" s="150" t="str">
        <f>IF(ISERROR(VLOOKUP(A1214,进货明细!$A$2:$G$5000,COLUMN($G$2),0)&amp;""),"",VLOOKUP(A1214,进货明细!$A$2:$G$5000,COLUMN($G$2),0)&amp;"")</f>
        <v/>
      </c>
      <c r="H1214" s="151" t="str">
        <f t="shared" si="39"/>
        <v/>
      </c>
      <c r="I1214" s="168"/>
      <c r="J1214" s="169"/>
      <c r="K1214" s="163"/>
      <c r="L1214" s="164" t="str">
        <f t="shared" si="40"/>
        <v/>
      </c>
      <c r="M1214" s="165" t="e">
        <f>ROUND(VLOOKUP(A1214,当前库存!$A$2:$F$7000,COLUMN($F$3),0)&amp;"",2)</f>
        <v>#DIV/0!</v>
      </c>
      <c r="N1214" s="166"/>
      <c r="O1214" s="167" t="str">
        <f t="array" ref="O1214">INDEX(进货明细!A:A,MATCH(0,COUNTIF(O$2:O1213,进货明细!$A$2:$A$5000),)+1)&amp;""</f>
        <v/>
      </c>
      <c r="P1214" s="167" t="str">
        <f>IF(ISERROR(VLOOKUP(O1214,进货明细!$A$2:$D$5000,COLUMN($B$2),0)&amp;""),"",VLOOKUP(O1214,进货明细!$A$2:$D$5000,COLUMN($B$2),0)&amp;"")</f>
        <v/>
      </c>
      <c r="Q1214" s="174" t="str">
        <f>IF(ISERROR(VLOOKUP(O1214,进货明细!$A$2:$D$5000,COLUMN($C$2),0)&amp;""),"",VLOOKUP(O1214,进货明细!$A$2:$D$5000,COLUMN($C$2),0)&amp;"")</f>
        <v/>
      </c>
      <c r="R1214" s="167" t="str">
        <f>IF(ISERROR(VLOOKUP(O1214,进货明细!$A$2:$D$5000,COLUMN($D$2),0)&amp;""),"",VLOOKUP(O1214,进货明细!$A$2:$D$5000,COLUMN($D$2),0)&amp;"")</f>
        <v/>
      </c>
      <c r="S1214" s="167" t="str">
        <f>IF(ISERROR(VLOOKUP(O1214,进货明细!$A$2:$G$5000,COLUMN($G$2),0)&amp;""),"",VLOOKUP(O1214,进货明细!$A$2:$G$5000,COLUMN($G$2),0)&amp;"")</f>
        <v/>
      </c>
    </row>
    <row r="1215" customHeight="1" spans="1:19">
      <c r="A1215" s="175"/>
      <c r="B1215" s="153" t="str">
        <f>IF(ISERROR(VLOOKUP(A1215,进货明细!$A$2:$D$5000,COLUMN($B$2),0)&amp;""),"",VLOOKUP(A1215,进货明细!$A$2:$D$5000,COLUMN($B$2),0)&amp;"")</f>
        <v/>
      </c>
      <c r="C1215" s="147" t="str">
        <f>IF(ISERROR(VLOOKUP(A1215,进货明细!$A$2:$D$5000,COLUMN($C$2),0)&amp;""),"",VLOOKUP(A1215,进货明细!$A$2:$D$5000,COLUMN($C$2),0)&amp;"")</f>
        <v/>
      </c>
      <c r="D1215" s="147" t="str">
        <f>IF(ISERROR(VLOOKUP(A1215,进货明细!$A$2:$D$5000,COLUMN($D$2),0)&amp;""),"",VLOOKUP(A1215,进货明细!$A$2:$D$5000,COLUMN($D$2),0)&amp;"")</f>
        <v/>
      </c>
      <c r="E1215" s="148"/>
      <c r="F1215" s="152"/>
      <c r="G1215" s="150" t="str">
        <f>IF(ISERROR(VLOOKUP(A1215,进货明细!$A$2:$G$5000,COLUMN($G$2),0)&amp;""),"",VLOOKUP(A1215,进货明细!$A$2:$G$5000,COLUMN($G$2),0)&amp;"")</f>
        <v/>
      </c>
      <c r="H1215" s="151" t="str">
        <f t="shared" si="39"/>
        <v/>
      </c>
      <c r="I1215" s="168"/>
      <c r="J1215" s="169"/>
      <c r="K1215" s="163"/>
      <c r="L1215" s="164" t="str">
        <f t="shared" si="40"/>
        <v/>
      </c>
      <c r="M1215" s="165" t="e">
        <f>ROUND(VLOOKUP(A1215,当前库存!$A$2:$F$7000,COLUMN($F$3),0)&amp;"",2)</f>
        <v>#DIV/0!</v>
      </c>
      <c r="N1215" s="166"/>
      <c r="O1215" s="167" t="str">
        <f t="array" ref="O1215">INDEX(进货明细!A:A,MATCH(0,COUNTIF(O$2:O1214,进货明细!$A$2:$A$5000),)+1)&amp;""</f>
        <v/>
      </c>
      <c r="P1215" s="167" t="str">
        <f>IF(ISERROR(VLOOKUP(O1215,进货明细!$A$2:$D$5000,COLUMN($B$2),0)&amp;""),"",VLOOKUP(O1215,进货明细!$A$2:$D$5000,COLUMN($B$2),0)&amp;"")</f>
        <v/>
      </c>
      <c r="Q1215" s="174" t="str">
        <f>IF(ISERROR(VLOOKUP(O1215,进货明细!$A$2:$D$5000,COLUMN($C$2),0)&amp;""),"",VLOOKUP(O1215,进货明细!$A$2:$D$5000,COLUMN($C$2),0)&amp;"")</f>
        <v/>
      </c>
      <c r="R1215" s="167" t="str">
        <f>IF(ISERROR(VLOOKUP(O1215,进货明细!$A$2:$D$5000,COLUMN($D$2),0)&amp;""),"",VLOOKUP(O1215,进货明细!$A$2:$D$5000,COLUMN($D$2),0)&amp;"")</f>
        <v/>
      </c>
      <c r="S1215" s="167" t="str">
        <f>IF(ISERROR(VLOOKUP(O1215,进货明细!$A$2:$G$5000,COLUMN($G$2),0)&amp;""),"",VLOOKUP(O1215,进货明细!$A$2:$G$5000,COLUMN($G$2),0)&amp;"")</f>
        <v/>
      </c>
    </row>
    <row r="1216" customHeight="1" spans="1:19">
      <c r="A1216" s="175"/>
      <c r="B1216" s="153" t="str">
        <f>IF(ISERROR(VLOOKUP(A1216,进货明细!$A$2:$D$5000,COLUMN($B$2),0)&amp;""),"",VLOOKUP(A1216,进货明细!$A$2:$D$5000,COLUMN($B$2),0)&amp;"")</f>
        <v/>
      </c>
      <c r="C1216" s="147" t="str">
        <f>IF(ISERROR(VLOOKUP(A1216,进货明细!$A$2:$D$5000,COLUMN($C$2),0)&amp;""),"",VLOOKUP(A1216,进货明细!$A$2:$D$5000,COLUMN($C$2),0)&amp;"")</f>
        <v/>
      </c>
      <c r="D1216" s="147" t="str">
        <f>IF(ISERROR(VLOOKUP(A1216,进货明细!$A$2:$D$5000,COLUMN($D$2),0)&amp;""),"",VLOOKUP(A1216,进货明细!$A$2:$D$5000,COLUMN($D$2),0)&amp;"")</f>
        <v/>
      </c>
      <c r="E1216" s="148"/>
      <c r="F1216" s="152"/>
      <c r="G1216" s="150" t="str">
        <f>IF(ISERROR(VLOOKUP(A1216,进货明细!$A$2:$G$5000,COLUMN($G$2),0)&amp;""),"",VLOOKUP(A1216,进货明细!$A$2:$G$5000,COLUMN($G$2),0)&amp;"")</f>
        <v/>
      </c>
      <c r="H1216" s="151" t="str">
        <f t="shared" si="39"/>
        <v/>
      </c>
      <c r="I1216" s="168"/>
      <c r="J1216" s="169"/>
      <c r="K1216" s="163"/>
      <c r="L1216" s="164" t="str">
        <f t="shared" si="40"/>
        <v/>
      </c>
      <c r="M1216" s="165" t="e">
        <f>ROUND(VLOOKUP(A1216,当前库存!$A$2:$F$7000,COLUMN($F$3),0)&amp;"",2)</f>
        <v>#DIV/0!</v>
      </c>
      <c r="N1216" s="166"/>
      <c r="O1216" s="167" t="str">
        <f t="array" ref="O1216">INDEX(进货明细!A:A,MATCH(0,COUNTIF(O$2:O1215,进货明细!$A$2:$A$5000),)+1)&amp;""</f>
        <v/>
      </c>
      <c r="P1216" s="167" t="str">
        <f>IF(ISERROR(VLOOKUP(O1216,进货明细!$A$2:$D$5000,COLUMN($B$2),0)&amp;""),"",VLOOKUP(O1216,进货明细!$A$2:$D$5000,COLUMN($B$2),0)&amp;"")</f>
        <v/>
      </c>
      <c r="Q1216" s="174" t="str">
        <f>IF(ISERROR(VLOOKUP(O1216,进货明细!$A$2:$D$5000,COLUMN($C$2),0)&amp;""),"",VLOOKUP(O1216,进货明细!$A$2:$D$5000,COLUMN($C$2),0)&amp;"")</f>
        <v/>
      </c>
      <c r="R1216" s="167" t="str">
        <f>IF(ISERROR(VLOOKUP(O1216,进货明细!$A$2:$D$5000,COLUMN($D$2),0)&amp;""),"",VLOOKUP(O1216,进货明细!$A$2:$D$5000,COLUMN($D$2),0)&amp;"")</f>
        <v/>
      </c>
      <c r="S1216" s="167" t="str">
        <f>IF(ISERROR(VLOOKUP(O1216,进货明细!$A$2:$G$5000,COLUMN($G$2),0)&amp;""),"",VLOOKUP(O1216,进货明细!$A$2:$G$5000,COLUMN($G$2),0)&amp;"")</f>
        <v/>
      </c>
    </row>
    <row r="1217" customHeight="1" spans="1:19">
      <c r="A1217" s="175"/>
      <c r="B1217" s="153" t="str">
        <f>IF(ISERROR(VLOOKUP(A1217,进货明细!$A$2:$D$5000,COLUMN($B$2),0)&amp;""),"",VLOOKUP(A1217,进货明细!$A$2:$D$5000,COLUMN($B$2),0)&amp;"")</f>
        <v/>
      </c>
      <c r="C1217" s="147" t="str">
        <f>IF(ISERROR(VLOOKUP(A1217,进货明细!$A$2:$D$5000,COLUMN($C$2),0)&amp;""),"",VLOOKUP(A1217,进货明细!$A$2:$D$5000,COLUMN($C$2),0)&amp;"")</f>
        <v/>
      </c>
      <c r="D1217" s="147" t="str">
        <f>IF(ISERROR(VLOOKUP(A1217,进货明细!$A$2:$D$5000,COLUMN($D$2),0)&amp;""),"",VLOOKUP(A1217,进货明细!$A$2:$D$5000,COLUMN($D$2),0)&amp;"")</f>
        <v/>
      </c>
      <c r="E1217" s="148"/>
      <c r="F1217" s="152"/>
      <c r="G1217" s="150" t="str">
        <f>IF(ISERROR(VLOOKUP(A1217,进货明细!$A$2:$G$5000,COLUMN($G$2),0)&amp;""),"",VLOOKUP(A1217,进货明细!$A$2:$G$5000,COLUMN($G$2),0)&amp;"")</f>
        <v/>
      </c>
      <c r="H1217" s="151" t="str">
        <f t="shared" si="39"/>
        <v/>
      </c>
      <c r="I1217" s="168"/>
      <c r="J1217" s="169"/>
      <c r="K1217" s="163"/>
      <c r="L1217" s="164" t="str">
        <f t="shared" si="40"/>
        <v/>
      </c>
      <c r="M1217" s="165" t="e">
        <f>ROUND(VLOOKUP(A1217,当前库存!$A$2:$F$7000,COLUMN($F$3),0)&amp;"",2)</f>
        <v>#DIV/0!</v>
      </c>
      <c r="N1217" s="166"/>
      <c r="O1217" s="167" t="str">
        <f t="array" ref="O1217">INDEX(进货明细!A:A,MATCH(0,COUNTIF(O$2:O1216,进货明细!$A$2:$A$5000),)+1)&amp;""</f>
        <v/>
      </c>
      <c r="P1217" s="167" t="str">
        <f>IF(ISERROR(VLOOKUP(O1217,进货明细!$A$2:$D$5000,COLUMN($B$2),0)&amp;""),"",VLOOKUP(O1217,进货明细!$A$2:$D$5000,COLUMN($B$2),0)&amp;"")</f>
        <v/>
      </c>
      <c r="Q1217" s="174" t="str">
        <f>IF(ISERROR(VLOOKUP(O1217,进货明细!$A$2:$D$5000,COLUMN($C$2),0)&amp;""),"",VLOOKUP(O1217,进货明细!$A$2:$D$5000,COLUMN($C$2),0)&amp;"")</f>
        <v/>
      </c>
      <c r="R1217" s="167" t="str">
        <f>IF(ISERROR(VLOOKUP(O1217,进货明细!$A$2:$D$5000,COLUMN($D$2),0)&amp;""),"",VLOOKUP(O1217,进货明细!$A$2:$D$5000,COLUMN($D$2),0)&amp;"")</f>
        <v/>
      </c>
      <c r="S1217" s="167" t="str">
        <f>IF(ISERROR(VLOOKUP(O1217,进货明细!$A$2:$G$5000,COLUMN($G$2),0)&amp;""),"",VLOOKUP(O1217,进货明细!$A$2:$G$5000,COLUMN($G$2),0)&amp;"")</f>
        <v/>
      </c>
    </row>
    <row r="1218" customHeight="1" spans="1:19">
      <c r="A1218" s="175"/>
      <c r="B1218" s="153" t="str">
        <f>IF(ISERROR(VLOOKUP(A1218,进货明细!$A$2:$D$5000,COLUMN($B$2),0)&amp;""),"",VLOOKUP(A1218,进货明细!$A$2:$D$5000,COLUMN($B$2),0)&amp;"")</f>
        <v/>
      </c>
      <c r="C1218" s="147" t="str">
        <f>IF(ISERROR(VLOOKUP(A1218,进货明细!$A$2:$D$5000,COLUMN($C$2),0)&amp;""),"",VLOOKUP(A1218,进货明细!$A$2:$D$5000,COLUMN($C$2),0)&amp;"")</f>
        <v/>
      </c>
      <c r="D1218" s="147" t="str">
        <f>IF(ISERROR(VLOOKUP(A1218,进货明细!$A$2:$D$5000,COLUMN($D$2),0)&amp;""),"",VLOOKUP(A1218,进货明细!$A$2:$D$5000,COLUMN($D$2),0)&amp;"")</f>
        <v/>
      </c>
      <c r="E1218" s="148"/>
      <c r="F1218" s="152"/>
      <c r="G1218" s="150" t="str">
        <f>IF(ISERROR(VLOOKUP(A1218,进货明细!$A$2:$G$5000,COLUMN($G$2),0)&amp;""),"",VLOOKUP(A1218,进货明细!$A$2:$G$5000,COLUMN($G$2),0)&amp;"")</f>
        <v/>
      </c>
      <c r="H1218" s="151" t="str">
        <f t="shared" si="39"/>
        <v/>
      </c>
      <c r="I1218" s="168"/>
      <c r="J1218" s="169"/>
      <c r="K1218" s="163"/>
      <c r="L1218" s="164" t="str">
        <f t="shared" si="40"/>
        <v/>
      </c>
      <c r="M1218" s="165" t="e">
        <f>ROUND(VLOOKUP(A1218,当前库存!$A$2:$F$7000,COLUMN($F$3),0)&amp;"",2)</f>
        <v>#DIV/0!</v>
      </c>
      <c r="N1218" s="166"/>
      <c r="O1218" s="167" t="str">
        <f t="array" ref="O1218">INDEX(进货明细!A:A,MATCH(0,COUNTIF(O$2:O1217,进货明细!$A$2:$A$5000),)+1)&amp;""</f>
        <v/>
      </c>
      <c r="P1218" s="167" t="str">
        <f>IF(ISERROR(VLOOKUP(O1218,进货明细!$A$2:$D$5000,COLUMN($B$2),0)&amp;""),"",VLOOKUP(O1218,进货明细!$A$2:$D$5000,COLUMN($B$2),0)&amp;"")</f>
        <v/>
      </c>
      <c r="Q1218" s="174" t="str">
        <f>IF(ISERROR(VLOOKUP(O1218,进货明细!$A$2:$D$5000,COLUMN($C$2),0)&amp;""),"",VLOOKUP(O1218,进货明细!$A$2:$D$5000,COLUMN($C$2),0)&amp;"")</f>
        <v/>
      </c>
      <c r="R1218" s="167" t="str">
        <f>IF(ISERROR(VLOOKUP(O1218,进货明细!$A$2:$D$5000,COLUMN($D$2),0)&amp;""),"",VLOOKUP(O1218,进货明细!$A$2:$D$5000,COLUMN($D$2),0)&amp;"")</f>
        <v/>
      </c>
      <c r="S1218" s="167" t="str">
        <f>IF(ISERROR(VLOOKUP(O1218,进货明细!$A$2:$G$5000,COLUMN($G$2),0)&amp;""),"",VLOOKUP(O1218,进货明细!$A$2:$G$5000,COLUMN($G$2),0)&amp;"")</f>
        <v/>
      </c>
    </row>
    <row r="1219" customHeight="1" spans="1:19">
      <c r="A1219" s="175"/>
      <c r="B1219" s="153" t="str">
        <f>IF(ISERROR(VLOOKUP(A1219,进货明细!$A$2:$D$5000,COLUMN($B$2),0)&amp;""),"",VLOOKUP(A1219,进货明细!$A$2:$D$5000,COLUMN($B$2),0)&amp;"")</f>
        <v/>
      </c>
      <c r="C1219" s="147" t="str">
        <f>IF(ISERROR(VLOOKUP(A1219,进货明细!$A$2:$D$5000,COLUMN($C$2),0)&amp;""),"",VLOOKUP(A1219,进货明细!$A$2:$D$5000,COLUMN($C$2),0)&amp;"")</f>
        <v/>
      </c>
      <c r="D1219" s="147" t="str">
        <f>IF(ISERROR(VLOOKUP(A1219,进货明细!$A$2:$D$5000,COLUMN($D$2),0)&amp;""),"",VLOOKUP(A1219,进货明细!$A$2:$D$5000,COLUMN($D$2),0)&amp;"")</f>
        <v/>
      </c>
      <c r="E1219" s="148"/>
      <c r="F1219" s="152"/>
      <c r="G1219" s="150" t="str">
        <f>IF(ISERROR(VLOOKUP(A1219,进货明细!$A$2:$G$5000,COLUMN($G$2),0)&amp;""),"",VLOOKUP(A1219,进货明细!$A$2:$G$5000,COLUMN($G$2),0)&amp;"")</f>
        <v/>
      </c>
      <c r="H1219" s="151" t="str">
        <f t="shared" si="39"/>
        <v/>
      </c>
      <c r="I1219" s="168"/>
      <c r="J1219" s="169"/>
      <c r="K1219" s="163"/>
      <c r="L1219" s="164" t="str">
        <f t="shared" si="40"/>
        <v/>
      </c>
      <c r="M1219" s="165" t="e">
        <f>ROUND(VLOOKUP(A1219,当前库存!$A$2:$F$7000,COLUMN($F$3),0)&amp;"",2)</f>
        <v>#DIV/0!</v>
      </c>
      <c r="N1219" s="166"/>
      <c r="O1219" s="167" t="str">
        <f t="array" ref="O1219">INDEX(进货明细!A:A,MATCH(0,COUNTIF(O$2:O1218,进货明细!$A$2:$A$5000),)+1)&amp;""</f>
        <v/>
      </c>
      <c r="P1219" s="167" t="str">
        <f>IF(ISERROR(VLOOKUP(O1219,进货明细!$A$2:$D$5000,COLUMN($B$2),0)&amp;""),"",VLOOKUP(O1219,进货明细!$A$2:$D$5000,COLUMN($B$2),0)&amp;"")</f>
        <v/>
      </c>
      <c r="Q1219" s="174" t="str">
        <f>IF(ISERROR(VLOOKUP(O1219,进货明细!$A$2:$D$5000,COLUMN($C$2),0)&amp;""),"",VLOOKUP(O1219,进货明细!$A$2:$D$5000,COLUMN($C$2),0)&amp;"")</f>
        <v/>
      </c>
      <c r="R1219" s="167" t="str">
        <f>IF(ISERROR(VLOOKUP(O1219,进货明细!$A$2:$D$5000,COLUMN($D$2),0)&amp;""),"",VLOOKUP(O1219,进货明细!$A$2:$D$5000,COLUMN($D$2),0)&amp;"")</f>
        <v/>
      </c>
      <c r="S1219" s="167" t="str">
        <f>IF(ISERROR(VLOOKUP(O1219,进货明细!$A$2:$G$5000,COLUMN($G$2),0)&amp;""),"",VLOOKUP(O1219,进货明细!$A$2:$G$5000,COLUMN($G$2),0)&amp;"")</f>
        <v/>
      </c>
    </row>
    <row r="1220" customHeight="1" spans="1:19">
      <c r="A1220" s="175"/>
      <c r="B1220" s="153" t="str">
        <f>IF(ISERROR(VLOOKUP(A1220,进货明细!$A$2:$D$5000,COLUMN($B$2),0)&amp;""),"",VLOOKUP(A1220,进货明细!$A$2:$D$5000,COLUMN($B$2),0)&amp;"")</f>
        <v/>
      </c>
      <c r="C1220" s="147" t="str">
        <f>IF(ISERROR(VLOOKUP(A1220,进货明细!$A$2:$D$5000,COLUMN($C$2),0)&amp;""),"",VLOOKUP(A1220,进货明细!$A$2:$D$5000,COLUMN($C$2),0)&amp;"")</f>
        <v/>
      </c>
      <c r="D1220" s="147" t="str">
        <f>IF(ISERROR(VLOOKUP(A1220,进货明细!$A$2:$D$5000,COLUMN($D$2),0)&amp;""),"",VLOOKUP(A1220,进货明细!$A$2:$D$5000,COLUMN($D$2),0)&amp;"")</f>
        <v/>
      </c>
      <c r="E1220" s="148"/>
      <c r="F1220" s="152"/>
      <c r="G1220" s="150" t="str">
        <f>IF(ISERROR(VLOOKUP(A1220,进货明细!$A$2:$G$5000,COLUMN($G$2),0)&amp;""),"",VLOOKUP(A1220,进货明细!$A$2:$G$5000,COLUMN($G$2),0)&amp;"")</f>
        <v/>
      </c>
      <c r="H1220" s="151" t="str">
        <f t="shared" si="39"/>
        <v/>
      </c>
      <c r="I1220" s="168"/>
      <c r="J1220" s="169"/>
      <c r="K1220" s="163"/>
      <c r="L1220" s="164" t="str">
        <f t="shared" si="40"/>
        <v/>
      </c>
      <c r="M1220" s="165" t="e">
        <f>ROUND(VLOOKUP(A1220,当前库存!$A$2:$F$7000,COLUMN($F$3),0)&amp;"",2)</f>
        <v>#DIV/0!</v>
      </c>
      <c r="N1220" s="166"/>
      <c r="O1220" s="167" t="str">
        <f t="array" ref="O1220">INDEX(进货明细!A:A,MATCH(0,COUNTIF(O$2:O1219,进货明细!$A$2:$A$5000),)+1)&amp;""</f>
        <v/>
      </c>
      <c r="P1220" s="167" t="str">
        <f>IF(ISERROR(VLOOKUP(O1220,进货明细!$A$2:$D$5000,COLUMN($B$2),0)&amp;""),"",VLOOKUP(O1220,进货明细!$A$2:$D$5000,COLUMN($B$2),0)&amp;"")</f>
        <v/>
      </c>
      <c r="Q1220" s="174" t="str">
        <f>IF(ISERROR(VLOOKUP(O1220,进货明细!$A$2:$D$5000,COLUMN($C$2),0)&amp;""),"",VLOOKUP(O1220,进货明细!$A$2:$D$5000,COLUMN($C$2),0)&amp;"")</f>
        <v/>
      </c>
      <c r="R1220" s="167" t="str">
        <f>IF(ISERROR(VLOOKUP(O1220,进货明细!$A$2:$D$5000,COLUMN($D$2),0)&amp;""),"",VLOOKUP(O1220,进货明细!$A$2:$D$5000,COLUMN($D$2),0)&amp;"")</f>
        <v/>
      </c>
      <c r="S1220" s="167" t="str">
        <f>IF(ISERROR(VLOOKUP(O1220,进货明细!$A$2:$G$5000,COLUMN($G$2),0)&amp;""),"",VLOOKUP(O1220,进货明细!$A$2:$G$5000,COLUMN($G$2),0)&amp;"")</f>
        <v/>
      </c>
    </row>
    <row r="1221" customHeight="1" spans="1:19">
      <c r="A1221" s="175"/>
      <c r="B1221" s="153" t="str">
        <f>IF(ISERROR(VLOOKUP(A1221,进货明细!$A$2:$D$5000,COLUMN($B$2),0)&amp;""),"",VLOOKUP(A1221,进货明细!$A$2:$D$5000,COLUMN($B$2),0)&amp;"")</f>
        <v/>
      </c>
      <c r="C1221" s="147" t="str">
        <f>IF(ISERROR(VLOOKUP(A1221,进货明细!$A$2:$D$5000,COLUMN($C$2),0)&amp;""),"",VLOOKUP(A1221,进货明细!$A$2:$D$5000,COLUMN($C$2),0)&amp;"")</f>
        <v/>
      </c>
      <c r="D1221" s="147" t="str">
        <f>IF(ISERROR(VLOOKUP(A1221,进货明细!$A$2:$D$5000,COLUMN($D$2),0)&amp;""),"",VLOOKUP(A1221,进货明细!$A$2:$D$5000,COLUMN($D$2),0)&amp;"")</f>
        <v/>
      </c>
      <c r="E1221" s="148"/>
      <c r="F1221" s="152"/>
      <c r="G1221" s="150" t="str">
        <f>IF(ISERROR(VLOOKUP(A1221,进货明细!$A$2:$G$5000,COLUMN($G$2),0)&amp;""),"",VLOOKUP(A1221,进货明细!$A$2:$G$5000,COLUMN($G$2),0)&amp;"")</f>
        <v/>
      </c>
      <c r="H1221" s="151" t="str">
        <f t="shared" si="39"/>
        <v/>
      </c>
      <c r="I1221" s="168"/>
      <c r="J1221" s="169"/>
      <c r="K1221" s="163"/>
      <c r="L1221" s="164" t="str">
        <f t="shared" si="40"/>
        <v/>
      </c>
      <c r="M1221" s="165" t="e">
        <f>ROUND(VLOOKUP(A1221,当前库存!$A$2:$F$7000,COLUMN($F$3),0)&amp;"",2)</f>
        <v>#DIV/0!</v>
      </c>
      <c r="N1221" s="166"/>
      <c r="O1221" s="167" t="str">
        <f t="array" ref="O1221">INDEX(进货明细!A:A,MATCH(0,COUNTIF(O$2:O1220,进货明细!$A$2:$A$5000),)+1)&amp;""</f>
        <v/>
      </c>
      <c r="P1221" s="167" t="str">
        <f>IF(ISERROR(VLOOKUP(O1221,进货明细!$A$2:$D$5000,COLUMN($B$2),0)&amp;""),"",VLOOKUP(O1221,进货明细!$A$2:$D$5000,COLUMN($B$2),0)&amp;"")</f>
        <v/>
      </c>
      <c r="Q1221" s="174" t="str">
        <f>IF(ISERROR(VLOOKUP(O1221,进货明细!$A$2:$D$5000,COLUMN($C$2),0)&amp;""),"",VLOOKUP(O1221,进货明细!$A$2:$D$5000,COLUMN($C$2),0)&amp;"")</f>
        <v/>
      </c>
      <c r="R1221" s="167" t="str">
        <f>IF(ISERROR(VLOOKUP(O1221,进货明细!$A$2:$D$5000,COLUMN($D$2),0)&amp;""),"",VLOOKUP(O1221,进货明细!$A$2:$D$5000,COLUMN($D$2),0)&amp;"")</f>
        <v/>
      </c>
      <c r="S1221" s="167" t="str">
        <f>IF(ISERROR(VLOOKUP(O1221,进货明细!$A$2:$G$5000,COLUMN($G$2),0)&amp;""),"",VLOOKUP(O1221,进货明细!$A$2:$G$5000,COLUMN($G$2),0)&amp;"")</f>
        <v/>
      </c>
    </row>
    <row r="1222" customHeight="1" spans="1:19">
      <c r="A1222" s="175"/>
      <c r="B1222" s="153" t="str">
        <f>IF(ISERROR(VLOOKUP(A1222,进货明细!$A$2:$D$5000,COLUMN($B$2),0)&amp;""),"",VLOOKUP(A1222,进货明细!$A$2:$D$5000,COLUMN($B$2),0)&amp;"")</f>
        <v/>
      </c>
      <c r="C1222" s="147" t="str">
        <f>IF(ISERROR(VLOOKUP(A1222,进货明细!$A$2:$D$5000,COLUMN($C$2),0)&amp;""),"",VLOOKUP(A1222,进货明细!$A$2:$D$5000,COLUMN($C$2),0)&amp;"")</f>
        <v/>
      </c>
      <c r="D1222" s="147" t="str">
        <f>IF(ISERROR(VLOOKUP(A1222,进货明细!$A$2:$D$5000,COLUMN($D$2),0)&amp;""),"",VLOOKUP(A1222,进货明细!$A$2:$D$5000,COLUMN($D$2),0)&amp;"")</f>
        <v/>
      </c>
      <c r="E1222" s="148"/>
      <c r="F1222" s="152"/>
      <c r="G1222" s="150" t="str">
        <f>IF(ISERROR(VLOOKUP(A1222,进货明细!$A$2:$G$5000,COLUMN($G$2),0)&amp;""),"",VLOOKUP(A1222,进货明细!$A$2:$G$5000,COLUMN($G$2),0)&amp;"")</f>
        <v/>
      </c>
      <c r="H1222" s="151" t="str">
        <f t="shared" si="39"/>
        <v/>
      </c>
      <c r="I1222" s="168"/>
      <c r="J1222" s="169"/>
      <c r="K1222" s="163"/>
      <c r="L1222" s="164" t="str">
        <f t="shared" si="40"/>
        <v/>
      </c>
      <c r="M1222" s="165" t="e">
        <f>ROUND(VLOOKUP(A1222,当前库存!$A$2:$F$7000,COLUMN($F$3),0)&amp;"",2)</f>
        <v>#DIV/0!</v>
      </c>
      <c r="N1222" s="166"/>
      <c r="O1222" s="167" t="str">
        <f t="array" ref="O1222">INDEX(进货明细!A:A,MATCH(0,COUNTIF(O$2:O1221,进货明细!$A$2:$A$5000),)+1)&amp;""</f>
        <v/>
      </c>
      <c r="P1222" s="167" t="str">
        <f>IF(ISERROR(VLOOKUP(O1222,进货明细!$A$2:$D$5000,COLUMN($B$2),0)&amp;""),"",VLOOKUP(O1222,进货明细!$A$2:$D$5000,COLUMN($B$2),0)&amp;"")</f>
        <v/>
      </c>
      <c r="Q1222" s="174" t="str">
        <f>IF(ISERROR(VLOOKUP(O1222,进货明细!$A$2:$D$5000,COLUMN($C$2),0)&amp;""),"",VLOOKUP(O1222,进货明细!$A$2:$D$5000,COLUMN($C$2),0)&amp;"")</f>
        <v/>
      </c>
      <c r="R1222" s="167" t="str">
        <f>IF(ISERROR(VLOOKUP(O1222,进货明细!$A$2:$D$5000,COLUMN($D$2),0)&amp;""),"",VLOOKUP(O1222,进货明细!$A$2:$D$5000,COLUMN($D$2),0)&amp;"")</f>
        <v/>
      </c>
      <c r="S1222" s="167" t="str">
        <f>IF(ISERROR(VLOOKUP(O1222,进货明细!$A$2:$G$5000,COLUMN($G$2),0)&amp;""),"",VLOOKUP(O1222,进货明细!$A$2:$G$5000,COLUMN($G$2),0)&amp;"")</f>
        <v/>
      </c>
    </row>
    <row r="1223" customHeight="1" spans="1:19">
      <c r="A1223" s="175"/>
      <c r="B1223" s="153" t="str">
        <f>IF(ISERROR(VLOOKUP(A1223,进货明细!$A$2:$D$5000,COLUMN($B$2),0)&amp;""),"",VLOOKUP(A1223,进货明细!$A$2:$D$5000,COLUMN($B$2),0)&amp;"")</f>
        <v/>
      </c>
      <c r="C1223" s="147" t="str">
        <f>IF(ISERROR(VLOOKUP(A1223,进货明细!$A$2:$D$5000,COLUMN($C$2),0)&amp;""),"",VLOOKUP(A1223,进货明细!$A$2:$D$5000,COLUMN($C$2),0)&amp;"")</f>
        <v/>
      </c>
      <c r="D1223" s="147" t="str">
        <f>IF(ISERROR(VLOOKUP(A1223,进货明细!$A$2:$D$5000,COLUMN($D$2),0)&amp;""),"",VLOOKUP(A1223,进货明细!$A$2:$D$5000,COLUMN($D$2),0)&amp;"")</f>
        <v/>
      </c>
      <c r="E1223" s="148"/>
      <c r="F1223" s="152"/>
      <c r="G1223" s="150" t="str">
        <f>IF(ISERROR(VLOOKUP(A1223,进货明细!$A$2:$G$5000,COLUMN($G$2),0)&amp;""),"",VLOOKUP(A1223,进货明细!$A$2:$G$5000,COLUMN($G$2),0)&amp;"")</f>
        <v/>
      </c>
      <c r="H1223" s="151" t="str">
        <f t="shared" si="39"/>
        <v/>
      </c>
      <c r="I1223" s="168"/>
      <c r="J1223" s="169"/>
      <c r="K1223" s="163"/>
      <c r="L1223" s="164" t="str">
        <f t="shared" si="40"/>
        <v/>
      </c>
      <c r="M1223" s="165" t="e">
        <f>ROUND(VLOOKUP(A1223,当前库存!$A$2:$F$7000,COLUMN($F$3),0)&amp;"",2)</f>
        <v>#DIV/0!</v>
      </c>
      <c r="N1223" s="166"/>
      <c r="O1223" s="167" t="str">
        <f t="array" ref="O1223">INDEX(进货明细!A:A,MATCH(0,COUNTIF(O$2:O1222,进货明细!$A$2:$A$5000),)+1)&amp;""</f>
        <v/>
      </c>
      <c r="P1223" s="167" t="str">
        <f>IF(ISERROR(VLOOKUP(O1223,进货明细!$A$2:$D$5000,COLUMN($B$2),0)&amp;""),"",VLOOKUP(O1223,进货明细!$A$2:$D$5000,COLUMN($B$2),0)&amp;"")</f>
        <v/>
      </c>
      <c r="Q1223" s="174" t="str">
        <f>IF(ISERROR(VLOOKUP(O1223,进货明细!$A$2:$D$5000,COLUMN($C$2),0)&amp;""),"",VLOOKUP(O1223,进货明细!$A$2:$D$5000,COLUMN($C$2),0)&amp;"")</f>
        <v/>
      </c>
      <c r="R1223" s="167" t="str">
        <f>IF(ISERROR(VLOOKUP(O1223,进货明细!$A$2:$D$5000,COLUMN($D$2),0)&amp;""),"",VLOOKUP(O1223,进货明细!$A$2:$D$5000,COLUMN($D$2),0)&amp;"")</f>
        <v/>
      </c>
      <c r="S1223" s="167" t="str">
        <f>IF(ISERROR(VLOOKUP(O1223,进货明细!$A$2:$G$5000,COLUMN($G$2),0)&amp;""),"",VLOOKUP(O1223,进货明细!$A$2:$G$5000,COLUMN($G$2),0)&amp;"")</f>
        <v/>
      </c>
    </row>
    <row r="1224" customHeight="1" spans="1:19">
      <c r="A1224" s="175"/>
      <c r="B1224" s="153" t="str">
        <f>IF(ISERROR(VLOOKUP(A1224,进货明细!$A$2:$D$5000,COLUMN($B$2),0)&amp;""),"",VLOOKUP(A1224,进货明细!$A$2:$D$5000,COLUMN($B$2),0)&amp;"")</f>
        <v/>
      </c>
      <c r="C1224" s="147" t="str">
        <f>IF(ISERROR(VLOOKUP(A1224,进货明细!$A$2:$D$5000,COLUMN($C$2),0)&amp;""),"",VLOOKUP(A1224,进货明细!$A$2:$D$5000,COLUMN($C$2),0)&amp;"")</f>
        <v/>
      </c>
      <c r="D1224" s="147" t="str">
        <f>IF(ISERROR(VLOOKUP(A1224,进货明细!$A$2:$D$5000,COLUMN($D$2),0)&amp;""),"",VLOOKUP(A1224,进货明细!$A$2:$D$5000,COLUMN($D$2),0)&amp;"")</f>
        <v/>
      </c>
      <c r="E1224" s="148"/>
      <c r="F1224" s="152"/>
      <c r="G1224" s="150" t="str">
        <f>IF(ISERROR(VLOOKUP(A1224,进货明细!$A$2:$G$5000,COLUMN($G$2),0)&amp;""),"",VLOOKUP(A1224,进货明细!$A$2:$G$5000,COLUMN($G$2),0)&amp;"")</f>
        <v/>
      </c>
      <c r="H1224" s="151" t="str">
        <f t="shared" si="39"/>
        <v/>
      </c>
      <c r="I1224" s="168"/>
      <c r="J1224" s="169"/>
      <c r="K1224" s="163"/>
      <c r="L1224" s="164" t="str">
        <f t="shared" si="40"/>
        <v/>
      </c>
      <c r="M1224" s="165" t="e">
        <f>ROUND(VLOOKUP(A1224,当前库存!$A$2:$F$7000,COLUMN($F$3),0)&amp;"",2)</f>
        <v>#DIV/0!</v>
      </c>
      <c r="N1224" s="166"/>
      <c r="O1224" s="167" t="str">
        <f t="array" ref="O1224">INDEX(进货明细!A:A,MATCH(0,COUNTIF(O$2:O1223,进货明细!$A$2:$A$5000),)+1)&amp;""</f>
        <v/>
      </c>
      <c r="P1224" s="167" t="str">
        <f>IF(ISERROR(VLOOKUP(O1224,进货明细!$A$2:$D$5000,COLUMN($B$2),0)&amp;""),"",VLOOKUP(O1224,进货明细!$A$2:$D$5000,COLUMN($B$2),0)&amp;"")</f>
        <v/>
      </c>
      <c r="Q1224" s="174" t="str">
        <f>IF(ISERROR(VLOOKUP(O1224,进货明细!$A$2:$D$5000,COLUMN($C$2),0)&amp;""),"",VLOOKUP(O1224,进货明细!$A$2:$D$5000,COLUMN($C$2),0)&amp;"")</f>
        <v/>
      </c>
      <c r="R1224" s="167" t="str">
        <f>IF(ISERROR(VLOOKUP(O1224,进货明细!$A$2:$D$5000,COLUMN($D$2),0)&amp;""),"",VLOOKUP(O1224,进货明细!$A$2:$D$5000,COLUMN($D$2),0)&amp;"")</f>
        <v/>
      </c>
      <c r="S1224" s="167" t="str">
        <f>IF(ISERROR(VLOOKUP(O1224,进货明细!$A$2:$G$5000,COLUMN($G$2),0)&amp;""),"",VLOOKUP(O1224,进货明细!$A$2:$G$5000,COLUMN($G$2),0)&amp;"")</f>
        <v/>
      </c>
    </row>
    <row r="1225" customHeight="1" spans="1:19">
      <c r="A1225" s="175"/>
      <c r="B1225" s="153" t="str">
        <f>IF(ISERROR(VLOOKUP(A1225,进货明细!$A$2:$D$5000,COLUMN($B$2),0)&amp;""),"",VLOOKUP(A1225,进货明细!$A$2:$D$5000,COLUMN($B$2),0)&amp;"")</f>
        <v/>
      </c>
      <c r="C1225" s="147" t="str">
        <f>IF(ISERROR(VLOOKUP(A1225,进货明细!$A$2:$D$5000,COLUMN($C$2),0)&amp;""),"",VLOOKUP(A1225,进货明细!$A$2:$D$5000,COLUMN($C$2),0)&amp;"")</f>
        <v/>
      </c>
      <c r="D1225" s="147" t="str">
        <f>IF(ISERROR(VLOOKUP(A1225,进货明细!$A$2:$D$5000,COLUMN($D$2),0)&amp;""),"",VLOOKUP(A1225,进货明细!$A$2:$D$5000,COLUMN($D$2),0)&amp;"")</f>
        <v/>
      </c>
      <c r="E1225" s="148"/>
      <c r="F1225" s="152"/>
      <c r="G1225" s="150" t="str">
        <f>IF(ISERROR(VLOOKUP(A1225,进货明细!$A$2:$G$5000,COLUMN($G$2),0)&amp;""),"",VLOOKUP(A1225,进货明细!$A$2:$G$5000,COLUMN($G$2),0)&amp;"")</f>
        <v/>
      </c>
      <c r="H1225" s="151" t="str">
        <f t="shared" si="39"/>
        <v/>
      </c>
      <c r="I1225" s="168"/>
      <c r="J1225" s="169"/>
      <c r="K1225" s="163"/>
      <c r="L1225" s="164" t="str">
        <f t="shared" si="40"/>
        <v/>
      </c>
      <c r="M1225" s="165" t="e">
        <f>ROUND(VLOOKUP(A1225,当前库存!$A$2:$F$7000,COLUMN($F$3),0)&amp;"",2)</f>
        <v>#DIV/0!</v>
      </c>
      <c r="N1225" s="166"/>
      <c r="O1225" s="167" t="str">
        <f t="array" ref="O1225">INDEX(进货明细!A:A,MATCH(0,COUNTIF(O$2:O1224,进货明细!$A$2:$A$5000),)+1)&amp;""</f>
        <v/>
      </c>
      <c r="P1225" s="167" t="str">
        <f>IF(ISERROR(VLOOKUP(O1225,进货明细!$A$2:$D$5000,COLUMN($B$2),0)&amp;""),"",VLOOKUP(O1225,进货明细!$A$2:$D$5000,COLUMN($B$2),0)&amp;"")</f>
        <v/>
      </c>
      <c r="Q1225" s="174" t="str">
        <f>IF(ISERROR(VLOOKUP(O1225,进货明细!$A$2:$D$5000,COLUMN($C$2),0)&amp;""),"",VLOOKUP(O1225,进货明细!$A$2:$D$5000,COLUMN($C$2),0)&amp;"")</f>
        <v/>
      </c>
      <c r="R1225" s="167" t="str">
        <f>IF(ISERROR(VLOOKUP(O1225,进货明细!$A$2:$D$5000,COLUMN($D$2),0)&amp;""),"",VLOOKUP(O1225,进货明细!$A$2:$D$5000,COLUMN($D$2),0)&amp;"")</f>
        <v/>
      </c>
      <c r="S1225" s="167" t="str">
        <f>IF(ISERROR(VLOOKUP(O1225,进货明细!$A$2:$G$5000,COLUMN($G$2),0)&amp;""),"",VLOOKUP(O1225,进货明细!$A$2:$G$5000,COLUMN($G$2),0)&amp;"")</f>
        <v/>
      </c>
    </row>
    <row r="1226" customHeight="1" spans="1:19">
      <c r="A1226" s="175"/>
      <c r="B1226" s="153" t="str">
        <f>IF(ISERROR(VLOOKUP(A1226,进货明细!$A$2:$D$5000,COLUMN($B$2),0)&amp;""),"",VLOOKUP(A1226,进货明细!$A$2:$D$5000,COLUMN($B$2),0)&amp;"")</f>
        <v/>
      </c>
      <c r="C1226" s="147" t="str">
        <f>IF(ISERROR(VLOOKUP(A1226,进货明细!$A$2:$D$5000,COLUMN($C$2),0)&amp;""),"",VLOOKUP(A1226,进货明细!$A$2:$D$5000,COLUMN($C$2),0)&amp;"")</f>
        <v/>
      </c>
      <c r="D1226" s="147" t="str">
        <f>IF(ISERROR(VLOOKUP(A1226,进货明细!$A$2:$D$5000,COLUMN($D$2),0)&amp;""),"",VLOOKUP(A1226,进货明细!$A$2:$D$5000,COLUMN($D$2),0)&amp;"")</f>
        <v/>
      </c>
      <c r="E1226" s="148"/>
      <c r="F1226" s="152"/>
      <c r="G1226" s="150" t="str">
        <f>IF(ISERROR(VLOOKUP(A1226,进货明细!$A$2:$G$5000,COLUMN($G$2),0)&amp;""),"",VLOOKUP(A1226,进货明细!$A$2:$G$5000,COLUMN($G$2),0)&amp;"")</f>
        <v/>
      </c>
      <c r="H1226" s="151" t="str">
        <f t="shared" ref="H1226:H1289" si="41">IF(E1226="","",E1226*F1226)</f>
        <v/>
      </c>
      <c r="I1226" s="168"/>
      <c r="J1226" s="169"/>
      <c r="K1226" s="163"/>
      <c r="L1226" s="164" t="str">
        <f t="shared" si="40"/>
        <v/>
      </c>
      <c r="M1226" s="165" t="e">
        <f>ROUND(VLOOKUP(A1226,当前库存!$A$2:$F$7000,COLUMN($F$3),0)&amp;"",2)</f>
        <v>#DIV/0!</v>
      </c>
      <c r="N1226" s="166"/>
      <c r="O1226" s="167" t="str">
        <f t="array" ref="O1226">INDEX(进货明细!A:A,MATCH(0,COUNTIF(O$2:O1225,进货明细!$A$2:$A$5000),)+1)&amp;""</f>
        <v/>
      </c>
      <c r="P1226" s="167" t="str">
        <f>IF(ISERROR(VLOOKUP(O1226,进货明细!$A$2:$D$5000,COLUMN($B$2),0)&amp;""),"",VLOOKUP(O1226,进货明细!$A$2:$D$5000,COLUMN($B$2),0)&amp;"")</f>
        <v/>
      </c>
      <c r="Q1226" s="174" t="str">
        <f>IF(ISERROR(VLOOKUP(O1226,进货明细!$A$2:$D$5000,COLUMN($C$2),0)&amp;""),"",VLOOKUP(O1226,进货明细!$A$2:$D$5000,COLUMN($C$2),0)&amp;"")</f>
        <v/>
      </c>
      <c r="R1226" s="167" t="str">
        <f>IF(ISERROR(VLOOKUP(O1226,进货明细!$A$2:$D$5000,COLUMN($D$2),0)&amp;""),"",VLOOKUP(O1226,进货明细!$A$2:$D$5000,COLUMN($D$2),0)&amp;"")</f>
        <v/>
      </c>
      <c r="S1226" s="167" t="str">
        <f>IF(ISERROR(VLOOKUP(O1226,进货明细!$A$2:$G$5000,COLUMN($G$2),0)&amp;""),"",VLOOKUP(O1226,进货明细!$A$2:$G$5000,COLUMN($G$2),0)&amp;"")</f>
        <v/>
      </c>
    </row>
    <row r="1227" customHeight="1" spans="1:19">
      <c r="A1227" s="175"/>
      <c r="B1227" s="153" t="str">
        <f>IF(ISERROR(VLOOKUP(A1227,进货明细!$A$2:$D$5000,COLUMN($B$2),0)&amp;""),"",VLOOKUP(A1227,进货明细!$A$2:$D$5000,COLUMN($B$2),0)&amp;"")</f>
        <v/>
      </c>
      <c r="C1227" s="147" t="str">
        <f>IF(ISERROR(VLOOKUP(A1227,进货明细!$A$2:$D$5000,COLUMN($C$2),0)&amp;""),"",VLOOKUP(A1227,进货明细!$A$2:$D$5000,COLUMN($C$2),0)&amp;"")</f>
        <v/>
      </c>
      <c r="D1227" s="147" t="str">
        <f>IF(ISERROR(VLOOKUP(A1227,进货明细!$A$2:$D$5000,COLUMN($D$2),0)&amp;""),"",VLOOKUP(A1227,进货明细!$A$2:$D$5000,COLUMN($D$2),0)&amp;"")</f>
        <v/>
      </c>
      <c r="E1227" s="148"/>
      <c r="F1227" s="152"/>
      <c r="G1227" s="150" t="str">
        <f>IF(ISERROR(VLOOKUP(A1227,进货明细!$A$2:$G$5000,COLUMN($G$2),0)&amp;""),"",VLOOKUP(A1227,进货明细!$A$2:$G$5000,COLUMN($G$2),0)&amp;"")</f>
        <v/>
      </c>
      <c r="H1227" s="151" t="str">
        <f t="shared" si="41"/>
        <v/>
      </c>
      <c r="I1227" s="168"/>
      <c r="J1227" s="169"/>
      <c r="K1227" s="163"/>
      <c r="L1227" s="164" t="str">
        <f t="shared" si="40"/>
        <v/>
      </c>
      <c r="M1227" s="165" t="e">
        <f>ROUND(VLOOKUP(A1227,当前库存!$A$2:$F$7000,COLUMN($F$3),0)&amp;"",2)</f>
        <v>#DIV/0!</v>
      </c>
      <c r="N1227" s="166"/>
      <c r="O1227" s="167" t="str">
        <f t="array" ref="O1227">INDEX(进货明细!A:A,MATCH(0,COUNTIF(O$2:O1226,进货明细!$A$2:$A$5000),)+1)&amp;""</f>
        <v/>
      </c>
      <c r="P1227" s="167" t="str">
        <f>IF(ISERROR(VLOOKUP(O1227,进货明细!$A$2:$D$5000,COLUMN($B$2),0)&amp;""),"",VLOOKUP(O1227,进货明细!$A$2:$D$5000,COLUMN($B$2),0)&amp;"")</f>
        <v/>
      </c>
      <c r="Q1227" s="174" t="str">
        <f>IF(ISERROR(VLOOKUP(O1227,进货明细!$A$2:$D$5000,COLUMN($C$2),0)&amp;""),"",VLOOKUP(O1227,进货明细!$A$2:$D$5000,COLUMN($C$2),0)&amp;"")</f>
        <v/>
      </c>
      <c r="R1227" s="167" t="str">
        <f>IF(ISERROR(VLOOKUP(O1227,进货明细!$A$2:$D$5000,COLUMN($D$2),0)&amp;""),"",VLOOKUP(O1227,进货明细!$A$2:$D$5000,COLUMN($D$2),0)&amp;"")</f>
        <v/>
      </c>
      <c r="S1227" s="167" t="str">
        <f>IF(ISERROR(VLOOKUP(O1227,进货明细!$A$2:$G$5000,COLUMN($G$2),0)&amp;""),"",VLOOKUP(O1227,进货明细!$A$2:$G$5000,COLUMN($G$2),0)&amp;"")</f>
        <v/>
      </c>
    </row>
    <row r="1228" customHeight="1" spans="1:19">
      <c r="A1228" s="175"/>
      <c r="B1228" s="153" t="str">
        <f>IF(ISERROR(VLOOKUP(A1228,进货明细!$A$2:$D$5000,COLUMN($B$2),0)&amp;""),"",VLOOKUP(A1228,进货明细!$A$2:$D$5000,COLUMN($B$2),0)&amp;"")</f>
        <v/>
      </c>
      <c r="C1228" s="147" t="str">
        <f>IF(ISERROR(VLOOKUP(A1228,进货明细!$A$2:$D$5000,COLUMN($C$2),0)&amp;""),"",VLOOKUP(A1228,进货明细!$A$2:$D$5000,COLUMN($C$2),0)&amp;"")</f>
        <v/>
      </c>
      <c r="D1228" s="147" t="str">
        <f>IF(ISERROR(VLOOKUP(A1228,进货明细!$A$2:$D$5000,COLUMN($D$2),0)&amp;""),"",VLOOKUP(A1228,进货明细!$A$2:$D$5000,COLUMN($D$2),0)&amp;"")</f>
        <v/>
      </c>
      <c r="E1228" s="148"/>
      <c r="F1228" s="152"/>
      <c r="G1228" s="150" t="str">
        <f>IF(ISERROR(VLOOKUP(A1228,进货明细!$A$2:$G$5000,COLUMN($G$2),0)&amp;""),"",VLOOKUP(A1228,进货明细!$A$2:$G$5000,COLUMN($G$2),0)&amp;"")</f>
        <v/>
      </c>
      <c r="H1228" s="151" t="str">
        <f t="shared" si="41"/>
        <v/>
      </c>
      <c r="I1228" s="168"/>
      <c r="J1228" s="169"/>
      <c r="K1228" s="163"/>
      <c r="L1228" s="164" t="str">
        <f t="shared" si="40"/>
        <v/>
      </c>
      <c r="M1228" s="165" t="e">
        <f>ROUND(VLOOKUP(A1228,当前库存!$A$2:$F$7000,COLUMN($F$3),0)&amp;"",2)</f>
        <v>#DIV/0!</v>
      </c>
      <c r="N1228" s="166"/>
      <c r="O1228" s="167" t="str">
        <f t="array" ref="O1228">INDEX(进货明细!A:A,MATCH(0,COUNTIF(O$2:O1227,进货明细!$A$2:$A$5000),)+1)&amp;""</f>
        <v/>
      </c>
      <c r="P1228" s="167" t="str">
        <f>IF(ISERROR(VLOOKUP(O1228,进货明细!$A$2:$D$5000,COLUMN($B$2),0)&amp;""),"",VLOOKUP(O1228,进货明细!$A$2:$D$5000,COLUMN($B$2),0)&amp;"")</f>
        <v/>
      </c>
      <c r="Q1228" s="174" t="str">
        <f>IF(ISERROR(VLOOKUP(O1228,进货明细!$A$2:$D$5000,COLUMN($C$2),0)&amp;""),"",VLOOKUP(O1228,进货明细!$A$2:$D$5000,COLUMN($C$2),0)&amp;"")</f>
        <v/>
      </c>
      <c r="R1228" s="167" t="str">
        <f>IF(ISERROR(VLOOKUP(O1228,进货明细!$A$2:$D$5000,COLUMN($D$2),0)&amp;""),"",VLOOKUP(O1228,进货明细!$A$2:$D$5000,COLUMN($D$2),0)&amp;"")</f>
        <v/>
      </c>
      <c r="S1228" s="167" t="str">
        <f>IF(ISERROR(VLOOKUP(O1228,进货明细!$A$2:$G$5000,COLUMN($G$2),0)&amp;""),"",VLOOKUP(O1228,进货明细!$A$2:$G$5000,COLUMN($G$2),0)&amp;"")</f>
        <v/>
      </c>
    </row>
    <row r="1229" customHeight="1" spans="1:19">
      <c r="A1229" s="175"/>
      <c r="B1229" s="153" t="str">
        <f>IF(ISERROR(VLOOKUP(A1229,进货明细!$A$2:$D$5000,COLUMN($B$2),0)&amp;""),"",VLOOKUP(A1229,进货明细!$A$2:$D$5000,COLUMN($B$2),0)&amp;"")</f>
        <v/>
      </c>
      <c r="C1229" s="147" t="str">
        <f>IF(ISERROR(VLOOKUP(A1229,进货明细!$A$2:$D$5000,COLUMN($C$2),0)&amp;""),"",VLOOKUP(A1229,进货明细!$A$2:$D$5000,COLUMN($C$2),0)&amp;"")</f>
        <v/>
      </c>
      <c r="D1229" s="147" t="str">
        <f>IF(ISERROR(VLOOKUP(A1229,进货明细!$A$2:$D$5000,COLUMN($D$2),0)&amp;""),"",VLOOKUP(A1229,进货明细!$A$2:$D$5000,COLUMN($D$2),0)&amp;"")</f>
        <v/>
      </c>
      <c r="E1229" s="148"/>
      <c r="F1229" s="152"/>
      <c r="G1229" s="150" t="str">
        <f>IF(ISERROR(VLOOKUP(A1229,进货明细!$A$2:$G$5000,COLUMN($G$2),0)&amp;""),"",VLOOKUP(A1229,进货明细!$A$2:$G$5000,COLUMN($G$2),0)&amp;"")</f>
        <v/>
      </c>
      <c r="H1229" s="151" t="str">
        <f t="shared" si="41"/>
        <v/>
      </c>
      <c r="I1229" s="168"/>
      <c r="J1229" s="169"/>
      <c r="K1229" s="163"/>
      <c r="L1229" s="164" t="str">
        <f t="shared" si="40"/>
        <v/>
      </c>
      <c r="M1229" s="165" t="e">
        <f>ROUND(VLOOKUP(A1229,当前库存!$A$2:$F$7000,COLUMN($F$3),0)&amp;"",2)</f>
        <v>#DIV/0!</v>
      </c>
      <c r="N1229" s="166"/>
      <c r="O1229" s="167" t="str">
        <f t="array" ref="O1229">INDEX(进货明细!A:A,MATCH(0,COUNTIF(O$2:O1228,进货明细!$A$2:$A$5000),)+1)&amp;""</f>
        <v/>
      </c>
      <c r="P1229" s="167" t="str">
        <f>IF(ISERROR(VLOOKUP(O1229,进货明细!$A$2:$D$5000,COLUMN($B$2),0)&amp;""),"",VLOOKUP(O1229,进货明细!$A$2:$D$5000,COLUMN($B$2),0)&amp;"")</f>
        <v/>
      </c>
      <c r="Q1229" s="174" t="str">
        <f>IF(ISERROR(VLOOKUP(O1229,进货明细!$A$2:$D$5000,COLUMN($C$2),0)&amp;""),"",VLOOKUP(O1229,进货明细!$A$2:$D$5000,COLUMN($C$2),0)&amp;"")</f>
        <v/>
      </c>
      <c r="R1229" s="167" t="str">
        <f>IF(ISERROR(VLOOKUP(O1229,进货明细!$A$2:$D$5000,COLUMN($D$2),0)&amp;""),"",VLOOKUP(O1229,进货明细!$A$2:$D$5000,COLUMN($D$2),0)&amp;"")</f>
        <v/>
      </c>
      <c r="S1229" s="167" t="str">
        <f>IF(ISERROR(VLOOKUP(O1229,进货明细!$A$2:$G$5000,COLUMN($G$2),0)&amp;""),"",VLOOKUP(O1229,进货明细!$A$2:$G$5000,COLUMN($G$2),0)&amp;"")</f>
        <v/>
      </c>
    </row>
    <row r="1230" customHeight="1" spans="1:19">
      <c r="A1230" s="175"/>
      <c r="B1230" s="153" t="str">
        <f>IF(ISERROR(VLOOKUP(A1230,进货明细!$A$2:$D$5000,COLUMN($B$2),0)&amp;""),"",VLOOKUP(A1230,进货明细!$A$2:$D$5000,COLUMN($B$2),0)&amp;"")</f>
        <v/>
      </c>
      <c r="C1230" s="147" t="str">
        <f>IF(ISERROR(VLOOKUP(A1230,进货明细!$A$2:$D$5000,COLUMN($C$2),0)&amp;""),"",VLOOKUP(A1230,进货明细!$A$2:$D$5000,COLUMN($C$2),0)&amp;"")</f>
        <v/>
      </c>
      <c r="D1230" s="147" t="str">
        <f>IF(ISERROR(VLOOKUP(A1230,进货明细!$A$2:$D$5000,COLUMN($D$2),0)&amp;""),"",VLOOKUP(A1230,进货明细!$A$2:$D$5000,COLUMN($D$2),0)&amp;"")</f>
        <v/>
      </c>
      <c r="E1230" s="148"/>
      <c r="F1230" s="152"/>
      <c r="G1230" s="150" t="str">
        <f>IF(ISERROR(VLOOKUP(A1230,进货明细!$A$2:$G$5000,COLUMN($G$2),0)&amp;""),"",VLOOKUP(A1230,进货明细!$A$2:$G$5000,COLUMN($G$2),0)&amp;"")</f>
        <v/>
      </c>
      <c r="H1230" s="151" t="str">
        <f t="shared" si="41"/>
        <v/>
      </c>
      <c r="I1230" s="168"/>
      <c r="J1230" s="169"/>
      <c r="K1230" s="163"/>
      <c r="L1230" s="164" t="str">
        <f t="shared" si="40"/>
        <v/>
      </c>
      <c r="M1230" s="165" t="e">
        <f>ROUND(VLOOKUP(A1230,当前库存!$A$2:$F$7000,COLUMN($F$3),0)&amp;"",2)</f>
        <v>#DIV/0!</v>
      </c>
      <c r="N1230" s="166"/>
      <c r="O1230" s="167" t="str">
        <f t="array" ref="O1230">INDEX(进货明细!A:A,MATCH(0,COUNTIF(O$2:O1229,进货明细!$A$2:$A$5000),)+1)&amp;""</f>
        <v/>
      </c>
      <c r="P1230" s="167" t="str">
        <f>IF(ISERROR(VLOOKUP(O1230,进货明细!$A$2:$D$5000,COLUMN($B$2),0)&amp;""),"",VLOOKUP(O1230,进货明细!$A$2:$D$5000,COLUMN($B$2),0)&amp;"")</f>
        <v/>
      </c>
      <c r="Q1230" s="174" t="str">
        <f>IF(ISERROR(VLOOKUP(O1230,进货明细!$A$2:$D$5000,COLUMN($C$2),0)&amp;""),"",VLOOKUP(O1230,进货明细!$A$2:$D$5000,COLUMN($C$2),0)&amp;"")</f>
        <v/>
      </c>
      <c r="R1230" s="167" t="str">
        <f>IF(ISERROR(VLOOKUP(O1230,进货明细!$A$2:$D$5000,COLUMN($D$2),0)&amp;""),"",VLOOKUP(O1230,进货明细!$A$2:$D$5000,COLUMN($D$2),0)&amp;"")</f>
        <v/>
      </c>
      <c r="S1230" s="167" t="str">
        <f>IF(ISERROR(VLOOKUP(O1230,进货明细!$A$2:$G$5000,COLUMN($G$2),0)&amp;""),"",VLOOKUP(O1230,进货明细!$A$2:$G$5000,COLUMN($G$2),0)&amp;"")</f>
        <v/>
      </c>
    </row>
    <row r="1231" customHeight="1" spans="1:19">
      <c r="A1231" s="175"/>
      <c r="B1231" s="153" t="str">
        <f>IF(ISERROR(VLOOKUP(A1231,进货明细!$A$2:$D$5000,COLUMN($B$2),0)&amp;""),"",VLOOKUP(A1231,进货明细!$A$2:$D$5000,COLUMN($B$2),0)&amp;"")</f>
        <v/>
      </c>
      <c r="C1231" s="147" t="str">
        <f>IF(ISERROR(VLOOKUP(A1231,进货明细!$A$2:$D$5000,COLUMN($C$2),0)&amp;""),"",VLOOKUP(A1231,进货明细!$A$2:$D$5000,COLUMN($C$2),0)&amp;"")</f>
        <v/>
      </c>
      <c r="D1231" s="147" t="str">
        <f>IF(ISERROR(VLOOKUP(A1231,进货明细!$A$2:$D$5000,COLUMN($D$2),0)&amp;""),"",VLOOKUP(A1231,进货明细!$A$2:$D$5000,COLUMN($D$2),0)&amp;"")</f>
        <v/>
      </c>
      <c r="E1231" s="148"/>
      <c r="F1231" s="152"/>
      <c r="G1231" s="150" t="str">
        <f>IF(ISERROR(VLOOKUP(A1231,进货明细!$A$2:$G$5000,COLUMN($G$2),0)&amp;""),"",VLOOKUP(A1231,进货明细!$A$2:$G$5000,COLUMN($G$2),0)&amp;"")</f>
        <v/>
      </c>
      <c r="H1231" s="151" t="str">
        <f t="shared" si="41"/>
        <v/>
      </c>
      <c r="I1231" s="168"/>
      <c r="J1231" s="169"/>
      <c r="K1231" s="163"/>
      <c r="L1231" s="164" t="str">
        <f t="shared" si="40"/>
        <v/>
      </c>
      <c r="M1231" s="165" t="e">
        <f>ROUND(VLOOKUP(A1231,当前库存!$A$2:$F$7000,COLUMN($F$3),0)&amp;"",2)</f>
        <v>#DIV/0!</v>
      </c>
      <c r="N1231" s="166"/>
      <c r="O1231" s="167" t="str">
        <f t="array" ref="O1231">INDEX(进货明细!A:A,MATCH(0,COUNTIF(O$2:O1230,进货明细!$A$2:$A$5000),)+1)&amp;""</f>
        <v/>
      </c>
      <c r="P1231" s="167" t="str">
        <f>IF(ISERROR(VLOOKUP(O1231,进货明细!$A$2:$D$5000,COLUMN($B$2),0)&amp;""),"",VLOOKUP(O1231,进货明细!$A$2:$D$5000,COLUMN($B$2),0)&amp;"")</f>
        <v/>
      </c>
      <c r="Q1231" s="174" t="str">
        <f>IF(ISERROR(VLOOKUP(O1231,进货明细!$A$2:$D$5000,COLUMN($C$2),0)&amp;""),"",VLOOKUP(O1231,进货明细!$A$2:$D$5000,COLUMN($C$2),0)&amp;"")</f>
        <v/>
      </c>
      <c r="R1231" s="167" t="str">
        <f>IF(ISERROR(VLOOKUP(O1231,进货明细!$A$2:$D$5000,COLUMN($D$2),0)&amp;""),"",VLOOKUP(O1231,进货明细!$A$2:$D$5000,COLUMN($D$2),0)&amp;"")</f>
        <v/>
      </c>
      <c r="S1231" s="167" t="str">
        <f>IF(ISERROR(VLOOKUP(O1231,进货明细!$A$2:$G$5000,COLUMN($G$2),0)&amp;""),"",VLOOKUP(O1231,进货明细!$A$2:$G$5000,COLUMN($G$2),0)&amp;"")</f>
        <v/>
      </c>
    </row>
    <row r="1232" customHeight="1" spans="1:19">
      <c r="A1232" s="175"/>
      <c r="B1232" s="153" t="str">
        <f>IF(ISERROR(VLOOKUP(A1232,进货明细!$A$2:$D$5000,COLUMN($B$2),0)&amp;""),"",VLOOKUP(A1232,进货明细!$A$2:$D$5000,COLUMN($B$2),0)&amp;"")</f>
        <v/>
      </c>
      <c r="C1232" s="147" t="str">
        <f>IF(ISERROR(VLOOKUP(A1232,进货明细!$A$2:$D$5000,COLUMN($C$2),0)&amp;""),"",VLOOKUP(A1232,进货明细!$A$2:$D$5000,COLUMN($C$2),0)&amp;"")</f>
        <v/>
      </c>
      <c r="D1232" s="147" t="str">
        <f>IF(ISERROR(VLOOKUP(A1232,进货明细!$A$2:$D$5000,COLUMN($D$2),0)&amp;""),"",VLOOKUP(A1232,进货明细!$A$2:$D$5000,COLUMN($D$2),0)&amp;"")</f>
        <v/>
      </c>
      <c r="E1232" s="148"/>
      <c r="F1232" s="152"/>
      <c r="G1232" s="150" t="str">
        <f>IF(ISERROR(VLOOKUP(A1232,进货明细!$A$2:$G$5000,COLUMN($G$2),0)&amp;""),"",VLOOKUP(A1232,进货明细!$A$2:$G$5000,COLUMN($G$2),0)&amp;"")</f>
        <v/>
      </c>
      <c r="H1232" s="151" t="str">
        <f t="shared" si="41"/>
        <v/>
      </c>
      <c r="I1232" s="168"/>
      <c r="J1232" s="169"/>
      <c r="K1232" s="163"/>
      <c r="L1232" s="164" t="str">
        <f t="shared" si="40"/>
        <v/>
      </c>
      <c r="M1232" s="165" t="e">
        <f>ROUND(VLOOKUP(A1232,当前库存!$A$2:$F$7000,COLUMN($F$3),0)&amp;"",2)</f>
        <v>#DIV/0!</v>
      </c>
      <c r="N1232" s="166"/>
      <c r="O1232" s="167" t="str">
        <f t="array" ref="O1232">INDEX(进货明细!A:A,MATCH(0,COUNTIF(O$2:O1231,进货明细!$A$2:$A$5000),)+1)&amp;""</f>
        <v/>
      </c>
      <c r="P1232" s="167" t="str">
        <f>IF(ISERROR(VLOOKUP(O1232,进货明细!$A$2:$D$5000,COLUMN($B$2),0)&amp;""),"",VLOOKUP(O1232,进货明细!$A$2:$D$5000,COLUMN($B$2),0)&amp;"")</f>
        <v/>
      </c>
      <c r="Q1232" s="174" t="str">
        <f>IF(ISERROR(VLOOKUP(O1232,进货明细!$A$2:$D$5000,COLUMN($C$2),0)&amp;""),"",VLOOKUP(O1232,进货明细!$A$2:$D$5000,COLUMN($C$2),0)&amp;"")</f>
        <v/>
      </c>
      <c r="R1232" s="167" t="str">
        <f>IF(ISERROR(VLOOKUP(O1232,进货明细!$A$2:$D$5000,COLUMN($D$2),0)&amp;""),"",VLOOKUP(O1232,进货明细!$A$2:$D$5000,COLUMN($D$2),0)&amp;"")</f>
        <v/>
      </c>
      <c r="S1232" s="167" t="str">
        <f>IF(ISERROR(VLOOKUP(O1232,进货明细!$A$2:$G$5000,COLUMN($G$2),0)&amp;""),"",VLOOKUP(O1232,进货明细!$A$2:$G$5000,COLUMN($G$2),0)&amp;"")</f>
        <v/>
      </c>
    </row>
    <row r="1233" customHeight="1" spans="1:19">
      <c r="A1233" s="175"/>
      <c r="B1233" s="153" t="str">
        <f>IF(ISERROR(VLOOKUP(A1233,进货明细!$A$2:$D$5000,COLUMN($B$2),0)&amp;""),"",VLOOKUP(A1233,进货明细!$A$2:$D$5000,COLUMN($B$2),0)&amp;"")</f>
        <v/>
      </c>
      <c r="C1233" s="147" t="str">
        <f>IF(ISERROR(VLOOKUP(A1233,进货明细!$A$2:$D$5000,COLUMN($C$2),0)&amp;""),"",VLOOKUP(A1233,进货明细!$A$2:$D$5000,COLUMN($C$2),0)&amp;"")</f>
        <v/>
      </c>
      <c r="D1233" s="147" t="str">
        <f>IF(ISERROR(VLOOKUP(A1233,进货明细!$A$2:$D$5000,COLUMN($D$2),0)&amp;""),"",VLOOKUP(A1233,进货明细!$A$2:$D$5000,COLUMN($D$2),0)&amp;"")</f>
        <v/>
      </c>
      <c r="E1233" s="148"/>
      <c r="F1233" s="152"/>
      <c r="G1233" s="150" t="str">
        <f>IF(ISERROR(VLOOKUP(A1233,进货明细!$A$2:$G$5000,COLUMN($G$2),0)&amp;""),"",VLOOKUP(A1233,进货明细!$A$2:$G$5000,COLUMN($G$2),0)&amp;"")</f>
        <v/>
      </c>
      <c r="H1233" s="151" t="str">
        <f t="shared" si="41"/>
        <v/>
      </c>
      <c r="I1233" s="168"/>
      <c r="J1233" s="169"/>
      <c r="K1233" s="163"/>
      <c r="L1233" s="164" t="str">
        <f t="shared" si="40"/>
        <v/>
      </c>
      <c r="M1233" s="165" t="e">
        <f>ROUND(VLOOKUP(A1233,当前库存!$A$2:$F$7000,COLUMN($F$3),0)&amp;"",2)</f>
        <v>#DIV/0!</v>
      </c>
      <c r="N1233" s="166"/>
      <c r="O1233" s="167" t="str">
        <f t="array" ref="O1233">INDEX(进货明细!A:A,MATCH(0,COUNTIF(O$2:O1232,进货明细!$A$2:$A$5000),)+1)&amp;""</f>
        <v/>
      </c>
      <c r="P1233" s="167" t="str">
        <f>IF(ISERROR(VLOOKUP(O1233,进货明细!$A$2:$D$5000,COLUMN($B$2),0)&amp;""),"",VLOOKUP(O1233,进货明细!$A$2:$D$5000,COLUMN($B$2),0)&amp;"")</f>
        <v/>
      </c>
      <c r="Q1233" s="174" t="str">
        <f>IF(ISERROR(VLOOKUP(O1233,进货明细!$A$2:$D$5000,COLUMN($C$2),0)&amp;""),"",VLOOKUP(O1233,进货明细!$A$2:$D$5000,COLUMN($C$2),0)&amp;"")</f>
        <v/>
      </c>
      <c r="R1233" s="167" t="str">
        <f>IF(ISERROR(VLOOKUP(O1233,进货明细!$A$2:$D$5000,COLUMN($D$2),0)&amp;""),"",VLOOKUP(O1233,进货明细!$A$2:$D$5000,COLUMN($D$2),0)&amp;"")</f>
        <v/>
      </c>
      <c r="S1233" s="167" t="str">
        <f>IF(ISERROR(VLOOKUP(O1233,进货明细!$A$2:$G$5000,COLUMN($G$2),0)&amp;""),"",VLOOKUP(O1233,进货明细!$A$2:$G$5000,COLUMN($G$2),0)&amp;"")</f>
        <v/>
      </c>
    </row>
    <row r="1234" customHeight="1" spans="1:19">
      <c r="A1234" s="175"/>
      <c r="B1234" s="153" t="str">
        <f>IF(ISERROR(VLOOKUP(A1234,进货明细!$A$2:$D$5000,COLUMN($B$2),0)&amp;""),"",VLOOKUP(A1234,进货明细!$A$2:$D$5000,COLUMN($B$2),0)&amp;"")</f>
        <v/>
      </c>
      <c r="C1234" s="147" t="str">
        <f>IF(ISERROR(VLOOKUP(A1234,进货明细!$A$2:$D$5000,COLUMN($C$2),0)&amp;""),"",VLOOKUP(A1234,进货明细!$A$2:$D$5000,COLUMN($C$2),0)&amp;"")</f>
        <v/>
      </c>
      <c r="D1234" s="147" t="str">
        <f>IF(ISERROR(VLOOKUP(A1234,进货明细!$A$2:$D$5000,COLUMN($D$2),0)&amp;""),"",VLOOKUP(A1234,进货明细!$A$2:$D$5000,COLUMN($D$2),0)&amp;"")</f>
        <v/>
      </c>
      <c r="E1234" s="148"/>
      <c r="F1234" s="152"/>
      <c r="G1234" s="150" t="str">
        <f>IF(ISERROR(VLOOKUP(A1234,进货明细!$A$2:$G$5000,COLUMN($G$2),0)&amp;""),"",VLOOKUP(A1234,进货明细!$A$2:$G$5000,COLUMN($G$2),0)&amp;"")</f>
        <v/>
      </c>
      <c r="H1234" s="151" t="str">
        <f t="shared" si="41"/>
        <v/>
      </c>
      <c r="I1234" s="168"/>
      <c r="J1234" s="169"/>
      <c r="K1234" s="163"/>
      <c r="L1234" s="164" t="str">
        <f t="shared" si="40"/>
        <v/>
      </c>
      <c r="M1234" s="165" t="e">
        <f>ROUND(VLOOKUP(A1234,当前库存!$A$2:$F$7000,COLUMN($F$3),0)&amp;"",2)</f>
        <v>#DIV/0!</v>
      </c>
      <c r="N1234" s="166"/>
      <c r="O1234" s="167" t="str">
        <f t="array" ref="O1234">INDEX(进货明细!A:A,MATCH(0,COUNTIF(O$2:O1233,进货明细!$A$2:$A$5000),)+1)&amp;""</f>
        <v/>
      </c>
      <c r="P1234" s="167" t="str">
        <f>IF(ISERROR(VLOOKUP(O1234,进货明细!$A$2:$D$5000,COLUMN($B$2),0)&amp;""),"",VLOOKUP(O1234,进货明细!$A$2:$D$5000,COLUMN($B$2),0)&amp;"")</f>
        <v/>
      </c>
      <c r="Q1234" s="174" t="str">
        <f>IF(ISERROR(VLOOKUP(O1234,进货明细!$A$2:$D$5000,COLUMN($C$2),0)&amp;""),"",VLOOKUP(O1234,进货明细!$A$2:$D$5000,COLUMN($C$2),0)&amp;"")</f>
        <v/>
      </c>
      <c r="R1234" s="167" t="str">
        <f>IF(ISERROR(VLOOKUP(O1234,进货明细!$A$2:$D$5000,COLUMN($D$2),0)&amp;""),"",VLOOKUP(O1234,进货明细!$A$2:$D$5000,COLUMN($D$2),0)&amp;"")</f>
        <v/>
      </c>
      <c r="S1234" s="167" t="str">
        <f>IF(ISERROR(VLOOKUP(O1234,进货明细!$A$2:$G$5000,COLUMN($G$2),0)&amp;""),"",VLOOKUP(O1234,进货明细!$A$2:$G$5000,COLUMN($G$2),0)&amp;"")</f>
        <v/>
      </c>
    </row>
    <row r="1235" customHeight="1" spans="1:19">
      <c r="A1235" s="175"/>
      <c r="B1235" s="153" t="str">
        <f>IF(ISERROR(VLOOKUP(A1235,进货明细!$A$2:$D$5000,COLUMN($B$2),0)&amp;""),"",VLOOKUP(A1235,进货明细!$A$2:$D$5000,COLUMN($B$2),0)&amp;"")</f>
        <v/>
      </c>
      <c r="C1235" s="147" t="str">
        <f>IF(ISERROR(VLOOKUP(A1235,进货明细!$A$2:$D$5000,COLUMN($C$2),0)&amp;""),"",VLOOKUP(A1235,进货明细!$A$2:$D$5000,COLUMN($C$2),0)&amp;"")</f>
        <v/>
      </c>
      <c r="D1235" s="147" t="str">
        <f>IF(ISERROR(VLOOKUP(A1235,进货明细!$A$2:$D$5000,COLUMN($D$2),0)&amp;""),"",VLOOKUP(A1235,进货明细!$A$2:$D$5000,COLUMN($D$2),0)&amp;"")</f>
        <v/>
      </c>
      <c r="E1235" s="148"/>
      <c r="F1235" s="152"/>
      <c r="G1235" s="150" t="str">
        <f>IF(ISERROR(VLOOKUP(A1235,进货明细!$A$2:$G$5000,COLUMN($G$2),0)&amp;""),"",VLOOKUP(A1235,进货明细!$A$2:$G$5000,COLUMN($G$2),0)&amp;"")</f>
        <v/>
      </c>
      <c r="H1235" s="151" t="str">
        <f t="shared" si="41"/>
        <v/>
      </c>
      <c r="I1235" s="168"/>
      <c r="J1235" s="169"/>
      <c r="K1235" s="163"/>
      <c r="L1235" s="164" t="str">
        <f t="shared" si="40"/>
        <v/>
      </c>
      <c r="M1235" s="165" t="e">
        <f>ROUND(VLOOKUP(A1235,当前库存!$A$2:$F$7000,COLUMN($F$3),0)&amp;"",2)</f>
        <v>#DIV/0!</v>
      </c>
      <c r="N1235" s="166"/>
      <c r="O1235" s="167" t="str">
        <f t="array" ref="O1235">INDEX(进货明细!A:A,MATCH(0,COUNTIF(O$2:O1234,进货明细!$A$2:$A$5000),)+1)&amp;""</f>
        <v/>
      </c>
      <c r="P1235" s="167" t="str">
        <f>IF(ISERROR(VLOOKUP(O1235,进货明细!$A$2:$D$5000,COLUMN($B$2),0)&amp;""),"",VLOOKUP(O1235,进货明细!$A$2:$D$5000,COLUMN($B$2),0)&amp;"")</f>
        <v/>
      </c>
      <c r="Q1235" s="174" t="str">
        <f>IF(ISERROR(VLOOKUP(O1235,进货明细!$A$2:$D$5000,COLUMN($C$2),0)&amp;""),"",VLOOKUP(O1235,进货明细!$A$2:$D$5000,COLUMN($C$2),0)&amp;"")</f>
        <v/>
      </c>
      <c r="R1235" s="167" t="str">
        <f>IF(ISERROR(VLOOKUP(O1235,进货明细!$A$2:$D$5000,COLUMN($D$2),0)&amp;""),"",VLOOKUP(O1235,进货明细!$A$2:$D$5000,COLUMN($D$2),0)&amp;"")</f>
        <v/>
      </c>
      <c r="S1235" s="167" t="str">
        <f>IF(ISERROR(VLOOKUP(O1235,进货明细!$A$2:$G$5000,COLUMN($G$2),0)&amp;""),"",VLOOKUP(O1235,进货明细!$A$2:$G$5000,COLUMN($G$2),0)&amp;"")</f>
        <v/>
      </c>
    </row>
    <row r="1236" customHeight="1" spans="1:19">
      <c r="A1236" s="175"/>
      <c r="B1236" s="153" t="str">
        <f>IF(ISERROR(VLOOKUP(A1236,进货明细!$A$2:$D$5000,COLUMN($B$2),0)&amp;""),"",VLOOKUP(A1236,进货明细!$A$2:$D$5000,COLUMN($B$2),0)&amp;"")</f>
        <v/>
      </c>
      <c r="C1236" s="147" t="str">
        <f>IF(ISERROR(VLOOKUP(A1236,进货明细!$A$2:$D$5000,COLUMN($C$2),0)&amp;""),"",VLOOKUP(A1236,进货明细!$A$2:$D$5000,COLUMN($C$2),0)&amp;"")</f>
        <v/>
      </c>
      <c r="D1236" s="147" t="str">
        <f>IF(ISERROR(VLOOKUP(A1236,进货明细!$A$2:$D$5000,COLUMN($D$2),0)&amp;""),"",VLOOKUP(A1236,进货明细!$A$2:$D$5000,COLUMN($D$2),0)&amp;"")</f>
        <v/>
      </c>
      <c r="E1236" s="148"/>
      <c r="F1236" s="152"/>
      <c r="G1236" s="150" t="str">
        <f>IF(ISERROR(VLOOKUP(A1236,进货明细!$A$2:$G$5000,COLUMN($G$2),0)&amp;""),"",VLOOKUP(A1236,进货明细!$A$2:$G$5000,COLUMN($G$2),0)&amp;"")</f>
        <v/>
      </c>
      <c r="H1236" s="151" t="str">
        <f t="shared" si="41"/>
        <v/>
      </c>
      <c r="I1236" s="168"/>
      <c r="J1236" s="169"/>
      <c r="K1236" s="163"/>
      <c r="L1236" s="164" t="str">
        <f t="shared" si="40"/>
        <v/>
      </c>
      <c r="M1236" s="165" t="e">
        <f>ROUND(VLOOKUP(A1236,当前库存!$A$2:$F$7000,COLUMN($F$3),0)&amp;"",2)</f>
        <v>#DIV/0!</v>
      </c>
      <c r="N1236" s="166"/>
      <c r="O1236" s="167" t="str">
        <f t="array" ref="O1236">INDEX(进货明细!A:A,MATCH(0,COUNTIF(O$2:O1235,进货明细!$A$2:$A$5000),)+1)&amp;""</f>
        <v/>
      </c>
      <c r="P1236" s="167" t="str">
        <f>IF(ISERROR(VLOOKUP(O1236,进货明细!$A$2:$D$5000,COLUMN($B$2),0)&amp;""),"",VLOOKUP(O1236,进货明细!$A$2:$D$5000,COLUMN($B$2),0)&amp;"")</f>
        <v/>
      </c>
      <c r="Q1236" s="174" t="str">
        <f>IF(ISERROR(VLOOKUP(O1236,进货明细!$A$2:$D$5000,COLUMN($C$2),0)&amp;""),"",VLOOKUP(O1236,进货明细!$A$2:$D$5000,COLUMN($C$2),0)&amp;"")</f>
        <v/>
      </c>
      <c r="R1236" s="167" t="str">
        <f>IF(ISERROR(VLOOKUP(O1236,进货明细!$A$2:$D$5000,COLUMN($D$2),0)&amp;""),"",VLOOKUP(O1236,进货明细!$A$2:$D$5000,COLUMN($D$2),0)&amp;"")</f>
        <v/>
      </c>
      <c r="S1236" s="167" t="str">
        <f>IF(ISERROR(VLOOKUP(O1236,进货明细!$A$2:$G$5000,COLUMN($G$2),0)&amp;""),"",VLOOKUP(O1236,进货明细!$A$2:$G$5000,COLUMN($G$2),0)&amp;"")</f>
        <v/>
      </c>
    </row>
    <row r="1237" customHeight="1" spans="1:19">
      <c r="A1237" s="175"/>
      <c r="B1237" s="153" t="str">
        <f>IF(ISERROR(VLOOKUP(A1237,进货明细!$A$2:$D$5000,COLUMN($B$2),0)&amp;""),"",VLOOKUP(A1237,进货明细!$A$2:$D$5000,COLUMN($B$2),0)&amp;"")</f>
        <v/>
      </c>
      <c r="C1237" s="147" t="str">
        <f>IF(ISERROR(VLOOKUP(A1237,进货明细!$A$2:$D$5000,COLUMN($C$2),0)&amp;""),"",VLOOKUP(A1237,进货明细!$A$2:$D$5000,COLUMN($C$2),0)&amp;"")</f>
        <v/>
      </c>
      <c r="D1237" s="147" t="str">
        <f>IF(ISERROR(VLOOKUP(A1237,进货明细!$A$2:$D$5000,COLUMN($D$2),0)&amp;""),"",VLOOKUP(A1237,进货明细!$A$2:$D$5000,COLUMN($D$2),0)&amp;"")</f>
        <v/>
      </c>
      <c r="E1237" s="148"/>
      <c r="F1237" s="152"/>
      <c r="G1237" s="150" t="str">
        <f>IF(ISERROR(VLOOKUP(A1237,进货明细!$A$2:$G$5000,COLUMN($G$2),0)&amp;""),"",VLOOKUP(A1237,进货明细!$A$2:$G$5000,COLUMN($G$2),0)&amp;"")</f>
        <v/>
      </c>
      <c r="H1237" s="151" t="str">
        <f t="shared" si="41"/>
        <v/>
      </c>
      <c r="I1237" s="168"/>
      <c r="J1237" s="169"/>
      <c r="K1237" s="163"/>
      <c r="L1237" s="164" t="str">
        <f t="shared" si="40"/>
        <v/>
      </c>
      <c r="M1237" s="165" t="e">
        <f>ROUND(VLOOKUP(A1237,当前库存!$A$2:$F$7000,COLUMN($F$3),0)&amp;"",2)</f>
        <v>#DIV/0!</v>
      </c>
      <c r="N1237" s="166"/>
      <c r="O1237" s="167" t="str">
        <f t="array" ref="O1237">INDEX(进货明细!A:A,MATCH(0,COUNTIF(O$2:O1236,进货明细!$A$2:$A$5000),)+1)&amp;""</f>
        <v/>
      </c>
      <c r="P1237" s="167" t="str">
        <f>IF(ISERROR(VLOOKUP(O1237,进货明细!$A$2:$D$5000,COLUMN($B$2),0)&amp;""),"",VLOOKUP(O1237,进货明细!$A$2:$D$5000,COLUMN($B$2),0)&amp;"")</f>
        <v/>
      </c>
      <c r="Q1237" s="174" t="str">
        <f>IF(ISERROR(VLOOKUP(O1237,进货明细!$A$2:$D$5000,COLUMN($C$2),0)&amp;""),"",VLOOKUP(O1237,进货明细!$A$2:$D$5000,COLUMN($C$2),0)&amp;"")</f>
        <v/>
      </c>
      <c r="R1237" s="167" t="str">
        <f>IF(ISERROR(VLOOKUP(O1237,进货明细!$A$2:$D$5000,COLUMN($D$2),0)&amp;""),"",VLOOKUP(O1237,进货明细!$A$2:$D$5000,COLUMN($D$2),0)&amp;"")</f>
        <v/>
      </c>
      <c r="S1237" s="167" t="str">
        <f>IF(ISERROR(VLOOKUP(O1237,进货明细!$A$2:$G$5000,COLUMN($G$2),0)&amp;""),"",VLOOKUP(O1237,进货明细!$A$2:$G$5000,COLUMN($G$2),0)&amp;"")</f>
        <v/>
      </c>
    </row>
    <row r="1238" customHeight="1" spans="1:19">
      <c r="A1238" s="175"/>
      <c r="B1238" s="153" t="str">
        <f>IF(ISERROR(VLOOKUP(A1238,进货明细!$A$2:$D$5000,COLUMN($B$2),0)&amp;""),"",VLOOKUP(A1238,进货明细!$A$2:$D$5000,COLUMN($B$2),0)&amp;"")</f>
        <v/>
      </c>
      <c r="C1238" s="147" t="str">
        <f>IF(ISERROR(VLOOKUP(A1238,进货明细!$A$2:$D$5000,COLUMN($C$2),0)&amp;""),"",VLOOKUP(A1238,进货明细!$A$2:$D$5000,COLUMN($C$2),0)&amp;"")</f>
        <v/>
      </c>
      <c r="D1238" s="147" t="str">
        <f>IF(ISERROR(VLOOKUP(A1238,进货明细!$A$2:$D$5000,COLUMN($D$2),0)&amp;""),"",VLOOKUP(A1238,进货明细!$A$2:$D$5000,COLUMN($D$2),0)&amp;"")</f>
        <v/>
      </c>
      <c r="E1238" s="148"/>
      <c r="F1238" s="152"/>
      <c r="G1238" s="150" t="str">
        <f>IF(ISERROR(VLOOKUP(A1238,进货明细!$A$2:$G$5000,COLUMN($G$2),0)&amp;""),"",VLOOKUP(A1238,进货明细!$A$2:$G$5000,COLUMN($G$2),0)&amp;"")</f>
        <v/>
      </c>
      <c r="H1238" s="151" t="str">
        <f t="shared" si="41"/>
        <v/>
      </c>
      <c r="I1238" s="168"/>
      <c r="J1238" s="169"/>
      <c r="K1238" s="163"/>
      <c r="L1238" s="164" t="str">
        <f t="shared" si="40"/>
        <v/>
      </c>
      <c r="M1238" s="165" t="e">
        <f>ROUND(VLOOKUP(A1238,当前库存!$A$2:$F$7000,COLUMN($F$3),0)&amp;"",2)</f>
        <v>#DIV/0!</v>
      </c>
      <c r="N1238" s="166"/>
      <c r="O1238" s="167" t="str">
        <f t="array" ref="O1238">INDEX(进货明细!A:A,MATCH(0,COUNTIF(O$2:O1237,进货明细!$A$2:$A$5000),)+1)&amp;""</f>
        <v/>
      </c>
      <c r="P1238" s="167" t="str">
        <f>IF(ISERROR(VLOOKUP(O1238,进货明细!$A$2:$D$5000,COLUMN($B$2),0)&amp;""),"",VLOOKUP(O1238,进货明细!$A$2:$D$5000,COLUMN($B$2),0)&amp;"")</f>
        <v/>
      </c>
      <c r="Q1238" s="174" t="str">
        <f>IF(ISERROR(VLOOKUP(O1238,进货明细!$A$2:$D$5000,COLUMN($C$2),0)&amp;""),"",VLOOKUP(O1238,进货明细!$A$2:$D$5000,COLUMN($C$2),0)&amp;"")</f>
        <v/>
      </c>
      <c r="R1238" s="167" t="str">
        <f>IF(ISERROR(VLOOKUP(O1238,进货明细!$A$2:$D$5000,COLUMN($D$2),0)&amp;""),"",VLOOKUP(O1238,进货明细!$A$2:$D$5000,COLUMN($D$2),0)&amp;"")</f>
        <v/>
      </c>
      <c r="S1238" s="167" t="str">
        <f>IF(ISERROR(VLOOKUP(O1238,进货明细!$A$2:$G$5000,COLUMN($G$2),0)&amp;""),"",VLOOKUP(O1238,进货明细!$A$2:$G$5000,COLUMN($G$2),0)&amp;"")</f>
        <v/>
      </c>
    </row>
    <row r="1239" customHeight="1" spans="1:19">
      <c r="A1239" s="175"/>
      <c r="B1239" s="153" t="str">
        <f>IF(ISERROR(VLOOKUP(A1239,进货明细!$A$2:$D$5000,COLUMN($B$2),0)&amp;""),"",VLOOKUP(A1239,进货明细!$A$2:$D$5000,COLUMN($B$2),0)&amp;"")</f>
        <v/>
      </c>
      <c r="C1239" s="147" t="str">
        <f>IF(ISERROR(VLOOKUP(A1239,进货明细!$A$2:$D$5000,COLUMN($C$2),0)&amp;""),"",VLOOKUP(A1239,进货明细!$A$2:$D$5000,COLUMN($C$2),0)&amp;"")</f>
        <v/>
      </c>
      <c r="D1239" s="147" t="str">
        <f>IF(ISERROR(VLOOKUP(A1239,进货明细!$A$2:$D$5000,COLUMN($D$2),0)&amp;""),"",VLOOKUP(A1239,进货明细!$A$2:$D$5000,COLUMN($D$2),0)&amp;"")</f>
        <v/>
      </c>
      <c r="E1239" s="148"/>
      <c r="F1239" s="152"/>
      <c r="G1239" s="150" t="str">
        <f>IF(ISERROR(VLOOKUP(A1239,进货明细!$A$2:$G$5000,COLUMN($G$2),0)&amp;""),"",VLOOKUP(A1239,进货明细!$A$2:$G$5000,COLUMN($G$2),0)&amp;"")</f>
        <v/>
      </c>
      <c r="H1239" s="151" t="str">
        <f t="shared" si="41"/>
        <v/>
      </c>
      <c r="I1239" s="168"/>
      <c r="J1239" s="169"/>
      <c r="K1239" s="163"/>
      <c r="L1239" s="164" t="str">
        <f t="shared" si="40"/>
        <v/>
      </c>
      <c r="M1239" s="165" t="e">
        <f>ROUND(VLOOKUP(A1239,当前库存!$A$2:$F$7000,COLUMN($F$3),0)&amp;"",2)</f>
        <v>#DIV/0!</v>
      </c>
      <c r="N1239" s="166"/>
      <c r="O1239" s="167" t="str">
        <f t="array" ref="O1239">INDEX(进货明细!A:A,MATCH(0,COUNTIF(O$2:O1238,进货明细!$A$2:$A$5000),)+1)&amp;""</f>
        <v/>
      </c>
      <c r="P1239" s="167" t="str">
        <f>IF(ISERROR(VLOOKUP(O1239,进货明细!$A$2:$D$5000,COLUMN($B$2),0)&amp;""),"",VLOOKUP(O1239,进货明细!$A$2:$D$5000,COLUMN($B$2),0)&amp;"")</f>
        <v/>
      </c>
      <c r="Q1239" s="174" t="str">
        <f>IF(ISERROR(VLOOKUP(O1239,进货明细!$A$2:$D$5000,COLUMN($C$2),0)&amp;""),"",VLOOKUP(O1239,进货明细!$A$2:$D$5000,COLUMN($C$2),0)&amp;"")</f>
        <v/>
      </c>
      <c r="R1239" s="167" t="str">
        <f>IF(ISERROR(VLOOKUP(O1239,进货明细!$A$2:$D$5000,COLUMN($D$2),0)&amp;""),"",VLOOKUP(O1239,进货明细!$A$2:$D$5000,COLUMN($D$2),0)&amp;"")</f>
        <v/>
      </c>
      <c r="S1239" s="167" t="str">
        <f>IF(ISERROR(VLOOKUP(O1239,进货明细!$A$2:$G$5000,COLUMN($G$2),0)&amp;""),"",VLOOKUP(O1239,进货明细!$A$2:$G$5000,COLUMN($G$2),0)&amp;"")</f>
        <v/>
      </c>
    </row>
    <row r="1240" customHeight="1" spans="1:19">
      <c r="A1240" s="175"/>
      <c r="B1240" s="153" t="str">
        <f>IF(ISERROR(VLOOKUP(A1240,进货明细!$A$2:$D$5000,COLUMN($B$2),0)&amp;""),"",VLOOKUP(A1240,进货明细!$A$2:$D$5000,COLUMN($B$2),0)&amp;"")</f>
        <v/>
      </c>
      <c r="C1240" s="147" t="str">
        <f>IF(ISERROR(VLOOKUP(A1240,进货明细!$A$2:$D$5000,COLUMN($C$2),0)&amp;""),"",VLOOKUP(A1240,进货明细!$A$2:$D$5000,COLUMN($C$2),0)&amp;"")</f>
        <v/>
      </c>
      <c r="D1240" s="147" t="str">
        <f>IF(ISERROR(VLOOKUP(A1240,进货明细!$A$2:$D$5000,COLUMN($D$2),0)&amp;""),"",VLOOKUP(A1240,进货明细!$A$2:$D$5000,COLUMN($D$2),0)&amp;"")</f>
        <v/>
      </c>
      <c r="E1240" s="148"/>
      <c r="F1240" s="152"/>
      <c r="G1240" s="150" t="str">
        <f>IF(ISERROR(VLOOKUP(A1240,进货明细!$A$2:$G$5000,COLUMN($G$2),0)&amp;""),"",VLOOKUP(A1240,进货明细!$A$2:$G$5000,COLUMN($G$2),0)&amp;"")</f>
        <v/>
      </c>
      <c r="H1240" s="151" t="str">
        <f t="shared" si="41"/>
        <v/>
      </c>
      <c r="I1240" s="168"/>
      <c r="J1240" s="169"/>
      <c r="K1240" s="163"/>
      <c r="L1240" s="164" t="str">
        <f t="shared" si="40"/>
        <v/>
      </c>
      <c r="M1240" s="165" t="e">
        <f>ROUND(VLOOKUP(A1240,当前库存!$A$2:$F$7000,COLUMN($F$3),0)&amp;"",2)</f>
        <v>#DIV/0!</v>
      </c>
      <c r="N1240" s="166"/>
      <c r="O1240" s="167" t="str">
        <f t="array" ref="O1240">INDEX(进货明细!A:A,MATCH(0,COUNTIF(O$2:O1239,进货明细!$A$2:$A$5000),)+1)&amp;""</f>
        <v/>
      </c>
      <c r="P1240" s="167" t="str">
        <f>IF(ISERROR(VLOOKUP(O1240,进货明细!$A$2:$D$5000,COLUMN($B$2),0)&amp;""),"",VLOOKUP(O1240,进货明细!$A$2:$D$5000,COLUMN($B$2),0)&amp;"")</f>
        <v/>
      </c>
      <c r="Q1240" s="174" t="str">
        <f>IF(ISERROR(VLOOKUP(O1240,进货明细!$A$2:$D$5000,COLUMN($C$2),0)&amp;""),"",VLOOKUP(O1240,进货明细!$A$2:$D$5000,COLUMN($C$2),0)&amp;"")</f>
        <v/>
      </c>
      <c r="R1240" s="167" t="str">
        <f>IF(ISERROR(VLOOKUP(O1240,进货明细!$A$2:$D$5000,COLUMN($D$2),0)&amp;""),"",VLOOKUP(O1240,进货明细!$A$2:$D$5000,COLUMN($D$2),0)&amp;"")</f>
        <v/>
      </c>
      <c r="S1240" s="167" t="str">
        <f>IF(ISERROR(VLOOKUP(O1240,进货明细!$A$2:$G$5000,COLUMN($G$2),0)&amp;""),"",VLOOKUP(O1240,进货明细!$A$2:$G$5000,COLUMN($G$2),0)&amp;"")</f>
        <v/>
      </c>
    </row>
    <row r="1241" customHeight="1" spans="1:19">
      <c r="A1241" s="175"/>
      <c r="B1241" s="153" t="str">
        <f>IF(ISERROR(VLOOKUP(A1241,进货明细!$A$2:$D$5000,COLUMN($B$2),0)&amp;""),"",VLOOKUP(A1241,进货明细!$A$2:$D$5000,COLUMN($B$2),0)&amp;"")</f>
        <v/>
      </c>
      <c r="C1241" s="147" t="str">
        <f>IF(ISERROR(VLOOKUP(A1241,进货明细!$A$2:$D$5000,COLUMN($C$2),0)&amp;""),"",VLOOKUP(A1241,进货明细!$A$2:$D$5000,COLUMN($C$2),0)&amp;"")</f>
        <v/>
      </c>
      <c r="D1241" s="147" t="str">
        <f>IF(ISERROR(VLOOKUP(A1241,进货明细!$A$2:$D$5000,COLUMN($D$2),0)&amp;""),"",VLOOKUP(A1241,进货明细!$A$2:$D$5000,COLUMN($D$2),0)&amp;"")</f>
        <v/>
      </c>
      <c r="E1241" s="148"/>
      <c r="F1241" s="152"/>
      <c r="G1241" s="150" t="str">
        <f>IF(ISERROR(VLOOKUP(A1241,进货明细!$A$2:$G$5000,COLUMN($G$2),0)&amp;""),"",VLOOKUP(A1241,进货明细!$A$2:$G$5000,COLUMN($G$2),0)&amp;"")</f>
        <v/>
      </c>
      <c r="H1241" s="151" t="str">
        <f t="shared" si="41"/>
        <v/>
      </c>
      <c r="I1241" s="168"/>
      <c r="J1241" s="169"/>
      <c r="K1241" s="163"/>
      <c r="L1241" s="164" t="str">
        <f t="shared" si="40"/>
        <v/>
      </c>
      <c r="M1241" s="165" t="e">
        <f>ROUND(VLOOKUP(A1241,当前库存!$A$2:$F$7000,COLUMN($F$3),0)&amp;"",2)</f>
        <v>#DIV/0!</v>
      </c>
      <c r="N1241" s="166"/>
      <c r="O1241" s="167" t="str">
        <f t="array" ref="O1241">INDEX(进货明细!A:A,MATCH(0,COUNTIF(O$2:O1240,进货明细!$A$2:$A$5000),)+1)&amp;""</f>
        <v/>
      </c>
      <c r="P1241" s="167" t="str">
        <f>IF(ISERROR(VLOOKUP(O1241,进货明细!$A$2:$D$5000,COLUMN($B$2),0)&amp;""),"",VLOOKUP(O1241,进货明细!$A$2:$D$5000,COLUMN($B$2),0)&amp;"")</f>
        <v/>
      </c>
      <c r="Q1241" s="174" t="str">
        <f>IF(ISERROR(VLOOKUP(O1241,进货明细!$A$2:$D$5000,COLUMN($C$2),0)&amp;""),"",VLOOKUP(O1241,进货明细!$A$2:$D$5000,COLUMN($C$2),0)&amp;"")</f>
        <v/>
      </c>
      <c r="R1241" s="167" t="str">
        <f>IF(ISERROR(VLOOKUP(O1241,进货明细!$A$2:$D$5000,COLUMN($D$2),0)&amp;""),"",VLOOKUP(O1241,进货明细!$A$2:$D$5000,COLUMN($D$2),0)&amp;"")</f>
        <v/>
      </c>
      <c r="S1241" s="167" t="str">
        <f>IF(ISERROR(VLOOKUP(O1241,进货明细!$A$2:$G$5000,COLUMN($G$2),0)&amp;""),"",VLOOKUP(O1241,进货明细!$A$2:$G$5000,COLUMN($G$2),0)&amp;"")</f>
        <v/>
      </c>
    </row>
    <row r="1242" customHeight="1" spans="1:19">
      <c r="A1242" s="175"/>
      <c r="B1242" s="153" t="str">
        <f>IF(ISERROR(VLOOKUP(A1242,进货明细!$A$2:$D$5000,COLUMN($B$2),0)&amp;""),"",VLOOKUP(A1242,进货明细!$A$2:$D$5000,COLUMN($B$2),0)&amp;"")</f>
        <v/>
      </c>
      <c r="C1242" s="147" t="str">
        <f>IF(ISERROR(VLOOKUP(A1242,进货明细!$A$2:$D$5000,COLUMN($C$2),0)&amp;""),"",VLOOKUP(A1242,进货明细!$A$2:$D$5000,COLUMN($C$2),0)&amp;"")</f>
        <v/>
      </c>
      <c r="D1242" s="147" t="str">
        <f>IF(ISERROR(VLOOKUP(A1242,进货明细!$A$2:$D$5000,COLUMN($D$2),0)&amp;""),"",VLOOKUP(A1242,进货明细!$A$2:$D$5000,COLUMN($D$2),0)&amp;"")</f>
        <v/>
      </c>
      <c r="E1242" s="148"/>
      <c r="F1242" s="152"/>
      <c r="G1242" s="150" t="str">
        <f>IF(ISERROR(VLOOKUP(A1242,进货明细!$A$2:$G$5000,COLUMN($G$2),0)&amp;""),"",VLOOKUP(A1242,进货明细!$A$2:$G$5000,COLUMN($G$2),0)&amp;"")</f>
        <v/>
      </c>
      <c r="H1242" s="151" t="str">
        <f t="shared" si="41"/>
        <v/>
      </c>
      <c r="I1242" s="168"/>
      <c r="J1242" s="169"/>
      <c r="K1242" s="163"/>
      <c r="L1242" s="164" t="str">
        <f t="shared" si="40"/>
        <v/>
      </c>
      <c r="M1242" s="165" t="e">
        <f>ROUND(VLOOKUP(A1242,当前库存!$A$2:$F$7000,COLUMN($F$3),0)&amp;"",2)</f>
        <v>#DIV/0!</v>
      </c>
      <c r="N1242" s="166"/>
      <c r="O1242" s="167" t="str">
        <f t="array" ref="O1242">INDEX(进货明细!A:A,MATCH(0,COUNTIF(O$2:O1241,进货明细!$A$2:$A$5000),)+1)&amp;""</f>
        <v/>
      </c>
      <c r="P1242" s="167" t="str">
        <f>IF(ISERROR(VLOOKUP(O1242,进货明细!$A$2:$D$5000,COLUMN($B$2),0)&amp;""),"",VLOOKUP(O1242,进货明细!$A$2:$D$5000,COLUMN($B$2),0)&amp;"")</f>
        <v/>
      </c>
      <c r="Q1242" s="174" t="str">
        <f>IF(ISERROR(VLOOKUP(O1242,进货明细!$A$2:$D$5000,COLUMN($C$2),0)&amp;""),"",VLOOKUP(O1242,进货明细!$A$2:$D$5000,COLUMN($C$2),0)&amp;"")</f>
        <v/>
      </c>
      <c r="R1242" s="167" t="str">
        <f>IF(ISERROR(VLOOKUP(O1242,进货明细!$A$2:$D$5000,COLUMN($D$2),0)&amp;""),"",VLOOKUP(O1242,进货明细!$A$2:$D$5000,COLUMN($D$2),0)&amp;"")</f>
        <v/>
      </c>
      <c r="S1242" s="167" t="str">
        <f>IF(ISERROR(VLOOKUP(O1242,进货明细!$A$2:$G$5000,COLUMN($G$2),0)&amp;""),"",VLOOKUP(O1242,进货明细!$A$2:$G$5000,COLUMN($G$2),0)&amp;"")</f>
        <v/>
      </c>
    </row>
    <row r="1243" customHeight="1" spans="1:19">
      <c r="A1243" s="175"/>
      <c r="B1243" s="153" t="str">
        <f>IF(ISERROR(VLOOKUP(A1243,进货明细!$A$2:$D$5000,COLUMN($B$2),0)&amp;""),"",VLOOKUP(A1243,进货明细!$A$2:$D$5000,COLUMN($B$2),0)&amp;"")</f>
        <v/>
      </c>
      <c r="C1243" s="147" t="str">
        <f>IF(ISERROR(VLOOKUP(A1243,进货明细!$A$2:$D$5000,COLUMN($C$2),0)&amp;""),"",VLOOKUP(A1243,进货明细!$A$2:$D$5000,COLUMN($C$2),0)&amp;"")</f>
        <v/>
      </c>
      <c r="D1243" s="147" t="str">
        <f>IF(ISERROR(VLOOKUP(A1243,进货明细!$A$2:$D$5000,COLUMN($D$2),0)&amp;""),"",VLOOKUP(A1243,进货明细!$A$2:$D$5000,COLUMN($D$2),0)&amp;"")</f>
        <v/>
      </c>
      <c r="E1243" s="148"/>
      <c r="F1243" s="152"/>
      <c r="G1243" s="150" t="str">
        <f>IF(ISERROR(VLOOKUP(A1243,进货明细!$A$2:$G$5000,COLUMN($G$2),0)&amp;""),"",VLOOKUP(A1243,进货明细!$A$2:$G$5000,COLUMN($G$2),0)&amp;"")</f>
        <v/>
      </c>
      <c r="H1243" s="151" t="str">
        <f t="shared" si="41"/>
        <v/>
      </c>
      <c r="I1243" s="168"/>
      <c r="J1243" s="169"/>
      <c r="K1243" s="163"/>
      <c r="L1243" s="164" t="str">
        <f t="shared" si="40"/>
        <v/>
      </c>
      <c r="M1243" s="165" t="e">
        <f>ROUND(VLOOKUP(A1243,当前库存!$A$2:$F$7000,COLUMN($F$3),0)&amp;"",2)</f>
        <v>#DIV/0!</v>
      </c>
      <c r="N1243" s="166"/>
      <c r="O1243" s="167" t="str">
        <f t="array" ref="O1243">INDEX(进货明细!A:A,MATCH(0,COUNTIF(O$2:O1242,进货明细!$A$2:$A$5000),)+1)&amp;""</f>
        <v/>
      </c>
      <c r="P1243" s="167" t="str">
        <f>IF(ISERROR(VLOOKUP(O1243,进货明细!$A$2:$D$5000,COLUMN($B$2),0)&amp;""),"",VLOOKUP(O1243,进货明细!$A$2:$D$5000,COLUMN($B$2),0)&amp;"")</f>
        <v/>
      </c>
      <c r="Q1243" s="174" t="str">
        <f>IF(ISERROR(VLOOKUP(O1243,进货明细!$A$2:$D$5000,COLUMN($C$2),0)&amp;""),"",VLOOKUP(O1243,进货明细!$A$2:$D$5000,COLUMN($C$2),0)&amp;"")</f>
        <v/>
      </c>
      <c r="R1243" s="167" t="str">
        <f>IF(ISERROR(VLOOKUP(O1243,进货明细!$A$2:$D$5000,COLUMN($D$2),0)&amp;""),"",VLOOKUP(O1243,进货明细!$A$2:$D$5000,COLUMN($D$2),0)&amp;"")</f>
        <v/>
      </c>
      <c r="S1243" s="167" t="str">
        <f>IF(ISERROR(VLOOKUP(O1243,进货明细!$A$2:$G$5000,COLUMN($G$2),0)&amp;""),"",VLOOKUP(O1243,进货明细!$A$2:$G$5000,COLUMN($G$2),0)&amp;"")</f>
        <v/>
      </c>
    </row>
    <row r="1244" customHeight="1" spans="1:19">
      <c r="A1244" s="175"/>
      <c r="B1244" s="153" t="str">
        <f>IF(ISERROR(VLOOKUP(A1244,进货明细!$A$2:$D$5000,COLUMN($B$2),0)&amp;""),"",VLOOKUP(A1244,进货明细!$A$2:$D$5000,COLUMN($B$2),0)&amp;"")</f>
        <v/>
      </c>
      <c r="C1244" s="147" t="str">
        <f>IF(ISERROR(VLOOKUP(A1244,进货明细!$A$2:$D$5000,COLUMN($C$2),0)&amp;""),"",VLOOKUP(A1244,进货明细!$A$2:$D$5000,COLUMN($C$2),0)&amp;"")</f>
        <v/>
      </c>
      <c r="D1244" s="147" t="str">
        <f>IF(ISERROR(VLOOKUP(A1244,进货明细!$A$2:$D$5000,COLUMN($D$2),0)&amp;""),"",VLOOKUP(A1244,进货明细!$A$2:$D$5000,COLUMN($D$2),0)&amp;"")</f>
        <v/>
      </c>
      <c r="E1244" s="148"/>
      <c r="F1244" s="152"/>
      <c r="G1244" s="150" t="str">
        <f>IF(ISERROR(VLOOKUP(A1244,进货明细!$A$2:$G$5000,COLUMN($G$2),0)&amp;""),"",VLOOKUP(A1244,进货明细!$A$2:$G$5000,COLUMN($G$2),0)&amp;"")</f>
        <v/>
      </c>
      <c r="H1244" s="151" t="str">
        <f t="shared" si="41"/>
        <v/>
      </c>
      <c r="I1244" s="168"/>
      <c r="J1244" s="169"/>
      <c r="K1244" s="163"/>
      <c r="L1244" s="164" t="str">
        <f t="shared" si="40"/>
        <v/>
      </c>
      <c r="M1244" s="165" t="e">
        <f>ROUND(VLOOKUP(A1244,当前库存!$A$2:$F$7000,COLUMN($F$3),0)&amp;"",2)</f>
        <v>#DIV/0!</v>
      </c>
      <c r="N1244" s="166"/>
      <c r="O1244" s="167" t="str">
        <f t="array" ref="O1244">INDEX(进货明细!A:A,MATCH(0,COUNTIF(O$2:O1243,进货明细!$A$2:$A$5000),)+1)&amp;""</f>
        <v/>
      </c>
      <c r="P1244" s="167" t="str">
        <f>IF(ISERROR(VLOOKUP(O1244,进货明细!$A$2:$D$5000,COLUMN($B$2),0)&amp;""),"",VLOOKUP(O1244,进货明细!$A$2:$D$5000,COLUMN($B$2),0)&amp;"")</f>
        <v/>
      </c>
      <c r="Q1244" s="174" t="str">
        <f>IF(ISERROR(VLOOKUP(O1244,进货明细!$A$2:$D$5000,COLUMN($C$2),0)&amp;""),"",VLOOKUP(O1244,进货明细!$A$2:$D$5000,COLUMN($C$2),0)&amp;"")</f>
        <v/>
      </c>
      <c r="R1244" s="167" t="str">
        <f>IF(ISERROR(VLOOKUP(O1244,进货明细!$A$2:$D$5000,COLUMN($D$2),0)&amp;""),"",VLOOKUP(O1244,进货明细!$A$2:$D$5000,COLUMN($D$2),0)&amp;"")</f>
        <v/>
      </c>
      <c r="S1244" s="167" t="str">
        <f>IF(ISERROR(VLOOKUP(O1244,进货明细!$A$2:$G$5000,COLUMN($G$2),0)&amp;""),"",VLOOKUP(O1244,进货明细!$A$2:$G$5000,COLUMN($G$2),0)&amp;"")</f>
        <v/>
      </c>
    </row>
    <row r="1245" customHeight="1" spans="1:19">
      <c r="A1245" s="175"/>
      <c r="B1245" s="153" t="str">
        <f>IF(ISERROR(VLOOKUP(A1245,进货明细!$A$2:$D$5000,COLUMN($B$2),0)&amp;""),"",VLOOKUP(A1245,进货明细!$A$2:$D$5000,COLUMN($B$2),0)&amp;"")</f>
        <v/>
      </c>
      <c r="C1245" s="147" t="str">
        <f>IF(ISERROR(VLOOKUP(A1245,进货明细!$A$2:$D$5000,COLUMN($C$2),0)&amp;""),"",VLOOKUP(A1245,进货明细!$A$2:$D$5000,COLUMN($C$2),0)&amp;"")</f>
        <v/>
      </c>
      <c r="D1245" s="147" t="str">
        <f>IF(ISERROR(VLOOKUP(A1245,进货明细!$A$2:$D$5000,COLUMN($D$2),0)&amp;""),"",VLOOKUP(A1245,进货明细!$A$2:$D$5000,COLUMN($D$2),0)&amp;"")</f>
        <v/>
      </c>
      <c r="E1245" s="148"/>
      <c r="F1245" s="152"/>
      <c r="G1245" s="150" t="str">
        <f>IF(ISERROR(VLOOKUP(A1245,进货明细!$A$2:$G$5000,COLUMN($G$2),0)&amp;""),"",VLOOKUP(A1245,进货明细!$A$2:$G$5000,COLUMN($G$2),0)&amp;"")</f>
        <v/>
      </c>
      <c r="H1245" s="151" t="str">
        <f t="shared" si="41"/>
        <v/>
      </c>
      <c r="I1245" s="168"/>
      <c r="J1245" s="169"/>
      <c r="K1245" s="163"/>
      <c r="L1245" s="164" t="str">
        <f t="shared" si="40"/>
        <v/>
      </c>
      <c r="M1245" s="165" t="e">
        <f>ROUND(VLOOKUP(A1245,当前库存!$A$2:$F$7000,COLUMN($F$3),0)&amp;"",2)</f>
        <v>#DIV/0!</v>
      </c>
      <c r="N1245" s="166"/>
      <c r="O1245" s="167" t="str">
        <f t="array" ref="O1245">INDEX(进货明细!A:A,MATCH(0,COUNTIF(O$2:O1244,进货明细!$A$2:$A$5000),)+1)&amp;""</f>
        <v/>
      </c>
      <c r="P1245" s="167" t="str">
        <f>IF(ISERROR(VLOOKUP(O1245,进货明细!$A$2:$D$5000,COLUMN($B$2),0)&amp;""),"",VLOOKUP(O1245,进货明细!$A$2:$D$5000,COLUMN($B$2),0)&amp;"")</f>
        <v/>
      </c>
      <c r="Q1245" s="174" t="str">
        <f>IF(ISERROR(VLOOKUP(O1245,进货明细!$A$2:$D$5000,COLUMN($C$2),0)&amp;""),"",VLOOKUP(O1245,进货明细!$A$2:$D$5000,COLUMN($C$2),0)&amp;"")</f>
        <v/>
      </c>
      <c r="R1245" s="167" t="str">
        <f>IF(ISERROR(VLOOKUP(O1245,进货明细!$A$2:$D$5000,COLUMN($D$2),0)&amp;""),"",VLOOKUP(O1245,进货明细!$A$2:$D$5000,COLUMN($D$2),0)&amp;"")</f>
        <v/>
      </c>
      <c r="S1245" s="167" t="str">
        <f>IF(ISERROR(VLOOKUP(O1245,进货明细!$A$2:$G$5000,COLUMN($G$2),0)&amp;""),"",VLOOKUP(O1245,进货明细!$A$2:$G$5000,COLUMN($G$2),0)&amp;"")</f>
        <v/>
      </c>
    </row>
    <row r="1246" customHeight="1" spans="1:19">
      <c r="A1246" s="175"/>
      <c r="B1246" s="153" t="str">
        <f>IF(ISERROR(VLOOKUP(A1246,进货明细!$A$2:$D$5000,COLUMN($B$2),0)&amp;""),"",VLOOKUP(A1246,进货明细!$A$2:$D$5000,COLUMN($B$2),0)&amp;"")</f>
        <v/>
      </c>
      <c r="C1246" s="147" t="str">
        <f>IF(ISERROR(VLOOKUP(A1246,进货明细!$A$2:$D$5000,COLUMN($C$2),0)&amp;""),"",VLOOKUP(A1246,进货明细!$A$2:$D$5000,COLUMN($C$2),0)&amp;"")</f>
        <v/>
      </c>
      <c r="D1246" s="147" t="str">
        <f>IF(ISERROR(VLOOKUP(A1246,进货明细!$A$2:$D$5000,COLUMN($D$2),0)&amp;""),"",VLOOKUP(A1246,进货明细!$A$2:$D$5000,COLUMN($D$2),0)&amp;"")</f>
        <v/>
      </c>
      <c r="E1246" s="148"/>
      <c r="F1246" s="152"/>
      <c r="G1246" s="150" t="str">
        <f>IF(ISERROR(VLOOKUP(A1246,进货明细!$A$2:$G$5000,COLUMN($G$2),0)&amp;""),"",VLOOKUP(A1246,进货明细!$A$2:$G$5000,COLUMN($G$2),0)&amp;"")</f>
        <v/>
      </c>
      <c r="H1246" s="151" t="str">
        <f t="shared" si="41"/>
        <v/>
      </c>
      <c r="I1246" s="168"/>
      <c r="J1246" s="169"/>
      <c r="K1246" s="163"/>
      <c r="L1246" s="164" t="str">
        <f t="shared" si="40"/>
        <v/>
      </c>
      <c r="M1246" s="165" t="e">
        <f>ROUND(VLOOKUP(A1246,当前库存!$A$2:$F$7000,COLUMN($F$3),0)&amp;"",2)</f>
        <v>#DIV/0!</v>
      </c>
      <c r="N1246" s="166"/>
      <c r="O1246" s="167" t="str">
        <f t="array" ref="O1246">INDEX(进货明细!A:A,MATCH(0,COUNTIF(O$2:O1245,进货明细!$A$2:$A$5000),)+1)&amp;""</f>
        <v/>
      </c>
      <c r="P1246" s="167" t="str">
        <f>IF(ISERROR(VLOOKUP(O1246,进货明细!$A$2:$D$5000,COLUMN($B$2),0)&amp;""),"",VLOOKUP(O1246,进货明细!$A$2:$D$5000,COLUMN($B$2),0)&amp;"")</f>
        <v/>
      </c>
      <c r="Q1246" s="174" t="str">
        <f>IF(ISERROR(VLOOKUP(O1246,进货明细!$A$2:$D$5000,COLUMN($C$2),0)&amp;""),"",VLOOKUP(O1246,进货明细!$A$2:$D$5000,COLUMN($C$2),0)&amp;"")</f>
        <v/>
      </c>
      <c r="R1246" s="167" t="str">
        <f>IF(ISERROR(VLOOKUP(O1246,进货明细!$A$2:$D$5000,COLUMN($D$2),0)&amp;""),"",VLOOKUP(O1246,进货明细!$A$2:$D$5000,COLUMN($D$2),0)&amp;"")</f>
        <v/>
      </c>
      <c r="S1246" s="167" t="str">
        <f>IF(ISERROR(VLOOKUP(O1246,进货明细!$A$2:$G$5000,COLUMN($G$2),0)&amp;""),"",VLOOKUP(O1246,进货明细!$A$2:$G$5000,COLUMN($G$2),0)&amp;"")</f>
        <v/>
      </c>
    </row>
    <row r="1247" customHeight="1" spans="1:19">
      <c r="A1247" s="175"/>
      <c r="B1247" s="153" t="str">
        <f>IF(ISERROR(VLOOKUP(A1247,进货明细!$A$2:$D$5000,COLUMN($B$2),0)&amp;""),"",VLOOKUP(A1247,进货明细!$A$2:$D$5000,COLUMN($B$2),0)&amp;"")</f>
        <v/>
      </c>
      <c r="C1247" s="147" t="str">
        <f>IF(ISERROR(VLOOKUP(A1247,进货明细!$A$2:$D$5000,COLUMN($C$2),0)&amp;""),"",VLOOKUP(A1247,进货明细!$A$2:$D$5000,COLUMN($C$2),0)&amp;"")</f>
        <v/>
      </c>
      <c r="D1247" s="147" t="str">
        <f>IF(ISERROR(VLOOKUP(A1247,进货明细!$A$2:$D$5000,COLUMN($D$2),0)&amp;""),"",VLOOKUP(A1247,进货明细!$A$2:$D$5000,COLUMN($D$2),0)&amp;"")</f>
        <v/>
      </c>
      <c r="E1247" s="148"/>
      <c r="F1247" s="152"/>
      <c r="G1247" s="150" t="str">
        <f>IF(ISERROR(VLOOKUP(A1247,进货明细!$A$2:$G$5000,COLUMN($G$2),0)&amp;""),"",VLOOKUP(A1247,进货明细!$A$2:$G$5000,COLUMN($G$2),0)&amp;"")</f>
        <v/>
      </c>
      <c r="H1247" s="151" t="str">
        <f t="shared" si="41"/>
        <v/>
      </c>
      <c r="I1247" s="168"/>
      <c r="J1247" s="169"/>
      <c r="K1247" s="163"/>
      <c r="L1247" s="164" t="str">
        <f t="shared" si="40"/>
        <v/>
      </c>
      <c r="M1247" s="165" t="e">
        <f>ROUND(VLOOKUP(A1247,当前库存!$A$2:$F$7000,COLUMN($F$3),0)&amp;"",2)</f>
        <v>#DIV/0!</v>
      </c>
      <c r="N1247" s="166"/>
      <c r="O1247" s="167" t="str">
        <f t="array" ref="O1247">INDEX(进货明细!A:A,MATCH(0,COUNTIF(O$2:O1246,进货明细!$A$2:$A$5000),)+1)&amp;""</f>
        <v/>
      </c>
      <c r="P1247" s="167" t="str">
        <f>IF(ISERROR(VLOOKUP(O1247,进货明细!$A$2:$D$5000,COLUMN($B$2),0)&amp;""),"",VLOOKUP(O1247,进货明细!$A$2:$D$5000,COLUMN($B$2),0)&amp;"")</f>
        <v/>
      </c>
      <c r="Q1247" s="174" t="str">
        <f>IF(ISERROR(VLOOKUP(O1247,进货明细!$A$2:$D$5000,COLUMN($C$2),0)&amp;""),"",VLOOKUP(O1247,进货明细!$A$2:$D$5000,COLUMN($C$2),0)&amp;"")</f>
        <v/>
      </c>
      <c r="R1247" s="167" t="str">
        <f>IF(ISERROR(VLOOKUP(O1247,进货明细!$A$2:$D$5000,COLUMN($D$2),0)&amp;""),"",VLOOKUP(O1247,进货明细!$A$2:$D$5000,COLUMN($D$2),0)&amp;"")</f>
        <v/>
      </c>
      <c r="S1247" s="167" t="str">
        <f>IF(ISERROR(VLOOKUP(O1247,进货明细!$A$2:$G$5000,COLUMN($G$2),0)&amp;""),"",VLOOKUP(O1247,进货明细!$A$2:$G$5000,COLUMN($G$2),0)&amp;"")</f>
        <v/>
      </c>
    </row>
    <row r="1248" customHeight="1" spans="1:19">
      <c r="A1248" s="175"/>
      <c r="B1248" s="153" t="str">
        <f>IF(ISERROR(VLOOKUP(A1248,进货明细!$A$2:$D$5000,COLUMN($B$2),0)&amp;""),"",VLOOKUP(A1248,进货明细!$A$2:$D$5000,COLUMN($B$2),0)&amp;"")</f>
        <v/>
      </c>
      <c r="C1248" s="147" t="str">
        <f>IF(ISERROR(VLOOKUP(A1248,进货明细!$A$2:$D$5000,COLUMN($C$2),0)&amp;""),"",VLOOKUP(A1248,进货明细!$A$2:$D$5000,COLUMN($C$2),0)&amp;"")</f>
        <v/>
      </c>
      <c r="D1248" s="147" t="str">
        <f>IF(ISERROR(VLOOKUP(A1248,进货明细!$A$2:$D$5000,COLUMN($D$2),0)&amp;""),"",VLOOKUP(A1248,进货明细!$A$2:$D$5000,COLUMN($D$2),0)&amp;"")</f>
        <v/>
      </c>
      <c r="E1248" s="148"/>
      <c r="F1248" s="152"/>
      <c r="G1248" s="150" t="str">
        <f>IF(ISERROR(VLOOKUP(A1248,进货明细!$A$2:$G$5000,COLUMN($G$2),0)&amp;""),"",VLOOKUP(A1248,进货明细!$A$2:$G$5000,COLUMN($G$2),0)&amp;"")</f>
        <v/>
      </c>
      <c r="H1248" s="151" t="str">
        <f t="shared" si="41"/>
        <v/>
      </c>
      <c r="I1248" s="168"/>
      <c r="J1248" s="169"/>
      <c r="K1248" s="163"/>
      <c r="L1248" s="164" t="str">
        <f t="shared" si="40"/>
        <v/>
      </c>
      <c r="M1248" s="165" t="e">
        <f>ROUND(VLOOKUP(A1248,当前库存!$A$2:$F$7000,COLUMN($F$3),0)&amp;"",2)</f>
        <v>#DIV/0!</v>
      </c>
      <c r="N1248" s="166"/>
      <c r="O1248" s="167" t="str">
        <f t="array" ref="O1248">INDEX(进货明细!A:A,MATCH(0,COUNTIF(O$2:O1247,进货明细!$A$2:$A$5000),)+1)&amp;""</f>
        <v/>
      </c>
      <c r="P1248" s="167" t="str">
        <f>IF(ISERROR(VLOOKUP(O1248,进货明细!$A$2:$D$5000,COLUMN($B$2),0)&amp;""),"",VLOOKUP(O1248,进货明细!$A$2:$D$5000,COLUMN($B$2),0)&amp;"")</f>
        <v/>
      </c>
      <c r="Q1248" s="174" t="str">
        <f>IF(ISERROR(VLOOKUP(O1248,进货明细!$A$2:$D$5000,COLUMN($C$2),0)&amp;""),"",VLOOKUP(O1248,进货明细!$A$2:$D$5000,COLUMN($C$2),0)&amp;"")</f>
        <v/>
      </c>
      <c r="R1248" s="167" t="str">
        <f>IF(ISERROR(VLOOKUP(O1248,进货明细!$A$2:$D$5000,COLUMN($D$2),0)&amp;""),"",VLOOKUP(O1248,进货明细!$A$2:$D$5000,COLUMN($D$2),0)&amp;"")</f>
        <v/>
      </c>
      <c r="S1248" s="167" t="str">
        <f>IF(ISERROR(VLOOKUP(O1248,进货明细!$A$2:$G$5000,COLUMN($G$2),0)&amp;""),"",VLOOKUP(O1248,进货明细!$A$2:$G$5000,COLUMN($G$2),0)&amp;"")</f>
        <v/>
      </c>
    </row>
    <row r="1249" customHeight="1" spans="1:19">
      <c r="A1249" s="175"/>
      <c r="B1249" s="153" t="str">
        <f>IF(ISERROR(VLOOKUP(A1249,进货明细!$A$2:$D$5000,COLUMN($B$2),0)&amp;""),"",VLOOKUP(A1249,进货明细!$A$2:$D$5000,COLUMN($B$2),0)&amp;"")</f>
        <v/>
      </c>
      <c r="C1249" s="147" t="str">
        <f>IF(ISERROR(VLOOKUP(A1249,进货明细!$A$2:$D$5000,COLUMN($C$2),0)&amp;""),"",VLOOKUP(A1249,进货明细!$A$2:$D$5000,COLUMN($C$2),0)&amp;"")</f>
        <v/>
      </c>
      <c r="D1249" s="147" t="str">
        <f>IF(ISERROR(VLOOKUP(A1249,进货明细!$A$2:$D$5000,COLUMN($D$2),0)&amp;""),"",VLOOKUP(A1249,进货明细!$A$2:$D$5000,COLUMN($D$2),0)&amp;"")</f>
        <v/>
      </c>
      <c r="E1249" s="148"/>
      <c r="F1249" s="152"/>
      <c r="G1249" s="150" t="str">
        <f>IF(ISERROR(VLOOKUP(A1249,进货明细!$A$2:$G$5000,COLUMN($G$2),0)&amp;""),"",VLOOKUP(A1249,进货明细!$A$2:$G$5000,COLUMN($G$2),0)&amp;"")</f>
        <v/>
      </c>
      <c r="H1249" s="151" t="str">
        <f t="shared" si="41"/>
        <v/>
      </c>
      <c r="I1249" s="168"/>
      <c r="J1249" s="169"/>
      <c r="K1249" s="163"/>
      <c r="L1249" s="164" t="str">
        <f t="shared" si="40"/>
        <v/>
      </c>
      <c r="M1249" s="165" t="e">
        <f>ROUND(VLOOKUP(A1249,当前库存!$A$2:$F$7000,COLUMN($F$3),0)&amp;"",2)</f>
        <v>#DIV/0!</v>
      </c>
      <c r="N1249" s="166"/>
      <c r="O1249" s="167" t="str">
        <f t="array" ref="O1249">INDEX(进货明细!A:A,MATCH(0,COUNTIF(O$2:O1248,进货明细!$A$2:$A$5000),)+1)&amp;""</f>
        <v/>
      </c>
      <c r="P1249" s="167" t="str">
        <f>IF(ISERROR(VLOOKUP(O1249,进货明细!$A$2:$D$5000,COLUMN($B$2),0)&amp;""),"",VLOOKUP(O1249,进货明细!$A$2:$D$5000,COLUMN($B$2),0)&amp;"")</f>
        <v/>
      </c>
      <c r="Q1249" s="174" t="str">
        <f>IF(ISERROR(VLOOKUP(O1249,进货明细!$A$2:$D$5000,COLUMN($C$2),0)&amp;""),"",VLOOKUP(O1249,进货明细!$A$2:$D$5000,COLUMN($C$2),0)&amp;"")</f>
        <v/>
      </c>
      <c r="R1249" s="167" t="str">
        <f>IF(ISERROR(VLOOKUP(O1249,进货明细!$A$2:$D$5000,COLUMN($D$2),0)&amp;""),"",VLOOKUP(O1249,进货明细!$A$2:$D$5000,COLUMN($D$2),0)&amp;"")</f>
        <v/>
      </c>
      <c r="S1249" s="167" t="str">
        <f>IF(ISERROR(VLOOKUP(O1249,进货明细!$A$2:$G$5000,COLUMN($G$2),0)&amp;""),"",VLOOKUP(O1249,进货明细!$A$2:$G$5000,COLUMN($G$2),0)&amp;"")</f>
        <v/>
      </c>
    </row>
    <row r="1250" customHeight="1" spans="1:19">
      <c r="A1250" s="175"/>
      <c r="B1250" s="153" t="str">
        <f>IF(ISERROR(VLOOKUP(A1250,进货明细!$A$2:$D$5000,COLUMN($B$2),0)&amp;""),"",VLOOKUP(A1250,进货明细!$A$2:$D$5000,COLUMN($B$2),0)&amp;"")</f>
        <v/>
      </c>
      <c r="C1250" s="147" t="str">
        <f>IF(ISERROR(VLOOKUP(A1250,进货明细!$A$2:$D$5000,COLUMN($C$2),0)&amp;""),"",VLOOKUP(A1250,进货明细!$A$2:$D$5000,COLUMN($C$2),0)&amp;"")</f>
        <v/>
      </c>
      <c r="D1250" s="147" t="str">
        <f>IF(ISERROR(VLOOKUP(A1250,进货明细!$A$2:$D$5000,COLUMN($D$2),0)&amp;""),"",VLOOKUP(A1250,进货明细!$A$2:$D$5000,COLUMN($D$2),0)&amp;"")</f>
        <v/>
      </c>
      <c r="E1250" s="148"/>
      <c r="F1250" s="152"/>
      <c r="G1250" s="150" t="str">
        <f>IF(ISERROR(VLOOKUP(A1250,进货明细!$A$2:$G$5000,COLUMN($G$2),0)&amp;""),"",VLOOKUP(A1250,进货明细!$A$2:$G$5000,COLUMN($G$2),0)&amp;"")</f>
        <v/>
      </c>
      <c r="H1250" s="151" t="str">
        <f t="shared" si="41"/>
        <v/>
      </c>
      <c r="I1250" s="168"/>
      <c r="J1250" s="169"/>
      <c r="K1250" s="163"/>
      <c r="L1250" s="164" t="str">
        <f t="shared" si="40"/>
        <v/>
      </c>
      <c r="M1250" s="165" t="e">
        <f>ROUND(VLOOKUP(A1250,当前库存!$A$2:$F$7000,COLUMN($F$3),0)&amp;"",2)</f>
        <v>#DIV/0!</v>
      </c>
      <c r="N1250" s="166"/>
      <c r="O1250" s="167" t="str">
        <f t="array" ref="O1250">INDEX(进货明细!A:A,MATCH(0,COUNTIF(O$2:O1249,进货明细!$A$2:$A$5000),)+1)&amp;""</f>
        <v/>
      </c>
      <c r="P1250" s="167" t="str">
        <f>IF(ISERROR(VLOOKUP(O1250,进货明细!$A$2:$D$5000,COLUMN($B$2),0)&amp;""),"",VLOOKUP(O1250,进货明细!$A$2:$D$5000,COLUMN($B$2),0)&amp;"")</f>
        <v/>
      </c>
      <c r="Q1250" s="174" t="str">
        <f>IF(ISERROR(VLOOKUP(O1250,进货明细!$A$2:$D$5000,COLUMN($C$2),0)&amp;""),"",VLOOKUP(O1250,进货明细!$A$2:$D$5000,COLUMN($C$2),0)&amp;"")</f>
        <v/>
      </c>
      <c r="R1250" s="167" t="str">
        <f>IF(ISERROR(VLOOKUP(O1250,进货明细!$A$2:$D$5000,COLUMN($D$2),0)&amp;""),"",VLOOKUP(O1250,进货明细!$A$2:$D$5000,COLUMN($D$2),0)&amp;"")</f>
        <v/>
      </c>
      <c r="S1250" s="167" t="str">
        <f>IF(ISERROR(VLOOKUP(O1250,进货明细!$A$2:$G$5000,COLUMN($G$2),0)&amp;""),"",VLOOKUP(O1250,进货明细!$A$2:$G$5000,COLUMN($G$2),0)&amp;"")</f>
        <v/>
      </c>
    </row>
    <row r="1251" customHeight="1" spans="1:19">
      <c r="A1251" s="175"/>
      <c r="B1251" s="153" t="str">
        <f>IF(ISERROR(VLOOKUP(A1251,进货明细!$A$2:$D$5000,COLUMN($B$2),0)&amp;""),"",VLOOKUP(A1251,进货明细!$A$2:$D$5000,COLUMN($B$2),0)&amp;"")</f>
        <v/>
      </c>
      <c r="C1251" s="147" t="str">
        <f>IF(ISERROR(VLOOKUP(A1251,进货明细!$A$2:$D$5000,COLUMN($C$2),0)&amp;""),"",VLOOKUP(A1251,进货明细!$A$2:$D$5000,COLUMN($C$2),0)&amp;"")</f>
        <v/>
      </c>
      <c r="D1251" s="147" t="str">
        <f>IF(ISERROR(VLOOKUP(A1251,进货明细!$A$2:$D$5000,COLUMN($D$2),0)&amp;""),"",VLOOKUP(A1251,进货明细!$A$2:$D$5000,COLUMN($D$2),0)&amp;"")</f>
        <v/>
      </c>
      <c r="E1251" s="148"/>
      <c r="F1251" s="152"/>
      <c r="G1251" s="150" t="str">
        <f>IF(ISERROR(VLOOKUP(A1251,进货明细!$A$2:$G$5000,COLUMN($G$2),0)&amp;""),"",VLOOKUP(A1251,进货明细!$A$2:$G$5000,COLUMN($G$2),0)&amp;"")</f>
        <v/>
      </c>
      <c r="H1251" s="151" t="str">
        <f t="shared" si="41"/>
        <v/>
      </c>
      <c r="I1251" s="168"/>
      <c r="J1251" s="169"/>
      <c r="K1251" s="163"/>
      <c r="L1251" s="164" t="str">
        <f t="shared" si="40"/>
        <v/>
      </c>
      <c r="M1251" s="165" t="e">
        <f>ROUND(VLOOKUP(A1251,当前库存!$A$2:$F$7000,COLUMN($F$3),0)&amp;"",2)</f>
        <v>#DIV/0!</v>
      </c>
      <c r="N1251" s="166"/>
      <c r="O1251" s="167" t="str">
        <f t="array" ref="O1251">INDEX(进货明细!A:A,MATCH(0,COUNTIF(O$2:O1250,进货明细!$A$2:$A$5000),)+1)&amp;""</f>
        <v/>
      </c>
      <c r="P1251" s="167" t="str">
        <f>IF(ISERROR(VLOOKUP(O1251,进货明细!$A$2:$D$5000,COLUMN($B$2),0)&amp;""),"",VLOOKUP(O1251,进货明细!$A$2:$D$5000,COLUMN($B$2),0)&amp;"")</f>
        <v/>
      </c>
      <c r="Q1251" s="174" t="str">
        <f>IF(ISERROR(VLOOKUP(O1251,进货明细!$A$2:$D$5000,COLUMN($C$2),0)&amp;""),"",VLOOKUP(O1251,进货明细!$A$2:$D$5000,COLUMN($C$2),0)&amp;"")</f>
        <v/>
      </c>
      <c r="R1251" s="167" t="str">
        <f>IF(ISERROR(VLOOKUP(O1251,进货明细!$A$2:$D$5000,COLUMN($D$2),0)&amp;""),"",VLOOKUP(O1251,进货明细!$A$2:$D$5000,COLUMN($D$2),0)&amp;"")</f>
        <v/>
      </c>
      <c r="S1251" s="167" t="str">
        <f>IF(ISERROR(VLOOKUP(O1251,进货明细!$A$2:$G$5000,COLUMN($G$2),0)&amp;""),"",VLOOKUP(O1251,进货明细!$A$2:$G$5000,COLUMN($G$2),0)&amp;"")</f>
        <v/>
      </c>
    </row>
    <row r="1252" customHeight="1" spans="1:19">
      <c r="A1252" s="175"/>
      <c r="B1252" s="153" t="str">
        <f>IF(ISERROR(VLOOKUP(A1252,进货明细!$A$2:$D$5000,COLUMN($B$2),0)&amp;""),"",VLOOKUP(A1252,进货明细!$A$2:$D$5000,COLUMN($B$2),0)&amp;"")</f>
        <v/>
      </c>
      <c r="C1252" s="147" t="str">
        <f>IF(ISERROR(VLOOKUP(A1252,进货明细!$A$2:$D$5000,COLUMN($C$2),0)&amp;""),"",VLOOKUP(A1252,进货明细!$A$2:$D$5000,COLUMN($C$2),0)&amp;"")</f>
        <v/>
      </c>
      <c r="D1252" s="147" t="str">
        <f>IF(ISERROR(VLOOKUP(A1252,进货明细!$A$2:$D$5000,COLUMN($D$2),0)&amp;""),"",VLOOKUP(A1252,进货明细!$A$2:$D$5000,COLUMN($D$2),0)&amp;"")</f>
        <v/>
      </c>
      <c r="E1252" s="148"/>
      <c r="F1252" s="152"/>
      <c r="G1252" s="150" t="str">
        <f>IF(ISERROR(VLOOKUP(A1252,进货明细!$A$2:$G$5000,COLUMN($G$2),0)&amp;""),"",VLOOKUP(A1252,进货明细!$A$2:$G$5000,COLUMN($G$2),0)&amp;"")</f>
        <v/>
      </c>
      <c r="H1252" s="151" t="str">
        <f t="shared" si="41"/>
        <v/>
      </c>
      <c r="I1252" s="168"/>
      <c r="J1252" s="169"/>
      <c r="K1252" s="163"/>
      <c r="L1252" s="164" t="str">
        <f t="shared" si="40"/>
        <v/>
      </c>
      <c r="M1252" s="165" t="e">
        <f>ROUND(VLOOKUP(A1252,当前库存!$A$2:$F$7000,COLUMN($F$3),0)&amp;"",2)</f>
        <v>#DIV/0!</v>
      </c>
      <c r="N1252" s="166"/>
      <c r="O1252" s="167" t="str">
        <f t="array" ref="O1252">INDEX(进货明细!A:A,MATCH(0,COUNTIF(O$2:O1251,进货明细!$A$2:$A$5000),)+1)&amp;""</f>
        <v/>
      </c>
      <c r="P1252" s="167" t="str">
        <f>IF(ISERROR(VLOOKUP(O1252,进货明细!$A$2:$D$5000,COLUMN($B$2),0)&amp;""),"",VLOOKUP(O1252,进货明细!$A$2:$D$5000,COLUMN($B$2),0)&amp;"")</f>
        <v/>
      </c>
      <c r="Q1252" s="174" t="str">
        <f>IF(ISERROR(VLOOKUP(O1252,进货明细!$A$2:$D$5000,COLUMN($C$2),0)&amp;""),"",VLOOKUP(O1252,进货明细!$A$2:$D$5000,COLUMN($C$2),0)&amp;"")</f>
        <v/>
      </c>
      <c r="R1252" s="167" t="str">
        <f>IF(ISERROR(VLOOKUP(O1252,进货明细!$A$2:$D$5000,COLUMN($D$2),0)&amp;""),"",VLOOKUP(O1252,进货明细!$A$2:$D$5000,COLUMN($D$2),0)&amp;"")</f>
        <v/>
      </c>
      <c r="S1252" s="167" t="str">
        <f>IF(ISERROR(VLOOKUP(O1252,进货明细!$A$2:$G$5000,COLUMN($G$2),0)&amp;""),"",VLOOKUP(O1252,进货明细!$A$2:$G$5000,COLUMN($G$2),0)&amp;"")</f>
        <v/>
      </c>
    </row>
    <row r="1253" customHeight="1" spans="1:19">
      <c r="A1253" s="175"/>
      <c r="B1253" s="153" t="str">
        <f>IF(ISERROR(VLOOKUP(A1253,进货明细!$A$2:$D$5000,COLUMN($B$2),0)&amp;""),"",VLOOKUP(A1253,进货明细!$A$2:$D$5000,COLUMN($B$2),0)&amp;"")</f>
        <v/>
      </c>
      <c r="C1253" s="147" t="str">
        <f>IF(ISERROR(VLOOKUP(A1253,进货明细!$A$2:$D$5000,COLUMN($C$2),0)&amp;""),"",VLOOKUP(A1253,进货明细!$A$2:$D$5000,COLUMN($C$2),0)&amp;"")</f>
        <v/>
      </c>
      <c r="D1253" s="147" t="str">
        <f>IF(ISERROR(VLOOKUP(A1253,进货明细!$A$2:$D$5000,COLUMN($D$2),0)&amp;""),"",VLOOKUP(A1253,进货明细!$A$2:$D$5000,COLUMN($D$2),0)&amp;"")</f>
        <v/>
      </c>
      <c r="E1253" s="148"/>
      <c r="F1253" s="152"/>
      <c r="G1253" s="150" t="str">
        <f>IF(ISERROR(VLOOKUP(A1253,进货明细!$A$2:$G$5000,COLUMN($G$2),0)&amp;""),"",VLOOKUP(A1253,进货明细!$A$2:$G$5000,COLUMN($G$2),0)&amp;"")</f>
        <v/>
      </c>
      <c r="H1253" s="151" t="str">
        <f t="shared" si="41"/>
        <v/>
      </c>
      <c r="I1253" s="168"/>
      <c r="J1253" s="169"/>
      <c r="K1253" s="163"/>
      <c r="L1253" s="164" t="str">
        <f t="shared" si="40"/>
        <v/>
      </c>
      <c r="M1253" s="165" t="e">
        <f>ROUND(VLOOKUP(A1253,当前库存!$A$2:$F$7000,COLUMN($F$3),0)&amp;"",2)</f>
        <v>#DIV/0!</v>
      </c>
      <c r="N1253" s="166"/>
      <c r="O1253" s="167" t="str">
        <f t="array" ref="O1253">INDEX(进货明细!A:A,MATCH(0,COUNTIF(O$2:O1252,进货明细!$A$2:$A$5000),)+1)&amp;""</f>
        <v/>
      </c>
      <c r="P1253" s="167" t="str">
        <f>IF(ISERROR(VLOOKUP(O1253,进货明细!$A$2:$D$5000,COLUMN($B$2),0)&amp;""),"",VLOOKUP(O1253,进货明细!$A$2:$D$5000,COLUMN($B$2),0)&amp;"")</f>
        <v/>
      </c>
      <c r="Q1253" s="174" t="str">
        <f>IF(ISERROR(VLOOKUP(O1253,进货明细!$A$2:$D$5000,COLUMN($C$2),0)&amp;""),"",VLOOKUP(O1253,进货明细!$A$2:$D$5000,COLUMN($C$2),0)&amp;"")</f>
        <v/>
      </c>
      <c r="R1253" s="167" t="str">
        <f>IF(ISERROR(VLOOKUP(O1253,进货明细!$A$2:$D$5000,COLUMN($D$2),0)&amp;""),"",VLOOKUP(O1253,进货明细!$A$2:$D$5000,COLUMN($D$2),0)&amp;"")</f>
        <v/>
      </c>
      <c r="S1253" s="167" t="str">
        <f>IF(ISERROR(VLOOKUP(O1253,进货明细!$A$2:$G$5000,COLUMN($G$2),0)&amp;""),"",VLOOKUP(O1253,进货明细!$A$2:$G$5000,COLUMN($G$2),0)&amp;"")</f>
        <v/>
      </c>
    </row>
    <row r="1254" customHeight="1" spans="1:19">
      <c r="A1254" s="175"/>
      <c r="B1254" s="153" t="str">
        <f>IF(ISERROR(VLOOKUP(A1254,进货明细!$A$2:$D$5000,COLUMN($B$2),0)&amp;""),"",VLOOKUP(A1254,进货明细!$A$2:$D$5000,COLUMN($B$2),0)&amp;"")</f>
        <v/>
      </c>
      <c r="C1254" s="147" t="str">
        <f>IF(ISERROR(VLOOKUP(A1254,进货明细!$A$2:$D$5000,COLUMN($C$2),0)&amp;""),"",VLOOKUP(A1254,进货明细!$A$2:$D$5000,COLUMN($C$2),0)&amp;"")</f>
        <v/>
      </c>
      <c r="D1254" s="147" t="str">
        <f>IF(ISERROR(VLOOKUP(A1254,进货明细!$A$2:$D$5000,COLUMN($D$2),0)&amp;""),"",VLOOKUP(A1254,进货明细!$A$2:$D$5000,COLUMN($D$2),0)&amp;"")</f>
        <v/>
      </c>
      <c r="E1254" s="148"/>
      <c r="F1254" s="152"/>
      <c r="G1254" s="150" t="str">
        <f>IF(ISERROR(VLOOKUP(A1254,进货明细!$A$2:$G$5000,COLUMN($G$2),0)&amp;""),"",VLOOKUP(A1254,进货明细!$A$2:$G$5000,COLUMN($G$2),0)&amp;"")</f>
        <v/>
      </c>
      <c r="H1254" s="151" t="str">
        <f t="shared" si="41"/>
        <v/>
      </c>
      <c r="I1254" s="168"/>
      <c r="J1254" s="169"/>
      <c r="K1254" s="163"/>
      <c r="L1254" s="164" t="str">
        <f t="shared" si="40"/>
        <v/>
      </c>
      <c r="M1254" s="165" t="e">
        <f>ROUND(VLOOKUP(A1254,当前库存!$A$2:$F$7000,COLUMN($F$3),0)&amp;"",2)</f>
        <v>#DIV/0!</v>
      </c>
      <c r="N1254" s="166"/>
      <c r="O1254" s="167" t="str">
        <f t="array" ref="O1254">INDEX(进货明细!A:A,MATCH(0,COUNTIF(O$2:O1253,进货明细!$A$2:$A$5000),)+1)&amp;""</f>
        <v/>
      </c>
      <c r="P1254" s="167" t="str">
        <f>IF(ISERROR(VLOOKUP(O1254,进货明细!$A$2:$D$5000,COLUMN($B$2),0)&amp;""),"",VLOOKUP(O1254,进货明细!$A$2:$D$5000,COLUMN($B$2),0)&amp;"")</f>
        <v/>
      </c>
      <c r="Q1254" s="174" t="str">
        <f>IF(ISERROR(VLOOKUP(O1254,进货明细!$A$2:$D$5000,COLUMN($C$2),0)&amp;""),"",VLOOKUP(O1254,进货明细!$A$2:$D$5000,COLUMN($C$2),0)&amp;"")</f>
        <v/>
      </c>
      <c r="R1254" s="167" t="str">
        <f>IF(ISERROR(VLOOKUP(O1254,进货明细!$A$2:$D$5000,COLUMN($D$2),0)&amp;""),"",VLOOKUP(O1254,进货明细!$A$2:$D$5000,COLUMN($D$2),0)&amp;"")</f>
        <v/>
      </c>
      <c r="S1254" s="167" t="str">
        <f>IF(ISERROR(VLOOKUP(O1254,进货明细!$A$2:$G$5000,COLUMN($G$2),0)&amp;""),"",VLOOKUP(O1254,进货明细!$A$2:$G$5000,COLUMN($G$2),0)&amp;"")</f>
        <v/>
      </c>
    </row>
    <row r="1255" customHeight="1" spans="1:19">
      <c r="A1255" s="175"/>
      <c r="B1255" s="153" t="str">
        <f>IF(ISERROR(VLOOKUP(A1255,进货明细!$A$2:$D$5000,COLUMN($B$2),0)&amp;""),"",VLOOKUP(A1255,进货明细!$A$2:$D$5000,COLUMN($B$2),0)&amp;"")</f>
        <v/>
      </c>
      <c r="C1255" s="147" t="str">
        <f>IF(ISERROR(VLOOKUP(A1255,进货明细!$A$2:$D$5000,COLUMN($C$2),0)&amp;""),"",VLOOKUP(A1255,进货明细!$A$2:$D$5000,COLUMN($C$2),0)&amp;"")</f>
        <v/>
      </c>
      <c r="D1255" s="147" t="str">
        <f>IF(ISERROR(VLOOKUP(A1255,进货明细!$A$2:$D$5000,COLUMN($D$2),0)&amp;""),"",VLOOKUP(A1255,进货明细!$A$2:$D$5000,COLUMN($D$2),0)&amp;"")</f>
        <v/>
      </c>
      <c r="E1255" s="148"/>
      <c r="F1255" s="152"/>
      <c r="G1255" s="150" t="str">
        <f>IF(ISERROR(VLOOKUP(A1255,进货明细!$A$2:$G$5000,COLUMN($G$2),0)&amp;""),"",VLOOKUP(A1255,进货明细!$A$2:$G$5000,COLUMN($G$2),0)&amp;"")</f>
        <v/>
      </c>
      <c r="H1255" s="151" t="str">
        <f t="shared" si="41"/>
        <v/>
      </c>
      <c r="I1255" s="168"/>
      <c r="J1255" s="169"/>
      <c r="K1255" s="163"/>
      <c r="L1255" s="164" t="str">
        <f t="shared" si="40"/>
        <v/>
      </c>
      <c r="M1255" s="165" t="e">
        <f>ROUND(VLOOKUP(A1255,当前库存!$A$2:$F$7000,COLUMN($F$3),0)&amp;"",2)</f>
        <v>#DIV/0!</v>
      </c>
      <c r="N1255" s="166"/>
      <c r="O1255" s="167" t="str">
        <f t="array" ref="O1255">INDEX(进货明细!A:A,MATCH(0,COUNTIF(O$2:O1254,进货明细!$A$2:$A$5000),)+1)&amp;""</f>
        <v/>
      </c>
      <c r="P1255" s="167" t="str">
        <f>IF(ISERROR(VLOOKUP(O1255,进货明细!$A$2:$D$5000,COLUMN($B$2),0)&amp;""),"",VLOOKUP(O1255,进货明细!$A$2:$D$5000,COLUMN($B$2),0)&amp;"")</f>
        <v/>
      </c>
      <c r="Q1255" s="174" t="str">
        <f>IF(ISERROR(VLOOKUP(O1255,进货明细!$A$2:$D$5000,COLUMN($C$2),0)&amp;""),"",VLOOKUP(O1255,进货明细!$A$2:$D$5000,COLUMN($C$2),0)&amp;"")</f>
        <v/>
      </c>
      <c r="R1255" s="167" t="str">
        <f>IF(ISERROR(VLOOKUP(O1255,进货明细!$A$2:$D$5000,COLUMN($D$2),0)&amp;""),"",VLOOKUP(O1255,进货明细!$A$2:$D$5000,COLUMN($D$2),0)&amp;"")</f>
        <v/>
      </c>
      <c r="S1255" s="167" t="str">
        <f>IF(ISERROR(VLOOKUP(O1255,进货明细!$A$2:$G$5000,COLUMN($G$2),0)&amp;""),"",VLOOKUP(O1255,进货明细!$A$2:$G$5000,COLUMN($G$2),0)&amp;"")</f>
        <v/>
      </c>
    </row>
    <row r="1256" customHeight="1" spans="1:19">
      <c r="A1256" s="175"/>
      <c r="B1256" s="153" t="str">
        <f>IF(ISERROR(VLOOKUP(A1256,进货明细!$A$2:$D$5000,COLUMN($B$2),0)&amp;""),"",VLOOKUP(A1256,进货明细!$A$2:$D$5000,COLUMN($B$2),0)&amp;"")</f>
        <v/>
      </c>
      <c r="C1256" s="147" t="str">
        <f>IF(ISERROR(VLOOKUP(A1256,进货明细!$A$2:$D$5000,COLUMN($C$2),0)&amp;""),"",VLOOKUP(A1256,进货明细!$A$2:$D$5000,COLUMN($C$2),0)&amp;"")</f>
        <v/>
      </c>
      <c r="D1256" s="147" t="str">
        <f>IF(ISERROR(VLOOKUP(A1256,进货明细!$A$2:$D$5000,COLUMN($D$2),0)&amp;""),"",VLOOKUP(A1256,进货明细!$A$2:$D$5000,COLUMN($D$2),0)&amp;"")</f>
        <v/>
      </c>
      <c r="E1256" s="148"/>
      <c r="F1256" s="152"/>
      <c r="G1256" s="150" t="str">
        <f>IF(ISERROR(VLOOKUP(A1256,进货明细!$A$2:$G$5000,COLUMN($G$2),0)&amp;""),"",VLOOKUP(A1256,进货明细!$A$2:$G$5000,COLUMN($G$2),0)&amp;"")</f>
        <v/>
      </c>
      <c r="H1256" s="151" t="str">
        <f t="shared" si="41"/>
        <v/>
      </c>
      <c r="I1256" s="168"/>
      <c r="J1256" s="169"/>
      <c r="K1256" s="163"/>
      <c r="L1256" s="164" t="str">
        <f t="shared" si="40"/>
        <v/>
      </c>
      <c r="M1256" s="165" t="e">
        <f>ROUND(VLOOKUP(A1256,当前库存!$A$2:$F$7000,COLUMN($F$3),0)&amp;"",2)</f>
        <v>#DIV/0!</v>
      </c>
      <c r="N1256" s="166"/>
      <c r="O1256" s="167" t="str">
        <f t="array" ref="O1256">INDEX(进货明细!A:A,MATCH(0,COUNTIF(O$2:O1255,进货明细!$A$2:$A$5000),)+1)&amp;""</f>
        <v/>
      </c>
      <c r="P1256" s="167" t="str">
        <f>IF(ISERROR(VLOOKUP(O1256,进货明细!$A$2:$D$5000,COLUMN($B$2),0)&amp;""),"",VLOOKUP(O1256,进货明细!$A$2:$D$5000,COLUMN($B$2),0)&amp;"")</f>
        <v/>
      </c>
      <c r="Q1256" s="174" t="str">
        <f>IF(ISERROR(VLOOKUP(O1256,进货明细!$A$2:$D$5000,COLUMN($C$2),0)&amp;""),"",VLOOKUP(O1256,进货明细!$A$2:$D$5000,COLUMN($C$2),0)&amp;"")</f>
        <v/>
      </c>
      <c r="R1256" s="167" t="str">
        <f>IF(ISERROR(VLOOKUP(O1256,进货明细!$A$2:$D$5000,COLUMN($D$2),0)&amp;""),"",VLOOKUP(O1256,进货明细!$A$2:$D$5000,COLUMN($D$2),0)&amp;"")</f>
        <v/>
      </c>
      <c r="S1256" s="167" t="str">
        <f>IF(ISERROR(VLOOKUP(O1256,进货明细!$A$2:$G$5000,COLUMN($G$2),0)&amp;""),"",VLOOKUP(O1256,进货明细!$A$2:$G$5000,COLUMN($G$2),0)&amp;"")</f>
        <v/>
      </c>
    </row>
    <row r="1257" customHeight="1" spans="1:19">
      <c r="A1257" s="175"/>
      <c r="B1257" s="153" t="str">
        <f>IF(ISERROR(VLOOKUP(A1257,进货明细!$A$2:$D$5000,COLUMN($B$2),0)&amp;""),"",VLOOKUP(A1257,进货明细!$A$2:$D$5000,COLUMN($B$2),0)&amp;"")</f>
        <v/>
      </c>
      <c r="C1257" s="147" t="str">
        <f>IF(ISERROR(VLOOKUP(A1257,进货明细!$A$2:$D$5000,COLUMN($C$2),0)&amp;""),"",VLOOKUP(A1257,进货明细!$A$2:$D$5000,COLUMN($C$2),0)&amp;"")</f>
        <v/>
      </c>
      <c r="D1257" s="147" t="str">
        <f>IF(ISERROR(VLOOKUP(A1257,进货明细!$A$2:$D$5000,COLUMN($D$2),0)&amp;""),"",VLOOKUP(A1257,进货明细!$A$2:$D$5000,COLUMN($D$2),0)&amp;"")</f>
        <v/>
      </c>
      <c r="E1257" s="148"/>
      <c r="F1257" s="152"/>
      <c r="G1257" s="150" t="str">
        <f>IF(ISERROR(VLOOKUP(A1257,进货明细!$A$2:$G$5000,COLUMN($G$2),0)&amp;""),"",VLOOKUP(A1257,进货明细!$A$2:$G$5000,COLUMN($G$2),0)&amp;"")</f>
        <v/>
      </c>
      <c r="H1257" s="151" t="str">
        <f t="shared" si="41"/>
        <v/>
      </c>
      <c r="I1257" s="168"/>
      <c r="J1257" s="169"/>
      <c r="K1257" s="163"/>
      <c r="L1257" s="164" t="str">
        <f t="shared" si="40"/>
        <v/>
      </c>
      <c r="M1257" s="165" t="e">
        <f>ROUND(VLOOKUP(A1257,当前库存!$A$2:$F$7000,COLUMN($F$3),0)&amp;"",2)</f>
        <v>#DIV/0!</v>
      </c>
      <c r="N1257" s="166"/>
      <c r="O1257" s="167" t="str">
        <f t="array" ref="O1257">INDEX(进货明细!A:A,MATCH(0,COUNTIF(O$2:O1256,进货明细!$A$2:$A$5000),)+1)&amp;""</f>
        <v/>
      </c>
      <c r="P1257" s="167" t="str">
        <f>IF(ISERROR(VLOOKUP(O1257,进货明细!$A$2:$D$5000,COLUMN($B$2),0)&amp;""),"",VLOOKUP(O1257,进货明细!$A$2:$D$5000,COLUMN($B$2),0)&amp;"")</f>
        <v/>
      </c>
      <c r="Q1257" s="174" t="str">
        <f>IF(ISERROR(VLOOKUP(O1257,进货明细!$A$2:$D$5000,COLUMN($C$2),0)&amp;""),"",VLOOKUP(O1257,进货明细!$A$2:$D$5000,COLUMN($C$2),0)&amp;"")</f>
        <v/>
      </c>
      <c r="R1257" s="167" t="str">
        <f>IF(ISERROR(VLOOKUP(O1257,进货明细!$A$2:$D$5000,COLUMN($D$2),0)&amp;""),"",VLOOKUP(O1257,进货明细!$A$2:$D$5000,COLUMN($D$2),0)&amp;"")</f>
        <v/>
      </c>
      <c r="S1257" s="167" t="str">
        <f>IF(ISERROR(VLOOKUP(O1257,进货明细!$A$2:$G$5000,COLUMN($G$2),0)&amp;""),"",VLOOKUP(O1257,进货明细!$A$2:$G$5000,COLUMN($G$2),0)&amp;"")</f>
        <v/>
      </c>
    </row>
    <row r="1258" customHeight="1" spans="1:19">
      <c r="A1258" s="175"/>
      <c r="B1258" s="153" t="str">
        <f>IF(ISERROR(VLOOKUP(A1258,进货明细!$A$2:$D$5000,COLUMN($B$2),0)&amp;""),"",VLOOKUP(A1258,进货明细!$A$2:$D$5000,COLUMN($B$2),0)&amp;"")</f>
        <v/>
      </c>
      <c r="C1258" s="147" t="str">
        <f>IF(ISERROR(VLOOKUP(A1258,进货明细!$A$2:$D$5000,COLUMN($C$2),0)&amp;""),"",VLOOKUP(A1258,进货明细!$A$2:$D$5000,COLUMN($C$2),0)&amp;"")</f>
        <v/>
      </c>
      <c r="D1258" s="147" t="str">
        <f>IF(ISERROR(VLOOKUP(A1258,进货明细!$A$2:$D$5000,COLUMN($D$2),0)&amp;""),"",VLOOKUP(A1258,进货明细!$A$2:$D$5000,COLUMN($D$2),0)&amp;"")</f>
        <v/>
      </c>
      <c r="E1258" s="148"/>
      <c r="F1258" s="152"/>
      <c r="G1258" s="150" t="str">
        <f>IF(ISERROR(VLOOKUP(A1258,进货明细!$A$2:$G$5000,COLUMN($G$2),0)&amp;""),"",VLOOKUP(A1258,进货明细!$A$2:$G$5000,COLUMN($G$2),0)&amp;"")</f>
        <v/>
      </c>
      <c r="H1258" s="151" t="str">
        <f t="shared" si="41"/>
        <v/>
      </c>
      <c r="I1258" s="168"/>
      <c r="J1258" s="169"/>
      <c r="K1258" s="163"/>
      <c r="L1258" s="164" t="str">
        <f t="shared" si="40"/>
        <v/>
      </c>
      <c r="M1258" s="165" t="e">
        <f>ROUND(VLOOKUP(A1258,当前库存!$A$2:$F$7000,COLUMN($F$3),0)&amp;"",2)</f>
        <v>#DIV/0!</v>
      </c>
      <c r="N1258" s="166"/>
      <c r="O1258" s="167" t="str">
        <f t="array" ref="O1258">INDEX(进货明细!A:A,MATCH(0,COUNTIF(O$2:O1257,进货明细!$A$2:$A$5000),)+1)&amp;""</f>
        <v/>
      </c>
      <c r="P1258" s="167" t="str">
        <f>IF(ISERROR(VLOOKUP(O1258,进货明细!$A$2:$D$5000,COLUMN($B$2),0)&amp;""),"",VLOOKUP(O1258,进货明细!$A$2:$D$5000,COLUMN($B$2),0)&amp;"")</f>
        <v/>
      </c>
      <c r="Q1258" s="174" t="str">
        <f>IF(ISERROR(VLOOKUP(O1258,进货明细!$A$2:$D$5000,COLUMN($C$2),0)&amp;""),"",VLOOKUP(O1258,进货明细!$A$2:$D$5000,COLUMN($C$2),0)&amp;"")</f>
        <v/>
      </c>
      <c r="R1258" s="167" t="str">
        <f>IF(ISERROR(VLOOKUP(O1258,进货明细!$A$2:$D$5000,COLUMN($D$2),0)&amp;""),"",VLOOKUP(O1258,进货明细!$A$2:$D$5000,COLUMN($D$2),0)&amp;"")</f>
        <v/>
      </c>
      <c r="S1258" s="167" t="str">
        <f>IF(ISERROR(VLOOKUP(O1258,进货明细!$A$2:$G$5000,COLUMN($G$2),0)&amp;""),"",VLOOKUP(O1258,进货明细!$A$2:$G$5000,COLUMN($G$2),0)&amp;"")</f>
        <v/>
      </c>
    </row>
    <row r="1259" customHeight="1" spans="1:19">
      <c r="A1259" s="175"/>
      <c r="B1259" s="153" t="str">
        <f>IF(ISERROR(VLOOKUP(A1259,进货明细!$A$2:$D$5000,COLUMN($B$2),0)&amp;""),"",VLOOKUP(A1259,进货明细!$A$2:$D$5000,COLUMN($B$2),0)&amp;"")</f>
        <v/>
      </c>
      <c r="C1259" s="147" t="str">
        <f>IF(ISERROR(VLOOKUP(A1259,进货明细!$A$2:$D$5000,COLUMN($C$2),0)&amp;""),"",VLOOKUP(A1259,进货明细!$A$2:$D$5000,COLUMN($C$2),0)&amp;"")</f>
        <v/>
      </c>
      <c r="D1259" s="147" t="str">
        <f>IF(ISERROR(VLOOKUP(A1259,进货明细!$A$2:$D$5000,COLUMN($D$2),0)&amp;""),"",VLOOKUP(A1259,进货明细!$A$2:$D$5000,COLUMN($D$2),0)&amp;"")</f>
        <v/>
      </c>
      <c r="E1259" s="148"/>
      <c r="F1259" s="152"/>
      <c r="G1259" s="150" t="str">
        <f>IF(ISERROR(VLOOKUP(A1259,进货明细!$A$2:$G$5000,COLUMN($G$2),0)&amp;""),"",VLOOKUP(A1259,进货明细!$A$2:$G$5000,COLUMN($G$2),0)&amp;"")</f>
        <v/>
      </c>
      <c r="H1259" s="151" t="str">
        <f t="shared" si="41"/>
        <v/>
      </c>
      <c r="I1259" s="168"/>
      <c r="J1259" s="169"/>
      <c r="K1259" s="163"/>
      <c r="L1259" s="164" t="str">
        <f t="shared" si="40"/>
        <v/>
      </c>
      <c r="M1259" s="165" t="e">
        <f>ROUND(VLOOKUP(A1259,当前库存!$A$2:$F$7000,COLUMN($F$3),0)&amp;"",2)</f>
        <v>#DIV/0!</v>
      </c>
      <c r="N1259" s="166"/>
      <c r="O1259" s="167" t="str">
        <f t="array" ref="O1259">INDEX(进货明细!A:A,MATCH(0,COUNTIF(O$2:O1258,进货明细!$A$2:$A$5000),)+1)&amp;""</f>
        <v/>
      </c>
      <c r="P1259" s="167" t="str">
        <f>IF(ISERROR(VLOOKUP(O1259,进货明细!$A$2:$D$5000,COLUMN($B$2),0)&amp;""),"",VLOOKUP(O1259,进货明细!$A$2:$D$5000,COLUMN($B$2),0)&amp;"")</f>
        <v/>
      </c>
      <c r="Q1259" s="174" t="str">
        <f>IF(ISERROR(VLOOKUP(O1259,进货明细!$A$2:$D$5000,COLUMN($C$2),0)&amp;""),"",VLOOKUP(O1259,进货明细!$A$2:$D$5000,COLUMN($C$2),0)&amp;"")</f>
        <v/>
      </c>
      <c r="R1259" s="167" t="str">
        <f>IF(ISERROR(VLOOKUP(O1259,进货明细!$A$2:$D$5000,COLUMN($D$2),0)&amp;""),"",VLOOKUP(O1259,进货明细!$A$2:$D$5000,COLUMN($D$2),0)&amp;"")</f>
        <v/>
      </c>
      <c r="S1259" s="167" t="str">
        <f>IF(ISERROR(VLOOKUP(O1259,进货明细!$A$2:$G$5000,COLUMN($G$2),0)&amp;""),"",VLOOKUP(O1259,进货明细!$A$2:$G$5000,COLUMN($G$2),0)&amp;"")</f>
        <v/>
      </c>
    </row>
    <row r="1260" customHeight="1" spans="1:19">
      <c r="A1260" s="175"/>
      <c r="B1260" s="153" t="str">
        <f>IF(ISERROR(VLOOKUP(A1260,进货明细!$A$2:$D$5000,COLUMN($B$2),0)&amp;""),"",VLOOKUP(A1260,进货明细!$A$2:$D$5000,COLUMN($B$2),0)&amp;"")</f>
        <v/>
      </c>
      <c r="C1260" s="147" t="str">
        <f>IF(ISERROR(VLOOKUP(A1260,进货明细!$A$2:$D$5000,COLUMN($C$2),0)&amp;""),"",VLOOKUP(A1260,进货明细!$A$2:$D$5000,COLUMN($C$2),0)&amp;"")</f>
        <v/>
      </c>
      <c r="D1260" s="147" t="str">
        <f>IF(ISERROR(VLOOKUP(A1260,进货明细!$A$2:$D$5000,COLUMN($D$2),0)&amp;""),"",VLOOKUP(A1260,进货明细!$A$2:$D$5000,COLUMN($D$2),0)&amp;"")</f>
        <v/>
      </c>
      <c r="E1260" s="148"/>
      <c r="F1260" s="152"/>
      <c r="G1260" s="150" t="str">
        <f>IF(ISERROR(VLOOKUP(A1260,进货明细!$A$2:$G$5000,COLUMN($G$2),0)&amp;""),"",VLOOKUP(A1260,进货明细!$A$2:$G$5000,COLUMN($G$2),0)&amp;"")</f>
        <v/>
      </c>
      <c r="H1260" s="151" t="str">
        <f t="shared" si="41"/>
        <v/>
      </c>
      <c r="I1260" s="168"/>
      <c r="J1260" s="169"/>
      <c r="K1260" s="163"/>
      <c r="L1260" s="164" t="str">
        <f t="shared" si="40"/>
        <v/>
      </c>
      <c r="M1260" s="165" t="e">
        <f>ROUND(VLOOKUP(A1260,当前库存!$A$2:$F$7000,COLUMN($F$3),0)&amp;"",2)</f>
        <v>#DIV/0!</v>
      </c>
      <c r="N1260" s="166"/>
      <c r="O1260" s="167" t="str">
        <f t="array" ref="O1260">INDEX(进货明细!A:A,MATCH(0,COUNTIF(O$2:O1259,进货明细!$A$2:$A$5000),)+1)&amp;""</f>
        <v/>
      </c>
      <c r="P1260" s="167" t="str">
        <f>IF(ISERROR(VLOOKUP(O1260,进货明细!$A$2:$D$5000,COLUMN($B$2),0)&amp;""),"",VLOOKUP(O1260,进货明细!$A$2:$D$5000,COLUMN($B$2),0)&amp;"")</f>
        <v/>
      </c>
      <c r="Q1260" s="174" t="str">
        <f>IF(ISERROR(VLOOKUP(O1260,进货明细!$A$2:$D$5000,COLUMN($C$2),0)&amp;""),"",VLOOKUP(O1260,进货明细!$A$2:$D$5000,COLUMN($C$2),0)&amp;"")</f>
        <v/>
      </c>
      <c r="R1260" s="167" t="str">
        <f>IF(ISERROR(VLOOKUP(O1260,进货明细!$A$2:$D$5000,COLUMN($D$2),0)&amp;""),"",VLOOKUP(O1260,进货明细!$A$2:$D$5000,COLUMN($D$2),0)&amp;"")</f>
        <v/>
      </c>
      <c r="S1260" s="167" t="str">
        <f>IF(ISERROR(VLOOKUP(O1260,进货明细!$A$2:$G$5000,COLUMN($G$2),0)&amp;""),"",VLOOKUP(O1260,进货明细!$A$2:$G$5000,COLUMN($G$2),0)&amp;"")</f>
        <v/>
      </c>
    </row>
    <row r="1261" customHeight="1" spans="1:19">
      <c r="A1261" s="175"/>
      <c r="B1261" s="153" t="str">
        <f>IF(ISERROR(VLOOKUP(A1261,进货明细!$A$2:$D$5000,COLUMN($B$2),0)&amp;""),"",VLOOKUP(A1261,进货明细!$A$2:$D$5000,COLUMN($B$2),0)&amp;"")</f>
        <v/>
      </c>
      <c r="C1261" s="147" t="str">
        <f>IF(ISERROR(VLOOKUP(A1261,进货明细!$A$2:$D$5000,COLUMN($C$2),0)&amp;""),"",VLOOKUP(A1261,进货明细!$A$2:$D$5000,COLUMN($C$2),0)&amp;"")</f>
        <v/>
      </c>
      <c r="D1261" s="147" t="str">
        <f>IF(ISERROR(VLOOKUP(A1261,进货明细!$A$2:$D$5000,COLUMN($D$2),0)&amp;""),"",VLOOKUP(A1261,进货明细!$A$2:$D$5000,COLUMN($D$2),0)&amp;"")</f>
        <v/>
      </c>
      <c r="E1261" s="148"/>
      <c r="F1261" s="152"/>
      <c r="G1261" s="150" t="str">
        <f>IF(ISERROR(VLOOKUP(A1261,进货明细!$A$2:$G$5000,COLUMN($G$2),0)&amp;""),"",VLOOKUP(A1261,进货明细!$A$2:$G$5000,COLUMN($G$2),0)&amp;"")</f>
        <v/>
      </c>
      <c r="H1261" s="151" t="str">
        <f t="shared" si="41"/>
        <v/>
      </c>
      <c r="I1261" s="168"/>
      <c r="J1261" s="169"/>
      <c r="K1261" s="163"/>
      <c r="L1261" s="164" t="str">
        <f t="shared" ref="L1261:L1324" si="42">IF(F1261="","",H1261-M1261*F1261)</f>
        <v/>
      </c>
      <c r="M1261" s="165" t="e">
        <f>ROUND(VLOOKUP(A1261,当前库存!$A$2:$F$7000,COLUMN($F$3),0)&amp;"",2)</f>
        <v>#DIV/0!</v>
      </c>
      <c r="N1261" s="166"/>
      <c r="O1261" s="167" t="str">
        <f t="array" ref="O1261">INDEX(进货明细!A:A,MATCH(0,COUNTIF(O$2:O1260,进货明细!$A$2:$A$5000),)+1)&amp;""</f>
        <v/>
      </c>
      <c r="P1261" s="167" t="str">
        <f>IF(ISERROR(VLOOKUP(O1261,进货明细!$A$2:$D$5000,COLUMN($B$2),0)&amp;""),"",VLOOKUP(O1261,进货明细!$A$2:$D$5000,COLUMN($B$2),0)&amp;"")</f>
        <v/>
      </c>
      <c r="Q1261" s="174" t="str">
        <f>IF(ISERROR(VLOOKUP(O1261,进货明细!$A$2:$D$5000,COLUMN($C$2),0)&amp;""),"",VLOOKUP(O1261,进货明细!$A$2:$D$5000,COLUMN($C$2),0)&amp;"")</f>
        <v/>
      </c>
      <c r="R1261" s="167" t="str">
        <f>IF(ISERROR(VLOOKUP(O1261,进货明细!$A$2:$D$5000,COLUMN($D$2),0)&amp;""),"",VLOOKUP(O1261,进货明细!$A$2:$D$5000,COLUMN($D$2),0)&amp;"")</f>
        <v/>
      </c>
      <c r="S1261" s="167" t="str">
        <f>IF(ISERROR(VLOOKUP(O1261,进货明细!$A$2:$G$5000,COLUMN($G$2),0)&amp;""),"",VLOOKUP(O1261,进货明细!$A$2:$G$5000,COLUMN($G$2),0)&amp;"")</f>
        <v/>
      </c>
    </row>
    <row r="1262" customHeight="1" spans="1:19">
      <c r="A1262" s="175"/>
      <c r="B1262" s="153" t="str">
        <f>IF(ISERROR(VLOOKUP(A1262,进货明细!$A$2:$D$5000,COLUMN($B$2),0)&amp;""),"",VLOOKUP(A1262,进货明细!$A$2:$D$5000,COLUMN($B$2),0)&amp;"")</f>
        <v/>
      </c>
      <c r="C1262" s="147" t="str">
        <f>IF(ISERROR(VLOOKUP(A1262,进货明细!$A$2:$D$5000,COLUMN($C$2),0)&amp;""),"",VLOOKUP(A1262,进货明细!$A$2:$D$5000,COLUMN($C$2),0)&amp;"")</f>
        <v/>
      </c>
      <c r="D1262" s="147" t="str">
        <f>IF(ISERROR(VLOOKUP(A1262,进货明细!$A$2:$D$5000,COLUMN($D$2),0)&amp;""),"",VLOOKUP(A1262,进货明细!$A$2:$D$5000,COLUMN($D$2),0)&amp;"")</f>
        <v/>
      </c>
      <c r="E1262" s="148"/>
      <c r="F1262" s="152"/>
      <c r="G1262" s="150" t="str">
        <f>IF(ISERROR(VLOOKUP(A1262,进货明细!$A$2:$G$5000,COLUMN($G$2),0)&amp;""),"",VLOOKUP(A1262,进货明细!$A$2:$G$5000,COLUMN($G$2),0)&amp;"")</f>
        <v/>
      </c>
      <c r="H1262" s="151" t="str">
        <f t="shared" si="41"/>
        <v/>
      </c>
      <c r="I1262" s="168"/>
      <c r="J1262" s="169"/>
      <c r="K1262" s="163"/>
      <c r="L1262" s="164" t="str">
        <f t="shared" si="42"/>
        <v/>
      </c>
      <c r="M1262" s="165" t="e">
        <f>ROUND(VLOOKUP(A1262,当前库存!$A$2:$F$7000,COLUMN($F$3),0)&amp;"",2)</f>
        <v>#DIV/0!</v>
      </c>
      <c r="N1262" s="166"/>
      <c r="O1262" s="167" t="str">
        <f t="array" ref="O1262">INDEX(进货明细!A:A,MATCH(0,COUNTIF(O$2:O1261,进货明细!$A$2:$A$5000),)+1)&amp;""</f>
        <v/>
      </c>
      <c r="P1262" s="167" t="str">
        <f>IF(ISERROR(VLOOKUP(O1262,进货明细!$A$2:$D$5000,COLUMN($B$2),0)&amp;""),"",VLOOKUP(O1262,进货明细!$A$2:$D$5000,COLUMN($B$2),0)&amp;"")</f>
        <v/>
      </c>
      <c r="Q1262" s="174" t="str">
        <f>IF(ISERROR(VLOOKUP(O1262,进货明细!$A$2:$D$5000,COLUMN($C$2),0)&amp;""),"",VLOOKUP(O1262,进货明细!$A$2:$D$5000,COLUMN($C$2),0)&amp;"")</f>
        <v/>
      </c>
      <c r="R1262" s="167" t="str">
        <f>IF(ISERROR(VLOOKUP(O1262,进货明细!$A$2:$D$5000,COLUMN($D$2),0)&amp;""),"",VLOOKUP(O1262,进货明细!$A$2:$D$5000,COLUMN($D$2),0)&amp;"")</f>
        <v/>
      </c>
      <c r="S1262" s="167" t="str">
        <f>IF(ISERROR(VLOOKUP(O1262,进货明细!$A$2:$G$5000,COLUMN($G$2),0)&amp;""),"",VLOOKUP(O1262,进货明细!$A$2:$G$5000,COLUMN($G$2),0)&amp;"")</f>
        <v/>
      </c>
    </row>
    <row r="1263" customHeight="1" spans="1:19">
      <c r="A1263" s="175"/>
      <c r="B1263" s="153" t="str">
        <f>IF(ISERROR(VLOOKUP(A1263,进货明细!$A$2:$D$5000,COLUMN($B$2),0)&amp;""),"",VLOOKUP(A1263,进货明细!$A$2:$D$5000,COLUMN($B$2),0)&amp;"")</f>
        <v/>
      </c>
      <c r="C1263" s="147" t="str">
        <f>IF(ISERROR(VLOOKUP(A1263,进货明细!$A$2:$D$5000,COLUMN($C$2),0)&amp;""),"",VLOOKUP(A1263,进货明细!$A$2:$D$5000,COLUMN($C$2),0)&amp;"")</f>
        <v/>
      </c>
      <c r="D1263" s="147" t="str">
        <f>IF(ISERROR(VLOOKUP(A1263,进货明细!$A$2:$D$5000,COLUMN($D$2),0)&amp;""),"",VLOOKUP(A1263,进货明细!$A$2:$D$5000,COLUMN($D$2),0)&amp;"")</f>
        <v/>
      </c>
      <c r="E1263" s="148"/>
      <c r="F1263" s="152"/>
      <c r="G1263" s="150" t="str">
        <f>IF(ISERROR(VLOOKUP(A1263,进货明细!$A$2:$G$5000,COLUMN($G$2),0)&amp;""),"",VLOOKUP(A1263,进货明细!$A$2:$G$5000,COLUMN($G$2),0)&amp;"")</f>
        <v/>
      </c>
      <c r="H1263" s="151" t="str">
        <f t="shared" si="41"/>
        <v/>
      </c>
      <c r="I1263" s="168"/>
      <c r="J1263" s="169"/>
      <c r="K1263" s="163"/>
      <c r="L1263" s="164" t="str">
        <f t="shared" si="42"/>
        <v/>
      </c>
      <c r="M1263" s="165" t="e">
        <f>ROUND(VLOOKUP(A1263,当前库存!$A$2:$F$7000,COLUMN($F$3),0)&amp;"",2)</f>
        <v>#DIV/0!</v>
      </c>
      <c r="N1263" s="166"/>
      <c r="O1263" s="167" t="str">
        <f t="array" ref="O1263">INDEX(进货明细!A:A,MATCH(0,COUNTIF(O$2:O1262,进货明细!$A$2:$A$5000),)+1)&amp;""</f>
        <v/>
      </c>
      <c r="P1263" s="167" t="str">
        <f>IF(ISERROR(VLOOKUP(O1263,进货明细!$A$2:$D$5000,COLUMN($B$2),0)&amp;""),"",VLOOKUP(O1263,进货明细!$A$2:$D$5000,COLUMN($B$2),0)&amp;"")</f>
        <v/>
      </c>
      <c r="Q1263" s="174" t="str">
        <f>IF(ISERROR(VLOOKUP(O1263,进货明细!$A$2:$D$5000,COLUMN($C$2),0)&amp;""),"",VLOOKUP(O1263,进货明细!$A$2:$D$5000,COLUMN($C$2),0)&amp;"")</f>
        <v/>
      </c>
      <c r="R1263" s="167" t="str">
        <f>IF(ISERROR(VLOOKUP(O1263,进货明细!$A$2:$D$5000,COLUMN($D$2),0)&amp;""),"",VLOOKUP(O1263,进货明细!$A$2:$D$5000,COLUMN($D$2),0)&amp;"")</f>
        <v/>
      </c>
      <c r="S1263" s="167" t="str">
        <f>IF(ISERROR(VLOOKUP(O1263,进货明细!$A$2:$G$5000,COLUMN($G$2),0)&amp;""),"",VLOOKUP(O1263,进货明细!$A$2:$G$5000,COLUMN($G$2),0)&amp;"")</f>
        <v/>
      </c>
    </row>
    <row r="1264" customHeight="1" spans="1:19">
      <c r="A1264" s="175"/>
      <c r="B1264" s="153" t="str">
        <f>IF(ISERROR(VLOOKUP(A1264,进货明细!$A$2:$D$5000,COLUMN($B$2),0)&amp;""),"",VLOOKUP(A1264,进货明细!$A$2:$D$5000,COLUMN($B$2),0)&amp;"")</f>
        <v/>
      </c>
      <c r="C1264" s="147" t="str">
        <f>IF(ISERROR(VLOOKUP(A1264,进货明细!$A$2:$D$5000,COLUMN($C$2),0)&amp;""),"",VLOOKUP(A1264,进货明细!$A$2:$D$5000,COLUMN($C$2),0)&amp;"")</f>
        <v/>
      </c>
      <c r="D1264" s="147" t="str">
        <f>IF(ISERROR(VLOOKUP(A1264,进货明细!$A$2:$D$5000,COLUMN($D$2),0)&amp;""),"",VLOOKUP(A1264,进货明细!$A$2:$D$5000,COLUMN($D$2),0)&amp;"")</f>
        <v/>
      </c>
      <c r="E1264" s="148"/>
      <c r="F1264" s="152"/>
      <c r="G1264" s="150" t="str">
        <f>IF(ISERROR(VLOOKUP(A1264,进货明细!$A$2:$G$5000,COLUMN($G$2),0)&amp;""),"",VLOOKUP(A1264,进货明细!$A$2:$G$5000,COLUMN($G$2),0)&amp;"")</f>
        <v/>
      </c>
      <c r="H1264" s="151" t="str">
        <f t="shared" si="41"/>
        <v/>
      </c>
      <c r="I1264" s="168"/>
      <c r="J1264" s="169"/>
      <c r="K1264" s="163"/>
      <c r="L1264" s="164" t="str">
        <f t="shared" si="42"/>
        <v/>
      </c>
      <c r="M1264" s="165" t="e">
        <f>ROUND(VLOOKUP(A1264,当前库存!$A$2:$F$7000,COLUMN($F$3),0)&amp;"",2)</f>
        <v>#DIV/0!</v>
      </c>
      <c r="N1264" s="166"/>
      <c r="O1264" s="167" t="str">
        <f t="array" ref="O1264">INDEX(进货明细!A:A,MATCH(0,COUNTIF(O$2:O1263,进货明细!$A$2:$A$5000),)+1)&amp;""</f>
        <v/>
      </c>
      <c r="P1264" s="167" t="str">
        <f>IF(ISERROR(VLOOKUP(O1264,进货明细!$A$2:$D$5000,COLUMN($B$2),0)&amp;""),"",VLOOKUP(O1264,进货明细!$A$2:$D$5000,COLUMN($B$2),0)&amp;"")</f>
        <v/>
      </c>
      <c r="Q1264" s="174" t="str">
        <f>IF(ISERROR(VLOOKUP(O1264,进货明细!$A$2:$D$5000,COLUMN($C$2),0)&amp;""),"",VLOOKUP(O1264,进货明细!$A$2:$D$5000,COLUMN($C$2),0)&amp;"")</f>
        <v/>
      </c>
      <c r="R1264" s="167" t="str">
        <f>IF(ISERROR(VLOOKUP(O1264,进货明细!$A$2:$D$5000,COLUMN($D$2),0)&amp;""),"",VLOOKUP(O1264,进货明细!$A$2:$D$5000,COLUMN($D$2),0)&amp;"")</f>
        <v/>
      </c>
      <c r="S1264" s="167" t="str">
        <f>IF(ISERROR(VLOOKUP(O1264,进货明细!$A$2:$G$5000,COLUMN($G$2),0)&amp;""),"",VLOOKUP(O1264,进货明细!$A$2:$G$5000,COLUMN($G$2),0)&amp;"")</f>
        <v/>
      </c>
    </row>
    <row r="1265" customHeight="1" spans="1:19">
      <c r="A1265" s="175"/>
      <c r="B1265" s="153" t="str">
        <f>IF(ISERROR(VLOOKUP(A1265,进货明细!$A$2:$D$5000,COLUMN($B$2),0)&amp;""),"",VLOOKUP(A1265,进货明细!$A$2:$D$5000,COLUMN($B$2),0)&amp;"")</f>
        <v/>
      </c>
      <c r="C1265" s="147" t="str">
        <f>IF(ISERROR(VLOOKUP(A1265,进货明细!$A$2:$D$5000,COLUMN($C$2),0)&amp;""),"",VLOOKUP(A1265,进货明细!$A$2:$D$5000,COLUMN($C$2),0)&amp;"")</f>
        <v/>
      </c>
      <c r="D1265" s="147" t="str">
        <f>IF(ISERROR(VLOOKUP(A1265,进货明细!$A$2:$D$5000,COLUMN($D$2),0)&amp;""),"",VLOOKUP(A1265,进货明细!$A$2:$D$5000,COLUMN($D$2),0)&amp;"")</f>
        <v/>
      </c>
      <c r="E1265" s="148"/>
      <c r="F1265" s="152"/>
      <c r="G1265" s="150" t="str">
        <f>IF(ISERROR(VLOOKUP(A1265,进货明细!$A$2:$G$5000,COLUMN($G$2),0)&amp;""),"",VLOOKUP(A1265,进货明细!$A$2:$G$5000,COLUMN($G$2),0)&amp;"")</f>
        <v/>
      </c>
      <c r="H1265" s="151" t="str">
        <f t="shared" si="41"/>
        <v/>
      </c>
      <c r="I1265" s="168"/>
      <c r="J1265" s="169"/>
      <c r="K1265" s="163"/>
      <c r="L1265" s="164" t="str">
        <f t="shared" si="42"/>
        <v/>
      </c>
      <c r="M1265" s="165" t="e">
        <f>ROUND(VLOOKUP(A1265,当前库存!$A$2:$F$7000,COLUMN($F$3),0)&amp;"",2)</f>
        <v>#DIV/0!</v>
      </c>
      <c r="N1265" s="166"/>
      <c r="O1265" s="167" t="str">
        <f t="array" ref="O1265">INDEX(进货明细!A:A,MATCH(0,COUNTIF(O$2:O1264,进货明细!$A$2:$A$5000),)+1)&amp;""</f>
        <v/>
      </c>
      <c r="P1265" s="167" t="str">
        <f>IF(ISERROR(VLOOKUP(O1265,进货明细!$A$2:$D$5000,COLUMN($B$2),0)&amp;""),"",VLOOKUP(O1265,进货明细!$A$2:$D$5000,COLUMN($B$2),0)&amp;"")</f>
        <v/>
      </c>
      <c r="Q1265" s="174" t="str">
        <f>IF(ISERROR(VLOOKUP(O1265,进货明细!$A$2:$D$5000,COLUMN($C$2),0)&amp;""),"",VLOOKUP(O1265,进货明细!$A$2:$D$5000,COLUMN($C$2),0)&amp;"")</f>
        <v/>
      </c>
      <c r="R1265" s="167" t="str">
        <f>IF(ISERROR(VLOOKUP(O1265,进货明细!$A$2:$D$5000,COLUMN($D$2),0)&amp;""),"",VLOOKUP(O1265,进货明细!$A$2:$D$5000,COLUMN($D$2),0)&amp;"")</f>
        <v/>
      </c>
      <c r="S1265" s="167" t="str">
        <f>IF(ISERROR(VLOOKUP(O1265,进货明细!$A$2:$G$5000,COLUMN($G$2),0)&amp;""),"",VLOOKUP(O1265,进货明细!$A$2:$G$5000,COLUMN($G$2),0)&amp;"")</f>
        <v/>
      </c>
    </row>
    <row r="1266" customHeight="1" spans="1:19">
      <c r="A1266" s="175"/>
      <c r="B1266" s="153" t="str">
        <f>IF(ISERROR(VLOOKUP(A1266,进货明细!$A$2:$D$5000,COLUMN($B$2),0)&amp;""),"",VLOOKUP(A1266,进货明细!$A$2:$D$5000,COLUMN($B$2),0)&amp;"")</f>
        <v/>
      </c>
      <c r="C1266" s="147" t="str">
        <f>IF(ISERROR(VLOOKUP(A1266,进货明细!$A$2:$D$5000,COLUMN($C$2),0)&amp;""),"",VLOOKUP(A1266,进货明细!$A$2:$D$5000,COLUMN($C$2),0)&amp;"")</f>
        <v/>
      </c>
      <c r="D1266" s="147" t="str">
        <f>IF(ISERROR(VLOOKUP(A1266,进货明细!$A$2:$D$5000,COLUMN($D$2),0)&amp;""),"",VLOOKUP(A1266,进货明细!$A$2:$D$5000,COLUMN($D$2),0)&amp;"")</f>
        <v/>
      </c>
      <c r="E1266" s="148"/>
      <c r="F1266" s="152"/>
      <c r="G1266" s="150" t="str">
        <f>IF(ISERROR(VLOOKUP(A1266,进货明细!$A$2:$G$5000,COLUMN($G$2),0)&amp;""),"",VLOOKUP(A1266,进货明细!$A$2:$G$5000,COLUMN($G$2),0)&amp;"")</f>
        <v/>
      </c>
      <c r="H1266" s="151" t="str">
        <f t="shared" si="41"/>
        <v/>
      </c>
      <c r="I1266" s="168"/>
      <c r="J1266" s="169"/>
      <c r="K1266" s="163"/>
      <c r="L1266" s="164" t="str">
        <f t="shared" si="42"/>
        <v/>
      </c>
      <c r="M1266" s="165" t="e">
        <f>ROUND(VLOOKUP(A1266,当前库存!$A$2:$F$7000,COLUMN($F$3),0)&amp;"",2)</f>
        <v>#DIV/0!</v>
      </c>
      <c r="N1266" s="166"/>
      <c r="O1266" s="167" t="str">
        <f t="array" ref="O1266">INDEX(进货明细!A:A,MATCH(0,COUNTIF(O$2:O1265,进货明细!$A$2:$A$5000),)+1)&amp;""</f>
        <v/>
      </c>
      <c r="P1266" s="167" t="str">
        <f>IF(ISERROR(VLOOKUP(O1266,进货明细!$A$2:$D$5000,COLUMN($B$2),0)&amp;""),"",VLOOKUP(O1266,进货明细!$A$2:$D$5000,COLUMN($B$2),0)&amp;"")</f>
        <v/>
      </c>
      <c r="Q1266" s="174" t="str">
        <f>IF(ISERROR(VLOOKUP(O1266,进货明细!$A$2:$D$5000,COLUMN($C$2),0)&amp;""),"",VLOOKUP(O1266,进货明细!$A$2:$D$5000,COLUMN($C$2),0)&amp;"")</f>
        <v/>
      </c>
      <c r="R1266" s="167" t="str">
        <f>IF(ISERROR(VLOOKUP(O1266,进货明细!$A$2:$D$5000,COLUMN($D$2),0)&amp;""),"",VLOOKUP(O1266,进货明细!$A$2:$D$5000,COLUMN($D$2),0)&amp;"")</f>
        <v/>
      </c>
      <c r="S1266" s="167" t="str">
        <f>IF(ISERROR(VLOOKUP(O1266,进货明细!$A$2:$G$5000,COLUMN($G$2),0)&amp;""),"",VLOOKUP(O1266,进货明细!$A$2:$G$5000,COLUMN($G$2),0)&amp;"")</f>
        <v/>
      </c>
    </row>
    <row r="1267" customHeight="1" spans="1:19">
      <c r="A1267" s="175"/>
      <c r="B1267" s="153" t="str">
        <f>IF(ISERROR(VLOOKUP(A1267,进货明细!$A$2:$D$5000,COLUMN($B$2),0)&amp;""),"",VLOOKUP(A1267,进货明细!$A$2:$D$5000,COLUMN($B$2),0)&amp;"")</f>
        <v/>
      </c>
      <c r="C1267" s="147" t="str">
        <f>IF(ISERROR(VLOOKUP(A1267,进货明细!$A$2:$D$5000,COLUMN($C$2),0)&amp;""),"",VLOOKUP(A1267,进货明细!$A$2:$D$5000,COLUMN($C$2),0)&amp;"")</f>
        <v/>
      </c>
      <c r="D1267" s="147" t="str">
        <f>IF(ISERROR(VLOOKUP(A1267,进货明细!$A$2:$D$5000,COLUMN($D$2),0)&amp;""),"",VLOOKUP(A1267,进货明细!$A$2:$D$5000,COLUMN($D$2),0)&amp;"")</f>
        <v/>
      </c>
      <c r="E1267" s="148"/>
      <c r="F1267" s="152"/>
      <c r="G1267" s="150" t="str">
        <f>IF(ISERROR(VLOOKUP(A1267,进货明细!$A$2:$G$5000,COLUMN($G$2),0)&amp;""),"",VLOOKUP(A1267,进货明细!$A$2:$G$5000,COLUMN($G$2),0)&amp;"")</f>
        <v/>
      </c>
      <c r="H1267" s="151" t="str">
        <f t="shared" si="41"/>
        <v/>
      </c>
      <c r="I1267" s="168"/>
      <c r="J1267" s="169"/>
      <c r="K1267" s="163"/>
      <c r="L1267" s="164" t="str">
        <f t="shared" si="42"/>
        <v/>
      </c>
      <c r="M1267" s="165" t="e">
        <f>ROUND(VLOOKUP(A1267,当前库存!$A$2:$F$7000,COLUMN($F$3),0)&amp;"",2)</f>
        <v>#DIV/0!</v>
      </c>
      <c r="N1267" s="166"/>
      <c r="O1267" s="167" t="str">
        <f t="array" ref="O1267">INDEX(进货明细!A:A,MATCH(0,COUNTIF(O$2:O1266,进货明细!$A$2:$A$5000),)+1)&amp;""</f>
        <v/>
      </c>
      <c r="P1267" s="167" t="str">
        <f>IF(ISERROR(VLOOKUP(O1267,进货明细!$A$2:$D$5000,COLUMN($B$2),0)&amp;""),"",VLOOKUP(O1267,进货明细!$A$2:$D$5000,COLUMN($B$2),0)&amp;"")</f>
        <v/>
      </c>
      <c r="Q1267" s="174" t="str">
        <f>IF(ISERROR(VLOOKUP(O1267,进货明细!$A$2:$D$5000,COLUMN($C$2),0)&amp;""),"",VLOOKUP(O1267,进货明细!$A$2:$D$5000,COLUMN($C$2),0)&amp;"")</f>
        <v/>
      </c>
      <c r="R1267" s="167" t="str">
        <f>IF(ISERROR(VLOOKUP(O1267,进货明细!$A$2:$D$5000,COLUMN($D$2),0)&amp;""),"",VLOOKUP(O1267,进货明细!$A$2:$D$5000,COLUMN($D$2),0)&amp;"")</f>
        <v/>
      </c>
      <c r="S1267" s="167" t="str">
        <f>IF(ISERROR(VLOOKUP(O1267,进货明细!$A$2:$G$5000,COLUMN($G$2),0)&amp;""),"",VLOOKUP(O1267,进货明细!$A$2:$G$5000,COLUMN($G$2),0)&amp;"")</f>
        <v/>
      </c>
    </row>
    <row r="1268" customHeight="1" spans="1:19">
      <c r="A1268" s="175"/>
      <c r="B1268" s="153" t="str">
        <f>IF(ISERROR(VLOOKUP(A1268,进货明细!$A$2:$D$5000,COLUMN($B$2),0)&amp;""),"",VLOOKUP(A1268,进货明细!$A$2:$D$5000,COLUMN($B$2),0)&amp;"")</f>
        <v/>
      </c>
      <c r="C1268" s="147" t="str">
        <f>IF(ISERROR(VLOOKUP(A1268,进货明细!$A$2:$D$5000,COLUMN($C$2),0)&amp;""),"",VLOOKUP(A1268,进货明细!$A$2:$D$5000,COLUMN($C$2),0)&amp;"")</f>
        <v/>
      </c>
      <c r="D1268" s="147" t="str">
        <f>IF(ISERROR(VLOOKUP(A1268,进货明细!$A$2:$D$5000,COLUMN($D$2),0)&amp;""),"",VLOOKUP(A1268,进货明细!$A$2:$D$5000,COLUMN($D$2),0)&amp;"")</f>
        <v/>
      </c>
      <c r="E1268" s="148"/>
      <c r="F1268" s="152"/>
      <c r="G1268" s="150" t="str">
        <f>IF(ISERROR(VLOOKUP(A1268,进货明细!$A$2:$G$5000,COLUMN($G$2),0)&amp;""),"",VLOOKUP(A1268,进货明细!$A$2:$G$5000,COLUMN($G$2),0)&amp;"")</f>
        <v/>
      </c>
      <c r="H1268" s="151" t="str">
        <f t="shared" si="41"/>
        <v/>
      </c>
      <c r="I1268" s="168"/>
      <c r="J1268" s="169"/>
      <c r="K1268" s="163"/>
      <c r="L1268" s="164" t="str">
        <f t="shared" si="42"/>
        <v/>
      </c>
      <c r="M1268" s="165" t="e">
        <f>ROUND(VLOOKUP(A1268,当前库存!$A$2:$F$7000,COLUMN($F$3),0)&amp;"",2)</f>
        <v>#DIV/0!</v>
      </c>
      <c r="N1268" s="166"/>
      <c r="O1268" s="167" t="str">
        <f t="array" ref="O1268">INDEX(进货明细!A:A,MATCH(0,COUNTIF(O$2:O1267,进货明细!$A$2:$A$5000),)+1)&amp;""</f>
        <v/>
      </c>
      <c r="P1268" s="167" t="str">
        <f>IF(ISERROR(VLOOKUP(O1268,进货明细!$A$2:$D$5000,COLUMN($B$2),0)&amp;""),"",VLOOKUP(O1268,进货明细!$A$2:$D$5000,COLUMN($B$2),0)&amp;"")</f>
        <v/>
      </c>
      <c r="Q1268" s="174" t="str">
        <f>IF(ISERROR(VLOOKUP(O1268,进货明细!$A$2:$D$5000,COLUMN($C$2),0)&amp;""),"",VLOOKUP(O1268,进货明细!$A$2:$D$5000,COLUMN($C$2),0)&amp;"")</f>
        <v/>
      </c>
      <c r="R1268" s="167" t="str">
        <f>IF(ISERROR(VLOOKUP(O1268,进货明细!$A$2:$D$5000,COLUMN($D$2),0)&amp;""),"",VLOOKUP(O1268,进货明细!$A$2:$D$5000,COLUMN($D$2),0)&amp;"")</f>
        <v/>
      </c>
      <c r="S1268" s="167" t="str">
        <f>IF(ISERROR(VLOOKUP(O1268,进货明细!$A$2:$G$5000,COLUMN($G$2),0)&amp;""),"",VLOOKUP(O1268,进货明细!$A$2:$G$5000,COLUMN($G$2),0)&amp;"")</f>
        <v/>
      </c>
    </row>
    <row r="1269" customHeight="1" spans="1:19">
      <c r="A1269" s="175"/>
      <c r="B1269" s="153" t="str">
        <f>IF(ISERROR(VLOOKUP(A1269,进货明细!$A$2:$D$5000,COLUMN($B$2),0)&amp;""),"",VLOOKUP(A1269,进货明细!$A$2:$D$5000,COLUMN($B$2),0)&amp;"")</f>
        <v/>
      </c>
      <c r="C1269" s="147" t="str">
        <f>IF(ISERROR(VLOOKUP(A1269,进货明细!$A$2:$D$5000,COLUMN($C$2),0)&amp;""),"",VLOOKUP(A1269,进货明细!$A$2:$D$5000,COLUMN($C$2),0)&amp;"")</f>
        <v/>
      </c>
      <c r="D1269" s="147" t="str">
        <f>IF(ISERROR(VLOOKUP(A1269,进货明细!$A$2:$D$5000,COLUMN($D$2),0)&amp;""),"",VLOOKUP(A1269,进货明细!$A$2:$D$5000,COLUMN($D$2),0)&amp;"")</f>
        <v/>
      </c>
      <c r="E1269" s="148"/>
      <c r="F1269" s="152"/>
      <c r="G1269" s="150" t="str">
        <f>IF(ISERROR(VLOOKUP(A1269,进货明细!$A$2:$G$5000,COLUMN($G$2),0)&amp;""),"",VLOOKUP(A1269,进货明细!$A$2:$G$5000,COLUMN($G$2),0)&amp;"")</f>
        <v/>
      </c>
      <c r="H1269" s="151" t="str">
        <f t="shared" si="41"/>
        <v/>
      </c>
      <c r="I1269" s="168"/>
      <c r="J1269" s="169"/>
      <c r="K1269" s="163"/>
      <c r="L1269" s="164" t="str">
        <f t="shared" si="42"/>
        <v/>
      </c>
      <c r="M1269" s="165" t="e">
        <f>ROUND(VLOOKUP(A1269,当前库存!$A$2:$F$7000,COLUMN($F$3),0)&amp;"",2)</f>
        <v>#DIV/0!</v>
      </c>
      <c r="N1269" s="166"/>
      <c r="O1269" s="167" t="str">
        <f t="array" ref="O1269">INDEX(进货明细!A:A,MATCH(0,COUNTIF(O$2:O1268,进货明细!$A$2:$A$5000),)+1)&amp;""</f>
        <v/>
      </c>
      <c r="P1269" s="167" t="str">
        <f>IF(ISERROR(VLOOKUP(O1269,进货明细!$A$2:$D$5000,COLUMN($B$2),0)&amp;""),"",VLOOKUP(O1269,进货明细!$A$2:$D$5000,COLUMN($B$2),0)&amp;"")</f>
        <v/>
      </c>
      <c r="Q1269" s="174" t="str">
        <f>IF(ISERROR(VLOOKUP(O1269,进货明细!$A$2:$D$5000,COLUMN($C$2),0)&amp;""),"",VLOOKUP(O1269,进货明细!$A$2:$D$5000,COLUMN($C$2),0)&amp;"")</f>
        <v/>
      </c>
      <c r="R1269" s="167" t="str">
        <f>IF(ISERROR(VLOOKUP(O1269,进货明细!$A$2:$D$5000,COLUMN($D$2),0)&amp;""),"",VLOOKUP(O1269,进货明细!$A$2:$D$5000,COLUMN($D$2),0)&amp;"")</f>
        <v/>
      </c>
      <c r="S1269" s="167" t="str">
        <f>IF(ISERROR(VLOOKUP(O1269,进货明细!$A$2:$G$5000,COLUMN($G$2),0)&amp;""),"",VLOOKUP(O1269,进货明细!$A$2:$G$5000,COLUMN($G$2),0)&amp;"")</f>
        <v/>
      </c>
    </row>
    <row r="1270" customHeight="1" spans="1:19">
      <c r="A1270" s="175"/>
      <c r="B1270" s="153" t="str">
        <f>IF(ISERROR(VLOOKUP(A1270,进货明细!$A$2:$D$5000,COLUMN($B$2),0)&amp;""),"",VLOOKUP(A1270,进货明细!$A$2:$D$5000,COLUMN($B$2),0)&amp;"")</f>
        <v/>
      </c>
      <c r="C1270" s="147" t="str">
        <f>IF(ISERROR(VLOOKUP(A1270,进货明细!$A$2:$D$5000,COLUMN($C$2),0)&amp;""),"",VLOOKUP(A1270,进货明细!$A$2:$D$5000,COLUMN($C$2),0)&amp;"")</f>
        <v/>
      </c>
      <c r="D1270" s="147" t="str">
        <f>IF(ISERROR(VLOOKUP(A1270,进货明细!$A$2:$D$5000,COLUMN($D$2),0)&amp;""),"",VLOOKUP(A1270,进货明细!$A$2:$D$5000,COLUMN($D$2),0)&amp;"")</f>
        <v/>
      </c>
      <c r="E1270" s="148"/>
      <c r="F1270" s="152"/>
      <c r="G1270" s="150" t="str">
        <f>IF(ISERROR(VLOOKUP(A1270,进货明细!$A$2:$G$5000,COLUMN($G$2),0)&amp;""),"",VLOOKUP(A1270,进货明细!$A$2:$G$5000,COLUMN($G$2),0)&amp;"")</f>
        <v/>
      </c>
      <c r="H1270" s="151" t="str">
        <f t="shared" si="41"/>
        <v/>
      </c>
      <c r="I1270" s="168"/>
      <c r="J1270" s="169"/>
      <c r="K1270" s="163"/>
      <c r="L1270" s="164" t="str">
        <f t="shared" si="42"/>
        <v/>
      </c>
      <c r="M1270" s="165" t="e">
        <f>ROUND(VLOOKUP(A1270,当前库存!$A$2:$F$7000,COLUMN($F$3),0)&amp;"",2)</f>
        <v>#DIV/0!</v>
      </c>
      <c r="N1270" s="166"/>
      <c r="O1270" s="167" t="str">
        <f t="array" ref="O1270">INDEX(进货明细!A:A,MATCH(0,COUNTIF(O$2:O1269,进货明细!$A$2:$A$5000),)+1)&amp;""</f>
        <v/>
      </c>
      <c r="P1270" s="167" t="str">
        <f>IF(ISERROR(VLOOKUP(O1270,进货明细!$A$2:$D$5000,COLUMN($B$2),0)&amp;""),"",VLOOKUP(O1270,进货明细!$A$2:$D$5000,COLUMN($B$2),0)&amp;"")</f>
        <v/>
      </c>
      <c r="Q1270" s="174" t="str">
        <f>IF(ISERROR(VLOOKUP(O1270,进货明细!$A$2:$D$5000,COLUMN($C$2),0)&amp;""),"",VLOOKUP(O1270,进货明细!$A$2:$D$5000,COLUMN($C$2),0)&amp;"")</f>
        <v/>
      </c>
      <c r="R1270" s="167" t="str">
        <f>IF(ISERROR(VLOOKUP(O1270,进货明细!$A$2:$D$5000,COLUMN($D$2),0)&amp;""),"",VLOOKUP(O1270,进货明细!$A$2:$D$5000,COLUMN($D$2),0)&amp;"")</f>
        <v/>
      </c>
      <c r="S1270" s="167" t="str">
        <f>IF(ISERROR(VLOOKUP(O1270,进货明细!$A$2:$G$5000,COLUMN($G$2),0)&amp;""),"",VLOOKUP(O1270,进货明细!$A$2:$G$5000,COLUMN($G$2),0)&amp;"")</f>
        <v/>
      </c>
    </row>
    <row r="1271" customHeight="1" spans="1:19">
      <c r="A1271" s="175"/>
      <c r="B1271" s="153" t="str">
        <f>IF(ISERROR(VLOOKUP(A1271,进货明细!$A$2:$D$5000,COLUMN($B$2),0)&amp;""),"",VLOOKUP(A1271,进货明细!$A$2:$D$5000,COLUMN($B$2),0)&amp;"")</f>
        <v/>
      </c>
      <c r="C1271" s="147" t="str">
        <f>IF(ISERROR(VLOOKUP(A1271,进货明细!$A$2:$D$5000,COLUMN($C$2),0)&amp;""),"",VLOOKUP(A1271,进货明细!$A$2:$D$5000,COLUMN($C$2),0)&amp;"")</f>
        <v/>
      </c>
      <c r="D1271" s="147" t="str">
        <f>IF(ISERROR(VLOOKUP(A1271,进货明细!$A$2:$D$5000,COLUMN($D$2),0)&amp;""),"",VLOOKUP(A1271,进货明细!$A$2:$D$5000,COLUMN($D$2),0)&amp;"")</f>
        <v/>
      </c>
      <c r="E1271" s="148"/>
      <c r="F1271" s="152"/>
      <c r="G1271" s="150" t="str">
        <f>IF(ISERROR(VLOOKUP(A1271,进货明细!$A$2:$G$5000,COLUMN($G$2),0)&amp;""),"",VLOOKUP(A1271,进货明细!$A$2:$G$5000,COLUMN($G$2),0)&amp;"")</f>
        <v/>
      </c>
      <c r="H1271" s="151" t="str">
        <f t="shared" si="41"/>
        <v/>
      </c>
      <c r="I1271" s="168"/>
      <c r="J1271" s="169"/>
      <c r="K1271" s="163"/>
      <c r="L1271" s="164" t="str">
        <f t="shared" si="42"/>
        <v/>
      </c>
      <c r="M1271" s="165" t="e">
        <f>ROUND(VLOOKUP(A1271,当前库存!$A$2:$F$7000,COLUMN($F$3),0)&amp;"",2)</f>
        <v>#DIV/0!</v>
      </c>
      <c r="N1271" s="166"/>
      <c r="O1271" s="167" t="str">
        <f t="array" ref="O1271">INDEX(进货明细!A:A,MATCH(0,COUNTIF(O$2:O1270,进货明细!$A$2:$A$5000),)+1)&amp;""</f>
        <v/>
      </c>
      <c r="P1271" s="167" t="str">
        <f>IF(ISERROR(VLOOKUP(O1271,进货明细!$A$2:$D$5000,COLUMN($B$2),0)&amp;""),"",VLOOKUP(O1271,进货明细!$A$2:$D$5000,COLUMN($B$2),0)&amp;"")</f>
        <v/>
      </c>
      <c r="Q1271" s="174" t="str">
        <f>IF(ISERROR(VLOOKUP(O1271,进货明细!$A$2:$D$5000,COLUMN($C$2),0)&amp;""),"",VLOOKUP(O1271,进货明细!$A$2:$D$5000,COLUMN($C$2),0)&amp;"")</f>
        <v/>
      </c>
      <c r="R1271" s="167" t="str">
        <f>IF(ISERROR(VLOOKUP(O1271,进货明细!$A$2:$D$5000,COLUMN($D$2),0)&amp;""),"",VLOOKUP(O1271,进货明细!$A$2:$D$5000,COLUMN($D$2),0)&amp;"")</f>
        <v/>
      </c>
      <c r="S1271" s="167" t="str">
        <f>IF(ISERROR(VLOOKUP(O1271,进货明细!$A$2:$G$5000,COLUMN($G$2),0)&amp;""),"",VLOOKUP(O1271,进货明细!$A$2:$G$5000,COLUMN($G$2),0)&amp;"")</f>
        <v/>
      </c>
    </row>
    <row r="1272" customHeight="1" spans="1:19">
      <c r="A1272" s="175"/>
      <c r="B1272" s="153" t="str">
        <f>IF(ISERROR(VLOOKUP(A1272,进货明细!$A$2:$D$5000,COLUMN($B$2),0)&amp;""),"",VLOOKUP(A1272,进货明细!$A$2:$D$5000,COLUMN($B$2),0)&amp;"")</f>
        <v/>
      </c>
      <c r="C1272" s="147" t="str">
        <f>IF(ISERROR(VLOOKUP(A1272,进货明细!$A$2:$D$5000,COLUMN($C$2),0)&amp;""),"",VLOOKUP(A1272,进货明细!$A$2:$D$5000,COLUMN($C$2),0)&amp;"")</f>
        <v/>
      </c>
      <c r="D1272" s="147" t="str">
        <f>IF(ISERROR(VLOOKUP(A1272,进货明细!$A$2:$D$5000,COLUMN($D$2),0)&amp;""),"",VLOOKUP(A1272,进货明细!$A$2:$D$5000,COLUMN($D$2),0)&amp;"")</f>
        <v/>
      </c>
      <c r="E1272" s="148"/>
      <c r="F1272" s="152"/>
      <c r="G1272" s="150" t="str">
        <f>IF(ISERROR(VLOOKUP(A1272,进货明细!$A$2:$G$5000,COLUMN($G$2),0)&amp;""),"",VLOOKUP(A1272,进货明细!$A$2:$G$5000,COLUMN($G$2),0)&amp;"")</f>
        <v/>
      </c>
      <c r="H1272" s="151" t="str">
        <f t="shared" si="41"/>
        <v/>
      </c>
      <c r="I1272" s="168"/>
      <c r="J1272" s="169"/>
      <c r="K1272" s="163"/>
      <c r="L1272" s="164" t="str">
        <f t="shared" si="42"/>
        <v/>
      </c>
      <c r="M1272" s="165" t="e">
        <f>ROUND(VLOOKUP(A1272,当前库存!$A$2:$F$7000,COLUMN($F$3),0)&amp;"",2)</f>
        <v>#DIV/0!</v>
      </c>
      <c r="N1272" s="166"/>
      <c r="O1272" s="167" t="str">
        <f t="array" ref="O1272">INDEX(进货明细!A:A,MATCH(0,COUNTIF(O$2:O1271,进货明细!$A$2:$A$5000),)+1)&amp;""</f>
        <v/>
      </c>
      <c r="P1272" s="167" t="str">
        <f>IF(ISERROR(VLOOKUP(O1272,进货明细!$A$2:$D$5000,COLUMN($B$2),0)&amp;""),"",VLOOKUP(O1272,进货明细!$A$2:$D$5000,COLUMN($B$2),0)&amp;"")</f>
        <v/>
      </c>
      <c r="Q1272" s="174" t="str">
        <f>IF(ISERROR(VLOOKUP(O1272,进货明细!$A$2:$D$5000,COLUMN($C$2),0)&amp;""),"",VLOOKUP(O1272,进货明细!$A$2:$D$5000,COLUMN($C$2),0)&amp;"")</f>
        <v/>
      </c>
      <c r="R1272" s="167" t="str">
        <f>IF(ISERROR(VLOOKUP(O1272,进货明细!$A$2:$D$5000,COLUMN($D$2),0)&amp;""),"",VLOOKUP(O1272,进货明细!$A$2:$D$5000,COLUMN($D$2),0)&amp;"")</f>
        <v/>
      </c>
      <c r="S1272" s="167" t="str">
        <f>IF(ISERROR(VLOOKUP(O1272,进货明细!$A$2:$G$5000,COLUMN($G$2),0)&amp;""),"",VLOOKUP(O1272,进货明细!$A$2:$G$5000,COLUMN($G$2),0)&amp;"")</f>
        <v/>
      </c>
    </row>
    <row r="1273" customHeight="1" spans="1:19">
      <c r="A1273" s="175"/>
      <c r="B1273" s="153" t="str">
        <f>IF(ISERROR(VLOOKUP(A1273,进货明细!$A$2:$D$5000,COLUMN($B$2),0)&amp;""),"",VLOOKUP(A1273,进货明细!$A$2:$D$5000,COLUMN($B$2),0)&amp;"")</f>
        <v/>
      </c>
      <c r="C1273" s="147" t="str">
        <f>IF(ISERROR(VLOOKUP(A1273,进货明细!$A$2:$D$5000,COLUMN($C$2),0)&amp;""),"",VLOOKUP(A1273,进货明细!$A$2:$D$5000,COLUMN($C$2),0)&amp;"")</f>
        <v/>
      </c>
      <c r="D1273" s="147" t="str">
        <f>IF(ISERROR(VLOOKUP(A1273,进货明细!$A$2:$D$5000,COLUMN($D$2),0)&amp;""),"",VLOOKUP(A1273,进货明细!$A$2:$D$5000,COLUMN($D$2),0)&amp;"")</f>
        <v/>
      </c>
      <c r="E1273" s="148"/>
      <c r="F1273" s="152"/>
      <c r="G1273" s="150" t="str">
        <f>IF(ISERROR(VLOOKUP(A1273,进货明细!$A$2:$G$5000,COLUMN($G$2),0)&amp;""),"",VLOOKUP(A1273,进货明细!$A$2:$G$5000,COLUMN($G$2),0)&amp;"")</f>
        <v/>
      </c>
      <c r="H1273" s="151" t="str">
        <f t="shared" si="41"/>
        <v/>
      </c>
      <c r="I1273" s="168"/>
      <c r="J1273" s="169"/>
      <c r="K1273" s="163"/>
      <c r="L1273" s="164" t="str">
        <f t="shared" si="42"/>
        <v/>
      </c>
      <c r="M1273" s="165" t="e">
        <f>ROUND(VLOOKUP(A1273,当前库存!$A$2:$F$7000,COLUMN($F$3),0)&amp;"",2)</f>
        <v>#DIV/0!</v>
      </c>
      <c r="N1273" s="166"/>
      <c r="O1273" s="167" t="str">
        <f t="array" ref="O1273">INDEX(进货明细!A:A,MATCH(0,COUNTIF(O$2:O1272,进货明细!$A$2:$A$5000),)+1)&amp;""</f>
        <v/>
      </c>
      <c r="P1273" s="167" t="str">
        <f>IF(ISERROR(VLOOKUP(O1273,进货明细!$A$2:$D$5000,COLUMN($B$2),0)&amp;""),"",VLOOKUP(O1273,进货明细!$A$2:$D$5000,COLUMN($B$2),0)&amp;"")</f>
        <v/>
      </c>
      <c r="Q1273" s="174" t="str">
        <f>IF(ISERROR(VLOOKUP(O1273,进货明细!$A$2:$D$5000,COLUMN($C$2),0)&amp;""),"",VLOOKUP(O1273,进货明细!$A$2:$D$5000,COLUMN($C$2),0)&amp;"")</f>
        <v/>
      </c>
      <c r="R1273" s="167" t="str">
        <f>IF(ISERROR(VLOOKUP(O1273,进货明细!$A$2:$D$5000,COLUMN($D$2),0)&amp;""),"",VLOOKUP(O1273,进货明细!$A$2:$D$5000,COLUMN($D$2),0)&amp;"")</f>
        <v/>
      </c>
      <c r="S1273" s="167" t="str">
        <f>IF(ISERROR(VLOOKUP(O1273,进货明细!$A$2:$G$5000,COLUMN($G$2),0)&amp;""),"",VLOOKUP(O1273,进货明细!$A$2:$G$5000,COLUMN($G$2),0)&amp;"")</f>
        <v/>
      </c>
    </row>
    <row r="1274" customHeight="1" spans="1:19">
      <c r="A1274" s="175"/>
      <c r="B1274" s="153" t="str">
        <f>IF(ISERROR(VLOOKUP(A1274,进货明细!$A$2:$D$5000,COLUMN($B$2),0)&amp;""),"",VLOOKUP(A1274,进货明细!$A$2:$D$5000,COLUMN($B$2),0)&amp;"")</f>
        <v/>
      </c>
      <c r="C1274" s="147" t="str">
        <f>IF(ISERROR(VLOOKUP(A1274,进货明细!$A$2:$D$5000,COLUMN($C$2),0)&amp;""),"",VLOOKUP(A1274,进货明细!$A$2:$D$5000,COLUMN($C$2),0)&amp;"")</f>
        <v/>
      </c>
      <c r="D1274" s="147" t="str">
        <f>IF(ISERROR(VLOOKUP(A1274,进货明细!$A$2:$D$5000,COLUMN($D$2),0)&amp;""),"",VLOOKUP(A1274,进货明细!$A$2:$D$5000,COLUMN($D$2),0)&amp;"")</f>
        <v/>
      </c>
      <c r="E1274" s="148"/>
      <c r="F1274" s="152"/>
      <c r="G1274" s="150" t="str">
        <f>IF(ISERROR(VLOOKUP(A1274,进货明细!$A$2:$G$5000,COLUMN($G$2),0)&amp;""),"",VLOOKUP(A1274,进货明细!$A$2:$G$5000,COLUMN($G$2),0)&amp;"")</f>
        <v/>
      </c>
      <c r="H1274" s="151" t="str">
        <f t="shared" si="41"/>
        <v/>
      </c>
      <c r="I1274" s="168"/>
      <c r="J1274" s="169"/>
      <c r="K1274" s="163"/>
      <c r="L1274" s="164" t="str">
        <f t="shared" si="42"/>
        <v/>
      </c>
      <c r="M1274" s="165" t="e">
        <f>ROUND(VLOOKUP(A1274,当前库存!$A$2:$F$7000,COLUMN($F$3),0)&amp;"",2)</f>
        <v>#DIV/0!</v>
      </c>
      <c r="N1274" s="166"/>
      <c r="O1274" s="167" t="str">
        <f t="array" ref="O1274">INDEX(进货明细!A:A,MATCH(0,COUNTIF(O$2:O1273,进货明细!$A$2:$A$5000),)+1)&amp;""</f>
        <v/>
      </c>
      <c r="P1274" s="167" t="str">
        <f>IF(ISERROR(VLOOKUP(O1274,进货明细!$A$2:$D$5000,COLUMN($B$2),0)&amp;""),"",VLOOKUP(O1274,进货明细!$A$2:$D$5000,COLUMN($B$2),0)&amp;"")</f>
        <v/>
      </c>
      <c r="Q1274" s="174" t="str">
        <f>IF(ISERROR(VLOOKUP(O1274,进货明细!$A$2:$D$5000,COLUMN($C$2),0)&amp;""),"",VLOOKUP(O1274,进货明细!$A$2:$D$5000,COLUMN($C$2),0)&amp;"")</f>
        <v/>
      </c>
      <c r="R1274" s="167" t="str">
        <f>IF(ISERROR(VLOOKUP(O1274,进货明细!$A$2:$D$5000,COLUMN($D$2),0)&amp;""),"",VLOOKUP(O1274,进货明细!$A$2:$D$5000,COLUMN($D$2),0)&amp;"")</f>
        <v/>
      </c>
      <c r="S1274" s="167" t="str">
        <f>IF(ISERROR(VLOOKUP(O1274,进货明细!$A$2:$G$5000,COLUMN($G$2),0)&amp;""),"",VLOOKUP(O1274,进货明细!$A$2:$G$5000,COLUMN($G$2),0)&amp;"")</f>
        <v/>
      </c>
    </row>
    <row r="1275" customHeight="1" spans="1:19">
      <c r="A1275" s="175"/>
      <c r="B1275" s="153" t="str">
        <f>IF(ISERROR(VLOOKUP(A1275,进货明细!$A$2:$D$5000,COLUMN($B$2),0)&amp;""),"",VLOOKUP(A1275,进货明细!$A$2:$D$5000,COLUMN($B$2),0)&amp;"")</f>
        <v/>
      </c>
      <c r="C1275" s="147" t="str">
        <f>IF(ISERROR(VLOOKUP(A1275,进货明细!$A$2:$D$5000,COLUMN($C$2),0)&amp;""),"",VLOOKUP(A1275,进货明细!$A$2:$D$5000,COLUMN($C$2),0)&amp;"")</f>
        <v/>
      </c>
      <c r="D1275" s="147" t="str">
        <f>IF(ISERROR(VLOOKUP(A1275,进货明细!$A$2:$D$5000,COLUMN($D$2),0)&amp;""),"",VLOOKUP(A1275,进货明细!$A$2:$D$5000,COLUMN($D$2),0)&amp;"")</f>
        <v/>
      </c>
      <c r="E1275" s="148"/>
      <c r="F1275" s="152"/>
      <c r="G1275" s="150" t="str">
        <f>IF(ISERROR(VLOOKUP(A1275,进货明细!$A$2:$G$5000,COLUMN($G$2),0)&amp;""),"",VLOOKUP(A1275,进货明细!$A$2:$G$5000,COLUMN($G$2),0)&amp;"")</f>
        <v/>
      </c>
      <c r="H1275" s="151" t="str">
        <f t="shared" si="41"/>
        <v/>
      </c>
      <c r="I1275" s="168"/>
      <c r="J1275" s="169"/>
      <c r="K1275" s="163"/>
      <c r="L1275" s="164" t="str">
        <f t="shared" si="42"/>
        <v/>
      </c>
      <c r="M1275" s="165" t="e">
        <f>ROUND(VLOOKUP(A1275,当前库存!$A$2:$F$7000,COLUMN($F$3),0)&amp;"",2)</f>
        <v>#DIV/0!</v>
      </c>
      <c r="N1275" s="166"/>
      <c r="O1275" s="167" t="str">
        <f t="array" ref="O1275">INDEX(进货明细!A:A,MATCH(0,COUNTIF(O$2:O1274,进货明细!$A$2:$A$5000),)+1)&amp;""</f>
        <v/>
      </c>
      <c r="P1275" s="167" t="str">
        <f>IF(ISERROR(VLOOKUP(O1275,进货明细!$A$2:$D$5000,COLUMN($B$2),0)&amp;""),"",VLOOKUP(O1275,进货明细!$A$2:$D$5000,COLUMN($B$2),0)&amp;"")</f>
        <v/>
      </c>
      <c r="Q1275" s="174" t="str">
        <f>IF(ISERROR(VLOOKUP(O1275,进货明细!$A$2:$D$5000,COLUMN($C$2),0)&amp;""),"",VLOOKUP(O1275,进货明细!$A$2:$D$5000,COLUMN($C$2),0)&amp;"")</f>
        <v/>
      </c>
      <c r="R1275" s="167" t="str">
        <f>IF(ISERROR(VLOOKUP(O1275,进货明细!$A$2:$D$5000,COLUMN($D$2),0)&amp;""),"",VLOOKUP(O1275,进货明细!$A$2:$D$5000,COLUMN($D$2),0)&amp;"")</f>
        <v/>
      </c>
      <c r="S1275" s="167" t="str">
        <f>IF(ISERROR(VLOOKUP(O1275,进货明细!$A$2:$G$5000,COLUMN($G$2),0)&amp;""),"",VLOOKUP(O1275,进货明细!$A$2:$G$5000,COLUMN($G$2),0)&amp;"")</f>
        <v/>
      </c>
    </row>
    <row r="1276" customHeight="1" spans="1:19">
      <c r="A1276" s="175"/>
      <c r="B1276" s="153" t="str">
        <f>IF(ISERROR(VLOOKUP(A1276,进货明细!$A$2:$D$5000,COLUMN($B$2),0)&amp;""),"",VLOOKUP(A1276,进货明细!$A$2:$D$5000,COLUMN($B$2),0)&amp;"")</f>
        <v/>
      </c>
      <c r="C1276" s="147" t="str">
        <f>IF(ISERROR(VLOOKUP(A1276,进货明细!$A$2:$D$5000,COLUMN($C$2),0)&amp;""),"",VLOOKUP(A1276,进货明细!$A$2:$D$5000,COLUMN($C$2),0)&amp;"")</f>
        <v/>
      </c>
      <c r="D1276" s="147" t="str">
        <f>IF(ISERROR(VLOOKUP(A1276,进货明细!$A$2:$D$5000,COLUMN($D$2),0)&amp;""),"",VLOOKUP(A1276,进货明细!$A$2:$D$5000,COLUMN($D$2),0)&amp;"")</f>
        <v/>
      </c>
      <c r="E1276" s="148"/>
      <c r="F1276" s="152"/>
      <c r="G1276" s="150" t="str">
        <f>IF(ISERROR(VLOOKUP(A1276,进货明细!$A$2:$G$5000,COLUMN($G$2),0)&amp;""),"",VLOOKUP(A1276,进货明细!$A$2:$G$5000,COLUMN($G$2),0)&amp;"")</f>
        <v/>
      </c>
      <c r="H1276" s="151" t="str">
        <f t="shared" si="41"/>
        <v/>
      </c>
      <c r="I1276" s="168"/>
      <c r="J1276" s="169"/>
      <c r="K1276" s="163"/>
      <c r="L1276" s="164" t="str">
        <f t="shared" si="42"/>
        <v/>
      </c>
      <c r="M1276" s="165" t="e">
        <f>ROUND(VLOOKUP(A1276,当前库存!$A$2:$F$7000,COLUMN($F$3),0)&amp;"",2)</f>
        <v>#DIV/0!</v>
      </c>
      <c r="N1276" s="166"/>
      <c r="O1276" s="167" t="str">
        <f t="array" ref="O1276">INDEX(进货明细!A:A,MATCH(0,COUNTIF(O$2:O1275,进货明细!$A$2:$A$5000),)+1)&amp;""</f>
        <v/>
      </c>
      <c r="P1276" s="167" t="str">
        <f>IF(ISERROR(VLOOKUP(O1276,进货明细!$A$2:$D$5000,COLUMN($B$2),0)&amp;""),"",VLOOKUP(O1276,进货明细!$A$2:$D$5000,COLUMN($B$2),0)&amp;"")</f>
        <v/>
      </c>
      <c r="Q1276" s="174" t="str">
        <f>IF(ISERROR(VLOOKUP(O1276,进货明细!$A$2:$D$5000,COLUMN($C$2),0)&amp;""),"",VLOOKUP(O1276,进货明细!$A$2:$D$5000,COLUMN($C$2),0)&amp;"")</f>
        <v/>
      </c>
      <c r="R1276" s="167" t="str">
        <f>IF(ISERROR(VLOOKUP(O1276,进货明细!$A$2:$D$5000,COLUMN($D$2),0)&amp;""),"",VLOOKUP(O1276,进货明细!$A$2:$D$5000,COLUMN($D$2),0)&amp;"")</f>
        <v/>
      </c>
      <c r="S1276" s="167" t="str">
        <f>IF(ISERROR(VLOOKUP(O1276,进货明细!$A$2:$G$5000,COLUMN($G$2),0)&amp;""),"",VLOOKUP(O1276,进货明细!$A$2:$G$5000,COLUMN($G$2),0)&amp;"")</f>
        <v/>
      </c>
    </row>
    <row r="1277" customHeight="1" spans="1:19">
      <c r="A1277" s="175"/>
      <c r="B1277" s="153" t="str">
        <f>IF(ISERROR(VLOOKUP(A1277,进货明细!$A$2:$D$5000,COLUMN($B$2),0)&amp;""),"",VLOOKUP(A1277,进货明细!$A$2:$D$5000,COLUMN($B$2),0)&amp;"")</f>
        <v/>
      </c>
      <c r="C1277" s="147" t="str">
        <f>IF(ISERROR(VLOOKUP(A1277,进货明细!$A$2:$D$5000,COLUMN($C$2),0)&amp;""),"",VLOOKUP(A1277,进货明细!$A$2:$D$5000,COLUMN($C$2),0)&amp;"")</f>
        <v/>
      </c>
      <c r="D1277" s="147" t="str">
        <f>IF(ISERROR(VLOOKUP(A1277,进货明细!$A$2:$D$5000,COLUMN($D$2),0)&amp;""),"",VLOOKUP(A1277,进货明细!$A$2:$D$5000,COLUMN($D$2),0)&amp;"")</f>
        <v/>
      </c>
      <c r="E1277" s="148"/>
      <c r="F1277" s="152"/>
      <c r="G1277" s="150" t="str">
        <f>IF(ISERROR(VLOOKUP(A1277,进货明细!$A$2:$G$5000,COLUMN($G$2),0)&amp;""),"",VLOOKUP(A1277,进货明细!$A$2:$G$5000,COLUMN($G$2),0)&amp;"")</f>
        <v/>
      </c>
      <c r="H1277" s="151" t="str">
        <f t="shared" si="41"/>
        <v/>
      </c>
      <c r="I1277" s="168"/>
      <c r="J1277" s="169"/>
      <c r="K1277" s="163"/>
      <c r="L1277" s="164" t="str">
        <f t="shared" si="42"/>
        <v/>
      </c>
      <c r="M1277" s="165" t="e">
        <f>ROUND(VLOOKUP(A1277,当前库存!$A$2:$F$7000,COLUMN($F$3),0)&amp;"",2)</f>
        <v>#DIV/0!</v>
      </c>
      <c r="N1277" s="166"/>
      <c r="O1277" s="167" t="str">
        <f t="array" ref="O1277">INDEX(进货明细!A:A,MATCH(0,COUNTIF(O$2:O1276,进货明细!$A$2:$A$5000),)+1)&amp;""</f>
        <v/>
      </c>
      <c r="P1277" s="167" t="str">
        <f>IF(ISERROR(VLOOKUP(O1277,进货明细!$A$2:$D$5000,COLUMN($B$2),0)&amp;""),"",VLOOKUP(O1277,进货明细!$A$2:$D$5000,COLUMN($B$2),0)&amp;"")</f>
        <v/>
      </c>
      <c r="Q1277" s="174" t="str">
        <f>IF(ISERROR(VLOOKUP(O1277,进货明细!$A$2:$D$5000,COLUMN($C$2),0)&amp;""),"",VLOOKUP(O1277,进货明细!$A$2:$D$5000,COLUMN($C$2),0)&amp;"")</f>
        <v/>
      </c>
      <c r="R1277" s="167" t="str">
        <f>IF(ISERROR(VLOOKUP(O1277,进货明细!$A$2:$D$5000,COLUMN($D$2),0)&amp;""),"",VLOOKUP(O1277,进货明细!$A$2:$D$5000,COLUMN($D$2),0)&amp;"")</f>
        <v/>
      </c>
      <c r="S1277" s="167" t="str">
        <f>IF(ISERROR(VLOOKUP(O1277,进货明细!$A$2:$G$5000,COLUMN($G$2),0)&amp;""),"",VLOOKUP(O1277,进货明细!$A$2:$G$5000,COLUMN($G$2),0)&amp;"")</f>
        <v/>
      </c>
    </row>
    <row r="1278" customHeight="1" spans="1:19">
      <c r="A1278" s="175"/>
      <c r="B1278" s="153" t="str">
        <f>IF(ISERROR(VLOOKUP(A1278,进货明细!$A$2:$D$5000,COLUMN($B$2),0)&amp;""),"",VLOOKUP(A1278,进货明细!$A$2:$D$5000,COLUMN($B$2),0)&amp;"")</f>
        <v/>
      </c>
      <c r="C1278" s="147" t="str">
        <f>IF(ISERROR(VLOOKUP(A1278,进货明细!$A$2:$D$5000,COLUMN($C$2),0)&amp;""),"",VLOOKUP(A1278,进货明细!$A$2:$D$5000,COLUMN($C$2),0)&amp;"")</f>
        <v/>
      </c>
      <c r="D1278" s="147" t="str">
        <f>IF(ISERROR(VLOOKUP(A1278,进货明细!$A$2:$D$5000,COLUMN($D$2),0)&amp;""),"",VLOOKUP(A1278,进货明细!$A$2:$D$5000,COLUMN($D$2),0)&amp;"")</f>
        <v/>
      </c>
      <c r="E1278" s="148"/>
      <c r="F1278" s="152"/>
      <c r="G1278" s="150" t="str">
        <f>IF(ISERROR(VLOOKUP(A1278,进货明细!$A$2:$G$5000,COLUMN($G$2),0)&amp;""),"",VLOOKUP(A1278,进货明细!$A$2:$G$5000,COLUMN($G$2),0)&amp;"")</f>
        <v/>
      </c>
      <c r="H1278" s="151" t="str">
        <f t="shared" si="41"/>
        <v/>
      </c>
      <c r="I1278" s="168"/>
      <c r="J1278" s="169"/>
      <c r="K1278" s="163"/>
      <c r="L1278" s="164" t="str">
        <f t="shared" si="42"/>
        <v/>
      </c>
      <c r="M1278" s="165" t="e">
        <f>ROUND(VLOOKUP(A1278,当前库存!$A$2:$F$7000,COLUMN($F$3),0)&amp;"",2)</f>
        <v>#DIV/0!</v>
      </c>
      <c r="N1278" s="166"/>
      <c r="O1278" s="167" t="str">
        <f t="array" ref="O1278">INDEX(进货明细!A:A,MATCH(0,COUNTIF(O$2:O1277,进货明细!$A$2:$A$5000),)+1)&amp;""</f>
        <v/>
      </c>
      <c r="P1278" s="167" t="str">
        <f>IF(ISERROR(VLOOKUP(O1278,进货明细!$A$2:$D$5000,COLUMN($B$2),0)&amp;""),"",VLOOKUP(O1278,进货明细!$A$2:$D$5000,COLUMN($B$2),0)&amp;"")</f>
        <v/>
      </c>
      <c r="Q1278" s="174" t="str">
        <f>IF(ISERROR(VLOOKUP(O1278,进货明细!$A$2:$D$5000,COLUMN($C$2),0)&amp;""),"",VLOOKUP(O1278,进货明细!$A$2:$D$5000,COLUMN($C$2),0)&amp;"")</f>
        <v/>
      </c>
      <c r="R1278" s="167" t="str">
        <f>IF(ISERROR(VLOOKUP(O1278,进货明细!$A$2:$D$5000,COLUMN($D$2),0)&amp;""),"",VLOOKUP(O1278,进货明细!$A$2:$D$5000,COLUMN($D$2),0)&amp;"")</f>
        <v/>
      </c>
      <c r="S1278" s="167" t="str">
        <f>IF(ISERROR(VLOOKUP(O1278,进货明细!$A$2:$G$5000,COLUMN($G$2),0)&amp;""),"",VLOOKUP(O1278,进货明细!$A$2:$G$5000,COLUMN($G$2),0)&amp;"")</f>
        <v/>
      </c>
    </row>
    <row r="1279" customHeight="1" spans="1:19">
      <c r="A1279" s="175"/>
      <c r="B1279" s="153" t="str">
        <f>IF(ISERROR(VLOOKUP(A1279,进货明细!$A$2:$D$5000,COLUMN($B$2),0)&amp;""),"",VLOOKUP(A1279,进货明细!$A$2:$D$5000,COLUMN($B$2),0)&amp;"")</f>
        <v/>
      </c>
      <c r="C1279" s="147" t="str">
        <f>IF(ISERROR(VLOOKUP(A1279,进货明细!$A$2:$D$5000,COLUMN($C$2),0)&amp;""),"",VLOOKUP(A1279,进货明细!$A$2:$D$5000,COLUMN($C$2),0)&amp;"")</f>
        <v/>
      </c>
      <c r="D1279" s="147" t="str">
        <f>IF(ISERROR(VLOOKUP(A1279,进货明细!$A$2:$D$5000,COLUMN($D$2),0)&amp;""),"",VLOOKUP(A1279,进货明细!$A$2:$D$5000,COLUMN($D$2),0)&amp;"")</f>
        <v/>
      </c>
      <c r="E1279" s="148"/>
      <c r="F1279" s="152"/>
      <c r="G1279" s="150" t="str">
        <f>IF(ISERROR(VLOOKUP(A1279,进货明细!$A$2:$G$5000,COLUMN($G$2),0)&amp;""),"",VLOOKUP(A1279,进货明细!$A$2:$G$5000,COLUMN($G$2),0)&amp;"")</f>
        <v/>
      </c>
      <c r="H1279" s="151" t="str">
        <f t="shared" si="41"/>
        <v/>
      </c>
      <c r="I1279" s="168"/>
      <c r="J1279" s="169"/>
      <c r="K1279" s="163"/>
      <c r="L1279" s="164" t="str">
        <f t="shared" si="42"/>
        <v/>
      </c>
      <c r="M1279" s="165" t="e">
        <f>ROUND(VLOOKUP(A1279,当前库存!$A$2:$F$7000,COLUMN($F$3),0)&amp;"",2)</f>
        <v>#DIV/0!</v>
      </c>
      <c r="N1279" s="166"/>
      <c r="O1279" s="167" t="str">
        <f t="array" ref="O1279">INDEX(进货明细!A:A,MATCH(0,COUNTIF(O$2:O1278,进货明细!$A$2:$A$5000),)+1)&amp;""</f>
        <v/>
      </c>
      <c r="P1279" s="167" t="str">
        <f>IF(ISERROR(VLOOKUP(O1279,进货明细!$A$2:$D$5000,COLUMN($B$2),0)&amp;""),"",VLOOKUP(O1279,进货明细!$A$2:$D$5000,COLUMN($B$2),0)&amp;"")</f>
        <v/>
      </c>
      <c r="Q1279" s="174" t="str">
        <f>IF(ISERROR(VLOOKUP(O1279,进货明细!$A$2:$D$5000,COLUMN($C$2),0)&amp;""),"",VLOOKUP(O1279,进货明细!$A$2:$D$5000,COLUMN($C$2),0)&amp;"")</f>
        <v/>
      </c>
      <c r="R1279" s="167" t="str">
        <f>IF(ISERROR(VLOOKUP(O1279,进货明细!$A$2:$D$5000,COLUMN($D$2),0)&amp;""),"",VLOOKUP(O1279,进货明细!$A$2:$D$5000,COLUMN($D$2),0)&amp;"")</f>
        <v/>
      </c>
      <c r="S1279" s="167" t="str">
        <f>IF(ISERROR(VLOOKUP(O1279,进货明细!$A$2:$G$5000,COLUMN($G$2),0)&amp;""),"",VLOOKUP(O1279,进货明细!$A$2:$G$5000,COLUMN($G$2),0)&amp;"")</f>
        <v/>
      </c>
    </row>
    <row r="1280" customHeight="1" spans="1:19">
      <c r="A1280" s="175"/>
      <c r="B1280" s="153" t="str">
        <f>IF(ISERROR(VLOOKUP(A1280,进货明细!$A$2:$D$5000,COLUMN($B$2),0)&amp;""),"",VLOOKUP(A1280,进货明细!$A$2:$D$5000,COLUMN($B$2),0)&amp;"")</f>
        <v/>
      </c>
      <c r="C1280" s="147" t="str">
        <f>IF(ISERROR(VLOOKUP(A1280,进货明细!$A$2:$D$5000,COLUMN($C$2),0)&amp;""),"",VLOOKUP(A1280,进货明细!$A$2:$D$5000,COLUMN($C$2),0)&amp;"")</f>
        <v/>
      </c>
      <c r="D1280" s="147" t="str">
        <f>IF(ISERROR(VLOOKUP(A1280,进货明细!$A$2:$D$5000,COLUMN($D$2),0)&amp;""),"",VLOOKUP(A1280,进货明细!$A$2:$D$5000,COLUMN($D$2),0)&amp;"")</f>
        <v/>
      </c>
      <c r="E1280" s="148"/>
      <c r="F1280" s="152"/>
      <c r="G1280" s="150" t="str">
        <f>IF(ISERROR(VLOOKUP(A1280,进货明细!$A$2:$G$5000,COLUMN($G$2),0)&amp;""),"",VLOOKUP(A1280,进货明细!$A$2:$G$5000,COLUMN($G$2),0)&amp;"")</f>
        <v/>
      </c>
      <c r="H1280" s="151" t="str">
        <f t="shared" si="41"/>
        <v/>
      </c>
      <c r="I1280" s="168"/>
      <c r="J1280" s="169"/>
      <c r="K1280" s="163"/>
      <c r="L1280" s="164" t="str">
        <f t="shared" si="42"/>
        <v/>
      </c>
      <c r="M1280" s="165" t="e">
        <f>ROUND(VLOOKUP(A1280,当前库存!$A$2:$F$7000,COLUMN($F$3),0)&amp;"",2)</f>
        <v>#DIV/0!</v>
      </c>
      <c r="N1280" s="166"/>
      <c r="O1280" s="167" t="str">
        <f t="array" ref="O1280">INDEX(进货明细!A:A,MATCH(0,COUNTIF(O$2:O1279,进货明细!$A$2:$A$5000),)+1)&amp;""</f>
        <v/>
      </c>
      <c r="P1280" s="167" t="str">
        <f>IF(ISERROR(VLOOKUP(O1280,进货明细!$A$2:$D$5000,COLUMN($B$2),0)&amp;""),"",VLOOKUP(O1280,进货明细!$A$2:$D$5000,COLUMN($B$2),0)&amp;"")</f>
        <v/>
      </c>
      <c r="Q1280" s="174" t="str">
        <f>IF(ISERROR(VLOOKUP(O1280,进货明细!$A$2:$D$5000,COLUMN($C$2),0)&amp;""),"",VLOOKUP(O1280,进货明细!$A$2:$D$5000,COLUMN($C$2),0)&amp;"")</f>
        <v/>
      </c>
      <c r="R1280" s="167" t="str">
        <f>IF(ISERROR(VLOOKUP(O1280,进货明细!$A$2:$D$5000,COLUMN($D$2),0)&amp;""),"",VLOOKUP(O1280,进货明细!$A$2:$D$5000,COLUMN($D$2),0)&amp;"")</f>
        <v/>
      </c>
      <c r="S1280" s="167" t="str">
        <f>IF(ISERROR(VLOOKUP(O1280,进货明细!$A$2:$G$5000,COLUMN($G$2),0)&amp;""),"",VLOOKUP(O1280,进货明细!$A$2:$G$5000,COLUMN($G$2),0)&amp;"")</f>
        <v/>
      </c>
    </row>
    <row r="1281" customHeight="1" spans="1:19">
      <c r="A1281" s="175"/>
      <c r="B1281" s="153" t="str">
        <f>IF(ISERROR(VLOOKUP(A1281,进货明细!$A$2:$D$5000,COLUMN($B$2),0)&amp;""),"",VLOOKUP(A1281,进货明细!$A$2:$D$5000,COLUMN($B$2),0)&amp;"")</f>
        <v/>
      </c>
      <c r="C1281" s="147" t="str">
        <f>IF(ISERROR(VLOOKUP(A1281,进货明细!$A$2:$D$5000,COLUMN($C$2),0)&amp;""),"",VLOOKUP(A1281,进货明细!$A$2:$D$5000,COLUMN($C$2),0)&amp;"")</f>
        <v/>
      </c>
      <c r="D1281" s="147" t="str">
        <f>IF(ISERROR(VLOOKUP(A1281,进货明细!$A$2:$D$5000,COLUMN($D$2),0)&amp;""),"",VLOOKUP(A1281,进货明细!$A$2:$D$5000,COLUMN($D$2),0)&amp;"")</f>
        <v/>
      </c>
      <c r="E1281" s="148"/>
      <c r="F1281" s="152"/>
      <c r="G1281" s="150" t="str">
        <f>IF(ISERROR(VLOOKUP(A1281,进货明细!$A$2:$G$5000,COLUMN($G$2),0)&amp;""),"",VLOOKUP(A1281,进货明细!$A$2:$G$5000,COLUMN($G$2),0)&amp;"")</f>
        <v/>
      </c>
      <c r="H1281" s="151" t="str">
        <f t="shared" si="41"/>
        <v/>
      </c>
      <c r="I1281" s="168"/>
      <c r="J1281" s="169"/>
      <c r="K1281" s="163"/>
      <c r="L1281" s="164" t="str">
        <f t="shared" si="42"/>
        <v/>
      </c>
      <c r="M1281" s="165" t="e">
        <f>ROUND(VLOOKUP(A1281,当前库存!$A$2:$F$7000,COLUMN($F$3),0)&amp;"",2)</f>
        <v>#DIV/0!</v>
      </c>
      <c r="N1281" s="166"/>
      <c r="O1281" s="167" t="str">
        <f t="array" ref="O1281">INDEX(进货明细!A:A,MATCH(0,COUNTIF(O$2:O1280,进货明细!$A$2:$A$5000),)+1)&amp;""</f>
        <v/>
      </c>
      <c r="P1281" s="167" t="str">
        <f>IF(ISERROR(VLOOKUP(O1281,进货明细!$A$2:$D$5000,COLUMN($B$2),0)&amp;""),"",VLOOKUP(O1281,进货明细!$A$2:$D$5000,COLUMN($B$2),0)&amp;"")</f>
        <v/>
      </c>
      <c r="Q1281" s="174" t="str">
        <f>IF(ISERROR(VLOOKUP(O1281,进货明细!$A$2:$D$5000,COLUMN($C$2),0)&amp;""),"",VLOOKUP(O1281,进货明细!$A$2:$D$5000,COLUMN($C$2),0)&amp;"")</f>
        <v/>
      </c>
      <c r="R1281" s="167" t="str">
        <f>IF(ISERROR(VLOOKUP(O1281,进货明细!$A$2:$D$5000,COLUMN($D$2),0)&amp;""),"",VLOOKUP(O1281,进货明细!$A$2:$D$5000,COLUMN($D$2),0)&amp;"")</f>
        <v/>
      </c>
      <c r="S1281" s="167" t="str">
        <f>IF(ISERROR(VLOOKUP(O1281,进货明细!$A$2:$G$5000,COLUMN($G$2),0)&amp;""),"",VLOOKUP(O1281,进货明细!$A$2:$G$5000,COLUMN($G$2),0)&amp;"")</f>
        <v/>
      </c>
    </row>
    <row r="1282" customHeight="1" spans="1:19">
      <c r="A1282" s="175"/>
      <c r="B1282" s="153" t="str">
        <f>IF(ISERROR(VLOOKUP(A1282,进货明细!$A$2:$D$5000,COLUMN($B$2),0)&amp;""),"",VLOOKUP(A1282,进货明细!$A$2:$D$5000,COLUMN($B$2),0)&amp;"")</f>
        <v/>
      </c>
      <c r="C1282" s="147" t="str">
        <f>IF(ISERROR(VLOOKUP(A1282,进货明细!$A$2:$D$5000,COLUMN($C$2),0)&amp;""),"",VLOOKUP(A1282,进货明细!$A$2:$D$5000,COLUMN($C$2),0)&amp;"")</f>
        <v/>
      </c>
      <c r="D1282" s="147" t="str">
        <f>IF(ISERROR(VLOOKUP(A1282,进货明细!$A$2:$D$5000,COLUMN($D$2),0)&amp;""),"",VLOOKUP(A1282,进货明细!$A$2:$D$5000,COLUMN($D$2),0)&amp;"")</f>
        <v/>
      </c>
      <c r="E1282" s="148"/>
      <c r="F1282" s="152"/>
      <c r="G1282" s="150" t="str">
        <f>IF(ISERROR(VLOOKUP(A1282,进货明细!$A$2:$G$5000,COLUMN($G$2),0)&amp;""),"",VLOOKUP(A1282,进货明细!$A$2:$G$5000,COLUMN($G$2),0)&amp;"")</f>
        <v/>
      </c>
      <c r="H1282" s="151" t="str">
        <f t="shared" si="41"/>
        <v/>
      </c>
      <c r="I1282" s="168"/>
      <c r="J1282" s="169"/>
      <c r="K1282" s="163"/>
      <c r="L1282" s="164" t="str">
        <f t="shared" si="42"/>
        <v/>
      </c>
      <c r="M1282" s="165" t="e">
        <f>ROUND(VLOOKUP(A1282,当前库存!$A$2:$F$7000,COLUMN($F$3),0)&amp;"",2)</f>
        <v>#DIV/0!</v>
      </c>
      <c r="N1282" s="166"/>
      <c r="O1282" s="167" t="str">
        <f t="array" ref="O1282">INDEX(进货明细!A:A,MATCH(0,COUNTIF(O$2:O1281,进货明细!$A$2:$A$5000),)+1)&amp;""</f>
        <v/>
      </c>
      <c r="P1282" s="167" t="str">
        <f>IF(ISERROR(VLOOKUP(O1282,进货明细!$A$2:$D$5000,COLUMN($B$2),0)&amp;""),"",VLOOKUP(O1282,进货明细!$A$2:$D$5000,COLUMN($B$2),0)&amp;"")</f>
        <v/>
      </c>
      <c r="Q1282" s="174" t="str">
        <f>IF(ISERROR(VLOOKUP(O1282,进货明细!$A$2:$D$5000,COLUMN($C$2),0)&amp;""),"",VLOOKUP(O1282,进货明细!$A$2:$D$5000,COLUMN($C$2),0)&amp;"")</f>
        <v/>
      </c>
      <c r="R1282" s="167" t="str">
        <f>IF(ISERROR(VLOOKUP(O1282,进货明细!$A$2:$D$5000,COLUMN($D$2),0)&amp;""),"",VLOOKUP(O1282,进货明细!$A$2:$D$5000,COLUMN($D$2),0)&amp;"")</f>
        <v/>
      </c>
      <c r="S1282" s="167" t="str">
        <f>IF(ISERROR(VLOOKUP(O1282,进货明细!$A$2:$G$5000,COLUMN($G$2),0)&amp;""),"",VLOOKUP(O1282,进货明细!$A$2:$G$5000,COLUMN($G$2),0)&amp;"")</f>
        <v/>
      </c>
    </row>
    <row r="1283" customHeight="1" spans="1:19">
      <c r="A1283" s="175"/>
      <c r="B1283" s="153" t="str">
        <f>IF(ISERROR(VLOOKUP(A1283,进货明细!$A$2:$D$5000,COLUMN($B$2),0)&amp;""),"",VLOOKUP(A1283,进货明细!$A$2:$D$5000,COLUMN($B$2),0)&amp;"")</f>
        <v/>
      </c>
      <c r="C1283" s="147" t="str">
        <f>IF(ISERROR(VLOOKUP(A1283,进货明细!$A$2:$D$5000,COLUMN($C$2),0)&amp;""),"",VLOOKUP(A1283,进货明细!$A$2:$D$5000,COLUMN($C$2),0)&amp;"")</f>
        <v/>
      </c>
      <c r="D1283" s="147" t="str">
        <f>IF(ISERROR(VLOOKUP(A1283,进货明细!$A$2:$D$5000,COLUMN($D$2),0)&amp;""),"",VLOOKUP(A1283,进货明细!$A$2:$D$5000,COLUMN($D$2),0)&amp;"")</f>
        <v/>
      </c>
      <c r="E1283" s="148"/>
      <c r="F1283" s="152"/>
      <c r="G1283" s="150" t="str">
        <f>IF(ISERROR(VLOOKUP(A1283,进货明细!$A$2:$G$5000,COLUMN($G$2),0)&amp;""),"",VLOOKUP(A1283,进货明细!$A$2:$G$5000,COLUMN($G$2),0)&amp;"")</f>
        <v/>
      </c>
      <c r="H1283" s="151" t="str">
        <f t="shared" si="41"/>
        <v/>
      </c>
      <c r="I1283" s="168"/>
      <c r="J1283" s="169"/>
      <c r="K1283" s="163"/>
      <c r="L1283" s="164" t="str">
        <f t="shared" si="42"/>
        <v/>
      </c>
      <c r="M1283" s="165" t="e">
        <f>ROUND(VLOOKUP(A1283,当前库存!$A$2:$F$7000,COLUMN($F$3),0)&amp;"",2)</f>
        <v>#DIV/0!</v>
      </c>
      <c r="N1283" s="166"/>
      <c r="O1283" s="167" t="str">
        <f t="array" ref="O1283">INDEX(进货明细!A:A,MATCH(0,COUNTIF(O$2:O1282,进货明细!$A$2:$A$5000),)+1)&amp;""</f>
        <v/>
      </c>
      <c r="P1283" s="167" t="str">
        <f>IF(ISERROR(VLOOKUP(O1283,进货明细!$A$2:$D$5000,COLUMN($B$2),0)&amp;""),"",VLOOKUP(O1283,进货明细!$A$2:$D$5000,COLUMN($B$2),0)&amp;"")</f>
        <v/>
      </c>
      <c r="Q1283" s="174" t="str">
        <f>IF(ISERROR(VLOOKUP(O1283,进货明细!$A$2:$D$5000,COLUMN($C$2),0)&amp;""),"",VLOOKUP(O1283,进货明细!$A$2:$D$5000,COLUMN($C$2),0)&amp;"")</f>
        <v/>
      </c>
      <c r="R1283" s="167" t="str">
        <f>IF(ISERROR(VLOOKUP(O1283,进货明细!$A$2:$D$5000,COLUMN($D$2),0)&amp;""),"",VLOOKUP(O1283,进货明细!$A$2:$D$5000,COLUMN($D$2),0)&amp;"")</f>
        <v/>
      </c>
      <c r="S1283" s="167" t="str">
        <f>IF(ISERROR(VLOOKUP(O1283,进货明细!$A$2:$G$5000,COLUMN($G$2),0)&amp;""),"",VLOOKUP(O1283,进货明细!$A$2:$G$5000,COLUMN($G$2),0)&amp;"")</f>
        <v/>
      </c>
    </row>
    <row r="1284" customHeight="1" spans="1:19">
      <c r="A1284" s="175"/>
      <c r="B1284" s="153" t="str">
        <f>IF(ISERROR(VLOOKUP(A1284,进货明细!$A$2:$D$5000,COLUMN($B$2),0)&amp;""),"",VLOOKUP(A1284,进货明细!$A$2:$D$5000,COLUMN($B$2),0)&amp;"")</f>
        <v/>
      </c>
      <c r="C1284" s="147" t="str">
        <f>IF(ISERROR(VLOOKUP(A1284,进货明细!$A$2:$D$5000,COLUMN($C$2),0)&amp;""),"",VLOOKUP(A1284,进货明细!$A$2:$D$5000,COLUMN($C$2),0)&amp;"")</f>
        <v/>
      </c>
      <c r="D1284" s="147" t="str">
        <f>IF(ISERROR(VLOOKUP(A1284,进货明细!$A$2:$D$5000,COLUMN($D$2),0)&amp;""),"",VLOOKUP(A1284,进货明细!$A$2:$D$5000,COLUMN($D$2),0)&amp;"")</f>
        <v/>
      </c>
      <c r="E1284" s="148"/>
      <c r="F1284" s="152"/>
      <c r="G1284" s="150" t="str">
        <f>IF(ISERROR(VLOOKUP(A1284,进货明细!$A$2:$G$5000,COLUMN($G$2),0)&amp;""),"",VLOOKUP(A1284,进货明细!$A$2:$G$5000,COLUMN($G$2),0)&amp;"")</f>
        <v/>
      </c>
      <c r="H1284" s="151" t="str">
        <f t="shared" si="41"/>
        <v/>
      </c>
      <c r="I1284" s="168"/>
      <c r="J1284" s="169"/>
      <c r="K1284" s="163"/>
      <c r="L1284" s="164" t="str">
        <f t="shared" si="42"/>
        <v/>
      </c>
      <c r="M1284" s="165" t="e">
        <f>ROUND(VLOOKUP(A1284,当前库存!$A$2:$F$7000,COLUMN($F$3),0)&amp;"",2)</f>
        <v>#DIV/0!</v>
      </c>
      <c r="N1284" s="166"/>
      <c r="O1284" s="167" t="str">
        <f t="array" ref="O1284">INDEX(进货明细!A:A,MATCH(0,COUNTIF(O$2:O1283,进货明细!$A$2:$A$5000),)+1)&amp;""</f>
        <v/>
      </c>
      <c r="P1284" s="167" t="str">
        <f>IF(ISERROR(VLOOKUP(O1284,进货明细!$A$2:$D$5000,COLUMN($B$2),0)&amp;""),"",VLOOKUP(O1284,进货明细!$A$2:$D$5000,COLUMN($B$2),0)&amp;"")</f>
        <v/>
      </c>
      <c r="Q1284" s="174" t="str">
        <f>IF(ISERROR(VLOOKUP(O1284,进货明细!$A$2:$D$5000,COLUMN($C$2),0)&amp;""),"",VLOOKUP(O1284,进货明细!$A$2:$D$5000,COLUMN($C$2),0)&amp;"")</f>
        <v/>
      </c>
      <c r="R1284" s="167" t="str">
        <f>IF(ISERROR(VLOOKUP(O1284,进货明细!$A$2:$D$5000,COLUMN($D$2),0)&amp;""),"",VLOOKUP(O1284,进货明细!$A$2:$D$5000,COLUMN($D$2),0)&amp;"")</f>
        <v/>
      </c>
      <c r="S1284" s="167" t="str">
        <f>IF(ISERROR(VLOOKUP(O1284,进货明细!$A$2:$G$5000,COLUMN($G$2),0)&amp;""),"",VLOOKUP(O1284,进货明细!$A$2:$G$5000,COLUMN($G$2),0)&amp;"")</f>
        <v/>
      </c>
    </row>
    <row r="1285" customHeight="1" spans="1:19">
      <c r="A1285" s="175"/>
      <c r="B1285" s="153" t="str">
        <f>IF(ISERROR(VLOOKUP(A1285,进货明细!$A$2:$D$5000,COLUMN($B$2),0)&amp;""),"",VLOOKUP(A1285,进货明细!$A$2:$D$5000,COLUMN($B$2),0)&amp;"")</f>
        <v/>
      </c>
      <c r="C1285" s="147" t="str">
        <f>IF(ISERROR(VLOOKUP(A1285,进货明细!$A$2:$D$5000,COLUMN($C$2),0)&amp;""),"",VLOOKUP(A1285,进货明细!$A$2:$D$5000,COLUMN($C$2),0)&amp;"")</f>
        <v/>
      </c>
      <c r="D1285" s="147" t="str">
        <f>IF(ISERROR(VLOOKUP(A1285,进货明细!$A$2:$D$5000,COLUMN($D$2),0)&amp;""),"",VLOOKUP(A1285,进货明细!$A$2:$D$5000,COLUMN($D$2),0)&amp;"")</f>
        <v/>
      </c>
      <c r="E1285" s="148"/>
      <c r="F1285" s="152"/>
      <c r="G1285" s="150" t="str">
        <f>IF(ISERROR(VLOOKUP(A1285,进货明细!$A$2:$G$5000,COLUMN($G$2),0)&amp;""),"",VLOOKUP(A1285,进货明细!$A$2:$G$5000,COLUMN($G$2),0)&amp;"")</f>
        <v/>
      </c>
      <c r="H1285" s="151" t="str">
        <f t="shared" si="41"/>
        <v/>
      </c>
      <c r="I1285" s="168"/>
      <c r="J1285" s="169"/>
      <c r="K1285" s="163"/>
      <c r="L1285" s="164" t="str">
        <f t="shared" si="42"/>
        <v/>
      </c>
      <c r="M1285" s="165" t="e">
        <f>ROUND(VLOOKUP(A1285,当前库存!$A$2:$F$7000,COLUMN($F$3),0)&amp;"",2)</f>
        <v>#DIV/0!</v>
      </c>
      <c r="N1285" s="166"/>
      <c r="O1285" s="167" t="str">
        <f t="array" ref="O1285">INDEX(进货明细!A:A,MATCH(0,COUNTIF(O$2:O1284,进货明细!$A$2:$A$5000),)+1)&amp;""</f>
        <v/>
      </c>
      <c r="P1285" s="167" t="str">
        <f>IF(ISERROR(VLOOKUP(O1285,进货明细!$A$2:$D$5000,COLUMN($B$2),0)&amp;""),"",VLOOKUP(O1285,进货明细!$A$2:$D$5000,COLUMN($B$2),0)&amp;"")</f>
        <v/>
      </c>
      <c r="Q1285" s="174" t="str">
        <f>IF(ISERROR(VLOOKUP(O1285,进货明细!$A$2:$D$5000,COLUMN($C$2),0)&amp;""),"",VLOOKUP(O1285,进货明细!$A$2:$D$5000,COLUMN($C$2),0)&amp;"")</f>
        <v/>
      </c>
      <c r="R1285" s="167" t="str">
        <f>IF(ISERROR(VLOOKUP(O1285,进货明细!$A$2:$D$5000,COLUMN($D$2),0)&amp;""),"",VLOOKUP(O1285,进货明细!$A$2:$D$5000,COLUMN($D$2),0)&amp;"")</f>
        <v/>
      </c>
      <c r="S1285" s="167" t="str">
        <f>IF(ISERROR(VLOOKUP(O1285,进货明细!$A$2:$G$5000,COLUMN($G$2),0)&amp;""),"",VLOOKUP(O1285,进货明细!$A$2:$G$5000,COLUMN($G$2),0)&amp;"")</f>
        <v/>
      </c>
    </row>
    <row r="1286" customHeight="1" spans="1:19">
      <c r="A1286" s="175"/>
      <c r="B1286" s="153" t="str">
        <f>IF(ISERROR(VLOOKUP(A1286,进货明细!$A$2:$D$5000,COLUMN($B$2),0)&amp;""),"",VLOOKUP(A1286,进货明细!$A$2:$D$5000,COLUMN($B$2),0)&amp;"")</f>
        <v/>
      </c>
      <c r="C1286" s="147" t="str">
        <f>IF(ISERROR(VLOOKUP(A1286,进货明细!$A$2:$D$5000,COLUMN($C$2),0)&amp;""),"",VLOOKUP(A1286,进货明细!$A$2:$D$5000,COLUMN($C$2),0)&amp;"")</f>
        <v/>
      </c>
      <c r="D1286" s="147" t="str">
        <f>IF(ISERROR(VLOOKUP(A1286,进货明细!$A$2:$D$5000,COLUMN($D$2),0)&amp;""),"",VLOOKUP(A1286,进货明细!$A$2:$D$5000,COLUMN($D$2),0)&amp;"")</f>
        <v/>
      </c>
      <c r="E1286" s="148"/>
      <c r="F1286" s="152"/>
      <c r="G1286" s="150" t="str">
        <f>IF(ISERROR(VLOOKUP(A1286,进货明细!$A$2:$G$5000,COLUMN($G$2),0)&amp;""),"",VLOOKUP(A1286,进货明细!$A$2:$G$5000,COLUMN($G$2),0)&amp;"")</f>
        <v/>
      </c>
      <c r="H1286" s="151" t="str">
        <f t="shared" si="41"/>
        <v/>
      </c>
      <c r="I1286" s="168"/>
      <c r="J1286" s="169"/>
      <c r="K1286" s="163"/>
      <c r="L1286" s="164" t="str">
        <f t="shared" si="42"/>
        <v/>
      </c>
      <c r="M1286" s="165" t="e">
        <f>ROUND(VLOOKUP(A1286,当前库存!$A$2:$F$7000,COLUMN($F$3),0)&amp;"",2)</f>
        <v>#DIV/0!</v>
      </c>
      <c r="N1286" s="166"/>
      <c r="O1286" s="167" t="str">
        <f t="array" ref="O1286">INDEX(进货明细!A:A,MATCH(0,COUNTIF(O$2:O1285,进货明细!$A$2:$A$5000),)+1)&amp;""</f>
        <v/>
      </c>
      <c r="P1286" s="167" t="str">
        <f>IF(ISERROR(VLOOKUP(O1286,进货明细!$A$2:$D$5000,COLUMN($B$2),0)&amp;""),"",VLOOKUP(O1286,进货明细!$A$2:$D$5000,COLUMN($B$2),0)&amp;"")</f>
        <v/>
      </c>
      <c r="Q1286" s="174" t="str">
        <f>IF(ISERROR(VLOOKUP(O1286,进货明细!$A$2:$D$5000,COLUMN($C$2),0)&amp;""),"",VLOOKUP(O1286,进货明细!$A$2:$D$5000,COLUMN($C$2),0)&amp;"")</f>
        <v/>
      </c>
      <c r="R1286" s="167" t="str">
        <f>IF(ISERROR(VLOOKUP(O1286,进货明细!$A$2:$D$5000,COLUMN($D$2),0)&amp;""),"",VLOOKUP(O1286,进货明细!$A$2:$D$5000,COLUMN($D$2),0)&amp;"")</f>
        <v/>
      </c>
      <c r="S1286" s="167" t="str">
        <f>IF(ISERROR(VLOOKUP(O1286,进货明细!$A$2:$G$5000,COLUMN($G$2),0)&amp;""),"",VLOOKUP(O1286,进货明细!$A$2:$G$5000,COLUMN($G$2),0)&amp;"")</f>
        <v/>
      </c>
    </row>
    <row r="1287" customHeight="1" spans="1:19">
      <c r="A1287" s="175"/>
      <c r="B1287" s="153" t="str">
        <f>IF(ISERROR(VLOOKUP(A1287,进货明细!$A$2:$D$5000,COLUMN($B$2),0)&amp;""),"",VLOOKUP(A1287,进货明细!$A$2:$D$5000,COLUMN($B$2),0)&amp;"")</f>
        <v/>
      </c>
      <c r="C1287" s="147" t="str">
        <f>IF(ISERROR(VLOOKUP(A1287,进货明细!$A$2:$D$5000,COLUMN($C$2),0)&amp;""),"",VLOOKUP(A1287,进货明细!$A$2:$D$5000,COLUMN($C$2),0)&amp;"")</f>
        <v/>
      </c>
      <c r="D1287" s="147" t="str">
        <f>IF(ISERROR(VLOOKUP(A1287,进货明细!$A$2:$D$5000,COLUMN($D$2),0)&amp;""),"",VLOOKUP(A1287,进货明细!$A$2:$D$5000,COLUMN($D$2),0)&amp;"")</f>
        <v/>
      </c>
      <c r="E1287" s="148"/>
      <c r="F1287" s="152"/>
      <c r="G1287" s="150" t="str">
        <f>IF(ISERROR(VLOOKUP(A1287,进货明细!$A$2:$G$5000,COLUMN($G$2),0)&amp;""),"",VLOOKUP(A1287,进货明细!$A$2:$G$5000,COLUMN($G$2),0)&amp;"")</f>
        <v/>
      </c>
      <c r="H1287" s="151" t="str">
        <f t="shared" si="41"/>
        <v/>
      </c>
      <c r="I1287" s="168"/>
      <c r="J1287" s="169"/>
      <c r="K1287" s="163"/>
      <c r="L1287" s="164" t="str">
        <f t="shared" si="42"/>
        <v/>
      </c>
      <c r="M1287" s="165" t="e">
        <f>ROUND(VLOOKUP(A1287,当前库存!$A$2:$F$7000,COLUMN($F$3),0)&amp;"",2)</f>
        <v>#DIV/0!</v>
      </c>
      <c r="N1287" s="166"/>
      <c r="O1287" s="167" t="str">
        <f t="array" ref="O1287">INDEX(进货明细!A:A,MATCH(0,COUNTIF(O$2:O1286,进货明细!$A$2:$A$5000),)+1)&amp;""</f>
        <v/>
      </c>
      <c r="P1287" s="167" t="str">
        <f>IF(ISERROR(VLOOKUP(O1287,进货明细!$A$2:$D$5000,COLUMN($B$2),0)&amp;""),"",VLOOKUP(O1287,进货明细!$A$2:$D$5000,COLUMN($B$2),0)&amp;"")</f>
        <v/>
      </c>
      <c r="Q1287" s="174" t="str">
        <f>IF(ISERROR(VLOOKUP(O1287,进货明细!$A$2:$D$5000,COLUMN($C$2),0)&amp;""),"",VLOOKUP(O1287,进货明细!$A$2:$D$5000,COLUMN($C$2),0)&amp;"")</f>
        <v/>
      </c>
      <c r="R1287" s="167" t="str">
        <f>IF(ISERROR(VLOOKUP(O1287,进货明细!$A$2:$D$5000,COLUMN($D$2),0)&amp;""),"",VLOOKUP(O1287,进货明细!$A$2:$D$5000,COLUMN($D$2),0)&amp;"")</f>
        <v/>
      </c>
      <c r="S1287" s="167" t="str">
        <f>IF(ISERROR(VLOOKUP(O1287,进货明细!$A$2:$G$5000,COLUMN($G$2),0)&amp;""),"",VLOOKUP(O1287,进货明细!$A$2:$G$5000,COLUMN($G$2),0)&amp;"")</f>
        <v/>
      </c>
    </row>
    <row r="1288" customHeight="1" spans="1:19">
      <c r="A1288" s="175"/>
      <c r="B1288" s="153" t="str">
        <f>IF(ISERROR(VLOOKUP(A1288,进货明细!$A$2:$D$5000,COLUMN($B$2),0)&amp;""),"",VLOOKUP(A1288,进货明细!$A$2:$D$5000,COLUMN($B$2),0)&amp;"")</f>
        <v/>
      </c>
      <c r="C1288" s="147" t="str">
        <f>IF(ISERROR(VLOOKUP(A1288,进货明细!$A$2:$D$5000,COLUMN($C$2),0)&amp;""),"",VLOOKUP(A1288,进货明细!$A$2:$D$5000,COLUMN($C$2),0)&amp;"")</f>
        <v/>
      </c>
      <c r="D1288" s="147" t="str">
        <f>IF(ISERROR(VLOOKUP(A1288,进货明细!$A$2:$D$5000,COLUMN($D$2),0)&amp;""),"",VLOOKUP(A1288,进货明细!$A$2:$D$5000,COLUMN($D$2),0)&amp;"")</f>
        <v/>
      </c>
      <c r="E1288" s="148"/>
      <c r="F1288" s="152"/>
      <c r="G1288" s="150" t="str">
        <f>IF(ISERROR(VLOOKUP(A1288,进货明细!$A$2:$G$5000,COLUMN($G$2),0)&amp;""),"",VLOOKUP(A1288,进货明细!$A$2:$G$5000,COLUMN($G$2),0)&amp;"")</f>
        <v/>
      </c>
      <c r="H1288" s="151" t="str">
        <f t="shared" si="41"/>
        <v/>
      </c>
      <c r="I1288" s="168"/>
      <c r="J1288" s="169"/>
      <c r="K1288" s="163"/>
      <c r="L1288" s="164" t="str">
        <f t="shared" si="42"/>
        <v/>
      </c>
      <c r="M1288" s="165" t="e">
        <f>ROUND(VLOOKUP(A1288,当前库存!$A$2:$F$7000,COLUMN($F$3),0)&amp;"",2)</f>
        <v>#DIV/0!</v>
      </c>
      <c r="N1288" s="166"/>
      <c r="O1288" s="167" t="str">
        <f t="array" ref="O1288">INDEX(进货明细!A:A,MATCH(0,COUNTIF(O$2:O1287,进货明细!$A$2:$A$5000),)+1)&amp;""</f>
        <v/>
      </c>
      <c r="P1288" s="167" t="str">
        <f>IF(ISERROR(VLOOKUP(O1288,进货明细!$A$2:$D$5000,COLUMN($B$2),0)&amp;""),"",VLOOKUP(O1288,进货明细!$A$2:$D$5000,COLUMN($B$2),0)&amp;"")</f>
        <v/>
      </c>
      <c r="Q1288" s="174" t="str">
        <f>IF(ISERROR(VLOOKUP(O1288,进货明细!$A$2:$D$5000,COLUMN($C$2),0)&amp;""),"",VLOOKUP(O1288,进货明细!$A$2:$D$5000,COLUMN($C$2),0)&amp;"")</f>
        <v/>
      </c>
      <c r="R1288" s="167" t="str">
        <f>IF(ISERROR(VLOOKUP(O1288,进货明细!$A$2:$D$5000,COLUMN($D$2),0)&amp;""),"",VLOOKUP(O1288,进货明细!$A$2:$D$5000,COLUMN($D$2),0)&amp;"")</f>
        <v/>
      </c>
      <c r="S1288" s="167" t="str">
        <f>IF(ISERROR(VLOOKUP(O1288,进货明细!$A$2:$G$5000,COLUMN($G$2),0)&amp;""),"",VLOOKUP(O1288,进货明细!$A$2:$G$5000,COLUMN($G$2),0)&amp;"")</f>
        <v/>
      </c>
    </row>
    <row r="1289" customHeight="1" spans="1:19">
      <c r="A1289" s="175"/>
      <c r="B1289" s="153" t="str">
        <f>IF(ISERROR(VLOOKUP(A1289,进货明细!$A$2:$D$5000,COLUMN($B$2),0)&amp;""),"",VLOOKUP(A1289,进货明细!$A$2:$D$5000,COLUMN($B$2),0)&amp;"")</f>
        <v/>
      </c>
      <c r="C1289" s="147" t="str">
        <f>IF(ISERROR(VLOOKUP(A1289,进货明细!$A$2:$D$5000,COLUMN($C$2),0)&amp;""),"",VLOOKUP(A1289,进货明细!$A$2:$D$5000,COLUMN($C$2),0)&amp;"")</f>
        <v/>
      </c>
      <c r="D1289" s="147" t="str">
        <f>IF(ISERROR(VLOOKUP(A1289,进货明细!$A$2:$D$5000,COLUMN($D$2),0)&amp;""),"",VLOOKUP(A1289,进货明细!$A$2:$D$5000,COLUMN($D$2),0)&amp;"")</f>
        <v/>
      </c>
      <c r="E1289" s="148"/>
      <c r="F1289" s="152"/>
      <c r="G1289" s="150" t="str">
        <f>IF(ISERROR(VLOOKUP(A1289,进货明细!$A$2:$G$5000,COLUMN($G$2),0)&amp;""),"",VLOOKUP(A1289,进货明细!$A$2:$G$5000,COLUMN($G$2),0)&amp;"")</f>
        <v/>
      </c>
      <c r="H1289" s="151" t="str">
        <f t="shared" si="41"/>
        <v/>
      </c>
      <c r="I1289" s="168"/>
      <c r="J1289" s="169"/>
      <c r="K1289" s="163"/>
      <c r="L1289" s="164" t="str">
        <f t="shared" si="42"/>
        <v/>
      </c>
      <c r="M1289" s="165" t="e">
        <f>ROUND(VLOOKUP(A1289,当前库存!$A$2:$F$7000,COLUMN($F$3),0)&amp;"",2)</f>
        <v>#DIV/0!</v>
      </c>
      <c r="N1289" s="166"/>
      <c r="O1289" s="167" t="str">
        <f t="array" ref="O1289">INDEX(进货明细!A:A,MATCH(0,COUNTIF(O$2:O1288,进货明细!$A$2:$A$5000),)+1)&amp;""</f>
        <v/>
      </c>
      <c r="P1289" s="167" t="str">
        <f>IF(ISERROR(VLOOKUP(O1289,进货明细!$A$2:$D$5000,COLUMN($B$2),0)&amp;""),"",VLOOKUP(O1289,进货明细!$A$2:$D$5000,COLUMN($B$2),0)&amp;"")</f>
        <v/>
      </c>
      <c r="Q1289" s="174" t="str">
        <f>IF(ISERROR(VLOOKUP(O1289,进货明细!$A$2:$D$5000,COLUMN($C$2),0)&amp;""),"",VLOOKUP(O1289,进货明细!$A$2:$D$5000,COLUMN($C$2),0)&amp;"")</f>
        <v/>
      </c>
      <c r="R1289" s="167" t="str">
        <f>IF(ISERROR(VLOOKUP(O1289,进货明细!$A$2:$D$5000,COLUMN($D$2),0)&amp;""),"",VLOOKUP(O1289,进货明细!$A$2:$D$5000,COLUMN($D$2),0)&amp;"")</f>
        <v/>
      </c>
      <c r="S1289" s="167" t="str">
        <f>IF(ISERROR(VLOOKUP(O1289,进货明细!$A$2:$G$5000,COLUMN($G$2),0)&amp;""),"",VLOOKUP(O1289,进货明细!$A$2:$G$5000,COLUMN($G$2),0)&amp;"")</f>
        <v/>
      </c>
    </row>
    <row r="1290" customHeight="1" spans="1:19">
      <c r="A1290" s="175"/>
      <c r="B1290" s="153" t="str">
        <f>IF(ISERROR(VLOOKUP(A1290,进货明细!$A$2:$D$5000,COLUMN($B$2),0)&amp;""),"",VLOOKUP(A1290,进货明细!$A$2:$D$5000,COLUMN($B$2),0)&amp;"")</f>
        <v/>
      </c>
      <c r="C1290" s="147" t="str">
        <f>IF(ISERROR(VLOOKUP(A1290,进货明细!$A$2:$D$5000,COLUMN($C$2),0)&amp;""),"",VLOOKUP(A1290,进货明细!$A$2:$D$5000,COLUMN($C$2),0)&amp;"")</f>
        <v/>
      </c>
      <c r="D1290" s="147" t="str">
        <f>IF(ISERROR(VLOOKUP(A1290,进货明细!$A$2:$D$5000,COLUMN($D$2),0)&amp;""),"",VLOOKUP(A1290,进货明细!$A$2:$D$5000,COLUMN($D$2),0)&amp;"")</f>
        <v/>
      </c>
      <c r="E1290" s="148"/>
      <c r="F1290" s="152"/>
      <c r="G1290" s="150" t="str">
        <f>IF(ISERROR(VLOOKUP(A1290,进货明细!$A$2:$G$5000,COLUMN($G$2),0)&amp;""),"",VLOOKUP(A1290,进货明细!$A$2:$G$5000,COLUMN($G$2),0)&amp;"")</f>
        <v/>
      </c>
      <c r="H1290" s="151" t="str">
        <f t="shared" ref="H1290:H1353" si="43">IF(E1290="","",E1290*F1290)</f>
        <v/>
      </c>
      <c r="I1290" s="168"/>
      <c r="J1290" s="169"/>
      <c r="K1290" s="163"/>
      <c r="L1290" s="164" t="str">
        <f t="shared" si="42"/>
        <v/>
      </c>
      <c r="M1290" s="165" t="e">
        <f>ROUND(VLOOKUP(A1290,当前库存!$A$2:$F$7000,COLUMN($F$3),0)&amp;"",2)</f>
        <v>#DIV/0!</v>
      </c>
      <c r="N1290" s="166"/>
      <c r="O1290" s="167" t="str">
        <f t="array" ref="O1290">INDEX(进货明细!A:A,MATCH(0,COUNTIF(O$2:O1289,进货明细!$A$2:$A$5000),)+1)&amp;""</f>
        <v/>
      </c>
      <c r="P1290" s="167" t="str">
        <f>IF(ISERROR(VLOOKUP(O1290,进货明细!$A$2:$D$5000,COLUMN($B$2),0)&amp;""),"",VLOOKUP(O1290,进货明细!$A$2:$D$5000,COLUMN($B$2),0)&amp;"")</f>
        <v/>
      </c>
      <c r="Q1290" s="174" t="str">
        <f>IF(ISERROR(VLOOKUP(O1290,进货明细!$A$2:$D$5000,COLUMN($C$2),0)&amp;""),"",VLOOKUP(O1290,进货明细!$A$2:$D$5000,COLUMN($C$2),0)&amp;"")</f>
        <v/>
      </c>
      <c r="R1290" s="167" t="str">
        <f>IF(ISERROR(VLOOKUP(O1290,进货明细!$A$2:$D$5000,COLUMN($D$2),0)&amp;""),"",VLOOKUP(O1290,进货明细!$A$2:$D$5000,COLUMN($D$2),0)&amp;"")</f>
        <v/>
      </c>
      <c r="S1290" s="167" t="str">
        <f>IF(ISERROR(VLOOKUP(O1290,进货明细!$A$2:$G$5000,COLUMN($G$2),0)&amp;""),"",VLOOKUP(O1290,进货明细!$A$2:$G$5000,COLUMN($G$2),0)&amp;"")</f>
        <v/>
      </c>
    </row>
    <row r="1291" customHeight="1" spans="1:19">
      <c r="A1291" s="175"/>
      <c r="B1291" s="153" t="str">
        <f>IF(ISERROR(VLOOKUP(A1291,进货明细!$A$2:$D$5000,COLUMN($B$2),0)&amp;""),"",VLOOKUP(A1291,进货明细!$A$2:$D$5000,COLUMN($B$2),0)&amp;"")</f>
        <v/>
      </c>
      <c r="C1291" s="147" t="str">
        <f>IF(ISERROR(VLOOKUP(A1291,进货明细!$A$2:$D$5000,COLUMN($C$2),0)&amp;""),"",VLOOKUP(A1291,进货明细!$A$2:$D$5000,COLUMN($C$2),0)&amp;"")</f>
        <v/>
      </c>
      <c r="D1291" s="147" t="str">
        <f>IF(ISERROR(VLOOKUP(A1291,进货明细!$A$2:$D$5000,COLUMN($D$2),0)&amp;""),"",VLOOKUP(A1291,进货明细!$A$2:$D$5000,COLUMN($D$2),0)&amp;"")</f>
        <v/>
      </c>
      <c r="E1291" s="148"/>
      <c r="F1291" s="152"/>
      <c r="G1291" s="150" t="str">
        <f>IF(ISERROR(VLOOKUP(A1291,进货明细!$A$2:$G$5000,COLUMN($G$2),0)&amp;""),"",VLOOKUP(A1291,进货明细!$A$2:$G$5000,COLUMN($G$2),0)&amp;"")</f>
        <v/>
      </c>
      <c r="H1291" s="151" t="str">
        <f t="shared" si="43"/>
        <v/>
      </c>
      <c r="I1291" s="168"/>
      <c r="J1291" s="169"/>
      <c r="K1291" s="163"/>
      <c r="L1291" s="164" t="str">
        <f t="shared" si="42"/>
        <v/>
      </c>
      <c r="M1291" s="165" t="e">
        <f>ROUND(VLOOKUP(A1291,当前库存!$A$2:$F$7000,COLUMN($F$3),0)&amp;"",2)</f>
        <v>#DIV/0!</v>
      </c>
      <c r="N1291" s="166"/>
      <c r="O1291" s="167" t="str">
        <f t="array" ref="O1291">INDEX(进货明细!A:A,MATCH(0,COUNTIF(O$2:O1290,进货明细!$A$2:$A$5000),)+1)&amp;""</f>
        <v/>
      </c>
      <c r="P1291" s="167" t="str">
        <f>IF(ISERROR(VLOOKUP(O1291,进货明细!$A$2:$D$5000,COLUMN($B$2),0)&amp;""),"",VLOOKUP(O1291,进货明细!$A$2:$D$5000,COLUMN($B$2),0)&amp;"")</f>
        <v/>
      </c>
      <c r="Q1291" s="174" t="str">
        <f>IF(ISERROR(VLOOKUP(O1291,进货明细!$A$2:$D$5000,COLUMN($C$2),0)&amp;""),"",VLOOKUP(O1291,进货明细!$A$2:$D$5000,COLUMN($C$2),0)&amp;"")</f>
        <v/>
      </c>
      <c r="R1291" s="167" t="str">
        <f>IF(ISERROR(VLOOKUP(O1291,进货明细!$A$2:$D$5000,COLUMN($D$2),0)&amp;""),"",VLOOKUP(O1291,进货明细!$A$2:$D$5000,COLUMN($D$2),0)&amp;"")</f>
        <v/>
      </c>
      <c r="S1291" s="167" t="str">
        <f>IF(ISERROR(VLOOKUP(O1291,进货明细!$A$2:$G$5000,COLUMN($G$2),0)&amp;""),"",VLOOKUP(O1291,进货明细!$A$2:$G$5000,COLUMN($G$2),0)&amp;"")</f>
        <v/>
      </c>
    </row>
    <row r="1292" customHeight="1" spans="1:19">
      <c r="A1292" s="175"/>
      <c r="B1292" s="153" t="str">
        <f>IF(ISERROR(VLOOKUP(A1292,进货明细!$A$2:$D$5000,COLUMN($B$2),0)&amp;""),"",VLOOKUP(A1292,进货明细!$A$2:$D$5000,COLUMN($B$2),0)&amp;"")</f>
        <v/>
      </c>
      <c r="C1292" s="147" t="str">
        <f>IF(ISERROR(VLOOKUP(A1292,进货明细!$A$2:$D$5000,COLUMN($C$2),0)&amp;""),"",VLOOKUP(A1292,进货明细!$A$2:$D$5000,COLUMN($C$2),0)&amp;"")</f>
        <v/>
      </c>
      <c r="D1292" s="147" t="str">
        <f>IF(ISERROR(VLOOKUP(A1292,进货明细!$A$2:$D$5000,COLUMN($D$2),0)&amp;""),"",VLOOKUP(A1292,进货明细!$A$2:$D$5000,COLUMN($D$2),0)&amp;"")</f>
        <v/>
      </c>
      <c r="E1292" s="148"/>
      <c r="F1292" s="152"/>
      <c r="G1292" s="150" t="str">
        <f>IF(ISERROR(VLOOKUP(A1292,进货明细!$A$2:$G$5000,COLUMN($G$2),0)&amp;""),"",VLOOKUP(A1292,进货明细!$A$2:$G$5000,COLUMN($G$2),0)&amp;"")</f>
        <v/>
      </c>
      <c r="H1292" s="151" t="str">
        <f t="shared" si="43"/>
        <v/>
      </c>
      <c r="I1292" s="168"/>
      <c r="J1292" s="169"/>
      <c r="K1292" s="163"/>
      <c r="L1292" s="164" t="str">
        <f t="shared" si="42"/>
        <v/>
      </c>
      <c r="M1292" s="165" t="e">
        <f>ROUND(VLOOKUP(A1292,当前库存!$A$2:$F$7000,COLUMN($F$3),0)&amp;"",2)</f>
        <v>#DIV/0!</v>
      </c>
      <c r="N1292" s="166"/>
      <c r="O1292" s="167" t="str">
        <f t="array" ref="O1292">INDEX(进货明细!A:A,MATCH(0,COUNTIF(O$2:O1291,进货明细!$A$2:$A$5000),)+1)&amp;""</f>
        <v/>
      </c>
      <c r="P1292" s="167" t="str">
        <f>IF(ISERROR(VLOOKUP(O1292,进货明细!$A$2:$D$5000,COLUMN($B$2),0)&amp;""),"",VLOOKUP(O1292,进货明细!$A$2:$D$5000,COLUMN($B$2),0)&amp;"")</f>
        <v/>
      </c>
      <c r="Q1292" s="174" t="str">
        <f>IF(ISERROR(VLOOKUP(O1292,进货明细!$A$2:$D$5000,COLUMN($C$2),0)&amp;""),"",VLOOKUP(O1292,进货明细!$A$2:$D$5000,COLUMN($C$2),0)&amp;"")</f>
        <v/>
      </c>
      <c r="R1292" s="167" t="str">
        <f>IF(ISERROR(VLOOKUP(O1292,进货明细!$A$2:$D$5000,COLUMN($D$2),0)&amp;""),"",VLOOKUP(O1292,进货明细!$A$2:$D$5000,COLUMN($D$2),0)&amp;"")</f>
        <v/>
      </c>
      <c r="S1292" s="167" t="str">
        <f>IF(ISERROR(VLOOKUP(O1292,进货明细!$A$2:$G$5000,COLUMN($G$2),0)&amp;""),"",VLOOKUP(O1292,进货明细!$A$2:$G$5000,COLUMN($G$2),0)&amp;"")</f>
        <v/>
      </c>
    </row>
    <row r="1293" customHeight="1" spans="1:19">
      <c r="A1293" s="175"/>
      <c r="B1293" s="153" t="str">
        <f>IF(ISERROR(VLOOKUP(A1293,进货明细!$A$2:$D$5000,COLUMN($B$2),0)&amp;""),"",VLOOKUP(A1293,进货明细!$A$2:$D$5000,COLUMN($B$2),0)&amp;"")</f>
        <v/>
      </c>
      <c r="C1293" s="147" t="str">
        <f>IF(ISERROR(VLOOKUP(A1293,进货明细!$A$2:$D$5000,COLUMN($C$2),0)&amp;""),"",VLOOKUP(A1293,进货明细!$A$2:$D$5000,COLUMN($C$2),0)&amp;"")</f>
        <v/>
      </c>
      <c r="D1293" s="147" t="str">
        <f>IF(ISERROR(VLOOKUP(A1293,进货明细!$A$2:$D$5000,COLUMN($D$2),0)&amp;""),"",VLOOKUP(A1293,进货明细!$A$2:$D$5000,COLUMN($D$2),0)&amp;"")</f>
        <v/>
      </c>
      <c r="E1293" s="148"/>
      <c r="F1293" s="152"/>
      <c r="G1293" s="150" t="str">
        <f>IF(ISERROR(VLOOKUP(A1293,进货明细!$A$2:$G$5000,COLUMN($G$2),0)&amp;""),"",VLOOKUP(A1293,进货明细!$A$2:$G$5000,COLUMN($G$2),0)&amp;"")</f>
        <v/>
      </c>
      <c r="H1293" s="151" t="str">
        <f t="shared" si="43"/>
        <v/>
      </c>
      <c r="I1293" s="168"/>
      <c r="J1293" s="169"/>
      <c r="K1293" s="163"/>
      <c r="L1293" s="164" t="str">
        <f t="shared" si="42"/>
        <v/>
      </c>
      <c r="M1293" s="165" t="e">
        <f>ROUND(VLOOKUP(A1293,当前库存!$A$2:$F$7000,COLUMN($F$3),0)&amp;"",2)</f>
        <v>#DIV/0!</v>
      </c>
      <c r="N1293" s="166"/>
      <c r="O1293" s="167" t="str">
        <f t="array" ref="O1293">INDEX(进货明细!A:A,MATCH(0,COUNTIF(O$2:O1292,进货明细!$A$2:$A$5000),)+1)&amp;""</f>
        <v/>
      </c>
      <c r="P1293" s="167" t="str">
        <f>IF(ISERROR(VLOOKUP(O1293,进货明细!$A$2:$D$5000,COLUMN($B$2),0)&amp;""),"",VLOOKUP(O1293,进货明细!$A$2:$D$5000,COLUMN($B$2),0)&amp;"")</f>
        <v/>
      </c>
      <c r="Q1293" s="174" t="str">
        <f>IF(ISERROR(VLOOKUP(O1293,进货明细!$A$2:$D$5000,COLUMN($C$2),0)&amp;""),"",VLOOKUP(O1293,进货明细!$A$2:$D$5000,COLUMN($C$2),0)&amp;"")</f>
        <v/>
      </c>
      <c r="R1293" s="167" t="str">
        <f>IF(ISERROR(VLOOKUP(O1293,进货明细!$A$2:$D$5000,COLUMN($D$2),0)&amp;""),"",VLOOKUP(O1293,进货明细!$A$2:$D$5000,COLUMN($D$2),0)&amp;"")</f>
        <v/>
      </c>
      <c r="S1293" s="167" t="str">
        <f>IF(ISERROR(VLOOKUP(O1293,进货明细!$A$2:$G$5000,COLUMN($G$2),0)&amp;""),"",VLOOKUP(O1293,进货明细!$A$2:$G$5000,COLUMN($G$2),0)&amp;"")</f>
        <v/>
      </c>
    </row>
    <row r="1294" customHeight="1" spans="1:19">
      <c r="A1294" s="175"/>
      <c r="B1294" s="153" t="str">
        <f>IF(ISERROR(VLOOKUP(A1294,进货明细!$A$2:$D$5000,COLUMN($B$2),0)&amp;""),"",VLOOKUP(A1294,进货明细!$A$2:$D$5000,COLUMN($B$2),0)&amp;"")</f>
        <v/>
      </c>
      <c r="C1294" s="147" t="str">
        <f>IF(ISERROR(VLOOKUP(A1294,进货明细!$A$2:$D$5000,COLUMN($C$2),0)&amp;""),"",VLOOKUP(A1294,进货明细!$A$2:$D$5000,COLUMN($C$2),0)&amp;"")</f>
        <v/>
      </c>
      <c r="D1294" s="147" t="str">
        <f>IF(ISERROR(VLOOKUP(A1294,进货明细!$A$2:$D$5000,COLUMN($D$2),0)&amp;""),"",VLOOKUP(A1294,进货明细!$A$2:$D$5000,COLUMN($D$2),0)&amp;"")</f>
        <v/>
      </c>
      <c r="E1294" s="148"/>
      <c r="F1294" s="152"/>
      <c r="G1294" s="150" t="str">
        <f>IF(ISERROR(VLOOKUP(A1294,进货明细!$A$2:$G$5000,COLUMN($G$2),0)&amp;""),"",VLOOKUP(A1294,进货明细!$A$2:$G$5000,COLUMN($G$2),0)&amp;"")</f>
        <v/>
      </c>
      <c r="H1294" s="151" t="str">
        <f t="shared" si="43"/>
        <v/>
      </c>
      <c r="I1294" s="168"/>
      <c r="J1294" s="169"/>
      <c r="K1294" s="163"/>
      <c r="L1294" s="164" t="str">
        <f t="shared" si="42"/>
        <v/>
      </c>
      <c r="M1294" s="165" t="e">
        <f>ROUND(VLOOKUP(A1294,当前库存!$A$2:$F$7000,COLUMN($F$3),0)&amp;"",2)</f>
        <v>#DIV/0!</v>
      </c>
      <c r="N1294" s="166"/>
      <c r="O1294" s="167" t="str">
        <f t="array" ref="O1294">INDEX(进货明细!A:A,MATCH(0,COUNTIF(O$2:O1293,进货明细!$A$2:$A$5000),)+1)&amp;""</f>
        <v/>
      </c>
      <c r="P1294" s="167" t="str">
        <f>IF(ISERROR(VLOOKUP(O1294,进货明细!$A$2:$D$5000,COLUMN($B$2),0)&amp;""),"",VLOOKUP(O1294,进货明细!$A$2:$D$5000,COLUMN($B$2),0)&amp;"")</f>
        <v/>
      </c>
      <c r="Q1294" s="174" t="str">
        <f>IF(ISERROR(VLOOKUP(O1294,进货明细!$A$2:$D$5000,COLUMN($C$2),0)&amp;""),"",VLOOKUP(O1294,进货明细!$A$2:$D$5000,COLUMN($C$2),0)&amp;"")</f>
        <v/>
      </c>
      <c r="R1294" s="167" t="str">
        <f>IF(ISERROR(VLOOKUP(O1294,进货明细!$A$2:$D$5000,COLUMN($D$2),0)&amp;""),"",VLOOKUP(O1294,进货明细!$A$2:$D$5000,COLUMN($D$2),0)&amp;"")</f>
        <v/>
      </c>
      <c r="S1294" s="167" t="str">
        <f>IF(ISERROR(VLOOKUP(O1294,进货明细!$A$2:$G$5000,COLUMN($G$2),0)&amp;""),"",VLOOKUP(O1294,进货明细!$A$2:$G$5000,COLUMN($G$2),0)&amp;"")</f>
        <v/>
      </c>
    </row>
    <row r="1295" customHeight="1" spans="1:19">
      <c r="A1295" s="175"/>
      <c r="B1295" s="153" t="str">
        <f>IF(ISERROR(VLOOKUP(A1295,进货明细!$A$2:$D$5000,COLUMN($B$2),0)&amp;""),"",VLOOKUP(A1295,进货明细!$A$2:$D$5000,COLUMN($B$2),0)&amp;"")</f>
        <v/>
      </c>
      <c r="C1295" s="147" t="str">
        <f>IF(ISERROR(VLOOKUP(A1295,进货明细!$A$2:$D$5000,COLUMN($C$2),0)&amp;""),"",VLOOKUP(A1295,进货明细!$A$2:$D$5000,COLUMN($C$2),0)&amp;"")</f>
        <v/>
      </c>
      <c r="D1295" s="147" t="str">
        <f>IF(ISERROR(VLOOKUP(A1295,进货明细!$A$2:$D$5000,COLUMN($D$2),0)&amp;""),"",VLOOKUP(A1295,进货明细!$A$2:$D$5000,COLUMN($D$2),0)&amp;"")</f>
        <v/>
      </c>
      <c r="E1295" s="148"/>
      <c r="F1295" s="152"/>
      <c r="G1295" s="150" t="str">
        <f>IF(ISERROR(VLOOKUP(A1295,进货明细!$A$2:$G$5000,COLUMN($G$2),0)&amp;""),"",VLOOKUP(A1295,进货明细!$A$2:$G$5000,COLUMN($G$2),0)&amp;"")</f>
        <v/>
      </c>
      <c r="H1295" s="151" t="str">
        <f t="shared" si="43"/>
        <v/>
      </c>
      <c r="I1295" s="168"/>
      <c r="J1295" s="169"/>
      <c r="K1295" s="163"/>
      <c r="L1295" s="164" t="str">
        <f t="shared" si="42"/>
        <v/>
      </c>
      <c r="M1295" s="165" t="e">
        <f>ROUND(VLOOKUP(A1295,当前库存!$A$2:$F$7000,COLUMN($F$3),0)&amp;"",2)</f>
        <v>#DIV/0!</v>
      </c>
      <c r="N1295" s="166"/>
      <c r="O1295" s="167" t="str">
        <f t="array" ref="O1295">INDEX(进货明细!A:A,MATCH(0,COUNTIF(O$2:O1294,进货明细!$A$2:$A$5000),)+1)&amp;""</f>
        <v/>
      </c>
      <c r="P1295" s="167" t="str">
        <f>IF(ISERROR(VLOOKUP(O1295,进货明细!$A$2:$D$5000,COLUMN($B$2),0)&amp;""),"",VLOOKUP(O1295,进货明细!$A$2:$D$5000,COLUMN($B$2),0)&amp;"")</f>
        <v/>
      </c>
      <c r="Q1295" s="174" t="str">
        <f>IF(ISERROR(VLOOKUP(O1295,进货明细!$A$2:$D$5000,COLUMN($C$2),0)&amp;""),"",VLOOKUP(O1295,进货明细!$A$2:$D$5000,COLUMN($C$2),0)&amp;"")</f>
        <v/>
      </c>
      <c r="R1295" s="167" t="str">
        <f>IF(ISERROR(VLOOKUP(O1295,进货明细!$A$2:$D$5000,COLUMN($D$2),0)&amp;""),"",VLOOKUP(O1295,进货明细!$A$2:$D$5000,COLUMN($D$2),0)&amp;"")</f>
        <v/>
      </c>
      <c r="S1295" s="167" t="str">
        <f>IF(ISERROR(VLOOKUP(O1295,进货明细!$A$2:$G$5000,COLUMN($G$2),0)&amp;""),"",VLOOKUP(O1295,进货明细!$A$2:$G$5000,COLUMN($G$2),0)&amp;"")</f>
        <v/>
      </c>
    </row>
    <row r="1296" customHeight="1" spans="1:19">
      <c r="A1296" s="175"/>
      <c r="B1296" s="153" t="str">
        <f>IF(ISERROR(VLOOKUP(A1296,进货明细!$A$2:$D$5000,COLUMN($B$2),0)&amp;""),"",VLOOKUP(A1296,进货明细!$A$2:$D$5000,COLUMN($B$2),0)&amp;"")</f>
        <v/>
      </c>
      <c r="C1296" s="147" t="str">
        <f>IF(ISERROR(VLOOKUP(A1296,进货明细!$A$2:$D$5000,COLUMN($C$2),0)&amp;""),"",VLOOKUP(A1296,进货明细!$A$2:$D$5000,COLUMN($C$2),0)&amp;"")</f>
        <v/>
      </c>
      <c r="D1296" s="147" t="str">
        <f>IF(ISERROR(VLOOKUP(A1296,进货明细!$A$2:$D$5000,COLUMN($D$2),0)&amp;""),"",VLOOKUP(A1296,进货明细!$A$2:$D$5000,COLUMN($D$2),0)&amp;"")</f>
        <v/>
      </c>
      <c r="E1296" s="148"/>
      <c r="F1296" s="152"/>
      <c r="G1296" s="150" t="str">
        <f>IF(ISERROR(VLOOKUP(A1296,进货明细!$A$2:$G$5000,COLUMN($G$2),0)&amp;""),"",VLOOKUP(A1296,进货明细!$A$2:$G$5000,COLUMN($G$2),0)&amp;"")</f>
        <v/>
      </c>
      <c r="H1296" s="151" t="str">
        <f t="shared" si="43"/>
        <v/>
      </c>
      <c r="I1296" s="168"/>
      <c r="J1296" s="169"/>
      <c r="K1296" s="163"/>
      <c r="L1296" s="164" t="str">
        <f t="shared" si="42"/>
        <v/>
      </c>
      <c r="M1296" s="165" t="e">
        <f>ROUND(VLOOKUP(A1296,当前库存!$A$2:$F$7000,COLUMN($F$3),0)&amp;"",2)</f>
        <v>#DIV/0!</v>
      </c>
      <c r="N1296" s="166"/>
      <c r="O1296" s="167" t="str">
        <f t="array" ref="O1296">INDEX(进货明细!A:A,MATCH(0,COUNTIF(O$2:O1295,进货明细!$A$2:$A$5000),)+1)&amp;""</f>
        <v/>
      </c>
      <c r="P1296" s="167" t="str">
        <f>IF(ISERROR(VLOOKUP(O1296,进货明细!$A$2:$D$5000,COLUMN($B$2),0)&amp;""),"",VLOOKUP(O1296,进货明细!$A$2:$D$5000,COLUMN($B$2),0)&amp;"")</f>
        <v/>
      </c>
      <c r="Q1296" s="174" t="str">
        <f>IF(ISERROR(VLOOKUP(O1296,进货明细!$A$2:$D$5000,COLUMN($C$2),0)&amp;""),"",VLOOKUP(O1296,进货明细!$A$2:$D$5000,COLUMN($C$2),0)&amp;"")</f>
        <v/>
      </c>
      <c r="R1296" s="167" t="str">
        <f>IF(ISERROR(VLOOKUP(O1296,进货明细!$A$2:$D$5000,COLUMN($D$2),0)&amp;""),"",VLOOKUP(O1296,进货明细!$A$2:$D$5000,COLUMN($D$2),0)&amp;"")</f>
        <v/>
      </c>
      <c r="S1296" s="167" t="str">
        <f>IF(ISERROR(VLOOKUP(O1296,进货明细!$A$2:$G$5000,COLUMN($G$2),0)&amp;""),"",VLOOKUP(O1296,进货明细!$A$2:$G$5000,COLUMN($G$2),0)&amp;"")</f>
        <v/>
      </c>
    </row>
    <row r="1297" customHeight="1" spans="1:19">
      <c r="A1297" s="175"/>
      <c r="B1297" s="153" t="str">
        <f>IF(ISERROR(VLOOKUP(A1297,进货明细!$A$2:$D$5000,COLUMN($B$2),0)&amp;""),"",VLOOKUP(A1297,进货明细!$A$2:$D$5000,COLUMN($B$2),0)&amp;"")</f>
        <v/>
      </c>
      <c r="C1297" s="147" t="str">
        <f>IF(ISERROR(VLOOKUP(A1297,进货明细!$A$2:$D$5000,COLUMN($C$2),0)&amp;""),"",VLOOKUP(A1297,进货明细!$A$2:$D$5000,COLUMN($C$2),0)&amp;"")</f>
        <v/>
      </c>
      <c r="D1297" s="147" t="str">
        <f>IF(ISERROR(VLOOKUP(A1297,进货明细!$A$2:$D$5000,COLUMN($D$2),0)&amp;""),"",VLOOKUP(A1297,进货明细!$A$2:$D$5000,COLUMN($D$2),0)&amp;"")</f>
        <v/>
      </c>
      <c r="E1297" s="148"/>
      <c r="F1297" s="152"/>
      <c r="G1297" s="150" t="str">
        <f>IF(ISERROR(VLOOKUP(A1297,进货明细!$A$2:$G$5000,COLUMN($G$2),0)&amp;""),"",VLOOKUP(A1297,进货明细!$A$2:$G$5000,COLUMN($G$2),0)&amp;"")</f>
        <v/>
      </c>
      <c r="H1297" s="151" t="str">
        <f t="shared" si="43"/>
        <v/>
      </c>
      <c r="I1297" s="168"/>
      <c r="J1297" s="169"/>
      <c r="K1297" s="163"/>
      <c r="L1297" s="164" t="str">
        <f t="shared" si="42"/>
        <v/>
      </c>
      <c r="M1297" s="165" t="e">
        <f>ROUND(VLOOKUP(A1297,当前库存!$A$2:$F$7000,COLUMN($F$3),0)&amp;"",2)</f>
        <v>#DIV/0!</v>
      </c>
      <c r="N1297" s="166"/>
      <c r="O1297" s="167" t="str">
        <f t="array" ref="O1297">INDEX(进货明细!A:A,MATCH(0,COUNTIF(O$2:O1296,进货明细!$A$2:$A$5000),)+1)&amp;""</f>
        <v/>
      </c>
      <c r="P1297" s="167" t="str">
        <f>IF(ISERROR(VLOOKUP(O1297,进货明细!$A$2:$D$5000,COLUMN($B$2),0)&amp;""),"",VLOOKUP(O1297,进货明细!$A$2:$D$5000,COLUMN($B$2),0)&amp;"")</f>
        <v/>
      </c>
      <c r="Q1297" s="174" t="str">
        <f>IF(ISERROR(VLOOKUP(O1297,进货明细!$A$2:$D$5000,COLUMN($C$2),0)&amp;""),"",VLOOKUP(O1297,进货明细!$A$2:$D$5000,COLUMN($C$2),0)&amp;"")</f>
        <v/>
      </c>
      <c r="R1297" s="167" t="str">
        <f>IF(ISERROR(VLOOKUP(O1297,进货明细!$A$2:$D$5000,COLUMN($D$2),0)&amp;""),"",VLOOKUP(O1297,进货明细!$A$2:$D$5000,COLUMN($D$2),0)&amp;"")</f>
        <v/>
      </c>
      <c r="S1297" s="167" t="str">
        <f>IF(ISERROR(VLOOKUP(O1297,进货明细!$A$2:$G$5000,COLUMN($G$2),0)&amp;""),"",VLOOKUP(O1297,进货明细!$A$2:$G$5000,COLUMN($G$2),0)&amp;"")</f>
        <v/>
      </c>
    </row>
    <row r="1298" customHeight="1" spans="1:19">
      <c r="A1298" s="175"/>
      <c r="B1298" s="153" t="str">
        <f>IF(ISERROR(VLOOKUP(A1298,进货明细!$A$2:$D$5000,COLUMN($B$2),0)&amp;""),"",VLOOKUP(A1298,进货明细!$A$2:$D$5000,COLUMN($B$2),0)&amp;"")</f>
        <v/>
      </c>
      <c r="C1298" s="147" t="str">
        <f>IF(ISERROR(VLOOKUP(A1298,进货明细!$A$2:$D$5000,COLUMN($C$2),0)&amp;""),"",VLOOKUP(A1298,进货明细!$A$2:$D$5000,COLUMN($C$2),0)&amp;"")</f>
        <v/>
      </c>
      <c r="D1298" s="147" t="str">
        <f>IF(ISERROR(VLOOKUP(A1298,进货明细!$A$2:$D$5000,COLUMN($D$2),0)&amp;""),"",VLOOKUP(A1298,进货明细!$A$2:$D$5000,COLUMN($D$2),0)&amp;"")</f>
        <v/>
      </c>
      <c r="E1298" s="148"/>
      <c r="F1298" s="152"/>
      <c r="G1298" s="150" t="str">
        <f>IF(ISERROR(VLOOKUP(A1298,进货明细!$A$2:$G$5000,COLUMN($G$2),0)&amp;""),"",VLOOKUP(A1298,进货明细!$A$2:$G$5000,COLUMN($G$2),0)&amp;"")</f>
        <v/>
      </c>
      <c r="H1298" s="151" t="str">
        <f t="shared" si="43"/>
        <v/>
      </c>
      <c r="I1298" s="168"/>
      <c r="J1298" s="169"/>
      <c r="K1298" s="163"/>
      <c r="L1298" s="164" t="str">
        <f t="shared" si="42"/>
        <v/>
      </c>
      <c r="M1298" s="165" t="e">
        <f>ROUND(VLOOKUP(A1298,当前库存!$A$2:$F$7000,COLUMN($F$3),0)&amp;"",2)</f>
        <v>#DIV/0!</v>
      </c>
      <c r="N1298" s="166"/>
      <c r="O1298" s="167" t="str">
        <f t="array" ref="O1298">INDEX(进货明细!A:A,MATCH(0,COUNTIF(O$2:O1297,进货明细!$A$2:$A$5000),)+1)&amp;""</f>
        <v/>
      </c>
      <c r="P1298" s="167" t="str">
        <f>IF(ISERROR(VLOOKUP(O1298,进货明细!$A$2:$D$5000,COLUMN($B$2),0)&amp;""),"",VLOOKUP(O1298,进货明细!$A$2:$D$5000,COLUMN($B$2),0)&amp;"")</f>
        <v/>
      </c>
      <c r="Q1298" s="174" t="str">
        <f>IF(ISERROR(VLOOKUP(O1298,进货明细!$A$2:$D$5000,COLUMN($C$2),0)&amp;""),"",VLOOKUP(O1298,进货明细!$A$2:$D$5000,COLUMN($C$2),0)&amp;"")</f>
        <v/>
      </c>
      <c r="R1298" s="167" t="str">
        <f>IF(ISERROR(VLOOKUP(O1298,进货明细!$A$2:$D$5000,COLUMN($D$2),0)&amp;""),"",VLOOKUP(O1298,进货明细!$A$2:$D$5000,COLUMN($D$2),0)&amp;"")</f>
        <v/>
      </c>
      <c r="S1298" s="167" t="str">
        <f>IF(ISERROR(VLOOKUP(O1298,进货明细!$A$2:$G$5000,COLUMN($G$2),0)&amp;""),"",VLOOKUP(O1298,进货明细!$A$2:$G$5000,COLUMN($G$2),0)&amp;"")</f>
        <v/>
      </c>
    </row>
    <row r="1299" customHeight="1" spans="1:19">
      <c r="A1299" s="175"/>
      <c r="B1299" s="153" t="str">
        <f>IF(ISERROR(VLOOKUP(A1299,进货明细!$A$2:$D$5000,COLUMN($B$2),0)&amp;""),"",VLOOKUP(A1299,进货明细!$A$2:$D$5000,COLUMN($B$2),0)&amp;"")</f>
        <v/>
      </c>
      <c r="C1299" s="147" t="str">
        <f>IF(ISERROR(VLOOKUP(A1299,进货明细!$A$2:$D$5000,COLUMN($C$2),0)&amp;""),"",VLOOKUP(A1299,进货明细!$A$2:$D$5000,COLUMN($C$2),0)&amp;"")</f>
        <v/>
      </c>
      <c r="D1299" s="147" t="str">
        <f>IF(ISERROR(VLOOKUP(A1299,进货明细!$A$2:$D$5000,COLUMN($D$2),0)&amp;""),"",VLOOKUP(A1299,进货明细!$A$2:$D$5000,COLUMN($D$2),0)&amp;"")</f>
        <v/>
      </c>
      <c r="E1299" s="148"/>
      <c r="F1299" s="152"/>
      <c r="G1299" s="150" t="str">
        <f>IF(ISERROR(VLOOKUP(A1299,进货明细!$A$2:$G$5000,COLUMN($G$2),0)&amp;""),"",VLOOKUP(A1299,进货明细!$A$2:$G$5000,COLUMN($G$2),0)&amp;"")</f>
        <v/>
      </c>
      <c r="H1299" s="151" t="str">
        <f t="shared" si="43"/>
        <v/>
      </c>
      <c r="I1299" s="168"/>
      <c r="J1299" s="169"/>
      <c r="K1299" s="163"/>
      <c r="L1299" s="164" t="str">
        <f t="shared" si="42"/>
        <v/>
      </c>
      <c r="M1299" s="165" t="e">
        <f>ROUND(VLOOKUP(A1299,当前库存!$A$2:$F$7000,COLUMN($F$3),0)&amp;"",2)</f>
        <v>#DIV/0!</v>
      </c>
      <c r="N1299" s="166"/>
      <c r="O1299" s="167" t="str">
        <f t="array" ref="O1299">INDEX(进货明细!A:A,MATCH(0,COUNTIF(O$2:O1298,进货明细!$A$2:$A$5000),)+1)&amp;""</f>
        <v/>
      </c>
      <c r="P1299" s="167" t="str">
        <f>IF(ISERROR(VLOOKUP(O1299,进货明细!$A$2:$D$5000,COLUMN($B$2),0)&amp;""),"",VLOOKUP(O1299,进货明细!$A$2:$D$5000,COLUMN($B$2),0)&amp;"")</f>
        <v/>
      </c>
      <c r="Q1299" s="174" t="str">
        <f>IF(ISERROR(VLOOKUP(O1299,进货明细!$A$2:$D$5000,COLUMN($C$2),0)&amp;""),"",VLOOKUP(O1299,进货明细!$A$2:$D$5000,COLUMN($C$2),0)&amp;"")</f>
        <v/>
      </c>
      <c r="R1299" s="167" t="str">
        <f>IF(ISERROR(VLOOKUP(O1299,进货明细!$A$2:$D$5000,COLUMN($D$2),0)&amp;""),"",VLOOKUP(O1299,进货明细!$A$2:$D$5000,COLUMN($D$2),0)&amp;"")</f>
        <v/>
      </c>
      <c r="S1299" s="167" t="str">
        <f>IF(ISERROR(VLOOKUP(O1299,进货明细!$A$2:$G$5000,COLUMN($G$2),0)&amp;""),"",VLOOKUP(O1299,进货明细!$A$2:$G$5000,COLUMN($G$2),0)&amp;"")</f>
        <v/>
      </c>
    </row>
    <row r="1300" customHeight="1" spans="1:19">
      <c r="A1300" s="175"/>
      <c r="B1300" s="153" t="str">
        <f>IF(ISERROR(VLOOKUP(A1300,进货明细!$A$2:$D$5000,COLUMN($B$2),0)&amp;""),"",VLOOKUP(A1300,进货明细!$A$2:$D$5000,COLUMN($B$2),0)&amp;"")</f>
        <v/>
      </c>
      <c r="C1300" s="147" t="str">
        <f>IF(ISERROR(VLOOKUP(A1300,进货明细!$A$2:$D$5000,COLUMN($C$2),0)&amp;""),"",VLOOKUP(A1300,进货明细!$A$2:$D$5000,COLUMN($C$2),0)&amp;"")</f>
        <v/>
      </c>
      <c r="D1300" s="147" t="str">
        <f>IF(ISERROR(VLOOKUP(A1300,进货明细!$A$2:$D$5000,COLUMN($D$2),0)&amp;""),"",VLOOKUP(A1300,进货明细!$A$2:$D$5000,COLUMN($D$2),0)&amp;"")</f>
        <v/>
      </c>
      <c r="E1300" s="148"/>
      <c r="F1300" s="152"/>
      <c r="G1300" s="150" t="str">
        <f>IF(ISERROR(VLOOKUP(A1300,进货明细!$A$2:$G$5000,COLUMN($G$2),0)&amp;""),"",VLOOKUP(A1300,进货明细!$A$2:$G$5000,COLUMN($G$2),0)&amp;"")</f>
        <v/>
      </c>
      <c r="H1300" s="151" t="str">
        <f t="shared" si="43"/>
        <v/>
      </c>
      <c r="I1300" s="168"/>
      <c r="J1300" s="169"/>
      <c r="K1300" s="163"/>
      <c r="L1300" s="164" t="str">
        <f t="shared" si="42"/>
        <v/>
      </c>
      <c r="M1300" s="165" t="e">
        <f>ROUND(VLOOKUP(A1300,当前库存!$A$2:$F$7000,COLUMN($F$3),0)&amp;"",2)</f>
        <v>#DIV/0!</v>
      </c>
      <c r="N1300" s="166"/>
      <c r="O1300" s="167" t="str">
        <f t="array" ref="O1300">INDEX(进货明细!A:A,MATCH(0,COUNTIF(O$2:O1299,进货明细!$A$2:$A$5000),)+1)&amp;""</f>
        <v/>
      </c>
      <c r="P1300" s="167" t="str">
        <f>IF(ISERROR(VLOOKUP(O1300,进货明细!$A$2:$D$5000,COLUMN($B$2),0)&amp;""),"",VLOOKUP(O1300,进货明细!$A$2:$D$5000,COLUMN($B$2),0)&amp;"")</f>
        <v/>
      </c>
      <c r="Q1300" s="174" t="str">
        <f>IF(ISERROR(VLOOKUP(O1300,进货明细!$A$2:$D$5000,COLUMN($C$2),0)&amp;""),"",VLOOKUP(O1300,进货明细!$A$2:$D$5000,COLUMN($C$2),0)&amp;"")</f>
        <v/>
      </c>
      <c r="R1300" s="167" t="str">
        <f>IF(ISERROR(VLOOKUP(O1300,进货明细!$A$2:$D$5000,COLUMN($D$2),0)&amp;""),"",VLOOKUP(O1300,进货明细!$A$2:$D$5000,COLUMN($D$2),0)&amp;"")</f>
        <v/>
      </c>
      <c r="S1300" s="167" t="str">
        <f>IF(ISERROR(VLOOKUP(O1300,进货明细!$A$2:$G$5000,COLUMN($G$2),0)&amp;""),"",VLOOKUP(O1300,进货明细!$A$2:$G$5000,COLUMN($G$2),0)&amp;"")</f>
        <v/>
      </c>
    </row>
    <row r="1301" customHeight="1" spans="1:19">
      <c r="A1301" s="175"/>
      <c r="B1301" s="153" t="str">
        <f>IF(ISERROR(VLOOKUP(A1301,进货明细!$A$2:$D$5000,COLUMN($B$2),0)&amp;""),"",VLOOKUP(A1301,进货明细!$A$2:$D$5000,COLUMN($B$2),0)&amp;"")</f>
        <v/>
      </c>
      <c r="C1301" s="147" t="str">
        <f>IF(ISERROR(VLOOKUP(A1301,进货明细!$A$2:$D$5000,COLUMN($C$2),0)&amp;""),"",VLOOKUP(A1301,进货明细!$A$2:$D$5000,COLUMN($C$2),0)&amp;"")</f>
        <v/>
      </c>
      <c r="D1301" s="147" t="str">
        <f>IF(ISERROR(VLOOKUP(A1301,进货明细!$A$2:$D$5000,COLUMN($D$2),0)&amp;""),"",VLOOKUP(A1301,进货明细!$A$2:$D$5000,COLUMN($D$2),0)&amp;"")</f>
        <v/>
      </c>
      <c r="E1301" s="148"/>
      <c r="F1301" s="152"/>
      <c r="G1301" s="150" t="str">
        <f>IF(ISERROR(VLOOKUP(A1301,进货明细!$A$2:$G$5000,COLUMN($G$2),0)&amp;""),"",VLOOKUP(A1301,进货明细!$A$2:$G$5000,COLUMN($G$2),0)&amp;"")</f>
        <v/>
      </c>
      <c r="H1301" s="151" t="str">
        <f t="shared" si="43"/>
        <v/>
      </c>
      <c r="I1301" s="168"/>
      <c r="J1301" s="169"/>
      <c r="K1301" s="163"/>
      <c r="L1301" s="164" t="str">
        <f t="shared" si="42"/>
        <v/>
      </c>
      <c r="M1301" s="165" t="e">
        <f>ROUND(VLOOKUP(A1301,当前库存!$A$2:$F$7000,COLUMN($F$3),0)&amp;"",2)</f>
        <v>#DIV/0!</v>
      </c>
      <c r="N1301" s="166"/>
      <c r="O1301" s="167" t="str">
        <f t="array" ref="O1301">INDEX(进货明细!A:A,MATCH(0,COUNTIF(O$2:O1300,进货明细!$A$2:$A$5000),)+1)&amp;""</f>
        <v/>
      </c>
      <c r="P1301" s="167" t="str">
        <f>IF(ISERROR(VLOOKUP(O1301,进货明细!$A$2:$D$5000,COLUMN($B$2),0)&amp;""),"",VLOOKUP(O1301,进货明细!$A$2:$D$5000,COLUMN($B$2),0)&amp;"")</f>
        <v/>
      </c>
      <c r="Q1301" s="174" t="str">
        <f>IF(ISERROR(VLOOKUP(O1301,进货明细!$A$2:$D$5000,COLUMN($C$2),0)&amp;""),"",VLOOKUP(O1301,进货明细!$A$2:$D$5000,COLUMN($C$2),0)&amp;"")</f>
        <v/>
      </c>
      <c r="R1301" s="167" t="str">
        <f>IF(ISERROR(VLOOKUP(O1301,进货明细!$A$2:$D$5000,COLUMN($D$2),0)&amp;""),"",VLOOKUP(O1301,进货明细!$A$2:$D$5000,COLUMN($D$2),0)&amp;"")</f>
        <v/>
      </c>
      <c r="S1301" s="167" t="str">
        <f>IF(ISERROR(VLOOKUP(O1301,进货明细!$A$2:$G$5000,COLUMN($G$2),0)&amp;""),"",VLOOKUP(O1301,进货明细!$A$2:$G$5000,COLUMN($G$2),0)&amp;"")</f>
        <v/>
      </c>
    </row>
    <row r="1302" customHeight="1" spans="1:19">
      <c r="A1302" s="175"/>
      <c r="B1302" s="153" t="str">
        <f>IF(ISERROR(VLOOKUP(A1302,进货明细!$A$2:$D$5000,COLUMN($B$2),0)&amp;""),"",VLOOKUP(A1302,进货明细!$A$2:$D$5000,COLUMN($B$2),0)&amp;"")</f>
        <v/>
      </c>
      <c r="C1302" s="147" t="str">
        <f>IF(ISERROR(VLOOKUP(A1302,进货明细!$A$2:$D$5000,COLUMN($C$2),0)&amp;""),"",VLOOKUP(A1302,进货明细!$A$2:$D$5000,COLUMN($C$2),0)&amp;"")</f>
        <v/>
      </c>
      <c r="D1302" s="147" t="str">
        <f>IF(ISERROR(VLOOKUP(A1302,进货明细!$A$2:$D$5000,COLUMN($D$2),0)&amp;""),"",VLOOKUP(A1302,进货明细!$A$2:$D$5000,COLUMN($D$2),0)&amp;"")</f>
        <v/>
      </c>
      <c r="E1302" s="148"/>
      <c r="F1302" s="152"/>
      <c r="G1302" s="150" t="str">
        <f>IF(ISERROR(VLOOKUP(A1302,进货明细!$A$2:$G$5000,COLUMN($G$2),0)&amp;""),"",VLOOKUP(A1302,进货明细!$A$2:$G$5000,COLUMN($G$2),0)&amp;"")</f>
        <v/>
      </c>
      <c r="H1302" s="151" t="str">
        <f t="shared" si="43"/>
        <v/>
      </c>
      <c r="I1302" s="168"/>
      <c r="J1302" s="169"/>
      <c r="K1302" s="163"/>
      <c r="L1302" s="164" t="str">
        <f t="shared" si="42"/>
        <v/>
      </c>
      <c r="M1302" s="165" t="e">
        <f>ROUND(VLOOKUP(A1302,当前库存!$A$2:$F$7000,COLUMN($F$3),0)&amp;"",2)</f>
        <v>#DIV/0!</v>
      </c>
      <c r="N1302" s="166"/>
      <c r="O1302" s="167" t="str">
        <f t="array" ref="O1302">INDEX(进货明细!A:A,MATCH(0,COUNTIF(O$2:O1301,进货明细!$A$2:$A$5000),)+1)&amp;""</f>
        <v/>
      </c>
      <c r="P1302" s="167" t="str">
        <f>IF(ISERROR(VLOOKUP(O1302,进货明细!$A$2:$D$5000,COLUMN($B$2),0)&amp;""),"",VLOOKUP(O1302,进货明细!$A$2:$D$5000,COLUMN($B$2),0)&amp;"")</f>
        <v/>
      </c>
      <c r="Q1302" s="174" t="str">
        <f>IF(ISERROR(VLOOKUP(O1302,进货明细!$A$2:$D$5000,COLUMN($C$2),0)&amp;""),"",VLOOKUP(O1302,进货明细!$A$2:$D$5000,COLUMN($C$2),0)&amp;"")</f>
        <v/>
      </c>
      <c r="R1302" s="167" t="str">
        <f>IF(ISERROR(VLOOKUP(O1302,进货明细!$A$2:$D$5000,COLUMN($D$2),0)&amp;""),"",VLOOKUP(O1302,进货明细!$A$2:$D$5000,COLUMN($D$2),0)&amp;"")</f>
        <v/>
      </c>
      <c r="S1302" s="167" t="str">
        <f>IF(ISERROR(VLOOKUP(O1302,进货明细!$A$2:$G$5000,COLUMN($G$2),0)&amp;""),"",VLOOKUP(O1302,进货明细!$A$2:$G$5000,COLUMN($G$2),0)&amp;"")</f>
        <v/>
      </c>
    </row>
    <row r="1303" customHeight="1" spans="1:19">
      <c r="A1303" s="175"/>
      <c r="B1303" s="153" t="str">
        <f>IF(ISERROR(VLOOKUP(A1303,进货明细!$A$2:$D$5000,COLUMN($B$2),0)&amp;""),"",VLOOKUP(A1303,进货明细!$A$2:$D$5000,COLUMN($B$2),0)&amp;"")</f>
        <v/>
      </c>
      <c r="C1303" s="147" t="str">
        <f>IF(ISERROR(VLOOKUP(A1303,进货明细!$A$2:$D$5000,COLUMN($C$2),0)&amp;""),"",VLOOKUP(A1303,进货明细!$A$2:$D$5000,COLUMN($C$2),0)&amp;"")</f>
        <v/>
      </c>
      <c r="D1303" s="147" t="str">
        <f>IF(ISERROR(VLOOKUP(A1303,进货明细!$A$2:$D$5000,COLUMN($D$2),0)&amp;""),"",VLOOKUP(A1303,进货明细!$A$2:$D$5000,COLUMN($D$2),0)&amp;"")</f>
        <v/>
      </c>
      <c r="E1303" s="148"/>
      <c r="F1303" s="152"/>
      <c r="G1303" s="150" t="str">
        <f>IF(ISERROR(VLOOKUP(A1303,进货明细!$A$2:$G$5000,COLUMN($G$2),0)&amp;""),"",VLOOKUP(A1303,进货明细!$A$2:$G$5000,COLUMN($G$2),0)&amp;"")</f>
        <v/>
      </c>
      <c r="H1303" s="151" t="str">
        <f t="shared" si="43"/>
        <v/>
      </c>
      <c r="I1303" s="168"/>
      <c r="J1303" s="169"/>
      <c r="K1303" s="163"/>
      <c r="L1303" s="164" t="str">
        <f t="shared" si="42"/>
        <v/>
      </c>
      <c r="M1303" s="165" t="e">
        <f>ROUND(VLOOKUP(A1303,当前库存!$A$2:$F$7000,COLUMN($F$3),0)&amp;"",2)</f>
        <v>#DIV/0!</v>
      </c>
      <c r="N1303" s="166"/>
      <c r="O1303" s="167" t="str">
        <f t="array" ref="O1303">INDEX(进货明细!A:A,MATCH(0,COUNTIF(O$2:O1302,进货明细!$A$2:$A$5000),)+1)&amp;""</f>
        <v/>
      </c>
      <c r="P1303" s="167" t="str">
        <f>IF(ISERROR(VLOOKUP(O1303,进货明细!$A$2:$D$5000,COLUMN($B$2),0)&amp;""),"",VLOOKUP(O1303,进货明细!$A$2:$D$5000,COLUMN($B$2),0)&amp;"")</f>
        <v/>
      </c>
      <c r="Q1303" s="174" t="str">
        <f>IF(ISERROR(VLOOKUP(O1303,进货明细!$A$2:$D$5000,COLUMN($C$2),0)&amp;""),"",VLOOKUP(O1303,进货明细!$A$2:$D$5000,COLUMN($C$2),0)&amp;"")</f>
        <v/>
      </c>
      <c r="R1303" s="167" t="str">
        <f>IF(ISERROR(VLOOKUP(O1303,进货明细!$A$2:$D$5000,COLUMN($D$2),0)&amp;""),"",VLOOKUP(O1303,进货明细!$A$2:$D$5000,COLUMN($D$2),0)&amp;"")</f>
        <v/>
      </c>
      <c r="S1303" s="167" t="str">
        <f>IF(ISERROR(VLOOKUP(O1303,进货明细!$A$2:$G$5000,COLUMN($G$2),0)&amp;""),"",VLOOKUP(O1303,进货明细!$A$2:$G$5000,COLUMN($G$2),0)&amp;"")</f>
        <v/>
      </c>
    </row>
    <row r="1304" customHeight="1" spans="1:19">
      <c r="A1304" s="175"/>
      <c r="B1304" s="153" t="str">
        <f>IF(ISERROR(VLOOKUP(A1304,进货明细!$A$2:$D$5000,COLUMN($B$2),0)&amp;""),"",VLOOKUP(A1304,进货明细!$A$2:$D$5000,COLUMN($B$2),0)&amp;"")</f>
        <v/>
      </c>
      <c r="C1304" s="147" t="str">
        <f>IF(ISERROR(VLOOKUP(A1304,进货明细!$A$2:$D$5000,COLUMN($C$2),0)&amp;""),"",VLOOKUP(A1304,进货明细!$A$2:$D$5000,COLUMN($C$2),0)&amp;"")</f>
        <v/>
      </c>
      <c r="D1304" s="147" t="str">
        <f>IF(ISERROR(VLOOKUP(A1304,进货明细!$A$2:$D$5000,COLUMN($D$2),0)&amp;""),"",VLOOKUP(A1304,进货明细!$A$2:$D$5000,COLUMN($D$2),0)&amp;"")</f>
        <v/>
      </c>
      <c r="E1304" s="148"/>
      <c r="F1304" s="152"/>
      <c r="G1304" s="150" t="str">
        <f>IF(ISERROR(VLOOKUP(A1304,进货明细!$A$2:$G$5000,COLUMN($G$2),0)&amp;""),"",VLOOKUP(A1304,进货明细!$A$2:$G$5000,COLUMN($G$2),0)&amp;"")</f>
        <v/>
      </c>
      <c r="H1304" s="151" t="str">
        <f t="shared" si="43"/>
        <v/>
      </c>
      <c r="I1304" s="168"/>
      <c r="J1304" s="169"/>
      <c r="K1304" s="163"/>
      <c r="L1304" s="164" t="str">
        <f t="shared" si="42"/>
        <v/>
      </c>
      <c r="M1304" s="165" t="e">
        <f>ROUND(VLOOKUP(A1304,当前库存!$A$2:$F$7000,COLUMN($F$3),0)&amp;"",2)</f>
        <v>#DIV/0!</v>
      </c>
      <c r="N1304" s="166"/>
      <c r="O1304" s="167" t="str">
        <f t="array" ref="O1304">INDEX(进货明细!A:A,MATCH(0,COUNTIF(O$2:O1303,进货明细!$A$2:$A$5000),)+1)&amp;""</f>
        <v/>
      </c>
      <c r="P1304" s="167" t="str">
        <f>IF(ISERROR(VLOOKUP(O1304,进货明细!$A$2:$D$5000,COLUMN($B$2),0)&amp;""),"",VLOOKUP(O1304,进货明细!$A$2:$D$5000,COLUMN($B$2),0)&amp;"")</f>
        <v/>
      </c>
      <c r="Q1304" s="174" t="str">
        <f>IF(ISERROR(VLOOKUP(O1304,进货明细!$A$2:$D$5000,COLUMN($C$2),0)&amp;""),"",VLOOKUP(O1304,进货明细!$A$2:$D$5000,COLUMN($C$2),0)&amp;"")</f>
        <v/>
      </c>
      <c r="R1304" s="167" t="str">
        <f>IF(ISERROR(VLOOKUP(O1304,进货明细!$A$2:$D$5000,COLUMN($D$2),0)&amp;""),"",VLOOKUP(O1304,进货明细!$A$2:$D$5000,COLUMN($D$2),0)&amp;"")</f>
        <v/>
      </c>
      <c r="S1304" s="167" t="str">
        <f>IF(ISERROR(VLOOKUP(O1304,进货明细!$A$2:$G$5000,COLUMN($G$2),0)&amp;""),"",VLOOKUP(O1304,进货明细!$A$2:$G$5000,COLUMN($G$2),0)&amp;"")</f>
        <v/>
      </c>
    </row>
    <row r="1305" customHeight="1" spans="1:19">
      <c r="A1305" s="175"/>
      <c r="B1305" s="153" t="str">
        <f>IF(ISERROR(VLOOKUP(A1305,进货明细!$A$2:$D$5000,COLUMN($B$2),0)&amp;""),"",VLOOKUP(A1305,进货明细!$A$2:$D$5000,COLUMN($B$2),0)&amp;"")</f>
        <v/>
      </c>
      <c r="C1305" s="147" t="str">
        <f>IF(ISERROR(VLOOKUP(A1305,进货明细!$A$2:$D$5000,COLUMN($C$2),0)&amp;""),"",VLOOKUP(A1305,进货明细!$A$2:$D$5000,COLUMN($C$2),0)&amp;"")</f>
        <v/>
      </c>
      <c r="D1305" s="147" t="str">
        <f>IF(ISERROR(VLOOKUP(A1305,进货明细!$A$2:$D$5000,COLUMN($D$2),0)&amp;""),"",VLOOKUP(A1305,进货明细!$A$2:$D$5000,COLUMN($D$2),0)&amp;"")</f>
        <v/>
      </c>
      <c r="E1305" s="148"/>
      <c r="F1305" s="152"/>
      <c r="G1305" s="150" t="str">
        <f>IF(ISERROR(VLOOKUP(A1305,进货明细!$A$2:$G$5000,COLUMN($G$2),0)&amp;""),"",VLOOKUP(A1305,进货明细!$A$2:$G$5000,COLUMN($G$2),0)&amp;"")</f>
        <v/>
      </c>
      <c r="H1305" s="151" t="str">
        <f t="shared" si="43"/>
        <v/>
      </c>
      <c r="I1305" s="168"/>
      <c r="J1305" s="169"/>
      <c r="K1305" s="163"/>
      <c r="L1305" s="164" t="str">
        <f t="shared" si="42"/>
        <v/>
      </c>
      <c r="M1305" s="165" t="e">
        <f>ROUND(VLOOKUP(A1305,当前库存!$A$2:$F$7000,COLUMN($F$3),0)&amp;"",2)</f>
        <v>#DIV/0!</v>
      </c>
      <c r="N1305" s="166"/>
      <c r="O1305" s="167" t="str">
        <f t="array" ref="O1305">INDEX(进货明细!A:A,MATCH(0,COUNTIF(O$2:O1304,进货明细!$A$2:$A$5000),)+1)&amp;""</f>
        <v/>
      </c>
      <c r="P1305" s="167" t="str">
        <f>IF(ISERROR(VLOOKUP(O1305,进货明细!$A$2:$D$5000,COLUMN($B$2),0)&amp;""),"",VLOOKUP(O1305,进货明细!$A$2:$D$5000,COLUMN($B$2),0)&amp;"")</f>
        <v/>
      </c>
      <c r="Q1305" s="174" t="str">
        <f>IF(ISERROR(VLOOKUP(O1305,进货明细!$A$2:$D$5000,COLUMN($C$2),0)&amp;""),"",VLOOKUP(O1305,进货明细!$A$2:$D$5000,COLUMN($C$2),0)&amp;"")</f>
        <v/>
      </c>
      <c r="R1305" s="167" t="str">
        <f>IF(ISERROR(VLOOKUP(O1305,进货明细!$A$2:$D$5000,COLUMN($D$2),0)&amp;""),"",VLOOKUP(O1305,进货明细!$A$2:$D$5000,COLUMN($D$2),0)&amp;"")</f>
        <v/>
      </c>
      <c r="S1305" s="167" t="str">
        <f>IF(ISERROR(VLOOKUP(O1305,进货明细!$A$2:$G$5000,COLUMN($G$2),0)&amp;""),"",VLOOKUP(O1305,进货明细!$A$2:$G$5000,COLUMN($G$2),0)&amp;"")</f>
        <v/>
      </c>
    </row>
    <row r="1306" customHeight="1" spans="1:19">
      <c r="A1306" s="175"/>
      <c r="B1306" s="153" t="str">
        <f>IF(ISERROR(VLOOKUP(A1306,进货明细!$A$2:$D$5000,COLUMN($B$2),0)&amp;""),"",VLOOKUP(A1306,进货明细!$A$2:$D$5000,COLUMN($B$2),0)&amp;"")</f>
        <v/>
      </c>
      <c r="C1306" s="147" t="str">
        <f>IF(ISERROR(VLOOKUP(A1306,进货明细!$A$2:$D$5000,COLUMN($C$2),0)&amp;""),"",VLOOKUP(A1306,进货明细!$A$2:$D$5000,COLUMN($C$2),0)&amp;"")</f>
        <v/>
      </c>
      <c r="D1306" s="147" t="str">
        <f>IF(ISERROR(VLOOKUP(A1306,进货明细!$A$2:$D$5000,COLUMN($D$2),0)&amp;""),"",VLOOKUP(A1306,进货明细!$A$2:$D$5000,COLUMN($D$2),0)&amp;"")</f>
        <v/>
      </c>
      <c r="E1306" s="148"/>
      <c r="F1306" s="152"/>
      <c r="G1306" s="150" t="str">
        <f>IF(ISERROR(VLOOKUP(A1306,进货明细!$A$2:$G$5000,COLUMN($G$2),0)&amp;""),"",VLOOKUP(A1306,进货明细!$A$2:$G$5000,COLUMN($G$2),0)&amp;"")</f>
        <v/>
      </c>
      <c r="H1306" s="151" t="str">
        <f t="shared" si="43"/>
        <v/>
      </c>
      <c r="I1306" s="168"/>
      <c r="J1306" s="169"/>
      <c r="K1306" s="163"/>
      <c r="L1306" s="164" t="str">
        <f t="shared" si="42"/>
        <v/>
      </c>
      <c r="M1306" s="165" t="e">
        <f>ROUND(VLOOKUP(A1306,当前库存!$A$2:$F$7000,COLUMN($F$3),0)&amp;"",2)</f>
        <v>#DIV/0!</v>
      </c>
      <c r="N1306" s="166"/>
      <c r="O1306" s="167" t="str">
        <f t="array" ref="O1306">INDEX(进货明细!A:A,MATCH(0,COUNTIF(O$2:O1305,进货明细!$A$2:$A$5000),)+1)&amp;""</f>
        <v/>
      </c>
      <c r="P1306" s="167" t="str">
        <f>IF(ISERROR(VLOOKUP(O1306,进货明细!$A$2:$D$5000,COLUMN($B$2),0)&amp;""),"",VLOOKUP(O1306,进货明细!$A$2:$D$5000,COLUMN($B$2),0)&amp;"")</f>
        <v/>
      </c>
      <c r="Q1306" s="174" t="str">
        <f>IF(ISERROR(VLOOKUP(O1306,进货明细!$A$2:$D$5000,COLUMN($C$2),0)&amp;""),"",VLOOKUP(O1306,进货明细!$A$2:$D$5000,COLUMN($C$2),0)&amp;"")</f>
        <v/>
      </c>
      <c r="R1306" s="167" t="str">
        <f>IF(ISERROR(VLOOKUP(O1306,进货明细!$A$2:$D$5000,COLUMN($D$2),0)&amp;""),"",VLOOKUP(O1306,进货明细!$A$2:$D$5000,COLUMN($D$2),0)&amp;"")</f>
        <v/>
      </c>
      <c r="S1306" s="167" t="str">
        <f>IF(ISERROR(VLOOKUP(O1306,进货明细!$A$2:$G$5000,COLUMN($G$2),0)&amp;""),"",VLOOKUP(O1306,进货明细!$A$2:$G$5000,COLUMN($G$2),0)&amp;"")</f>
        <v/>
      </c>
    </row>
    <row r="1307" customHeight="1" spans="1:19">
      <c r="A1307" s="175"/>
      <c r="B1307" s="153" t="str">
        <f>IF(ISERROR(VLOOKUP(A1307,进货明细!$A$2:$D$5000,COLUMN($B$2),0)&amp;""),"",VLOOKUP(A1307,进货明细!$A$2:$D$5000,COLUMN($B$2),0)&amp;"")</f>
        <v/>
      </c>
      <c r="C1307" s="147" t="str">
        <f>IF(ISERROR(VLOOKUP(A1307,进货明细!$A$2:$D$5000,COLUMN($C$2),0)&amp;""),"",VLOOKUP(A1307,进货明细!$A$2:$D$5000,COLUMN($C$2),0)&amp;"")</f>
        <v/>
      </c>
      <c r="D1307" s="147" t="str">
        <f>IF(ISERROR(VLOOKUP(A1307,进货明细!$A$2:$D$5000,COLUMN($D$2),0)&amp;""),"",VLOOKUP(A1307,进货明细!$A$2:$D$5000,COLUMN($D$2),0)&amp;"")</f>
        <v/>
      </c>
      <c r="E1307" s="148"/>
      <c r="F1307" s="152"/>
      <c r="G1307" s="150" t="str">
        <f>IF(ISERROR(VLOOKUP(A1307,进货明细!$A$2:$G$5000,COLUMN($G$2),0)&amp;""),"",VLOOKUP(A1307,进货明细!$A$2:$G$5000,COLUMN($G$2),0)&amp;"")</f>
        <v/>
      </c>
      <c r="H1307" s="151" t="str">
        <f t="shared" si="43"/>
        <v/>
      </c>
      <c r="I1307" s="168"/>
      <c r="J1307" s="169"/>
      <c r="K1307" s="163"/>
      <c r="L1307" s="164" t="str">
        <f t="shared" si="42"/>
        <v/>
      </c>
      <c r="M1307" s="165" t="e">
        <f>ROUND(VLOOKUP(A1307,当前库存!$A$2:$F$7000,COLUMN($F$3),0)&amp;"",2)</f>
        <v>#DIV/0!</v>
      </c>
      <c r="N1307" s="166"/>
      <c r="O1307" s="167" t="str">
        <f t="array" ref="O1307">INDEX(进货明细!A:A,MATCH(0,COUNTIF(O$2:O1306,进货明细!$A$2:$A$5000),)+1)&amp;""</f>
        <v/>
      </c>
      <c r="P1307" s="167" t="str">
        <f>IF(ISERROR(VLOOKUP(O1307,进货明细!$A$2:$D$5000,COLUMN($B$2),0)&amp;""),"",VLOOKUP(O1307,进货明细!$A$2:$D$5000,COLUMN($B$2),0)&amp;"")</f>
        <v/>
      </c>
      <c r="Q1307" s="174" t="str">
        <f>IF(ISERROR(VLOOKUP(O1307,进货明细!$A$2:$D$5000,COLUMN($C$2),0)&amp;""),"",VLOOKUP(O1307,进货明细!$A$2:$D$5000,COLUMN($C$2),0)&amp;"")</f>
        <v/>
      </c>
      <c r="R1307" s="167" t="str">
        <f>IF(ISERROR(VLOOKUP(O1307,进货明细!$A$2:$D$5000,COLUMN($D$2),0)&amp;""),"",VLOOKUP(O1307,进货明细!$A$2:$D$5000,COLUMN($D$2),0)&amp;"")</f>
        <v/>
      </c>
      <c r="S1307" s="167" t="str">
        <f>IF(ISERROR(VLOOKUP(O1307,进货明细!$A$2:$G$5000,COLUMN($G$2),0)&amp;""),"",VLOOKUP(O1307,进货明细!$A$2:$G$5000,COLUMN($G$2),0)&amp;"")</f>
        <v/>
      </c>
    </row>
    <row r="1308" customHeight="1" spans="1:19">
      <c r="A1308" s="175"/>
      <c r="B1308" s="153" t="str">
        <f>IF(ISERROR(VLOOKUP(A1308,进货明细!$A$2:$D$5000,COLUMN($B$2),0)&amp;""),"",VLOOKUP(A1308,进货明细!$A$2:$D$5000,COLUMN($B$2),0)&amp;"")</f>
        <v/>
      </c>
      <c r="C1308" s="147" t="str">
        <f>IF(ISERROR(VLOOKUP(A1308,进货明细!$A$2:$D$5000,COLUMN($C$2),0)&amp;""),"",VLOOKUP(A1308,进货明细!$A$2:$D$5000,COLUMN($C$2),0)&amp;"")</f>
        <v/>
      </c>
      <c r="D1308" s="147" t="str">
        <f>IF(ISERROR(VLOOKUP(A1308,进货明细!$A$2:$D$5000,COLUMN($D$2),0)&amp;""),"",VLOOKUP(A1308,进货明细!$A$2:$D$5000,COLUMN($D$2),0)&amp;"")</f>
        <v/>
      </c>
      <c r="E1308" s="148"/>
      <c r="F1308" s="152"/>
      <c r="G1308" s="150" t="str">
        <f>IF(ISERROR(VLOOKUP(A1308,进货明细!$A$2:$G$5000,COLUMN($G$2),0)&amp;""),"",VLOOKUP(A1308,进货明细!$A$2:$G$5000,COLUMN($G$2),0)&amp;"")</f>
        <v/>
      </c>
      <c r="H1308" s="151" t="str">
        <f t="shared" si="43"/>
        <v/>
      </c>
      <c r="I1308" s="168"/>
      <c r="J1308" s="169"/>
      <c r="K1308" s="163"/>
      <c r="L1308" s="164" t="str">
        <f t="shared" si="42"/>
        <v/>
      </c>
      <c r="M1308" s="165" t="e">
        <f>ROUND(VLOOKUP(A1308,当前库存!$A$2:$F$7000,COLUMN($F$3),0)&amp;"",2)</f>
        <v>#DIV/0!</v>
      </c>
      <c r="N1308" s="166"/>
      <c r="O1308" s="167" t="str">
        <f t="array" ref="O1308">INDEX(进货明细!A:A,MATCH(0,COUNTIF(O$2:O1307,进货明细!$A$2:$A$5000),)+1)&amp;""</f>
        <v/>
      </c>
      <c r="P1308" s="167" t="str">
        <f>IF(ISERROR(VLOOKUP(O1308,进货明细!$A$2:$D$5000,COLUMN($B$2),0)&amp;""),"",VLOOKUP(O1308,进货明细!$A$2:$D$5000,COLUMN($B$2),0)&amp;"")</f>
        <v/>
      </c>
      <c r="Q1308" s="174" t="str">
        <f>IF(ISERROR(VLOOKUP(O1308,进货明细!$A$2:$D$5000,COLUMN($C$2),0)&amp;""),"",VLOOKUP(O1308,进货明细!$A$2:$D$5000,COLUMN($C$2),0)&amp;"")</f>
        <v/>
      </c>
      <c r="R1308" s="167" t="str">
        <f>IF(ISERROR(VLOOKUP(O1308,进货明细!$A$2:$D$5000,COLUMN($D$2),0)&amp;""),"",VLOOKUP(O1308,进货明细!$A$2:$D$5000,COLUMN($D$2),0)&amp;"")</f>
        <v/>
      </c>
      <c r="S1308" s="167" t="str">
        <f>IF(ISERROR(VLOOKUP(O1308,进货明细!$A$2:$G$5000,COLUMN($G$2),0)&amp;""),"",VLOOKUP(O1308,进货明细!$A$2:$G$5000,COLUMN($G$2),0)&amp;"")</f>
        <v/>
      </c>
    </row>
    <row r="1309" customHeight="1" spans="1:19">
      <c r="A1309" s="175"/>
      <c r="B1309" s="153" t="str">
        <f>IF(ISERROR(VLOOKUP(A1309,进货明细!$A$2:$D$5000,COLUMN($B$2),0)&amp;""),"",VLOOKUP(A1309,进货明细!$A$2:$D$5000,COLUMN($B$2),0)&amp;"")</f>
        <v/>
      </c>
      <c r="C1309" s="147" t="str">
        <f>IF(ISERROR(VLOOKUP(A1309,进货明细!$A$2:$D$5000,COLUMN($C$2),0)&amp;""),"",VLOOKUP(A1309,进货明细!$A$2:$D$5000,COLUMN($C$2),0)&amp;"")</f>
        <v/>
      </c>
      <c r="D1309" s="147" t="str">
        <f>IF(ISERROR(VLOOKUP(A1309,进货明细!$A$2:$D$5000,COLUMN($D$2),0)&amp;""),"",VLOOKUP(A1309,进货明细!$A$2:$D$5000,COLUMN($D$2),0)&amp;"")</f>
        <v/>
      </c>
      <c r="E1309" s="148"/>
      <c r="F1309" s="152"/>
      <c r="G1309" s="150" t="str">
        <f>IF(ISERROR(VLOOKUP(A1309,进货明细!$A$2:$G$5000,COLUMN($G$2),0)&amp;""),"",VLOOKUP(A1309,进货明细!$A$2:$G$5000,COLUMN($G$2),0)&amp;"")</f>
        <v/>
      </c>
      <c r="H1309" s="151" t="str">
        <f t="shared" si="43"/>
        <v/>
      </c>
      <c r="I1309" s="168"/>
      <c r="J1309" s="169"/>
      <c r="K1309" s="163"/>
      <c r="L1309" s="164" t="str">
        <f t="shared" si="42"/>
        <v/>
      </c>
      <c r="M1309" s="165" t="e">
        <f>ROUND(VLOOKUP(A1309,当前库存!$A$2:$F$7000,COLUMN($F$3),0)&amp;"",2)</f>
        <v>#DIV/0!</v>
      </c>
      <c r="N1309" s="166"/>
      <c r="O1309" s="167" t="str">
        <f t="array" ref="O1309">INDEX(进货明细!A:A,MATCH(0,COUNTIF(O$2:O1308,进货明细!$A$2:$A$5000),)+1)&amp;""</f>
        <v/>
      </c>
      <c r="P1309" s="167" t="str">
        <f>IF(ISERROR(VLOOKUP(O1309,进货明细!$A$2:$D$5000,COLUMN($B$2),0)&amp;""),"",VLOOKUP(O1309,进货明细!$A$2:$D$5000,COLUMN($B$2),0)&amp;"")</f>
        <v/>
      </c>
      <c r="Q1309" s="174" t="str">
        <f>IF(ISERROR(VLOOKUP(O1309,进货明细!$A$2:$D$5000,COLUMN($C$2),0)&amp;""),"",VLOOKUP(O1309,进货明细!$A$2:$D$5000,COLUMN($C$2),0)&amp;"")</f>
        <v/>
      </c>
      <c r="R1309" s="167" t="str">
        <f>IF(ISERROR(VLOOKUP(O1309,进货明细!$A$2:$D$5000,COLUMN($D$2),0)&amp;""),"",VLOOKUP(O1309,进货明细!$A$2:$D$5000,COLUMN($D$2),0)&amp;"")</f>
        <v/>
      </c>
      <c r="S1309" s="167" t="str">
        <f>IF(ISERROR(VLOOKUP(O1309,进货明细!$A$2:$G$5000,COLUMN($G$2),0)&amp;""),"",VLOOKUP(O1309,进货明细!$A$2:$G$5000,COLUMN($G$2),0)&amp;"")</f>
        <v/>
      </c>
    </row>
    <row r="1310" customHeight="1" spans="1:19">
      <c r="A1310" s="175"/>
      <c r="B1310" s="153" t="str">
        <f>IF(ISERROR(VLOOKUP(A1310,进货明细!$A$2:$D$5000,COLUMN($B$2),0)&amp;""),"",VLOOKUP(A1310,进货明细!$A$2:$D$5000,COLUMN($B$2),0)&amp;"")</f>
        <v/>
      </c>
      <c r="C1310" s="147" t="str">
        <f>IF(ISERROR(VLOOKUP(A1310,进货明细!$A$2:$D$5000,COLUMN($C$2),0)&amp;""),"",VLOOKUP(A1310,进货明细!$A$2:$D$5000,COLUMN($C$2),0)&amp;"")</f>
        <v/>
      </c>
      <c r="D1310" s="147" t="str">
        <f>IF(ISERROR(VLOOKUP(A1310,进货明细!$A$2:$D$5000,COLUMN($D$2),0)&amp;""),"",VLOOKUP(A1310,进货明细!$A$2:$D$5000,COLUMN($D$2),0)&amp;"")</f>
        <v/>
      </c>
      <c r="E1310" s="148"/>
      <c r="F1310" s="152"/>
      <c r="G1310" s="150" t="str">
        <f>IF(ISERROR(VLOOKUP(A1310,进货明细!$A$2:$G$5000,COLUMN($G$2),0)&amp;""),"",VLOOKUP(A1310,进货明细!$A$2:$G$5000,COLUMN($G$2),0)&amp;"")</f>
        <v/>
      </c>
      <c r="H1310" s="151" t="str">
        <f t="shared" si="43"/>
        <v/>
      </c>
      <c r="I1310" s="168"/>
      <c r="J1310" s="169"/>
      <c r="K1310" s="163"/>
      <c r="L1310" s="164" t="str">
        <f t="shared" si="42"/>
        <v/>
      </c>
      <c r="M1310" s="165" t="e">
        <f>ROUND(VLOOKUP(A1310,当前库存!$A$2:$F$7000,COLUMN($F$3),0)&amp;"",2)</f>
        <v>#DIV/0!</v>
      </c>
      <c r="N1310" s="166"/>
      <c r="O1310" s="167" t="str">
        <f t="array" ref="O1310">INDEX(进货明细!A:A,MATCH(0,COUNTIF(O$2:O1309,进货明细!$A$2:$A$5000),)+1)&amp;""</f>
        <v/>
      </c>
      <c r="P1310" s="167" t="str">
        <f>IF(ISERROR(VLOOKUP(O1310,进货明细!$A$2:$D$5000,COLUMN($B$2),0)&amp;""),"",VLOOKUP(O1310,进货明细!$A$2:$D$5000,COLUMN($B$2),0)&amp;"")</f>
        <v/>
      </c>
      <c r="Q1310" s="174" t="str">
        <f>IF(ISERROR(VLOOKUP(O1310,进货明细!$A$2:$D$5000,COLUMN($C$2),0)&amp;""),"",VLOOKUP(O1310,进货明细!$A$2:$D$5000,COLUMN($C$2),0)&amp;"")</f>
        <v/>
      </c>
      <c r="R1310" s="167" t="str">
        <f>IF(ISERROR(VLOOKUP(O1310,进货明细!$A$2:$D$5000,COLUMN($D$2),0)&amp;""),"",VLOOKUP(O1310,进货明细!$A$2:$D$5000,COLUMN($D$2),0)&amp;"")</f>
        <v/>
      </c>
      <c r="S1310" s="167" t="str">
        <f>IF(ISERROR(VLOOKUP(O1310,进货明细!$A$2:$G$5000,COLUMN($G$2),0)&amp;""),"",VLOOKUP(O1310,进货明细!$A$2:$G$5000,COLUMN($G$2),0)&amp;"")</f>
        <v/>
      </c>
    </row>
    <row r="1311" customHeight="1" spans="1:19">
      <c r="A1311" s="175"/>
      <c r="B1311" s="153" t="str">
        <f>IF(ISERROR(VLOOKUP(A1311,进货明细!$A$2:$D$5000,COLUMN($B$2),0)&amp;""),"",VLOOKUP(A1311,进货明细!$A$2:$D$5000,COLUMN($B$2),0)&amp;"")</f>
        <v/>
      </c>
      <c r="C1311" s="147" t="str">
        <f>IF(ISERROR(VLOOKUP(A1311,进货明细!$A$2:$D$5000,COLUMN($C$2),0)&amp;""),"",VLOOKUP(A1311,进货明细!$A$2:$D$5000,COLUMN($C$2),0)&amp;"")</f>
        <v/>
      </c>
      <c r="D1311" s="147" t="str">
        <f>IF(ISERROR(VLOOKUP(A1311,进货明细!$A$2:$D$5000,COLUMN($D$2),0)&amp;""),"",VLOOKUP(A1311,进货明细!$A$2:$D$5000,COLUMN($D$2),0)&amp;"")</f>
        <v/>
      </c>
      <c r="E1311" s="148"/>
      <c r="F1311" s="152"/>
      <c r="G1311" s="150" t="str">
        <f>IF(ISERROR(VLOOKUP(A1311,进货明细!$A$2:$G$5000,COLUMN($G$2),0)&amp;""),"",VLOOKUP(A1311,进货明细!$A$2:$G$5000,COLUMN($G$2),0)&amp;"")</f>
        <v/>
      </c>
      <c r="H1311" s="151" t="str">
        <f t="shared" si="43"/>
        <v/>
      </c>
      <c r="I1311" s="168"/>
      <c r="J1311" s="169"/>
      <c r="K1311" s="163"/>
      <c r="L1311" s="164" t="str">
        <f t="shared" si="42"/>
        <v/>
      </c>
      <c r="M1311" s="165" t="e">
        <f>ROUND(VLOOKUP(A1311,当前库存!$A$2:$F$7000,COLUMN($F$3),0)&amp;"",2)</f>
        <v>#DIV/0!</v>
      </c>
      <c r="N1311" s="166"/>
      <c r="O1311" s="167" t="str">
        <f t="array" ref="O1311">INDEX(进货明细!A:A,MATCH(0,COUNTIF(O$2:O1310,进货明细!$A$2:$A$5000),)+1)&amp;""</f>
        <v/>
      </c>
      <c r="P1311" s="167" t="str">
        <f>IF(ISERROR(VLOOKUP(O1311,进货明细!$A$2:$D$5000,COLUMN($B$2),0)&amp;""),"",VLOOKUP(O1311,进货明细!$A$2:$D$5000,COLUMN($B$2),0)&amp;"")</f>
        <v/>
      </c>
      <c r="Q1311" s="174" t="str">
        <f>IF(ISERROR(VLOOKUP(O1311,进货明细!$A$2:$D$5000,COLUMN($C$2),0)&amp;""),"",VLOOKUP(O1311,进货明细!$A$2:$D$5000,COLUMN($C$2),0)&amp;"")</f>
        <v/>
      </c>
      <c r="R1311" s="167" t="str">
        <f>IF(ISERROR(VLOOKUP(O1311,进货明细!$A$2:$D$5000,COLUMN($D$2),0)&amp;""),"",VLOOKUP(O1311,进货明细!$A$2:$D$5000,COLUMN($D$2),0)&amp;"")</f>
        <v/>
      </c>
      <c r="S1311" s="167" t="str">
        <f>IF(ISERROR(VLOOKUP(O1311,进货明细!$A$2:$G$5000,COLUMN($G$2),0)&amp;""),"",VLOOKUP(O1311,进货明细!$A$2:$G$5000,COLUMN($G$2),0)&amp;"")</f>
        <v/>
      </c>
    </row>
    <row r="1312" customHeight="1" spans="1:19">
      <c r="A1312" s="175"/>
      <c r="B1312" s="153" t="str">
        <f>IF(ISERROR(VLOOKUP(A1312,进货明细!$A$2:$D$5000,COLUMN($B$2),0)&amp;""),"",VLOOKUP(A1312,进货明细!$A$2:$D$5000,COLUMN($B$2),0)&amp;"")</f>
        <v/>
      </c>
      <c r="C1312" s="147" t="str">
        <f>IF(ISERROR(VLOOKUP(A1312,进货明细!$A$2:$D$5000,COLUMN($C$2),0)&amp;""),"",VLOOKUP(A1312,进货明细!$A$2:$D$5000,COLUMN($C$2),0)&amp;"")</f>
        <v/>
      </c>
      <c r="D1312" s="147" t="str">
        <f>IF(ISERROR(VLOOKUP(A1312,进货明细!$A$2:$D$5000,COLUMN($D$2),0)&amp;""),"",VLOOKUP(A1312,进货明细!$A$2:$D$5000,COLUMN($D$2),0)&amp;"")</f>
        <v/>
      </c>
      <c r="E1312" s="148"/>
      <c r="F1312" s="152"/>
      <c r="G1312" s="150" t="str">
        <f>IF(ISERROR(VLOOKUP(A1312,进货明细!$A$2:$G$5000,COLUMN($G$2),0)&amp;""),"",VLOOKUP(A1312,进货明细!$A$2:$G$5000,COLUMN($G$2),0)&amp;"")</f>
        <v/>
      </c>
      <c r="H1312" s="151" t="str">
        <f t="shared" si="43"/>
        <v/>
      </c>
      <c r="I1312" s="168"/>
      <c r="J1312" s="169"/>
      <c r="K1312" s="163"/>
      <c r="L1312" s="164" t="str">
        <f t="shared" si="42"/>
        <v/>
      </c>
      <c r="M1312" s="165" t="e">
        <f>ROUND(VLOOKUP(A1312,当前库存!$A$2:$F$7000,COLUMN($F$3),0)&amp;"",2)</f>
        <v>#DIV/0!</v>
      </c>
      <c r="N1312" s="166"/>
      <c r="O1312" s="167" t="str">
        <f t="array" ref="O1312">INDEX(进货明细!A:A,MATCH(0,COUNTIF(O$2:O1311,进货明细!$A$2:$A$5000),)+1)&amp;""</f>
        <v/>
      </c>
      <c r="P1312" s="167" t="str">
        <f>IF(ISERROR(VLOOKUP(O1312,进货明细!$A$2:$D$5000,COLUMN($B$2),0)&amp;""),"",VLOOKUP(O1312,进货明细!$A$2:$D$5000,COLUMN($B$2),0)&amp;"")</f>
        <v/>
      </c>
      <c r="Q1312" s="174" t="str">
        <f>IF(ISERROR(VLOOKUP(O1312,进货明细!$A$2:$D$5000,COLUMN($C$2),0)&amp;""),"",VLOOKUP(O1312,进货明细!$A$2:$D$5000,COLUMN($C$2),0)&amp;"")</f>
        <v/>
      </c>
      <c r="R1312" s="167" t="str">
        <f>IF(ISERROR(VLOOKUP(O1312,进货明细!$A$2:$D$5000,COLUMN($D$2),0)&amp;""),"",VLOOKUP(O1312,进货明细!$A$2:$D$5000,COLUMN($D$2),0)&amp;"")</f>
        <v/>
      </c>
      <c r="S1312" s="167" t="str">
        <f>IF(ISERROR(VLOOKUP(O1312,进货明细!$A$2:$G$5000,COLUMN($G$2),0)&amp;""),"",VLOOKUP(O1312,进货明细!$A$2:$G$5000,COLUMN($G$2),0)&amp;"")</f>
        <v/>
      </c>
    </row>
    <row r="1313" customHeight="1" spans="1:19">
      <c r="A1313" s="175"/>
      <c r="B1313" s="153" t="str">
        <f>IF(ISERROR(VLOOKUP(A1313,进货明细!$A$2:$D$5000,COLUMN($B$2),0)&amp;""),"",VLOOKUP(A1313,进货明细!$A$2:$D$5000,COLUMN($B$2),0)&amp;"")</f>
        <v/>
      </c>
      <c r="C1313" s="147" t="str">
        <f>IF(ISERROR(VLOOKUP(A1313,进货明细!$A$2:$D$5000,COLUMN($C$2),0)&amp;""),"",VLOOKUP(A1313,进货明细!$A$2:$D$5000,COLUMN($C$2),0)&amp;"")</f>
        <v/>
      </c>
      <c r="D1313" s="147" t="str">
        <f>IF(ISERROR(VLOOKUP(A1313,进货明细!$A$2:$D$5000,COLUMN($D$2),0)&amp;""),"",VLOOKUP(A1313,进货明细!$A$2:$D$5000,COLUMN($D$2),0)&amp;"")</f>
        <v/>
      </c>
      <c r="E1313" s="148"/>
      <c r="F1313" s="152"/>
      <c r="G1313" s="150" t="str">
        <f>IF(ISERROR(VLOOKUP(A1313,进货明细!$A$2:$G$5000,COLUMN($G$2),0)&amp;""),"",VLOOKUP(A1313,进货明细!$A$2:$G$5000,COLUMN($G$2),0)&amp;"")</f>
        <v/>
      </c>
      <c r="H1313" s="151" t="str">
        <f t="shared" si="43"/>
        <v/>
      </c>
      <c r="I1313" s="168"/>
      <c r="J1313" s="169"/>
      <c r="K1313" s="163"/>
      <c r="L1313" s="164" t="str">
        <f t="shared" si="42"/>
        <v/>
      </c>
      <c r="M1313" s="165" t="e">
        <f>ROUND(VLOOKUP(A1313,当前库存!$A$2:$F$7000,COLUMN($F$3),0)&amp;"",2)</f>
        <v>#DIV/0!</v>
      </c>
      <c r="N1313" s="166"/>
      <c r="O1313" s="167" t="str">
        <f t="array" ref="O1313">INDEX(进货明细!A:A,MATCH(0,COUNTIF(O$2:O1312,进货明细!$A$2:$A$5000),)+1)&amp;""</f>
        <v/>
      </c>
      <c r="P1313" s="167" t="str">
        <f>IF(ISERROR(VLOOKUP(O1313,进货明细!$A$2:$D$5000,COLUMN($B$2),0)&amp;""),"",VLOOKUP(O1313,进货明细!$A$2:$D$5000,COLUMN($B$2),0)&amp;"")</f>
        <v/>
      </c>
      <c r="Q1313" s="174" t="str">
        <f>IF(ISERROR(VLOOKUP(O1313,进货明细!$A$2:$D$5000,COLUMN($C$2),0)&amp;""),"",VLOOKUP(O1313,进货明细!$A$2:$D$5000,COLUMN($C$2),0)&amp;"")</f>
        <v/>
      </c>
      <c r="R1313" s="167" t="str">
        <f>IF(ISERROR(VLOOKUP(O1313,进货明细!$A$2:$D$5000,COLUMN($D$2),0)&amp;""),"",VLOOKUP(O1313,进货明细!$A$2:$D$5000,COLUMN($D$2),0)&amp;"")</f>
        <v/>
      </c>
      <c r="S1313" s="167" t="str">
        <f>IF(ISERROR(VLOOKUP(O1313,进货明细!$A$2:$G$5000,COLUMN($G$2),0)&amp;""),"",VLOOKUP(O1313,进货明细!$A$2:$G$5000,COLUMN($G$2),0)&amp;"")</f>
        <v/>
      </c>
    </row>
    <row r="1314" customHeight="1" spans="1:19">
      <c r="A1314" s="175"/>
      <c r="B1314" s="153" t="str">
        <f>IF(ISERROR(VLOOKUP(A1314,进货明细!$A$2:$D$5000,COLUMN($B$2),0)&amp;""),"",VLOOKUP(A1314,进货明细!$A$2:$D$5000,COLUMN($B$2),0)&amp;"")</f>
        <v/>
      </c>
      <c r="C1314" s="147" t="str">
        <f>IF(ISERROR(VLOOKUP(A1314,进货明细!$A$2:$D$5000,COLUMN($C$2),0)&amp;""),"",VLOOKUP(A1314,进货明细!$A$2:$D$5000,COLUMN($C$2),0)&amp;"")</f>
        <v/>
      </c>
      <c r="D1314" s="147" t="str">
        <f>IF(ISERROR(VLOOKUP(A1314,进货明细!$A$2:$D$5000,COLUMN($D$2),0)&amp;""),"",VLOOKUP(A1314,进货明细!$A$2:$D$5000,COLUMN($D$2),0)&amp;"")</f>
        <v/>
      </c>
      <c r="E1314" s="148"/>
      <c r="F1314" s="152"/>
      <c r="G1314" s="150" t="str">
        <f>IF(ISERROR(VLOOKUP(A1314,进货明细!$A$2:$G$5000,COLUMN($G$2),0)&amp;""),"",VLOOKUP(A1314,进货明细!$A$2:$G$5000,COLUMN($G$2),0)&amp;"")</f>
        <v/>
      </c>
      <c r="H1314" s="151" t="str">
        <f t="shared" si="43"/>
        <v/>
      </c>
      <c r="I1314" s="168"/>
      <c r="J1314" s="169"/>
      <c r="K1314" s="163"/>
      <c r="L1314" s="164" t="str">
        <f t="shared" si="42"/>
        <v/>
      </c>
      <c r="M1314" s="165" t="e">
        <f>ROUND(VLOOKUP(A1314,当前库存!$A$2:$F$7000,COLUMN($F$3),0)&amp;"",2)</f>
        <v>#DIV/0!</v>
      </c>
      <c r="N1314" s="166"/>
      <c r="O1314" s="167" t="str">
        <f t="array" ref="O1314">INDEX(进货明细!A:A,MATCH(0,COUNTIF(O$2:O1313,进货明细!$A$2:$A$5000),)+1)&amp;""</f>
        <v/>
      </c>
      <c r="P1314" s="167" t="str">
        <f>IF(ISERROR(VLOOKUP(O1314,进货明细!$A$2:$D$5000,COLUMN($B$2),0)&amp;""),"",VLOOKUP(O1314,进货明细!$A$2:$D$5000,COLUMN($B$2),0)&amp;"")</f>
        <v/>
      </c>
      <c r="Q1314" s="174" t="str">
        <f>IF(ISERROR(VLOOKUP(O1314,进货明细!$A$2:$D$5000,COLUMN($C$2),0)&amp;""),"",VLOOKUP(O1314,进货明细!$A$2:$D$5000,COLUMN($C$2),0)&amp;"")</f>
        <v/>
      </c>
      <c r="R1314" s="167" t="str">
        <f>IF(ISERROR(VLOOKUP(O1314,进货明细!$A$2:$D$5000,COLUMN($D$2),0)&amp;""),"",VLOOKUP(O1314,进货明细!$A$2:$D$5000,COLUMN($D$2),0)&amp;"")</f>
        <v/>
      </c>
      <c r="S1314" s="167" t="str">
        <f>IF(ISERROR(VLOOKUP(O1314,进货明细!$A$2:$G$5000,COLUMN($G$2),0)&amp;""),"",VLOOKUP(O1314,进货明细!$A$2:$G$5000,COLUMN($G$2),0)&amp;"")</f>
        <v/>
      </c>
    </row>
    <row r="1315" customHeight="1" spans="1:19">
      <c r="A1315" s="175"/>
      <c r="B1315" s="153" t="str">
        <f>IF(ISERROR(VLOOKUP(A1315,进货明细!$A$2:$D$5000,COLUMN($B$2),0)&amp;""),"",VLOOKUP(A1315,进货明细!$A$2:$D$5000,COLUMN($B$2),0)&amp;"")</f>
        <v/>
      </c>
      <c r="C1315" s="147" t="str">
        <f>IF(ISERROR(VLOOKUP(A1315,进货明细!$A$2:$D$5000,COLUMN($C$2),0)&amp;""),"",VLOOKUP(A1315,进货明细!$A$2:$D$5000,COLUMN($C$2),0)&amp;"")</f>
        <v/>
      </c>
      <c r="D1315" s="147" t="str">
        <f>IF(ISERROR(VLOOKUP(A1315,进货明细!$A$2:$D$5000,COLUMN($D$2),0)&amp;""),"",VLOOKUP(A1315,进货明细!$A$2:$D$5000,COLUMN($D$2),0)&amp;"")</f>
        <v/>
      </c>
      <c r="E1315" s="148"/>
      <c r="F1315" s="152"/>
      <c r="G1315" s="150" t="str">
        <f>IF(ISERROR(VLOOKUP(A1315,进货明细!$A$2:$G$5000,COLUMN($G$2),0)&amp;""),"",VLOOKUP(A1315,进货明细!$A$2:$G$5000,COLUMN($G$2),0)&amp;"")</f>
        <v/>
      </c>
      <c r="H1315" s="151" t="str">
        <f t="shared" si="43"/>
        <v/>
      </c>
      <c r="I1315" s="168"/>
      <c r="J1315" s="169"/>
      <c r="K1315" s="163"/>
      <c r="L1315" s="164" t="str">
        <f t="shared" si="42"/>
        <v/>
      </c>
      <c r="M1315" s="165" t="e">
        <f>ROUND(VLOOKUP(A1315,当前库存!$A$2:$F$7000,COLUMN($F$3),0)&amp;"",2)</f>
        <v>#DIV/0!</v>
      </c>
      <c r="N1315" s="166"/>
      <c r="O1315" s="167" t="str">
        <f t="array" ref="O1315">INDEX(进货明细!A:A,MATCH(0,COUNTIF(O$2:O1314,进货明细!$A$2:$A$5000),)+1)&amp;""</f>
        <v/>
      </c>
      <c r="P1315" s="167" t="str">
        <f>IF(ISERROR(VLOOKUP(O1315,进货明细!$A$2:$D$5000,COLUMN($B$2),0)&amp;""),"",VLOOKUP(O1315,进货明细!$A$2:$D$5000,COLUMN($B$2),0)&amp;"")</f>
        <v/>
      </c>
      <c r="Q1315" s="174" t="str">
        <f>IF(ISERROR(VLOOKUP(O1315,进货明细!$A$2:$D$5000,COLUMN($C$2),0)&amp;""),"",VLOOKUP(O1315,进货明细!$A$2:$D$5000,COLUMN($C$2),0)&amp;"")</f>
        <v/>
      </c>
      <c r="R1315" s="167" t="str">
        <f>IF(ISERROR(VLOOKUP(O1315,进货明细!$A$2:$D$5000,COLUMN($D$2),0)&amp;""),"",VLOOKUP(O1315,进货明细!$A$2:$D$5000,COLUMN($D$2),0)&amp;"")</f>
        <v/>
      </c>
      <c r="S1315" s="167" t="str">
        <f>IF(ISERROR(VLOOKUP(O1315,进货明细!$A$2:$G$5000,COLUMN($G$2),0)&amp;""),"",VLOOKUP(O1315,进货明细!$A$2:$G$5000,COLUMN($G$2),0)&amp;"")</f>
        <v/>
      </c>
    </row>
    <row r="1316" customHeight="1" spans="1:19">
      <c r="A1316" s="175"/>
      <c r="B1316" s="153" t="str">
        <f>IF(ISERROR(VLOOKUP(A1316,进货明细!$A$2:$D$5000,COLUMN($B$2),0)&amp;""),"",VLOOKUP(A1316,进货明细!$A$2:$D$5000,COLUMN($B$2),0)&amp;"")</f>
        <v/>
      </c>
      <c r="C1316" s="147" t="str">
        <f>IF(ISERROR(VLOOKUP(A1316,进货明细!$A$2:$D$5000,COLUMN($C$2),0)&amp;""),"",VLOOKUP(A1316,进货明细!$A$2:$D$5000,COLUMN($C$2),0)&amp;"")</f>
        <v/>
      </c>
      <c r="D1316" s="147" t="str">
        <f>IF(ISERROR(VLOOKUP(A1316,进货明细!$A$2:$D$5000,COLUMN($D$2),0)&amp;""),"",VLOOKUP(A1316,进货明细!$A$2:$D$5000,COLUMN($D$2),0)&amp;"")</f>
        <v/>
      </c>
      <c r="E1316" s="148"/>
      <c r="F1316" s="152"/>
      <c r="G1316" s="150" t="str">
        <f>IF(ISERROR(VLOOKUP(A1316,进货明细!$A$2:$G$5000,COLUMN($G$2),0)&amp;""),"",VLOOKUP(A1316,进货明细!$A$2:$G$5000,COLUMN($G$2),0)&amp;"")</f>
        <v/>
      </c>
      <c r="H1316" s="151" t="str">
        <f t="shared" si="43"/>
        <v/>
      </c>
      <c r="I1316" s="168"/>
      <c r="J1316" s="169"/>
      <c r="K1316" s="163"/>
      <c r="L1316" s="164" t="str">
        <f t="shared" si="42"/>
        <v/>
      </c>
      <c r="M1316" s="165" t="e">
        <f>ROUND(VLOOKUP(A1316,当前库存!$A$2:$F$7000,COLUMN($F$3),0)&amp;"",2)</f>
        <v>#DIV/0!</v>
      </c>
      <c r="N1316" s="166"/>
      <c r="O1316" s="167" t="str">
        <f t="array" ref="O1316">INDEX(进货明细!A:A,MATCH(0,COUNTIF(O$2:O1315,进货明细!$A$2:$A$5000),)+1)&amp;""</f>
        <v/>
      </c>
      <c r="P1316" s="167" t="str">
        <f>IF(ISERROR(VLOOKUP(O1316,进货明细!$A$2:$D$5000,COLUMN($B$2),0)&amp;""),"",VLOOKUP(O1316,进货明细!$A$2:$D$5000,COLUMN($B$2),0)&amp;"")</f>
        <v/>
      </c>
      <c r="Q1316" s="174" t="str">
        <f>IF(ISERROR(VLOOKUP(O1316,进货明细!$A$2:$D$5000,COLUMN($C$2),0)&amp;""),"",VLOOKUP(O1316,进货明细!$A$2:$D$5000,COLUMN($C$2),0)&amp;"")</f>
        <v/>
      </c>
      <c r="R1316" s="167" t="str">
        <f>IF(ISERROR(VLOOKUP(O1316,进货明细!$A$2:$D$5000,COLUMN($D$2),0)&amp;""),"",VLOOKUP(O1316,进货明细!$A$2:$D$5000,COLUMN($D$2),0)&amp;"")</f>
        <v/>
      </c>
      <c r="S1316" s="167" t="str">
        <f>IF(ISERROR(VLOOKUP(O1316,进货明细!$A$2:$G$5000,COLUMN($G$2),0)&amp;""),"",VLOOKUP(O1316,进货明细!$A$2:$G$5000,COLUMN($G$2),0)&amp;"")</f>
        <v/>
      </c>
    </row>
    <row r="1317" customHeight="1" spans="1:19">
      <c r="A1317" s="175"/>
      <c r="B1317" s="153" t="str">
        <f>IF(ISERROR(VLOOKUP(A1317,进货明细!$A$2:$D$5000,COLUMN($B$2),0)&amp;""),"",VLOOKUP(A1317,进货明细!$A$2:$D$5000,COLUMN($B$2),0)&amp;"")</f>
        <v/>
      </c>
      <c r="C1317" s="147" t="str">
        <f>IF(ISERROR(VLOOKUP(A1317,进货明细!$A$2:$D$5000,COLUMN($C$2),0)&amp;""),"",VLOOKUP(A1317,进货明细!$A$2:$D$5000,COLUMN($C$2),0)&amp;"")</f>
        <v/>
      </c>
      <c r="D1317" s="147" t="str">
        <f>IF(ISERROR(VLOOKUP(A1317,进货明细!$A$2:$D$5000,COLUMN($D$2),0)&amp;""),"",VLOOKUP(A1317,进货明细!$A$2:$D$5000,COLUMN($D$2),0)&amp;"")</f>
        <v/>
      </c>
      <c r="E1317" s="148"/>
      <c r="F1317" s="152"/>
      <c r="G1317" s="150" t="str">
        <f>IF(ISERROR(VLOOKUP(A1317,进货明细!$A$2:$G$5000,COLUMN($G$2),0)&amp;""),"",VLOOKUP(A1317,进货明细!$A$2:$G$5000,COLUMN($G$2),0)&amp;"")</f>
        <v/>
      </c>
      <c r="H1317" s="151" t="str">
        <f t="shared" si="43"/>
        <v/>
      </c>
      <c r="I1317" s="168"/>
      <c r="J1317" s="169"/>
      <c r="K1317" s="163"/>
      <c r="L1317" s="164" t="str">
        <f t="shared" si="42"/>
        <v/>
      </c>
      <c r="M1317" s="165" t="e">
        <f>ROUND(VLOOKUP(A1317,当前库存!$A$2:$F$7000,COLUMN($F$3),0)&amp;"",2)</f>
        <v>#DIV/0!</v>
      </c>
      <c r="N1317" s="166"/>
      <c r="O1317" s="167" t="str">
        <f t="array" ref="O1317">INDEX(进货明细!A:A,MATCH(0,COUNTIF(O$2:O1316,进货明细!$A$2:$A$5000),)+1)&amp;""</f>
        <v/>
      </c>
      <c r="P1317" s="167" t="str">
        <f>IF(ISERROR(VLOOKUP(O1317,进货明细!$A$2:$D$5000,COLUMN($B$2),0)&amp;""),"",VLOOKUP(O1317,进货明细!$A$2:$D$5000,COLUMN($B$2),0)&amp;"")</f>
        <v/>
      </c>
      <c r="Q1317" s="174" t="str">
        <f>IF(ISERROR(VLOOKUP(O1317,进货明细!$A$2:$D$5000,COLUMN($C$2),0)&amp;""),"",VLOOKUP(O1317,进货明细!$A$2:$D$5000,COLUMN($C$2),0)&amp;"")</f>
        <v/>
      </c>
      <c r="R1317" s="167" t="str">
        <f>IF(ISERROR(VLOOKUP(O1317,进货明细!$A$2:$D$5000,COLUMN($D$2),0)&amp;""),"",VLOOKUP(O1317,进货明细!$A$2:$D$5000,COLUMN($D$2),0)&amp;"")</f>
        <v/>
      </c>
      <c r="S1317" s="167" t="str">
        <f>IF(ISERROR(VLOOKUP(O1317,进货明细!$A$2:$G$5000,COLUMN($G$2),0)&amp;""),"",VLOOKUP(O1317,进货明细!$A$2:$G$5000,COLUMN($G$2),0)&amp;"")</f>
        <v/>
      </c>
    </row>
    <row r="1318" customHeight="1" spans="1:19">
      <c r="A1318" s="175"/>
      <c r="B1318" s="153" t="str">
        <f>IF(ISERROR(VLOOKUP(A1318,进货明细!$A$2:$D$5000,COLUMN($B$2),0)&amp;""),"",VLOOKUP(A1318,进货明细!$A$2:$D$5000,COLUMN($B$2),0)&amp;"")</f>
        <v/>
      </c>
      <c r="C1318" s="147" t="str">
        <f>IF(ISERROR(VLOOKUP(A1318,进货明细!$A$2:$D$5000,COLUMN($C$2),0)&amp;""),"",VLOOKUP(A1318,进货明细!$A$2:$D$5000,COLUMN($C$2),0)&amp;"")</f>
        <v/>
      </c>
      <c r="D1318" s="147" t="str">
        <f>IF(ISERROR(VLOOKUP(A1318,进货明细!$A$2:$D$5000,COLUMN($D$2),0)&amp;""),"",VLOOKUP(A1318,进货明细!$A$2:$D$5000,COLUMN($D$2),0)&amp;"")</f>
        <v/>
      </c>
      <c r="E1318" s="148"/>
      <c r="F1318" s="152"/>
      <c r="G1318" s="150" t="str">
        <f>IF(ISERROR(VLOOKUP(A1318,进货明细!$A$2:$G$5000,COLUMN($G$2),0)&amp;""),"",VLOOKUP(A1318,进货明细!$A$2:$G$5000,COLUMN($G$2),0)&amp;"")</f>
        <v/>
      </c>
      <c r="H1318" s="151" t="str">
        <f t="shared" si="43"/>
        <v/>
      </c>
      <c r="I1318" s="168"/>
      <c r="J1318" s="169"/>
      <c r="K1318" s="163"/>
      <c r="L1318" s="164" t="str">
        <f t="shared" si="42"/>
        <v/>
      </c>
      <c r="M1318" s="165" t="e">
        <f>ROUND(VLOOKUP(A1318,当前库存!$A$2:$F$7000,COLUMN($F$3),0)&amp;"",2)</f>
        <v>#DIV/0!</v>
      </c>
      <c r="N1318" s="166"/>
      <c r="O1318" s="167" t="str">
        <f t="array" ref="O1318">INDEX(进货明细!A:A,MATCH(0,COUNTIF(O$2:O1317,进货明细!$A$2:$A$5000),)+1)&amp;""</f>
        <v/>
      </c>
      <c r="P1318" s="167" t="str">
        <f>IF(ISERROR(VLOOKUP(O1318,进货明细!$A$2:$D$5000,COLUMN($B$2),0)&amp;""),"",VLOOKUP(O1318,进货明细!$A$2:$D$5000,COLUMN($B$2),0)&amp;"")</f>
        <v/>
      </c>
      <c r="Q1318" s="174" t="str">
        <f>IF(ISERROR(VLOOKUP(O1318,进货明细!$A$2:$D$5000,COLUMN($C$2),0)&amp;""),"",VLOOKUP(O1318,进货明细!$A$2:$D$5000,COLUMN($C$2),0)&amp;"")</f>
        <v/>
      </c>
      <c r="R1318" s="167" t="str">
        <f>IF(ISERROR(VLOOKUP(O1318,进货明细!$A$2:$D$5000,COLUMN($D$2),0)&amp;""),"",VLOOKUP(O1318,进货明细!$A$2:$D$5000,COLUMN($D$2),0)&amp;"")</f>
        <v/>
      </c>
      <c r="S1318" s="167" t="str">
        <f>IF(ISERROR(VLOOKUP(O1318,进货明细!$A$2:$G$5000,COLUMN($G$2),0)&amp;""),"",VLOOKUP(O1318,进货明细!$A$2:$G$5000,COLUMN($G$2),0)&amp;"")</f>
        <v/>
      </c>
    </row>
    <row r="1319" customHeight="1" spans="1:19">
      <c r="A1319" s="175"/>
      <c r="B1319" s="153" t="str">
        <f>IF(ISERROR(VLOOKUP(A1319,进货明细!$A$2:$D$5000,COLUMN($B$2),0)&amp;""),"",VLOOKUP(A1319,进货明细!$A$2:$D$5000,COLUMN($B$2),0)&amp;"")</f>
        <v/>
      </c>
      <c r="C1319" s="147" t="str">
        <f>IF(ISERROR(VLOOKUP(A1319,进货明细!$A$2:$D$5000,COLUMN($C$2),0)&amp;""),"",VLOOKUP(A1319,进货明细!$A$2:$D$5000,COLUMN($C$2),0)&amp;"")</f>
        <v/>
      </c>
      <c r="D1319" s="147" t="str">
        <f>IF(ISERROR(VLOOKUP(A1319,进货明细!$A$2:$D$5000,COLUMN($D$2),0)&amp;""),"",VLOOKUP(A1319,进货明细!$A$2:$D$5000,COLUMN($D$2),0)&amp;"")</f>
        <v/>
      </c>
      <c r="E1319" s="148"/>
      <c r="F1319" s="152"/>
      <c r="G1319" s="150" t="str">
        <f>IF(ISERROR(VLOOKUP(A1319,进货明细!$A$2:$G$5000,COLUMN($G$2),0)&amp;""),"",VLOOKUP(A1319,进货明细!$A$2:$G$5000,COLUMN($G$2),0)&amp;"")</f>
        <v/>
      </c>
      <c r="H1319" s="151" t="str">
        <f t="shared" si="43"/>
        <v/>
      </c>
      <c r="I1319" s="168"/>
      <c r="J1319" s="169"/>
      <c r="K1319" s="163"/>
      <c r="L1319" s="164" t="str">
        <f t="shared" si="42"/>
        <v/>
      </c>
      <c r="M1319" s="165" t="e">
        <f>ROUND(VLOOKUP(A1319,当前库存!$A$2:$F$7000,COLUMN($F$3),0)&amp;"",2)</f>
        <v>#DIV/0!</v>
      </c>
      <c r="N1319" s="166"/>
      <c r="O1319" s="167" t="str">
        <f t="array" ref="O1319">INDEX(进货明细!A:A,MATCH(0,COUNTIF(O$2:O1318,进货明细!$A$2:$A$5000),)+1)&amp;""</f>
        <v/>
      </c>
      <c r="P1319" s="167" t="str">
        <f>IF(ISERROR(VLOOKUP(O1319,进货明细!$A$2:$D$5000,COLUMN($B$2),0)&amp;""),"",VLOOKUP(O1319,进货明细!$A$2:$D$5000,COLUMN($B$2),0)&amp;"")</f>
        <v/>
      </c>
      <c r="Q1319" s="174" t="str">
        <f>IF(ISERROR(VLOOKUP(O1319,进货明细!$A$2:$D$5000,COLUMN($C$2),0)&amp;""),"",VLOOKUP(O1319,进货明细!$A$2:$D$5000,COLUMN($C$2),0)&amp;"")</f>
        <v/>
      </c>
      <c r="R1319" s="167" t="str">
        <f>IF(ISERROR(VLOOKUP(O1319,进货明细!$A$2:$D$5000,COLUMN($D$2),0)&amp;""),"",VLOOKUP(O1319,进货明细!$A$2:$D$5000,COLUMN($D$2),0)&amp;"")</f>
        <v/>
      </c>
      <c r="S1319" s="167" t="str">
        <f>IF(ISERROR(VLOOKUP(O1319,进货明细!$A$2:$G$5000,COLUMN($G$2),0)&amp;""),"",VLOOKUP(O1319,进货明细!$A$2:$G$5000,COLUMN($G$2),0)&amp;"")</f>
        <v/>
      </c>
    </row>
    <row r="1320" customHeight="1" spans="1:19">
      <c r="A1320" s="175"/>
      <c r="B1320" s="153" t="str">
        <f>IF(ISERROR(VLOOKUP(A1320,进货明细!$A$2:$D$5000,COLUMN($B$2),0)&amp;""),"",VLOOKUP(A1320,进货明细!$A$2:$D$5000,COLUMN($B$2),0)&amp;"")</f>
        <v/>
      </c>
      <c r="C1320" s="147" t="str">
        <f>IF(ISERROR(VLOOKUP(A1320,进货明细!$A$2:$D$5000,COLUMN($C$2),0)&amp;""),"",VLOOKUP(A1320,进货明细!$A$2:$D$5000,COLUMN($C$2),0)&amp;"")</f>
        <v/>
      </c>
      <c r="D1320" s="147" t="str">
        <f>IF(ISERROR(VLOOKUP(A1320,进货明细!$A$2:$D$5000,COLUMN($D$2),0)&amp;""),"",VLOOKUP(A1320,进货明细!$A$2:$D$5000,COLUMN($D$2),0)&amp;"")</f>
        <v/>
      </c>
      <c r="E1320" s="148"/>
      <c r="F1320" s="152"/>
      <c r="G1320" s="150" t="str">
        <f>IF(ISERROR(VLOOKUP(A1320,进货明细!$A$2:$G$5000,COLUMN($G$2),0)&amp;""),"",VLOOKUP(A1320,进货明细!$A$2:$G$5000,COLUMN($G$2),0)&amp;"")</f>
        <v/>
      </c>
      <c r="H1320" s="151" t="str">
        <f t="shared" si="43"/>
        <v/>
      </c>
      <c r="I1320" s="168"/>
      <c r="J1320" s="169"/>
      <c r="K1320" s="163"/>
      <c r="L1320" s="164" t="str">
        <f t="shared" si="42"/>
        <v/>
      </c>
      <c r="M1320" s="165" t="e">
        <f>ROUND(VLOOKUP(A1320,当前库存!$A$2:$F$7000,COLUMN($F$3),0)&amp;"",2)</f>
        <v>#DIV/0!</v>
      </c>
      <c r="N1320" s="166"/>
      <c r="O1320" s="167" t="str">
        <f t="array" ref="O1320">INDEX(进货明细!A:A,MATCH(0,COUNTIF(O$2:O1319,进货明细!$A$2:$A$5000),)+1)&amp;""</f>
        <v/>
      </c>
      <c r="P1320" s="167" t="str">
        <f>IF(ISERROR(VLOOKUP(O1320,进货明细!$A$2:$D$5000,COLUMN($B$2),0)&amp;""),"",VLOOKUP(O1320,进货明细!$A$2:$D$5000,COLUMN($B$2),0)&amp;"")</f>
        <v/>
      </c>
      <c r="Q1320" s="174" t="str">
        <f>IF(ISERROR(VLOOKUP(O1320,进货明细!$A$2:$D$5000,COLUMN($C$2),0)&amp;""),"",VLOOKUP(O1320,进货明细!$A$2:$D$5000,COLUMN($C$2),0)&amp;"")</f>
        <v/>
      </c>
      <c r="R1320" s="167" t="str">
        <f>IF(ISERROR(VLOOKUP(O1320,进货明细!$A$2:$D$5000,COLUMN($D$2),0)&amp;""),"",VLOOKUP(O1320,进货明细!$A$2:$D$5000,COLUMN($D$2),0)&amp;"")</f>
        <v/>
      </c>
      <c r="S1320" s="167" t="str">
        <f>IF(ISERROR(VLOOKUP(O1320,进货明细!$A$2:$G$5000,COLUMN($G$2),0)&amp;""),"",VLOOKUP(O1320,进货明细!$A$2:$G$5000,COLUMN($G$2),0)&amp;"")</f>
        <v/>
      </c>
    </row>
    <row r="1321" customHeight="1" spans="1:19">
      <c r="A1321" s="175"/>
      <c r="B1321" s="153" t="str">
        <f>IF(ISERROR(VLOOKUP(A1321,进货明细!$A$2:$D$5000,COLUMN($B$2),0)&amp;""),"",VLOOKUP(A1321,进货明细!$A$2:$D$5000,COLUMN($B$2),0)&amp;"")</f>
        <v/>
      </c>
      <c r="C1321" s="147" t="str">
        <f>IF(ISERROR(VLOOKUP(A1321,进货明细!$A$2:$D$5000,COLUMN($C$2),0)&amp;""),"",VLOOKUP(A1321,进货明细!$A$2:$D$5000,COLUMN($C$2),0)&amp;"")</f>
        <v/>
      </c>
      <c r="D1321" s="147" t="str">
        <f>IF(ISERROR(VLOOKUP(A1321,进货明细!$A$2:$D$5000,COLUMN($D$2),0)&amp;""),"",VLOOKUP(A1321,进货明细!$A$2:$D$5000,COLUMN($D$2),0)&amp;"")</f>
        <v/>
      </c>
      <c r="E1321" s="148"/>
      <c r="F1321" s="152"/>
      <c r="G1321" s="150" t="str">
        <f>IF(ISERROR(VLOOKUP(A1321,进货明细!$A$2:$G$5000,COLUMN($G$2),0)&amp;""),"",VLOOKUP(A1321,进货明细!$A$2:$G$5000,COLUMN($G$2),0)&amp;"")</f>
        <v/>
      </c>
      <c r="H1321" s="151" t="str">
        <f t="shared" si="43"/>
        <v/>
      </c>
      <c r="I1321" s="168"/>
      <c r="J1321" s="169"/>
      <c r="K1321" s="163"/>
      <c r="L1321" s="164" t="str">
        <f t="shared" si="42"/>
        <v/>
      </c>
      <c r="M1321" s="165" t="e">
        <f>ROUND(VLOOKUP(A1321,当前库存!$A$2:$F$7000,COLUMN($F$3),0)&amp;"",2)</f>
        <v>#DIV/0!</v>
      </c>
      <c r="N1321" s="166"/>
      <c r="O1321" s="167" t="str">
        <f t="array" ref="O1321">INDEX(进货明细!A:A,MATCH(0,COUNTIF(O$2:O1320,进货明细!$A$2:$A$5000),)+1)&amp;""</f>
        <v/>
      </c>
      <c r="P1321" s="167" t="str">
        <f>IF(ISERROR(VLOOKUP(O1321,进货明细!$A$2:$D$5000,COLUMN($B$2),0)&amp;""),"",VLOOKUP(O1321,进货明细!$A$2:$D$5000,COLUMN($B$2),0)&amp;"")</f>
        <v/>
      </c>
      <c r="Q1321" s="174" t="str">
        <f>IF(ISERROR(VLOOKUP(O1321,进货明细!$A$2:$D$5000,COLUMN($C$2),0)&amp;""),"",VLOOKUP(O1321,进货明细!$A$2:$D$5000,COLUMN($C$2),0)&amp;"")</f>
        <v/>
      </c>
      <c r="R1321" s="167" t="str">
        <f>IF(ISERROR(VLOOKUP(O1321,进货明细!$A$2:$D$5000,COLUMN($D$2),0)&amp;""),"",VLOOKUP(O1321,进货明细!$A$2:$D$5000,COLUMN($D$2),0)&amp;"")</f>
        <v/>
      </c>
      <c r="S1321" s="167" t="str">
        <f>IF(ISERROR(VLOOKUP(O1321,进货明细!$A$2:$G$5000,COLUMN($G$2),0)&amp;""),"",VLOOKUP(O1321,进货明细!$A$2:$G$5000,COLUMN($G$2),0)&amp;"")</f>
        <v/>
      </c>
    </row>
    <row r="1322" customHeight="1" spans="1:19">
      <c r="A1322" s="175"/>
      <c r="B1322" s="153" t="str">
        <f>IF(ISERROR(VLOOKUP(A1322,进货明细!$A$2:$D$5000,COLUMN($B$2),0)&amp;""),"",VLOOKUP(A1322,进货明细!$A$2:$D$5000,COLUMN($B$2),0)&amp;"")</f>
        <v/>
      </c>
      <c r="C1322" s="147" t="str">
        <f>IF(ISERROR(VLOOKUP(A1322,进货明细!$A$2:$D$5000,COLUMN($C$2),0)&amp;""),"",VLOOKUP(A1322,进货明细!$A$2:$D$5000,COLUMN($C$2),0)&amp;"")</f>
        <v/>
      </c>
      <c r="D1322" s="147" t="str">
        <f>IF(ISERROR(VLOOKUP(A1322,进货明细!$A$2:$D$5000,COLUMN($D$2),0)&amp;""),"",VLOOKUP(A1322,进货明细!$A$2:$D$5000,COLUMN($D$2),0)&amp;"")</f>
        <v/>
      </c>
      <c r="E1322" s="148"/>
      <c r="F1322" s="152"/>
      <c r="G1322" s="150" t="str">
        <f>IF(ISERROR(VLOOKUP(A1322,进货明细!$A$2:$G$5000,COLUMN($G$2),0)&amp;""),"",VLOOKUP(A1322,进货明细!$A$2:$G$5000,COLUMN($G$2),0)&amp;"")</f>
        <v/>
      </c>
      <c r="H1322" s="151" t="str">
        <f t="shared" si="43"/>
        <v/>
      </c>
      <c r="I1322" s="168"/>
      <c r="J1322" s="169"/>
      <c r="K1322" s="163"/>
      <c r="L1322" s="164" t="str">
        <f t="shared" si="42"/>
        <v/>
      </c>
      <c r="M1322" s="165" t="e">
        <f>ROUND(VLOOKUP(A1322,当前库存!$A$2:$F$7000,COLUMN($F$3),0)&amp;"",2)</f>
        <v>#DIV/0!</v>
      </c>
      <c r="N1322" s="166"/>
      <c r="O1322" s="167" t="str">
        <f t="array" ref="O1322">INDEX(进货明细!A:A,MATCH(0,COUNTIF(O$2:O1321,进货明细!$A$2:$A$5000),)+1)&amp;""</f>
        <v/>
      </c>
      <c r="P1322" s="167" t="str">
        <f>IF(ISERROR(VLOOKUP(O1322,进货明细!$A$2:$D$5000,COLUMN($B$2),0)&amp;""),"",VLOOKUP(O1322,进货明细!$A$2:$D$5000,COLUMN($B$2),0)&amp;"")</f>
        <v/>
      </c>
      <c r="Q1322" s="174" t="str">
        <f>IF(ISERROR(VLOOKUP(O1322,进货明细!$A$2:$D$5000,COLUMN($C$2),0)&amp;""),"",VLOOKUP(O1322,进货明细!$A$2:$D$5000,COLUMN($C$2),0)&amp;"")</f>
        <v/>
      </c>
      <c r="R1322" s="167" t="str">
        <f>IF(ISERROR(VLOOKUP(O1322,进货明细!$A$2:$D$5000,COLUMN($D$2),0)&amp;""),"",VLOOKUP(O1322,进货明细!$A$2:$D$5000,COLUMN($D$2),0)&amp;"")</f>
        <v/>
      </c>
      <c r="S1322" s="167" t="str">
        <f>IF(ISERROR(VLOOKUP(O1322,进货明细!$A$2:$G$5000,COLUMN($G$2),0)&amp;""),"",VLOOKUP(O1322,进货明细!$A$2:$G$5000,COLUMN($G$2),0)&amp;"")</f>
        <v/>
      </c>
    </row>
    <row r="1323" customHeight="1" spans="1:19">
      <c r="A1323" s="175"/>
      <c r="B1323" s="153" t="str">
        <f>IF(ISERROR(VLOOKUP(A1323,进货明细!$A$2:$D$5000,COLUMN($B$2),0)&amp;""),"",VLOOKUP(A1323,进货明细!$A$2:$D$5000,COLUMN($B$2),0)&amp;"")</f>
        <v/>
      </c>
      <c r="C1323" s="147" t="str">
        <f>IF(ISERROR(VLOOKUP(A1323,进货明细!$A$2:$D$5000,COLUMN($C$2),0)&amp;""),"",VLOOKUP(A1323,进货明细!$A$2:$D$5000,COLUMN($C$2),0)&amp;"")</f>
        <v/>
      </c>
      <c r="D1323" s="147" t="str">
        <f>IF(ISERROR(VLOOKUP(A1323,进货明细!$A$2:$D$5000,COLUMN($D$2),0)&amp;""),"",VLOOKUP(A1323,进货明细!$A$2:$D$5000,COLUMN($D$2),0)&amp;"")</f>
        <v/>
      </c>
      <c r="E1323" s="148"/>
      <c r="F1323" s="152"/>
      <c r="G1323" s="150" t="str">
        <f>IF(ISERROR(VLOOKUP(A1323,进货明细!$A$2:$G$5000,COLUMN($G$2),0)&amp;""),"",VLOOKUP(A1323,进货明细!$A$2:$G$5000,COLUMN($G$2),0)&amp;"")</f>
        <v/>
      </c>
      <c r="H1323" s="151" t="str">
        <f t="shared" si="43"/>
        <v/>
      </c>
      <c r="I1323" s="168"/>
      <c r="J1323" s="169"/>
      <c r="K1323" s="163"/>
      <c r="L1323" s="164" t="str">
        <f t="shared" si="42"/>
        <v/>
      </c>
      <c r="M1323" s="165" t="e">
        <f>ROUND(VLOOKUP(A1323,当前库存!$A$2:$F$7000,COLUMN($F$3),0)&amp;"",2)</f>
        <v>#DIV/0!</v>
      </c>
      <c r="N1323" s="166"/>
      <c r="O1323" s="167" t="str">
        <f t="array" ref="O1323">INDEX(进货明细!A:A,MATCH(0,COUNTIF(O$2:O1322,进货明细!$A$2:$A$5000),)+1)&amp;""</f>
        <v/>
      </c>
      <c r="P1323" s="167" t="str">
        <f>IF(ISERROR(VLOOKUP(O1323,进货明细!$A$2:$D$5000,COLUMN($B$2),0)&amp;""),"",VLOOKUP(O1323,进货明细!$A$2:$D$5000,COLUMN($B$2),0)&amp;"")</f>
        <v/>
      </c>
      <c r="Q1323" s="174" t="str">
        <f>IF(ISERROR(VLOOKUP(O1323,进货明细!$A$2:$D$5000,COLUMN($C$2),0)&amp;""),"",VLOOKUP(O1323,进货明细!$A$2:$D$5000,COLUMN($C$2),0)&amp;"")</f>
        <v/>
      </c>
      <c r="R1323" s="167" t="str">
        <f>IF(ISERROR(VLOOKUP(O1323,进货明细!$A$2:$D$5000,COLUMN($D$2),0)&amp;""),"",VLOOKUP(O1323,进货明细!$A$2:$D$5000,COLUMN($D$2),0)&amp;"")</f>
        <v/>
      </c>
      <c r="S1323" s="167" t="str">
        <f>IF(ISERROR(VLOOKUP(O1323,进货明细!$A$2:$G$5000,COLUMN($G$2),0)&amp;""),"",VLOOKUP(O1323,进货明细!$A$2:$G$5000,COLUMN($G$2),0)&amp;"")</f>
        <v/>
      </c>
    </row>
    <row r="1324" customHeight="1" spans="1:19">
      <c r="A1324" s="175"/>
      <c r="B1324" s="153" t="str">
        <f>IF(ISERROR(VLOOKUP(A1324,进货明细!$A$2:$D$5000,COLUMN($B$2),0)&amp;""),"",VLOOKUP(A1324,进货明细!$A$2:$D$5000,COLUMN($B$2),0)&amp;"")</f>
        <v/>
      </c>
      <c r="C1324" s="147" t="str">
        <f>IF(ISERROR(VLOOKUP(A1324,进货明细!$A$2:$D$5000,COLUMN($C$2),0)&amp;""),"",VLOOKUP(A1324,进货明细!$A$2:$D$5000,COLUMN($C$2),0)&amp;"")</f>
        <v/>
      </c>
      <c r="D1324" s="147" t="str">
        <f>IF(ISERROR(VLOOKUP(A1324,进货明细!$A$2:$D$5000,COLUMN($D$2),0)&amp;""),"",VLOOKUP(A1324,进货明细!$A$2:$D$5000,COLUMN($D$2),0)&amp;"")</f>
        <v/>
      </c>
      <c r="E1324" s="148"/>
      <c r="F1324" s="152"/>
      <c r="G1324" s="150" t="str">
        <f>IF(ISERROR(VLOOKUP(A1324,进货明细!$A$2:$G$5000,COLUMN($G$2),0)&amp;""),"",VLOOKUP(A1324,进货明细!$A$2:$G$5000,COLUMN($G$2),0)&amp;"")</f>
        <v/>
      </c>
      <c r="H1324" s="151" t="str">
        <f t="shared" si="43"/>
        <v/>
      </c>
      <c r="I1324" s="168"/>
      <c r="J1324" s="169"/>
      <c r="K1324" s="163"/>
      <c r="L1324" s="164" t="str">
        <f t="shared" si="42"/>
        <v/>
      </c>
      <c r="M1324" s="165" t="e">
        <f>ROUND(VLOOKUP(A1324,当前库存!$A$2:$F$7000,COLUMN($F$3),0)&amp;"",2)</f>
        <v>#DIV/0!</v>
      </c>
      <c r="N1324" s="166"/>
      <c r="O1324" s="167" t="str">
        <f t="array" ref="O1324">INDEX(进货明细!A:A,MATCH(0,COUNTIF(O$2:O1323,进货明细!$A$2:$A$5000),)+1)&amp;""</f>
        <v/>
      </c>
      <c r="P1324" s="167" t="str">
        <f>IF(ISERROR(VLOOKUP(O1324,进货明细!$A$2:$D$5000,COLUMN($B$2),0)&amp;""),"",VLOOKUP(O1324,进货明细!$A$2:$D$5000,COLUMN($B$2),0)&amp;"")</f>
        <v/>
      </c>
      <c r="Q1324" s="174" t="str">
        <f>IF(ISERROR(VLOOKUP(O1324,进货明细!$A$2:$D$5000,COLUMN($C$2),0)&amp;""),"",VLOOKUP(O1324,进货明细!$A$2:$D$5000,COLUMN($C$2),0)&amp;"")</f>
        <v/>
      </c>
      <c r="R1324" s="167" t="str">
        <f>IF(ISERROR(VLOOKUP(O1324,进货明细!$A$2:$D$5000,COLUMN($D$2),0)&amp;""),"",VLOOKUP(O1324,进货明细!$A$2:$D$5000,COLUMN($D$2),0)&amp;"")</f>
        <v/>
      </c>
      <c r="S1324" s="167" t="str">
        <f>IF(ISERROR(VLOOKUP(O1324,进货明细!$A$2:$G$5000,COLUMN($G$2),0)&amp;""),"",VLOOKUP(O1324,进货明细!$A$2:$G$5000,COLUMN($G$2),0)&amp;"")</f>
        <v/>
      </c>
    </row>
    <row r="1325" customHeight="1" spans="1:19">
      <c r="A1325" s="175"/>
      <c r="B1325" s="153" t="str">
        <f>IF(ISERROR(VLOOKUP(A1325,进货明细!$A$2:$D$5000,COLUMN($B$2),0)&amp;""),"",VLOOKUP(A1325,进货明细!$A$2:$D$5000,COLUMN($B$2),0)&amp;"")</f>
        <v/>
      </c>
      <c r="C1325" s="147" t="str">
        <f>IF(ISERROR(VLOOKUP(A1325,进货明细!$A$2:$D$5000,COLUMN($C$2),0)&amp;""),"",VLOOKUP(A1325,进货明细!$A$2:$D$5000,COLUMN($C$2),0)&amp;"")</f>
        <v/>
      </c>
      <c r="D1325" s="147" t="str">
        <f>IF(ISERROR(VLOOKUP(A1325,进货明细!$A$2:$D$5000,COLUMN($D$2),0)&amp;""),"",VLOOKUP(A1325,进货明细!$A$2:$D$5000,COLUMN($D$2),0)&amp;"")</f>
        <v/>
      </c>
      <c r="E1325" s="148"/>
      <c r="F1325" s="152"/>
      <c r="G1325" s="150" t="str">
        <f>IF(ISERROR(VLOOKUP(A1325,进货明细!$A$2:$G$5000,COLUMN($G$2),0)&amp;""),"",VLOOKUP(A1325,进货明细!$A$2:$G$5000,COLUMN($G$2),0)&amp;"")</f>
        <v/>
      </c>
      <c r="H1325" s="151" t="str">
        <f t="shared" si="43"/>
        <v/>
      </c>
      <c r="I1325" s="168"/>
      <c r="J1325" s="169"/>
      <c r="K1325" s="163"/>
      <c r="L1325" s="164" t="str">
        <f t="shared" ref="L1325:L1388" si="44">IF(F1325="","",H1325-M1325*F1325)</f>
        <v/>
      </c>
      <c r="M1325" s="165" t="e">
        <f>ROUND(VLOOKUP(A1325,当前库存!$A$2:$F$7000,COLUMN($F$3),0)&amp;"",2)</f>
        <v>#DIV/0!</v>
      </c>
      <c r="N1325" s="166"/>
      <c r="O1325" s="167" t="str">
        <f t="array" ref="O1325">INDEX(进货明细!A:A,MATCH(0,COUNTIF(O$2:O1324,进货明细!$A$2:$A$5000),)+1)&amp;""</f>
        <v/>
      </c>
      <c r="P1325" s="167" t="str">
        <f>IF(ISERROR(VLOOKUP(O1325,进货明细!$A$2:$D$5000,COLUMN($B$2),0)&amp;""),"",VLOOKUP(O1325,进货明细!$A$2:$D$5000,COLUMN($B$2),0)&amp;"")</f>
        <v/>
      </c>
      <c r="Q1325" s="174" t="str">
        <f>IF(ISERROR(VLOOKUP(O1325,进货明细!$A$2:$D$5000,COLUMN($C$2),0)&amp;""),"",VLOOKUP(O1325,进货明细!$A$2:$D$5000,COLUMN($C$2),0)&amp;"")</f>
        <v/>
      </c>
      <c r="R1325" s="167" t="str">
        <f>IF(ISERROR(VLOOKUP(O1325,进货明细!$A$2:$D$5000,COLUMN($D$2),0)&amp;""),"",VLOOKUP(O1325,进货明细!$A$2:$D$5000,COLUMN($D$2),0)&amp;"")</f>
        <v/>
      </c>
      <c r="S1325" s="167" t="str">
        <f>IF(ISERROR(VLOOKUP(O1325,进货明细!$A$2:$G$5000,COLUMN($G$2),0)&amp;""),"",VLOOKUP(O1325,进货明细!$A$2:$G$5000,COLUMN($G$2),0)&amp;"")</f>
        <v/>
      </c>
    </row>
    <row r="1326" customHeight="1" spans="1:19">
      <c r="A1326" s="175"/>
      <c r="B1326" s="153" t="str">
        <f>IF(ISERROR(VLOOKUP(A1326,进货明细!$A$2:$D$5000,COLUMN($B$2),0)&amp;""),"",VLOOKUP(A1326,进货明细!$A$2:$D$5000,COLUMN($B$2),0)&amp;"")</f>
        <v/>
      </c>
      <c r="C1326" s="147" t="str">
        <f>IF(ISERROR(VLOOKUP(A1326,进货明细!$A$2:$D$5000,COLUMN($C$2),0)&amp;""),"",VLOOKUP(A1326,进货明细!$A$2:$D$5000,COLUMN($C$2),0)&amp;"")</f>
        <v/>
      </c>
      <c r="D1326" s="147" t="str">
        <f>IF(ISERROR(VLOOKUP(A1326,进货明细!$A$2:$D$5000,COLUMN($D$2),0)&amp;""),"",VLOOKUP(A1326,进货明细!$A$2:$D$5000,COLUMN($D$2),0)&amp;"")</f>
        <v/>
      </c>
      <c r="E1326" s="148"/>
      <c r="F1326" s="152"/>
      <c r="G1326" s="150" t="str">
        <f>IF(ISERROR(VLOOKUP(A1326,进货明细!$A$2:$G$5000,COLUMN($G$2),0)&amp;""),"",VLOOKUP(A1326,进货明细!$A$2:$G$5000,COLUMN($G$2),0)&amp;"")</f>
        <v/>
      </c>
      <c r="H1326" s="151" t="str">
        <f t="shared" si="43"/>
        <v/>
      </c>
      <c r="I1326" s="168"/>
      <c r="J1326" s="169"/>
      <c r="K1326" s="163"/>
      <c r="L1326" s="164" t="str">
        <f t="shared" si="44"/>
        <v/>
      </c>
      <c r="M1326" s="165" t="e">
        <f>ROUND(VLOOKUP(A1326,当前库存!$A$2:$F$7000,COLUMN($F$3),0)&amp;"",2)</f>
        <v>#DIV/0!</v>
      </c>
      <c r="N1326" s="166"/>
      <c r="O1326" s="167" t="str">
        <f t="array" ref="O1326">INDEX(进货明细!A:A,MATCH(0,COUNTIF(O$2:O1325,进货明细!$A$2:$A$5000),)+1)&amp;""</f>
        <v/>
      </c>
      <c r="P1326" s="167" t="str">
        <f>IF(ISERROR(VLOOKUP(O1326,进货明细!$A$2:$D$5000,COLUMN($B$2),0)&amp;""),"",VLOOKUP(O1326,进货明细!$A$2:$D$5000,COLUMN($B$2),0)&amp;"")</f>
        <v/>
      </c>
      <c r="Q1326" s="174" t="str">
        <f>IF(ISERROR(VLOOKUP(O1326,进货明细!$A$2:$D$5000,COLUMN($C$2),0)&amp;""),"",VLOOKUP(O1326,进货明细!$A$2:$D$5000,COLUMN($C$2),0)&amp;"")</f>
        <v/>
      </c>
      <c r="R1326" s="167" t="str">
        <f>IF(ISERROR(VLOOKUP(O1326,进货明细!$A$2:$D$5000,COLUMN($D$2),0)&amp;""),"",VLOOKUP(O1326,进货明细!$A$2:$D$5000,COLUMN($D$2),0)&amp;"")</f>
        <v/>
      </c>
      <c r="S1326" s="167" t="str">
        <f>IF(ISERROR(VLOOKUP(O1326,进货明细!$A$2:$G$5000,COLUMN($G$2),0)&amp;""),"",VLOOKUP(O1326,进货明细!$A$2:$G$5000,COLUMN($G$2),0)&amp;"")</f>
        <v/>
      </c>
    </row>
    <row r="1327" customHeight="1" spans="1:19">
      <c r="A1327" s="175"/>
      <c r="B1327" s="153" t="str">
        <f>IF(ISERROR(VLOOKUP(A1327,进货明细!$A$2:$D$5000,COLUMN($B$2),0)&amp;""),"",VLOOKUP(A1327,进货明细!$A$2:$D$5000,COLUMN($B$2),0)&amp;"")</f>
        <v/>
      </c>
      <c r="C1327" s="147" t="str">
        <f>IF(ISERROR(VLOOKUP(A1327,进货明细!$A$2:$D$5000,COLUMN($C$2),0)&amp;""),"",VLOOKUP(A1327,进货明细!$A$2:$D$5000,COLUMN($C$2),0)&amp;"")</f>
        <v/>
      </c>
      <c r="D1327" s="147" t="str">
        <f>IF(ISERROR(VLOOKUP(A1327,进货明细!$A$2:$D$5000,COLUMN($D$2),0)&amp;""),"",VLOOKUP(A1327,进货明细!$A$2:$D$5000,COLUMN($D$2),0)&amp;"")</f>
        <v/>
      </c>
      <c r="E1327" s="148"/>
      <c r="F1327" s="152"/>
      <c r="G1327" s="150" t="str">
        <f>IF(ISERROR(VLOOKUP(A1327,进货明细!$A$2:$G$5000,COLUMN($G$2),0)&amp;""),"",VLOOKUP(A1327,进货明细!$A$2:$G$5000,COLUMN($G$2),0)&amp;"")</f>
        <v/>
      </c>
      <c r="H1327" s="151" t="str">
        <f t="shared" si="43"/>
        <v/>
      </c>
      <c r="I1327" s="168"/>
      <c r="J1327" s="169"/>
      <c r="K1327" s="163"/>
      <c r="L1327" s="164" t="str">
        <f t="shared" si="44"/>
        <v/>
      </c>
      <c r="M1327" s="165" t="e">
        <f>ROUND(VLOOKUP(A1327,当前库存!$A$2:$F$7000,COLUMN($F$3),0)&amp;"",2)</f>
        <v>#DIV/0!</v>
      </c>
      <c r="N1327" s="166"/>
      <c r="O1327" s="167" t="str">
        <f t="array" ref="O1327">INDEX(进货明细!A:A,MATCH(0,COUNTIF(O$2:O1326,进货明细!$A$2:$A$5000),)+1)&amp;""</f>
        <v/>
      </c>
      <c r="P1327" s="167" t="str">
        <f>IF(ISERROR(VLOOKUP(O1327,进货明细!$A$2:$D$5000,COLUMN($B$2),0)&amp;""),"",VLOOKUP(O1327,进货明细!$A$2:$D$5000,COLUMN($B$2),0)&amp;"")</f>
        <v/>
      </c>
      <c r="Q1327" s="174" t="str">
        <f>IF(ISERROR(VLOOKUP(O1327,进货明细!$A$2:$D$5000,COLUMN($C$2),0)&amp;""),"",VLOOKUP(O1327,进货明细!$A$2:$D$5000,COLUMN($C$2),0)&amp;"")</f>
        <v/>
      </c>
      <c r="R1327" s="167" t="str">
        <f>IF(ISERROR(VLOOKUP(O1327,进货明细!$A$2:$D$5000,COLUMN($D$2),0)&amp;""),"",VLOOKUP(O1327,进货明细!$A$2:$D$5000,COLUMN($D$2),0)&amp;"")</f>
        <v/>
      </c>
      <c r="S1327" s="167" t="str">
        <f>IF(ISERROR(VLOOKUP(O1327,进货明细!$A$2:$G$5000,COLUMN($G$2),0)&amp;""),"",VLOOKUP(O1327,进货明细!$A$2:$G$5000,COLUMN($G$2),0)&amp;"")</f>
        <v/>
      </c>
    </row>
    <row r="1328" customHeight="1" spans="1:19">
      <c r="A1328" s="175"/>
      <c r="B1328" s="153" t="str">
        <f>IF(ISERROR(VLOOKUP(A1328,进货明细!$A$2:$D$5000,COLUMN($B$2),0)&amp;""),"",VLOOKUP(A1328,进货明细!$A$2:$D$5000,COLUMN($B$2),0)&amp;"")</f>
        <v/>
      </c>
      <c r="C1328" s="147" t="str">
        <f>IF(ISERROR(VLOOKUP(A1328,进货明细!$A$2:$D$5000,COLUMN($C$2),0)&amp;""),"",VLOOKUP(A1328,进货明细!$A$2:$D$5000,COLUMN($C$2),0)&amp;"")</f>
        <v/>
      </c>
      <c r="D1328" s="147" t="str">
        <f>IF(ISERROR(VLOOKUP(A1328,进货明细!$A$2:$D$5000,COLUMN($D$2),0)&amp;""),"",VLOOKUP(A1328,进货明细!$A$2:$D$5000,COLUMN($D$2),0)&amp;"")</f>
        <v/>
      </c>
      <c r="E1328" s="148"/>
      <c r="F1328" s="152"/>
      <c r="G1328" s="150" t="str">
        <f>IF(ISERROR(VLOOKUP(A1328,进货明细!$A$2:$G$5000,COLUMN($G$2),0)&amp;""),"",VLOOKUP(A1328,进货明细!$A$2:$G$5000,COLUMN($G$2),0)&amp;"")</f>
        <v/>
      </c>
      <c r="H1328" s="151" t="str">
        <f t="shared" si="43"/>
        <v/>
      </c>
      <c r="I1328" s="168"/>
      <c r="J1328" s="169"/>
      <c r="K1328" s="163"/>
      <c r="L1328" s="164" t="str">
        <f t="shared" si="44"/>
        <v/>
      </c>
      <c r="M1328" s="165" t="e">
        <f>ROUND(VLOOKUP(A1328,当前库存!$A$2:$F$7000,COLUMN($F$3),0)&amp;"",2)</f>
        <v>#DIV/0!</v>
      </c>
      <c r="N1328" s="166"/>
      <c r="O1328" s="167" t="str">
        <f t="array" ref="O1328">INDEX(进货明细!A:A,MATCH(0,COUNTIF(O$2:O1327,进货明细!$A$2:$A$5000),)+1)&amp;""</f>
        <v/>
      </c>
      <c r="P1328" s="167" t="str">
        <f>IF(ISERROR(VLOOKUP(O1328,进货明细!$A$2:$D$5000,COLUMN($B$2),0)&amp;""),"",VLOOKUP(O1328,进货明细!$A$2:$D$5000,COLUMN($B$2),0)&amp;"")</f>
        <v/>
      </c>
      <c r="Q1328" s="174" t="str">
        <f>IF(ISERROR(VLOOKUP(O1328,进货明细!$A$2:$D$5000,COLUMN($C$2),0)&amp;""),"",VLOOKUP(O1328,进货明细!$A$2:$D$5000,COLUMN($C$2),0)&amp;"")</f>
        <v/>
      </c>
      <c r="R1328" s="167" t="str">
        <f>IF(ISERROR(VLOOKUP(O1328,进货明细!$A$2:$D$5000,COLUMN($D$2),0)&amp;""),"",VLOOKUP(O1328,进货明细!$A$2:$D$5000,COLUMN($D$2),0)&amp;"")</f>
        <v/>
      </c>
      <c r="S1328" s="167" t="str">
        <f>IF(ISERROR(VLOOKUP(O1328,进货明细!$A$2:$G$5000,COLUMN($G$2),0)&amp;""),"",VLOOKUP(O1328,进货明细!$A$2:$G$5000,COLUMN($G$2),0)&amp;"")</f>
        <v/>
      </c>
    </row>
    <row r="1329" customHeight="1" spans="1:19">
      <c r="A1329" s="175"/>
      <c r="B1329" s="153" t="str">
        <f>IF(ISERROR(VLOOKUP(A1329,进货明细!$A$2:$D$5000,COLUMN($B$2),0)&amp;""),"",VLOOKUP(A1329,进货明细!$A$2:$D$5000,COLUMN($B$2),0)&amp;"")</f>
        <v/>
      </c>
      <c r="C1329" s="147" t="str">
        <f>IF(ISERROR(VLOOKUP(A1329,进货明细!$A$2:$D$5000,COLUMN($C$2),0)&amp;""),"",VLOOKUP(A1329,进货明细!$A$2:$D$5000,COLUMN($C$2),0)&amp;"")</f>
        <v/>
      </c>
      <c r="D1329" s="147" t="str">
        <f>IF(ISERROR(VLOOKUP(A1329,进货明细!$A$2:$D$5000,COLUMN($D$2),0)&amp;""),"",VLOOKUP(A1329,进货明细!$A$2:$D$5000,COLUMN($D$2),0)&amp;"")</f>
        <v/>
      </c>
      <c r="E1329" s="148"/>
      <c r="F1329" s="152"/>
      <c r="G1329" s="150" t="str">
        <f>IF(ISERROR(VLOOKUP(A1329,进货明细!$A$2:$G$5000,COLUMN($G$2),0)&amp;""),"",VLOOKUP(A1329,进货明细!$A$2:$G$5000,COLUMN($G$2),0)&amp;"")</f>
        <v/>
      </c>
      <c r="H1329" s="151" t="str">
        <f t="shared" si="43"/>
        <v/>
      </c>
      <c r="I1329" s="168"/>
      <c r="J1329" s="169"/>
      <c r="K1329" s="163"/>
      <c r="L1329" s="164" t="str">
        <f t="shared" si="44"/>
        <v/>
      </c>
      <c r="M1329" s="165" t="e">
        <f>ROUND(VLOOKUP(A1329,当前库存!$A$2:$F$7000,COLUMN($F$3),0)&amp;"",2)</f>
        <v>#DIV/0!</v>
      </c>
      <c r="N1329" s="166"/>
      <c r="O1329" s="167" t="str">
        <f t="array" ref="O1329">INDEX(进货明细!A:A,MATCH(0,COUNTIF(O$2:O1328,进货明细!$A$2:$A$5000),)+1)&amp;""</f>
        <v/>
      </c>
      <c r="P1329" s="167" t="str">
        <f>IF(ISERROR(VLOOKUP(O1329,进货明细!$A$2:$D$5000,COLUMN($B$2),0)&amp;""),"",VLOOKUP(O1329,进货明细!$A$2:$D$5000,COLUMN($B$2),0)&amp;"")</f>
        <v/>
      </c>
      <c r="Q1329" s="174" t="str">
        <f>IF(ISERROR(VLOOKUP(O1329,进货明细!$A$2:$D$5000,COLUMN($C$2),0)&amp;""),"",VLOOKUP(O1329,进货明细!$A$2:$D$5000,COLUMN($C$2),0)&amp;"")</f>
        <v/>
      </c>
      <c r="R1329" s="167" t="str">
        <f>IF(ISERROR(VLOOKUP(O1329,进货明细!$A$2:$D$5000,COLUMN($D$2),0)&amp;""),"",VLOOKUP(O1329,进货明细!$A$2:$D$5000,COLUMN($D$2),0)&amp;"")</f>
        <v/>
      </c>
      <c r="S1329" s="167" t="str">
        <f>IF(ISERROR(VLOOKUP(O1329,进货明细!$A$2:$G$5000,COLUMN($G$2),0)&amp;""),"",VLOOKUP(O1329,进货明细!$A$2:$G$5000,COLUMN($G$2),0)&amp;"")</f>
        <v/>
      </c>
    </row>
    <row r="1330" customHeight="1" spans="1:19">
      <c r="A1330" s="175"/>
      <c r="B1330" s="153" t="str">
        <f>IF(ISERROR(VLOOKUP(A1330,进货明细!$A$2:$D$5000,COLUMN($B$2),0)&amp;""),"",VLOOKUP(A1330,进货明细!$A$2:$D$5000,COLUMN($B$2),0)&amp;"")</f>
        <v/>
      </c>
      <c r="C1330" s="147" t="str">
        <f>IF(ISERROR(VLOOKUP(A1330,进货明细!$A$2:$D$5000,COLUMN($C$2),0)&amp;""),"",VLOOKUP(A1330,进货明细!$A$2:$D$5000,COLUMN($C$2),0)&amp;"")</f>
        <v/>
      </c>
      <c r="D1330" s="147" t="str">
        <f>IF(ISERROR(VLOOKUP(A1330,进货明细!$A$2:$D$5000,COLUMN($D$2),0)&amp;""),"",VLOOKUP(A1330,进货明细!$A$2:$D$5000,COLUMN($D$2),0)&amp;"")</f>
        <v/>
      </c>
      <c r="E1330" s="148"/>
      <c r="F1330" s="152"/>
      <c r="G1330" s="150" t="str">
        <f>IF(ISERROR(VLOOKUP(A1330,进货明细!$A$2:$G$5000,COLUMN($G$2),0)&amp;""),"",VLOOKUP(A1330,进货明细!$A$2:$G$5000,COLUMN($G$2),0)&amp;"")</f>
        <v/>
      </c>
      <c r="H1330" s="151" t="str">
        <f t="shared" si="43"/>
        <v/>
      </c>
      <c r="I1330" s="168"/>
      <c r="J1330" s="169"/>
      <c r="K1330" s="163"/>
      <c r="L1330" s="164" t="str">
        <f t="shared" si="44"/>
        <v/>
      </c>
      <c r="M1330" s="165" t="e">
        <f>ROUND(VLOOKUP(A1330,当前库存!$A$2:$F$7000,COLUMN($F$3),0)&amp;"",2)</f>
        <v>#DIV/0!</v>
      </c>
      <c r="N1330" s="166"/>
      <c r="O1330" s="167" t="str">
        <f t="array" ref="O1330">INDEX(进货明细!A:A,MATCH(0,COUNTIF(O$2:O1329,进货明细!$A$2:$A$5000),)+1)&amp;""</f>
        <v/>
      </c>
      <c r="P1330" s="167" t="str">
        <f>IF(ISERROR(VLOOKUP(O1330,进货明细!$A$2:$D$5000,COLUMN($B$2),0)&amp;""),"",VLOOKUP(O1330,进货明细!$A$2:$D$5000,COLUMN($B$2),0)&amp;"")</f>
        <v/>
      </c>
      <c r="Q1330" s="174" t="str">
        <f>IF(ISERROR(VLOOKUP(O1330,进货明细!$A$2:$D$5000,COLUMN($C$2),0)&amp;""),"",VLOOKUP(O1330,进货明细!$A$2:$D$5000,COLUMN($C$2),0)&amp;"")</f>
        <v/>
      </c>
      <c r="R1330" s="167" t="str">
        <f>IF(ISERROR(VLOOKUP(O1330,进货明细!$A$2:$D$5000,COLUMN($D$2),0)&amp;""),"",VLOOKUP(O1330,进货明细!$A$2:$D$5000,COLUMN($D$2),0)&amp;"")</f>
        <v/>
      </c>
      <c r="S1330" s="167" t="str">
        <f>IF(ISERROR(VLOOKUP(O1330,进货明细!$A$2:$G$5000,COLUMN($G$2),0)&amp;""),"",VLOOKUP(O1330,进货明细!$A$2:$G$5000,COLUMN($G$2),0)&amp;"")</f>
        <v/>
      </c>
    </row>
    <row r="1331" customHeight="1" spans="1:19">
      <c r="A1331" s="175"/>
      <c r="B1331" s="153" t="str">
        <f>IF(ISERROR(VLOOKUP(A1331,进货明细!$A$2:$D$5000,COLUMN($B$2),0)&amp;""),"",VLOOKUP(A1331,进货明细!$A$2:$D$5000,COLUMN($B$2),0)&amp;"")</f>
        <v/>
      </c>
      <c r="C1331" s="147" t="str">
        <f>IF(ISERROR(VLOOKUP(A1331,进货明细!$A$2:$D$5000,COLUMN($C$2),0)&amp;""),"",VLOOKUP(A1331,进货明细!$A$2:$D$5000,COLUMN($C$2),0)&amp;"")</f>
        <v/>
      </c>
      <c r="D1331" s="147" t="str">
        <f>IF(ISERROR(VLOOKUP(A1331,进货明细!$A$2:$D$5000,COLUMN($D$2),0)&amp;""),"",VLOOKUP(A1331,进货明细!$A$2:$D$5000,COLUMN($D$2),0)&amp;"")</f>
        <v/>
      </c>
      <c r="E1331" s="148"/>
      <c r="F1331" s="152"/>
      <c r="G1331" s="150" t="str">
        <f>IF(ISERROR(VLOOKUP(A1331,进货明细!$A$2:$G$5000,COLUMN($G$2),0)&amp;""),"",VLOOKUP(A1331,进货明细!$A$2:$G$5000,COLUMN($G$2),0)&amp;"")</f>
        <v/>
      </c>
      <c r="H1331" s="151" t="str">
        <f t="shared" si="43"/>
        <v/>
      </c>
      <c r="I1331" s="168"/>
      <c r="J1331" s="169"/>
      <c r="K1331" s="163"/>
      <c r="L1331" s="164" t="str">
        <f t="shared" si="44"/>
        <v/>
      </c>
      <c r="M1331" s="165" t="e">
        <f>ROUND(VLOOKUP(A1331,当前库存!$A$2:$F$7000,COLUMN($F$3),0)&amp;"",2)</f>
        <v>#DIV/0!</v>
      </c>
      <c r="N1331" s="166"/>
      <c r="O1331" s="167" t="str">
        <f t="array" ref="O1331">INDEX(进货明细!A:A,MATCH(0,COUNTIF(O$2:O1330,进货明细!$A$2:$A$5000),)+1)&amp;""</f>
        <v/>
      </c>
      <c r="P1331" s="167" t="str">
        <f>IF(ISERROR(VLOOKUP(O1331,进货明细!$A$2:$D$5000,COLUMN($B$2),0)&amp;""),"",VLOOKUP(O1331,进货明细!$A$2:$D$5000,COLUMN($B$2),0)&amp;"")</f>
        <v/>
      </c>
      <c r="Q1331" s="174" t="str">
        <f>IF(ISERROR(VLOOKUP(O1331,进货明细!$A$2:$D$5000,COLUMN($C$2),0)&amp;""),"",VLOOKUP(O1331,进货明细!$A$2:$D$5000,COLUMN($C$2),0)&amp;"")</f>
        <v/>
      </c>
      <c r="R1331" s="167" t="str">
        <f>IF(ISERROR(VLOOKUP(O1331,进货明细!$A$2:$D$5000,COLUMN($D$2),0)&amp;""),"",VLOOKUP(O1331,进货明细!$A$2:$D$5000,COLUMN($D$2),0)&amp;"")</f>
        <v/>
      </c>
      <c r="S1331" s="167" t="str">
        <f>IF(ISERROR(VLOOKUP(O1331,进货明细!$A$2:$G$5000,COLUMN($G$2),0)&amp;""),"",VLOOKUP(O1331,进货明细!$A$2:$G$5000,COLUMN($G$2),0)&amp;"")</f>
        <v/>
      </c>
    </row>
    <row r="1332" customHeight="1" spans="1:19">
      <c r="A1332" s="175"/>
      <c r="B1332" s="153" t="str">
        <f>IF(ISERROR(VLOOKUP(A1332,进货明细!$A$2:$D$5000,COLUMN($B$2),0)&amp;""),"",VLOOKUP(A1332,进货明细!$A$2:$D$5000,COLUMN($B$2),0)&amp;"")</f>
        <v/>
      </c>
      <c r="C1332" s="147" t="str">
        <f>IF(ISERROR(VLOOKUP(A1332,进货明细!$A$2:$D$5000,COLUMN($C$2),0)&amp;""),"",VLOOKUP(A1332,进货明细!$A$2:$D$5000,COLUMN($C$2),0)&amp;"")</f>
        <v/>
      </c>
      <c r="D1332" s="147" t="str">
        <f>IF(ISERROR(VLOOKUP(A1332,进货明细!$A$2:$D$5000,COLUMN($D$2),0)&amp;""),"",VLOOKUP(A1332,进货明细!$A$2:$D$5000,COLUMN($D$2),0)&amp;"")</f>
        <v/>
      </c>
      <c r="E1332" s="148"/>
      <c r="F1332" s="152"/>
      <c r="G1332" s="150" t="str">
        <f>IF(ISERROR(VLOOKUP(A1332,进货明细!$A$2:$G$5000,COLUMN($G$2),0)&amp;""),"",VLOOKUP(A1332,进货明细!$A$2:$G$5000,COLUMN($G$2),0)&amp;"")</f>
        <v/>
      </c>
      <c r="H1332" s="151" t="str">
        <f t="shared" si="43"/>
        <v/>
      </c>
      <c r="I1332" s="168"/>
      <c r="J1332" s="169"/>
      <c r="K1332" s="163"/>
      <c r="L1332" s="164" t="str">
        <f t="shared" si="44"/>
        <v/>
      </c>
      <c r="M1332" s="165" t="e">
        <f>ROUND(VLOOKUP(A1332,当前库存!$A$2:$F$7000,COLUMN($F$3),0)&amp;"",2)</f>
        <v>#DIV/0!</v>
      </c>
      <c r="N1332" s="166"/>
      <c r="O1332" s="167" t="str">
        <f t="array" ref="O1332">INDEX(进货明细!A:A,MATCH(0,COUNTIF(O$2:O1331,进货明细!$A$2:$A$5000),)+1)&amp;""</f>
        <v/>
      </c>
      <c r="P1332" s="167" t="str">
        <f>IF(ISERROR(VLOOKUP(O1332,进货明细!$A$2:$D$5000,COLUMN($B$2),0)&amp;""),"",VLOOKUP(O1332,进货明细!$A$2:$D$5000,COLUMN($B$2),0)&amp;"")</f>
        <v/>
      </c>
      <c r="Q1332" s="174" t="str">
        <f>IF(ISERROR(VLOOKUP(O1332,进货明细!$A$2:$D$5000,COLUMN($C$2),0)&amp;""),"",VLOOKUP(O1332,进货明细!$A$2:$D$5000,COLUMN($C$2),0)&amp;"")</f>
        <v/>
      </c>
      <c r="R1332" s="167" t="str">
        <f>IF(ISERROR(VLOOKUP(O1332,进货明细!$A$2:$D$5000,COLUMN($D$2),0)&amp;""),"",VLOOKUP(O1332,进货明细!$A$2:$D$5000,COLUMN($D$2),0)&amp;"")</f>
        <v/>
      </c>
      <c r="S1332" s="167" t="str">
        <f>IF(ISERROR(VLOOKUP(O1332,进货明细!$A$2:$G$5000,COLUMN($G$2),0)&amp;""),"",VLOOKUP(O1332,进货明细!$A$2:$G$5000,COLUMN($G$2),0)&amp;"")</f>
        <v/>
      </c>
    </row>
    <row r="1333" customHeight="1" spans="1:19">
      <c r="A1333" s="175"/>
      <c r="B1333" s="153" t="str">
        <f>IF(ISERROR(VLOOKUP(A1333,进货明细!$A$2:$D$5000,COLUMN($B$2),0)&amp;""),"",VLOOKUP(A1333,进货明细!$A$2:$D$5000,COLUMN($B$2),0)&amp;"")</f>
        <v/>
      </c>
      <c r="C1333" s="147" t="str">
        <f>IF(ISERROR(VLOOKUP(A1333,进货明细!$A$2:$D$5000,COLUMN($C$2),0)&amp;""),"",VLOOKUP(A1333,进货明细!$A$2:$D$5000,COLUMN($C$2),0)&amp;"")</f>
        <v/>
      </c>
      <c r="D1333" s="147" t="str">
        <f>IF(ISERROR(VLOOKUP(A1333,进货明细!$A$2:$D$5000,COLUMN($D$2),0)&amp;""),"",VLOOKUP(A1333,进货明细!$A$2:$D$5000,COLUMN($D$2),0)&amp;"")</f>
        <v/>
      </c>
      <c r="E1333" s="148"/>
      <c r="F1333" s="152"/>
      <c r="G1333" s="150" t="str">
        <f>IF(ISERROR(VLOOKUP(A1333,进货明细!$A$2:$G$5000,COLUMN($G$2),0)&amp;""),"",VLOOKUP(A1333,进货明细!$A$2:$G$5000,COLUMN($G$2),0)&amp;"")</f>
        <v/>
      </c>
      <c r="H1333" s="151" t="str">
        <f t="shared" si="43"/>
        <v/>
      </c>
      <c r="I1333" s="168"/>
      <c r="J1333" s="169"/>
      <c r="K1333" s="163"/>
      <c r="L1333" s="164" t="str">
        <f t="shared" si="44"/>
        <v/>
      </c>
      <c r="M1333" s="165" t="e">
        <f>ROUND(VLOOKUP(A1333,当前库存!$A$2:$F$7000,COLUMN($F$3),0)&amp;"",2)</f>
        <v>#DIV/0!</v>
      </c>
      <c r="N1333" s="166"/>
      <c r="O1333" s="167" t="str">
        <f t="array" ref="O1333">INDEX(进货明细!A:A,MATCH(0,COUNTIF(O$2:O1332,进货明细!$A$2:$A$5000),)+1)&amp;""</f>
        <v/>
      </c>
      <c r="P1333" s="167" t="str">
        <f>IF(ISERROR(VLOOKUP(O1333,进货明细!$A$2:$D$5000,COLUMN($B$2),0)&amp;""),"",VLOOKUP(O1333,进货明细!$A$2:$D$5000,COLUMN($B$2),0)&amp;"")</f>
        <v/>
      </c>
      <c r="Q1333" s="174" t="str">
        <f>IF(ISERROR(VLOOKUP(O1333,进货明细!$A$2:$D$5000,COLUMN($C$2),0)&amp;""),"",VLOOKUP(O1333,进货明细!$A$2:$D$5000,COLUMN($C$2),0)&amp;"")</f>
        <v/>
      </c>
      <c r="R1333" s="167" t="str">
        <f>IF(ISERROR(VLOOKUP(O1333,进货明细!$A$2:$D$5000,COLUMN($D$2),0)&amp;""),"",VLOOKUP(O1333,进货明细!$A$2:$D$5000,COLUMN($D$2),0)&amp;"")</f>
        <v/>
      </c>
      <c r="S1333" s="167" t="str">
        <f>IF(ISERROR(VLOOKUP(O1333,进货明细!$A$2:$G$5000,COLUMN($G$2),0)&amp;""),"",VLOOKUP(O1333,进货明细!$A$2:$G$5000,COLUMN($G$2),0)&amp;"")</f>
        <v/>
      </c>
    </row>
    <row r="1334" customHeight="1" spans="1:19">
      <c r="A1334" s="175"/>
      <c r="B1334" s="153" t="str">
        <f>IF(ISERROR(VLOOKUP(A1334,进货明细!$A$2:$D$5000,COLUMN($B$2),0)&amp;""),"",VLOOKUP(A1334,进货明细!$A$2:$D$5000,COLUMN($B$2),0)&amp;"")</f>
        <v/>
      </c>
      <c r="C1334" s="147" t="str">
        <f>IF(ISERROR(VLOOKUP(A1334,进货明细!$A$2:$D$5000,COLUMN($C$2),0)&amp;""),"",VLOOKUP(A1334,进货明细!$A$2:$D$5000,COLUMN($C$2),0)&amp;"")</f>
        <v/>
      </c>
      <c r="D1334" s="147" t="str">
        <f>IF(ISERROR(VLOOKUP(A1334,进货明细!$A$2:$D$5000,COLUMN($D$2),0)&amp;""),"",VLOOKUP(A1334,进货明细!$A$2:$D$5000,COLUMN($D$2),0)&amp;"")</f>
        <v/>
      </c>
      <c r="E1334" s="148"/>
      <c r="F1334" s="152"/>
      <c r="G1334" s="150" t="str">
        <f>IF(ISERROR(VLOOKUP(A1334,进货明细!$A$2:$G$5000,COLUMN($G$2),0)&amp;""),"",VLOOKUP(A1334,进货明细!$A$2:$G$5000,COLUMN($G$2),0)&amp;"")</f>
        <v/>
      </c>
      <c r="H1334" s="151" t="str">
        <f t="shared" si="43"/>
        <v/>
      </c>
      <c r="I1334" s="168"/>
      <c r="J1334" s="169"/>
      <c r="K1334" s="163"/>
      <c r="L1334" s="164" t="str">
        <f t="shared" si="44"/>
        <v/>
      </c>
      <c r="M1334" s="165" t="e">
        <f>ROUND(VLOOKUP(A1334,当前库存!$A$2:$F$7000,COLUMN($F$3),0)&amp;"",2)</f>
        <v>#DIV/0!</v>
      </c>
      <c r="N1334" s="166"/>
      <c r="O1334" s="167" t="str">
        <f t="array" ref="O1334">INDEX(进货明细!A:A,MATCH(0,COUNTIF(O$2:O1333,进货明细!$A$2:$A$5000),)+1)&amp;""</f>
        <v/>
      </c>
      <c r="P1334" s="167" t="str">
        <f>IF(ISERROR(VLOOKUP(O1334,进货明细!$A$2:$D$5000,COLUMN($B$2),0)&amp;""),"",VLOOKUP(O1334,进货明细!$A$2:$D$5000,COLUMN($B$2),0)&amp;"")</f>
        <v/>
      </c>
      <c r="Q1334" s="174" t="str">
        <f>IF(ISERROR(VLOOKUP(O1334,进货明细!$A$2:$D$5000,COLUMN($C$2),0)&amp;""),"",VLOOKUP(O1334,进货明细!$A$2:$D$5000,COLUMN($C$2),0)&amp;"")</f>
        <v/>
      </c>
      <c r="R1334" s="167" t="str">
        <f>IF(ISERROR(VLOOKUP(O1334,进货明细!$A$2:$D$5000,COLUMN($D$2),0)&amp;""),"",VLOOKUP(O1334,进货明细!$A$2:$D$5000,COLUMN($D$2),0)&amp;"")</f>
        <v/>
      </c>
      <c r="S1334" s="167" t="str">
        <f>IF(ISERROR(VLOOKUP(O1334,进货明细!$A$2:$G$5000,COLUMN($G$2),0)&amp;""),"",VLOOKUP(O1334,进货明细!$A$2:$G$5000,COLUMN($G$2),0)&amp;"")</f>
        <v/>
      </c>
    </row>
    <row r="1335" customHeight="1" spans="1:19">
      <c r="A1335" s="175"/>
      <c r="B1335" s="153" t="str">
        <f>IF(ISERROR(VLOOKUP(A1335,进货明细!$A$2:$D$5000,COLUMN($B$2),0)&amp;""),"",VLOOKUP(A1335,进货明细!$A$2:$D$5000,COLUMN($B$2),0)&amp;"")</f>
        <v/>
      </c>
      <c r="C1335" s="147" t="str">
        <f>IF(ISERROR(VLOOKUP(A1335,进货明细!$A$2:$D$5000,COLUMN($C$2),0)&amp;""),"",VLOOKUP(A1335,进货明细!$A$2:$D$5000,COLUMN($C$2),0)&amp;"")</f>
        <v/>
      </c>
      <c r="D1335" s="147" t="str">
        <f>IF(ISERROR(VLOOKUP(A1335,进货明细!$A$2:$D$5000,COLUMN($D$2),0)&amp;""),"",VLOOKUP(A1335,进货明细!$A$2:$D$5000,COLUMN($D$2),0)&amp;"")</f>
        <v/>
      </c>
      <c r="E1335" s="148"/>
      <c r="F1335" s="152"/>
      <c r="G1335" s="150" t="str">
        <f>IF(ISERROR(VLOOKUP(A1335,进货明细!$A$2:$G$5000,COLUMN($G$2),0)&amp;""),"",VLOOKUP(A1335,进货明细!$A$2:$G$5000,COLUMN($G$2),0)&amp;"")</f>
        <v/>
      </c>
      <c r="H1335" s="151" t="str">
        <f t="shared" si="43"/>
        <v/>
      </c>
      <c r="I1335" s="168"/>
      <c r="J1335" s="169"/>
      <c r="K1335" s="163"/>
      <c r="L1335" s="164" t="str">
        <f t="shared" si="44"/>
        <v/>
      </c>
      <c r="M1335" s="165" t="e">
        <f>ROUND(VLOOKUP(A1335,当前库存!$A$2:$F$7000,COLUMN($F$3),0)&amp;"",2)</f>
        <v>#DIV/0!</v>
      </c>
      <c r="N1335" s="166"/>
      <c r="O1335" s="167" t="str">
        <f t="array" ref="O1335">INDEX(进货明细!A:A,MATCH(0,COUNTIF(O$2:O1334,进货明细!$A$2:$A$5000),)+1)&amp;""</f>
        <v/>
      </c>
      <c r="P1335" s="167" t="str">
        <f>IF(ISERROR(VLOOKUP(O1335,进货明细!$A$2:$D$5000,COLUMN($B$2),0)&amp;""),"",VLOOKUP(O1335,进货明细!$A$2:$D$5000,COLUMN($B$2),0)&amp;"")</f>
        <v/>
      </c>
      <c r="Q1335" s="174" t="str">
        <f>IF(ISERROR(VLOOKUP(O1335,进货明细!$A$2:$D$5000,COLUMN($C$2),0)&amp;""),"",VLOOKUP(O1335,进货明细!$A$2:$D$5000,COLUMN($C$2),0)&amp;"")</f>
        <v/>
      </c>
      <c r="R1335" s="167" t="str">
        <f>IF(ISERROR(VLOOKUP(O1335,进货明细!$A$2:$D$5000,COLUMN($D$2),0)&amp;""),"",VLOOKUP(O1335,进货明细!$A$2:$D$5000,COLUMN($D$2),0)&amp;"")</f>
        <v/>
      </c>
      <c r="S1335" s="167" t="str">
        <f>IF(ISERROR(VLOOKUP(O1335,进货明细!$A$2:$G$5000,COLUMN($G$2),0)&amp;""),"",VLOOKUP(O1335,进货明细!$A$2:$G$5000,COLUMN($G$2),0)&amp;"")</f>
        <v/>
      </c>
    </row>
    <row r="1336" customHeight="1" spans="1:19">
      <c r="A1336" s="175"/>
      <c r="B1336" s="153" t="str">
        <f>IF(ISERROR(VLOOKUP(A1336,进货明细!$A$2:$D$5000,COLUMN($B$2),0)&amp;""),"",VLOOKUP(A1336,进货明细!$A$2:$D$5000,COLUMN($B$2),0)&amp;"")</f>
        <v/>
      </c>
      <c r="C1336" s="147" t="str">
        <f>IF(ISERROR(VLOOKUP(A1336,进货明细!$A$2:$D$5000,COLUMN($C$2),0)&amp;""),"",VLOOKUP(A1336,进货明细!$A$2:$D$5000,COLUMN($C$2),0)&amp;"")</f>
        <v/>
      </c>
      <c r="D1336" s="147" t="str">
        <f>IF(ISERROR(VLOOKUP(A1336,进货明细!$A$2:$D$5000,COLUMN($D$2),0)&amp;""),"",VLOOKUP(A1336,进货明细!$A$2:$D$5000,COLUMN($D$2),0)&amp;"")</f>
        <v/>
      </c>
      <c r="E1336" s="148"/>
      <c r="F1336" s="152"/>
      <c r="G1336" s="150" t="str">
        <f>IF(ISERROR(VLOOKUP(A1336,进货明细!$A$2:$G$5000,COLUMN($G$2),0)&amp;""),"",VLOOKUP(A1336,进货明细!$A$2:$G$5000,COLUMN($G$2),0)&amp;"")</f>
        <v/>
      </c>
      <c r="H1336" s="151" t="str">
        <f t="shared" si="43"/>
        <v/>
      </c>
      <c r="I1336" s="168"/>
      <c r="J1336" s="169"/>
      <c r="K1336" s="163"/>
      <c r="L1336" s="164" t="str">
        <f t="shared" si="44"/>
        <v/>
      </c>
      <c r="M1336" s="165" t="e">
        <f>ROUND(VLOOKUP(A1336,当前库存!$A$2:$F$7000,COLUMN($F$3),0)&amp;"",2)</f>
        <v>#DIV/0!</v>
      </c>
      <c r="N1336" s="166"/>
      <c r="O1336" s="167" t="str">
        <f t="array" ref="O1336">INDEX(进货明细!A:A,MATCH(0,COUNTIF(O$2:O1335,进货明细!$A$2:$A$5000),)+1)&amp;""</f>
        <v/>
      </c>
      <c r="P1336" s="167" t="str">
        <f>IF(ISERROR(VLOOKUP(O1336,进货明细!$A$2:$D$5000,COLUMN($B$2),0)&amp;""),"",VLOOKUP(O1336,进货明细!$A$2:$D$5000,COLUMN($B$2),0)&amp;"")</f>
        <v/>
      </c>
      <c r="Q1336" s="174" t="str">
        <f>IF(ISERROR(VLOOKUP(O1336,进货明细!$A$2:$D$5000,COLUMN($C$2),0)&amp;""),"",VLOOKUP(O1336,进货明细!$A$2:$D$5000,COLUMN($C$2),0)&amp;"")</f>
        <v/>
      </c>
      <c r="R1336" s="167" t="str">
        <f>IF(ISERROR(VLOOKUP(O1336,进货明细!$A$2:$D$5000,COLUMN($D$2),0)&amp;""),"",VLOOKUP(O1336,进货明细!$A$2:$D$5000,COLUMN($D$2),0)&amp;"")</f>
        <v/>
      </c>
      <c r="S1336" s="167" t="str">
        <f>IF(ISERROR(VLOOKUP(O1336,进货明细!$A$2:$G$5000,COLUMN($G$2),0)&amp;""),"",VLOOKUP(O1336,进货明细!$A$2:$G$5000,COLUMN($G$2),0)&amp;"")</f>
        <v/>
      </c>
    </row>
    <row r="1337" customHeight="1" spans="1:19">
      <c r="A1337" s="175"/>
      <c r="B1337" s="153" t="str">
        <f>IF(ISERROR(VLOOKUP(A1337,进货明细!$A$2:$D$5000,COLUMN($B$2),0)&amp;""),"",VLOOKUP(A1337,进货明细!$A$2:$D$5000,COLUMN($B$2),0)&amp;"")</f>
        <v/>
      </c>
      <c r="C1337" s="147" t="str">
        <f>IF(ISERROR(VLOOKUP(A1337,进货明细!$A$2:$D$5000,COLUMN($C$2),0)&amp;""),"",VLOOKUP(A1337,进货明细!$A$2:$D$5000,COLUMN($C$2),0)&amp;"")</f>
        <v/>
      </c>
      <c r="D1337" s="147" t="str">
        <f>IF(ISERROR(VLOOKUP(A1337,进货明细!$A$2:$D$5000,COLUMN($D$2),0)&amp;""),"",VLOOKUP(A1337,进货明细!$A$2:$D$5000,COLUMN($D$2),0)&amp;"")</f>
        <v/>
      </c>
      <c r="E1337" s="148"/>
      <c r="F1337" s="152"/>
      <c r="G1337" s="150" t="str">
        <f>IF(ISERROR(VLOOKUP(A1337,进货明细!$A$2:$G$5000,COLUMN($G$2),0)&amp;""),"",VLOOKUP(A1337,进货明细!$A$2:$G$5000,COLUMN($G$2),0)&amp;"")</f>
        <v/>
      </c>
      <c r="H1337" s="151" t="str">
        <f t="shared" si="43"/>
        <v/>
      </c>
      <c r="I1337" s="168"/>
      <c r="J1337" s="169"/>
      <c r="K1337" s="163"/>
      <c r="L1337" s="164" t="str">
        <f t="shared" si="44"/>
        <v/>
      </c>
      <c r="M1337" s="165" t="e">
        <f>ROUND(VLOOKUP(A1337,当前库存!$A$2:$F$7000,COLUMN($F$3),0)&amp;"",2)</f>
        <v>#DIV/0!</v>
      </c>
      <c r="N1337" s="166"/>
      <c r="O1337" s="167" t="str">
        <f t="array" ref="O1337">INDEX(进货明细!A:A,MATCH(0,COUNTIF(O$2:O1336,进货明细!$A$2:$A$5000),)+1)&amp;""</f>
        <v/>
      </c>
      <c r="P1337" s="167" t="str">
        <f>IF(ISERROR(VLOOKUP(O1337,进货明细!$A$2:$D$5000,COLUMN($B$2),0)&amp;""),"",VLOOKUP(O1337,进货明细!$A$2:$D$5000,COLUMN($B$2),0)&amp;"")</f>
        <v/>
      </c>
      <c r="Q1337" s="174" t="str">
        <f>IF(ISERROR(VLOOKUP(O1337,进货明细!$A$2:$D$5000,COLUMN($C$2),0)&amp;""),"",VLOOKUP(O1337,进货明细!$A$2:$D$5000,COLUMN($C$2),0)&amp;"")</f>
        <v/>
      </c>
      <c r="R1337" s="167" t="str">
        <f>IF(ISERROR(VLOOKUP(O1337,进货明细!$A$2:$D$5000,COLUMN($D$2),0)&amp;""),"",VLOOKUP(O1337,进货明细!$A$2:$D$5000,COLUMN($D$2),0)&amp;"")</f>
        <v/>
      </c>
      <c r="S1337" s="167" t="str">
        <f>IF(ISERROR(VLOOKUP(O1337,进货明细!$A$2:$G$5000,COLUMN($G$2),0)&amp;""),"",VLOOKUP(O1337,进货明细!$A$2:$G$5000,COLUMN($G$2),0)&amp;"")</f>
        <v/>
      </c>
    </row>
    <row r="1338" customHeight="1" spans="1:19">
      <c r="A1338" s="175"/>
      <c r="B1338" s="153" t="str">
        <f>IF(ISERROR(VLOOKUP(A1338,进货明细!$A$2:$D$5000,COLUMN($B$2),0)&amp;""),"",VLOOKUP(A1338,进货明细!$A$2:$D$5000,COLUMN($B$2),0)&amp;"")</f>
        <v/>
      </c>
      <c r="C1338" s="147" t="str">
        <f>IF(ISERROR(VLOOKUP(A1338,进货明细!$A$2:$D$5000,COLUMN($C$2),0)&amp;""),"",VLOOKUP(A1338,进货明细!$A$2:$D$5000,COLUMN($C$2),0)&amp;"")</f>
        <v/>
      </c>
      <c r="D1338" s="147" t="str">
        <f>IF(ISERROR(VLOOKUP(A1338,进货明细!$A$2:$D$5000,COLUMN($D$2),0)&amp;""),"",VLOOKUP(A1338,进货明细!$A$2:$D$5000,COLUMN($D$2),0)&amp;"")</f>
        <v/>
      </c>
      <c r="E1338" s="148"/>
      <c r="F1338" s="152"/>
      <c r="G1338" s="150" t="str">
        <f>IF(ISERROR(VLOOKUP(A1338,进货明细!$A$2:$G$5000,COLUMN($G$2),0)&amp;""),"",VLOOKUP(A1338,进货明细!$A$2:$G$5000,COLUMN($G$2),0)&amp;"")</f>
        <v/>
      </c>
      <c r="H1338" s="151" t="str">
        <f t="shared" si="43"/>
        <v/>
      </c>
      <c r="I1338" s="168"/>
      <c r="J1338" s="169"/>
      <c r="K1338" s="163"/>
      <c r="L1338" s="164" t="str">
        <f t="shared" si="44"/>
        <v/>
      </c>
      <c r="M1338" s="165" t="e">
        <f>ROUND(VLOOKUP(A1338,当前库存!$A$2:$F$7000,COLUMN($F$3),0)&amp;"",2)</f>
        <v>#DIV/0!</v>
      </c>
      <c r="N1338" s="166"/>
      <c r="O1338" s="167" t="str">
        <f t="array" ref="O1338">INDEX(进货明细!A:A,MATCH(0,COUNTIF(O$2:O1337,进货明细!$A$2:$A$5000),)+1)&amp;""</f>
        <v/>
      </c>
      <c r="P1338" s="167" t="str">
        <f>IF(ISERROR(VLOOKUP(O1338,进货明细!$A$2:$D$5000,COLUMN($B$2),0)&amp;""),"",VLOOKUP(O1338,进货明细!$A$2:$D$5000,COLUMN($B$2),0)&amp;"")</f>
        <v/>
      </c>
      <c r="Q1338" s="174" t="str">
        <f>IF(ISERROR(VLOOKUP(O1338,进货明细!$A$2:$D$5000,COLUMN($C$2),0)&amp;""),"",VLOOKUP(O1338,进货明细!$A$2:$D$5000,COLUMN($C$2),0)&amp;"")</f>
        <v/>
      </c>
      <c r="R1338" s="167" t="str">
        <f>IF(ISERROR(VLOOKUP(O1338,进货明细!$A$2:$D$5000,COLUMN($D$2),0)&amp;""),"",VLOOKUP(O1338,进货明细!$A$2:$D$5000,COLUMN($D$2),0)&amp;"")</f>
        <v/>
      </c>
      <c r="S1338" s="167" t="str">
        <f>IF(ISERROR(VLOOKUP(O1338,进货明细!$A$2:$G$5000,COLUMN($G$2),0)&amp;""),"",VLOOKUP(O1338,进货明细!$A$2:$G$5000,COLUMN($G$2),0)&amp;"")</f>
        <v/>
      </c>
    </row>
    <row r="1339" customHeight="1" spans="1:19">
      <c r="A1339" s="175"/>
      <c r="B1339" s="153" t="str">
        <f>IF(ISERROR(VLOOKUP(A1339,进货明细!$A$2:$D$5000,COLUMN($B$2),0)&amp;""),"",VLOOKUP(A1339,进货明细!$A$2:$D$5000,COLUMN($B$2),0)&amp;"")</f>
        <v/>
      </c>
      <c r="C1339" s="147" t="str">
        <f>IF(ISERROR(VLOOKUP(A1339,进货明细!$A$2:$D$5000,COLUMN($C$2),0)&amp;""),"",VLOOKUP(A1339,进货明细!$A$2:$D$5000,COLUMN($C$2),0)&amp;"")</f>
        <v/>
      </c>
      <c r="D1339" s="147" t="str">
        <f>IF(ISERROR(VLOOKUP(A1339,进货明细!$A$2:$D$5000,COLUMN($D$2),0)&amp;""),"",VLOOKUP(A1339,进货明细!$A$2:$D$5000,COLUMN($D$2),0)&amp;"")</f>
        <v/>
      </c>
      <c r="E1339" s="148"/>
      <c r="F1339" s="152"/>
      <c r="G1339" s="150" t="str">
        <f>IF(ISERROR(VLOOKUP(A1339,进货明细!$A$2:$G$5000,COLUMN($G$2),0)&amp;""),"",VLOOKUP(A1339,进货明细!$A$2:$G$5000,COLUMN($G$2),0)&amp;"")</f>
        <v/>
      </c>
      <c r="H1339" s="151" t="str">
        <f t="shared" si="43"/>
        <v/>
      </c>
      <c r="I1339" s="168"/>
      <c r="J1339" s="169"/>
      <c r="K1339" s="163"/>
      <c r="L1339" s="164" t="str">
        <f t="shared" si="44"/>
        <v/>
      </c>
      <c r="M1339" s="165" t="e">
        <f>ROUND(VLOOKUP(A1339,当前库存!$A$2:$F$7000,COLUMN($F$3),0)&amp;"",2)</f>
        <v>#DIV/0!</v>
      </c>
      <c r="N1339" s="166"/>
      <c r="O1339" s="167" t="str">
        <f t="array" ref="O1339">INDEX(进货明细!A:A,MATCH(0,COUNTIF(O$2:O1338,进货明细!$A$2:$A$5000),)+1)&amp;""</f>
        <v/>
      </c>
      <c r="P1339" s="167" t="str">
        <f>IF(ISERROR(VLOOKUP(O1339,进货明细!$A$2:$D$5000,COLUMN($B$2),0)&amp;""),"",VLOOKUP(O1339,进货明细!$A$2:$D$5000,COLUMN($B$2),0)&amp;"")</f>
        <v/>
      </c>
      <c r="Q1339" s="174" t="str">
        <f>IF(ISERROR(VLOOKUP(O1339,进货明细!$A$2:$D$5000,COLUMN($C$2),0)&amp;""),"",VLOOKUP(O1339,进货明细!$A$2:$D$5000,COLUMN($C$2),0)&amp;"")</f>
        <v/>
      </c>
      <c r="R1339" s="167" t="str">
        <f>IF(ISERROR(VLOOKUP(O1339,进货明细!$A$2:$D$5000,COLUMN($D$2),0)&amp;""),"",VLOOKUP(O1339,进货明细!$A$2:$D$5000,COLUMN($D$2),0)&amp;"")</f>
        <v/>
      </c>
      <c r="S1339" s="167" t="str">
        <f>IF(ISERROR(VLOOKUP(O1339,进货明细!$A$2:$G$5000,COLUMN($G$2),0)&amp;""),"",VLOOKUP(O1339,进货明细!$A$2:$G$5000,COLUMN($G$2),0)&amp;"")</f>
        <v/>
      </c>
    </row>
    <row r="1340" customHeight="1" spans="1:19">
      <c r="A1340" s="175"/>
      <c r="B1340" s="153" t="str">
        <f>IF(ISERROR(VLOOKUP(A1340,进货明细!$A$2:$D$5000,COLUMN($B$2),0)&amp;""),"",VLOOKUP(A1340,进货明细!$A$2:$D$5000,COLUMN($B$2),0)&amp;"")</f>
        <v/>
      </c>
      <c r="C1340" s="147" t="str">
        <f>IF(ISERROR(VLOOKUP(A1340,进货明细!$A$2:$D$5000,COLUMN($C$2),0)&amp;""),"",VLOOKUP(A1340,进货明细!$A$2:$D$5000,COLUMN($C$2),0)&amp;"")</f>
        <v/>
      </c>
      <c r="D1340" s="147" t="str">
        <f>IF(ISERROR(VLOOKUP(A1340,进货明细!$A$2:$D$5000,COLUMN($D$2),0)&amp;""),"",VLOOKUP(A1340,进货明细!$A$2:$D$5000,COLUMN($D$2),0)&amp;"")</f>
        <v/>
      </c>
      <c r="E1340" s="148"/>
      <c r="F1340" s="152"/>
      <c r="G1340" s="150" t="str">
        <f>IF(ISERROR(VLOOKUP(A1340,进货明细!$A$2:$G$5000,COLUMN($G$2),0)&amp;""),"",VLOOKUP(A1340,进货明细!$A$2:$G$5000,COLUMN($G$2),0)&amp;"")</f>
        <v/>
      </c>
      <c r="H1340" s="151" t="str">
        <f t="shared" si="43"/>
        <v/>
      </c>
      <c r="I1340" s="168"/>
      <c r="J1340" s="169"/>
      <c r="K1340" s="163"/>
      <c r="L1340" s="164" t="str">
        <f t="shared" si="44"/>
        <v/>
      </c>
      <c r="M1340" s="165" t="e">
        <f>ROUND(VLOOKUP(A1340,当前库存!$A$2:$F$7000,COLUMN($F$3),0)&amp;"",2)</f>
        <v>#DIV/0!</v>
      </c>
      <c r="N1340" s="166"/>
      <c r="O1340" s="167" t="str">
        <f t="array" ref="O1340">INDEX(进货明细!A:A,MATCH(0,COUNTIF(O$2:O1339,进货明细!$A$2:$A$5000),)+1)&amp;""</f>
        <v/>
      </c>
      <c r="P1340" s="167" t="str">
        <f>IF(ISERROR(VLOOKUP(O1340,进货明细!$A$2:$D$5000,COLUMN($B$2),0)&amp;""),"",VLOOKUP(O1340,进货明细!$A$2:$D$5000,COLUMN($B$2),0)&amp;"")</f>
        <v/>
      </c>
      <c r="Q1340" s="174" t="str">
        <f>IF(ISERROR(VLOOKUP(O1340,进货明细!$A$2:$D$5000,COLUMN($C$2),0)&amp;""),"",VLOOKUP(O1340,进货明细!$A$2:$D$5000,COLUMN($C$2),0)&amp;"")</f>
        <v/>
      </c>
      <c r="R1340" s="167" t="str">
        <f>IF(ISERROR(VLOOKUP(O1340,进货明细!$A$2:$D$5000,COLUMN($D$2),0)&amp;""),"",VLOOKUP(O1340,进货明细!$A$2:$D$5000,COLUMN($D$2),0)&amp;"")</f>
        <v/>
      </c>
      <c r="S1340" s="167" t="str">
        <f>IF(ISERROR(VLOOKUP(O1340,进货明细!$A$2:$G$5000,COLUMN($G$2),0)&amp;""),"",VLOOKUP(O1340,进货明细!$A$2:$G$5000,COLUMN($G$2),0)&amp;"")</f>
        <v/>
      </c>
    </row>
    <row r="1341" customHeight="1" spans="1:19">
      <c r="A1341" s="175"/>
      <c r="B1341" s="153" t="str">
        <f>IF(ISERROR(VLOOKUP(A1341,进货明细!$A$2:$D$5000,COLUMN($B$2),0)&amp;""),"",VLOOKUP(A1341,进货明细!$A$2:$D$5000,COLUMN($B$2),0)&amp;"")</f>
        <v/>
      </c>
      <c r="C1341" s="147" t="str">
        <f>IF(ISERROR(VLOOKUP(A1341,进货明细!$A$2:$D$5000,COLUMN($C$2),0)&amp;""),"",VLOOKUP(A1341,进货明细!$A$2:$D$5000,COLUMN($C$2),0)&amp;"")</f>
        <v/>
      </c>
      <c r="D1341" s="147" t="str">
        <f>IF(ISERROR(VLOOKUP(A1341,进货明细!$A$2:$D$5000,COLUMN($D$2),0)&amp;""),"",VLOOKUP(A1341,进货明细!$A$2:$D$5000,COLUMN($D$2),0)&amp;"")</f>
        <v/>
      </c>
      <c r="E1341" s="148"/>
      <c r="F1341" s="152"/>
      <c r="G1341" s="150" t="str">
        <f>IF(ISERROR(VLOOKUP(A1341,进货明细!$A$2:$G$5000,COLUMN($G$2),0)&amp;""),"",VLOOKUP(A1341,进货明细!$A$2:$G$5000,COLUMN($G$2),0)&amp;"")</f>
        <v/>
      </c>
      <c r="H1341" s="151" t="str">
        <f t="shared" si="43"/>
        <v/>
      </c>
      <c r="I1341" s="168"/>
      <c r="J1341" s="169"/>
      <c r="K1341" s="163"/>
      <c r="L1341" s="164" t="str">
        <f t="shared" si="44"/>
        <v/>
      </c>
      <c r="M1341" s="165" t="e">
        <f>ROUND(VLOOKUP(A1341,当前库存!$A$2:$F$7000,COLUMN($F$3),0)&amp;"",2)</f>
        <v>#DIV/0!</v>
      </c>
      <c r="N1341" s="166"/>
      <c r="O1341" s="167" t="str">
        <f t="array" ref="O1341">INDEX(进货明细!A:A,MATCH(0,COUNTIF(O$2:O1340,进货明细!$A$2:$A$5000),)+1)&amp;""</f>
        <v/>
      </c>
      <c r="P1341" s="167" t="str">
        <f>IF(ISERROR(VLOOKUP(O1341,进货明细!$A$2:$D$5000,COLUMN($B$2),0)&amp;""),"",VLOOKUP(O1341,进货明细!$A$2:$D$5000,COLUMN($B$2),0)&amp;"")</f>
        <v/>
      </c>
      <c r="Q1341" s="174" t="str">
        <f>IF(ISERROR(VLOOKUP(O1341,进货明细!$A$2:$D$5000,COLUMN($C$2),0)&amp;""),"",VLOOKUP(O1341,进货明细!$A$2:$D$5000,COLUMN($C$2),0)&amp;"")</f>
        <v/>
      </c>
      <c r="R1341" s="167" t="str">
        <f>IF(ISERROR(VLOOKUP(O1341,进货明细!$A$2:$D$5000,COLUMN($D$2),0)&amp;""),"",VLOOKUP(O1341,进货明细!$A$2:$D$5000,COLUMN($D$2),0)&amp;"")</f>
        <v/>
      </c>
      <c r="S1341" s="167" t="str">
        <f>IF(ISERROR(VLOOKUP(O1341,进货明细!$A$2:$G$5000,COLUMN($G$2),0)&amp;""),"",VLOOKUP(O1341,进货明细!$A$2:$G$5000,COLUMN($G$2),0)&amp;"")</f>
        <v/>
      </c>
    </row>
    <row r="1342" customHeight="1" spans="1:19">
      <c r="A1342" s="175"/>
      <c r="B1342" s="153" t="str">
        <f>IF(ISERROR(VLOOKUP(A1342,进货明细!$A$2:$D$5000,COLUMN($B$2),0)&amp;""),"",VLOOKUP(A1342,进货明细!$A$2:$D$5000,COLUMN($B$2),0)&amp;"")</f>
        <v/>
      </c>
      <c r="C1342" s="147" t="str">
        <f>IF(ISERROR(VLOOKUP(A1342,进货明细!$A$2:$D$5000,COLUMN($C$2),0)&amp;""),"",VLOOKUP(A1342,进货明细!$A$2:$D$5000,COLUMN($C$2),0)&amp;"")</f>
        <v/>
      </c>
      <c r="D1342" s="147" t="str">
        <f>IF(ISERROR(VLOOKUP(A1342,进货明细!$A$2:$D$5000,COLUMN($D$2),0)&amp;""),"",VLOOKUP(A1342,进货明细!$A$2:$D$5000,COLUMN($D$2),0)&amp;"")</f>
        <v/>
      </c>
      <c r="E1342" s="148"/>
      <c r="F1342" s="152"/>
      <c r="G1342" s="150" t="str">
        <f>IF(ISERROR(VLOOKUP(A1342,进货明细!$A$2:$G$5000,COLUMN($G$2),0)&amp;""),"",VLOOKUP(A1342,进货明细!$A$2:$G$5000,COLUMN($G$2),0)&amp;"")</f>
        <v/>
      </c>
      <c r="H1342" s="151" t="str">
        <f t="shared" si="43"/>
        <v/>
      </c>
      <c r="I1342" s="168"/>
      <c r="J1342" s="169"/>
      <c r="K1342" s="163"/>
      <c r="L1342" s="164" t="str">
        <f t="shared" si="44"/>
        <v/>
      </c>
      <c r="M1342" s="165" t="e">
        <f>ROUND(VLOOKUP(A1342,当前库存!$A$2:$F$7000,COLUMN($F$3),0)&amp;"",2)</f>
        <v>#DIV/0!</v>
      </c>
      <c r="N1342" s="166"/>
      <c r="O1342" s="167" t="str">
        <f t="array" ref="O1342">INDEX(进货明细!A:A,MATCH(0,COUNTIF(O$2:O1341,进货明细!$A$2:$A$5000),)+1)&amp;""</f>
        <v/>
      </c>
      <c r="P1342" s="167" t="str">
        <f>IF(ISERROR(VLOOKUP(O1342,进货明细!$A$2:$D$5000,COLUMN($B$2),0)&amp;""),"",VLOOKUP(O1342,进货明细!$A$2:$D$5000,COLUMN($B$2),0)&amp;"")</f>
        <v/>
      </c>
      <c r="Q1342" s="174" t="str">
        <f>IF(ISERROR(VLOOKUP(O1342,进货明细!$A$2:$D$5000,COLUMN($C$2),0)&amp;""),"",VLOOKUP(O1342,进货明细!$A$2:$D$5000,COLUMN($C$2),0)&amp;"")</f>
        <v/>
      </c>
      <c r="R1342" s="167" t="str">
        <f>IF(ISERROR(VLOOKUP(O1342,进货明细!$A$2:$D$5000,COLUMN($D$2),0)&amp;""),"",VLOOKUP(O1342,进货明细!$A$2:$D$5000,COLUMN($D$2),0)&amp;"")</f>
        <v/>
      </c>
      <c r="S1342" s="167" t="str">
        <f>IF(ISERROR(VLOOKUP(O1342,进货明细!$A$2:$G$5000,COLUMN($G$2),0)&amp;""),"",VLOOKUP(O1342,进货明细!$A$2:$G$5000,COLUMN($G$2),0)&amp;"")</f>
        <v/>
      </c>
    </row>
    <row r="1343" customHeight="1" spans="1:19">
      <c r="A1343" s="175"/>
      <c r="B1343" s="153" t="str">
        <f>IF(ISERROR(VLOOKUP(A1343,进货明细!$A$2:$D$5000,COLUMN($B$2),0)&amp;""),"",VLOOKUP(A1343,进货明细!$A$2:$D$5000,COLUMN($B$2),0)&amp;"")</f>
        <v/>
      </c>
      <c r="C1343" s="147" t="str">
        <f>IF(ISERROR(VLOOKUP(A1343,进货明细!$A$2:$D$5000,COLUMN($C$2),0)&amp;""),"",VLOOKUP(A1343,进货明细!$A$2:$D$5000,COLUMN($C$2),0)&amp;"")</f>
        <v/>
      </c>
      <c r="D1343" s="147" t="str">
        <f>IF(ISERROR(VLOOKUP(A1343,进货明细!$A$2:$D$5000,COLUMN($D$2),0)&amp;""),"",VLOOKUP(A1343,进货明细!$A$2:$D$5000,COLUMN($D$2),0)&amp;"")</f>
        <v/>
      </c>
      <c r="E1343" s="148"/>
      <c r="F1343" s="152"/>
      <c r="G1343" s="150" t="str">
        <f>IF(ISERROR(VLOOKUP(A1343,进货明细!$A$2:$G$5000,COLUMN($G$2),0)&amp;""),"",VLOOKUP(A1343,进货明细!$A$2:$G$5000,COLUMN($G$2),0)&amp;"")</f>
        <v/>
      </c>
      <c r="H1343" s="151" t="str">
        <f t="shared" si="43"/>
        <v/>
      </c>
      <c r="I1343" s="168"/>
      <c r="J1343" s="169"/>
      <c r="K1343" s="163"/>
      <c r="L1343" s="164" t="str">
        <f t="shared" si="44"/>
        <v/>
      </c>
      <c r="M1343" s="165" t="e">
        <f>ROUND(VLOOKUP(A1343,当前库存!$A$2:$F$7000,COLUMN($F$3),0)&amp;"",2)</f>
        <v>#DIV/0!</v>
      </c>
      <c r="N1343" s="166"/>
      <c r="O1343" s="167" t="str">
        <f t="array" ref="O1343">INDEX(进货明细!A:A,MATCH(0,COUNTIF(O$2:O1342,进货明细!$A$2:$A$5000),)+1)&amp;""</f>
        <v/>
      </c>
      <c r="P1343" s="167" t="str">
        <f>IF(ISERROR(VLOOKUP(O1343,进货明细!$A$2:$D$5000,COLUMN($B$2),0)&amp;""),"",VLOOKUP(O1343,进货明细!$A$2:$D$5000,COLUMN($B$2),0)&amp;"")</f>
        <v/>
      </c>
      <c r="Q1343" s="174" t="str">
        <f>IF(ISERROR(VLOOKUP(O1343,进货明细!$A$2:$D$5000,COLUMN($C$2),0)&amp;""),"",VLOOKUP(O1343,进货明细!$A$2:$D$5000,COLUMN($C$2),0)&amp;"")</f>
        <v/>
      </c>
      <c r="R1343" s="167" t="str">
        <f>IF(ISERROR(VLOOKUP(O1343,进货明细!$A$2:$D$5000,COLUMN($D$2),0)&amp;""),"",VLOOKUP(O1343,进货明细!$A$2:$D$5000,COLUMN($D$2),0)&amp;"")</f>
        <v/>
      </c>
      <c r="S1343" s="167" t="str">
        <f>IF(ISERROR(VLOOKUP(O1343,进货明细!$A$2:$G$5000,COLUMN($G$2),0)&amp;""),"",VLOOKUP(O1343,进货明细!$A$2:$G$5000,COLUMN($G$2),0)&amp;"")</f>
        <v/>
      </c>
    </row>
    <row r="1344" customHeight="1" spans="1:19">
      <c r="A1344" s="175"/>
      <c r="B1344" s="153" t="str">
        <f>IF(ISERROR(VLOOKUP(A1344,进货明细!$A$2:$D$5000,COLUMN($B$2),0)&amp;""),"",VLOOKUP(A1344,进货明细!$A$2:$D$5000,COLUMN($B$2),0)&amp;"")</f>
        <v/>
      </c>
      <c r="C1344" s="147" t="str">
        <f>IF(ISERROR(VLOOKUP(A1344,进货明细!$A$2:$D$5000,COLUMN($C$2),0)&amp;""),"",VLOOKUP(A1344,进货明细!$A$2:$D$5000,COLUMN($C$2),0)&amp;"")</f>
        <v/>
      </c>
      <c r="D1344" s="147" t="str">
        <f>IF(ISERROR(VLOOKUP(A1344,进货明细!$A$2:$D$5000,COLUMN($D$2),0)&amp;""),"",VLOOKUP(A1344,进货明细!$A$2:$D$5000,COLUMN($D$2),0)&amp;"")</f>
        <v/>
      </c>
      <c r="E1344" s="148"/>
      <c r="F1344" s="152"/>
      <c r="G1344" s="150" t="str">
        <f>IF(ISERROR(VLOOKUP(A1344,进货明细!$A$2:$G$5000,COLUMN($G$2),0)&amp;""),"",VLOOKUP(A1344,进货明细!$A$2:$G$5000,COLUMN($G$2),0)&amp;"")</f>
        <v/>
      </c>
      <c r="H1344" s="151" t="str">
        <f t="shared" si="43"/>
        <v/>
      </c>
      <c r="I1344" s="168"/>
      <c r="J1344" s="169"/>
      <c r="K1344" s="163"/>
      <c r="L1344" s="164" t="str">
        <f t="shared" si="44"/>
        <v/>
      </c>
      <c r="M1344" s="165" t="e">
        <f>ROUND(VLOOKUP(A1344,当前库存!$A$2:$F$7000,COLUMN($F$3),0)&amp;"",2)</f>
        <v>#DIV/0!</v>
      </c>
      <c r="N1344" s="166"/>
      <c r="O1344" s="167" t="str">
        <f t="array" ref="O1344">INDEX(进货明细!A:A,MATCH(0,COUNTIF(O$2:O1343,进货明细!$A$2:$A$5000),)+1)&amp;""</f>
        <v/>
      </c>
      <c r="P1344" s="167" t="str">
        <f>IF(ISERROR(VLOOKUP(O1344,进货明细!$A$2:$D$5000,COLUMN($B$2),0)&amp;""),"",VLOOKUP(O1344,进货明细!$A$2:$D$5000,COLUMN($B$2),0)&amp;"")</f>
        <v/>
      </c>
      <c r="Q1344" s="174" t="str">
        <f>IF(ISERROR(VLOOKUP(O1344,进货明细!$A$2:$D$5000,COLUMN($C$2),0)&amp;""),"",VLOOKUP(O1344,进货明细!$A$2:$D$5000,COLUMN($C$2),0)&amp;"")</f>
        <v/>
      </c>
      <c r="R1344" s="167" t="str">
        <f>IF(ISERROR(VLOOKUP(O1344,进货明细!$A$2:$D$5000,COLUMN($D$2),0)&amp;""),"",VLOOKUP(O1344,进货明细!$A$2:$D$5000,COLUMN($D$2),0)&amp;"")</f>
        <v/>
      </c>
      <c r="S1344" s="167" t="str">
        <f>IF(ISERROR(VLOOKUP(O1344,进货明细!$A$2:$G$5000,COLUMN($G$2),0)&amp;""),"",VLOOKUP(O1344,进货明细!$A$2:$G$5000,COLUMN($G$2),0)&amp;"")</f>
        <v/>
      </c>
    </row>
    <row r="1345" customHeight="1" spans="1:19">
      <c r="A1345" s="175"/>
      <c r="B1345" s="153" t="str">
        <f>IF(ISERROR(VLOOKUP(A1345,进货明细!$A$2:$D$5000,COLUMN($B$2),0)&amp;""),"",VLOOKUP(A1345,进货明细!$A$2:$D$5000,COLUMN($B$2),0)&amp;"")</f>
        <v/>
      </c>
      <c r="C1345" s="147" t="str">
        <f>IF(ISERROR(VLOOKUP(A1345,进货明细!$A$2:$D$5000,COLUMN($C$2),0)&amp;""),"",VLOOKUP(A1345,进货明细!$A$2:$D$5000,COLUMN($C$2),0)&amp;"")</f>
        <v/>
      </c>
      <c r="D1345" s="147" t="str">
        <f>IF(ISERROR(VLOOKUP(A1345,进货明细!$A$2:$D$5000,COLUMN($D$2),0)&amp;""),"",VLOOKUP(A1345,进货明细!$A$2:$D$5000,COLUMN($D$2),0)&amp;"")</f>
        <v/>
      </c>
      <c r="E1345" s="148"/>
      <c r="F1345" s="152"/>
      <c r="G1345" s="150" t="str">
        <f>IF(ISERROR(VLOOKUP(A1345,进货明细!$A$2:$G$5000,COLUMN($G$2),0)&amp;""),"",VLOOKUP(A1345,进货明细!$A$2:$G$5000,COLUMN($G$2),0)&amp;"")</f>
        <v/>
      </c>
      <c r="H1345" s="151" t="str">
        <f t="shared" si="43"/>
        <v/>
      </c>
      <c r="I1345" s="168"/>
      <c r="J1345" s="169"/>
      <c r="K1345" s="163"/>
      <c r="L1345" s="164" t="str">
        <f t="shared" si="44"/>
        <v/>
      </c>
      <c r="M1345" s="165" t="e">
        <f>ROUND(VLOOKUP(A1345,当前库存!$A$2:$F$7000,COLUMN($F$3),0)&amp;"",2)</f>
        <v>#DIV/0!</v>
      </c>
      <c r="N1345" s="166"/>
      <c r="O1345" s="167" t="str">
        <f t="array" ref="O1345">INDEX(进货明细!A:A,MATCH(0,COUNTIF(O$2:O1344,进货明细!$A$2:$A$5000),)+1)&amp;""</f>
        <v/>
      </c>
      <c r="P1345" s="167" t="str">
        <f>IF(ISERROR(VLOOKUP(O1345,进货明细!$A$2:$D$5000,COLUMN($B$2),0)&amp;""),"",VLOOKUP(O1345,进货明细!$A$2:$D$5000,COLUMN($B$2),0)&amp;"")</f>
        <v/>
      </c>
      <c r="Q1345" s="174" t="str">
        <f>IF(ISERROR(VLOOKUP(O1345,进货明细!$A$2:$D$5000,COLUMN($C$2),0)&amp;""),"",VLOOKUP(O1345,进货明细!$A$2:$D$5000,COLUMN($C$2),0)&amp;"")</f>
        <v/>
      </c>
      <c r="R1345" s="167" t="str">
        <f>IF(ISERROR(VLOOKUP(O1345,进货明细!$A$2:$D$5000,COLUMN($D$2),0)&amp;""),"",VLOOKUP(O1345,进货明细!$A$2:$D$5000,COLUMN($D$2),0)&amp;"")</f>
        <v/>
      </c>
      <c r="S1345" s="167" t="str">
        <f>IF(ISERROR(VLOOKUP(O1345,进货明细!$A$2:$G$5000,COLUMN($G$2),0)&amp;""),"",VLOOKUP(O1345,进货明细!$A$2:$G$5000,COLUMN($G$2),0)&amp;"")</f>
        <v/>
      </c>
    </row>
    <row r="1346" customHeight="1" spans="1:19">
      <c r="A1346" s="175"/>
      <c r="B1346" s="153" t="str">
        <f>IF(ISERROR(VLOOKUP(A1346,进货明细!$A$2:$D$5000,COLUMN($B$2),0)&amp;""),"",VLOOKUP(A1346,进货明细!$A$2:$D$5000,COLUMN($B$2),0)&amp;"")</f>
        <v/>
      </c>
      <c r="C1346" s="147" t="str">
        <f>IF(ISERROR(VLOOKUP(A1346,进货明细!$A$2:$D$5000,COLUMN($C$2),0)&amp;""),"",VLOOKUP(A1346,进货明细!$A$2:$D$5000,COLUMN($C$2),0)&amp;"")</f>
        <v/>
      </c>
      <c r="D1346" s="147" t="str">
        <f>IF(ISERROR(VLOOKUP(A1346,进货明细!$A$2:$D$5000,COLUMN($D$2),0)&amp;""),"",VLOOKUP(A1346,进货明细!$A$2:$D$5000,COLUMN($D$2),0)&amp;"")</f>
        <v/>
      </c>
      <c r="E1346" s="148"/>
      <c r="F1346" s="152"/>
      <c r="G1346" s="150" t="str">
        <f>IF(ISERROR(VLOOKUP(A1346,进货明细!$A$2:$G$5000,COLUMN($G$2),0)&amp;""),"",VLOOKUP(A1346,进货明细!$A$2:$G$5000,COLUMN($G$2),0)&amp;"")</f>
        <v/>
      </c>
      <c r="H1346" s="151" t="str">
        <f t="shared" si="43"/>
        <v/>
      </c>
      <c r="I1346" s="168"/>
      <c r="J1346" s="169"/>
      <c r="K1346" s="163"/>
      <c r="L1346" s="164" t="str">
        <f t="shared" si="44"/>
        <v/>
      </c>
      <c r="M1346" s="165" t="e">
        <f>ROUND(VLOOKUP(A1346,当前库存!$A$2:$F$7000,COLUMN($F$3),0)&amp;"",2)</f>
        <v>#DIV/0!</v>
      </c>
      <c r="N1346" s="166"/>
      <c r="O1346" s="167" t="str">
        <f t="array" ref="O1346">INDEX(进货明细!A:A,MATCH(0,COUNTIF(O$2:O1345,进货明细!$A$2:$A$5000),)+1)&amp;""</f>
        <v/>
      </c>
      <c r="P1346" s="167" t="str">
        <f>IF(ISERROR(VLOOKUP(O1346,进货明细!$A$2:$D$5000,COLUMN($B$2),0)&amp;""),"",VLOOKUP(O1346,进货明细!$A$2:$D$5000,COLUMN($B$2),0)&amp;"")</f>
        <v/>
      </c>
      <c r="Q1346" s="174" t="str">
        <f>IF(ISERROR(VLOOKUP(O1346,进货明细!$A$2:$D$5000,COLUMN($C$2),0)&amp;""),"",VLOOKUP(O1346,进货明细!$A$2:$D$5000,COLUMN($C$2),0)&amp;"")</f>
        <v/>
      </c>
      <c r="R1346" s="167" t="str">
        <f>IF(ISERROR(VLOOKUP(O1346,进货明细!$A$2:$D$5000,COLUMN($D$2),0)&amp;""),"",VLOOKUP(O1346,进货明细!$A$2:$D$5000,COLUMN($D$2),0)&amp;"")</f>
        <v/>
      </c>
      <c r="S1346" s="167" t="str">
        <f>IF(ISERROR(VLOOKUP(O1346,进货明细!$A$2:$G$5000,COLUMN($G$2),0)&amp;""),"",VLOOKUP(O1346,进货明细!$A$2:$G$5000,COLUMN($G$2),0)&amp;"")</f>
        <v/>
      </c>
    </row>
    <row r="1347" customHeight="1" spans="1:19">
      <c r="A1347" s="175"/>
      <c r="B1347" s="153" t="str">
        <f>IF(ISERROR(VLOOKUP(A1347,进货明细!$A$2:$D$5000,COLUMN($B$2),0)&amp;""),"",VLOOKUP(A1347,进货明细!$A$2:$D$5000,COLUMN($B$2),0)&amp;"")</f>
        <v/>
      </c>
      <c r="C1347" s="147" t="str">
        <f>IF(ISERROR(VLOOKUP(A1347,进货明细!$A$2:$D$5000,COLUMN($C$2),0)&amp;""),"",VLOOKUP(A1347,进货明细!$A$2:$D$5000,COLUMN($C$2),0)&amp;"")</f>
        <v/>
      </c>
      <c r="D1347" s="147" t="str">
        <f>IF(ISERROR(VLOOKUP(A1347,进货明细!$A$2:$D$5000,COLUMN($D$2),0)&amp;""),"",VLOOKUP(A1347,进货明细!$A$2:$D$5000,COLUMN($D$2),0)&amp;"")</f>
        <v/>
      </c>
      <c r="E1347" s="148"/>
      <c r="F1347" s="152"/>
      <c r="G1347" s="150" t="str">
        <f>IF(ISERROR(VLOOKUP(A1347,进货明细!$A$2:$G$5000,COLUMN($G$2),0)&amp;""),"",VLOOKUP(A1347,进货明细!$A$2:$G$5000,COLUMN($G$2),0)&amp;"")</f>
        <v/>
      </c>
      <c r="H1347" s="151" t="str">
        <f t="shared" si="43"/>
        <v/>
      </c>
      <c r="I1347" s="168"/>
      <c r="J1347" s="169"/>
      <c r="K1347" s="163"/>
      <c r="L1347" s="164" t="str">
        <f t="shared" si="44"/>
        <v/>
      </c>
      <c r="M1347" s="165" t="e">
        <f>ROUND(VLOOKUP(A1347,当前库存!$A$2:$F$7000,COLUMN($F$3),0)&amp;"",2)</f>
        <v>#DIV/0!</v>
      </c>
      <c r="N1347" s="166"/>
      <c r="O1347" s="167" t="str">
        <f t="array" ref="O1347">INDEX(进货明细!A:A,MATCH(0,COUNTIF(O$2:O1346,进货明细!$A$2:$A$5000),)+1)&amp;""</f>
        <v/>
      </c>
      <c r="P1347" s="167" t="str">
        <f>IF(ISERROR(VLOOKUP(O1347,进货明细!$A$2:$D$5000,COLUMN($B$2),0)&amp;""),"",VLOOKUP(O1347,进货明细!$A$2:$D$5000,COLUMN($B$2),0)&amp;"")</f>
        <v/>
      </c>
      <c r="Q1347" s="174" t="str">
        <f>IF(ISERROR(VLOOKUP(O1347,进货明细!$A$2:$D$5000,COLUMN($C$2),0)&amp;""),"",VLOOKUP(O1347,进货明细!$A$2:$D$5000,COLUMN($C$2),0)&amp;"")</f>
        <v/>
      </c>
      <c r="R1347" s="167" t="str">
        <f>IF(ISERROR(VLOOKUP(O1347,进货明细!$A$2:$D$5000,COLUMN($D$2),0)&amp;""),"",VLOOKUP(O1347,进货明细!$A$2:$D$5000,COLUMN($D$2),0)&amp;"")</f>
        <v/>
      </c>
      <c r="S1347" s="167" t="str">
        <f>IF(ISERROR(VLOOKUP(O1347,进货明细!$A$2:$G$5000,COLUMN($G$2),0)&amp;""),"",VLOOKUP(O1347,进货明细!$A$2:$G$5000,COLUMN($G$2),0)&amp;"")</f>
        <v/>
      </c>
    </row>
    <row r="1348" customHeight="1" spans="1:19">
      <c r="A1348" s="175"/>
      <c r="B1348" s="153" t="str">
        <f>IF(ISERROR(VLOOKUP(A1348,进货明细!$A$2:$D$5000,COLUMN($B$2),0)&amp;""),"",VLOOKUP(A1348,进货明细!$A$2:$D$5000,COLUMN($B$2),0)&amp;"")</f>
        <v/>
      </c>
      <c r="C1348" s="147" t="str">
        <f>IF(ISERROR(VLOOKUP(A1348,进货明细!$A$2:$D$5000,COLUMN($C$2),0)&amp;""),"",VLOOKUP(A1348,进货明细!$A$2:$D$5000,COLUMN($C$2),0)&amp;"")</f>
        <v/>
      </c>
      <c r="D1348" s="147" t="str">
        <f>IF(ISERROR(VLOOKUP(A1348,进货明细!$A$2:$D$5000,COLUMN($D$2),0)&amp;""),"",VLOOKUP(A1348,进货明细!$A$2:$D$5000,COLUMN($D$2),0)&amp;"")</f>
        <v/>
      </c>
      <c r="E1348" s="148"/>
      <c r="F1348" s="152"/>
      <c r="G1348" s="150" t="str">
        <f>IF(ISERROR(VLOOKUP(A1348,进货明细!$A$2:$G$5000,COLUMN($G$2),0)&amp;""),"",VLOOKUP(A1348,进货明细!$A$2:$G$5000,COLUMN($G$2),0)&amp;"")</f>
        <v/>
      </c>
      <c r="H1348" s="151" t="str">
        <f t="shared" si="43"/>
        <v/>
      </c>
      <c r="I1348" s="168"/>
      <c r="J1348" s="169"/>
      <c r="K1348" s="163"/>
      <c r="L1348" s="164" t="str">
        <f t="shared" si="44"/>
        <v/>
      </c>
      <c r="M1348" s="165" t="e">
        <f>ROUND(VLOOKUP(A1348,当前库存!$A$2:$F$7000,COLUMN($F$3),0)&amp;"",2)</f>
        <v>#DIV/0!</v>
      </c>
      <c r="N1348" s="166"/>
      <c r="O1348" s="167" t="str">
        <f t="array" ref="O1348">INDEX(进货明细!A:A,MATCH(0,COUNTIF(O$2:O1347,进货明细!$A$2:$A$5000),)+1)&amp;""</f>
        <v/>
      </c>
      <c r="P1348" s="167" t="str">
        <f>IF(ISERROR(VLOOKUP(O1348,进货明细!$A$2:$D$5000,COLUMN($B$2),0)&amp;""),"",VLOOKUP(O1348,进货明细!$A$2:$D$5000,COLUMN($B$2),0)&amp;"")</f>
        <v/>
      </c>
      <c r="Q1348" s="174" t="str">
        <f>IF(ISERROR(VLOOKUP(O1348,进货明细!$A$2:$D$5000,COLUMN($C$2),0)&amp;""),"",VLOOKUP(O1348,进货明细!$A$2:$D$5000,COLUMN($C$2),0)&amp;"")</f>
        <v/>
      </c>
      <c r="R1348" s="167" t="str">
        <f>IF(ISERROR(VLOOKUP(O1348,进货明细!$A$2:$D$5000,COLUMN($D$2),0)&amp;""),"",VLOOKUP(O1348,进货明细!$A$2:$D$5000,COLUMN($D$2),0)&amp;"")</f>
        <v/>
      </c>
      <c r="S1348" s="167" t="str">
        <f>IF(ISERROR(VLOOKUP(O1348,进货明细!$A$2:$G$5000,COLUMN($G$2),0)&amp;""),"",VLOOKUP(O1348,进货明细!$A$2:$G$5000,COLUMN($G$2),0)&amp;"")</f>
        <v/>
      </c>
    </row>
    <row r="1349" customHeight="1" spans="1:19">
      <c r="A1349" s="175"/>
      <c r="B1349" s="153" t="str">
        <f>IF(ISERROR(VLOOKUP(A1349,进货明细!$A$2:$D$5000,COLUMN($B$2),0)&amp;""),"",VLOOKUP(A1349,进货明细!$A$2:$D$5000,COLUMN($B$2),0)&amp;"")</f>
        <v/>
      </c>
      <c r="C1349" s="147" t="str">
        <f>IF(ISERROR(VLOOKUP(A1349,进货明细!$A$2:$D$5000,COLUMN($C$2),0)&amp;""),"",VLOOKUP(A1349,进货明细!$A$2:$D$5000,COLUMN($C$2),0)&amp;"")</f>
        <v/>
      </c>
      <c r="D1349" s="147" t="str">
        <f>IF(ISERROR(VLOOKUP(A1349,进货明细!$A$2:$D$5000,COLUMN($D$2),0)&amp;""),"",VLOOKUP(A1349,进货明细!$A$2:$D$5000,COLUMN($D$2),0)&amp;"")</f>
        <v/>
      </c>
      <c r="E1349" s="148"/>
      <c r="F1349" s="152"/>
      <c r="G1349" s="150" t="str">
        <f>IF(ISERROR(VLOOKUP(A1349,进货明细!$A$2:$G$5000,COLUMN($G$2),0)&amp;""),"",VLOOKUP(A1349,进货明细!$A$2:$G$5000,COLUMN($G$2),0)&amp;"")</f>
        <v/>
      </c>
      <c r="H1349" s="151" t="str">
        <f t="shared" si="43"/>
        <v/>
      </c>
      <c r="I1349" s="168"/>
      <c r="J1349" s="169"/>
      <c r="K1349" s="163"/>
      <c r="L1349" s="164" t="str">
        <f t="shared" si="44"/>
        <v/>
      </c>
      <c r="M1349" s="165" t="e">
        <f>ROUND(VLOOKUP(A1349,当前库存!$A$2:$F$7000,COLUMN($F$3),0)&amp;"",2)</f>
        <v>#DIV/0!</v>
      </c>
      <c r="N1349" s="166"/>
      <c r="O1349" s="167" t="str">
        <f t="array" ref="O1349">INDEX(进货明细!A:A,MATCH(0,COUNTIF(O$2:O1348,进货明细!$A$2:$A$5000),)+1)&amp;""</f>
        <v/>
      </c>
      <c r="P1349" s="167" t="str">
        <f>IF(ISERROR(VLOOKUP(O1349,进货明细!$A$2:$D$5000,COLUMN($B$2),0)&amp;""),"",VLOOKUP(O1349,进货明细!$A$2:$D$5000,COLUMN($B$2),0)&amp;"")</f>
        <v/>
      </c>
      <c r="Q1349" s="174" t="str">
        <f>IF(ISERROR(VLOOKUP(O1349,进货明细!$A$2:$D$5000,COLUMN($C$2),0)&amp;""),"",VLOOKUP(O1349,进货明细!$A$2:$D$5000,COLUMN($C$2),0)&amp;"")</f>
        <v/>
      </c>
      <c r="R1349" s="167" t="str">
        <f>IF(ISERROR(VLOOKUP(O1349,进货明细!$A$2:$D$5000,COLUMN($D$2),0)&amp;""),"",VLOOKUP(O1349,进货明细!$A$2:$D$5000,COLUMN($D$2),0)&amp;"")</f>
        <v/>
      </c>
      <c r="S1349" s="167" t="str">
        <f>IF(ISERROR(VLOOKUP(O1349,进货明细!$A$2:$G$5000,COLUMN($G$2),0)&amp;""),"",VLOOKUP(O1349,进货明细!$A$2:$G$5000,COLUMN($G$2),0)&amp;"")</f>
        <v/>
      </c>
    </row>
    <row r="1350" customHeight="1" spans="1:19">
      <c r="A1350" s="175"/>
      <c r="B1350" s="153" t="str">
        <f>IF(ISERROR(VLOOKUP(A1350,进货明细!$A$2:$D$5000,COLUMN($B$2),0)&amp;""),"",VLOOKUP(A1350,进货明细!$A$2:$D$5000,COLUMN($B$2),0)&amp;"")</f>
        <v/>
      </c>
      <c r="C1350" s="147" t="str">
        <f>IF(ISERROR(VLOOKUP(A1350,进货明细!$A$2:$D$5000,COLUMN($C$2),0)&amp;""),"",VLOOKUP(A1350,进货明细!$A$2:$D$5000,COLUMN($C$2),0)&amp;"")</f>
        <v/>
      </c>
      <c r="D1350" s="147" t="str">
        <f>IF(ISERROR(VLOOKUP(A1350,进货明细!$A$2:$D$5000,COLUMN($D$2),0)&amp;""),"",VLOOKUP(A1350,进货明细!$A$2:$D$5000,COLUMN($D$2),0)&amp;"")</f>
        <v/>
      </c>
      <c r="E1350" s="148"/>
      <c r="F1350" s="152"/>
      <c r="G1350" s="150" t="str">
        <f>IF(ISERROR(VLOOKUP(A1350,进货明细!$A$2:$G$5000,COLUMN($G$2),0)&amp;""),"",VLOOKUP(A1350,进货明细!$A$2:$G$5000,COLUMN($G$2),0)&amp;"")</f>
        <v/>
      </c>
      <c r="H1350" s="151" t="str">
        <f t="shared" si="43"/>
        <v/>
      </c>
      <c r="I1350" s="168"/>
      <c r="J1350" s="169"/>
      <c r="K1350" s="163"/>
      <c r="L1350" s="164" t="str">
        <f t="shared" si="44"/>
        <v/>
      </c>
      <c r="M1350" s="165" t="e">
        <f>ROUND(VLOOKUP(A1350,当前库存!$A$2:$F$7000,COLUMN($F$3),0)&amp;"",2)</f>
        <v>#DIV/0!</v>
      </c>
      <c r="N1350" s="166"/>
      <c r="O1350" s="167" t="str">
        <f t="array" ref="O1350">INDEX(进货明细!A:A,MATCH(0,COUNTIF(O$2:O1349,进货明细!$A$2:$A$5000),)+1)&amp;""</f>
        <v/>
      </c>
      <c r="P1350" s="167" t="str">
        <f>IF(ISERROR(VLOOKUP(O1350,进货明细!$A$2:$D$5000,COLUMN($B$2),0)&amp;""),"",VLOOKUP(O1350,进货明细!$A$2:$D$5000,COLUMN($B$2),0)&amp;"")</f>
        <v/>
      </c>
      <c r="Q1350" s="174" t="str">
        <f>IF(ISERROR(VLOOKUP(O1350,进货明细!$A$2:$D$5000,COLUMN($C$2),0)&amp;""),"",VLOOKUP(O1350,进货明细!$A$2:$D$5000,COLUMN($C$2),0)&amp;"")</f>
        <v/>
      </c>
      <c r="R1350" s="167" t="str">
        <f>IF(ISERROR(VLOOKUP(O1350,进货明细!$A$2:$D$5000,COLUMN($D$2),0)&amp;""),"",VLOOKUP(O1350,进货明细!$A$2:$D$5000,COLUMN($D$2),0)&amp;"")</f>
        <v/>
      </c>
      <c r="S1350" s="167" t="str">
        <f>IF(ISERROR(VLOOKUP(O1350,进货明细!$A$2:$G$5000,COLUMN($G$2),0)&amp;""),"",VLOOKUP(O1350,进货明细!$A$2:$G$5000,COLUMN($G$2),0)&amp;"")</f>
        <v/>
      </c>
    </row>
    <row r="1351" customHeight="1" spans="1:19">
      <c r="A1351" s="175"/>
      <c r="B1351" s="153" t="str">
        <f>IF(ISERROR(VLOOKUP(A1351,进货明细!$A$2:$D$5000,COLUMN($B$2),0)&amp;""),"",VLOOKUP(A1351,进货明细!$A$2:$D$5000,COLUMN($B$2),0)&amp;"")</f>
        <v/>
      </c>
      <c r="C1351" s="147" t="str">
        <f>IF(ISERROR(VLOOKUP(A1351,进货明细!$A$2:$D$5000,COLUMN($C$2),0)&amp;""),"",VLOOKUP(A1351,进货明细!$A$2:$D$5000,COLUMN($C$2),0)&amp;"")</f>
        <v/>
      </c>
      <c r="D1351" s="147" t="str">
        <f>IF(ISERROR(VLOOKUP(A1351,进货明细!$A$2:$D$5000,COLUMN($D$2),0)&amp;""),"",VLOOKUP(A1351,进货明细!$A$2:$D$5000,COLUMN($D$2),0)&amp;"")</f>
        <v/>
      </c>
      <c r="E1351" s="148"/>
      <c r="F1351" s="152"/>
      <c r="G1351" s="150" t="str">
        <f>IF(ISERROR(VLOOKUP(A1351,进货明细!$A$2:$G$5000,COLUMN($G$2),0)&amp;""),"",VLOOKUP(A1351,进货明细!$A$2:$G$5000,COLUMN($G$2),0)&amp;"")</f>
        <v/>
      </c>
      <c r="H1351" s="151" t="str">
        <f t="shared" si="43"/>
        <v/>
      </c>
      <c r="I1351" s="168"/>
      <c r="J1351" s="169"/>
      <c r="K1351" s="163"/>
      <c r="L1351" s="164" t="str">
        <f t="shared" si="44"/>
        <v/>
      </c>
      <c r="M1351" s="165" t="e">
        <f>ROUND(VLOOKUP(A1351,当前库存!$A$2:$F$7000,COLUMN($F$3),0)&amp;"",2)</f>
        <v>#DIV/0!</v>
      </c>
      <c r="N1351" s="166"/>
      <c r="O1351" s="167" t="str">
        <f t="array" ref="O1351">INDEX(进货明细!A:A,MATCH(0,COUNTIF(O$2:O1350,进货明细!$A$2:$A$5000),)+1)&amp;""</f>
        <v/>
      </c>
      <c r="P1351" s="167" t="str">
        <f>IF(ISERROR(VLOOKUP(O1351,进货明细!$A$2:$D$5000,COLUMN($B$2),0)&amp;""),"",VLOOKUP(O1351,进货明细!$A$2:$D$5000,COLUMN($B$2),0)&amp;"")</f>
        <v/>
      </c>
      <c r="Q1351" s="174" t="str">
        <f>IF(ISERROR(VLOOKUP(O1351,进货明细!$A$2:$D$5000,COLUMN($C$2),0)&amp;""),"",VLOOKUP(O1351,进货明细!$A$2:$D$5000,COLUMN($C$2),0)&amp;"")</f>
        <v/>
      </c>
      <c r="R1351" s="167" t="str">
        <f>IF(ISERROR(VLOOKUP(O1351,进货明细!$A$2:$D$5000,COLUMN($D$2),0)&amp;""),"",VLOOKUP(O1351,进货明细!$A$2:$D$5000,COLUMN($D$2),0)&amp;"")</f>
        <v/>
      </c>
      <c r="S1351" s="167" t="str">
        <f>IF(ISERROR(VLOOKUP(O1351,进货明细!$A$2:$G$5000,COLUMN($G$2),0)&amp;""),"",VLOOKUP(O1351,进货明细!$A$2:$G$5000,COLUMN($G$2),0)&amp;"")</f>
        <v/>
      </c>
    </row>
    <row r="1352" customHeight="1" spans="1:19">
      <c r="A1352" s="175"/>
      <c r="B1352" s="153" t="str">
        <f>IF(ISERROR(VLOOKUP(A1352,进货明细!$A$2:$D$5000,COLUMN($B$2),0)&amp;""),"",VLOOKUP(A1352,进货明细!$A$2:$D$5000,COLUMN($B$2),0)&amp;"")</f>
        <v/>
      </c>
      <c r="C1352" s="147" t="str">
        <f>IF(ISERROR(VLOOKUP(A1352,进货明细!$A$2:$D$5000,COLUMN($C$2),0)&amp;""),"",VLOOKUP(A1352,进货明细!$A$2:$D$5000,COLUMN($C$2),0)&amp;"")</f>
        <v/>
      </c>
      <c r="D1352" s="147" t="str">
        <f>IF(ISERROR(VLOOKUP(A1352,进货明细!$A$2:$D$5000,COLUMN($D$2),0)&amp;""),"",VLOOKUP(A1352,进货明细!$A$2:$D$5000,COLUMN($D$2),0)&amp;"")</f>
        <v/>
      </c>
      <c r="E1352" s="148"/>
      <c r="F1352" s="152"/>
      <c r="G1352" s="150" t="str">
        <f>IF(ISERROR(VLOOKUP(A1352,进货明细!$A$2:$G$5000,COLUMN($G$2),0)&amp;""),"",VLOOKUP(A1352,进货明细!$A$2:$G$5000,COLUMN($G$2),0)&amp;"")</f>
        <v/>
      </c>
      <c r="H1352" s="151" t="str">
        <f t="shared" si="43"/>
        <v/>
      </c>
      <c r="I1352" s="168"/>
      <c r="J1352" s="169"/>
      <c r="K1352" s="163"/>
      <c r="L1352" s="164" t="str">
        <f t="shared" si="44"/>
        <v/>
      </c>
      <c r="M1352" s="165" t="e">
        <f>ROUND(VLOOKUP(A1352,当前库存!$A$2:$F$7000,COLUMN($F$3),0)&amp;"",2)</f>
        <v>#DIV/0!</v>
      </c>
      <c r="N1352" s="166"/>
      <c r="O1352" s="167" t="str">
        <f t="array" ref="O1352">INDEX(进货明细!A:A,MATCH(0,COUNTIF(O$2:O1351,进货明细!$A$2:$A$5000),)+1)&amp;""</f>
        <v/>
      </c>
      <c r="P1352" s="167" t="str">
        <f>IF(ISERROR(VLOOKUP(O1352,进货明细!$A$2:$D$5000,COLUMN($B$2),0)&amp;""),"",VLOOKUP(O1352,进货明细!$A$2:$D$5000,COLUMN($B$2),0)&amp;"")</f>
        <v/>
      </c>
      <c r="Q1352" s="174" t="str">
        <f>IF(ISERROR(VLOOKUP(O1352,进货明细!$A$2:$D$5000,COLUMN($C$2),0)&amp;""),"",VLOOKUP(O1352,进货明细!$A$2:$D$5000,COLUMN($C$2),0)&amp;"")</f>
        <v/>
      </c>
      <c r="R1352" s="167" t="str">
        <f>IF(ISERROR(VLOOKUP(O1352,进货明细!$A$2:$D$5000,COLUMN($D$2),0)&amp;""),"",VLOOKUP(O1352,进货明细!$A$2:$D$5000,COLUMN($D$2),0)&amp;"")</f>
        <v/>
      </c>
      <c r="S1352" s="167" t="str">
        <f>IF(ISERROR(VLOOKUP(O1352,进货明细!$A$2:$G$5000,COLUMN($G$2),0)&amp;""),"",VLOOKUP(O1352,进货明细!$A$2:$G$5000,COLUMN($G$2),0)&amp;"")</f>
        <v/>
      </c>
    </row>
    <row r="1353" customHeight="1" spans="1:19">
      <c r="A1353" s="175"/>
      <c r="B1353" s="153" t="str">
        <f>IF(ISERROR(VLOOKUP(A1353,进货明细!$A$2:$D$5000,COLUMN($B$2),0)&amp;""),"",VLOOKUP(A1353,进货明细!$A$2:$D$5000,COLUMN($B$2),0)&amp;"")</f>
        <v/>
      </c>
      <c r="C1353" s="147" t="str">
        <f>IF(ISERROR(VLOOKUP(A1353,进货明细!$A$2:$D$5000,COLUMN($C$2),0)&amp;""),"",VLOOKUP(A1353,进货明细!$A$2:$D$5000,COLUMN($C$2),0)&amp;"")</f>
        <v/>
      </c>
      <c r="D1353" s="147" t="str">
        <f>IF(ISERROR(VLOOKUP(A1353,进货明细!$A$2:$D$5000,COLUMN($D$2),0)&amp;""),"",VLOOKUP(A1353,进货明细!$A$2:$D$5000,COLUMN($D$2),0)&amp;"")</f>
        <v/>
      </c>
      <c r="E1353" s="148"/>
      <c r="F1353" s="152"/>
      <c r="G1353" s="150" t="str">
        <f>IF(ISERROR(VLOOKUP(A1353,进货明细!$A$2:$G$5000,COLUMN($G$2),0)&amp;""),"",VLOOKUP(A1353,进货明细!$A$2:$G$5000,COLUMN($G$2),0)&amp;"")</f>
        <v/>
      </c>
      <c r="H1353" s="151" t="str">
        <f t="shared" si="43"/>
        <v/>
      </c>
      <c r="I1353" s="168"/>
      <c r="J1353" s="169"/>
      <c r="K1353" s="163"/>
      <c r="L1353" s="164" t="str">
        <f t="shared" si="44"/>
        <v/>
      </c>
      <c r="M1353" s="165" t="e">
        <f>ROUND(VLOOKUP(A1353,当前库存!$A$2:$F$7000,COLUMN($F$3),0)&amp;"",2)</f>
        <v>#DIV/0!</v>
      </c>
      <c r="N1353" s="166"/>
      <c r="O1353" s="167" t="str">
        <f t="array" ref="O1353">INDEX(进货明细!A:A,MATCH(0,COUNTIF(O$2:O1352,进货明细!$A$2:$A$5000),)+1)&amp;""</f>
        <v/>
      </c>
      <c r="P1353" s="167" t="str">
        <f>IF(ISERROR(VLOOKUP(O1353,进货明细!$A$2:$D$5000,COLUMN($B$2),0)&amp;""),"",VLOOKUP(O1353,进货明细!$A$2:$D$5000,COLUMN($B$2),0)&amp;"")</f>
        <v/>
      </c>
      <c r="Q1353" s="174" t="str">
        <f>IF(ISERROR(VLOOKUP(O1353,进货明细!$A$2:$D$5000,COLUMN($C$2),0)&amp;""),"",VLOOKUP(O1353,进货明细!$A$2:$D$5000,COLUMN($C$2),0)&amp;"")</f>
        <v/>
      </c>
      <c r="R1353" s="167" t="str">
        <f>IF(ISERROR(VLOOKUP(O1353,进货明细!$A$2:$D$5000,COLUMN($D$2),0)&amp;""),"",VLOOKUP(O1353,进货明细!$A$2:$D$5000,COLUMN($D$2),0)&amp;"")</f>
        <v/>
      </c>
      <c r="S1353" s="167" t="str">
        <f>IF(ISERROR(VLOOKUP(O1353,进货明细!$A$2:$G$5000,COLUMN($G$2),0)&amp;""),"",VLOOKUP(O1353,进货明细!$A$2:$G$5000,COLUMN($G$2),0)&amp;"")</f>
        <v/>
      </c>
    </row>
    <row r="1354" customHeight="1" spans="1:19">
      <c r="A1354" s="175"/>
      <c r="B1354" s="153" t="str">
        <f>IF(ISERROR(VLOOKUP(A1354,进货明细!$A$2:$D$5000,COLUMN($B$2),0)&amp;""),"",VLOOKUP(A1354,进货明细!$A$2:$D$5000,COLUMN($B$2),0)&amp;"")</f>
        <v/>
      </c>
      <c r="C1354" s="147" t="str">
        <f>IF(ISERROR(VLOOKUP(A1354,进货明细!$A$2:$D$5000,COLUMN($C$2),0)&amp;""),"",VLOOKUP(A1354,进货明细!$A$2:$D$5000,COLUMN($C$2),0)&amp;"")</f>
        <v/>
      </c>
      <c r="D1354" s="147" t="str">
        <f>IF(ISERROR(VLOOKUP(A1354,进货明细!$A$2:$D$5000,COLUMN($D$2),0)&amp;""),"",VLOOKUP(A1354,进货明细!$A$2:$D$5000,COLUMN($D$2),0)&amp;"")</f>
        <v/>
      </c>
      <c r="E1354" s="148"/>
      <c r="F1354" s="152"/>
      <c r="G1354" s="150" t="str">
        <f>IF(ISERROR(VLOOKUP(A1354,进货明细!$A$2:$G$5000,COLUMN($G$2),0)&amp;""),"",VLOOKUP(A1354,进货明细!$A$2:$G$5000,COLUMN($G$2),0)&amp;"")</f>
        <v/>
      </c>
      <c r="H1354" s="151" t="str">
        <f t="shared" ref="H1354:H1417" si="45">IF(E1354="","",E1354*F1354)</f>
        <v/>
      </c>
      <c r="I1354" s="168"/>
      <c r="J1354" s="169"/>
      <c r="K1354" s="163"/>
      <c r="L1354" s="164" t="str">
        <f t="shared" si="44"/>
        <v/>
      </c>
      <c r="M1354" s="165" t="e">
        <f>ROUND(VLOOKUP(A1354,当前库存!$A$2:$F$7000,COLUMN($F$3),0)&amp;"",2)</f>
        <v>#DIV/0!</v>
      </c>
      <c r="N1354" s="166"/>
      <c r="O1354" s="167" t="str">
        <f t="array" ref="O1354">INDEX(进货明细!A:A,MATCH(0,COUNTIF(O$2:O1353,进货明细!$A$2:$A$5000),)+1)&amp;""</f>
        <v/>
      </c>
      <c r="P1354" s="167" t="str">
        <f>IF(ISERROR(VLOOKUP(O1354,进货明细!$A$2:$D$5000,COLUMN($B$2),0)&amp;""),"",VLOOKUP(O1354,进货明细!$A$2:$D$5000,COLUMN($B$2),0)&amp;"")</f>
        <v/>
      </c>
      <c r="Q1354" s="174" t="str">
        <f>IF(ISERROR(VLOOKUP(O1354,进货明细!$A$2:$D$5000,COLUMN($C$2),0)&amp;""),"",VLOOKUP(O1354,进货明细!$A$2:$D$5000,COLUMN($C$2),0)&amp;"")</f>
        <v/>
      </c>
      <c r="R1354" s="167" t="str">
        <f>IF(ISERROR(VLOOKUP(O1354,进货明细!$A$2:$D$5000,COLUMN($D$2),0)&amp;""),"",VLOOKUP(O1354,进货明细!$A$2:$D$5000,COLUMN($D$2),0)&amp;"")</f>
        <v/>
      </c>
      <c r="S1354" s="167" t="str">
        <f>IF(ISERROR(VLOOKUP(O1354,进货明细!$A$2:$G$5000,COLUMN($G$2),0)&amp;""),"",VLOOKUP(O1354,进货明细!$A$2:$G$5000,COLUMN($G$2),0)&amp;"")</f>
        <v/>
      </c>
    </row>
    <row r="1355" customHeight="1" spans="1:19">
      <c r="A1355" s="175"/>
      <c r="B1355" s="153" t="str">
        <f>IF(ISERROR(VLOOKUP(A1355,进货明细!$A$2:$D$5000,COLUMN($B$2),0)&amp;""),"",VLOOKUP(A1355,进货明细!$A$2:$D$5000,COLUMN($B$2),0)&amp;"")</f>
        <v/>
      </c>
      <c r="C1355" s="147" t="str">
        <f>IF(ISERROR(VLOOKUP(A1355,进货明细!$A$2:$D$5000,COLUMN($C$2),0)&amp;""),"",VLOOKUP(A1355,进货明细!$A$2:$D$5000,COLUMN($C$2),0)&amp;"")</f>
        <v/>
      </c>
      <c r="D1355" s="147" t="str">
        <f>IF(ISERROR(VLOOKUP(A1355,进货明细!$A$2:$D$5000,COLUMN($D$2),0)&amp;""),"",VLOOKUP(A1355,进货明细!$A$2:$D$5000,COLUMN($D$2),0)&amp;"")</f>
        <v/>
      </c>
      <c r="E1355" s="148"/>
      <c r="F1355" s="152"/>
      <c r="G1355" s="150" t="str">
        <f>IF(ISERROR(VLOOKUP(A1355,进货明细!$A$2:$G$5000,COLUMN($G$2),0)&amp;""),"",VLOOKUP(A1355,进货明细!$A$2:$G$5000,COLUMN($G$2),0)&amp;"")</f>
        <v/>
      </c>
      <c r="H1355" s="151" t="str">
        <f t="shared" si="45"/>
        <v/>
      </c>
      <c r="I1355" s="168"/>
      <c r="J1355" s="169"/>
      <c r="K1355" s="163"/>
      <c r="L1355" s="164" t="str">
        <f t="shared" si="44"/>
        <v/>
      </c>
      <c r="M1355" s="165" t="e">
        <f>ROUND(VLOOKUP(A1355,当前库存!$A$2:$F$7000,COLUMN($F$3),0)&amp;"",2)</f>
        <v>#DIV/0!</v>
      </c>
      <c r="N1355" s="166"/>
      <c r="O1355" s="167" t="str">
        <f t="array" ref="O1355">INDEX(进货明细!A:A,MATCH(0,COUNTIF(O$2:O1354,进货明细!$A$2:$A$5000),)+1)&amp;""</f>
        <v/>
      </c>
      <c r="P1355" s="167" t="str">
        <f>IF(ISERROR(VLOOKUP(O1355,进货明细!$A$2:$D$5000,COLUMN($B$2),0)&amp;""),"",VLOOKUP(O1355,进货明细!$A$2:$D$5000,COLUMN($B$2),0)&amp;"")</f>
        <v/>
      </c>
      <c r="Q1355" s="174" t="str">
        <f>IF(ISERROR(VLOOKUP(O1355,进货明细!$A$2:$D$5000,COLUMN($C$2),0)&amp;""),"",VLOOKUP(O1355,进货明细!$A$2:$D$5000,COLUMN($C$2),0)&amp;"")</f>
        <v/>
      </c>
      <c r="R1355" s="167" t="str">
        <f>IF(ISERROR(VLOOKUP(O1355,进货明细!$A$2:$D$5000,COLUMN($D$2),0)&amp;""),"",VLOOKUP(O1355,进货明细!$A$2:$D$5000,COLUMN($D$2),0)&amp;"")</f>
        <v/>
      </c>
      <c r="S1355" s="167" t="str">
        <f>IF(ISERROR(VLOOKUP(O1355,进货明细!$A$2:$G$5000,COLUMN($G$2),0)&amp;""),"",VLOOKUP(O1355,进货明细!$A$2:$G$5000,COLUMN($G$2),0)&amp;"")</f>
        <v/>
      </c>
    </row>
    <row r="1356" customHeight="1" spans="1:19">
      <c r="A1356" s="175"/>
      <c r="B1356" s="153" t="str">
        <f>IF(ISERROR(VLOOKUP(A1356,进货明细!$A$2:$D$5000,COLUMN($B$2),0)&amp;""),"",VLOOKUP(A1356,进货明细!$A$2:$D$5000,COLUMN($B$2),0)&amp;"")</f>
        <v/>
      </c>
      <c r="C1356" s="147" t="str">
        <f>IF(ISERROR(VLOOKUP(A1356,进货明细!$A$2:$D$5000,COLUMN($C$2),0)&amp;""),"",VLOOKUP(A1356,进货明细!$A$2:$D$5000,COLUMN($C$2),0)&amp;"")</f>
        <v/>
      </c>
      <c r="D1356" s="147" t="str">
        <f>IF(ISERROR(VLOOKUP(A1356,进货明细!$A$2:$D$5000,COLUMN($D$2),0)&amp;""),"",VLOOKUP(A1356,进货明细!$A$2:$D$5000,COLUMN($D$2),0)&amp;"")</f>
        <v/>
      </c>
      <c r="E1356" s="148"/>
      <c r="F1356" s="152"/>
      <c r="G1356" s="150" t="str">
        <f>IF(ISERROR(VLOOKUP(A1356,进货明细!$A$2:$G$5000,COLUMN($G$2),0)&amp;""),"",VLOOKUP(A1356,进货明细!$A$2:$G$5000,COLUMN($G$2),0)&amp;"")</f>
        <v/>
      </c>
      <c r="H1356" s="151" t="str">
        <f t="shared" si="45"/>
        <v/>
      </c>
      <c r="I1356" s="168"/>
      <c r="J1356" s="169"/>
      <c r="K1356" s="163"/>
      <c r="L1356" s="164" t="str">
        <f t="shared" si="44"/>
        <v/>
      </c>
      <c r="M1356" s="165" t="e">
        <f>ROUND(VLOOKUP(A1356,当前库存!$A$2:$F$7000,COLUMN($F$3),0)&amp;"",2)</f>
        <v>#DIV/0!</v>
      </c>
      <c r="N1356" s="166"/>
      <c r="O1356" s="167" t="str">
        <f t="array" ref="O1356">INDEX(进货明细!A:A,MATCH(0,COUNTIF(O$2:O1355,进货明细!$A$2:$A$5000),)+1)&amp;""</f>
        <v/>
      </c>
      <c r="P1356" s="167" t="str">
        <f>IF(ISERROR(VLOOKUP(O1356,进货明细!$A$2:$D$5000,COLUMN($B$2),0)&amp;""),"",VLOOKUP(O1356,进货明细!$A$2:$D$5000,COLUMN($B$2),0)&amp;"")</f>
        <v/>
      </c>
      <c r="Q1356" s="174" t="str">
        <f>IF(ISERROR(VLOOKUP(O1356,进货明细!$A$2:$D$5000,COLUMN($C$2),0)&amp;""),"",VLOOKUP(O1356,进货明细!$A$2:$D$5000,COLUMN($C$2),0)&amp;"")</f>
        <v/>
      </c>
      <c r="R1356" s="167" t="str">
        <f>IF(ISERROR(VLOOKUP(O1356,进货明细!$A$2:$D$5000,COLUMN($D$2),0)&amp;""),"",VLOOKUP(O1356,进货明细!$A$2:$D$5000,COLUMN($D$2),0)&amp;"")</f>
        <v/>
      </c>
      <c r="S1356" s="167" t="str">
        <f>IF(ISERROR(VLOOKUP(O1356,进货明细!$A$2:$G$5000,COLUMN($G$2),0)&amp;""),"",VLOOKUP(O1356,进货明细!$A$2:$G$5000,COLUMN($G$2),0)&amp;"")</f>
        <v/>
      </c>
    </row>
    <row r="1357" customHeight="1" spans="1:19">
      <c r="A1357" s="175"/>
      <c r="B1357" s="153" t="str">
        <f>IF(ISERROR(VLOOKUP(A1357,进货明细!$A$2:$D$5000,COLUMN($B$2),0)&amp;""),"",VLOOKUP(A1357,进货明细!$A$2:$D$5000,COLUMN($B$2),0)&amp;"")</f>
        <v/>
      </c>
      <c r="C1357" s="147" t="str">
        <f>IF(ISERROR(VLOOKUP(A1357,进货明细!$A$2:$D$5000,COLUMN($C$2),0)&amp;""),"",VLOOKUP(A1357,进货明细!$A$2:$D$5000,COLUMN($C$2),0)&amp;"")</f>
        <v/>
      </c>
      <c r="D1357" s="147" t="str">
        <f>IF(ISERROR(VLOOKUP(A1357,进货明细!$A$2:$D$5000,COLUMN($D$2),0)&amp;""),"",VLOOKUP(A1357,进货明细!$A$2:$D$5000,COLUMN($D$2),0)&amp;"")</f>
        <v/>
      </c>
      <c r="E1357" s="148"/>
      <c r="F1357" s="152"/>
      <c r="G1357" s="150" t="str">
        <f>IF(ISERROR(VLOOKUP(A1357,进货明细!$A$2:$G$5000,COLUMN($G$2),0)&amp;""),"",VLOOKUP(A1357,进货明细!$A$2:$G$5000,COLUMN($G$2),0)&amp;"")</f>
        <v/>
      </c>
      <c r="H1357" s="151" t="str">
        <f t="shared" si="45"/>
        <v/>
      </c>
      <c r="I1357" s="168"/>
      <c r="J1357" s="169"/>
      <c r="K1357" s="163"/>
      <c r="L1357" s="164" t="str">
        <f t="shared" si="44"/>
        <v/>
      </c>
      <c r="M1357" s="165" t="e">
        <f>ROUND(VLOOKUP(A1357,当前库存!$A$2:$F$7000,COLUMN($F$3),0)&amp;"",2)</f>
        <v>#DIV/0!</v>
      </c>
      <c r="N1357" s="166"/>
      <c r="O1357" s="167" t="str">
        <f t="array" ref="O1357">INDEX(进货明细!A:A,MATCH(0,COUNTIF(O$2:O1356,进货明细!$A$2:$A$5000),)+1)&amp;""</f>
        <v/>
      </c>
      <c r="P1357" s="167" t="str">
        <f>IF(ISERROR(VLOOKUP(O1357,进货明细!$A$2:$D$5000,COLUMN($B$2),0)&amp;""),"",VLOOKUP(O1357,进货明细!$A$2:$D$5000,COLUMN($B$2),0)&amp;"")</f>
        <v/>
      </c>
      <c r="Q1357" s="174" t="str">
        <f>IF(ISERROR(VLOOKUP(O1357,进货明细!$A$2:$D$5000,COLUMN($C$2),0)&amp;""),"",VLOOKUP(O1357,进货明细!$A$2:$D$5000,COLUMN($C$2),0)&amp;"")</f>
        <v/>
      </c>
      <c r="R1357" s="167" t="str">
        <f>IF(ISERROR(VLOOKUP(O1357,进货明细!$A$2:$D$5000,COLUMN($D$2),0)&amp;""),"",VLOOKUP(O1357,进货明细!$A$2:$D$5000,COLUMN($D$2),0)&amp;"")</f>
        <v/>
      </c>
      <c r="S1357" s="167" t="str">
        <f>IF(ISERROR(VLOOKUP(O1357,进货明细!$A$2:$G$5000,COLUMN($G$2),0)&amp;""),"",VLOOKUP(O1357,进货明细!$A$2:$G$5000,COLUMN($G$2),0)&amp;"")</f>
        <v/>
      </c>
    </row>
    <row r="1358" customHeight="1" spans="1:19">
      <c r="A1358" s="175"/>
      <c r="B1358" s="153" t="str">
        <f>IF(ISERROR(VLOOKUP(A1358,进货明细!$A$2:$D$5000,COLUMN($B$2),0)&amp;""),"",VLOOKUP(A1358,进货明细!$A$2:$D$5000,COLUMN($B$2),0)&amp;"")</f>
        <v/>
      </c>
      <c r="C1358" s="147" t="str">
        <f>IF(ISERROR(VLOOKUP(A1358,进货明细!$A$2:$D$5000,COLUMN($C$2),0)&amp;""),"",VLOOKUP(A1358,进货明细!$A$2:$D$5000,COLUMN($C$2),0)&amp;"")</f>
        <v/>
      </c>
      <c r="D1358" s="147" t="str">
        <f>IF(ISERROR(VLOOKUP(A1358,进货明细!$A$2:$D$5000,COLUMN($D$2),0)&amp;""),"",VLOOKUP(A1358,进货明细!$A$2:$D$5000,COLUMN($D$2),0)&amp;"")</f>
        <v/>
      </c>
      <c r="E1358" s="148"/>
      <c r="F1358" s="152"/>
      <c r="G1358" s="150" t="str">
        <f>IF(ISERROR(VLOOKUP(A1358,进货明细!$A$2:$G$5000,COLUMN($G$2),0)&amp;""),"",VLOOKUP(A1358,进货明细!$A$2:$G$5000,COLUMN($G$2),0)&amp;"")</f>
        <v/>
      </c>
      <c r="H1358" s="151" t="str">
        <f t="shared" si="45"/>
        <v/>
      </c>
      <c r="I1358" s="168"/>
      <c r="J1358" s="169"/>
      <c r="K1358" s="163"/>
      <c r="L1358" s="164" t="str">
        <f t="shared" si="44"/>
        <v/>
      </c>
      <c r="M1358" s="165" t="e">
        <f>ROUND(VLOOKUP(A1358,当前库存!$A$2:$F$7000,COLUMN($F$3),0)&amp;"",2)</f>
        <v>#DIV/0!</v>
      </c>
      <c r="N1358" s="166"/>
      <c r="O1358" s="167" t="str">
        <f t="array" ref="O1358">INDEX(进货明细!A:A,MATCH(0,COUNTIF(O$2:O1357,进货明细!$A$2:$A$5000),)+1)&amp;""</f>
        <v/>
      </c>
      <c r="P1358" s="167" t="str">
        <f>IF(ISERROR(VLOOKUP(O1358,进货明细!$A$2:$D$5000,COLUMN($B$2),0)&amp;""),"",VLOOKUP(O1358,进货明细!$A$2:$D$5000,COLUMN($B$2),0)&amp;"")</f>
        <v/>
      </c>
      <c r="Q1358" s="174" t="str">
        <f>IF(ISERROR(VLOOKUP(O1358,进货明细!$A$2:$D$5000,COLUMN($C$2),0)&amp;""),"",VLOOKUP(O1358,进货明细!$A$2:$D$5000,COLUMN($C$2),0)&amp;"")</f>
        <v/>
      </c>
      <c r="R1358" s="167" t="str">
        <f>IF(ISERROR(VLOOKUP(O1358,进货明细!$A$2:$D$5000,COLUMN($D$2),0)&amp;""),"",VLOOKUP(O1358,进货明细!$A$2:$D$5000,COLUMN($D$2),0)&amp;"")</f>
        <v/>
      </c>
      <c r="S1358" s="167" t="str">
        <f>IF(ISERROR(VLOOKUP(O1358,进货明细!$A$2:$G$5000,COLUMN($G$2),0)&amp;""),"",VLOOKUP(O1358,进货明细!$A$2:$G$5000,COLUMN($G$2),0)&amp;"")</f>
        <v/>
      </c>
    </row>
    <row r="1359" customHeight="1" spans="1:19">
      <c r="A1359" s="175"/>
      <c r="B1359" s="153" t="str">
        <f>IF(ISERROR(VLOOKUP(A1359,进货明细!$A$2:$D$5000,COLUMN($B$2),0)&amp;""),"",VLOOKUP(A1359,进货明细!$A$2:$D$5000,COLUMN($B$2),0)&amp;"")</f>
        <v/>
      </c>
      <c r="C1359" s="147" t="str">
        <f>IF(ISERROR(VLOOKUP(A1359,进货明细!$A$2:$D$5000,COLUMN($C$2),0)&amp;""),"",VLOOKUP(A1359,进货明细!$A$2:$D$5000,COLUMN($C$2),0)&amp;"")</f>
        <v/>
      </c>
      <c r="D1359" s="147" t="str">
        <f>IF(ISERROR(VLOOKUP(A1359,进货明细!$A$2:$D$5000,COLUMN($D$2),0)&amp;""),"",VLOOKUP(A1359,进货明细!$A$2:$D$5000,COLUMN($D$2),0)&amp;"")</f>
        <v/>
      </c>
      <c r="E1359" s="148"/>
      <c r="F1359" s="152"/>
      <c r="G1359" s="150" t="str">
        <f>IF(ISERROR(VLOOKUP(A1359,进货明细!$A$2:$G$5000,COLUMN($G$2),0)&amp;""),"",VLOOKUP(A1359,进货明细!$A$2:$G$5000,COLUMN($G$2),0)&amp;"")</f>
        <v/>
      </c>
      <c r="H1359" s="151" t="str">
        <f t="shared" si="45"/>
        <v/>
      </c>
      <c r="I1359" s="168"/>
      <c r="J1359" s="169"/>
      <c r="K1359" s="163"/>
      <c r="L1359" s="164" t="str">
        <f t="shared" si="44"/>
        <v/>
      </c>
      <c r="M1359" s="165" t="e">
        <f>ROUND(VLOOKUP(A1359,当前库存!$A$2:$F$7000,COLUMN($F$3),0)&amp;"",2)</f>
        <v>#DIV/0!</v>
      </c>
      <c r="N1359" s="166"/>
      <c r="O1359" s="167" t="str">
        <f t="array" ref="O1359">INDEX(进货明细!A:A,MATCH(0,COUNTIF(O$2:O1358,进货明细!$A$2:$A$5000),)+1)&amp;""</f>
        <v/>
      </c>
      <c r="P1359" s="167" t="str">
        <f>IF(ISERROR(VLOOKUP(O1359,进货明细!$A$2:$D$5000,COLUMN($B$2),0)&amp;""),"",VLOOKUP(O1359,进货明细!$A$2:$D$5000,COLUMN($B$2),0)&amp;"")</f>
        <v/>
      </c>
      <c r="Q1359" s="174" t="str">
        <f>IF(ISERROR(VLOOKUP(O1359,进货明细!$A$2:$D$5000,COLUMN($C$2),0)&amp;""),"",VLOOKUP(O1359,进货明细!$A$2:$D$5000,COLUMN($C$2),0)&amp;"")</f>
        <v/>
      </c>
      <c r="R1359" s="167" t="str">
        <f>IF(ISERROR(VLOOKUP(O1359,进货明细!$A$2:$D$5000,COLUMN($D$2),0)&amp;""),"",VLOOKUP(O1359,进货明细!$A$2:$D$5000,COLUMN($D$2),0)&amp;"")</f>
        <v/>
      </c>
      <c r="S1359" s="167" t="str">
        <f>IF(ISERROR(VLOOKUP(O1359,进货明细!$A$2:$G$5000,COLUMN($G$2),0)&amp;""),"",VLOOKUP(O1359,进货明细!$A$2:$G$5000,COLUMN($G$2),0)&amp;"")</f>
        <v/>
      </c>
    </row>
    <row r="1360" customHeight="1" spans="1:19">
      <c r="A1360" s="175"/>
      <c r="B1360" s="153" t="str">
        <f>IF(ISERROR(VLOOKUP(A1360,进货明细!$A$2:$D$5000,COLUMN($B$2),0)&amp;""),"",VLOOKUP(A1360,进货明细!$A$2:$D$5000,COLUMN($B$2),0)&amp;"")</f>
        <v/>
      </c>
      <c r="C1360" s="147" t="str">
        <f>IF(ISERROR(VLOOKUP(A1360,进货明细!$A$2:$D$5000,COLUMN($C$2),0)&amp;""),"",VLOOKUP(A1360,进货明细!$A$2:$D$5000,COLUMN($C$2),0)&amp;"")</f>
        <v/>
      </c>
      <c r="D1360" s="147" t="str">
        <f>IF(ISERROR(VLOOKUP(A1360,进货明细!$A$2:$D$5000,COLUMN($D$2),0)&amp;""),"",VLOOKUP(A1360,进货明细!$A$2:$D$5000,COLUMN($D$2),0)&amp;"")</f>
        <v/>
      </c>
      <c r="E1360" s="148"/>
      <c r="F1360" s="152"/>
      <c r="G1360" s="150" t="str">
        <f>IF(ISERROR(VLOOKUP(A1360,进货明细!$A$2:$G$5000,COLUMN($G$2),0)&amp;""),"",VLOOKUP(A1360,进货明细!$A$2:$G$5000,COLUMN($G$2),0)&amp;"")</f>
        <v/>
      </c>
      <c r="H1360" s="151" t="str">
        <f t="shared" si="45"/>
        <v/>
      </c>
      <c r="I1360" s="168"/>
      <c r="J1360" s="169"/>
      <c r="K1360" s="163"/>
      <c r="L1360" s="164" t="str">
        <f t="shared" si="44"/>
        <v/>
      </c>
      <c r="M1360" s="165" t="e">
        <f>ROUND(VLOOKUP(A1360,当前库存!$A$2:$F$7000,COLUMN($F$3),0)&amp;"",2)</f>
        <v>#DIV/0!</v>
      </c>
      <c r="N1360" s="166"/>
      <c r="O1360" s="167" t="str">
        <f t="array" ref="O1360">INDEX(进货明细!A:A,MATCH(0,COUNTIF(O$2:O1359,进货明细!$A$2:$A$5000),)+1)&amp;""</f>
        <v/>
      </c>
      <c r="P1360" s="167" t="str">
        <f>IF(ISERROR(VLOOKUP(O1360,进货明细!$A$2:$D$5000,COLUMN($B$2),0)&amp;""),"",VLOOKUP(O1360,进货明细!$A$2:$D$5000,COLUMN($B$2),0)&amp;"")</f>
        <v/>
      </c>
      <c r="Q1360" s="174" t="str">
        <f>IF(ISERROR(VLOOKUP(O1360,进货明细!$A$2:$D$5000,COLUMN($C$2),0)&amp;""),"",VLOOKUP(O1360,进货明细!$A$2:$D$5000,COLUMN($C$2),0)&amp;"")</f>
        <v/>
      </c>
      <c r="R1360" s="167" t="str">
        <f>IF(ISERROR(VLOOKUP(O1360,进货明细!$A$2:$D$5000,COLUMN($D$2),0)&amp;""),"",VLOOKUP(O1360,进货明细!$A$2:$D$5000,COLUMN($D$2),0)&amp;"")</f>
        <v/>
      </c>
      <c r="S1360" s="167" t="str">
        <f>IF(ISERROR(VLOOKUP(O1360,进货明细!$A$2:$G$5000,COLUMN($G$2),0)&amp;""),"",VLOOKUP(O1360,进货明细!$A$2:$G$5000,COLUMN($G$2),0)&amp;"")</f>
        <v/>
      </c>
    </row>
    <row r="1361" customHeight="1" spans="1:19">
      <c r="A1361" s="175"/>
      <c r="B1361" s="153" t="str">
        <f>IF(ISERROR(VLOOKUP(A1361,进货明细!$A$2:$D$5000,COLUMN($B$2),0)&amp;""),"",VLOOKUP(A1361,进货明细!$A$2:$D$5000,COLUMN($B$2),0)&amp;"")</f>
        <v/>
      </c>
      <c r="C1361" s="147" t="str">
        <f>IF(ISERROR(VLOOKUP(A1361,进货明细!$A$2:$D$5000,COLUMN($C$2),0)&amp;""),"",VLOOKUP(A1361,进货明细!$A$2:$D$5000,COLUMN($C$2),0)&amp;"")</f>
        <v/>
      </c>
      <c r="D1361" s="147" t="str">
        <f>IF(ISERROR(VLOOKUP(A1361,进货明细!$A$2:$D$5000,COLUMN($D$2),0)&amp;""),"",VLOOKUP(A1361,进货明细!$A$2:$D$5000,COLUMN($D$2),0)&amp;"")</f>
        <v/>
      </c>
      <c r="E1361" s="148"/>
      <c r="F1361" s="152"/>
      <c r="G1361" s="150" t="str">
        <f>IF(ISERROR(VLOOKUP(A1361,进货明细!$A$2:$G$5000,COLUMN($G$2),0)&amp;""),"",VLOOKUP(A1361,进货明细!$A$2:$G$5000,COLUMN($G$2),0)&amp;"")</f>
        <v/>
      </c>
      <c r="H1361" s="151" t="str">
        <f t="shared" si="45"/>
        <v/>
      </c>
      <c r="I1361" s="168"/>
      <c r="J1361" s="169"/>
      <c r="K1361" s="163"/>
      <c r="L1361" s="164" t="str">
        <f t="shared" si="44"/>
        <v/>
      </c>
      <c r="M1361" s="165" t="e">
        <f>ROUND(VLOOKUP(A1361,当前库存!$A$2:$F$7000,COLUMN($F$3),0)&amp;"",2)</f>
        <v>#DIV/0!</v>
      </c>
      <c r="N1361" s="166"/>
      <c r="O1361" s="167" t="str">
        <f t="array" ref="O1361">INDEX(进货明细!A:A,MATCH(0,COUNTIF(O$2:O1360,进货明细!$A$2:$A$5000),)+1)&amp;""</f>
        <v/>
      </c>
      <c r="P1361" s="167" t="str">
        <f>IF(ISERROR(VLOOKUP(O1361,进货明细!$A$2:$D$5000,COLUMN($B$2),0)&amp;""),"",VLOOKUP(O1361,进货明细!$A$2:$D$5000,COLUMN($B$2),0)&amp;"")</f>
        <v/>
      </c>
      <c r="Q1361" s="174" t="str">
        <f>IF(ISERROR(VLOOKUP(O1361,进货明细!$A$2:$D$5000,COLUMN($C$2),0)&amp;""),"",VLOOKUP(O1361,进货明细!$A$2:$D$5000,COLUMN($C$2),0)&amp;"")</f>
        <v/>
      </c>
      <c r="R1361" s="167" t="str">
        <f>IF(ISERROR(VLOOKUP(O1361,进货明细!$A$2:$D$5000,COLUMN($D$2),0)&amp;""),"",VLOOKUP(O1361,进货明细!$A$2:$D$5000,COLUMN($D$2),0)&amp;"")</f>
        <v/>
      </c>
      <c r="S1361" s="167" t="str">
        <f>IF(ISERROR(VLOOKUP(O1361,进货明细!$A$2:$G$5000,COLUMN($G$2),0)&amp;""),"",VLOOKUP(O1361,进货明细!$A$2:$G$5000,COLUMN($G$2),0)&amp;"")</f>
        <v/>
      </c>
    </row>
    <row r="1362" customHeight="1" spans="1:19">
      <c r="A1362" s="175"/>
      <c r="B1362" s="153" t="str">
        <f>IF(ISERROR(VLOOKUP(A1362,进货明细!$A$2:$D$5000,COLUMN($B$2),0)&amp;""),"",VLOOKUP(A1362,进货明细!$A$2:$D$5000,COLUMN($B$2),0)&amp;"")</f>
        <v/>
      </c>
      <c r="C1362" s="147" t="str">
        <f>IF(ISERROR(VLOOKUP(A1362,进货明细!$A$2:$D$5000,COLUMN($C$2),0)&amp;""),"",VLOOKUP(A1362,进货明细!$A$2:$D$5000,COLUMN($C$2),0)&amp;"")</f>
        <v/>
      </c>
      <c r="D1362" s="147" t="str">
        <f>IF(ISERROR(VLOOKUP(A1362,进货明细!$A$2:$D$5000,COLUMN($D$2),0)&amp;""),"",VLOOKUP(A1362,进货明细!$A$2:$D$5000,COLUMN($D$2),0)&amp;"")</f>
        <v/>
      </c>
      <c r="E1362" s="148"/>
      <c r="F1362" s="152"/>
      <c r="G1362" s="150" t="str">
        <f>IF(ISERROR(VLOOKUP(A1362,进货明细!$A$2:$G$5000,COLUMN($G$2),0)&amp;""),"",VLOOKUP(A1362,进货明细!$A$2:$G$5000,COLUMN($G$2),0)&amp;"")</f>
        <v/>
      </c>
      <c r="H1362" s="151" t="str">
        <f t="shared" si="45"/>
        <v/>
      </c>
      <c r="I1362" s="168"/>
      <c r="J1362" s="169"/>
      <c r="K1362" s="163"/>
      <c r="L1362" s="164" t="str">
        <f t="shared" si="44"/>
        <v/>
      </c>
      <c r="M1362" s="165" t="e">
        <f>ROUND(VLOOKUP(A1362,当前库存!$A$2:$F$7000,COLUMN($F$3),0)&amp;"",2)</f>
        <v>#DIV/0!</v>
      </c>
      <c r="N1362" s="166"/>
      <c r="O1362" s="167" t="str">
        <f t="array" ref="O1362">INDEX(进货明细!A:A,MATCH(0,COUNTIF(O$2:O1361,进货明细!$A$2:$A$5000),)+1)&amp;""</f>
        <v/>
      </c>
      <c r="P1362" s="167" t="str">
        <f>IF(ISERROR(VLOOKUP(O1362,进货明细!$A$2:$D$5000,COLUMN($B$2),0)&amp;""),"",VLOOKUP(O1362,进货明细!$A$2:$D$5000,COLUMN($B$2),0)&amp;"")</f>
        <v/>
      </c>
      <c r="Q1362" s="174" t="str">
        <f>IF(ISERROR(VLOOKUP(O1362,进货明细!$A$2:$D$5000,COLUMN($C$2),0)&amp;""),"",VLOOKUP(O1362,进货明细!$A$2:$D$5000,COLUMN($C$2),0)&amp;"")</f>
        <v/>
      </c>
      <c r="R1362" s="167" t="str">
        <f>IF(ISERROR(VLOOKUP(O1362,进货明细!$A$2:$D$5000,COLUMN($D$2),0)&amp;""),"",VLOOKUP(O1362,进货明细!$A$2:$D$5000,COLUMN($D$2),0)&amp;"")</f>
        <v/>
      </c>
      <c r="S1362" s="167" t="str">
        <f>IF(ISERROR(VLOOKUP(O1362,进货明细!$A$2:$G$5000,COLUMN($G$2),0)&amp;""),"",VLOOKUP(O1362,进货明细!$A$2:$G$5000,COLUMN($G$2),0)&amp;"")</f>
        <v/>
      </c>
    </row>
    <row r="1363" customHeight="1" spans="1:19">
      <c r="A1363" s="175"/>
      <c r="B1363" s="153" t="str">
        <f>IF(ISERROR(VLOOKUP(A1363,进货明细!$A$2:$D$5000,COLUMN($B$2),0)&amp;""),"",VLOOKUP(A1363,进货明细!$A$2:$D$5000,COLUMN($B$2),0)&amp;"")</f>
        <v/>
      </c>
      <c r="C1363" s="147" t="str">
        <f>IF(ISERROR(VLOOKUP(A1363,进货明细!$A$2:$D$5000,COLUMN($C$2),0)&amp;""),"",VLOOKUP(A1363,进货明细!$A$2:$D$5000,COLUMN($C$2),0)&amp;"")</f>
        <v/>
      </c>
      <c r="D1363" s="147" t="str">
        <f>IF(ISERROR(VLOOKUP(A1363,进货明细!$A$2:$D$5000,COLUMN($D$2),0)&amp;""),"",VLOOKUP(A1363,进货明细!$A$2:$D$5000,COLUMN($D$2),0)&amp;"")</f>
        <v/>
      </c>
      <c r="E1363" s="148"/>
      <c r="F1363" s="152"/>
      <c r="G1363" s="150" t="str">
        <f>IF(ISERROR(VLOOKUP(A1363,进货明细!$A$2:$G$5000,COLUMN($G$2),0)&amp;""),"",VLOOKUP(A1363,进货明细!$A$2:$G$5000,COLUMN($G$2),0)&amp;"")</f>
        <v/>
      </c>
      <c r="H1363" s="151" t="str">
        <f t="shared" si="45"/>
        <v/>
      </c>
      <c r="I1363" s="168"/>
      <c r="J1363" s="169"/>
      <c r="K1363" s="163"/>
      <c r="L1363" s="164" t="str">
        <f t="shared" si="44"/>
        <v/>
      </c>
      <c r="M1363" s="165" t="e">
        <f>ROUND(VLOOKUP(A1363,当前库存!$A$2:$F$7000,COLUMN($F$3),0)&amp;"",2)</f>
        <v>#DIV/0!</v>
      </c>
      <c r="N1363" s="166"/>
      <c r="O1363" s="167" t="str">
        <f t="array" ref="O1363">INDEX(进货明细!A:A,MATCH(0,COUNTIF(O$2:O1362,进货明细!$A$2:$A$5000),)+1)&amp;""</f>
        <v/>
      </c>
      <c r="P1363" s="167" t="str">
        <f>IF(ISERROR(VLOOKUP(O1363,进货明细!$A$2:$D$5000,COLUMN($B$2),0)&amp;""),"",VLOOKUP(O1363,进货明细!$A$2:$D$5000,COLUMN($B$2),0)&amp;"")</f>
        <v/>
      </c>
      <c r="Q1363" s="174" t="str">
        <f>IF(ISERROR(VLOOKUP(O1363,进货明细!$A$2:$D$5000,COLUMN($C$2),0)&amp;""),"",VLOOKUP(O1363,进货明细!$A$2:$D$5000,COLUMN($C$2),0)&amp;"")</f>
        <v/>
      </c>
      <c r="R1363" s="167" t="str">
        <f>IF(ISERROR(VLOOKUP(O1363,进货明细!$A$2:$D$5000,COLUMN($D$2),0)&amp;""),"",VLOOKUP(O1363,进货明细!$A$2:$D$5000,COLUMN($D$2),0)&amp;"")</f>
        <v/>
      </c>
      <c r="S1363" s="167" t="str">
        <f>IF(ISERROR(VLOOKUP(O1363,进货明细!$A$2:$G$5000,COLUMN($G$2),0)&amp;""),"",VLOOKUP(O1363,进货明细!$A$2:$G$5000,COLUMN($G$2),0)&amp;"")</f>
        <v/>
      </c>
    </row>
    <row r="1364" customHeight="1" spans="1:19">
      <c r="A1364" s="175"/>
      <c r="B1364" s="153" t="str">
        <f>IF(ISERROR(VLOOKUP(A1364,进货明细!$A$2:$D$5000,COLUMN($B$2),0)&amp;""),"",VLOOKUP(A1364,进货明细!$A$2:$D$5000,COLUMN($B$2),0)&amp;"")</f>
        <v/>
      </c>
      <c r="C1364" s="147" t="str">
        <f>IF(ISERROR(VLOOKUP(A1364,进货明细!$A$2:$D$5000,COLUMN($C$2),0)&amp;""),"",VLOOKUP(A1364,进货明细!$A$2:$D$5000,COLUMN($C$2),0)&amp;"")</f>
        <v/>
      </c>
      <c r="D1364" s="147" t="str">
        <f>IF(ISERROR(VLOOKUP(A1364,进货明细!$A$2:$D$5000,COLUMN($D$2),0)&amp;""),"",VLOOKUP(A1364,进货明细!$A$2:$D$5000,COLUMN($D$2),0)&amp;"")</f>
        <v/>
      </c>
      <c r="E1364" s="148"/>
      <c r="F1364" s="152"/>
      <c r="G1364" s="150" t="str">
        <f>IF(ISERROR(VLOOKUP(A1364,进货明细!$A$2:$G$5000,COLUMN($G$2),0)&amp;""),"",VLOOKUP(A1364,进货明细!$A$2:$G$5000,COLUMN($G$2),0)&amp;"")</f>
        <v/>
      </c>
      <c r="H1364" s="151" t="str">
        <f t="shared" si="45"/>
        <v/>
      </c>
      <c r="I1364" s="168"/>
      <c r="J1364" s="169"/>
      <c r="K1364" s="163"/>
      <c r="L1364" s="164" t="str">
        <f t="shared" si="44"/>
        <v/>
      </c>
      <c r="M1364" s="165" t="e">
        <f>ROUND(VLOOKUP(A1364,当前库存!$A$2:$F$7000,COLUMN($F$3),0)&amp;"",2)</f>
        <v>#DIV/0!</v>
      </c>
      <c r="N1364" s="166"/>
      <c r="O1364" s="167" t="str">
        <f t="array" ref="O1364">INDEX(进货明细!A:A,MATCH(0,COUNTIF(O$2:O1363,进货明细!$A$2:$A$5000),)+1)&amp;""</f>
        <v/>
      </c>
      <c r="P1364" s="167" t="str">
        <f>IF(ISERROR(VLOOKUP(O1364,进货明细!$A$2:$D$5000,COLUMN($B$2),0)&amp;""),"",VLOOKUP(O1364,进货明细!$A$2:$D$5000,COLUMN($B$2),0)&amp;"")</f>
        <v/>
      </c>
      <c r="Q1364" s="174" t="str">
        <f>IF(ISERROR(VLOOKUP(O1364,进货明细!$A$2:$D$5000,COLUMN($C$2),0)&amp;""),"",VLOOKUP(O1364,进货明细!$A$2:$D$5000,COLUMN($C$2),0)&amp;"")</f>
        <v/>
      </c>
      <c r="R1364" s="167" t="str">
        <f>IF(ISERROR(VLOOKUP(O1364,进货明细!$A$2:$D$5000,COLUMN($D$2),0)&amp;""),"",VLOOKUP(O1364,进货明细!$A$2:$D$5000,COLUMN($D$2),0)&amp;"")</f>
        <v/>
      </c>
      <c r="S1364" s="167" t="str">
        <f>IF(ISERROR(VLOOKUP(O1364,进货明细!$A$2:$G$5000,COLUMN($G$2),0)&amp;""),"",VLOOKUP(O1364,进货明细!$A$2:$G$5000,COLUMN($G$2),0)&amp;"")</f>
        <v/>
      </c>
    </row>
    <row r="1365" customHeight="1" spans="1:19">
      <c r="A1365" s="175"/>
      <c r="B1365" s="153" t="str">
        <f>IF(ISERROR(VLOOKUP(A1365,进货明细!$A$2:$D$5000,COLUMN($B$2),0)&amp;""),"",VLOOKUP(A1365,进货明细!$A$2:$D$5000,COLUMN($B$2),0)&amp;"")</f>
        <v/>
      </c>
      <c r="C1365" s="147" t="str">
        <f>IF(ISERROR(VLOOKUP(A1365,进货明细!$A$2:$D$5000,COLUMN($C$2),0)&amp;""),"",VLOOKUP(A1365,进货明细!$A$2:$D$5000,COLUMN($C$2),0)&amp;"")</f>
        <v/>
      </c>
      <c r="D1365" s="147" t="str">
        <f>IF(ISERROR(VLOOKUP(A1365,进货明细!$A$2:$D$5000,COLUMN($D$2),0)&amp;""),"",VLOOKUP(A1365,进货明细!$A$2:$D$5000,COLUMN($D$2),0)&amp;"")</f>
        <v/>
      </c>
      <c r="E1365" s="148"/>
      <c r="F1365" s="152"/>
      <c r="G1365" s="150" t="str">
        <f>IF(ISERROR(VLOOKUP(A1365,进货明细!$A$2:$G$5000,COLUMN($G$2),0)&amp;""),"",VLOOKUP(A1365,进货明细!$A$2:$G$5000,COLUMN($G$2),0)&amp;"")</f>
        <v/>
      </c>
      <c r="H1365" s="151" t="str">
        <f t="shared" si="45"/>
        <v/>
      </c>
      <c r="I1365" s="168"/>
      <c r="J1365" s="169"/>
      <c r="K1365" s="163"/>
      <c r="L1365" s="164" t="str">
        <f t="shared" si="44"/>
        <v/>
      </c>
      <c r="M1365" s="165" t="e">
        <f>ROUND(VLOOKUP(A1365,当前库存!$A$2:$F$7000,COLUMN($F$3),0)&amp;"",2)</f>
        <v>#DIV/0!</v>
      </c>
      <c r="N1365" s="166"/>
      <c r="O1365" s="167" t="str">
        <f t="array" ref="O1365">INDEX(进货明细!A:A,MATCH(0,COUNTIF(O$2:O1364,进货明细!$A$2:$A$5000),)+1)&amp;""</f>
        <v/>
      </c>
      <c r="P1365" s="167" t="str">
        <f>IF(ISERROR(VLOOKUP(O1365,进货明细!$A$2:$D$5000,COLUMN($B$2),0)&amp;""),"",VLOOKUP(O1365,进货明细!$A$2:$D$5000,COLUMN($B$2),0)&amp;"")</f>
        <v/>
      </c>
      <c r="Q1365" s="174" t="str">
        <f>IF(ISERROR(VLOOKUP(O1365,进货明细!$A$2:$D$5000,COLUMN($C$2),0)&amp;""),"",VLOOKUP(O1365,进货明细!$A$2:$D$5000,COLUMN($C$2),0)&amp;"")</f>
        <v/>
      </c>
      <c r="R1365" s="167" t="str">
        <f>IF(ISERROR(VLOOKUP(O1365,进货明细!$A$2:$D$5000,COLUMN($D$2),0)&amp;""),"",VLOOKUP(O1365,进货明细!$A$2:$D$5000,COLUMN($D$2),0)&amp;"")</f>
        <v/>
      </c>
      <c r="S1365" s="167" t="str">
        <f>IF(ISERROR(VLOOKUP(O1365,进货明细!$A$2:$G$5000,COLUMN($G$2),0)&amp;""),"",VLOOKUP(O1365,进货明细!$A$2:$G$5000,COLUMN($G$2),0)&amp;"")</f>
        <v/>
      </c>
    </row>
    <row r="1366" customHeight="1" spans="1:19">
      <c r="A1366" s="175"/>
      <c r="B1366" s="153" t="str">
        <f>IF(ISERROR(VLOOKUP(A1366,进货明细!$A$2:$D$5000,COLUMN($B$2),0)&amp;""),"",VLOOKUP(A1366,进货明细!$A$2:$D$5000,COLUMN($B$2),0)&amp;"")</f>
        <v/>
      </c>
      <c r="C1366" s="147" t="str">
        <f>IF(ISERROR(VLOOKUP(A1366,进货明细!$A$2:$D$5000,COLUMN($C$2),0)&amp;""),"",VLOOKUP(A1366,进货明细!$A$2:$D$5000,COLUMN($C$2),0)&amp;"")</f>
        <v/>
      </c>
      <c r="D1366" s="147" t="str">
        <f>IF(ISERROR(VLOOKUP(A1366,进货明细!$A$2:$D$5000,COLUMN($D$2),0)&amp;""),"",VLOOKUP(A1366,进货明细!$A$2:$D$5000,COLUMN($D$2),0)&amp;"")</f>
        <v/>
      </c>
      <c r="E1366" s="148"/>
      <c r="F1366" s="152"/>
      <c r="G1366" s="150" t="str">
        <f>IF(ISERROR(VLOOKUP(A1366,进货明细!$A$2:$G$5000,COLUMN($G$2),0)&amp;""),"",VLOOKUP(A1366,进货明细!$A$2:$G$5000,COLUMN($G$2),0)&amp;"")</f>
        <v/>
      </c>
      <c r="H1366" s="151" t="str">
        <f t="shared" si="45"/>
        <v/>
      </c>
      <c r="I1366" s="168"/>
      <c r="J1366" s="169"/>
      <c r="K1366" s="163"/>
      <c r="L1366" s="164" t="str">
        <f t="shared" si="44"/>
        <v/>
      </c>
      <c r="M1366" s="165" t="e">
        <f>ROUND(VLOOKUP(A1366,当前库存!$A$2:$F$7000,COLUMN($F$3),0)&amp;"",2)</f>
        <v>#DIV/0!</v>
      </c>
      <c r="N1366" s="166"/>
      <c r="O1366" s="167" t="str">
        <f t="array" ref="O1366">INDEX(进货明细!A:A,MATCH(0,COUNTIF(O$2:O1365,进货明细!$A$2:$A$5000),)+1)&amp;""</f>
        <v/>
      </c>
      <c r="P1366" s="167" t="str">
        <f>IF(ISERROR(VLOOKUP(O1366,进货明细!$A$2:$D$5000,COLUMN($B$2),0)&amp;""),"",VLOOKUP(O1366,进货明细!$A$2:$D$5000,COLUMN($B$2),0)&amp;"")</f>
        <v/>
      </c>
      <c r="Q1366" s="174" t="str">
        <f>IF(ISERROR(VLOOKUP(O1366,进货明细!$A$2:$D$5000,COLUMN($C$2),0)&amp;""),"",VLOOKUP(O1366,进货明细!$A$2:$D$5000,COLUMN($C$2),0)&amp;"")</f>
        <v/>
      </c>
      <c r="R1366" s="167" t="str">
        <f>IF(ISERROR(VLOOKUP(O1366,进货明细!$A$2:$D$5000,COLUMN($D$2),0)&amp;""),"",VLOOKUP(O1366,进货明细!$A$2:$D$5000,COLUMN($D$2),0)&amp;"")</f>
        <v/>
      </c>
      <c r="S1366" s="167" t="str">
        <f>IF(ISERROR(VLOOKUP(O1366,进货明细!$A$2:$G$5000,COLUMN($G$2),0)&amp;""),"",VLOOKUP(O1366,进货明细!$A$2:$G$5000,COLUMN($G$2),0)&amp;"")</f>
        <v/>
      </c>
    </row>
    <row r="1367" customHeight="1" spans="1:19">
      <c r="A1367" s="175"/>
      <c r="B1367" s="153" t="str">
        <f>IF(ISERROR(VLOOKUP(A1367,进货明细!$A$2:$D$5000,COLUMN($B$2),0)&amp;""),"",VLOOKUP(A1367,进货明细!$A$2:$D$5000,COLUMN($B$2),0)&amp;"")</f>
        <v/>
      </c>
      <c r="C1367" s="147" t="str">
        <f>IF(ISERROR(VLOOKUP(A1367,进货明细!$A$2:$D$5000,COLUMN($C$2),0)&amp;""),"",VLOOKUP(A1367,进货明细!$A$2:$D$5000,COLUMN($C$2),0)&amp;"")</f>
        <v/>
      </c>
      <c r="D1367" s="147" t="str">
        <f>IF(ISERROR(VLOOKUP(A1367,进货明细!$A$2:$D$5000,COLUMN($D$2),0)&amp;""),"",VLOOKUP(A1367,进货明细!$A$2:$D$5000,COLUMN($D$2),0)&amp;"")</f>
        <v/>
      </c>
      <c r="E1367" s="148"/>
      <c r="F1367" s="152"/>
      <c r="G1367" s="150" t="str">
        <f>IF(ISERROR(VLOOKUP(A1367,进货明细!$A$2:$G$5000,COLUMN($G$2),0)&amp;""),"",VLOOKUP(A1367,进货明细!$A$2:$G$5000,COLUMN($G$2),0)&amp;"")</f>
        <v/>
      </c>
      <c r="H1367" s="151" t="str">
        <f t="shared" si="45"/>
        <v/>
      </c>
      <c r="I1367" s="168"/>
      <c r="J1367" s="169"/>
      <c r="K1367" s="163"/>
      <c r="L1367" s="164" t="str">
        <f t="shared" si="44"/>
        <v/>
      </c>
      <c r="M1367" s="165" t="e">
        <f>ROUND(VLOOKUP(A1367,当前库存!$A$2:$F$7000,COLUMN($F$3),0)&amp;"",2)</f>
        <v>#DIV/0!</v>
      </c>
      <c r="N1367" s="166"/>
      <c r="O1367" s="167" t="str">
        <f t="array" ref="O1367">INDEX(进货明细!A:A,MATCH(0,COUNTIF(O$2:O1366,进货明细!$A$2:$A$5000),)+1)&amp;""</f>
        <v/>
      </c>
      <c r="P1367" s="167" t="str">
        <f>IF(ISERROR(VLOOKUP(O1367,进货明细!$A$2:$D$5000,COLUMN($B$2),0)&amp;""),"",VLOOKUP(O1367,进货明细!$A$2:$D$5000,COLUMN($B$2),0)&amp;"")</f>
        <v/>
      </c>
      <c r="Q1367" s="174" t="str">
        <f>IF(ISERROR(VLOOKUP(O1367,进货明细!$A$2:$D$5000,COLUMN($C$2),0)&amp;""),"",VLOOKUP(O1367,进货明细!$A$2:$D$5000,COLUMN($C$2),0)&amp;"")</f>
        <v/>
      </c>
      <c r="R1367" s="167" t="str">
        <f>IF(ISERROR(VLOOKUP(O1367,进货明细!$A$2:$D$5000,COLUMN($D$2),0)&amp;""),"",VLOOKUP(O1367,进货明细!$A$2:$D$5000,COLUMN($D$2),0)&amp;"")</f>
        <v/>
      </c>
      <c r="S1367" s="167" t="str">
        <f>IF(ISERROR(VLOOKUP(O1367,进货明细!$A$2:$G$5000,COLUMN($G$2),0)&amp;""),"",VLOOKUP(O1367,进货明细!$A$2:$G$5000,COLUMN($G$2),0)&amp;"")</f>
        <v/>
      </c>
    </row>
    <row r="1368" customHeight="1" spans="1:19">
      <c r="A1368" s="175"/>
      <c r="B1368" s="153" t="str">
        <f>IF(ISERROR(VLOOKUP(A1368,进货明细!$A$2:$D$5000,COLUMN($B$2),0)&amp;""),"",VLOOKUP(A1368,进货明细!$A$2:$D$5000,COLUMN($B$2),0)&amp;"")</f>
        <v/>
      </c>
      <c r="C1368" s="147" t="str">
        <f>IF(ISERROR(VLOOKUP(A1368,进货明细!$A$2:$D$5000,COLUMN($C$2),0)&amp;""),"",VLOOKUP(A1368,进货明细!$A$2:$D$5000,COLUMN($C$2),0)&amp;"")</f>
        <v/>
      </c>
      <c r="D1368" s="147" t="str">
        <f>IF(ISERROR(VLOOKUP(A1368,进货明细!$A$2:$D$5000,COLUMN($D$2),0)&amp;""),"",VLOOKUP(A1368,进货明细!$A$2:$D$5000,COLUMN($D$2),0)&amp;"")</f>
        <v/>
      </c>
      <c r="E1368" s="148"/>
      <c r="F1368" s="152"/>
      <c r="G1368" s="150" t="str">
        <f>IF(ISERROR(VLOOKUP(A1368,进货明细!$A$2:$G$5000,COLUMN($G$2),0)&amp;""),"",VLOOKUP(A1368,进货明细!$A$2:$G$5000,COLUMN($G$2),0)&amp;"")</f>
        <v/>
      </c>
      <c r="H1368" s="151" t="str">
        <f t="shared" si="45"/>
        <v/>
      </c>
      <c r="I1368" s="168"/>
      <c r="J1368" s="169"/>
      <c r="K1368" s="163"/>
      <c r="L1368" s="164" t="str">
        <f t="shared" si="44"/>
        <v/>
      </c>
      <c r="M1368" s="165" t="e">
        <f>ROUND(VLOOKUP(A1368,当前库存!$A$2:$F$7000,COLUMN($F$3),0)&amp;"",2)</f>
        <v>#DIV/0!</v>
      </c>
      <c r="N1368" s="166"/>
      <c r="O1368" s="167" t="str">
        <f t="array" ref="O1368">INDEX(进货明细!A:A,MATCH(0,COUNTIF(O$2:O1367,进货明细!$A$2:$A$5000),)+1)&amp;""</f>
        <v/>
      </c>
      <c r="P1368" s="167" t="str">
        <f>IF(ISERROR(VLOOKUP(O1368,进货明细!$A$2:$D$5000,COLUMN($B$2),0)&amp;""),"",VLOOKUP(O1368,进货明细!$A$2:$D$5000,COLUMN($B$2),0)&amp;"")</f>
        <v/>
      </c>
      <c r="Q1368" s="174" t="str">
        <f>IF(ISERROR(VLOOKUP(O1368,进货明细!$A$2:$D$5000,COLUMN($C$2),0)&amp;""),"",VLOOKUP(O1368,进货明细!$A$2:$D$5000,COLUMN($C$2),0)&amp;"")</f>
        <v/>
      </c>
      <c r="R1368" s="167" t="str">
        <f>IF(ISERROR(VLOOKUP(O1368,进货明细!$A$2:$D$5000,COLUMN($D$2),0)&amp;""),"",VLOOKUP(O1368,进货明细!$A$2:$D$5000,COLUMN($D$2),0)&amp;"")</f>
        <v/>
      </c>
      <c r="S1368" s="167" t="str">
        <f>IF(ISERROR(VLOOKUP(O1368,进货明细!$A$2:$G$5000,COLUMN($G$2),0)&amp;""),"",VLOOKUP(O1368,进货明细!$A$2:$G$5000,COLUMN($G$2),0)&amp;"")</f>
        <v/>
      </c>
    </row>
    <row r="1369" customHeight="1" spans="1:19">
      <c r="A1369" s="175"/>
      <c r="B1369" s="153" t="str">
        <f>IF(ISERROR(VLOOKUP(A1369,进货明细!$A$2:$D$5000,COLUMN($B$2),0)&amp;""),"",VLOOKUP(A1369,进货明细!$A$2:$D$5000,COLUMN($B$2),0)&amp;"")</f>
        <v/>
      </c>
      <c r="C1369" s="147" t="str">
        <f>IF(ISERROR(VLOOKUP(A1369,进货明细!$A$2:$D$5000,COLUMN($C$2),0)&amp;""),"",VLOOKUP(A1369,进货明细!$A$2:$D$5000,COLUMN($C$2),0)&amp;"")</f>
        <v/>
      </c>
      <c r="D1369" s="147" t="str">
        <f>IF(ISERROR(VLOOKUP(A1369,进货明细!$A$2:$D$5000,COLUMN($D$2),0)&amp;""),"",VLOOKUP(A1369,进货明细!$A$2:$D$5000,COLUMN($D$2),0)&amp;"")</f>
        <v/>
      </c>
      <c r="E1369" s="148"/>
      <c r="F1369" s="152"/>
      <c r="G1369" s="150" t="str">
        <f>IF(ISERROR(VLOOKUP(A1369,进货明细!$A$2:$G$5000,COLUMN($G$2),0)&amp;""),"",VLOOKUP(A1369,进货明细!$A$2:$G$5000,COLUMN($G$2),0)&amp;"")</f>
        <v/>
      </c>
      <c r="H1369" s="151" t="str">
        <f t="shared" si="45"/>
        <v/>
      </c>
      <c r="I1369" s="168"/>
      <c r="J1369" s="169"/>
      <c r="K1369" s="163"/>
      <c r="L1369" s="164" t="str">
        <f t="shared" si="44"/>
        <v/>
      </c>
      <c r="M1369" s="165" t="e">
        <f>ROUND(VLOOKUP(A1369,当前库存!$A$2:$F$7000,COLUMN($F$3),0)&amp;"",2)</f>
        <v>#DIV/0!</v>
      </c>
      <c r="N1369" s="166"/>
      <c r="O1369" s="167" t="str">
        <f t="array" ref="O1369">INDEX(进货明细!A:A,MATCH(0,COUNTIF(O$2:O1368,进货明细!$A$2:$A$5000),)+1)&amp;""</f>
        <v/>
      </c>
      <c r="P1369" s="167" t="str">
        <f>IF(ISERROR(VLOOKUP(O1369,进货明细!$A$2:$D$5000,COLUMN($B$2),0)&amp;""),"",VLOOKUP(O1369,进货明细!$A$2:$D$5000,COLUMN($B$2),0)&amp;"")</f>
        <v/>
      </c>
      <c r="Q1369" s="174" t="str">
        <f>IF(ISERROR(VLOOKUP(O1369,进货明细!$A$2:$D$5000,COLUMN($C$2),0)&amp;""),"",VLOOKUP(O1369,进货明细!$A$2:$D$5000,COLUMN($C$2),0)&amp;"")</f>
        <v/>
      </c>
      <c r="R1369" s="167" t="str">
        <f>IF(ISERROR(VLOOKUP(O1369,进货明细!$A$2:$D$5000,COLUMN($D$2),0)&amp;""),"",VLOOKUP(O1369,进货明细!$A$2:$D$5000,COLUMN($D$2),0)&amp;"")</f>
        <v/>
      </c>
      <c r="S1369" s="167" t="str">
        <f>IF(ISERROR(VLOOKUP(O1369,进货明细!$A$2:$G$5000,COLUMN($G$2),0)&amp;""),"",VLOOKUP(O1369,进货明细!$A$2:$G$5000,COLUMN($G$2),0)&amp;"")</f>
        <v/>
      </c>
    </row>
    <row r="1370" customHeight="1" spans="1:19">
      <c r="A1370" s="175"/>
      <c r="B1370" s="153" t="str">
        <f>IF(ISERROR(VLOOKUP(A1370,进货明细!$A$2:$D$5000,COLUMN($B$2),0)&amp;""),"",VLOOKUP(A1370,进货明细!$A$2:$D$5000,COLUMN($B$2),0)&amp;"")</f>
        <v/>
      </c>
      <c r="C1370" s="147" t="str">
        <f>IF(ISERROR(VLOOKUP(A1370,进货明细!$A$2:$D$5000,COLUMN($C$2),0)&amp;""),"",VLOOKUP(A1370,进货明细!$A$2:$D$5000,COLUMN($C$2),0)&amp;"")</f>
        <v/>
      </c>
      <c r="D1370" s="147" t="str">
        <f>IF(ISERROR(VLOOKUP(A1370,进货明细!$A$2:$D$5000,COLUMN($D$2),0)&amp;""),"",VLOOKUP(A1370,进货明细!$A$2:$D$5000,COLUMN($D$2),0)&amp;"")</f>
        <v/>
      </c>
      <c r="E1370" s="148"/>
      <c r="F1370" s="152"/>
      <c r="G1370" s="150" t="str">
        <f>IF(ISERROR(VLOOKUP(A1370,进货明细!$A$2:$G$5000,COLUMN($G$2),0)&amp;""),"",VLOOKUP(A1370,进货明细!$A$2:$G$5000,COLUMN($G$2),0)&amp;"")</f>
        <v/>
      </c>
      <c r="H1370" s="151" t="str">
        <f t="shared" si="45"/>
        <v/>
      </c>
      <c r="I1370" s="168"/>
      <c r="J1370" s="169"/>
      <c r="K1370" s="163"/>
      <c r="L1370" s="164" t="str">
        <f t="shared" si="44"/>
        <v/>
      </c>
      <c r="M1370" s="165" t="e">
        <f>ROUND(VLOOKUP(A1370,当前库存!$A$2:$F$7000,COLUMN($F$3),0)&amp;"",2)</f>
        <v>#DIV/0!</v>
      </c>
      <c r="N1370" s="166"/>
      <c r="O1370" s="167" t="str">
        <f t="array" ref="O1370">INDEX(进货明细!A:A,MATCH(0,COUNTIF(O$2:O1369,进货明细!$A$2:$A$5000),)+1)&amp;""</f>
        <v/>
      </c>
      <c r="P1370" s="167" t="str">
        <f>IF(ISERROR(VLOOKUP(O1370,进货明细!$A$2:$D$5000,COLUMN($B$2),0)&amp;""),"",VLOOKUP(O1370,进货明细!$A$2:$D$5000,COLUMN($B$2),0)&amp;"")</f>
        <v/>
      </c>
      <c r="Q1370" s="174" t="str">
        <f>IF(ISERROR(VLOOKUP(O1370,进货明细!$A$2:$D$5000,COLUMN($C$2),0)&amp;""),"",VLOOKUP(O1370,进货明细!$A$2:$D$5000,COLUMN($C$2),0)&amp;"")</f>
        <v/>
      </c>
      <c r="R1370" s="167" t="str">
        <f>IF(ISERROR(VLOOKUP(O1370,进货明细!$A$2:$D$5000,COLUMN($D$2),0)&amp;""),"",VLOOKUP(O1370,进货明细!$A$2:$D$5000,COLUMN($D$2),0)&amp;"")</f>
        <v/>
      </c>
      <c r="S1370" s="167" t="str">
        <f>IF(ISERROR(VLOOKUP(O1370,进货明细!$A$2:$G$5000,COLUMN($G$2),0)&amp;""),"",VLOOKUP(O1370,进货明细!$A$2:$G$5000,COLUMN($G$2),0)&amp;"")</f>
        <v/>
      </c>
    </row>
    <row r="1371" customHeight="1" spans="1:19">
      <c r="A1371" s="175"/>
      <c r="B1371" s="153" t="str">
        <f>IF(ISERROR(VLOOKUP(A1371,进货明细!$A$2:$D$5000,COLUMN($B$2),0)&amp;""),"",VLOOKUP(A1371,进货明细!$A$2:$D$5000,COLUMN($B$2),0)&amp;"")</f>
        <v/>
      </c>
      <c r="C1371" s="147" t="str">
        <f>IF(ISERROR(VLOOKUP(A1371,进货明细!$A$2:$D$5000,COLUMN($C$2),0)&amp;""),"",VLOOKUP(A1371,进货明细!$A$2:$D$5000,COLUMN($C$2),0)&amp;"")</f>
        <v/>
      </c>
      <c r="D1371" s="147" t="str">
        <f>IF(ISERROR(VLOOKUP(A1371,进货明细!$A$2:$D$5000,COLUMN($D$2),0)&amp;""),"",VLOOKUP(A1371,进货明细!$A$2:$D$5000,COLUMN($D$2),0)&amp;"")</f>
        <v/>
      </c>
      <c r="E1371" s="148"/>
      <c r="F1371" s="152"/>
      <c r="G1371" s="150" t="str">
        <f>IF(ISERROR(VLOOKUP(A1371,进货明细!$A$2:$G$5000,COLUMN($G$2),0)&amp;""),"",VLOOKUP(A1371,进货明细!$A$2:$G$5000,COLUMN($G$2),0)&amp;"")</f>
        <v/>
      </c>
      <c r="H1371" s="151" t="str">
        <f t="shared" si="45"/>
        <v/>
      </c>
      <c r="I1371" s="168"/>
      <c r="J1371" s="169"/>
      <c r="K1371" s="163"/>
      <c r="L1371" s="164" t="str">
        <f t="shared" si="44"/>
        <v/>
      </c>
      <c r="M1371" s="165" t="e">
        <f>ROUND(VLOOKUP(A1371,当前库存!$A$2:$F$7000,COLUMN($F$3),0)&amp;"",2)</f>
        <v>#DIV/0!</v>
      </c>
      <c r="N1371" s="166"/>
      <c r="O1371" s="167" t="str">
        <f t="array" ref="O1371">INDEX(进货明细!A:A,MATCH(0,COUNTIF(O$2:O1370,进货明细!$A$2:$A$5000),)+1)&amp;""</f>
        <v/>
      </c>
      <c r="P1371" s="167" t="str">
        <f>IF(ISERROR(VLOOKUP(O1371,进货明细!$A$2:$D$5000,COLUMN($B$2),0)&amp;""),"",VLOOKUP(O1371,进货明细!$A$2:$D$5000,COLUMN($B$2),0)&amp;"")</f>
        <v/>
      </c>
      <c r="Q1371" s="174" t="str">
        <f>IF(ISERROR(VLOOKUP(O1371,进货明细!$A$2:$D$5000,COLUMN($C$2),0)&amp;""),"",VLOOKUP(O1371,进货明细!$A$2:$D$5000,COLUMN($C$2),0)&amp;"")</f>
        <v/>
      </c>
      <c r="R1371" s="167" t="str">
        <f>IF(ISERROR(VLOOKUP(O1371,进货明细!$A$2:$D$5000,COLUMN($D$2),0)&amp;""),"",VLOOKUP(O1371,进货明细!$A$2:$D$5000,COLUMN($D$2),0)&amp;"")</f>
        <v/>
      </c>
      <c r="S1371" s="167" t="str">
        <f>IF(ISERROR(VLOOKUP(O1371,进货明细!$A$2:$G$5000,COLUMN($G$2),0)&amp;""),"",VLOOKUP(O1371,进货明细!$A$2:$G$5000,COLUMN($G$2),0)&amp;"")</f>
        <v/>
      </c>
    </row>
    <row r="1372" customHeight="1" spans="1:19">
      <c r="A1372" s="175"/>
      <c r="B1372" s="153" t="str">
        <f>IF(ISERROR(VLOOKUP(A1372,进货明细!$A$2:$D$5000,COLUMN($B$2),0)&amp;""),"",VLOOKUP(A1372,进货明细!$A$2:$D$5000,COLUMN($B$2),0)&amp;"")</f>
        <v/>
      </c>
      <c r="C1372" s="147" t="str">
        <f>IF(ISERROR(VLOOKUP(A1372,进货明细!$A$2:$D$5000,COLUMN($C$2),0)&amp;""),"",VLOOKUP(A1372,进货明细!$A$2:$D$5000,COLUMN($C$2),0)&amp;"")</f>
        <v/>
      </c>
      <c r="D1372" s="147" t="str">
        <f>IF(ISERROR(VLOOKUP(A1372,进货明细!$A$2:$D$5000,COLUMN($D$2),0)&amp;""),"",VLOOKUP(A1372,进货明细!$A$2:$D$5000,COLUMN($D$2),0)&amp;"")</f>
        <v/>
      </c>
      <c r="E1372" s="148"/>
      <c r="F1372" s="152"/>
      <c r="G1372" s="150" t="str">
        <f>IF(ISERROR(VLOOKUP(A1372,进货明细!$A$2:$G$5000,COLUMN($G$2),0)&amp;""),"",VLOOKUP(A1372,进货明细!$A$2:$G$5000,COLUMN($G$2),0)&amp;"")</f>
        <v/>
      </c>
      <c r="H1372" s="151" t="str">
        <f t="shared" si="45"/>
        <v/>
      </c>
      <c r="I1372" s="168"/>
      <c r="J1372" s="169"/>
      <c r="K1372" s="163"/>
      <c r="L1372" s="164" t="str">
        <f t="shared" si="44"/>
        <v/>
      </c>
      <c r="M1372" s="165" t="e">
        <f>ROUND(VLOOKUP(A1372,当前库存!$A$2:$F$7000,COLUMN($F$3),0)&amp;"",2)</f>
        <v>#DIV/0!</v>
      </c>
      <c r="N1372" s="166"/>
      <c r="O1372" s="167" t="str">
        <f t="array" ref="O1372">INDEX(进货明细!A:A,MATCH(0,COUNTIF(O$2:O1371,进货明细!$A$2:$A$5000),)+1)&amp;""</f>
        <v/>
      </c>
      <c r="P1372" s="167" t="str">
        <f>IF(ISERROR(VLOOKUP(O1372,进货明细!$A$2:$D$5000,COLUMN($B$2),0)&amp;""),"",VLOOKUP(O1372,进货明细!$A$2:$D$5000,COLUMN($B$2),0)&amp;"")</f>
        <v/>
      </c>
      <c r="Q1372" s="174" t="str">
        <f>IF(ISERROR(VLOOKUP(O1372,进货明细!$A$2:$D$5000,COLUMN($C$2),0)&amp;""),"",VLOOKUP(O1372,进货明细!$A$2:$D$5000,COLUMN($C$2),0)&amp;"")</f>
        <v/>
      </c>
      <c r="R1372" s="167" t="str">
        <f>IF(ISERROR(VLOOKUP(O1372,进货明细!$A$2:$D$5000,COLUMN($D$2),0)&amp;""),"",VLOOKUP(O1372,进货明细!$A$2:$D$5000,COLUMN($D$2),0)&amp;"")</f>
        <v/>
      </c>
      <c r="S1372" s="167" t="str">
        <f>IF(ISERROR(VLOOKUP(O1372,进货明细!$A$2:$G$5000,COLUMN($G$2),0)&amp;""),"",VLOOKUP(O1372,进货明细!$A$2:$G$5000,COLUMN($G$2),0)&amp;"")</f>
        <v/>
      </c>
    </row>
    <row r="1373" customHeight="1" spans="1:19">
      <c r="A1373" s="175"/>
      <c r="B1373" s="153" t="str">
        <f>IF(ISERROR(VLOOKUP(A1373,进货明细!$A$2:$D$5000,COLUMN($B$2),0)&amp;""),"",VLOOKUP(A1373,进货明细!$A$2:$D$5000,COLUMN($B$2),0)&amp;"")</f>
        <v/>
      </c>
      <c r="C1373" s="147" t="str">
        <f>IF(ISERROR(VLOOKUP(A1373,进货明细!$A$2:$D$5000,COLUMN($C$2),0)&amp;""),"",VLOOKUP(A1373,进货明细!$A$2:$D$5000,COLUMN($C$2),0)&amp;"")</f>
        <v/>
      </c>
      <c r="D1373" s="147" t="str">
        <f>IF(ISERROR(VLOOKUP(A1373,进货明细!$A$2:$D$5000,COLUMN($D$2),0)&amp;""),"",VLOOKUP(A1373,进货明细!$A$2:$D$5000,COLUMN($D$2),0)&amp;"")</f>
        <v/>
      </c>
      <c r="E1373" s="148"/>
      <c r="F1373" s="152"/>
      <c r="G1373" s="150" t="str">
        <f>IF(ISERROR(VLOOKUP(A1373,进货明细!$A$2:$G$5000,COLUMN($G$2),0)&amp;""),"",VLOOKUP(A1373,进货明细!$A$2:$G$5000,COLUMN($G$2),0)&amp;"")</f>
        <v/>
      </c>
      <c r="H1373" s="151" t="str">
        <f t="shared" si="45"/>
        <v/>
      </c>
      <c r="I1373" s="168"/>
      <c r="J1373" s="169"/>
      <c r="K1373" s="163"/>
      <c r="L1373" s="164" t="str">
        <f t="shared" si="44"/>
        <v/>
      </c>
      <c r="M1373" s="165" t="e">
        <f>ROUND(VLOOKUP(A1373,当前库存!$A$2:$F$7000,COLUMN($F$3),0)&amp;"",2)</f>
        <v>#DIV/0!</v>
      </c>
      <c r="N1373" s="166"/>
      <c r="O1373" s="167" t="str">
        <f t="array" ref="O1373">INDEX(进货明细!A:A,MATCH(0,COUNTIF(O$2:O1372,进货明细!$A$2:$A$5000),)+1)&amp;""</f>
        <v/>
      </c>
      <c r="P1373" s="167" t="str">
        <f>IF(ISERROR(VLOOKUP(O1373,进货明细!$A$2:$D$5000,COLUMN($B$2),0)&amp;""),"",VLOOKUP(O1373,进货明细!$A$2:$D$5000,COLUMN($B$2),0)&amp;"")</f>
        <v/>
      </c>
      <c r="Q1373" s="174" t="str">
        <f>IF(ISERROR(VLOOKUP(O1373,进货明细!$A$2:$D$5000,COLUMN($C$2),0)&amp;""),"",VLOOKUP(O1373,进货明细!$A$2:$D$5000,COLUMN($C$2),0)&amp;"")</f>
        <v/>
      </c>
      <c r="R1373" s="167" t="str">
        <f>IF(ISERROR(VLOOKUP(O1373,进货明细!$A$2:$D$5000,COLUMN($D$2),0)&amp;""),"",VLOOKUP(O1373,进货明细!$A$2:$D$5000,COLUMN($D$2),0)&amp;"")</f>
        <v/>
      </c>
      <c r="S1373" s="167" t="str">
        <f>IF(ISERROR(VLOOKUP(O1373,进货明细!$A$2:$G$5000,COLUMN($G$2),0)&amp;""),"",VLOOKUP(O1373,进货明细!$A$2:$G$5000,COLUMN($G$2),0)&amp;"")</f>
        <v/>
      </c>
    </row>
    <row r="1374" customHeight="1" spans="1:19">
      <c r="A1374" s="175"/>
      <c r="B1374" s="153" t="str">
        <f>IF(ISERROR(VLOOKUP(A1374,进货明细!$A$2:$D$5000,COLUMN($B$2),0)&amp;""),"",VLOOKUP(A1374,进货明细!$A$2:$D$5000,COLUMN($B$2),0)&amp;"")</f>
        <v/>
      </c>
      <c r="C1374" s="147" t="str">
        <f>IF(ISERROR(VLOOKUP(A1374,进货明细!$A$2:$D$5000,COLUMN($C$2),0)&amp;""),"",VLOOKUP(A1374,进货明细!$A$2:$D$5000,COLUMN($C$2),0)&amp;"")</f>
        <v/>
      </c>
      <c r="D1374" s="147" t="str">
        <f>IF(ISERROR(VLOOKUP(A1374,进货明细!$A$2:$D$5000,COLUMN($D$2),0)&amp;""),"",VLOOKUP(A1374,进货明细!$A$2:$D$5000,COLUMN($D$2),0)&amp;"")</f>
        <v/>
      </c>
      <c r="E1374" s="148"/>
      <c r="F1374" s="152"/>
      <c r="G1374" s="150" t="str">
        <f>IF(ISERROR(VLOOKUP(A1374,进货明细!$A$2:$G$5000,COLUMN($G$2),0)&amp;""),"",VLOOKUP(A1374,进货明细!$A$2:$G$5000,COLUMN($G$2),0)&amp;"")</f>
        <v/>
      </c>
      <c r="H1374" s="151" t="str">
        <f t="shared" si="45"/>
        <v/>
      </c>
      <c r="I1374" s="168"/>
      <c r="J1374" s="169"/>
      <c r="K1374" s="163"/>
      <c r="L1374" s="164" t="str">
        <f t="shared" si="44"/>
        <v/>
      </c>
      <c r="M1374" s="165" t="e">
        <f>ROUND(VLOOKUP(A1374,当前库存!$A$2:$F$7000,COLUMN($F$3),0)&amp;"",2)</f>
        <v>#DIV/0!</v>
      </c>
      <c r="N1374" s="166"/>
      <c r="O1374" s="167" t="str">
        <f t="array" ref="O1374">INDEX(进货明细!A:A,MATCH(0,COUNTIF(O$2:O1373,进货明细!$A$2:$A$5000),)+1)&amp;""</f>
        <v/>
      </c>
      <c r="P1374" s="167" t="str">
        <f>IF(ISERROR(VLOOKUP(O1374,进货明细!$A$2:$D$5000,COLUMN($B$2),0)&amp;""),"",VLOOKUP(O1374,进货明细!$A$2:$D$5000,COLUMN($B$2),0)&amp;"")</f>
        <v/>
      </c>
      <c r="Q1374" s="174" t="str">
        <f>IF(ISERROR(VLOOKUP(O1374,进货明细!$A$2:$D$5000,COLUMN($C$2),0)&amp;""),"",VLOOKUP(O1374,进货明细!$A$2:$D$5000,COLUMN($C$2),0)&amp;"")</f>
        <v/>
      </c>
      <c r="R1374" s="167" t="str">
        <f>IF(ISERROR(VLOOKUP(O1374,进货明细!$A$2:$D$5000,COLUMN($D$2),0)&amp;""),"",VLOOKUP(O1374,进货明细!$A$2:$D$5000,COLUMN($D$2),0)&amp;"")</f>
        <v/>
      </c>
      <c r="S1374" s="167" t="str">
        <f>IF(ISERROR(VLOOKUP(O1374,进货明细!$A$2:$G$5000,COLUMN($G$2),0)&amp;""),"",VLOOKUP(O1374,进货明细!$A$2:$G$5000,COLUMN($G$2),0)&amp;"")</f>
        <v/>
      </c>
    </row>
    <row r="1375" customHeight="1" spans="1:19">
      <c r="A1375" s="175"/>
      <c r="B1375" s="153" t="str">
        <f>IF(ISERROR(VLOOKUP(A1375,进货明细!$A$2:$D$5000,COLUMN($B$2),0)&amp;""),"",VLOOKUP(A1375,进货明细!$A$2:$D$5000,COLUMN($B$2),0)&amp;"")</f>
        <v/>
      </c>
      <c r="C1375" s="147" t="str">
        <f>IF(ISERROR(VLOOKUP(A1375,进货明细!$A$2:$D$5000,COLUMN($C$2),0)&amp;""),"",VLOOKUP(A1375,进货明细!$A$2:$D$5000,COLUMN($C$2),0)&amp;"")</f>
        <v/>
      </c>
      <c r="D1375" s="147" t="str">
        <f>IF(ISERROR(VLOOKUP(A1375,进货明细!$A$2:$D$5000,COLUMN($D$2),0)&amp;""),"",VLOOKUP(A1375,进货明细!$A$2:$D$5000,COLUMN($D$2),0)&amp;"")</f>
        <v/>
      </c>
      <c r="E1375" s="148"/>
      <c r="F1375" s="152"/>
      <c r="G1375" s="150" t="str">
        <f>IF(ISERROR(VLOOKUP(A1375,进货明细!$A$2:$G$5000,COLUMN($G$2),0)&amp;""),"",VLOOKUP(A1375,进货明细!$A$2:$G$5000,COLUMN($G$2),0)&amp;"")</f>
        <v/>
      </c>
      <c r="H1375" s="151" t="str">
        <f t="shared" si="45"/>
        <v/>
      </c>
      <c r="I1375" s="168"/>
      <c r="J1375" s="169"/>
      <c r="K1375" s="163"/>
      <c r="L1375" s="164" t="str">
        <f t="shared" si="44"/>
        <v/>
      </c>
      <c r="M1375" s="165" t="e">
        <f>ROUND(VLOOKUP(A1375,当前库存!$A$2:$F$7000,COLUMN($F$3),0)&amp;"",2)</f>
        <v>#DIV/0!</v>
      </c>
      <c r="N1375" s="166"/>
      <c r="O1375" s="167" t="str">
        <f t="array" ref="O1375">INDEX(进货明细!A:A,MATCH(0,COUNTIF(O$2:O1374,进货明细!$A$2:$A$5000),)+1)&amp;""</f>
        <v/>
      </c>
      <c r="P1375" s="167" t="str">
        <f>IF(ISERROR(VLOOKUP(O1375,进货明细!$A$2:$D$5000,COLUMN($B$2),0)&amp;""),"",VLOOKUP(O1375,进货明细!$A$2:$D$5000,COLUMN($B$2),0)&amp;"")</f>
        <v/>
      </c>
      <c r="Q1375" s="174" t="str">
        <f>IF(ISERROR(VLOOKUP(O1375,进货明细!$A$2:$D$5000,COLUMN($C$2),0)&amp;""),"",VLOOKUP(O1375,进货明细!$A$2:$D$5000,COLUMN($C$2),0)&amp;"")</f>
        <v/>
      </c>
      <c r="R1375" s="167" t="str">
        <f>IF(ISERROR(VLOOKUP(O1375,进货明细!$A$2:$D$5000,COLUMN($D$2),0)&amp;""),"",VLOOKUP(O1375,进货明细!$A$2:$D$5000,COLUMN($D$2),0)&amp;"")</f>
        <v/>
      </c>
      <c r="S1375" s="167" t="str">
        <f>IF(ISERROR(VLOOKUP(O1375,进货明细!$A$2:$G$5000,COLUMN($G$2),0)&amp;""),"",VLOOKUP(O1375,进货明细!$A$2:$G$5000,COLUMN($G$2),0)&amp;"")</f>
        <v/>
      </c>
    </row>
    <row r="1376" customHeight="1" spans="1:19">
      <c r="A1376" s="175"/>
      <c r="B1376" s="153" t="str">
        <f>IF(ISERROR(VLOOKUP(A1376,进货明细!$A$2:$D$5000,COLUMN($B$2),0)&amp;""),"",VLOOKUP(A1376,进货明细!$A$2:$D$5000,COLUMN($B$2),0)&amp;"")</f>
        <v/>
      </c>
      <c r="C1376" s="147" t="str">
        <f>IF(ISERROR(VLOOKUP(A1376,进货明细!$A$2:$D$5000,COLUMN($C$2),0)&amp;""),"",VLOOKUP(A1376,进货明细!$A$2:$D$5000,COLUMN($C$2),0)&amp;"")</f>
        <v/>
      </c>
      <c r="D1376" s="147" t="str">
        <f>IF(ISERROR(VLOOKUP(A1376,进货明细!$A$2:$D$5000,COLUMN($D$2),0)&amp;""),"",VLOOKUP(A1376,进货明细!$A$2:$D$5000,COLUMN($D$2),0)&amp;"")</f>
        <v/>
      </c>
      <c r="E1376" s="148"/>
      <c r="F1376" s="152"/>
      <c r="G1376" s="150" t="str">
        <f>IF(ISERROR(VLOOKUP(A1376,进货明细!$A$2:$G$5000,COLUMN($G$2),0)&amp;""),"",VLOOKUP(A1376,进货明细!$A$2:$G$5000,COLUMN($G$2),0)&amp;"")</f>
        <v/>
      </c>
      <c r="H1376" s="151" t="str">
        <f t="shared" si="45"/>
        <v/>
      </c>
      <c r="I1376" s="168"/>
      <c r="J1376" s="169"/>
      <c r="K1376" s="163"/>
      <c r="L1376" s="164" t="str">
        <f t="shared" si="44"/>
        <v/>
      </c>
      <c r="M1376" s="165" t="e">
        <f>ROUND(VLOOKUP(A1376,当前库存!$A$2:$F$7000,COLUMN($F$3),0)&amp;"",2)</f>
        <v>#DIV/0!</v>
      </c>
      <c r="N1376" s="166"/>
      <c r="O1376" s="167" t="str">
        <f t="array" ref="O1376">INDEX(进货明细!A:A,MATCH(0,COUNTIF(O$2:O1375,进货明细!$A$2:$A$5000),)+1)&amp;""</f>
        <v/>
      </c>
      <c r="P1376" s="167" t="str">
        <f>IF(ISERROR(VLOOKUP(O1376,进货明细!$A$2:$D$5000,COLUMN($B$2),0)&amp;""),"",VLOOKUP(O1376,进货明细!$A$2:$D$5000,COLUMN($B$2),0)&amp;"")</f>
        <v/>
      </c>
      <c r="Q1376" s="174" t="str">
        <f>IF(ISERROR(VLOOKUP(O1376,进货明细!$A$2:$D$5000,COLUMN($C$2),0)&amp;""),"",VLOOKUP(O1376,进货明细!$A$2:$D$5000,COLUMN($C$2),0)&amp;"")</f>
        <v/>
      </c>
      <c r="R1376" s="167" t="str">
        <f>IF(ISERROR(VLOOKUP(O1376,进货明细!$A$2:$D$5000,COLUMN($D$2),0)&amp;""),"",VLOOKUP(O1376,进货明细!$A$2:$D$5000,COLUMN($D$2),0)&amp;"")</f>
        <v/>
      </c>
      <c r="S1376" s="167" t="str">
        <f>IF(ISERROR(VLOOKUP(O1376,进货明细!$A$2:$G$5000,COLUMN($G$2),0)&amp;""),"",VLOOKUP(O1376,进货明细!$A$2:$G$5000,COLUMN($G$2),0)&amp;"")</f>
        <v/>
      </c>
    </row>
    <row r="1377" customHeight="1" spans="1:19">
      <c r="A1377" s="175"/>
      <c r="B1377" s="153" t="str">
        <f>IF(ISERROR(VLOOKUP(A1377,进货明细!$A$2:$D$5000,COLUMN($B$2),0)&amp;""),"",VLOOKUP(A1377,进货明细!$A$2:$D$5000,COLUMN($B$2),0)&amp;"")</f>
        <v/>
      </c>
      <c r="C1377" s="147" t="str">
        <f>IF(ISERROR(VLOOKUP(A1377,进货明细!$A$2:$D$5000,COLUMN($C$2),0)&amp;""),"",VLOOKUP(A1377,进货明细!$A$2:$D$5000,COLUMN($C$2),0)&amp;"")</f>
        <v/>
      </c>
      <c r="D1377" s="147" t="str">
        <f>IF(ISERROR(VLOOKUP(A1377,进货明细!$A$2:$D$5000,COLUMN($D$2),0)&amp;""),"",VLOOKUP(A1377,进货明细!$A$2:$D$5000,COLUMN($D$2),0)&amp;"")</f>
        <v/>
      </c>
      <c r="E1377" s="148"/>
      <c r="F1377" s="152"/>
      <c r="G1377" s="150" t="str">
        <f>IF(ISERROR(VLOOKUP(A1377,进货明细!$A$2:$G$5000,COLUMN($G$2),0)&amp;""),"",VLOOKUP(A1377,进货明细!$A$2:$G$5000,COLUMN($G$2),0)&amp;"")</f>
        <v/>
      </c>
      <c r="H1377" s="151" t="str">
        <f t="shared" si="45"/>
        <v/>
      </c>
      <c r="I1377" s="168"/>
      <c r="J1377" s="169"/>
      <c r="K1377" s="163"/>
      <c r="L1377" s="164" t="str">
        <f t="shared" si="44"/>
        <v/>
      </c>
      <c r="M1377" s="165" t="e">
        <f>ROUND(VLOOKUP(A1377,当前库存!$A$2:$F$7000,COLUMN($F$3),0)&amp;"",2)</f>
        <v>#DIV/0!</v>
      </c>
      <c r="N1377" s="166"/>
      <c r="O1377" s="167" t="str">
        <f t="array" ref="O1377">INDEX(进货明细!A:A,MATCH(0,COUNTIF(O$2:O1376,进货明细!$A$2:$A$5000),)+1)&amp;""</f>
        <v/>
      </c>
      <c r="P1377" s="167" t="str">
        <f>IF(ISERROR(VLOOKUP(O1377,进货明细!$A$2:$D$5000,COLUMN($B$2),0)&amp;""),"",VLOOKUP(O1377,进货明细!$A$2:$D$5000,COLUMN($B$2),0)&amp;"")</f>
        <v/>
      </c>
      <c r="Q1377" s="174" t="str">
        <f>IF(ISERROR(VLOOKUP(O1377,进货明细!$A$2:$D$5000,COLUMN($C$2),0)&amp;""),"",VLOOKUP(O1377,进货明细!$A$2:$D$5000,COLUMN($C$2),0)&amp;"")</f>
        <v/>
      </c>
      <c r="R1377" s="167" t="str">
        <f>IF(ISERROR(VLOOKUP(O1377,进货明细!$A$2:$D$5000,COLUMN($D$2),0)&amp;""),"",VLOOKUP(O1377,进货明细!$A$2:$D$5000,COLUMN($D$2),0)&amp;"")</f>
        <v/>
      </c>
      <c r="S1377" s="167" t="str">
        <f>IF(ISERROR(VLOOKUP(O1377,进货明细!$A$2:$G$5000,COLUMN($G$2),0)&amp;""),"",VLOOKUP(O1377,进货明细!$A$2:$G$5000,COLUMN($G$2),0)&amp;"")</f>
        <v/>
      </c>
    </row>
    <row r="1378" customHeight="1" spans="1:19">
      <c r="A1378" s="175"/>
      <c r="B1378" s="153" t="str">
        <f>IF(ISERROR(VLOOKUP(A1378,进货明细!$A$2:$D$5000,COLUMN($B$2),0)&amp;""),"",VLOOKUP(A1378,进货明细!$A$2:$D$5000,COLUMN($B$2),0)&amp;"")</f>
        <v/>
      </c>
      <c r="C1378" s="147" t="str">
        <f>IF(ISERROR(VLOOKUP(A1378,进货明细!$A$2:$D$5000,COLUMN($C$2),0)&amp;""),"",VLOOKUP(A1378,进货明细!$A$2:$D$5000,COLUMN($C$2),0)&amp;"")</f>
        <v/>
      </c>
      <c r="D1378" s="147" t="str">
        <f>IF(ISERROR(VLOOKUP(A1378,进货明细!$A$2:$D$5000,COLUMN($D$2),0)&amp;""),"",VLOOKUP(A1378,进货明细!$A$2:$D$5000,COLUMN($D$2),0)&amp;"")</f>
        <v/>
      </c>
      <c r="E1378" s="148"/>
      <c r="F1378" s="152"/>
      <c r="G1378" s="150" t="str">
        <f>IF(ISERROR(VLOOKUP(A1378,进货明细!$A$2:$G$5000,COLUMN($G$2),0)&amp;""),"",VLOOKUP(A1378,进货明细!$A$2:$G$5000,COLUMN($G$2),0)&amp;"")</f>
        <v/>
      </c>
      <c r="H1378" s="151" t="str">
        <f t="shared" si="45"/>
        <v/>
      </c>
      <c r="I1378" s="168"/>
      <c r="J1378" s="169"/>
      <c r="K1378" s="163"/>
      <c r="L1378" s="164" t="str">
        <f t="shared" si="44"/>
        <v/>
      </c>
      <c r="M1378" s="165" t="e">
        <f>ROUND(VLOOKUP(A1378,当前库存!$A$2:$F$7000,COLUMN($F$3),0)&amp;"",2)</f>
        <v>#DIV/0!</v>
      </c>
      <c r="N1378" s="166"/>
      <c r="O1378" s="167" t="str">
        <f t="array" ref="O1378">INDEX(进货明细!A:A,MATCH(0,COUNTIF(O$2:O1377,进货明细!$A$2:$A$5000),)+1)&amp;""</f>
        <v/>
      </c>
      <c r="P1378" s="167" t="str">
        <f>IF(ISERROR(VLOOKUP(O1378,进货明细!$A$2:$D$5000,COLUMN($B$2),0)&amp;""),"",VLOOKUP(O1378,进货明细!$A$2:$D$5000,COLUMN($B$2),0)&amp;"")</f>
        <v/>
      </c>
      <c r="Q1378" s="174" t="str">
        <f>IF(ISERROR(VLOOKUP(O1378,进货明细!$A$2:$D$5000,COLUMN($C$2),0)&amp;""),"",VLOOKUP(O1378,进货明细!$A$2:$D$5000,COLUMN($C$2),0)&amp;"")</f>
        <v/>
      </c>
      <c r="R1378" s="167" t="str">
        <f>IF(ISERROR(VLOOKUP(O1378,进货明细!$A$2:$D$5000,COLUMN($D$2),0)&amp;""),"",VLOOKUP(O1378,进货明细!$A$2:$D$5000,COLUMN($D$2),0)&amp;"")</f>
        <v/>
      </c>
      <c r="S1378" s="167" t="str">
        <f>IF(ISERROR(VLOOKUP(O1378,进货明细!$A$2:$G$5000,COLUMN($G$2),0)&amp;""),"",VLOOKUP(O1378,进货明细!$A$2:$G$5000,COLUMN($G$2),0)&amp;"")</f>
        <v/>
      </c>
    </row>
    <row r="1379" customHeight="1" spans="1:19">
      <c r="A1379" s="175"/>
      <c r="B1379" s="153" t="str">
        <f>IF(ISERROR(VLOOKUP(A1379,进货明细!$A$2:$D$5000,COLUMN($B$2),0)&amp;""),"",VLOOKUP(A1379,进货明细!$A$2:$D$5000,COLUMN($B$2),0)&amp;"")</f>
        <v/>
      </c>
      <c r="C1379" s="147" t="str">
        <f>IF(ISERROR(VLOOKUP(A1379,进货明细!$A$2:$D$5000,COLUMN($C$2),0)&amp;""),"",VLOOKUP(A1379,进货明细!$A$2:$D$5000,COLUMN($C$2),0)&amp;"")</f>
        <v/>
      </c>
      <c r="D1379" s="147" t="str">
        <f>IF(ISERROR(VLOOKUP(A1379,进货明细!$A$2:$D$5000,COLUMN($D$2),0)&amp;""),"",VLOOKUP(A1379,进货明细!$A$2:$D$5000,COLUMN($D$2),0)&amp;"")</f>
        <v/>
      </c>
      <c r="E1379" s="148"/>
      <c r="F1379" s="152"/>
      <c r="G1379" s="150" t="str">
        <f>IF(ISERROR(VLOOKUP(A1379,进货明细!$A$2:$G$5000,COLUMN($G$2),0)&amp;""),"",VLOOKUP(A1379,进货明细!$A$2:$G$5000,COLUMN($G$2),0)&amp;"")</f>
        <v/>
      </c>
      <c r="H1379" s="151" t="str">
        <f t="shared" si="45"/>
        <v/>
      </c>
      <c r="I1379" s="168"/>
      <c r="J1379" s="169"/>
      <c r="K1379" s="163"/>
      <c r="L1379" s="164" t="str">
        <f t="shared" si="44"/>
        <v/>
      </c>
      <c r="M1379" s="165" t="e">
        <f>ROUND(VLOOKUP(A1379,当前库存!$A$2:$F$7000,COLUMN($F$3),0)&amp;"",2)</f>
        <v>#DIV/0!</v>
      </c>
      <c r="N1379" s="166"/>
      <c r="O1379" s="167" t="str">
        <f t="array" ref="O1379">INDEX(进货明细!A:A,MATCH(0,COUNTIF(O$2:O1378,进货明细!$A$2:$A$5000),)+1)&amp;""</f>
        <v/>
      </c>
      <c r="P1379" s="167" t="str">
        <f>IF(ISERROR(VLOOKUP(O1379,进货明细!$A$2:$D$5000,COLUMN($B$2),0)&amp;""),"",VLOOKUP(O1379,进货明细!$A$2:$D$5000,COLUMN($B$2),0)&amp;"")</f>
        <v/>
      </c>
      <c r="Q1379" s="174" t="str">
        <f>IF(ISERROR(VLOOKUP(O1379,进货明细!$A$2:$D$5000,COLUMN($C$2),0)&amp;""),"",VLOOKUP(O1379,进货明细!$A$2:$D$5000,COLUMN($C$2),0)&amp;"")</f>
        <v/>
      </c>
      <c r="R1379" s="167" t="str">
        <f>IF(ISERROR(VLOOKUP(O1379,进货明细!$A$2:$D$5000,COLUMN($D$2),0)&amp;""),"",VLOOKUP(O1379,进货明细!$A$2:$D$5000,COLUMN($D$2),0)&amp;"")</f>
        <v/>
      </c>
      <c r="S1379" s="167" t="str">
        <f>IF(ISERROR(VLOOKUP(O1379,进货明细!$A$2:$G$5000,COLUMN($G$2),0)&amp;""),"",VLOOKUP(O1379,进货明细!$A$2:$G$5000,COLUMN($G$2),0)&amp;"")</f>
        <v/>
      </c>
    </row>
    <row r="1380" customHeight="1" spans="1:19">
      <c r="A1380" s="175"/>
      <c r="B1380" s="153" t="str">
        <f>IF(ISERROR(VLOOKUP(A1380,进货明细!$A$2:$D$5000,COLUMN($B$2),0)&amp;""),"",VLOOKUP(A1380,进货明细!$A$2:$D$5000,COLUMN($B$2),0)&amp;"")</f>
        <v/>
      </c>
      <c r="C1380" s="147" t="str">
        <f>IF(ISERROR(VLOOKUP(A1380,进货明细!$A$2:$D$5000,COLUMN($C$2),0)&amp;""),"",VLOOKUP(A1380,进货明细!$A$2:$D$5000,COLUMN($C$2),0)&amp;"")</f>
        <v/>
      </c>
      <c r="D1380" s="147" t="str">
        <f>IF(ISERROR(VLOOKUP(A1380,进货明细!$A$2:$D$5000,COLUMN($D$2),0)&amp;""),"",VLOOKUP(A1380,进货明细!$A$2:$D$5000,COLUMN($D$2),0)&amp;"")</f>
        <v/>
      </c>
      <c r="E1380" s="148"/>
      <c r="F1380" s="152"/>
      <c r="G1380" s="150" t="str">
        <f>IF(ISERROR(VLOOKUP(A1380,进货明细!$A$2:$G$5000,COLUMN($G$2),0)&amp;""),"",VLOOKUP(A1380,进货明细!$A$2:$G$5000,COLUMN($G$2),0)&amp;"")</f>
        <v/>
      </c>
      <c r="H1380" s="151" t="str">
        <f t="shared" si="45"/>
        <v/>
      </c>
      <c r="I1380" s="168"/>
      <c r="J1380" s="169"/>
      <c r="K1380" s="163"/>
      <c r="L1380" s="164" t="str">
        <f t="shared" si="44"/>
        <v/>
      </c>
      <c r="M1380" s="165" t="e">
        <f>ROUND(VLOOKUP(A1380,当前库存!$A$2:$F$7000,COLUMN($F$3),0)&amp;"",2)</f>
        <v>#DIV/0!</v>
      </c>
      <c r="N1380" s="166"/>
      <c r="O1380" s="167" t="str">
        <f t="array" ref="O1380">INDEX(进货明细!A:A,MATCH(0,COUNTIF(O$2:O1379,进货明细!$A$2:$A$5000),)+1)&amp;""</f>
        <v/>
      </c>
      <c r="P1380" s="167" t="str">
        <f>IF(ISERROR(VLOOKUP(O1380,进货明细!$A$2:$D$5000,COLUMN($B$2),0)&amp;""),"",VLOOKUP(O1380,进货明细!$A$2:$D$5000,COLUMN($B$2),0)&amp;"")</f>
        <v/>
      </c>
      <c r="Q1380" s="174" t="str">
        <f>IF(ISERROR(VLOOKUP(O1380,进货明细!$A$2:$D$5000,COLUMN($C$2),0)&amp;""),"",VLOOKUP(O1380,进货明细!$A$2:$D$5000,COLUMN($C$2),0)&amp;"")</f>
        <v/>
      </c>
      <c r="R1380" s="167" t="str">
        <f>IF(ISERROR(VLOOKUP(O1380,进货明细!$A$2:$D$5000,COLUMN($D$2),0)&amp;""),"",VLOOKUP(O1380,进货明细!$A$2:$D$5000,COLUMN($D$2),0)&amp;"")</f>
        <v/>
      </c>
      <c r="S1380" s="167" t="str">
        <f>IF(ISERROR(VLOOKUP(O1380,进货明细!$A$2:$G$5000,COLUMN($G$2),0)&amp;""),"",VLOOKUP(O1380,进货明细!$A$2:$G$5000,COLUMN($G$2),0)&amp;"")</f>
        <v/>
      </c>
    </row>
    <row r="1381" customHeight="1" spans="1:19">
      <c r="A1381" s="175"/>
      <c r="B1381" s="153" t="str">
        <f>IF(ISERROR(VLOOKUP(A1381,进货明细!$A$2:$D$5000,COLUMN($B$2),0)&amp;""),"",VLOOKUP(A1381,进货明细!$A$2:$D$5000,COLUMN($B$2),0)&amp;"")</f>
        <v/>
      </c>
      <c r="C1381" s="147" t="str">
        <f>IF(ISERROR(VLOOKUP(A1381,进货明细!$A$2:$D$5000,COLUMN($C$2),0)&amp;""),"",VLOOKUP(A1381,进货明细!$A$2:$D$5000,COLUMN($C$2),0)&amp;"")</f>
        <v/>
      </c>
      <c r="D1381" s="147" t="str">
        <f>IF(ISERROR(VLOOKUP(A1381,进货明细!$A$2:$D$5000,COLUMN($D$2),0)&amp;""),"",VLOOKUP(A1381,进货明细!$A$2:$D$5000,COLUMN($D$2),0)&amp;"")</f>
        <v/>
      </c>
      <c r="E1381" s="148"/>
      <c r="F1381" s="152"/>
      <c r="G1381" s="150" t="str">
        <f>IF(ISERROR(VLOOKUP(A1381,进货明细!$A$2:$G$5000,COLUMN($G$2),0)&amp;""),"",VLOOKUP(A1381,进货明细!$A$2:$G$5000,COLUMN($G$2),0)&amp;"")</f>
        <v/>
      </c>
      <c r="H1381" s="151" t="str">
        <f t="shared" si="45"/>
        <v/>
      </c>
      <c r="I1381" s="168"/>
      <c r="J1381" s="169"/>
      <c r="K1381" s="163"/>
      <c r="L1381" s="164" t="str">
        <f t="shared" si="44"/>
        <v/>
      </c>
      <c r="M1381" s="165" t="e">
        <f>ROUND(VLOOKUP(A1381,当前库存!$A$2:$F$7000,COLUMN($F$3),0)&amp;"",2)</f>
        <v>#DIV/0!</v>
      </c>
      <c r="N1381" s="166"/>
      <c r="O1381" s="167" t="str">
        <f t="array" ref="O1381">INDEX(进货明细!A:A,MATCH(0,COUNTIF(O$2:O1380,进货明细!$A$2:$A$5000),)+1)&amp;""</f>
        <v/>
      </c>
      <c r="P1381" s="167" t="str">
        <f>IF(ISERROR(VLOOKUP(O1381,进货明细!$A$2:$D$5000,COLUMN($B$2),0)&amp;""),"",VLOOKUP(O1381,进货明细!$A$2:$D$5000,COLUMN($B$2),0)&amp;"")</f>
        <v/>
      </c>
      <c r="Q1381" s="174" t="str">
        <f>IF(ISERROR(VLOOKUP(O1381,进货明细!$A$2:$D$5000,COLUMN($C$2),0)&amp;""),"",VLOOKUP(O1381,进货明细!$A$2:$D$5000,COLUMN($C$2),0)&amp;"")</f>
        <v/>
      </c>
      <c r="R1381" s="167" t="str">
        <f>IF(ISERROR(VLOOKUP(O1381,进货明细!$A$2:$D$5000,COLUMN($D$2),0)&amp;""),"",VLOOKUP(O1381,进货明细!$A$2:$D$5000,COLUMN($D$2),0)&amp;"")</f>
        <v/>
      </c>
      <c r="S1381" s="167" t="str">
        <f>IF(ISERROR(VLOOKUP(O1381,进货明细!$A$2:$G$5000,COLUMN($G$2),0)&amp;""),"",VLOOKUP(O1381,进货明细!$A$2:$G$5000,COLUMN($G$2),0)&amp;"")</f>
        <v/>
      </c>
    </row>
    <row r="1382" customHeight="1" spans="1:19">
      <c r="A1382" s="175"/>
      <c r="B1382" s="153" t="str">
        <f>IF(ISERROR(VLOOKUP(A1382,进货明细!$A$2:$D$5000,COLUMN($B$2),0)&amp;""),"",VLOOKUP(A1382,进货明细!$A$2:$D$5000,COLUMN($B$2),0)&amp;"")</f>
        <v/>
      </c>
      <c r="C1382" s="147" t="str">
        <f>IF(ISERROR(VLOOKUP(A1382,进货明细!$A$2:$D$5000,COLUMN($C$2),0)&amp;""),"",VLOOKUP(A1382,进货明细!$A$2:$D$5000,COLUMN($C$2),0)&amp;"")</f>
        <v/>
      </c>
      <c r="D1382" s="147" t="str">
        <f>IF(ISERROR(VLOOKUP(A1382,进货明细!$A$2:$D$5000,COLUMN($D$2),0)&amp;""),"",VLOOKUP(A1382,进货明细!$A$2:$D$5000,COLUMN($D$2),0)&amp;"")</f>
        <v/>
      </c>
      <c r="E1382" s="148"/>
      <c r="F1382" s="152"/>
      <c r="G1382" s="150" t="str">
        <f>IF(ISERROR(VLOOKUP(A1382,进货明细!$A$2:$G$5000,COLUMN($G$2),0)&amp;""),"",VLOOKUP(A1382,进货明细!$A$2:$G$5000,COLUMN($G$2),0)&amp;"")</f>
        <v/>
      </c>
      <c r="H1382" s="151" t="str">
        <f t="shared" si="45"/>
        <v/>
      </c>
      <c r="I1382" s="168"/>
      <c r="J1382" s="169"/>
      <c r="K1382" s="163"/>
      <c r="L1382" s="164" t="str">
        <f t="shared" si="44"/>
        <v/>
      </c>
      <c r="M1382" s="165" t="e">
        <f>ROUND(VLOOKUP(A1382,当前库存!$A$2:$F$7000,COLUMN($F$3),0)&amp;"",2)</f>
        <v>#DIV/0!</v>
      </c>
      <c r="N1382" s="166"/>
      <c r="O1382" s="167" t="str">
        <f t="array" ref="O1382">INDEX(进货明细!A:A,MATCH(0,COUNTIF(O$2:O1381,进货明细!$A$2:$A$5000),)+1)&amp;""</f>
        <v/>
      </c>
      <c r="P1382" s="167" t="str">
        <f>IF(ISERROR(VLOOKUP(O1382,进货明细!$A$2:$D$5000,COLUMN($B$2),0)&amp;""),"",VLOOKUP(O1382,进货明细!$A$2:$D$5000,COLUMN($B$2),0)&amp;"")</f>
        <v/>
      </c>
      <c r="Q1382" s="174" t="str">
        <f>IF(ISERROR(VLOOKUP(O1382,进货明细!$A$2:$D$5000,COLUMN($C$2),0)&amp;""),"",VLOOKUP(O1382,进货明细!$A$2:$D$5000,COLUMN($C$2),0)&amp;"")</f>
        <v/>
      </c>
      <c r="R1382" s="167" t="str">
        <f>IF(ISERROR(VLOOKUP(O1382,进货明细!$A$2:$D$5000,COLUMN($D$2),0)&amp;""),"",VLOOKUP(O1382,进货明细!$A$2:$D$5000,COLUMN($D$2),0)&amp;"")</f>
        <v/>
      </c>
      <c r="S1382" s="167" t="str">
        <f>IF(ISERROR(VLOOKUP(O1382,进货明细!$A$2:$G$5000,COLUMN($G$2),0)&amp;""),"",VLOOKUP(O1382,进货明细!$A$2:$G$5000,COLUMN($G$2),0)&amp;"")</f>
        <v/>
      </c>
    </row>
    <row r="1383" customHeight="1" spans="1:19">
      <c r="A1383" s="175"/>
      <c r="B1383" s="153" t="str">
        <f>IF(ISERROR(VLOOKUP(A1383,进货明细!$A$2:$D$5000,COLUMN($B$2),0)&amp;""),"",VLOOKUP(A1383,进货明细!$A$2:$D$5000,COLUMN($B$2),0)&amp;"")</f>
        <v/>
      </c>
      <c r="C1383" s="147" t="str">
        <f>IF(ISERROR(VLOOKUP(A1383,进货明细!$A$2:$D$5000,COLUMN($C$2),0)&amp;""),"",VLOOKUP(A1383,进货明细!$A$2:$D$5000,COLUMN($C$2),0)&amp;"")</f>
        <v/>
      </c>
      <c r="D1383" s="147" t="str">
        <f>IF(ISERROR(VLOOKUP(A1383,进货明细!$A$2:$D$5000,COLUMN($D$2),0)&amp;""),"",VLOOKUP(A1383,进货明细!$A$2:$D$5000,COLUMN($D$2),0)&amp;"")</f>
        <v/>
      </c>
      <c r="E1383" s="148"/>
      <c r="F1383" s="152"/>
      <c r="G1383" s="150" t="str">
        <f>IF(ISERROR(VLOOKUP(A1383,进货明细!$A$2:$G$5000,COLUMN($G$2),0)&amp;""),"",VLOOKUP(A1383,进货明细!$A$2:$G$5000,COLUMN($G$2),0)&amp;"")</f>
        <v/>
      </c>
      <c r="H1383" s="151" t="str">
        <f t="shared" si="45"/>
        <v/>
      </c>
      <c r="I1383" s="168"/>
      <c r="J1383" s="169"/>
      <c r="K1383" s="163"/>
      <c r="L1383" s="164" t="str">
        <f t="shared" si="44"/>
        <v/>
      </c>
      <c r="M1383" s="165" t="e">
        <f>ROUND(VLOOKUP(A1383,当前库存!$A$2:$F$7000,COLUMN($F$3),0)&amp;"",2)</f>
        <v>#DIV/0!</v>
      </c>
      <c r="N1383" s="166"/>
      <c r="O1383" s="167" t="str">
        <f t="array" ref="O1383">INDEX(进货明细!A:A,MATCH(0,COUNTIF(O$2:O1382,进货明细!$A$2:$A$5000),)+1)&amp;""</f>
        <v/>
      </c>
      <c r="P1383" s="167" t="str">
        <f>IF(ISERROR(VLOOKUP(O1383,进货明细!$A$2:$D$5000,COLUMN($B$2),0)&amp;""),"",VLOOKUP(O1383,进货明细!$A$2:$D$5000,COLUMN($B$2),0)&amp;"")</f>
        <v/>
      </c>
      <c r="Q1383" s="174" t="str">
        <f>IF(ISERROR(VLOOKUP(O1383,进货明细!$A$2:$D$5000,COLUMN($C$2),0)&amp;""),"",VLOOKUP(O1383,进货明细!$A$2:$D$5000,COLUMN($C$2),0)&amp;"")</f>
        <v/>
      </c>
      <c r="R1383" s="167" t="str">
        <f>IF(ISERROR(VLOOKUP(O1383,进货明细!$A$2:$D$5000,COLUMN($D$2),0)&amp;""),"",VLOOKUP(O1383,进货明细!$A$2:$D$5000,COLUMN($D$2),0)&amp;"")</f>
        <v/>
      </c>
      <c r="S1383" s="167" t="str">
        <f>IF(ISERROR(VLOOKUP(O1383,进货明细!$A$2:$G$5000,COLUMN($G$2),0)&amp;""),"",VLOOKUP(O1383,进货明细!$A$2:$G$5000,COLUMN($G$2),0)&amp;"")</f>
        <v/>
      </c>
    </row>
    <row r="1384" customHeight="1" spans="1:19">
      <c r="A1384" s="175"/>
      <c r="B1384" s="153" t="str">
        <f>IF(ISERROR(VLOOKUP(A1384,进货明细!$A$2:$D$5000,COLUMN($B$2),0)&amp;""),"",VLOOKUP(A1384,进货明细!$A$2:$D$5000,COLUMN($B$2),0)&amp;"")</f>
        <v/>
      </c>
      <c r="C1384" s="147" t="str">
        <f>IF(ISERROR(VLOOKUP(A1384,进货明细!$A$2:$D$5000,COLUMN($C$2),0)&amp;""),"",VLOOKUP(A1384,进货明细!$A$2:$D$5000,COLUMN($C$2),0)&amp;"")</f>
        <v/>
      </c>
      <c r="D1384" s="147" t="str">
        <f>IF(ISERROR(VLOOKUP(A1384,进货明细!$A$2:$D$5000,COLUMN($D$2),0)&amp;""),"",VLOOKUP(A1384,进货明细!$A$2:$D$5000,COLUMN($D$2),0)&amp;"")</f>
        <v/>
      </c>
      <c r="E1384" s="148"/>
      <c r="F1384" s="152"/>
      <c r="G1384" s="150" t="str">
        <f>IF(ISERROR(VLOOKUP(A1384,进货明细!$A$2:$G$5000,COLUMN($G$2),0)&amp;""),"",VLOOKUP(A1384,进货明细!$A$2:$G$5000,COLUMN($G$2),0)&amp;"")</f>
        <v/>
      </c>
      <c r="H1384" s="151" t="str">
        <f t="shared" si="45"/>
        <v/>
      </c>
      <c r="I1384" s="168"/>
      <c r="J1384" s="169"/>
      <c r="K1384" s="163"/>
      <c r="L1384" s="164" t="str">
        <f t="shared" si="44"/>
        <v/>
      </c>
      <c r="M1384" s="165" t="e">
        <f>ROUND(VLOOKUP(A1384,当前库存!$A$2:$F$7000,COLUMN($F$3),0)&amp;"",2)</f>
        <v>#DIV/0!</v>
      </c>
      <c r="N1384" s="166"/>
      <c r="O1384" s="167" t="str">
        <f t="array" ref="O1384">INDEX(进货明细!A:A,MATCH(0,COUNTIF(O$2:O1383,进货明细!$A$2:$A$5000),)+1)&amp;""</f>
        <v/>
      </c>
      <c r="P1384" s="167" t="str">
        <f>IF(ISERROR(VLOOKUP(O1384,进货明细!$A$2:$D$5000,COLUMN($B$2),0)&amp;""),"",VLOOKUP(O1384,进货明细!$A$2:$D$5000,COLUMN($B$2),0)&amp;"")</f>
        <v/>
      </c>
      <c r="Q1384" s="174" t="str">
        <f>IF(ISERROR(VLOOKUP(O1384,进货明细!$A$2:$D$5000,COLUMN($C$2),0)&amp;""),"",VLOOKUP(O1384,进货明细!$A$2:$D$5000,COLUMN($C$2),0)&amp;"")</f>
        <v/>
      </c>
      <c r="R1384" s="167" t="str">
        <f>IF(ISERROR(VLOOKUP(O1384,进货明细!$A$2:$D$5000,COLUMN($D$2),0)&amp;""),"",VLOOKUP(O1384,进货明细!$A$2:$D$5000,COLUMN($D$2),0)&amp;"")</f>
        <v/>
      </c>
      <c r="S1384" s="167" t="str">
        <f>IF(ISERROR(VLOOKUP(O1384,进货明细!$A$2:$G$5000,COLUMN($G$2),0)&amp;""),"",VLOOKUP(O1384,进货明细!$A$2:$G$5000,COLUMN($G$2),0)&amp;"")</f>
        <v/>
      </c>
    </row>
    <row r="1385" customHeight="1" spans="1:19">
      <c r="A1385" s="175"/>
      <c r="B1385" s="153" t="str">
        <f>IF(ISERROR(VLOOKUP(A1385,进货明细!$A$2:$D$5000,COLUMN($B$2),0)&amp;""),"",VLOOKUP(A1385,进货明细!$A$2:$D$5000,COLUMN($B$2),0)&amp;"")</f>
        <v/>
      </c>
      <c r="C1385" s="147" t="str">
        <f>IF(ISERROR(VLOOKUP(A1385,进货明细!$A$2:$D$5000,COLUMN($C$2),0)&amp;""),"",VLOOKUP(A1385,进货明细!$A$2:$D$5000,COLUMN($C$2),0)&amp;"")</f>
        <v/>
      </c>
      <c r="D1385" s="147" t="str">
        <f>IF(ISERROR(VLOOKUP(A1385,进货明细!$A$2:$D$5000,COLUMN($D$2),0)&amp;""),"",VLOOKUP(A1385,进货明细!$A$2:$D$5000,COLUMN($D$2),0)&amp;"")</f>
        <v/>
      </c>
      <c r="E1385" s="148"/>
      <c r="F1385" s="152"/>
      <c r="G1385" s="150" t="str">
        <f>IF(ISERROR(VLOOKUP(A1385,进货明细!$A$2:$G$5000,COLUMN($G$2),0)&amp;""),"",VLOOKUP(A1385,进货明细!$A$2:$G$5000,COLUMN($G$2),0)&amp;"")</f>
        <v/>
      </c>
      <c r="H1385" s="151" t="str">
        <f t="shared" si="45"/>
        <v/>
      </c>
      <c r="I1385" s="168"/>
      <c r="J1385" s="169"/>
      <c r="K1385" s="163"/>
      <c r="L1385" s="164" t="str">
        <f t="shared" si="44"/>
        <v/>
      </c>
      <c r="M1385" s="165" t="e">
        <f>ROUND(VLOOKUP(A1385,当前库存!$A$2:$F$7000,COLUMN($F$3),0)&amp;"",2)</f>
        <v>#DIV/0!</v>
      </c>
      <c r="N1385" s="166"/>
      <c r="O1385" s="167" t="str">
        <f t="array" ref="O1385">INDEX(进货明细!A:A,MATCH(0,COUNTIF(O$2:O1384,进货明细!$A$2:$A$5000),)+1)&amp;""</f>
        <v/>
      </c>
      <c r="P1385" s="167" t="str">
        <f>IF(ISERROR(VLOOKUP(O1385,进货明细!$A$2:$D$5000,COLUMN($B$2),0)&amp;""),"",VLOOKUP(O1385,进货明细!$A$2:$D$5000,COLUMN($B$2),0)&amp;"")</f>
        <v/>
      </c>
      <c r="Q1385" s="174" t="str">
        <f>IF(ISERROR(VLOOKUP(O1385,进货明细!$A$2:$D$5000,COLUMN($C$2),0)&amp;""),"",VLOOKUP(O1385,进货明细!$A$2:$D$5000,COLUMN($C$2),0)&amp;"")</f>
        <v/>
      </c>
      <c r="R1385" s="167" t="str">
        <f>IF(ISERROR(VLOOKUP(O1385,进货明细!$A$2:$D$5000,COLUMN($D$2),0)&amp;""),"",VLOOKUP(O1385,进货明细!$A$2:$D$5000,COLUMN($D$2),0)&amp;"")</f>
        <v/>
      </c>
      <c r="S1385" s="167" t="str">
        <f>IF(ISERROR(VLOOKUP(O1385,进货明细!$A$2:$G$5000,COLUMN($G$2),0)&amp;""),"",VLOOKUP(O1385,进货明细!$A$2:$G$5000,COLUMN($G$2),0)&amp;"")</f>
        <v/>
      </c>
    </row>
    <row r="1386" customHeight="1" spans="1:19">
      <c r="A1386" s="175"/>
      <c r="B1386" s="153" t="str">
        <f>IF(ISERROR(VLOOKUP(A1386,进货明细!$A$2:$D$5000,COLUMN($B$2),0)&amp;""),"",VLOOKUP(A1386,进货明细!$A$2:$D$5000,COLUMN($B$2),0)&amp;"")</f>
        <v/>
      </c>
      <c r="C1386" s="147" t="str">
        <f>IF(ISERROR(VLOOKUP(A1386,进货明细!$A$2:$D$5000,COLUMN($C$2),0)&amp;""),"",VLOOKUP(A1386,进货明细!$A$2:$D$5000,COLUMN($C$2),0)&amp;"")</f>
        <v/>
      </c>
      <c r="D1386" s="147" t="str">
        <f>IF(ISERROR(VLOOKUP(A1386,进货明细!$A$2:$D$5000,COLUMN($D$2),0)&amp;""),"",VLOOKUP(A1386,进货明细!$A$2:$D$5000,COLUMN($D$2),0)&amp;"")</f>
        <v/>
      </c>
      <c r="E1386" s="148"/>
      <c r="F1386" s="152"/>
      <c r="G1386" s="150" t="str">
        <f>IF(ISERROR(VLOOKUP(A1386,进货明细!$A$2:$G$5000,COLUMN($G$2),0)&amp;""),"",VLOOKUP(A1386,进货明细!$A$2:$G$5000,COLUMN($G$2),0)&amp;"")</f>
        <v/>
      </c>
      <c r="H1386" s="151" t="str">
        <f t="shared" si="45"/>
        <v/>
      </c>
      <c r="I1386" s="168"/>
      <c r="J1386" s="169"/>
      <c r="K1386" s="163"/>
      <c r="L1386" s="164" t="str">
        <f t="shared" si="44"/>
        <v/>
      </c>
      <c r="M1386" s="165" t="e">
        <f>ROUND(VLOOKUP(A1386,当前库存!$A$2:$F$7000,COLUMN($F$3),0)&amp;"",2)</f>
        <v>#DIV/0!</v>
      </c>
      <c r="N1386" s="166"/>
      <c r="O1386" s="167" t="str">
        <f t="array" ref="O1386">INDEX(进货明细!A:A,MATCH(0,COUNTIF(O$2:O1385,进货明细!$A$2:$A$5000),)+1)&amp;""</f>
        <v/>
      </c>
      <c r="P1386" s="167" t="str">
        <f>IF(ISERROR(VLOOKUP(O1386,进货明细!$A$2:$D$5000,COLUMN($B$2),0)&amp;""),"",VLOOKUP(O1386,进货明细!$A$2:$D$5000,COLUMN($B$2),0)&amp;"")</f>
        <v/>
      </c>
      <c r="Q1386" s="174" t="str">
        <f>IF(ISERROR(VLOOKUP(O1386,进货明细!$A$2:$D$5000,COLUMN($C$2),0)&amp;""),"",VLOOKUP(O1386,进货明细!$A$2:$D$5000,COLUMN($C$2),0)&amp;"")</f>
        <v/>
      </c>
      <c r="R1386" s="167" t="str">
        <f>IF(ISERROR(VLOOKUP(O1386,进货明细!$A$2:$D$5000,COLUMN($D$2),0)&amp;""),"",VLOOKUP(O1386,进货明细!$A$2:$D$5000,COLUMN($D$2),0)&amp;"")</f>
        <v/>
      </c>
      <c r="S1386" s="167" t="str">
        <f>IF(ISERROR(VLOOKUP(O1386,进货明细!$A$2:$G$5000,COLUMN($G$2),0)&amp;""),"",VLOOKUP(O1386,进货明细!$A$2:$G$5000,COLUMN($G$2),0)&amp;"")</f>
        <v/>
      </c>
    </row>
    <row r="1387" customHeight="1" spans="1:19">
      <c r="A1387" s="175"/>
      <c r="B1387" s="153" t="str">
        <f>IF(ISERROR(VLOOKUP(A1387,进货明细!$A$2:$D$5000,COLUMN($B$2),0)&amp;""),"",VLOOKUP(A1387,进货明细!$A$2:$D$5000,COLUMN($B$2),0)&amp;"")</f>
        <v/>
      </c>
      <c r="C1387" s="147" t="str">
        <f>IF(ISERROR(VLOOKUP(A1387,进货明细!$A$2:$D$5000,COLUMN($C$2),0)&amp;""),"",VLOOKUP(A1387,进货明细!$A$2:$D$5000,COLUMN($C$2),0)&amp;"")</f>
        <v/>
      </c>
      <c r="D1387" s="147" t="str">
        <f>IF(ISERROR(VLOOKUP(A1387,进货明细!$A$2:$D$5000,COLUMN($D$2),0)&amp;""),"",VLOOKUP(A1387,进货明细!$A$2:$D$5000,COLUMN($D$2),0)&amp;"")</f>
        <v/>
      </c>
      <c r="E1387" s="148"/>
      <c r="F1387" s="152"/>
      <c r="G1387" s="150" t="str">
        <f>IF(ISERROR(VLOOKUP(A1387,进货明细!$A$2:$G$5000,COLUMN($G$2),0)&amp;""),"",VLOOKUP(A1387,进货明细!$A$2:$G$5000,COLUMN($G$2),0)&amp;"")</f>
        <v/>
      </c>
      <c r="H1387" s="151" t="str">
        <f t="shared" si="45"/>
        <v/>
      </c>
      <c r="I1387" s="168"/>
      <c r="J1387" s="169"/>
      <c r="K1387" s="163"/>
      <c r="L1387" s="164" t="str">
        <f t="shared" si="44"/>
        <v/>
      </c>
      <c r="M1387" s="165" t="e">
        <f>ROUND(VLOOKUP(A1387,当前库存!$A$2:$F$7000,COLUMN($F$3),0)&amp;"",2)</f>
        <v>#DIV/0!</v>
      </c>
      <c r="N1387" s="166"/>
      <c r="O1387" s="167" t="str">
        <f t="array" ref="O1387">INDEX(进货明细!A:A,MATCH(0,COUNTIF(O$2:O1386,进货明细!$A$2:$A$5000),)+1)&amp;""</f>
        <v/>
      </c>
      <c r="P1387" s="167" t="str">
        <f>IF(ISERROR(VLOOKUP(O1387,进货明细!$A$2:$D$5000,COLUMN($B$2),0)&amp;""),"",VLOOKUP(O1387,进货明细!$A$2:$D$5000,COLUMN($B$2),0)&amp;"")</f>
        <v/>
      </c>
      <c r="Q1387" s="174" t="str">
        <f>IF(ISERROR(VLOOKUP(O1387,进货明细!$A$2:$D$5000,COLUMN($C$2),0)&amp;""),"",VLOOKUP(O1387,进货明细!$A$2:$D$5000,COLUMN($C$2),0)&amp;"")</f>
        <v/>
      </c>
      <c r="R1387" s="167" t="str">
        <f>IF(ISERROR(VLOOKUP(O1387,进货明细!$A$2:$D$5000,COLUMN($D$2),0)&amp;""),"",VLOOKUP(O1387,进货明细!$A$2:$D$5000,COLUMN($D$2),0)&amp;"")</f>
        <v/>
      </c>
      <c r="S1387" s="167" t="str">
        <f>IF(ISERROR(VLOOKUP(O1387,进货明细!$A$2:$G$5000,COLUMN($G$2),0)&amp;""),"",VLOOKUP(O1387,进货明细!$A$2:$G$5000,COLUMN($G$2),0)&amp;"")</f>
        <v/>
      </c>
    </row>
    <row r="1388" customHeight="1" spans="1:19">
      <c r="A1388" s="175"/>
      <c r="B1388" s="153" t="str">
        <f>IF(ISERROR(VLOOKUP(A1388,进货明细!$A$2:$D$5000,COLUMN($B$2),0)&amp;""),"",VLOOKUP(A1388,进货明细!$A$2:$D$5000,COLUMN($B$2),0)&amp;"")</f>
        <v/>
      </c>
      <c r="C1388" s="147" t="str">
        <f>IF(ISERROR(VLOOKUP(A1388,进货明细!$A$2:$D$5000,COLUMN($C$2),0)&amp;""),"",VLOOKUP(A1388,进货明细!$A$2:$D$5000,COLUMN($C$2),0)&amp;"")</f>
        <v/>
      </c>
      <c r="D1388" s="147" t="str">
        <f>IF(ISERROR(VLOOKUP(A1388,进货明细!$A$2:$D$5000,COLUMN($D$2),0)&amp;""),"",VLOOKUP(A1388,进货明细!$A$2:$D$5000,COLUMN($D$2),0)&amp;"")</f>
        <v/>
      </c>
      <c r="E1388" s="148"/>
      <c r="F1388" s="152"/>
      <c r="G1388" s="150" t="str">
        <f>IF(ISERROR(VLOOKUP(A1388,进货明细!$A$2:$G$5000,COLUMN($G$2),0)&amp;""),"",VLOOKUP(A1388,进货明细!$A$2:$G$5000,COLUMN($G$2),0)&amp;"")</f>
        <v/>
      </c>
      <c r="H1388" s="151" t="str">
        <f t="shared" si="45"/>
        <v/>
      </c>
      <c r="I1388" s="168"/>
      <c r="J1388" s="169"/>
      <c r="K1388" s="163"/>
      <c r="L1388" s="164" t="str">
        <f t="shared" si="44"/>
        <v/>
      </c>
      <c r="M1388" s="165" t="e">
        <f>ROUND(VLOOKUP(A1388,当前库存!$A$2:$F$7000,COLUMN($F$3),0)&amp;"",2)</f>
        <v>#DIV/0!</v>
      </c>
      <c r="N1388" s="166"/>
      <c r="O1388" s="167" t="str">
        <f t="array" ref="O1388">INDEX(进货明细!A:A,MATCH(0,COUNTIF(O$2:O1387,进货明细!$A$2:$A$5000),)+1)&amp;""</f>
        <v/>
      </c>
      <c r="P1388" s="167" t="str">
        <f>IF(ISERROR(VLOOKUP(O1388,进货明细!$A$2:$D$5000,COLUMN($B$2),0)&amp;""),"",VLOOKUP(O1388,进货明细!$A$2:$D$5000,COLUMN($B$2),0)&amp;"")</f>
        <v/>
      </c>
      <c r="Q1388" s="174" t="str">
        <f>IF(ISERROR(VLOOKUP(O1388,进货明细!$A$2:$D$5000,COLUMN($C$2),0)&amp;""),"",VLOOKUP(O1388,进货明细!$A$2:$D$5000,COLUMN($C$2),0)&amp;"")</f>
        <v/>
      </c>
      <c r="R1388" s="167" t="str">
        <f>IF(ISERROR(VLOOKUP(O1388,进货明细!$A$2:$D$5000,COLUMN($D$2),0)&amp;""),"",VLOOKUP(O1388,进货明细!$A$2:$D$5000,COLUMN($D$2),0)&amp;"")</f>
        <v/>
      </c>
      <c r="S1388" s="167" t="str">
        <f>IF(ISERROR(VLOOKUP(O1388,进货明细!$A$2:$G$5000,COLUMN($G$2),0)&amp;""),"",VLOOKUP(O1388,进货明细!$A$2:$G$5000,COLUMN($G$2),0)&amp;"")</f>
        <v/>
      </c>
    </row>
    <row r="1389" customHeight="1" spans="1:19">
      <c r="A1389" s="175"/>
      <c r="B1389" s="153" t="str">
        <f>IF(ISERROR(VLOOKUP(A1389,进货明细!$A$2:$D$5000,COLUMN($B$2),0)&amp;""),"",VLOOKUP(A1389,进货明细!$A$2:$D$5000,COLUMN($B$2),0)&amp;"")</f>
        <v/>
      </c>
      <c r="C1389" s="147" t="str">
        <f>IF(ISERROR(VLOOKUP(A1389,进货明细!$A$2:$D$5000,COLUMN($C$2),0)&amp;""),"",VLOOKUP(A1389,进货明细!$A$2:$D$5000,COLUMN($C$2),0)&amp;"")</f>
        <v/>
      </c>
      <c r="D1389" s="147" t="str">
        <f>IF(ISERROR(VLOOKUP(A1389,进货明细!$A$2:$D$5000,COLUMN($D$2),0)&amp;""),"",VLOOKUP(A1389,进货明细!$A$2:$D$5000,COLUMN($D$2),0)&amp;"")</f>
        <v/>
      </c>
      <c r="E1389" s="148"/>
      <c r="F1389" s="152"/>
      <c r="G1389" s="150" t="str">
        <f>IF(ISERROR(VLOOKUP(A1389,进货明细!$A$2:$G$5000,COLUMN($G$2),0)&amp;""),"",VLOOKUP(A1389,进货明细!$A$2:$G$5000,COLUMN($G$2),0)&amp;"")</f>
        <v/>
      </c>
      <c r="H1389" s="151" t="str">
        <f t="shared" si="45"/>
        <v/>
      </c>
      <c r="I1389" s="168"/>
      <c r="J1389" s="169"/>
      <c r="K1389" s="163"/>
      <c r="L1389" s="164" t="str">
        <f t="shared" ref="L1389:L1452" si="46">IF(F1389="","",H1389-M1389*F1389)</f>
        <v/>
      </c>
      <c r="M1389" s="165" t="e">
        <f>ROUND(VLOOKUP(A1389,当前库存!$A$2:$F$7000,COLUMN($F$3),0)&amp;"",2)</f>
        <v>#DIV/0!</v>
      </c>
      <c r="N1389" s="166"/>
      <c r="O1389" s="167" t="str">
        <f t="array" ref="O1389">INDEX(进货明细!A:A,MATCH(0,COUNTIF(O$2:O1388,进货明细!$A$2:$A$5000),)+1)&amp;""</f>
        <v/>
      </c>
      <c r="P1389" s="167" t="str">
        <f>IF(ISERROR(VLOOKUP(O1389,进货明细!$A$2:$D$5000,COLUMN($B$2),0)&amp;""),"",VLOOKUP(O1389,进货明细!$A$2:$D$5000,COLUMN($B$2),0)&amp;"")</f>
        <v/>
      </c>
      <c r="Q1389" s="174" t="str">
        <f>IF(ISERROR(VLOOKUP(O1389,进货明细!$A$2:$D$5000,COLUMN($C$2),0)&amp;""),"",VLOOKUP(O1389,进货明细!$A$2:$D$5000,COLUMN($C$2),0)&amp;"")</f>
        <v/>
      </c>
      <c r="R1389" s="167" t="str">
        <f>IF(ISERROR(VLOOKUP(O1389,进货明细!$A$2:$D$5000,COLUMN($D$2),0)&amp;""),"",VLOOKUP(O1389,进货明细!$A$2:$D$5000,COLUMN($D$2),0)&amp;"")</f>
        <v/>
      </c>
      <c r="S1389" s="167" t="str">
        <f>IF(ISERROR(VLOOKUP(O1389,进货明细!$A$2:$G$5000,COLUMN($G$2),0)&amp;""),"",VLOOKUP(O1389,进货明细!$A$2:$G$5000,COLUMN($G$2),0)&amp;"")</f>
        <v/>
      </c>
    </row>
    <row r="1390" customHeight="1" spans="1:19">
      <c r="A1390" s="175"/>
      <c r="B1390" s="153" t="str">
        <f>IF(ISERROR(VLOOKUP(A1390,进货明细!$A$2:$D$5000,COLUMN($B$2),0)&amp;""),"",VLOOKUP(A1390,进货明细!$A$2:$D$5000,COLUMN($B$2),0)&amp;"")</f>
        <v/>
      </c>
      <c r="C1390" s="147" t="str">
        <f>IF(ISERROR(VLOOKUP(A1390,进货明细!$A$2:$D$5000,COLUMN($C$2),0)&amp;""),"",VLOOKUP(A1390,进货明细!$A$2:$D$5000,COLUMN($C$2),0)&amp;"")</f>
        <v/>
      </c>
      <c r="D1390" s="147" t="str">
        <f>IF(ISERROR(VLOOKUP(A1390,进货明细!$A$2:$D$5000,COLUMN($D$2),0)&amp;""),"",VLOOKUP(A1390,进货明细!$A$2:$D$5000,COLUMN($D$2),0)&amp;"")</f>
        <v/>
      </c>
      <c r="E1390" s="148"/>
      <c r="F1390" s="152"/>
      <c r="G1390" s="150" t="str">
        <f>IF(ISERROR(VLOOKUP(A1390,进货明细!$A$2:$G$5000,COLUMN($G$2),0)&amp;""),"",VLOOKUP(A1390,进货明细!$A$2:$G$5000,COLUMN($G$2),0)&amp;"")</f>
        <v/>
      </c>
      <c r="H1390" s="151" t="str">
        <f t="shared" si="45"/>
        <v/>
      </c>
      <c r="I1390" s="168"/>
      <c r="J1390" s="169"/>
      <c r="K1390" s="163"/>
      <c r="L1390" s="164" t="str">
        <f t="shared" si="46"/>
        <v/>
      </c>
      <c r="M1390" s="165" t="e">
        <f>ROUND(VLOOKUP(A1390,当前库存!$A$2:$F$7000,COLUMN($F$3),0)&amp;"",2)</f>
        <v>#DIV/0!</v>
      </c>
      <c r="N1390" s="166"/>
      <c r="O1390" s="167" t="str">
        <f t="array" ref="O1390">INDEX(进货明细!A:A,MATCH(0,COUNTIF(O$2:O1389,进货明细!$A$2:$A$5000),)+1)&amp;""</f>
        <v/>
      </c>
      <c r="P1390" s="167" t="str">
        <f>IF(ISERROR(VLOOKUP(O1390,进货明细!$A$2:$D$5000,COLUMN($B$2),0)&amp;""),"",VLOOKUP(O1390,进货明细!$A$2:$D$5000,COLUMN($B$2),0)&amp;"")</f>
        <v/>
      </c>
      <c r="Q1390" s="174" t="str">
        <f>IF(ISERROR(VLOOKUP(O1390,进货明细!$A$2:$D$5000,COLUMN($C$2),0)&amp;""),"",VLOOKUP(O1390,进货明细!$A$2:$D$5000,COLUMN($C$2),0)&amp;"")</f>
        <v/>
      </c>
      <c r="R1390" s="167" t="str">
        <f>IF(ISERROR(VLOOKUP(O1390,进货明细!$A$2:$D$5000,COLUMN($D$2),0)&amp;""),"",VLOOKUP(O1390,进货明细!$A$2:$D$5000,COLUMN($D$2),0)&amp;"")</f>
        <v/>
      </c>
      <c r="S1390" s="167" t="str">
        <f>IF(ISERROR(VLOOKUP(O1390,进货明细!$A$2:$G$5000,COLUMN($G$2),0)&amp;""),"",VLOOKUP(O1390,进货明细!$A$2:$G$5000,COLUMN($G$2),0)&amp;"")</f>
        <v/>
      </c>
    </row>
    <row r="1391" customHeight="1" spans="1:19">
      <c r="A1391" s="175"/>
      <c r="B1391" s="153" t="str">
        <f>IF(ISERROR(VLOOKUP(A1391,进货明细!$A$2:$D$5000,COLUMN($B$2),0)&amp;""),"",VLOOKUP(A1391,进货明细!$A$2:$D$5000,COLUMN($B$2),0)&amp;"")</f>
        <v/>
      </c>
      <c r="C1391" s="147" t="str">
        <f>IF(ISERROR(VLOOKUP(A1391,进货明细!$A$2:$D$5000,COLUMN($C$2),0)&amp;""),"",VLOOKUP(A1391,进货明细!$A$2:$D$5000,COLUMN($C$2),0)&amp;"")</f>
        <v/>
      </c>
      <c r="D1391" s="147" t="str">
        <f>IF(ISERROR(VLOOKUP(A1391,进货明细!$A$2:$D$5000,COLUMN($D$2),0)&amp;""),"",VLOOKUP(A1391,进货明细!$A$2:$D$5000,COLUMN($D$2),0)&amp;"")</f>
        <v/>
      </c>
      <c r="E1391" s="148"/>
      <c r="F1391" s="152"/>
      <c r="G1391" s="150" t="str">
        <f>IF(ISERROR(VLOOKUP(A1391,进货明细!$A$2:$G$5000,COLUMN($G$2),0)&amp;""),"",VLOOKUP(A1391,进货明细!$A$2:$G$5000,COLUMN($G$2),0)&amp;"")</f>
        <v/>
      </c>
      <c r="H1391" s="151" t="str">
        <f t="shared" si="45"/>
        <v/>
      </c>
      <c r="I1391" s="168"/>
      <c r="J1391" s="169"/>
      <c r="K1391" s="163"/>
      <c r="L1391" s="164" t="str">
        <f t="shared" si="46"/>
        <v/>
      </c>
      <c r="M1391" s="165" t="e">
        <f>ROUND(VLOOKUP(A1391,当前库存!$A$2:$F$7000,COLUMN($F$3),0)&amp;"",2)</f>
        <v>#DIV/0!</v>
      </c>
      <c r="N1391" s="166"/>
      <c r="O1391" s="167" t="str">
        <f t="array" ref="O1391">INDEX(进货明细!A:A,MATCH(0,COUNTIF(O$2:O1390,进货明细!$A$2:$A$5000),)+1)&amp;""</f>
        <v/>
      </c>
      <c r="P1391" s="167" t="str">
        <f>IF(ISERROR(VLOOKUP(O1391,进货明细!$A$2:$D$5000,COLUMN($B$2),0)&amp;""),"",VLOOKUP(O1391,进货明细!$A$2:$D$5000,COLUMN($B$2),0)&amp;"")</f>
        <v/>
      </c>
      <c r="Q1391" s="174" t="str">
        <f>IF(ISERROR(VLOOKUP(O1391,进货明细!$A$2:$D$5000,COLUMN($C$2),0)&amp;""),"",VLOOKUP(O1391,进货明细!$A$2:$D$5000,COLUMN($C$2),0)&amp;"")</f>
        <v/>
      </c>
      <c r="R1391" s="167" t="str">
        <f>IF(ISERROR(VLOOKUP(O1391,进货明细!$A$2:$D$5000,COLUMN($D$2),0)&amp;""),"",VLOOKUP(O1391,进货明细!$A$2:$D$5000,COLUMN($D$2),0)&amp;"")</f>
        <v/>
      </c>
      <c r="S1391" s="167" t="str">
        <f>IF(ISERROR(VLOOKUP(O1391,进货明细!$A$2:$G$5000,COLUMN($G$2),0)&amp;""),"",VLOOKUP(O1391,进货明细!$A$2:$G$5000,COLUMN($G$2),0)&amp;"")</f>
        <v/>
      </c>
    </row>
    <row r="1392" customHeight="1" spans="1:19">
      <c r="A1392" s="175"/>
      <c r="B1392" s="153" t="str">
        <f>IF(ISERROR(VLOOKUP(A1392,进货明细!$A$2:$D$5000,COLUMN($B$2),0)&amp;""),"",VLOOKUP(A1392,进货明细!$A$2:$D$5000,COLUMN($B$2),0)&amp;"")</f>
        <v/>
      </c>
      <c r="C1392" s="147" t="str">
        <f>IF(ISERROR(VLOOKUP(A1392,进货明细!$A$2:$D$5000,COLUMN($C$2),0)&amp;""),"",VLOOKUP(A1392,进货明细!$A$2:$D$5000,COLUMN($C$2),0)&amp;"")</f>
        <v/>
      </c>
      <c r="D1392" s="147" t="str">
        <f>IF(ISERROR(VLOOKUP(A1392,进货明细!$A$2:$D$5000,COLUMN($D$2),0)&amp;""),"",VLOOKUP(A1392,进货明细!$A$2:$D$5000,COLUMN($D$2),0)&amp;"")</f>
        <v/>
      </c>
      <c r="E1392" s="148"/>
      <c r="F1392" s="152"/>
      <c r="G1392" s="150" t="str">
        <f>IF(ISERROR(VLOOKUP(A1392,进货明细!$A$2:$G$5000,COLUMN($G$2),0)&amp;""),"",VLOOKUP(A1392,进货明细!$A$2:$G$5000,COLUMN($G$2),0)&amp;"")</f>
        <v/>
      </c>
      <c r="H1392" s="151" t="str">
        <f t="shared" si="45"/>
        <v/>
      </c>
      <c r="I1392" s="168"/>
      <c r="J1392" s="169"/>
      <c r="K1392" s="163"/>
      <c r="L1392" s="164" t="str">
        <f t="shared" si="46"/>
        <v/>
      </c>
      <c r="M1392" s="165" t="e">
        <f>ROUND(VLOOKUP(A1392,当前库存!$A$2:$F$7000,COLUMN($F$3),0)&amp;"",2)</f>
        <v>#DIV/0!</v>
      </c>
      <c r="N1392" s="166"/>
      <c r="O1392" s="167" t="str">
        <f t="array" ref="O1392">INDEX(进货明细!A:A,MATCH(0,COUNTIF(O$2:O1391,进货明细!$A$2:$A$5000),)+1)&amp;""</f>
        <v/>
      </c>
      <c r="P1392" s="167" t="str">
        <f>IF(ISERROR(VLOOKUP(O1392,进货明细!$A$2:$D$5000,COLUMN($B$2),0)&amp;""),"",VLOOKUP(O1392,进货明细!$A$2:$D$5000,COLUMN($B$2),0)&amp;"")</f>
        <v/>
      </c>
      <c r="Q1392" s="174" t="str">
        <f>IF(ISERROR(VLOOKUP(O1392,进货明细!$A$2:$D$5000,COLUMN($C$2),0)&amp;""),"",VLOOKUP(O1392,进货明细!$A$2:$D$5000,COLUMN($C$2),0)&amp;"")</f>
        <v/>
      </c>
      <c r="R1392" s="167" t="str">
        <f>IF(ISERROR(VLOOKUP(O1392,进货明细!$A$2:$D$5000,COLUMN($D$2),0)&amp;""),"",VLOOKUP(O1392,进货明细!$A$2:$D$5000,COLUMN($D$2),0)&amp;"")</f>
        <v/>
      </c>
      <c r="S1392" s="167" t="str">
        <f>IF(ISERROR(VLOOKUP(O1392,进货明细!$A$2:$G$5000,COLUMN($G$2),0)&amp;""),"",VLOOKUP(O1392,进货明细!$A$2:$G$5000,COLUMN($G$2),0)&amp;"")</f>
        <v/>
      </c>
    </row>
    <row r="1393" customHeight="1" spans="1:19">
      <c r="A1393" s="175"/>
      <c r="B1393" s="153" t="str">
        <f>IF(ISERROR(VLOOKUP(A1393,进货明细!$A$2:$D$5000,COLUMN($B$2),0)&amp;""),"",VLOOKUP(A1393,进货明细!$A$2:$D$5000,COLUMN($B$2),0)&amp;"")</f>
        <v/>
      </c>
      <c r="C1393" s="147" t="str">
        <f>IF(ISERROR(VLOOKUP(A1393,进货明细!$A$2:$D$5000,COLUMN($C$2),0)&amp;""),"",VLOOKUP(A1393,进货明细!$A$2:$D$5000,COLUMN($C$2),0)&amp;"")</f>
        <v/>
      </c>
      <c r="D1393" s="147" t="str">
        <f>IF(ISERROR(VLOOKUP(A1393,进货明细!$A$2:$D$5000,COLUMN($D$2),0)&amp;""),"",VLOOKUP(A1393,进货明细!$A$2:$D$5000,COLUMN($D$2),0)&amp;"")</f>
        <v/>
      </c>
      <c r="E1393" s="148"/>
      <c r="F1393" s="152"/>
      <c r="G1393" s="150" t="str">
        <f>IF(ISERROR(VLOOKUP(A1393,进货明细!$A$2:$G$5000,COLUMN($G$2),0)&amp;""),"",VLOOKUP(A1393,进货明细!$A$2:$G$5000,COLUMN($G$2),0)&amp;"")</f>
        <v/>
      </c>
      <c r="H1393" s="151" t="str">
        <f t="shared" si="45"/>
        <v/>
      </c>
      <c r="I1393" s="168"/>
      <c r="J1393" s="169"/>
      <c r="K1393" s="163"/>
      <c r="L1393" s="164" t="str">
        <f t="shared" si="46"/>
        <v/>
      </c>
      <c r="M1393" s="165" t="e">
        <f>ROUND(VLOOKUP(A1393,当前库存!$A$2:$F$7000,COLUMN($F$3),0)&amp;"",2)</f>
        <v>#DIV/0!</v>
      </c>
      <c r="N1393" s="166"/>
      <c r="O1393" s="167" t="str">
        <f t="array" ref="O1393">INDEX(进货明细!A:A,MATCH(0,COUNTIF(O$2:O1392,进货明细!$A$2:$A$5000),)+1)&amp;""</f>
        <v/>
      </c>
      <c r="P1393" s="167" t="str">
        <f>IF(ISERROR(VLOOKUP(O1393,进货明细!$A$2:$D$5000,COLUMN($B$2),0)&amp;""),"",VLOOKUP(O1393,进货明细!$A$2:$D$5000,COLUMN($B$2),0)&amp;"")</f>
        <v/>
      </c>
      <c r="Q1393" s="174" t="str">
        <f>IF(ISERROR(VLOOKUP(O1393,进货明细!$A$2:$D$5000,COLUMN($C$2),0)&amp;""),"",VLOOKUP(O1393,进货明细!$A$2:$D$5000,COLUMN($C$2),0)&amp;"")</f>
        <v/>
      </c>
      <c r="R1393" s="167" t="str">
        <f>IF(ISERROR(VLOOKUP(O1393,进货明细!$A$2:$D$5000,COLUMN($D$2),0)&amp;""),"",VLOOKUP(O1393,进货明细!$A$2:$D$5000,COLUMN($D$2),0)&amp;"")</f>
        <v/>
      </c>
      <c r="S1393" s="167" t="str">
        <f>IF(ISERROR(VLOOKUP(O1393,进货明细!$A$2:$G$5000,COLUMN($G$2),0)&amp;""),"",VLOOKUP(O1393,进货明细!$A$2:$G$5000,COLUMN($G$2),0)&amp;"")</f>
        <v/>
      </c>
    </row>
    <row r="1394" customHeight="1" spans="1:19">
      <c r="A1394" s="175"/>
      <c r="B1394" s="153" t="str">
        <f>IF(ISERROR(VLOOKUP(A1394,进货明细!$A$2:$D$5000,COLUMN($B$2),0)&amp;""),"",VLOOKUP(A1394,进货明细!$A$2:$D$5000,COLUMN($B$2),0)&amp;"")</f>
        <v/>
      </c>
      <c r="C1394" s="147" t="str">
        <f>IF(ISERROR(VLOOKUP(A1394,进货明细!$A$2:$D$5000,COLUMN($C$2),0)&amp;""),"",VLOOKUP(A1394,进货明细!$A$2:$D$5000,COLUMN($C$2),0)&amp;"")</f>
        <v/>
      </c>
      <c r="D1394" s="147" t="str">
        <f>IF(ISERROR(VLOOKUP(A1394,进货明细!$A$2:$D$5000,COLUMN($D$2),0)&amp;""),"",VLOOKUP(A1394,进货明细!$A$2:$D$5000,COLUMN($D$2),0)&amp;"")</f>
        <v/>
      </c>
      <c r="E1394" s="148"/>
      <c r="F1394" s="152"/>
      <c r="G1394" s="150" t="str">
        <f>IF(ISERROR(VLOOKUP(A1394,进货明细!$A$2:$G$5000,COLUMN($G$2),0)&amp;""),"",VLOOKUP(A1394,进货明细!$A$2:$G$5000,COLUMN($G$2),0)&amp;"")</f>
        <v/>
      </c>
      <c r="H1394" s="151" t="str">
        <f t="shared" si="45"/>
        <v/>
      </c>
      <c r="I1394" s="168"/>
      <c r="J1394" s="169"/>
      <c r="K1394" s="163"/>
      <c r="L1394" s="164" t="str">
        <f t="shared" si="46"/>
        <v/>
      </c>
      <c r="M1394" s="165" t="e">
        <f>ROUND(VLOOKUP(A1394,当前库存!$A$2:$F$7000,COLUMN($F$3),0)&amp;"",2)</f>
        <v>#DIV/0!</v>
      </c>
      <c r="N1394" s="166"/>
      <c r="O1394" s="167" t="str">
        <f t="array" ref="O1394">INDEX(进货明细!A:A,MATCH(0,COUNTIF(O$2:O1393,进货明细!$A$2:$A$5000),)+1)&amp;""</f>
        <v/>
      </c>
      <c r="P1394" s="167" t="str">
        <f>IF(ISERROR(VLOOKUP(O1394,进货明细!$A$2:$D$5000,COLUMN($B$2),0)&amp;""),"",VLOOKUP(O1394,进货明细!$A$2:$D$5000,COLUMN($B$2),0)&amp;"")</f>
        <v/>
      </c>
      <c r="Q1394" s="174" t="str">
        <f>IF(ISERROR(VLOOKUP(O1394,进货明细!$A$2:$D$5000,COLUMN($C$2),0)&amp;""),"",VLOOKUP(O1394,进货明细!$A$2:$D$5000,COLUMN($C$2),0)&amp;"")</f>
        <v/>
      </c>
      <c r="R1394" s="167" t="str">
        <f>IF(ISERROR(VLOOKUP(O1394,进货明细!$A$2:$D$5000,COLUMN($D$2),0)&amp;""),"",VLOOKUP(O1394,进货明细!$A$2:$D$5000,COLUMN($D$2),0)&amp;"")</f>
        <v/>
      </c>
      <c r="S1394" s="167" t="str">
        <f>IF(ISERROR(VLOOKUP(O1394,进货明细!$A$2:$G$5000,COLUMN($G$2),0)&amp;""),"",VLOOKUP(O1394,进货明细!$A$2:$G$5000,COLUMN($G$2),0)&amp;"")</f>
        <v/>
      </c>
    </row>
    <row r="1395" customHeight="1" spans="1:19">
      <c r="A1395" s="175"/>
      <c r="B1395" s="153" t="str">
        <f>IF(ISERROR(VLOOKUP(A1395,进货明细!$A$2:$D$5000,COLUMN($B$2),0)&amp;""),"",VLOOKUP(A1395,进货明细!$A$2:$D$5000,COLUMN($B$2),0)&amp;"")</f>
        <v/>
      </c>
      <c r="C1395" s="147" t="str">
        <f>IF(ISERROR(VLOOKUP(A1395,进货明细!$A$2:$D$5000,COLUMN($C$2),0)&amp;""),"",VLOOKUP(A1395,进货明细!$A$2:$D$5000,COLUMN($C$2),0)&amp;"")</f>
        <v/>
      </c>
      <c r="D1395" s="147" t="str">
        <f>IF(ISERROR(VLOOKUP(A1395,进货明细!$A$2:$D$5000,COLUMN($D$2),0)&amp;""),"",VLOOKUP(A1395,进货明细!$A$2:$D$5000,COLUMN($D$2),0)&amp;"")</f>
        <v/>
      </c>
      <c r="E1395" s="148"/>
      <c r="F1395" s="152"/>
      <c r="G1395" s="150" t="str">
        <f>IF(ISERROR(VLOOKUP(A1395,进货明细!$A$2:$G$5000,COLUMN($G$2),0)&amp;""),"",VLOOKUP(A1395,进货明细!$A$2:$G$5000,COLUMN($G$2),0)&amp;"")</f>
        <v/>
      </c>
      <c r="H1395" s="151" t="str">
        <f t="shared" si="45"/>
        <v/>
      </c>
      <c r="I1395" s="168"/>
      <c r="J1395" s="169"/>
      <c r="K1395" s="163"/>
      <c r="L1395" s="164" t="str">
        <f t="shared" si="46"/>
        <v/>
      </c>
      <c r="M1395" s="165" t="e">
        <f>ROUND(VLOOKUP(A1395,当前库存!$A$2:$F$7000,COLUMN($F$3),0)&amp;"",2)</f>
        <v>#DIV/0!</v>
      </c>
      <c r="N1395" s="166"/>
      <c r="O1395" s="167" t="str">
        <f t="array" ref="O1395">INDEX(进货明细!A:A,MATCH(0,COUNTIF(O$2:O1394,进货明细!$A$2:$A$5000),)+1)&amp;""</f>
        <v/>
      </c>
      <c r="P1395" s="167" t="str">
        <f>IF(ISERROR(VLOOKUP(O1395,进货明细!$A$2:$D$5000,COLUMN($B$2),0)&amp;""),"",VLOOKUP(O1395,进货明细!$A$2:$D$5000,COLUMN($B$2),0)&amp;"")</f>
        <v/>
      </c>
      <c r="Q1395" s="174" t="str">
        <f>IF(ISERROR(VLOOKUP(O1395,进货明细!$A$2:$D$5000,COLUMN($C$2),0)&amp;""),"",VLOOKUP(O1395,进货明细!$A$2:$D$5000,COLUMN($C$2),0)&amp;"")</f>
        <v/>
      </c>
      <c r="R1395" s="167" t="str">
        <f>IF(ISERROR(VLOOKUP(O1395,进货明细!$A$2:$D$5000,COLUMN($D$2),0)&amp;""),"",VLOOKUP(O1395,进货明细!$A$2:$D$5000,COLUMN($D$2),0)&amp;"")</f>
        <v/>
      </c>
      <c r="S1395" s="167" t="str">
        <f>IF(ISERROR(VLOOKUP(O1395,进货明细!$A$2:$G$5000,COLUMN($G$2),0)&amp;""),"",VLOOKUP(O1395,进货明细!$A$2:$G$5000,COLUMN($G$2),0)&amp;"")</f>
        <v/>
      </c>
    </row>
    <row r="1396" customHeight="1" spans="1:19">
      <c r="A1396" s="175"/>
      <c r="B1396" s="153" t="str">
        <f>IF(ISERROR(VLOOKUP(A1396,进货明细!$A$2:$D$5000,COLUMN($B$2),0)&amp;""),"",VLOOKUP(A1396,进货明细!$A$2:$D$5000,COLUMN($B$2),0)&amp;"")</f>
        <v/>
      </c>
      <c r="C1396" s="147" t="str">
        <f>IF(ISERROR(VLOOKUP(A1396,进货明细!$A$2:$D$5000,COLUMN($C$2),0)&amp;""),"",VLOOKUP(A1396,进货明细!$A$2:$D$5000,COLUMN($C$2),0)&amp;"")</f>
        <v/>
      </c>
      <c r="D1396" s="147" t="str">
        <f>IF(ISERROR(VLOOKUP(A1396,进货明细!$A$2:$D$5000,COLUMN($D$2),0)&amp;""),"",VLOOKUP(A1396,进货明细!$A$2:$D$5000,COLUMN($D$2),0)&amp;"")</f>
        <v/>
      </c>
      <c r="E1396" s="148"/>
      <c r="F1396" s="152"/>
      <c r="G1396" s="150" t="str">
        <f>IF(ISERROR(VLOOKUP(A1396,进货明细!$A$2:$G$5000,COLUMN($G$2),0)&amp;""),"",VLOOKUP(A1396,进货明细!$A$2:$G$5000,COLUMN($G$2),0)&amp;"")</f>
        <v/>
      </c>
      <c r="H1396" s="151" t="str">
        <f t="shared" si="45"/>
        <v/>
      </c>
      <c r="I1396" s="168"/>
      <c r="J1396" s="169"/>
      <c r="K1396" s="163"/>
      <c r="L1396" s="164" t="str">
        <f t="shared" si="46"/>
        <v/>
      </c>
      <c r="M1396" s="165" t="e">
        <f>ROUND(VLOOKUP(A1396,当前库存!$A$2:$F$7000,COLUMN($F$3),0)&amp;"",2)</f>
        <v>#DIV/0!</v>
      </c>
      <c r="N1396" s="166"/>
      <c r="O1396" s="167" t="str">
        <f t="array" ref="O1396">INDEX(进货明细!A:A,MATCH(0,COUNTIF(O$2:O1395,进货明细!$A$2:$A$5000),)+1)&amp;""</f>
        <v/>
      </c>
      <c r="P1396" s="167" t="str">
        <f>IF(ISERROR(VLOOKUP(O1396,进货明细!$A$2:$D$5000,COLUMN($B$2),0)&amp;""),"",VLOOKUP(O1396,进货明细!$A$2:$D$5000,COLUMN($B$2),0)&amp;"")</f>
        <v/>
      </c>
      <c r="Q1396" s="174" t="str">
        <f>IF(ISERROR(VLOOKUP(O1396,进货明细!$A$2:$D$5000,COLUMN($C$2),0)&amp;""),"",VLOOKUP(O1396,进货明细!$A$2:$D$5000,COLUMN($C$2),0)&amp;"")</f>
        <v/>
      </c>
      <c r="R1396" s="167" t="str">
        <f>IF(ISERROR(VLOOKUP(O1396,进货明细!$A$2:$D$5000,COLUMN($D$2),0)&amp;""),"",VLOOKUP(O1396,进货明细!$A$2:$D$5000,COLUMN($D$2),0)&amp;"")</f>
        <v/>
      </c>
      <c r="S1396" s="167" t="str">
        <f>IF(ISERROR(VLOOKUP(O1396,进货明细!$A$2:$G$5000,COLUMN($G$2),0)&amp;""),"",VLOOKUP(O1396,进货明细!$A$2:$G$5000,COLUMN($G$2),0)&amp;"")</f>
        <v/>
      </c>
    </row>
    <row r="1397" customHeight="1" spans="1:19">
      <c r="A1397" s="175"/>
      <c r="B1397" s="153" t="str">
        <f>IF(ISERROR(VLOOKUP(A1397,进货明细!$A$2:$D$5000,COLUMN($B$2),0)&amp;""),"",VLOOKUP(A1397,进货明细!$A$2:$D$5000,COLUMN($B$2),0)&amp;"")</f>
        <v/>
      </c>
      <c r="C1397" s="147" t="str">
        <f>IF(ISERROR(VLOOKUP(A1397,进货明细!$A$2:$D$5000,COLUMN($C$2),0)&amp;""),"",VLOOKUP(A1397,进货明细!$A$2:$D$5000,COLUMN($C$2),0)&amp;"")</f>
        <v/>
      </c>
      <c r="D1397" s="147" t="str">
        <f>IF(ISERROR(VLOOKUP(A1397,进货明细!$A$2:$D$5000,COLUMN($D$2),0)&amp;""),"",VLOOKUP(A1397,进货明细!$A$2:$D$5000,COLUMN($D$2),0)&amp;"")</f>
        <v/>
      </c>
      <c r="E1397" s="148"/>
      <c r="F1397" s="152"/>
      <c r="G1397" s="150" t="str">
        <f>IF(ISERROR(VLOOKUP(A1397,进货明细!$A$2:$G$5000,COLUMN($G$2),0)&amp;""),"",VLOOKUP(A1397,进货明细!$A$2:$G$5000,COLUMN($G$2),0)&amp;"")</f>
        <v/>
      </c>
      <c r="H1397" s="151" t="str">
        <f t="shared" si="45"/>
        <v/>
      </c>
      <c r="I1397" s="168"/>
      <c r="J1397" s="169"/>
      <c r="K1397" s="163"/>
      <c r="L1397" s="164" t="str">
        <f t="shared" si="46"/>
        <v/>
      </c>
      <c r="M1397" s="165" t="e">
        <f>ROUND(VLOOKUP(A1397,当前库存!$A$2:$F$7000,COLUMN($F$3),0)&amp;"",2)</f>
        <v>#DIV/0!</v>
      </c>
      <c r="N1397" s="166"/>
      <c r="O1397" s="167" t="str">
        <f t="array" ref="O1397">INDEX(进货明细!A:A,MATCH(0,COUNTIF(O$2:O1396,进货明细!$A$2:$A$5000),)+1)&amp;""</f>
        <v/>
      </c>
      <c r="P1397" s="167" t="str">
        <f>IF(ISERROR(VLOOKUP(O1397,进货明细!$A$2:$D$5000,COLUMN($B$2),0)&amp;""),"",VLOOKUP(O1397,进货明细!$A$2:$D$5000,COLUMN($B$2),0)&amp;"")</f>
        <v/>
      </c>
      <c r="Q1397" s="174" t="str">
        <f>IF(ISERROR(VLOOKUP(O1397,进货明细!$A$2:$D$5000,COLUMN($C$2),0)&amp;""),"",VLOOKUP(O1397,进货明细!$A$2:$D$5000,COLUMN($C$2),0)&amp;"")</f>
        <v/>
      </c>
      <c r="R1397" s="167" t="str">
        <f>IF(ISERROR(VLOOKUP(O1397,进货明细!$A$2:$D$5000,COLUMN($D$2),0)&amp;""),"",VLOOKUP(O1397,进货明细!$A$2:$D$5000,COLUMN($D$2),0)&amp;"")</f>
        <v/>
      </c>
      <c r="S1397" s="167" t="str">
        <f>IF(ISERROR(VLOOKUP(O1397,进货明细!$A$2:$G$5000,COLUMN($G$2),0)&amp;""),"",VLOOKUP(O1397,进货明细!$A$2:$G$5000,COLUMN($G$2),0)&amp;"")</f>
        <v/>
      </c>
    </row>
    <row r="1398" customHeight="1" spans="1:19">
      <c r="A1398" s="175"/>
      <c r="B1398" s="153" t="str">
        <f>IF(ISERROR(VLOOKUP(A1398,进货明细!$A$2:$D$5000,COLUMN($B$2),0)&amp;""),"",VLOOKUP(A1398,进货明细!$A$2:$D$5000,COLUMN($B$2),0)&amp;"")</f>
        <v/>
      </c>
      <c r="C1398" s="147" t="str">
        <f>IF(ISERROR(VLOOKUP(A1398,进货明细!$A$2:$D$5000,COLUMN($C$2),0)&amp;""),"",VLOOKUP(A1398,进货明细!$A$2:$D$5000,COLUMN($C$2),0)&amp;"")</f>
        <v/>
      </c>
      <c r="D1398" s="147" t="str">
        <f>IF(ISERROR(VLOOKUP(A1398,进货明细!$A$2:$D$5000,COLUMN($D$2),0)&amp;""),"",VLOOKUP(A1398,进货明细!$A$2:$D$5000,COLUMN($D$2),0)&amp;"")</f>
        <v/>
      </c>
      <c r="E1398" s="148"/>
      <c r="F1398" s="152"/>
      <c r="G1398" s="150" t="str">
        <f>IF(ISERROR(VLOOKUP(A1398,进货明细!$A$2:$G$5000,COLUMN($G$2),0)&amp;""),"",VLOOKUP(A1398,进货明细!$A$2:$G$5000,COLUMN($G$2),0)&amp;"")</f>
        <v/>
      </c>
      <c r="H1398" s="151" t="str">
        <f t="shared" si="45"/>
        <v/>
      </c>
      <c r="I1398" s="168"/>
      <c r="J1398" s="169"/>
      <c r="K1398" s="163"/>
      <c r="L1398" s="164" t="str">
        <f t="shared" si="46"/>
        <v/>
      </c>
      <c r="M1398" s="165" t="e">
        <f>ROUND(VLOOKUP(A1398,当前库存!$A$2:$F$7000,COLUMN($F$3),0)&amp;"",2)</f>
        <v>#DIV/0!</v>
      </c>
      <c r="N1398" s="166"/>
      <c r="O1398" s="167" t="str">
        <f t="array" ref="O1398">INDEX(进货明细!A:A,MATCH(0,COUNTIF(O$2:O1397,进货明细!$A$2:$A$5000),)+1)&amp;""</f>
        <v/>
      </c>
      <c r="P1398" s="167" t="str">
        <f>IF(ISERROR(VLOOKUP(O1398,进货明细!$A$2:$D$5000,COLUMN($B$2),0)&amp;""),"",VLOOKUP(O1398,进货明细!$A$2:$D$5000,COLUMN($B$2),0)&amp;"")</f>
        <v/>
      </c>
      <c r="Q1398" s="174" t="str">
        <f>IF(ISERROR(VLOOKUP(O1398,进货明细!$A$2:$D$5000,COLUMN($C$2),0)&amp;""),"",VLOOKUP(O1398,进货明细!$A$2:$D$5000,COLUMN($C$2),0)&amp;"")</f>
        <v/>
      </c>
      <c r="R1398" s="167" t="str">
        <f>IF(ISERROR(VLOOKUP(O1398,进货明细!$A$2:$D$5000,COLUMN($D$2),0)&amp;""),"",VLOOKUP(O1398,进货明细!$A$2:$D$5000,COLUMN($D$2),0)&amp;"")</f>
        <v/>
      </c>
      <c r="S1398" s="167" t="str">
        <f>IF(ISERROR(VLOOKUP(O1398,进货明细!$A$2:$G$5000,COLUMN($G$2),0)&amp;""),"",VLOOKUP(O1398,进货明细!$A$2:$G$5000,COLUMN($G$2),0)&amp;"")</f>
        <v/>
      </c>
    </row>
    <row r="1399" customHeight="1" spans="1:19">
      <c r="A1399" s="175"/>
      <c r="B1399" s="153" t="str">
        <f>IF(ISERROR(VLOOKUP(A1399,进货明细!$A$2:$D$5000,COLUMN($B$2),0)&amp;""),"",VLOOKUP(A1399,进货明细!$A$2:$D$5000,COLUMN($B$2),0)&amp;"")</f>
        <v/>
      </c>
      <c r="C1399" s="147" t="str">
        <f>IF(ISERROR(VLOOKUP(A1399,进货明细!$A$2:$D$5000,COLUMN($C$2),0)&amp;""),"",VLOOKUP(A1399,进货明细!$A$2:$D$5000,COLUMN($C$2),0)&amp;"")</f>
        <v/>
      </c>
      <c r="D1399" s="147" t="str">
        <f>IF(ISERROR(VLOOKUP(A1399,进货明细!$A$2:$D$5000,COLUMN($D$2),0)&amp;""),"",VLOOKUP(A1399,进货明细!$A$2:$D$5000,COLUMN($D$2),0)&amp;"")</f>
        <v/>
      </c>
      <c r="E1399" s="148"/>
      <c r="F1399" s="152"/>
      <c r="G1399" s="150" t="str">
        <f>IF(ISERROR(VLOOKUP(A1399,进货明细!$A$2:$G$5000,COLUMN($G$2),0)&amp;""),"",VLOOKUP(A1399,进货明细!$A$2:$G$5000,COLUMN($G$2),0)&amp;"")</f>
        <v/>
      </c>
      <c r="H1399" s="151" t="str">
        <f t="shared" si="45"/>
        <v/>
      </c>
      <c r="I1399" s="168"/>
      <c r="J1399" s="169"/>
      <c r="K1399" s="163"/>
      <c r="L1399" s="164" t="str">
        <f t="shared" si="46"/>
        <v/>
      </c>
      <c r="M1399" s="165" t="e">
        <f>ROUND(VLOOKUP(A1399,当前库存!$A$2:$F$7000,COLUMN($F$3),0)&amp;"",2)</f>
        <v>#DIV/0!</v>
      </c>
      <c r="N1399" s="166"/>
      <c r="O1399" s="167" t="str">
        <f t="array" ref="O1399">INDEX(进货明细!A:A,MATCH(0,COUNTIF(O$2:O1398,进货明细!$A$2:$A$5000),)+1)&amp;""</f>
        <v/>
      </c>
      <c r="P1399" s="167" t="str">
        <f>IF(ISERROR(VLOOKUP(O1399,进货明细!$A$2:$D$5000,COLUMN($B$2),0)&amp;""),"",VLOOKUP(O1399,进货明细!$A$2:$D$5000,COLUMN($B$2),0)&amp;"")</f>
        <v/>
      </c>
      <c r="Q1399" s="174" t="str">
        <f>IF(ISERROR(VLOOKUP(O1399,进货明细!$A$2:$D$5000,COLUMN($C$2),0)&amp;""),"",VLOOKUP(O1399,进货明细!$A$2:$D$5000,COLUMN($C$2),0)&amp;"")</f>
        <v/>
      </c>
      <c r="R1399" s="167" t="str">
        <f>IF(ISERROR(VLOOKUP(O1399,进货明细!$A$2:$D$5000,COLUMN($D$2),0)&amp;""),"",VLOOKUP(O1399,进货明细!$A$2:$D$5000,COLUMN($D$2),0)&amp;"")</f>
        <v/>
      </c>
      <c r="S1399" s="167" t="str">
        <f>IF(ISERROR(VLOOKUP(O1399,进货明细!$A$2:$G$5000,COLUMN($G$2),0)&amp;""),"",VLOOKUP(O1399,进货明细!$A$2:$G$5000,COLUMN($G$2),0)&amp;"")</f>
        <v/>
      </c>
    </row>
    <row r="1400" customHeight="1" spans="1:19">
      <c r="A1400" s="175"/>
      <c r="B1400" s="153" t="str">
        <f>IF(ISERROR(VLOOKUP(A1400,进货明细!$A$2:$D$5000,COLUMN($B$2),0)&amp;""),"",VLOOKUP(A1400,进货明细!$A$2:$D$5000,COLUMN($B$2),0)&amp;"")</f>
        <v/>
      </c>
      <c r="C1400" s="147" t="str">
        <f>IF(ISERROR(VLOOKUP(A1400,进货明细!$A$2:$D$5000,COLUMN($C$2),0)&amp;""),"",VLOOKUP(A1400,进货明细!$A$2:$D$5000,COLUMN($C$2),0)&amp;"")</f>
        <v/>
      </c>
      <c r="D1400" s="147" t="str">
        <f>IF(ISERROR(VLOOKUP(A1400,进货明细!$A$2:$D$5000,COLUMN($D$2),0)&amp;""),"",VLOOKUP(A1400,进货明细!$A$2:$D$5000,COLUMN($D$2),0)&amp;"")</f>
        <v/>
      </c>
      <c r="E1400" s="148"/>
      <c r="F1400" s="152"/>
      <c r="G1400" s="150" t="str">
        <f>IF(ISERROR(VLOOKUP(A1400,进货明细!$A$2:$G$5000,COLUMN($G$2),0)&amp;""),"",VLOOKUP(A1400,进货明细!$A$2:$G$5000,COLUMN($G$2),0)&amp;"")</f>
        <v/>
      </c>
      <c r="H1400" s="151" t="str">
        <f t="shared" si="45"/>
        <v/>
      </c>
      <c r="I1400" s="168"/>
      <c r="J1400" s="169"/>
      <c r="K1400" s="163"/>
      <c r="L1400" s="164" t="str">
        <f t="shared" si="46"/>
        <v/>
      </c>
      <c r="M1400" s="165" t="e">
        <f>ROUND(VLOOKUP(A1400,当前库存!$A$2:$F$7000,COLUMN($F$3),0)&amp;"",2)</f>
        <v>#DIV/0!</v>
      </c>
      <c r="N1400" s="166"/>
      <c r="O1400" s="167" t="str">
        <f t="array" ref="O1400">INDEX(进货明细!A:A,MATCH(0,COUNTIF(O$2:O1399,进货明细!$A$2:$A$5000),)+1)&amp;""</f>
        <v/>
      </c>
      <c r="P1400" s="167" t="str">
        <f>IF(ISERROR(VLOOKUP(O1400,进货明细!$A$2:$D$5000,COLUMN($B$2),0)&amp;""),"",VLOOKUP(O1400,进货明细!$A$2:$D$5000,COLUMN($B$2),0)&amp;"")</f>
        <v/>
      </c>
      <c r="Q1400" s="174" t="str">
        <f>IF(ISERROR(VLOOKUP(O1400,进货明细!$A$2:$D$5000,COLUMN($C$2),0)&amp;""),"",VLOOKUP(O1400,进货明细!$A$2:$D$5000,COLUMN($C$2),0)&amp;"")</f>
        <v/>
      </c>
      <c r="R1400" s="167" t="str">
        <f>IF(ISERROR(VLOOKUP(O1400,进货明细!$A$2:$D$5000,COLUMN($D$2),0)&amp;""),"",VLOOKUP(O1400,进货明细!$A$2:$D$5000,COLUMN($D$2),0)&amp;"")</f>
        <v/>
      </c>
      <c r="S1400" s="167" t="str">
        <f>IF(ISERROR(VLOOKUP(O1400,进货明细!$A$2:$G$5000,COLUMN($G$2),0)&amp;""),"",VLOOKUP(O1400,进货明细!$A$2:$G$5000,COLUMN($G$2),0)&amp;"")</f>
        <v/>
      </c>
    </row>
    <row r="1401" customHeight="1" spans="1:19">
      <c r="A1401" s="175"/>
      <c r="B1401" s="153" t="str">
        <f>IF(ISERROR(VLOOKUP(A1401,进货明细!$A$2:$D$5000,COLUMN($B$2),0)&amp;""),"",VLOOKUP(A1401,进货明细!$A$2:$D$5000,COLUMN($B$2),0)&amp;"")</f>
        <v/>
      </c>
      <c r="C1401" s="147" t="str">
        <f>IF(ISERROR(VLOOKUP(A1401,进货明细!$A$2:$D$5000,COLUMN($C$2),0)&amp;""),"",VLOOKUP(A1401,进货明细!$A$2:$D$5000,COLUMN($C$2),0)&amp;"")</f>
        <v/>
      </c>
      <c r="D1401" s="147" t="str">
        <f>IF(ISERROR(VLOOKUP(A1401,进货明细!$A$2:$D$5000,COLUMN($D$2),0)&amp;""),"",VLOOKUP(A1401,进货明细!$A$2:$D$5000,COLUMN($D$2),0)&amp;"")</f>
        <v/>
      </c>
      <c r="E1401" s="148"/>
      <c r="F1401" s="152"/>
      <c r="G1401" s="150" t="str">
        <f>IF(ISERROR(VLOOKUP(A1401,进货明细!$A$2:$G$5000,COLUMN($G$2),0)&amp;""),"",VLOOKUP(A1401,进货明细!$A$2:$G$5000,COLUMN($G$2),0)&amp;"")</f>
        <v/>
      </c>
      <c r="H1401" s="151" t="str">
        <f t="shared" si="45"/>
        <v/>
      </c>
      <c r="I1401" s="168"/>
      <c r="J1401" s="169"/>
      <c r="K1401" s="163"/>
      <c r="L1401" s="164" t="str">
        <f t="shared" si="46"/>
        <v/>
      </c>
      <c r="M1401" s="165" t="e">
        <f>ROUND(VLOOKUP(A1401,当前库存!$A$2:$F$7000,COLUMN($F$3),0)&amp;"",2)</f>
        <v>#DIV/0!</v>
      </c>
      <c r="N1401" s="166"/>
      <c r="O1401" s="167" t="str">
        <f t="array" ref="O1401">INDEX(进货明细!A:A,MATCH(0,COUNTIF(O$2:O1400,进货明细!$A$2:$A$5000),)+1)&amp;""</f>
        <v/>
      </c>
      <c r="P1401" s="167" t="str">
        <f>IF(ISERROR(VLOOKUP(O1401,进货明细!$A$2:$D$5000,COLUMN($B$2),0)&amp;""),"",VLOOKUP(O1401,进货明细!$A$2:$D$5000,COLUMN($B$2),0)&amp;"")</f>
        <v/>
      </c>
      <c r="Q1401" s="174" t="str">
        <f>IF(ISERROR(VLOOKUP(O1401,进货明细!$A$2:$D$5000,COLUMN($C$2),0)&amp;""),"",VLOOKUP(O1401,进货明细!$A$2:$D$5000,COLUMN($C$2),0)&amp;"")</f>
        <v/>
      </c>
      <c r="R1401" s="167" t="str">
        <f>IF(ISERROR(VLOOKUP(O1401,进货明细!$A$2:$D$5000,COLUMN($D$2),0)&amp;""),"",VLOOKUP(O1401,进货明细!$A$2:$D$5000,COLUMN($D$2),0)&amp;"")</f>
        <v/>
      </c>
      <c r="S1401" s="167" t="str">
        <f>IF(ISERROR(VLOOKUP(O1401,进货明细!$A$2:$G$5000,COLUMN($G$2),0)&amp;""),"",VLOOKUP(O1401,进货明细!$A$2:$G$5000,COLUMN($G$2),0)&amp;"")</f>
        <v/>
      </c>
    </row>
    <row r="1402" customHeight="1" spans="1:19">
      <c r="A1402" s="175"/>
      <c r="B1402" s="153" t="str">
        <f>IF(ISERROR(VLOOKUP(A1402,进货明细!$A$2:$D$5000,COLUMN($B$2),0)&amp;""),"",VLOOKUP(A1402,进货明细!$A$2:$D$5000,COLUMN($B$2),0)&amp;"")</f>
        <v/>
      </c>
      <c r="C1402" s="147" t="str">
        <f>IF(ISERROR(VLOOKUP(A1402,进货明细!$A$2:$D$5000,COLUMN($C$2),0)&amp;""),"",VLOOKUP(A1402,进货明细!$A$2:$D$5000,COLUMN($C$2),0)&amp;"")</f>
        <v/>
      </c>
      <c r="D1402" s="147" t="str">
        <f>IF(ISERROR(VLOOKUP(A1402,进货明细!$A$2:$D$5000,COLUMN($D$2),0)&amp;""),"",VLOOKUP(A1402,进货明细!$A$2:$D$5000,COLUMN($D$2),0)&amp;"")</f>
        <v/>
      </c>
      <c r="E1402" s="148"/>
      <c r="F1402" s="152"/>
      <c r="G1402" s="150" t="str">
        <f>IF(ISERROR(VLOOKUP(A1402,进货明细!$A$2:$G$5000,COLUMN($G$2),0)&amp;""),"",VLOOKUP(A1402,进货明细!$A$2:$G$5000,COLUMN($G$2),0)&amp;"")</f>
        <v/>
      </c>
      <c r="H1402" s="151" t="str">
        <f t="shared" si="45"/>
        <v/>
      </c>
      <c r="I1402" s="168"/>
      <c r="J1402" s="169"/>
      <c r="K1402" s="163"/>
      <c r="L1402" s="164" t="str">
        <f t="shared" si="46"/>
        <v/>
      </c>
      <c r="M1402" s="165" t="e">
        <f>ROUND(VLOOKUP(A1402,当前库存!$A$2:$F$7000,COLUMN($F$3),0)&amp;"",2)</f>
        <v>#DIV/0!</v>
      </c>
      <c r="N1402" s="166"/>
      <c r="O1402" s="167" t="str">
        <f t="array" ref="O1402">INDEX(进货明细!A:A,MATCH(0,COUNTIF(O$2:O1401,进货明细!$A$2:$A$5000),)+1)&amp;""</f>
        <v/>
      </c>
      <c r="P1402" s="167" t="str">
        <f>IF(ISERROR(VLOOKUP(O1402,进货明细!$A$2:$D$5000,COLUMN($B$2),0)&amp;""),"",VLOOKUP(O1402,进货明细!$A$2:$D$5000,COLUMN($B$2),0)&amp;"")</f>
        <v/>
      </c>
      <c r="Q1402" s="174" t="str">
        <f>IF(ISERROR(VLOOKUP(O1402,进货明细!$A$2:$D$5000,COLUMN($C$2),0)&amp;""),"",VLOOKUP(O1402,进货明细!$A$2:$D$5000,COLUMN($C$2),0)&amp;"")</f>
        <v/>
      </c>
      <c r="R1402" s="167" t="str">
        <f>IF(ISERROR(VLOOKUP(O1402,进货明细!$A$2:$D$5000,COLUMN($D$2),0)&amp;""),"",VLOOKUP(O1402,进货明细!$A$2:$D$5000,COLUMN($D$2),0)&amp;"")</f>
        <v/>
      </c>
      <c r="S1402" s="167" t="str">
        <f>IF(ISERROR(VLOOKUP(O1402,进货明细!$A$2:$G$5000,COLUMN($G$2),0)&amp;""),"",VLOOKUP(O1402,进货明细!$A$2:$G$5000,COLUMN($G$2),0)&amp;"")</f>
        <v/>
      </c>
    </row>
    <row r="1403" customHeight="1" spans="1:19">
      <c r="A1403" s="175"/>
      <c r="B1403" s="153" t="str">
        <f>IF(ISERROR(VLOOKUP(A1403,进货明细!$A$2:$D$5000,COLUMN($B$2),0)&amp;""),"",VLOOKUP(A1403,进货明细!$A$2:$D$5000,COLUMN($B$2),0)&amp;"")</f>
        <v/>
      </c>
      <c r="C1403" s="147" t="str">
        <f>IF(ISERROR(VLOOKUP(A1403,进货明细!$A$2:$D$5000,COLUMN($C$2),0)&amp;""),"",VLOOKUP(A1403,进货明细!$A$2:$D$5000,COLUMN($C$2),0)&amp;"")</f>
        <v/>
      </c>
      <c r="D1403" s="147" t="str">
        <f>IF(ISERROR(VLOOKUP(A1403,进货明细!$A$2:$D$5000,COLUMN($D$2),0)&amp;""),"",VLOOKUP(A1403,进货明细!$A$2:$D$5000,COLUMN($D$2),0)&amp;"")</f>
        <v/>
      </c>
      <c r="E1403" s="148"/>
      <c r="F1403" s="152"/>
      <c r="G1403" s="150" t="str">
        <f>IF(ISERROR(VLOOKUP(A1403,进货明细!$A$2:$G$5000,COLUMN($G$2),0)&amp;""),"",VLOOKUP(A1403,进货明细!$A$2:$G$5000,COLUMN($G$2),0)&amp;"")</f>
        <v/>
      </c>
      <c r="H1403" s="151" t="str">
        <f t="shared" si="45"/>
        <v/>
      </c>
      <c r="I1403" s="168"/>
      <c r="J1403" s="169"/>
      <c r="K1403" s="163"/>
      <c r="L1403" s="164" t="str">
        <f t="shared" si="46"/>
        <v/>
      </c>
      <c r="M1403" s="165" t="e">
        <f>ROUND(VLOOKUP(A1403,当前库存!$A$2:$F$7000,COLUMN($F$3),0)&amp;"",2)</f>
        <v>#DIV/0!</v>
      </c>
      <c r="N1403" s="166"/>
      <c r="O1403" s="167" t="str">
        <f t="array" ref="O1403">INDEX(进货明细!A:A,MATCH(0,COUNTIF(O$2:O1402,进货明细!$A$2:$A$5000),)+1)&amp;""</f>
        <v/>
      </c>
      <c r="P1403" s="167" t="str">
        <f>IF(ISERROR(VLOOKUP(O1403,进货明细!$A$2:$D$5000,COLUMN($B$2),0)&amp;""),"",VLOOKUP(O1403,进货明细!$A$2:$D$5000,COLUMN($B$2),0)&amp;"")</f>
        <v/>
      </c>
      <c r="Q1403" s="174" t="str">
        <f>IF(ISERROR(VLOOKUP(O1403,进货明细!$A$2:$D$5000,COLUMN($C$2),0)&amp;""),"",VLOOKUP(O1403,进货明细!$A$2:$D$5000,COLUMN($C$2),0)&amp;"")</f>
        <v/>
      </c>
      <c r="R1403" s="167" t="str">
        <f>IF(ISERROR(VLOOKUP(O1403,进货明细!$A$2:$D$5000,COLUMN($D$2),0)&amp;""),"",VLOOKUP(O1403,进货明细!$A$2:$D$5000,COLUMN($D$2),0)&amp;"")</f>
        <v/>
      </c>
      <c r="S1403" s="167" t="str">
        <f>IF(ISERROR(VLOOKUP(O1403,进货明细!$A$2:$G$5000,COLUMN($G$2),0)&amp;""),"",VLOOKUP(O1403,进货明细!$A$2:$G$5000,COLUMN($G$2),0)&amp;"")</f>
        <v/>
      </c>
    </row>
    <row r="1404" customHeight="1" spans="1:19">
      <c r="A1404" s="175"/>
      <c r="B1404" s="153" t="str">
        <f>IF(ISERROR(VLOOKUP(A1404,进货明细!$A$2:$D$5000,COLUMN($B$2),0)&amp;""),"",VLOOKUP(A1404,进货明细!$A$2:$D$5000,COLUMN($B$2),0)&amp;"")</f>
        <v/>
      </c>
      <c r="C1404" s="147" t="str">
        <f>IF(ISERROR(VLOOKUP(A1404,进货明细!$A$2:$D$5000,COLUMN($C$2),0)&amp;""),"",VLOOKUP(A1404,进货明细!$A$2:$D$5000,COLUMN($C$2),0)&amp;"")</f>
        <v/>
      </c>
      <c r="D1404" s="147" t="str">
        <f>IF(ISERROR(VLOOKUP(A1404,进货明细!$A$2:$D$5000,COLUMN($D$2),0)&amp;""),"",VLOOKUP(A1404,进货明细!$A$2:$D$5000,COLUMN($D$2),0)&amp;"")</f>
        <v/>
      </c>
      <c r="E1404" s="148"/>
      <c r="F1404" s="152"/>
      <c r="G1404" s="150" t="str">
        <f>IF(ISERROR(VLOOKUP(A1404,进货明细!$A$2:$G$5000,COLUMN($G$2),0)&amp;""),"",VLOOKUP(A1404,进货明细!$A$2:$G$5000,COLUMN($G$2),0)&amp;"")</f>
        <v/>
      </c>
      <c r="H1404" s="151" t="str">
        <f t="shared" si="45"/>
        <v/>
      </c>
      <c r="I1404" s="168"/>
      <c r="J1404" s="169"/>
      <c r="K1404" s="163"/>
      <c r="L1404" s="164" t="str">
        <f t="shared" si="46"/>
        <v/>
      </c>
      <c r="M1404" s="165" t="e">
        <f>ROUND(VLOOKUP(A1404,当前库存!$A$2:$F$7000,COLUMN($F$3),0)&amp;"",2)</f>
        <v>#DIV/0!</v>
      </c>
      <c r="N1404" s="166"/>
      <c r="O1404" s="167" t="str">
        <f t="array" ref="O1404">INDEX(进货明细!A:A,MATCH(0,COUNTIF(O$2:O1403,进货明细!$A$2:$A$5000),)+1)&amp;""</f>
        <v/>
      </c>
      <c r="P1404" s="167" t="str">
        <f>IF(ISERROR(VLOOKUP(O1404,进货明细!$A$2:$D$5000,COLUMN($B$2),0)&amp;""),"",VLOOKUP(O1404,进货明细!$A$2:$D$5000,COLUMN($B$2),0)&amp;"")</f>
        <v/>
      </c>
      <c r="Q1404" s="174" t="str">
        <f>IF(ISERROR(VLOOKUP(O1404,进货明细!$A$2:$D$5000,COLUMN($C$2),0)&amp;""),"",VLOOKUP(O1404,进货明细!$A$2:$D$5000,COLUMN($C$2),0)&amp;"")</f>
        <v/>
      </c>
      <c r="R1404" s="167" t="str">
        <f>IF(ISERROR(VLOOKUP(O1404,进货明细!$A$2:$D$5000,COLUMN($D$2),0)&amp;""),"",VLOOKUP(O1404,进货明细!$A$2:$D$5000,COLUMN($D$2),0)&amp;"")</f>
        <v/>
      </c>
      <c r="S1404" s="167" t="str">
        <f>IF(ISERROR(VLOOKUP(O1404,进货明细!$A$2:$G$5000,COLUMN($G$2),0)&amp;""),"",VLOOKUP(O1404,进货明细!$A$2:$G$5000,COLUMN($G$2),0)&amp;"")</f>
        <v/>
      </c>
    </row>
    <row r="1405" customHeight="1" spans="1:19">
      <c r="A1405" s="175"/>
      <c r="B1405" s="153" t="str">
        <f>IF(ISERROR(VLOOKUP(A1405,进货明细!$A$2:$D$5000,COLUMN($B$2),0)&amp;""),"",VLOOKUP(A1405,进货明细!$A$2:$D$5000,COLUMN($B$2),0)&amp;"")</f>
        <v/>
      </c>
      <c r="C1405" s="147" t="str">
        <f>IF(ISERROR(VLOOKUP(A1405,进货明细!$A$2:$D$5000,COLUMN($C$2),0)&amp;""),"",VLOOKUP(A1405,进货明细!$A$2:$D$5000,COLUMN($C$2),0)&amp;"")</f>
        <v/>
      </c>
      <c r="D1405" s="147" t="str">
        <f>IF(ISERROR(VLOOKUP(A1405,进货明细!$A$2:$D$5000,COLUMN($D$2),0)&amp;""),"",VLOOKUP(A1405,进货明细!$A$2:$D$5000,COLUMN($D$2),0)&amp;"")</f>
        <v/>
      </c>
      <c r="E1405" s="148"/>
      <c r="F1405" s="152"/>
      <c r="G1405" s="150" t="str">
        <f>IF(ISERROR(VLOOKUP(A1405,进货明细!$A$2:$G$5000,COLUMN($G$2),0)&amp;""),"",VLOOKUP(A1405,进货明细!$A$2:$G$5000,COLUMN($G$2),0)&amp;"")</f>
        <v/>
      </c>
      <c r="H1405" s="151" t="str">
        <f t="shared" si="45"/>
        <v/>
      </c>
      <c r="I1405" s="168"/>
      <c r="J1405" s="169"/>
      <c r="K1405" s="163"/>
      <c r="L1405" s="164" t="str">
        <f t="shared" si="46"/>
        <v/>
      </c>
      <c r="M1405" s="165" t="e">
        <f>ROUND(VLOOKUP(A1405,当前库存!$A$2:$F$7000,COLUMN($F$3),0)&amp;"",2)</f>
        <v>#DIV/0!</v>
      </c>
      <c r="N1405" s="166"/>
      <c r="O1405" s="167" t="str">
        <f t="array" ref="O1405">INDEX(进货明细!A:A,MATCH(0,COUNTIF(O$2:O1404,进货明细!$A$2:$A$5000),)+1)&amp;""</f>
        <v/>
      </c>
      <c r="P1405" s="167" t="str">
        <f>IF(ISERROR(VLOOKUP(O1405,进货明细!$A$2:$D$5000,COLUMN($B$2),0)&amp;""),"",VLOOKUP(O1405,进货明细!$A$2:$D$5000,COLUMN($B$2),0)&amp;"")</f>
        <v/>
      </c>
      <c r="Q1405" s="174" t="str">
        <f>IF(ISERROR(VLOOKUP(O1405,进货明细!$A$2:$D$5000,COLUMN($C$2),0)&amp;""),"",VLOOKUP(O1405,进货明细!$A$2:$D$5000,COLUMN($C$2),0)&amp;"")</f>
        <v/>
      </c>
      <c r="R1405" s="167" t="str">
        <f>IF(ISERROR(VLOOKUP(O1405,进货明细!$A$2:$D$5000,COLUMN($D$2),0)&amp;""),"",VLOOKUP(O1405,进货明细!$A$2:$D$5000,COLUMN($D$2),0)&amp;"")</f>
        <v/>
      </c>
      <c r="S1405" s="167" t="str">
        <f>IF(ISERROR(VLOOKUP(O1405,进货明细!$A$2:$G$5000,COLUMN($G$2),0)&amp;""),"",VLOOKUP(O1405,进货明细!$A$2:$G$5000,COLUMN($G$2),0)&amp;"")</f>
        <v/>
      </c>
    </row>
    <row r="1406" customHeight="1" spans="1:19">
      <c r="A1406" s="175"/>
      <c r="B1406" s="153" t="str">
        <f>IF(ISERROR(VLOOKUP(A1406,进货明细!$A$2:$D$5000,COLUMN($B$2),0)&amp;""),"",VLOOKUP(A1406,进货明细!$A$2:$D$5000,COLUMN($B$2),0)&amp;"")</f>
        <v/>
      </c>
      <c r="C1406" s="147" t="str">
        <f>IF(ISERROR(VLOOKUP(A1406,进货明细!$A$2:$D$5000,COLUMN($C$2),0)&amp;""),"",VLOOKUP(A1406,进货明细!$A$2:$D$5000,COLUMN($C$2),0)&amp;"")</f>
        <v/>
      </c>
      <c r="D1406" s="147" t="str">
        <f>IF(ISERROR(VLOOKUP(A1406,进货明细!$A$2:$D$5000,COLUMN($D$2),0)&amp;""),"",VLOOKUP(A1406,进货明细!$A$2:$D$5000,COLUMN($D$2),0)&amp;"")</f>
        <v/>
      </c>
      <c r="E1406" s="148"/>
      <c r="F1406" s="152"/>
      <c r="G1406" s="150" t="str">
        <f>IF(ISERROR(VLOOKUP(A1406,进货明细!$A$2:$G$5000,COLUMN($G$2),0)&amp;""),"",VLOOKUP(A1406,进货明细!$A$2:$G$5000,COLUMN($G$2),0)&amp;"")</f>
        <v/>
      </c>
      <c r="H1406" s="151" t="str">
        <f t="shared" si="45"/>
        <v/>
      </c>
      <c r="I1406" s="168"/>
      <c r="J1406" s="169"/>
      <c r="K1406" s="163"/>
      <c r="L1406" s="164" t="str">
        <f t="shared" si="46"/>
        <v/>
      </c>
      <c r="M1406" s="165" t="e">
        <f>ROUND(VLOOKUP(A1406,当前库存!$A$2:$F$7000,COLUMN($F$3),0)&amp;"",2)</f>
        <v>#DIV/0!</v>
      </c>
      <c r="N1406" s="166"/>
      <c r="O1406" s="167" t="str">
        <f t="array" ref="O1406">INDEX(进货明细!A:A,MATCH(0,COUNTIF(O$2:O1405,进货明细!$A$2:$A$5000),)+1)&amp;""</f>
        <v/>
      </c>
      <c r="P1406" s="167" t="str">
        <f>IF(ISERROR(VLOOKUP(O1406,进货明细!$A$2:$D$5000,COLUMN($B$2),0)&amp;""),"",VLOOKUP(O1406,进货明细!$A$2:$D$5000,COLUMN($B$2),0)&amp;"")</f>
        <v/>
      </c>
      <c r="Q1406" s="174" t="str">
        <f>IF(ISERROR(VLOOKUP(O1406,进货明细!$A$2:$D$5000,COLUMN($C$2),0)&amp;""),"",VLOOKUP(O1406,进货明细!$A$2:$D$5000,COLUMN($C$2),0)&amp;"")</f>
        <v/>
      </c>
      <c r="R1406" s="167" t="str">
        <f>IF(ISERROR(VLOOKUP(O1406,进货明细!$A$2:$D$5000,COLUMN($D$2),0)&amp;""),"",VLOOKUP(O1406,进货明细!$A$2:$D$5000,COLUMN($D$2),0)&amp;"")</f>
        <v/>
      </c>
      <c r="S1406" s="167" t="str">
        <f>IF(ISERROR(VLOOKUP(O1406,进货明细!$A$2:$G$5000,COLUMN($G$2),0)&amp;""),"",VLOOKUP(O1406,进货明细!$A$2:$G$5000,COLUMN($G$2),0)&amp;"")</f>
        <v/>
      </c>
    </row>
    <row r="1407" customHeight="1" spans="1:19">
      <c r="A1407" s="175"/>
      <c r="B1407" s="153" t="str">
        <f>IF(ISERROR(VLOOKUP(A1407,进货明细!$A$2:$D$5000,COLUMN($B$2),0)&amp;""),"",VLOOKUP(A1407,进货明细!$A$2:$D$5000,COLUMN($B$2),0)&amp;"")</f>
        <v/>
      </c>
      <c r="C1407" s="147" t="str">
        <f>IF(ISERROR(VLOOKUP(A1407,进货明细!$A$2:$D$5000,COLUMN($C$2),0)&amp;""),"",VLOOKUP(A1407,进货明细!$A$2:$D$5000,COLUMN($C$2),0)&amp;"")</f>
        <v/>
      </c>
      <c r="D1407" s="147" t="str">
        <f>IF(ISERROR(VLOOKUP(A1407,进货明细!$A$2:$D$5000,COLUMN($D$2),0)&amp;""),"",VLOOKUP(A1407,进货明细!$A$2:$D$5000,COLUMN($D$2),0)&amp;"")</f>
        <v/>
      </c>
      <c r="E1407" s="148"/>
      <c r="F1407" s="152"/>
      <c r="G1407" s="150" t="str">
        <f>IF(ISERROR(VLOOKUP(A1407,进货明细!$A$2:$G$5000,COLUMN($G$2),0)&amp;""),"",VLOOKUP(A1407,进货明细!$A$2:$G$5000,COLUMN($G$2),0)&amp;"")</f>
        <v/>
      </c>
      <c r="H1407" s="151" t="str">
        <f t="shared" si="45"/>
        <v/>
      </c>
      <c r="I1407" s="168"/>
      <c r="J1407" s="169"/>
      <c r="K1407" s="163"/>
      <c r="L1407" s="164" t="str">
        <f t="shared" si="46"/>
        <v/>
      </c>
      <c r="M1407" s="165" t="e">
        <f>ROUND(VLOOKUP(A1407,当前库存!$A$2:$F$7000,COLUMN($F$3),0)&amp;"",2)</f>
        <v>#DIV/0!</v>
      </c>
      <c r="N1407" s="166"/>
      <c r="O1407" s="167" t="str">
        <f t="array" ref="O1407">INDEX(进货明细!A:A,MATCH(0,COUNTIF(O$2:O1406,进货明细!$A$2:$A$5000),)+1)&amp;""</f>
        <v/>
      </c>
      <c r="P1407" s="167" t="str">
        <f>IF(ISERROR(VLOOKUP(O1407,进货明细!$A$2:$D$5000,COLUMN($B$2),0)&amp;""),"",VLOOKUP(O1407,进货明细!$A$2:$D$5000,COLUMN($B$2),0)&amp;"")</f>
        <v/>
      </c>
      <c r="Q1407" s="174" t="str">
        <f>IF(ISERROR(VLOOKUP(O1407,进货明细!$A$2:$D$5000,COLUMN($C$2),0)&amp;""),"",VLOOKUP(O1407,进货明细!$A$2:$D$5000,COLUMN($C$2),0)&amp;"")</f>
        <v/>
      </c>
      <c r="R1407" s="167" t="str">
        <f>IF(ISERROR(VLOOKUP(O1407,进货明细!$A$2:$D$5000,COLUMN($D$2),0)&amp;""),"",VLOOKUP(O1407,进货明细!$A$2:$D$5000,COLUMN($D$2),0)&amp;"")</f>
        <v/>
      </c>
      <c r="S1407" s="167" t="str">
        <f>IF(ISERROR(VLOOKUP(O1407,进货明细!$A$2:$G$5000,COLUMN($G$2),0)&amp;""),"",VLOOKUP(O1407,进货明细!$A$2:$G$5000,COLUMN($G$2),0)&amp;"")</f>
        <v/>
      </c>
    </row>
    <row r="1408" customHeight="1" spans="1:19">
      <c r="A1408" s="175"/>
      <c r="B1408" s="153" t="str">
        <f>IF(ISERROR(VLOOKUP(A1408,进货明细!$A$2:$D$5000,COLUMN($B$2),0)&amp;""),"",VLOOKUP(A1408,进货明细!$A$2:$D$5000,COLUMN($B$2),0)&amp;"")</f>
        <v/>
      </c>
      <c r="C1408" s="147" t="str">
        <f>IF(ISERROR(VLOOKUP(A1408,进货明细!$A$2:$D$5000,COLUMN($C$2),0)&amp;""),"",VLOOKUP(A1408,进货明细!$A$2:$D$5000,COLUMN($C$2),0)&amp;"")</f>
        <v/>
      </c>
      <c r="D1408" s="147" t="str">
        <f>IF(ISERROR(VLOOKUP(A1408,进货明细!$A$2:$D$5000,COLUMN($D$2),0)&amp;""),"",VLOOKUP(A1408,进货明细!$A$2:$D$5000,COLUMN($D$2),0)&amp;"")</f>
        <v/>
      </c>
      <c r="E1408" s="148"/>
      <c r="F1408" s="152"/>
      <c r="G1408" s="150" t="str">
        <f>IF(ISERROR(VLOOKUP(A1408,进货明细!$A$2:$G$5000,COLUMN($G$2),0)&amp;""),"",VLOOKUP(A1408,进货明细!$A$2:$G$5000,COLUMN($G$2),0)&amp;"")</f>
        <v/>
      </c>
      <c r="H1408" s="151" t="str">
        <f t="shared" si="45"/>
        <v/>
      </c>
      <c r="I1408" s="168"/>
      <c r="J1408" s="169"/>
      <c r="K1408" s="163"/>
      <c r="L1408" s="164" t="str">
        <f t="shared" si="46"/>
        <v/>
      </c>
      <c r="M1408" s="165" t="e">
        <f>ROUND(VLOOKUP(A1408,当前库存!$A$2:$F$7000,COLUMN($F$3),0)&amp;"",2)</f>
        <v>#DIV/0!</v>
      </c>
      <c r="N1408" s="166"/>
      <c r="O1408" s="167" t="str">
        <f t="array" ref="O1408">INDEX(进货明细!A:A,MATCH(0,COUNTIF(O$2:O1407,进货明细!$A$2:$A$5000),)+1)&amp;""</f>
        <v/>
      </c>
      <c r="P1408" s="167" t="str">
        <f>IF(ISERROR(VLOOKUP(O1408,进货明细!$A$2:$D$5000,COLUMN($B$2),0)&amp;""),"",VLOOKUP(O1408,进货明细!$A$2:$D$5000,COLUMN($B$2),0)&amp;"")</f>
        <v/>
      </c>
      <c r="Q1408" s="174" t="str">
        <f>IF(ISERROR(VLOOKUP(O1408,进货明细!$A$2:$D$5000,COLUMN($C$2),0)&amp;""),"",VLOOKUP(O1408,进货明细!$A$2:$D$5000,COLUMN($C$2),0)&amp;"")</f>
        <v/>
      </c>
      <c r="R1408" s="167" t="str">
        <f>IF(ISERROR(VLOOKUP(O1408,进货明细!$A$2:$D$5000,COLUMN($D$2),0)&amp;""),"",VLOOKUP(O1408,进货明细!$A$2:$D$5000,COLUMN($D$2),0)&amp;"")</f>
        <v/>
      </c>
      <c r="S1408" s="167" t="str">
        <f>IF(ISERROR(VLOOKUP(O1408,进货明细!$A$2:$G$5000,COLUMN($G$2),0)&amp;""),"",VLOOKUP(O1408,进货明细!$A$2:$G$5000,COLUMN($G$2),0)&amp;"")</f>
        <v/>
      </c>
    </row>
    <row r="1409" customHeight="1" spans="1:19">
      <c r="A1409" s="175"/>
      <c r="B1409" s="153" t="str">
        <f>IF(ISERROR(VLOOKUP(A1409,进货明细!$A$2:$D$5000,COLUMN($B$2),0)&amp;""),"",VLOOKUP(A1409,进货明细!$A$2:$D$5000,COLUMN($B$2),0)&amp;"")</f>
        <v/>
      </c>
      <c r="C1409" s="147" t="str">
        <f>IF(ISERROR(VLOOKUP(A1409,进货明细!$A$2:$D$5000,COLUMN($C$2),0)&amp;""),"",VLOOKUP(A1409,进货明细!$A$2:$D$5000,COLUMN($C$2),0)&amp;"")</f>
        <v/>
      </c>
      <c r="D1409" s="147" t="str">
        <f>IF(ISERROR(VLOOKUP(A1409,进货明细!$A$2:$D$5000,COLUMN($D$2),0)&amp;""),"",VLOOKUP(A1409,进货明细!$A$2:$D$5000,COLUMN($D$2),0)&amp;"")</f>
        <v/>
      </c>
      <c r="E1409" s="148"/>
      <c r="F1409" s="152"/>
      <c r="G1409" s="150" t="str">
        <f>IF(ISERROR(VLOOKUP(A1409,进货明细!$A$2:$G$5000,COLUMN($G$2),0)&amp;""),"",VLOOKUP(A1409,进货明细!$A$2:$G$5000,COLUMN($G$2),0)&amp;"")</f>
        <v/>
      </c>
      <c r="H1409" s="151" t="str">
        <f t="shared" si="45"/>
        <v/>
      </c>
      <c r="I1409" s="168"/>
      <c r="J1409" s="169"/>
      <c r="K1409" s="163"/>
      <c r="L1409" s="164" t="str">
        <f t="shared" si="46"/>
        <v/>
      </c>
      <c r="M1409" s="165" t="e">
        <f>ROUND(VLOOKUP(A1409,当前库存!$A$2:$F$7000,COLUMN($F$3),0)&amp;"",2)</f>
        <v>#DIV/0!</v>
      </c>
      <c r="N1409" s="166"/>
      <c r="O1409" s="167" t="str">
        <f t="array" ref="O1409">INDEX(进货明细!A:A,MATCH(0,COUNTIF(O$2:O1408,进货明细!$A$2:$A$5000),)+1)&amp;""</f>
        <v/>
      </c>
      <c r="P1409" s="167" t="str">
        <f>IF(ISERROR(VLOOKUP(O1409,进货明细!$A$2:$D$5000,COLUMN($B$2),0)&amp;""),"",VLOOKUP(O1409,进货明细!$A$2:$D$5000,COLUMN($B$2),0)&amp;"")</f>
        <v/>
      </c>
      <c r="Q1409" s="174" t="str">
        <f>IF(ISERROR(VLOOKUP(O1409,进货明细!$A$2:$D$5000,COLUMN($C$2),0)&amp;""),"",VLOOKUP(O1409,进货明细!$A$2:$D$5000,COLUMN($C$2),0)&amp;"")</f>
        <v/>
      </c>
      <c r="R1409" s="167" t="str">
        <f>IF(ISERROR(VLOOKUP(O1409,进货明细!$A$2:$D$5000,COLUMN($D$2),0)&amp;""),"",VLOOKUP(O1409,进货明细!$A$2:$D$5000,COLUMN($D$2),0)&amp;"")</f>
        <v/>
      </c>
      <c r="S1409" s="167" t="str">
        <f>IF(ISERROR(VLOOKUP(O1409,进货明细!$A$2:$G$5000,COLUMN($G$2),0)&amp;""),"",VLOOKUP(O1409,进货明细!$A$2:$G$5000,COLUMN($G$2),0)&amp;"")</f>
        <v/>
      </c>
    </row>
    <row r="1410" customHeight="1" spans="1:19">
      <c r="A1410" s="175"/>
      <c r="B1410" s="153" t="str">
        <f>IF(ISERROR(VLOOKUP(A1410,进货明细!$A$2:$D$5000,COLUMN($B$2),0)&amp;""),"",VLOOKUP(A1410,进货明细!$A$2:$D$5000,COLUMN($B$2),0)&amp;"")</f>
        <v/>
      </c>
      <c r="C1410" s="147" t="str">
        <f>IF(ISERROR(VLOOKUP(A1410,进货明细!$A$2:$D$5000,COLUMN($C$2),0)&amp;""),"",VLOOKUP(A1410,进货明细!$A$2:$D$5000,COLUMN($C$2),0)&amp;"")</f>
        <v/>
      </c>
      <c r="D1410" s="147" t="str">
        <f>IF(ISERROR(VLOOKUP(A1410,进货明细!$A$2:$D$5000,COLUMN($D$2),0)&amp;""),"",VLOOKUP(A1410,进货明细!$A$2:$D$5000,COLUMN($D$2),0)&amp;"")</f>
        <v/>
      </c>
      <c r="E1410" s="148"/>
      <c r="F1410" s="152"/>
      <c r="G1410" s="150" t="str">
        <f>IF(ISERROR(VLOOKUP(A1410,进货明细!$A$2:$G$5000,COLUMN($G$2),0)&amp;""),"",VLOOKUP(A1410,进货明细!$A$2:$G$5000,COLUMN($G$2),0)&amp;"")</f>
        <v/>
      </c>
      <c r="H1410" s="151" t="str">
        <f t="shared" si="45"/>
        <v/>
      </c>
      <c r="I1410" s="168"/>
      <c r="J1410" s="169"/>
      <c r="K1410" s="163"/>
      <c r="L1410" s="164" t="str">
        <f t="shared" si="46"/>
        <v/>
      </c>
      <c r="M1410" s="165" t="e">
        <f>ROUND(VLOOKUP(A1410,当前库存!$A$2:$F$7000,COLUMN($F$3),0)&amp;"",2)</f>
        <v>#DIV/0!</v>
      </c>
      <c r="N1410" s="166"/>
      <c r="O1410" s="167" t="str">
        <f t="array" ref="O1410">INDEX(进货明细!A:A,MATCH(0,COUNTIF(O$2:O1409,进货明细!$A$2:$A$5000),)+1)&amp;""</f>
        <v/>
      </c>
      <c r="P1410" s="167" t="str">
        <f>IF(ISERROR(VLOOKUP(O1410,进货明细!$A$2:$D$5000,COLUMN($B$2),0)&amp;""),"",VLOOKUP(O1410,进货明细!$A$2:$D$5000,COLUMN($B$2),0)&amp;"")</f>
        <v/>
      </c>
      <c r="Q1410" s="174" t="str">
        <f>IF(ISERROR(VLOOKUP(O1410,进货明细!$A$2:$D$5000,COLUMN($C$2),0)&amp;""),"",VLOOKUP(O1410,进货明细!$A$2:$D$5000,COLUMN($C$2),0)&amp;"")</f>
        <v/>
      </c>
      <c r="R1410" s="167" t="str">
        <f>IF(ISERROR(VLOOKUP(O1410,进货明细!$A$2:$D$5000,COLUMN($D$2),0)&amp;""),"",VLOOKUP(O1410,进货明细!$A$2:$D$5000,COLUMN($D$2),0)&amp;"")</f>
        <v/>
      </c>
      <c r="S1410" s="167" t="str">
        <f>IF(ISERROR(VLOOKUP(O1410,进货明细!$A$2:$G$5000,COLUMN($G$2),0)&amp;""),"",VLOOKUP(O1410,进货明细!$A$2:$G$5000,COLUMN($G$2),0)&amp;"")</f>
        <v/>
      </c>
    </row>
    <row r="1411" customHeight="1" spans="1:19">
      <c r="A1411" s="175"/>
      <c r="B1411" s="153" t="str">
        <f>IF(ISERROR(VLOOKUP(A1411,进货明细!$A$2:$D$5000,COLUMN($B$2),0)&amp;""),"",VLOOKUP(A1411,进货明细!$A$2:$D$5000,COLUMN($B$2),0)&amp;"")</f>
        <v/>
      </c>
      <c r="C1411" s="147" t="str">
        <f>IF(ISERROR(VLOOKUP(A1411,进货明细!$A$2:$D$5000,COLUMN($C$2),0)&amp;""),"",VLOOKUP(A1411,进货明细!$A$2:$D$5000,COLUMN($C$2),0)&amp;"")</f>
        <v/>
      </c>
      <c r="D1411" s="147" t="str">
        <f>IF(ISERROR(VLOOKUP(A1411,进货明细!$A$2:$D$5000,COLUMN($D$2),0)&amp;""),"",VLOOKUP(A1411,进货明细!$A$2:$D$5000,COLUMN($D$2),0)&amp;"")</f>
        <v/>
      </c>
      <c r="E1411" s="148"/>
      <c r="F1411" s="152"/>
      <c r="G1411" s="150" t="str">
        <f>IF(ISERROR(VLOOKUP(A1411,进货明细!$A$2:$G$5000,COLUMN($G$2),0)&amp;""),"",VLOOKUP(A1411,进货明细!$A$2:$G$5000,COLUMN($G$2),0)&amp;"")</f>
        <v/>
      </c>
      <c r="H1411" s="151" t="str">
        <f t="shared" si="45"/>
        <v/>
      </c>
      <c r="I1411" s="168"/>
      <c r="J1411" s="169"/>
      <c r="K1411" s="163"/>
      <c r="L1411" s="164" t="str">
        <f t="shared" si="46"/>
        <v/>
      </c>
      <c r="M1411" s="165" t="e">
        <f>ROUND(VLOOKUP(A1411,当前库存!$A$2:$F$7000,COLUMN($F$3),0)&amp;"",2)</f>
        <v>#DIV/0!</v>
      </c>
      <c r="N1411" s="166"/>
      <c r="O1411" s="167" t="str">
        <f t="array" ref="O1411">INDEX(进货明细!A:A,MATCH(0,COUNTIF(O$2:O1410,进货明细!$A$2:$A$5000),)+1)&amp;""</f>
        <v/>
      </c>
      <c r="P1411" s="167" t="str">
        <f>IF(ISERROR(VLOOKUP(O1411,进货明细!$A$2:$D$5000,COLUMN($B$2),0)&amp;""),"",VLOOKUP(O1411,进货明细!$A$2:$D$5000,COLUMN($B$2),0)&amp;"")</f>
        <v/>
      </c>
      <c r="Q1411" s="174" t="str">
        <f>IF(ISERROR(VLOOKUP(O1411,进货明细!$A$2:$D$5000,COLUMN($C$2),0)&amp;""),"",VLOOKUP(O1411,进货明细!$A$2:$D$5000,COLUMN($C$2),0)&amp;"")</f>
        <v/>
      </c>
      <c r="R1411" s="167" t="str">
        <f>IF(ISERROR(VLOOKUP(O1411,进货明细!$A$2:$D$5000,COLUMN($D$2),0)&amp;""),"",VLOOKUP(O1411,进货明细!$A$2:$D$5000,COLUMN($D$2),0)&amp;"")</f>
        <v/>
      </c>
      <c r="S1411" s="167" t="str">
        <f>IF(ISERROR(VLOOKUP(O1411,进货明细!$A$2:$G$5000,COLUMN($G$2),0)&amp;""),"",VLOOKUP(O1411,进货明细!$A$2:$G$5000,COLUMN($G$2),0)&amp;"")</f>
        <v/>
      </c>
    </row>
    <row r="1412" customHeight="1" spans="1:19">
      <c r="A1412" s="175"/>
      <c r="B1412" s="153" t="str">
        <f>IF(ISERROR(VLOOKUP(A1412,进货明细!$A$2:$D$5000,COLUMN($B$2),0)&amp;""),"",VLOOKUP(A1412,进货明细!$A$2:$D$5000,COLUMN($B$2),0)&amp;"")</f>
        <v/>
      </c>
      <c r="C1412" s="147" t="str">
        <f>IF(ISERROR(VLOOKUP(A1412,进货明细!$A$2:$D$5000,COLUMN($C$2),0)&amp;""),"",VLOOKUP(A1412,进货明细!$A$2:$D$5000,COLUMN($C$2),0)&amp;"")</f>
        <v/>
      </c>
      <c r="D1412" s="147" t="str">
        <f>IF(ISERROR(VLOOKUP(A1412,进货明细!$A$2:$D$5000,COLUMN($D$2),0)&amp;""),"",VLOOKUP(A1412,进货明细!$A$2:$D$5000,COLUMN($D$2),0)&amp;"")</f>
        <v/>
      </c>
      <c r="E1412" s="148"/>
      <c r="F1412" s="152"/>
      <c r="G1412" s="150" t="str">
        <f>IF(ISERROR(VLOOKUP(A1412,进货明细!$A$2:$G$5000,COLUMN($G$2),0)&amp;""),"",VLOOKUP(A1412,进货明细!$A$2:$G$5000,COLUMN($G$2),0)&amp;"")</f>
        <v/>
      </c>
      <c r="H1412" s="151" t="str">
        <f t="shared" si="45"/>
        <v/>
      </c>
      <c r="I1412" s="168"/>
      <c r="J1412" s="169"/>
      <c r="K1412" s="163"/>
      <c r="L1412" s="164" t="str">
        <f t="shared" si="46"/>
        <v/>
      </c>
      <c r="M1412" s="165" t="e">
        <f>ROUND(VLOOKUP(A1412,当前库存!$A$2:$F$7000,COLUMN($F$3),0)&amp;"",2)</f>
        <v>#DIV/0!</v>
      </c>
      <c r="N1412" s="166"/>
      <c r="O1412" s="167" t="str">
        <f t="array" ref="O1412">INDEX(进货明细!A:A,MATCH(0,COUNTIF(O$2:O1411,进货明细!$A$2:$A$5000),)+1)&amp;""</f>
        <v/>
      </c>
      <c r="P1412" s="167" t="str">
        <f>IF(ISERROR(VLOOKUP(O1412,进货明细!$A$2:$D$5000,COLUMN($B$2),0)&amp;""),"",VLOOKUP(O1412,进货明细!$A$2:$D$5000,COLUMN($B$2),0)&amp;"")</f>
        <v/>
      </c>
      <c r="Q1412" s="174" t="str">
        <f>IF(ISERROR(VLOOKUP(O1412,进货明细!$A$2:$D$5000,COLUMN($C$2),0)&amp;""),"",VLOOKUP(O1412,进货明细!$A$2:$D$5000,COLUMN($C$2),0)&amp;"")</f>
        <v/>
      </c>
      <c r="R1412" s="167" t="str">
        <f>IF(ISERROR(VLOOKUP(O1412,进货明细!$A$2:$D$5000,COLUMN($D$2),0)&amp;""),"",VLOOKUP(O1412,进货明细!$A$2:$D$5000,COLUMN($D$2),0)&amp;"")</f>
        <v/>
      </c>
      <c r="S1412" s="167" t="str">
        <f>IF(ISERROR(VLOOKUP(O1412,进货明细!$A$2:$G$5000,COLUMN($G$2),0)&amp;""),"",VLOOKUP(O1412,进货明细!$A$2:$G$5000,COLUMN($G$2),0)&amp;"")</f>
        <v/>
      </c>
    </row>
    <row r="1413" customHeight="1" spans="1:19">
      <c r="A1413" s="175"/>
      <c r="B1413" s="153" t="str">
        <f>IF(ISERROR(VLOOKUP(A1413,进货明细!$A$2:$D$5000,COLUMN($B$2),0)&amp;""),"",VLOOKUP(A1413,进货明细!$A$2:$D$5000,COLUMN($B$2),0)&amp;"")</f>
        <v/>
      </c>
      <c r="C1413" s="147" t="str">
        <f>IF(ISERROR(VLOOKUP(A1413,进货明细!$A$2:$D$5000,COLUMN($C$2),0)&amp;""),"",VLOOKUP(A1413,进货明细!$A$2:$D$5000,COLUMN($C$2),0)&amp;"")</f>
        <v/>
      </c>
      <c r="D1413" s="147" t="str">
        <f>IF(ISERROR(VLOOKUP(A1413,进货明细!$A$2:$D$5000,COLUMN($D$2),0)&amp;""),"",VLOOKUP(A1413,进货明细!$A$2:$D$5000,COLUMN($D$2),0)&amp;"")</f>
        <v/>
      </c>
      <c r="E1413" s="148"/>
      <c r="F1413" s="152"/>
      <c r="G1413" s="150" t="str">
        <f>IF(ISERROR(VLOOKUP(A1413,进货明细!$A$2:$G$5000,COLUMN($G$2),0)&amp;""),"",VLOOKUP(A1413,进货明细!$A$2:$G$5000,COLUMN($G$2),0)&amp;"")</f>
        <v/>
      </c>
      <c r="H1413" s="151" t="str">
        <f t="shared" si="45"/>
        <v/>
      </c>
      <c r="I1413" s="168"/>
      <c r="J1413" s="169"/>
      <c r="K1413" s="163"/>
      <c r="L1413" s="164" t="str">
        <f t="shared" si="46"/>
        <v/>
      </c>
      <c r="M1413" s="165" t="e">
        <f>ROUND(VLOOKUP(A1413,当前库存!$A$2:$F$7000,COLUMN($F$3),0)&amp;"",2)</f>
        <v>#DIV/0!</v>
      </c>
      <c r="N1413" s="166"/>
      <c r="O1413" s="167" t="str">
        <f t="array" ref="O1413">INDEX(进货明细!A:A,MATCH(0,COUNTIF(O$2:O1412,进货明细!$A$2:$A$5000),)+1)&amp;""</f>
        <v/>
      </c>
      <c r="P1413" s="167" t="str">
        <f>IF(ISERROR(VLOOKUP(O1413,进货明细!$A$2:$D$5000,COLUMN($B$2),0)&amp;""),"",VLOOKUP(O1413,进货明细!$A$2:$D$5000,COLUMN($B$2),0)&amp;"")</f>
        <v/>
      </c>
      <c r="Q1413" s="174" t="str">
        <f>IF(ISERROR(VLOOKUP(O1413,进货明细!$A$2:$D$5000,COLUMN($C$2),0)&amp;""),"",VLOOKUP(O1413,进货明细!$A$2:$D$5000,COLUMN($C$2),0)&amp;"")</f>
        <v/>
      </c>
      <c r="R1413" s="167" t="str">
        <f>IF(ISERROR(VLOOKUP(O1413,进货明细!$A$2:$D$5000,COLUMN($D$2),0)&amp;""),"",VLOOKUP(O1413,进货明细!$A$2:$D$5000,COLUMN($D$2),0)&amp;"")</f>
        <v/>
      </c>
      <c r="S1413" s="167" t="str">
        <f>IF(ISERROR(VLOOKUP(O1413,进货明细!$A$2:$G$5000,COLUMN($G$2),0)&amp;""),"",VLOOKUP(O1413,进货明细!$A$2:$G$5000,COLUMN($G$2),0)&amp;"")</f>
        <v/>
      </c>
    </row>
    <row r="1414" customHeight="1" spans="1:19">
      <c r="A1414" s="175"/>
      <c r="B1414" s="153" t="str">
        <f>IF(ISERROR(VLOOKUP(A1414,进货明细!$A$2:$D$5000,COLUMN($B$2),0)&amp;""),"",VLOOKUP(A1414,进货明细!$A$2:$D$5000,COLUMN($B$2),0)&amp;"")</f>
        <v/>
      </c>
      <c r="C1414" s="147" t="str">
        <f>IF(ISERROR(VLOOKUP(A1414,进货明细!$A$2:$D$5000,COLUMN($C$2),0)&amp;""),"",VLOOKUP(A1414,进货明细!$A$2:$D$5000,COLUMN($C$2),0)&amp;"")</f>
        <v/>
      </c>
      <c r="D1414" s="147" t="str">
        <f>IF(ISERROR(VLOOKUP(A1414,进货明细!$A$2:$D$5000,COLUMN($D$2),0)&amp;""),"",VLOOKUP(A1414,进货明细!$A$2:$D$5000,COLUMN($D$2),0)&amp;"")</f>
        <v/>
      </c>
      <c r="E1414" s="148"/>
      <c r="F1414" s="152"/>
      <c r="G1414" s="150" t="str">
        <f>IF(ISERROR(VLOOKUP(A1414,进货明细!$A$2:$G$5000,COLUMN($G$2),0)&amp;""),"",VLOOKUP(A1414,进货明细!$A$2:$G$5000,COLUMN($G$2),0)&amp;"")</f>
        <v/>
      </c>
      <c r="H1414" s="151" t="str">
        <f t="shared" si="45"/>
        <v/>
      </c>
      <c r="I1414" s="168"/>
      <c r="J1414" s="169"/>
      <c r="K1414" s="163"/>
      <c r="L1414" s="164" t="str">
        <f t="shared" si="46"/>
        <v/>
      </c>
      <c r="M1414" s="165" t="e">
        <f>ROUND(VLOOKUP(A1414,当前库存!$A$2:$F$7000,COLUMN($F$3),0)&amp;"",2)</f>
        <v>#DIV/0!</v>
      </c>
      <c r="N1414" s="166"/>
      <c r="O1414" s="167" t="str">
        <f t="array" ref="O1414">INDEX(进货明细!A:A,MATCH(0,COUNTIF(O$2:O1413,进货明细!$A$2:$A$5000),)+1)&amp;""</f>
        <v/>
      </c>
      <c r="P1414" s="167" t="str">
        <f>IF(ISERROR(VLOOKUP(O1414,进货明细!$A$2:$D$5000,COLUMN($B$2),0)&amp;""),"",VLOOKUP(O1414,进货明细!$A$2:$D$5000,COLUMN($B$2),0)&amp;"")</f>
        <v/>
      </c>
      <c r="Q1414" s="174" t="str">
        <f>IF(ISERROR(VLOOKUP(O1414,进货明细!$A$2:$D$5000,COLUMN($C$2),0)&amp;""),"",VLOOKUP(O1414,进货明细!$A$2:$D$5000,COLUMN($C$2),0)&amp;"")</f>
        <v/>
      </c>
      <c r="R1414" s="167" t="str">
        <f>IF(ISERROR(VLOOKUP(O1414,进货明细!$A$2:$D$5000,COLUMN($D$2),0)&amp;""),"",VLOOKUP(O1414,进货明细!$A$2:$D$5000,COLUMN($D$2),0)&amp;"")</f>
        <v/>
      </c>
      <c r="S1414" s="167" t="str">
        <f>IF(ISERROR(VLOOKUP(O1414,进货明细!$A$2:$G$5000,COLUMN($G$2),0)&amp;""),"",VLOOKUP(O1414,进货明细!$A$2:$G$5000,COLUMN($G$2),0)&amp;"")</f>
        <v/>
      </c>
    </row>
    <row r="1415" customHeight="1" spans="1:19">
      <c r="A1415" s="175"/>
      <c r="B1415" s="153" t="str">
        <f>IF(ISERROR(VLOOKUP(A1415,进货明细!$A$2:$D$5000,COLUMN($B$2),0)&amp;""),"",VLOOKUP(A1415,进货明细!$A$2:$D$5000,COLUMN($B$2),0)&amp;"")</f>
        <v/>
      </c>
      <c r="C1415" s="147" t="str">
        <f>IF(ISERROR(VLOOKUP(A1415,进货明细!$A$2:$D$5000,COLUMN($C$2),0)&amp;""),"",VLOOKUP(A1415,进货明细!$A$2:$D$5000,COLUMN($C$2),0)&amp;"")</f>
        <v/>
      </c>
      <c r="D1415" s="147" t="str">
        <f>IF(ISERROR(VLOOKUP(A1415,进货明细!$A$2:$D$5000,COLUMN($D$2),0)&amp;""),"",VLOOKUP(A1415,进货明细!$A$2:$D$5000,COLUMN($D$2),0)&amp;"")</f>
        <v/>
      </c>
      <c r="E1415" s="148"/>
      <c r="F1415" s="152"/>
      <c r="G1415" s="150" t="str">
        <f>IF(ISERROR(VLOOKUP(A1415,进货明细!$A$2:$G$5000,COLUMN($G$2),0)&amp;""),"",VLOOKUP(A1415,进货明细!$A$2:$G$5000,COLUMN($G$2),0)&amp;"")</f>
        <v/>
      </c>
      <c r="H1415" s="151" t="str">
        <f t="shared" si="45"/>
        <v/>
      </c>
      <c r="I1415" s="168"/>
      <c r="J1415" s="169"/>
      <c r="K1415" s="163"/>
      <c r="L1415" s="164" t="str">
        <f t="shared" si="46"/>
        <v/>
      </c>
      <c r="M1415" s="165" t="e">
        <f>ROUND(VLOOKUP(A1415,当前库存!$A$2:$F$7000,COLUMN($F$3),0)&amp;"",2)</f>
        <v>#DIV/0!</v>
      </c>
      <c r="N1415" s="166"/>
      <c r="O1415" s="167" t="str">
        <f t="array" ref="O1415">INDEX(进货明细!A:A,MATCH(0,COUNTIF(O$2:O1414,进货明细!$A$2:$A$5000),)+1)&amp;""</f>
        <v/>
      </c>
      <c r="P1415" s="167" t="str">
        <f>IF(ISERROR(VLOOKUP(O1415,进货明细!$A$2:$D$5000,COLUMN($B$2),0)&amp;""),"",VLOOKUP(O1415,进货明细!$A$2:$D$5000,COLUMN($B$2),0)&amp;"")</f>
        <v/>
      </c>
      <c r="Q1415" s="174" t="str">
        <f>IF(ISERROR(VLOOKUP(O1415,进货明细!$A$2:$D$5000,COLUMN($C$2),0)&amp;""),"",VLOOKUP(O1415,进货明细!$A$2:$D$5000,COLUMN($C$2),0)&amp;"")</f>
        <v/>
      </c>
      <c r="R1415" s="167" t="str">
        <f>IF(ISERROR(VLOOKUP(O1415,进货明细!$A$2:$D$5000,COLUMN($D$2),0)&amp;""),"",VLOOKUP(O1415,进货明细!$A$2:$D$5000,COLUMN($D$2),0)&amp;"")</f>
        <v/>
      </c>
      <c r="S1415" s="167" t="str">
        <f>IF(ISERROR(VLOOKUP(O1415,进货明细!$A$2:$G$5000,COLUMN($G$2),0)&amp;""),"",VLOOKUP(O1415,进货明细!$A$2:$G$5000,COLUMN($G$2),0)&amp;"")</f>
        <v/>
      </c>
    </row>
    <row r="1416" customHeight="1" spans="1:19">
      <c r="A1416" s="175"/>
      <c r="B1416" s="153" t="str">
        <f>IF(ISERROR(VLOOKUP(A1416,进货明细!$A$2:$D$5000,COLUMN($B$2),0)&amp;""),"",VLOOKUP(A1416,进货明细!$A$2:$D$5000,COLUMN($B$2),0)&amp;"")</f>
        <v/>
      </c>
      <c r="C1416" s="147" t="str">
        <f>IF(ISERROR(VLOOKUP(A1416,进货明细!$A$2:$D$5000,COLUMN($C$2),0)&amp;""),"",VLOOKUP(A1416,进货明细!$A$2:$D$5000,COLUMN($C$2),0)&amp;"")</f>
        <v/>
      </c>
      <c r="D1416" s="147" t="str">
        <f>IF(ISERROR(VLOOKUP(A1416,进货明细!$A$2:$D$5000,COLUMN($D$2),0)&amp;""),"",VLOOKUP(A1416,进货明细!$A$2:$D$5000,COLUMN($D$2),0)&amp;"")</f>
        <v/>
      </c>
      <c r="E1416" s="148"/>
      <c r="F1416" s="152"/>
      <c r="G1416" s="150" t="str">
        <f>IF(ISERROR(VLOOKUP(A1416,进货明细!$A$2:$G$5000,COLUMN($G$2),0)&amp;""),"",VLOOKUP(A1416,进货明细!$A$2:$G$5000,COLUMN($G$2),0)&amp;"")</f>
        <v/>
      </c>
      <c r="H1416" s="151" t="str">
        <f t="shared" si="45"/>
        <v/>
      </c>
      <c r="I1416" s="168"/>
      <c r="J1416" s="169"/>
      <c r="K1416" s="163"/>
      <c r="L1416" s="164" t="str">
        <f t="shared" si="46"/>
        <v/>
      </c>
      <c r="M1416" s="165" t="e">
        <f>ROUND(VLOOKUP(A1416,当前库存!$A$2:$F$7000,COLUMN($F$3),0)&amp;"",2)</f>
        <v>#DIV/0!</v>
      </c>
      <c r="N1416" s="166"/>
      <c r="O1416" s="167" t="str">
        <f t="array" ref="O1416">INDEX(进货明细!A:A,MATCH(0,COUNTIF(O$2:O1415,进货明细!$A$2:$A$5000),)+1)&amp;""</f>
        <v/>
      </c>
      <c r="P1416" s="167" t="str">
        <f>IF(ISERROR(VLOOKUP(O1416,进货明细!$A$2:$D$5000,COLUMN($B$2),0)&amp;""),"",VLOOKUP(O1416,进货明细!$A$2:$D$5000,COLUMN($B$2),0)&amp;"")</f>
        <v/>
      </c>
      <c r="Q1416" s="174" t="str">
        <f>IF(ISERROR(VLOOKUP(O1416,进货明细!$A$2:$D$5000,COLUMN($C$2),0)&amp;""),"",VLOOKUP(O1416,进货明细!$A$2:$D$5000,COLUMN($C$2),0)&amp;"")</f>
        <v/>
      </c>
      <c r="R1416" s="167" t="str">
        <f>IF(ISERROR(VLOOKUP(O1416,进货明细!$A$2:$D$5000,COLUMN($D$2),0)&amp;""),"",VLOOKUP(O1416,进货明细!$A$2:$D$5000,COLUMN($D$2),0)&amp;"")</f>
        <v/>
      </c>
      <c r="S1416" s="167" t="str">
        <f>IF(ISERROR(VLOOKUP(O1416,进货明细!$A$2:$G$5000,COLUMN($G$2),0)&amp;""),"",VLOOKUP(O1416,进货明细!$A$2:$G$5000,COLUMN($G$2),0)&amp;"")</f>
        <v/>
      </c>
    </row>
    <row r="1417" customHeight="1" spans="1:19">
      <c r="A1417" s="175"/>
      <c r="B1417" s="153" t="str">
        <f>IF(ISERROR(VLOOKUP(A1417,进货明细!$A$2:$D$5000,COLUMN($B$2),0)&amp;""),"",VLOOKUP(A1417,进货明细!$A$2:$D$5000,COLUMN($B$2),0)&amp;"")</f>
        <v/>
      </c>
      <c r="C1417" s="147" t="str">
        <f>IF(ISERROR(VLOOKUP(A1417,进货明细!$A$2:$D$5000,COLUMN($C$2),0)&amp;""),"",VLOOKUP(A1417,进货明细!$A$2:$D$5000,COLUMN($C$2),0)&amp;"")</f>
        <v/>
      </c>
      <c r="D1417" s="147" t="str">
        <f>IF(ISERROR(VLOOKUP(A1417,进货明细!$A$2:$D$5000,COLUMN($D$2),0)&amp;""),"",VLOOKUP(A1417,进货明细!$A$2:$D$5000,COLUMN($D$2),0)&amp;"")</f>
        <v/>
      </c>
      <c r="E1417" s="148"/>
      <c r="F1417" s="152"/>
      <c r="G1417" s="150" t="str">
        <f>IF(ISERROR(VLOOKUP(A1417,进货明细!$A$2:$G$5000,COLUMN($G$2),0)&amp;""),"",VLOOKUP(A1417,进货明细!$A$2:$G$5000,COLUMN($G$2),0)&amp;"")</f>
        <v/>
      </c>
      <c r="H1417" s="151" t="str">
        <f t="shared" si="45"/>
        <v/>
      </c>
      <c r="I1417" s="168"/>
      <c r="J1417" s="169"/>
      <c r="K1417" s="163"/>
      <c r="L1417" s="164" t="str">
        <f t="shared" si="46"/>
        <v/>
      </c>
      <c r="M1417" s="165" t="e">
        <f>ROUND(VLOOKUP(A1417,当前库存!$A$2:$F$7000,COLUMN($F$3),0)&amp;"",2)</f>
        <v>#DIV/0!</v>
      </c>
      <c r="N1417" s="166"/>
      <c r="O1417" s="167" t="str">
        <f t="array" ref="O1417">INDEX(进货明细!A:A,MATCH(0,COUNTIF(O$2:O1416,进货明细!$A$2:$A$5000),)+1)&amp;""</f>
        <v/>
      </c>
      <c r="P1417" s="167" t="str">
        <f>IF(ISERROR(VLOOKUP(O1417,进货明细!$A$2:$D$5000,COLUMN($B$2),0)&amp;""),"",VLOOKUP(O1417,进货明细!$A$2:$D$5000,COLUMN($B$2),0)&amp;"")</f>
        <v/>
      </c>
      <c r="Q1417" s="174" t="str">
        <f>IF(ISERROR(VLOOKUP(O1417,进货明细!$A$2:$D$5000,COLUMN($C$2),0)&amp;""),"",VLOOKUP(O1417,进货明细!$A$2:$D$5000,COLUMN($C$2),0)&amp;"")</f>
        <v/>
      </c>
      <c r="R1417" s="167" t="str">
        <f>IF(ISERROR(VLOOKUP(O1417,进货明细!$A$2:$D$5000,COLUMN($D$2),0)&amp;""),"",VLOOKUP(O1417,进货明细!$A$2:$D$5000,COLUMN($D$2),0)&amp;"")</f>
        <v/>
      </c>
      <c r="S1417" s="167" t="str">
        <f>IF(ISERROR(VLOOKUP(O1417,进货明细!$A$2:$G$5000,COLUMN($G$2),0)&amp;""),"",VLOOKUP(O1417,进货明细!$A$2:$G$5000,COLUMN($G$2),0)&amp;"")</f>
        <v/>
      </c>
    </row>
    <row r="1418" customHeight="1" spans="1:19">
      <c r="A1418" s="175"/>
      <c r="B1418" s="153" t="str">
        <f>IF(ISERROR(VLOOKUP(A1418,进货明细!$A$2:$D$5000,COLUMN($B$2),0)&amp;""),"",VLOOKUP(A1418,进货明细!$A$2:$D$5000,COLUMN($B$2),0)&amp;"")</f>
        <v/>
      </c>
      <c r="C1418" s="147" t="str">
        <f>IF(ISERROR(VLOOKUP(A1418,进货明细!$A$2:$D$5000,COLUMN($C$2),0)&amp;""),"",VLOOKUP(A1418,进货明细!$A$2:$D$5000,COLUMN($C$2),0)&amp;"")</f>
        <v/>
      </c>
      <c r="D1418" s="147" t="str">
        <f>IF(ISERROR(VLOOKUP(A1418,进货明细!$A$2:$D$5000,COLUMN($D$2),0)&amp;""),"",VLOOKUP(A1418,进货明细!$A$2:$D$5000,COLUMN($D$2),0)&amp;"")</f>
        <v/>
      </c>
      <c r="E1418" s="148"/>
      <c r="F1418" s="152"/>
      <c r="G1418" s="150" t="str">
        <f>IF(ISERROR(VLOOKUP(A1418,进货明细!$A$2:$G$5000,COLUMN($G$2),0)&amp;""),"",VLOOKUP(A1418,进货明细!$A$2:$G$5000,COLUMN($G$2),0)&amp;"")</f>
        <v/>
      </c>
      <c r="H1418" s="151" t="str">
        <f t="shared" ref="H1418:H1481" si="47">IF(E1418="","",E1418*F1418)</f>
        <v/>
      </c>
      <c r="I1418" s="168"/>
      <c r="J1418" s="169"/>
      <c r="K1418" s="163"/>
      <c r="L1418" s="164" t="str">
        <f t="shared" si="46"/>
        <v/>
      </c>
      <c r="M1418" s="165" t="e">
        <f>ROUND(VLOOKUP(A1418,当前库存!$A$2:$F$7000,COLUMN($F$3),0)&amp;"",2)</f>
        <v>#DIV/0!</v>
      </c>
      <c r="N1418" s="166"/>
      <c r="O1418" s="167" t="str">
        <f t="array" ref="O1418">INDEX(进货明细!A:A,MATCH(0,COUNTIF(O$2:O1417,进货明细!$A$2:$A$5000),)+1)&amp;""</f>
        <v/>
      </c>
      <c r="P1418" s="167" t="str">
        <f>IF(ISERROR(VLOOKUP(O1418,进货明细!$A$2:$D$5000,COLUMN($B$2),0)&amp;""),"",VLOOKUP(O1418,进货明细!$A$2:$D$5000,COLUMN($B$2),0)&amp;"")</f>
        <v/>
      </c>
      <c r="Q1418" s="174" t="str">
        <f>IF(ISERROR(VLOOKUP(O1418,进货明细!$A$2:$D$5000,COLUMN($C$2),0)&amp;""),"",VLOOKUP(O1418,进货明细!$A$2:$D$5000,COLUMN($C$2),0)&amp;"")</f>
        <v/>
      </c>
      <c r="R1418" s="167" t="str">
        <f>IF(ISERROR(VLOOKUP(O1418,进货明细!$A$2:$D$5000,COLUMN($D$2),0)&amp;""),"",VLOOKUP(O1418,进货明细!$A$2:$D$5000,COLUMN($D$2),0)&amp;"")</f>
        <v/>
      </c>
      <c r="S1418" s="167" t="str">
        <f>IF(ISERROR(VLOOKUP(O1418,进货明细!$A$2:$G$5000,COLUMN($G$2),0)&amp;""),"",VLOOKUP(O1418,进货明细!$A$2:$G$5000,COLUMN($G$2),0)&amp;"")</f>
        <v/>
      </c>
    </row>
    <row r="1419" customHeight="1" spans="1:19">
      <c r="A1419" s="175"/>
      <c r="B1419" s="153" t="str">
        <f>IF(ISERROR(VLOOKUP(A1419,进货明细!$A$2:$D$5000,COLUMN($B$2),0)&amp;""),"",VLOOKUP(A1419,进货明细!$A$2:$D$5000,COLUMN($B$2),0)&amp;"")</f>
        <v/>
      </c>
      <c r="C1419" s="147" t="str">
        <f>IF(ISERROR(VLOOKUP(A1419,进货明细!$A$2:$D$5000,COLUMN($C$2),0)&amp;""),"",VLOOKUP(A1419,进货明细!$A$2:$D$5000,COLUMN($C$2),0)&amp;"")</f>
        <v/>
      </c>
      <c r="D1419" s="147" t="str">
        <f>IF(ISERROR(VLOOKUP(A1419,进货明细!$A$2:$D$5000,COLUMN($D$2),0)&amp;""),"",VLOOKUP(A1419,进货明细!$A$2:$D$5000,COLUMN($D$2),0)&amp;"")</f>
        <v/>
      </c>
      <c r="E1419" s="148"/>
      <c r="F1419" s="152"/>
      <c r="G1419" s="150" t="str">
        <f>IF(ISERROR(VLOOKUP(A1419,进货明细!$A$2:$G$5000,COLUMN($G$2),0)&amp;""),"",VLOOKUP(A1419,进货明细!$A$2:$G$5000,COLUMN($G$2),0)&amp;"")</f>
        <v/>
      </c>
      <c r="H1419" s="151" t="str">
        <f t="shared" si="47"/>
        <v/>
      </c>
      <c r="I1419" s="168"/>
      <c r="J1419" s="169"/>
      <c r="K1419" s="163"/>
      <c r="L1419" s="164" t="str">
        <f t="shared" si="46"/>
        <v/>
      </c>
      <c r="M1419" s="165" t="e">
        <f>ROUND(VLOOKUP(A1419,当前库存!$A$2:$F$7000,COLUMN($F$3),0)&amp;"",2)</f>
        <v>#DIV/0!</v>
      </c>
      <c r="N1419" s="166"/>
      <c r="O1419" s="167" t="str">
        <f t="array" ref="O1419">INDEX(进货明细!A:A,MATCH(0,COUNTIF(O$2:O1418,进货明细!$A$2:$A$5000),)+1)&amp;""</f>
        <v/>
      </c>
      <c r="P1419" s="167" t="str">
        <f>IF(ISERROR(VLOOKUP(O1419,进货明细!$A$2:$D$5000,COLUMN($B$2),0)&amp;""),"",VLOOKUP(O1419,进货明细!$A$2:$D$5000,COLUMN($B$2),0)&amp;"")</f>
        <v/>
      </c>
      <c r="Q1419" s="174" t="str">
        <f>IF(ISERROR(VLOOKUP(O1419,进货明细!$A$2:$D$5000,COLUMN($C$2),0)&amp;""),"",VLOOKUP(O1419,进货明细!$A$2:$D$5000,COLUMN($C$2),0)&amp;"")</f>
        <v/>
      </c>
      <c r="R1419" s="167" t="str">
        <f>IF(ISERROR(VLOOKUP(O1419,进货明细!$A$2:$D$5000,COLUMN($D$2),0)&amp;""),"",VLOOKUP(O1419,进货明细!$A$2:$D$5000,COLUMN($D$2),0)&amp;"")</f>
        <v/>
      </c>
      <c r="S1419" s="167" t="str">
        <f>IF(ISERROR(VLOOKUP(O1419,进货明细!$A$2:$G$5000,COLUMN($G$2),0)&amp;""),"",VLOOKUP(O1419,进货明细!$A$2:$G$5000,COLUMN($G$2),0)&amp;"")</f>
        <v/>
      </c>
    </row>
    <row r="1420" customHeight="1" spans="1:19">
      <c r="A1420" s="175"/>
      <c r="B1420" s="153" t="str">
        <f>IF(ISERROR(VLOOKUP(A1420,进货明细!$A$2:$D$5000,COLUMN($B$2),0)&amp;""),"",VLOOKUP(A1420,进货明细!$A$2:$D$5000,COLUMN($B$2),0)&amp;"")</f>
        <v/>
      </c>
      <c r="C1420" s="147" t="str">
        <f>IF(ISERROR(VLOOKUP(A1420,进货明细!$A$2:$D$5000,COLUMN($C$2),0)&amp;""),"",VLOOKUP(A1420,进货明细!$A$2:$D$5000,COLUMN($C$2),0)&amp;"")</f>
        <v/>
      </c>
      <c r="D1420" s="147" t="str">
        <f>IF(ISERROR(VLOOKUP(A1420,进货明细!$A$2:$D$5000,COLUMN($D$2),0)&amp;""),"",VLOOKUP(A1420,进货明细!$A$2:$D$5000,COLUMN($D$2),0)&amp;"")</f>
        <v/>
      </c>
      <c r="E1420" s="148"/>
      <c r="F1420" s="152"/>
      <c r="G1420" s="150" t="str">
        <f>IF(ISERROR(VLOOKUP(A1420,进货明细!$A$2:$G$5000,COLUMN($G$2),0)&amp;""),"",VLOOKUP(A1420,进货明细!$A$2:$G$5000,COLUMN($G$2),0)&amp;"")</f>
        <v/>
      </c>
      <c r="H1420" s="151" t="str">
        <f t="shared" si="47"/>
        <v/>
      </c>
      <c r="I1420" s="168"/>
      <c r="J1420" s="169"/>
      <c r="K1420" s="163"/>
      <c r="L1420" s="164" t="str">
        <f t="shared" si="46"/>
        <v/>
      </c>
      <c r="M1420" s="165" t="e">
        <f>ROUND(VLOOKUP(A1420,当前库存!$A$2:$F$7000,COLUMN($F$3),0)&amp;"",2)</f>
        <v>#DIV/0!</v>
      </c>
      <c r="N1420" s="166"/>
      <c r="O1420" s="167" t="str">
        <f t="array" ref="O1420">INDEX(进货明细!A:A,MATCH(0,COUNTIF(O$2:O1419,进货明细!$A$2:$A$5000),)+1)&amp;""</f>
        <v/>
      </c>
      <c r="P1420" s="167" t="str">
        <f>IF(ISERROR(VLOOKUP(O1420,进货明细!$A$2:$D$5000,COLUMN($B$2),0)&amp;""),"",VLOOKUP(O1420,进货明细!$A$2:$D$5000,COLUMN($B$2),0)&amp;"")</f>
        <v/>
      </c>
      <c r="Q1420" s="174" t="str">
        <f>IF(ISERROR(VLOOKUP(O1420,进货明细!$A$2:$D$5000,COLUMN($C$2),0)&amp;""),"",VLOOKUP(O1420,进货明细!$A$2:$D$5000,COLUMN($C$2),0)&amp;"")</f>
        <v/>
      </c>
      <c r="R1420" s="167" t="str">
        <f>IF(ISERROR(VLOOKUP(O1420,进货明细!$A$2:$D$5000,COLUMN($D$2),0)&amp;""),"",VLOOKUP(O1420,进货明细!$A$2:$D$5000,COLUMN($D$2),0)&amp;"")</f>
        <v/>
      </c>
      <c r="S1420" s="167" t="str">
        <f>IF(ISERROR(VLOOKUP(O1420,进货明细!$A$2:$G$5000,COLUMN($G$2),0)&amp;""),"",VLOOKUP(O1420,进货明细!$A$2:$G$5000,COLUMN($G$2),0)&amp;"")</f>
        <v/>
      </c>
    </row>
    <row r="1421" customHeight="1" spans="1:19">
      <c r="A1421" s="175"/>
      <c r="B1421" s="153" t="str">
        <f>IF(ISERROR(VLOOKUP(A1421,进货明细!$A$2:$D$5000,COLUMN($B$2),0)&amp;""),"",VLOOKUP(A1421,进货明细!$A$2:$D$5000,COLUMN($B$2),0)&amp;"")</f>
        <v/>
      </c>
      <c r="C1421" s="147" t="str">
        <f>IF(ISERROR(VLOOKUP(A1421,进货明细!$A$2:$D$5000,COLUMN($C$2),0)&amp;""),"",VLOOKUP(A1421,进货明细!$A$2:$D$5000,COLUMN($C$2),0)&amp;"")</f>
        <v/>
      </c>
      <c r="D1421" s="147" t="str">
        <f>IF(ISERROR(VLOOKUP(A1421,进货明细!$A$2:$D$5000,COLUMN($D$2),0)&amp;""),"",VLOOKUP(A1421,进货明细!$A$2:$D$5000,COLUMN($D$2),0)&amp;"")</f>
        <v/>
      </c>
      <c r="E1421" s="148"/>
      <c r="F1421" s="152"/>
      <c r="G1421" s="150" t="str">
        <f>IF(ISERROR(VLOOKUP(A1421,进货明细!$A$2:$G$5000,COLUMN($G$2),0)&amp;""),"",VLOOKUP(A1421,进货明细!$A$2:$G$5000,COLUMN($G$2),0)&amp;"")</f>
        <v/>
      </c>
      <c r="H1421" s="151" t="str">
        <f t="shared" si="47"/>
        <v/>
      </c>
      <c r="I1421" s="168"/>
      <c r="J1421" s="169"/>
      <c r="K1421" s="163"/>
      <c r="L1421" s="164" t="str">
        <f t="shared" si="46"/>
        <v/>
      </c>
      <c r="M1421" s="165" t="e">
        <f>ROUND(VLOOKUP(A1421,当前库存!$A$2:$F$7000,COLUMN($F$3),0)&amp;"",2)</f>
        <v>#DIV/0!</v>
      </c>
      <c r="N1421" s="166"/>
      <c r="O1421" s="167" t="str">
        <f t="array" ref="O1421">INDEX(进货明细!A:A,MATCH(0,COUNTIF(O$2:O1420,进货明细!$A$2:$A$5000),)+1)&amp;""</f>
        <v/>
      </c>
      <c r="P1421" s="167" t="str">
        <f>IF(ISERROR(VLOOKUP(O1421,进货明细!$A$2:$D$5000,COLUMN($B$2),0)&amp;""),"",VLOOKUP(O1421,进货明细!$A$2:$D$5000,COLUMN($B$2),0)&amp;"")</f>
        <v/>
      </c>
      <c r="Q1421" s="174" t="str">
        <f>IF(ISERROR(VLOOKUP(O1421,进货明细!$A$2:$D$5000,COLUMN($C$2),0)&amp;""),"",VLOOKUP(O1421,进货明细!$A$2:$D$5000,COLUMN($C$2),0)&amp;"")</f>
        <v/>
      </c>
      <c r="R1421" s="167" t="str">
        <f>IF(ISERROR(VLOOKUP(O1421,进货明细!$A$2:$D$5000,COLUMN($D$2),0)&amp;""),"",VLOOKUP(O1421,进货明细!$A$2:$D$5000,COLUMN($D$2),0)&amp;"")</f>
        <v/>
      </c>
      <c r="S1421" s="167" t="str">
        <f>IF(ISERROR(VLOOKUP(O1421,进货明细!$A$2:$G$5000,COLUMN($G$2),0)&amp;""),"",VLOOKUP(O1421,进货明细!$A$2:$G$5000,COLUMN($G$2),0)&amp;"")</f>
        <v/>
      </c>
    </row>
    <row r="1422" customHeight="1" spans="1:19">
      <c r="A1422" s="175"/>
      <c r="B1422" s="153" t="str">
        <f>IF(ISERROR(VLOOKUP(A1422,进货明细!$A$2:$D$5000,COLUMN($B$2),0)&amp;""),"",VLOOKUP(A1422,进货明细!$A$2:$D$5000,COLUMN($B$2),0)&amp;"")</f>
        <v/>
      </c>
      <c r="C1422" s="147" t="str">
        <f>IF(ISERROR(VLOOKUP(A1422,进货明细!$A$2:$D$5000,COLUMN($C$2),0)&amp;""),"",VLOOKUP(A1422,进货明细!$A$2:$D$5000,COLUMN($C$2),0)&amp;"")</f>
        <v/>
      </c>
      <c r="D1422" s="147" t="str">
        <f>IF(ISERROR(VLOOKUP(A1422,进货明细!$A$2:$D$5000,COLUMN($D$2),0)&amp;""),"",VLOOKUP(A1422,进货明细!$A$2:$D$5000,COLUMN($D$2),0)&amp;"")</f>
        <v/>
      </c>
      <c r="E1422" s="148"/>
      <c r="F1422" s="152"/>
      <c r="G1422" s="150" t="str">
        <f>IF(ISERROR(VLOOKUP(A1422,进货明细!$A$2:$G$5000,COLUMN($G$2),0)&amp;""),"",VLOOKUP(A1422,进货明细!$A$2:$G$5000,COLUMN($G$2),0)&amp;"")</f>
        <v/>
      </c>
      <c r="H1422" s="151" t="str">
        <f t="shared" si="47"/>
        <v/>
      </c>
      <c r="I1422" s="168"/>
      <c r="J1422" s="169"/>
      <c r="K1422" s="163"/>
      <c r="L1422" s="164" t="str">
        <f t="shared" si="46"/>
        <v/>
      </c>
      <c r="M1422" s="165" t="e">
        <f>ROUND(VLOOKUP(A1422,当前库存!$A$2:$F$7000,COLUMN($F$3),0)&amp;"",2)</f>
        <v>#DIV/0!</v>
      </c>
      <c r="N1422" s="166"/>
      <c r="O1422" s="167" t="str">
        <f t="array" ref="O1422">INDEX(进货明细!A:A,MATCH(0,COUNTIF(O$2:O1421,进货明细!$A$2:$A$5000),)+1)&amp;""</f>
        <v/>
      </c>
      <c r="P1422" s="167" t="str">
        <f>IF(ISERROR(VLOOKUP(O1422,进货明细!$A$2:$D$5000,COLUMN($B$2),0)&amp;""),"",VLOOKUP(O1422,进货明细!$A$2:$D$5000,COLUMN($B$2),0)&amp;"")</f>
        <v/>
      </c>
      <c r="Q1422" s="174" t="str">
        <f>IF(ISERROR(VLOOKUP(O1422,进货明细!$A$2:$D$5000,COLUMN($C$2),0)&amp;""),"",VLOOKUP(O1422,进货明细!$A$2:$D$5000,COLUMN($C$2),0)&amp;"")</f>
        <v/>
      </c>
      <c r="R1422" s="167" t="str">
        <f>IF(ISERROR(VLOOKUP(O1422,进货明细!$A$2:$D$5000,COLUMN($D$2),0)&amp;""),"",VLOOKUP(O1422,进货明细!$A$2:$D$5000,COLUMN($D$2),0)&amp;"")</f>
        <v/>
      </c>
      <c r="S1422" s="167" t="str">
        <f>IF(ISERROR(VLOOKUP(O1422,进货明细!$A$2:$G$5000,COLUMN($G$2),0)&amp;""),"",VLOOKUP(O1422,进货明细!$A$2:$G$5000,COLUMN($G$2),0)&amp;"")</f>
        <v/>
      </c>
    </row>
    <row r="1423" customHeight="1" spans="1:19">
      <c r="A1423" s="175"/>
      <c r="B1423" s="153" t="str">
        <f>IF(ISERROR(VLOOKUP(A1423,进货明细!$A$2:$D$5000,COLUMN($B$2),0)&amp;""),"",VLOOKUP(A1423,进货明细!$A$2:$D$5000,COLUMN($B$2),0)&amp;"")</f>
        <v/>
      </c>
      <c r="C1423" s="147" t="str">
        <f>IF(ISERROR(VLOOKUP(A1423,进货明细!$A$2:$D$5000,COLUMN($C$2),0)&amp;""),"",VLOOKUP(A1423,进货明细!$A$2:$D$5000,COLUMN($C$2),0)&amp;"")</f>
        <v/>
      </c>
      <c r="D1423" s="147" t="str">
        <f>IF(ISERROR(VLOOKUP(A1423,进货明细!$A$2:$D$5000,COLUMN($D$2),0)&amp;""),"",VLOOKUP(A1423,进货明细!$A$2:$D$5000,COLUMN($D$2),0)&amp;"")</f>
        <v/>
      </c>
      <c r="E1423" s="148"/>
      <c r="F1423" s="152"/>
      <c r="G1423" s="150" t="str">
        <f>IF(ISERROR(VLOOKUP(A1423,进货明细!$A$2:$G$5000,COLUMN($G$2),0)&amp;""),"",VLOOKUP(A1423,进货明细!$A$2:$G$5000,COLUMN($G$2),0)&amp;"")</f>
        <v/>
      </c>
      <c r="H1423" s="151" t="str">
        <f t="shared" si="47"/>
        <v/>
      </c>
      <c r="I1423" s="168"/>
      <c r="J1423" s="169"/>
      <c r="K1423" s="163"/>
      <c r="L1423" s="164" t="str">
        <f t="shared" si="46"/>
        <v/>
      </c>
      <c r="M1423" s="165" t="e">
        <f>ROUND(VLOOKUP(A1423,当前库存!$A$2:$F$7000,COLUMN($F$3),0)&amp;"",2)</f>
        <v>#DIV/0!</v>
      </c>
      <c r="N1423" s="166"/>
      <c r="O1423" s="167" t="str">
        <f t="array" ref="O1423">INDEX(进货明细!A:A,MATCH(0,COUNTIF(O$2:O1422,进货明细!$A$2:$A$5000),)+1)&amp;""</f>
        <v/>
      </c>
      <c r="P1423" s="167" t="str">
        <f>IF(ISERROR(VLOOKUP(O1423,进货明细!$A$2:$D$5000,COLUMN($B$2),0)&amp;""),"",VLOOKUP(O1423,进货明细!$A$2:$D$5000,COLUMN($B$2),0)&amp;"")</f>
        <v/>
      </c>
      <c r="Q1423" s="174" t="str">
        <f>IF(ISERROR(VLOOKUP(O1423,进货明细!$A$2:$D$5000,COLUMN($C$2),0)&amp;""),"",VLOOKUP(O1423,进货明细!$A$2:$D$5000,COLUMN($C$2),0)&amp;"")</f>
        <v/>
      </c>
      <c r="R1423" s="167" t="str">
        <f>IF(ISERROR(VLOOKUP(O1423,进货明细!$A$2:$D$5000,COLUMN($D$2),0)&amp;""),"",VLOOKUP(O1423,进货明细!$A$2:$D$5000,COLUMN($D$2),0)&amp;"")</f>
        <v/>
      </c>
      <c r="S1423" s="167" t="str">
        <f>IF(ISERROR(VLOOKUP(O1423,进货明细!$A$2:$G$5000,COLUMN($G$2),0)&amp;""),"",VLOOKUP(O1423,进货明细!$A$2:$G$5000,COLUMN($G$2),0)&amp;"")</f>
        <v/>
      </c>
    </row>
    <row r="1424" customHeight="1" spans="1:19">
      <c r="A1424" s="175"/>
      <c r="B1424" s="153" t="str">
        <f>IF(ISERROR(VLOOKUP(A1424,进货明细!$A$2:$D$5000,COLUMN($B$2),0)&amp;""),"",VLOOKUP(A1424,进货明细!$A$2:$D$5000,COLUMN($B$2),0)&amp;"")</f>
        <v/>
      </c>
      <c r="C1424" s="147" t="str">
        <f>IF(ISERROR(VLOOKUP(A1424,进货明细!$A$2:$D$5000,COLUMN($C$2),0)&amp;""),"",VLOOKUP(A1424,进货明细!$A$2:$D$5000,COLUMN($C$2),0)&amp;"")</f>
        <v/>
      </c>
      <c r="D1424" s="147" t="str">
        <f>IF(ISERROR(VLOOKUP(A1424,进货明细!$A$2:$D$5000,COLUMN($D$2),0)&amp;""),"",VLOOKUP(A1424,进货明细!$A$2:$D$5000,COLUMN($D$2),0)&amp;"")</f>
        <v/>
      </c>
      <c r="E1424" s="148"/>
      <c r="F1424" s="152"/>
      <c r="G1424" s="150" t="str">
        <f>IF(ISERROR(VLOOKUP(A1424,进货明细!$A$2:$G$5000,COLUMN($G$2),0)&amp;""),"",VLOOKUP(A1424,进货明细!$A$2:$G$5000,COLUMN($G$2),0)&amp;"")</f>
        <v/>
      </c>
      <c r="H1424" s="151" t="str">
        <f t="shared" si="47"/>
        <v/>
      </c>
      <c r="I1424" s="168"/>
      <c r="J1424" s="169"/>
      <c r="K1424" s="163"/>
      <c r="L1424" s="164" t="str">
        <f t="shared" si="46"/>
        <v/>
      </c>
      <c r="M1424" s="165" t="e">
        <f>ROUND(VLOOKUP(A1424,当前库存!$A$2:$F$7000,COLUMN($F$3),0)&amp;"",2)</f>
        <v>#DIV/0!</v>
      </c>
      <c r="N1424" s="166"/>
      <c r="O1424" s="167" t="str">
        <f t="array" ref="O1424">INDEX(进货明细!A:A,MATCH(0,COUNTIF(O$2:O1423,进货明细!$A$2:$A$5000),)+1)&amp;""</f>
        <v/>
      </c>
      <c r="P1424" s="167" t="str">
        <f>IF(ISERROR(VLOOKUP(O1424,进货明细!$A$2:$D$5000,COLUMN($B$2),0)&amp;""),"",VLOOKUP(O1424,进货明细!$A$2:$D$5000,COLUMN($B$2),0)&amp;"")</f>
        <v/>
      </c>
      <c r="Q1424" s="174" t="str">
        <f>IF(ISERROR(VLOOKUP(O1424,进货明细!$A$2:$D$5000,COLUMN($C$2),0)&amp;""),"",VLOOKUP(O1424,进货明细!$A$2:$D$5000,COLUMN($C$2),0)&amp;"")</f>
        <v/>
      </c>
      <c r="R1424" s="167" t="str">
        <f>IF(ISERROR(VLOOKUP(O1424,进货明细!$A$2:$D$5000,COLUMN($D$2),0)&amp;""),"",VLOOKUP(O1424,进货明细!$A$2:$D$5000,COLUMN($D$2),0)&amp;"")</f>
        <v/>
      </c>
      <c r="S1424" s="167" t="str">
        <f>IF(ISERROR(VLOOKUP(O1424,进货明细!$A$2:$G$5000,COLUMN($G$2),0)&amp;""),"",VLOOKUP(O1424,进货明细!$A$2:$G$5000,COLUMN($G$2),0)&amp;"")</f>
        <v/>
      </c>
    </row>
    <row r="1425" customHeight="1" spans="1:19">
      <c r="A1425" s="175"/>
      <c r="B1425" s="153" t="str">
        <f>IF(ISERROR(VLOOKUP(A1425,进货明细!$A$2:$D$5000,COLUMN($B$2),0)&amp;""),"",VLOOKUP(A1425,进货明细!$A$2:$D$5000,COLUMN($B$2),0)&amp;"")</f>
        <v/>
      </c>
      <c r="C1425" s="147" t="str">
        <f>IF(ISERROR(VLOOKUP(A1425,进货明细!$A$2:$D$5000,COLUMN($C$2),0)&amp;""),"",VLOOKUP(A1425,进货明细!$A$2:$D$5000,COLUMN($C$2),0)&amp;"")</f>
        <v/>
      </c>
      <c r="D1425" s="147" t="str">
        <f>IF(ISERROR(VLOOKUP(A1425,进货明细!$A$2:$D$5000,COLUMN($D$2),0)&amp;""),"",VLOOKUP(A1425,进货明细!$A$2:$D$5000,COLUMN($D$2),0)&amp;"")</f>
        <v/>
      </c>
      <c r="E1425" s="148"/>
      <c r="F1425" s="152"/>
      <c r="G1425" s="150" t="str">
        <f>IF(ISERROR(VLOOKUP(A1425,进货明细!$A$2:$G$5000,COLUMN($G$2),0)&amp;""),"",VLOOKUP(A1425,进货明细!$A$2:$G$5000,COLUMN($G$2),0)&amp;"")</f>
        <v/>
      </c>
      <c r="H1425" s="151" t="str">
        <f t="shared" si="47"/>
        <v/>
      </c>
      <c r="I1425" s="168"/>
      <c r="J1425" s="169"/>
      <c r="K1425" s="163"/>
      <c r="L1425" s="164" t="str">
        <f t="shared" si="46"/>
        <v/>
      </c>
      <c r="M1425" s="165" t="e">
        <f>ROUND(VLOOKUP(A1425,当前库存!$A$2:$F$7000,COLUMN($F$3),0)&amp;"",2)</f>
        <v>#DIV/0!</v>
      </c>
      <c r="N1425" s="166"/>
      <c r="O1425" s="167" t="str">
        <f t="array" ref="O1425">INDEX(进货明细!A:A,MATCH(0,COUNTIF(O$2:O1424,进货明细!$A$2:$A$5000),)+1)&amp;""</f>
        <v/>
      </c>
      <c r="P1425" s="167" t="str">
        <f>IF(ISERROR(VLOOKUP(O1425,进货明细!$A$2:$D$5000,COLUMN($B$2),0)&amp;""),"",VLOOKUP(O1425,进货明细!$A$2:$D$5000,COLUMN($B$2),0)&amp;"")</f>
        <v/>
      </c>
      <c r="Q1425" s="174" t="str">
        <f>IF(ISERROR(VLOOKUP(O1425,进货明细!$A$2:$D$5000,COLUMN($C$2),0)&amp;""),"",VLOOKUP(O1425,进货明细!$A$2:$D$5000,COLUMN($C$2),0)&amp;"")</f>
        <v/>
      </c>
      <c r="R1425" s="167" t="str">
        <f>IF(ISERROR(VLOOKUP(O1425,进货明细!$A$2:$D$5000,COLUMN($D$2),0)&amp;""),"",VLOOKUP(O1425,进货明细!$A$2:$D$5000,COLUMN($D$2),0)&amp;"")</f>
        <v/>
      </c>
      <c r="S1425" s="167" t="str">
        <f>IF(ISERROR(VLOOKUP(O1425,进货明细!$A$2:$G$5000,COLUMN($G$2),0)&amp;""),"",VLOOKUP(O1425,进货明细!$A$2:$G$5000,COLUMN($G$2),0)&amp;"")</f>
        <v/>
      </c>
    </row>
    <row r="1426" customHeight="1" spans="1:19">
      <c r="A1426" s="175"/>
      <c r="B1426" s="153" t="str">
        <f>IF(ISERROR(VLOOKUP(A1426,进货明细!$A$2:$D$5000,COLUMN($B$2),0)&amp;""),"",VLOOKUP(A1426,进货明细!$A$2:$D$5000,COLUMN($B$2),0)&amp;"")</f>
        <v/>
      </c>
      <c r="C1426" s="147" t="str">
        <f>IF(ISERROR(VLOOKUP(A1426,进货明细!$A$2:$D$5000,COLUMN($C$2),0)&amp;""),"",VLOOKUP(A1426,进货明细!$A$2:$D$5000,COLUMN($C$2),0)&amp;"")</f>
        <v/>
      </c>
      <c r="D1426" s="147" t="str">
        <f>IF(ISERROR(VLOOKUP(A1426,进货明细!$A$2:$D$5000,COLUMN($D$2),0)&amp;""),"",VLOOKUP(A1426,进货明细!$A$2:$D$5000,COLUMN($D$2),0)&amp;"")</f>
        <v/>
      </c>
      <c r="E1426" s="148"/>
      <c r="F1426" s="152"/>
      <c r="G1426" s="150" t="str">
        <f>IF(ISERROR(VLOOKUP(A1426,进货明细!$A$2:$G$5000,COLUMN($G$2),0)&amp;""),"",VLOOKUP(A1426,进货明细!$A$2:$G$5000,COLUMN($G$2),0)&amp;"")</f>
        <v/>
      </c>
      <c r="H1426" s="151" t="str">
        <f t="shared" si="47"/>
        <v/>
      </c>
      <c r="I1426" s="168"/>
      <c r="J1426" s="169"/>
      <c r="K1426" s="163"/>
      <c r="L1426" s="164" t="str">
        <f t="shared" si="46"/>
        <v/>
      </c>
      <c r="M1426" s="165" t="e">
        <f>ROUND(VLOOKUP(A1426,当前库存!$A$2:$F$7000,COLUMN($F$3),0)&amp;"",2)</f>
        <v>#DIV/0!</v>
      </c>
      <c r="N1426" s="166"/>
      <c r="O1426" s="167" t="str">
        <f t="array" ref="O1426">INDEX(进货明细!A:A,MATCH(0,COUNTIF(O$2:O1425,进货明细!$A$2:$A$5000),)+1)&amp;""</f>
        <v/>
      </c>
      <c r="P1426" s="167" t="str">
        <f>IF(ISERROR(VLOOKUP(O1426,进货明细!$A$2:$D$5000,COLUMN($B$2),0)&amp;""),"",VLOOKUP(O1426,进货明细!$A$2:$D$5000,COLUMN($B$2),0)&amp;"")</f>
        <v/>
      </c>
      <c r="Q1426" s="174" t="str">
        <f>IF(ISERROR(VLOOKUP(O1426,进货明细!$A$2:$D$5000,COLUMN($C$2),0)&amp;""),"",VLOOKUP(O1426,进货明细!$A$2:$D$5000,COLUMN($C$2),0)&amp;"")</f>
        <v/>
      </c>
      <c r="R1426" s="167" t="str">
        <f>IF(ISERROR(VLOOKUP(O1426,进货明细!$A$2:$D$5000,COLUMN($D$2),0)&amp;""),"",VLOOKUP(O1426,进货明细!$A$2:$D$5000,COLUMN($D$2),0)&amp;"")</f>
        <v/>
      </c>
      <c r="S1426" s="167" t="str">
        <f>IF(ISERROR(VLOOKUP(O1426,进货明细!$A$2:$G$5000,COLUMN($G$2),0)&amp;""),"",VLOOKUP(O1426,进货明细!$A$2:$G$5000,COLUMN($G$2),0)&amp;"")</f>
        <v/>
      </c>
    </row>
    <row r="1427" customHeight="1" spans="1:19">
      <c r="A1427" s="175"/>
      <c r="B1427" s="153" t="str">
        <f>IF(ISERROR(VLOOKUP(A1427,进货明细!$A$2:$D$5000,COLUMN($B$2),0)&amp;""),"",VLOOKUP(A1427,进货明细!$A$2:$D$5000,COLUMN($B$2),0)&amp;"")</f>
        <v/>
      </c>
      <c r="C1427" s="147" t="str">
        <f>IF(ISERROR(VLOOKUP(A1427,进货明细!$A$2:$D$5000,COLUMN($C$2),0)&amp;""),"",VLOOKUP(A1427,进货明细!$A$2:$D$5000,COLUMN($C$2),0)&amp;"")</f>
        <v/>
      </c>
      <c r="D1427" s="147" t="str">
        <f>IF(ISERROR(VLOOKUP(A1427,进货明细!$A$2:$D$5000,COLUMN($D$2),0)&amp;""),"",VLOOKUP(A1427,进货明细!$A$2:$D$5000,COLUMN($D$2),0)&amp;"")</f>
        <v/>
      </c>
      <c r="E1427" s="148"/>
      <c r="F1427" s="152"/>
      <c r="G1427" s="150" t="str">
        <f>IF(ISERROR(VLOOKUP(A1427,进货明细!$A$2:$G$5000,COLUMN($G$2),0)&amp;""),"",VLOOKUP(A1427,进货明细!$A$2:$G$5000,COLUMN($G$2),0)&amp;"")</f>
        <v/>
      </c>
      <c r="H1427" s="151" t="str">
        <f t="shared" si="47"/>
        <v/>
      </c>
      <c r="I1427" s="168"/>
      <c r="J1427" s="169"/>
      <c r="K1427" s="163"/>
      <c r="L1427" s="164" t="str">
        <f t="shared" si="46"/>
        <v/>
      </c>
      <c r="M1427" s="165" t="e">
        <f>ROUND(VLOOKUP(A1427,当前库存!$A$2:$F$7000,COLUMN($F$3),0)&amp;"",2)</f>
        <v>#DIV/0!</v>
      </c>
      <c r="N1427" s="166"/>
      <c r="O1427" s="167" t="str">
        <f t="array" ref="O1427">INDEX(进货明细!A:A,MATCH(0,COUNTIF(O$2:O1426,进货明细!$A$2:$A$5000),)+1)&amp;""</f>
        <v/>
      </c>
      <c r="P1427" s="167" t="str">
        <f>IF(ISERROR(VLOOKUP(O1427,进货明细!$A$2:$D$5000,COLUMN($B$2),0)&amp;""),"",VLOOKUP(O1427,进货明细!$A$2:$D$5000,COLUMN($B$2),0)&amp;"")</f>
        <v/>
      </c>
      <c r="Q1427" s="174" t="str">
        <f>IF(ISERROR(VLOOKUP(O1427,进货明细!$A$2:$D$5000,COLUMN($C$2),0)&amp;""),"",VLOOKUP(O1427,进货明细!$A$2:$D$5000,COLUMN($C$2),0)&amp;"")</f>
        <v/>
      </c>
      <c r="R1427" s="167" t="str">
        <f>IF(ISERROR(VLOOKUP(O1427,进货明细!$A$2:$D$5000,COLUMN($D$2),0)&amp;""),"",VLOOKUP(O1427,进货明细!$A$2:$D$5000,COLUMN($D$2),0)&amp;"")</f>
        <v/>
      </c>
      <c r="S1427" s="167" t="str">
        <f>IF(ISERROR(VLOOKUP(O1427,进货明细!$A$2:$G$5000,COLUMN($G$2),0)&amp;""),"",VLOOKUP(O1427,进货明细!$A$2:$G$5000,COLUMN($G$2),0)&amp;"")</f>
        <v/>
      </c>
    </row>
    <row r="1428" customHeight="1" spans="1:19">
      <c r="A1428" s="175"/>
      <c r="B1428" s="153" t="str">
        <f>IF(ISERROR(VLOOKUP(A1428,进货明细!$A$2:$D$5000,COLUMN($B$2),0)&amp;""),"",VLOOKUP(A1428,进货明细!$A$2:$D$5000,COLUMN($B$2),0)&amp;"")</f>
        <v/>
      </c>
      <c r="C1428" s="147" t="str">
        <f>IF(ISERROR(VLOOKUP(A1428,进货明细!$A$2:$D$5000,COLUMN($C$2),0)&amp;""),"",VLOOKUP(A1428,进货明细!$A$2:$D$5000,COLUMN($C$2),0)&amp;"")</f>
        <v/>
      </c>
      <c r="D1428" s="147" t="str">
        <f>IF(ISERROR(VLOOKUP(A1428,进货明细!$A$2:$D$5000,COLUMN($D$2),0)&amp;""),"",VLOOKUP(A1428,进货明细!$A$2:$D$5000,COLUMN($D$2),0)&amp;"")</f>
        <v/>
      </c>
      <c r="E1428" s="148"/>
      <c r="F1428" s="152"/>
      <c r="G1428" s="150" t="str">
        <f>IF(ISERROR(VLOOKUP(A1428,进货明细!$A$2:$G$5000,COLUMN($G$2),0)&amp;""),"",VLOOKUP(A1428,进货明细!$A$2:$G$5000,COLUMN($G$2),0)&amp;"")</f>
        <v/>
      </c>
      <c r="H1428" s="151" t="str">
        <f t="shared" si="47"/>
        <v/>
      </c>
      <c r="I1428" s="168"/>
      <c r="J1428" s="169"/>
      <c r="K1428" s="163"/>
      <c r="L1428" s="164" t="str">
        <f t="shared" si="46"/>
        <v/>
      </c>
      <c r="M1428" s="165" t="e">
        <f>ROUND(VLOOKUP(A1428,当前库存!$A$2:$F$7000,COLUMN($F$3),0)&amp;"",2)</f>
        <v>#DIV/0!</v>
      </c>
      <c r="N1428" s="166"/>
      <c r="O1428" s="167" t="str">
        <f t="array" ref="O1428">INDEX(进货明细!A:A,MATCH(0,COUNTIF(O$2:O1427,进货明细!$A$2:$A$5000),)+1)&amp;""</f>
        <v/>
      </c>
      <c r="P1428" s="167" t="str">
        <f>IF(ISERROR(VLOOKUP(O1428,进货明细!$A$2:$D$5000,COLUMN($B$2),0)&amp;""),"",VLOOKUP(O1428,进货明细!$A$2:$D$5000,COLUMN($B$2),0)&amp;"")</f>
        <v/>
      </c>
      <c r="Q1428" s="174" t="str">
        <f>IF(ISERROR(VLOOKUP(O1428,进货明细!$A$2:$D$5000,COLUMN($C$2),0)&amp;""),"",VLOOKUP(O1428,进货明细!$A$2:$D$5000,COLUMN($C$2),0)&amp;"")</f>
        <v/>
      </c>
      <c r="R1428" s="167" t="str">
        <f>IF(ISERROR(VLOOKUP(O1428,进货明细!$A$2:$D$5000,COLUMN($D$2),0)&amp;""),"",VLOOKUP(O1428,进货明细!$A$2:$D$5000,COLUMN($D$2),0)&amp;"")</f>
        <v/>
      </c>
      <c r="S1428" s="167" t="str">
        <f>IF(ISERROR(VLOOKUP(O1428,进货明细!$A$2:$G$5000,COLUMN($G$2),0)&amp;""),"",VLOOKUP(O1428,进货明细!$A$2:$G$5000,COLUMN($G$2),0)&amp;"")</f>
        <v/>
      </c>
    </row>
    <row r="1429" customHeight="1" spans="1:19">
      <c r="A1429" s="175"/>
      <c r="B1429" s="153" t="str">
        <f>IF(ISERROR(VLOOKUP(A1429,进货明细!$A$2:$D$5000,COLUMN($B$2),0)&amp;""),"",VLOOKUP(A1429,进货明细!$A$2:$D$5000,COLUMN($B$2),0)&amp;"")</f>
        <v/>
      </c>
      <c r="C1429" s="147" t="str">
        <f>IF(ISERROR(VLOOKUP(A1429,进货明细!$A$2:$D$5000,COLUMN($C$2),0)&amp;""),"",VLOOKUP(A1429,进货明细!$A$2:$D$5000,COLUMN($C$2),0)&amp;"")</f>
        <v/>
      </c>
      <c r="D1429" s="147" t="str">
        <f>IF(ISERROR(VLOOKUP(A1429,进货明细!$A$2:$D$5000,COLUMN($D$2),0)&amp;""),"",VLOOKUP(A1429,进货明细!$A$2:$D$5000,COLUMN($D$2),0)&amp;"")</f>
        <v/>
      </c>
      <c r="E1429" s="148"/>
      <c r="F1429" s="152"/>
      <c r="G1429" s="150" t="str">
        <f>IF(ISERROR(VLOOKUP(A1429,进货明细!$A$2:$G$5000,COLUMN($G$2),0)&amp;""),"",VLOOKUP(A1429,进货明细!$A$2:$G$5000,COLUMN($G$2),0)&amp;"")</f>
        <v/>
      </c>
      <c r="H1429" s="151" t="str">
        <f t="shared" si="47"/>
        <v/>
      </c>
      <c r="I1429" s="168"/>
      <c r="J1429" s="169"/>
      <c r="K1429" s="163"/>
      <c r="L1429" s="164" t="str">
        <f t="shared" si="46"/>
        <v/>
      </c>
      <c r="M1429" s="165" t="e">
        <f>ROUND(VLOOKUP(A1429,当前库存!$A$2:$F$7000,COLUMN($F$3),0)&amp;"",2)</f>
        <v>#DIV/0!</v>
      </c>
      <c r="N1429" s="166"/>
      <c r="O1429" s="167" t="str">
        <f t="array" ref="O1429">INDEX(进货明细!A:A,MATCH(0,COUNTIF(O$2:O1428,进货明细!$A$2:$A$5000),)+1)&amp;""</f>
        <v/>
      </c>
      <c r="P1429" s="167" t="str">
        <f>IF(ISERROR(VLOOKUP(O1429,进货明细!$A$2:$D$5000,COLUMN($B$2),0)&amp;""),"",VLOOKUP(O1429,进货明细!$A$2:$D$5000,COLUMN($B$2),0)&amp;"")</f>
        <v/>
      </c>
      <c r="Q1429" s="174" t="str">
        <f>IF(ISERROR(VLOOKUP(O1429,进货明细!$A$2:$D$5000,COLUMN($C$2),0)&amp;""),"",VLOOKUP(O1429,进货明细!$A$2:$D$5000,COLUMN($C$2),0)&amp;"")</f>
        <v/>
      </c>
      <c r="R1429" s="167" t="str">
        <f>IF(ISERROR(VLOOKUP(O1429,进货明细!$A$2:$D$5000,COLUMN($D$2),0)&amp;""),"",VLOOKUP(O1429,进货明细!$A$2:$D$5000,COLUMN($D$2),0)&amp;"")</f>
        <v/>
      </c>
      <c r="S1429" s="167" t="str">
        <f>IF(ISERROR(VLOOKUP(O1429,进货明细!$A$2:$G$5000,COLUMN($G$2),0)&amp;""),"",VLOOKUP(O1429,进货明细!$A$2:$G$5000,COLUMN($G$2),0)&amp;"")</f>
        <v/>
      </c>
    </row>
    <row r="1430" customHeight="1" spans="1:19">
      <c r="A1430" s="175"/>
      <c r="B1430" s="153" t="str">
        <f>IF(ISERROR(VLOOKUP(A1430,进货明细!$A$2:$D$5000,COLUMN($B$2),0)&amp;""),"",VLOOKUP(A1430,进货明细!$A$2:$D$5000,COLUMN($B$2),0)&amp;"")</f>
        <v/>
      </c>
      <c r="C1430" s="147" t="str">
        <f>IF(ISERROR(VLOOKUP(A1430,进货明细!$A$2:$D$5000,COLUMN($C$2),0)&amp;""),"",VLOOKUP(A1430,进货明细!$A$2:$D$5000,COLUMN($C$2),0)&amp;"")</f>
        <v/>
      </c>
      <c r="D1430" s="147" t="str">
        <f>IF(ISERROR(VLOOKUP(A1430,进货明细!$A$2:$D$5000,COLUMN($D$2),0)&amp;""),"",VLOOKUP(A1430,进货明细!$A$2:$D$5000,COLUMN($D$2),0)&amp;"")</f>
        <v/>
      </c>
      <c r="E1430" s="148"/>
      <c r="F1430" s="152"/>
      <c r="G1430" s="150" t="str">
        <f>IF(ISERROR(VLOOKUP(A1430,进货明细!$A$2:$G$5000,COLUMN($G$2),0)&amp;""),"",VLOOKUP(A1430,进货明细!$A$2:$G$5000,COLUMN($G$2),0)&amp;"")</f>
        <v/>
      </c>
      <c r="H1430" s="151" t="str">
        <f t="shared" si="47"/>
        <v/>
      </c>
      <c r="I1430" s="168"/>
      <c r="J1430" s="169"/>
      <c r="K1430" s="163"/>
      <c r="L1430" s="164" t="str">
        <f t="shared" si="46"/>
        <v/>
      </c>
      <c r="M1430" s="165" t="e">
        <f>ROUND(VLOOKUP(A1430,当前库存!$A$2:$F$7000,COLUMN($F$3),0)&amp;"",2)</f>
        <v>#DIV/0!</v>
      </c>
      <c r="N1430" s="166"/>
      <c r="O1430" s="167" t="str">
        <f t="array" ref="O1430">INDEX(进货明细!A:A,MATCH(0,COUNTIF(O$2:O1429,进货明细!$A$2:$A$5000),)+1)&amp;""</f>
        <v/>
      </c>
      <c r="P1430" s="167" t="str">
        <f>IF(ISERROR(VLOOKUP(O1430,进货明细!$A$2:$D$5000,COLUMN($B$2),0)&amp;""),"",VLOOKUP(O1430,进货明细!$A$2:$D$5000,COLUMN($B$2),0)&amp;"")</f>
        <v/>
      </c>
      <c r="Q1430" s="174" t="str">
        <f>IF(ISERROR(VLOOKUP(O1430,进货明细!$A$2:$D$5000,COLUMN($C$2),0)&amp;""),"",VLOOKUP(O1430,进货明细!$A$2:$D$5000,COLUMN($C$2),0)&amp;"")</f>
        <v/>
      </c>
      <c r="R1430" s="167" t="str">
        <f>IF(ISERROR(VLOOKUP(O1430,进货明细!$A$2:$D$5000,COLUMN($D$2),0)&amp;""),"",VLOOKUP(O1430,进货明细!$A$2:$D$5000,COLUMN($D$2),0)&amp;"")</f>
        <v/>
      </c>
      <c r="S1430" s="167" t="str">
        <f>IF(ISERROR(VLOOKUP(O1430,进货明细!$A$2:$G$5000,COLUMN($G$2),0)&amp;""),"",VLOOKUP(O1430,进货明细!$A$2:$G$5000,COLUMN($G$2),0)&amp;"")</f>
        <v/>
      </c>
    </row>
    <row r="1431" customHeight="1" spans="1:19">
      <c r="A1431" s="175"/>
      <c r="B1431" s="153" t="str">
        <f>IF(ISERROR(VLOOKUP(A1431,进货明细!$A$2:$D$5000,COLUMN($B$2),0)&amp;""),"",VLOOKUP(A1431,进货明细!$A$2:$D$5000,COLUMN($B$2),0)&amp;"")</f>
        <v/>
      </c>
      <c r="C1431" s="147" t="str">
        <f>IF(ISERROR(VLOOKUP(A1431,进货明细!$A$2:$D$5000,COLUMN($C$2),0)&amp;""),"",VLOOKUP(A1431,进货明细!$A$2:$D$5000,COLUMN($C$2),0)&amp;"")</f>
        <v/>
      </c>
      <c r="D1431" s="147" t="str">
        <f>IF(ISERROR(VLOOKUP(A1431,进货明细!$A$2:$D$5000,COLUMN($D$2),0)&amp;""),"",VLOOKUP(A1431,进货明细!$A$2:$D$5000,COLUMN($D$2),0)&amp;"")</f>
        <v/>
      </c>
      <c r="E1431" s="148"/>
      <c r="F1431" s="152"/>
      <c r="G1431" s="150" t="str">
        <f>IF(ISERROR(VLOOKUP(A1431,进货明细!$A$2:$G$5000,COLUMN($G$2),0)&amp;""),"",VLOOKUP(A1431,进货明细!$A$2:$G$5000,COLUMN($G$2),0)&amp;"")</f>
        <v/>
      </c>
      <c r="H1431" s="151" t="str">
        <f t="shared" si="47"/>
        <v/>
      </c>
      <c r="I1431" s="168"/>
      <c r="J1431" s="169"/>
      <c r="K1431" s="163"/>
      <c r="L1431" s="164" t="str">
        <f t="shared" si="46"/>
        <v/>
      </c>
      <c r="M1431" s="165" t="e">
        <f>ROUND(VLOOKUP(A1431,当前库存!$A$2:$F$7000,COLUMN($F$3),0)&amp;"",2)</f>
        <v>#DIV/0!</v>
      </c>
      <c r="N1431" s="166"/>
      <c r="O1431" s="167" t="str">
        <f t="array" ref="O1431">INDEX(进货明细!A:A,MATCH(0,COUNTIF(O$2:O1430,进货明细!$A$2:$A$5000),)+1)&amp;""</f>
        <v/>
      </c>
      <c r="P1431" s="167" t="str">
        <f>IF(ISERROR(VLOOKUP(O1431,进货明细!$A$2:$D$5000,COLUMN($B$2),0)&amp;""),"",VLOOKUP(O1431,进货明细!$A$2:$D$5000,COLUMN($B$2),0)&amp;"")</f>
        <v/>
      </c>
      <c r="Q1431" s="174" t="str">
        <f>IF(ISERROR(VLOOKUP(O1431,进货明细!$A$2:$D$5000,COLUMN($C$2),0)&amp;""),"",VLOOKUP(O1431,进货明细!$A$2:$D$5000,COLUMN($C$2),0)&amp;"")</f>
        <v/>
      </c>
      <c r="R1431" s="167" t="str">
        <f>IF(ISERROR(VLOOKUP(O1431,进货明细!$A$2:$D$5000,COLUMN($D$2),0)&amp;""),"",VLOOKUP(O1431,进货明细!$A$2:$D$5000,COLUMN($D$2),0)&amp;"")</f>
        <v/>
      </c>
      <c r="S1431" s="167" t="str">
        <f>IF(ISERROR(VLOOKUP(O1431,进货明细!$A$2:$G$5000,COLUMN($G$2),0)&amp;""),"",VLOOKUP(O1431,进货明细!$A$2:$G$5000,COLUMN($G$2),0)&amp;"")</f>
        <v/>
      </c>
    </row>
    <row r="1432" customHeight="1" spans="1:19">
      <c r="A1432" s="175"/>
      <c r="B1432" s="153" t="str">
        <f>IF(ISERROR(VLOOKUP(A1432,进货明细!$A$2:$D$5000,COLUMN($B$2),0)&amp;""),"",VLOOKUP(A1432,进货明细!$A$2:$D$5000,COLUMN($B$2),0)&amp;"")</f>
        <v/>
      </c>
      <c r="C1432" s="147" t="str">
        <f>IF(ISERROR(VLOOKUP(A1432,进货明细!$A$2:$D$5000,COLUMN($C$2),0)&amp;""),"",VLOOKUP(A1432,进货明细!$A$2:$D$5000,COLUMN($C$2),0)&amp;"")</f>
        <v/>
      </c>
      <c r="D1432" s="147" t="str">
        <f>IF(ISERROR(VLOOKUP(A1432,进货明细!$A$2:$D$5000,COLUMN($D$2),0)&amp;""),"",VLOOKUP(A1432,进货明细!$A$2:$D$5000,COLUMN($D$2),0)&amp;"")</f>
        <v/>
      </c>
      <c r="E1432" s="148"/>
      <c r="F1432" s="152"/>
      <c r="G1432" s="150" t="str">
        <f>IF(ISERROR(VLOOKUP(A1432,进货明细!$A$2:$G$5000,COLUMN($G$2),0)&amp;""),"",VLOOKUP(A1432,进货明细!$A$2:$G$5000,COLUMN($G$2),0)&amp;"")</f>
        <v/>
      </c>
      <c r="H1432" s="151" t="str">
        <f t="shared" si="47"/>
        <v/>
      </c>
      <c r="I1432" s="168"/>
      <c r="J1432" s="169"/>
      <c r="K1432" s="163"/>
      <c r="L1432" s="164" t="str">
        <f t="shared" si="46"/>
        <v/>
      </c>
      <c r="M1432" s="165" t="e">
        <f>ROUND(VLOOKUP(A1432,当前库存!$A$2:$F$7000,COLUMN($F$3),0)&amp;"",2)</f>
        <v>#DIV/0!</v>
      </c>
      <c r="N1432" s="166"/>
      <c r="O1432" s="167" t="str">
        <f t="array" ref="O1432">INDEX(进货明细!A:A,MATCH(0,COUNTIF(O$2:O1431,进货明细!$A$2:$A$5000),)+1)&amp;""</f>
        <v/>
      </c>
      <c r="P1432" s="167" t="str">
        <f>IF(ISERROR(VLOOKUP(O1432,进货明细!$A$2:$D$5000,COLUMN($B$2),0)&amp;""),"",VLOOKUP(O1432,进货明细!$A$2:$D$5000,COLUMN($B$2),0)&amp;"")</f>
        <v/>
      </c>
      <c r="Q1432" s="174" t="str">
        <f>IF(ISERROR(VLOOKUP(O1432,进货明细!$A$2:$D$5000,COLUMN($C$2),0)&amp;""),"",VLOOKUP(O1432,进货明细!$A$2:$D$5000,COLUMN($C$2),0)&amp;"")</f>
        <v/>
      </c>
      <c r="R1432" s="167" t="str">
        <f>IF(ISERROR(VLOOKUP(O1432,进货明细!$A$2:$D$5000,COLUMN($D$2),0)&amp;""),"",VLOOKUP(O1432,进货明细!$A$2:$D$5000,COLUMN($D$2),0)&amp;"")</f>
        <v/>
      </c>
      <c r="S1432" s="167" t="str">
        <f>IF(ISERROR(VLOOKUP(O1432,进货明细!$A$2:$G$5000,COLUMN($G$2),0)&amp;""),"",VLOOKUP(O1432,进货明细!$A$2:$G$5000,COLUMN($G$2),0)&amp;"")</f>
        <v/>
      </c>
    </row>
    <row r="1433" customHeight="1" spans="1:19">
      <c r="A1433" s="175"/>
      <c r="B1433" s="153" t="str">
        <f>IF(ISERROR(VLOOKUP(A1433,进货明细!$A$2:$D$5000,COLUMN($B$2),0)&amp;""),"",VLOOKUP(A1433,进货明细!$A$2:$D$5000,COLUMN($B$2),0)&amp;"")</f>
        <v/>
      </c>
      <c r="C1433" s="147" t="str">
        <f>IF(ISERROR(VLOOKUP(A1433,进货明细!$A$2:$D$5000,COLUMN($C$2),0)&amp;""),"",VLOOKUP(A1433,进货明细!$A$2:$D$5000,COLUMN($C$2),0)&amp;"")</f>
        <v/>
      </c>
      <c r="D1433" s="147" t="str">
        <f>IF(ISERROR(VLOOKUP(A1433,进货明细!$A$2:$D$5000,COLUMN($D$2),0)&amp;""),"",VLOOKUP(A1433,进货明细!$A$2:$D$5000,COLUMN($D$2),0)&amp;"")</f>
        <v/>
      </c>
      <c r="E1433" s="148"/>
      <c r="F1433" s="152"/>
      <c r="G1433" s="150" t="str">
        <f>IF(ISERROR(VLOOKUP(A1433,进货明细!$A$2:$G$5000,COLUMN($G$2),0)&amp;""),"",VLOOKUP(A1433,进货明细!$A$2:$G$5000,COLUMN($G$2),0)&amp;"")</f>
        <v/>
      </c>
      <c r="H1433" s="151" t="str">
        <f t="shared" si="47"/>
        <v/>
      </c>
      <c r="I1433" s="168"/>
      <c r="J1433" s="169"/>
      <c r="K1433" s="163"/>
      <c r="L1433" s="164" t="str">
        <f t="shared" si="46"/>
        <v/>
      </c>
      <c r="M1433" s="165" t="e">
        <f>ROUND(VLOOKUP(A1433,当前库存!$A$2:$F$7000,COLUMN($F$3),0)&amp;"",2)</f>
        <v>#DIV/0!</v>
      </c>
      <c r="N1433" s="166"/>
      <c r="O1433" s="167" t="str">
        <f t="array" ref="O1433">INDEX(进货明细!A:A,MATCH(0,COUNTIF(O$2:O1432,进货明细!$A$2:$A$5000),)+1)&amp;""</f>
        <v/>
      </c>
      <c r="P1433" s="167" t="str">
        <f>IF(ISERROR(VLOOKUP(O1433,进货明细!$A$2:$D$5000,COLUMN($B$2),0)&amp;""),"",VLOOKUP(O1433,进货明细!$A$2:$D$5000,COLUMN($B$2),0)&amp;"")</f>
        <v/>
      </c>
      <c r="Q1433" s="174" t="str">
        <f>IF(ISERROR(VLOOKUP(O1433,进货明细!$A$2:$D$5000,COLUMN($C$2),0)&amp;""),"",VLOOKUP(O1433,进货明细!$A$2:$D$5000,COLUMN($C$2),0)&amp;"")</f>
        <v/>
      </c>
      <c r="R1433" s="167" t="str">
        <f>IF(ISERROR(VLOOKUP(O1433,进货明细!$A$2:$D$5000,COLUMN($D$2),0)&amp;""),"",VLOOKUP(O1433,进货明细!$A$2:$D$5000,COLUMN($D$2),0)&amp;"")</f>
        <v/>
      </c>
      <c r="S1433" s="167" t="str">
        <f>IF(ISERROR(VLOOKUP(O1433,进货明细!$A$2:$G$5000,COLUMN($G$2),0)&amp;""),"",VLOOKUP(O1433,进货明细!$A$2:$G$5000,COLUMN($G$2),0)&amp;"")</f>
        <v/>
      </c>
    </row>
    <row r="1434" customHeight="1" spans="1:19">
      <c r="A1434" s="175"/>
      <c r="B1434" s="153" t="str">
        <f>IF(ISERROR(VLOOKUP(A1434,进货明细!$A$2:$D$5000,COLUMN($B$2),0)&amp;""),"",VLOOKUP(A1434,进货明细!$A$2:$D$5000,COLUMN($B$2),0)&amp;"")</f>
        <v/>
      </c>
      <c r="C1434" s="147" t="str">
        <f>IF(ISERROR(VLOOKUP(A1434,进货明细!$A$2:$D$5000,COLUMN($C$2),0)&amp;""),"",VLOOKUP(A1434,进货明细!$A$2:$D$5000,COLUMN($C$2),0)&amp;"")</f>
        <v/>
      </c>
      <c r="D1434" s="147" t="str">
        <f>IF(ISERROR(VLOOKUP(A1434,进货明细!$A$2:$D$5000,COLUMN($D$2),0)&amp;""),"",VLOOKUP(A1434,进货明细!$A$2:$D$5000,COLUMN($D$2),0)&amp;"")</f>
        <v/>
      </c>
      <c r="E1434" s="148"/>
      <c r="F1434" s="152"/>
      <c r="G1434" s="150" t="str">
        <f>IF(ISERROR(VLOOKUP(A1434,进货明细!$A$2:$G$5000,COLUMN($G$2),0)&amp;""),"",VLOOKUP(A1434,进货明细!$A$2:$G$5000,COLUMN($G$2),0)&amp;"")</f>
        <v/>
      </c>
      <c r="H1434" s="151" t="str">
        <f t="shared" si="47"/>
        <v/>
      </c>
      <c r="I1434" s="168"/>
      <c r="J1434" s="169"/>
      <c r="K1434" s="163"/>
      <c r="L1434" s="164" t="str">
        <f t="shared" si="46"/>
        <v/>
      </c>
      <c r="M1434" s="165" t="e">
        <f>ROUND(VLOOKUP(A1434,当前库存!$A$2:$F$7000,COLUMN($F$3),0)&amp;"",2)</f>
        <v>#DIV/0!</v>
      </c>
      <c r="N1434" s="166"/>
      <c r="O1434" s="167" t="str">
        <f t="array" ref="O1434">INDEX(进货明细!A:A,MATCH(0,COUNTIF(O$2:O1433,进货明细!$A$2:$A$5000),)+1)&amp;""</f>
        <v/>
      </c>
      <c r="P1434" s="167" t="str">
        <f>IF(ISERROR(VLOOKUP(O1434,进货明细!$A$2:$D$5000,COLUMN($B$2),0)&amp;""),"",VLOOKUP(O1434,进货明细!$A$2:$D$5000,COLUMN($B$2),0)&amp;"")</f>
        <v/>
      </c>
      <c r="Q1434" s="174" t="str">
        <f>IF(ISERROR(VLOOKUP(O1434,进货明细!$A$2:$D$5000,COLUMN($C$2),0)&amp;""),"",VLOOKUP(O1434,进货明细!$A$2:$D$5000,COLUMN($C$2),0)&amp;"")</f>
        <v/>
      </c>
      <c r="R1434" s="167" t="str">
        <f>IF(ISERROR(VLOOKUP(O1434,进货明细!$A$2:$D$5000,COLUMN($D$2),0)&amp;""),"",VLOOKUP(O1434,进货明细!$A$2:$D$5000,COLUMN($D$2),0)&amp;"")</f>
        <v/>
      </c>
      <c r="S1434" s="167" t="str">
        <f>IF(ISERROR(VLOOKUP(O1434,进货明细!$A$2:$G$5000,COLUMN($G$2),0)&amp;""),"",VLOOKUP(O1434,进货明细!$A$2:$G$5000,COLUMN($G$2),0)&amp;"")</f>
        <v/>
      </c>
    </row>
    <row r="1435" customHeight="1" spans="1:19">
      <c r="A1435" s="175"/>
      <c r="B1435" s="153" t="str">
        <f>IF(ISERROR(VLOOKUP(A1435,进货明细!$A$2:$D$5000,COLUMN($B$2),0)&amp;""),"",VLOOKUP(A1435,进货明细!$A$2:$D$5000,COLUMN($B$2),0)&amp;"")</f>
        <v/>
      </c>
      <c r="C1435" s="147" t="str">
        <f>IF(ISERROR(VLOOKUP(A1435,进货明细!$A$2:$D$5000,COLUMN($C$2),0)&amp;""),"",VLOOKUP(A1435,进货明细!$A$2:$D$5000,COLUMN($C$2),0)&amp;"")</f>
        <v/>
      </c>
      <c r="D1435" s="147" t="str">
        <f>IF(ISERROR(VLOOKUP(A1435,进货明细!$A$2:$D$5000,COLUMN($D$2),0)&amp;""),"",VLOOKUP(A1435,进货明细!$A$2:$D$5000,COLUMN($D$2),0)&amp;"")</f>
        <v/>
      </c>
      <c r="E1435" s="148"/>
      <c r="F1435" s="152"/>
      <c r="G1435" s="150" t="str">
        <f>IF(ISERROR(VLOOKUP(A1435,进货明细!$A$2:$G$5000,COLUMN($G$2),0)&amp;""),"",VLOOKUP(A1435,进货明细!$A$2:$G$5000,COLUMN($G$2),0)&amp;"")</f>
        <v/>
      </c>
      <c r="H1435" s="151" t="str">
        <f t="shared" si="47"/>
        <v/>
      </c>
      <c r="I1435" s="168"/>
      <c r="J1435" s="169"/>
      <c r="K1435" s="163"/>
      <c r="L1435" s="164" t="str">
        <f t="shared" si="46"/>
        <v/>
      </c>
      <c r="M1435" s="165" t="e">
        <f>ROUND(VLOOKUP(A1435,当前库存!$A$2:$F$7000,COLUMN($F$3),0)&amp;"",2)</f>
        <v>#DIV/0!</v>
      </c>
      <c r="N1435" s="166"/>
      <c r="O1435" s="167" t="str">
        <f t="array" ref="O1435">INDEX(进货明细!A:A,MATCH(0,COUNTIF(O$2:O1434,进货明细!$A$2:$A$5000),)+1)&amp;""</f>
        <v/>
      </c>
      <c r="P1435" s="167" t="str">
        <f>IF(ISERROR(VLOOKUP(O1435,进货明细!$A$2:$D$5000,COLUMN($B$2),0)&amp;""),"",VLOOKUP(O1435,进货明细!$A$2:$D$5000,COLUMN($B$2),0)&amp;"")</f>
        <v/>
      </c>
      <c r="Q1435" s="174" t="str">
        <f>IF(ISERROR(VLOOKUP(O1435,进货明细!$A$2:$D$5000,COLUMN($C$2),0)&amp;""),"",VLOOKUP(O1435,进货明细!$A$2:$D$5000,COLUMN($C$2),0)&amp;"")</f>
        <v/>
      </c>
      <c r="R1435" s="167" t="str">
        <f>IF(ISERROR(VLOOKUP(O1435,进货明细!$A$2:$D$5000,COLUMN($D$2),0)&amp;""),"",VLOOKUP(O1435,进货明细!$A$2:$D$5000,COLUMN($D$2),0)&amp;"")</f>
        <v/>
      </c>
      <c r="S1435" s="167" t="str">
        <f>IF(ISERROR(VLOOKUP(O1435,进货明细!$A$2:$G$5000,COLUMN($G$2),0)&amp;""),"",VLOOKUP(O1435,进货明细!$A$2:$G$5000,COLUMN($G$2),0)&amp;"")</f>
        <v/>
      </c>
    </row>
    <row r="1436" customHeight="1" spans="1:19">
      <c r="A1436" s="175"/>
      <c r="B1436" s="153" t="str">
        <f>IF(ISERROR(VLOOKUP(A1436,进货明细!$A$2:$D$5000,COLUMN($B$2),0)&amp;""),"",VLOOKUP(A1436,进货明细!$A$2:$D$5000,COLUMN($B$2),0)&amp;"")</f>
        <v/>
      </c>
      <c r="C1436" s="147" t="str">
        <f>IF(ISERROR(VLOOKUP(A1436,进货明细!$A$2:$D$5000,COLUMN($C$2),0)&amp;""),"",VLOOKUP(A1436,进货明细!$A$2:$D$5000,COLUMN($C$2),0)&amp;"")</f>
        <v/>
      </c>
      <c r="D1436" s="147" t="str">
        <f>IF(ISERROR(VLOOKUP(A1436,进货明细!$A$2:$D$5000,COLUMN($D$2),0)&amp;""),"",VLOOKUP(A1436,进货明细!$A$2:$D$5000,COLUMN($D$2),0)&amp;"")</f>
        <v/>
      </c>
      <c r="E1436" s="148"/>
      <c r="F1436" s="152"/>
      <c r="G1436" s="150" t="str">
        <f>IF(ISERROR(VLOOKUP(A1436,进货明细!$A$2:$G$5000,COLUMN($G$2),0)&amp;""),"",VLOOKUP(A1436,进货明细!$A$2:$G$5000,COLUMN($G$2),0)&amp;"")</f>
        <v/>
      </c>
      <c r="H1436" s="151" t="str">
        <f t="shared" si="47"/>
        <v/>
      </c>
      <c r="I1436" s="168"/>
      <c r="J1436" s="169"/>
      <c r="K1436" s="163"/>
      <c r="L1436" s="164" t="str">
        <f t="shared" si="46"/>
        <v/>
      </c>
      <c r="M1436" s="165" t="e">
        <f>ROUND(VLOOKUP(A1436,当前库存!$A$2:$F$7000,COLUMN($F$3),0)&amp;"",2)</f>
        <v>#DIV/0!</v>
      </c>
      <c r="N1436" s="166"/>
      <c r="O1436" s="167" t="str">
        <f t="array" ref="O1436">INDEX(进货明细!A:A,MATCH(0,COUNTIF(O$2:O1435,进货明细!$A$2:$A$5000),)+1)&amp;""</f>
        <v/>
      </c>
      <c r="P1436" s="167" t="str">
        <f>IF(ISERROR(VLOOKUP(O1436,进货明细!$A$2:$D$5000,COLUMN($B$2),0)&amp;""),"",VLOOKUP(O1436,进货明细!$A$2:$D$5000,COLUMN($B$2),0)&amp;"")</f>
        <v/>
      </c>
      <c r="Q1436" s="174" t="str">
        <f>IF(ISERROR(VLOOKUP(O1436,进货明细!$A$2:$D$5000,COLUMN($C$2),0)&amp;""),"",VLOOKUP(O1436,进货明细!$A$2:$D$5000,COLUMN($C$2),0)&amp;"")</f>
        <v/>
      </c>
      <c r="R1436" s="167" t="str">
        <f>IF(ISERROR(VLOOKUP(O1436,进货明细!$A$2:$D$5000,COLUMN($D$2),0)&amp;""),"",VLOOKUP(O1436,进货明细!$A$2:$D$5000,COLUMN($D$2),0)&amp;"")</f>
        <v/>
      </c>
      <c r="S1436" s="167" t="str">
        <f>IF(ISERROR(VLOOKUP(O1436,进货明细!$A$2:$G$5000,COLUMN($G$2),0)&amp;""),"",VLOOKUP(O1436,进货明细!$A$2:$G$5000,COLUMN($G$2),0)&amp;"")</f>
        <v/>
      </c>
    </row>
    <row r="1437" customHeight="1" spans="1:19">
      <c r="A1437" s="175"/>
      <c r="B1437" s="153" t="str">
        <f>IF(ISERROR(VLOOKUP(A1437,进货明细!$A$2:$D$5000,COLUMN($B$2),0)&amp;""),"",VLOOKUP(A1437,进货明细!$A$2:$D$5000,COLUMN($B$2),0)&amp;"")</f>
        <v/>
      </c>
      <c r="C1437" s="147" t="str">
        <f>IF(ISERROR(VLOOKUP(A1437,进货明细!$A$2:$D$5000,COLUMN($C$2),0)&amp;""),"",VLOOKUP(A1437,进货明细!$A$2:$D$5000,COLUMN($C$2),0)&amp;"")</f>
        <v/>
      </c>
      <c r="D1437" s="147" t="str">
        <f>IF(ISERROR(VLOOKUP(A1437,进货明细!$A$2:$D$5000,COLUMN($D$2),0)&amp;""),"",VLOOKUP(A1437,进货明细!$A$2:$D$5000,COLUMN($D$2),0)&amp;"")</f>
        <v/>
      </c>
      <c r="E1437" s="148"/>
      <c r="F1437" s="152"/>
      <c r="G1437" s="150" t="str">
        <f>IF(ISERROR(VLOOKUP(A1437,进货明细!$A$2:$G$5000,COLUMN($G$2),0)&amp;""),"",VLOOKUP(A1437,进货明细!$A$2:$G$5000,COLUMN($G$2),0)&amp;"")</f>
        <v/>
      </c>
      <c r="H1437" s="151" t="str">
        <f t="shared" si="47"/>
        <v/>
      </c>
      <c r="I1437" s="168"/>
      <c r="J1437" s="169"/>
      <c r="K1437" s="163"/>
      <c r="L1437" s="164" t="str">
        <f t="shared" si="46"/>
        <v/>
      </c>
      <c r="M1437" s="165" t="e">
        <f>ROUND(VLOOKUP(A1437,当前库存!$A$2:$F$7000,COLUMN($F$3),0)&amp;"",2)</f>
        <v>#DIV/0!</v>
      </c>
      <c r="N1437" s="166"/>
      <c r="O1437" s="167" t="str">
        <f t="array" ref="O1437">INDEX(进货明细!A:A,MATCH(0,COUNTIF(O$2:O1436,进货明细!$A$2:$A$5000),)+1)&amp;""</f>
        <v/>
      </c>
      <c r="P1437" s="167" t="str">
        <f>IF(ISERROR(VLOOKUP(O1437,进货明细!$A$2:$D$5000,COLUMN($B$2),0)&amp;""),"",VLOOKUP(O1437,进货明细!$A$2:$D$5000,COLUMN($B$2),0)&amp;"")</f>
        <v/>
      </c>
      <c r="Q1437" s="174" t="str">
        <f>IF(ISERROR(VLOOKUP(O1437,进货明细!$A$2:$D$5000,COLUMN($C$2),0)&amp;""),"",VLOOKUP(O1437,进货明细!$A$2:$D$5000,COLUMN($C$2),0)&amp;"")</f>
        <v/>
      </c>
      <c r="R1437" s="167" t="str">
        <f>IF(ISERROR(VLOOKUP(O1437,进货明细!$A$2:$D$5000,COLUMN($D$2),0)&amp;""),"",VLOOKUP(O1437,进货明细!$A$2:$D$5000,COLUMN($D$2),0)&amp;"")</f>
        <v/>
      </c>
      <c r="S1437" s="167" t="str">
        <f>IF(ISERROR(VLOOKUP(O1437,进货明细!$A$2:$G$5000,COLUMN($G$2),0)&amp;""),"",VLOOKUP(O1437,进货明细!$A$2:$G$5000,COLUMN($G$2),0)&amp;"")</f>
        <v/>
      </c>
    </row>
    <row r="1438" customHeight="1" spans="1:19">
      <c r="A1438" s="175"/>
      <c r="B1438" s="153" t="str">
        <f>IF(ISERROR(VLOOKUP(A1438,进货明细!$A$2:$D$5000,COLUMN($B$2),0)&amp;""),"",VLOOKUP(A1438,进货明细!$A$2:$D$5000,COLUMN($B$2),0)&amp;"")</f>
        <v/>
      </c>
      <c r="C1438" s="147" t="str">
        <f>IF(ISERROR(VLOOKUP(A1438,进货明细!$A$2:$D$5000,COLUMN($C$2),0)&amp;""),"",VLOOKUP(A1438,进货明细!$A$2:$D$5000,COLUMN($C$2),0)&amp;"")</f>
        <v/>
      </c>
      <c r="D1438" s="147" t="str">
        <f>IF(ISERROR(VLOOKUP(A1438,进货明细!$A$2:$D$5000,COLUMN($D$2),0)&amp;""),"",VLOOKUP(A1438,进货明细!$A$2:$D$5000,COLUMN($D$2),0)&amp;"")</f>
        <v/>
      </c>
      <c r="E1438" s="148"/>
      <c r="F1438" s="152"/>
      <c r="G1438" s="150" t="str">
        <f>IF(ISERROR(VLOOKUP(A1438,进货明细!$A$2:$G$5000,COLUMN($G$2),0)&amp;""),"",VLOOKUP(A1438,进货明细!$A$2:$G$5000,COLUMN($G$2),0)&amp;"")</f>
        <v/>
      </c>
      <c r="H1438" s="151" t="str">
        <f t="shared" si="47"/>
        <v/>
      </c>
      <c r="I1438" s="168"/>
      <c r="J1438" s="169"/>
      <c r="K1438" s="163"/>
      <c r="L1438" s="164" t="str">
        <f t="shared" si="46"/>
        <v/>
      </c>
      <c r="M1438" s="165" t="e">
        <f>ROUND(VLOOKUP(A1438,当前库存!$A$2:$F$7000,COLUMN($F$3),0)&amp;"",2)</f>
        <v>#DIV/0!</v>
      </c>
      <c r="N1438" s="166"/>
      <c r="O1438" s="167" t="str">
        <f t="array" ref="O1438">INDEX(进货明细!A:A,MATCH(0,COUNTIF(O$2:O1437,进货明细!$A$2:$A$5000),)+1)&amp;""</f>
        <v/>
      </c>
      <c r="P1438" s="167" t="str">
        <f>IF(ISERROR(VLOOKUP(O1438,进货明细!$A$2:$D$5000,COLUMN($B$2),0)&amp;""),"",VLOOKUP(O1438,进货明细!$A$2:$D$5000,COLUMN($B$2),0)&amp;"")</f>
        <v/>
      </c>
      <c r="Q1438" s="174" t="str">
        <f>IF(ISERROR(VLOOKUP(O1438,进货明细!$A$2:$D$5000,COLUMN($C$2),0)&amp;""),"",VLOOKUP(O1438,进货明细!$A$2:$D$5000,COLUMN($C$2),0)&amp;"")</f>
        <v/>
      </c>
      <c r="R1438" s="167" t="str">
        <f>IF(ISERROR(VLOOKUP(O1438,进货明细!$A$2:$D$5000,COLUMN($D$2),0)&amp;""),"",VLOOKUP(O1438,进货明细!$A$2:$D$5000,COLUMN($D$2),0)&amp;"")</f>
        <v/>
      </c>
      <c r="S1438" s="167" t="str">
        <f>IF(ISERROR(VLOOKUP(O1438,进货明细!$A$2:$G$5000,COLUMN($G$2),0)&amp;""),"",VLOOKUP(O1438,进货明细!$A$2:$G$5000,COLUMN($G$2),0)&amp;"")</f>
        <v/>
      </c>
    </row>
    <row r="1439" customHeight="1" spans="1:19">
      <c r="A1439" s="175"/>
      <c r="B1439" s="153" t="str">
        <f>IF(ISERROR(VLOOKUP(A1439,进货明细!$A$2:$D$5000,COLUMN($B$2),0)&amp;""),"",VLOOKUP(A1439,进货明细!$A$2:$D$5000,COLUMN($B$2),0)&amp;"")</f>
        <v/>
      </c>
      <c r="C1439" s="147" t="str">
        <f>IF(ISERROR(VLOOKUP(A1439,进货明细!$A$2:$D$5000,COLUMN($C$2),0)&amp;""),"",VLOOKUP(A1439,进货明细!$A$2:$D$5000,COLUMN($C$2),0)&amp;"")</f>
        <v/>
      </c>
      <c r="D1439" s="147" t="str">
        <f>IF(ISERROR(VLOOKUP(A1439,进货明细!$A$2:$D$5000,COLUMN($D$2),0)&amp;""),"",VLOOKUP(A1439,进货明细!$A$2:$D$5000,COLUMN($D$2),0)&amp;"")</f>
        <v/>
      </c>
      <c r="E1439" s="148"/>
      <c r="F1439" s="152"/>
      <c r="G1439" s="150" t="str">
        <f>IF(ISERROR(VLOOKUP(A1439,进货明细!$A$2:$G$5000,COLUMN($G$2),0)&amp;""),"",VLOOKUP(A1439,进货明细!$A$2:$G$5000,COLUMN($G$2),0)&amp;"")</f>
        <v/>
      </c>
      <c r="H1439" s="151" t="str">
        <f t="shared" si="47"/>
        <v/>
      </c>
      <c r="I1439" s="168"/>
      <c r="J1439" s="169"/>
      <c r="K1439" s="163"/>
      <c r="L1439" s="164" t="str">
        <f t="shared" si="46"/>
        <v/>
      </c>
      <c r="M1439" s="165" t="e">
        <f>ROUND(VLOOKUP(A1439,当前库存!$A$2:$F$7000,COLUMN($F$3),0)&amp;"",2)</f>
        <v>#DIV/0!</v>
      </c>
      <c r="N1439" s="166"/>
      <c r="O1439" s="167" t="str">
        <f t="array" ref="O1439">INDEX(进货明细!A:A,MATCH(0,COUNTIF(O$2:O1438,进货明细!$A$2:$A$5000),)+1)&amp;""</f>
        <v/>
      </c>
      <c r="P1439" s="167" t="str">
        <f>IF(ISERROR(VLOOKUP(O1439,进货明细!$A$2:$D$5000,COLUMN($B$2),0)&amp;""),"",VLOOKUP(O1439,进货明细!$A$2:$D$5000,COLUMN($B$2),0)&amp;"")</f>
        <v/>
      </c>
      <c r="Q1439" s="174" t="str">
        <f>IF(ISERROR(VLOOKUP(O1439,进货明细!$A$2:$D$5000,COLUMN($C$2),0)&amp;""),"",VLOOKUP(O1439,进货明细!$A$2:$D$5000,COLUMN($C$2),0)&amp;"")</f>
        <v/>
      </c>
      <c r="R1439" s="167" t="str">
        <f>IF(ISERROR(VLOOKUP(O1439,进货明细!$A$2:$D$5000,COLUMN($D$2),0)&amp;""),"",VLOOKUP(O1439,进货明细!$A$2:$D$5000,COLUMN($D$2),0)&amp;"")</f>
        <v/>
      </c>
      <c r="S1439" s="167" t="str">
        <f>IF(ISERROR(VLOOKUP(O1439,进货明细!$A$2:$G$5000,COLUMN($G$2),0)&amp;""),"",VLOOKUP(O1439,进货明细!$A$2:$G$5000,COLUMN($G$2),0)&amp;"")</f>
        <v/>
      </c>
    </row>
    <row r="1440" customHeight="1" spans="1:19">
      <c r="A1440" s="175"/>
      <c r="B1440" s="153" t="str">
        <f>IF(ISERROR(VLOOKUP(A1440,进货明细!$A$2:$D$5000,COLUMN($B$2),0)&amp;""),"",VLOOKUP(A1440,进货明细!$A$2:$D$5000,COLUMN($B$2),0)&amp;"")</f>
        <v/>
      </c>
      <c r="C1440" s="147" t="str">
        <f>IF(ISERROR(VLOOKUP(A1440,进货明细!$A$2:$D$5000,COLUMN($C$2),0)&amp;""),"",VLOOKUP(A1440,进货明细!$A$2:$D$5000,COLUMN($C$2),0)&amp;"")</f>
        <v/>
      </c>
      <c r="D1440" s="147" t="str">
        <f>IF(ISERROR(VLOOKUP(A1440,进货明细!$A$2:$D$5000,COLUMN($D$2),0)&amp;""),"",VLOOKUP(A1440,进货明细!$A$2:$D$5000,COLUMN($D$2),0)&amp;"")</f>
        <v/>
      </c>
      <c r="E1440" s="148"/>
      <c r="F1440" s="152"/>
      <c r="G1440" s="150" t="str">
        <f>IF(ISERROR(VLOOKUP(A1440,进货明细!$A$2:$G$5000,COLUMN($G$2),0)&amp;""),"",VLOOKUP(A1440,进货明细!$A$2:$G$5000,COLUMN($G$2),0)&amp;"")</f>
        <v/>
      </c>
      <c r="H1440" s="151" t="str">
        <f t="shared" si="47"/>
        <v/>
      </c>
      <c r="I1440" s="168"/>
      <c r="J1440" s="169"/>
      <c r="K1440" s="163"/>
      <c r="L1440" s="164" t="str">
        <f t="shared" si="46"/>
        <v/>
      </c>
      <c r="M1440" s="165" t="e">
        <f>ROUND(VLOOKUP(A1440,当前库存!$A$2:$F$7000,COLUMN($F$3),0)&amp;"",2)</f>
        <v>#DIV/0!</v>
      </c>
      <c r="N1440" s="166"/>
      <c r="O1440" s="167" t="str">
        <f t="array" ref="O1440">INDEX(进货明细!A:A,MATCH(0,COUNTIF(O$2:O1439,进货明细!$A$2:$A$5000),)+1)&amp;""</f>
        <v/>
      </c>
      <c r="P1440" s="167" t="str">
        <f>IF(ISERROR(VLOOKUP(O1440,进货明细!$A$2:$D$5000,COLUMN($B$2),0)&amp;""),"",VLOOKUP(O1440,进货明细!$A$2:$D$5000,COLUMN($B$2),0)&amp;"")</f>
        <v/>
      </c>
      <c r="Q1440" s="174" t="str">
        <f>IF(ISERROR(VLOOKUP(O1440,进货明细!$A$2:$D$5000,COLUMN($C$2),0)&amp;""),"",VLOOKUP(O1440,进货明细!$A$2:$D$5000,COLUMN($C$2),0)&amp;"")</f>
        <v/>
      </c>
      <c r="R1440" s="167" t="str">
        <f>IF(ISERROR(VLOOKUP(O1440,进货明细!$A$2:$D$5000,COLUMN($D$2),0)&amp;""),"",VLOOKUP(O1440,进货明细!$A$2:$D$5000,COLUMN($D$2),0)&amp;"")</f>
        <v/>
      </c>
      <c r="S1440" s="167" t="str">
        <f>IF(ISERROR(VLOOKUP(O1440,进货明细!$A$2:$G$5000,COLUMN($G$2),0)&amp;""),"",VLOOKUP(O1440,进货明细!$A$2:$G$5000,COLUMN($G$2),0)&amp;"")</f>
        <v/>
      </c>
    </row>
    <row r="1441" customHeight="1" spans="1:19">
      <c r="A1441" s="175"/>
      <c r="B1441" s="153" t="str">
        <f>IF(ISERROR(VLOOKUP(A1441,进货明细!$A$2:$D$5000,COLUMN($B$2),0)&amp;""),"",VLOOKUP(A1441,进货明细!$A$2:$D$5000,COLUMN($B$2),0)&amp;"")</f>
        <v/>
      </c>
      <c r="C1441" s="147" t="str">
        <f>IF(ISERROR(VLOOKUP(A1441,进货明细!$A$2:$D$5000,COLUMN($C$2),0)&amp;""),"",VLOOKUP(A1441,进货明细!$A$2:$D$5000,COLUMN($C$2),0)&amp;"")</f>
        <v/>
      </c>
      <c r="D1441" s="147" t="str">
        <f>IF(ISERROR(VLOOKUP(A1441,进货明细!$A$2:$D$5000,COLUMN($D$2),0)&amp;""),"",VLOOKUP(A1441,进货明细!$A$2:$D$5000,COLUMN($D$2),0)&amp;"")</f>
        <v/>
      </c>
      <c r="E1441" s="148"/>
      <c r="F1441" s="152"/>
      <c r="G1441" s="150" t="str">
        <f>IF(ISERROR(VLOOKUP(A1441,进货明细!$A$2:$G$5000,COLUMN($G$2),0)&amp;""),"",VLOOKUP(A1441,进货明细!$A$2:$G$5000,COLUMN($G$2),0)&amp;"")</f>
        <v/>
      </c>
      <c r="H1441" s="151" t="str">
        <f t="shared" si="47"/>
        <v/>
      </c>
      <c r="I1441" s="168"/>
      <c r="J1441" s="169"/>
      <c r="K1441" s="163"/>
      <c r="L1441" s="164" t="str">
        <f t="shared" si="46"/>
        <v/>
      </c>
      <c r="M1441" s="165" t="e">
        <f>ROUND(VLOOKUP(A1441,当前库存!$A$2:$F$7000,COLUMN($F$3),0)&amp;"",2)</f>
        <v>#DIV/0!</v>
      </c>
      <c r="N1441" s="166"/>
      <c r="O1441" s="167" t="str">
        <f t="array" ref="O1441">INDEX(进货明细!A:A,MATCH(0,COUNTIF(O$2:O1440,进货明细!$A$2:$A$5000),)+1)&amp;""</f>
        <v/>
      </c>
      <c r="P1441" s="167" t="str">
        <f>IF(ISERROR(VLOOKUP(O1441,进货明细!$A$2:$D$5000,COLUMN($B$2),0)&amp;""),"",VLOOKUP(O1441,进货明细!$A$2:$D$5000,COLUMN($B$2),0)&amp;"")</f>
        <v/>
      </c>
      <c r="Q1441" s="174" t="str">
        <f>IF(ISERROR(VLOOKUP(O1441,进货明细!$A$2:$D$5000,COLUMN($C$2),0)&amp;""),"",VLOOKUP(O1441,进货明细!$A$2:$D$5000,COLUMN($C$2),0)&amp;"")</f>
        <v/>
      </c>
      <c r="R1441" s="167" t="str">
        <f>IF(ISERROR(VLOOKUP(O1441,进货明细!$A$2:$D$5000,COLUMN($D$2),0)&amp;""),"",VLOOKUP(O1441,进货明细!$A$2:$D$5000,COLUMN($D$2),0)&amp;"")</f>
        <v/>
      </c>
      <c r="S1441" s="167" t="str">
        <f>IF(ISERROR(VLOOKUP(O1441,进货明细!$A$2:$G$5000,COLUMN($G$2),0)&amp;""),"",VLOOKUP(O1441,进货明细!$A$2:$G$5000,COLUMN($G$2),0)&amp;"")</f>
        <v/>
      </c>
    </row>
    <row r="1442" customHeight="1" spans="1:19">
      <c r="A1442" s="175"/>
      <c r="B1442" s="153" t="str">
        <f>IF(ISERROR(VLOOKUP(A1442,进货明细!$A$2:$D$5000,COLUMN($B$2),0)&amp;""),"",VLOOKUP(A1442,进货明细!$A$2:$D$5000,COLUMN($B$2),0)&amp;"")</f>
        <v/>
      </c>
      <c r="C1442" s="147" t="str">
        <f>IF(ISERROR(VLOOKUP(A1442,进货明细!$A$2:$D$5000,COLUMN($C$2),0)&amp;""),"",VLOOKUP(A1442,进货明细!$A$2:$D$5000,COLUMN($C$2),0)&amp;"")</f>
        <v/>
      </c>
      <c r="D1442" s="147" t="str">
        <f>IF(ISERROR(VLOOKUP(A1442,进货明细!$A$2:$D$5000,COLUMN($D$2),0)&amp;""),"",VLOOKUP(A1442,进货明细!$A$2:$D$5000,COLUMN($D$2),0)&amp;"")</f>
        <v/>
      </c>
      <c r="E1442" s="148"/>
      <c r="F1442" s="152"/>
      <c r="G1442" s="150" t="str">
        <f>IF(ISERROR(VLOOKUP(A1442,进货明细!$A$2:$G$5000,COLUMN($G$2),0)&amp;""),"",VLOOKUP(A1442,进货明细!$A$2:$G$5000,COLUMN($G$2),0)&amp;"")</f>
        <v/>
      </c>
      <c r="H1442" s="151" t="str">
        <f t="shared" si="47"/>
        <v/>
      </c>
      <c r="I1442" s="168"/>
      <c r="J1442" s="169"/>
      <c r="K1442" s="163"/>
      <c r="L1442" s="164" t="str">
        <f t="shared" si="46"/>
        <v/>
      </c>
      <c r="M1442" s="165" t="e">
        <f>ROUND(VLOOKUP(A1442,当前库存!$A$2:$F$7000,COLUMN($F$3),0)&amp;"",2)</f>
        <v>#DIV/0!</v>
      </c>
      <c r="N1442" s="166"/>
      <c r="O1442" s="167" t="str">
        <f t="array" ref="O1442">INDEX(进货明细!A:A,MATCH(0,COUNTIF(O$2:O1441,进货明细!$A$2:$A$5000),)+1)&amp;""</f>
        <v/>
      </c>
      <c r="P1442" s="167" t="str">
        <f>IF(ISERROR(VLOOKUP(O1442,进货明细!$A$2:$D$5000,COLUMN($B$2),0)&amp;""),"",VLOOKUP(O1442,进货明细!$A$2:$D$5000,COLUMN($B$2),0)&amp;"")</f>
        <v/>
      </c>
      <c r="Q1442" s="174" t="str">
        <f>IF(ISERROR(VLOOKUP(O1442,进货明细!$A$2:$D$5000,COLUMN($C$2),0)&amp;""),"",VLOOKUP(O1442,进货明细!$A$2:$D$5000,COLUMN($C$2),0)&amp;"")</f>
        <v/>
      </c>
      <c r="R1442" s="167" t="str">
        <f>IF(ISERROR(VLOOKUP(O1442,进货明细!$A$2:$D$5000,COLUMN($D$2),0)&amp;""),"",VLOOKUP(O1442,进货明细!$A$2:$D$5000,COLUMN($D$2),0)&amp;"")</f>
        <v/>
      </c>
      <c r="S1442" s="167" t="str">
        <f>IF(ISERROR(VLOOKUP(O1442,进货明细!$A$2:$G$5000,COLUMN($G$2),0)&amp;""),"",VLOOKUP(O1442,进货明细!$A$2:$G$5000,COLUMN($G$2),0)&amp;"")</f>
        <v/>
      </c>
    </row>
    <row r="1443" customHeight="1" spans="1:19">
      <c r="A1443" s="175"/>
      <c r="B1443" s="153" t="str">
        <f>IF(ISERROR(VLOOKUP(A1443,进货明细!$A$2:$D$5000,COLUMN($B$2),0)&amp;""),"",VLOOKUP(A1443,进货明细!$A$2:$D$5000,COLUMN($B$2),0)&amp;"")</f>
        <v/>
      </c>
      <c r="C1443" s="147" t="str">
        <f>IF(ISERROR(VLOOKUP(A1443,进货明细!$A$2:$D$5000,COLUMN($C$2),0)&amp;""),"",VLOOKUP(A1443,进货明细!$A$2:$D$5000,COLUMN($C$2),0)&amp;"")</f>
        <v/>
      </c>
      <c r="D1443" s="147" t="str">
        <f>IF(ISERROR(VLOOKUP(A1443,进货明细!$A$2:$D$5000,COLUMN($D$2),0)&amp;""),"",VLOOKUP(A1443,进货明细!$A$2:$D$5000,COLUMN($D$2),0)&amp;"")</f>
        <v/>
      </c>
      <c r="E1443" s="148"/>
      <c r="F1443" s="152"/>
      <c r="G1443" s="150" t="str">
        <f>IF(ISERROR(VLOOKUP(A1443,进货明细!$A$2:$G$5000,COLUMN($G$2),0)&amp;""),"",VLOOKUP(A1443,进货明细!$A$2:$G$5000,COLUMN($G$2),0)&amp;"")</f>
        <v/>
      </c>
      <c r="H1443" s="151" t="str">
        <f t="shared" si="47"/>
        <v/>
      </c>
      <c r="I1443" s="168"/>
      <c r="J1443" s="169"/>
      <c r="K1443" s="163"/>
      <c r="L1443" s="164" t="str">
        <f t="shared" si="46"/>
        <v/>
      </c>
      <c r="M1443" s="165" t="e">
        <f>ROUND(VLOOKUP(A1443,当前库存!$A$2:$F$7000,COLUMN($F$3),0)&amp;"",2)</f>
        <v>#DIV/0!</v>
      </c>
      <c r="N1443" s="166"/>
      <c r="O1443" s="167" t="str">
        <f t="array" ref="O1443">INDEX(进货明细!A:A,MATCH(0,COUNTIF(O$2:O1442,进货明细!$A$2:$A$5000),)+1)&amp;""</f>
        <v/>
      </c>
      <c r="P1443" s="167" t="str">
        <f>IF(ISERROR(VLOOKUP(O1443,进货明细!$A$2:$D$5000,COLUMN($B$2),0)&amp;""),"",VLOOKUP(O1443,进货明细!$A$2:$D$5000,COLUMN($B$2),0)&amp;"")</f>
        <v/>
      </c>
      <c r="Q1443" s="174" t="str">
        <f>IF(ISERROR(VLOOKUP(O1443,进货明细!$A$2:$D$5000,COLUMN($C$2),0)&amp;""),"",VLOOKUP(O1443,进货明细!$A$2:$D$5000,COLUMN($C$2),0)&amp;"")</f>
        <v/>
      </c>
      <c r="R1443" s="167" t="str">
        <f>IF(ISERROR(VLOOKUP(O1443,进货明细!$A$2:$D$5000,COLUMN($D$2),0)&amp;""),"",VLOOKUP(O1443,进货明细!$A$2:$D$5000,COLUMN($D$2),0)&amp;"")</f>
        <v/>
      </c>
      <c r="S1443" s="167" t="str">
        <f>IF(ISERROR(VLOOKUP(O1443,进货明细!$A$2:$G$5000,COLUMN($G$2),0)&amp;""),"",VLOOKUP(O1443,进货明细!$A$2:$G$5000,COLUMN($G$2),0)&amp;"")</f>
        <v/>
      </c>
    </row>
    <row r="1444" customHeight="1" spans="1:19">
      <c r="A1444" s="175"/>
      <c r="B1444" s="153" t="str">
        <f>IF(ISERROR(VLOOKUP(A1444,进货明细!$A$2:$D$5000,COLUMN($B$2),0)&amp;""),"",VLOOKUP(A1444,进货明细!$A$2:$D$5000,COLUMN($B$2),0)&amp;"")</f>
        <v/>
      </c>
      <c r="C1444" s="147" t="str">
        <f>IF(ISERROR(VLOOKUP(A1444,进货明细!$A$2:$D$5000,COLUMN($C$2),0)&amp;""),"",VLOOKUP(A1444,进货明细!$A$2:$D$5000,COLUMN($C$2),0)&amp;"")</f>
        <v/>
      </c>
      <c r="D1444" s="147" t="str">
        <f>IF(ISERROR(VLOOKUP(A1444,进货明细!$A$2:$D$5000,COLUMN($D$2),0)&amp;""),"",VLOOKUP(A1444,进货明细!$A$2:$D$5000,COLUMN($D$2),0)&amp;"")</f>
        <v/>
      </c>
      <c r="E1444" s="148"/>
      <c r="F1444" s="152"/>
      <c r="G1444" s="150" t="str">
        <f>IF(ISERROR(VLOOKUP(A1444,进货明细!$A$2:$G$5000,COLUMN($G$2),0)&amp;""),"",VLOOKUP(A1444,进货明细!$A$2:$G$5000,COLUMN($G$2),0)&amp;"")</f>
        <v/>
      </c>
      <c r="H1444" s="151" t="str">
        <f t="shared" si="47"/>
        <v/>
      </c>
      <c r="I1444" s="168"/>
      <c r="J1444" s="169"/>
      <c r="K1444" s="163"/>
      <c r="L1444" s="164" t="str">
        <f t="shared" si="46"/>
        <v/>
      </c>
      <c r="M1444" s="165" t="e">
        <f>ROUND(VLOOKUP(A1444,当前库存!$A$2:$F$7000,COLUMN($F$3),0)&amp;"",2)</f>
        <v>#DIV/0!</v>
      </c>
      <c r="N1444" s="166"/>
      <c r="O1444" s="167" t="str">
        <f t="array" ref="O1444">INDEX(进货明细!A:A,MATCH(0,COUNTIF(O$2:O1443,进货明细!$A$2:$A$5000),)+1)&amp;""</f>
        <v/>
      </c>
      <c r="P1444" s="167" t="str">
        <f>IF(ISERROR(VLOOKUP(O1444,进货明细!$A$2:$D$5000,COLUMN($B$2),0)&amp;""),"",VLOOKUP(O1444,进货明细!$A$2:$D$5000,COLUMN($B$2),0)&amp;"")</f>
        <v/>
      </c>
      <c r="Q1444" s="174" t="str">
        <f>IF(ISERROR(VLOOKUP(O1444,进货明细!$A$2:$D$5000,COLUMN($C$2),0)&amp;""),"",VLOOKUP(O1444,进货明细!$A$2:$D$5000,COLUMN($C$2),0)&amp;"")</f>
        <v/>
      </c>
      <c r="R1444" s="167" t="str">
        <f>IF(ISERROR(VLOOKUP(O1444,进货明细!$A$2:$D$5000,COLUMN($D$2),0)&amp;""),"",VLOOKUP(O1444,进货明细!$A$2:$D$5000,COLUMN($D$2),0)&amp;"")</f>
        <v/>
      </c>
      <c r="S1444" s="167" t="str">
        <f>IF(ISERROR(VLOOKUP(O1444,进货明细!$A$2:$G$5000,COLUMN($G$2),0)&amp;""),"",VLOOKUP(O1444,进货明细!$A$2:$G$5000,COLUMN($G$2),0)&amp;"")</f>
        <v/>
      </c>
    </row>
    <row r="1445" customHeight="1" spans="1:19">
      <c r="A1445" s="175"/>
      <c r="B1445" s="153" t="str">
        <f>IF(ISERROR(VLOOKUP(A1445,进货明细!$A$2:$D$5000,COLUMN($B$2),0)&amp;""),"",VLOOKUP(A1445,进货明细!$A$2:$D$5000,COLUMN($B$2),0)&amp;"")</f>
        <v/>
      </c>
      <c r="C1445" s="147" t="str">
        <f>IF(ISERROR(VLOOKUP(A1445,进货明细!$A$2:$D$5000,COLUMN($C$2),0)&amp;""),"",VLOOKUP(A1445,进货明细!$A$2:$D$5000,COLUMN($C$2),0)&amp;"")</f>
        <v/>
      </c>
      <c r="D1445" s="147" t="str">
        <f>IF(ISERROR(VLOOKUP(A1445,进货明细!$A$2:$D$5000,COLUMN($D$2),0)&amp;""),"",VLOOKUP(A1445,进货明细!$A$2:$D$5000,COLUMN($D$2),0)&amp;"")</f>
        <v/>
      </c>
      <c r="E1445" s="148"/>
      <c r="F1445" s="152"/>
      <c r="G1445" s="150" t="str">
        <f>IF(ISERROR(VLOOKUP(A1445,进货明细!$A$2:$G$5000,COLUMN($G$2),0)&amp;""),"",VLOOKUP(A1445,进货明细!$A$2:$G$5000,COLUMN($G$2),0)&amp;"")</f>
        <v/>
      </c>
      <c r="H1445" s="151" t="str">
        <f t="shared" si="47"/>
        <v/>
      </c>
      <c r="I1445" s="168"/>
      <c r="J1445" s="169"/>
      <c r="K1445" s="163"/>
      <c r="L1445" s="164" t="str">
        <f t="shared" si="46"/>
        <v/>
      </c>
      <c r="M1445" s="165" t="e">
        <f>ROUND(VLOOKUP(A1445,当前库存!$A$2:$F$7000,COLUMN($F$3),0)&amp;"",2)</f>
        <v>#DIV/0!</v>
      </c>
      <c r="N1445" s="166"/>
      <c r="O1445" s="167" t="str">
        <f t="array" ref="O1445">INDEX(进货明细!A:A,MATCH(0,COUNTIF(O$2:O1444,进货明细!$A$2:$A$5000),)+1)&amp;""</f>
        <v/>
      </c>
      <c r="P1445" s="167" t="str">
        <f>IF(ISERROR(VLOOKUP(O1445,进货明细!$A$2:$D$5000,COLUMN($B$2),0)&amp;""),"",VLOOKUP(O1445,进货明细!$A$2:$D$5000,COLUMN($B$2),0)&amp;"")</f>
        <v/>
      </c>
      <c r="Q1445" s="174" t="str">
        <f>IF(ISERROR(VLOOKUP(O1445,进货明细!$A$2:$D$5000,COLUMN($C$2),0)&amp;""),"",VLOOKUP(O1445,进货明细!$A$2:$D$5000,COLUMN($C$2),0)&amp;"")</f>
        <v/>
      </c>
      <c r="R1445" s="167" t="str">
        <f>IF(ISERROR(VLOOKUP(O1445,进货明细!$A$2:$D$5000,COLUMN($D$2),0)&amp;""),"",VLOOKUP(O1445,进货明细!$A$2:$D$5000,COLUMN($D$2),0)&amp;"")</f>
        <v/>
      </c>
      <c r="S1445" s="167" t="str">
        <f>IF(ISERROR(VLOOKUP(O1445,进货明细!$A$2:$G$5000,COLUMN($G$2),0)&amp;""),"",VLOOKUP(O1445,进货明细!$A$2:$G$5000,COLUMN($G$2),0)&amp;"")</f>
        <v/>
      </c>
    </row>
    <row r="1446" customHeight="1" spans="1:19">
      <c r="A1446" s="175"/>
      <c r="B1446" s="153" t="str">
        <f>IF(ISERROR(VLOOKUP(A1446,进货明细!$A$2:$D$5000,COLUMN($B$2),0)&amp;""),"",VLOOKUP(A1446,进货明细!$A$2:$D$5000,COLUMN($B$2),0)&amp;"")</f>
        <v/>
      </c>
      <c r="C1446" s="147" t="str">
        <f>IF(ISERROR(VLOOKUP(A1446,进货明细!$A$2:$D$5000,COLUMN($C$2),0)&amp;""),"",VLOOKUP(A1446,进货明细!$A$2:$D$5000,COLUMN($C$2),0)&amp;"")</f>
        <v/>
      </c>
      <c r="D1446" s="147" t="str">
        <f>IF(ISERROR(VLOOKUP(A1446,进货明细!$A$2:$D$5000,COLUMN($D$2),0)&amp;""),"",VLOOKUP(A1446,进货明细!$A$2:$D$5000,COLUMN($D$2),0)&amp;"")</f>
        <v/>
      </c>
      <c r="E1446" s="148"/>
      <c r="F1446" s="152"/>
      <c r="G1446" s="150" t="str">
        <f>IF(ISERROR(VLOOKUP(A1446,进货明细!$A$2:$G$5000,COLUMN($G$2),0)&amp;""),"",VLOOKUP(A1446,进货明细!$A$2:$G$5000,COLUMN($G$2),0)&amp;"")</f>
        <v/>
      </c>
      <c r="H1446" s="151" t="str">
        <f t="shared" si="47"/>
        <v/>
      </c>
      <c r="I1446" s="168"/>
      <c r="J1446" s="169"/>
      <c r="K1446" s="163"/>
      <c r="L1446" s="164" t="str">
        <f t="shared" si="46"/>
        <v/>
      </c>
      <c r="M1446" s="165" t="e">
        <f>ROUND(VLOOKUP(A1446,当前库存!$A$2:$F$7000,COLUMN($F$3),0)&amp;"",2)</f>
        <v>#DIV/0!</v>
      </c>
      <c r="N1446" s="166"/>
      <c r="O1446" s="167" t="str">
        <f t="array" ref="O1446">INDEX(进货明细!A:A,MATCH(0,COUNTIF(O$2:O1445,进货明细!$A$2:$A$5000),)+1)&amp;""</f>
        <v/>
      </c>
      <c r="P1446" s="167" t="str">
        <f>IF(ISERROR(VLOOKUP(O1446,进货明细!$A$2:$D$5000,COLUMN($B$2),0)&amp;""),"",VLOOKUP(O1446,进货明细!$A$2:$D$5000,COLUMN($B$2),0)&amp;"")</f>
        <v/>
      </c>
      <c r="Q1446" s="174" t="str">
        <f>IF(ISERROR(VLOOKUP(O1446,进货明细!$A$2:$D$5000,COLUMN($C$2),0)&amp;""),"",VLOOKUP(O1446,进货明细!$A$2:$D$5000,COLUMN($C$2),0)&amp;"")</f>
        <v/>
      </c>
      <c r="R1446" s="167" t="str">
        <f>IF(ISERROR(VLOOKUP(O1446,进货明细!$A$2:$D$5000,COLUMN($D$2),0)&amp;""),"",VLOOKUP(O1446,进货明细!$A$2:$D$5000,COLUMN($D$2),0)&amp;"")</f>
        <v/>
      </c>
      <c r="S1446" s="167" t="str">
        <f>IF(ISERROR(VLOOKUP(O1446,进货明细!$A$2:$G$5000,COLUMN($G$2),0)&amp;""),"",VLOOKUP(O1446,进货明细!$A$2:$G$5000,COLUMN($G$2),0)&amp;"")</f>
        <v/>
      </c>
    </row>
    <row r="1447" customHeight="1" spans="1:19">
      <c r="A1447" s="175"/>
      <c r="B1447" s="153" t="str">
        <f>IF(ISERROR(VLOOKUP(A1447,进货明细!$A$2:$D$5000,COLUMN($B$2),0)&amp;""),"",VLOOKUP(A1447,进货明细!$A$2:$D$5000,COLUMN($B$2),0)&amp;"")</f>
        <v/>
      </c>
      <c r="C1447" s="147" t="str">
        <f>IF(ISERROR(VLOOKUP(A1447,进货明细!$A$2:$D$5000,COLUMN($C$2),0)&amp;""),"",VLOOKUP(A1447,进货明细!$A$2:$D$5000,COLUMN($C$2),0)&amp;"")</f>
        <v/>
      </c>
      <c r="D1447" s="147" t="str">
        <f>IF(ISERROR(VLOOKUP(A1447,进货明细!$A$2:$D$5000,COLUMN($D$2),0)&amp;""),"",VLOOKUP(A1447,进货明细!$A$2:$D$5000,COLUMN($D$2),0)&amp;"")</f>
        <v/>
      </c>
      <c r="E1447" s="148"/>
      <c r="F1447" s="152"/>
      <c r="G1447" s="150" t="str">
        <f>IF(ISERROR(VLOOKUP(A1447,进货明细!$A$2:$G$5000,COLUMN($G$2),0)&amp;""),"",VLOOKUP(A1447,进货明细!$A$2:$G$5000,COLUMN($G$2),0)&amp;"")</f>
        <v/>
      </c>
      <c r="H1447" s="151" t="str">
        <f t="shared" si="47"/>
        <v/>
      </c>
      <c r="I1447" s="168"/>
      <c r="J1447" s="169"/>
      <c r="K1447" s="163"/>
      <c r="L1447" s="164" t="str">
        <f t="shared" si="46"/>
        <v/>
      </c>
      <c r="M1447" s="165" t="e">
        <f>ROUND(VLOOKUP(A1447,当前库存!$A$2:$F$7000,COLUMN($F$3),0)&amp;"",2)</f>
        <v>#DIV/0!</v>
      </c>
      <c r="N1447" s="166"/>
      <c r="O1447" s="167" t="str">
        <f t="array" ref="O1447">INDEX(进货明细!A:A,MATCH(0,COUNTIF(O$2:O1446,进货明细!$A$2:$A$5000),)+1)&amp;""</f>
        <v/>
      </c>
      <c r="P1447" s="167" t="str">
        <f>IF(ISERROR(VLOOKUP(O1447,进货明细!$A$2:$D$5000,COLUMN($B$2),0)&amp;""),"",VLOOKUP(O1447,进货明细!$A$2:$D$5000,COLUMN($B$2),0)&amp;"")</f>
        <v/>
      </c>
      <c r="Q1447" s="174" t="str">
        <f>IF(ISERROR(VLOOKUP(O1447,进货明细!$A$2:$D$5000,COLUMN($C$2),0)&amp;""),"",VLOOKUP(O1447,进货明细!$A$2:$D$5000,COLUMN($C$2),0)&amp;"")</f>
        <v/>
      </c>
      <c r="R1447" s="167" t="str">
        <f>IF(ISERROR(VLOOKUP(O1447,进货明细!$A$2:$D$5000,COLUMN($D$2),0)&amp;""),"",VLOOKUP(O1447,进货明细!$A$2:$D$5000,COLUMN($D$2),0)&amp;"")</f>
        <v/>
      </c>
      <c r="S1447" s="167" t="str">
        <f>IF(ISERROR(VLOOKUP(O1447,进货明细!$A$2:$G$5000,COLUMN($G$2),0)&amp;""),"",VLOOKUP(O1447,进货明细!$A$2:$G$5000,COLUMN($G$2),0)&amp;"")</f>
        <v/>
      </c>
    </row>
    <row r="1448" customHeight="1" spans="1:19">
      <c r="A1448" s="175"/>
      <c r="B1448" s="153" t="str">
        <f>IF(ISERROR(VLOOKUP(A1448,进货明细!$A$2:$D$5000,COLUMN($B$2),0)&amp;""),"",VLOOKUP(A1448,进货明细!$A$2:$D$5000,COLUMN($B$2),0)&amp;"")</f>
        <v/>
      </c>
      <c r="C1448" s="147" t="str">
        <f>IF(ISERROR(VLOOKUP(A1448,进货明细!$A$2:$D$5000,COLUMN($C$2),0)&amp;""),"",VLOOKUP(A1448,进货明细!$A$2:$D$5000,COLUMN($C$2),0)&amp;"")</f>
        <v/>
      </c>
      <c r="D1448" s="147" t="str">
        <f>IF(ISERROR(VLOOKUP(A1448,进货明细!$A$2:$D$5000,COLUMN($D$2),0)&amp;""),"",VLOOKUP(A1448,进货明细!$A$2:$D$5000,COLUMN($D$2),0)&amp;"")</f>
        <v/>
      </c>
      <c r="E1448" s="148"/>
      <c r="F1448" s="152"/>
      <c r="G1448" s="150" t="str">
        <f>IF(ISERROR(VLOOKUP(A1448,进货明细!$A$2:$G$5000,COLUMN($G$2),0)&amp;""),"",VLOOKUP(A1448,进货明细!$A$2:$G$5000,COLUMN($G$2),0)&amp;"")</f>
        <v/>
      </c>
      <c r="H1448" s="151" t="str">
        <f t="shared" si="47"/>
        <v/>
      </c>
      <c r="I1448" s="168"/>
      <c r="J1448" s="169"/>
      <c r="K1448" s="163"/>
      <c r="L1448" s="164" t="str">
        <f t="shared" si="46"/>
        <v/>
      </c>
      <c r="M1448" s="165" t="e">
        <f>ROUND(VLOOKUP(A1448,当前库存!$A$2:$F$7000,COLUMN($F$3),0)&amp;"",2)</f>
        <v>#DIV/0!</v>
      </c>
      <c r="N1448" s="166"/>
      <c r="O1448" s="167" t="str">
        <f t="array" ref="O1448">INDEX(进货明细!A:A,MATCH(0,COUNTIF(O$2:O1447,进货明细!$A$2:$A$5000),)+1)&amp;""</f>
        <v/>
      </c>
      <c r="P1448" s="167" t="str">
        <f>IF(ISERROR(VLOOKUP(O1448,进货明细!$A$2:$D$5000,COLUMN($B$2),0)&amp;""),"",VLOOKUP(O1448,进货明细!$A$2:$D$5000,COLUMN($B$2),0)&amp;"")</f>
        <v/>
      </c>
      <c r="Q1448" s="174" t="str">
        <f>IF(ISERROR(VLOOKUP(O1448,进货明细!$A$2:$D$5000,COLUMN($C$2),0)&amp;""),"",VLOOKUP(O1448,进货明细!$A$2:$D$5000,COLUMN($C$2),0)&amp;"")</f>
        <v/>
      </c>
      <c r="R1448" s="167" t="str">
        <f>IF(ISERROR(VLOOKUP(O1448,进货明细!$A$2:$D$5000,COLUMN($D$2),0)&amp;""),"",VLOOKUP(O1448,进货明细!$A$2:$D$5000,COLUMN($D$2),0)&amp;"")</f>
        <v/>
      </c>
      <c r="S1448" s="167" t="str">
        <f>IF(ISERROR(VLOOKUP(O1448,进货明细!$A$2:$G$5000,COLUMN($G$2),0)&amp;""),"",VLOOKUP(O1448,进货明细!$A$2:$G$5000,COLUMN($G$2),0)&amp;"")</f>
        <v/>
      </c>
    </row>
    <row r="1449" customHeight="1" spans="1:19">
      <c r="A1449" s="175"/>
      <c r="B1449" s="153" t="str">
        <f>IF(ISERROR(VLOOKUP(A1449,进货明细!$A$2:$D$5000,COLUMN($B$2),0)&amp;""),"",VLOOKUP(A1449,进货明细!$A$2:$D$5000,COLUMN($B$2),0)&amp;"")</f>
        <v/>
      </c>
      <c r="C1449" s="147" t="str">
        <f>IF(ISERROR(VLOOKUP(A1449,进货明细!$A$2:$D$5000,COLUMN($C$2),0)&amp;""),"",VLOOKUP(A1449,进货明细!$A$2:$D$5000,COLUMN($C$2),0)&amp;"")</f>
        <v/>
      </c>
      <c r="D1449" s="147" t="str">
        <f>IF(ISERROR(VLOOKUP(A1449,进货明细!$A$2:$D$5000,COLUMN($D$2),0)&amp;""),"",VLOOKUP(A1449,进货明细!$A$2:$D$5000,COLUMN($D$2),0)&amp;"")</f>
        <v/>
      </c>
      <c r="E1449" s="148"/>
      <c r="F1449" s="152"/>
      <c r="G1449" s="150" t="str">
        <f>IF(ISERROR(VLOOKUP(A1449,进货明细!$A$2:$G$5000,COLUMN($G$2),0)&amp;""),"",VLOOKUP(A1449,进货明细!$A$2:$G$5000,COLUMN($G$2),0)&amp;"")</f>
        <v/>
      </c>
      <c r="H1449" s="151" t="str">
        <f t="shared" si="47"/>
        <v/>
      </c>
      <c r="I1449" s="168"/>
      <c r="J1449" s="169"/>
      <c r="K1449" s="163"/>
      <c r="L1449" s="164" t="str">
        <f t="shared" si="46"/>
        <v/>
      </c>
      <c r="M1449" s="165" t="e">
        <f>ROUND(VLOOKUP(A1449,当前库存!$A$2:$F$7000,COLUMN($F$3),0)&amp;"",2)</f>
        <v>#DIV/0!</v>
      </c>
      <c r="N1449" s="166"/>
      <c r="O1449" s="167" t="str">
        <f t="array" ref="O1449">INDEX(进货明细!A:A,MATCH(0,COUNTIF(O$2:O1448,进货明细!$A$2:$A$5000),)+1)&amp;""</f>
        <v/>
      </c>
      <c r="P1449" s="167" t="str">
        <f>IF(ISERROR(VLOOKUP(O1449,进货明细!$A$2:$D$5000,COLUMN($B$2),0)&amp;""),"",VLOOKUP(O1449,进货明细!$A$2:$D$5000,COLUMN($B$2),0)&amp;"")</f>
        <v/>
      </c>
      <c r="Q1449" s="174" t="str">
        <f>IF(ISERROR(VLOOKUP(O1449,进货明细!$A$2:$D$5000,COLUMN($C$2),0)&amp;""),"",VLOOKUP(O1449,进货明细!$A$2:$D$5000,COLUMN($C$2),0)&amp;"")</f>
        <v/>
      </c>
      <c r="R1449" s="167" t="str">
        <f>IF(ISERROR(VLOOKUP(O1449,进货明细!$A$2:$D$5000,COLUMN($D$2),0)&amp;""),"",VLOOKUP(O1449,进货明细!$A$2:$D$5000,COLUMN($D$2),0)&amp;"")</f>
        <v/>
      </c>
      <c r="S1449" s="167" t="str">
        <f>IF(ISERROR(VLOOKUP(O1449,进货明细!$A$2:$G$5000,COLUMN($G$2),0)&amp;""),"",VLOOKUP(O1449,进货明细!$A$2:$G$5000,COLUMN($G$2),0)&amp;"")</f>
        <v/>
      </c>
    </row>
    <row r="1450" customHeight="1" spans="1:19">
      <c r="A1450" s="175"/>
      <c r="B1450" s="153" t="str">
        <f>IF(ISERROR(VLOOKUP(A1450,进货明细!$A$2:$D$5000,COLUMN($B$2),0)&amp;""),"",VLOOKUP(A1450,进货明细!$A$2:$D$5000,COLUMN($B$2),0)&amp;"")</f>
        <v/>
      </c>
      <c r="C1450" s="147" t="str">
        <f>IF(ISERROR(VLOOKUP(A1450,进货明细!$A$2:$D$5000,COLUMN($C$2),0)&amp;""),"",VLOOKUP(A1450,进货明细!$A$2:$D$5000,COLUMN($C$2),0)&amp;"")</f>
        <v/>
      </c>
      <c r="D1450" s="147" t="str">
        <f>IF(ISERROR(VLOOKUP(A1450,进货明细!$A$2:$D$5000,COLUMN($D$2),0)&amp;""),"",VLOOKUP(A1450,进货明细!$A$2:$D$5000,COLUMN($D$2),0)&amp;"")</f>
        <v/>
      </c>
      <c r="E1450" s="148"/>
      <c r="F1450" s="152"/>
      <c r="G1450" s="150" t="str">
        <f>IF(ISERROR(VLOOKUP(A1450,进货明细!$A$2:$G$5000,COLUMN($G$2),0)&amp;""),"",VLOOKUP(A1450,进货明细!$A$2:$G$5000,COLUMN($G$2),0)&amp;"")</f>
        <v/>
      </c>
      <c r="H1450" s="151" t="str">
        <f t="shared" si="47"/>
        <v/>
      </c>
      <c r="I1450" s="168"/>
      <c r="J1450" s="169"/>
      <c r="K1450" s="163"/>
      <c r="L1450" s="164" t="str">
        <f t="shared" si="46"/>
        <v/>
      </c>
      <c r="M1450" s="165" t="e">
        <f>ROUND(VLOOKUP(A1450,当前库存!$A$2:$F$7000,COLUMN($F$3),0)&amp;"",2)</f>
        <v>#DIV/0!</v>
      </c>
      <c r="N1450" s="166"/>
      <c r="O1450" s="167" t="str">
        <f t="array" ref="O1450">INDEX(进货明细!A:A,MATCH(0,COUNTIF(O$2:O1449,进货明细!$A$2:$A$5000),)+1)&amp;""</f>
        <v/>
      </c>
      <c r="P1450" s="167" t="str">
        <f>IF(ISERROR(VLOOKUP(O1450,进货明细!$A$2:$D$5000,COLUMN($B$2),0)&amp;""),"",VLOOKUP(O1450,进货明细!$A$2:$D$5000,COLUMN($B$2),0)&amp;"")</f>
        <v/>
      </c>
      <c r="Q1450" s="174" t="str">
        <f>IF(ISERROR(VLOOKUP(O1450,进货明细!$A$2:$D$5000,COLUMN($C$2),0)&amp;""),"",VLOOKUP(O1450,进货明细!$A$2:$D$5000,COLUMN($C$2),0)&amp;"")</f>
        <v/>
      </c>
      <c r="R1450" s="167" t="str">
        <f>IF(ISERROR(VLOOKUP(O1450,进货明细!$A$2:$D$5000,COLUMN($D$2),0)&amp;""),"",VLOOKUP(O1450,进货明细!$A$2:$D$5000,COLUMN($D$2),0)&amp;"")</f>
        <v/>
      </c>
      <c r="S1450" s="167" t="str">
        <f>IF(ISERROR(VLOOKUP(O1450,进货明细!$A$2:$G$5000,COLUMN($G$2),0)&amp;""),"",VLOOKUP(O1450,进货明细!$A$2:$G$5000,COLUMN($G$2),0)&amp;"")</f>
        <v/>
      </c>
    </row>
    <row r="1451" customHeight="1" spans="1:19">
      <c r="A1451" s="175"/>
      <c r="B1451" s="153" t="str">
        <f>IF(ISERROR(VLOOKUP(A1451,进货明细!$A$2:$D$5000,COLUMN($B$2),0)&amp;""),"",VLOOKUP(A1451,进货明细!$A$2:$D$5000,COLUMN($B$2),0)&amp;"")</f>
        <v/>
      </c>
      <c r="C1451" s="147" t="str">
        <f>IF(ISERROR(VLOOKUP(A1451,进货明细!$A$2:$D$5000,COLUMN($C$2),0)&amp;""),"",VLOOKUP(A1451,进货明细!$A$2:$D$5000,COLUMN($C$2),0)&amp;"")</f>
        <v/>
      </c>
      <c r="D1451" s="147" t="str">
        <f>IF(ISERROR(VLOOKUP(A1451,进货明细!$A$2:$D$5000,COLUMN($D$2),0)&amp;""),"",VLOOKUP(A1451,进货明细!$A$2:$D$5000,COLUMN($D$2),0)&amp;"")</f>
        <v/>
      </c>
      <c r="E1451" s="148"/>
      <c r="F1451" s="152"/>
      <c r="G1451" s="150" t="str">
        <f>IF(ISERROR(VLOOKUP(A1451,进货明细!$A$2:$G$5000,COLUMN($G$2),0)&amp;""),"",VLOOKUP(A1451,进货明细!$A$2:$G$5000,COLUMN($G$2),0)&amp;"")</f>
        <v/>
      </c>
      <c r="H1451" s="151" t="str">
        <f t="shared" si="47"/>
        <v/>
      </c>
      <c r="I1451" s="168"/>
      <c r="J1451" s="169"/>
      <c r="K1451" s="163"/>
      <c r="L1451" s="164" t="str">
        <f t="shared" si="46"/>
        <v/>
      </c>
      <c r="M1451" s="165" t="e">
        <f>ROUND(VLOOKUP(A1451,当前库存!$A$2:$F$7000,COLUMN($F$3),0)&amp;"",2)</f>
        <v>#DIV/0!</v>
      </c>
      <c r="N1451" s="166"/>
      <c r="O1451" s="167" t="str">
        <f t="array" ref="O1451">INDEX(进货明细!A:A,MATCH(0,COUNTIF(O$2:O1450,进货明细!$A$2:$A$5000),)+1)&amp;""</f>
        <v/>
      </c>
      <c r="P1451" s="167" t="str">
        <f>IF(ISERROR(VLOOKUP(O1451,进货明细!$A$2:$D$5000,COLUMN($B$2),0)&amp;""),"",VLOOKUP(O1451,进货明细!$A$2:$D$5000,COLUMN($B$2),0)&amp;"")</f>
        <v/>
      </c>
      <c r="Q1451" s="174" t="str">
        <f>IF(ISERROR(VLOOKUP(O1451,进货明细!$A$2:$D$5000,COLUMN($C$2),0)&amp;""),"",VLOOKUP(O1451,进货明细!$A$2:$D$5000,COLUMN($C$2),0)&amp;"")</f>
        <v/>
      </c>
      <c r="R1451" s="167" t="str">
        <f>IF(ISERROR(VLOOKUP(O1451,进货明细!$A$2:$D$5000,COLUMN($D$2),0)&amp;""),"",VLOOKUP(O1451,进货明细!$A$2:$D$5000,COLUMN($D$2),0)&amp;"")</f>
        <v/>
      </c>
      <c r="S1451" s="167" t="str">
        <f>IF(ISERROR(VLOOKUP(O1451,进货明细!$A$2:$G$5000,COLUMN($G$2),0)&amp;""),"",VLOOKUP(O1451,进货明细!$A$2:$G$5000,COLUMN($G$2),0)&amp;"")</f>
        <v/>
      </c>
    </row>
    <row r="1452" customHeight="1" spans="1:19">
      <c r="A1452" s="175"/>
      <c r="B1452" s="153" t="str">
        <f>IF(ISERROR(VLOOKUP(A1452,进货明细!$A$2:$D$5000,COLUMN($B$2),0)&amp;""),"",VLOOKUP(A1452,进货明细!$A$2:$D$5000,COLUMN($B$2),0)&amp;"")</f>
        <v/>
      </c>
      <c r="C1452" s="147" t="str">
        <f>IF(ISERROR(VLOOKUP(A1452,进货明细!$A$2:$D$5000,COLUMN($C$2),0)&amp;""),"",VLOOKUP(A1452,进货明细!$A$2:$D$5000,COLUMN($C$2),0)&amp;"")</f>
        <v/>
      </c>
      <c r="D1452" s="147" t="str">
        <f>IF(ISERROR(VLOOKUP(A1452,进货明细!$A$2:$D$5000,COLUMN($D$2),0)&amp;""),"",VLOOKUP(A1452,进货明细!$A$2:$D$5000,COLUMN($D$2),0)&amp;"")</f>
        <v/>
      </c>
      <c r="E1452" s="148"/>
      <c r="F1452" s="152"/>
      <c r="G1452" s="150" t="str">
        <f>IF(ISERROR(VLOOKUP(A1452,进货明细!$A$2:$G$5000,COLUMN($G$2),0)&amp;""),"",VLOOKUP(A1452,进货明细!$A$2:$G$5000,COLUMN($G$2),0)&amp;"")</f>
        <v/>
      </c>
      <c r="H1452" s="151" t="str">
        <f t="shared" si="47"/>
        <v/>
      </c>
      <c r="I1452" s="168"/>
      <c r="J1452" s="169"/>
      <c r="K1452" s="163"/>
      <c r="L1452" s="164" t="str">
        <f t="shared" si="46"/>
        <v/>
      </c>
      <c r="M1452" s="165" t="e">
        <f>ROUND(VLOOKUP(A1452,当前库存!$A$2:$F$7000,COLUMN($F$3),0)&amp;"",2)</f>
        <v>#DIV/0!</v>
      </c>
      <c r="N1452" s="166"/>
      <c r="O1452" s="167" t="str">
        <f t="array" ref="O1452">INDEX(进货明细!A:A,MATCH(0,COUNTIF(O$2:O1451,进货明细!$A$2:$A$5000),)+1)&amp;""</f>
        <v/>
      </c>
      <c r="P1452" s="167" t="str">
        <f>IF(ISERROR(VLOOKUP(O1452,进货明细!$A$2:$D$5000,COLUMN($B$2),0)&amp;""),"",VLOOKUP(O1452,进货明细!$A$2:$D$5000,COLUMN($B$2),0)&amp;"")</f>
        <v/>
      </c>
      <c r="Q1452" s="174" t="str">
        <f>IF(ISERROR(VLOOKUP(O1452,进货明细!$A$2:$D$5000,COLUMN($C$2),0)&amp;""),"",VLOOKUP(O1452,进货明细!$A$2:$D$5000,COLUMN($C$2),0)&amp;"")</f>
        <v/>
      </c>
      <c r="R1452" s="167" t="str">
        <f>IF(ISERROR(VLOOKUP(O1452,进货明细!$A$2:$D$5000,COLUMN($D$2),0)&amp;""),"",VLOOKUP(O1452,进货明细!$A$2:$D$5000,COLUMN($D$2),0)&amp;"")</f>
        <v/>
      </c>
      <c r="S1452" s="167" t="str">
        <f>IF(ISERROR(VLOOKUP(O1452,进货明细!$A$2:$G$5000,COLUMN($G$2),0)&amp;""),"",VLOOKUP(O1452,进货明细!$A$2:$G$5000,COLUMN($G$2),0)&amp;"")</f>
        <v/>
      </c>
    </row>
    <row r="1453" customHeight="1" spans="1:19">
      <c r="A1453" s="175"/>
      <c r="B1453" s="153" t="str">
        <f>IF(ISERROR(VLOOKUP(A1453,进货明细!$A$2:$D$5000,COLUMN($B$2),0)&amp;""),"",VLOOKUP(A1453,进货明细!$A$2:$D$5000,COLUMN($B$2),0)&amp;"")</f>
        <v/>
      </c>
      <c r="C1453" s="147" t="str">
        <f>IF(ISERROR(VLOOKUP(A1453,进货明细!$A$2:$D$5000,COLUMN($C$2),0)&amp;""),"",VLOOKUP(A1453,进货明细!$A$2:$D$5000,COLUMN($C$2),0)&amp;"")</f>
        <v/>
      </c>
      <c r="D1453" s="147" t="str">
        <f>IF(ISERROR(VLOOKUP(A1453,进货明细!$A$2:$D$5000,COLUMN($D$2),0)&amp;""),"",VLOOKUP(A1453,进货明细!$A$2:$D$5000,COLUMN($D$2),0)&amp;"")</f>
        <v/>
      </c>
      <c r="E1453" s="148"/>
      <c r="F1453" s="152"/>
      <c r="G1453" s="150" t="str">
        <f>IF(ISERROR(VLOOKUP(A1453,进货明细!$A$2:$G$5000,COLUMN($G$2),0)&amp;""),"",VLOOKUP(A1453,进货明细!$A$2:$G$5000,COLUMN($G$2),0)&amp;"")</f>
        <v/>
      </c>
      <c r="H1453" s="151" t="str">
        <f t="shared" si="47"/>
        <v/>
      </c>
      <c r="I1453" s="168"/>
      <c r="J1453" s="169"/>
      <c r="K1453" s="163"/>
      <c r="L1453" s="164" t="str">
        <f t="shared" ref="L1453:L1516" si="48">IF(F1453="","",H1453-M1453*F1453)</f>
        <v/>
      </c>
      <c r="M1453" s="165" t="e">
        <f>ROUND(VLOOKUP(A1453,当前库存!$A$2:$F$7000,COLUMN($F$3),0)&amp;"",2)</f>
        <v>#DIV/0!</v>
      </c>
      <c r="N1453" s="166"/>
      <c r="O1453" s="167" t="str">
        <f t="array" ref="O1453">INDEX(进货明细!A:A,MATCH(0,COUNTIF(O$2:O1452,进货明细!$A$2:$A$5000),)+1)&amp;""</f>
        <v/>
      </c>
      <c r="P1453" s="167" t="str">
        <f>IF(ISERROR(VLOOKUP(O1453,进货明细!$A$2:$D$5000,COLUMN($B$2),0)&amp;""),"",VLOOKUP(O1453,进货明细!$A$2:$D$5000,COLUMN($B$2),0)&amp;"")</f>
        <v/>
      </c>
      <c r="Q1453" s="174" t="str">
        <f>IF(ISERROR(VLOOKUP(O1453,进货明细!$A$2:$D$5000,COLUMN($C$2),0)&amp;""),"",VLOOKUP(O1453,进货明细!$A$2:$D$5000,COLUMN($C$2),0)&amp;"")</f>
        <v/>
      </c>
      <c r="R1453" s="167" t="str">
        <f>IF(ISERROR(VLOOKUP(O1453,进货明细!$A$2:$D$5000,COLUMN($D$2),0)&amp;""),"",VLOOKUP(O1453,进货明细!$A$2:$D$5000,COLUMN($D$2),0)&amp;"")</f>
        <v/>
      </c>
      <c r="S1453" s="167" t="str">
        <f>IF(ISERROR(VLOOKUP(O1453,进货明细!$A$2:$G$5000,COLUMN($G$2),0)&amp;""),"",VLOOKUP(O1453,进货明细!$A$2:$G$5000,COLUMN($G$2),0)&amp;"")</f>
        <v/>
      </c>
    </row>
    <row r="1454" customHeight="1" spans="1:19">
      <c r="A1454" s="175"/>
      <c r="B1454" s="153" t="str">
        <f>IF(ISERROR(VLOOKUP(A1454,进货明细!$A$2:$D$5000,COLUMN($B$2),0)&amp;""),"",VLOOKUP(A1454,进货明细!$A$2:$D$5000,COLUMN($B$2),0)&amp;"")</f>
        <v/>
      </c>
      <c r="C1454" s="147" t="str">
        <f>IF(ISERROR(VLOOKUP(A1454,进货明细!$A$2:$D$5000,COLUMN($C$2),0)&amp;""),"",VLOOKUP(A1454,进货明细!$A$2:$D$5000,COLUMN($C$2),0)&amp;"")</f>
        <v/>
      </c>
      <c r="D1454" s="147" t="str">
        <f>IF(ISERROR(VLOOKUP(A1454,进货明细!$A$2:$D$5000,COLUMN($D$2),0)&amp;""),"",VLOOKUP(A1454,进货明细!$A$2:$D$5000,COLUMN($D$2),0)&amp;"")</f>
        <v/>
      </c>
      <c r="E1454" s="148"/>
      <c r="F1454" s="152"/>
      <c r="G1454" s="150" t="str">
        <f>IF(ISERROR(VLOOKUP(A1454,进货明细!$A$2:$G$5000,COLUMN($G$2),0)&amp;""),"",VLOOKUP(A1454,进货明细!$A$2:$G$5000,COLUMN($G$2),0)&amp;"")</f>
        <v/>
      </c>
      <c r="H1454" s="151" t="str">
        <f t="shared" si="47"/>
        <v/>
      </c>
      <c r="I1454" s="168"/>
      <c r="J1454" s="169"/>
      <c r="K1454" s="163"/>
      <c r="L1454" s="164" t="str">
        <f t="shared" si="48"/>
        <v/>
      </c>
      <c r="M1454" s="165" t="e">
        <f>ROUND(VLOOKUP(A1454,当前库存!$A$2:$F$7000,COLUMN($F$3),0)&amp;"",2)</f>
        <v>#DIV/0!</v>
      </c>
      <c r="N1454" s="166"/>
      <c r="O1454" s="167" t="str">
        <f t="array" ref="O1454">INDEX(进货明细!A:A,MATCH(0,COUNTIF(O$2:O1453,进货明细!$A$2:$A$5000),)+1)&amp;""</f>
        <v/>
      </c>
      <c r="P1454" s="167" t="str">
        <f>IF(ISERROR(VLOOKUP(O1454,进货明细!$A$2:$D$5000,COLUMN($B$2),0)&amp;""),"",VLOOKUP(O1454,进货明细!$A$2:$D$5000,COLUMN($B$2),0)&amp;"")</f>
        <v/>
      </c>
      <c r="Q1454" s="174" t="str">
        <f>IF(ISERROR(VLOOKUP(O1454,进货明细!$A$2:$D$5000,COLUMN($C$2),0)&amp;""),"",VLOOKUP(O1454,进货明细!$A$2:$D$5000,COLUMN($C$2),0)&amp;"")</f>
        <v/>
      </c>
      <c r="R1454" s="167" t="str">
        <f>IF(ISERROR(VLOOKUP(O1454,进货明细!$A$2:$D$5000,COLUMN($D$2),0)&amp;""),"",VLOOKUP(O1454,进货明细!$A$2:$D$5000,COLUMN($D$2),0)&amp;"")</f>
        <v/>
      </c>
      <c r="S1454" s="167" t="str">
        <f>IF(ISERROR(VLOOKUP(O1454,进货明细!$A$2:$G$5000,COLUMN($G$2),0)&amp;""),"",VLOOKUP(O1454,进货明细!$A$2:$G$5000,COLUMN($G$2),0)&amp;"")</f>
        <v/>
      </c>
    </row>
    <row r="1455" customHeight="1" spans="1:19">
      <c r="A1455" s="175"/>
      <c r="B1455" s="153" t="str">
        <f>IF(ISERROR(VLOOKUP(A1455,进货明细!$A$2:$D$5000,COLUMN($B$2),0)&amp;""),"",VLOOKUP(A1455,进货明细!$A$2:$D$5000,COLUMN($B$2),0)&amp;"")</f>
        <v/>
      </c>
      <c r="C1455" s="147" t="str">
        <f>IF(ISERROR(VLOOKUP(A1455,进货明细!$A$2:$D$5000,COLUMN($C$2),0)&amp;""),"",VLOOKUP(A1455,进货明细!$A$2:$D$5000,COLUMN($C$2),0)&amp;"")</f>
        <v/>
      </c>
      <c r="D1455" s="147" t="str">
        <f>IF(ISERROR(VLOOKUP(A1455,进货明细!$A$2:$D$5000,COLUMN($D$2),0)&amp;""),"",VLOOKUP(A1455,进货明细!$A$2:$D$5000,COLUMN($D$2),0)&amp;"")</f>
        <v/>
      </c>
      <c r="E1455" s="148"/>
      <c r="F1455" s="152"/>
      <c r="G1455" s="150" t="str">
        <f>IF(ISERROR(VLOOKUP(A1455,进货明细!$A$2:$G$5000,COLUMN($G$2),0)&amp;""),"",VLOOKUP(A1455,进货明细!$A$2:$G$5000,COLUMN($G$2),0)&amp;"")</f>
        <v/>
      </c>
      <c r="H1455" s="151" t="str">
        <f t="shared" si="47"/>
        <v/>
      </c>
      <c r="I1455" s="168"/>
      <c r="J1455" s="169"/>
      <c r="K1455" s="163"/>
      <c r="L1455" s="164" t="str">
        <f t="shared" si="48"/>
        <v/>
      </c>
      <c r="M1455" s="165" t="e">
        <f>ROUND(VLOOKUP(A1455,当前库存!$A$2:$F$7000,COLUMN($F$3),0)&amp;"",2)</f>
        <v>#DIV/0!</v>
      </c>
      <c r="N1455" s="166"/>
      <c r="O1455" s="167" t="str">
        <f t="array" ref="O1455">INDEX(进货明细!A:A,MATCH(0,COUNTIF(O$2:O1454,进货明细!$A$2:$A$5000),)+1)&amp;""</f>
        <v/>
      </c>
      <c r="P1455" s="167" t="str">
        <f>IF(ISERROR(VLOOKUP(O1455,进货明细!$A$2:$D$5000,COLUMN($B$2),0)&amp;""),"",VLOOKUP(O1455,进货明细!$A$2:$D$5000,COLUMN($B$2),0)&amp;"")</f>
        <v/>
      </c>
      <c r="Q1455" s="174" t="str">
        <f>IF(ISERROR(VLOOKUP(O1455,进货明细!$A$2:$D$5000,COLUMN($C$2),0)&amp;""),"",VLOOKUP(O1455,进货明细!$A$2:$D$5000,COLUMN($C$2),0)&amp;"")</f>
        <v/>
      </c>
      <c r="R1455" s="167" t="str">
        <f>IF(ISERROR(VLOOKUP(O1455,进货明细!$A$2:$D$5000,COLUMN($D$2),0)&amp;""),"",VLOOKUP(O1455,进货明细!$A$2:$D$5000,COLUMN($D$2),0)&amp;"")</f>
        <v/>
      </c>
      <c r="S1455" s="167" t="str">
        <f>IF(ISERROR(VLOOKUP(O1455,进货明细!$A$2:$G$5000,COLUMN($G$2),0)&amp;""),"",VLOOKUP(O1455,进货明细!$A$2:$G$5000,COLUMN($G$2),0)&amp;"")</f>
        <v/>
      </c>
    </row>
    <row r="1456" customHeight="1" spans="1:19">
      <c r="A1456" s="175"/>
      <c r="B1456" s="153" t="str">
        <f>IF(ISERROR(VLOOKUP(A1456,进货明细!$A$2:$D$5000,COLUMN($B$2),0)&amp;""),"",VLOOKUP(A1456,进货明细!$A$2:$D$5000,COLUMN($B$2),0)&amp;"")</f>
        <v/>
      </c>
      <c r="C1456" s="147" t="str">
        <f>IF(ISERROR(VLOOKUP(A1456,进货明细!$A$2:$D$5000,COLUMN($C$2),0)&amp;""),"",VLOOKUP(A1456,进货明细!$A$2:$D$5000,COLUMN($C$2),0)&amp;"")</f>
        <v/>
      </c>
      <c r="D1456" s="147" t="str">
        <f>IF(ISERROR(VLOOKUP(A1456,进货明细!$A$2:$D$5000,COLUMN($D$2),0)&amp;""),"",VLOOKUP(A1456,进货明细!$A$2:$D$5000,COLUMN($D$2),0)&amp;"")</f>
        <v/>
      </c>
      <c r="E1456" s="148"/>
      <c r="F1456" s="152"/>
      <c r="G1456" s="150" t="str">
        <f>IF(ISERROR(VLOOKUP(A1456,进货明细!$A$2:$G$5000,COLUMN($G$2),0)&amp;""),"",VLOOKUP(A1456,进货明细!$A$2:$G$5000,COLUMN($G$2),0)&amp;"")</f>
        <v/>
      </c>
      <c r="H1456" s="151" t="str">
        <f t="shared" si="47"/>
        <v/>
      </c>
      <c r="I1456" s="168"/>
      <c r="J1456" s="169"/>
      <c r="K1456" s="163"/>
      <c r="L1456" s="164" t="str">
        <f t="shared" si="48"/>
        <v/>
      </c>
      <c r="M1456" s="165" t="e">
        <f>ROUND(VLOOKUP(A1456,当前库存!$A$2:$F$7000,COLUMN($F$3),0)&amp;"",2)</f>
        <v>#DIV/0!</v>
      </c>
      <c r="N1456" s="166"/>
      <c r="O1456" s="167" t="str">
        <f t="array" ref="O1456">INDEX(进货明细!A:A,MATCH(0,COUNTIF(O$2:O1455,进货明细!$A$2:$A$5000),)+1)&amp;""</f>
        <v/>
      </c>
      <c r="P1456" s="167" t="str">
        <f>IF(ISERROR(VLOOKUP(O1456,进货明细!$A$2:$D$5000,COLUMN($B$2),0)&amp;""),"",VLOOKUP(O1456,进货明细!$A$2:$D$5000,COLUMN($B$2),0)&amp;"")</f>
        <v/>
      </c>
      <c r="Q1456" s="174" t="str">
        <f>IF(ISERROR(VLOOKUP(O1456,进货明细!$A$2:$D$5000,COLUMN($C$2),0)&amp;""),"",VLOOKUP(O1456,进货明细!$A$2:$D$5000,COLUMN($C$2),0)&amp;"")</f>
        <v/>
      </c>
      <c r="R1456" s="167" t="str">
        <f>IF(ISERROR(VLOOKUP(O1456,进货明细!$A$2:$D$5000,COLUMN($D$2),0)&amp;""),"",VLOOKUP(O1456,进货明细!$A$2:$D$5000,COLUMN($D$2),0)&amp;"")</f>
        <v/>
      </c>
      <c r="S1456" s="167" t="str">
        <f>IF(ISERROR(VLOOKUP(O1456,进货明细!$A$2:$G$5000,COLUMN($G$2),0)&amp;""),"",VLOOKUP(O1456,进货明细!$A$2:$G$5000,COLUMN($G$2),0)&amp;"")</f>
        <v/>
      </c>
    </row>
    <row r="1457" customHeight="1" spans="1:19">
      <c r="A1457" s="175"/>
      <c r="B1457" s="153" t="str">
        <f>IF(ISERROR(VLOOKUP(A1457,进货明细!$A$2:$D$5000,COLUMN($B$2),0)&amp;""),"",VLOOKUP(A1457,进货明细!$A$2:$D$5000,COLUMN($B$2),0)&amp;"")</f>
        <v/>
      </c>
      <c r="C1457" s="147" t="str">
        <f>IF(ISERROR(VLOOKUP(A1457,进货明细!$A$2:$D$5000,COLUMN($C$2),0)&amp;""),"",VLOOKUP(A1457,进货明细!$A$2:$D$5000,COLUMN($C$2),0)&amp;"")</f>
        <v/>
      </c>
      <c r="D1457" s="147" t="str">
        <f>IF(ISERROR(VLOOKUP(A1457,进货明细!$A$2:$D$5000,COLUMN($D$2),0)&amp;""),"",VLOOKUP(A1457,进货明细!$A$2:$D$5000,COLUMN($D$2),0)&amp;"")</f>
        <v/>
      </c>
      <c r="E1457" s="148"/>
      <c r="F1457" s="152"/>
      <c r="G1457" s="150" t="str">
        <f>IF(ISERROR(VLOOKUP(A1457,进货明细!$A$2:$G$5000,COLUMN($G$2),0)&amp;""),"",VLOOKUP(A1457,进货明细!$A$2:$G$5000,COLUMN($G$2),0)&amp;"")</f>
        <v/>
      </c>
      <c r="H1457" s="151" t="str">
        <f t="shared" si="47"/>
        <v/>
      </c>
      <c r="I1457" s="168"/>
      <c r="J1457" s="169"/>
      <c r="K1457" s="163"/>
      <c r="L1457" s="164" t="str">
        <f t="shared" si="48"/>
        <v/>
      </c>
      <c r="M1457" s="165" t="e">
        <f>ROUND(VLOOKUP(A1457,当前库存!$A$2:$F$7000,COLUMN($F$3),0)&amp;"",2)</f>
        <v>#DIV/0!</v>
      </c>
      <c r="N1457" s="166"/>
      <c r="O1457" s="167" t="str">
        <f t="array" ref="O1457">INDEX(进货明细!A:A,MATCH(0,COUNTIF(O$2:O1456,进货明细!$A$2:$A$5000),)+1)&amp;""</f>
        <v/>
      </c>
      <c r="P1457" s="167" t="str">
        <f>IF(ISERROR(VLOOKUP(O1457,进货明细!$A$2:$D$5000,COLUMN($B$2),0)&amp;""),"",VLOOKUP(O1457,进货明细!$A$2:$D$5000,COLUMN($B$2),0)&amp;"")</f>
        <v/>
      </c>
      <c r="Q1457" s="174" t="str">
        <f>IF(ISERROR(VLOOKUP(O1457,进货明细!$A$2:$D$5000,COLUMN($C$2),0)&amp;""),"",VLOOKUP(O1457,进货明细!$A$2:$D$5000,COLUMN($C$2),0)&amp;"")</f>
        <v/>
      </c>
      <c r="R1457" s="167" t="str">
        <f>IF(ISERROR(VLOOKUP(O1457,进货明细!$A$2:$D$5000,COLUMN($D$2),0)&amp;""),"",VLOOKUP(O1457,进货明细!$A$2:$D$5000,COLUMN($D$2),0)&amp;"")</f>
        <v/>
      </c>
      <c r="S1457" s="167" t="str">
        <f>IF(ISERROR(VLOOKUP(O1457,进货明细!$A$2:$G$5000,COLUMN($G$2),0)&amp;""),"",VLOOKUP(O1457,进货明细!$A$2:$G$5000,COLUMN($G$2),0)&amp;"")</f>
        <v/>
      </c>
    </row>
    <row r="1458" customHeight="1" spans="1:19">
      <c r="A1458" s="175"/>
      <c r="B1458" s="153" t="str">
        <f>IF(ISERROR(VLOOKUP(A1458,进货明细!$A$2:$D$5000,COLUMN($B$2),0)&amp;""),"",VLOOKUP(A1458,进货明细!$A$2:$D$5000,COLUMN($B$2),0)&amp;"")</f>
        <v/>
      </c>
      <c r="C1458" s="147" t="str">
        <f>IF(ISERROR(VLOOKUP(A1458,进货明细!$A$2:$D$5000,COLUMN($C$2),0)&amp;""),"",VLOOKUP(A1458,进货明细!$A$2:$D$5000,COLUMN($C$2),0)&amp;"")</f>
        <v/>
      </c>
      <c r="D1458" s="147" t="str">
        <f>IF(ISERROR(VLOOKUP(A1458,进货明细!$A$2:$D$5000,COLUMN($D$2),0)&amp;""),"",VLOOKUP(A1458,进货明细!$A$2:$D$5000,COLUMN($D$2),0)&amp;"")</f>
        <v/>
      </c>
      <c r="E1458" s="148"/>
      <c r="F1458" s="152"/>
      <c r="G1458" s="150" t="str">
        <f>IF(ISERROR(VLOOKUP(A1458,进货明细!$A$2:$G$5000,COLUMN($G$2),0)&amp;""),"",VLOOKUP(A1458,进货明细!$A$2:$G$5000,COLUMN($G$2),0)&amp;"")</f>
        <v/>
      </c>
      <c r="H1458" s="151" t="str">
        <f t="shared" si="47"/>
        <v/>
      </c>
      <c r="I1458" s="168"/>
      <c r="J1458" s="169"/>
      <c r="K1458" s="163"/>
      <c r="L1458" s="164" t="str">
        <f t="shared" si="48"/>
        <v/>
      </c>
      <c r="M1458" s="165" t="e">
        <f>ROUND(VLOOKUP(A1458,当前库存!$A$2:$F$7000,COLUMN($F$3),0)&amp;"",2)</f>
        <v>#DIV/0!</v>
      </c>
      <c r="N1458" s="166"/>
      <c r="O1458" s="167" t="str">
        <f t="array" ref="O1458">INDEX(进货明细!A:A,MATCH(0,COUNTIF(O$2:O1457,进货明细!$A$2:$A$5000),)+1)&amp;""</f>
        <v/>
      </c>
      <c r="P1458" s="167" t="str">
        <f>IF(ISERROR(VLOOKUP(O1458,进货明细!$A$2:$D$5000,COLUMN($B$2),0)&amp;""),"",VLOOKUP(O1458,进货明细!$A$2:$D$5000,COLUMN($B$2),0)&amp;"")</f>
        <v/>
      </c>
      <c r="Q1458" s="174" t="str">
        <f>IF(ISERROR(VLOOKUP(O1458,进货明细!$A$2:$D$5000,COLUMN($C$2),0)&amp;""),"",VLOOKUP(O1458,进货明细!$A$2:$D$5000,COLUMN($C$2),0)&amp;"")</f>
        <v/>
      </c>
      <c r="R1458" s="167" t="str">
        <f>IF(ISERROR(VLOOKUP(O1458,进货明细!$A$2:$D$5000,COLUMN($D$2),0)&amp;""),"",VLOOKUP(O1458,进货明细!$A$2:$D$5000,COLUMN($D$2),0)&amp;"")</f>
        <v/>
      </c>
      <c r="S1458" s="167" t="str">
        <f>IF(ISERROR(VLOOKUP(O1458,进货明细!$A$2:$G$5000,COLUMN($G$2),0)&amp;""),"",VLOOKUP(O1458,进货明细!$A$2:$G$5000,COLUMN($G$2),0)&amp;"")</f>
        <v/>
      </c>
    </row>
    <row r="1459" customHeight="1" spans="1:19">
      <c r="A1459" s="175"/>
      <c r="B1459" s="153" t="str">
        <f>IF(ISERROR(VLOOKUP(A1459,进货明细!$A$2:$D$5000,COLUMN($B$2),0)&amp;""),"",VLOOKUP(A1459,进货明细!$A$2:$D$5000,COLUMN($B$2),0)&amp;"")</f>
        <v/>
      </c>
      <c r="C1459" s="147" t="str">
        <f>IF(ISERROR(VLOOKUP(A1459,进货明细!$A$2:$D$5000,COLUMN($C$2),0)&amp;""),"",VLOOKUP(A1459,进货明细!$A$2:$D$5000,COLUMN($C$2),0)&amp;"")</f>
        <v/>
      </c>
      <c r="D1459" s="147" t="str">
        <f>IF(ISERROR(VLOOKUP(A1459,进货明细!$A$2:$D$5000,COLUMN($D$2),0)&amp;""),"",VLOOKUP(A1459,进货明细!$A$2:$D$5000,COLUMN($D$2),0)&amp;"")</f>
        <v/>
      </c>
      <c r="E1459" s="148"/>
      <c r="F1459" s="152"/>
      <c r="G1459" s="150" t="str">
        <f>IF(ISERROR(VLOOKUP(A1459,进货明细!$A$2:$G$5000,COLUMN($G$2),0)&amp;""),"",VLOOKUP(A1459,进货明细!$A$2:$G$5000,COLUMN($G$2),0)&amp;"")</f>
        <v/>
      </c>
      <c r="H1459" s="151" t="str">
        <f t="shared" si="47"/>
        <v/>
      </c>
      <c r="I1459" s="168"/>
      <c r="J1459" s="169"/>
      <c r="K1459" s="163"/>
      <c r="L1459" s="164" t="str">
        <f t="shared" si="48"/>
        <v/>
      </c>
      <c r="M1459" s="165" t="e">
        <f>ROUND(VLOOKUP(A1459,当前库存!$A$2:$F$7000,COLUMN($F$3),0)&amp;"",2)</f>
        <v>#DIV/0!</v>
      </c>
      <c r="N1459" s="166"/>
      <c r="O1459" s="167" t="str">
        <f t="array" ref="O1459">INDEX(进货明细!A:A,MATCH(0,COUNTIF(O$2:O1458,进货明细!$A$2:$A$5000),)+1)&amp;""</f>
        <v/>
      </c>
      <c r="P1459" s="167" t="str">
        <f>IF(ISERROR(VLOOKUP(O1459,进货明细!$A$2:$D$5000,COLUMN($B$2),0)&amp;""),"",VLOOKUP(O1459,进货明细!$A$2:$D$5000,COLUMN($B$2),0)&amp;"")</f>
        <v/>
      </c>
      <c r="Q1459" s="174" t="str">
        <f>IF(ISERROR(VLOOKUP(O1459,进货明细!$A$2:$D$5000,COLUMN($C$2),0)&amp;""),"",VLOOKUP(O1459,进货明细!$A$2:$D$5000,COLUMN($C$2),0)&amp;"")</f>
        <v/>
      </c>
      <c r="R1459" s="167" t="str">
        <f>IF(ISERROR(VLOOKUP(O1459,进货明细!$A$2:$D$5000,COLUMN($D$2),0)&amp;""),"",VLOOKUP(O1459,进货明细!$A$2:$D$5000,COLUMN($D$2),0)&amp;"")</f>
        <v/>
      </c>
      <c r="S1459" s="167" t="str">
        <f>IF(ISERROR(VLOOKUP(O1459,进货明细!$A$2:$G$5000,COLUMN($G$2),0)&amp;""),"",VLOOKUP(O1459,进货明细!$A$2:$G$5000,COLUMN($G$2),0)&amp;"")</f>
        <v/>
      </c>
    </row>
    <row r="1460" customHeight="1" spans="1:19">
      <c r="A1460" s="175"/>
      <c r="B1460" s="153" t="str">
        <f>IF(ISERROR(VLOOKUP(A1460,进货明细!$A$2:$D$5000,COLUMN($B$2),0)&amp;""),"",VLOOKUP(A1460,进货明细!$A$2:$D$5000,COLUMN($B$2),0)&amp;"")</f>
        <v/>
      </c>
      <c r="C1460" s="147" t="str">
        <f>IF(ISERROR(VLOOKUP(A1460,进货明细!$A$2:$D$5000,COLUMN($C$2),0)&amp;""),"",VLOOKUP(A1460,进货明细!$A$2:$D$5000,COLUMN($C$2),0)&amp;"")</f>
        <v/>
      </c>
      <c r="D1460" s="147" t="str">
        <f>IF(ISERROR(VLOOKUP(A1460,进货明细!$A$2:$D$5000,COLUMN($D$2),0)&amp;""),"",VLOOKUP(A1460,进货明细!$A$2:$D$5000,COLUMN($D$2),0)&amp;"")</f>
        <v/>
      </c>
      <c r="E1460" s="148"/>
      <c r="F1460" s="152"/>
      <c r="G1460" s="150" t="str">
        <f>IF(ISERROR(VLOOKUP(A1460,进货明细!$A$2:$G$5000,COLUMN($G$2),0)&amp;""),"",VLOOKUP(A1460,进货明细!$A$2:$G$5000,COLUMN($G$2),0)&amp;"")</f>
        <v/>
      </c>
      <c r="H1460" s="151" t="str">
        <f t="shared" si="47"/>
        <v/>
      </c>
      <c r="I1460" s="168"/>
      <c r="J1460" s="169"/>
      <c r="K1460" s="163"/>
      <c r="L1460" s="164" t="str">
        <f t="shared" si="48"/>
        <v/>
      </c>
      <c r="M1460" s="165" t="e">
        <f>ROUND(VLOOKUP(A1460,当前库存!$A$2:$F$7000,COLUMN($F$3),0)&amp;"",2)</f>
        <v>#DIV/0!</v>
      </c>
      <c r="N1460" s="166"/>
      <c r="O1460" s="167" t="str">
        <f t="array" ref="O1460">INDEX(进货明细!A:A,MATCH(0,COUNTIF(O$2:O1459,进货明细!$A$2:$A$5000),)+1)&amp;""</f>
        <v/>
      </c>
      <c r="P1460" s="167" t="str">
        <f>IF(ISERROR(VLOOKUP(O1460,进货明细!$A$2:$D$5000,COLUMN($B$2),0)&amp;""),"",VLOOKUP(O1460,进货明细!$A$2:$D$5000,COLUMN($B$2),0)&amp;"")</f>
        <v/>
      </c>
      <c r="Q1460" s="174" t="str">
        <f>IF(ISERROR(VLOOKUP(O1460,进货明细!$A$2:$D$5000,COLUMN($C$2),0)&amp;""),"",VLOOKUP(O1460,进货明细!$A$2:$D$5000,COLUMN($C$2),0)&amp;"")</f>
        <v/>
      </c>
      <c r="R1460" s="167" t="str">
        <f>IF(ISERROR(VLOOKUP(O1460,进货明细!$A$2:$D$5000,COLUMN($D$2),0)&amp;""),"",VLOOKUP(O1460,进货明细!$A$2:$D$5000,COLUMN($D$2),0)&amp;"")</f>
        <v/>
      </c>
      <c r="S1460" s="167" t="str">
        <f>IF(ISERROR(VLOOKUP(O1460,进货明细!$A$2:$G$5000,COLUMN($G$2),0)&amp;""),"",VLOOKUP(O1460,进货明细!$A$2:$G$5000,COLUMN($G$2),0)&amp;"")</f>
        <v/>
      </c>
    </row>
    <row r="1461" customHeight="1" spans="1:19">
      <c r="A1461" s="175"/>
      <c r="B1461" s="153" t="str">
        <f>IF(ISERROR(VLOOKUP(A1461,进货明细!$A$2:$D$5000,COLUMN($B$2),0)&amp;""),"",VLOOKUP(A1461,进货明细!$A$2:$D$5000,COLUMN($B$2),0)&amp;"")</f>
        <v/>
      </c>
      <c r="C1461" s="147" t="str">
        <f>IF(ISERROR(VLOOKUP(A1461,进货明细!$A$2:$D$5000,COLUMN($C$2),0)&amp;""),"",VLOOKUP(A1461,进货明细!$A$2:$D$5000,COLUMN($C$2),0)&amp;"")</f>
        <v/>
      </c>
      <c r="D1461" s="147" t="str">
        <f>IF(ISERROR(VLOOKUP(A1461,进货明细!$A$2:$D$5000,COLUMN($D$2),0)&amp;""),"",VLOOKUP(A1461,进货明细!$A$2:$D$5000,COLUMN($D$2),0)&amp;"")</f>
        <v/>
      </c>
      <c r="E1461" s="148"/>
      <c r="F1461" s="152"/>
      <c r="G1461" s="150" t="str">
        <f>IF(ISERROR(VLOOKUP(A1461,进货明细!$A$2:$G$5000,COLUMN($G$2),0)&amp;""),"",VLOOKUP(A1461,进货明细!$A$2:$G$5000,COLUMN($G$2),0)&amp;"")</f>
        <v/>
      </c>
      <c r="H1461" s="151" t="str">
        <f t="shared" si="47"/>
        <v/>
      </c>
      <c r="I1461" s="168"/>
      <c r="J1461" s="169"/>
      <c r="K1461" s="163"/>
      <c r="L1461" s="164" t="str">
        <f t="shared" si="48"/>
        <v/>
      </c>
      <c r="M1461" s="165" t="e">
        <f>ROUND(VLOOKUP(A1461,当前库存!$A$2:$F$7000,COLUMN($F$3),0)&amp;"",2)</f>
        <v>#DIV/0!</v>
      </c>
      <c r="N1461" s="166"/>
      <c r="O1461" s="167" t="str">
        <f t="array" ref="O1461">INDEX(进货明细!A:A,MATCH(0,COUNTIF(O$2:O1460,进货明细!$A$2:$A$5000),)+1)&amp;""</f>
        <v/>
      </c>
      <c r="P1461" s="167" t="str">
        <f>IF(ISERROR(VLOOKUP(O1461,进货明细!$A$2:$D$5000,COLUMN($B$2),0)&amp;""),"",VLOOKUP(O1461,进货明细!$A$2:$D$5000,COLUMN($B$2),0)&amp;"")</f>
        <v/>
      </c>
      <c r="Q1461" s="174" t="str">
        <f>IF(ISERROR(VLOOKUP(O1461,进货明细!$A$2:$D$5000,COLUMN($C$2),0)&amp;""),"",VLOOKUP(O1461,进货明细!$A$2:$D$5000,COLUMN($C$2),0)&amp;"")</f>
        <v/>
      </c>
      <c r="R1461" s="167" t="str">
        <f>IF(ISERROR(VLOOKUP(O1461,进货明细!$A$2:$D$5000,COLUMN($D$2),0)&amp;""),"",VLOOKUP(O1461,进货明细!$A$2:$D$5000,COLUMN($D$2),0)&amp;"")</f>
        <v/>
      </c>
      <c r="S1461" s="167" t="str">
        <f>IF(ISERROR(VLOOKUP(O1461,进货明细!$A$2:$G$5000,COLUMN($G$2),0)&amp;""),"",VLOOKUP(O1461,进货明细!$A$2:$G$5000,COLUMN($G$2),0)&amp;"")</f>
        <v/>
      </c>
    </row>
    <row r="1462" customHeight="1" spans="1:19">
      <c r="A1462" s="175"/>
      <c r="B1462" s="153" t="str">
        <f>IF(ISERROR(VLOOKUP(A1462,进货明细!$A$2:$D$5000,COLUMN($B$2),0)&amp;""),"",VLOOKUP(A1462,进货明细!$A$2:$D$5000,COLUMN($B$2),0)&amp;"")</f>
        <v/>
      </c>
      <c r="C1462" s="147" t="str">
        <f>IF(ISERROR(VLOOKUP(A1462,进货明细!$A$2:$D$5000,COLUMN($C$2),0)&amp;""),"",VLOOKUP(A1462,进货明细!$A$2:$D$5000,COLUMN($C$2),0)&amp;"")</f>
        <v/>
      </c>
      <c r="D1462" s="147" t="str">
        <f>IF(ISERROR(VLOOKUP(A1462,进货明细!$A$2:$D$5000,COLUMN($D$2),0)&amp;""),"",VLOOKUP(A1462,进货明细!$A$2:$D$5000,COLUMN($D$2),0)&amp;"")</f>
        <v/>
      </c>
      <c r="E1462" s="148"/>
      <c r="F1462" s="152"/>
      <c r="G1462" s="150" t="str">
        <f>IF(ISERROR(VLOOKUP(A1462,进货明细!$A$2:$G$5000,COLUMN($G$2),0)&amp;""),"",VLOOKUP(A1462,进货明细!$A$2:$G$5000,COLUMN($G$2),0)&amp;"")</f>
        <v/>
      </c>
      <c r="H1462" s="151" t="str">
        <f t="shared" si="47"/>
        <v/>
      </c>
      <c r="I1462" s="168"/>
      <c r="J1462" s="169"/>
      <c r="K1462" s="163"/>
      <c r="L1462" s="164" t="str">
        <f t="shared" si="48"/>
        <v/>
      </c>
      <c r="M1462" s="165" t="e">
        <f>ROUND(VLOOKUP(A1462,当前库存!$A$2:$F$7000,COLUMN($F$3),0)&amp;"",2)</f>
        <v>#DIV/0!</v>
      </c>
      <c r="N1462" s="166"/>
      <c r="O1462" s="167" t="str">
        <f t="array" ref="O1462">INDEX(进货明细!A:A,MATCH(0,COUNTIF(O$2:O1461,进货明细!$A$2:$A$5000),)+1)&amp;""</f>
        <v/>
      </c>
      <c r="P1462" s="167" t="str">
        <f>IF(ISERROR(VLOOKUP(O1462,进货明细!$A$2:$D$5000,COLUMN($B$2),0)&amp;""),"",VLOOKUP(O1462,进货明细!$A$2:$D$5000,COLUMN($B$2),0)&amp;"")</f>
        <v/>
      </c>
      <c r="Q1462" s="174" t="str">
        <f>IF(ISERROR(VLOOKUP(O1462,进货明细!$A$2:$D$5000,COLUMN($C$2),0)&amp;""),"",VLOOKUP(O1462,进货明细!$A$2:$D$5000,COLUMN($C$2),0)&amp;"")</f>
        <v/>
      </c>
      <c r="R1462" s="167" t="str">
        <f>IF(ISERROR(VLOOKUP(O1462,进货明细!$A$2:$D$5000,COLUMN($D$2),0)&amp;""),"",VLOOKUP(O1462,进货明细!$A$2:$D$5000,COLUMN($D$2),0)&amp;"")</f>
        <v/>
      </c>
      <c r="S1462" s="167" t="str">
        <f>IF(ISERROR(VLOOKUP(O1462,进货明细!$A$2:$G$5000,COLUMN($G$2),0)&amp;""),"",VLOOKUP(O1462,进货明细!$A$2:$G$5000,COLUMN($G$2),0)&amp;"")</f>
        <v/>
      </c>
    </row>
    <row r="1463" customHeight="1" spans="1:19">
      <c r="A1463" s="175"/>
      <c r="B1463" s="153" t="str">
        <f>IF(ISERROR(VLOOKUP(A1463,进货明细!$A$2:$D$5000,COLUMN($B$2),0)&amp;""),"",VLOOKUP(A1463,进货明细!$A$2:$D$5000,COLUMN($B$2),0)&amp;"")</f>
        <v/>
      </c>
      <c r="C1463" s="147" t="str">
        <f>IF(ISERROR(VLOOKUP(A1463,进货明细!$A$2:$D$5000,COLUMN($C$2),0)&amp;""),"",VLOOKUP(A1463,进货明细!$A$2:$D$5000,COLUMN($C$2),0)&amp;"")</f>
        <v/>
      </c>
      <c r="D1463" s="147" t="str">
        <f>IF(ISERROR(VLOOKUP(A1463,进货明细!$A$2:$D$5000,COLUMN($D$2),0)&amp;""),"",VLOOKUP(A1463,进货明细!$A$2:$D$5000,COLUMN($D$2),0)&amp;"")</f>
        <v/>
      </c>
      <c r="E1463" s="148"/>
      <c r="F1463" s="152"/>
      <c r="G1463" s="150" t="str">
        <f>IF(ISERROR(VLOOKUP(A1463,进货明细!$A$2:$G$5000,COLUMN($G$2),0)&amp;""),"",VLOOKUP(A1463,进货明细!$A$2:$G$5000,COLUMN($G$2),0)&amp;"")</f>
        <v/>
      </c>
      <c r="H1463" s="151" t="str">
        <f t="shared" si="47"/>
        <v/>
      </c>
      <c r="I1463" s="168"/>
      <c r="J1463" s="169"/>
      <c r="K1463" s="163"/>
      <c r="L1463" s="164" t="str">
        <f t="shared" si="48"/>
        <v/>
      </c>
      <c r="M1463" s="165" t="e">
        <f>ROUND(VLOOKUP(A1463,当前库存!$A$2:$F$7000,COLUMN($F$3),0)&amp;"",2)</f>
        <v>#DIV/0!</v>
      </c>
      <c r="N1463" s="166"/>
      <c r="O1463" s="167" t="str">
        <f t="array" ref="O1463">INDEX(进货明细!A:A,MATCH(0,COUNTIF(O$2:O1462,进货明细!$A$2:$A$5000),)+1)&amp;""</f>
        <v/>
      </c>
      <c r="P1463" s="167" t="str">
        <f>IF(ISERROR(VLOOKUP(O1463,进货明细!$A$2:$D$5000,COLUMN($B$2),0)&amp;""),"",VLOOKUP(O1463,进货明细!$A$2:$D$5000,COLUMN($B$2),0)&amp;"")</f>
        <v/>
      </c>
      <c r="Q1463" s="174" t="str">
        <f>IF(ISERROR(VLOOKUP(O1463,进货明细!$A$2:$D$5000,COLUMN($C$2),0)&amp;""),"",VLOOKUP(O1463,进货明细!$A$2:$D$5000,COLUMN($C$2),0)&amp;"")</f>
        <v/>
      </c>
      <c r="R1463" s="167" t="str">
        <f>IF(ISERROR(VLOOKUP(O1463,进货明细!$A$2:$D$5000,COLUMN($D$2),0)&amp;""),"",VLOOKUP(O1463,进货明细!$A$2:$D$5000,COLUMN($D$2),0)&amp;"")</f>
        <v/>
      </c>
      <c r="S1463" s="167" t="str">
        <f>IF(ISERROR(VLOOKUP(O1463,进货明细!$A$2:$G$5000,COLUMN($G$2),0)&amp;""),"",VLOOKUP(O1463,进货明细!$A$2:$G$5000,COLUMN($G$2),0)&amp;"")</f>
        <v/>
      </c>
    </row>
    <row r="1464" customHeight="1" spans="1:19">
      <c r="A1464" s="175"/>
      <c r="B1464" s="153" t="str">
        <f>IF(ISERROR(VLOOKUP(A1464,进货明细!$A$2:$D$5000,COLUMN($B$2),0)&amp;""),"",VLOOKUP(A1464,进货明细!$A$2:$D$5000,COLUMN($B$2),0)&amp;"")</f>
        <v/>
      </c>
      <c r="C1464" s="147" t="str">
        <f>IF(ISERROR(VLOOKUP(A1464,进货明细!$A$2:$D$5000,COLUMN($C$2),0)&amp;""),"",VLOOKUP(A1464,进货明细!$A$2:$D$5000,COLUMN($C$2),0)&amp;"")</f>
        <v/>
      </c>
      <c r="D1464" s="147" t="str">
        <f>IF(ISERROR(VLOOKUP(A1464,进货明细!$A$2:$D$5000,COLUMN($D$2),0)&amp;""),"",VLOOKUP(A1464,进货明细!$A$2:$D$5000,COLUMN($D$2),0)&amp;"")</f>
        <v/>
      </c>
      <c r="E1464" s="148"/>
      <c r="F1464" s="152"/>
      <c r="G1464" s="150" t="str">
        <f>IF(ISERROR(VLOOKUP(A1464,进货明细!$A$2:$G$5000,COLUMN($G$2),0)&amp;""),"",VLOOKUP(A1464,进货明细!$A$2:$G$5000,COLUMN($G$2),0)&amp;"")</f>
        <v/>
      </c>
      <c r="H1464" s="151" t="str">
        <f t="shared" si="47"/>
        <v/>
      </c>
      <c r="I1464" s="168"/>
      <c r="J1464" s="169"/>
      <c r="K1464" s="163"/>
      <c r="L1464" s="164" t="str">
        <f t="shared" si="48"/>
        <v/>
      </c>
      <c r="M1464" s="165" t="e">
        <f>ROUND(VLOOKUP(A1464,当前库存!$A$2:$F$7000,COLUMN($F$3),0)&amp;"",2)</f>
        <v>#DIV/0!</v>
      </c>
      <c r="N1464" s="166"/>
      <c r="O1464" s="167" t="str">
        <f t="array" ref="O1464">INDEX(进货明细!A:A,MATCH(0,COUNTIF(O$2:O1463,进货明细!$A$2:$A$5000),)+1)&amp;""</f>
        <v/>
      </c>
      <c r="P1464" s="167" t="str">
        <f>IF(ISERROR(VLOOKUP(O1464,进货明细!$A$2:$D$5000,COLUMN($B$2),0)&amp;""),"",VLOOKUP(O1464,进货明细!$A$2:$D$5000,COLUMN($B$2),0)&amp;"")</f>
        <v/>
      </c>
      <c r="Q1464" s="174" t="str">
        <f>IF(ISERROR(VLOOKUP(O1464,进货明细!$A$2:$D$5000,COLUMN($C$2),0)&amp;""),"",VLOOKUP(O1464,进货明细!$A$2:$D$5000,COLUMN($C$2),0)&amp;"")</f>
        <v/>
      </c>
      <c r="R1464" s="167" t="str">
        <f>IF(ISERROR(VLOOKUP(O1464,进货明细!$A$2:$D$5000,COLUMN($D$2),0)&amp;""),"",VLOOKUP(O1464,进货明细!$A$2:$D$5000,COLUMN($D$2),0)&amp;"")</f>
        <v/>
      </c>
      <c r="S1464" s="167" t="str">
        <f>IF(ISERROR(VLOOKUP(O1464,进货明细!$A$2:$G$5000,COLUMN($G$2),0)&amp;""),"",VLOOKUP(O1464,进货明细!$A$2:$G$5000,COLUMN($G$2),0)&amp;"")</f>
        <v/>
      </c>
    </row>
    <row r="1465" customHeight="1" spans="1:19">
      <c r="A1465" s="175"/>
      <c r="B1465" s="153" t="str">
        <f>IF(ISERROR(VLOOKUP(A1465,进货明细!$A$2:$D$5000,COLUMN($B$2),0)&amp;""),"",VLOOKUP(A1465,进货明细!$A$2:$D$5000,COLUMN($B$2),0)&amp;"")</f>
        <v/>
      </c>
      <c r="C1465" s="147" t="str">
        <f>IF(ISERROR(VLOOKUP(A1465,进货明细!$A$2:$D$5000,COLUMN($C$2),0)&amp;""),"",VLOOKUP(A1465,进货明细!$A$2:$D$5000,COLUMN($C$2),0)&amp;"")</f>
        <v/>
      </c>
      <c r="D1465" s="147" t="str">
        <f>IF(ISERROR(VLOOKUP(A1465,进货明细!$A$2:$D$5000,COLUMN($D$2),0)&amp;""),"",VLOOKUP(A1465,进货明细!$A$2:$D$5000,COLUMN($D$2),0)&amp;"")</f>
        <v/>
      </c>
      <c r="E1465" s="148"/>
      <c r="F1465" s="152"/>
      <c r="G1465" s="150" t="str">
        <f>IF(ISERROR(VLOOKUP(A1465,进货明细!$A$2:$G$5000,COLUMN($G$2),0)&amp;""),"",VLOOKUP(A1465,进货明细!$A$2:$G$5000,COLUMN($G$2),0)&amp;"")</f>
        <v/>
      </c>
      <c r="H1465" s="151" t="str">
        <f t="shared" si="47"/>
        <v/>
      </c>
      <c r="I1465" s="168"/>
      <c r="J1465" s="169"/>
      <c r="K1465" s="163"/>
      <c r="L1465" s="164" t="str">
        <f t="shared" si="48"/>
        <v/>
      </c>
      <c r="M1465" s="165" t="e">
        <f>ROUND(VLOOKUP(A1465,当前库存!$A$2:$F$7000,COLUMN($F$3),0)&amp;"",2)</f>
        <v>#DIV/0!</v>
      </c>
      <c r="N1465" s="166"/>
      <c r="O1465" s="167" t="str">
        <f t="array" ref="O1465">INDEX(进货明细!A:A,MATCH(0,COUNTIF(O$2:O1464,进货明细!$A$2:$A$5000),)+1)&amp;""</f>
        <v/>
      </c>
      <c r="P1465" s="167" t="str">
        <f>IF(ISERROR(VLOOKUP(O1465,进货明细!$A$2:$D$5000,COLUMN($B$2),0)&amp;""),"",VLOOKUP(O1465,进货明细!$A$2:$D$5000,COLUMN($B$2),0)&amp;"")</f>
        <v/>
      </c>
      <c r="Q1465" s="174" t="str">
        <f>IF(ISERROR(VLOOKUP(O1465,进货明细!$A$2:$D$5000,COLUMN($C$2),0)&amp;""),"",VLOOKUP(O1465,进货明细!$A$2:$D$5000,COLUMN($C$2),0)&amp;"")</f>
        <v/>
      </c>
      <c r="R1465" s="167" t="str">
        <f>IF(ISERROR(VLOOKUP(O1465,进货明细!$A$2:$D$5000,COLUMN($D$2),0)&amp;""),"",VLOOKUP(O1465,进货明细!$A$2:$D$5000,COLUMN($D$2),0)&amp;"")</f>
        <v/>
      </c>
      <c r="S1465" s="167" t="str">
        <f>IF(ISERROR(VLOOKUP(O1465,进货明细!$A$2:$G$5000,COLUMN($G$2),0)&amp;""),"",VLOOKUP(O1465,进货明细!$A$2:$G$5000,COLUMN($G$2),0)&amp;"")</f>
        <v/>
      </c>
    </row>
    <row r="1466" customHeight="1" spans="1:19">
      <c r="A1466" s="175"/>
      <c r="B1466" s="153" t="str">
        <f>IF(ISERROR(VLOOKUP(A1466,进货明细!$A$2:$D$5000,COLUMN($B$2),0)&amp;""),"",VLOOKUP(A1466,进货明细!$A$2:$D$5000,COLUMN($B$2),0)&amp;"")</f>
        <v/>
      </c>
      <c r="C1466" s="147" t="str">
        <f>IF(ISERROR(VLOOKUP(A1466,进货明细!$A$2:$D$5000,COLUMN($C$2),0)&amp;""),"",VLOOKUP(A1466,进货明细!$A$2:$D$5000,COLUMN($C$2),0)&amp;"")</f>
        <v/>
      </c>
      <c r="D1466" s="147" t="str">
        <f>IF(ISERROR(VLOOKUP(A1466,进货明细!$A$2:$D$5000,COLUMN($D$2),0)&amp;""),"",VLOOKUP(A1466,进货明细!$A$2:$D$5000,COLUMN($D$2),0)&amp;"")</f>
        <v/>
      </c>
      <c r="E1466" s="148"/>
      <c r="F1466" s="152"/>
      <c r="G1466" s="150" t="str">
        <f>IF(ISERROR(VLOOKUP(A1466,进货明细!$A$2:$G$5000,COLUMN($G$2),0)&amp;""),"",VLOOKUP(A1466,进货明细!$A$2:$G$5000,COLUMN($G$2),0)&amp;"")</f>
        <v/>
      </c>
      <c r="H1466" s="151" t="str">
        <f t="shared" si="47"/>
        <v/>
      </c>
      <c r="I1466" s="168"/>
      <c r="J1466" s="169"/>
      <c r="K1466" s="163"/>
      <c r="L1466" s="164" t="str">
        <f t="shared" si="48"/>
        <v/>
      </c>
      <c r="M1466" s="165" t="e">
        <f>ROUND(VLOOKUP(A1466,当前库存!$A$2:$F$7000,COLUMN($F$3),0)&amp;"",2)</f>
        <v>#DIV/0!</v>
      </c>
      <c r="N1466" s="166"/>
      <c r="O1466" s="167" t="str">
        <f t="array" ref="O1466">INDEX(进货明细!A:A,MATCH(0,COUNTIF(O$2:O1465,进货明细!$A$2:$A$5000),)+1)&amp;""</f>
        <v/>
      </c>
      <c r="P1466" s="167" t="str">
        <f>IF(ISERROR(VLOOKUP(O1466,进货明细!$A$2:$D$5000,COLUMN($B$2),0)&amp;""),"",VLOOKUP(O1466,进货明细!$A$2:$D$5000,COLUMN($B$2),0)&amp;"")</f>
        <v/>
      </c>
      <c r="Q1466" s="174" t="str">
        <f>IF(ISERROR(VLOOKUP(O1466,进货明细!$A$2:$D$5000,COLUMN($C$2),0)&amp;""),"",VLOOKUP(O1466,进货明细!$A$2:$D$5000,COLUMN($C$2),0)&amp;"")</f>
        <v/>
      </c>
      <c r="R1466" s="167" t="str">
        <f>IF(ISERROR(VLOOKUP(O1466,进货明细!$A$2:$D$5000,COLUMN($D$2),0)&amp;""),"",VLOOKUP(O1466,进货明细!$A$2:$D$5000,COLUMN($D$2),0)&amp;"")</f>
        <v/>
      </c>
      <c r="S1466" s="167" t="str">
        <f>IF(ISERROR(VLOOKUP(O1466,进货明细!$A$2:$G$5000,COLUMN($G$2),0)&amp;""),"",VLOOKUP(O1466,进货明细!$A$2:$G$5000,COLUMN($G$2),0)&amp;"")</f>
        <v/>
      </c>
    </row>
    <row r="1467" customHeight="1" spans="1:19">
      <c r="A1467" s="175"/>
      <c r="B1467" s="153" t="str">
        <f>IF(ISERROR(VLOOKUP(A1467,进货明细!$A$2:$D$5000,COLUMN($B$2),0)&amp;""),"",VLOOKUP(A1467,进货明细!$A$2:$D$5000,COLUMN($B$2),0)&amp;"")</f>
        <v/>
      </c>
      <c r="C1467" s="147" t="str">
        <f>IF(ISERROR(VLOOKUP(A1467,进货明细!$A$2:$D$5000,COLUMN($C$2),0)&amp;""),"",VLOOKUP(A1467,进货明细!$A$2:$D$5000,COLUMN($C$2),0)&amp;"")</f>
        <v/>
      </c>
      <c r="D1467" s="147" t="str">
        <f>IF(ISERROR(VLOOKUP(A1467,进货明细!$A$2:$D$5000,COLUMN($D$2),0)&amp;""),"",VLOOKUP(A1467,进货明细!$A$2:$D$5000,COLUMN($D$2),0)&amp;"")</f>
        <v/>
      </c>
      <c r="E1467" s="148"/>
      <c r="F1467" s="152"/>
      <c r="G1467" s="150" t="str">
        <f>IF(ISERROR(VLOOKUP(A1467,进货明细!$A$2:$G$5000,COLUMN($G$2),0)&amp;""),"",VLOOKUP(A1467,进货明细!$A$2:$G$5000,COLUMN($G$2),0)&amp;"")</f>
        <v/>
      </c>
      <c r="H1467" s="151" t="str">
        <f t="shared" si="47"/>
        <v/>
      </c>
      <c r="I1467" s="168"/>
      <c r="J1467" s="169"/>
      <c r="K1467" s="163"/>
      <c r="L1467" s="164" t="str">
        <f t="shared" si="48"/>
        <v/>
      </c>
      <c r="M1467" s="165" t="e">
        <f>ROUND(VLOOKUP(A1467,当前库存!$A$2:$F$7000,COLUMN($F$3),0)&amp;"",2)</f>
        <v>#DIV/0!</v>
      </c>
      <c r="N1467" s="166"/>
      <c r="O1467" s="167" t="str">
        <f t="array" ref="O1467">INDEX(进货明细!A:A,MATCH(0,COUNTIF(O$2:O1466,进货明细!$A$2:$A$5000),)+1)&amp;""</f>
        <v/>
      </c>
      <c r="P1467" s="167" t="str">
        <f>IF(ISERROR(VLOOKUP(O1467,进货明细!$A$2:$D$5000,COLUMN($B$2),0)&amp;""),"",VLOOKUP(O1467,进货明细!$A$2:$D$5000,COLUMN($B$2),0)&amp;"")</f>
        <v/>
      </c>
      <c r="Q1467" s="174" t="str">
        <f>IF(ISERROR(VLOOKUP(O1467,进货明细!$A$2:$D$5000,COLUMN($C$2),0)&amp;""),"",VLOOKUP(O1467,进货明细!$A$2:$D$5000,COLUMN($C$2),0)&amp;"")</f>
        <v/>
      </c>
      <c r="R1467" s="167" t="str">
        <f>IF(ISERROR(VLOOKUP(O1467,进货明细!$A$2:$D$5000,COLUMN($D$2),0)&amp;""),"",VLOOKUP(O1467,进货明细!$A$2:$D$5000,COLUMN($D$2),0)&amp;"")</f>
        <v/>
      </c>
      <c r="S1467" s="167" t="str">
        <f>IF(ISERROR(VLOOKUP(O1467,进货明细!$A$2:$G$5000,COLUMN($G$2),0)&amp;""),"",VLOOKUP(O1467,进货明细!$A$2:$G$5000,COLUMN($G$2),0)&amp;"")</f>
        <v/>
      </c>
    </row>
    <row r="1468" customHeight="1" spans="1:19">
      <c r="A1468" s="175"/>
      <c r="B1468" s="153" t="str">
        <f>IF(ISERROR(VLOOKUP(A1468,进货明细!$A$2:$D$5000,COLUMN($B$2),0)&amp;""),"",VLOOKUP(A1468,进货明细!$A$2:$D$5000,COLUMN($B$2),0)&amp;"")</f>
        <v/>
      </c>
      <c r="C1468" s="147" t="str">
        <f>IF(ISERROR(VLOOKUP(A1468,进货明细!$A$2:$D$5000,COLUMN($C$2),0)&amp;""),"",VLOOKUP(A1468,进货明细!$A$2:$D$5000,COLUMN($C$2),0)&amp;"")</f>
        <v/>
      </c>
      <c r="D1468" s="147" t="str">
        <f>IF(ISERROR(VLOOKUP(A1468,进货明细!$A$2:$D$5000,COLUMN($D$2),0)&amp;""),"",VLOOKUP(A1468,进货明细!$A$2:$D$5000,COLUMN($D$2),0)&amp;"")</f>
        <v/>
      </c>
      <c r="E1468" s="148"/>
      <c r="F1468" s="152"/>
      <c r="G1468" s="150" t="str">
        <f>IF(ISERROR(VLOOKUP(A1468,进货明细!$A$2:$G$5000,COLUMN($G$2),0)&amp;""),"",VLOOKUP(A1468,进货明细!$A$2:$G$5000,COLUMN($G$2),0)&amp;"")</f>
        <v/>
      </c>
      <c r="H1468" s="151" t="str">
        <f t="shared" si="47"/>
        <v/>
      </c>
      <c r="I1468" s="168"/>
      <c r="J1468" s="169"/>
      <c r="K1468" s="163"/>
      <c r="L1468" s="164" t="str">
        <f t="shared" si="48"/>
        <v/>
      </c>
      <c r="M1468" s="165" t="e">
        <f>ROUND(VLOOKUP(A1468,当前库存!$A$2:$F$7000,COLUMN($F$3),0)&amp;"",2)</f>
        <v>#DIV/0!</v>
      </c>
      <c r="N1468" s="166"/>
      <c r="O1468" s="167" t="str">
        <f t="array" ref="O1468">INDEX(进货明细!A:A,MATCH(0,COUNTIF(O$2:O1467,进货明细!$A$2:$A$5000),)+1)&amp;""</f>
        <v/>
      </c>
      <c r="P1468" s="167" t="str">
        <f>IF(ISERROR(VLOOKUP(O1468,进货明细!$A$2:$D$5000,COLUMN($B$2),0)&amp;""),"",VLOOKUP(O1468,进货明细!$A$2:$D$5000,COLUMN($B$2),0)&amp;"")</f>
        <v/>
      </c>
      <c r="Q1468" s="174" t="str">
        <f>IF(ISERROR(VLOOKUP(O1468,进货明细!$A$2:$D$5000,COLUMN($C$2),0)&amp;""),"",VLOOKUP(O1468,进货明细!$A$2:$D$5000,COLUMN($C$2),0)&amp;"")</f>
        <v/>
      </c>
      <c r="R1468" s="167" t="str">
        <f>IF(ISERROR(VLOOKUP(O1468,进货明细!$A$2:$D$5000,COLUMN($D$2),0)&amp;""),"",VLOOKUP(O1468,进货明细!$A$2:$D$5000,COLUMN($D$2),0)&amp;"")</f>
        <v/>
      </c>
      <c r="S1468" s="167" t="str">
        <f>IF(ISERROR(VLOOKUP(O1468,进货明细!$A$2:$G$5000,COLUMN($G$2),0)&amp;""),"",VLOOKUP(O1468,进货明细!$A$2:$G$5000,COLUMN($G$2),0)&amp;"")</f>
        <v/>
      </c>
    </row>
    <row r="1469" customHeight="1" spans="1:19">
      <c r="A1469" s="175"/>
      <c r="B1469" s="153" t="str">
        <f>IF(ISERROR(VLOOKUP(A1469,进货明细!$A$2:$D$5000,COLUMN($B$2),0)&amp;""),"",VLOOKUP(A1469,进货明细!$A$2:$D$5000,COLUMN($B$2),0)&amp;"")</f>
        <v/>
      </c>
      <c r="C1469" s="147" t="str">
        <f>IF(ISERROR(VLOOKUP(A1469,进货明细!$A$2:$D$5000,COLUMN($C$2),0)&amp;""),"",VLOOKUP(A1469,进货明细!$A$2:$D$5000,COLUMN($C$2),0)&amp;"")</f>
        <v/>
      </c>
      <c r="D1469" s="147" t="str">
        <f>IF(ISERROR(VLOOKUP(A1469,进货明细!$A$2:$D$5000,COLUMN($D$2),0)&amp;""),"",VLOOKUP(A1469,进货明细!$A$2:$D$5000,COLUMN($D$2),0)&amp;"")</f>
        <v/>
      </c>
      <c r="E1469" s="148"/>
      <c r="F1469" s="152"/>
      <c r="G1469" s="150" t="str">
        <f>IF(ISERROR(VLOOKUP(A1469,进货明细!$A$2:$G$5000,COLUMN($G$2),0)&amp;""),"",VLOOKUP(A1469,进货明细!$A$2:$G$5000,COLUMN($G$2),0)&amp;"")</f>
        <v/>
      </c>
      <c r="H1469" s="151" t="str">
        <f t="shared" si="47"/>
        <v/>
      </c>
      <c r="I1469" s="168"/>
      <c r="J1469" s="169"/>
      <c r="K1469" s="163"/>
      <c r="L1469" s="164" t="str">
        <f t="shared" si="48"/>
        <v/>
      </c>
      <c r="M1469" s="165" t="e">
        <f>ROUND(VLOOKUP(A1469,当前库存!$A$2:$F$7000,COLUMN($F$3),0)&amp;"",2)</f>
        <v>#DIV/0!</v>
      </c>
      <c r="N1469" s="166"/>
      <c r="O1469" s="167" t="str">
        <f t="array" ref="O1469">INDEX(进货明细!A:A,MATCH(0,COUNTIF(O$2:O1468,进货明细!$A$2:$A$5000),)+1)&amp;""</f>
        <v/>
      </c>
      <c r="P1469" s="167" t="str">
        <f>IF(ISERROR(VLOOKUP(O1469,进货明细!$A$2:$D$5000,COLUMN($B$2),0)&amp;""),"",VLOOKUP(O1469,进货明细!$A$2:$D$5000,COLUMN($B$2),0)&amp;"")</f>
        <v/>
      </c>
      <c r="Q1469" s="174" t="str">
        <f>IF(ISERROR(VLOOKUP(O1469,进货明细!$A$2:$D$5000,COLUMN($C$2),0)&amp;""),"",VLOOKUP(O1469,进货明细!$A$2:$D$5000,COLUMN($C$2),0)&amp;"")</f>
        <v/>
      </c>
      <c r="R1469" s="167" t="str">
        <f>IF(ISERROR(VLOOKUP(O1469,进货明细!$A$2:$D$5000,COLUMN($D$2),0)&amp;""),"",VLOOKUP(O1469,进货明细!$A$2:$D$5000,COLUMN($D$2),0)&amp;"")</f>
        <v/>
      </c>
      <c r="S1469" s="167" t="str">
        <f>IF(ISERROR(VLOOKUP(O1469,进货明细!$A$2:$G$5000,COLUMN($G$2),0)&amp;""),"",VLOOKUP(O1469,进货明细!$A$2:$G$5000,COLUMN($G$2),0)&amp;"")</f>
        <v/>
      </c>
    </row>
    <row r="1470" customHeight="1" spans="1:19">
      <c r="A1470" s="175"/>
      <c r="B1470" s="153" t="str">
        <f>IF(ISERROR(VLOOKUP(A1470,进货明细!$A$2:$D$5000,COLUMN($B$2),0)&amp;""),"",VLOOKUP(A1470,进货明细!$A$2:$D$5000,COLUMN($B$2),0)&amp;"")</f>
        <v/>
      </c>
      <c r="C1470" s="147" t="str">
        <f>IF(ISERROR(VLOOKUP(A1470,进货明细!$A$2:$D$5000,COLUMN($C$2),0)&amp;""),"",VLOOKUP(A1470,进货明细!$A$2:$D$5000,COLUMN($C$2),0)&amp;"")</f>
        <v/>
      </c>
      <c r="D1470" s="147" t="str">
        <f>IF(ISERROR(VLOOKUP(A1470,进货明细!$A$2:$D$5000,COLUMN($D$2),0)&amp;""),"",VLOOKUP(A1470,进货明细!$A$2:$D$5000,COLUMN($D$2),0)&amp;"")</f>
        <v/>
      </c>
      <c r="E1470" s="148"/>
      <c r="F1470" s="152"/>
      <c r="G1470" s="150" t="str">
        <f>IF(ISERROR(VLOOKUP(A1470,进货明细!$A$2:$G$5000,COLUMN($G$2),0)&amp;""),"",VLOOKUP(A1470,进货明细!$A$2:$G$5000,COLUMN($G$2),0)&amp;"")</f>
        <v/>
      </c>
      <c r="H1470" s="151" t="str">
        <f t="shared" si="47"/>
        <v/>
      </c>
      <c r="I1470" s="168"/>
      <c r="J1470" s="169"/>
      <c r="K1470" s="163"/>
      <c r="L1470" s="164" t="str">
        <f t="shared" si="48"/>
        <v/>
      </c>
      <c r="M1470" s="165" t="e">
        <f>ROUND(VLOOKUP(A1470,当前库存!$A$2:$F$7000,COLUMN($F$3),0)&amp;"",2)</f>
        <v>#DIV/0!</v>
      </c>
      <c r="N1470" s="166"/>
      <c r="O1470" s="167" t="str">
        <f t="array" ref="O1470">INDEX(进货明细!A:A,MATCH(0,COUNTIF(O$2:O1469,进货明细!$A$2:$A$5000),)+1)&amp;""</f>
        <v/>
      </c>
      <c r="P1470" s="167" t="str">
        <f>IF(ISERROR(VLOOKUP(O1470,进货明细!$A$2:$D$5000,COLUMN($B$2),0)&amp;""),"",VLOOKUP(O1470,进货明细!$A$2:$D$5000,COLUMN($B$2),0)&amp;"")</f>
        <v/>
      </c>
      <c r="Q1470" s="174" t="str">
        <f>IF(ISERROR(VLOOKUP(O1470,进货明细!$A$2:$D$5000,COLUMN($C$2),0)&amp;""),"",VLOOKUP(O1470,进货明细!$A$2:$D$5000,COLUMN($C$2),0)&amp;"")</f>
        <v/>
      </c>
      <c r="R1470" s="167" t="str">
        <f>IF(ISERROR(VLOOKUP(O1470,进货明细!$A$2:$D$5000,COLUMN($D$2),0)&amp;""),"",VLOOKUP(O1470,进货明细!$A$2:$D$5000,COLUMN($D$2),0)&amp;"")</f>
        <v/>
      </c>
      <c r="S1470" s="167" t="str">
        <f>IF(ISERROR(VLOOKUP(O1470,进货明细!$A$2:$G$5000,COLUMN($G$2),0)&amp;""),"",VLOOKUP(O1470,进货明细!$A$2:$G$5000,COLUMN($G$2),0)&amp;"")</f>
        <v/>
      </c>
    </row>
    <row r="1471" customHeight="1" spans="1:19">
      <c r="A1471" s="175"/>
      <c r="B1471" s="153" t="str">
        <f>IF(ISERROR(VLOOKUP(A1471,进货明细!$A$2:$D$5000,COLUMN($B$2),0)&amp;""),"",VLOOKUP(A1471,进货明细!$A$2:$D$5000,COLUMN($B$2),0)&amp;"")</f>
        <v/>
      </c>
      <c r="C1471" s="147" t="str">
        <f>IF(ISERROR(VLOOKUP(A1471,进货明细!$A$2:$D$5000,COLUMN($C$2),0)&amp;""),"",VLOOKUP(A1471,进货明细!$A$2:$D$5000,COLUMN($C$2),0)&amp;"")</f>
        <v/>
      </c>
      <c r="D1471" s="147" t="str">
        <f>IF(ISERROR(VLOOKUP(A1471,进货明细!$A$2:$D$5000,COLUMN($D$2),0)&amp;""),"",VLOOKUP(A1471,进货明细!$A$2:$D$5000,COLUMN($D$2),0)&amp;"")</f>
        <v/>
      </c>
      <c r="E1471" s="148"/>
      <c r="F1471" s="152"/>
      <c r="G1471" s="150" t="str">
        <f>IF(ISERROR(VLOOKUP(A1471,进货明细!$A$2:$G$5000,COLUMN($G$2),0)&amp;""),"",VLOOKUP(A1471,进货明细!$A$2:$G$5000,COLUMN($G$2),0)&amp;"")</f>
        <v/>
      </c>
      <c r="H1471" s="151" t="str">
        <f t="shared" si="47"/>
        <v/>
      </c>
      <c r="I1471" s="168"/>
      <c r="J1471" s="169"/>
      <c r="K1471" s="163"/>
      <c r="L1471" s="164" t="str">
        <f t="shared" si="48"/>
        <v/>
      </c>
      <c r="M1471" s="165" t="e">
        <f>ROUND(VLOOKUP(A1471,当前库存!$A$2:$F$7000,COLUMN($F$3),0)&amp;"",2)</f>
        <v>#DIV/0!</v>
      </c>
      <c r="N1471" s="166"/>
      <c r="O1471" s="167" t="str">
        <f t="array" ref="O1471">INDEX(进货明细!A:A,MATCH(0,COUNTIF(O$2:O1470,进货明细!$A$2:$A$5000),)+1)&amp;""</f>
        <v/>
      </c>
      <c r="P1471" s="167" t="str">
        <f>IF(ISERROR(VLOOKUP(O1471,进货明细!$A$2:$D$5000,COLUMN($B$2),0)&amp;""),"",VLOOKUP(O1471,进货明细!$A$2:$D$5000,COLUMN($B$2),0)&amp;"")</f>
        <v/>
      </c>
      <c r="Q1471" s="174" t="str">
        <f>IF(ISERROR(VLOOKUP(O1471,进货明细!$A$2:$D$5000,COLUMN($C$2),0)&amp;""),"",VLOOKUP(O1471,进货明细!$A$2:$D$5000,COLUMN($C$2),0)&amp;"")</f>
        <v/>
      </c>
      <c r="R1471" s="167" t="str">
        <f>IF(ISERROR(VLOOKUP(O1471,进货明细!$A$2:$D$5000,COLUMN($D$2),0)&amp;""),"",VLOOKUP(O1471,进货明细!$A$2:$D$5000,COLUMN($D$2),0)&amp;"")</f>
        <v/>
      </c>
      <c r="S1471" s="167" t="str">
        <f>IF(ISERROR(VLOOKUP(O1471,进货明细!$A$2:$G$5000,COLUMN($G$2),0)&amp;""),"",VLOOKUP(O1471,进货明细!$A$2:$G$5000,COLUMN($G$2),0)&amp;"")</f>
        <v/>
      </c>
    </row>
    <row r="1472" customHeight="1" spans="1:19">
      <c r="A1472" s="175"/>
      <c r="B1472" s="153" t="str">
        <f>IF(ISERROR(VLOOKUP(A1472,进货明细!$A$2:$D$5000,COLUMN($B$2),0)&amp;""),"",VLOOKUP(A1472,进货明细!$A$2:$D$5000,COLUMN($B$2),0)&amp;"")</f>
        <v/>
      </c>
      <c r="C1472" s="147" t="str">
        <f>IF(ISERROR(VLOOKUP(A1472,进货明细!$A$2:$D$5000,COLUMN($C$2),0)&amp;""),"",VLOOKUP(A1472,进货明细!$A$2:$D$5000,COLUMN($C$2),0)&amp;"")</f>
        <v/>
      </c>
      <c r="D1472" s="147" t="str">
        <f>IF(ISERROR(VLOOKUP(A1472,进货明细!$A$2:$D$5000,COLUMN($D$2),0)&amp;""),"",VLOOKUP(A1472,进货明细!$A$2:$D$5000,COLUMN($D$2),0)&amp;"")</f>
        <v/>
      </c>
      <c r="E1472" s="148"/>
      <c r="F1472" s="152"/>
      <c r="G1472" s="150" t="str">
        <f>IF(ISERROR(VLOOKUP(A1472,进货明细!$A$2:$G$5000,COLUMN($G$2),0)&amp;""),"",VLOOKUP(A1472,进货明细!$A$2:$G$5000,COLUMN($G$2),0)&amp;"")</f>
        <v/>
      </c>
      <c r="H1472" s="151" t="str">
        <f t="shared" si="47"/>
        <v/>
      </c>
      <c r="I1472" s="168"/>
      <c r="J1472" s="169"/>
      <c r="K1472" s="163"/>
      <c r="L1472" s="164" t="str">
        <f t="shared" si="48"/>
        <v/>
      </c>
      <c r="M1472" s="165" t="e">
        <f>ROUND(VLOOKUP(A1472,当前库存!$A$2:$F$7000,COLUMN($F$3),0)&amp;"",2)</f>
        <v>#DIV/0!</v>
      </c>
      <c r="N1472" s="166"/>
      <c r="O1472" s="167" t="str">
        <f t="array" ref="O1472">INDEX(进货明细!A:A,MATCH(0,COUNTIF(O$2:O1471,进货明细!$A$2:$A$5000),)+1)&amp;""</f>
        <v/>
      </c>
      <c r="P1472" s="167" t="str">
        <f>IF(ISERROR(VLOOKUP(O1472,进货明细!$A$2:$D$5000,COLUMN($B$2),0)&amp;""),"",VLOOKUP(O1472,进货明细!$A$2:$D$5000,COLUMN($B$2),0)&amp;"")</f>
        <v/>
      </c>
      <c r="Q1472" s="174" t="str">
        <f>IF(ISERROR(VLOOKUP(O1472,进货明细!$A$2:$D$5000,COLUMN($C$2),0)&amp;""),"",VLOOKUP(O1472,进货明细!$A$2:$D$5000,COLUMN($C$2),0)&amp;"")</f>
        <v/>
      </c>
      <c r="R1472" s="167" t="str">
        <f>IF(ISERROR(VLOOKUP(O1472,进货明细!$A$2:$D$5000,COLUMN($D$2),0)&amp;""),"",VLOOKUP(O1472,进货明细!$A$2:$D$5000,COLUMN($D$2),0)&amp;"")</f>
        <v/>
      </c>
      <c r="S1472" s="167" t="str">
        <f>IF(ISERROR(VLOOKUP(O1472,进货明细!$A$2:$G$5000,COLUMN($G$2),0)&amp;""),"",VLOOKUP(O1472,进货明细!$A$2:$G$5000,COLUMN($G$2),0)&amp;"")</f>
        <v/>
      </c>
    </row>
    <row r="1473" customHeight="1" spans="1:19">
      <c r="A1473" s="175"/>
      <c r="B1473" s="153" t="str">
        <f>IF(ISERROR(VLOOKUP(A1473,进货明细!$A$2:$D$5000,COLUMN($B$2),0)&amp;""),"",VLOOKUP(A1473,进货明细!$A$2:$D$5000,COLUMN($B$2),0)&amp;"")</f>
        <v/>
      </c>
      <c r="C1473" s="147" t="str">
        <f>IF(ISERROR(VLOOKUP(A1473,进货明细!$A$2:$D$5000,COLUMN($C$2),0)&amp;""),"",VLOOKUP(A1473,进货明细!$A$2:$D$5000,COLUMN($C$2),0)&amp;"")</f>
        <v/>
      </c>
      <c r="D1473" s="147" t="str">
        <f>IF(ISERROR(VLOOKUP(A1473,进货明细!$A$2:$D$5000,COLUMN($D$2),0)&amp;""),"",VLOOKUP(A1473,进货明细!$A$2:$D$5000,COLUMN($D$2),0)&amp;"")</f>
        <v/>
      </c>
      <c r="E1473" s="148"/>
      <c r="F1473" s="152"/>
      <c r="G1473" s="150" t="str">
        <f>IF(ISERROR(VLOOKUP(A1473,进货明细!$A$2:$G$5000,COLUMN($G$2),0)&amp;""),"",VLOOKUP(A1473,进货明细!$A$2:$G$5000,COLUMN($G$2),0)&amp;"")</f>
        <v/>
      </c>
      <c r="H1473" s="151" t="str">
        <f t="shared" si="47"/>
        <v/>
      </c>
      <c r="I1473" s="168"/>
      <c r="J1473" s="169"/>
      <c r="K1473" s="163"/>
      <c r="L1473" s="164" t="str">
        <f t="shared" si="48"/>
        <v/>
      </c>
      <c r="M1473" s="165" t="e">
        <f>ROUND(VLOOKUP(A1473,当前库存!$A$2:$F$7000,COLUMN($F$3),0)&amp;"",2)</f>
        <v>#DIV/0!</v>
      </c>
      <c r="N1473" s="166"/>
      <c r="O1473" s="167" t="str">
        <f t="array" ref="O1473">INDEX(进货明细!A:A,MATCH(0,COUNTIF(O$2:O1472,进货明细!$A$2:$A$5000),)+1)&amp;""</f>
        <v/>
      </c>
      <c r="P1473" s="167" t="str">
        <f>IF(ISERROR(VLOOKUP(O1473,进货明细!$A$2:$D$5000,COLUMN($B$2),0)&amp;""),"",VLOOKUP(O1473,进货明细!$A$2:$D$5000,COLUMN($B$2),0)&amp;"")</f>
        <v/>
      </c>
      <c r="Q1473" s="174" t="str">
        <f>IF(ISERROR(VLOOKUP(O1473,进货明细!$A$2:$D$5000,COLUMN($C$2),0)&amp;""),"",VLOOKUP(O1473,进货明细!$A$2:$D$5000,COLUMN($C$2),0)&amp;"")</f>
        <v/>
      </c>
      <c r="R1473" s="167" t="str">
        <f>IF(ISERROR(VLOOKUP(O1473,进货明细!$A$2:$D$5000,COLUMN($D$2),0)&amp;""),"",VLOOKUP(O1473,进货明细!$A$2:$D$5000,COLUMN($D$2),0)&amp;"")</f>
        <v/>
      </c>
      <c r="S1473" s="167" t="str">
        <f>IF(ISERROR(VLOOKUP(O1473,进货明细!$A$2:$G$5000,COLUMN($G$2),0)&amp;""),"",VLOOKUP(O1473,进货明细!$A$2:$G$5000,COLUMN($G$2),0)&amp;"")</f>
        <v/>
      </c>
    </row>
    <row r="1474" customHeight="1" spans="1:19">
      <c r="A1474" s="175"/>
      <c r="B1474" s="153" t="str">
        <f>IF(ISERROR(VLOOKUP(A1474,进货明细!$A$2:$D$5000,COLUMN($B$2),0)&amp;""),"",VLOOKUP(A1474,进货明细!$A$2:$D$5000,COLUMN($B$2),0)&amp;"")</f>
        <v/>
      </c>
      <c r="C1474" s="147" t="str">
        <f>IF(ISERROR(VLOOKUP(A1474,进货明细!$A$2:$D$5000,COLUMN($C$2),0)&amp;""),"",VLOOKUP(A1474,进货明细!$A$2:$D$5000,COLUMN($C$2),0)&amp;"")</f>
        <v/>
      </c>
      <c r="D1474" s="147" t="str">
        <f>IF(ISERROR(VLOOKUP(A1474,进货明细!$A$2:$D$5000,COLUMN($D$2),0)&amp;""),"",VLOOKUP(A1474,进货明细!$A$2:$D$5000,COLUMN($D$2),0)&amp;"")</f>
        <v/>
      </c>
      <c r="E1474" s="148"/>
      <c r="F1474" s="152"/>
      <c r="G1474" s="150" t="str">
        <f>IF(ISERROR(VLOOKUP(A1474,进货明细!$A$2:$G$5000,COLUMN($G$2),0)&amp;""),"",VLOOKUP(A1474,进货明细!$A$2:$G$5000,COLUMN($G$2),0)&amp;"")</f>
        <v/>
      </c>
      <c r="H1474" s="151" t="str">
        <f t="shared" si="47"/>
        <v/>
      </c>
      <c r="I1474" s="168"/>
      <c r="J1474" s="169"/>
      <c r="K1474" s="163"/>
      <c r="L1474" s="164" t="str">
        <f t="shared" si="48"/>
        <v/>
      </c>
      <c r="M1474" s="165" t="e">
        <f>ROUND(VLOOKUP(A1474,当前库存!$A$2:$F$7000,COLUMN($F$3),0)&amp;"",2)</f>
        <v>#DIV/0!</v>
      </c>
      <c r="N1474" s="166"/>
      <c r="O1474" s="167" t="str">
        <f t="array" ref="O1474">INDEX(进货明细!A:A,MATCH(0,COUNTIF(O$2:O1473,进货明细!$A$2:$A$5000),)+1)&amp;""</f>
        <v/>
      </c>
      <c r="P1474" s="167" t="str">
        <f>IF(ISERROR(VLOOKUP(O1474,进货明细!$A$2:$D$5000,COLUMN($B$2),0)&amp;""),"",VLOOKUP(O1474,进货明细!$A$2:$D$5000,COLUMN($B$2),0)&amp;"")</f>
        <v/>
      </c>
      <c r="Q1474" s="174" t="str">
        <f>IF(ISERROR(VLOOKUP(O1474,进货明细!$A$2:$D$5000,COLUMN($C$2),0)&amp;""),"",VLOOKUP(O1474,进货明细!$A$2:$D$5000,COLUMN($C$2),0)&amp;"")</f>
        <v/>
      </c>
      <c r="R1474" s="167" t="str">
        <f>IF(ISERROR(VLOOKUP(O1474,进货明细!$A$2:$D$5000,COLUMN($D$2),0)&amp;""),"",VLOOKUP(O1474,进货明细!$A$2:$D$5000,COLUMN($D$2),0)&amp;"")</f>
        <v/>
      </c>
      <c r="S1474" s="167" t="str">
        <f>IF(ISERROR(VLOOKUP(O1474,进货明细!$A$2:$G$5000,COLUMN($G$2),0)&amp;""),"",VLOOKUP(O1474,进货明细!$A$2:$G$5000,COLUMN($G$2),0)&amp;"")</f>
        <v/>
      </c>
    </row>
    <row r="1475" customHeight="1" spans="1:19">
      <c r="A1475" s="175"/>
      <c r="B1475" s="153" t="str">
        <f>IF(ISERROR(VLOOKUP(A1475,进货明细!$A$2:$D$5000,COLUMN($B$2),0)&amp;""),"",VLOOKUP(A1475,进货明细!$A$2:$D$5000,COLUMN($B$2),0)&amp;"")</f>
        <v/>
      </c>
      <c r="C1475" s="147" t="str">
        <f>IF(ISERROR(VLOOKUP(A1475,进货明细!$A$2:$D$5000,COLUMN($C$2),0)&amp;""),"",VLOOKUP(A1475,进货明细!$A$2:$D$5000,COLUMN($C$2),0)&amp;"")</f>
        <v/>
      </c>
      <c r="D1475" s="147" t="str">
        <f>IF(ISERROR(VLOOKUP(A1475,进货明细!$A$2:$D$5000,COLUMN($D$2),0)&amp;""),"",VLOOKUP(A1475,进货明细!$A$2:$D$5000,COLUMN($D$2),0)&amp;"")</f>
        <v/>
      </c>
      <c r="E1475" s="148"/>
      <c r="F1475" s="152"/>
      <c r="G1475" s="150" t="str">
        <f>IF(ISERROR(VLOOKUP(A1475,进货明细!$A$2:$G$5000,COLUMN($G$2),0)&amp;""),"",VLOOKUP(A1475,进货明细!$A$2:$G$5000,COLUMN($G$2),0)&amp;"")</f>
        <v/>
      </c>
      <c r="H1475" s="151" t="str">
        <f t="shared" si="47"/>
        <v/>
      </c>
      <c r="I1475" s="168"/>
      <c r="J1475" s="169"/>
      <c r="K1475" s="163"/>
      <c r="L1475" s="164" t="str">
        <f t="shared" si="48"/>
        <v/>
      </c>
      <c r="M1475" s="165" t="e">
        <f>ROUND(VLOOKUP(A1475,当前库存!$A$2:$F$7000,COLUMN($F$3),0)&amp;"",2)</f>
        <v>#DIV/0!</v>
      </c>
      <c r="N1475" s="166"/>
      <c r="O1475" s="167" t="str">
        <f t="array" ref="O1475">INDEX(进货明细!A:A,MATCH(0,COUNTIF(O$2:O1474,进货明细!$A$2:$A$5000),)+1)&amp;""</f>
        <v/>
      </c>
      <c r="P1475" s="167" t="str">
        <f>IF(ISERROR(VLOOKUP(O1475,进货明细!$A$2:$D$5000,COLUMN($B$2),0)&amp;""),"",VLOOKUP(O1475,进货明细!$A$2:$D$5000,COLUMN($B$2),0)&amp;"")</f>
        <v/>
      </c>
      <c r="Q1475" s="174" t="str">
        <f>IF(ISERROR(VLOOKUP(O1475,进货明细!$A$2:$D$5000,COLUMN($C$2),0)&amp;""),"",VLOOKUP(O1475,进货明细!$A$2:$D$5000,COLUMN($C$2),0)&amp;"")</f>
        <v/>
      </c>
      <c r="R1475" s="167" t="str">
        <f>IF(ISERROR(VLOOKUP(O1475,进货明细!$A$2:$D$5000,COLUMN($D$2),0)&amp;""),"",VLOOKUP(O1475,进货明细!$A$2:$D$5000,COLUMN($D$2),0)&amp;"")</f>
        <v/>
      </c>
      <c r="S1475" s="167" t="str">
        <f>IF(ISERROR(VLOOKUP(O1475,进货明细!$A$2:$G$5000,COLUMN($G$2),0)&amp;""),"",VLOOKUP(O1475,进货明细!$A$2:$G$5000,COLUMN($G$2),0)&amp;"")</f>
        <v/>
      </c>
    </row>
    <row r="1476" customHeight="1" spans="1:19">
      <c r="A1476" s="175"/>
      <c r="B1476" s="153" t="str">
        <f>IF(ISERROR(VLOOKUP(A1476,进货明细!$A$2:$D$5000,COLUMN($B$2),0)&amp;""),"",VLOOKUP(A1476,进货明细!$A$2:$D$5000,COLUMN($B$2),0)&amp;"")</f>
        <v/>
      </c>
      <c r="C1476" s="147" t="str">
        <f>IF(ISERROR(VLOOKUP(A1476,进货明细!$A$2:$D$5000,COLUMN($C$2),0)&amp;""),"",VLOOKUP(A1476,进货明细!$A$2:$D$5000,COLUMN($C$2),0)&amp;"")</f>
        <v/>
      </c>
      <c r="D1476" s="147" t="str">
        <f>IF(ISERROR(VLOOKUP(A1476,进货明细!$A$2:$D$5000,COLUMN($D$2),0)&amp;""),"",VLOOKUP(A1476,进货明细!$A$2:$D$5000,COLUMN($D$2),0)&amp;"")</f>
        <v/>
      </c>
      <c r="E1476" s="148"/>
      <c r="F1476" s="152"/>
      <c r="G1476" s="150" t="str">
        <f>IF(ISERROR(VLOOKUP(A1476,进货明细!$A$2:$G$5000,COLUMN($G$2),0)&amp;""),"",VLOOKUP(A1476,进货明细!$A$2:$G$5000,COLUMN($G$2),0)&amp;"")</f>
        <v/>
      </c>
      <c r="H1476" s="151" t="str">
        <f t="shared" si="47"/>
        <v/>
      </c>
      <c r="I1476" s="168"/>
      <c r="J1476" s="169"/>
      <c r="K1476" s="163"/>
      <c r="L1476" s="164" t="str">
        <f t="shared" si="48"/>
        <v/>
      </c>
      <c r="M1476" s="165" t="e">
        <f>ROUND(VLOOKUP(A1476,当前库存!$A$2:$F$7000,COLUMN($F$3),0)&amp;"",2)</f>
        <v>#DIV/0!</v>
      </c>
      <c r="N1476" s="166"/>
      <c r="O1476" s="167" t="str">
        <f t="array" ref="O1476">INDEX(进货明细!A:A,MATCH(0,COUNTIF(O$2:O1475,进货明细!$A$2:$A$5000),)+1)&amp;""</f>
        <v/>
      </c>
      <c r="P1476" s="167" t="str">
        <f>IF(ISERROR(VLOOKUP(O1476,进货明细!$A$2:$D$5000,COLUMN($B$2),0)&amp;""),"",VLOOKUP(O1476,进货明细!$A$2:$D$5000,COLUMN($B$2),0)&amp;"")</f>
        <v/>
      </c>
      <c r="Q1476" s="174" t="str">
        <f>IF(ISERROR(VLOOKUP(O1476,进货明细!$A$2:$D$5000,COLUMN($C$2),0)&amp;""),"",VLOOKUP(O1476,进货明细!$A$2:$D$5000,COLUMN($C$2),0)&amp;"")</f>
        <v/>
      </c>
      <c r="R1476" s="167" t="str">
        <f>IF(ISERROR(VLOOKUP(O1476,进货明细!$A$2:$D$5000,COLUMN($D$2),0)&amp;""),"",VLOOKUP(O1476,进货明细!$A$2:$D$5000,COLUMN($D$2),0)&amp;"")</f>
        <v/>
      </c>
      <c r="S1476" s="167" t="str">
        <f>IF(ISERROR(VLOOKUP(O1476,进货明细!$A$2:$G$5000,COLUMN($G$2),0)&amp;""),"",VLOOKUP(O1476,进货明细!$A$2:$G$5000,COLUMN($G$2),0)&amp;"")</f>
        <v/>
      </c>
    </row>
    <row r="1477" customHeight="1" spans="1:19">
      <c r="A1477" s="175"/>
      <c r="B1477" s="153" t="str">
        <f>IF(ISERROR(VLOOKUP(A1477,进货明细!$A$2:$D$5000,COLUMN($B$2),0)&amp;""),"",VLOOKUP(A1477,进货明细!$A$2:$D$5000,COLUMN($B$2),0)&amp;"")</f>
        <v/>
      </c>
      <c r="C1477" s="147" t="str">
        <f>IF(ISERROR(VLOOKUP(A1477,进货明细!$A$2:$D$5000,COLUMN($C$2),0)&amp;""),"",VLOOKUP(A1477,进货明细!$A$2:$D$5000,COLUMN($C$2),0)&amp;"")</f>
        <v/>
      </c>
      <c r="D1477" s="147" t="str">
        <f>IF(ISERROR(VLOOKUP(A1477,进货明细!$A$2:$D$5000,COLUMN($D$2),0)&amp;""),"",VLOOKUP(A1477,进货明细!$A$2:$D$5000,COLUMN($D$2),0)&amp;"")</f>
        <v/>
      </c>
      <c r="E1477" s="148"/>
      <c r="F1477" s="152"/>
      <c r="G1477" s="150" t="str">
        <f>IF(ISERROR(VLOOKUP(A1477,进货明细!$A$2:$G$5000,COLUMN($G$2),0)&amp;""),"",VLOOKUP(A1477,进货明细!$A$2:$G$5000,COLUMN($G$2),0)&amp;"")</f>
        <v/>
      </c>
      <c r="H1477" s="151" t="str">
        <f t="shared" si="47"/>
        <v/>
      </c>
      <c r="I1477" s="168"/>
      <c r="J1477" s="169"/>
      <c r="K1477" s="163"/>
      <c r="L1477" s="164" t="str">
        <f t="shared" si="48"/>
        <v/>
      </c>
      <c r="M1477" s="165" t="e">
        <f>ROUND(VLOOKUP(A1477,当前库存!$A$2:$F$7000,COLUMN($F$3),0)&amp;"",2)</f>
        <v>#DIV/0!</v>
      </c>
      <c r="N1477" s="166"/>
      <c r="O1477" s="167" t="str">
        <f t="array" ref="O1477">INDEX(进货明细!A:A,MATCH(0,COUNTIF(O$2:O1476,进货明细!$A$2:$A$5000),)+1)&amp;""</f>
        <v/>
      </c>
      <c r="P1477" s="167" t="str">
        <f>IF(ISERROR(VLOOKUP(O1477,进货明细!$A$2:$D$5000,COLUMN($B$2),0)&amp;""),"",VLOOKUP(O1477,进货明细!$A$2:$D$5000,COLUMN($B$2),0)&amp;"")</f>
        <v/>
      </c>
      <c r="Q1477" s="174" t="str">
        <f>IF(ISERROR(VLOOKUP(O1477,进货明细!$A$2:$D$5000,COLUMN($C$2),0)&amp;""),"",VLOOKUP(O1477,进货明细!$A$2:$D$5000,COLUMN($C$2),0)&amp;"")</f>
        <v/>
      </c>
      <c r="R1477" s="167" t="str">
        <f>IF(ISERROR(VLOOKUP(O1477,进货明细!$A$2:$D$5000,COLUMN($D$2),0)&amp;""),"",VLOOKUP(O1477,进货明细!$A$2:$D$5000,COLUMN($D$2),0)&amp;"")</f>
        <v/>
      </c>
      <c r="S1477" s="167" t="str">
        <f>IF(ISERROR(VLOOKUP(O1477,进货明细!$A$2:$G$5000,COLUMN($G$2),0)&amp;""),"",VLOOKUP(O1477,进货明细!$A$2:$G$5000,COLUMN($G$2),0)&amp;"")</f>
        <v/>
      </c>
    </row>
    <row r="1478" customHeight="1" spans="1:19">
      <c r="A1478" s="175"/>
      <c r="B1478" s="153" t="str">
        <f>IF(ISERROR(VLOOKUP(A1478,进货明细!$A$2:$D$5000,COLUMN($B$2),0)&amp;""),"",VLOOKUP(A1478,进货明细!$A$2:$D$5000,COLUMN($B$2),0)&amp;"")</f>
        <v/>
      </c>
      <c r="C1478" s="147" t="str">
        <f>IF(ISERROR(VLOOKUP(A1478,进货明细!$A$2:$D$5000,COLUMN($C$2),0)&amp;""),"",VLOOKUP(A1478,进货明细!$A$2:$D$5000,COLUMN($C$2),0)&amp;"")</f>
        <v/>
      </c>
      <c r="D1478" s="147" t="str">
        <f>IF(ISERROR(VLOOKUP(A1478,进货明细!$A$2:$D$5000,COLUMN($D$2),0)&amp;""),"",VLOOKUP(A1478,进货明细!$A$2:$D$5000,COLUMN($D$2),0)&amp;"")</f>
        <v/>
      </c>
      <c r="E1478" s="148"/>
      <c r="F1478" s="152"/>
      <c r="G1478" s="150" t="str">
        <f>IF(ISERROR(VLOOKUP(A1478,进货明细!$A$2:$G$5000,COLUMN($G$2),0)&amp;""),"",VLOOKUP(A1478,进货明细!$A$2:$G$5000,COLUMN($G$2),0)&amp;"")</f>
        <v/>
      </c>
      <c r="H1478" s="151" t="str">
        <f t="shared" si="47"/>
        <v/>
      </c>
      <c r="I1478" s="168"/>
      <c r="J1478" s="169"/>
      <c r="K1478" s="163"/>
      <c r="L1478" s="164" t="str">
        <f t="shared" si="48"/>
        <v/>
      </c>
      <c r="M1478" s="165" t="e">
        <f>ROUND(VLOOKUP(A1478,当前库存!$A$2:$F$7000,COLUMN($F$3),0)&amp;"",2)</f>
        <v>#DIV/0!</v>
      </c>
      <c r="N1478" s="166"/>
      <c r="O1478" s="167" t="str">
        <f t="array" ref="O1478">INDEX(进货明细!A:A,MATCH(0,COUNTIF(O$2:O1477,进货明细!$A$2:$A$5000),)+1)&amp;""</f>
        <v/>
      </c>
      <c r="P1478" s="167" t="str">
        <f>IF(ISERROR(VLOOKUP(O1478,进货明细!$A$2:$D$5000,COLUMN($B$2),0)&amp;""),"",VLOOKUP(O1478,进货明细!$A$2:$D$5000,COLUMN($B$2),0)&amp;"")</f>
        <v/>
      </c>
      <c r="Q1478" s="174" t="str">
        <f>IF(ISERROR(VLOOKUP(O1478,进货明细!$A$2:$D$5000,COLUMN($C$2),0)&amp;""),"",VLOOKUP(O1478,进货明细!$A$2:$D$5000,COLUMN($C$2),0)&amp;"")</f>
        <v/>
      </c>
      <c r="R1478" s="167" t="str">
        <f>IF(ISERROR(VLOOKUP(O1478,进货明细!$A$2:$D$5000,COLUMN($D$2),0)&amp;""),"",VLOOKUP(O1478,进货明细!$A$2:$D$5000,COLUMN($D$2),0)&amp;"")</f>
        <v/>
      </c>
      <c r="S1478" s="167" t="str">
        <f>IF(ISERROR(VLOOKUP(O1478,进货明细!$A$2:$G$5000,COLUMN($G$2),0)&amp;""),"",VLOOKUP(O1478,进货明细!$A$2:$G$5000,COLUMN($G$2),0)&amp;"")</f>
        <v/>
      </c>
    </row>
    <row r="1479" customHeight="1" spans="1:19">
      <c r="A1479" s="175"/>
      <c r="B1479" s="153" t="str">
        <f>IF(ISERROR(VLOOKUP(A1479,进货明细!$A$2:$D$5000,COLUMN($B$2),0)&amp;""),"",VLOOKUP(A1479,进货明细!$A$2:$D$5000,COLUMN($B$2),0)&amp;"")</f>
        <v/>
      </c>
      <c r="C1479" s="147" t="str">
        <f>IF(ISERROR(VLOOKUP(A1479,进货明细!$A$2:$D$5000,COLUMN($C$2),0)&amp;""),"",VLOOKUP(A1479,进货明细!$A$2:$D$5000,COLUMN($C$2),0)&amp;"")</f>
        <v/>
      </c>
      <c r="D1479" s="147" t="str">
        <f>IF(ISERROR(VLOOKUP(A1479,进货明细!$A$2:$D$5000,COLUMN($D$2),0)&amp;""),"",VLOOKUP(A1479,进货明细!$A$2:$D$5000,COLUMN($D$2),0)&amp;"")</f>
        <v/>
      </c>
      <c r="E1479" s="148"/>
      <c r="F1479" s="152"/>
      <c r="G1479" s="150" t="str">
        <f>IF(ISERROR(VLOOKUP(A1479,进货明细!$A$2:$G$5000,COLUMN($G$2),0)&amp;""),"",VLOOKUP(A1479,进货明细!$A$2:$G$5000,COLUMN($G$2),0)&amp;"")</f>
        <v/>
      </c>
      <c r="H1479" s="151" t="str">
        <f t="shared" si="47"/>
        <v/>
      </c>
      <c r="I1479" s="168"/>
      <c r="J1479" s="169"/>
      <c r="K1479" s="163"/>
      <c r="L1479" s="164" t="str">
        <f t="shared" si="48"/>
        <v/>
      </c>
      <c r="M1479" s="165" t="e">
        <f>ROUND(VLOOKUP(A1479,当前库存!$A$2:$F$7000,COLUMN($F$3),0)&amp;"",2)</f>
        <v>#DIV/0!</v>
      </c>
      <c r="N1479" s="166"/>
      <c r="O1479" s="167" t="str">
        <f t="array" ref="O1479">INDEX(进货明细!A:A,MATCH(0,COUNTIF(O$2:O1478,进货明细!$A$2:$A$5000),)+1)&amp;""</f>
        <v/>
      </c>
      <c r="P1479" s="167" t="str">
        <f>IF(ISERROR(VLOOKUP(O1479,进货明细!$A$2:$D$5000,COLUMN($B$2),0)&amp;""),"",VLOOKUP(O1479,进货明细!$A$2:$D$5000,COLUMN($B$2),0)&amp;"")</f>
        <v/>
      </c>
      <c r="Q1479" s="174" t="str">
        <f>IF(ISERROR(VLOOKUP(O1479,进货明细!$A$2:$D$5000,COLUMN($C$2),0)&amp;""),"",VLOOKUP(O1479,进货明细!$A$2:$D$5000,COLUMN($C$2),0)&amp;"")</f>
        <v/>
      </c>
      <c r="R1479" s="167" t="str">
        <f>IF(ISERROR(VLOOKUP(O1479,进货明细!$A$2:$D$5000,COLUMN($D$2),0)&amp;""),"",VLOOKUP(O1479,进货明细!$A$2:$D$5000,COLUMN($D$2),0)&amp;"")</f>
        <v/>
      </c>
      <c r="S1479" s="167" t="str">
        <f>IF(ISERROR(VLOOKUP(O1479,进货明细!$A$2:$G$5000,COLUMN($G$2),0)&amp;""),"",VLOOKUP(O1479,进货明细!$A$2:$G$5000,COLUMN($G$2),0)&amp;"")</f>
        <v/>
      </c>
    </row>
    <row r="1480" customHeight="1" spans="1:19">
      <c r="A1480" s="175"/>
      <c r="B1480" s="153" t="str">
        <f>IF(ISERROR(VLOOKUP(A1480,进货明细!$A$2:$D$5000,COLUMN($B$2),0)&amp;""),"",VLOOKUP(A1480,进货明细!$A$2:$D$5000,COLUMN($B$2),0)&amp;"")</f>
        <v/>
      </c>
      <c r="C1480" s="147" t="str">
        <f>IF(ISERROR(VLOOKUP(A1480,进货明细!$A$2:$D$5000,COLUMN($C$2),0)&amp;""),"",VLOOKUP(A1480,进货明细!$A$2:$D$5000,COLUMN($C$2),0)&amp;"")</f>
        <v/>
      </c>
      <c r="D1480" s="147" t="str">
        <f>IF(ISERROR(VLOOKUP(A1480,进货明细!$A$2:$D$5000,COLUMN($D$2),0)&amp;""),"",VLOOKUP(A1480,进货明细!$A$2:$D$5000,COLUMN($D$2),0)&amp;"")</f>
        <v/>
      </c>
      <c r="E1480" s="148"/>
      <c r="F1480" s="152"/>
      <c r="G1480" s="150" t="str">
        <f>IF(ISERROR(VLOOKUP(A1480,进货明细!$A$2:$G$5000,COLUMN($G$2),0)&amp;""),"",VLOOKUP(A1480,进货明细!$A$2:$G$5000,COLUMN($G$2),0)&amp;"")</f>
        <v/>
      </c>
      <c r="H1480" s="151" t="str">
        <f t="shared" si="47"/>
        <v/>
      </c>
      <c r="I1480" s="168"/>
      <c r="J1480" s="169"/>
      <c r="K1480" s="163"/>
      <c r="L1480" s="164" t="str">
        <f t="shared" si="48"/>
        <v/>
      </c>
      <c r="M1480" s="165" t="e">
        <f>ROUND(VLOOKUP(A1480,当前库存!$A$2:$F$7000,COLUMN($F$3),0)&amp;"",2)</f>
        <v>#DIV/0!</v>
      </c>
      <c r="N1480" s="166"/>
      <c r="O1480" s="167" t="str">
        <f t="array" ref="O1480">INDEX(进货明细!A:A,MATCH(0,COUNTIF(O$2:O1479,进货明细!$A$2:$A$5000),)+1)&amp;""</f>
        <v/>
      </c>
      <c r="P1480" s="167" t="str">
        <f>IF(ISERROR(VLOOKUP(O1480,进货明细!$A$2:$D$5000,COLUMN($B$2),0)&amp;""),"",VLOOKUP(O1480,进货明细!$A$2:$D$5000,COLUMN($B$2),0)&amp;"")</f>
        <v/>
      </c>
      <c r="Q1480" s="174" t="str">
        <f>IF(ISERROR(VLOOKUP(O1480,进货明细!$A$2:$D$5000,COLUMN($C$2),0)&amp;""),"",VLOOKUP(O1480,进货明细!$A$2:$D$5000,COLUMN($C$2),0)&amp;"")</f>
        <v/>
      </c>
      <c r="R1480" s="167" t="str">
        <f>IF(ISERROR(VLOOKUP(O1480,进货明细!$A$2:$D$5000,COLUMN($D$2),0)&amp;""),"",VLOOKUP(O1480,进货明细!$A$2:$D$5000,COLUMN($D$2),0)&amp;"")</f>
        <v/>
      </c>
      <c r="S1480" s="167" t="str">
        <f>IF(ISERROR(VLOOKUP(O1480,进货明细!$A$2:$G$5000,COLUMN($G$2),0)&amp;""),"",VLOOKUP(O1480,进货明细!$A$2:$G$5000,COLUMN($G$2),0)&amp;"")</f>
        <v/>
      </c>
    </row>
    <row r="1481" customHeight="1" spans="1:19">
      <c r="A1481" s="175"/>
      <c r="B1481" s="153" t="str">
        <f>IF(ISERROR(VLOOKUP(A1481,进货明细!$A$2:$D$5000,COLUMN($B$2),0)&amp;""),"",VLOOKUP(A1481,进货明细!$A$2:$D$5000,COLUMN($B$2),0)&amp;"")</f>
        <v/>
      </c>
      <c r="C1481" s="147" t="str">
        <f>IF(ISERROR(VLOOKUP(A1481,进货明细!$A$2:$D$5000,COLUMN($C$2),0)&amp;""),"",VLOOKUP(A1481,进货明细!$A$2:$D$5000,COLUMN($C$2),0)&amp;"")</f>
        <v/>
      </c>
      <c r="D1481" s="147" t="str">
        <f>IF(ISERROR(VLOOKUP(A1481,进货明细!$A$2:$D$5000,COLUMN($D$2),0)&amp;""),"",VLOOKUP(A1481,进货明细!$A$2:$D$5000,COLUMN($D$2),0)&amp;"")</f>
        <v/>
      </c>
      <c r="E1481" s="148"/>
      <c r="F1481" s="152"/>
      <c r="G1481" s="150" t="str">
        <f>IF(ISERROR(VLOOKUP(A1481,进货明细!$A$2:$G$5000,COLUMN($G$2),0)&amp;""),"",VLOOKUP(A1481,进货明细!$A$2:$G$5000,COLUMN($G$2),0)&amp;"")</f>
        <v/>
      </c>
      <c r="H1481" s="151" t="str">
        <f t="shared" si="47"/>
        <v/>
      </c>
      <c r="I1481" s="168"/>
      <c r="J1481" s="169"/>
      <c r="K1481" s="163"/>
      <c r="L1481" s="164" t="str">
        <f t="shared" si="48"/>
        <v/>
      </c>
      <c r="M1481" s="165" t="e">
        <f>ROUND(VLOOKUP(A1481,当前库存!$A$2:$F$7000,COLUMN($F$3),0)&amp;"",2)</f>
        <v>#DIV/0!</v>
      </c>
      <c r="N1481" s="166"/>
      <c r="O1481" s="167" t="str">
        <f t="array" ref="O1481">INDEX(进货明细!A:A,MATCH(0,COUNTIF(O$2:O1480,进货明细!$A$2:$A$5000),)+1)&amp;""</f>
        <v/>
      </c>
      <c r="P1481" s="167" t="str">
        <f>IF(ISERROR(VLOOKUP(O1481,进货明细!$A$2:$D$5000,COLUMN($B$2),0)&amp;""),"",VLOOKUP(O1481,进货明细!$A$2:$D$5000,COLUMN($B$2),0)&amp;"")</f>
        <v/>
      </c>
      <c r="Q1481" s="174" t="str">
        <f>IF(ISERROR(VLOOKUP(O1481,进货明细!$A$2:$D$5000,COLUMN($C$2),0)&amp;""),"",VLOOKUP(O1481,进货明细!$A$2:$D$5000,COLUMN($C$2),0)&amp;"")</f>
        <v/>
      </c>
      <c r="R1481" s="167" t="str">
        <f>IF(ISERROR(VLOOKUP(O1481,进货明细!$A$2:$D$5000,COLUMN($D$2),0)&amp;""),"",VLOOKUP(O1481,进货明细!$A$2:$D$5000,COLUMN($D$2),0)&amp;"")</f>
        <v/>
      </c>
      <c r="S1481" s="167" t="str">
        <f>IF(ISERROR(VLOOKUP(O1481,进货明细!$A$2:$G$5000,COLUMN($G$2),0)&amp;""),"",VLOOKUP(O1481,进货明细!$A$2:$G$5000,COLUMN($G$2),0)&amp;"")</f>
        <v/>
      </c>
    </row>
    <row r="1482" customHeight="1" spans="1:19">
      <c r="A1482" s="175"/>
      <c r="B1482" s="153" t="str">
        <f>IF(ISERROR(VLOOKUP(A1482,进货明细!$A$2:$D$5000,COLUMN($B$2),0)&amp;""),"",VLOOKUP(A1482,进货明细!$A$2:$D$5000,COLUMN($B$2),0)&amp;"")</f>
        <v/>
      </c>
      <c r="C1482" s="147" t="str">
        <f>IF(ISERROR(VLOOKUP(A1482,进货明细!$A$2:$D$5000,COLUMN($C$2),0)&amp;""),"",VLOOKUP(A1482,进货明细!$A$2:$D$5000,COLUMN($C$2),0)&amp;"")</f>
        <v/>
      </c>
      <c r="D1482" s="147" t="str">
        <f>IF(ISERROR(VLOOKUP(A1482,进货明细!$A$2:$D$5000,COLUMN($D$2),0)&amp;""),"",VLOOKUP(A1482,进货明细!$A$2:$D$5000,COLUMN($D$2),0)&amp;"")</f>
        <v/>
      </c>
      <c r="E1482" s="148"/>
      <c r="F1482" s="152"/>
      <c r="G1482" s="150" t="str">
        <f>IF(ISERROR(VLOOKUP(A1482,进货明细!$A$2:$G$5000,COLUMN($G$2),0)&amp;""),"",VLOOKUP(A1482,进货明细!$A$2:$G$5000,COLUMN($G$2),0)&amp;"")</f>
        <v/>
      </c>
      <c r="H1482" s="151" t="str">
        <f t="shared" ref="H1482:H1545" si="49">IF(E1482="","",E1482*F1482)</f>
        <v/>
      </c>
      <c r="I1482" s="168"/>
      <c r="J1482" s="169"/>
      <c r="K1482" s="163"/>
      <c r="L1482" s="164" t="str">
        <f t="shared" si="48"/>
        <v/>
      </c>
      <c r="M1482" s="165" t="e">
        <f>ROUND(VLOOKUP(A1482,当前库存!$A$2:$F$7000,COLUMN($F$3),0)&amp;"",2)</f>
        <v>#DIV/0!</v>
      </c>
      <c r="N1482" s="166"/>
      <c r="O1482" s="167" t="str">
        <f t="array" ref="O1482">INDEX(进货明细!A:A,MATCH(0,COUNTIF(O$2:O1481,进货明细!$A$2:$A$5000),)+1)&amp;""</f>
        <v/>
      </c>
      <c r="P1482" s="167" t="str">
        <f>IF(ISERROR(VLOOKUP(O1482,进货明细!$A$2:$D$5000,COLUMN($B$2),0)&amp;""),"",VLOOKUP(O1482,进货明细!$A$2:$D$5000,COLUMN($B$2),0)&amp;"")</f>
        <v/>
      </c>
      <c r="Q1482" s="174" t="str">
        <f>IF(ISERROR(VLOOKUP(O1482,进货明细!$A$2:$D$5000,COLUMN($C$2),0)&amp;""),"",VLOOKUP(O1482,进货明细!$A$2:$D$5000,COLUMN($C$2),0)&amp;"")</f>
        <v/>
      </c>
      <c r="R1482" s="167" t="str">
        <f>IF(ISERROR(VLOOKUP(O1482,进货明细!$A$2:$D$5000,COLUMN($D$2),0)&amp;""),"",VLOOKUP(O1482,进货明细!$A$2:$D$5000,COLUMN($D$2),0)&amp;"")</f>
        <v/>
      </c>
      <c r="S1482" s="167" t="str">
        <f>IF(ISERROR(VLOOKUP(O1482,进货明细!$A$2:$G$5000,COLUMN($G$2),0)&amp;""),"",VLOOKUP(O1482,进货明细!$A$2:$G$5000,COLUMN($G$2),0)&amp;"")</f>
        <v/>
      </c>
    </row>
    <row r="1483" customHeight="1" spans="1:19">
      <c r="A1483" s="175"/>
      <c r="B1483" s="153" t="str">
        <f>IF(ISERROR(VLOOKUP(A1483,进货明细!$A$2:$D$5000,COLUMN($B$2),0)&amp;""),"",VLOOKUP(A1483,进货明细!$A$2:$D$5000,COLUMN($B$2),0)&amp;"")</f>
        <v/>
      </c>
      <c r="C1483" s="147" t="str">
        <f>IF(ISERROR(VLOOKUP(A1483,进货明细!$A$2:$D$5000,COLUMN($C$2),0)&amp;""),"",VLOOKUP(A1483,进货明细!$A$2:$D$5000,COLUMN($C$2),0)&amp;"")</f>
        <v/>
      </c>
      <c r="D1483" s="147" t="str">
        <f>IF(ISERROR(VLOOKUP(A1483,进货明细!$A$2:$D$5000,COLUMN($D$2),0)&amp;""),"",VLOOKUP(A1483,进货明细!$A$2:$D$5000,COLUMN($D$2),0)&amp;"")</f>
        <v/>
      </c>
      <c r="E1483" s="148"/>
      <c r="F1483" s="152"/>
      <c r="G1483" s="150" t="str">
        <f>IF(ISERROR(VLOOKUP(A1483,进货明细!$A$2:$G$5000,COLUMN($G$2),0)&amp;""),"",VLOOKUP(A1483,进货明细!$A$2:$G$5000,COLUMN($G$2),0)&amp;"")</f>
        <v/>
      </c>
      <c r="H1483" s="151" t="str">
        <f t="shared" si="49"/>
        <v/>
      </c>
      <c r="I1483" s="168"/>
      <c r="J1483" s="169"/>
      <c r="K1483" s="163"/>
      <c r="L1483" s="164" t="str">
        <f t="shared" si="48"/>
        <v/>
      </c>
      <c r="M1483" s="165" t="e">
        <f>ROUND(VLOOKUP(A1483,当前库存!$A$2:$F$7000,COLUMN($F$3),0)&amp;"",2)</f>
        <v>#DIV/0!</v>
      </c>
      <c r="N1483" s="166"/>
      <c r="O1483" s="167" t="str">
        <f t="array" ref="O1483">INDEX(进货明细!A:A,MATCH(0,COUNTIF(O$2:O1482,进货明细!$A$2:$A$5000),)+1)&amp;""</f>
        <v/>
      </c>
      <c r="P1483" s="167" t="str">
        <f>IF(ISERROR(VLOOKUP(O1483,进货明细!$A$2:$D$5000,COLUMN($B$2),0)&amp;""),"",VLOOKUP(O1483,进货明细!$A$2:$D$5000,COLUMN($B$2),0)&amp;"")</f>
        <v/>
      </c>
      <c r="Q1483" s="174" t="str">
        <f>IF(ISERROR(VLOOKUP(O1483,进货明细!$A$2:$D$5000,COLUMN($C$2),0)&amp;""),"",VLOOKUP(O1483,进货明细!$A$2:$D$5000,COLUMN($C$2),0)&amp;"")</f>
        <v/>
      </c>
      <c r="R1483" s="167" t="str">
        <f>IF(ISERROR(VLOOKUP(O1483,进货明细!$A$2:$D$5000,COLUMN($D$2),0)&amp;""),"",VLOOKUP(O1483,进货明细!$A$2:$D$5000,COLUMN($D$2),0)&amp;"")</f>
        <v/>
      </c>
      <c r="S1483" s="167" t="str">
        <f>IF(ISERROR(VLOOKUP(O1483,进货明细!$A$2:$G$5000,COLUMN($G$2),0)&amp;""),"",VLOOKUP(O1483,进货明细!$A$2:$G$5000,COLUMN($G$2),0)&amp;"")</f>
        <v/>
      </c>
    </row>
    <row r="1484" customHeight="1" spans="1:19">
      <c r="A1484" s="175"/>
      <c r="B1484" s="153" t="str">
        <f>IF(ISERROR(VLOOKUP(A1484,进货明细!$A$2:$D$5000,COLUMN($B$2),0)&amp;""),"",VLOOKUP(A1484,进货明细!$A$2:$D$5000,COLUMN($B$2),0)&amp;"")</f>
        <v/>
      </c>
      <c r="C1484" s="147" t="str">
        <f>IF(ISERROR(VLOOKUP(A1484,进货明细!$A$2:$D$5000,COLUMN($C$2),0)&amp;""),"",VLOOKUP(A1484,进货明细!$A$2:$D$5000,COLUMN($C$2),0)&amp;"")</f>
        <v/>
      </c>
      <c r="D1484" s="147" t="str">
        <f>IF(ISERROR(VLOOKUP(A1484,进货明细!$A$2:$D$5000,COLUMN($D$2),0)&amp;""),"",VLOOKUP(A1484,进货明细!$A$2:$D$5000,COLUMN($D$2),0)&amp;"")</f>
        <v/>
      </c>
      <c r="E1484" s="148"/>
      <c r="F1484" s="152"/>
      <c r="G1484" s="150" t="str">
        <f>IF(ISERROR(VLOOKUP(A1484,进货明细!$A$2:$G$5000,COLUMN($G$2),0)&amp;""),"",VLOOKUP(A1484,进货明细!$A$2:$G$5000,COLUMN($G$2),0)&amp;"")</f>
        <v/>
      </c>
      <c r="H1484" s="151" t="str">
        <f t="shared" si="49"/>
        <v/>
      </c>
      <c r="I1484" s="168"/>
      <c r="J1484" s="169"/>
      <c r="K1484" s="163"/>
      <c r="L1484" s="164" t="str">
        <f t="shared" si="48"/>
        <v/>
      </c>
      <c r="M1484" s="165" t="e">
        <f>ROUND(VLOOKUP(A1484,当前库存!$A$2:$F$7000,COLUMN($F$3),0)&amp;"",2)</f>
        <v>#DIV/0!</v>
      </c>
      <c r="N1484" s="166"/>
      <c r="O1484" s="167" t="str">
        <f t="array" ref="O1484">INDEX(进货明细!A:A,MATCH(0,COUNTIF(O$2:O1483,进货明细!$A$2:$A$5000),)+1)&amp;""</f>
        <v/>
      </c>
      <c r="P1484" s="167" t="str">
        <f>IF(ISERROR(VLOOKUP(O1484,进货明细!$A$2:$D$5000,COLUMN($B$2),0)&amp;""),"",VLOOKUP(O1484,进货明细!$A$2:$D$5000,COLUMN($B$2),0)&amp;"")</f>
        <v/>
      </c>
      <c r="Q1484" s="174" t="str">
        <f>IF(ISERROR(VLOOKUP(O1484,进货明细!$A$2:$D$5000,COLUMN($C$2),0)&amp;""),"",VLOOKUP(O1484,进货明细!$A$2:$D$5000,COLUMN($C$2),0)&amp;"")</f>
        <v/>
      </c>
      <c r="R1484" s="167" t="str">
        <f>IF(ISERROR(VLOOKUP(O1484,进货明细!$A$2:$D$5000,COLUMN($D$2),0)&amp;""),"",VLOOKUP(O1484,进货明细!$A$2:$D$5000,COLUMN($D$2),0)&amp;"")</f>
        <v/>
      </c>
      <c r="S1484" s="167" t="str">
        <f>IF(ISERROR(VLOOKUP(O1484,进货明细!$A$2:$G$5000,COLUMN($G$2),0)&amp;""),"",VLOOKUP(O1484,进货明细!$A$2:$G$5000,COLUMN($G$2),0)&amp;"")</f>
        <v/>
      </c>
    </row>
    <row r="1485" customHeight="1" spans="1:19">
      <c r="A1485" s="175"/>
      <c r="B1485" s="153" t="str">
        <f>IF(ISERROR(VLOOKUP(A1485,进货明细!$A$2:$D$5000,COLUMN($B$2),0)&amp;""),"",VLOOKUP(A1485,进货明细!$A$2:$D$5000,COLUMN($B$2),0)&amp;"")</f>
        <v/>
      </c>
      <c r="C1485" s="147" t="str">
        <f>IF(ISERROR(VLOOKUP(A1485,进货明细!$A$2:$D$5000,COLUMN($C$2),0)&amp;""),"",VLOOKUP(A1485,进货明细!$A$2:$D$5000,COLUMN($C$2),0)&amp;"")</f>
        <v/>
      </c>
      <c r="D1485" s="147" t="str">
        <f>IF(ISERROR(VLOOKUP(A1485,进货明细!$A$2:$D$5000,COLUMN($D$2),0)&amp;""),"",VLOOKUP(A1485,进货明细!$A$2:$D$5000,COLUMN($D$2),0)&amp;"")</f>
        <v/>
      </c>
      <c r="E1485" s="148"/>
      <c r="F1485" s="152"/>
      <c r="G1485" s="150" t="str">
        <f>IF(ISERROR(VLOOKUP(A1485,进货明细!$A$2:$G$5000,COLUMN($G$2),0)&amp;""),"",VLOOKUP(A1485,进货明细!$A$2:$G$5000,COLUMN($G$2),0)&amp;"")</f>
        <v/>
      </c>
      <c r="H1485" s="151" t="str">
        <f t="shared" si="49"/>
        <v/>
      </c>
      <c r="I1485" s="168"/>
      <c r="J1485" s="169"/>
      <c r="K1485" s="163"/>
      <c r="L1485" s="164" t="str">
        <f t="shared" si="48"/>
        <v/>
      </c>
      <c r="M1485" s="165" t="e">
        <f>ROUND(VLOOKUP(A1485,当前库存!$A$2:$F$7000,COLUMN($F$3),0)&amp;"",2)</f>
        <v>#DIV/0!</v>
      </c>
      <c r="N1485" s="166"/>
      <c r="O1485" s="167" t="str">
        <f t="array" ref="O1485">INDEX(进货明细!A:A,MATCH(0,COUNTIF(O$2:O1484,进货明细!$A$2:$A$5000),)+1)&amp;""</f>
        <v/>
      </c>
      <c r="P1485" s="167" t="str">
        <f>IF(ISERROR(VLOOKUP(O1485,进货明细!$A$2:$D$5000,COLUMN($B$2),0)&amp;""),"",VLOOKUP(O1485,进货明细!$A$2:$D$5000,COLUMN($B$2),0)&amp;"")</f>
        <v/>
      </c>
      <c r="Q1485" s="174" t="str">
        <f>IF(ISERROR(VLOOKUP(O1485,进货明细!$A$2:$D$5000,COLUMN($C$2),0)&amp;""),"",VLOOKUP(O1485,进货明细!$A$2:$D$5000,COLUMN($C$2),0)&amp;"")</f>
        <v/>
      </c>
      <c r="R1485" s="167" t="str">
        <f>IF(ISERROR(VLOOKUP(O1485,进货明细!$A$2:$D$5000,COLUMN($D$2),0)&amp;""),"",VLOOKUP(O1485,进货明细!$A$2:$D$5000,COLUMN($D$2),0)&amp;"")</f>
        <v/>
      </c>
      <c r="S1485" s="167" t="str">
        <f>IF(ISERROR(VLOOKUP(O1485,进货明细!$A$2:$G$5000,COLUMN($G$2),0)&amp;""),"",VLOOKUP(O1485,进货明细!$A$2:$G$5000,COLUMN($G$2),0)&amp;"")</f>
        <v/>
      </c>
    </row>
    <row r="1486" customHeight="1" spans="1:19">
      <c r="A1486" s="175"/>
      <c r="B1486" s="153" t="str">
        <f>IF(ISERROR(VLOOKUP(A1486,进货明细!$A$2:$D$5000,COLUMN($B$2),0)&amp;""),"",VLOOKUP(A1486,进货明细!$A$2:$D$5000,COLUMN($B$2),0)&amp;"")</f>
        <v/>
      </c>
      <c r="C1486" s="147" t="str">
        <f>IF(ISERROR(VLOOKUP(A1486,进货明细!$A$2:$D$5000,COLUMN($C$2),0)&amp;""),"",VLOOKUP(A1486,进货明细!$A$2:$D$5000,COLUMN($C$2),0)&amp;"")</f>
        <v/>
      </c>
      <c r="D1486" s="147" t="str">
        <f>IF(ISERROR(VLOOKUP(A1486,进货明细!$A$2:$D$5000,COLUMN($D$2),0)&amp;""),"",VLOOKUP(A1486,进货明细!$A$2:$D$5000,COLUMN($D$2),0)&amp;"")</f>
        <v/>
      </c>
      <c r="E1486" s="148"/>
      <c r="F1486" s="152"/>
      <c r="G1486" s="150" t="str">
        <f>IF(ISERROR(VLOOKUP(A1486,进货明细!$A$2:$G$5000,COLUMN($G$2),0)&amp;""),"",VLOOKUP(A1486,进货明细!$A$2:$G$5000,COLUMN($G$2),0)&amp;"")</f>
        <v/>
      </c>
      <c r="H1486" s="151" t="str">
        <f t="shared" si="49"/>
        <v/>
      </c>
      <c r="I1486" s="168"/>
      <c r="J1486" s="169"/>
      <c r="K1486" s="163"/>
      <c r="L1486" s="164" t="str">
        <f t="shared" si="48"/>
        <v/>
      </c>
      <c r="M1486" s="165" t="e">
        <f>ROUND(VLOOKUP(A1486,当前库存!$A$2:$F$7000,COLUMN($F$3),0)&amp;"",2)</f>
        <v>#DIV/0!</v>
      </c>
      <c r="N1486" s="166"/>
      <c r="O1486" s="167" t="str">
        <f t="array" ref="O1486">INDEX(进货明细!A:A,MATCH(0,COUNTIF(O$2:O1485,进货明细!$A$2:$A$5000),)+1)&amp;""</f>
        <v/>
      </c>
      <c r="P1486" s="167" t="str">
        <f>IF(ISERROR(VLOOKUP(O1486,进货明细!$A$2:$D$5000,COLUMN($B$2),0)&amp;""),"",VLOOKUP(O1486,进货明细!$A$2:$D$5000,COLUMN($B$2),0)&amp;"")</f>
        <v/>
      </c>
      <c r="Q1486" s="174" t="str">
        <f>IF(ISERROR(VLOOKUP(O1486,进货明细!$A$2:$D$5000,COLUMN($C$2),0)&amp;""),"",VLOOKUP(O1486,进货明细!$A$2:$D$5000,COLUMN($C$2),0)&amp;"")</f>
        <v/>
      </c>
      <c r="R1486" s="167" t="str">
        <f>IF(ISERROR(VLOOKUP(O1486,进货明细!$A$2:$D$5000,COLUMN($D$2),0)&amp;""),"",VLOOKUP(O1486,进货明细!$A$2:$D$5000,COLUMN($D$2),0)&amp;"")</f>
        <v/>
      </c>
      <c r="S1486" s="167" t="str">
        <f>IF(ISERROR(VLOOKUP(O1486,进货明细!$A$2:$G$5000,COLUMN($G$2),0)&amp;""),"",VLOOKUP(O1486,进货明细!$A$2:$G$5000,COLUMN($G$2),0)&amp;"")</f>
        <v/>
      </c>
    </row>
    <row r="1487" customHeight="1" spans="1:19">
      <c r="A1487" s="175"/>
      <c r="B1487" s="153" t="str">
        <f>IF(ISERROR(VLOOKUP(A1487,进货明细!$A$2:$D$5000,COLUMN($B$2),0)&amp;""),"",VLOOKUP(A1487,进货明细!$A$2:$D$5000,COLUMN($B$2),0)&amp;"")</f>
        <v/>
      </c>
      <c r="C1487" s="147" t="str">
        <f>IF(ISERROR(VLOOKUP(A1487,进货明细!$A$2:$D$5000,COLUMN($C$2),0)&amp;""),"",VLOOKUP(A1487,进货明细!$A$2:$D$5000,COLUMN($C$2),0)&amp;"")</f>
        <v/>
      </c>
      <c r="D1487" s="147" t="str">
        <f>IF(ISERROR(VLOOKUP(A1487,进货明细!$A$2:$D$5000,COLUMN($D$2),0)&amp;""),"",VLOOKUP(A1487,进货明细!$A$2:$D$5000,COLUMN($D$2),0)&amp;"")</f>
        <v/>
      </c>
      <c r="E1487" s="148"/>
      <c r="F1487" s="152"/>
      <c r="G1487" s="150" t="str">
        <f>IF(ISERROR(VLOOKUP(A1487,进货明细!$A$2:$G$5000,COLUMN($G$2),0)&amp;""),"",VLOOKUP(A1487,进货明细!$A$2:$G$5000,COLUMN($G$2),0)&amp;"")</f>
        <v/>
      </c>
      <c r="H1487" s="151" t="str">
        <f t="shared" si="49"/>
        <v/>
      </c>
      <c r="I1487" s="168"/>
      <c r="J1487" s="169"/>
      <c r="K1487" s="163"/>
      <c r="L1487" s="164" t="str">
        <f t="shared" si="48"/>
        <v/>
      </c>
      <c r="M1487" s="165" t="e">
        <f>ROUND(VLOOKUP(A1487,当前库存!$A$2:$F$7000,COLUMN($F$3),0)&amp;"",2)</f>
        <v>#DIV/0!</v>
      </c>
      <c r="N1487" s="166"/>
      <c r="O1487" s="167" t="str">
        <f t="array" ref="O1487">INDEX(进货明细!A:A,MATCH(0,COUNTIF(O$2:O1486,进货明细!$A$2:$A$5000),)+1)&amp;""</f>
        <v/>
      </c>
      <c r="P1487" s="167" t="str">
        <f>IF(ISERROR(VLOOKUP(O1487,进货明细!$A$2:$D$5000,COLUMN($B$2),0)&amp;""),"",VLOOKUP(O1487,进货明细!$A$2:$D$5000,COLUMN($B$2),0)&amp;"")</f>
        <v/>
      </c>
      <c r="Q1487" s="174" t="str">
        <f>IF(ISERROR(VLOOKUP(O1487,进货明细!$A$2:$D$5000,COLUMN($C$2),0)&amp;""),"",VLOOKUP(O1487,进货明细!$A$2:$D$5000,COLUMN($C$2),0)&amp;"")</f>
        <v/>
      </c>
      <c r="R1487" s="167" t="str">
        <f>IF(ISERROR(VLOOKUP(O1487,进货明细!$A$2:$D$5000,COLUMN($D$2),0)&amp;""),"",VLOOKUP(O1487,进货明细!$A$2:$D$5000,COLUMN($D$2),0)&amp;"")</f>
        <v/>
      </c>
      <c r="S1487" s="167" t="str">
        <f>IF(ISERROR(VLOOKUP(O1487,进货明细!$A$2:$G$5000,COLUMN($G$2),0)&amp;""),"",VLOOKUP(O1487,进货明细!$A$2:$G$5000,COLUMN($G$2),0)&amp;"")</f>
        <v/>
      </c>
    </row>
    <row r="1488" customHeight="1" spans="1:19">
      <c r="A1488" s="175"/>
      <c r="B1488" s="153" t="str">
        <f>IF(ISERROR(VLOOKUP(A1488,进货明细!$A$2:$D$5000,COLUMN($B$2),0)&amp;""),"",VLOOKUP(A1488,进货明细!$A$2:$D$5000,COLUMN($B$2),0)&amp;"")</f>
        <v/>
      </c>
      <c r="C1488" s="147" t="str">
        <f>IF(ISERROR(VLOOKUP(A1488,进货明细!$A$2:$D$5000,COLUMN($C$2),0)&amp;""),"",VLOOKUP(A1488,进货明细!$A$2:$D$5000,COLUMN($C$2),0)&amp;"")</f>
        <v/>
      </c>
      <c r="D1488" s="147" t="str">
        <f>IF(ISERROR(VLOOKUP(A1488,进货明细!$A$2:$D$5000,COLUMN($D$2),0)&amp;""),"",VLOOKUP(A1488,进货明细!$A$2:$D$5000,COLUMN($D$2),0)&amp;"")</f>
        <v/>
      </c>
      <c r="E1488" s="148"/>
      <c r="F1488" s="152"/>
      <c r="G1488" s="150" t="str">
        <f>IF(ISERROR(VLOOKUP(A1488,进货明细!$A$2:$G$5000,COLUMN($G$2),0)&amp;""),"",VLOOKUP(A1488,进货明细!$A$2:$G$5000,COLUMN($G$2),0)&amp;"")</f>
        <v/>
      </c>
      <c r="H1488" s="151" t="str">
        <f t="shared" si="49"/>
        <v/>
      </c>
      <c r="I1488" s="168"/>
      <c r="J1488" s="169"/>
      <c r="K1488" s="163"/>
      <c r="L1488" s="164" t="str">
        <f t="shared" si="48"/>
        <v/>
      </c>
      <c r="M1488" s="165" t="e">
        <f>ROUND(VLOOKUP(A1488,当前库存!$A$2:$F$7000,COLUMN($F$3),0)&amp;"",2)</f>
        <v>#DIV/0!</v>
      </c>
      <c r="N1488" s="166"/>
      <c r="O1488" s="167" t="str">
        <f t="array" ref="O1488">INDEX(进货明细!A:A,MATCH(0,COUNTIF(O$2:O1487,进货明细!$A$2:$A$5000),)+1)&amp;""</f>
        <v/>
      </c>
      <c r="P1488" s="167" t="str">
        <f>IF(ISERROR(VLOOKUP(O1488,进货明细!$A$2:$D$5000,COLUMN($B$2),0)&amp;""),"",VLOOKUP(O1488,进货明细!$A$2:$D$5000,COLUMN($B$2),0)&amp;"")</f>
        <v/>
      </c>
      <c r="Q1488" s="174" t="str">
        <f>IF(ISERROR(VLOOKUP(O1488,进货明细!$A$2:$D$5000,COLUMN($C$2),0)&amp;""),"",VLOOKUP(O1488,进货明细!$A$2:$D$5000,COLUMN($C$2),0)&amp;"")</f>
        <v/>
      </c>
      <c r="R1488" s="167" t="str">
        <f>IF(ISERROR(VLOOKUP(O1488,进货明细!$A$2:$D$5000,COLUMN($D$2),0)&amp;""),"",VLOOKUP(O1488,进货明细!$A$2:$D$5000,COLUMN($D$2),0)&amp;"")</f>
        <v/>
      </c>
      <c r="S1488" s="167" t="str">
        <f>IF(ISERROR(VLOOKUP(O1488,进货明细!$A$2:$G$5000,COLUMN($G$2),0)&amp;""),"",VLOOKUP(O1488,进货明细!$A$2:$G$5000,COLUMN($G$2),0)&amp;"")</f>
        <v/>
      </c>
    </row>
    <row r="1489" customHeight="1" spans="1:19">
      <c r="A1489" s="175"/>
      <c r="B1489" s="153" t="str">
        <f>IF(ISERROR(VLOOKUP(A1489,进货明细!$A$2:$D$5000,COLUMN($B$2),0)&amp;""),"",VLOOKUP(A1489,进货明细!$A$2:$D$5000,COLUMN($B$2),0)&amp;"")</f>
        <v/>
      </c>
      <c r="C1489" s="147" t="str">
        <f>IF(ISERROR(VLOOKUP(A1489,进货明细!$A$2:$D$5000,COLUMN($C$2),0)&amp;""),"",VLOOKUP(A1489,进货明细!$A$2:$D$5000,COLUMN($C$2),0)&amp;"")</f>
        <v/>
      </c>
      <c r="D1489" s="147" t="str">
        <f>IF(ISERROR(VLOOKUP(A1489,进货明细!$A$2:$D$5000,COLUMN($D$2),0)&amp;""),"",VLOOKUP(A1489,进货明细!$A$2:$D$5000,COLUMN($D$2),0)&amp;"")</f>
        <v/>
      </c>
      <c r="E1489" s="148"/>
      <c r="F1489" s="152"/>
      <c r="G1489" s="150" t="str">
        <f>IF(ISERROR(VLOOKUP(A1489,进货明细!$A$2:$G$5000,COLUMN($G$2),0)&amp;""),"",VLOOKUP(A1489,进货明细!$A$2:$G$5000,COLUMN($G$2),0)&amp;"")</f>
        <v/>
      </c>
      <c r="H1489" s="151" t="str">
        <f t="shared" si="49"/>
        <v/>
      </c>
      <c r="I1489" s="168"/>
      <c r="J1489" s="169"/>
      <c r="K1489" s="163"/>
      <c r="L1489" s="164" t="str">
        <f t="shared" si="48"/>
        <v/>
      </c>
      <c r="M1489" s="165" t="e">
        <f>ROUND(VLOOKUP(A1489,当前库存!$A$2:$F$7000,COLUMN($F$3),0)&amp;"",2)</f>
        <v>#DIV/0!</v>
      </c>
      <c r="N1489" s="166"/>
      <c r="O1489" s="167" t="str">
        <f t="array" ref="O1489">INDEX(进货明细!A:A,MATCH(0,COUNTIF(O$2:O1488,进货明细!$A$2:$A$5000),)+1)&amp;""</f>
        <v/>
      </c>
      <c r="P1489" s="167" t="str">
        <f>IF(ISERROR(VLOOKUP(O1489,进货明细!$A$2:$D$5000,COLUMN($B$2),0)&amp;""),"",VLOOKUP(O1489,进货明细!$A$2:$D$5000,COLUMN($B$2),0)&amp;"")</f>
        <v/>
      </c>
      <c r="Q1489" s="174" t="str">
        <f>IF(ISERROR(VLOOKUP(O1489,进货明细!$A$2:$D$5000,COLUMN($C$2),0)&amp;""),"",VLOOKUP(O1489,进货明细!$A$2:$D$5000,COLUMN($C$2),0)&amp;"")</f>
        <v/>
      </c>
      <c r="R1489" s="167" t="str">
        <f>IF(ISERROR(VLOOKUP(O1489,进货明细!$A$2:$D$5000,COLUMN($D$2),0)&amp;""),"",VLOOKUP(O1489,进货明细!$A$2:$D$5000,COLUMN($D$2),0)&amp;"")</f>
        <v/>
      </c>
      <c r="S1489" s="167" t="str">
        <f>IF(ISERROR(VLOOKUP(O1489,进货明细!$A$2:$G$5000,COLUMN($G$2),0)&amp;""),"",VLOOKUP(O1489,进货明细!$A$2:$G$5000,COLUMN($G$2),0)&amp;"")</f>
        <v/>
      </c>
    </row>
    <row r="1490" customHeight="1" spans="1:19">
      <c r="A1490" s="175"/>
      <c r="B1490" s="153" t="str">
        <f>IF(ISERROR(VLOOKUP(A1490,进货明细!$A$2:$D$5000,COLUMN($B$2),0)&amp;""),"",VLOOKUP(A1490,进货明细!$A$2:$D$5000,COLUMN($B$2),0)&amp;"")</f>
        <v/>
      </c>
      <c r="C1490" s="147" t="str">
        <f>IF(ISERROR(VLOOKUP(A1490,进货明细!$A$2:$D$5000,COLUMN($C$2),0)&amp;""),"",VLOOKUP(A1490,进货明细!$A$2:$D$5000,COLUMN($C$2),0)&amp;"")</f>
        <v/>
      </c>
      <c r="D1490" s="147" t="str">
        <f>IF(ISERROR(VLOOKUP(A1490,进货明细!$A$2:$D$5000,COLUMN($D$2),0)&amp;""),"",VLOOKUP(A1490,进货明细!$A$2:$D$5000,COLUMN($D$2),0)&amp;"")</f>
        <v/>
      </c>
      <c r="E1490" s="148"/>
      <c r="F1490" s="152"/>
      <c r="G1490" s="150" t="str">
        <f>IF(ISERROR(VLOOKUP(A1490,进货明细!$A$2:$G$5000,COLUMN($G$2),0)&amp;""),"",VLOOKUP(A1490,进货明细!$A$2:$G$5000,COLUMN($G$2),0)&amp;"")</f>
        <v/>
      </c>
      <c r="H1490" s="151" t="str">
        <f t="shared" si="49"/>
        <v/>
      </c>
      <c r="I1490" s="168"/>
      <c r="J1490" s="169"/>
      <c r="K1490" s="163"/>
      <c r="L1490" s="164" t="str">
        <f t="shared" si="48"/>
        <v/>
      </c>
      <c r="M1490" s="165" t="e">
        <f>ROUND(VLOOKUP(A1490,当前库存!$A$2:$F$7000,COLUMN($F$3),0)&amp;"",2)</f>
        <v>#DIV/0!</v>
      </c>
      <c r="N1490" s="166"/>
      <c r="O1490" s="167" t="str">
        <f t="array" ref="O1490">INDEX(进货明细!A:A,MATCH(0,COUNTIF(O$2:O1489,进货明细!$A$2:$A$5000),)+1)&amp;""</f>
        <v/>
      </c>
      <c r="P1490" s="167" t="str">
        <f>IF(ISERROR(VLOOKUP(O1490,进货明细!$A$2:$D$5000,COLUMN($B$2),0)&amp;""),"",VLOOKUP(O1490,进货明细!$A$2:$D$5000,COLUMN($B$2),0)&amp;"")</f>
        <v/>
      </c>
      <c r="Q1490" s="174" t="str">
        <f>IF(ISERROR(VLOOKUP(O1490,进货明细!$A$2:$D$5000,COLUMN($C$2),0)&amp;""),"",VLOOKUP(O1490,进货明细!$A$2:$D$5000,COLUMN($C$2),0)&amp;"")</f>
        <v/>
      </c>
      <c r="R1490" s="167" t="str">
        <f>IF(ISERROR(VLOOKUP(O1490,进货明细!$A$2:$D$5000,COLUMN($D$2),0)&amp;""),"",VLOOKUP(O1490,进货明细!$A$2:$D$5000,COLUMN($D$2),0)&amp;"")</f>
        <v/>
      </c>
      <c r="S1490" s="167" t="str">
        <f>IF(ISERROR(VLOOKUP(O1490,进货明细!$A$2:$G$5000,COLUMN($G$2),0)&amp;""),"",VLOOKUP(O1490,进货明细!$A$2:$G$5000,COLUMN($G$2),0)&amp;"")</f>
        <v/>
      </c>
    </row>
    <row r="1491" customHeight="1" spans="1:19">
      <c r="A1491" s="175"/>
      <c r="B1491" s="153" t="str">
        <f>IF(ISERROR(VLOOKUP(A1491,进货明细!$A$2:$D$5000,COLUMN($B$2),0)&amp;""),"",VLOOKUP(A1491,进货明细!$A$2:$D$5000,COLUMN($B$2),0)&amp;"")</f>
        <v/>
      </c>
      <c r="C1491" s="147" t="str">
        <f>IF(ISERROR(VLOOKUP(A1491,进货明细!$A$2:$D$5000,COLUMN($C$2),0)&amp;""),"",VLOOKUP(A1491,进货明细!$A$2:$D$5000,COLUMN($C$2),0)&amp;"")</f>
        <v/>
      </c>
      <c r="D1491" s="147" t="str">
        <f>IF(ISERROR(VLOOKUP(A1491,进货明细!$A$2:$D$5000,COLUMN($D$2),0)&amp;""),"",VLOOKUP(A1491,进货明细!$A$2:$D$5000,COLUMN($D$2),0)&amp;"")</f>
        <v/>
      </c>
      <c r="E1491" s="148"/>
      <c r="F1491" s="152"/>
      <c r="G1491" s="150" t="str">
        <f>IF(ISERROR(VLOOKUP(A1491,进货明细!$A$2:$G$5000,COLUMN($G$2),0)&amp;""),"",VLOOKUP(A1491,进货明细!$A$2:$G$5000,COLUMN($G$2),0)&amp;"")</f>
        <v/>
      </c>
      <c r="H1491" s="151" t="str">
        <f t="shared" si="49"/>
        <v/>
      </c>
      <c r="I1491" s="168"/>
      <c r="J1491" s="169"/>
      <c r="K1491" s="163"/>
      <c r="L1491" s="164" t="str">
        <f t="shared" si="48"/>
        <v/>
      </c>
      <c r="M1491" s="165" t="e">
        <f>ROUND(VLOOKUP(A1491,当前库存!$A$2:$F$7000,COLUMN($F$3),0)&amp;"",2)</f>
        <v>#DIV/0!</v>
      </c>
      <c r="N1491" s="166"/>
      <c r="O1491" s="167" t="str">
        <f t="array" ref="O1491">INDEX(进货明细!A:A,MATCH(0,COUNTIF(O$2:O1490,进货明细!$A$2:$A$5000),)+1)&amp;""</f>
        <v/>
      </c>
      <c r="P1491" s="167" t="str">
        <f>IF(ISERROR(VLOOKUP(O1491,进货明细!$A$2:$D$5000,COLUMN($B$2),0)&amp;""),"",VLOOKUP(O1491,进货明细!$A$2:$D$5000,COLUMN($B$2),0)&amp;"")</f>
        <v/>
      </c>
      <c r="Q1491" s="174" t="str">
        <f>IF(ISERROR(VLOOKUP(O1491,进货明细!$A$2:$D$5000,COLUMN($C$2),0)&amp;""),"",VLOOKUP(O1491,进货明细!$A$2:$D$5000,COLUMN($C$2),0)&amp;"")</f>
        <v/>
      </c>
      <c r="R1491" s="167" t="str">
        <f>IF(ISERROR(VLOOKUP(O1491,进货明细!$A$2:$D$5000,COLUMN($D$2),0)&amp;""),"",VLOOKUP(O1491,进货明细!$A$2:$D$5000,COLUMN($D$2),0)&amp;"")</f>
        <v/>
      </c>
      <c r="S1491" s="167" t="str">
        <f>IF(ISERROR(VLOOKUP(O1491,进货明细!$A$2:$G$5000,COLUMN($G$2),0)&amp;""),"",VLOOKUP(O1491,进货明细!$A$2:$G$5000,COLUMN($G$2),0)&amp;"")</f>
        <v/>
      </c>
    </row>
    <row r="1492" customHeight="1" spans="1:19">
      <c r="A1492" s="175"/>
      <c r="B1492" s="153" t="str">
        <f>IF(ISERROR(VLOOKUP(A1492,进货明细!$A$2:$D$5000,COLUMN($B$2),0)&amp;""),"",VLOOKUP(A1492,进货明细!$A$2:$D$5000,COLUMN($B$2),0)&amp;"")</f>
        <v/>
      </c>
      <c r="C1492" s="147" t="str">
        <f>IF(ISERROR(VLOOKUP(A1492,进货明细!$A$2:$D$5000,COLUMN($C$2),0)&amp;""),"",VLOOKUP(A1492,进货明细!$A$2:$D$5000,COLUMN($C$2),0)&amp;"")</f>
        <v/>
      </c>
      <c r="D1492" s="147" t="str">
        <f>IF(ISERROR(VLOOKUP(A1492,进货明细!$A$2:$D$5000,COLUMN($D$2),0)&amp;""),"",VLOOKUP(A1492,进货明细!$A$2:$D$5000,COLUMN($D$2),0)&amp;"")</f>
        <v/>
      </c>
      <c r="E1492" s="148"/>
      <c r="F1492" s="152"/>
      <c r="G1492" s="150" t="str">
        <f>IF(ISERROR(VLOOKUP(A1492,进货明细!$A$2:$G$5000,COLUMN($G$2),0)&amp;""),"",VLOOKUP(A1492,进货明细!$A$2:$G$5000,COLUMN($G$2),0)&amp;"")</f>
        <v/>
      </c>
      <c r="H1492" s="151" t="str">
        <f t="shared" si="49"/>
        <v/>
      </c>
      <c r="I1492" s="168"/>
      <c r="J1492" s="169"/>
      <c r="K1492" s="163"/>
      <c r="L1492" s="164" t="str">
        <f t="shared" si="48"/>
        <v/>
      </c>
      <c r="M1492" s="165" t="e">
        <f>ROUND(VLOOKUP(A1492,当前库存!$A$2:$F$7000,COLUMN($F$3),0)&amp;"",2)</f>
        <v>#DIV/0!</v>
      </c>
      <c r="N1492" s="166"/>
      <c r="O1492" s="167" t="str">
        <f t="array" ref="O1492">INDEX(进货明细!A:A,MATCH(0,COUNTIF(O$2:O1491,进货明细!$A$2:$A$5000),)+1)&amp;""</f>
        <v/>
      </c>
      <c r="P1492" s="167" t="str">
        <f>IF(ISERROR(VLOOKUP(O1492,进货明细!$A$2:$D$5000,COLUMN($B$2),0)&amp;""),"",VLOOKUP(O1492,进货明细!$A$2:$D$5000,COLUMN($B$2),0)&amp;"")</f>
        <v/>
      </c>
      <c r="Q1492" s="174" t="str">
        <f>IF(ISERROR(VLOOKUP(O1492,进货明细!$A$2:$D$5000,COLUMN($C$2),0)&amp;""),"",VLOOKUP(O1492,进货明细!$A$2:$D$5000,COLUMN($C$2),0)&amp;"")</f>
        <v/>
      </c>
      <c r="R1492" s="167" t="str">
        <f>IF(ISERROR(VLOOKUP(O1492,进货明细!$A$2:$D$5000,COLUMN($D$2),0)&amp;""),"",VLOOKUP(O1492,进货明细!$A$2:$D$5000,COLUMN($D$2),0)&amp;"")</f>
        <v/>
      </c>
      <c r="S1492" s="167" t="str">
        <f>IF(ISERROR(VLOOKUP(O1492,进货明细!$A$2:$G$5000,COLUMN($G$2),0)&amp;""),"",VLOOKUP(O1492,进货明细!$A$2:$G$5000,COLUMN($G$2),0)&amp;"")</f>
        <v/>
      </c>
    </row>
    <row r="1493" customHeight="1" spans="1:19">
      <c r="A1493" s="175"/>
      <c r="B1493" s="153" t="str">
        <f>IF(ISERROR(VLOOKUP(A1493,进货明细!$A$2:$D$5000,COLUMN($B$2),0)&amp;""),"",VLOOKUP(A1493,进货明细!$A$2:$D$5000,COLUMN($B$2),0)&amp;"")</f>
        <v/>
      </c>
      <c r="C1493" s="147" t="str">
        <f>IF(ISERROR(VLOOKUP(A1493,进货明细!$A$2:$D$5000,COLUMN($C$2),0)&amp;""),"",VLOOKUP(A1493,进货明细!$A$2:$D$5000,COLUMN($C$2),0)&amp;"")</f>
        <v/>
      </c>
      <c r="D1493" s="147" t="str">
        <f>IF(ISERROR(VLOOKUP(A1493,进货明细!$A$2:$D$5000,COLUMN($D$2),0)&amp;""),"",VLOOKUP(A1493,进货明细!$A$2:$D$5000,COLUMN($D$2),0)&amp;"")</f>
        <v/>
      </c>
      <c r="E1493" s="148"/>
      <c r="F1493" s="152"/>
      <c r="G1493" s="150" t="str">
        <f>IF(ISERROR(VLOOKUP(A1493,进货明细!$A$2:$G$5000,COLUMN($G$2),0)&amp;""),"",VLOOKUP(A1493,进货明细!$A$2:$G$5000,COLUMN($G$2),0)&amp;"")</f>
        <v/>
      </c>
      <c r="H1493" s="151" t="str">
        <f t="shared" si="49"/>
        <v/>
      </c>
      <c r="I1493" s="168"/>
      <c r="J1493" s="169"/>
      <c r="K1493" s="163"/>
      <c r="L1493" s="164" t="str">
        <f t="shared" si="48"/>
        <v/>
      </c>
      <c r="M1493" s="165" t="e">
        <f>ROUND(VLOOKUP(A1493,当前库存!$A$2:$F$7000,COLUMN($F$3),0)&amp;"",2)</f>
        <v>#DIV/0!</v>
      </c>
      <c r="N1493" s="166"/>
      <c r="O1493" s="167" t="str">
        <f t="array" ref="O1493">INDEX(进货明细!A:A,MATCH(0,COUNTIF(O$2:O1492,进货明细!$A$2:$A$5000),)+1)&amp;""</f>
        <v/>
      </c>
      <c r="P1493" s="167" t="str">
        <f>IF(ISERROR(VLOOKUP(O1493,进货明细!$A$2:$D$5000,COLUMN($B$2),0)&amp;""),"",VLOOKUP(O1493,进货明细!$A$2:$D$5000,COLUMN($B$2),0)&amp;"")</f>
        <v/>
      </c>
      <c r="Q1493" s="174" t="str">
        <f>IF(ISERROR(VLOOKUP(O1493,进货明细!$A$2:$D$5000,COLUMN($C$2),0)&amp;""),"",VLOOKUP(O1493,进货明细!$A$2:$D$5000,COLUMN($C$2),0)&amp;"")</f>
        <v/>
      </c>
      <c r="R1493" s="167" t="str">
        <f>IF(ISERROR(VLOOKUP(O1493,进货明细!$A$2:$D$5000,COLUMN($D$2),0)&amp;""),"",VLOOKUP(O1493,进货明细!$A$2:$D$5000,COLUMN($D$2),0)&amp;"")</f>
        <v/>
      </c>
      <c r="S1493" s="167" t="str">
        <f>IF(ISERROR(VLOOKUP(O1493,进货明细!$A$2:$G$5000,COLUMN($G$2),0)&amp;""),"",VLOOKUP(O1493,进货明细!$A$2:$G$5000,COLUMN($G$2),0)&amp;"")</f>
        <v/>
      </c>
    </row>
    <row r="1494" customHeight="1" spans="1:19">
      <c r="A1494" s="175"/>
      <c r="B1494" s="153" t="str">
        <f>IF(ISERROR(VLOOKUP(A1494,进货明细!$A$2:$D$5000,COLUMN($B$2),0)&amp;""),"",VLOOKUP(A1494,进货明细!$A$2:$D$5000,COLUMN($B$2),0)&amp;"")</f>
        <v/>
      </c>
      <c r="C1494" s="147" t="str">
        <f>IF(ISERROR(VLOOKUP(A1494,进货明细!$A$2:$D$5000,COLUMN($C$2),0)&amp;""),"",VLOOKUP(A1494,进货明细!$A$2:$D$5000,COLUMN($C$2),0)&amp;"")</f>
        <v/>
      </c>
      <c r="D1494" s="147" t="str">
        <f>IF(ISERROR(VLOOKUP(A1494,进货明细!$A$2:$D$5000,COLUMN($D$2),0)&amp;""),"",VLOOKUP(A1494,进货明细!$A$2:$D$5000,COLUMN($D$2),0)&amp;"")</f>
        <v/>
      </c>
      <c r="E1494" s="148"/>
      <c r="F1494" s="152"/>
      <c r="G1494" s="150" t="str">
        <f>IF(ISERROR(VLOOKUP(A1494,进货明细!$A$2:$G$5000,COLUMN($G$2),0)&amp;""),"",VLOOKUP(A1494,进货明细!$A$2:$G$5000,COLUMN($G$2),0)&amp;"")</f>
        <v/>
      </c>
      <c r="H1494" s="151" t="str">
        <f t="shared" si="49"/>
        <v/>
      </c>
      <c r="I1494" s="168"/>
      <c r="J1494" s="169"/>
      <c r="K1494" s="163"/>
      <c r="L1494" s="164" t="str">
        <f t="shared" si="48"/>
        <v/>
      </c>
      <c r="M1494" s="165" t="e">
        <f>ROUND(VLOOKUP(A1494,当前库存!$A$2:$F$7000,COLUMN($F$3),0)&amp;"",2)</f>
        <v>#DIV/0!</v>
      </c>
      <c r="N1494" s="166"/>
      <c r="O1494" s="167" t="str">
        <f t="array" ref="O1494">INDEX(进货明细!A:A,MATCH(0,COUNTIF(O$2:O1493,进货明细!$A$2:$A$5000),)+1)&amp;""</f>
        <v/>
      </c>
      <c r="P1494" s="167" t="str">
        <f>IF(ISERROR(VLOOKUP(O1494,进货明细!$A$2:$D$5000,COLUMN($B$2),0)&amp;""),"",VLOOKUP(O1494,进货明细!$A$2:$D$5000,COLUMN($B$2),0)&amp;"")</f>
        <v/>
      </c>
      <c r="Q1494" s="174" t="str">
        <f>IF(ISERROR(VLOOKUP(O1494,进货明细!$A$2:$D$5000,COLUMN($C$2),0)&amp;""),"",VLOOKUP(O1494,进货明细!$A$2:$D$5000,COLUMN($C$2),0)&amp;"")</f>
        <v/>
      </c>
      <c r="R1494" s="167" t="str">
        <f>IF(ISERROR(VLOOKUP(O1494,进货明细!$A$2:$D$5000,COLUMN($D$2),0)&amp;""),"",VLOOKUP(O1494,进货明细!$A$2:$D$5000,COLUMN($D$2),0)&amp;"")</f>
        <v/>
      </c>
      <c r="S1494" s="167" t="str">
        <f>IF(ISERROR(VLOOKUP(O1494,进货明细!$A$2:$G$5000,COLUMN($G$2),0)&amp;""),"",VLOOKUP(O1494,进货明细!$A$2:$G$5000,COLUMN($G$2),0)&amp;"")</f>
        <v/>
      </c>
    </row>
    <row r="1495" customHeight="1" spans="1:19">
      <c r="A1495" s="175"/>
      <c r="B1495" s="153" t="str">
        <f>IF(ISERROR(VLOOKUP(A1495,进货明细!$A$2:$D$5000,COLUMN($B$2),0)&amp;""),"",VLOOKUP(A1495,进货明细!$A$2:$D$5000,COLUMN($B$2),0)&amp;"")</f>
        <v/>
      </c>
      <c r="C1495" s="147" t="str">
        <f>IF(ISERROR(VLOOKUP(A1495,进货明细!$A$2:$D$5000,COLUMN($C$2),0)&amp;""),"",VLOOKUP(A1495,进货明细!$A$2:$D$5000,COLUMN($C$2),0)&amp;"")</f>
        <v/>
      </c>
      <c r="D1495" s="147" t="str">
        <f>IF(ISERROR(VLOOKUP(A1495,进货明细!$A$2:$D$5000,COLUMN($D$2),0)&amp;""),"",VLOOKUP(A1495,进货明细!$A$2:$D$5000,COLUMN($D$2),0)&amp;"")</f>
        <v/>
      </c>
      <c r="E1495" s="148"/>
      <c r="F1495" s="152"/>
      <c r="G1495" s="150" t="str">
        <f>IF(ISERROR(VLOOKUP(A1495,进货明细!$A$2:$G$5000,COLUMN($G$2),0)&amp;""),"",VLOOKUP(A1495,进货明细!$A$2:$G$5000,COLUMN($G$2),0)&amp;"")</f>
        <v/>
      </c>
      <c r="H1495" s="151" t="str">
        <f t="shared" si="49"/>
        <v/>
      </c>
      <c r="I1495" s="168"/>
      <c r="J1495" s="169"/>
      <c r="K1495" s="163"/>
      <c r="L1495" s="164" t="str">
        <f t="shared" si="48"/>
        <v/>
      </c>
      <c r="M1495" s="165" t="e">
        <f>ROUND(VLOOKUP(A1495,当前库存!$A$2:$F$7000,COLUMN($F$3),0)&amp;"",2)</f>
        <v>#DIV/0!</v>
      </c>
      <c r="N1495" s="166"/>
      <c r="O1495" s="167" t="str">
        <f t="array" ref="O1495">INDEX(进货明细!A:A,MATCH(0,COUNTIF(O$2:O1494,进货明细!$A$2:$A$5000),)+1)&amp;""</f>
        <v/>
      </c>
      <c r="P1495" s="167" t="str">
        <f>IF(ISERROR(VLOOKUP(O1495,进货明细!$A$2:$D$5000,COLUMN($B$2),0)&amp;""),"",VLOOKUP(O1495,进货明细!$A$2:$D$5000,COLUMN($B$2),0)&amp;"")</f>
        <v/>
      </c>
      <c r="Q1495" s="174" t="str">
        <f>IF(ISERROR(VLOOKUP(O1495,进货明细!$A$2:$D$5000,COLUMN($C$2),0)&amp;""),"",VLOOKUP(O1495,进货明细!$A$2:$D$5000,COLUMN($C$2),0)&amp;"")</f>
        <v/>
      </c>
      <c r="R1495" s="167" t="str">
        <f>IF(ISERROR(VLOOKUP(O1495,进货明细!$A$2:$D$5000,COLUMN($D$2),0)&amp;""),"",VLOOKUP(O1495,进货明细!$A$2:$D$5000,COLUMN($D$2),0)&amp;"")</f>
        <v/>
      </c>
      <c r="S1495" s="167" t="str">
        <f>IF(ISERROR(VLOOKUP(O1495,进货明细!$A$2:$G$5000,COLUMN($G$2),0)&amp;""),"",VLOOKUP(O1495,进货明细!$A$2:$G$5000,COLUMN($G$2),0)&amp;"")</f>
        <v/>
      </c>
    </row>
    <row r="1496" customHeight="1" spans="1:19">
      <c r="A1496" s="175"/>
      <c r="B1496" s="153" t="str">
        <f>IF(ISERROR(VLOOKUP(A1496,进货明细!$A$2:$D$5000,COLUMN($B$2),0)&amp;""),"",VLOOKUP(A1496,进货明细!$A$2:$D$5000,COLUMN($B$2),0)&amp;"")</f>
        <v/>
      </c>
      <c r="C1496" s="147" t="str">
        <f>IF(ISERROR(VLOOKUP(A1496,进货明细!$A$2:$D$5000,COLUMN($C$2),0)&amp;""),"",VLOOKUP(A1496,进货明细!$A$2:$D$5000,COLUMN($C$2),0)&amp;"")</f>
        <v/>
      </c>
      <c r="D1496" s="147" t="str">
        <f>IF(ISERROR(VLOOKUP(A1496,进货明细!$A$2:$D$5000,COLUMN($D$2),0)&amp;""),"",VLOOKUP(A1496,进货明细!$A$2:$D$5000,COLUMN($D$2),0)&amp;"")</f>
        <v/>
      </c>
      <c r="E1496" s="148"/>
      <c r="F1496" s="152"/>
      <c r="G1496" s="150" t="str">
        <f>IF(ISERROR(VLOOKUP(A1496,进货明细!$A$2:$G$5000,COLUMN($G$2),0)&amp;""),"",VLOOKUP(A1496,进货明细!$A$2:$G$5000,COLUMN($G$2),0)&amp;"")</f>
        <v/>
      </c>
      <c r="H1496" s="151" t="str">
        <f t="shared" si="49"/>
        <v/>
      </c>
      <c r="I1496" s="168"/>
      <c r="J1496" s="169"/>
      <c r="K1496" s="163"/>
      <c r="L1496" s="164" t="str">
        <f t="shared" si="48"/>
        <v/>
      </c>
      <c r="M1496" s="165" t="e">
        <f>ROUND(VLOOKUP(A1496,当前库存!$A$2:$F$7000,COLUMN($F$3),0)&amp;"",2)</f>
        <v>#DIV/0!</v>
      </c>
      <c r="N1496" s="166"/>
      <c r="O1496" s="167" t="str">
        <f t="array" ref="O1496">INDEX(进货明细!A:A,MATCH(0,COUNTIF(O$2:O1495,进货明细!$A$2:$A$5000),)+1)&amp;""</f>
        <v/>
      </c>
      <c r="P1496" s="167" t="str">
        <f>IF(ISERROR(VLOOKUP(O1496,进货明细!$A$2:$D$5000,COLUMN($B$2),0)&amp;""),"",VLOOKUP(O1496,进货明细!$A$2:$D$5000,COLUMN($B$2),0)&amp;"")</f>
        <v/>
      </c>
      <c r="Q1496" s="174" t="str">
        <f>IF(ISERROR(VLOOKUP(O1496,进货明细!$A$2:$D$5000,COLUMN($C$2),0)&amp;""),"",VLOOKUP(O1496,进货明细!$A$2:$D$5000,COLUMN($C$2),0)&amp;"")</f>
        <v/>
      </c>
      <c r="R1496" s="167" t="str">
        <f>IF(ISERROR(VLOOKUP(O1496,进货明细!$A$2:$D$5000,COLUMN($D$2),0)&amp;""),"",VLOOKUP(O1496,进货明细!$A$2:$D$5000,COLUMN($D$2),0)&amp;"")</f>
        <v/>
      </c>
      <c r="S1496" s="167" t="str">
        <f>IF(ISERROR(VLOOKUP(O1496,进货明细!$A$2:$G$5000,COLUMN($G$2),0)&amp;""),"",VLOOKUP(O1496,进货明细!$A$2:$G$5000,COLUMN($G$2),0)&amp;"")</f>
        <v/>
      </c>
    </row>
    <row r="1497" customHeight="1" spans="1:19">
      <c r="A1497" s="175"/>
      <c r="B1497" s="153" t="str">
        <f>IF(ISERROR(VLOOKUP(A1497,进货明细!$A$2:$D$5000,COLUMN($B$2),0)&amp;""),"",VLOOKUP(A1497,进货明细!$A$2:$D$5000,COLUMN($B$2),0)&amp;"")</f>
        <v/>
      </c>
      <c r="C1497" s="147" t="str">
        <f>IF(ISERROR(VLOOKUP(A1497,进货明细!$A$2:$D$5000,COLUMN($C$2),0)&amp;""),"",VLOOKUP(A1497,进货明细!$A$2:$D$5000,COLUMN($C$2),0)&amp;"")</f>
        <v/>
      </c>
      <c r="D1497" s="147" t="str">
        <f>IF(ISERROR(VLOOKUP(A1497,进货明细!$A$2:$D$5000,COLUMN($D$2),0)&amp;""),"",VLOOKUP(A1497,进货明细!$A$2:$D$5000,COLUMN($D$2),0)&amp;"")</f>
        <v/>
      </c>
      <c r="E1497" s="148"/>
      <c r="F1497" s="152"/>
      <c r="G1497" s="150" t="str">
        <f>IF(ISERROR(VLOOKUP(A1497,进货明细!$A$2:$G$5000,COLUMN($G$2),0)&amp;""),"",VLOOKUP(A1497,进货明细!$A$2:$G$5000,COLUMN($G$2),0)&amp;"")</f>
        <v/>
      </c>
      <c r="H1497" s="151" t="str">
        <f t="shared" si="49"/>
        <v/>
      </c>
      <c r="I1497" s="168"/>
      <c r="J1497" s="169"/>
      <c r="K1497" s="163"/>
      <c r="L1497" s="164" t="str">
        <f t="shared" si="48"/>
        <v/>
      </c>
      <c r="M1497" s="165" t="e">
        <f>ROUND(VLOOKUP(A1497,当前库存!$A$2:$F$7000,COLUMN($F$3),0)&amp;"",2)</f>
        <v>#DIV/0!</v>
      </c>
      <c r="N1497" s="166"/>
      <c r="O1497" s="167" t="str">
        <f t="array" ref="O1497">INDEX(进货明细!A:A,MATCH(0,COUNTIF(O$2:O1496,进货明细!$A$2:$A$5000),)+1)&amp;""</f>
        <v/>
      </c>
      <c r="P1497" s="167" t="str">
        <f>IF(ISERROR(VLOOKUP(O1497,进货明细!$A$2:$D$5000,COLUMN($B$2),0)&amp;""),"",VLOOKUP(O1497,进货明细!$A$2:$D$5000,COLUMN($B$2),0)&amp;"")</f>
        <v/>
      </c>
      <c r="Q1497" s="174" t="str">
        <f>IF(ISERROR(VLOOKUP(O1497,进货明细!$A$2:$D$5000,COLUMN($C$2),0)&amp;""),"",VLOOKUP(O1497,进货明细!$A$2:$D$5000,COLUMN($C$2),0)&amp;"")</f>
        <v/>
      </c>
      <c r="R1497" s="167" t="str">
        <f>IF(ISERROR(VLOOKUP(O1497,进货明细!$A$2:$D$5000,COLUMN($D$2),0)&amp;""),"",VLOOKUP(O1497,进货明细!$A$2:$D$5000,COLUMN($D$2),0)&amp;"")</f>
        <v/>
      </c>
      <c r="S1497" s="167" t="str">
        <f>IF(ISERROR(VLOOKUP(O1497,进货明细!$A$2:$G$5000,COLUMN($G$2),0)&amp;""),"",VLOOKUP(O1497,进货明细!$A$2:$G$5000,COLUMN($G$2),0)&amp;"")</f>
        <v/>
      </c>
    </row>
    <row r="1498" customHeight="1" spans="1:19">
      <c r="A1498" s="175"/>
      <c r="B1498" s="153" t="str">
        <f>IF(ISERROR(VLOOKUP(A1498,进货明细!$A$2:$D$5000,COLUMN($B$2),0)&amp;""),"",VLOOKUP(A1498,进货明细!$A$2:$D$5000,COLUMN($B$2),0)&amp;"")</f>
        <v/>
      </c>
      <c r="C1498" s="147" t="str">
        <f>IF(ISERROR(VLOOKUP(A1498,进货明细!$A$2:$D$5000,COLUMN($C$2),0)&amp;""),"",VLOOKUP(A1498,进货明细!$A$2:$D$5000,COLUMN($C$2),0)&amp;"")</f>
        <v/>
      </c>
      <c r="D1498" s="147" t="str">
        <f>IF(ISERROR(VLOOKUP(A1498,进货明细!$A$2:$D$5000,COLUMN($D$2),0)&amp;""),"",VLOOKUP(A1498,进货明细!$A$2:$D$5000,COLUMN($D$2),0)&amp;"")</f>
        <v/>
      </c>
      <c r="E1498" s="148"/>
      <c r="F1498" s="152"/>
      <c r="G1498" s="150" t="str">
        <f>IF(ISERROR(VLOOKUP(A1498,进货明细!$A$2:$G$5000,COLUMN($G$2),0)&amp;""),"",VLOOKUP(A1498,进货明细!$A$2:$G$5000,COLUMN($G$2),0)&amp;"")</f>
        <v/>
      </c>
      <c r="H1498" s="151" t="str">
        <f t="shared" si="49"/>
        <v/>
      </c>
      <c r="I1498" s="168"/>
      <c r="J1498" s="169"/>
      <c r="K1498" s="163"/>
      <c r="L1498" s="164" t="str">
        <f t="shared" si="48"/>
        <v/>
      </c>
      <c r="M1498" s="165" t="e">
        <f>ROUND(VLOOKUP(A1498,当前库存!$A$2:$F$7000,COLUMN($F$3),0)&amp;"",2)</f>
        <v>#DIV/0!</v>
      </c>
      <c r="N1498" s="166"/>
      <c r="O1498" s="167" t="str">
        <f t="array" ref="O1498">INDEX(进货明细!A:A,MATCH(0,COUNTIF(O$2:O1497,进货明细!$A$2:$A$5000),)+1)&amp;""</f>
        <v/>
      </c>
      <c r="P1498" s="167" t="str">
        <f>IF(ISERROR(VLOOKUP(O1498,进货明细!$A$2:$D$5000,COLUMN($B$2),0)&amp;""),"",VLOOKUP(O1498,进货明细!$A$2:$D$5000,COLUMN($B$2),0)&amp;"")</f>
        <v/>
      </c>
      <c r="Q1498" s="174" t="str">
        <f>IF(ISERROR(VLOOKUP(O1498,进货明细!$A$2:$D$5000,COLUMN($C$2),0)&amp;""),"",VLOOKUP(O1498,进货明细!$A$2:$D$5000,COLUMN($C$2),0)&amp;"")</f>
        <v/>
      </c>
      <c r="R1498" s="167" t="str">
        <f>IF(ISERROR(VLOOKUP(O1498,进货明细!$A$2:$D$5000,COLUMN($D$2),0)&amp;""),"",VLOOKUP(O1498,进货明细!$A$2:$D$5000,COLUMN($D$2),0)&amp;"")</f>
        <v/>
      </c>
      <c r="S1498" s="167" t="str">
        <f>IF(ISERROR(VLOOKUP(O1498,进货明细!$A$2:$G$5000,COLUMN($G$2),0)&amp;""),"",VLOOKUP(O1498,进货明细!$A$2:$G$5000,COLUMN($G$2),0)&amp;"")</f>
        <v/>
      </c>
    </row>
    <row r="1499" customHeight="1" spans="1:19">
      <c r="A1499" s="175"/>
      <c r="B1499" s="153" t="str">
        <f>IF(ISERROR(VLOOKUP(A1499,进货明细!$A$2:$D$5000,COLUMN($B$2),0)&amp;""),"",VLOOKUP(A1499,进货明细!$A$2:$D$5000,COLUMN($B$2),0)&amp;"")</f>
        <v/>
      </c>
      <c r="C1499" s="147" t="str">
        <f>IF(ISERROR(VLOOKUP(A1499,进货明细!$A$2:$D$5000,COLUMN($C$2),0)&amp;""),"",VLOOKUP(A1499,进货明细!$A$2:$D$5000,COLUMN($C$2),0)&amp;"")</f>
        <v/>
      </c>
      <c r="D1499" s="147" t="str">
        <f>IF(ISERROR(VLOOKUP(A1499,进货明细!$A$2:$D$5000,COLUMN($D$2),0)&amp;""),"",VLOOKUP(A1499,进货明细!$A$2:$D$5000,COLUMN($D$2),0)&amp;"")</f>
        <v/>
      </c>
      <c r="E1499" s="148"/>
      <c r="F1499" s="152"/>
      <c r="G1499" s="150" t="str">
        <f>IF(ISERROR(VLOOKUP(A1499,进货明细!$A$2:$G$5000,COLUMN($G$2),0)&amp;""),"",VLOOKUP(A1499,进货明细!$A$2:$G$5000,COLUMN($G$2),0)&amp;"")</f>
        <v/>
      </c>
      <c r="H1499" s="151" t="str">
        <f t="shared" si="49"/>
        <v/>
      </c>
      <c r="I1499" s="168"/>
      <c r="J1499" s="169"/>
      <c r="K1499" s="163"/>
      <c r="L1499" s="164" t="str">
        <f t="shared" si="48"/>
        <v/>
      </c>
      <c r="M1499" s="165" t="e">
        <f>ROUND(VLOOKUP(A1499,当前库存!$A$2:$F$7000,COLUMN($F$3),0)&amp;"",2)</f>
        <v>#DIV/0!</v>
      </c>
      <c r="N1499" s="166"/>
      <c r="O1499" s="167" t="str">
        <f t="array" ref="O1499">INDEX(进货明细!A:A,MATCH(0,COUNTIF(O$2:O1498,进货明细!$A$2:$A$5000),)+1)&amp;""</f>
        <v/>
      </c>
      <c r="P1499" s="167" t="str">
        <f>IF(ISERROR(VLOOKUP(O1499,进货明细!$A$2:$D$5000,COLUMN($B$2),0)&amp;""),"",VLOOKUP(O1499,进货明细!$A$2:$D$5000,COLUMN($B$2),0)&amp;"")</f>
        <v/>
      </c>
      <c r="Q1499" s="174" t="str">
        <f>IF(ISERROR(VLOOKUP(O1499,进货明细!$A$2:$D$5000,COLUMN($C$2),0)&amp;""),"",VLOOKUP(O1499,进货明细!$A$2:$D$5000,COLUMN($C$2),0)&amp;"")</f>
        <v/>
      </c>
      <c r="R1499" s="167" t="str">
        <f>IF(ISERROR(VLOOKUP(O1499,进货明细!$A$2:$D$5000,COLUMN($D$2),0)&amp;""),"",VLOOKUP(O1499,进货明细!$A$2:$D$5000,COLUMN($D$2),0)&amp;"")</f>
        <v/>
      </c>
      <c r="S1499" s="167" t="str">
        <f>IF(ISERROR(VLOOKUP(O1499,进货明细!$A$2:$G$5000,COLUMN($G$2),0)&amp;""),"",VLOOKUP(O1499,进货明细!$A$2:$G$5000,COLUMN($G$2),0)&amp;"")</f>
        <v/>
      </c>
    </row>
    <row r="1500" customHeight="1" spans="1:19">
      <c r="A1500" s="175"/>
      <c r="B1500" s="153" t="str">
        <f>IF(ISERROR(VLOOKUP(A1500,进货明细!$A$2:$D$5000,COLUMN($B$2),0)&amp;""),"",VLOOKUP(A1500,进货明细!$A$2:$D$5000,COLUMN($B$2),0)&amp;"")</f>
        <v/>
      </c>
      <c r="C1500" s="147" t="str">
        <f>IF(ISERROR(VLOOKUP(A1500,进货明细!$A$2:$D$5000,COLUMN($C$2),0)&amp;""),"",VLOOKUP(A1500,进货明细!$A$2:$D$5000,COLUMN($C$2),0)&amp;"")</f>
        <v/>
      </c>
      <c r="D1500" s="147" t="str">
        <f>IF(ISERROR(VLOOKUP(A1500,进货明细!$A$2:$D$5000,COLUMN($D$2),0)&amp;""),"",VLOOKUP(A1500,进货明细!$A$2:$D$5000,COLUMN($D$2),0)&amp;"")</f>
        <v/>
      </c>
      <c r="E1500" s="148"/>
      <c r="F1500" s="152"/>
      <c r="G1500" s="150" t="str">
        <f>IF(ISERROR(VLOOKUP(A1500,进货明细!$A$2:$G$5000,COLUMN($G$2),0)&amp;""),"",VLOOKUP(A1500,进货明细!$A$2:$G$5000,COLUMN($G$2),0)&amp;"")</f>
        <v/>
      </c>
      <c r="H1500" s="151" t="str">
        <f t="shared" si="49"/>
        <v/>
      </c>
      <c r="I1500" s="168"/>
      <c r="J1500" s="169"/>
      <c r="K1500" s="163"/>
      <c r="L1500" s="164" t="str">
        <f t="shared" si="48"/>
        <v/>
      </c>
      <c r="M1500" s="165" t="e">
        <f>ROUND(VLOOKUP(A1500,当前库存!$A$2:$F$7000,COLUMN($F$3),0)&amp;"",2)</f>
        <v>#DIV/0!</v>
      </c>
      <c r="N1500" s="166"/>
      <c r="O1500" s="167" t="str">
        <f t="array" ref="O1500">INDEX(进货明细!A:A,MATCH(0,COUNTIF(O$2:O1499,进货明细!$A$2:$A$5000),)+1)&amp;""</f>
        <v/>
      </c>
      <c r="P1500" s="167" t="str">
        <f>IF(ISERROR(VLOOKUP(O1500,进货明细!$A$2:$D$5000,COLUMN($B$2),0)&amp;""),"",VLOOKUP(O1500,进货明细!$A$2:$D$5000,COLUMN($B$2),0)&amp;"")</f>
        <v/>
      </c>
      <c r="Q1500" s="174" t="str">
        <f>IF(ISERROR(VLOOKUP(O1500,进货明细!$A$2:$D$5000,COLUMN($C$2),0)&amp;""),"",VLOOKUP(O1500,进货明细!$A$2:$D$5000,COLUMN($C$2),0)&amp;"")</f>
        <v/>
      </c>
      <c r="R1500" s="167" t="str">
        <f>IF(ISERROR(VLOOKUP(O1500,进货明细!$A$2:$D$5000,COLUMN($D$2),0)&amp;""),"",VLOOKUP(O1500,进货明细!$A$2:$D$5000,COLUMN($D$2),0)&amp;"")</f>
        <v/>
      </c>
      <c r="S1500" s="167" t="str">
        <f>IF(ISERROR(VLOOKUP(O1500,进货明细!$A$2:$G$5000,COLUMN($G$2),0)&amp;""),"",VLOOKUP(O1500,进货明细!$A$2:$G$5000,COLUMN($G$2),0)&amp;"")</f>
        <v/>
      </c>
    </row>
    <row r="1501" customHeight="1" spans="1:19">
      <c r="A1501" s="175"/>
      <c r="B1501" s="153" t="str">
        <f>IF(ISERROR(VLOOKUP(A1501,进货明细!$A$2:$D$5000,COLUMN($B$2),0)&amp;""),"",VLOOKUP(A1501,进货明细!$A$2:$D$5000,COLUMN($B$2),0)&amp;"")</f>
        <v/>
      </c>
      <c r="C1501" s="147" t="str">
        <f>IF(ISERROR(VLOOKUP(A1501,进货明细!$A$2:$D$5000,COLUMN($C$2),0)&amp;""),"",VLOOKUP(A1501,进货明细!$A$2:$D$5000,COLUMN($C$2),0)&amp;"")</f>
        <v/>
      </c>
      <c r="D1501" s="147" t="str">
        <f>IF(ISERROR(VLOOKUP(A1501,进货明细!$A$2:$D$5000,COLUMN($D$2),0)&amp;""),"",VLOOKUP(A1501,进货明细!$A$2:$D$5000,COLUMN($D$2),0)&amp;"")</f>
        <v/>
      </c>
      <c r="E1501" s="148"/>
      <c r="F1501" s="152"/>
      <c r="G1501" s="150" t="str">
        <f>IF(ISERROR(VLOOKUP(A1501,进货明细!$A$2:$G$5000,COLUMN($G$2),0)&amp;""),"",VLOOKUP(A1501,进货明细!$A$2:$G$5000,COLUMN($G$2),0)&amp;"")</f>
        <v/>
      </c>
      <c r="H1501" s="151" t="str">
        <f t="shared" si="49"/>
        <v/>
      </c>
      <c r="I1501" s="168"/>
      <c r="J1501" s="169"/>
      <c r="K1501" s="163"/>
      <c r="L1501" s="164" t="str">
        <f t="shared" si="48"/>
        <v/>
      </c>
      <c r="M1501" s="165" t="e">
        <f>ROUND(VLOOKUP(A1501,当前库存!$A$2:$F$7000,COLUMN($F$3),0)&amp;"",2)</f>
        <v>#DIV/0!</v>
      </c>
      <c r="N1501" s="166"/>
      <c r="O1501" s="167" t="str">
        <f t="array" ref="O1501">INDEX(进货明细!A:A,MATCH(0,COUNTIF(O$2:O1500,进货明细!$A$2:$A$5000),)+1)&amp;""</f>
        <v/>
      </c>
      <c r="P1501" s="167" t="str">
        <f>IF(ISERROR(VLOOKUP(O1501,进货明细!$A$2:$D$5000,COLUMN($B$2),0)&amp;""),"",VLOOKUP(O1501,进货明细!$A$2:$D$5000,COLUMN($B$2),0)&amp;"")</f>
        <v/>
      </c>
      <c r="Q1501" s="174" t="str">
        <f>IF(ISERROR(VLOOKUP(O1501,进货明细!$A$2:$D$5000,COLUMN($C$2),0)&amp;""),"",VLOOKUP(O1501,进货明细!$A$2:$D$5000,COLUMN($C$2),0)&amp;"")</f>
        <v/>
      </c>
      <c r="R1501" s="167" t="str">
        <f>IF(ISERROR(VLOOKUP(O1501,进货明细!$A$2:$D$5000,COLUMN($D$2),0)&amp;""),"",VLOOKUP(O1501,进货明细!$A$2:$D$5000,COLUMN($D$2),0)&amp;"")</f>
        <v/>
      </c>
      <c r="S1501" s="167" t="str">
        <f>IF(ISERROR(VLOOKUP(O1501,进货明细!$A$2:$G$5000,COLUMN($G$2),0)&amp;""),"",VLOOKUP(O1501,进货明细!$A$2:$G$5000,COLUMN($G$2),0)&amp;"")</f>
        <v/>
      </c>
    </row>
    <row r="1502" customHeight="1" spans="1:19">
      <c r="A1502" s="175"/>
      <c r="B1502" s="153" t="str">
        <f>IF(ISERROR(VLOOKUP(A1502,进货明细!$A$2:$D$5000,COLUMN($B$2),0)&amp;""),"",VLOOKUP(A1502,进货明细!$A$2:$D$5000,COLUMN($B$2),0)&amp;"")</f>
        <v/>
      </c>
      <c r="C1502" s="147" t="str">
        <f>IF(ISERROR(VLOOKUP(A1502,进货明细!$A$2:$D$5000,COLUMN($C$2),0)&amp;""),"",VLOOKUP(A1502,进货明细!$A$2:$D$5000,COLUMN($C$2),0)&amp;"")</f>
        <v/>
      </c>
      <c r="D1502" s="147" t="str">
        <f>IF(ISERROR(VLOOKUP(A1502,进货明细!$A$2:$D$5000,COLUMN($D$2),0)&amp;""),"",VLOOKUP(A1502,进货明细!$A$2:$D$5000,COLUMN($D$2),0)&amp;"")</f>
        <v/>
      </c>
      <c r="E1502" s="148"/>
      <c r="F1502" s="152"/>
      <c r="G1502" s="150" t="str">
        <f>IF(ISERROR(VLOOKUP(A1502,进货明细!$A$2:$G$5000,COLUMN($G$2),0)&amp;""),"",VLOOKUP(A1502,进货明细!$A$2:$G$5000,COLUMN($G$2),0)&amp;"")</f>
        <v/>
      </c>
      <c r="H1502" s="151" t="str">
        <f t="shared" si="49"/>
        <v/>
      </c>
      <c r="I1502" s="168"/>
      <c r="J1502" s="169"/>
      <c r="K1502" s="163"/>
      <c r="L1502" s="164" t="str">
        <f t="shared" si="48"/>
        <v/>
      </c>
      <c r="M1502" s="165" t="e">
        <f>ROUND(VLOOKUP(A1502,当前库存!$A$2:$F$7000,COLUMN($F$3),0)&amp;"",2)</f>
        <v>#DIV/0!</v>
      </c>
      <c r="N1502" s="166"/>
      <c r="O1502" s="167" t="str">
        <f t="array" ref="O1502">INDEX(进货明细!A:A,MATCH(0,COUNTIF(O$2:O1501,进货明细!$A$2:$A$5000),)+1)&amp;""</f>
        <v/>
      </c>
      <c r="P1502" s="167" t="str">
        <f>IF(ISERROR(VLOOKUP(O1502,进货明细!$A$2:$D$5000,COLUMN($B$2),0)&amp;""),"",VLOOKUP(O1502,进货明细!$A$2:$D$5000,COLUMN($B$2),0)&amp;"")</f>
        <v/>
      </c>
      <c r="Q1502" s="174" t="str">
        <f>IF(ISERROR(VLOOKUP(O1502,进货明细!$A$2:$D$5000,COLUMN($C$2),0)&amp;""),"",VLOOKUP(O1502,进货明细!$A$2:$D$5000,COLUMN($C$2),0)&amp;"")</f>
        <v/>
      </c>
      <c r="R1502" s="167" t="str">
        <f>IF(ISERROR(VLOOKUP(O1502,进货明细!$A$2:$D$5000,COLUMN($D$2),0)&amp;""),"",VLOOKUP(O1502,进货明细!$A$2:$D$5000,COLUMN($D$2),0)&amp;"")</f>
        <v/>
      </c>
      <c r="S1502" s="167" t="str">
        <f>IF(ISERROR(VLOOKUP(O1502,进货明细!$A$2:$G$5000,COLUMN($G$2),0)&amp;""),"",VLOOKUP(O1502,进货明细!$A$2:$G$5000,COLUMN($G$2),0)&amp;"")</f>
        <v/>
      </c>
    </row>
    <row r="1503" customHeight="1" spans="1:19">
      <c r="A1503" s="175"/>
      <c r="B1503" s="153" t="str">
        <f>IF(ISERROR(VLOOKUP(A1503,进货明细!$A$2:$D$5000,COLUMN($B$2),0)&amp;""),"",VLOOKUP(A1503,进货明细!$A$2:$D$5000,COLUMN($B$2),0)&amp;"")</f>
        <v/>
      </c>
      <c r="C1503" s="147" t="str">
        <f>IF(ISERROR(VLOOKUP(A1503,进货明细!$A$2:$D$5000,COLUMN($C$2),0)&amp;""),"",VLOOKUP(A1503,进货明细!$A$2:$D$5000,COLUMN($C$2),0)&amp;"")</f>
        <v/>
      </c>
      <c r="D1503" s="147" t="str">
        <f>IF(ISERROR(VLOOKUP(A1503,进货明细!$A$2:$D$5000,COLUMN($D$2),0)&amp;""),"",VLOOKUP(A1503,进货明细!$A$2:$D$5000,COLUMN($D$2),0)&amp;"")</f>
        <v/>
      </c>
      <c r="E1503" s="148"/>
      <c r="F1503" s="152"/>
      <c r="G1503" s="150" t="str">
        <f>IF(ISERROR(VLOOKUP(A1503,进货明细!$A$2:$G$5000,COLUMN($G$2),0)&amp;""),"",VLOOKUP(A1503,进货明细!$A$2:$G$5000,COLUMN($G$2),0)&amp;"")</f>
        <v/>
      </c>
      <c r="H1503" s="151" t="str">
        <f t="shared" si="49"/>
        <v/>
      </c>
      <c r="I1503" s="168"/>
      <c r="J1503" s="169"/>
      <c r="K1503" s="163"/>
      <c r="L1503" s="164" t="str">
        <f t="shared" si="48"/>
        <v/>
      </c>
      <c r="M1503" s="165" t="e">
        <f>ROUND(VLOOKUP(A1503,当前库存!$A$2:$F$7000,COLUMN($F$3),0)&amp;"",2)</f>
        <v>#DIV/0!</v>
      </c>
      <c r="N1503" s="166"/>
      <c r="O1503" s="167" t="str">
        <f t="array" ref="O1503">INDEX(进货明细!A:A,MATCH(0,COUNTIF(O$2:O1502,进货明细!$A$2:$A$5000),)+1)&amp;""</f>
        <v/>
      </c>
      <c r="P1503" s="167" t="str">
        <f>IF(ISERROR(VLOOKUP(O1503,进货明细!$A$2:$D$5000,COLUMN($B$2),0)&amp;""),"",VLOOKUP(O1503,进货明细!$A$2:$D$5000,COLUMN($B$2),0)&amp;"")</f>
        <v/>
      </c>
      <c r="Q1503" s="174" t="str">
        <f>IF(ISERROR(VLOOKUP(O1503,进货明细!$A$2:$D$5000,COLUMN($C$2),0)&amp;""),"",VLOOKUP(O1503,进货明细!$A$2:$D$5000,COLUMN($C$2),0)&amp;"")</f>
        <v/>
      </c>
      <c r="R1503" s="167" t="str">
        <f>IF(ISERROR(VLOOKUP(O1503,进货明细!$A$2:$D$5000,COLUMN($D$2),0)&amp;""),"",VLOOKUP(O1503,进货明细!$A$2:$D$5000,COLUMN($D$2),0)&amp;"")</f>
        <v/>
      </c>
      <c r="S1503" s="167" t="str">
        <f>IF(ISERROR(VLOOKUP(O1503,进货明细!$A$2:$G$5000,COLUMN($G$2),0)&amp;""),"",VLOOKUP(O1503,进货明细!$A$2:$G$5000,COLUMN($G$2),0)&amp;"")</f>
        <v/>
      </c>
    </row>
    <row r="1504" customHeight="1" spans="1:19">
      <c r="A1504" s="175"/>
      <c r="B1504" s="153" t="str">
        <f>IF(ISERROR(VLOOKUP(A1504,进货明细!$A$2:$D$5000,COLUMN($B$2),0)&amp;""),"",VLOOKUP(A1504,进货明细!$A$2:$D$5000,COLUMN($B$2),0)&amp;"")</f>
        <v/>
      </c>
      <c r="C1504" s="147" t="str">
        <f>IF(ISERROR(VLOOKUP(A1504,进货明细!$A$2:$D$5000,COLUMN($C$2),0)&amp;""),"",VLOOKUP(A1504,进货明细!$A$2:$D$5000,COLUMN($C$2),0)&amp;"")</f>
        <v/>
      </c>
      <c r="D1504" s="147" t="str">
        <f>IF(ISERROR(VLOOKUP(A1504,进货明细!$A$2:$D$5000,COLUMN($D$2),0)&amp;""),"",VLOOKUP(A1504,进货明细!$A$2:$D$5000,COLUMN($D$2),0)&amp;"")</f>
        <v/>
      </c>
      <c r="E1504" s="148"/>
      <c r="F1504" s="152"/>
      <c r="G1504" s="150" t="str">
        <f>IF(ISERROR(VLOOKUP(A1504,进货明细!$A$2:$G$5000,COLUMN($G$2),0)&amp;""),"",VLOOKUP(A1504,进货明细!$A$2:$G$5000,COLUMN($G$2),0)&amp;"")</f>
        <v/>
      </c>
      <c r="H1504" s="151" t="str">
        <f t="shared" si="49"/>
        <v/>
      </c>
      <c r="I1504" s="168"/>
      <c r="J1504" s="169"/>
      <c r="K1504" s="163"/>
      <c r="L1504" s="164" t="str">
        <f t="shared" si="48"/>
        <v/>
      </c>
      <c r="M1504" s="165" t="e">
        <f>ROUND(VLOOKUP(A1504,当前库存!$A$2:$F$7000,COLUMN($F$3),0)&amp;"",2)</f>
        <v>#DIV/0!</v>
      </c>
      <c r="N1504" s="166"/>
      <c r="O1504" s="167" t="str">
        <f t="array" ref="O1504">INDEX(进货明细!A:A,MATCH(0,COUNTIF(O$2:O1503,进货明细!$A$2:$A$5000),)+1)&amp;""</f>
        <v/>
      </c>
      <c r="P1504" s="167" t="str">
        <f>IF(ISERROR(VLOOKUP(O1504,进货明细!$A$2:$D$5000,COLUMN($B$2),0)&amp;""),"",VLOOKUP(O1504,进货明细!$A$2:$D$5000,COLUMN($B$2),0)&amp;"")</f>
        <v/>
      </c>
      <c r="Q1504" s="174" t="str">
        <f>IF(ISERROR(VLOOKUP(O1504,进货明细!$A$2:$D$5000,COLUMN($C$2),0)&amp;""),"",VLOOKUP(O1504,进货明细!$A$2:$D$5000,COLUMN($C$2),0)&amp;"")</f>
        <v/>
      </c>
      <c r="R1504" s="167" t="str">
        <f>IF(ISERROR(VLOOKUP(O1504,进货明细!$A$2:$D$5000,COLUMN($D$2),0)&amp;""),"",VLOOKUP(O1504,进货明细!$A$2:$D$5000,COLUMN($D$2),0)&amp;"")</f>
        <v/>
      </c>
      <c r="S1504" s="167" t="str">
        <f>IF(ISERROR(VLOOKUP(O1504,进货明细!$A$2:$G$5000,COLUMN($G$2),0)&amp;""),"",VLOOKUP(O1504,进货明细!$A$2:$G$5000,COLUMN($G$2),0)&amp;"")</f>
        <v/>
      </c>
    </row>
    <row r="1505" customHeight="1" spans="1:19">
      <c r="A1505" s="175"/>
      <c r="B1505" s="153" t="str">
        <f>IF(ISERROR(VLOOKUP(A1505,进货明细!$A$2:$D$5000,COLUMN($B$2),0)&amp;""),"",VLOOKUP(A1505,进货明细!$A$2:$D$5000,COLUMN($B$2),0)&amp;"")</f>
        <v/>
      </c>
      <c r="C1505" s="147" t="str">
        <f>IF(ISERROR(VLOOKUP(A1505,进货明细!$A$2:$D$5000,COLUMN($C$2),0)&amp;""),"",VLOOKUP(A1505,进货明细!$A$2:$D$5000,COLUMN($C$2),0)&amp;"")</f>
        <v/>
      </c>
      <c r="D1505" s="147" t="str">
        <f>IF(ISERROR(VLOOKUP(A1505,进货明细!$A$2:$D$5000,COLUMN($D$2),0)&amp;""),"",VLOOKUP(A1505,进货明细!$A$2:$D$5000,COLUMN($D$2),0)&amp;"")</f>
        <v/>
      </c>
      <c r="E1505" s="148"/>
      <c r="F1505" s="152"/>
      <c r="G1505" s="150" t="str">
        <f>IF(ISERROR(VLOOKUP(A1505,进货明细!$A$2:$G$5000,COLUMN($G$2),0)&amp;""),"",VLOOKUP(A1505,进货明细!$A$2:$G$5000,COLUMN($G$2),0)&amp;"")</f>
        <v/>
      </c>
      <c r="H1505" s="151" t="str">
        <f t="shared" si="49"/>
        <v/>
      </c>
      <c r="I1505" s="168"/>
      <c r="J1505" s="169"/>
      <c r="K1505" s="163"/>
      <c r="L1505" s="164" t="str">
        <f t="shared" si="48"/>
        <v/>
      </c>
      <c r="M1505" s="165" t="e">
        <f>ROUND(VLOOKUP(A1505,当前库存!$A$2:$F$7000,COLUMN($F$3),0)&amp;"",2)</f>
        <v>#DIV/0!</v>
      </c>
      <c r="N1505" s="166"/>
      <c r="O1505" s="167" t="str">
        <f t="array" ref="O1505">INDEX(进货明细!A:A,MATCH(0,COUNTIF(O$2:O1504,进货明细!$A$2:$A$5000),)+1)&amp;""</f>
        <v/>
      </c>
      <c r="P1505" s="167" t="str">
        <f>IF(ISERROR(VLOOKUP(O1505,进货明细!$A$2:$D$5000,COLUMN($B$2),0)&amp;""),"",VLOOKUP(O1505,进货明细!$A$2:$D$5000,COLUMN($B$2),0)&amp;"")</f>
        <v/>
      </c>
      <c r="Q1505" s="174" t="str">
        <f>IF(ISERROR(VLOOKUP(O1505,进货明细!$A$2:$D$5000,COLUMN($C$2),0)&amp;""),"",VLOOKUP(O1505,进货明细!$A$2:$D$5000,COLUMN($C$2),0)&amp;"")</f>
        <v/>
      </c>
      <c r="R1505" s="167" t="str">
        <f>IF(ISERROR(VLOOKUP(O1505,进货明细!$A$2:$D$5000,COLUMN($D$2),0)&amp;""),"",VLOOKUP(O1505,进货明细!$A$2:$D$5000,COLUMN($D$2),0)&amp;"")</f>
        <v/>
      </c>
      <c r="S1505" s="167" t="str">
        <f>IF(ISERROR(VLOOKUP(O1505,进货明细!$A$2:$G$5000,COLUMN($G$2),0)&amp;""),"",VLOOKUP(O1505,进货明细!$A$2:$G$5000,COLUMN($G$2),0)&amp;"")</f>
        <v/>
      </c>
    </row>
    <row r="1506" customHeight="1" spans="1:19">
      <c r="A1506" s="175"/>
      <c r="B1506" s="153" t="str">
        <f>IF(ISERROR(VLOOKUP(A1506,进货明细!$A$2:$D$5000,COLUMN($B$2),0)&amp;""),"",VLOOKUP(A1506,进货明细!$A$2:$D$5000,COLUMN($B$2),0)&amp;"")</f>
        <v/>
      </c>
      <c r="C1506" s="147" t="str">
        <f>IF(ISERROR(VLOOKUP(A1506,进货明细!$A$2:$D$5000,COLUMN($C$2),0)&amp;""),"",VLOOKUP(A1506,进货明细!$A$2:$D$5000,COLUMN($C$2),0)&amp;"")</f>
        <v/>
      </c>
      <c r="D1506" s="147" t="str">
        <f>IF(ISERROR(VLOOKUP(A1506,进货明细!$A$2:$D$5000,COLUMN($D$2),0)&amp;""),"",VLOOKUP(A1506,进货明细!$A$2:$D$5000,COLUMN($D$2),0)&amp;"")</f>
        <v/>
      </c>
      <c r="E1506" s="148"/>
      <c r="F1506" s="152"/>
      <c r="G1506" s="150" t="str">
        <f>IF(ISERROR(VLOOKUP(A1506,进货明细!$A$2:$G$5000,COLUMN($G$2),0)&amp;""),"",VLOOKUP(A1506,进货明细!$A$2:$G$5000,COLUMN($G$2),0)&amp;"")</f>
        <v/>
      </c>
      <c r="H1506" s="151" t="str">
        <f t="shared" si="49"/>
        <v/>
      </c>
      <c r="I1506" s="168"/>
      <c r="J1506" s="169"/>
      <c r="K1506" s="163"/>
      <c r="L1506" s="164" t="str">
        <f t="shared" si="48"/>
        <v/>
      </c>
      <c r="M1506" s="165" t="e">
        <f>ROUND(VLOOKUP(A1506,当前库存!$A$2:$F$7000,COLUMN($F$3),0)&amp;"",2)</f>
        <v>#DIV/0!</v>
      </c>
      <c r="N1506" s="166"/>
      <c r="O1506" s="167" t="str">
        <f t="array" ref="O1506">INDEX(进货明细!A:A,MATCH(0,COUNTIF(O$2:O1505,进货明细!$A$2:$A$5000),)+1)&amp;""</f>
        <v/>
      </c>
      <c r="P1506" s="167" t="str">
        <f>IF(ISERROR(VLOOKUP(O1506,进货明细!$A$2:$D$5000,COLUMN($B$2),0)&amp;""),"",VLOOKUP(O1506,进货明细!$A$2:$D$5000,COLUMN($B$2),0)&amp;"")</f>
        <v/>
      </c>
      <c r="Q1506" s="174" t="str">
        <f>IF(ISERROR(VLOOKUP(O1506,进货明细!$A$2:$D$5000,COLUMN($C$2),0)&amp;""),"",VLOOKUP(O1506,进货明细!$A$2:$D$5000,COLUMN($C$2),0)&amp;"")</f>
        <v/>
      </c>
      <c r="R1506" s="167" t="str">
        <f>IF(ISERROR(VLOOKUP(O1506,进货明细!$A$2:$D$5000,COLUMN($D$2),0)&amp;""),"",VLOOKUP(O1506,进货明细!$A$2:$D$5000,COLUMN($D$2),0)&amp;"")</f>
        <v/>
      </c>
      <c r="S1506" s="167" t="str">
        <f>IF(ISERROR(VLOOKUP(O1506,进货明细!$A$2:$G$5000,COLUMN($G$2),0)&amp;""),"",VLOOKUP(O1506,进货明细!$A$2:$G$5000,COLUMN($G$2),0)&amp;"")</f>
        <v/>
      </c>
    </row>
    <row r="1507" customHeight="1" spans="1:19">
      <c r="A1507" s="175"/>
      <c r="B1507" s="153" t="str">
        <f>IF(ISERROR(VLOOKUP(A1507,进货明细!$A$2:$D$5000,COLUMN($B$2),0)&amp;""),"",VLOOKUP(A1507,进货明细!$A$2:$D$5000,COLUMN($B$2),0)&amp;"")</f>
        <v/>
      </c>
      <c r="C1507" s="147" t="str">
        <f>IF(ISERROR(VLOOKUP(A1507,进货明细!$A$2:$D$5000,COLUMN($C$2),0)&amp;""),"",VLOOKUP(A1507,进货明细!$A$2:$D$5000,COLUMN($C$2),0)&amp;"")</f>
        <v/>
      </c>
      <c r="D1507" s="147" t="str">
        <f>IF(ISERROR(VLOOKUP(A1507,进货明细!$A$2:$D$5000,COLUMN($D$2),0)&amp;""),"",VLOOKUP(A1507,进货明细!$A$2:$D$5000,COLUMN($D$2),0)&amp;"")</f>
        <v/>
      </c>
      <c r="E1507" s="148"/>
      <c r="F1507" s="152"/>
      <c r="G1507" s="150" t="str">
        <f>IF(ISERROR(VLOOKUP(A1507,进货明细!$A$2:$G$5000,COLUMN($G$2),0)&amp;""),"",VLOOKUP(A1507,进货明细!$A$2:$G$5000,COLUMN($G$2),0)&amp;"")</f>
        <v/>
      </c>
      <c r="H1507" s="151" t="str">
        <f t="shared" si="49"/>
        <v/>
      </c>
      <c r="I1507" s="168"/>
      <c r="J1507" s="169"/>
      <c r="K1507" s="163"/>
      <c r="L1507" s="164" t="str">
        <f t="shared" si="48"/>
        <v/>
      </c>
      <c r="M1507" s="165" t="e">
        <f>ROUND(VLOOKUP(A1507,当前库存!$A$2:$F$7000,COLUMN($F$3),0)&amp;"",2)</f>
        <v>#DIV/0!</v>
      </c>
      <c r="N1507" s="166"/>
      <c r="O1507" s="167" t="str">
        <f t="array" ref="O1507">INDEX(进货明细!A:A,MATCH(0,COUNTIF(O$2:O1506,进货明细!$A$2:$A$5000),)+1)&amp;""</f>
        <v/>
      </c>
      <c r="P1507" s="167" t="str">
        <f>IF(ISERROR(VLOOKUP(O1507,进货明细!$A$2:$D$5000,COLUMN($B$2),0)&amp;""),"",VLOOKUP(O1507,进货明细!$A$2:$D$5000,COLUMN($B$2),0)&amp;"")</f>
        <v/>
      </c>
      <c r="Q1507" s="174" t="str">
        <f>IF(ISERROR(VLOOKUP(O1507,进货明细!$A$2:$D$5000,COLUMN($C$2),0)&amp;""),"",VLOOKUP(O1507,进货明细!$A$2:$D$5000,COLUMN($C$2),0)&amp;"")</f>
        <v/>
      </c>
      <c r="R1507" s="167" t="str">
        <f>IF(ISERROR(VLOOKUP(O1507,进货明细!$A$2:$D$5000,COLUMN($D$2),0)&amp;""),"",VLOOKUP(O1507,进货明细!$A$2:$D$5000,COLUMN($D$2),0)&amp;"")</f>
        <v/>
      </c>
      <c r="S1507" s="167" t="str">
        <f>IF(ISERROR(VLOOKUP(O1507,进货明细!$A$2:$G$5000,COLUMN($G$2),0)&amp;""),"",VLOOKUP(O1507,进货明细!$A$2:$G$5000,COLUMN($G$2),0)&amp;"")</f>
        <v/>
      </c>
    </row>
    <row r="1508" customHeight="1" spans="1:19">
      <c r="A1508" s="175"/>
      <c r="B1508" s="153" t="str">
        <f>IF(ISERROR(VLOOKUP(A1508,进货明细!$A$2:$D$5000,COLUMN($B$2),0)&amp;""),"",VLOOKUP(A1508,进货明细!$A$2:$D$5000,COLUMN($B$2),0)&amp;"")</f>
        <v/>
      </c>
      <c r="C1508" s="147" t="str">
        <f>IF(ISERROR(VLOOKUP(A1508,进货明细!$A$2:$D$5000,COLUMN($C$2),0)&amp;""),"",VLOOKUP(A1508,进货明细!$A$2:$D$5000,COLUMN($C$2),0)&amp;"")</f>
        <v/>
      </c>
      <c r="D1508" s="147" t="str">
        <f>IF(ISERROR(VLOOKUP(A1508,进货明细!$A$2:$D$5000,COLUMN($D$2),0)&amp;""),"",VLOOKUP(A1508,进货明细!$A$2:$D$5000,COLUMN($D$2),0)&amp;"")</f>
        <v/>
      </c>
      <c r="E1508" s="148"/>
      <c r="F1508" s="152"/>
      <c r="G1508" s="150" t="str">
        <f>IF(ISERROR(VLOOKUP(A1508,进货明细!$A$2:$G$5000,COLUMN($G$2),0)&amp;""),"",VLOOKUP(A1508,进货明细!$A$2:$G$5000,COLUMN($G$2),0)&amp;"")</f>
        <v/>
      </c>
      <c r="H1508" s="151" t="str">
        <f t="shared" si="49"/>
        <v/>
      </c>
      <c r="I1508" s="168"/>
      <c r="J1508" s="169"/>
      <c r="K1508" s="163"/>
      <c r="L1508" s="164" t="str">
        <f t="shared" si="48"/>
        <v/>
      </c>
      <c r="M1508" s="165" t="e">
        <f>ROUND(VLOOKUP(A1508,当前库存!$A$2:$F$7000,COLUMN($F$3),0)&amp;"",2)</f>
        <v>#DIV/0!</v>
      </c>
      <c r="N1508" s="166"/>
      <c r="O1508" s="167" t="str">
        <f t="array" ref="O1508">INDEX(进货明细!A:A,MATCH(0,COUNTIF(O$2:O1507,进货明细!$A$2:$A$5000),)+1)&amp;""</f>
        <v/>
      </c>
      <c r="P1508" s="167" t="str">
        <f>IF(ISERROR(VLOOKUP(O1508,进货明细!$A$2:$D$5000,COLUMN($B$2),0)&amp;""),"",VLOOKUP(O1508,进货明细!$A$2:$D$5000,COLUMN($B$2),0)&amp;"")</f>
        <v/>
      </c>
      <c r="Q1508" s="174" t="str">
        <f>IF(ISERROR(VLOOKUP(O1508,进货明细!$A$2:$D$5000,COLUMN($C$2),0)&amp;""),"",VLOOKUP(O1508,进货明细!$A$2:$D$5000,COLUMN($C$2),0)&amp;"")</f>
        <v/>
      </c>
      <c r="R1508" s="167" t="str">
        <f>IF(ISERROR(VLOOKUP(O1508,进货明细!$A$2:$D$5000,COLUMN($D$2),0)&amp;""),"",VLOOKUP(O1508,进货明细!$A$2:$D$5000,COLUMN($D$2),0)&amp;"")</f>
        <v/>
      </c>
      <c r="S1508" s="167" t="str">
        <f>IF(ISERROR(VLOOKUP(O1508,进货明细!$A$2:$G$5000,COLUMN($G$2),0)&amp;""),"",VLOOKUP(O1508,进货明细!$A$2:$G$5000,COLUMN($G$2),0)&amp;"")</f>
        <v/>
      </c>
    </row>
    <row r="1509" customHeight="1" spans="1:19">
      <c r="A1509" s="175"/>
      <c r="B1509" s="153" t="str">
        <f>IF(ISERROR(VLOOKUP(A1509,进货明细!$A$2:$D$5000,COLUMN($B$2),0)&amp;""),"",VLOOKUP(A1509,进货明细!$A$2:$D$5000,COLUMN($B$2),0)&amp;"")</f>
        <v/>
      </c>
      <c r="C1509" s="147" t="str">
        <f>IF(ISERROR(VLOOKUP(A1509,进货明细!$A$2:$D$5000,COLUMN($C$2),0)&amp;""),"",VLOOKUP(A1509,进货明细!$A$2:$D$5000,COLUMN($C$2),0)&amp;"")</f>
        <v/>
      </c>
      <c r="D1509" s="147" t="str">
        <f>IF(ISERROR(VLOOKUP(A1509,进货明细!$A$2:$D$5000,COLUMN($D$2),0)&amp;""),"",VLOOKUP(A1509,进货明细!$A$2:$D$5000,COLUMN($D$2),0)&amp;"")</f>
        <v/>
      </c>
      <c r="E1509" s="148"/>
      <c r="F1509" s="152"/>
      <c r="G1509" s="150" t="str">
        <f>IF(ISERROR(VLOOKUP(A1509,进货明细!$A$2:$G$5000,COLUMN($G$2),0)&amp;""),"",VLOOKUP(A1509,进货明细!$A$2:$G$5000,COLUMN($G$2),0)&amp;"")</f>
        <v/>
      </c>
      <c r="H1509" s="151" t="str">
        <f t="shared" si="49"/>
        <v/>
      </c>
      <c r="I1509" s="168"/>
      <c r="J1509" s="169"/>
      <c r="K1509" s="163"/>
      <c r="L1509" s="164" t="str">
        <f t="shared" si="48"/>
        <v/>
      </c>
      <c r="M1509" s="165" t="e">
        <f>ROUND(VLOOKUP(A1509,当前库存!$A$2:$F$7000,COLUMN($F$3),0)&amp;"",2)</f>
        <v>#DIV/0!</v>
      </c>
      <c r="N1509" s="166"/>
      <c r="O1509" s="167" t="str">
        <f t="array" ref="O1509">INDEX(进货明细!A:A,MATCH(0,COUNTIF(O$2:O1508,进货明细!$A$2:$A$5000),)+1)&amp;""</f>
        <v/>
      </c>
      <c r="P1509" s="167" t="str">
        <f>IF(ISERROR(VLOOKUP(O1509,进货明细!$A$2:$D$5000,COLUMN($B$2),0)&amp;""),"",VLOOKUP(O1509,进货明细!$A$2:$D$5000,COLUMN($B$2),0)&amp;"")</f>
        <v/>
      </c>
      <c r="Q1509" s="174" t="str">
        <f>IF(ISERROR(VLOOKUP(O1509,进货明细!$A$2:$D$5000,COLUMN($C$2),0)&amp;""),"",VLOOKUP(O1509,进货明细!$A$2:$D$5000,COLUMN($C$2),0)&amp;"")</f>
        <v/>
      </c>
      <c r="R1509" s="167" t="str">
        <f>IF(ISERROR(VLOOKUP(O1509,进货明细!$A$2:$D$5000,COLUMN($D$2),0)&amp;""),"",VLOOKUP(O1509,进货明细!$A$2:$D$5000,COLUMN($D$2),0)&amp;"")</f>
        <v/>
      </c>
      <c r="S1509" s="167" t="str">
        <f>IF(ISERROR(VLOOKUP(O1509,进货明细!$A$2:$G$5000,COLUMN($G$2),0)&amp;""),"",VLOOKUP(O1509,进货明细!$A$2:$G$5000,COLUMN($G$2),0)&amp;"")</f>
        <v/>
      </c>
    </row>
    <row r="1510" customHeight="1" spans="1:19">
      <c r="A1510" s="175"/>
      <c r="B1510" s="153" t="str">
        <f>IF(ISERROR(VLOOKUP(A1510,进货明细!$A$2:$D$5000,COLUMN($B$2),0)&amp;""),"",VLOOKUP(A1510,进货明细!$A$2:$D$5000,COLUMN($B$2),0)&amp;"")</f>
        <v/>
      </c>
      <c r="C1510" s="147" t="str">
        <f>IF(ISERROR(VLOOKUP(A1510,进货明细!$A$2:$D$5000,COLUMN($C$2),0)&amp;""),"",VLOOKUP(A1510,进货明细!$A$2:$D$5000,COLUMN($C$2),0)&amp;"")</f>
        <v/>
      </c>
      <c r="D1510" s="147" t="str">
        <f>IF(ISERROR(VLOOKUP(A1510,进货明细!$A$2:$D$5000,COLUMN($D$2),0)&amp;""),"",VLOOKUP(A1510,进货明细!$A$2:$D$5000,COLUMN($D$2),0)&amp;"")</f>
        <v/>
      </c>
      <c r="E1510" s="148"/>
      <c r="F1510" s="152"/>
      <c r="G1510" s="150" t="str">
        <f>IF(ISERROR(VLOOKUP(A1510,进货明细!$A$2:$G$5000,COLUMN($G$2),0)&amp;""),"",VLOOKUP(A1510,进货明细!$A$2:$G$5000,COLUMN($G$2),0)&amp;"")</f>
        <v/>
      </c>
      <c r="H1510" s="151" t="str">
        <f t="shared" si="49"/>
        <v/>
      </c>
      <c r="I1510" s="168"/>
      <c r="J1510" s="169"/>
      <c r="K1510" s="163"/>
      <c r="L1510" s="164" t="str">
        <f t="shared" si="48"/>
        <v/>
      </c>
      <c r="M1510" s="165" t="e">
        <f>ROUND(VLOOKUP(A1510,当前库存!$A$2:$F$7000,COLUMN($F$3),0)&amp;"",2)</f>
        <v>#DIV/0!</v>
      </c>
      <c r="N1510" s="166"/>
      <c r="O1510" s="167" t="str">
        <f t="array" ref="O1510">INDEX(进货明细!A:A,MATCH(0,COUNTIF(O$2:O1509,进货明细!$A$2:$A$5000),)+1)&amp;""</f>
        <v/>
      </c>
      <c r="P1510" s="167" t="str">
        <f>IF(ISERROR(VLOOKUP(O1510,进货明细!$A$2:$D$5000,COLUMN($B$2),0)&amp;""),"",VLOOKUP(O1510,进货明细!$A$2:$D$5000,COLUMN($B$2),0)&amp;"")</f>
        <v/>
      </c>
      <c r="Q1510" s="174" t="str">
        <f>IF(ISERROR(VLOOKUP(O1510,进货明细!$A$2:$D$5000,COLUMN($C$2),0)&amp;""),"",VLOOKUP(O1510,进货明细!$A$2:$D$5000,COLUMN($C$2),0)&amp;"")</f>
        <v/>
      </c>
      <c r="R1510" s="167" t="str">
        <f>IF(ISERROR(VLOOKUP(O1510,进货明细!$A$2:$D$5000,COLUMN($D$2),0)&amp;""),"",VLOOKUP(O1510,进货明细!$A$2:$D$5000,COLUMN($D$2),0)&amp;"")</f>
        <v/>
      </c>
      <c r="S1510" s="167" t="str">
        <f>IF(ISERROR(VLOOKUP(O1510,进货明细!$A$2:$G$5000,COLUMN($G$2),0)&amp;""),"",VLOOKUP(O1510,进货明细!$A$2:$G$5000,COLUMN($G$2),0)&amp;"")</f>
        <v/>
      </c>
    </row>
    <row r="1511" customHeight="1" spans="1:19">
      <c r="A1511" s="175"/>
      <c r="B1511" s="153" t="str">
        <f>IF(ISERROR(VLOOKUP(A1511,进货明细!$A$2:$D$5000,COLUMN($B$2),0)&amp;""),"",VLOOKUP(A1511,进货明细!$A$2:$D$5000,COLUMN($B$2),0)&amp;"")</f>
        <v/>
      </c>
      <c r="C1511" s="147" t="str">
        <f>IF(ISERROR(VLOOKUP(A1511,进货明细!$A$2:$D$5000,COLUMN($C$2),0)&amp;""),"",VLOOKUP(A1511,进货明细!$A$2:$D$5000,COLUMN($C$2),0)&amp;"")</f>
        <v/>
      </c>
      <c r="D1511" s="147" t="str">
        <f>IF(ISERROR(VLOOKUP(A1511,进货明细!$A$2:$D$5000,COLUMN($D$2),0)&amp;""),"",VLOOKUP(A1511,进货明细!$A$2:$D$5000,COLUMN($D$2),0)&amp;"")</f>
        <v/>
      </c>
      <c r="E1511" s="148"/>
      <c r="F1511" s="152"/>
      <c r="G1511" s="150" t="str">
        <f>IF(ISERROR(VLOOKUP(A1511,进货明细!$A$2:$G$5000,COLUMN($G$2),0)&amp;""),"",VLOOKUP(A1511,进货明细!$A$2:$G$5000,COLUMN($G$2),0)&amp;"")</f>
        <v/>
      </c>
      <c r="H1511" s="151" t="str">
        <f t="shared" si="49"/>
        <v/>
      </c>
      <c r="I1511" s="168"/>
      <c r="J1511" s="169"/>
      <c r="K1511" s="163"/>
      <c r="L1511" s="164" t="str">
        <f t="shared" si="48"/>
        <v/>
      </c>
      <c r="M1511" s="165" t="e">
        <f>ROUND(VLOOKUP(A1511,当前库存!$A$2:$F$7000,COLUMN($F$3),0)&amp;"",2)</f>
        <v>#DIV/0!</v>
      </c>
      <c r="N1511" s="166"/>
      <c r="O1511" s="167" t="str">
        <f t="array" ref="O1511">INDEX(进货明细!A:A,MATCH(0,COUNTIF(O$2:O1510,进货明细!$A$2:$A$5000),)+1)&amp;""</f>
        <v/>
      </c>
      <c r="P1511" s="167" t="str">
        <f>IF(ISERROR(VLOOKUP(O1511,进货明细!$A$2:$D$5000,COLUMN($B$2),0)&amp;""),"",VLOOKUP(O1511,进货明细!$A$2:$D$5000,COLUMN($B$2),0)&amp;"")</f>
        <v/>
      </c>
      <c r="Q1511" s="174" t="str">
        <f>IF(ISERROR(VLOOKUP(O1511,进货明细!$A$2:$D$5000,COLUMN($C$2),0)&amp;""),"",VLOOKUP(O1511,进货明细!$A$2:$D$5000,COLUMN($C$2),0)&amp;"")</f>
        <v/>
      </c>
      <c r="R1511" s="167" t="str">
        <f>IF(ISERROR(VLOOKUP(O1511,进货明细!$A$2:$D$5000,COLUMN($D$2),0)&amp;""),"",VLOOKUP(O1511,进货明细!$A$2:$D$5000,COLUMN($D$2),0)&amp;"")</f>
        <v/>
      </c>
      <c r="S1511" s="167" t="str">
        <f>IF(ISERROR(VLOOKUP(O1511,进货明细!$A$2:$G$5000,COLUMN($G$2),0)&amp;""),"",VLOOKUP(O1511,进货明细!$A$2:$G$5000,COLUMN($G$2),0)&amp;"")</f>
        <v/>
      </c>
    </row>
    <row r="1512" customHeight="1" spans="1:19">
      <c r="A1512" s="175"/>
      <c r="B1512" s="153" t="str">
        <f>IF(ISERROR(VLOOKUP(A1512,进货明细!$A$2:$D$5000,COLUMN($B$2),0)&amp;""),"",VLOOKUP(A1512,进货明细!$A$2:$D$5000,COLUMN($B$2),0)&amp;"")</f>
        <v/>
      </c>
      <c r="C1512" s="147" t="str">
        <f>IF(ISERROR(VLOOKUP(A1512,进货明细!$A$2:$D$5000,COLUMN($C$2),0)&amp;""),"",VLOOKUP(A1512,进货明细!$A$2:$D$5000,COLUMN($C$2),0)&amp;"")</f>
        <v/>
      </c>
      <c r="D1512" s="147" t="str">
        <f>IF(ISERROR(VLOOKUP(A1512,进货明细!$A$2:$D$5000,COLUMN($D$2),0)&amp;""),"",VLOOKUP(A1512,进货明细!$A$2:$D$5000,COLUMN($D$2),0)&amp;"")</f>
        <v/>
      </c>
      <c r="E1512" s="148"/>
      <c r="F1512" s="152"/>
      <c r="G1512" s="150" t="str">
        <f>IF(ISERROR(VLOOKUP(A1512,进货明细!$A$2:$G$5000,COLUMN($G$2),0)&amp;""),"",VLOOKUP(A1512,进货明细!$A$2:$G$5000,COLUMN($G$2),0)&amp;"")</f>
        <v/>
      </c>
      <c r="H1512" s="151" t="str">
        <f t="shared" si="49"/>
        <v/>
      </c>
      <c r="I1512" s="168"/>
      <c r="J1512" s="169"/>
      <c r="K1512" s="163"/>
      <c r="L1512" s="164" t="str">
        <f t="shared" si="48"/>
        <v/>
      </c>
      <c r="M1512" s="165" t="e">
        <f>ROUND(VLOOKUP(A1512,当前库存!$A$2:$F$7000,COLUMN($F$3),0)&amp;"",2)</f>
        <v>#DIV/0!</v>
      </c>
      <c r="N1512" s="166"/>
      <c r="O1512" s="167" t="str">
        <f t="array" ref="O1512">INDEX(进货明细!A:A,MATCH(0,COUNTIF(O$2:O1511,进货明细!$A$2:$A$5000),)+1)&amp;""</f>
        <v/>
      </c>
      <c r="P1512" s="167" t="str">
        <f>IF(ISERROR(VLOOKUP(O1512,进货明细!$A$2:$D$5000,COLUMN($B$2),0)&amp;""),"",VLOOKUP(O1512,进货明细!$A$2:$D$5000,COLUMN($B$2),0)&amp;"")</f>
        <v/>
      </c>
      <c r="Q1512" s="174" t="str">
        <f>IF(ISERROR(VLOOKUP(O1512,进货明细!$A$2:$D$5000,COLUMN($C$2),0)&amp;""),"",VLOOKUP(O1512,进货明细!$A$2:$D$5000,COLUMN($C$2),0)&amp;"")</f>
        <v/>
      </c>
      <c r="R1512" s="167" t="str">
        <f>IF(ISERROR(VLOOKUP(O1512,进货明细!$A$2:$D$5000,COLUMN($D$2),0)&amp;""),"",VLOOKUP(O1512,进货明细!$A$2:$D$5000,COLUMN($D$2),0)&amp;"")</f>
        <v/>
      </c>
      <c r="S1512" s="167" t="str">
        <f>IF(ISERROR(VLOOKUP(O1512,进货明细!$A$2:$G$5000,COLUMN($G$2),0)&amp;""),"",VLOOKUP(O1512,进货明细!$A$2:$G$5000,COLUMN($G$2),0)&amp;"")</f>
        <v/>
      </c>
    </row>
    <row r="1513" customHeight="1" spans="1:19">
      <c r="A1513" s="175"/>
      <c r="B1513" s="153" t="str">
        <f>IF(ISERROR(VLOOKUP(A1513,进货明细!$A$2:$D$5000,COLUMN($B$2),0)&amp;""),"",VLOOKUP(A1513,进货明细!$A$2:$D$5000,COLUMN($B$2),0)&amp;"")</f>
        <v/>
      </c>
      <c r="C1513" s="147" t="str">
        <f>IF(ISERROR(VLOOKUP(A1513,进货明细!$A$2:$D$5000,COLUMN($C$2),0)&amp;""),"",VLOOKUP(A1513,进货明细!$A$2:$D$5000,COLUMN($C$2),0)&amp;"")</f>
        <v/>
      </c>
      <c r="D1513" s="147" t="str">
        <f>IF(ISERROR(VLOOKUP(A1513,进货明细!$A$2:$D$5000,COLUMN($D$2),0)&amp;""),"",VLOOKUP(A1513,进货明细!$A$2:$D$5000,COLUMN($D$2),0)&amp;"")</f>
        <v/>
      </c>
      <c r="E1513" s="148"/>
      <c r="F1513" s="152"/>
      <c r="G1513" s="150" t="str">
        <f>IF(ISERROR(VLOOKUP(A1513,进货明细!$A$2:$G$5000,COLUMN($G$2),0)&amp;""),"",VLOOKUP(A1513,进货明细!$A$2:$G$5000,COLUMN($G$2),0)&amp;"")</f>
        <v/>
      </c>
      <c r="H1513" s="151" t="str">
        <f t="shared" si="49"/>
        <v/>
      </c>
      <c r="I1513" s="168"/>
      <c r="J1513" s="169"/>
      <c r="K1513" s="163"/>
      <c r="L1513" s="164" t="str">
        <f t="shared" si="48"/>
        <v/>
      </c>
      <c r="M1513" s="165" t="e">
        <f>ROUND(VLOOKUP(A1513,当前库存!$A$2:$F$7000,COLUMN($F$3),0)&amp;"",2)</f>
        <v>#DIV/0!</v>
      </c>
      <c r="N1513" s="166"/>
      <c r="O1513" s="167" t="str">
        <f t="array" ref="O1513">INDEX(进货明细!A:A,MATCH(0,COUNTIF(O$2:O1512,进货明细!$A$2:$A$5000),)+1)&amp;""</f>
        <v/>
      </c>
      <c r="P1513" s="167" t="str">
        <f>IF(ISERROR(VLOOKUP(O1513,进货明细!$A$2:$D$5000,COLUMN($B$2),0)&amp;""),"",VLOOKUP(O1513,进货明细!$A$2:$D$5000,COLUMN($B$2),0)&amp;"")</f>
        <v/>
      </c>
      <c r="Q1513" s="174" t="str">
        <f>IF(ISERROR(VLOOKUP(O1513,进货明细!$A$2:$D$5000,COLUMN($C$2),0)&amp;""),"",VLOOKUP(O1513,进货明细!$A$2:$D$5000,COLUMN($C$2),0)&amp;"")</f>
        <v/>
      </c>
      <c r="R1513" s="167" t="str">
        <f>IF(ISERROR(VLOOKUP(O1513,进货明细!$A$2:$D$5000,COLUMN($D$2),0)&amp;""),"",VLOOKUP(O1513,进货明细!$A$2:$D$5000,COLUMN($D$2),0)&amp;"")</f>
        <v/>
      </c>
      <c r="S1513" s="167" t="str">
        <f>IF(ISERROR(VLOOKUP(O1513,进货明细!$A$2:$G$5000,COLUMN($G$2),0)&amp;""),"",VLOOKUP(O1513,进货明细!$A$2:$G$5000,COLUMN($G$2),0)&amp;"")</f>
        <v/>
      </c>
    </row>
    <row r="1514" customHeight="1" spans="1:19">
      <c r="A1514" s="175"/>
      <c r="B1514" s="153" t="str">
        <f>IF(ISERROR(VLOOKUP(A1514,进货明细!$A$2:$D$5000,COLUMN($B$2),0)&amp;""),"",VLOOKUP(A1514,进货明细!$A$2:$D$5000,COLUMN($B$2),0)&amp;"")</f>
        <v/>
      </c>
      <c r="C1514" s="147" t="str">
        <f>IF(ISERROR(VLOOKUP(A1514,进货明细!$A$2:$D$5000,COLUMN($C$2),0)&amp;""),"",VLOOKUP(A1514,进货明细!$A$2:$D$5000,COLUMN($C$2),0)&amp;"")</f>
        <v/>
      </c>
      <c r="D1514" s="147" t="str">
        <f>IF(ISERROR(VLOOKUP(A1514,进货明细!$A$2:$D$5000,COLUMN($D$2),0)&amp;""),"",VLOOKUP(A1514,进货明细!$A$2:$D$5000,COLUMN($D$2),0)&amp;"")</f>
        <v/>
      </c>
      <c r="E1514" s="148"/>
      <c r="F1514" s="152"/>
      <c r="G1514" s="150" t="str">
        <f>IF(ISERROR(VLOOKUP(A1514,进货明细!$A$2:$G$5000,COLUMN($G$2),0)&amp;""),"",VLOOKUP(A1514,进货明细!$A$2:$G$5000,COLUMN($G$2),0)&amp;"")</f>
        <v/>
      </c>
      <c r="H1514" s="151" t="str">
        <f t="shared" si="49"/>
        <v/>
      </c>
      <c r="I1514" s="168"/>
      <c r="J1514" s="169"/>
      <c r="K1514" s="163"/>
      <c r="L1514" s="164" t="str">
        <f t="shared" si="48"/>
        <v/>
      </c>
      <c r="M1514" s="165" t="e">
        <f>ROUND(VLOOKUP(A1514,当前库存!$A$2:$F$7000,COLUMN($F$3),0)&amp;"",2)</f>
        <v>#DIV/0!</v>
      </c>
      <c r="N1514" s="166"/>
      <c r="O1514" s="167" t="str">
        <f t="array" ref="O1514">INDEX(进货明细!A:A,MATCH(0,COUNTIF(O$2:O1513,进货明细!$A$2:$A$5000),)+1)&amp;""</f>
        <v/>
      </c>
      <c r="P1514" s="167" t="str">
        <f>IF(ISERROR(VLOOKUP(O1514,进货明细!$A$2:$D$5000,COLUMN($B$2),0)&amp;""),"",VLOOKUP(O1514,进货明细!$A$2:$D$5000,COLUMN($B$2),0)&amp;"")</f>
        <v/>
      </c>
      <c r="Q1514" s="174" t="str">
        <f>IF(ISERROR(VLOOKUP(O1514,进货明细!$A$2:$D$5000,COLUMN($C$2),0)&amp;""),"",VLOOKUP(O1514,进货明细!$A$2:$D$5000,COLUMN($C$2),0)&amp;"")</f>
        <v/>
      </c>
      <c r="R1514" s="167" t="str">
        <f>IF(ISERROR(VLOOKUP(O1514,进货明细!$A$2:$D$5000,COLUMN($D$2),0)&amp;""),"",VLOOKUP(O1514,进货明细!$A$2:$D$5000,COLUMN($D$2),0)&amp;"")</f>
        <v/>
      </c>
      <c r="S1514" s="167" t="str">
        <f>IF(ISERROR(VLOOKUP(O1514,进货明细!$A$2:$G$5000,COLUMN($G$2),0)&amp;""),"",VLOOKUP(O1514,进货明细!$A$2:$G$5000,COLUMN($G$2),0)&amp;"")</f>
        <v/>
      </c>
    </row>
    <row r="1515" customHeight="1" spans="1:19">
      <c r="A1515" s="175"/>
      <c r="B1515" s="153" t="str">
        <f>IF(ISERROR(VLOOKUP(A1515,进货明细!$A$2:$D$5000,COLUMN($B$2),0)&amp;""),"",VLOOKUP(A1515,进货明细!$A$2:$D$5000,COLUMN($B$2),0)&amp;"")</f>
        <v/>
      </c>
      <c r="C1515" s="147" t="str">
        <f>IF(ISERROR(VLOOKUP(A1515,进货明细!$A$2:$D$5000,COLUMN($C$2),0)&amp;""),"",VLOOKUP(A1515,进货明细!$A$2:$D$5000,COLUMN($C$2),0)&amp;"")</f>
        <v/>
      </c>
      <c r="D1515" s="147" t="str">
        <f>IF(ISERROR(VLOOKUP(A1515,进货明细!$A$2:$D$5000,COLUMN($D$2),0)&amp;""),"",VLOOKUP(A1515,进货明细!$A$2:$D$5000,COLUMN($D$2),0)&amp;"")</f>
        <v/>
      </c>
      <c r="E1515" s="148"/>
      <c r="F1515" s="152"/>
      <c r="G1515" s="150" t="str">
        <f>IF(ISERROR(VLOOKUP(A1515,进货明细!$A$2:$G$5000,COLUMN($G$2),0)&amp;""),"",VLOOKUP(A1515,进货明细!$A$2:$G$5000,COLUMN($G$2),0)&amp;"")</f>
        <v/>
      </c>
      <c r="H1515" s="151" t="str">
        <f t="shared" si="49"/>
        <v/>
      </c>
      <c r="I1515" s="168"/>
      <c r="J1515" s="169"/>
      <c r="K1515" s="163"/>
      <c r="L1515" s="164" t="str">
        <f t="shared" si="48"/>
        <v/>
      </c>
      <c r="M1515" s="165" t="e">
        <f>ROUND(VLOOKUP(A1515,当前库存!$A$2:$F$7000,COLUMN($F$3),0)&amp;"",2)</f>
        <v>#DIV/0!</v>
      </c>
      <c r="N1515" s="166"/>
      <c r="O1515" s="167" t="str">
        <f t="array" ref="O1515">INDEX(进货明细!A:A,MATCH(0,COUNTIF(O$2:O1514,进货明细!$A$2:$A$5000),)+1)&amp;""</f>
        <v/>
      </c>
      <c r="P1515" s="167" t="str">
        <f>IF(ISERROR(VLOOKUP(O1515,进货明细!$A$2:$D$5000,COLUMN($B$2),0)&amp;""),"",VLOOKUP(O1515,进货明细!$A$2:$D$5000,COLUMN($B$2),0)&amp;"")</f>
        <v/>
      </c>
      <c r="Q1515" s="174" t="str">
        <f>IF(ISERROR(VLOOKUP(O1515,进货明细!$A$2:$D$5000,COLUMN($C$2),0)&amp;""),"",VLOOKUP(O1515,进货明细!$A$2:$D$5000,COLUMN($C$2),0)&amp;"")</f>
        <v/>
      </c>
      <c r="R1515" s="167" t="str">
        <f>IF(ISERROR(VLOOKUP(O1515,进货明细!$A$2:$D$5000,COLUMN($D$2),0)&amp;""),"",VLOOKUP(O1515,进货明细!$A$2:$D$5000,COLUMN($D$2),0)&amp;"")</f>
        <v/>
      </c>
      <c r="S1515" s="167" t="str">
        <f>IF(ISERROR(VLOOKUP(O1515,进货明细!$A$2:$G$5000,COLUMN($G$2),0)&amp;""),"",VLOOKUP(O1515,进货明细!$A$2:$G$5000,COLUMN($G$2),0)&amp;"")</f>
        <v/>
      </c>
    </row>
    <row r="1516" customHeight="1" spans="1:19">
      <c r="A1516" s="175"/>
      <c r="B1516" s="153" t="str">
        <f>IF(ISERROR(VLOOKUP(A1516,进货明细!$A$2:$D$5000,COLUMN($B$2),0)&amp;""),"",VLOOKUP(A1516,进货明细!$A$2:$D$5000,COLUMN($B$2),0)&amp;"")</f>
        <v/>
      </c>
      <c r="C1516" s="147" t="str">
        <f>IF(ISERROR(VLOOKUP(A1516,进货明细!$A$2:$D$5000,COLUMN($C$2),0)&amp;""),"",VLOOKUP(A1516,进货明细!$A$2:$D$5000,COLUMN($C$2),0)&amp;"")</f>
        <v/>
      </c>
      <c r="D1516" s="147" t="str">
        <f>IF(ISERROR(VLOOKUP(A1516,进货明细!$A$2:$D$5000,COLUMN($D$2),0)&amp;""),"",VLOOKUP(A1516,进货明细!$A$2:$D$5000,COLUMN($D$2),0)&amp;"")</f>
        <v/>
      </c>
      <c r="E1516" s="148"/>
      <c r="F1516" s="152"/>
      <c r="G1516" s="150" t="str">
        <f>IF(ISERROR(VLOOKUP(A1516,进货明细!$A$2:$G$5000,COLUMN($G$2),0)&amp;""),"",VLOOKUP(A1516,进货明细!$A$2:$G$5000,COLUMN($G$2),0)&amp;"")</f>
        <v/>
      </c>
      <c r="H1516" s="151" t="str">
        <f t="shared" si="49"/>
        <v/>
      </c>
      <c r="I1516" s="168"/>
      <c r="J1516" s="169"/>
      <c r="K1516" s="163"/>
      <c r="L1516" s="164" t="str">
        <f t="shared" si="48"/>
        <v/>
      </c>
      <c r="M1516" s="165" t="e">
        <f>ROUND(VLOOKUP(A1516,当前库存!$A$2:$F$7000,COLUMN($F$3),0)&amp;"",2)</f>
        <v>#DIV/0!</v>
      </c>
      <c r="N1516" s="166"/>
      <c r="O1516" s="167" t="str">
        <f t="array" ref="O1516">INDEX(进货明细!A:A,MATCH(0,COUNTIF(O$2:O1515,进货明细!$A$2:$A$5000),)+1)&amp;""</f>
        <v/>
      </c>
      <c r="P1516" s="167" t="str">
        <f>IF(ISERROR(VLOOKUP(O1516,进货明细!$A$2:$D$5000,COLUMN($B$2),0)&amp;""),"",VLOOKUP(O1516,进货明细!$A$2:$D$5000,COLUMN($B$2),0)&amp;"")</f>
        <v/>
      </c>
      <c r="Q1516" s="174" t="str">
        <f>IF(ISERROR(VLOOKUP(O1516,进货明细!$A$2:$D$5000,COLUMN($C$2),0)&amp;""),"",VLOOKUP(O1516,进货明细!$A$2:$D$5000,COLUMN($C$2),0)&amp;"")</f>
        <v/>
      </c>
      <c r="R1516" s="167" t="str">
        <f>IF(ISERROR(VLOOKUP(O1516,进货明细!$A$2:$D$5000,COLUMN($D$2),0)&amp;""),"",VLOOKUP(O1516,进货明细!$A$2:$D$5000,COLUMN($D$2),0)&amp;"")</f>
        <v/>
      </c>
      <c r="S1516" s="167" t="str">
        <f>IF(ISERROR(VLOOKUP(O1516,进货明细!$A$2:$G$5000,COLUMN($G$2),0)&amp;""),"",VLOOKUP(O1516,进货明细!$A$2:$G$5000,COLUMN($G$2),0)&amp;"")</f>
        <v/>
      </c>
    </row>
    <row r="1517" customHeight="1" spans="1:19">
      <c r="A1517" s="175"/>
      <c r="B1517" s="153" t="str">
        <f>IF(ISERROR(VLOOKUP(A1517,进货明细!$A$2:$D$5000,COLUMN($B$2),0)&amp;""),"",VLOOKUP(A1517,进货明细!$A$2:$D$5000,COLUMN($B$2),0)&amp;"")</f>
        <v/>
      </c>
      <c r="C1517" s="147" t="str">
        <f>IF(ISERROR(VLOOKUP(A1517,进货明细!$A$2:$D$5000,COLUMN($C$2),0)&amp;""),"",VLOOKUP(A1517,进货明细!$A$2:$D$5000,COLUMN($C$2),0)&amp;"")</f>
        <v/>
      </c>
      <c r="D1517" s="147" t="str">
        <f>IF(ISERROR(VLOOKUP(A1517,进货明细!$A$2:$D$5000,COLUMN($D$2),0)&amp;""),"",VLOOKUP(A1517,进货明细!$A$2:$D$5000,COLUMN($D$2),0)&amp;"")</f>
        <v/>
      </c>
      <c r="E1517" s="148"/>
      <c r="F1517" s="152"/>
      <c r="G1517" s="150" t="str">
        <f>IF(ISERROR(VLOOKUP(A1517,进货明细!$A$2:$G$5000,COLUMN($G$2),0)&amp;""),"",VLOOKUP(A1517,进货明细!$A$2:$G$5000,COLUMN($G$2),0)&amp;"")</f>
        <v/>
      </c>
      <c r="H1517" s="151" t="str">
        <f t="shared" si="49"/>
        <v/>
      </c>
      <c r="I1517" s="168"/>
      <c r="J1517" s="169"/>
      <c r="K1517" s="163"/>
      <c r="L1517" s="164" t="str">
        <f t="shared" ref="L1517:L1580" si="50">IF(F1517="","",H1517-M1517*F1517)</f>
        <v/>
      </c>
      <c r="M1517" s="165" t="e">
        <f>ROUND(VLOOKUP(A1517,当前库存!$A$2:$F$7000,COLUMN($F$3),0)&amp;"",2)</f>
        <v>#DIV/0!</v>
      </c>
      <c r="N1517" s="166"/>
      <c r="O1517" s="167" t="str">
        <f t="array" ref="O1517">INDEX(进货明细!A:A,MATCH(0,COUNTIF(O$2:O1516,进货明细!$A$2:$A$5000),)+1)&amp;""</f>
        <v/>
      </c>
      <c r="P1517" s="167" t="str">
        <f>IF(ISERROR(VLOOKUP(O1517,进货明细!$A$2:$D$5000,COLUMN($B$2),0)&amp;""),"",VLOOKUP(O1517,进货明细!$A$2:$D$5000,COLUMN($B$2),0)&amp;"")</f>
        <v/>
      </c>
      <c r="Q1517" s="174" t="str">
        <f>IF(ISERROR(VLOOKUP(O1517,进货明细!$A$2:$D$5000,COLUMN($C$2),0)&amp;""),"",VLOOKUP(O1517,进货明细!$A$2:$D$5000,COLUMN($C$2),0)&amp;"")</f>
        <v/>
      </c>
      <c r="R1517" s="167" t="str">
        <f>IF(ISERROR(VLOOKUP(O1517,进货明细!$A$2:$D$5000,COLUMN($D$2),0)&amp;""),"",VLOOKUP(O1517,进货明细!$A$2:$D$5000,COLUMN($D$2),0)&amp;"")</f>
        <v/>
      </c>
      <c r="S1517" s="167" t="str">
        <f>IF(ISERROR(VLOOKUP(O1517,进货明细!$A$2:$G$5000,COLUMN($G$2),0)&amp;""),"",VLOOKUP(O1517,进货明细!$A$2:$G$5000,COLUMN($G$2),0)&amp;"")</f>
        <v/>
      </c>
    </row>
    <row r="1518" customHeight="1" spans="1:19">
      <c r="A1518" s="175"/>
      <c r="B1518" s="153" t="str">
        <f>IF(ISERROR(VLOOKUP(A1518,进货明细!$A$2:$D$5000,COLUMN($B$2),0)&amp;""),"",VLOOKUP(A1518,进货明细!$A$2:$D$5000,COLUMN($B$2),0)&amp;"")</f>
        <v/>
      </c>
      <c r="C1518" s="147" t="str">
        <f>IF(ISERROR(VLOOKUP(A1518,进货明细!$A$2:$D$5000,COLUMN($C$2),0)&amp;""),"",VLOOKUP(A1518,进货明细!$A$2:$D$5000,COLUMN($C$2),0)&amp;"")</f>
        <v/>
      </c>
      <c r="D1518" s="147" t="str">
        <f>IF(ISERROR(VLOOKUP(A1518,进货明细!$A$2:$D$5000,COLUMN($D$2),0)&amp;""),"",VLOOKUP(A1518,进货明细!$A$2:$D$5000,COLUMN($D$2),0)&amp;"")</f>
        <v/>
      </c>
      <c r="E1518" s="148"/>
      <c r="F1518" s="152"/>
      <c r="G1518" s="150" t="str">
        <f>IF(ISERROR(VLOOKUP(A1518,进货明细!$A$2:$G$5000,COLUMN($G$2),0)&amp;""),"",VLOOKUP(A1518,进货明细!$A$2:$G$5000,COLUMN($G$2),0)&amp;"")</f>
        <v/>
      </c>
      <c r="H1518" s="151" t="str">
        <f t="shared" si="49"/>
        <v/>
      </c>
      <c r="I1518" s="168"/>
      <c r="J1518" s="169"/>
      <c r="K1518" s="163"/>
      <c r="L1518" s="164" t="str">
        <f t="shared" si="50"/>
        <v/>
      </c>
      <c r="M1518" s="165" t="e">
        <f>ROUND(VLOOKUP(A1518,当前库存!$A$2:$F$7000,COLUMN($F$3),0)&amp;"",2)</f>
        <v>#DIV/0!</v>
      </c>
      <c r="N1518" s="166"/>
      <c r="O1518" s="167" t="str">
        <f t="array" ref="O1518">INDEX(进货明细!A:A,MATCH(0,COUNTIF(O$2:O1517,进货明细!$A$2:$A$5000),)+1)&amp;""</f>
        <v/>
      </c>
      <c r="P1518" s="167" t="str">
        <f>IF(ISERROR(VLOOKUP(O1518,进货明细!$A$2:$D$5000,COLUMN($B$2),0)&amp;""),"",VLOOKUP(O1518,进货明细!$A$2:$D$5000,COLUMN($B$2),0)&amp;"")</f>
        <v/>
      </c>
      <c r="Q1518" s="174" t="str">
        <f>IF(ISERROR(VLOOKUP(O1518,进货明细!$A$2:$D$5000,COLUMN($C$2),0)&amp;""),"",VLOOKUP(O1518,进货明细!$A$2:$D$5000,COLUMN($C$2),0)&amp;"")</f>
        <v/>
      </c>
      <c r="R1518" s="167" t="str">
        <f>IF(ISERROR(VLOOKUP(O1518,进货明细!$A$2:$D$5000,COLUMN($D$2),0)&amp;""),"",VLOOKUP(O1518,进货明细!$A$2:$D$5000,COLUMN($D$2),0)&amp;"")</f>
        <v/>
      </c>
      <c r="S1518" s="167" t="str">
        <f>IF(ISERROR(VLOOKUP(O1518,进货明细!$A$2:$G$5000,COLUMN($G$2),0)&amp;""),"",VLOOKUP(O1518,进货明细!$A$2:$G$5000,COLUMN($G$2),0)&amp;"")</f>
        <v/>
      </c>
    </row>
    <row r="1519" customHeight="1" spans="1:19">
      <c r="A1519" s="175"/>
      <c r="B1519" s="153" t="str">
        <f>IF(ISERROR(VLOOKUP(A1519,进货明细!$A$2:$D$5000,COLUMN($B$2),0)&amp;""),"",VLOOKUP(A1519,进货明细!$A$2:$D$5000,COLUMN($B$2),0)&amp;"")</f>
        <v/>
      </c>
      <c r="C1519" s="147" t="str">
        <f>IF(ISERROR(VLOOKUP(A1519,进货明细!$A$2:$D$5000,COLUMN($C$2),0)&amp;""),"",VLOOKUP(A1519,进货明细!$A$2:$D$5000,COLUMN($C$2),0)&amp;"")</f>
        <v/>
      </c>
      <c r="D1519" s="147" t="str">
        <f>IF(ISERROR(VLOOKUP(A1519,进货明细!$A$2:$D$5000,COLUMN($D$2),0)&amp;""),"",VLOOKUP(A1519,进货明细!$A$2:$D$5000,COLUMN($D$2),0)&amp;"")</f>
        <v/>
      </c>
      <c r="E1519" s="148"/>
      <c r="F1519" s="152"/>
      <c r="G1519" s="150" t="str">
        <f>IF(ISERROR(VLOOKUP(A1519,进货明细!$A$2:$G$5000,COLUMN($G$2),0)&amp;""),"",VLOOKUP(A1519,进货明细!$A$2:$G$5000,COLUMN($G$2),0)&amp;"")</f>
        <v/>
      </c>
      <c r="H1519" s="151" t="str">
        <f t="shared" si="49"/>
        <v/>
      </c>
      <c r="I1519" s="168"/>
      <c r="J1519" s="169"/>
      <c r="K1519" s="163"/>
      <c r="L1519" s="164" t="str">
        <f t="shared" si="50"/>
        <v/>
      </c>
      <c r="M1519" s="165" t="e">
        <f>ROUND(VLOOKUP(A1519,当前库存!$A$2:$F$7000,COLUMN($F$3),0)&amp;"",2)</f>
        <v>#DIV/0!</v>
      </c>
      <c r="N1519" s="166"/>
      <c r="O1519" s="167" t="str">
        <f t="array" ref="O1519">INDEX(进货明细!A:A,MATCH(0,COUNTIF(O$2:O1518,进货明细!$A$2:$A$5000),)+1)&amp;""</f>
        <v/>
      </c>
      <c r="P1519" s="167" t="str">
        <f>IF(ISERROR(VLOOKUP(O1519,进货明细!$A$2:$D$5000,COLUMN($B$2),0)&amp;""),"",VLOOKUP(O1519,进货明细!$A$2:$D$5000,COLUMN($B$2),0)&amp;"")</f>
        <v/>
      </c>
      <c r="Q1519" s="174" t="str">
        <f>IF(ISERROR(VLOOKUP(O1519,进货明细!$A$2:$D$5000,COLUMN($C$2),0)&amp;""),"",VLOOKUP(O1519,进货明细!$A$2:$D$5000,COLUMN($C$2),0)&amp;"")</f>
        <v/>
      </c>
      <c r="R1519" s="167" t="str">
        <f>IF(ISERROR(VLOOKUP(O1519,进货明细!$A$2:$D$5000,COLUMN($D$2),0)&amp;""),"",VLOOKUP(O1519,进货明细!$A$2:$D$5000,COLUMN($D$2),0)&amp;"")</f>
        <v/>
      </c>
      <c r="S1519" s="167" t="str">
        <f>IF(ISERROR(VLOOKUP(O1519,进货明细!$A$2:$G$5000,COLUMN($G$2),0)&amp;""),"",VLOOKUP(O1519,进货明细!$A$2:$G$5000,COLUMN($G$2),0)&amp;"")</f>
        <v/>
      </c>
    </row>
    <row r="1520" customHeight="1" spans="1:19">
      <c r="A1520" s="175"/>
      <c r="B1520" s="153" t="str">
        <f>IF(ISERROR(VLOOKUP(A1520,进货明细!$A$2:$D$5000,COLUMN($B$2),0)&amp;""),"",VLOOKUP(A1520,进货明细!$A$2:$D$5000,COLUMN($B$2),0)&amp;"")</f>
        <v/>
      </c>
      <c r="C1520" s="147" t="str">
        <f>IF(ISERROR(VLOOKUP(A1520,进货明细!$A$2:$D$5000,COLUMN($C$2),0)&amp;""),"",VLOOKUP(A1520,进货明细!$A$2:$D$5000,COLUMN($C$2),0)&amp;"")</f>
        <v/>
      </c>
      <c r="D1520" s="147" t="str">
        <f>IF(ISERROR(VLOOKUP(A1520,进货明细!$A$2:$D$5000,COLUMN($D$2),0)&amp;""),"",VLOOKUP(A1520,进货明细!$A$2:$D$5000,COLUMN($D$2),0)&amp;"")</f>
        <v/>
      </c>
      <c r="E1520" s="148"/>
      <c r="F1520" s="152"/>
      <c r="G1520" s="150" t="str">
        <f>IF(ISERROR(VLOOKUP(A1520,进货明细!$A$2:$G$5000,COLUMN($G$2),0)&amp;""),"",VLOOKUP(A1520,进货明细!$A$2:$G$5000,COLUMN($G$2),0)&amp;"")</f>
        <v/>
      </c>
      <c r="H1520" s="151" t="str">
        <f t="shared" si="49"/>
        <v/>
      </c>
      <c r="I1520" s="168"/>
      <c r="J1520" s="169"/>
      <c r="K1520" s="163"/>
      <c r="L1520" s="164" t="str">
        <f t="shared" si="50"/>
        <v/>
      </c>
      <c r="M1520" s="165" t="e">
        <f>ROUND(VLOOKUP(A1520,当前库存!$A$2:$F$7000,COLUMN($F$3),0)&amp;"",2)</f>
        <v>#DIV/0!</v>
      </c>
      <c r="N1520" s="166"/>
      <c r="O1520" s="167" t="str">
        <f t="array" ref="O1520">INDEX(进货明细!A:A,MATCH(0,COUNTIF(O$2:O1519,进货明细!$A$2:$A$5000),)+1)&amp;""</f>
        <v/>
      </c>
      <c r="P1520" s="167" t="str">
        <f>IF(ISERROR(VLOOKUP(O1520,进货明细!$A$2:$D$5000,COLUMN($B$2),0)&amp;""),"",VLOOKUP(O1520,进货明细!$A$2:$D$5000,COLUMN($B$2),0)&amp;"")</f>
        <v/>
      </c>
      <c r="Q1520" s="174" t="str">
        <f>IF(ISERROR(VLOOKUP(O1520,进货明细!$A$2:$D$5000,COLUMN($C$2),0)&amp;""),"",VLOOKUP(O1520,进货明细!$A$2:$D$5000,COLUMN($C$2),0)&amp;"")</f>
        <v/>
      </c>
      <c r="R1520" s="167" t="str">
        <f>IF(ISERROR(VLOOKUP(O1520,进货明细!$A$2:$D$5000,COLUMN($D$2),0)&amp;""),"",VLOOKUP(O1520,进货明细!$A$2:$D$5000,COLUMN($D$2),0)&amp;"")</f>
        <v/>
      </c>
      <c r="S1520" s="167" t="str">
        <f>IF(ISERROR(VLOOKUP(O1520,进货明细!$A$2:$G$5000,COLUMN($G$2),0)&amp;""),"",VLOOKUP(O1520,进货明细!$A$2:$G$5000,COLUMN($G$2),0)&amp;"")</f>
        <v/>
      </c>
    </row>
    <row r="1521" customHeight="1" spans="1:19">
      <c r="A1521" s="175"/>
      <c r="B1521" s="153" t="str">
        <f>IF(ISERROR(VLOOKUP(A1521,进货明细!$A$2:$D$5000,COLUMN($B$2),0)&amp;""),"",VLOOKUP(A1521,进货明细!$A$2:$D$5000,COLUMN($B$2),0)&amp;"")</f>
        <v/>
      </c>
      <c r="C1521" s="147" t="str">
        <f>IF(ISERROR(VLOOKUP(A1521,进货明细!$A$2:$D$5000,COLUMN($C$2),0)&amp;""),"",VLOOKUP(A1521,进货明细!$A$2:$D$5000,COLUMN($C$2),0)&amp;"")</f>
        <v/>
      </c>
      <c r="D1521" s="147" t="str">
        <f>IF(ISERROR(VLOOKUP(A1521,进货明细!$A$2:$D$5000,COLUMN($D$2),0)&amp;""),"",VLOOKUP(A1521,进货明细!$A$2:$D$5000,COLUMN($D$2),0)&amp;"")</f>
        <v/>
      </c>
      <c r="E1521" s="148"/>
      <c r="F1521" s="152"/>
      <c r="G1521" s="150" t="str">
        <f>IF(ISERROR(VLOOKUP(A1521,进货明细!$A$2:$G$5000,COLUMN($G$2),0)&amp;""),"",VLOOKUP(A1521,进货明细!$A$2:$G$5000,COLUMN($G$2),0)&amp;"")</f>
        <v/>
      </c>
      <c r="H1521" s="151" t="str">
        <f t="shared" si="49"/>
        <v/>
      </c>
      <c r="I1521" s="168"/>
      <c r="J1521" s="169"/>
      <c r="K1521" s="163"/>
      <c r="L1521" s="164" t="str">
        <f t="shared" si="50"/>
        <v/>
      </c>
      <c r="M1521" s="165" t="e">
        <f>ROUND(VLOOKUP(A1521,当前库存!$A$2:$F$7000,COLUMN($F$3),0)&amp;"",2)</f>
        <v>#DIV/0!</v>
      </c>
      <c r="N1521" s="166"/>
      <c r="O1521" s="167" t="str">
        <f t="array" ref="O1521">INDEX(进货明细!A:A,MATCH(0,COUNTIF(O$2:O1520,进货明细!$A$2:$A$5000),)+1)&amp;""</f>
        <v/>
      </c>
      <c r="P1521" s="167" t="str">
        <f>IF(ISERROR(VLOOKUP(O1521,进货明细!$A$2:$D$5000,COLUMN($B$2),0)&amp;""),"",VLOOKUP(O1521,进货明细!$A$2:$D$5000,COLUMN($B$2),0)&amp;"")</f>
        <v/>
      </c>
      <c r="Q1521" s="174" t="str">
        <f>IF(ISERROR(VLOOKUP(O1521,进货明细!$A$2:$D$5000,COLUMN($C$2),0)&amp;""),"",VLOOKUP(O1521,进货明细!$A$2:$D$5000,COLUMN($C$2),0)&amp;"")</f>
        <v/>
      </c>
      <c r="R1521" s="167" t="str">
        <f>IF(ISERROR(VLOOKUP(O1521,进货明细!$A$2:$D$5000,COLUMN($D$2),0)&amp;""),"",VLOOKUP(O1521,进货明细!$A$2:$D$5000,COLUMN($D$2),0)&amp;"")</f>
        <v/>
      </c>
      <c r="S1521" s="167" t="str">
        <f>IF(ISERROR(VLOOKUP(O1521,进货明细!$A$2:$G$5000,COLUMN($G$2),0)&amp;""),"",VLOOKUP(O1521,进货明细!$A$2:$G$5000,COLUMN($G$2),0)&amp;"")</f>
        <v/>
      </c>
    </row>
    <row r="1522" customHeight="1" spans="1:19">
      <c r="A1522" s="175"/>
      <c r="B1522" s="153" t="str">
        <f>IF(ISERROR(VLOOKUP(A1522,进货明细!$A$2:$D$5000,COLUMN($B$2),0)&amp;""),"",VLOOKUP(A1522,进货明细!$A$2:$D$5000,COLUMN($B$2),0)&amp;"")</f>
        <v/>
      </c>
      <c r="C1522" s="147" t="str">
        <f>IF(ISERROR(VLOOKUP(A1522,进货明细!$A$2:$D$5000,COLUMN($C$2),0)&amp;""),"",VLOOKUP(A1522,进货明细!$A$2:$D$5000,COLUMN($C$2),0)&amp;"")</f>
        <v/>
      </c>
      <c r="D1522" s="147" t="str">
        <f>IF(ISERROR(VLOOKUP(A1522,进货明细!$A$2:$D$5000,COLUMN($D$2),0)&amp;""),"",VLOOKUP(A1522,进货明细!$A$2:$D$5000,COLUMN($D$2),0)&amp;"")</f>
        <v/>
      </c>
      <c r="E1522" s="148"/>
      <c r="F1522" s="152"/>
      <c r="G1522" s="150" t="str">
        <f>IF(ISERROR(VLOOKUP(A1522,进货明细!$A$2:$G$5000,COLUMN($G$2),0)&amp;""),"",VLOOKUP(A1522,进货明细!$A$2:$G$5000,COLUMN($G$2),0)&amp;"")</f>
        <v/>
      </c>
      <c r="H1522" s="151" t="str">
        <f t="shared" si="49"/>
        <v/>
      </c>
      <c r="I1522" s="168"/>
      <c r="J1522" s="169"/>
      <c r="K1522" s="163"/>
      <c r="L1522" s="164" t="str">
        <f t="shared" si="50"/>
        <v/>
      </c>
      <c r="M1522" s="165" t="e">
        <f>ROUND(VLOOKUP(A1522,当前库存!$A$2:$F$7000,COLUMN($F$3),0)&amp;"",2)</f>
        <v>#DIV/0!</v>
      </c>
      <c r="N1522" s="166"/>
      <c r="O1522" s="167" t="str">
        <f t="array" ref="O1522">INDEX(进货明细!A:A,MATCH(0,COUNTIF(O$2:O1521,进货明细!$A$2:$A$5000),)+1)&amp;""</f>
        <v/>
      </c>
      <c r="P1522" s="167" t="str">
        <f>IF(ISERROR(VLOOKUP(O1522,进货明细!$A$2:$D$5000,COLUMN($B$2),0)&amp;""),"",VLOOKUP(O1522,进货明细!$A$2:$D$5000,COLUMN($B$2),0)&amp;"")</f>
        <v/>
      </c>
      <c r="Q1522" s="174" t="str">
        <f>IF(ISERROR(VLOOKUP(O1522,进货明细!$A$2:$D$5000,COLUMN($C$2),0)&amp;""),"",VLOOKUP(O1522,进货明细!$A$2:$D$5000,COLUMN($C$2),0)&amp;"")</f>
        <v/>
      </c>
      <c r="R1522" s="167" t="str">
        <f>IF(ISERROR(VLOOKUP(O1522,进货明细!$A$2:$D$5000,COLUMN($D$2),0)&amp;""),"",VLOOKUP(O1522,进货明细!$A$2:$D$5000,COLUMN($D$2),0)&amp;"")</f>
        <v/>
      </c>
      <c r="S1522" s="167" t="str">
        <f>IF(ISERROR(VLOOKUP(O1522,进货明细!$A$2:$G$5000,COLUMN($G$2),0)&amp;""),"",VLOOKUP(O1522,进货明细!$A$2:$G$5000,COLUMN($G$2),0)&amp;"")</f>
        <v/>
      </c>
    </row>
    <row r="1523" customHeight="1" spans="1:19">
      <c r="A1523" s="175"/>
      <c r="B1523" s="153" t="str">
        <f>IF(ISERROR(VLOOKUP(A1523,进货明细!$A$2:$D$5000,COLUMN($B$2),0)&amp;""),"",VLOOKUP(A1523,进货明细!$A$2:$D$5000,COLUMN($B$2),0)&amp;"")</f>
        <v/>
      </c>
      <c r="C1523" s="147" t="str">
        <f>IF(ISERROR(VLOOKUP(A1523,进货明细!$A$2:$D$5000,COLUMN($C$2),0)&amp;""),"",VLOOKUP(A1523,进货明细!$A$2:$D$5000,COLUMN($C$2),0)&amp;"")</f>
        <v/>
      </c>
      <c r="D1523" s="147" t="str">
        <f>IF(ISERROR(VLOOKUP(A1523,进货明细!$A$2:$D$5000,COLUMN($D$2),0)&amp;""),"",VLOOKUP(A1523,进货明细!$A$2:$D$5000,COLUMN($D$2),0)&amp;"")</f>
        <v/>
      </c>
      <c r="E1523" s="148"/>
      <c r="F1523" s="152"/>
      <c r="G1523" s="150" t="str">
        <f>IF(ISERROR(VLOOKUP(A1523,进货明细!$A$2:$G$5000,COLUMN($G$2),0)&amp;""),"",VLOOKUP(A1523,进货明细!$A$2:$G$5000,COLUMN($G$2),0)&amp;"")</f>
        <v/>
      </c>
      <c r="H1523" s="151" t="str">
        <f t="shared" si="49"/>
        <v/>
      </c>
      <c r="I1523" s="168"/>
      <c r="J1523" s="169"/>
      <c r="K1523" s="163"/>
      <c r="L1523" s="164" t="str">
        <f t="shared" si="50"/>
        <v/>
      </c>
      <c r="M1523" s="165" t="e">
        <f>ROUND(VLOOKUP(A1523,当前库存!$A$2:$F$7000,COLUMN($F$3),0)&amp;"",2)</f>
        <v>#DIV/0!</v>
      </c>
      <c r="N1523" s="166"/>
      <c r="O1523" s="167" t="str">
        <f t="array" ref="O1523">INDEX(进货明细!A:A,MATCH(0,COUNTIF(O$2:O1522,进货明细!$A$2:$A$5000),)+1)&amp;""</f>
        <v/>
      </c>
      <c r="P1523" s="167" t="str">
        <f>IF(ISERROR(VLOOKUP(O1523,进货明细!$A$2:$D$5000,COLUMN($B$2),0)&amp;""),"",VLOOKUP(O1523,进货明细!$A$2:$D$5000,COLUMN($B$2),0)&amp;"")</f>
        <v/>
      </c>
      <c r="Q1523" s="174" t="str">
        <f>IF(ISERROR(VLOOKUP(O1523,进货明细!$A$2:$D$5000,COLUMN($C$2),0)&amp;""),"",VLOOKUP(O1523,进货明细!$A$2:$D$5000,COLUMN($C$2),0)&amp;"")</f>
        <v/>
      </c>
      <c r="R1523" s="167" t="str">
        <f>IF(ISERROR(VLOOKUP(O1523,进货明细!$A$2:$D$5000,COLUMN($D$2),0)&amp;""),"",VLOOKUP(O1523,进货明细!$A$2:$D$5000,COLUMN($D$2),0)&amp;"")</f>
        <v/>
      </c>
      <c r="S1523" s="167" t="str">
        <f>IF(ISERROR(VLOOKUP(O1523,进货明细!$A$2:$G$5000,COLUMN($G$2),0)&amp;""),"",VLOOKUP(O1523,进货明细!$A$2:$G$5000,COLUMN($G$2),0)&amp;"")</f>
        <v/>
      </c>
    </row>
    <row r="1524" customHeight="1" spans="1:19">
      <c r="A1524" s="175"/>
      <c r="B1524" s="153" t="str">
        <f>IF(ISERROR(VLOOKUP(A1524,进货明细!$A$2:$D$5000,COLUMN($B$2),0)&amp;""),"",VLOOKUP(A1524,进货明细!$A$2:$D$5000,COLUMN($B$2),0)&amp;"")</f>
        <v/>
      </c>
      <c r="C1524" s="147" t="str">
        <f>IF(ISERROR(VLOOKUP(A1524,进货明细!$A$2:$D$5000,COLUMN($C$2),0)&amp;""),"",VLOOKUP(A1524,进货明细!$A$2:$D$5000,COLUMN($C$2),0)&amp;"")</f>
        <v/>
      </c>
      <c r="D1524" s="147" t="str">
        <f>IF(ISERROR(VLOOKUP(A1524,进货明细!$A$2:$D$5000,COLUMN($D$2),0)&amp;""),"",VLOOKUP(A1524,进货明细!$A$2:$D$5000,COLUMN($D$2),0)&amp;"")</f>
        <v/>
      </c>
      <c r="E1524" s="148"/>
      <c r="F1524" s="152"/>
      <c r="G1524" s="150" t="str">
        <f>IF(ISERROR(VLOOKUP(A1524,进货明细!$A$2:$G$5000,COLUMN($G$2),0)&amp;""),"",VLOOKUP(A1524,进货明细!$A$2:$G$5000,COLUMN($G$2),0)&amp;"")</f>
        <v/>
      </c>
      <c r="H1524" s="151" t="str">
        <f t="shared" si="49"/>
        <v/>
      </c>
      <c r="I1524" s="168"/>
      <c r="J1524" s="169"/>
      <c r="K1524" s="163"/>
      <c r="L1524" s="164" t="str">
        <f t="shared" si="50"/>
        <v/>
      </c>
      <c r="M1524" s="165" t="e">
        <f>ROUND(VLOOKUP(A1524,当前库存!$A$2:$F$7000,COLUMN($F$3),0)&amp;"",2)</f>
        <v>#DIV/0!</v>
      </c>
      <c r="N1524" s="166"/>
      <c r="O1524" s="167" t="str">
        <f t="array" ref="O1524">INDEX(进货明细!A:A,MATCH(0,COUNTIF(O$2:O1523,进货明细!$A$2:$A$5000),)+1)&amp;""</f>
        <v/>
      </c>
      <c r="P1524" s="167" t="str">
        <f>IF(ISERROR(VLOOKUP(O1524,进货明细!$A$2:$D$5000,COLUMN($B$2),0)&amp;""),"",VLOOKUP(O1524,进货明细!$A$2:$D$5000,COLUMN($B$2),0)&amp;"")</f>
        <v/>
      </c>
      <c r="Q1524" s="174" t="str">
        <f>IF(ISERROR(VLOOKUP(O1524,进货明细!$A$2:$D$5000,COLUMN($C$2),0)&amp;""),"",VLOOKUP(O1524,进货明细!$A$2:$D$5000,COLUMN($C$2),0)&amp;"")</f>
        <v/>
      </c>
      <c r="R1524" s="167" t="str">
        <f>IF(ISERROR(VLOOKUP(O1524,进货明细!$A$2:$D$5000,COLUMN($D$2),0)&amp;""),"",VLOOKUP(O1524,进货明细!$A$2:$D$5000,COLUMN($D$2),0)&amp;"")</f>
        <v/>
      </c>
      <c r="S1524" s="167" t="str">
        <f>IF(ISERROR(VLOOKUP(O1524,进货明细!$A$2:$G$5000,COLUMN($G$2),0)&amp;""),"",VLOOKUP(O1524,进货明细!$A$2:$G$5000,COLUMN($G$2),0)&amp;"")</f>
        <v/>
      </c>
    </row>
    <row r="1525" customHeight="1" spans="1:19">
      <c r="A1525" s="175"/>
      <c r="B1525" s="153" t="str">
        <f>IF(ISERROR(VLOOKUP(A1525,进货明细!$A$2:$D$5000,COLUMN($B$2),0)&amp;""),"",VLOOKUP(A1525,进货明细!$A$2:$D$5000,COLUMN($B$2),0)&amp;"")</f>
        <v/>
      </c>
      <c r="C1525" s="147" t="str">
        <f>IF(ISERROR(VLOOKUP(A1525,进货明细!$A$2:$D$5000,COLUMN($C$2),0)&amp;""),"",VLOOKUP(A1525,进货明细!$A$2:$D$5000,COLUMN($C$2),0)&amp;"")</f>
        <v/>
      </c>
      <c r="D1525" s="147" t="str">
        <f>IF(ISERROR(VLOOKUP(A1525,进货明细!$A$2:$D$5000,COLUMN($D$2),0)&amp;""),"",VLOOKUP(A1525,进货明细!$A$2:$D$5000,COLUMN($D$2),0)&amp;"")</f>
        <v/>
      </c>
      <c r="E1525" s="148"/>
      <c r="F1525" s="152"/>
      <c r="G1525" s="150" t="str">
        <f>IF(ISERROR(VLOOKUP(A1525,进货明细!$A$2:$G$5000,COLUMN($G$2),0)&amp;""),"",VLOOKUP(A1525,进货明细!$A$2:$G$5000,COLUMN($G$2),0)&amp;"")</f>
        <v/>
      </c>
      <c r="H1525" s="151" t="str">
        <f t="shared" si="49"/>
        <v/>
      </c>
      <c r="I1525" s="168"/>
      <c r="J1525" s="169"/>
      <c r="K1525" s="163"/>
      <c r="L1525" s="164" t="str">
        <f t="shared" si="50"/>
        <v/>
      </c>
      <c r="M1525" s="165" t="e">
        <f>ROUND(VLOOKUP(A1525,当前库存!$A$2:$F$7000,COLUMN($F$3),0)&amp;"",2)</f>
        <v>#DIV/0!</v>
      </c>
      <c r="N1525" s="166"/>
      <c r="O1525" s="167" t="str">
        <f t="array" ref="O1525">INDEX(进货明细!A:A,MATCH(0,COUNTIF(O$2:O1524,进货明细!$A$2:$A$5000),)+1)&amp;""</f>
        <v/>
      </c>
      <c r="P1525" s="167" t="str">
        <f>IF(ISERROR(VLOOKUP(O1525,进货明细!$A$2:$D$5000,COLUMN($B$2),0)&amp;""),"",VLOOKUP(O1525,进货明细!$A$2:$D$5000,COLUMN($B$2),0)&amp;"")</f>
        <v/>
      </c>
      <c r="Q1525" s="174" t="str">
        <f>IF(ISERROR(VLOOKUP(O1525,进货明细!$A$2:$D$5000,COLUMN($C$2),0)&amp;""),"",VLOOKUP(O1525,进货明细!$A$2:$D$5000,COLUMN($C$2),0)&amp;"")</f>
        <v/>
      </c>
      <c r="R1525" s="167" t="str">
        <f>IF(ISERROR(VLOOKUP(O1525,进货明细!$A$2:$D$5000,COLUMN($D$2),0)&amp;""),"",VLOOKUP(O1525,进货明细!$A$2:$D$5000,COLUMN($D$2),0)&amp;"")</f>
        <v/>
      </c>
      <c r="S1525" s="167" t="str">
        <f>IF(ISERROR(VLOOKUP(O1525,进货明细!$A$2:$G$5000,COLUMN($G$2),0)&amp;""),"",VLOOKUP(O1525,进货明细!$A$2:$G$5000,COLUMN($G$2),0)&amp;"")</f>
        <v/>
      </c>
    </row>
    <row r="1526" customHeight="1" spans="1:19">
      <c r="A1526" s="175"/>
      <c r="B1526" s="153" t="str">
        <f>IF(ISERROR(VLOOKUP(A1526,进货明细!$A$2:$D$5000,COLUMN($B$2),0)&amp;""),"",VLOOKUP(A1526,进货明细!$A$2:$D$5000,COLUMN($B$2),0)&amp;"")</f>
        <v/>
      </c>
      <c r="C1526" s="147" t="str">
        <f>IF(ISERROR(VLOOKUP(A1526,进货明细!$A$2:$D$5000,COLUMN($C$2),0)&amp;""),"",VLOOKUP(A1526,进货明细!$A$2:$D$5000,COLUMN($C$2),0)&amp;"")</f>
        <v/>
      </c>
      <c r="D1526" s="147" t="str">
        <f>IF(ISERROR(VLOOKUP(A1526,进货明细!$A$2:$D$5000,COLUMN($D$2),0)&amp;""),"",VLOOKUP(A1526,进货明细!$A$2:$D$5000,COLUMN($D$2),0)&amp;"")</f>
        <v/>
      </c>
      <c r="E1526" s="148"/>
      <c r="F1526" s="152"/>
      <c r="G1526" s="150" t="str">
        <f>IF(ISERROR(VLOOKUP(A1526,进货明细!$A$2:$G$5000,COLUMN($G$2),0)&amp;""),"",VLOOKUP(A1526,进货明细!$A$2:$G$5000,COLUMN($G$2),0)&amp;"")</f>
        <v/>
      </c>
      <c r="H1526" s="151" t="str">
        <f t="shared" si="49"/>
        <v/>
      </c>
      <c r="I1526" s="168"/>
      <c r="J1526" s="169"/>
      <c r="K1526" s="163"/>
      <c r="L1526" s="164" t="str">
        <f t="shared" si="50"/>
        <v/>
      </c>
      <c r="M1526" s="165" t="e">
        <f>ROUND(VLOOKUP(A1526,当前库存!$A$2:$F$7000,COLUMN($F$3),0)&amp;"",2)</f>
        <v>#DIV/0!</v>
      </c>
      <c r="N1526" s="166"/>
      <c r="O1526" s="167" t="str">
        <f t="array" ref="O1526">INDEX(进货明细!A:A,MATCH(0,COUNTIF(O$2:O1525,进货明细!$A$2:$A$5000),)+1)&amp;""</f>
        <v/>
      </c>
      <c r="P1526" s="167" t="str">
        <f>IF(ISERROR(VLOOKUP(O1526,进货明细!$A$2:$D$5000,COLUMN($B$2),0)&amp;""),"",VLOOKUP(O1526,进货明细!$A$2:$D$5000,COLUMN($B$2),0)&amp;"")</f>
        <v/>
      </c>
      <c r="Q1526" s="174" t="str">
        <f>IF(ISERROR(VLOOKUP(O1526,进货明细!$A$2:$D$5000,COLUMN($C$2),0)&amp;""),"",VLOOKUP(O1526,进货明细!$A$2:$D$5000,COLUMN($C$2),0)&amp;"")</f>
        <v/>
      </c>
      <c r="R1526" s="167" t="str">
        <f>IF(ISERROR(VLOOKUP(O1526,进货明细!$A$2:$D$5000,COLUMN($D$2),0)&amp;""),"",VLOOKUP(O1526,进货明细!$A$2:$D$5000,COLUMN($D$2),0)&amp;"")</f>
        <v/>
      </c>
      <c r="S1526" s="167" t="str">
        <f>IF(ISERROR(VLOOKUP(O1526,进货明细!$A$2:$G$5000,COLUMN($G$2),0)&amp;""),"",VLOOKUP(O1526,进货明细!$A$2:$G$5000,COLUMN($G$2),0)&amp;"")</f>
        <v/>
      </c>
    </row>
    <row r="1527" customHeight="1" spans="1:19">
      <c r="A1527" s="175"/>
      <c r="B1527" s="153" t="str">
        <f>IF(ISERROR(VLOOKUP(A1527,进货明细!$A$2:$D$5000,COLUMN($B$2),0)&amp;""),"",VLOOKUP(A1527,进货明细!$A$2:$D$5000,COLUMN($B$2),0)&amp;"")</f>
        <v/>
      </c>
      <c r="C1527" s="147" t="str">
        <f>IF(ISERROR(VLOOKUP(A1527,进货明细!$A$2:$D$5000,COLUMN($C$2),0)&amp;""),"",VLOOKUP(A1527,进货明细!$A$2:$D$5000,COLUMN($C$2),0)&amp;"")</f>
        <v/>
      </c>
      <c r="D1527" s="147" t="str">
        <f>IF(ISERROR(VLOOKUP(A1527,进货明细!$A$2:$D$5000,COLUMN($D$2),0)&amp;""),"",VLOOKUP(A1527,进货明细!$A$2:$D$5000,COLUMN($D$2),0)&amp;"")</f>
        <v/>
      </c>
      <c r="E1527" s="148"/>
      <c r="F1527" s="152"/>
      <c r="G1527" s="150" t="str">
        <f>IF(ISERROR(VLOOKUP(A1527,进货明细!$A$2:$G$5000,COLUMN($G$2),0)&amp;""),"",VLOOKUP(A1527,进货明细!$A$2:$G$5000,COLUMN($G$2),0)&amp;"")</f>
        <v/>
      </c>
      <c r="H1527" s="151" t="str">
        <f t="shared" si="49"/>
        <v/>
      </c>
      <c r="I1527" s="168"/>
      <c r="J1527" s="169"/>
      <c r="K1527" s="163"/>
      <c r="L1527" s="164" t="str">
        <f t="shared" si="50"/>
        <v/>
      </c>
      <c r="M1527" s="165" t="e">
        <f>ROUND(VLOOKUP(A1527,当前库存!$A$2:$F$7000,COLUMN($F$3),0)&amp;"",2)</f>
        <v>#DIV/0!</v>
      </c>
      <c r="N1527" s="166"/>
      <c r="O1527" s="167" t="str">
        <f t="array" ref="O1527">INDEX(进货明细!A:A,MATCH(0,COUNTIF(O$2:O1526,进货明细!$A$2:$A$5000),)+1)&amp;""</f>
        <v/>
      </c>
      <c r="P1527" s="167" t="str">
        <f>IF(ISERROR(VLOOKUP(O1527,进货明细!$A$2:$D$5000,COLUMN($B$2),0)&amp;""),"",VLOOKUP(O1527,进货明细!$A$2:$D$5000,COLUMN($B$2),0)&amp;"")</f>
        <v/>
      </c>
      <c r="Q1527" s="174" t="str">
        <f>IF(ISERROR(VLOOKUP(O1527,进货明细!$A$2:$D$5000,COLUMN($C$2),0)&amp;""),"",VLOOKUP(O1527,进货明细!$A$2:$D$5000,COLUMN($C$2),0)&amp;"")</f>
        <v/>
      </c>
      <c r="R1527" s="167" t="str">
        <f>IF(ISERROR(VLOOKUP(O1527,进货明细!$A$2:$D$5000,COLUMN($D$2),0)&amp;""),"",VLOOKUP(O1527,进货明细!$A$2:$D$5000,COLUMN($D$2),0)&amp;"")</f>
        <v/>
      </c>
      <c r="S1527" s="167" t="str">
        <f>IF(ISERROR(VLOOKUP(O1527,进货明细!$A$2:$G$5000,COLUMN($G$2),0)&amp;""),"",VLOOKUP(O1527,进货明细!$A$2:$G$5000,COLUMN($G$2),0)&amp;"")</f>
        <v/>
      </c>
    </row>
    <row r="1528" customHeight="1" spans="1:19">
      <c r="A1528" s="175"/>
      <c r="B1528" s="153" t="str">
        <f>IF(ISERROR(VLOOKUP(A1528,进货明细!$A$2:$D$5000,COLUMN($B$2),0)&amp;""),"",VLOOKUP(A1528,进货明细!$A$2:$D$5000,COLUMN($B$2),0)&amp;"")</f>
        <v/>
      </c>
      <c r="C1528" s="147" t="str">
        <f>IF(ISERROR(VLOOKUP(A1528,进货明细!$A$2:$D$5000,COLUMN($C$2),0)&amp;""),"",VLOOKUP(A1528,进货明细!$A$2:$D$5000,COLUMN($C$2),0)&amp;"")</f>
        <v/>
      </c>
      <c r="D1528" s="147" t="str">
        <f>IF(ISERROR(VLOOKUP(A1528,进货明细!$A$2:$D$5000,COLUMN($D$2),0)&amp;""),"",VLOOKUP(A1528,进货明细!$A$2:$D$5000,COLUMN($D$2),0)&amp;"")</f>
        <v/>
      </c>
      <c r="E1528" s="148"/>
      <c r="F1528" s="152"/>
      <c r="G1528" s="150" t="str">
        <f>IF(ISERROR(VLOOKUP(A1528,进货明细!$A$2:$G$5000,COLUMN($G$2),0)&amp;""),"",VLOOKUP(A1528,进货明细!$A$2:$G$5000,COLUMN($G$2),0)&amp;"")</f>
        <v/>
      </c>
      <c r="H1528" s="151" t="str">
        <f t="shared" si="49"/>
        <v/>
      </c>
      <c r="I1528" s="168"/>
      <c r="J1528" s="169"/>
      <c r="K1528" s="163"/>
      <c r="L1528" s="164" t="str">
        <f t="shared" si="50"/>
        <v/>
      </c>
      <c r="M1528" s="165" t="e">
        <f>ROUND(VLOOKUP(A1528,当前库存!$A$2:$F$7000,COLUMN($F$3),0)&amp;"",2)</f>
        <v>#DIV/0!</v>
      </c>
      <c r="N1528" s="166"/>
      <c r="O1528" s="167" t="str">
        <f t="array" ref="O1528">INDEX(进货明细!A:A,MATCH(0,COUNTIF(O$2:O1527,进货明细!$A$2:$A$5000),)+1)&amp;""</f>
        <v/>
      </c>
      <c r="P1528" s="167" t="str">
        <f>IF(ISERROR(VLOOKUP(O1528,进货明细!$A$2:$D$5000,COLUMN($B$2),0)&amp;""),"",VLOOKUP(O1528,进货明细!$A$2:$D$5000,COLUMN($B$2),0)&amp;"")</f>
        <v/>
      </c>
      <c r="Q1528" s="174" t="str">
        <f>IF(ISERROR(VLOOKUP(O1528,进货明细!$A$2:$D$5000,COLUMN($C$2),0)&amp;""),"",VLOOKUP(O1528,进货明细!$A$2:$D$5000,COLUMN($C$2),0)&amp;"")</f>
        <v/>
      </c>
      <c r="R1528" s="167" t="str">
        <f>IF(ISERROR(VLOOKUP(O1528,进货明细!$A$2:$D$5000,COLUMN($D$2),0)&amp;""),"",VLOOKUP(O1528,进货明细!$A$2:$D$5000,COLUMN($D$2),0)&amp;"")</f>
        <v/>
      </c>
      <c r="S1528" s="167" t="str">
        <f>IF(ISERROR(VLOOKUP(O1528,进货明细!$A$2:$G$5000,COLUMN($G$2),0)&amp;""),"",VLOOKUP(O1528,进货明细!$A$2:$G$5000,COLUMN($G$2),0)&amp;"")</f>
        <v/>
      </c>
    </row>
    <row r="1529" customHeight="1" spans="1:19">
      <c r="A1529" s="175"/>
      <c r="B1529" s="153" t="str">
        <f>IF(ISERROR(VLOOKUP(A1529,进货明细!$A$2:$D$5000,COLUMN($B$2),0)&amp;""),"",VLOOKUP(A1529,进货明细!$A$2:$D$5000,COLUMN($B$2),0)&amp;"")</f>
        <v/>
      </c>
      <c r="C1529" s="147" t="str">
        <f>IF(ISERROR(VLOOKUP(A1529,进货明细!$A$2:$D$5000,COLUMN($C$2),0)&amp;""),"",VLOOKUP(A1529,进货明细!$A$2:$D$5000,COLUMN($C$2),0)&amp;"")</f>
        <v/>
      </c>
      <c r="D1529" s="147" t="str">
        <f>IF(ISERROR(VLOOKUP(A1529,进货明细!$A$2:$D$5000,COLUMN($D$2),0)&amp;""),"",VLOOKUP(A1529,进货明细!$A$2:$D$5000,COLUMN($D$2),0)&amp;"")</f>
        <v/>
      </c>
      <c r="E1529" s="148"/>
      <c r="F1529" s="152"/>
      <c r="G1529" s="150" t="str">
        <f>IF(ISERROR(VLOOKUP(A1529,进货明细!$A$2:$G$5000,COLUMN($G$2),0)&amp;""),"",VLOOKUP(A1529,进货明细!$A$2:$G$5000,COLUMN($G$2),0)&amp;"")</f>
        <v/>
      </c>
      <c r="H1529" s="151" t="str">
        <f t="shared" si="49"/>
        <v/>
      </c>
      <c r="I1529" s="168"/>
      <c r="J1529" s="169"/>
      <c r="K1529" s="163"/>
      <c r="L1529" s="164" t="str">
        <f t="shared" si="50"/>
        <v/>
      </c>
      <c r="M1529" s="165" t="e">
        <f>ROUND(VLOOKUP(A1529,当前库存!$A$2:$F$7000,COLUMN($F$3),0)&amp;"",2)</f>
        <v>#DIV/0!</v>
      </c>
      <c r="N1529" s="166"/>
      <c r="O1529" s="167" t="str">
        <f t="array" ref="O1529">INDEX(进货明细!A:A,MATCH(0,COUNTIF(O$2:O1528,进货明细!$A$2:$A$5000),)+1)&amp;""</f>
        <v/>
      </c>
      <c r="P1529" s="167" t="str">
        <f>IF(ISERROR(VLOOKUP(O1529,进货明细!$A$2:$D$5000,COLUMN($B$2),0)&amp;""),"",VLOOKUP(O1529,进货明细!$A$2:$D$5000,COLUMN($B$2),0)&amp;"")</f>
        <v/>
      </c>
      <c r="Q1529" s="174" t="str">
        <f>IF(ISERROR(VLOOKUP(O1529,进货明细!$A$2:$D$5000,COLUMN($C$2),0)&amp;""),"",VLOOKUP(O1529,进货明细!$A$2:$D$5000,COLUMN($C$2),0)&amp;"")</f>
        <v/>
      </c>
      <c r="R1529" s="167" t="str">
        <f>IF(ISERROR(VLOOKUP(O1529,进货明细!$A$2:$D$5000,COLUMN($D$2),0)&amp;""),"",VLOOKUP(O1529,进货明细!$A$2:$D$5000,COLUMN($D$2),0)&amp;"")</f>
        <v/>
      </c>
      <c r="S1529" s="167" t="str">
        <f>IF(ISERROR(VLOOKUP(O1529,进货明细!$A$2:$G$5000,COLUMN($G$2),0)&amp;""),"",VLOOKUP(O1529,进货明细!$A$2:$G$5000,COLUMN($G$2),0)&amp;"")</f>
        <v/>
      </c>
    </row>
    <row r="1530" customHeight="1" spans="1:19">
      <c r="A1530" s="175"/>
      <c r="B1530" s="153" t="str">
        <f>IF(ISERROR(VLOOKUP(A1530,进货明细!$A$2:$D$5000,COLUMN($B$2),0)&amp;""),"",VLOOKUP(A1530,进货明细!$A$2:$D$5000,COLUMN($B$2),0)&amp;"")</f>
        <v/>
      </c>
      <c r="C1530" s="147" t="str">
        <f>IF(ISERROR(VLOOKUP(A1530,进货明细!$A$2:$D$5000,COLUMN($C$2),0)&amp;""),"",VLOOKUP(A1530,进货明细!$A$2:$D$5000,COLUMN($C$2),0)&amp;"")</f>
        <v/>
      </c>
      <c r="D1530" s="147" t="str">
        <f>IF(ISERROR(VLOOKUP(A1530,进货明细!$A$2:$D$5000,COLUMN($D$2),0)&amp;""),"",VLOOKUP(A1530,进货明细!$A$2:$D$5000,COLUMN($D$2),0)&amp;"")</f>
        <v/>
      </c>
      <c r="E1530" s="148"/>
      <c r="F1530" s="152"/>
      <c r="G1530" s="150" t="str">
        <f>IF(ISERROR(VLOOKUP(A1530,进货明细!$A$2:$G$5000,COLUMN($G$2),0)&amp;""),"",VLOOKUP(A1530,进货明细!$A$2:$G$5000,COLUMN($G$2),0)&amp;"")</f>
        <v/>
      </c>
      <c r="H1530" s="151" t="str">
        <f t="shared" si="49"/>
        <v/>
      </c>
      <c r="I1530" s="168"/>
      <c r="J1530" s="169"/>
      <c r="K1530" s="163"/>
      <c r="L1530" s="164" t="str">
        <f t="shared" si="50"/>
        <v/>
      </c>
      <c r="M1530" s="165" t="e">
        <f>ROUND(VLOOKUP(A1530,当前库存!$A$2:$F$7000,COLUMN($F$3),0)&amp;"",2)</f>
        <v>#DIV/0!</v>
      </c>
      <c r="N1530" s="166"/>
      <c r="O1530" s="167" t="str">
        <f t="array" ref="O1530">INDEX(进货明细!A:A,MATCH(0,COUNTIF(O$2:O1529,进货明细!$A$2:$A$5000),)+1)&amp;""</f>
        <v/>
      </c>
      <c r="P1530" s="167" t="str">
        <f>IF(ISERROR(VLOOKUP(O1530,进货明细!$A$2:$D$5000,COLUMN($B$2),0)&amp;""),"",VLOOKUP(O1530,进货明细!$A$2:$D$5000,COLUMN($B$2),0)&amp;"")</f>
        <v/>
      </c>
      <c r="Q1530" s="174" t="str">
        <f>IF(ISERROR(VLOOKUP(O1530,进货明细!$A$2:$D$5000,COLUMN($C$2),0)&amp;""),"",VLOOKUP(O1530,进货明细!$A$2:$D$5000,COLUMN($C$2),0)&amp;"")</f>
        <v/>
      </c>
      <c r="R1530" s="167" t="str">
        <f>IF(ISERROR(VLOOKUP(O1530,进货明细!$A$2:$D$5000,COLUMN($D$2),0)&amp;""),"",VLOOKUP(O1530,进货明细!$A$2:$D$5000,COLUMN($D$2),0)&amp;"")</f>
        <v/>
      </c>
      <c r="S1530" s="167" t="str">
        <f>IF(ISERROR(VLOOKUP(O1530,进货明细!$A$2:$G$5000,COLUMN($G$2),0)&amp;""),"",VLOOKUP(O1530,进货明细!$A$2:$G$5000,COLUMN($G$2),0)&amp;"")</f>
        <v/>
      </c>
    </row>
    <row r="1531" customHeight="1" spans="1:19">
      <c r="A1531" s="175"/>
      <c r="B1531" s="153" t="str">
        <f>IF(ISERROR(VLOOKUP(A1531,进货明细!$A$2:$D$5000,COLUMN($B$2),0)&amp;""),"",VLOOKUP(A1531,进货明细!$A$2:$D$5000,COLUMN($B$2),0)&amp;"")</f>
        <v/>
      </c>
      <c r="C1531" s="147" t="str">
        <f>IF(ISERROR(VLOOKUP(A1531,进货明细!$A$2:$D$5000,COLUMN($C$2),0)&amp;""),"",VLOOKUP(A1531,进货明细!$A$2:$D$5000,COLUMN($C$2),0)&amp;"")</f>
        <v/>
      </c>
      <c r="D1531" s="147" t="str">
        <f>IF(ISERROR(VLOOKUP(A1531,进货明细!$A$2:$D$5000,COLUMN($D$2),0)&amp;""),"",VLOOKUP(A1531,进货明细!$A$2:$D$5000,COLUMN($D$2),0)&amp;"")</f>
        <v/>
      </c>
      <c r="E1531" s="148"/>
      <c r="F1531" s="152"/>
      <c r="G1531" s="150" t="str">
        <f>IF(ISERROR(VLOOKUP(A1531,进货明细!$A$2:$G$5000,COLUMN($G$2),0)&amp;""),"",VLOOKUP(A1531,进货明细!$A$2:$G$5000,COLUMN($G$2),0)&amp;"")</f>
        <v/>
      </c>
      <c r="H1531" s="151" t="str">
        <f t="shared" si="49"/>
        <v/>
      </c>
      <c r="I1531" s="168"/>
      <c r="J1531" s="169"/>
      <c r="K1531" s="163"/>
      <c r="L1531" s="164" t="str">
        <f t="shared" si="50"/>
        <v/>
      </c>
      <c r="M1531" s="165" t="e">
        <f>ROUND(VLOOKUP(A1531,当前库存!$A$2:$F$7000,COLUMN($F$3),0)&amp;"",2)</f>
        <v>#DIV/0!</v>
      </c>
      <c r="N1531" s="166"/>
      <c r="O1531" s="167" t="str">
        <f t="array" ref="O1531">INDEX(进货明细!A:A,MATCH(0,COUNTIF(O$2:O1530,进货明细!$A$2:$A$5000),)+1)&amp;""</f>
        <v/>
      </c>
      <c r="P1531" s="167" t="str">
        <f>IF(ISERROR(VLOOKUP(O1531,进货明细!$A$2:$D$5000,COLUMN($B$2),0)&amp;""),"",VLOOKUP(O1531,进货明细!$A$2:$D$5000,COLUMN($B$2),0)&amp;"")</f>
        <v/>
      </c>
      <c r="Q1531" s="174" t="str">
        <f>IF(ISERROR(VLOOKUP(O1531,进货明细!$A$2:$D$5000,COLUMN($C$2),0)&amp;""),"",VLOOKUP(O1531,进货明细!$A$2:$D$5000,COLUMN($C$2),0)&amp;"")</f>
        <v/>
      </c>
      <c r="R1531" s="167" t="str">
        <f>IF(ISERROR(VLOOKUP(O1531,进货明细!$A$2:$D$5000,COLUMN($D$2),0)&amp;""),"",VLOOKUP(O1531,进货明细!$A$2:$D$5000,COLUMN($D$2),0)&amp;"")</f>
        <v/>
      </c>
      <c r="S1531" s="167" t="str">
        <f>IF(ISERROR(VLOOKUP(O1531,进货明细!$A$2:$G$5000,COLUMN($G$2),0)&amp;""),"",VLOOKUP(O1531,进货明细!$A$2:$G$5000,COLUMN($G$2),0)&amp;"")</f>
        <v/>
      </c>
    </row>
    <row r="1532" customHeight="1" spans="1:19">
      <c r="A1532" s="175"/>
      <c r="B1532" s="153" t="str">
        <f>IF(ISERROR(VLOOKUP(A1532,进货明细!$A$2:$D$5000,COLUMN($B$2),0)&amp;""),"",VLOOKUP(A1532,进货明细!$A$2:$D$5000,COLUMN($B$2),0)&amp;"")</f>
        <v/>
      </c>
      <c r="C1532" s="147" t="str">
        <f>IF(ISERROR(VLOOKUP(A1532,进货明细!$A$2:$D$5000,COLUMN($C$2),0)&amp;""),"",VLOOKUP(A1532,进货明细!$A$2:$D$5000,COLUMN($C$2),0)&amp;"")</f>
        <v/>
      </c>
      <c r="D1532" s="147" t="str">
        <f>IF(ISERROR(VLOOKUP(A1532,进货明细!$A$2:$D$5000,COLUMN($D$2),0)&amp;""),"",VLOOKUP(A1532,进货明细!$A$2:$D$5000,COLUMN($D$2),0)&amp;"")</f>
        <v/>
      </c>
      <c r="E1532" s="148"/>
      <c r="F1532" s="152"/>
      <c r="G1532" s="150" t="str">
        <f>IF(ISERROR(VLOOKUP(A1532,进货明细!$A$2:$G$5000,COLUMN($G$2),0)&amp;""),"",VLOOKUP(A1532,进货明细!$A$2:$G$5000,COLUMN($G$2),0)&amp;"")</f>
        <v/>
      </c>
      <c r="H1532" s="151" t="str">
        <f t="shared" si="49"/>
        <v/>
      </c>
      <c r="I1532" s="168"/>
      <c r="J1532" s="169"/>
      <c r="K1532" s="163"/>
      <c r="L1532" s="164" t="str">
        <f t="shared" si="50"/>
        <v/>
      </c>
      <c r="M1532" s="165" t="e">
        <f>ROUND(VLOOKUP(A1532,当前库存!$A$2:$F$7000,COLUMN($F$3),0)&amp;"",2)</f>
        <v>#DIV/0!</v>
      </c>
      <c r="N1532" s="166"/>
      <c r="O1532" s="167" t="str">
        <f t="array" ref="O1532">INDEX(进货明细!A:A,MATCH(0,COUNTIF(O$2:O1531,进货明细!$A$2:$A$5000),)+1)&amp;""</f>
        <v/>
      </c>
      <c r="P1532" s="167" t="str">
        <f>IF(ISERROR(VLOOKUP(O1532,进货明细!$A$2:$D$5000,COLUMN($B$2),0)&amp;""),"",VLOOKUP(O1532,进货明细!$A$2:$D$5000,COLUMN($B$2),0)&amp;"")</f>
        <v/>
      </c>
      <c r="Q1532" s="174" t="str">
        <f>IF(ISERROR(VLOOKUP(O1532,进货明细!$A$2:$D$5000,COLUMN($C$2),0)&amp;""),"",VLOOKUP(O1532,进货明细!$A$2:$D$5000,COLUMN($C$2),0)&amp;"")</f>
        <v/>
      </c>
      <c r="R1532" s="167" t="str">
        <f>IF(ISERROR(VLOOKUP(O1532,进货明细!$A$2:$D$5000,COLUMN($D$2),0)&amp;""),"",VLOOKUP(O1532,进货明细!$A$2:$D$5000,COLUMN($D$2),0)&amp;"")</f>
        <v/>
      </c>
      <c r="S1532" s="167" t="str">
        <f>IF(ISERROR(VLOOKUP(O1532,进货明细!$A$2:$G$5000,COLUMN($G$2),0)&amp;""),"",VLOOKUP(O1532,进货明细!$A$2:$G$5000,COLUMN($G$2),0)&amp;"")</f>
        <v/>
      </c>
    </row>
    <row r="1533" customHeight="1" spans="1:19">
      <c r="A1533" s="175"/>
      <c r="B1533" s="153" t="str">
        <f>IF(ISERROR(VLOOKUP(A1533,进货明细!$A$2:$D$5000,COLUMN($B$2),0)&amp;""),"",VLOOKUP(A1533,进货明细!$A$2:$D$5000,COLUMN($B$2),0)&amp;"")</f>
        <v/>
      </c>
      <c r="C1533" s="147" t="str">
        <f>IF(ISERROR(VLOOKUP(A1533,进货明细!$A$2:$D$5000,COLUMN($C$2),0)&amp;""),"",VLOOKUP(A1533,进货明细!$A$2:$D$5000,COLUMN($C$2),0)&amp;"")</f>
        <v/>
      </c>
      <c r="D1533" s="147" t="str">
        <f>IF(ISERROR(VLOOKUP(A1533,进货明细!$A$2:$D$5000,COLUMN($D$2),0)&amp;""),"",VLOOKUP(A1533,进货明细!$A$2:$D$5000,COLUMN($D$2),0)&amp;"")</f>
        <v/>
      </c>
      <c r="E1533" s="148"/>
      <c r="F1533" s="152"/>
      <c r="G1533" s="150" t="str">
        <f>IF(ISERROR(VLOOKUP(A1533,进货明细!$A$2:$G$5000,COLUMN($G$2),0)&amp;""),"",VLOOKUP(A1533,进货明细!$A$2:$G$5000,COLUMN($G$2),0)&amp;"")</f>
        <v/>
      </c>
      <c r="H1533" s="151" t="str">
        <f t="shared" si="49"/>
        <v/>
      </c>
      <c r="I1533" s="168"/>
      <c r="J1533" s="169"/>
      <c r="K1533" s="163"/>
      <c r="L1533" s="164" t="str">
        <f t="shared" si="50"/>
        <v/>
      </c>
      <c r="M1533" s="165" t="e">
        <f>ROUND(VLOOKUP(A1533,当前库存!$A$2:$F$7000,COLUMN($F$3),0)&amp;"",2)</f>
        <v>#DIV/0!</v>
      </c>
      <c r="N1533" s="166"/>
      <c r="O1533" s="167" t="str">
        <f t="array" ref="O1533">INDEX(进货明细!A:A,MATCH(0,COUNTIF(O$2:O1532,进货明细!$A$2:$A$5000),)+1)&amp;""</f>
        <v/>
      </c>
      <c r="P1533" s="167" t="str">
        <f>IF(ISERROR(VLOOKUP(O1533,进货明细!$A$2:$D$5000,COLUMN($B$2),0)&amp;""),"",VLOOKUP(O1533,进货明细!$A$2:$D$5000,COLUMN($B$2),0)&amp;"")</f>
        <v/>
      </c>
      <c r="Q1533" s="174" t="str">
        <f>IF(ISERROR(VLOOKUP(O1533,进货明细!$A$2:$D$5000,COLUMN($C$2),0)&amp;""),"",VLOOKUP(O1533,进货明细!$A$2:$D$5000,COLUMN($C$2),0)&amp;"")</f>
        <v/>
      </c>
      <c r="R1533" s="167" t="str">
        <f>IF(ISERROR(VLOOKUP(O1533,进货明细!$A$2:$D$5000,COLUMN($D$2),0)&amp;""),"",VLOOKUP(O1533,进货明细!$A$2:$D$5000,COLUMN($D$2),0)&amp;"")</f>
        <v/>
      </c>
      <c r="S1533" s="167" t="str">
        <f>IF(ISERROR(VLOOKUP(O1533,进货明细!$A$2:$G$5000,COLUMN($G$2),0)&amp;""),"",VLOOKUP(O1533,进货明细!$A$2:$G$5000,COLUMN($G$2),0)&amp;"")</f>
        <v/>
      </c>
    </row>
    <row r="1534" customHeight="1" spans="1:19">
      <c r="A1534" s="175"/>
      <c r="B1534" s="153" t="str">
        <f>IF(ISERROR(VLOOKUP(A1534,进货明细!$A$2:$D$5000,COLUMN($B$2),0)&amp;""),"",VLOOKUP(A1534,进货明细!$A$2:$D$5000,COLUMN($B$2),0)&amp;"")</f>
        <v/>
      </c>
      <c r="C1534" s="147" t="str">
        <f>IF(ISERROR(VLOOKUP(A1534,进货明细!$A$2:$D$5000,COLUMN($C$2),0)&amp;""),"",VLOOKUP(A1534,进货明细!$A$2:$D$5000,COLUMN($C$2),0)&amp;"")</f>
        <v/>
      </c>
      <c r="D1534" s="147" t="str">
        <f>IF(ISERROR(VLOOKUP(A1534,进货明细!$A$2:$D$5000,COLUMN($D$2),0)&amp;""),"",VLOOKUP(A1534,进货明细!$A$2:$D$5000,COLUMN($D$2),0)&amp;"")</f>
        <v/>
      </c>
      <c r="E1534" s="148"/>
      <c r="F1534" s="152"/>
      <c r="G1534" s="150" t="str">
        <f>IF(ISERROR(VLOOKUP(A1534,进货明细!$A$2:$G$5000,COLUMN($G$2),0)&amp;""),"",VLOOKUP(A1534,进货明细!$A$2:$G$5000,COLUMN($G$2),0)&amp;"")</f>
        <v/>
      </c>
      <c r="H1534" s="151" t="str">
        <f t="shared" si="49"/>
        <v/>
      </c>
      <c r="I1534" s="168"/>
      <c r="J1534" s="169"/>
      <c r="K1534" s="163"/>
      <c r="L1534" s="164" t="str">
        <f t="shared" si="50"/>
        <v/>
      </c>
      <c r="M1534" s="165" t="e">
        <f>ROUND(VLOOKUP(A1534,当前库存!$A$2:$F$7000,COLUMN($F$3),0)&amp;"",2)</f>
        <v>#DIV/0!</v>
      </c>
      <c r="N1534" s="166"/>
      <c r="O1534" s="167" t="str">
        <f t="array" ref="O1534">INDEX(进货明细!A:A,MATCH(0,COUNTIF(O$2:O1533,进货明细!$A$2:$A$5000),)+1)&amp;""</f>
        <v/>
      </c>
      <c r="P1534" s="167" t="str">
        <f>IF(ISERROR(VLOOKUP(O1534,进货明细!$A$2:$D$5000,COLUMN($B$2),0)&amp;""),"",VLOOKUP(O1534,进货明细!$A$2:$D$5000,COLUMN($B$2),0)&amp;"")</f>
        <v/>
      </c>
      <c r="Q1534" s="174" t="str">
        <f>IF(ISERROR(VLOOKUP(O1534,进货明细!$A$2:$D$5000,COLUMN($C$2),0)&amp;""),"",VLOOKUP(O1534,进货明细!$A$2:$D$5000,COLUMN($C$2),0)&amp;"")</f>
        <v/>
      </c>
      <c r="R1534" s="167" t="str">
        <f>IF(ISERROR(VLOOKUP(O1534,进货明细!$A$2:$D$5000,COLUMN($D$2),0)&amp;""),"",VLOOKUP(O1534,进货明细!$A$2:$D$5000,COLUMN($D$2),0)&amp;"")</f>
        <v/>
      </c>
      <c r="S1534" s="167" t="str">
        <f>IF(ISERROR(VLOOKUP(O1534,进货明细!$A$2:$G$5000,COLUMN($G$2),0)&amp;""),"",VLOOKUP(O1534,进货明细!$A$2:$G$5000,COLUMN($G$2),0)&amp;"")</f>
        <v/>
      </c>
    </row>
    <row r="1535" customHeight="1" spans="1:19">
      <c r="A1535" s="175"/>
      <c r="B1535" s="153" t="str">
        <f>IF(ISERROR(VLOOKUP(A1535,进货明细!$A$2:$D$5000,COLUMN($B$2),0)&amp;""),"",VLOOKUP(A1535,进货明细!$A$2:$D$5000,COLUMN($B$2),0)&amp;"")</f>
        <v/>
      </c>
      <c r="C1535" s="147" t="str">
        <f>IF(ISERROR(VLOOKUP(A1535,进货明细!$A$2:$D$5000,COLUMN($C$2),0)&amp;""),"",VLOOKUP(A1535,进货明细!$A$2:$D$5000,COLUMN($C$2),0)&amp;"")</f>
        <v/>
      </c>
      <c r="D1535" s="147" t="str">
        <f>IF(ISERROR(VLOOKUP(A1535,进货明细!$A$2:$D$5000,COLUMN($D$2),0)&amp;""),"",VLOOKUP(A1535,进货明细!$A$2:$D$5000,COLUMN($D$2),0)&amp;"")</f>
        <v/>
      </c>
      <c r="E1535" s="148"/>
      <c r="F1535" s="152"/>
      <c r="G1535" s="150" t="str">
        <f>IF(ISERROR(VLOOKUP(A1535,进货明细!$A$2:$G$5000,COLUMN($G$2),0)&amp;""),"",VLOOKUP(A1535,进货明细!$A$2:$G$5000,COLUMN($G$2),0)&amp;"")</f>
        <v/>
      </c>
      <c r="H1535" s="151" t="str">
        <f t="shared" si="49"/>
        <v/>
      </c>
      <c r="I1535" s="168"/>
      <c r="J1535" s="169"/>
      <c r="K1535" s="163"/>
      <c r="L1535" s="164" t="str">
        <f t="shared" si="50"/>
        <v/>
      </c>
      <c r="M1535" s="165" t="e">
        <f>ROUND(VLOOKUP(A1535,当前库存!$A$2:$F$7000,COLUMN($F$3),0)&amp;"",2)</f>
        <v>#DIV/0!</v>
      </c>
      <c r="N1535" s="166"/>
      <c r="O1535" s="167" t="str">
        <f t="array" ref="O1535">INDEX(进货明细!A:A,MATCH(0,COUNTIF(O$2:O1534,进货明细!$A$2:$A$5000),)+1)&amp;""</f>
        <v/>
      </c>
      <c r="P1535" s="167" t="str">
        <f>IF(ISERROR(VLOOKUP(O1535,进货明细!$A$2:$D$5000,COLUMN($B$2),0)&amp;""),"",VLOOKUP(O1535,进货明细!$A$2:$D$5000,COLUMN($B$2),0)&amp;"")</f>
        <v/>
      </c>
      <c r="Q1535" s="174" t="str">
        <f>IF(ISERROR(VLOOKUP(O1535,进货明细!$A$2:$D$5000,COLUMN($C$2),0)&amp;""),"",VLOOKUP(O1535,进货明细!$A$2:$D$5000,COLUMN($C$2),0)&amp;"")</f>
        <v/>
      </c>
      <c r="R1535" s="167" t="str">
        <f>IF(ISERROR(VLOOKUP(O1535,进货明细!$A$2:$D$5000,COLUMN($D$2),0)&amp;""),"",VLOOKUP(O1535,进货明细!$A$2:$D$5000,COLUMN($D$2),0)&amp;"")</f>
        <v/>
      </c>
      <c r="S1535" s="167" t="str">
        <f>IF(ISERROR(VLOOKUP(O1535,进货明细!$A$2:$G$5000,COLUMN($G$2),0)&amp;""),"",VLOOKUP(O1535,进货明细!$A$2:$G$5000,COLUMN($G$2),0)&amp;"")</f>
        <v/>
      </c>
    </row>
    <row r="1536" customHeight="1" spans="1:19">
      <c r="A1536" s="175"/>
      <c r="B1536" s="153" t="str">
        <f>IF(ISERROR(VLOOKUP(A1536,进货明细!$A$2:$D$5000,COLUMN($B$2),0)&amp;""),"",VLOOKUP(A1536,进货明细!$A$2:$D$5000,COLUMN($B$2),0)&amp;"")</f>
        <v/>
      </c>
      <c r="C1536" s="147" t="str">
        <f>IF(ISERROR(VLOOKUP(A1536,进货明细!$A$2:$D$5000,COLUMN($C$2),0)&amp;""),"",VLOOKUP(A1536,进货明细!$A$2:$D$5000,COLUMN($C$2),0)&amp;"")</f>
        <v/>
      </c>
      <c r="D1536" s="147" t="str">
        <f>IF(ISERROR(VLOOKUP(A1536,进货明细!$A$2:$D$5000,COLUMN($D$2),0)&amp;""),"",VLOOKUP(A1536,进货明细!$A$2:$D$5000,COLUMN($D$2),0)&amp;"")</f>
        <v/>
      </c>
      <c r="E1536" s="148"/>
      <c r="F1536" s="152"/>
      <c r="G1536" s="150" t="str">
        <f>IF(ISERROR(VLOOKUP(A1536,进货明细!$A$2:$G$5000,COLUMN($G$2),0)&amp;""),"",VLOOKUP(A1536,进货明细!$A$2:$G$5000,COLUMN($G$2),0)&amp;"")</f>
        <v/>
      </c>
      <c r="H1536" s="151" t="str">
        <f t="shared" si="49"/>
        <v/>
      </c>
      <c r="I1536" s="168"/>
      <c r="J1536" s="169"/>
      <c r="K1536" s="163"/>
      <c r="L1536" s="164" t="str">
        <f t="shared" si="50"/>
        <v/>
      </c>
      <c r="M1536" s="165" t="e">
        <f>ROUND(VLOOKUP(A1536,当前库存!$A$2:$F$7000,COLUMN($F$3),0)&amp;"",2)</f>
        <v>#DIV/0!</v>
      </c>
      <c r="N1536" s="166"/>
      <c r="O1536" s="167" t="str">
        <f t="array" ref="O1536">INDEX(进货明细!A:A,MATCH(0,COUNTIF(O$2:O1535,进货明细!$A$2:$A$5000),)+1)&amp;""</f>
        <v/>
      </c>
      <c r="P1536" s="167" t="str">
        <f>IF(ISERROR(VLOOKUP(O1536,进货明细!$A$2:$D$5000,COLUMN($B$2),0)&amp;""),"",VLOOKUP(O1536,进货明细!$A$2:$D$5000,COLUMN($B$2),0)&amp;"")</f>
        <v/>
      </c>
      <c r="Q1536" s="174" t="str">
        <f>IF(ISERROR(VLOOKUP(O1536,进货明细!$A$2:$D$5000,COLUMN($C$2),0)&amp;""),"",VLOOKUP(O1536,进货明细!$A$2:$D$5000,COLUMN($C$2),0)&amp;"")</f>
        <v/>
      </c>
      <c r="R1536" s="167" t="str">
        <f>IF(ISERROR(VLOOKUP(O1536,进货明细!$A$2:$D$5000,COLUMN($D$2),0)&amp;""),"",VLOOKUP(O1536,进货明细!$A$2:$D$5000,COLUMN($D$2),0)&amp;"")</f>
        <v/>
      </c>
      <c r="S1536" s="167" t="str">
        <f>IF(ISERROR(VLOOKUP(O1536,进货明细!$A$2:$G$5000,COLUMN($G$2),0)&amp;""),"",VLOOKUP(O1536,进货明细!$A$2:$G$5000,COLUMN($G$2),0)&amp;"")</f>
        <v/>
      </c>
    </row>
    <row r="1537" customHeight="1" spans="1:19">
      <c r="A1537" s="175"/>
      <c r="B1537" s="153" t="str">
        <f>IF(ISERROR(VLOOKUP(A1537,进货明细!$A$2:$D$5000,COLUMN($B$2),0)&amp;""),"",VLOOKUP(A1537,进货明细!$A$2:$D$5000,COLUMN($B$2),0)&amp;"")</f>
        <v/>
      </c>
      <c r="C1537" s="147" t="str">
        <f>IF(ISERROR(VLOOKUP(A1537,进货明细!$A$2:$D$5000,COLUMN($C$2),0)&amp;""),"",VLOOKUP(A1537,进货明细!$A$2:$D$5000,COLUMN($C$2),0)&amp;"")</f>
        <v/>
      </c>
      <c r="D1537" s="147" t="str">
        <f>IF(ISERROR(VLOOKUP(A1537,进货明细!$A$2:$D$5000,COLUMN($D$2),0)&amp;""),"",VLOOKUP(A1537,进货明细!$A$2:$D$5000,COLUMN($D$2),0)&amp;"")</f>
        <v/>
      </c>
      <c r="E1537" s="148"/>
      <c r="F1537" s="152"/>
      <c r="G1537" s="150" t="str">
        <f>IF(ISERROR(VLOOKUP(A1537,进货明细!$A$2:$G$5000,COLUMN($G$2),0)&amp;""),"",VLOOKUP(A1537,进货明细!$A$2:$G$5000,COLUMN($G$2),0)&amp;"")</f>
        <v/>
      </c>
      <c r="H1537" s="151" t="str">
        <f t="shared" si="49"/>
        <v/>
      </c>
      <c r="I1537" s="168"/>
      <c r="J1537" s="169"/>
      <c r="K1537" s="163"/>
      <c r="L1537" s="164" t="str">
        <f t="shared" si="50"/>
        <v/>
      </c>
      <c r="M1537" s="165" t="e">
        <f>ROUND(VLOOKUP(A1537,当前库存!$A$2:$F$7000,COLUMN($F$3),0)&amp;"",2)</f>
        <v>#DIV/0!</v>
      </c>
      <c r="N1537" s="166"/>
      <c r="O1537" s="167" t="str">
        <f t="array" ref="O1537">INDEX(进货明细!A:A,MATCH(0,COUNTIF(O$2:O1536,进货明细!$A$2:$A$5000),)+1)&amp;""</f>
        <v/>
      </c>
      <c r="P1537" s="167" t="str">
        <f>IF(ISERROR(VLOOKUP(O1537,进货明细!$A$2:$D$5000,COLUMN($B$2),0)&amp;""),"",VLOOKUP(O1537,进货明细!$A$2:$D$5000,COLUMN($B$2),0)&amp;"")</f>
        <v/>
      </c>
      <c r="Q1537" s="174" t="str">
        <f>IF(ISERROR(VLOOKUP(O1537,进货明细!$A$2:$D$5000,COLUMN($C$2),0)&amp;""),"",VLOOKUP(O1537,进货明细!$A$2:$D$5000,COLUMN($C$2),0)&amp;"")</f>
        <v/>
      </c>
      <c r="R1537" s="167" t="str">
        <f>IF(ISERROR(VLOOKUP(O1537,进货明细!$A$2:$D$5000,COLUMN($D$2),0)&amp;""),"",VLOOKUP(O1537,进货明细!$A$2:$D$5000,COLUMN($D$2),0)&amp;"")</f>
        <v/>
      </c>
      <c r="S1537" s="167" t="str">
        <f>IF(ISERROR(VLOOKUP(O1537,进货明细!$A$2:$G$5000,COLUMN($G$2),0)&amp;""),"",VLOOKUP(O1537,进货明细!$A$2:$G$5000,COLUMN($G$2),0)&amp;"")</f>
        <v/>
      </c>
    </row>
    <row r="1538" customHeight="1" spans="1:19">
      <c r="A1538" s="175"/>
      <c r="B1538" s="153" t="str">
        <f>IF(ISERROR(VLOOKUP(A1538,进货明细!$A$2:$D$5000,COLUMN($B$2),0)&amp;""),"",VLOOKUP(A1538,进货明细!$A$2:$D$5000,COLUMN($B$2),0)&amp;"")</f>
        <v/>
      </c>
      <c r="C1538" s="147" t="str">
        <f>IF(ISERROR(VLOOKUP(A1538,进货明细!$A$2:$D$5000,COLUMN($C$2),0)&amp;""),"",VLOOKUP(A1538,进货明细!$A$2:$D$5000,COLUMN($C$2),0)&amp;"")</f>
        <v/>
      </c>
      <c r="D1538" s="147" t="str">
        <f>IF(ISERROR(VLOOKUP(A1538,进货明细!$A$2:$D$5000,COLUMN($D$2),0)&amp;""),"",VLOOKUP(A1538,进货明细!$A$2:$D$5000,COLUMN($D$2),0)&amp;"")</f>
        <v/>
      </c>
      <c r="E1538" s="148"/>
      <c r="F1538" s="152"/>
      <c r="G1538" s="150" t="str">
        <f>IF(ISERROR(VLOOKUP(A1538,进货明细!$A$2:$G$5000,COLUMN($G$2),0)&amp;""),"",VLOOKUP(A1538,进货明细!$A$2:$G$5000,COLUMN($G$2),0)&amp;"")</f>
        <v/>
      </c>
      <c r="H1538" s="151" t="str">
        <f t="shared" si="49"/>
        <v/>
      </c>
      <c r="I1538" s="168"/>
      <c r="J1538" s="169"/>
      <c r="K1538" s="163"/>
      <c r="L1538" s="164" t="str">
        <f t="shared" si="50"/>
        <v/>
      </c>
      <c r="M1538" s="165" t="e">
        <f>ROUND(VLOOKUP(A1538,当前库存!$A$2:$F$7000,COLUMN($F$3),0)&amp;"",2)</f>
        <v>#DIV/0!</v>
      </c>
      <c r="N1538" s="166"/>
      <c r="O1538" s="167" t="str">
        <f t="array" ref="O1538">INDEX(进货明细!A:A,MATCH(0,COUNTIF(O$2:O1537,进货明细!$A$2:$A$5000),)+1)&amp;""</f>
        <v/>
      </c>
      <c r="P1538" s="167" t="str">
        <f>IF(ISERROR(VLOOKUP(O1538,进货明细!$A$2:$D$5000,COLUMN($B$2),0)&amp;""),"",VLOOKUP(O1538,进货明细!$A$2:$D$5000,COLUMN($B$2),0)&amp;"")</f>
        <v/>
      </c>
      <c r="Q1538" s="174" t="str">
        <f>IF(ISERROR(VLOOKUP(O1538,进货明细!$A$2:$D$5000,COLUMN($C$2),0)&amp;""),"",VLOOKUP(O1538,进货明细!$A$2:$D$5000,COLUMN($C$2),0)&amp;"")</f>
        <v/>
      </c>
      <c r="R1538" s="167" t="str">
        <f>IF(ISERROR(VLOOKUP(O1538,进货明细!$A$2:$D$5000,COLUMN($D$2),0)&amp;""),"",VLOOKUP(O1538,进货明细!$A$2:$D$5000,COLUMN($D$2),0)&amp;"")</f>
        <v/>
      </c>
      <c r="S1538" s="167" t="str">
        <f>IF(ISERROR(VLOOKUP(O1538,进货明细!$A$2:$G$5000,COLUMN($G$2),0)&amp;""),"",VLOOKUP(O1538,进货明细!$A$2:$G$5000,COLUMN($G$2),0)&amp;"")</f>
        <v/>
      </c>
    </row>
    <row r="1539" customHeight="1" spans="1:19">
      <c r="A1539" s="175"/>
      <c r="B1539" s="153" t="str">
        <f>IF(ISERROR(VLOOKUP(A1539,进货明细!$A$2:$D$5000,COLUMN($B$2),0)&amp;""),"",VLOOKUP(A1539,进货明细!$A$2:$D$5000,COLUMN($B$2),0)&amp;"")</f>
        <v/>
      </c>
      <c r="C1539" s="147" t="str">
        <f>IF(ISERROR(VLOOKUP(A1539,进货明细!$A$2:$D$5000,COLUMN($C$2),0)&amp;""),"",VLOOKUP(A1539,进货明细!$A$2:$D$5000,COLUMN($C$2),0)&amp;"")</f>
        <v/>
      </c>
      <c r="D1539" s="147" t="str">
        <f>IF(ISERROR(VLOOKUP(A1539,进货明细!$A$2:$D$5000,COLUMN($D$2),0)&amp;""),"",VLOOKUP(A1539,进货明细!$A$2:$D$5000,COLUMN($D$2),0)&amp;"")</f>
        <v/>
      </c>
      <c r="E1539" s="148"/>
      <c r="F1539" s="152"/>
      <c r="G1539" s="150" t="str">
        <f>IF(ISERROR(VLOOKUP(A1539,进货明细!$A$2:$G$5000,COLUMN($G$2),0)&amp;""),"",VLOOKUP(A1539,进货明细!$A$2:$G$5000,COLUMN($G$2),0)&amp;"")</f>
        <v/>
      </c>
      <c r="H1539" s="151" t="str">
        <f t="shared" si="49"/>
        <v/>
      </c>
      <c r="I1539" s="168"/>
      <c r="J1539" s="169"/>
      <c r="K1539" s="163"/>
      <c r="L1539" s="164" t="str">
        <f t="shared" si="50"/>
        <v/>
      </c>
      <c r="M1539" s="165" t="e">
        <f>ROUND(VLOOKUP(A1539,当前库存!$A$2:$F$7000,COLUMN($F$3),0)&amp;"",2)</f>
        <v>#DIV/0!</v>
      </c>
      <c r="N1539" s="166"/>
      <c r="O1539" s="167" t="str">
        <f t="array" ref="O1539">INDEX(进货明细!A:A,MATCH(0,COUNTIF(O$2:O1538,进货明细!$A$2:$A$5000),)+1)&amp;""</f>
        <v/>
      </c>
      <c r="P1539" s="167" t="str">
        <f>IF(ISERROR(VLOOKUP(O1539,进货明细!$A$2:$D$5000,COLUMN($B$2),0)&amp;""),"",VLOOKUP(O1539,进货明细!$A$2:$D$5000,COLUMN($B$2),0)&amp;"")</f>
        <v/>
      </c>
      <c r="Q1539" s="174" t="str">
        <f>IF(ISERROR(VLOOKUP(O1539,进货明细!$A$2:$D$5000,COLUMN($C$2),0)&amp;""),"",VLOOKUP(O1539,进货明细!$A$2:$D$5000,COLUMN($C$2),0)&amp;"")</f>
        <v/>
      </c>
      <c r="R1539" s="167" t="str">
        <f>IF(ISERROR(VLOOKUP(O1539,进货明细!$A$2:$D$5000,COLUMN($D$2),0)&amp;""),"",VLOOKUP(O1539,进货明细!$A$2:$D$5000,COLUMN($D$2),0)&amp;"")</f>
        <v/>
      </c>
      <c r="S1539" s="167" t="str">
        <f>IF(ISERROR(VLOOKUP(O1539,进货明细!$A$2:$G$5000,COLUMN($G$2),0)&amp;""),"",VLOOKUP(O1539,进货明细!$A$2:$G$5000,COLUMN($G$2),0)&amp;"")</f>
        <v/>
      </c>
    </row>
    <row r="1540" customHeight="1" spans="1:19">
      <c r="A1540" s="175"/>
      <c r="B1540" s="153" t="str">
        <f>IF(ISERROR(VLOOKUP(A1540,进货明细!$A$2:$D$5000,COLUMN($B$2),0)&amp;""),"",VLOOKUP(A1540,进货明细!$A$2:$D$5000,COLUMN($B$2),0)&amp;"")</f>
        <v/>
      </c>
      <c r="C1540" s="147" t="str">
        <f>IF(ISERROR(VLOOKUP(A1540,进货明细!$A$2:$D$5000,COLUMN($C$2),0)&amp;""),"",VLOOKUP(A1540,进货明细!$A$2:$D$5000,COLUMN($C$2),0)&amp;"")</f>
        <v/>
      </c>
      <c r="D1540" s="147" t="str">
        <f>IF(ISERROR(VLOOKUP(A1540,进货明细!$A$2:$D$5000,COLUMN($D$2),0)&amp;""),"",VLOOKUP(A1540,进货明细!$A$2:$D$5000,COLUMN($D$2),0)&amp;"")</f>
        <v/>
      </c>
      <c r="E1540" s="148"/>
      <c r="F1540" s="152"/>
      <c r="G1540" s="150" t="str">
        <f>IF(ISERROR(VLOOKUP(A1540,进货明细!$A$2:$G$5000,COLUMN($G$2),0)&amp;""),"",VLOOKUP(A1540,进货明细!$A$2:$G$5000,COLUMN($G$2),0)&amp;"")</f>
        <v/>
      </c>
      <c r="H1540" s="151" t="str">
        <f t="shared" si="49"/>
        <v/>
      </c>
      <c r="I1540" s="168"/>
      <c r="J1540" s="169"/>
      <c r="K1540" s="163"/>
      <c r="L1540" s="164" t="str">
        <f t="shared" si="50"/>
        <v/>
      </c>
      <c r="M1540" s="165" t="e">
        <f>ROUND(VLOOKUP(A1540,当前库存!$A$2:$F$7000,COLUMN($F$3),0)&amp;"",2)</f>
        <v>#DIV/0!</v>
      </c>
      <c r="N1540" s="166"/>
      <c r="O1540" s="167" t="str">
        <f t="array" ref="O1540">INDEX(进货明细!A:A,MATCH(0,COUNTIF(O$2:O1539,进货明细!$A$2:$A$5000),)+1)&amp;""</f>
        <v/>
      </c>
      <c r="P1540" s="167" t="str">
        <f>IF(ISERROR(VLOOKUP(O1540,进货明细!$A$2:$D$5000,COLUMN($B$2),0)&amp;""),"",VLOOKUP(O1540,进货明细!$A$2:$D$5000,COLUMN($B$2),0)&amp;"")</f>
        <v/>
      </c>
      <c r="Q1540" s="174" t="str">
        <f>IF(ISERROR(VLOOKUP(O1540,进货明细!$A$2:$D$5000,COLUMN($C$2),0)&amp;""),"",VLOOKUP(O1540,进货明细!$A$2:$D$5000,COLUMN($C$2),0)&amp;"")</f>
        <v/>
      </c>
      <c r="R1540" s="167" t="str">
        <f>IF(ISERROR(VLOOKUP(O1540,进货明细!$A$2:$D$5000,COLUMN($D$2),0)&amp;""),"",VLOOKUP(O1540,进货明细!$A$2:$D$5000,COLUMN($D$2),0)&amp;"")</f>
        <v/>
      </c>
      <c r="S1540" s="167" t="str">
        <f>IF(ISERROR(VLOOKUP(O1540,进货明细!$A$2:$G$5000,COLUMN($G$2),0)&amp;""),"",VLOOKUP(O1540,进货明细!$A$2:$G$5000,COLUMN($G$2),0)&amp;"")</f>
        <v/>
      </c>
    </row>
    <row r="1541" customHeight="1" spans="1:19">
      <c r="A1541" s="175"/>
      <c r="B1541" s="153" t="str">
        <f>IF(ISERROR(VLOOKUP(A1541,进货明细!$A$2:$D$5000,COLUMN($B$2),0)&amp;""),"",VLOOKUP(A1541,进货明细!$A$2:$D$5000,COLUMN($B$2),0)&amp;"")</f>
        <v/>
      </c>
      <c r="C1541" s="147" t="str">
        <f>IF(ISERROR(VLOOKUP(A1541,进货明细!$A$2:$D$5000,COLUMN($C$2),0)&amp;""),"",VLOOKUP(A1541,进货明细!$A$2:$D$5000,COLUMN($C$2),0)&amp;"")</f>
        <v/>
      </c>
      <c r="D1541" s="147" t="str">
        <f>IF(ISERROR(VLOOKUP(A1541,进货明细!$A$2:$D$5000,COLUMN($D$2),0)&amp;""),"",VLOOKUP(A1541,进货明细!$A$2:$D$5000,COLUMN($D$2),0)&amp;"")</f>
        <v/>
      </c>
      <c r="E1541" s="148"/>
      <c r="F1541" s="152"/>
      <c r="G1541" s="150" t="str">
        <f>IF(ISERROR(VLOOKUP(A1541,进货明细!$A$2:$G$5000,COLUMN($G$2),0)&amp;""),"",VLOOKUP(A1541,进货明细!$A$2:$G$5000,COLUMN($G$2),0)&amp;"")</f>
        <v/>
      </c>
      <c r="H1541" s="151" t="str">
        <f t="shared" si="49"/>
        <v/>
      </c>
      <c r="I1541" s="168"/>
      <c r="J1541" s="169"/>
      <c r="K1541" s="163"/>
      <c r="L1541" s="164" t="str">
        <f t="shared" si="50"/>
        <v/>
      </c>
      <c r="M1541" s="165" t="e">
        <f>ROUND(VLOOKUP(A1541,当前库存!$A$2:$F$7000,COLUMN($F$3),0)&amp;"",2)</f>
        <v>#DIV/0!</v>
      </c>
      <c r="N1541" s="166"/>
      <c r="O1541" s="167" t="str">
        <f t="array" ref="O1541">INDEX(进货明细!A:A,MATCH(0,COUNTIF(O$2:O1540,进货明细!$A$2:$A$5000),)+1)&amp;""</f>
        <v/>
      </c>
      <c r="P1541" s="167" t="str">
        <f>IF(ISERROR(VLOOKUP(O1541,进货明细!$A$2:$D$5000,COLUMN($B$2),0)&amp;""),"",VLOOKUP(O1541,进货明细!$A$2:$D$5000,COLUMN($B$2),0)&amp;"")</f>
        <v/>
      </c>
      <c r="Q1541" s="174" t="str">
        <f>IF(ISERROR(VLOOKUP(O1541,进货明细!$A$2:$D$5000,COLUMN($C$2),0)&amp;""),"",VLOOKUP(O1541,进货明细!$A$2:$D$5000,COLUMN($C$2),0)&amp;"")</f>
        <v/>
      </c>
      <c r="R1541" s="167" t="str">
        <f>IF(ISERROR(VLOOKUP(O1541,进货明细!$A$2:$D$5000,COLUMN($D$2),0)&amp;""),"",VLOOKUP(O1541,进货明细!$A$2:$D$5000,COLUMN($D$2),0)&amp;"")</f>
        <v/>
      </c>
      <c r="S1541" s="167" t="str">
        <f>IF(ISERROR(VLOOKUP(O1541,进货明细!$A$2:$G$5000,COLUMN($G$2),0)&amp;""),"",VLOOKUP(O1541,进货明细!$A$2:$G$5000,COLUMN($G$2),0)&amp;"")</f>
        <v/>
      </c>
    </row>
    <row r="1542" customHeight="1" spans="1:19">
      <c r="A1542" s="175"/>
      <c r="B1542" s="153" t="str">
        <f>IF(ISERROR(VLOOKUP(A1542,进货明细!$A$2:$D$5000,COLUMN($B$2),0)&amp;""),"",VLOOKUP(A1542,进货明细!$A$2:$D$5000,COLUMN($B$2),0)&amp;"")</f>
        <v/>
      </c>
      <c r="C1542" s="147" t="str">
        <f>IF(ISERROR(VLOOKUP(A1542,进货明细!$A$2:$D$5000,COLUMN($C$2),0)&amp;""),"",VLOOKUP(A1542,进货明细!$A$2:$D$5000,COLUMN($C$2),0)&amp;"")</f>
        <v/>
      </c>
      <c r="D1542" s="147" t="str">
        <f>IF(ISERROR(VLOOKUP(A1542,进货明细!$A$2:$D$5000,COLUMN($D$2),0)&amp;""),"",VLOOKUP(A1542,进货明细!$A$2:$D$5000,COLUMN($D$2),0)&amp;"")</f>
        <v/>
      </c>
      <c r="E1542" s="148"/>
      <c r="F1542" s="152"/>
      <c r="G1542" s="150" t="str">
        <f>IF(ISERROR(VLOOKUP(A1542,进货明细!$A$2:$G$5000,COLUMN($G$2),0)&amp;""),"",VLOOKUP(A1542,进货明细!$A$2:$G$5000,COLUMN($G$2),0)&amp;"")</f>
        <v/>
      </c>
      <c r="H1542" s="151" t="str">
        <f t="shared" si="49"/>
        <v/>
      </c>
      <c r="I1542" s="168"/>
      <c r="J1542" s="169"/>
      <c r="K1542" s="163"/>
      <c r="L1542" s="164" t="str">
        <f t="shared" si="50"/>
        <v/>
      </c>
      <c r="M1542" s="165" t="e">
        <f>ROUND(VLOOKUP(A1542,当前库存!$A$2:$F$7000,COLUMN($F$3),0)&amp;"",2)</f>
        <v>#DIV/0!</v>
      </c>
      <c r="N1542" s="166"/>
      <c r="O1542" s="167" t="str">
        <f t="array" ref="O1542">INDEX(进货明细!A:A,MATCH(0,COUNTIF(O$2:O1541,进货明细!$A$2:$A$5000),)+1)&amp;""</f>
        <v/>
      </c>
      <c r="P1542" s="167" t="str">
        <f>IF(ISERROR(VLOOKUP(O1542,进货明细!$A$2:$D$5000,COLUMN($B$2),0)&amp;""),"",VLOOKUP(O1542,进货明细!$A$2:$D$5000,COLUMN($B$2),0)&amp;"")</f>
        <v/>
      </c>
      <c r="Q1542" s="174" t="str">
        <f>IF(ISERROR(VLOOKUP(O1542,进货明细!$A$2:$D$5000,COLUMN($C$2),0)&amp;""),"",VLOOKUP(O1542,进货明细!$A$2:$D$5000,COLUMN($C$2),0)&amp;"")</f>
        <v/>
      </c>
      <c r="R1542" s="167" t="str">
        <f>IF(ISERROR(VLOOKUP(O1542,进货明细!$A$2:$D$5000,COLUMN($D$2),0)&amp;""),"",VLOOKUP(O1542,进货明细!$A$2:$D$5000,COLUMN($D$2),0)&amp;"")</f>
        <v/>
      </c>
      <c r="S1542" s="167" t="str">
        <f>IF(ISERROR(VLOOKUP(O1542,进货明细!$A$2:$G$5000,COLUMN($G$2),0)&amp;""),"",VLOOKUP(O1542,进货明细!$A$2:$G$5000,COLUMN($G$2),0)&amp;"")</f>
        <v/>
      </c>
    </row>
    <row r="1543" customHeight="1" spans="1:19">
      <c r="A1543" s="175"/>
      <c r="B1543" s="153" t="str">
        <f>IF(ISERROR(VLOOKUP(A1543,进货明细!$A$2:$D$5000,COLUMN($B$2),0)&amp;""),"",VLOOKUP(A1543,进货明细!$A$2:$D$5000,COLUMN($B$2),0)&amp;"")</f>
        <v/>
      </c>
      <c r="C1543" s="147" t="str">
        <f>IF(ISERROR(VLOOKUP(A1543,进货明细!$A$2:$D$5000,COLUMN($C$2),0)&amp;""),"",VLOOKUP(A1543,进货明细!$A$2:$D$5000,COLUMN($C$2),0)&amp;"")</f>
        <v/>
      </c>
      <c r="D1543" s="147" t="str">
        <f>IF(ISERROR(VLOOKUP(A1543,进货明细!$A$2:$D$5000,COLUMN($D$2),0)&amp;""),"",VLOOKUP(A1543,进货明细!$A$2:$D$5000,COLUMN($D$2),0)&amp;"")</f>
        <v/>
      </c>
      <c r="E1543" s="148"/>
      <c r="F1543" s="152"/>
      <c r="G1543" s="150" t="str">
        <f>IF(ISERROR(VLOOKUP(A1543,进货明细!$A$2:$G$5000,COLUMN($G$2),0)&amp;""),"",VLOOKUP(A1543,进货明细!$A$2:$G$5000,COLUMN($G$2),0)&amp;"")</f>
        <v/>
      </c>
      <c r="H1543" s="151" t="str">
        <f t="shared" si="49"/>
        <v/>
      </c>
      <c r="I1543" s="168"/>
      <c r="J1543" s="169"/>
      <c r="K1543" s="163"/>
      <c r="L1543" s="164" t="str">
        <f t="shared" si="50"/>
        <v/>
      </c>
      <c r="M1543" s="165" t="e">
        <f>ROUND(VLOOKUP(A1543,当前库存!$A$2:$F$7000,COLUMN($F$3),0)&amp;"",2)</f>
        <v>#DIV/0!</v>
      </c>
      <c r="N1543" s="166"/>
      <c r="O1543" s="167" t="str">
        <f t="array" ref="O1543">INDEX(进货明细!A:A,MATCH(0,COUNTIF(O$2:O1542,进货明细!$A$2:$A$5000),)+1)&amp;""</f>
        <v/>
      </c>
      <c r="P1543" s="167" t="str">
        <f>IF(ISERROR(VLOOKUP(O1543,进货明细!$A$2:$D$5000,COLUMN($B$2),0)&amp;""),"",VLOOKUP(O1543,进货明细!$A$2:$D$5000,COLUMN($B$2),0)&amp;"")</f>
        <v/>
      </c>
      <c r="Q1543" s="174" t="str">
        <f>IF(ISERROR(VLOOKUP(O1543,进货明细!$A$2:$D$5000,COLUMN($C$2),0)&amp;""),"",VLOOKUP(O1543,进货明细!$A$2:$D$5000,COLUMN($C$2),0)&amp;"")</f>
        <v/>
      </c>
      <c r="R1543" s="167" t="str">
        <f>IF(ISERROR(VLOOKUP(O1543,进货明细!$A$2:$D$5000,COLUMN($D$2),0)&amp;""),"",VLOOKUP(O1543,进货明细!$A$2:$D$5000,COLUMN($D$2),0)&amp;"")</f>
        <v/>
      </c>
      <c r="S1543" s="167" t="str">
        <f>IF(ISERROR(VLOOKUP(O1543,进货明细!$A$2:$G$5000,COLUMN($G$2),0)&amp;""),"",VLOOKUP(O1543,进货明细!$A$2:$G$5000,COLUMN($G$2),0)&amp;"")</f>
        <v/>
      </c>
    </row>
    <row r="1544" customHeight="1" spans="1:19">
      <c r="A1544" s="175"/>
      <c r="B1544" s="153" t="str">
        <f>IF(ISERROR(VLOOKUP(A1544,进货明细!$A$2:$D$5000,COLUMN($B$2),0)&amp;""),"",VLOOKUP(A1544,进货明细!$A$2:$D$5000,COLUMN($B$2),0)&amp;"")</f>
        <v/>
      </c>
      <c r="C1544" s="147" t="str">
        <f>IF(ISERROR(VLOOKUP(A1544,进货明细!$A$2:$D$5000,COLUMN($C$2),0)&amp;""),"",VLOOKUP(A1544,进货明细!$A$2:$D$5000,COLUMN($C$2),0)&amp;"")</f>
        <v/>
      </c>
      <c r="D1544" s="147" t="str">
        <f>IF(ISERROR(VLOOKUP(A1544,进货明细!$A$2:$D$5000,COLUMN($D$2),0)&amp;""),"",VLOOKUP(A1544,进货明细!$A$2:$D$5000,COLUMN($D$2),0)&amp;"")</f>
        <v/>
      </c>
      <c r="E1544" s="148"/>
      <c r="F1544" s="152"/>
      <c r="G1544" s="150" t="str">
        <f>IF(ISERROR(VLOOKUP(A1544,进货明细!$A$2:$G$5000,COLUMN($G$2),0)&amp;""),"",VLOOKUP(A1544,进货明细!$A$2:$G$5000,COLUMN($G$2),0)&amp;"")</f>
        <v/>
      </c>
      <c r="H1544" s="151" t="str">
        <f t="shared" si="49"/>
        <v/>
      </c>
      <c r="I1544" s="168"/>
      <c r="J1544" s="169"/>
      <c r="K1544" s="163"/>
      <c r="L1544" s="164" t="str">
        <f t="shared" si="50"/>
        <v/>
      </c>
      <c r="M1544" s="165" t="e">
        <f>ROUND(VLOOKUP(A1544,当前库存!$A$2:$F$7000,COLUMN($F$3),0)&amp;"",2)</f>
        <v>#DIV/0!</v>
      </c>
      <c r="N1544" s="166"/>
      <c r="O1544" s="167" t="str">
        <f t="array" ref="O1544">INDEX(进货明细!A:A,MATCH(0,COUNTIF(O$2:O1543,进货明细!$A$2:$A$5000),)+1)&amp;""</f>
        <v/>
      </c>
      <c r="P1544" s="167" t="str">
        <f>IF(ISERROR(VLOOKUP(O1544,进货明细!$A$2:$D$5000,COLUMN($B$2),0)&amp;""),"",VLOOKUP(O1544,进货明细!$A$2:$D$5000,COLUMN($B$2),0)&amp;"")</f>
        <v/>
      </c>
      <c r="Q1544" s="174" t="str">
        <f>IF(ISERROR(VLOOKUP(O1544,进货明细!$A$2:$D$5000,COLUMN($C$2),0)&amp;""),"",VLOOKUP(O1544,进货明细!$A$2:$D$5000,COLUMN($C$2),0)&amp;"")</f>
        <v/>
      </c>
      <c r="R1544" s="167" t="str">
        <f>IF(ISERROR(VLOOKUP(O1544,进货明细!$A$2:$D$5000,COLUMN($D$2),0)&amp;""),"",VLOOKUP(O1544,进货明细!$A$2:$D$5000,COLUMN($D$2),0)&amp;"")</f>
        <v/>
      </c>
      <c r="S1544" s="167" t="str">
        <f>IF(ISERROR(VLOOKUP(O1544,进货明细!$A$2:$G$5000,COLUMN($G$2),0)&amp;""),"",VLOOKUP(O1544,进货明细!$A$2:$G$5000,COLUMN($G$2),0)&amp;"")</f>
        <v/>
      </c>
    </row>
    <row r="1545" customHeight="1" spans="1:19">
      <c r="A1545" s="175"/>
      <c r="B1545" s="153" t="str">
        <f>IF(ISERROR(VLOOKUP(A1545,进货明细!$A$2:$D$5000,COLUMN($B$2),0)&amp;""),"",VLOOKUP(A1545,进货明细!$A$2:$D$5000,COLUMN($B$2),0)&amp;"")</f>
        <v/>
      </c>
      <c r="C1545" s="147" t="str">
        <f>IF(ISERROR(VLOOKUP(A1545,进货明细!$A$2:$D$5000,COLUMN($C$2),0)&amp;""),"",VLOOKUP(A1545,进货明细!$A$2:$D$5000,COLUMN($C$2),0)&amp;"")</f>
        <v/>
      </c>
      <c r="D1545" s="147" t="str">
        <f>IF(ISERROR(VLOOKUP(A1545,进货明细!$A$2:$D$5000,COLUMN($D$2),0)&amp;""),"",VLOOKUP(A1545,进货明细!$A$2:$D$5000,COLUMN($D$2),0)&amp;"")</f>
        <v/>
      </c>
      <c r="E1545" s="148"/>
      <c r="F1545" s="152"/>
      <c r="G1545" s="150" t="str">
        <f>IF(ISERROR(VLOOKUP(A1545,进货明细!$A$2:$G$5000,COLUMN($G$2),0)&amp;""),"",VLOOKUP(A1545,进货明细!$A$2:$G$5000,COLUMN($G$2),0)&amp;"")</f>
        <v/>
      </c>
      <c r="H1545" s="151" t="str">
        <f t="shared" si="49"/>
        <v/>
      </c>
      <c r="I1545" s="168"/>
      <c r="J1545" s="169"/>
      <c r="K1545" s="163"/>
      <c r="L1545" s="164" t="str">
        <f t="shared" si="50"/>
        <v/>
      </c>
      <c r="M1545" s="165" t="e">
        <f>ROUND(VLOOKUP(A1545,当前库存!$A$2:$F$7000,COLUMN($F$3),0)&amp;"",2)</f>
        <v>#DIV/0!</v>
      </c>
      <c r="N1545" s="166"/>
      <c r="O1545" s="167" t="str">
        <f t="array" ref="O1545">INDEX(进货明细!A:A,MATCH(0,COUNTIF(O$2:O1544,进货明细!$A$2:$A$5000),)+1)&amp;""</f>
        <v/>
      </c>
      <c r="P1545" s="167" t="str">
        <f>IF(ISERROR(VLOOKUP(O1545,进货明细!$A$2:$D$5000,COLUMN($B$2),0)&amp;""),"",VLOOKUP(O1545,进货明细!$A$2:$D$5000,COLUMN($B$2),0)&amp;"")</f>
        <v/>
      </c>
      <c r="Q1545" s="174" t="str">
        <f>IF(ISERROR(VLOOKUP(O1545,进货明细!$A$2:$D$5000,COLUMN($C$2),0)&amp;""),"",VLOOKUP(O1545,进货明细!$A$2:$D$5000,COLUMN($C$2),0)&amp;"")</f>
        <v/>
      </c>
      <c r="R1545" s="167" t="str">
        <f>IF(ISERROR(VLOOKUP(O1545,进货明细!$A$2:$D$5000,COLUMN($D$2),0)&amp;""),"",VLOOKUP(O1545,进货明细!$A$2:$D$5000,COLUMN($D$2),0)&amp;"")</f>
        <v/>
      </c>
      <c r="S1545" s="167" t="str">
        <f>IF(ISERROR(VLOOKUP(O1545,进货明细!$A$2:$G$5000,COLUMN($G$2),0)&amp;""),"",VLOOKUP(O1545,进货明细!$A$2:$G$5000,COLUMN($G$2),0)&amp;"")</f>
        <v/>
      </c>
    </row>
    <row r="1546" customHeight="1" spans="1:19">
      <c r="A1546" s="175"/>
      <c r="B1546" s="153" t="str">
        <f>IF(ISERROR(VLOOKUP(A1546,进货明细!$A$2:$D$5000,COLUMN($B$2),0)&amp;""),"",VLOOKUP(A1546,进货明细!$A$2:$D$5000,COLUMN($B$2),0)&amp;"")</f>
        <v/>
      </c>
      <c r="C1546" s="147" t="str">
        <f>IF(ISERROR(VLOOKUP(A1546,进货明细!$A$2:$D$5000,COLUMN($C$2),0)&amp;""),"",VLOOKUP(A1546,进货明细!$A$2:$D$5000,COLUMN($C$2),0)&amp;"")</f>
        <v/>
      </c>
      <c r="D1546" s="147" t="str">
        <f>IF(ISERROR(VLOOKUP(A1546,进货明细!$A$2:$D$5000,COLUMN($D$2),0)&amp;""),"",VLOOKUP(A1546,进货明细!$A$2:$D$5000,COLUMN($D$2),0)&amp;"")</f>
        <v/>
      </c>
      <c r="E1546" s="148"/>
      <c r="F1546" s="152"/>
      <c r="G1546" s="150" t="str">
        <f>IF(ISERROR(VLOOKUP(A1546,进货明细!$A$2:$G$5000,COLUMN($G$2),0)&amp;""),"",VLOOKUP(A1546,进货明细!$A$2:$G$5000,COLUMN($G$2),0)&amp;"")</f>
        <v/>
      </c>
      <c r="H1546" s="151" t="str">
        <f t="shared" ref="H1546:H1609" si="51">IF(E1546="","",E1546*F1546)</f>
        <v/>
      </c>
      <c r="I1546" s="168"/>
      <c r="J1546" s="169"/>
      <c r="K1546" s="163"/>
      <c r="L1546" s="164" t="str">
        <f t="shared" si="50"/>
        <v/>
      </c>
      <c r="M1546" s="165" t="e">
        <f>ROUND(VLOOKUP(A1546,当前库存!$A$2:$F$7000,COLUMN($F$3),0)&amp;"",2)</f>
        <v>#DIV/0!</v>
      </c>
      <c r="N1546" s="166"/>
      <c r="O1546" s="167" t="str">
        <f t="array" ref="O1546">INDEX(进货明细!A:A,MATCH(0,COUNTIF(O$2:O1545,进货明细!$A$2:$A$5000),)+1)&amp;""</f>
        <v/>
      </c>
      <c r="P1546" s="167" t="str">
        <f>IF(ISERROR(VLOOKUP(O1546,进货明细!$A$2:$D$5000,COLUMN($B$2),0)&amp;""),"",VLOOKUP(O1546,进货明细!$A$2:$D$5000,COLUMN($B$2),0)&amp;"")</f>
        <v/>
      </c>
      <c r="Q1546" s="174" t="str">
        <f>IF(ISERROR(VLOOKUP(O1546,进货明细!$A$2:$D$5000,COLUMN($C$2),0)&amp;""),"",VLOOKUP(O1546,进货明细!$A$2:$D$5000,COLUMN($C$2),0)&amp;"")</f>
        <v/>
      </c>
      <c r="R1546" s="167" t="str">
        <f>IF(ISERROR(VLOOKUP(O1546,进货明细!$A$2:$D$5000,COLUMN($D$2),0)&amp;""),"",VLOOKUP(O1546,进货明细!$A$2:$D$5000,COLUMN($D$2),0)&amp;"")</f>
        <v/>
      </c>
      <c r="S1546" s="167" t="str">
        <f>IF(ISERROR(VLOOKUP(O1546,进货明细!$A$2:$G$5000,COLUMN($G$2),0)&amp;""),"",VLOOKUP(O1546,进货明细!$A$2:$G$5000,COLUMN($G$2),0)&amp;"")</f>
        <v/>
      </c>
    </row>
    <row r="1547" customHeight="1" spans="1:19">
      <c r="A1547" s="175"/>
      <c r="B1547" s="153" t="str">
        <f>IF(ISERROR(VLOOKUP(A1547,进货明细!$A$2:$D$5000,COLUMN($B$2),0)&amp;""),"",VLOOKUP(A1547,进货明细!$A$2:$D$5000,COLUMN($B$2),0)&amp;"")</f>
        <v/>
      </c>
      <c r="C1547" s="147" t="str">
        <f>IF(ISERROR(VLOOKUP(A1547,进货明细!$A$2:$D$5000,COLUMN($C$2),0)&amp;""),"",VLOOKUP(A1547,进货明细!$A$2:$D$5000,COLUMN($C$2),0)&amp;"")</f>
        <v/>
      </c>
      <c r="D1547" s="147" t="str">
        <f>IF(ISERROR(VLOOKUP(A1547,进货明细!$A$2:$D$5000,COLUMN($D$2),0)&amp;""),"",VLOOKUP(A1547,进货明细!$A$2:$D$5000,COLUMN($D$2),0)&amp;"")</f>
        <v/>
      </c>
      <c r="E1547" s="148"/>
      <c r="F1547" s="152"/>
      <c r="G1547" s="150" t="str">
        <f>IF(ISERROR(VLOOKUP(A1547,进货明细!$A$2:$G$5000,COLUMN($G$2),0)&amp;""),"",VLOOKUP(A1547,进货明细!$A$2:$G$5000,COLUMN($G$2),0)&amp;"")</f>
        <v/>
      </c>
      <c r="H1547" s="151" t="str">
        <f t="shared" si="51"/>
        <v/>
      </c>
      <c r="I1547" s="168"/>
      <c r="J1547" s="169"/>
      <c r="K1547" s="163"/>
      <c r="L1547" s="164" t="str">
        <f t="shared" si="50"/>
        <v/>
      </c>
      <c r="M1547" s="165" t="e">
        <f>ROUND(VLOOKUP(A1547,当前库存!$A$2:$F$7000,COLUMN($F$3),0)&amp;"",2)</f>
        <v>#DIV/0!</v>
      </c>
      <c r="N1547" s="166"/>
      <c r="O1547" s="167" t="str">
        <f t="array" ref="O1547">INDEX(进货明细!A:A,MATCH(0,COUNTIF(O$2:O1546,进货明细!$A$2:$A$5000),)+1)&amp;""</f>
        <v/>
      </c>
      <c r="P1547" s="167" t="str">
        <f>IF(ISERROR(VLOOKUP(O1547,进货明细!$A$2:$D$5000,COLUMN($B$2),0)&amp;""),"",VLOOKUP(O1547,进货明细!$A$2:$D$5000,COLUMN($B$2),0)&amp;"")</f>
        <v/>
      </c>
      <c r="Q1547" s="174" t="str">
        <f>IF(ISERROR(VLOOKUP(O1547,进货明细!$A$2:$D$5000,COLUMN($C$2),0)&amp;""),"",VLOOKUP(O1547,进货明细!$A$2:$D$5000,COLUMN($C$2),0)&amp;"")</f>
        <v/>
      </c>
      <c r="R1547" s="167" t="str">
        <f>IF(ISERROR(VLOOKUP(O1547,进货明细!$A$2:$D$5000,COLUMN($D$2),0)&amp;""),"",VLOOKUP(O1547,进货明细!$A$2:$D$5000,COLUMN($D$2),0)&amp;"")</f>
        <v/>
      </c>
      <c r="S1547" s="167" t="str">
        <f>IF(ISERROR(VLOOKUP(O1547,进货明细!$A$2:$G$5000,COLUMN($G$2),0)&amp;""),"",VLOOKUP(O1547,进货明细!$A$2:$G$5000,COLUMN($G$2),0)&amp;"")</f>
        <v/>
      </c>
    </row>
    <row r="1548" customHeight="1" spans="1:19">
      <c r="A1548" s="175"/>
      <c r="B1548" s="153" t="str">
        <f>IF(ISERROR(VLOOKUP(A1548,进货明细!$A$2:$D$5000,COLUMN($B$2),0)&amp;""),"",VLOOKUP(A1548,进货明细!$A$2:$D$5000,COLUMN($B$2),0)&amp;"")</f>
        <v/>
      </c>
      <c r="C1548" s="147" t="str">
        <f>IF(ISERROR(VLOOKUP(A1548,进货明细!$A$2:$D$5000,COLUMN($C$2),0)&amp;""),"",VLOOKUP(A1548,进货明细!$A$2:$D$5000,COLUMN($C$2),0)&amp;"")</f>
        <v/>
      </c>
      <c r="D1548" s="147" t="str">
        <f>IF(ISERROR(VLOOKUP(A1548,进货明细!$A$2:$D$5000,COLUMN($D$2),0)&amp;""),"",VLOOKUP(A1548,进货明细!$A$2:$D$5000,COLUMN($D$2),0)&amp;"")</f>
        <v/>
      </c>
      <c r="E1548" s="148"/>
      <c r="F1548" s="152"/>
      <c r="G1548" s="150" t="str">
        <f>IF(ISERROR(VLOOKUP(A1548,进货明细!$A$2:$G$5000,COLUMN($G$2),0)&amp;""),"",VLOOKUP(A1548,进货明细!$A$2:$G$5000,COLUMN($G$2),0)&amp;"")</f>
        <v/>
      </c>
      <c r="H1548" s="151" t="str">
        <f t="shared" si="51"/>
        <v/>
      </c>
      <c r="I1548" s="168"/>
      <c r="J1548" s="169"/>
      <c r="K1548" s="163"/>
      <c r="L1548" s="164" t="str">
        <f t="shared" si="50"/>
        <v/>
      </c>
      <c r="M1548" s="165" t="e">
        <f>ROUND(VLOOKUP(A1548,当前库存!$A$2:$F$7000,COLUMN($F$3),0)&amp;"",2)</f>
        <v>#DIV/0!</v>
      </c>
      <c r="N1548" s="166"/>
      <c r="O1548" s="167" t="str">
        <f t="array" ref="O1548">INDEX(进货明细!A:A,MATCH(0,COUNTIF(O$2:O1547,进货明细!$A$2:$A$5000),)+1)&amp;""</f>
        <v/>
      </c>
      <c r="P1548" s="167" t="str">
        <f>IF(ISERROR(VLOOKUP(O1548,进货明细!$A$2:$D$5000,COLUMN($B$2),0)&amp;""),"",VLOOKUP(O1548,进货明细!$A$2:$D$5000,COLUMN($B$2),0)&amp;"")</f>
        <v/>
      </c>
      <c r="Q1548" s="174" t="str">
        <f>IF(ISERROR(VLOOKUP(O1548,进货明细!$A$2:$D$5000,COLUMN($C$2),0)&amp;""),"",VLOOKUP(O1548,进货明细!$A$2:$D$5000,COLUMN($C$2),0)&amp;"")</f>
        <v/>
      </c>
      <c r="R1548" s="167" t="str">
        <f>IF(ISERROR(VLOOKUP(O1548,进货明细!$A$2:$D$5000,COLUMN($D$2),0)&amp;""),"",VLOOKUP(O1548,进货明细!$A$2:$D$5000,COLUMN($D$2),0)&amp;"")</f>
        <v/>
      </c>
      <c r="S1548" s="167" t="str">
        <f>IF(ISERROR(VLOOKUP(O1548,进货明细!$A$2:$G$5000,COLUMN($G$2),0)&amp;""),"",VLOOKUP(O1548,进货明细!$A$2:$G$5000,COLUMN($G$2),0)&amp;"")</f>
        <v/>
      </c>
    </row>
    <row r="1549" customHeight="1" spans="1:19">
      <c r="A1549" s="175"/>
      <c r="B1549" s="153" t="str">
        <f>IF(ISERROR(VLOOKUP(A1549,进货明细!$A$2:$D$5000,COLUMN($B$2),0)&amp;""),"",VLOOKUP(A1549,进货明细!$A$2:$D$5000,COLUMN($B$2),0)&amp;"")</f>
        <v/>
      </c>
      <c r="C1549" s="147" t="str">
        <f>IF(ISERROR(VLOOKUP(A1549,进货明细!$A$2:$D$5000,COLUMN($C$2),0)&amp;""),"",VLOOKUP(A1549,进货明细!$A$2:$D$5000,COLUMN($C$2),0)&amp;"")</f>
        <v/>
      </c>
      <c r="D1549" s="147" t="str">
        <f>IF(ISERROR(VLOOKUP(A1549,进货明细!$A$2:$D$5000,COLUMN($D$2),0)&amp;""),"",VLOOKUP(A1549,进货明细!$A$2:$D$5000,COLUMN($D$2),0)&amp;"")</f>
        <v/>
      </c>
      <c r="E1549" s="148"/>
      <c r="F1549" s="152"/>
      <c r="G1549" s="150" t="str">
        <f>IF(ISERROR(VLOOKUP(A1549,进货明细!$A$2:$G$5000,COLUMN($G$2),0)&amp;""),"",VLOOKUP(A1549,进货明细!$A$2:$G$5000,COLUMN($G$2),0)&amp;"")</f>
        <v/>
      </c>
      <c r="H1549" s="151" t="str">
        <f t="shared" si="51"/>
        <v/>
      </c>
      <c r="I1549" s="168"/>
      <c r="J1549" s="169"/>
      <c r="K1549" s="163"/>
      <c r="L1549" s="164" t="str">
        <f t="shared" si="50"/>
        <v/>
      </c>
      <c r="M1549" s="165" t="e">
        <f>ROUND(VLOOKUP(A1549,当前库存!$A$2:$F$7000,COLUMN($F$3),0)&amp;"",2)</f>
        <v>#DIV/0!</v>
      </c>
      <c r="N1549" s="166"/>
      <c r="O1549" s="167" t="str">
        <f t="array" ref="O1549">INDEX(进货明细!A:A,MATCH(0,COUNTIF(O$2:O1548,进货明细!$A$2:$A$5000),)+1)&amp;""</f>
        <v/>
      </c>
      <c r="P1549" s="167" t="str">
        <f>IF(ISERROR(VLOOKUP(O1549,进货明细!$A$2:$D$5000,COLUMN($B$2),0)&amp;""),"",VLOOKUP(O1549,进货明细!$A$2:$D$5000,COLUMN($B$2),0)&amp;"")</f>
        <v/>
      </c>
      <c r="Q1549" s="174" t="str">
        <f>IF(ISERROR(VLOOKUP(O1549,进货明细!$A$2:$D$5000,COLUMN($C$2),0)&amp;""),"",VLOOKUP(O1549,进货明细!$A$2:$D$5000,COLUMN($C$2),0)&amp;"")</f>
        <v/>
      </c>
      <c r="R1549" s="167" t="str">
        <f>IF(ISERROR(VLOOKUP(O1549,进货明细!$A$2:$D$5000,COLUMN($D$2),0)&amp;""),"",VLOOKUP(O1549,进货明细!$A$2:$D$5000,COLUMN($D$2),0)&amp;"")</f>
        <v/>
      </c>
      <c r="S1549" s="167" t="str">
        <f>IF(ISERROR(VLOOKUP(O1549,进货明细!$A$2:$G$5000,COLUMN($G$2),0)&amp;""),"",VLOOKUP(O1549,进货明细!$A$2:$G$5000,COLUMN($G$2),0)&amp;"")</f>
        <v/>
      </c>
    </row>
    <row r="1550" customHeight="1" spans="1:19">
      <c r="A1550" s="175"/>
      <c r="B1550" s="153" t="str">
        <f>IF(ISERROR(VLOOKUP(A1550,进货明细!$A$2:$D$5000,COLUMN($B$2),0)&amp;""),"",VLOOKUP(A1550,进货明细!$A$2:$D$5000,COLUMN($B$2),0)&amp;"")</f>
        <v/>
      </c>
      <c r="C1550" s="147" t="str">
        <f>IF(ISERROR(VLOOKUP(A1550,进货明细!$A$2:$D$5000,COLUMN($C$2),0)&amp;""),"",VLOOKUP(A1550,进货明细!$A$2:$D$5000,COLUMN($C$2),0)&amp;"")</f>
        <v/>
      </c>
      <c r="D1550" s="147" t="str">
        <f>IF(ISERROR(VLOOKUP(A1550,进货明细!$A$2:$D$5000,COLUMN($D$2),0)&amp;""),"",VLOOKUP(A1550,进货明细!$A$2:$D$5000,COLUMN($D$2),0)&amp;"")</f>
        <v/>
      </c>
      <c r="E1550" s="148"/>
      <c r="F1550" s="152"/>
      <c r="G1550" s="150" t="str">
        <f>IF(ISERROR(VLOOKUP(A1550,进货明细!$A$2:$G$5000,COLUMN($G$2),0)&amp;""),"",VLOOKUP(A1550,进货明细!$A$2:$G$5000,COLUMN($G$2),0)&amp;"")</f>
        <v/>
      </c>
      <c r="H1550" s="151" t="str">
        <f t="shared" si="51"/>
        <v/>
      </c>
      <c r="I1550" s="168"/>
      <c r="J1550" s="169"/>
      <c r="K1550" s="163"/>
      <c r="L1550" s="164" t="str">
        <f t="shared" si="50"/>
        <v/>
      </c>
      <c r="M1550" s="165" t="e">
        <f>ROUND(VLOOKUP(A1550,当前库存!$A$2:$F$7000,COLUMN($F$3),0)&amp;"",2)</f>
        <v>#DIV/0!</v>
      </c>
      <c r="N1550" s="166"/>
      <c r="O1550" s="167" t="str">
        <f t="array" ref="O1550">INDEX(进货明细!A:A,MATCH(0,COUNTIF(O$2:O1549,进货明细!$A$2:$A$5000),)+1)&amp;""</f>
        <v/>
      </c>
      <c r="P1550" s="167" t="str">
        <f>IF(ISERROR(VLOOKUP(O1550,进货明细!$A$2:$D$5000,COLUMN($B$2),0)&amp;""),"",VLOOKUP(O1550,进货明细!$A$2:$D$5000,COLUMN($B$2),0)&amp;"")</f>
        <v/>
      </c>
      <c r="Q1550" s="174" t="str">
        <f>IF(ISERROR(VLOOKUP(O1550,进货明细!$A$2:$D$5000,COLUMN($C$2),0)&amp;""),"",VLOOKUP(O1550,进货明细!$A$2:$D$5000,COLUMN($C$2),0)&amp;"")</f>
        <v/>
      </c>
      <c r="R1550" s="167" t="str">
        <f>IF(ISERROR(VLOOKUP(O1550,进货明细!$A$2:$D$5000,COLUMN($D$2),0)&amp;""),"",VLOOKUP(O1550,进货明细!$A$2:$D$5000,COLUMN($D$2),0)&amp;"")</f>
        <v/>
      </c>
      <c r="S1550" s="167" t="str">
        <f>IF(ISERROR(VLOOKUP(O1550,进货明细!$A$2:$G$5000,COLUMN($G$2),0)&amp;""),"",VLOOKUP(O1550,进货明细!$A$2:$G$5000,COLUMN($G$2),0)&amp;"")</f>
        <v/>
      </c>
    </row>
    <row r="1551" customHeight="1" spans="1:19">
      <c r="A1551" s="175"/>
      <c r="B1551" s="153" t="str">
        <f>IF(ISERROR(VLOOKUP(A1551,进货明细!$A$2:$D$5000,COLUMN($B$2),0)&amp;""),"",VLOOKUP(A1551,进货明细!$A$2:$D$5000,COLUMN($B$2),0)&amp;"")</f>
        <v/>
      </c>
      <c r="C1551" s="147" t="str">
        <f>IF(ISERROR(VLOOKUP(A1551,进货明细!$A$2:$D$5000,COLUMN($C$2),0)&amp;""),"",VLOOKUP(A1551,进货明细!$A$2:$D$5000,COLUMN($C$2),0)&amp;"")</f>
        <v/>
      </c>
      <c r="D1551" s="147" t="str">
        <f>IF(ISERROR(VLOOKUP(A1551,进货明细!$A$2:$D$5000,COLUMN($D$2),0)&amp;""),"",VLOOKUP(A1551,进货明细!$A$2:$D$5000,COLUMN($D$2),0)&amp;"")</f>
        <v/>
      </c>
      <c r="E1551" s="148"/>
      <c r="F1551" s="152"/>
      <c r="G1551" s="150" t="str">
        <f>IF(ISERROR(VLOOKUP(A1551,进货明细!$A$2:$G$5000,COLUMN($G$2),0)&amp;""),"",VLOOKUP(A1551,进货明细!$A$2:$G$5000,COLUMN($G$2),0)&amp;"")</f>
        <v/>
      </c>
      <c r="H1551" s="151" t="str">
        <f t="shared" si="51"/>
        <v/>
      </c>
      <c r="I1551" s="168"/>
      <c r="J1551" s="169"/>
      <c r="K1551" s="163"/>
      <c r="L1551" s="164" t="str">
        <f t="shared" si="50"/>
        <v/>
      </c>
      <c r="M1551" s="165" t="e">
        <f>ROUND(VLOOKUP(A1551,当前库存!$A$2:$F$7000,COLUMN($F$3),0)&amp;"",2)</f>
        <v>#DIV/0!</v>
      </c>
      <c r="N1551" s="166"/>
      <c r="O1551" s="167" t="str">
        <f t="array" ref="O1551">INDEX(进货明细!A:A,MATCH(0,COUNTIF(O$2:O1550,进货明细!$A$2:$A$5000),)+1)&amp;""</f>
        <v/>
      </c>
      <c r="P1551" s="167" t="str">
        <f>IF(ISERROR(VLOOKUP(O1551,进货明细!$A$2:$D$5000,COLUMN($B$2),0)&amp;""),"",VLOOKUP(O1551,进货明细!$A$2:$D$5000,COLUMN($B$2),0)&amp;"")</f>
        <v/>
      </c>
      <c r="Q1551" s="174" t="str">
        <f>IF(ISERROR(VLOOKUP(O1551,进货明细!$A$2:$D$5000,COLUMN($C$2),0)&amp;""),"",VLOOKUP(O1551,进货明细!$A$2:$D$5000,COLUMN($C$2),0)&amp;"")</f>
        <v/>
      </c>
      <c r="R1551" s="167" t="str">
        <f>IF(ISERROR(VLOOKUP(O1551,进货明细!$A$2:$D$5000,COLUMN($D$2),0)&amp;""),"",VLOOKUP(O1551,进货明细!$A$2:$D$5000,COLUMN($D$2),0)&amp;"")</f>
        <v/>
      </c>
      <c r="S1551" s="167" t="str">
        <f>IF(ISERROR(VLOOKUP(O1551,进货明细!$A$2:$G$5000,COLUMN($G$2),0)&amp;""),"",VLOOKUP(O1551,进货明细!$A$2:$G$5000,COLUMN($G$2),0)&amp;"")</f>
        <v/>
      </c>
    </row>
    <row r="1552" customHeight="1" spans="1:19">
      <c r="A1552" s="175"/>
      <c r="B1552" s="153" t="str">
        <f>IF(ISERROR(VLOOKUP(A1552,进货明细!$A$2:$D$5000,COLUMN($B$2),0)&amp;""),"",VLOOKUP(A1552,进货明细!$A$2:$D$5000,COLUMN($B$2),0)&amp;"")</f>
        <v/>
      </c>
      <c r="C1552" s="147" t="str">
        <f>IF(ISERROR(VLOOKUP(A1552,进货明细!$A$2:$D$5000,COLUMN($C$2),0)&amp;""),"",VLOOKUP(A1552,进货明细!$A$2:$D$5000,COLUMN($C$2),0)&amp;"")</f>
        <v/>
      </c>
      <c r="D1552" s="147" t="str">
        <f>IF(ISERROR(VLOOKUP(A1552,进货明细!$A$2:$D$5000,COLUMN($D$2),0)&amp;""),"",VLOOKUP(A1552,进货明细!$A$2:$D$5000,COLUMN($D$2),0)&amp;"")</f>
        <v/>
      </c>
      <c r="E1552" s="148"/>
      <c r="F1552" s="152"/>
      <c r="G1552" s="150" t="str">
        <f>IF(ISERROR(VLOOKUP(A1552,进货明细!$A$2:$G$5000,COLUMN($G$2),0)&amp;""),"",VLOOKUP(A1552,进货明细!$A$2:$G$5000,COLUMN($G$2),0)&amp;"")</f>
        <v/>
      </c>
      <c r="H1552" s="151" t="str">
        <f t="shared" si="51"/>
        <v/>
      </c>
      <c r="I1552" s="168"/>
      <c r="J1552" s="169"/>
      <c r="K1552" s="163"/>
      <c r="L1552" s="164" t="str">
        <f t="shared" si="50"/>
        <v/>
      </c>
      <c r="M1552" s="165" t="e">
        <f>ROUND(VLOOKUP(A1552,当前库存!$A$2:$F$7000,COLUMN($F$3),0)&amp;"",2)</f>
        <v>#DIV/0!</v>
      </c>
      <c r="N1552" s="166"/>
      <c r="O1552" s="167" t="str">
        <f t="array" ref="O1552">INDEX(进货明细!A:A,MATCH(0,COUNTIF(O$2:O1551,进货明细!$A$2:$A$5000),)+1)&amp;""</f>
        <v/>
      </c>
      <c r="P1552" s="167" t="str">
        <f>IF(ISERROR(VLOOKUP(O1552,进货明细!$A$2:$D$5000,COLUMN($B$2),0)&amp;""),"",VLOOKUP(O1552,进货明细!$A$2:$D$5000,COLUMN($B$2),0)&amp;"")</f>
        <v/>
      </c>
      <c r="Q1552" s="174" t="str">
        <f>IF(ISERROR(VLOOKUP(O1552,进货明细!$A$2:$D$5000,COLUMN($C$2),0)&amp;""),"",VLOOKUP(O1552,进货明细!$A$2:$D$5000,COLUMN($C$2),0)&amp;"")</f>
        <v/>
      </c>
      <c r="R1552" s="167" t="str">
        <f>IF(ISERROR(VLOOKUP(O1552,进货明细!$A$2:$D$5000,COLUMN($D$2),0)&amp;""),"",VLOOKUP(O1552,进货明细!$A$2:$D$5000,COLUMN($D$2),0)&amp;"")</f>
        <v/>
      </c>
      <c r="S1552" s="167" t="str">
        <f>IF(ISERROR(VLOOKUP(O1552,进货明细!$A$2:$G$5000,COLUMN($G$2),0)&amp;""),"",VLOOKUP(O1552,进货明细!$A$2:$G$5000,COLUMN($G$2),0)&amp;"")</f>
        <v/>
      </c>
    </row>
    <row r="1553" customHeight="1" spans="1:19">
      <c r="A1553" s="175"/>
      <c r="B1553" s="153" t="str">
        <f>IF(ISERROR(VLOOKUP(A1553,进货明细!$A$2:$D$5000,COLUMN($B$2),0)&amp;""),"",VLOOKUP(A1553,进货明细!$A$2:$D$5000,COLUMN($B$2),0)&amp;"")</f>
        <v/>
      </c>
      <c r="C1553" s="147" t="str">
        <f>IF(ISERROR(VLOOKUP(A1553,进货明细!$A$2:$D$5000,COLUMN($C$2),0)&amp;""),"",VLOOKUP(A1553,进货明细!$A$2:$D$5000,COLUMN($C$2),0)&amp;"")</f>
        <v/>
      </c>
      <c r="D1553" s="147" t="str">
        <f>IF(ISERROR(VLOOKUP(A1553,进货明细!$A$2:$D$5000,COLUMN($D$2),0)&amp;""),"",VLOOKUP(A1553,进货明细!$A$2:$D$5000,COLUMN($D$2),0)&amp;"")</f>
        <v/>
      </c>
      <c r="E1553" s="148"/>
      <c r="F1553" s="152"/>
      <c r="G1553" s="150" t="str">
        <f>IF(ISERROR(VLOOKUP(A1553,进货明细!$A$2:$G$5000,COLUMN($G$2),0)&amp;""),"",VLOOKUP(A1553,进货明细!$A$2:$G$5000,COLUMN($G$2),0)&amp;"")</f>
        <v/>
      </c>
      <c r="H1553" s="151" t="str">
        <f t="shared" si="51"/>
        <v/>
      </c>
      <c r="I1553" s="168"/>
      <c r="J1553" s="169"/>
      <c r="K1553" s="163"/>
      <c r="L1553" s="164" t="str">
        <f t="shared" si="50"/>
        <v/>
      </c>
      <c r="M1553" s="165" t="e">
        <f>ROUND(VLOOKUP(A1553,当前库存!$A$2:$F$7000,COLUMN($F$3),0)&amp;"",2)</f>
        <v>#DIV/0!</v>
      </c>
      <c r="N1553" s="166"/>
      <c r="O1553" s="167" t="str">
        <f t="array" ref="O1553">INDEX(进货明细!A:A,MATCH(0,COUNTIF(O$2:O1552,进货明细!$A$2:$A$5000),)+1)&amp;""</f>
        <v/>
      </c>
      <c r="P1553" s="167" t="str">
        <f>IF(ISERROR(VLOOKUP(O1553,进货明细!$A$2:$D$5000,COLUMN($B$2),0)&amp;""),"",VLOOKUP(O1553,进货明细!$A$2:$D$5000,COLUMN($B$2),0)&amp;"")</f>
        <v/>
      </c>
      <c r="Q1553" s="174" t="str">
        <f>IF(ISERROR(VLOOKUP(O1553,进货明细!$A$2:$D$5000,COLUMN($C$2),0)&amp;""),"",VLOOKUP(O1553,进货明细!$A$2:$D$5000,COLUMN($C$2),0)&amp;"")</f>
        <v/>
      </c>
      <c r="R1553" s="167" t="str">
        <f>IF(ISERROR(VLOOKUP(O1553,进货明细!$A$2:$D$5000,COLUMN($D$2),0)&amp;""),"",VLOOKUP(O1553,进货明细!$A$2:$D$5000,COLUMN($D$2),0)&amp;"")</f>
        <v/>
      </c>
      <c r="S1553" s="167" t="str">
        <f>IF(ISERROR(VLOOKUP(O1553,进货明细!$A$2:$G$5000,COLUMN($G$2),0)&amp;""),"",VLOOKUP(O1553,进货明细!$A$2:$G$5000,COLUMN($G$2),0)&amp;"")</f>
        <v/>
      </c>
    </row>
    <row r="1554" customHeight="1" spans="1:19">
      <c r="A1554" s="175"/>
      <c r="B1554" s="153" t="str">
        <f>IF(ISERROR(VLOOKUP(A1554,进货明细!$A$2:$D$5000,COLUMN($B$2),0)&amp;""),"",VLOOKUP(A1554,进货明细!$A$2:$D$5000,COLUMN($B$2),0)&amp;"")</f>
        <v/>
      </c>
      <c r="C1554" s="147" t="str">
        <f>IF(ISERROR(VLOOKUP(A1554,进货明细!$A$2:$D$5000,COLUMN($C$2),0)&amp;""),"",VLOOKUP(A1554,进货明细!$A$2:$D$5000,COLUMN($C$2),0)&amp;"")</f>
        <v/>
      </c>
      <c r="D1554" s="147" t="str">
        <f>IF(ISERROR(VLOOKUP(A1554,进货明细!$A$2:$D$5000,COLUMN($D$2),0)&amp;""),"",VLOOKUP(A1554,进货明细!$A$2:$D$5000,COLUMN($D$2),0)&amp;"")</f>
        <v/>
      </c>
      <c r="E1554" s="148"/>
      <c r="F1554" s="152"/>
      <c r="G1554" s="150" t="str">
        <f>IF(ISERROR(VLOOKUP(A1554,进货明细!$A$2:$G$5000,COLUMN($G$2),0)&amp;""),"",VLOOKUP(A1554,进货明细!$A$2:$G$5000,COLUMN($G$2),0)&amp;"")</f>
        <v/>
      </c>
      <c r="H1554" s="151" t="str">
        <f t="shared" si="51"/>
        <v/>
      </c>
      <c r="I1554" s="168"/>
      <c r="J1554" s="169"/>
      <c r="K1554" s="163"/>
      <c r="L1554" s="164" t="str">
        <f t="shared" si="50"/>
        <v/>
      </c>
      <c r="M1554" s="165" t="e">
        <f>ROUND(VLOOKUP(A1554,当前库存!$A$2:$F$7000,COLUMN($F$3),0)&amp;"",2)</f>
        <v>#DIV/0!</v>
      </c>
      <c r="N1554" s="166"/>
      <c r="O1554" s="167" t="str">
        <f t="array" ref="O1554">INDEX(进货明细!A:A,MATCH(0,COUNTIF(O$2:O1553,进货明细!$A$2:$A$5000),)+1)&amp;""</f>
        <v/>
      </c>
      <c r="P1554" s="167" t="str">
        <f>IF(ISERROR(VLOOKUP(O1554,进货明细!$A$2:$D$5000,COLUMN($B$2),0)&amp;""),"",VLOOKUP(O1554,进货明细!$A$2:$D$5000,COLUMN($B$2),0)&amp;"")</f>
        <v/>
      </c>
      <c r="Q1554" s="174" t="str">
        <f>IF(ISERROR(VLOOKUP(O1554,进货明细!$A$2:$D$5000,COLUMN($C$2),0)&amp;""),"",VLOOKUP(O1554,进货明细!$A$2:$D$5000,COLUMN($C$2),0)&amp;"")</f>
        <v/>
      </c>
      <c r="R1554" s="167" t="str">
        <f>IF(ISERROR(VLOOKUP(O1554,进货明细!$A$2:$D$5000,COLUMN($D$2),0)&amp;""),"",VLOOKUP(O1554,进货明细!$A$2:$D$5000,COLUMN($D$2),0)&amp;"")</f>
        <v/>
      </c>
      <c r="S1554" s="167" t="str">
        <f>IF(ISERROR(VLOOKUP(O1554,进货明细!$A$2:$G$5000,COLUMN($G$2),0)&amp;""),"",VLOOKUP(O1554,进货明细!$A$2:$G$5000,COLUMN($G$2),0)&amp;"")</f>
        <v/>
      </c>
    </row>
    <row r="1555" customHeight="1" spans="1:19">
      <c r="A1555" s="175"/>
      <c r="B1555" s="153" t="str">
        <f>IF(ISERROR(VLOOKUP(A1555,进货明细!$A$2:$D$5000,COLUMN($B$2),0)&amp;""),"",VLOOKUP(A1555,进货明细!$A$2:$D$5000,COLUMN($B$2),0)&amp;"")</f>
        <v/>
      </c>
      <c r="C1555" s="147" t="str">
        <f>IF(ISERROR(VLOOKUP(A1555,进货明细!$A$2:$D$5000,COLUMN($C$2),0)&amp;""),"",VLOOKUP(A1555,进货明细!$A$2:$D$5000,COLUMN($C$2),0)&amp;"")</f>
        <v/>
      </c>
      <c r="D1555" s="147" t="str">
        <f>IF(ISERROR(VLOOKUP(A1555,进货明细!$A$2:$D$5000,COLUMN($D$2),0)&amp;""),"",VLOOKUP(A1555,进货明细!$A$2:$D$5000,COLUMN($D$2),0)&amp;"")</f>
        <v/>
      </c>
      <c r="E1555" s="148"/>
      <c r="F1555" s="152"/>
      <c r="G1555" s="150" t="str">
        <f>IF(ISERROR(VLOOKUP(A1555,进货明细!$A$2:$G$5000,COLUMN($G$2),0)&amp;""),"",VLOOKUP(A1555,进货明细!$A$2:$G$5000,COLUMN($G$2),0)&amp;"")</f>
        <v/>
      </c>
      <c r="H1555" s="151" t="str">
        <f t="shared" si="51"/>
        <v/>
      </c>
      <c r="I1555" s="168"/>
      <c r="J1555" s="169"/>
      <c r="K1555" s="163"/>
      <c r="L1555" s="164" t="str">
        <f t="shared" si="50"/>
        <v/>
      </c>
      <c r="M1555" s="165" t="e">
        <f>ROUND(VLOOKUP(A1555,当前库存!$A$2:$F$7000,COLUMN($F$3),0)&amp;"",2)</f>
        <v>#DIV/0!</v>
      </c>
      <c r="N1555" s="166"/>
      <c r="O1555" s="167" t="str">
        <f t="array" ref="O1555">INDEX(进货明细!A:A,MATCH(0,COUNTIF(O$2:O1554,进货明细!$A$2:$A$5000),)+1)&amp;""</f>
        <v/>
      </c>
      <c r="P1555" s="167" t="str">
        <f>IF(ISERROR(VLOOKUP(O1555,进货明细!$A$2:$D$5000,COLUMN($B$2),0)&amp;""),"",VLOOKUP(O1555,进货明细!$A$2:$D$5000,COLUMN($B$2),0)&amp;"")</f>
        <v/>
      </c>
      <c r="Q1555" s="174" t="str">
        <f>IF(ISERROR(VLOOKUP(O1555,进货明细!$A$2:$D$5000,COLUMN($C$2),0)&amp;""),"",VLOOKUP(O1555,进货明细!$A$2:$D$5000,COLUMN($C$2),0)&amp;"")</f>
        <v/>
      </c>
      <c r="R1555" s="167" t="str">
        <f>IF(ISERROR(VLOOKUP(O1555,进货明细!$A$2:$D$5000,COLUMN($D$2),0)&amp;""),"",VLOOKUP(O1555,进货明细!$A$2:$D$5000,COLUMN($D$2),0)&amp;"")</f>
        <v/>
      </c>
      <c r="S1555" s="167" t="str">
        <f>IF(ISERROR(VLOOKUP(O1555,进货明细!$A$2:$G$5000,COLUMN($G$2),0)&amp;""),"",VLOOKUP(O1555,进货明细!$A$2:$G$5000,COLUMN($G$2),0)&amp;"")</f>
        <v/>
      </c>
    </row>
    <row r="1556" customHeight="1" spans="1:19">
      <c r="A1556" s="175"/>
      <c r="B1556" s="153" t="str">
        <f>IF(ISERROR(VLOOKUP(A1556,进货明细!$A$2:$D$5000,COLUMN($B$2),0)&amp;""),"",VLOOKUP(A1556,进货明细!$A$2:$D$5000,COLUMN($B$2),0)&amp;"")</f>
        <v/>
      </c>
      <c r="C1556" s="147" t="str">
        <f>IF(ISERROR(VLOOKUP(A1556,进货明细!$A$2:$D$5000,COLUMN($C$2),0)&amp;""),"",VLOOKUP(A1556,进货明细!$A$2:$D$5000,COLUMN($C$2),0)&amp;"")</f>
        <v/>
      </c>
      <c r="D1556" s="147" t="str">
        <f>IF(ISERROR(VLOOKUP(A1556,进货明细!$A$2:$D$5000,COLUMN($D$2),0)&amp;""),"",VLOOKUP(A1556,进货明细!$A$2:$D$5000,COLUMN($D$2),0)&amp;"")</f>
        <v/>
      </c>
      <c r="E1556" s="148"/>
      <c r="F1556" s="152"/>
      <c r="G1556" s="150" t="str">
        <f>IF(ISERROR(VLOOKUP(A1556,进货明细!$A$2:$G$5000,COLUMN($G$2),0)&amp;""),"",VLOOKUP(A1556,进货明细!$A$2:$G$5000,COLUMN($G$2),0)&amp;"")</f>
        <v/>
      </c>
      <c r="H1556" s="151" t="str">
        <f t="shared" si="51"/>
        <v/>
      </c>
      <c r="I1556" s="168"/>
      <c r="J1556" s="169"/>
      <c r="K1556" s="163"/>
      <c r="L1556" s="164" t="str">
        <f t="shared" si="50"/>
        <v/>
      </c>
      <c r="M1556" s="165" t="e">
        <f>ROUND(VLOOKUP(A1556,当前库存!$A$2:$F$7000,COLUMN($F$3),0)&amp;"",2)</f>
        <v>#DIV/0!</v>
      </c>
      <c r="N1556" s="166"/>
      <c r="O1556" s="167" t="str">
        <f t="array" ref="O1556">INDEX(进货明细!A:A,MATCH(0,COUNTIF(O$2:O1555,进货明细!$A$2:$A$5000),)+1)&amp;""</f>
        <v/>
      </c>
      <c r="P1556" s="167" t="str">
        <f>IF(ISERROR(VLOOKUP(O1556,进货明细!$A$2:$D$5000,COLUMN($B$2),0)&amp;""),"",VLOOKUP(O1556,进货明细!$A$2:$D$5000,COLUMN($B$2),0)&amp;"")</f>
        <v/>
      </c>
      <c r="Q1556" s="174" t="str">
        <f>IF(ISERROR(VLOOKUP(O1556,进货明细!$A$2:$D$5000,COLUMN($C$2),0)&amp;""),"",VLOOKUP(O1556,进货明细!$A$2:$D$5000,COLUMN($C$2),0)&amp;"")</f>
        <v/>
      </c>
      <c r="R1556" s="167" t="str">
        <f>IF(ISERROR(VLOOKUP(O1556,进货明细!$A$2:$D$5000,COLUMN($D$2),0)&amp;""),"",VLOOKUP(O1556,进货明细!$A$2:$D$5000,COLUMN($D$2),0)&amp;"")</f>
        <v/>
      </c>
      <c r="S1556" s="167" t="str">
        <f>IF(ISERROR(VLOOKUP(O1556,进货明细!$A$2:$G$5000,COLUMN($G$2),0)&amp;""),"",VLOOKUP(O1556,进货明细!$A$2:$G$5000,COLUMN($G$2),0)&amp;"")</f>
        <v/>
      </c>
    </row>
    <row r="1557" customHeight="1" spans="1:19">
      <c r="A1557" s="175"/>
      <c r="B1557" s="153" t="str">
        <f>IF(ISERROR(VLOOKUP(A1557,进货明细!$A$2:$D$5000,COLUMN($B$2),0)&amp;""),"",VLOOKUP(A1557,进货明细!$A$2:$D$5000,COLUMN($B$2),0)&amp;"")</f>
        <v/>
      </c>
      <c r="C1557" s="147" t="str">
        <f>IF(ISERROR(VLOOKUP(A1557,进货明细!$A$2:$D$5000,COLUMN($C$2),0)&amp;""),"",VLOOKUP(A1557,进货明细!$A$2:$D$5000,COLUMN($C$2),0)&amp;"")</f>
        <v/>
      </c>
      <c r="D1557" s="147" t="str">
        <f>IF(ISERROR(VLOOKUP(A1557,进货明细!$A$2:$D$5000,COLUMN($D$2),0)&amp;""),"",VLOOKUP(A1557,进货明细!$A$2:$D$5000,COLUMN($D$2),0)&amp;"")</f>
        <v/>
      </c>
      <c r="E1557" s="148"/>
      <c r="F1557" s="152"/>
      <c r="G1557" s="150" t="str">
        <f>IF(ISERROR(VLOOKUP(A1557,进货明细!$A$2:$G$5000,COLUMN($G$2),0)&amp;""),"",VLOOKUP(A1557,进货明细!$A$2:$G$5000,COLUMN($G$2),0)&amp;"")</f>
        <v/>
      </c>
      <c r="H1557" s="151" t="str">
        <f t="shared" si="51"/>
        <v/>
      </c>
      <c r="I1557" s="168"/>
      <c r="J1557" s="169"/>
      <c r="K1557" s="163"/>
      <c r="L1557" s="164" t="str">
        <f t="shared" si="50"/>
        <v/>
      </c>
      <c r="M1557" s="165" t="e">
        <f>ROUND(VLOOKUP(A1557,当前库存!$A$2:$F$7000,COLUMN($F$3),0)&amp;"",2)</f>
        <v>#DIV/0!</v>
      </c>
      <c r="N1557" s="166"/>
      <c r="O1557" s="167" t="str">
        <f t="array" ref="O1557">INDEX(进货明细!A:A,MATCH(0,COUNTIF(O$2:O1556,进货明细!$A$2:$A$5000),)+1)&amp;""</f>
        <v/>
      </c>
      <c r="P1557" s="167" t="str">
        <f>IF(ISERROR(VLOOKUP(O1557,进货明细!$A$2:$D$5000,COLUMN($B$2),0)&amp;""),"",VLOOKUP(O1557,进货明细!$A$2:$D$5000,COLUMN($B$2),0)&amp;"")</f>
        <v/>
      </c>
      <c r="Q1557" s="174" t="str">
        <f>IF(ISERROR(VLOOKUP(O1557,进货明细!$A$2:$D$5000,COLUMN($C$2),0)&amp;""),"",VLOOKUP(O1557,进货明细!$A$2:$D$5000,COLUMN($C$2),0)&amp;"")</f>
        <v/>
      </c>
      <c r="R1557" s="167" t="str">
        <f>IF(ISERROR(VLOOKUP(O1557,进货明细!$A$2:$D$5000,COLUMN($D$2),0)&amp;""),"",VLOOKUP(O1557,进货明细!$A$2:$D$5000,COLUMN($D$2),0)&amp;"")</f>
        <v/>
      </c>
      <c r="S1557" s="167" t="str">
        <f>IF(ISERROR(VLOOKUP(O1557,进货明细!$A$2:$G$5000,COLUMN($G$2),0)&amp;""),"",VLOOKUP(O1557,进货明细!$A$2:$G$5000,COLUMN($G$2),0)&amp;"")</f>
        <v/>
      </c>
    </row>
    <row r="1558" customHeight="1" spans="1:19">
      <c r="A1558" s="175"/>
      <c r="B1558" s="153" t="str">
        <f>IF(ISERROR(VLOOKUP(A1558,进货明细!$A$2:$D$5000,COLUMN($B$2),0)&amp;""),"",VLOOKUP(A1558,进货明细!$A$2:$D$5000,COLUMN($B$2),0)&amp;"")</f>
        <v/>
      </c>
      <c r="C1558" s="147" t="str">
        <f>IF(ISERROR(VLOOKUP(A1558,进货明细!$A$2:$D$5000,COLUMN($C$2),0)&amp;""),"",VLOOKUP(A1558,进货明细!$A$2:$D$5000,COLUMN($C$2),0)&amp;"")</f>
        <v/>
      </c>
      <c r="D1558" s="147" t="str">
        <f>IF(ISERROR(VLOOKUP(A1558,进货明细!$A$2:$D$5000,COLUMN($D$2),0)&amp;""),"",VLOOKUP(A1558,进货明细!$A$2:$D$5000,COLUMN($D$2),0)&amp;"")</f>
        <v/>
      </c>
      <c r="E1558" s="148"/>
      <c r="F1558" s="152"/>
      <c r="G1558" s="150" t="str">
        <f>IF(ISERROR(VLOOKUP(A1558,进货明细!$A$2:$G$5000,COLUMN($G$2),0)&amp;""),"",VLOOKUP(A1558,进货明细!$A$2:$G$5000,COLUMN($G$2),0)&amp;"")</f>
        <v/>
      </c>
      <c r="H1558" s="151" t="str">
        <f t="shared" si="51"/>
        <v/>
      </c>
      <c r="I1558" s="168"/>
      <c r="J1558" s="169"/>
      <c r="K1558" s="163"/>
      <c r="L1558" s="164" t="str">
        <f t="shared" si="50"/>
        <v/>
      </c>
      <c r="M1558" s="165" t="e">
        <f>ROUND(VLOOKUP(A1558,当前库存!$A$2:$F$7000,COLUMN($F$3),0)&amp;"",2)</f>
        <v>#DIV/0!</v>
      </c>
      <c r="N1558" s="166"/>
      <c r="O1558" s="167" t="str">
        <f t="array" ref="O1558">INDEX(进货明细!A:A,MATCH(0,COUNTIF(O$2:O1557,进货明细!$A$2:$A$5000),)+1)&amp;""</f>
        <v/>
      </c>
      <c r="P1558" s="167" t="str">
        <f>IF(ISERROR(VLOOKUP(O1558,进货明细!$A$2:$D$5000,COLUMN($B$2),0)&amp;""),"",VLOOKUP(O1558,进货明细!$A$2:$D$5000,COLUMN($B$2),0)&amp;"")</f>
        <v/>
      </c>
      <c r="Q1558" s="174" t="str">
        <f>IF(ISERROR(VLOOKUP(O1558,进货明细!$A$2:$D$5000,COLUMN($C$2),0)&amp;""),"",VLOOKUP(O1558,进货明细!$A$2:$D$5000,COLUMN($C$2),0)&amp;"")</f>
        <v/>
      </c>
      <c r="R1558" s="167" t="str">
        <f>IF(ISERROR(VLOOKUP(O1558,进货明细!$A$2:$D$5000,COLUMN($D$2),0)&amp;""),"",VLOOKUP(O1558,进货明细!$A$2:$D$5000,COLUMN($D$2),0)&amp;"")</f>
        <v/>
      </c>
      <c r="S1558" s="167" t="str">
        <f>IF(ISERROR(VLOOKUP(O1558,进货明细!$A$2:$G$5000,COLUMN($G$2),0)&amp;""),"",VLOOKUP(O1558,进货明细!$A$2:$G$5000,COLUMN($G$2),0)&amp;"")</f>
        <v/>
      </c>
    </row>
    <row r="1559" customHeight="1" spans="1:19">
      <c r="A1559" s="175"/>
      <c r="B1559" s="153" t="str">
        <f>IF(ISERROR(VLOOKUP(A1559,进货明细!$A$2:$D$5000,COLUMN($B$2),0)&amp;""),"",VLOOKUP(A1559,进货明细!$A$2:$D$5000,COLUMN($B$2),0)&amp;"")</f>
        <v/>
      </c>
      <c r="C1559" s="147" t="str">
        <f>IF(ISERROR(VLOOKUP(A1559,进货明细!$A$2:$D$5000,COLUMN($C$2),0)&amp;""),"",VLOOKUP(A1559,进货明细!$A$2:$D$5000,COLUMN($C$2),0)&amp;"")</f>
        <v/>
      </c>
      <c r="D1559" s="147" t="str">
        <f>IF(ISERROR(VLOOKUP(A1559,进货明细!$A$2:$D$5000,COLUMN($D$2),0)&amp;""),"",VLOOKUP(A1559,进货明细!$A$2:$D$5000,COLUMN($D$2),0)&amp;"")</f>
        <v/>
      </c>
      <c r="E1559" s="148"/>
      <c r="F1559" s="152"/>
      <c r="G1559" s="150" t="str">
        <f>IF(ISERROR(VLOOKUP(A1559,进货明细!$A$2:$G$5000,COLUMN($G$2),0)&amp;""),"",VLOOKUP(A1559,进货明细!$A$2:$G$5000,COLUMN($G$2),0)&amp;"")</f>
        <v/>
      </c>
      <c r="H1559" s="151" t="str">
        <f t="shared" si="51"/>
        <v/>
      </c>
      <c r="I1559" s="168"/>
      <c r="J1559" s="169"/>
      <c r="K1559" s="163"/>
      <c r="L1559" s="164" t="str">
        <f t="shared" si="50"/>
        <v/>
      </c>
      <c r="M1559" s="165" t="e">
        <f>ROUND(VLOOKUP(A1559,当前库存!$A$2:$F$7000,COLUMN($F$3),0)&amp;"",2)</f>
        <v>#DIV/0!</v>
      </c>
      <c r="N1559" s="166"/>
      <c r="O1559" s="167" t="str">
        <f t="array" ref="O1559">INDEX(进货明细!A:A,MATCH(0,COUNTIF(O$2:O1558,进货明细!$A$2:$A$5000),)+1)&amp;""</f>
        <v/>
      </c>
      <c r="P1559" s="167" t="str">
        <f>IF(ISERROR(VLOOKUP(O1559,进货明细!$A$2:$D$5000,COLUMN($B$2),0)&amp;""),"",VLOOKUP(O1559,进货明细!$A$2:$D$5000,COLUMN($B$2),0)&amp;"")</f>
        <v/>
      </c>
      <c r="Q1559" s="174" t="str">
        <f>IF(ISERROR(VLOOKUP(O1559,进货明细!$A$2:$D$5000,COLUMN($C$2),0)&amp;""),"",VLOOKUP(O1559,进货明细!$A$2:$D$5000,COLUMN($C$2),0)&amp;"")</f>
        <v/>
      </c>
      <c r="R1559" s="167" t="str">
        <f>IF(ISERROR(VLOOKUP(O1559,进货明细!$A$2:$D$5000,COLUMN($D$2),0)&amp;""),"",VLOOKUP(O1559,进货明细!$A$2:$D$5000,COLUMN($D$2),0)&amp;"")</f>
        <v/>
      </c>
      <c r="S1559" s="167" t="str">
        <f>IF(ISERROR(VLOOKUP(O1559,进货明细!$A$2:$G$5000,COLUMN($G$2),0)&amp;""),"",VLOOKUP(O1559,进货明细!$A$2:$G$5000,COLUMN($G$2),0)&amp;"")</f>
        <v/>
      </c>
    </row>
    <row r="1560" customHeight="1" spans="1:19">
      <c r="A1560" s="175"/>
      <c r="B1560" s="153" t="str">
        <f>IF(ISERROR(VLOOKUP(A1560,进货明细!$A$2:$D$5000,COLUMN($B$2),0)&amp;""),"",VLOOKUP(A1560,进货明细!$A$2:$D$5000,COLUMN($B$2),0)&amp;"")</f>
        <v/>
      </c>
      <c r="C1560" s="147" t="str">
        <f>IF(ISERROR(VLOOKUP(A1560,进货明细!$A$2:$D$5000,COLUMN($C$2),0)&amp;""),"",VLOOKUP(A1560,进货明细!$A$2:$D$5000,COLUMN($C$2),0)&amp;"")</f>
        <v/>
      </c>
      <c r="D1560" s="147" t="str">
        <f>IF(ISERROR(VLOOKUP(A1560,进货明细!$A$2:$D$5000,COLUMN($D$2),0)&amp;""),"",VLOOKUP(A1560,进货明细!$A$2:$D$5000,COLUMN($D$2),0)&amp;"")</f>
        <v/>
      </c>
      <c r="E1560" s="148"/>
      <c r="F1560" s="152"/>
      <c r="G1560" s="150" t="str">
        <f>IF(ISERROR(VLOOKUP(A1560,进货明细!$A$2:$G$5000,COLUMN($G$2),0)&amp;""),"",VLOOKUP(A1560,进货明细!$A$2:$G$5000,COLUMN($G$2),0)&amp;"")</f>
        <v/>
      </c>
      <c r="H1560" s="151" t="str">
        <f t="shared" si="51"/>
        <v/>
      </c>
      <c r="I1560" s="168"/>
      <c r="J1560" s="169"/>
      <c r="K1560" s="163"/>
      <c r="L1560" s="164" t="str">
        <f t="shared" si="50"/>
        <v/>
      </c>
      <c r="M1560" s="165" t="e">
        <f>ROUND(VLOOKUP(A1560,当前库存!$A$2:$F$7000,COLUMN($F$3),0)&amp;"",2)</f>
        <v>#DIV/0!</v>
      </c>
      <c r="N1560" s="166"/>
      <c r="O1560" s="167" t="str">
        <f t="array" ref="O1560">INDEX(进货明细!A:A,MATCH(0,COUNTIF(O$2:O1559,进货明细!$A$2:$A$5000),)+1)&amp;""</f>
        <v/>
      </c>
      <c r="P1560" s="167" t="str">
        <f>IF(ISERROR(VLOOKUP(O1560,进货明细!$A$2:$D$5000,COLUMN($B$2),0)&amp;""),"",VLOOKUP(O1560,进货明细!$A$2:$D$5000,COLUMN($B$2),0)&amp;"")</f>
        <v/>
      </c>
      <c r="Q1560" s="174" t="str">
        <f>IF(ISERROR(VLOOKUP(O1560,进货明细!$A$2:$D$5000,COLUMN($C$2),0)&amp;""),"",VLOOKUP(O1560,进货明细!$A$2:$D$5000,COLUMN($C$2),0)&amp;"")</f>
        <v/>
      </c>
      <c r="R1560" s="167" t="str">
        <f>IF(ISERROR(VLOOKUP(O1560,进货明细!$A$2:$D$5000,COLUMN($D$2),0)&amp;""),"",VLOOKUP(O1560,进货明细!$A$2:$D$5000,COLUMN($D$2),0)&amp;"")</f>
        <v/>
      </c>
      <c r="S1560" s="167" t="str">
        <f>IF(ISERROR(VLOOKUP(O1560,进货明细!$A$2:$G$5000,COLUMN($G$2),0)&amp;""),"",VLOOKUP(O1560,进货明细!$A$2:$G$5000,COLUMN($G$2),0)&amp;"")</f>
        <v/>
      </c>
    </row>
    <row r="1561" customHeight="1" spans="1:19">
      <c r="A1561" s="175"/>
      <c r="B1561" s="153" t="str">
        <f>IF(ISERROR(VLOOKUP(A1561,进货明细!$A$2:$D$5000,COLUMN($B$2),0)&amp;""),"",VLOOKUP(A1561,进货明细!$A$2:$D$5000,COLUMN($B$2),0)&amp;"")</f>
        <v/>
      </c>
      <c r="C1561" s="147" t="str">
        <f>IF(ISERROR(VLOOKUP(A1561,进货明细!$A$2:$D$5000,COLUMN($C$2),0)&amp;""),"",VLOOKUP(A1561,进货明细!$A$2:$D$5000,COLUMN($C$2),0)&amp;"")</f>
        <v/>
      </c>
      <c r="D1561" s="147" t="str">
        <f>IF(ISERROR(VLOOKUP(A1561,进货明细!$A$2:$D$5000,COLUMN($D$2),0)&amp;""),"",VLOOKUP(A1561,进货明细!$A$2:$D$5000,COLUMN($D$2),0)&amp;"")</f>
        <v/>
      </c>
      <c r="E1561" s="148"/>
      <c r="F1561" s="152"/>
      <c r="G1561" s="150" t="str">
        <f>IF(ISERROR(VLOOKUP(A1561,进货明细!$A$2:$G$5000,COLUMN($G$2),0)&amp;""),"",VLOOKUP(A1561,进货明细!$A$2:$G$5000,COLUMN($G$2),0)&amp;"")</f>
        <v/>
      </c>
      <c r="H1561" s="151" t="str">
        <f t="shared" si="51"/>
        <v/>
      </c>
      <c r="I1561" s="168"/>
      <c r="J1561" s="169"/>
      <c r="K1561" s="163"/>
      <c r="L1561" s="164" t="str">
        <f t="shared" si="50"/>
        <v/>
      </c>
      <c r="M1561" s="165" t="e">
        <f>ROUND(VLOOKUP(A1561,当前库存!$A$2:$F$7000,COLUMN($F$3),0)&amp;"",2)</f>
        <v>#DIV/0!</v>
      </c>
      <c r="N1561" s="166"/>
      <c r="O1561" s="167" t="str">
        <f t="array" ref="O1561">INDEX(进货明细!A:A,MATCH(0,COUNTIF(O$2:O1560,进货明细!$A$2:$A$5000),)+1)&amp;""</f>
        <v/>
      </c>
      <c r="P1561" s="167" t="str">
        <f>IF(ISERROR(VLOOKUP(O1561,进货明细!$A$2:$D$5000,COLUMN($B$2),0)&amp;""),"",VLOOKUP(O1561,进货明细!$A$2:$D$5000,COLUMN($B$2),0)&amp;"")</f>
        <v/>
      </c>
      <c r="Q1561" s="174" t="str">
        <f>IF(ISERROR(VLOOKUP(O1561,进货明细!$A$2:$D$5000,COLUMN($C$2),0)&amp;""),"",VLOOKUP(O1561,进货明细!$A$2:$D$5000,COLUMN($C$2),0)&amp;"")</f>
        <v/>
      </c>
      <c r="R1561" s="167" t="str">
        <f>IF(ISERROR(VLOOKUP(O1561,进货明细!$A$2:$D$5000,COLUMN($D$2),0)&amp;""),"",VLOOKUP(O1561,进货明细!$A$2:$D$5000,COLUMN($D$2),0)&amp;"")</f>
        <v/>
      </c>
      <c r="S1561" s="167" t="str">
        <f>IF(ISERROR(VLOOKUP(O1561,进货明细!$A$2:$G$5000,COLUMN($G$2),0)&amp;""),"",VLOOKUP(O1561,进货明细!$A$2:$G$5000,COLUMN($G$2),0)&amp;"")</f>
        <v/>
      </c>
    </row>
    <row r="1562" customHeight="1" spans="1:19">
      <c r="A1562" s="175"/>
      <c r="B1562" s="153" t="str">
        <f>IF(ISERROR(VLOOKUP(A1562,进货明细!$A$2:$D$5000,COLUMN($B$2),0)&amp;""),"",VLOOKUP(A1562,进货明细!$A$2:$D$5000,COLUMN($B$2),0)&amp;"")</f>
        <v/>
      </c>
      <c r="C1562" s="147" t="str">
        <f>IF(ISERROR(VLOOKUP(A1562,进货明细!$A$2:$D$5000,COLUMN($C$2),0)&amp;""),"",VLOOKUP(A1562,进货明细!$A$2:$D$5000,COLUMN($C$2),0)&amp;"")</f>
        <v/>
      </c>
      <c r="D1562" s="147" t="str">
        <f>IF(ISERROR(VLOOKUP(A1562,进货明细!$A$2:$D$5000,COLUMN($D$2),0)&amp;""),"",VLOOKUP(A1562,进货明细!$A$2:$D$5000,COLUMN($D$2),0)&amp;"")</f>
        <v/>
      </c>
      <c r="E1562" s="148"/>
      <c r="F1562" s="152"/>
      <c r="G1562" s="150" t="str">
        <f>IF(ISERROR(VLOOKUP(A1562,进货明细!$A$2:$G$5000,COLUMN($G$2),0)&amp;""),"",VLOOKUP(A1562,进货明细!$A$2:$G$5000,COLUMN($G$2),0)&amp;"")</f>
        <v/>
      </c>
      <c r="H1562" s="151" t="str">
        <f t="shared" si="51"/>
        <v/>
      </c>
      <c r="I1562" s="168"/>
      <c r="J1562" s="169"/>
      <c r="K1562" s="163"/>
      <c r="L1562" s="164" t="str">
        <f t="shared" si="50"/>
        <v/>
      </c>
      <c r="M1562" s="165" t="e">
        <f>ROUND(VLOOKUP(A1562,当前库存!$A$2:$F$7000,COLUMN($F$3),0)&amp;"",2)</f>
        <v>#DIV/0!</v>
      </c>
      <c r="N1562" s="166"/>
      <c r="O1562" s="167" t="str">
        <f t="array" ref="O1562">INDEX(进货明细!A:A,MATCH(0,COUNTIF(O$2:O1561,进货明细!$A$2:$A$5000),)+1)&amp;""</f>
        <v/>
      </c>
      <c r="P1562" s="167" t="str">
        <f>IF(ISERROR(VLOOKUP(O1562,进货明细!$A$2:$D$5000,COLUMN($B$2),0)&amp;""),"",VLOOKUP(O1562,进货明细!$A$2:$D$5000,COLUMN($B$2),0)&amp;"")</f>
        <v/>
      </c>
      <c r="Q1562" s="174" t="str">
        <f>IF(ISERROR(VLOOKUP(O1562,进货明细!$A$2:$D$5000,COLUMN($C$2),0)&amp;""),"",VLOOKUP(O1562,进货明细!$A$2:$D$5000,COLUMN($C$2),0)&amp;"")</f>
        <v/>
      </c>
      <c r="R1562" s="167" t="str">
        <f>IF(ISERROR(VLOOKUP(O1562,进货明细!$A$2:$D$5000,COLUMN($D$2),0)&amp;""),"",VLOOKUP(O1562,进货明细!$A$2:$D$5000,COLUMN($D$2),0)&amp;"")</f>
        <v/>
      </c>
      <c r="S1562" s="167" t="str">
        <f>IF(ISERROR(VLOOKUP(O1562,进货明细!$A$2:$G$5000,COLUMN($G$2),0)&amp;""),"",VLOOKUP(O1562,进货明细!$A$2:$G$5000,COLUMN($G$2),0)&amp;"")</f>
        <v/>
      </c>
    </row>
    <row r="1563" customHeight="1" spans="1:19">
      <c r="A1563" s="175"/>
      <c r="B1563" s="153" t="str">
        <f>IF(ISERROR(VLOOKUP(A1563,进货明细!$A$2:$D$5000,COLUMN($B$2),0)&amp;""),"",VLOOKUP(A1563,进货明细!$A$2:$D$5000,COLUMN($B$2),0)&amp;"")</f>
        <v/>
      </c>
      <c r="C1563" s="147" t="str">
        <f>IF(ISERROR(VLOOKUP(A1563,进货明细!$A$2:$D$5000,COLUMN($C$2),0)&amp;""),"",VLOOKUP(A1563,进货明细!$A$2:$D$5000,COLUMN($C$2),0)&amp;"")</f>
        <v/>
      </c>
      <c r="D1563" s="147" t="str">
        <f>IF(ISERROR(VLOOKUP(A1563,进货明细!$A$2:$D$5000,COLUMN($D$2),0)&amp;""),"",VLOOKUP(A1563,进货明细!$A$2:$D$5000,COLUMN($D$2),0)&amp;"")</f>
        <v/>
      </c>
      <c r="E1563" s="148"/>
      <c r="F1563" s="152"/>
      <c r="G1563" s="150" t="str">
        <f>IF(ISERROR(VLOOKUP(A1563,进货明细!$A$2:$G$5000,COLUMN($G$2),0)&amp;""),"",VLOOKUP(A1563,进货明细!$A$2:$G$5000,COLUMN($G$2),0)&amp;"")</f>
        <v/>
      </c>
      <c r="H1563" s="151" t="str">
        <f t="shared" si="51"/>
        <v/>
      </c>
      <c r="I1563" s="168"/>
      <c r="J1563" s="169"/>
      <c r="K1563" s="163"/>
      <c r="L1563" s="164" t="str">
        <f t="shared" si="50"/>
        <v/>
      </c>
      <c r="M1563" s="165" t="e">
        <f>ROUND(VLOOKUP(A1563,当前库存!$A$2:$F$7000,COLUMN($F$3),0)&amp;"",2)</f>
        <v>#DIV/0!</v>
      </c>
      <c r="N1563" s="166"/>
      <c r="O1563" s="167" t="str">
        <f t="array" ref="O1563">INDEX(进货明细!A:A,MATCH(0,COUNTIF(O$2:O1562,进货明细!$A$2:$A$5000),)+1)&amp;""</f>
        <v/>
      </c>
      <c r="P1563" s="167" t="str">
        <f>IF(ISERROR(VLOOKUP(O1563,进货明细!$A$2:$D$5000,COLUMN($B$2),0)&amp;""),"",VLOOKUP(O1563,进货明细!$A$2:$D$5000,COLUMN($B$2),0)&amp;"")</f>
        <v/>
      </c>
      <c r="Q1563" s="174" t="str">
        <f>IF(ISERROR(VLOOKUP(O1563,进货明细!$A$2:$D$5000,COLUMN($C$2),0)&amp;""),"",VLOOKUP(O1563,进货明细!$A$2:$D$5000,COLUMN($C$2),0)&amp;"")</f>
        <v/>
      </c>
      <c r="R1563" s="167" t="str">
        <f>IF(ISERROR(VLOOKUP(O1563,进货明细!$A$2:$D$5000,COLUMN($D$2),0)&amp;""),"",VLOOKUP(O1563,进货明细!$A$2:$D$5000,COLUMN($D$2),0)&amp;"")</f>
        <v/>
      </c>
      <c r="S1563" s="167" t="str">
        <f>IF(ISERROR(VLOOKUP(O1563,进货明细!$A$2:$G$5000,COLUMN($G$2),0)&amp;""),"",VLOOKUP(O1563,进货明细!$A$2:$G$5000,COLUMN($G$2),0)&amp;"")</f>
        <v/>
      </c>
    </row>
    <row r="1564" customHeight="1" spans="1:19">
      <c r="A1564" s="175"/>
      <c r="B1564" s="153" t="str">
        <f>IF(ISERROR(VLOOKUP(A1564,进货明细!$A$2:$D$5000,COLUMN($B$2),0)&amp;""),"",VLOOKUP(A1564,进货明细!$A$2:$D$5000,COLUMN($B$2),0)&amp;"")</f>
        <v/>
      </c>
      <c r="C1564" s="147" t="str">
        <f>IF(ISERROR(VLOOKUP(A1564,进货明细!$A$2:$D$5000,COLUMN($C$2),0)&amp;""),"",VLOOKUP(A1564,进货明细!$A$2:$D$5000,COLUMN($C$2),0)&amp;"")</f>
        <v/>
      </c>
      <c r="D1564" s="147" t="str">
        <f>IF(ISERROR(VLOOKUP(A1564,进货明细!$A$2:$D$5000,COLUMN($D$2),0)&amp;""),"",VLOOKUP(A1564,进货明细!$A$2:$D$5000,COLUMN($D$2),0)&amp;"")</f>
        <v/>
      </c>
      <c r="E1564" s="148"/>
      <c r="F1564" s="152"/>
      <c r="G1564" s="150" t="str">
        <f>IF(ISERROR(VLOOKUP(A1564,进货明细!$A$2:$G$5000,COLUMN($G$2),0)&amp;""),"",VLOOKUP(A1564,进货明细!$A$2:$G$5000,COLUMN($G$2),0)&amp;"")</f>
        <v/>
      </c>
      <c r="H1564" s="151" t="str">
        <f t="shared" si="51"/>
        <v/>
      </c>
      <c r="I1564" s="168"/>
      <c r="J1564" s="169"/>
      <c r="K1564" s="163"/>
      <c r="L1564" s="164" t="str">
        <f t="shared" si="50"/>
        <v/>
      </c>
      <c r="M1564" s="165" t="e">
        <f>ROUND(VLOOKUP(A1564,当前库存!$A$2:$F$7000,COLUMN($F$3),0)&amp;"",2)</f>
        <v>#DIV/0!</v>
      </c>
      <c r="N1564" s="166"/>
      <c r="O1564" s="167" t="str">
        <f t="array" ref="O1564">INDEX(进货明细!A:A,MATCH(0,COUNTIF(O$2:O1563,进货明细!$A$2:$A$5000),)+1)&amp;""</f>
        <v/>
      </c>
      <c r="P1564" s="167" t="str">
        <f>IF(ISERROR(VLOOKUP(O1564,进货明细!$A$2:$D$5000,COLUMN($B$2),0)&amp;""),"",VLOOKUP(O1564,进货明细!$A$2:$D$5000,COLUMN($B$2),0)&amp;"")</f>
        <v/>
      </c>
      <c r="Q1564" s="174" t="str">
        <f>IF(ISERROR(VLOOKUP(O1564,进货明细!$A$2:$D$5000,COLUMN($C$2),0)&amp;""),"",VLOOKUP(O1564,进货明细!$A$2:$D$5000,COLUMN($C$2),0)&amp;"")</f>
        <v/>
      </c>
      <c r="R1564" s="167" t="str">
        <f>IF(ISERROR(VLOOKUP(O1564,进货明细!$A$2:$D$5000,COLUMN($D$2),0)&amp;""),"",VLOOKUP(O1564,进货明细!$A$2:$D$5000,COLUMN($D$2),0)&amp;"")</f>
        <v/>
      </c>
      <c r="S1564" s="167" t="str">
        <f>IF(ISERROR(VLOOKUP(O1564,进货明细!$A$2:$G$5000,COLUMN($G$2),0)&amp;""),"",VLOOKUP(O1564,进货明细!$A$2:$G$5000,COLUMN($G$2),0)&amp;"")</f>
        <v/>
      </c>
    </row>
    <row r="1565" customHeight="1" spans="1:19">
      <c r="A1565" s="175"/>
      <c r="B1565" s="153" t="str">
        <f>IF(ISERROR(VLOOKUP(A1565,进货明细!$A$2:$D$5000,COLUMN($B$2),0)&amp;""),"",VLOOKUP(A1565,进货明细!$A$2:$D$5000,COLUMN($B$2),0)&amp;"")</f>
        <v/>
      </c>
      <c r="C1565" s="147" t="str">
        <f>IF(ISERROR(VLOOKUP(A1565,进货明细!$A$2:$D$5000,COLUMN($C$2),0)&amp;""),"",VLOOKUP(A1565,进货明细!$A$2:$D$5000,COLUMN($C$2),0)&amp;"")</f>
        <v/>
      </c>
      <c r="D1565" s="147" t="str">
        <f>IF(ISERROR(VLOOKUP(A1565,进货明细!$A$2:$D$5000,COLUMN($D$2),0)&amp;""),"",VLOOKUP(A1565,进货明细!$A$2:$D$5000,COLUMN($D$2),0)&amp;"")</f>
        <v/>
      </c>
      <c r="E1565" s="148"/>
      <c r="F1565" s="152"/>
      <c r="G1565" s="150" t="str">
        <f>IF(ISERROR(VLOOKUP(A1565,进货明细!$A$2:$G$5000,COLUMN($G$2),0)&amp;""),"",VLOOKUP(A1565,进货明细!$A$2:$G$5000,COLUMN($G$2),0)&amp;"")</f>
        <v/>
      </c>
      <c r="H1565" s="151" t="str">
        <f t="shared" si="51"/>
        <v/>
      </c>
      <c r="I1565" s="168"/>
      <c r="J1565" s="169"/>
      <c r="K1565" s="163"/>
      <c r="L1565" s="164" t="str">
        <f t="shared" si="50"/>
        <v/>
      </c>
      <c r="M1565" s="165" t="e">
        <f>ROUND(VLOOKUP(A1565,当前库存!$A$2:$F$7000,COLUMN($F$3),0)&amp;"",2)</f>
        <v>#DIV/0!</v>
      </c>
      <c r="N1565" s="166"/>
      <c r="O1565" s="167" t="str">
        <f t="array" ref="O1565">INDEX(进货明细!A:A,MATCH(0,COUNTIF(O$2:O1564,进货明细!$A$2:$A$5000),)+1)&amp;""</f>
        <v/>
      </c>
      <c r="P1565" s="167" t="str">
        <f>IF(ISERROR(VLOOKUP(O1565,进货明细!$A$2:$D$5000,COLUMN($B$2),0)&amp;""),"",VLOOKUP(O1565,进货明细!$A$2:$D$5000,COLUMN($B$2),0)&amp;"")</f>
        <v/>
      </c>
      <c r="Q1565" s="174" t="str">
        <f>IF(ISERROR(VLOOKUP(O1565,进货明细!$A$2:$D$5000,COLUMN($C$2),0)&amp;""),"",VLOOKUP(O1565,进货明细!$A$2:$D$5000,COLUMN($C$2),0)&amp;"")</f>
        <v/>
      </c>
      <c r="R1565" s="167" t="str">
        <f>IF(ISERROR(VLOOKUP(O1565,进货明细!$A$2:$D$5000,COLUMN($D$2),0)&amp;""),"",VLOOKUP(O1565,进货明细!$A$2:$D$5000,COLUMN($D$2),0)&amp;"")</f>
        <v/>
      </c>
      <c r="S1565" s="167" t="str">
        <f>IF(ISERROR(VLOOKUP(O1565,进货明细!$A$2:$G$5000,COLUMN($G$2),0)&amp;""),"",VLOOKUP(O1565,进货明细!$A$2:$G$5000,COLUMN($G$2),0)&amp;"")</f>
        <v/>
      </c>
    </row>
    <row r="1566" customHeight="1" spans="1:19">
      <c r="A1566" s="175"/>
      <c r="B1566" s="153" t="str">
        <f>IF(ISERROR(VLOOKUP(A1566,进货明细!$A$2:$D$5000,COLUMN($B$2),0)&amp;""),"",VLOOKUP(A1566,进货明细!$A$2:$D$5000,COLUMN($B$2),0)&amp;"")</f>
        <v/>
      </c>
      <c r="C1566" s="147" t="str">
        <f>IF(ISERROR(VLOOKUP(A1566,进货明细!$A$2:$D$5000,COLUMN($C$2),0)&amp;""),"",VLOOKUP(A1566,进货明细!$A$2:$D$5000,COLUMN($C$2),0)&amp;"")</f>
        <v/>
      </c>
      <c r="D1566" s="147" t="str">
        <f>IF(ISERROR(VLOOKUP(A1566,进货明细!$A$2:$D$5000,COLUMN($D$2),0)&amp;""),"",VLOOKUP(A1566,进货明细!$A$2:$D$5000,COLUMN($D$2),0)&amp;"")</f>
        <v/>
      </c>
      <c r="E1566" s="148"/>
      <c r="F1566" s="152"/>
      <c r="G1566" s="150" t="str">
        <f>IF(ISERROR(VLOOKUP(A1566,进货明细!$A$2:$G$5000,COLUMN($G$2),0)&amp;""),"",VLOOKUP(A1566,进货明细!$A$2:$G$5000,COLUMN($G$2),0)&amp;"")</f>
        <v/>
      </c>
      <c r="H1566" s="151" t="str">
        <f t="shared" si="51"/>
        <v/>
      </c>
      <c r="I1566" s="168"/>
      <c r="J1566" s="169"/>
      <c r="K1566" s="163"/>
      <c r="L1566" s="164" t="str">
        <f t="shared" si="50"/>
        <v/>
      </c>
      <c r="M1566" s="165" t="e">
        <f>ROUND(VLOOKUP(A1566,当前库存!$A$2:$F$7000,COLUMN($F$3),0)&amp;"",2)</f>
        <v>#DIV/0!</v>
      </c>
      <c r="N1566" s="166"/>
      <c r="O1566" s="167" t="str">
        <f t="array" ref="O1566">INDEX(进货明细!A:A,MATCH(0,COUNTIF(O$2:O1565,进货明细!$A$2:$A$5000),)+1)&amp;""</f>
        <v/>
      </c>
      <c r="P1566" s="167" t="str">
        <f>IF(ISERROR(VLOOKUP(O1566,进货明细!$A$2:$D$5000,COLUMN($B$2),0)&amp;""),"",VLOOKUP(O1566,进货明细!$A$2:$D$5000,COLUMN($B$2),0)&amp;"")</f>
        <v/>
      </c>
      <c r="Q1566" s="174" t="str">
        <f>IF(ISERROR(VLOOKUP(O1566,进货明细!$A$2:$D$5000,COLUMN($C$2),0)&amp;""),"",VLOOKUP(O1566,进货明细!$A$2:$D$5000,COLUMN($C$2),0)&amp;"")</f>
        <v/>
      </c>
      <c r="R1566" s="167" t="str">
        <f>IF(ISERROR(VLOOKUP(O1566,进货明细!$A$2:$D$5000,COLUMN($D$2),0)&amp;""),"",VLOOKUP(O1566,进货明细!$A$2:$D$5000,COLUMN($D$2),0)&amp;"")</f>
        <v/>
      </c>
      <c r="S1566" s="167" t="str">
        <f>IF(ISERROR(VLOOKUP(O1566,进货明细!$A$2:$G$5000,COLUMN($G$2),0)&amp;""),"",VLOOKUP(O1566,进货明细!$A$2:$G$5000,COLUMN($G$2),0)&amp;"")</f>
        <v/>
      </c>
    </row>
    <row r="1567" customHeight="1" spans="1:19">
      <c r="A1567" s="175"/>
      <c r="B1567" s="153" t="str">
        <f>IF(ISERROR(VLOOKUP(A1567,进货明细!$A$2:$D$5000,COLUMN($B$2),0)&amp;""),"",VLOOKUP(A1567,进货明细!$A$2:$D$5000,COLUMN($B$2),0)&amp;"")</f>
        <v/>
      </c>
      <c r="C1567" s="147" t="str">
        <f>IF(ISERROR(VLOOKUP(A1567,进货明细!$A$2:$D$5000,COLUMN($C$2),0)&amp;""),"",VLOOKUP(A1567,进货明细!$A$2:$D$5000,COLUMN($C$2),0)&amp;"")</f>
        <v/>
      </c>
      <c r="D1567" s="147" t="str">
        <f>IF(ISERROR(VLOOKUP(A1567,进货明细!$A$2:$D$5000,COLUMN($D$2),0)&amp;""),"",VLOOKUP(A1567,进货明细!$A$2:$D$5000,COLUMN($D$2),0)&amp;"")</f>
        <v/>
      </c>
      <c r="E1567" s="148"/>
      <c r="F1567" s="152"/>
      <c r="G1567" s="150" t="str">
        <f>IF(ISERROR(VLOOKUP(A1567,进货明细!$A$2:$G$5000,COLUMN($G$2),0)&amp;""),"",VLOOKUP(A1567,进货明细!$A$2:$G$5000,COLUMN($G$2),0)&amp;"")</f>
        <v/>
      </c>
      <c r="H1567" s="151" t="str">
        <f t="shared" si="51"/>
        <v/>
      </c>
      <c r="I1567" s="168"/>
      <c r="J1567" s="169"/>
      <c r="K1567" s="163"/>
      <c r="L1567" s="164" t="str">
        <f t="shared" si="50"/>
        <v/>
      </c>
      <c r="M1567" s="165" t="e">
        <f>ROUND(VLOOKUP(A1567,当前库存!$A$2:$F$7000,COLUMN($F$3),0)&amp;"",2)</f>
        <v>#DIV/0!</v>
      </c>
      <c r="N1567" s="166"/>
      <c r="O1567" s="167" t="str">
        <f t="array" ref="O1567">INDEX(进货明细!A:A,MATCH(0,COUNTIF(O$2:O1566,进货明细!$A$2:$A$5000),)+1)&amp;""</f>
        <v/>
      </c>
      <c r="P1567" s="167" t="str">
        <f>IF(ISERROR(VLOOKUP(O1567,进货明细!$A$2:$D$5000,COLUMN($B$2),0)&amp;""),"",VLOOKUP(O1567,进货明细!$A$2:$D$5000,COLUMN($B$2),0)&amp;"")</f>
        <v/>
      </c>
      <c r="Q1567" s="174" t="str">
        <f>IF(ISERROR(VLOOKUP(O1567,进货明细!$A$2:$D$5000,COLUMN($C$2),0)&amp;""),"",VLOOKUP(O1567,进货明细!$A$2:$D$5000,COLUMN($C$2),0)&amp;"")</f>
        <v/>
      </c>
      <c r="R1567" s="167" t="str">
        <f>IF(ISERROR(VLOOKUP(O1567,进货明细!$A$2:$D$5000,COLUMN($D$2),0)&amp;""),"",VLOOKUP(O1567,进货明细!$A$2:$D$5000,COLUMN($D$2),0)&amp;"")</f>
        <v/>
      </c>
      <c r="S1567" s="167" t="str">
        <f>IF(ISERROR(VLOOKUP(O1567,进货明细!$A$2:$G$5000,COLUMN($G$2),0)&amp;""),"",VLOOKUP(O1567,进货明细!$A$2:$G$5000,COLUMN($G$2),0)&amp;"")</f>
        <v/>
      </c>
    </row>
    <row r="1568" customHeight="1" spans="1:19">
      <c r="A1568" s="175"/>
      <c r="B1568" s="153" t="str">
        <f>IF(ISERROR(VLOOKUP(A1568,进货明细!$A$2:$D$5000,COLUMN($B$2),0)&amp;""),"",VLOOKUP(A1568,进货明细!$A$2:$D$5000,COLUMN($B$2),0)&amp;"")</f>
        <v/>
      </c>
      <c r="C1568" s="147" t="str">
        <f>IF(ISERROR(VLOOKUP(A1568,进货明细!$A$2:$D$5000,COLUMN($C$2),0)&amp;""),"",VLOOKUP(A1568,进货明细!$A$2:$D$5000,COLUMN($C$2),0)&amp;"")</f>
        <v/>
      </c>
      <c r="D1568" s="147" t="str">
        <f>IF(ISERROR(VLOOKUP(A1568,进货明细!$A$2:$D$5000,COLUMN($D$2),0)&amp;""),"",VLOOKUP(A1568,进货明细!$A$2:$D$5000,COLUMN($D$2),0)&amp;"")</f>
        <v/>
      </c>
      <c r="E1568" s="148"/>
      <c r="F1568" s="152"/>
      <c r="G1568" s="150" t="str">
        <f>IF(ISERROR(VLOOKUP(A1568,进货明细!$A$2:$G$5000,COLUMN($G$2),0)&amp;""),"",VLOOKUP(A1568,进货明细!$A$2:$G$5000,COLUMN($G$2),0)&amp;"")</f>
        <v/>
      </c>
      <c r="H1568" s="151" t="str">
        <f t="shared" si="51"/>
        <v/>
      </c>
      <c r="I1568" s="168"/>
      <c r="J1568" s="169"/>
      <c r="K1568" s="163"/>
      <c r="L1568" s="164" t="str">
        <f t="shared" si="50"/>
        <v/>
      </c>
      <c r="M1568" s="165" t="e">
        <f>ROUND(VLOOKUP(A1568,当前库存!$A$2:$F$7000,COLUMN($F$3),0)&amp;"",2)</f>
        <v>#DIV/0!</v>
      </c>
      <c r="N1568" s="166"/>
      <c r="O1568" s="167" t="str">
        <f t="array" ref="O1568">INDEX(进货明细!A:A,MATCH(0,COUNTIF(O$2:O1567,进货明细!$A$2:$A$5000),)+1)&amp;""</f>
        <v/>
      </c>
      <c r="P1568" s="167" t="str">
        <f>IF(ISERROR(VLOOKUP(O1568,进货明细!$A$2:$D$5000,COLUMN($B$2),0)&amp;""),"",VLOOKUP(O1568,进货明细!$A$2:$D$5000,COLUMN($B$2),0)&amp;"")</f>
        <v/>
      </c>
      <c r="Q1568" s="174" t="str">
        <f>IF(ISERROR(VLOOKUP(O1568,进货明细!$A$2:$D$5000,COLUMN($C$2),0)&amp;""),"",VLOOKUP(O1568,进货明细!$A$2:$D$5000,COLUMN($C$2),0)&amp;"")</f>
        <v/>
      </c>
      <c r="R1568" s="167" t="str">
        <f>IF(ISERROR(VLOOKUP(O1568,进货明细!$A$2:$D$5000,COLUMN($D$2),0)&amp;""),"",VLOOKUP(O1568,进货明细!$A$2:$D$5000,COLUMN($D$2),0)&amp;"")</f>
        <v/>
      </c>
      <c r="S1568" s="167" t="str">
        <f>IF(ISERROR(VLOOKUP(O1568,进货明细!$A$2:$G$5000,COLUMN($G$2),0)&amp;""),"",VLOOKUP(O1568,进货明细!$A$2:$G$5000,COLUMN($G$2),0)&amp;"")</f>
        <v/>
      </c>
    </row>
    <row r="1569" customHeight="1" spans="1:19">
      <c r="A1569" s="175"/>
      <c r="B1569" s="153" t="str">
        <f>IF(ISERROR(VLOOKUP(A1569,进货明细!$A$2:$D$5000,COLUMN($B$2),0)&amp;""),"",VLOOKUP(A1569,进货明细!$A$2:$D$5000,COLUMN($B$2),0)&amp;"")</f>
        <v/>
      </c>
      <c r="C1569" s="147" t="str">
        <f>IF(ISERROR(VLOOKUP(A1569,进货明细!$A$2:$D$5000,COLUMN($C$2),0)&amp;""),"",VLOOKUP(A1569,进货明细!$A$2:$D$5000,COLUMN($C$2),0)&amp;"")</f>
        <v/>
      </c>
      <c r="D1569" s="147" t="str">
        <f>IF(ISERROR(VLOOKUP(A1569,进货明细!$A$2:$D$5000,COLUMN($D$2),0)&amp;""),"",VLOOKUP(A1569,进货明细!$A$2:$D$5000,COLUMN($D$2),0)&amp;"")</f>
        <v/>
      </c>
      <c r="E1569" s="148"/>
      <c r="F1569" s="152"/>
      <c r="G1569" s="150" t="str">
        <f>IF(ISERROR(VLOOKUP(A1569,进货明细!$A$2:$G$5000,COLUMN($G$2),0)&amp;""),"",VLOOKUP(A1569,进货明细!$A$2:$G$5000,COLUMN($G$2),0)&amp;"")</f>
        <v/>
      </c>
      <c r="H1569" s="151" t="str">
        <f t="shared" si="51"/>
        <v/>
      </c>
      <c r="I1569" s="168"/>
      <c r="J1569" s="169"/>
      <c r="K1569" s="163"/>
      <c r="L1569" s="164" t="str">
        <f t="shared" si="50"/>
        <v/>
      </c>
      <c r="M1569" s="165" t="e">
        <f>ROUND(VLOOKUP(A1569,当前库存!$A$2:$F$7000,COLUMN($F$3),0)&amp;"",2)</f>
        <v>#DIV/0!</v>
      </c>
      <c r="N1569" s="166"/>
      <c r="O1569" s="167" t="str">
        <f t="array" ref="O1569">INDEX(进货明细!A:A,MATCH(0,COUNTIF(O$2:O1568,进货明细!$A$2:$A$5000),)+1)&amp;""</f>
        <v/>
      </c>
      <c r="P1569" s="167" t="str">
        <f>IF(ISERROR(VLOOKUP(O1569,进货明细!$A$2:$D$5000,COLUMN($B$2),0)&amp;""),"",VLOOKUP(O1569,进货明细!$A$2:$D$5000,COLUMN($B$2),0)&amp;"")</f>
        <v/>
      </c>
      <c r="Q1569" s="174" t="str">
        <f>IF(ISERROR(VLOOKUP(O1569,进货明细!$A$2:$D$5000,COLUMN($C$2),0)&amp;""),"",VLOOKUP(O1569,进货明细!$A$2:$D$5000,COLUMN($C$2),0)&amp;"")</f>
        <v/>
      </c>
      <c r="R1569" s="167" t="str">
        <f>IF(ISERROR(VLOOKUP(O1569,进货明细!$A$2:$D$5000,COLUMN($D$2),0)&amp;""),"",VLOOKUP(O1569,进货明细!$A$2:$D$5000,COLUMN($D$2),0)&amp;"")</f>
        <v/>
      </c>
      <c r="S1569" s="167" t="str">
        <f>IF(ISERROR(VLOOKUP(O1569,进货明细!$A$2:$G$5000,COLUMN($G$2),0)&amp;""),"",VLOOKUP(O1569,进货明细!$A$2:$G$5000,COLUMN($G$2),0)&amp;"")</f>
        <v/>
      </c>
    </row>
    <row r="1570" customHeight="1" spans="1:19">
      <c r="A1570" s="175"/>
      <c r="B1570" s="153" t="str">
        <f>IF(ISERROR(VLOOKUP(A1570,进货明细!$A$2:$D$5000,COLUMN($B$2),0)&amp;""),"",VLOOKUP(A1570,进货明细!$A$2:$D$5000,COLUMN($B$2),0)&amp;"")</f>
        <v/>
      </c>
      <c r="C1570" s="147" t="str">
        <f>IF(ISERROR(VLOOKUP(A1570,进货明细!$A$2:$D$5000,COLUMN($C$2),0)&amp;""),"",VLOOKUP(A1570,进货明细!$A$2:$D$5000,COLUMN($C$2),0)&amp;"")</f>
        <v/>
      </c>
      <c r="D1570" s="147" t="str">
        <f>IF(ISERROR(VLOOKUP(A1570,进货明细!$A$2:$D$5000,COLUMN($D$2),0)&amp;""),"",VLOOKUP(A1570,进货明细!$A$2:$D$5000,COLUMN($D$2),0)&amp;"")</f>
        <v/>
      </c>
      <c r="E1570" s="148"/>
      <c r="F1570" s="152"/>
      <c r="G1570" s="150" t="str">
        <f>IF(ISERROR(VLOOKUP(A1570,进货明细!$A$2:$G$5000,COLUMN($G$2),0)&amp;""),"",VLOOKUP(A1570,进货明细!$A$2:$G$5000,COLUMN($G$2),0)&amp;"")</f>
        <v/>
      </c>
      <c r="H1570" s="151" t="str">
        <f t="shared" si="51"/>
        <v/>
      </c>
      <c r="I1570" s="168"/>
      <c r="J1570" s="169"/>
      <c r="K1570" s="163"/>
      <c r="L1570" s="164" t="str">
        <f t="shared" si="50"/>
        <v/>
      </c>
      <c r="M1570" s="165" t="e">
        <f>ROUND(VLOOKUP(A1570,当前库存!$A$2:$F$7000,COLUMN($F$3),0)&amp;"",2)</f>
        <v>#DIV/0!</v>
      </c>
      <c r="N1570" s="166"/>
      <c r="O1570" s="167" t="str">
        <f t="array" ref="O1570">INDEX(进货明细!A:A,MATCH(0,COUNTIF(O$2:O1569,进货明细!$A$2:$A$5000),)+1)&amp;""</f>
        <v/>
      </c>
      <c r="P1570" s="167" t="str">
        <f>IF(ISERROR(VLOOKUP(O1570,进货明细!$A$2:$D$5000,COLUMN($B$2),0)&amp;""),"",VLOOKUP(O1570,进货明细!$A$2:$D$5000,COLUMN($B$2),0)&amp;"")</f>
        <v/>
      </c>
      <c r="Q1570" s="174" t="str">
        <f>IF(ISERROR(VLOOKUP(O1570,进货明细!$A$2:$D$5000,COLUMN($C$2),0)&amp;""),"",VLOOKUP(O1570,进货明细!$A$2:$D$5000,COLUMN($C$2),0)&amp;"")</f>
        <v/>
      </c>
      <c r="R1570" s="167" t="str">
        <f>IF(ISERROR(VLOOKUP(O1570,进货明细!$A$2:$D$5000,COLUMN($D$2),0)&amp;""),"",VLOOKUP(O1570,进货明细!$A$2:$D$5000,COLUMN($D$2),0)&amp;"")</f>
        <v/>
      </c>
      <c r="S1570" s="167" t="str">
        <f>IF(ISERROR(VLOOKUP(O1570,进货明细!$A$2:$G$5000,COLUMN($G$2),0)&amp;""),"",VLOOKUP(O1570,进货明细!$A$2:$G$5000,COLUMN($G$2),0)&amp;"")</f>
        <v/>
      </c>
    </row>
    <row r="1571" customHeight="1" spans="1:19">
      <c r="A1571" s="175"/>
      <c r="B1571" s="153" t="str">
        <f>IF(ISERROR(VLOOKUP(A1571,进货明细!$A$2:$D$5000,COLUMN($B$2),0)&amp;""),"",VLOOKUP(A1571,进货明细!$A$2:$D$5000,COLUMN($B$2),0)&amp;"")</f>
        <v/>
      </c>
      <c r="C1571" s="147" t="str">
        <f>IF(ISERROR(VLOOKUP(A1571,进货明细!$A$2:$D$5000,COLUMN($C$2),0)&amp;""),"",VLOOKUP(A1571,进货明细!$A$2:$D$5000,COLUMN($C$2),0)&amp;"")</f>
        <v/>
      </c>
      <c r="D1571" s="147" t="str">
        <f>IF(ISERROR(VLOOKUP(A1571,进货明细!$A$2:$D$5000,COLUMN($D$2),0)&amp;""),"",VLOOKUP(A1571,进货明细!$A$2:$D$5000,COLUMN($D$2),0)&amp;"")</f>
        <v/>
      </c>
      <c r="E1571" s="148"/>
      <c r="F1571" s="152"/>
      <c r="G1571" s="150" t="str">
        <f>IF(ISERROR(VLOOKUP(A1571,进货明细!$A$2:$G$5000,COLUMN($G$2),0)&amp;""),"",VLOOKUP(A1571,进货明细!$A$2:$G$5000,COLUMN($G$2),0)&amp;"")</f>
        <v/>
      </c>
      <c r="H1571" s="151" t="str">
        <f t="shared" si="51"/>
        <v/>
      </c>
      <c r="I1571" s="168"/>
      <c r="J1571" s="169"/>
      <c r="K1571" s="163"/>
      <c r="L1571" s="164" t="str">
        <f t="shared" si="50"/>
        <v/>
      </c>
      <c r="M1571" s="165" t="e">
        <f>ROUND(VLOOKUP(A1571,当前库存!$A$2:$F$7000,COLUMN($F$3),0)&amp;"",2)</f>
        <v>#DIV/0!</v>
      </c>
      <c r="N1571" s="166"/>
      <c r="O1571" s="167" t="str">
        <f t="array" ref="O1571">INDEX(进货明细!A:A,MATCH(0,COUNTIF(O$2:O1570,进货明细!$A$2:$A$5000),)+1)&amp;""</f>
        <v/>
      </c>
      <c r="P1571" s="167" t="str">
        <f>IF(ISERROR(VLOOKUP(O1571,进货明细!$A$2:$D$5000,COLUMN($B$2),0)&amp;""),"",VLOOKUP(O1571,进货明细!$A$2:$D$5000,COLUMN($B$2),0)&amp;"")</f>
        <v/>
      </c>
      <c r="Q1571" s="174" t="str">
        <f>IF(ISERROR(VLOOKUP(O1571,进货明细!$A$2:$D$5000,COLUMN($C$2),0)&amp;""),"",VLOOKUP(O1571,进货明细!$A$2:$D$5000,COLUMN($C$2),0)&amp;"")</f>
        <v/>
      </c>
      <c r="R1571" s="167" t="str">
        <f>IF(ISERROR(VLOOKUP(O1571,进货明细!$A$2:$D$5000,COLUMN($D$2),0)&amp;""),"",VLOOKUP(O1571,进货明细!$A$2:$D$5000,COLUMN($D$2),0)&amp;"")</f>
        <v/>
      </c>
      <c r="S1571" s="167" t="str">
        <f>IF(ISERROR(VLOOKUP(O1571,进货明细!$A$2:$G$5000,COLUMN($G$2),0)&amp;""),"",VLOOKUP(O1571,进货明细!$A$2:$G$5000,COLUMN($G$2),0)&amp;"")</f>
        <v/>
      </c>
    </row>
    <row r="1572" customHeight="1" spans="1:19">
      <c r="A1572" s="175"/>
      <c r="B1572" s="153" t="str">
        <f>IF(ISERROR(VLOOKUP(A1572,进货明细!$A$2:$D$5000,COLUMN($B$2),0)&amp;""),"",VLOOKUP(A1572,进货明细!$A$2:$D$5000,COLUMN($B$2),0)&amp;"")</f>
        <v/>
      </c>
      <c r="C1572" s="147" t="str">
        <f>IF(ISERROR(VLOOKUP(A1572,进货明细!$A$2:$D$5000,COLUMN($C$2),0)&amp;""),"",VLOOKUP(A1572,进货明细!$A$2:$D$5000,COLUMN($C$2),0)&amp;"")</f>
        <v/>
      </c>
      <c r="D1572" s="147" t="str">
        <f>IF(ISERROR(VLOOKUP(A1572,进货明细!$A$2:$D$5000,COLUMN($D$2),0)&amp;""),"",VLOOKUP(A1572,进货明细!$A$2:$D$5000,COLUMN($D$2),0)&amp;"")</f>
        <v/>
      </c>
      <c r="E1572" s="148"/>
      <c r="F1572" s="152"/>
      <c r="G1572" s="150" t="str">
        <f>IF(ISERROR(VLOOKUP(A1572,进货明细!$A$2:$G$5000,COLUMN($G$2),0)&amp;""),"",VLOOKUP(A1572,进货明细!$A$2:$G$5000,COLUMN($G$2),0)&amp;"")</f>
        <v/>
      </c>
      <c r="H1572" s="151" t="str">
        <f t="shared" si="51"/>
        <v/>
      </c>
      <c r="I1572" s="168"/>
      <c r="J1572" s="169"/>
      <c r="K1572" s="163"/>
      <c r="L1572" s="164" t="str">
        <f t="shared" si="50"/>
        <v/>
      </c>
      <c r="M1572" s="165" t="e">
        <f>ROUND(VLOOKUP(A1572,当前库存!$A$2:$F$7000,COLUMN($F$3),0)&amp;"",2)</f>
        <v>#DIV/0!</v>
      </c>
      <c r="N1572" s="166"/>
      <c r="O1572" s="167" t="str">
        <f t="array" ref="O1572">INDEX(进货明细!A:A,MATCH(0,COUNTIF(O$2:O1571,进货明细!$A$2:$A$5000),)+1)&amp;""</f>
        <v/>
      </c>
      <c r="P1572" s="167" t="str">
        <f>IF(ISERROR(VLOOKUP(O1572,进货明细!$A$2:$D$5000,COLUMN($B$2),0)&amp;""),"",VLOOKUP(O1572,进货明细!$A$2:$D$5000,COLUMN($B$2),0)&amp;"")</f>
        <v/>
      </c>
      <c r="Q1572" s="174" t="str">
        <f>IF(ISERROR(VLOOKUP(O1572,进货明细!$A$2:$D$5000,COLUMN($C$2),0)&amp;""),"",VLOOKUP(O1572,进货明细!$A$2:$D$5000,COLUMN($C$2),0)&amp;"")</f>
        <v/>
      </c>
      <c r="R1572" s="167" t="str">
        <f>IF(ISERROR(VLOOKUP(O1572,进货明细!$A$2:$D$5000,COLUMN($D$2),0)&amp;""),"",VLOOKUP(O1572,进货明细!$A$2:$D$5000,COLUMN($D$2),0)&amp;"")</f>
        <v/>
      </c>
      <c r="S1572" s="167" t="str">
        <f>IF(ISERROR(VLOOKUP(O1572,进货明细!$A$2:$G$5000,COLUMN($G$2),0)&amp;""),"",VLOOKUP(O1572,进货明细!$A$2:$G$5000,COLUMN($G$2),0)&amp;"")</f>
        <v/>
      </c>
    </row>
    <row r="1573" customHeight="1" spans="1:19">
      <c r="A1573" s="175"/>
      <c r="B1573" s="153" t="str">
        <f>IF(ISERROR(VLOOKUP(A1573,进货明细!$A$2:$D$5000,COLUMN($B$2),0)&amp;""),"",VLOOKUP(A1573,进货明细!$A$2:$D$5000,COLUMN($B$2),0)&amp;"")</f>
        <v/>
      </c>
      <c r="C1573" s="147" t="str">
        <f>IF(ISERROR(VLOOKUP(A1573,进货明细!$A$2:$D$5000,COLUMN($C$2),0)&amp;""),"",VLOOKUP(A1573,进货明细!$A$2:$D$5000,COLUMN($C$2),0)&amp;"")</f>
        <v/>
      </c>
      <c r="D1573" s="147" t="str">
        <f>IF(ISERROR(VLOOKUP(A1573,进货明细!$A$2:$D$5000,COLUMN($D$2),0)&amp;""),"",VLOOKUP(A1573,进货明细!$A$2:$D$5000,COLUMN($D$2),0)&amp;"")</f>
        <v/>
      </c>
      <c r="E1573" s="148"/>
      <c r="F1573" s="152"/>
      <c r="G1573" s="150" t="str">
        <f>IF(ISERROR(VLOOKUP(A1573,进货明细!$A$2:$G$5000,COLUMN($G$2),0)&amp;""),"",VLOOKUP(A1573,进货明细!$A$2:$G$5000,COLUMN($G$2),0)&amp;"")</f>
        <v/>
      </c>
      <c r="H1573" s="151" t="str">
        <f t="shared" si="51"/>
        <v/>
      </c>
      <c r="I1573" s="168"/>
      <c r="J1573" s="169"/>
      <c r="K1573" s="163"/>
      <c r="L1573" s="164" t="str">
        <f t="shared" si="50"/>
        <v/>
      </c>
      <c r="M1573" s="165" t="e">
        <f>ROUND(VLOOKUP(A1573,当前库存!$A$2:$F$7000,COLUMN($F$3),0)&amp;"",2)</f>
        <v>#DIV/0!</v>
      </c>
      <c r="N1573" s="166"/>
      <c r="O1573" s="167" t="str">
        <f t="array" ref="O1573">INDEX(进货明细!A:A,MATCH(0,COUNTIF(O$2:O1572,进货明细!$A$2:$A$5000),)+1)&amp;""</f>
        <v/>
      </c>
      <c r="P1573" s="167" t="str">
        <f>IF(ISERROR(VLOOKUP(O1573,进货明细!$A$2:$D$5000,COLUMN($B$2),0)&amp;""),"",VLOOKUP(O1573,进货明细!$A$2:$D$5000,COLUMN($B$2),0)&amp;"")</f>
        <v/>
      </c>
      <c r="Q1573" s="174" t="str">
        <f>IF(ISERROR(VLOOKUP(O1573,进货明细!$A$2:$D$5000,COLUMN($C$2),0)&amp;""),"",VLOOKUP(O1573,进货明细!$A$2:$D$5000,COLUMN($C$2),0)&amp;"")</f>
        <v/>
      </c>
      <c r="R1573" s="167" t="str">
        <f>IF(ISERROR(VLOOKUP(O1573,进货明细!$A$2:$D$5000,COLUMN($D$2),0)&amp;""),"",VLOOKUP(O1573,进货明细!$A$2:$D$5000,COLUMN($D$2),0)&amp;"")</f>
        <v/>
      </c>
      <c r="S1573" s="167" t="str">
        <f>IF(ISERROR(VLOOKUP(O1573,进货明细!$A$2:$G$5000,COLUMN($G$2),0)&amp;""),"",VLOOKUP(O1573,进货明细!$A$2:$G$5000,COLUMN($G$2),0)&amp;"")</f>
        <v/>
      </c>
    </row>
    <row r="1574" customHeight="1" spans="1:19">
      <c r="A1574" s="175"/>
      <c r="B1574" s="153" t="str">
        <f>IF(ISERROR(VLOOKUP(A1574,进货明细!$A$2:$D$5000,COLUMN($B$2),0)&amp;""),"",VLOOKUP(A1574,进货明细!$A$2:$D$5000,COLUMN($B$2),0)&amp;"")</f>
        <v/>
      </c>
      <c r="C1574" s="147" t="str">
        <f>IF(ISERROR(VLOOKUP(A1574,进货明细!$A$2:$D$5000,COLUMN($C$2),0)&amp;""),"",VLOOKUP(A1574,进货明细!$A$2:$D$5000,COLUMN($C$2),0)&amp;"")</f>
        <v/>
      </c>
      <c r="D1574" s="147" t="str">
        <f>IF(ISERROR(VLOOKUP(A1574,进货明细!$A$2:$D$5000,COLUMN($D$2),0)&amp;""),"",VLOOKUP(A1574,进货明细!$A$2:$D$5000,COLUMN($D$2),0)&amp;"")</f>
        <v/>
      </c>
      <c r="E1574" s="148"/>
      <c r="F1574" s="152"/>
      <c r="G1574" s="150" t="str">
        <f>IF(ISERROR(VLOOKUP(A1574,进货明细!$A$2:$G$5000,COLUMN($G$2),0)&amp;""),"",VLOOKUP(A1574,进货明细!$A$2:$G$5000,COLUMN($G$2),0)&amp;"")</f>
        <v/>
      </c>
      <c r="H1574" s="151" t="str">
        <f t="shared" si="51"/>
        <v/>
      </c>
      <c r="I1574" s="168"/>
      <c r="J1574" s="169"/>
      <c r="K1574" s="163"/>
      <c r="L1574" s="164" t="str">
        <f t="shared" si="50"/>
        <v/>
      </c>
      <c r="M1574" s="165" t="e">
        <f>ROUND(VLOOKUP(A1574,当前库存!$A$2:$F$7000,COLUMN($F$3),0)&amp;"",2)</f>
        <v>#DIV/0!</v>
      </c>
      <c r="N1574" s="166"/>
      <c r="O1574" s="167" t="str">
        <f t="array" ref="O1574">INDEX(进货明细!A:A,MATCH(0,COUNTIF(O$2:O1573,进货明细!$A$2:$A$5000),)+1)&amp;""</f>
        <v/>
      </c>
      <c r="P1574" s="167" t="str">
        <f>IF(ISERROR(VLOOKUP(O1574,进货明细!$A$2:$D$5000,COLUMN($B$2),0)&amp;""),"",VLOOKUP(O1574,进货明细!$A$2:$D$5000,COLUMN($B$2),0)&amp;"")</f>
        <v/>
      </c>
      <c r="Q1574" s="174" t="str">
        <f>IF(ISERROR(VLOOKUP(O1574,进货明细!$A$2:$D$5000,COLUMN($C$2),0)&amp;""),"",VLOOKUP(O1574,进货明细!$A$2:$D$5000,COLUMN($C$2),0)&amp;"")</f>
        <v/>
      </c>
      <c r="R1574" s="167" t="str">
        <f>IF(ISERROR(VLOOKUP(O1574,进货明细!$A$2:$D$5000,COLUMN($D$2),0)&amp;""),"",VLOOKUP(O1574,进货明细!$A$2:$D$5000,COLUMN($D$2),0)&amp;"")</f>
        <v/>
      </c>
      <c r="S1574" s="167" t="str">
        <f>IF(ISERROR(VLOOKUP(O1574,进货明细!$A$2:$G$5000,COLUMN($G$2),0)&amp;""),"",VLOOKUP(O1574,进货明细!$A$2:$G$5000,COLUMN($G$2),0)&amp;"")</f>
        <v/>
      </c>
    </row>
    <row r="1575" customHeight="1" spans="1:19">
      <c r="A1575" s="175"/>
      <c r="B1575" s="153" t="str">
        <f>IF(ISERROR(VLOOKUP(A1575,进货明细!$A$2:$D$5000,COLUMN($B$2),0)&amp;""),"",VLOOKUP(A1575,进货明细!$A$2:$D$5000,COLUMN($B$2),0)&amp;"")</f>
        <v/>
      </c>
      <c r="C1575" s="147" t="str">
        <f>IF(ISERROR(VLOOKUP(A1575,进货明细!$A$2:$D$5000,COLUMN($C$2),0)&amp;""),"",VLOOKUP(A1575,进货明细!$A$2:$D$5000,COLUMN($C$2),0)&amp;"")</f>
        <v/>
      </c>
      <c r="D1575" s="147" t="str">
        <f>IF(ISERROR(VLOOKUP(A1575,进货明细!$A$2:$D$5000,COLUMN($D$2),0)&amp;""),"",VLOOKUP(A1575,进货明细!$A$2:$D$5000,COLUMN($D$2),0)&amp;"")</f>
        <v/>
      </c>
      <c r="E1575" s="148"/>
      <c r="F1575" s="152"/>
      <c r="G1575" s="150" t="str">
        <f>IF(ISERROR(VLOOKUP(A1575,进货明细!$A$2:$G$5000,COLUMN($G$2),0)&amp;""),"",VLOOKUP(A1575,进货明细!$A$2:$G$5000,COLUMN($G$2),0)&amp;"")</f>
        <v/>
      </c>
      <c r="H1575" s="151" t="str">
        <f t="shared" si="51"/>
        <v/>
      </c>
      <c r="I1575" s="168"/>
      <c r="J1575" s="169"/>
      <c r="K1575" s="163"/>
      <c r="L1575" s="164" t="str">
        <f t="shared" si="50"/>
        <v/>
      </c>
      <c r="M1575" s="165" t="e">
        <f>ROUND(VLOOKUP(A1575,当前库存!$A$2:$F$7000,COLUMN($F$3),0)&amp;"",2)</f>
        <v>#DIV/0!</v>
      </c>
      <c r="N1575" s="166"/>
      <c r="O1575" s="167" t="str">
        <f t="array" ref="O1575">INDEX(进货明细!A:A,MATCH(0,COUNTIF(O$2:O1574,进货明细!$A$2:$A$5000),)+1)&amp;""</f>
        <v/>
      </c>
      <c r="P1575" s="167" t="str">
        <f>IF(ISERROR(VLOOKUP(O1575,进货明细!$A$2:$D$5000,COLUMN($B$2),0)&amp;""),"",VLOOKUP(O1575,进货明细!$A$2:$D$5000,COLUMN($B$2),0)&amp;"")</f>
        <v/>
      </c>
      <c r="Q1575" s="174" t="str">
        <f>IF(ISERROR(VLOOKUP(O1575,进货明细!$A$2:$D$5000,COLUMN($C$2),0)&amp;""),"",VLOOKUP(O1575,进货明细!$A$2:$D$5000,COLUMN($C$2),0)&amp;"")</f>
        <v/>
      </c>
      <c r="R1575" s="167" t="str">
        <f>IF(ISERROR(VLOOKUP(O1575,进货明细!$A$2:$D$5000,COLUMN($D$2),0)&amp;""),"",VLOOKUP(O1575,进货明细!$A$2:$D$5000,COLUMN($D$2),0)&amp;"")</f>
        <v/>
      </c>
      <c r="S1575" s="167" t="str">
        <f>IF(ISERROR(VLOOKUP(O1575,进货明细!$A$2:$G$5000,COLUMN($G$2),0)&amp;""),"",VLOOKUP(O1575,进货明细!$A$2:$G$5000,COLUMN($G$2),0)&amp;"")</f>
        <v/>
      </c>
    </row>
    <row r="1576" customHeight="1" spans="1:19">
      <c r="A1576" s="175"/>
      <c r="B1576" s="153" t="str">
        <f>IF(ISERROR(VLOOKUP(A1576,进货明细!$A$2:$D$5000,COLUMN($B$2),0)&amp;""),"",VLOOKUP(A1576,进货明细!$A$2:$D$5000,COLUMN($B$2),0)&amp;"")</f>
        <v/>
      </c>
      <c r="C1576" s="147" t="str">
        <f>IF(ISERROR(VLOOKUP(A1576,进货明细!$A$2:$D$5000,COLUMN($C$2),0)&amp;""),"",VLOOKUP(A1576,进货明细!$A$2:$D$5000,COLUMN($C$2),0)&amp;"")</f>
        <v/>
      </c>
      <c r="D1576" s="147" t="str">
        <f>IF(ISERROR(VLOOKUP(A1576,进货明细!$A$2:$D$5000,COLUMN($D$2),0)&amp;""),"",VLOOKUP(A1576,进货明细!$A$2:$D$5000,COLUMN($D$2),0)&amp;"")</f>
        <v/>
      </c>
      <c r="E1576" s="148"/>
      <c r="F1576" s="152"/>
      <c r="G1576" s="150" t="str">
        <f>IF(ISERROR(VLOOKUP(A1576,进货明细!$A$2:$G$5000,COLUMN($G$2),0)&amp;""),"",VLOOKUP(A1576,进货明细!$A$2:$G$5000,COLUMN($G$2),0)&amp;"")</f>
        <v/>
      </c>
      <c r="H1576" s="151" t="str">
        <f t="shared" si="51"/>
        <v/>
      </c>
      <c r="I1576" s="168"/>
      <c r="J1576" s="169"/>
      <c r="K1576" s="163"/>
      <c r="L1576" s="164" t="str">
        <f t="shared" si="50"/>
        <v/>
      </c>
      <c r="M1576" s="165" t="e">
        <f>ROUND(VLOOKUP(A1576,当前库存!$A$2:$F$7000,COLUMN($F$3),0)&amp;"",2)</f>
        <v>#DIV/0!</v>
      </c>
      <c r="N1576" s="166"/>
      <c r="O1576" s="167" t="str">
        <f t="array" ref="O1576">INDEX(进货明细!A:A,MATCH(0,COUNTIF(O$2:O1575,进货明细!$A$2:$A$5000),)+1)&amp;""</f>
        <v/>
      </c>
      <c r="P1576" s="167" t="str">
        <f>IF(ISERROR(VLOOKUP(O1576,进货明细!$A$2:$D$5000,COLUMN($B$2),0)&amp;""),"",VLOOKUP(O1576,进货明细!$A$2:$D$5000,COLUMN($B$2),0)&amp;"")</f>
        <v/>
      </c>
      <c r="Q1576" s="174" t="str">
        <f>IF(ISERROR(VLOOKUP(O1576,进货明细!$A$2:$D$5000,COLUMN($C$2),0)&amp;""),"",VLOOKUP(O1576,进货明细!$A$2:$D$5000,COLUMN($C$2),0)&amp;"")</f>
        <v/>
      </c>
      <c r="R1576" s="167" t="str">
        <f>IF(ISERROR(VLOOKUP(O1576,进货明细!$A$2:$D$5000,COLUMN($D$2),0)&amp;""),"",VLOOKUP(O1576,进货明细!$A$2:$D$5000,COLUMN($D$2),0)&amp;"")</f>
        <v/>
      </c>
      <c r="S1576" s="167" t="str">
        <f>IF(ISERROR(VLOOKUP(O1576,进货明细!$A$2:$G$5000,COLUMN($G$2),0)&amp;""),"",VLOOKUP(O1576,进货明细!$A$2:$G$5000,COLUMN($G$2),0)&amp;"")</f>
        <v/>
      </c>
    </row>
    <row r="1577" customHeight="1" spans="1:19">
      <c r="A1577" s="175"/>
      <c r="B1577" s="153" t="str">
        <f>IF(ISERROR(VLOOKUP(A1577,进货明细!$A$2:$D$5000,COLUMN($B$2),0)&amp;""),"",VLOOKUP(A1577,进货明细!$A$2:$D$5000,COLUMN($B$2),0)&amp;"")</f>
        <v/>
      </c>
      <c r="C1577" s="147" t="str">
        <f>IF(ISERROR(VLOOKUP(A1577,进货明细!$A$2:$D$5000,COLUMN($C$2),0)&amp;""),"",VLOOKUP(A1577,进货明细!$A$2:$D$5000,COLUMN($C$2),0)&amp;"")</f>
        <v/>
      </c>
      <c r="D1577" s="147" t="str">
        <f>IF(ISERROR(VLOOKUP(A1577,进货明细!$A$2:$D$5000,COLUMN($D$2),0)&amp;""),"",VLOOKUP(A1577,进货明细!$A$2:$D$5000,COLUMN($D$2),0)&amp;"")</f>
        <v/>
      </c>
      <c r="E1577" s="148"/>
      <c r="F1577" s="152"/>
      <c r="G1577" s="150" t="str">
        <f>IF(ISERROR(VLOOKUP(A1577,进货明细!$A$2:$G$5000,COLUMN($G$2),0)&amp;""),"",VLOOKUP(A1577,进货明细!$A$2:$G$5000,COLUMN($G$2),0)&amp;"")</f>
        <v/>
      </c>
      <c r="H1577" s="151" t="str">
        <f t="shared" si="51"/>
        <v/>
      </c>
      <c r="I1577" s="168"/>
      <c r="J1577" s="169"/>
      <c r="K1577" s="163"/>
      <c r="L1577" s="164" t="str">
        <f t="shared" si="50"/>
        <v/>
      </c>
      <c r="M1577" s="165" t="e">
        <f>ROUND(VLOOKUP(A1577,当前库存!$A$2:$F$7000,COLUMN($F$3),0)&amp;"",2)</f>
        <v>#DIV/0!</v>
      </c>
      <c r="N1577" s="166"/>
      <c r="O1577" s="167" t="str">
        <f t="array" ref="O1577">INDEX(进货明细!A:A,MATCH(0,COUNTIF(O$2:O1576,进货明细!$A$2:$A$5000),)+1)&amp;""</f>
        <v/>
      </c>
      <c r="P1577" s="167" t="str">
        <f>IF(ISERROR(VLOOKUP(O1577,进货明细!$A$2:$D$5000,COLUMN($B$2),0)&amp;""),"",VLOOKUP(O1577,进货明细!$A$2:$D$5000,COLUMN($B$2),0)&amp;"")</f>
        <v/>
      </c>
      <c r="Q1577" s="174" t="str">
        <f>IF(ISERROR(VLOOKUP(O1577,进货明细!$A$2:$D$5000,COLUMN($C$2),0)&amp;""),"",VLOOKUP(O1577,进货明细!$A$2:$D$5000,COLUMN($C$2),0)&amp;"")</f>
        <v/>
      </c>
      <c r="R1577" s="167" t="str">
        <f>IF(ISERROR(VLOOKUP(O1577,进货明细!$A$2:$D$5000,COLUMN($D$2),0)&amp;""),"",VLOOKUP(O1577,进货明细!$A$2:$D$5000,COLUMN($D$2),0)&amp;"")</f>
        <v/>
      </c>
      <c r="S1577" s="167" t="str">
        <f>IF(ISERROR(VLOOKUP(O1577,进货明细!$A$2:$G$5000,COLUMN($G$2),0)&amp;""),"",VLOOKUP(O1577,进货明细!$A$2:$G$5000,COLUMN($G$2),0)&amp;"")</f>
        <v/>
      </c>
    </row>
    <row r="1578" customHeight="1" spans="1:19">
      <c r="A1578" s="175"/>
      <c r="B1578" s="153" t="str">
        <f>IF(ISERROR(VLOOKUP(A1578,进货明细!$A$2:$D$5000,COLUMN($B$2),0)&amp;""),"",VLOOKUP(A1578,进货明细!$A$2:$D$5000,COLUMN($B$2),0)&amp;"")</f>
        <v/>
      </c>
      <c r="C1578" s="147" t="str">
        <f>IF(ISERROR(VLOOKUP(A1578,进货明细!$A$2:$D$5000,COLUMN($C$2),0)&amp;""),"",VLOOKUP(A1578,进货明细!$A$2:$D$5000,COLUMN($C$2),0)&amp;"")</f>
        <v/>
      </c>
      <c r="D1578" s="147" t="str">
        <f>IF(ISERROR(VLOOKUP(A1578,进货明细!$A$2:$D$5000,COLUMN($D$2),0)&amp;""),"",VLOOKUP(A1578,进货明细!$A$2:$D$5000,COLUMN($D$2),0)&amp;"")</f>
        <v/>
      </c>
      <c r="E1578" s="148"/>
      <c r="F1578" s="152"/>
      <c r="G1578" s="150" t="str">
        <f>IF(ISERROR(VLOOKUP(A1578,进货明细!$A$2:$G$5000,COLUMN($G$2),0)&amp;""),"",VLOOKUP(A1578,进货明细!$A$2:$G$5000,COLUMN($G$2),0)&amp;"")</f>
        <v/>
      </c>
      <c r="H1578" s="151" t="str">
        <f t="shared" si="51"/>
        <v/>
      </c>
      <c r="I1578" s="168"/>
      <c r="J1578" s="169"/>
      <c r="K1578" s="163"/>
      <c r="L1578" s="164" t="str">
        <f t="shared" si="50"/>
        <v/>
      </c>
      <c r="M1578" s="165" t="e">
        <f>ROUND(VLOOKUP(A1578,当前库存!$A$2:$F$7000,COLUMN($F$3),0)&amp;"",2)</f>
        <v>#DIV/0!</v>
      </c>
      <c r="N1578" s="166"/>
      <c r="O1578" s="167" t="str">
        <f t="array" ref="O1578">INDEX(进货明细!A:A,MATCH(0,COUNTIF(O$2:O1577,进货明细!$A$2:$A$5000),)+1)&amp;""</f>
        <v/>
      </c>
      <c r="P1578" s="167" t="str">
        <f>IF(ISERROR(VLOOKUP(O1578,进货明细!$A$2:$D$5000,COLUMN($B$2),0)&amp;""),"",VLOOKUP(O1578,进货明细!$A$2:$D$5000,COLUMN($B$2),0)&amp;"")</f>
        <v/>
      </c>
      <c r="Q1578" s="174" t="str">
        <f>IF(ISERROR(VLOOKUP(O1578,进货明细!$A$2:$D$5000,COLUMN($C$2),0)&amp;""),"",VLOOKUP(O1578,进货明细!$A$2:$D$5000,COLUMN($C$2),0)&amp;"")</f>
        <v/>
      </c>
      <c r="R1578" s="167" t="str">
        <f>IF(ISERROR(VLOOKUP(O1578,进货明细!$A$2:$D$5000,COLUMN($D$2),0)&amp;""),"",VLOOKUP(O1578,进货明细!$A$2:$D$5000,COLUMN($D$2),0)&amp;"")</f>
        <v/>
      </c>
      <c r="S1578" s="167" t="str">
        <f>IF(ISERROR(VLOOKUP(O1578,进货明细!$A$2:$G$5000,COLUMN($G$2),0)&amp;""),"",VLOOKUP(O1578,进货明细!$A$2:$G$5000,COLUMN($G$2),0)&amp;"")</f>
        <v/>
      </c>
    </row>
    <row r="1579" customHeight="1" spans="1:19">
      <c r="A1579" s="175"/>
      <c r="B1579" s="153" t="str">
        <f>IF(ISERROR(VLOOKUP(A1579,进货明细!$A$2:$D$5000,COLUMN($B$2),0)&amp;""),"",VLOOKUP(A1579,进货明细!$A$2:$D$5000,COLUMN($B$2),0)&amp;"")</f>
        <v/>
      </c>
      <c r="C1579" s="147" t="str">
        <f>IF(ISERROR(VLOOKUP(A1579,进货明细!$A$2:$D$5000,COLUMN($C$2),0)&amp;""),"",VLOOKUP(A1579,进货明细!$A$2:$D$5000,COLUMN($C$2),0)&amp;"")</f>
        <v/>
      </c>
      <c r="D1579" s="147" t="str">
        <f>IF(ISERROR(VLOOKUP(A1579,进货明细!$A$2:$D$5000,COLUMN($D$2),0)&amp;""),"",VLOOKUP(A1579,进货明细!$A$2:$D$5000,COLUMN($D$2),0)&amp;"")</f>
        <v/>
      </c>
      <c r="E1579" s="148"/>
      <c r="F1579" s="152"/>
      <c r="G1579" s="150" t="str">
        <f>IF(ISERROR(VLOOKUP(A1579,进货明细!$A$2:$G$5000,COLUMN($G$2),0)&amp;""),"",VLOOKUP(A1579,进货明细!$A$2:$G$5000,COLUMN($G$2),0)&amp;"")</f>
        <v/>
      </c>
      <c r="H1579" s="151" t="str">
        <f t="shared" si="51"/>
        <v/>
      </c>
      <c r="I1579" s="168"/>
      <c r="J1579" s="169"/>
      <c r="K1579" s="163"/>
      <c r="L1579" s="164" t="str">
        <f t="shared" si="50"/>
        <v/>
      </c>
      <c r="M1579" s="165" t="e">
        <f>ROUND(VLOOKUP(A1579,当前库存!$A$2:$F$7000,COLUMN($F$3),0)&amp;"",2)</f>
        <v>#DIV/0!</v>
      </c>
      <c r="N1579" s="166"/>
      <c r="O1579" s="167" t="str">
        <f t="array" ref="O1579">INDEX(进货明细!A:A,MATCH(0,COUNTIF(O$2:O1578,进货明细!$A$2:$A$5000),)+1)&amp;""</f>
        <v/>
      </c>
      <c r="P1579" s="167" t="str">
        <f>IF(ISERROR(VLOOKUP(O1579,进货明细!$A$2:$D$5000,COLUMN($B$2),0)&amp;""),"",VLOOKUP(O1579,进货明细!$A$2:$D$5000,COLUMN($B$2),0)&amp;"")</f>
        <v/>
      </c>
      <c r="Q1579" s="174" t="str">
        <f>IF(ISERROR(VLOOKUP(O1579,进货明细!$A$2:$D$5000,COLUMN($C$2),0)&amp;""),"",VLOOKUP(O1579,进货明细!$A$2:$D$5000,COLUMN($C$2),0)&amp;"")</f>
        <v/>
      </c>
      <c r="R1579" s="167" t="str">
        <f>IF(ISERROR(VLOOKUP(O1579,进货明细!$A$2:$D$5000,COLUMN($D$2),0)&amp;""),"",VLOOKUP(O1579,进货明细!$A$2:$D$5000,COLUMN($D$2),0)&amp;"")</f>
        <v/>
      </c>
      <c r="S1579" s="167" t="str">
        <f>IF(ISERROR(VLOOKUP(O1579,进货明细!$A$2:$G$5000,COLUMN($G$2),0)&amp;""),"",VLOOKUP(O1579,进货明细!$A$2:$G$5000,COLUMN($G$2),0)&amp;"")</f>
        <v/>
      </c>
    </row>
    <row r="1580" customHeight="1" spans="1:19">
      <c r="A1580" s="175"/>
      <c r="B1580" s="153" t="str">
        <f>IF(ISERROR(VLOOKUP(A1580,进货明细!$A$2:$D$5000,COLUMN($B$2),0)&amp;""),"",VLOOKUP(A1580,进货明细!$A$2:$D$5000,COLUMN($B$2),0)&amp;"")</f>
        <v/>
      </c>
      <c r="C1580" s="147" t="str">
        <f>IF(ISERROR(VLOOKUP(A1580,进货明细!$A$2:$D$5000,COLUMN($C$2),0)&amp;""),"",VLOOKUP(A1580,进货明细!$A$2:$D$5000,COLUMN($C$2),0)&amp;"")</f>
        <v/>
      </c>
      <c r="D1580" s="147" t="str">
        <f>IF(ISERROR(VLOOKUP(A1580,进货明细!$A$2:$D$5000,COLUMN($D$2),0)&amp;""),"",VLOOKUP(A1580,进货明细!$A$2:$D$5000,COLUMN($D$2),0)&amp;"")</f>
        <v/>
      </c>
      <c r="E1580" s="148"/>
      <c r="F1580" s="152"/>
      <c r="G1580" s="150" t="str">
        <f>IF(ISERROR(VLOOKUP(A1580,进货明细!$A$2:$G$5000,COLUMN($G$2),0)&amp;""),"",VLOOKUP(A1580,进货明细!$A$2:$G$5000,COLUMN($G$2),0)&amp;"")</f>
        <v/>
      </c>
      <c r="H1580" s="151" t="str">
        <f t="shared" si="51"/>
        <v/>
      </c>
      <c r="I1580" s="168"/>
      <c r="J1580" s="169"/>
      <c r="K1580" s="163"/>
      <c r="L1580" s="164" t="str">
        <f t="shared" si="50"/>
        <v/>
      </c>
      <c r="M1580" s="165" t="e">
        <f>ROUND(VLOOKUP(A1580,当前库存!$A$2:$F$7000,COLUMN($F$3),0)&amp;"",2)</f>
        <v>#DIV/0!</v>
      </c>
      <c r="N1580" s="166"/>
      <c r="O1580" s="167" t="str">
        <f t="array" ref="O1580">INDEX(进货明细!A:A,MATCH(0,COUNTIF(O$2:O1579,进货明细!$A$2:$A$5000),)+1)&amp;""</f>
        <v/>
      </c>
      <c r="P1580" s="167" t="str">
        <f>IF(ISERROR(VLOOKUP(O1580,进货明细!$A$2:$D$5000,COLUMN($B$2),0)&amp;""),"",VLOOKUP(O1580,进货明细!$A$2:$D$5000,COLUMN($B$2),0)&amp;"")</f>
        <v/>
      </c>
      <c r="Q1580" s="174" t="str">
        <f>IF(ISERROR(VLOOKUP(O1580,进货明细!$A$2:$D$5000,COLUMN($C$2),0)&amp;""),"",VLOOKUP(O1580,进货明细!$A$2:$D$5000,COLUMN($C$2),0)&amp;"")</f>
        <v/>
      </c>
      <c r="R1580" s="167" t="str">
        <f>IF(ISERROR(VLOOKUP(O1580,进货明细!$A$2:$D$5000,COLUMN($D$2),0)&amp;""),"",VLOOKUP(O1580,进货明细!$A$2:$D$5000,COLUMN($D$2),0)&amp;"")</f>
        <v/>
      </c>
      <c r="S1580" s="167" t="str">
        <f>IF(ISERROR(VLOOKUP(O1580,进货明细!$A$2:$G$5000,COLUMN($G$2),0)&amp;""),"",VLOOKUP(O1580,进货明细!$A$2:$G$5000,COLUMN($G$2),0)&amp;"")</f>
        <v/>
      </c>
    </row>
    <row r="1581" customHeight="1" spans="1:19">
      <c r="A1581" s="175"/>
      <c r="B1581" s="153" t="str">
        <f>IF(ISERROR(VLOOKUP(A1581,进货明细!$A$2:$D$5000,COLUMN($B$2),0)&amp;""),"",VLOOKUP(A1581,进货明细!$A$2:$D$5000,COLUMN($B$2),0)&amp;"")</f>
        <v/>
      </c>
      <c r="C1581" s="147" t="str">
        <f>IF(ISERROR(VLOOKUP(A1581,进货明细!$A$2:$D$5000,COLUMN($C$2),0)&amp;""),"",VLOOKUP(A1581,进货明细!$A$2:$D$5000,COLUMN($C$2),0)&amp;"")</f>
        <v/>
      </c>
      <c r="D1581" s="147" t="str">
        <f>IF(ISERROR(VLOOKUP(A1581,进货明细!$A$2:$D$5000,COLUMN($D$2),0)&amp;""),"",VLOOKUP(A1581,进货明细!$A$2:$D$5000,COLUMN($D$2),0)&amp;"")</f>
        <v/>
      </c>
      <c r="E1581" s="148"/>
      <c r="F1581" s="152"/>
      <c r="G1581" s="150" t="str">
        <f>IF(ISERROR(VLOOKUP(A1581,进货明细!$A$2:$G$5000,COLUMN($G$2),0)&amp;""),"",VLOOKUP(A1581,进货明细!$A$2:$G$5000,COLUMN($G$2),0)&amp;"")</f>
        <v/>
      </c>
      <c r="H1581" s="151" t="str">
        <f t="shared" si="51"/>
        <v/>
      </c>
      <c r="I1581" s="168"/>
      <c r="J1581" s="169"/>
      <c r="K1581" s="163"/>
      <c r="L1581" s="164" t="str">
        <f t="shared" ref="L1581:L1644" si="52">IF(F1581="","",H1581-M1581*F1581)</f>
        <v/>
      </c>
      <c r="M1581" s="165" t="e">
        <f>ROUND(VLOOKUP(A1581,当前库存!$A$2:$F$7000,COLUMN($F$3),0)&amp;"",2)</f>
        <v>#DIV/0!</v>
      </c>
      <c r="N1581" s="166"/>
      <c r="O1581" s="167" t="str">
        <f t="array" ref="O1581">INDEX(进货明细!A:A,MATCH(0,COUNTIF(O$2:O1580,进货明细!$A$2:$A$5000),)+1)&amp;""</f>
        <v/>
      </c>
      <c r="P1581" s="167" t="str">
        <f>IF(ISERROR(VLOOKUP(O1581,进货明细!$A$2:$D$5000,COLUMN($B$2),0)&amp;""),"",VLOOKUP(O1581,进货明细!$A$2:$D$5000,COLUMN($B$2),0)&amp;"")</f>
        <v/>
      </c>
      <c r="Q1581" s="174" t="str">
        <f>IF(ISERROR(VLOOKUP(O1581,进货明细!$A$2:$D$5000,COLUMN($C$2),0)&amp;""),"",VLOOKUP(O1581,进货明细!$A$2:$D$5000,COLUMN($C$2),0)&amp;"")</f>
        <v/>
      </c>
      <c r="R1581" s="167" t="str">
        <f>IF(ISERROR(VLOOKUP(O1581,进货明细!$A$2:$D$5000,COLUMN($D$2),0)&amp;""),"",VLOOKUP(O1581,进货明细!$A$2:$D$5000,COLUMN($D$2),0)&amp;"")</f>
        <v/>
      </c>
      <c r="S1581" s="167" t="str">
        <f>IF(ISERROR(VLOOKUP(O1581,进货明细!$A$2:$G$5000,COLUMN($G$2),0)&amp;""),"",VLOOKUP(O1581,进货明细!$A$2:$G$5000,COLUMN($G$2),0)&amp;"")</f>
        <v/>
      </c>
    </row>
    <row r="1582" customHeight="1" spans="1:19">
      <c r="A1582" s="175"/>
      <c r="B1582" s="153" t="str">
        <f>IF(ISERROR(VLOOKUP(A1582,进货明细!$A$2:$D$5000,COLUMN($B$2),0)&amp;""),"",VLOOKUP(A1582,进货明细!$A$2:$D$5000,COLUMN($B$2),0)&amp;"")</f>
        <v/>
      </c>
      <c r="C1582" s="147" t="str">
        <f>IF(ISERROR(VLOOKUP(A1582,进货明细!$A$2:$D$5000,COLUMN($C$2),0)&amp;""),"",VLOOKUP(A1582,进货明细!$A$2:$D$5000,COLUMN($C$2),0)&amp;"")</f>
        <v/>
      </c>
      <c r="D1582" s="147" t="str">
        <f>IF(ISERROR(VLOOKUP(A1582,进货明细!$A$2:$D$5000,COLUMN($D$2),0)&amp;""),"",VLOOKUP(A1582,进货明细!$A$2:$D$5000,COLUMN($D$2),0)&amp;"")</f>
        <v/>
      </c>
      <c r="E1582" s="148"/>
      <c r="F1582" s="152"/>
      <c r="G1582" s="150" t="str">
        <f>IF(ISERROR(VLOOKUP(A1582,进货明细!$A$2:$G$5000,COLUMN($G$2),0)&amp;""),"",VLOOKUP(A1582,进货明细!$A$2:$G$5000,COLUMN($G$2),0)&amp;"")</f>
        <v/>
      </c>
      <c r="H1582" s="151" t="str">
        <f t="shared" si="51"/>
        <v/>
      </c>
      <c r="I1582" s="168"/>
      <c r="J1582" s="169"/>
      <c r="K1582" s="163"/>
      <c r="L1582" s="164" t="str">
        <f t="shared" si="52"/>
        <v/>
      </c>
      <c r="M1582" s="165" t="e">
        <f>ROUND(VLOOKUP(A1582,当前库存!$A$2:$F$7000,COLUMN($F$3),0)&amp;"",2)</f>
        <v>#DIV/0!</v>
      </c>
      <c r="N1582" s="166"/>
      <c r="O1582" s="167" t="str">
        <f t="array" ref="O1582">INDEX(进货明细!A:A,MATCH(0,COUNTIF(O$2:O1581,进货明细!$A$2:$A$5000),)+1)&amp;""</f>
        <v/>
      </c>
      <c r="P1582" s="167" t="str">
        <f>IF(ISERROR(VLOOKUP(O1582,进货明细!$A$2:$D$5000,COLUMN($B$2),0)&amp;""),"",VLOOKUP(O1582,进货明细!$A$2:$D$5000,COLUMN($B$2),0)&amp;"")</f>
        <v/>
      </c>
      <c r="Q1582" s="174" t="str">
        <f>IF(ISERROR(VLOOKUP(O1582,进货明细!$A$2:$D$5000,COLUMN($C$2),0)&amp;""),"",VLOOKUP(O1582,进货明细!$A$2:$D$5000,COLUMN($C$2),0)&amp;"")</f>
        <v/>
      </c>
      <c r="R1582" s="167" t="str">
        <f>IF(ISERROR(VLOOKUP(O1582,进货明细!$A$2:$D$5000,COLUMN($D$2),0)&amp;""),"",VLOOKUP(O1582,进货明细!$A$2:$D$5000,COLUMN($D$2),0)&amp;"")</f>
        <v/>
      </c>
      <c r="S1582" s="167" t="str">
        <f>IF(ISERROR(VLOOKUP(O1582,进货明细!$A$2:$G$5000,COLUMN($G$2),0)&amp;""),"",VLOOKUP(O1582,进货明细!$A$2:$G$5000,COLUMN($G$2),0)&amp;"")</f>
        <v/>
      </c>
    </row>
    <row r="1583" customHeight="1" spans="1:19">
      <c r="A1583" s="175"/>
      <c r="B1583" s="153" t="str">
        <f>IF(ISERROR(VLOOKUP(A1583,进货明细!$A$2:$D$5000,COLUMN($B$2),0)&amp;""),"",VLOOKUP(A1583,进货明细!$A$2:$D$5000,COLUMN($B$2),0)&amp;"")</f>
        <v/>
      </c>
      <c r="C1583" s="147" t="str">
        <f>IF(ISERROR(VLOOKUP(A1583,进货明细!$A$2:$D$5000,COLUMN($C$2),0)&amp;""),"",VLOOKUP(A1583,进货明细!$A$2:$D$5000,COLUMN($C$2),0)&amp;"")</f>
        <v/>
      </c>
      <c r="D1583" s="147" t="str">
        <f>IF(ISERROR(VLOOKUP(A1583,进货明细!$A$2:$D$5000,COLUMN($D$2),0)&amp;""),"",VLOOKUP(A1583,进货明细!$A$2:$D$5000,COLUMN($D$2),0)&amp;"")</f>
        <v/>
      </c>
      <c r="E1583" s="148"/>
      <c r="F1583" s="152"/>
      <c r="G1583" s="150" t="str">
        <f>IF(ISERROR(VLOOKUP(A1583,进货明细!$A$2:$G$5000,COLUMN($G$2),0)&amp;""),"",VLOOKUP(A1583,进货明细!$A$2:$G$5000,COLUMN($G$2),0)&amp;"")</f>
        <v/>
      </c>
      <c r="H1583" s="151" t="str">
        <f t="shared" si="51"/>
        <v/>
      </c>
      <c r="I1583" s="168"/>
      <c r="J1583" s="169"/>
      <c r="K1583" s="163"/>
      <c r="L1583" s="164" t="str">
        <f t="shared" si="52"/>
        <v/>
      </c>
      <c r="M1583" s="165" t="e">
        <f>ROUND(VLOOKUP(A1583,当前库存!$A$2:$F$7000,COLUMN($F$3),0)&amp;"",2)</f>
        <v>#DIV/0!</v>
      </c>
      <c r="N1583" s="166"/>
      <c r="O1583" s="167" t="str">
        <f t="array" ref="O1583">INDEX(进货明细!A:A,MATCH(0,COUNTIF(O$2:O1582,进货明细!$A$2:$A$5000),)+1)&amp;""</f>
        <v/>
      </c>
      <c r="P1583" s="167" t="str">
        <f>IF(ISERROR(VLOOKUP(O1583,进货明细!$A$2:$D$5000,COLUMN($B$2),0)&amp;""),"",VLOOKUP(O1583,进货明细!$A$2:$D$5000,COLUMN($B$2),0)&amp;"")</f>
        <v/>
      </c>
      <c r="Q1583" s="174" t="str">
        <f>IF(ISERROR(VLOOKUP(O1583,进货明细!$A$2:$D$5000,COLUMN($C$2),0)&amp;""),"",VLOOKUP(O1583,进货明细!$A$2:$D$5000,COLUMN($C$2),0)&amp;"")</f>
        <v/>
      </c>
      <c r="R1583" s="167" t="str">
        <f>IF(ISERROR(VLOOKUP(O1583,进货明细!$A$2:$D$5000,COLUMN($D$2),0)&amp;""),"",VLOOKUP(O1583,进货明细!$A$2:$D$5000,COLUMN($D$2),0)&amp;"")</f>
        <v/>
      </c>
      <c r="S1583" s="167" t="str">
        <f>IF(ISERROR(VLOOKUP(O1583,进货明细!$A$2:$G$5000,COLUMN($G$2),0)&amp;""),"",VLOOKUP(O1583,进货明细!$A$2:$G$5000,COLUMN($G$2),0)&amp;"")</f>
        <v/>
      </c>
    </row>
    <row r="1584" customHeight="1" spans="1:19">
      <c r="A1584" s="175"/>
      <c r="B1584" s="153" t="str">
        <f>IF(ISERROR(VLOOKUP(A1584,进货明细!$A$2:$D$5000,COLUMN($B$2),0)&amp;""),"",VLOOKUP(A1584,进货明细!$A$2:$D$5000,COLUMN($B$2),0)&amp;"")</f>
        <v/>
      </c>
      <c r="C1584" s="147" t="str">
        <f>IF(ISERROR(VLOOKUP(A1584,进货明细!$A$2:$D$5000,COLUMN($C$2),0)&amp;""),"",VLOOKUP(A1584,进货明细!$A$2:$D$5000,COLUMN($C$2),0)&amp;"")</f>
        <v/>
      </c>
      <c r="D1584" s="147" t="str">
        <f>IF(ISERROR(VLOOKUP(A1584,进货明细!$A$2:$D$5000,COLUMN($D$2),0)&amp;""),"",VLOOKUP(A1584,进货明细!$A$2:$D$5000,COLUMN($D$2),0)&amp;"")</f>
        <v/>
      </c>
      <c r="E1584" s="148"/>
      <c r="F1584" s="152"/>
      <c r="G1584" s="150" t="str">
        <f>IF(ISERROR(VLOOKUP(A1584,进货明细!$A$2:$G$5000,COLUMN($G$2),0)&amp;""),"",VLOOKUP(A1584,进货明细!$A$2:$G$5000,COLUMN($G$2),0)&amp;"")</f>
        <v/>
      </c>
      <c r="H1584" s="151" t="str">
        <f t="shared" si="51"/>
        <v/>
      </c>
      <c r="I1584" s="168"/>
      <c r="J1584" s="169"/>
      <c r="K1584" s="163"/>
      <c r="L1584" s="164" t="str">
        <f t="shared" si="52"/>
        <v/>
      </c>
      <c r="M1584" s="165" t="e">
        <f>ROUND(VLOOKUP(A1584,当前库存!$A$2:$F$7000,COLUMN($F$3),0)&amp;"",2)</f>
        <v>#DIV/0!</v>
      </c>
      <c r="N1584" s="166"/>
      <c r="O1584" s="167" t="str">
        <f t="array" ref="O1584">INDEX(进货明细!A:A,MATCH(0,COUNTIF(O$2:O1583,进货明细!$A$2:$A$5000),)+1)&amp;""</f>
        <v/>
      </c>
      <c r="P1584" s="167" t="str">
        <f>IF(ISERROR(VLOOKUP(O1584,进货明细!$A$2:$D$5000,COLUMN($B$2),0)&amp;""),"",VLOOKUP(O1584,进货明细!$A$2:$D$5000,COLUMN($B$2),0)&amp;"")</f>
        <v/>
      </c>
      <c r="Q1584" s="174" t="str">
        <f>IF(ISERROR(VLOOKUP(O1584,进货明细!$A$2:$D$5000,COLUMN($C$2),0)&amp;""),"",VLOOKUP(O1584,进货明细!$A$2:$D$5000,COLUMN($C$2),0)&amp;"")</f>
        <v/>
      </c>
      <c r="R1584" s="167" t="str">
        <f>IF(ISERROR(VLOOKUP(O1584,进货明细!$A$2:$D$5000,COLUMN($D$2),0)&amp;""),"",VLOOKUP(O1584,进货明细!$A$2:$D$5000,COLUMN($D$2),0)&amp;"")</f>
        <v/>
      </c>
      <c r="S1584" s="167" t="str">
        <f>IF(ISERROR(VLOOKUP(O1584,进货明细!$A$2:$G$5000,COLUMN($G$2),0)&amp;""),"",VLOOKUP(O1584,进货明细!$A$2:$G$5000,COLUMN($G$2),0)&amp;"")</f>
        <v/>
      </c>
    </row>
    <row r="1585" customHeight="1" spans="1:19">
      <c r="A1585" s="175"/>
      <c r="B1585" s="153" t="str">
        <f>IF(ISERROR(VLOOKUP(A1585,进货明细!$A$2:$D$5000,COLUMN($B$2),0)&amp;""),"",VLOOKUP(A1585,进货明细!$A$2:$D$5000,COLUMN($B$2),0)&amp;"")</f>
        <v/>
      </c>
      <c r="C1585" s="147" t="str">
        <f>IF(ISERROR(VLOOKUP(A1585,进货明细!$A$2:$D$5000,COLUMN($C$2),0)&amp;""),"",VLOOKUP(A1585,进货明细!$A$2:$D$5000,COLUMN($C$2),0)&amp;"")</f>
        <v/>
      </c>
      <c r="D1585" s="147" t="str">
        <f>IF(ISERROR(VLOOKUP(A1585,进货明细!$A$2:$D$5000,COLUMN($D$2),0)&amp;""),"",VLOOKUP(A1585,进货明细!$A$2:$D$5000,COLUMN($D$2),0)&amp;"")</f>
        <v/>
      </c>
      <c r="E1585" s="148"/>
      <c r="F1585" s="152"/>
      <c r="G1585" s="150" t="str">
        <f>IF(ISERROR(VLOOKUP(A1585,进货明细!$A$2:$G$5000,COLUMN($G$2),0)&amp;""),"",VLOOKUP(A1585,进货明细!$A$2:$G$5000,COLUMN($G$2),0)&amp;"")</f>
        <v/>
      </c>
      <c r="H1585" s="151" t="str">
        <f t="shared" si="51"/>
        <v/>
      </c>
      <c r="I1585" s="168"/>
      <c r="J1585" s="169"/>
      <c r="K1585" s="163"/>
      <c r="L1585" s="164" t="str">
        <f t="shared" si="52"/>
        <v/>
      </c>
      <c r="M1585" s="165" t="e">
        <f>ROUND(VLOOKUP(A1585,当前库存!$A$2:$F$7000,COLUMN($F$3),0)&amp;"",2)</f>
        <v>#DIV/0!</v>
      </c>
      <c r="N1585" s="166"/>
      <c r="O1585" s="167" t="str">
        <f t="array" ref="O1585">INDEX(进货明细!A:A,MATCH(0,COUNTIF(O$2:O1584,进货明细!$A$2:$A$5000),)+1)&amp;""</f>
        <v/>
      </c>
      <c r="P1585" s="167" t="str">
        <f>IF(ISERROR(VLOOKUP(O1585,进货明细!$A$2:$D$5000,COLUMN($B$2),0)&amp;""),"",VLOOKUP(O1585,进货明细!$A$2:$D$5000,COLUMN($B$2),0)&amp;"")</f>
        <v/>
      </c>
      <c r="Q1585" s="174" t="str">
        <f>IF(ISERROR(VLOOKUP(O1585,进货明细!$A$2:$D$5000,COLUMN($C$2),0)&amp;""),"",VLOOKUP(O1585,进货明细!$A$2:$D$5000,COLUMN($C$2),0)&amp;"")</f>
        <v/>
      </c>
      <c r="R1585" s="167" t="str">
        <f>IF(ISERROR(VLOOKUP(O1585,进货明细!$A$2:$D$5000,COLUMN($D$2),0)&amp;""),"",VLOOKUP(O1585,进货明细!$A$2:$D$5000,COLUMN($D$2),0)&amp;"")</f>
        <v/>
      </c>
      <c r="S1585" s="167" t="str">
        <f>IF(ISERROR(VLOOKUP(O1585,进货明细!$A$2:$G$5000,COLUMN($G$2),0)&amp;""),"",VLOOKUP(O1585,进货明细!$A$2:$G$5000,COLUMN($G$2),0)&amp;"")</f>
        <v/>
      </c>
    </row>
    <row r="1586" customHeight="1" spans="1:19">
      <c r="A1586" s="175"/>
      <c r="B1586" s="153" t="str">
        <f>IF(ISERROR(VLOOKUP(A1586,进货明细!$A$2:$D$5000,COLUMN($B$2),0)&amp;""),"",VLOOKUP(A1586,进货明细!$A$2:$D$5000,COLUMN($B$2),0)&amp;"")</f>
        <v/>
      </c>
      <c r="C1586" s="147" t="str">
        <f>IF(ISERROR(VLOOKUP(A1586,进货明细!$A$2:$D$5000,COLUMN($C$2),0)&amp;""),"",VLOOKUP(A1586,进货明细!$A$2:$D$5000,COLUMN($C$2),0)&amp;"")</f>
        <v/>
      </c>
      <c r="D1586" s="147" t="str">
        <f>IF(ISERROR(VLOOKUP(A1586,进货明细!$A$2:$D$5000,COLUMN($D$2),0)&amp;""),"",VLOOKUP(A1586,进货明细!$A$2:$D$5000,COLUMN($D$2),0)&amp;"")</f>
        <v/>
      </c>
      <c r="E1586" s="148"/>
      <c r="F1586" s="152"/>
      <c r="G1586" s="150" t="str">
        <f>IF(ISERROR(VLOOKUP(A1586,进货明细!$A$2:$G$5000,COLUMN($G$2),0)&amp;""),"",VLOOKUP(A1586,进货明细!$A$2:$G$5000,COLUMN($G$2),0)&amp;"")</f>
        <v/>
      </c>
      <c r="H1586" s="151" t="str">
        <f t="shared" si="51"/>
        <v/>
      </c>
      <c r="I1586" s="168"/>
      <c r="J1586" s="169"/>
      <c r="K1586" s="163"/>
      <c r="L1586" s="164" t="str">
        <f t="shared" si="52"/>
        <v/>
      </c>
      <c r="M1586" s="165" t="e">
        <f>ROUND(VLOOKUP(A1586,当前库存!$A$2:$F$7000,COLUMN($F$3),0)&amp;"",2)</f>
        <v>#DIV/0!</v>
      </c>
      <c r="N1586" s="166"/>
      <c r="O1586" s="167" t="str">
        <f t="array" ref="O1586">INDEX(进货明细!A:A,MATCH(0,COUNTIF(O$2:O1585,进货明细!$A$2:$A$5000),)+1)&amp;""</f>
        <v/>
      </c>
      <c r="P1586" s="167" t="str">
        <f>IF(ISERROR(VLOOKUP(O1586,进货明细!$A$2:$D$5000,COLUMN($B$2),0)&amp;""),"",VLOOKUP(O1586,进货明细!$A$2:$D$5000,COLUMN($B$2),0)&amp;"")</f>
        <v/>
      </c>
      <c r="Q1586" s="174" t="str">
        <f>IF(ISERROR(VLOOKUP(O1586,进货明细!$A$2:$D$5000,COLUMN($C$2),0)&amp;""),"",VLOOKUP(O1586,进货明细!$A$2:$D$5000,COLUMN($C$2),0)&amp;"")</f>
        <v/>
      </c>
      <c r="R1586" s="167" t="str">
        <f>IF(ISERROR(VLOOKUP(O1586,进货明细!$A$2:$D$5000,COLUMN($D$2),0)&amp;""),"",VLOOKUP(O1586,进货明细!$A$2:$D$5000,COLUMN($D$2),0)&amp;"")</f>
        <v/>
      </c>
      <c r="S1586" s="167" t="str">
        <f>IF(ISERROR(VLOOKUP(O1586,进货明细!$A$2:$G$5000,COLUMN($G$2),0)&amp;""),"",VLOOKUP(O1586,进货明细!$A$2:$G$5000,COLUMN($G$2),0)&amp;"")</f>
        <v/>
      </c>
    </row>
    <row r="1587" customHeight="1" spans="1:19">
      <c r="A1587" s="175"/>
      <c r="B1587" s="153" t="str">
        <f>IF(ISERROR(VLOOKUP(A1587,进货明细!$A$2:$D$5000,COLUMN($B$2),0)&amp;""),"",VLOOKUP(A1587,进货明细!$A$2:$D$5000,COLUMN($B$2),0)&amp;"")</f>
        <v/>
      </c>
      <c r="C1587" s="147" t="str">
        <f>IF(ISERROR(VLOOKUP(A1587,进货明细!$A$2:$D$5000,COLUMN($C$2),0)&amp;""),"",VLOOKUP(A1587,进货明细!$A$2:$D$5000,COLUMN($C$2),0)&amp;"")</f>
        <v/>
      </c>
      <c r="D1587" s="147" t="str">
        <f>IF(ISERROR(VLOOKUP(A1587,进货明细!$A$2:$D$5000,COLUMN($D$2),0)&amp;""),"",VLOOKUP(A1587,进货明细!$A$2:$D$5000,COLUMN($D$2),0)&amp;"")</f>
        <v/>
      </c>
      <c r="E1587" s="148"/>
      <c r="F1587" s="152"/>
      <c r="G1587" s="150" t="str">
        <f>IF(ISERROR(VLOOKUP(A1587,进货明细!$A$2:$G$5000,COLUMN($G$2),0)&amp;""),"",VLOOKUP(A1587,进货明细!$A$2:$G$5000,COLUMN($G$2),0)&amp;"")</f>
        <v/>
      </c>
      <c r="H1587" s="151" t="str">
        <f t="shared" si="51"/>
        <v/>
      </c>
      <c r="I1587" s="168"/>
      <c r="J1587" s="169"/>
      <c r="K1587" s="163"/>
      <c r="L1587" s="164" t="str">
        <f t="shared" si="52"/>
        <v/>
      </c>
      <c r="M1587" s="165" t="e">
        <f>ROUND(VLOOKUP(A1587,当前库存!$A$2:$F$7000,COLUMN($F$3),0)&amp;"",2)</f>
        <v>#DIV/0!</v>
      </c>
      <c r="N1587" s="166"/>
      <c r="O1587" s="167" t="str">
        <f t="array" ref="O1587">INDEX(进货明细!A:A,MATCH(0,COUNTIF(O$2:O1586,进货明细!$A$2:$A$5000),)+1)&amp;""</f>
        <v/>
      </c>
      <c r="P1587" s="167" t="str">
        <f>IF(ISERROR(VLOOKUP(O1587,进货明细!$A$2:$D$5000,COLUMN($B$2),0)&amp;""),"",VLOOKUP(O1587,进货明细!$A$2:$D$5000,COLUMN($B$2),0)&amp;"")</f>
        <v/>
      </c>
      <c r="Q1587" s="174" t="str">
        <f>IF(ISERROR(VLOOKUP(O1587,进货明细!$A$2:$D$5000,COLUMN($C$2),0)&amp;""),"",VLOOKUP(O1587,进货明细!$A$2:$D$5000,COLUMN($C$2),0)&amp;"")</f>
        <v/>
      </c>
      <c r="R1587" s="167" t="str">
        <f>IF(ISERROR(VLOOKUP(O1587,进货明细!$A$2:$D$5000,COLUMN($D$2),0)&amp;""),"",VLOOKUP(O1587,进货明细!$A$2:$D$5000,COLUMN($D$2),0)&amp;"")</f>
        <v/>
      </c>
      <c r="S1587" s="167" t="str">
        <f>IF(ISERROR(VLOOKUP(O1587,进货明细!$A$2:$G$5000,COLUMN($G$2),0)&amp;""),"",VLOOKUP(O1587,进货明细!$A$2:$G$5000,COLUMN($G$2),0)&amp;"")</f>
        <v/>
      </c>
    </row>
    <row r="1588" customHeight="1" spans="1:19">
      <c r="A1588" s="175"/>
      <c r="B1588" s="153" t="str">
        <f>IF(ISERROR(VLOOKUP(A1588,进货明细!$A$2:$D$5000,COLUMN($B$2),0)&amp;""),"",VLOOKUP(A1588,进货明细!$A$2:$D$5000,COLUMN($B$2),0)&amp;"")</f>
        <v/>
      </c>
      <c r="C1588" s="147" t="str">
        <f>IF(ISERROR(VLOOKUP(A1588,进货明细!$A$2:$D$5000,COLUMN($C$2),0)&amp;""),"",VLOOKUP(A1588,进货明细!$A$2:$D$5000,COLUMN($C$2),0)&amp;"")</f>
        <v/>
      </c>
      <c r="D1588" s="147" t="str">
        <f>IF(ISERROR(VLOOKUP(A1588,进货明细!$A$2:$D$5000,COLUMN($D$2),0)&amp;""),"",VLOOKUP(A1588,进货明细!$A$2:$D$5000,COLUMN($D$2),0)&amp;"")</f>
        <v/>
      </c>
      <c r="E1588" s="148"/>
      <c r="F1588" s="152"/>
      <c r="G1588" s="150" t="str">
        <f>IF(ISERROR(VLOOKUP(A1588,进货明细!$A$2:$G$5000,COLUMN($G$2),0)&amp;""),"",VLOOKUP(A1588,进货明细!$A$2:$G$5000,COLUMN($G$2),0)&amp;"")</f>
        <v/>
      </c>
      <c r="H1588" s="151" t="str">
        <f t="shared" si="51"/>
        <v/>
      </c>
      <c r="I1588" s="168"/>
      <c r="J1588" s="169"/>
      <c r="K1588" s="163"/>
      <c r="L1588" s="164" t="str">
        <f t="shared" si="52"/>
        <v/>
      </c>
      <c r="M1588" s="165" t="e">
        <f>ROUND(VLOOKUP(A1588,当前库存!$A$2:$F$7000,COLUMN($F$3),0)&amp;"",2)</f>
        <v>#DIV/0!</v>
      </c>
      <c r="N1588" s="166"/>
      <c r="O1588" s="167" t="str">
        <f t="array" ref="O1588">INDEX(进货明细!A:A,MATCH(0,COUNTIF(O$2:O1587,进货明细!$A$2:$A$5000),)+1)&amp;""</f>
        <v/>
      </c>
      <c r="P1588" s="167" t="str">
        <f>IF(ISERROR(VLOOKUP(O1588,进货明细!$A$2:$D$5000,COLUMN($B$2),0)&amp;""),"",VLOOKUP(O1588,进货明细!$A$2:$D$5000,COLUMN($B$2),0)&amp;"")</f>
        <v/>
      </c>
      <c r="Q1588" s="174" t="str">
        <f>IF(ISERROR(VLOOKUP(O1588,进货明细!$A$2:$D$5000,COLUMN($C$2),0)&amp;""),"",VLOOKUP(O1588,进货明细!$A$2:$D$5000,COLUMN($C$2),0)&amp;"")</f>
        <v/>
      </c>
      <c r="R1588" s="167" t="str">
        <f>IF(ISERROR(VLOOKUP(O1588,进货明细!$A$2:$D$5000,COLUMN($D$2),0)&amp;""),"",VLOOKUP(O1588,进货明细!$A$2:$D$5000,COLUMN($D$2),0)&amp;"")</f>
        <v/>
      </c>
      <c r="S1588" s="167" t="str">
        <f>IF(ISERROR(VLOOKUP(O1588,进货明细!$A$2:$G$5000,COLUMN($G$2),0)&amp;""),"",VLOOKUP(O1588,进货明细!$A$2:$G$5000,COLUMN($G$2),0)&amp;"")</f>
        <v/>
      </c>
    </row>
    <row r="1589" customHeight="1" spans="1:19">
      <c r="A1589" s="175"/>
      <c r="B1589" s="153" t="str">
        <f>IF(ISERROR(VLOOKUP(A1589,进货明细!$A$2:$D$5000,COLUMN($B$2),0)&amp;""),"",VLOOKUP(A1589,进货明细!$A$2:$D$5000,COLUMN($B$2),0)&amp;"")</f>
        <v/>
      </c>
      <c r="C1589" s="147" t="str">
        <f>IF(ISERROR(VLOOKUP(A1589,进货明细!$A$2:$D$5000,COLUMN($C$2),0)&amp;""),"",VLOOKUP(A1589,进货明细!$A$2:$D$5000,COLUMN($C$2),0)&amp;"")</f>
        <v/>
      </c>
      <c r="D1589" s="147" t="str">
        <f>IF(ISERROR(VLOOKUP(A1589,进货明细!$A$2:$D$5000,COLUMN($D$2),0)&amp;""),"",VLOOKUP(A1589,进货明细!$A$2:$D$5000,COLUMN($D$2),0)&amp;"")</f>
        <v/>
      </c>
      <c r="E1589" s="148"/>
      <c r="F1589" s="152"/>
      <c r="G1589" s="150" t="str">
        <f>IF(ISERROR(VLOOKUP(A1589,进货明细!$A$2:$G$5000,COLUMN($G$2),0)&amp;""),"",VLOOKUP(A1589,进货明细!$A$2:$G$5000,COLUMN($G$2),0)&amp;"")</f>
        <v/>
      </c>
      <c r="H1589" s="151" t="str">
        <f t="shared" si="51"/>
        <v/>
      </c>
      <c r="I1589" s="168"/>
      <c r="J1589" s="169"/>
      <c r="K1589" s="163"/>
      <c r="L1589" s="164" t="str">
        <f t="shared" si="52"/>
        <v/>
      </c>
      <c r="M1589" s="165" t="e">
        <f>ROUND(VLOOKUP(A1589,当前库存!$A$2:$F$7000,COLUMN($F$3),0)&amp;"",2)</f>
        <v>#DIV/0!</v>
      </c>
      <c r="N1589" s="166"/>
      <c r="O1589" s="167" t="str">
        <f t="array" ref="O1589">INDEX(进货明细!A:A,MATCH(0,COUNTIF(O$2:O1588,进货明细!$A$2:$A$5000),)+1)&amp;""</f>
        <v/>
      </c>
      <c r="P1589" s="167" t="str">
        <f>IF(ISERROR(VLOOKUP(O1589,进货明细!$A$2:$D$5000,COLUMN($B$2),0)&amp;""),"",VLOOKUP(O1589,进货明细!$A$2:$D$5000,COLUMN($B$2),0)&amp;"")</f>
        <v/>
      </c>
      <c r="Q1589" s="174" t="str">
        <f>IF(ISERROR(VLOOKUP(O1589,进货明细!$A$2:$D$5000,COLUMN($C$2),0)&amp;""),"",VLOOKUP(O1589,进货明细!$A$2:$D$5000,COLUMN($C$2),0)&amp;"")</f>
        <v/>
      </c>
      <c r="R1589" s="167" t="str">
        <f>IF(ISERROR(VLOOKUP(O1589,进货明细!$A$2:$D$5000,COLUMN($D$2),0)&amp;""),"",VLOOKUP(O1589,进货明细!$A$2:$D$5000,COLUMN($D$2),0)&amp;"")</f>
        <v/>
      </c>
      <c r="S1589" s="167" t="str">
        <f>IF(ISERROR(VLOOKUP(O1589,进货明细!$A$2:$G$5000,COLUMN($G$2),0)&amp;""),"",VLOOKUP(O1589,进货明细!$A$2:$G$5000,COLUMN($G$2),0)&amp;"")</f>
        <v/>
      </c>
    </row>
    <row r="1590" customHeight="1" spans="1:19">
      <c r="A1590" s="175"/>
      <c r="B1590" s="153" t="str">
        <f>IF(ISERROR(VLOOKUP(A1590,进货明细!$A$2:$D$5000,COLUMN($B$2),0)&amp;""),"",VLOOKUP(A1590,进货明细!$A$2:$D$5000,COLUMN($B$2),0)&amp;"")</f>
        <v/>
      </c>
      <c r="C1590" s="147" t="str">
        <f>IF(ISERROR(VLOOKUP(A1590,进货明细!$A$2:$D$5000,COLUMN($C$2),0)&amp;""),"",VLOOKUP(A1590,进货明细!$A$2:$D$5000,COLUMN($C$2),0)&amp;"")</f>
        <v/>
      </c>
      <c r="D1590" s="147" t="str">
        <f>IF(ISERROR(VLOOKUP(A1590,进货明细!$A$2:$D$5000,COLUMN($D$2),0)&amp;""),"",VLOOKUP(A1590,进货明细!$A$2:$D$5000,COLUMN($D$2),0)&amp;"")</f>
        <v/>
      </c>
      <c r="E1590" s="148"/>
      <c r="F1590" s="152"/>
      <c r="G1590" s="150" t="str">
        <f>IF(ISERROR(VLOOKUP(A1590,进货明细!$A$2:$G$5000,COLUMN($G$2),0)&amp;""),"",VLOOKUP(A1590,进货明细!$A$2:$G$5000,COLUMN($G$2),0)&amp;"")</f>
        <v/>
      </c>
      <c r="H1590" s="151" t="str">
        <f t="shared" si="51"/>
        <v/>
      </c>
      <c r="I1590" s="168"/>
      <c r="J1590" s="169"/>
      <c r="K1590" s="163"/>
      <c r="L1590" s="164" t="str">
        <f t="shared" si="52"/>
        <v/>
      </c>
      <c r="M1590" s="165" t="e">
        <f>ROUND(VLOOKUP(A1590,当前库存!$A$2:$F$7000,COLUMN($F$3),0)&amp;"",2)</f>
        <v>#DIV/0!</v>
      </c>
      <c r="N1590" s="166"/>
      <c r="O1590" s="167" t="str">
        <f t="array" ref="O1590">INDEX(进货明细!A:A,MATCH(0,COUNTIF(O$2:O1589,进货明细!$A$2:$A$5000),)+1)&amp;""</f>
        <v/>
      </c>
      <c r="P1590" s="167" t="str">
        <f>IF(ISERROR(VLOOKUP(O1590,进货明细!$A$2:$D$5000,COLUMN($B$2),0)&amp;""),"",VLOOKUP(O1590,进货明细!$A$2:$D$5000,COLUMN($B$2),0)&amp;"")</f>
        <v/>
      </c>
      <c r="Q1590" s="174" t="str">
        <f>IF(ISERROR(VLOOKUP(O1590,进货明细!$A$2:$D$5000,COLUMN($C$2),0)&amp;""),"",VLOOKUP(O1590,进货明细!$A$2:$D$5000,COLUMN($C$2),0)&amp;"")</f>
        <v/>
      </c>
      <c r="R1590" s="167" t="str">
        <f>IF(ISERROR(VLOOKUP(O1590,进货明细!$A$2:$D$5000,COLUMN($D$2),0)&amp;""),"",VLOOKUP(O1590,进货明细!$A$2:$D$5000,COLUMN($D$2),0)&amp;"")</f>
        <v/>
      </c>
      <c r="S1590" s="167" t="str">
        <f>IF(ISERROR(VLOOKUP(O1590,进货明细!$A$2:$G$5000,COLUMN($G$2),0)&amp;""),"",VLOOKUP(O1590,进货明细!$A$2:$G$5000,COLUMN($G$2),0)&amp;"")</f>
        <v/>
      </c>
    </row>
    <row r="1591" customHeight="1" spans="1:19">
      <c r="A1591" s="175"/>
      <c r="B1591" s="153" t="str">
        <f>IF(ISERROR(VLOOKUP(A1591,进货明细!$A$2:$D$5000,COLUMN($B$2),0)&amp;""),"",VLOOKUP(A1591,进货明细!$A$2:$D$5000,COLUMN($B$2),0)&amp;"")</f>
        <v/>
      </c>
      <c r="C1591" s="147" t="str">
        <f>IF(ISERROR(VLOOKUP(A1591,进货明细!$A$2:$D$5000,COLUMN($C$2),0)&amp;""),"",VLOOKUP(A1591,进货明细!$A$2:$D$5000,COLUMN($C$2),0)&amp;"")</f>
        <v/>
      </c>
      <c r="D1591" s="147" t="str">
        <f>IF(ISERROR(VLOOKUP(A1591,进货明细!$A$2:$D$5000,COLUMN($D$2),0)&amp;""),"",VLOOKUP(A1591,进货明细!$A$2:$D$5000,COLUMN($D$2),0)&amp;"")</f>
        <v/>
      </c>
      <c r="E1591" s="148"/>
      <c r="F1591" s="152"/>
      <c r="G1591" s="150" t="str">
        <f>IF(ISERROR(VLOOKUP(A1591,进货明细!$A$2:$G$5000,COLUMN($G$2),0)&amp;""),"",VLOOKUP(A1591,进货明细!$A$2:$G$5000,COLUMN($G$2),0)&amp;"")</f>
        <v/>
      </c>
      <c r="H1591" s="151" t="str">
        <f t="shared" si="51"/>
        <v/>
      </c>
      <c r="I1591" s="168"/>
      <c r="J1591" s="169"/>
      <c r="K1591" s="163"/>
      <c r="L1591" s="164" t="str">
        <f t="shared" si="52"/>
        <v/>
      </c>
      <c r="M1591" s="165" t="e">
        <f>ROUND(VLOOKUP(A1591,当前库存!$A$2:$F$7000,COLUMN($F$3),0)&amp;"",2)</f>
        <v>#DIV/0!</v>
      </c>
      <c r="N1591" s="166"/>
      <c r="O1591" s="167" t="str">
        <f t="array" ref="O1591">INDEX(进货明细!A:A,MATCH(0,COUNTIF(O$2:O1590,进货明细!$A$2:$A$5000),)+1)&amp;""</f>
        <v/>
      </c>
      <c r="P1591" s="167" t="str">
        <f>IF(ISERROR(VLOOKUP(O1591,进货明细!$A$2:$D$5000,COLUMN($B$2),0)&amp;""),"",VLOOKUP(O1591,进货明细!$A$2:$D$5000,COLUMN($B$2),0)&amp;"")</f>
        <v/>
      </c>
      <c r="Q1591" s="174" t="str">
        <f>IF(ISERROR(VLOOKUP(O1591,进货明细!$A$2:$D$5000,COLUMN($C$2),0)&amp;""),"",VLOOKUP(O1591,进货明细!$A$2:$D$5000,COLUMN($C$2),0)&amp;"")</f>
        <v/>
      </c>
      <c r="R1591" s="167" t="str">
        <f>IF(ISERROR(VLOOKUP(O1591,进货明细!$A$2:$D$5000,COLUMN($D$2),0)&amp;""),"",VLOOKUP(O1591,进货明细!$A$2:$D$5000,COLUMN($D$2),0)&amp;"")</f>
        <v/>
      </c>
      <c r="S1591" s="167" t="str">
        <f>IF(ISERROR(VLOOKUP(O1591,进货明细!$A$2:$G$5000,COLUMN($G$2),0)&amp;""),"",VLOOKUP(O1591,进货明细!$A$2:$G$5000,COLUMN($G$2),0)&amp;"")</f>
        <v/>
      </c>
    </row>
    <row r="1592" customHeight="1" spans="1:19">
      <c r="A1592" s="175"/>
      <c r="B1592" s="153" t="str">
        <f>IF(ISERROR(VLOOKUP(A1592,进货明细!$A$2:$D$5000,COLUMN($B$2),0)&amp;""),"",VLOOKUP(A1592,进货明细!$A$2:$D$5000,COLUMN($B$2),0)&amp;"")</f>
        <v/>
      </c>
      <c r="C1592" s="147" t="str">
        <f>IF(ISERROR(VLOOKUP(A1592,进货明细!$A$2:$D$5000,COLUMN($C$2),0)&amp;""),"",VLOOKUP(A1592,进货明细!$A$2:$D$5000,COLUMN($C$2),0)&amp;"")</f>
        <v/>
      </c>
      <c r="D1592" s="147" t="str">
        <f>IF(ISERROR(VLOOKUP(A1592,进货明细!$A$2:$D$5000,COLUMN($D$2),0)&amp;""),"",VLOOKUP(A1592,进货明细!$A$2:$D$5000,COLUMN($D$2),0)&amp;"")</f>
        <v/>
      </c>
      <c r="E1592" s="148"/>
      <c r="F1592" s="152"/>
      <c r="G1592" s="150" t="str">
        <f>IF(ISERROR(VLOOKUP(A1592,进货明细!$A$2:$G$5000,COLUMN($G$2),0)&amp;""),"",VLOOKUP(A1592,进货明细!$A$2:$G$5000,COLUMN($G$2),0)&amp;"")</f>
        <v/>
      </c>
      <c r="H1592" s="151" t="str">
        <f t="shared" si="51"/>
        <v/>
      </c>
      <c r="I1592" s="168"/>
      <c r="J1592" s="169"/>
      <c r="K1592" s="163"/>
      <c r="L1592" s="164" t="str">
        <f t="shared" si="52"/>
        <v/>
      </c>
      <c r="M1592" s="165" t="e">
        <f>ROUND(VLOOKUP(A1592,当前库存!$A$2:$F$7000,COLUMN($F$3),0)&amp;"",2)</f>
        <v>#DIV/0!</v>
      </c>
      <c r="N1592" s="166"/>
      <c r="O1592" s="167" t="str">
        <f t="array" ref="O1592">INDEX(进货明细!A:A,MATCH(0,COUNTIF(O$2:O1591,进货明细!$A$2:$A$5000),)+1)&amp;""</f>
        <v/>
      </c>
      <c r="P1592" s="167" t="str">
        <f>IF(ISERROR(VLOOKUP(O1592,进货明细!$A$2:$D$5000,COLUMN($B$2),0)&amp;""),"",VLOOKUP(O1592,进货明细!$A$2:$D$5000,COLUMN($B$2),0)&amp;"")</f>
        <v/>
      </c>
      <c r="Q1592" s="174" t="str">
        <f>IF(ISERROR(VLOOKUP(O1592,进货明细!$A$2:$D$5000,COLUMN($C$2),0)&amp;""),"",VLOOKUP(O1592,进货明细!$A$2:$D$5000,COLUMN($C$2),0)&amp;"")</f>
        <v/>
      </c>
      <c r="R1592" s="167" t="str">
        <f>IF(ISERROR(VLOOKUP(O1592,进货明细!$A$2:$D$5000,COLUMN($D$2),0)&amp;""),"",VLOOKUP(O1592,进货明细!$A$2:$D$5000,COLUMN($D$2),0)&amp;"")</f>
        <v/>
      </c>
      <c r="S1592" s="167" t="str">
        <f>IF(ISERROR(VLOOKUP(O1592,进货明细!$A$2:$G$5000,COLUMN($G$2),0)&amp;""),"",VLOOKUP(O1592,进货明细!$A$2:$G$5000,COLUMN($G$2),0)&amp;"")</f>
        <v/>
      </c>
    </row>
    <row r="1593" customHeight="1" spans="1:19">
      <c r="A1593" s="175"/>
      <c r="B1593" s="153" t="str">
        <f>IF(ISERROR(VLOOKUP(A1593,进货明细!$A$2:$D$5000,COLUMN($B$2),0)&amp;""),"",VLOOKUP(A1593,进货明细!$A$2:$D$5000,COLUMN($B$2),0)&amp;"")</f>
        <v/>
      </c>
      <c r="C1593" s="147" t="str">
        <f>IF(ISERROR(VLOOKUP(A1593,进货明细!$A$2:$D$5000,COLUMN($C$2),0)&amp;""),"",VLOOKUP(A1593,进货明细!$A$2:$D$5000,COLUMN($C$2),0)&amp;"")</f>
        <v/>
      </c>
      <c r="D1593" s="147" t="str">
        <f>IF(ISERROR(VLOOKUP(A1593,进货明细!$A$2:$D$5000,COLUMN($D$2),0)&amp;""),"",VLOOKUP(A1593,进货明细!$A$2:$D$5000,COLUMN($D$2),0)&amp;"")</f>
        <v/>
      </c>
      <c r="E1593" s="148"/>
      <c r="F1593" s="152"/>
      <c r="G1593" s="150" t="str">
        <f>IF(ISERROR(VLOOKUP(A1593,进货明细!$A$2:$G$5000,COLUMN($G$2),0)&amp;""),"",VLOOKUP(A1593,进货明细!$A$2:$G$5000,COLUMN($G$2),0)&amp;"")</f>
        <v/>
      </c>
      <c r="H1593" s="151" t="str">
        <f t="shared" si="51"/>
        <v/>
      </c>
      <c r="I1593" s="168"/>
      <c r="J1593" s="169"/>
      <c r="K1593" s="163"/>
      <c r="L1593" s="164" t="str">
        <f t="shared" si="52"/>
        <v/>
      </c>
      <c r="M1593" s="165" t="e">
        <f>ROUND(VLOOKUP(A1593,当前库存!$A$2:$F$7000,COLUMN($F$3),0)&amp;"",2)</f>
        <v>#DIV/0!</v>
      </c>
      <c r="N1593" s="166"/>
      <c r="O1593" s="167" t="str">
        <f t="array" ref="O1593">INDEX(进货明细!A:A,MATCH(0,COUNTIF(O$2:O1592,进货明细!$A$2:$A$5000),)+1)&amp;""</f>
        <v/>
      </c>
      <c r="P1593" s="167" t="str">
        <f>IF(ISERROR(VLOOKUP(O1593,进货明细!$A$2:$D$5000,COLUMN($B$2),0)&amp;""),"",VLOOKUP(O1593,进货明细!$A$2:$D$5000,COLUMN($B$2),0)&amp;"")</f>
        <v/>
      </c>
      <c r="Q1593" s="174" t="str">
        <f>IF(ISERROR(VLOOKUP(O1593,进货明细!$A$2:$D$5000,COLUMN($C$2),0)&amp;""),"",VLOOKUP(O1593,进货明细!$A$2:$D$5000,COLUMN($C$2),0)&amp;"")</f>
        <v/>
      </c>
      <c r="R1593" s="167" t="str">
        <f>IF(ISERROR(VLOOKUP(O1593,进货明细!$A$2:$D$5000,COLUMN($D$2),0)&amp;""),"",VLOOKUP(O1593,进货明细!$A$2:$D$5000,COLUMN($D$2),0)&amp;"")</f>
        <v/>
      </c>
      <c r="S1593" s="167" t="str">
        <f>IF(ISERROR(VLOOKUP(O1593,进货明细!$A$2:$G$5000,COLUMN($G$2),0)&amp;""),"",VLOOKUP(O1593,进货明细!$A$2:$G$5000,COLUMN($G$2),0)&amp;"")</f>
        <v/>
      </c>
    </row>
    <row r="1594" customHeight="1" spans="1:19">
      <c r="A1594" s="175"/>
      <c r="B1594" s="153" t="str">
        <f>IF(ISERROR(VLOOKUP(A1594,进货明细!$A$2:$D$5000,COLUMN($B$2),0)&amp;""),"",VLOOKUP(A1594,进货明细!$A$2:$D$5000,COLUMN($B$2),0)&amp;"")</f>
        <v/>
      </c>
      <c r="C1594" s="147" t="str">
        <f>IF(ISERROR(VLOOKUP(A1594,进货明细!$A$2:$D$5000,COLUMN($C$2),0)&amp;""),"",VLOOKUP(A1594,进货明细!$A$2:$D$5000,COLUMN($C$2),0)&amp;"")</f>
        <v/>
      </c>
      <c r="D1594" s="147" t="str">
        <f>IF(ISERROR(VLOOKUP(A1594,进货明细!$A$2:$D$5000,COLUMN($D$2),0)&amp;""),"",VLOOKUP(A1594,进货明细!$A$2:$D$5000,COLUMN($D$2),0)&amp;"")</f>
        <v/>
      </c>
      <c r="E1594" s="148"/>
      <c r="F1594" s="152"/>
      <c r="G1594" s="150" t="str">
        <f>IF(ISERROR(VLOOKUP(A1594,进货明细!$A$2:$G$5000,COLUMN($G$2),0)&amp;""),"",VLOOKUP(A1594,进货明细!$A$2:$G$5000,COLUMN($G$2),0)&amp;"")</f>
        <v/>
      </c>
      <c r="H1594" s="151" t="str">
        <f t="shared" si="51"/>
        <v/>
      </c>
      <c r="I1594" s="168"/>
      <c r="J1594" s="169"/>
      <c r="K1594" s="163"/>
      <c r="L1594" s="164" t="str">
        <f t="shared" si="52"/>
        <v/>
      </c>
      <c r="M1594" s="165" t="e">
        <f>ROUND(VLOOKUP(A1594,当前库存!$A$2:$F$7000,COLUMN($F$3),0)&amp;"",2)</f>
        <v>#DIV/0!</v>
      </c>
      <c r="N1594" s="166"/>
      <c r="O1594" s="167" t="str">
        <f t="array" ref="O1594">INDEX(进货明细!A:A,MATCH(0,COUNTIF(O$2:O1593,进货明细!$A$2:$A$5000),)+1)&amp;""</f>
        <v/>
      </c>
      <c r="P1594" s="167" t="str">
        <f>IF(ISERROR(VLOOKUP(O1594,进货明细!$A$2:$D$5000,COLUMN($B$2),0)&amp;""),"",VLOOKUP(O1594,进货明细!$A$2:$D$5000,COLUMN($B$2),0)&amp;"")</f>
        <v/>
      </c>
      <c r="Q1594" s="174" t="str">
        <f>IF(ISERROR(VLOOKUP(O1594,进货明细!$A$2:$D$5000,COLUMN($C$2),0)&amp;""),"",VLOOKUP(O1594,进货明细!$A$2:$D$5000,COLUMN($C$2),0)&amp;"")</f>
        <v/>
      </c>
      <c r="R1594" s="167" t="str">
        <f>IF(ISERROR(VLOOKUP(O1594,进货明细!$A$2:$D$5000,COLUMN($D$2),0)&amp;""),"",VLOOKUP(O1594,进货明细!$A$2:$D$5000,COLUMN($D$2),0)&amp;"")</f>
        <v/>
      </c>
      <c r="S1594" s="167" t="str">
        <f>IF(ISERROR(VLOOKUP(O1594,进货明细!$A$2:$G$5000,COLUMN($G$2),0)&amp;""),"",VLOOKUP(O1594,进货明细!$A$2:$G$5000,COLUMN($G$2),0)&amp;"")</f>
        <v/>
      </c>
    </row>
    <row r="1595" customHeight="1" spans="1:19">
      <c r="A1595" s="175"/>
      <c r="B1595" s="153" t="str">
        <f>IF(ISERROR(VLOOKUP(A1595,进货明细!$A$2:$D$5000,COLUMN($B$2),0)&amp;""),"",VLOOKUP(A1595,进货明细!$A$2:$D$5000,COLUMN($B$2),0)&amp;"")</f>
        <v/>
      </c>
      <c r="C1595" s="147" t="str">
        <f>IF(ISERROR(VLOOKUP(A1595,进货明细!$A$2:$D$5000,COLUMN($C$2),0)&amp;""),"",VLOOKUP(A1595,进货明细!$A$2:$D$5000,COLUMN($C$2),0)&amp;"")</f>
        <v/>
      </c>
      <c r="D1595" s="147" t="str">
        <f>IF(ISERROR(VLOOKUP(A1595,进货明细!$A$2:$D$5000,COLUMN($D$2),0)&amp;""),"",VLOOKUP(A1595,进货明细!$A$2:$D$5000,COLUMN($D$2),0)&amp;"")</f>
        <v/>
      </c>
      <c r="E1595" s="148"/>
      <c r="F1595" s="152"/>
      <c r="G1595" s="150" t="str">
        <f>IF(ISERROR(VLOOKUP(A1595,进货明细!$A$2:$G$5000,COLUMN($G$2),0)&amp;""),"",VLOOKUP(A1595,进货明细!$A$2:$G$5000,COLUMN($G$2),0)&amp;"")</f>
        <v/>
      </c>
      <c r="H1595" s="151" t="str">
        <f t="shared" si="51"/>
        <v/>
      </c>
      <c r="I1595" s="168"/>
      <c r="J1595" s="169"/>
      <c r="K1595" s="163"/>
      <c r="L1595" s="164" t="str">
        <f t="shared" si="52"/>
        <v/>
      </c>
      <c r="M1595" s="165" t="e">
        <f>ROUND(VLOOKUP(A1595,当前库存!$A$2:$F$7000,COLUMN($F$3),0)&amp;"",2)</f>
        <v>#DIV/0!</v>
      </c>
      <c r="N1595" s="166"/>
      <c r="O1595" s="167" t="str">
        <f t="array" ref="O1595">INDEX(进货明细!A:A,MATCH(0,COUNTIF(O$2:O1594,进货明细!$A$2:$A$5000),)+1)&amp;""</f>
        <v/>
      </c>
      <c r="P1595" s="167" t="str">
        <f>IF(ISERROR(VLOOKUP(O1595,进货明细!$A$2:$D$5000,COLUMN($B$2),0)&amp;""),"",VLOOKUP(O1595,进货明细!$A$2:$D$5000,COLUMN($B$2),0)&amp;"")</f>
        <v/>
      </c>
      <c r="Q1595" s="174" t="str">
        <f>IF(ISERROR(VLOOKUP(O1595,进货明细!$A$2:$D$5000,COLUMN($C$2),0)&amp;""),"",VLOOKUP(O1595,进货明细!$A$2:$D$5000,COLUMN($C$2),0)&amp;"")</f>
        <v/>
      </c>
      <c r="R1595" s="167" t="str">
        <f>IF(ISERROR(VLOOKUP(O1595,进货明细!$A$2:$D$5000,COLUMN($D$2),0)&amp;""),"",VLOOKUP(O1595,进货明细!$A$2:$D$5000,COLUMN($D$2),0)&amp;"")</f>
        <v/>
      </c>
      <c r="S1595" s="167" t="str">
        <f>IF(ISERROR(VLOOKUP(O1595,进货明细!$A$2:$G$5000,COLUMN($G$2),0)&amp;""),"",VLOOKUP(O1595,进货明细!$A$2:$G$5000,COLUMN($G$2),0)&amp;"")</f>
        <v/>
      </c>
    </row>
    <row r="1596" customHeight="1" spans="1:19">
      <c r="A1596" s="175"/>
      <c r="B1596" s="153" t="str">
        <f>IF(ISERROR(VLOOKUP(A1596,进货明细!$A$2:$D$5000,COLUMN($B$2),0)&amp;""),"",VLOOKUP(A1596,进货明细!$A$2:$D$5000,COLUMN($B$2),0)&amp;"")</f>
        <v/>
      </c>
      <c r="C1596" s="147" t="str">
        <f>IF(ISERROR(VLOOKUP(A1596,进货明细!$A$2:$D$5000,COLUMN($C$2),0)&amp;""),"",VLOOKUP(A1596,进货明细!$A$2:$D$5000,COLUMN($C$2),0)&amp;"")</f>
        <v/>
      </c>
      <c r="D1596" s="147" t="str">
        <f>IF(ISERROR(VLOOKUP(A1596,进货明细!$A$2:$D$5000,COLUMN($D$2),0)&amp;""),"",VLOOKUP(A1596,进货明细!$A$2:$D$5000,COLUMN($D$2),0)&amp;"")</f>
        <v/>
      </c>
      <c r="E1596" s="148"/>
      <c r="F1596" s="152"/>
      <c r="G1596" s="150" t="str">
        <f>IF(ISERROR(VLOOKUP(A1596,进货明细!$A$2:$G$5000,COLUMN($G$2),0)&amp;""),"",VLOOKUP(A1596,进货明细!$A$2:$G$5000,COLUMN($G$2),0)&amp;"")</f>
        <v/>
      </c>
      <c r="H1596" s="151" t="str">
        <f t="shared" si="51"/>
        <v/>
      </c>
      <c r="I1596" s="168"/>
      <c r="J1596" s="169"/>
      <c r="K1596" s="163"/>
      <c r="L1596" s="164" t="str">
        <f t="shared" si="52"/>
        <v/>
      </c>
      <c r="M1596" s="165" t="e">
        <f>ROUND(VLOOKUP(A1596,当前库存!$A$2:$F$7000,COLUMN($F$3),0)&amp;"",2)</f>
        <v>#DIV/0!</v>
      </c>
      <c r="N1596" s="166"/>
      <c r="O1596" s="167" t="str">
        <f t="array" ref="O1596">INDEX(进货明细!A:A,MATCH(0,COUNTIF(O$2:O1595,进货明细!$A$2:$A$5000),)+1)&amp;""</f>
        <v/>
      </c>
      <c r="P1596" s="167" t="str">
        <f>IF(ISERROR(VLOOKUP(O1596,进货明细!$A$2:$D$5000,COLUMN($B$2),0)&amp;""),"",VLOOKUP(O1596,进货明细!$A$2:$D$5000,COLUMN($B$2),0)&amp;"")</f>
        <v/>
      </c>
      <c r="Q1596" s="174" t="str">
        <f>IF(ISERROR(VLOOKUP(O1596,进货明细!$A$2:$D$5000,COLUMN($C$2),0)&amp;""),"",VLOOKUP(O1596,进货明细!$A$2:$D$5000,COLUMN($C$2),0)&amp;"")</f>
        <v/>
      </c>
      <c r="R1596" s="167" t="str">
        <f>IF(ISERROR(VLOOKUP(O1596,进货明细!$A$2:$D$5000,COLUMN($D$2),0)&amp;""),"",VLOOKUP(O1596,进货明细!$A$2:$D$5000,COLUMN($D$2),0)&amp;"")</f>
        <v/>
      </c>
      <c r="S1596" s="167" t="str">
        <f>IF(ISERROR(VLOOKUP(O1596,进货明细!$A$2:$G$5000,COLUMN($G$2),0)&amp;""),"",VLOOKUP(O1596,进货明细!$A$2:$G$5000,COLUMN($G$2),0)&amp;"")</f>
        <v/>
      </c>
    </row>
    <row r="1597" customHeight="1" spans="1:19">
      <c r="A1597" s="175"/>
      <c r="B1597" s="153" t="str">
        <f>IF(ISERROR(VLOOKUP(A1597,进货明细!$A$2:$D$5000,COLUMN($B$2),0)&amp;""),"",VLOOKUP(A1597,进货明细!$A$2:$D$5000,COLUMN($B$2),0)&amp;"")</f>
        <v/>
      </c>
      <c r="C1597" s="147" t="str">
        <f>IF(ISERROR(VLOOKUP(A1597,进货明细!$A$2:$D$5000,COLUMN($C$2),0)&amp;""),"",VLOOKUP(A1597,进货明细!$A$2:$D$5000,COLUMN($C$2),0)&amp;"")</f>
        <v/>
      </c>
      <c r="D1597" s="147" t="str">
        <f>IF(ISERROR(VLOOKUP(A1597,进货明细!$A$2:$D$5000,COLUMN($D$2),0)&amp;""),"",VLOOKUP(A1597,进货明细!$A$2:$D$5000,COLUMN($D$2),0)&amp;"")</f>
        <v/>
      </c>
      <c r="E1597" s="148"/>
      <c r="F1597" s="152"/>
      <c r="G1597" s="150" t="str">
        <f>IF(ISERROR(VLOOKUP(A1597,进货明细!$A$2:$G$5000,COLUMN($G$2),0)&amp;""),"",VLOOKUP(A1597,进货明细!$A$2:$G$5000,COLUMN($G$2),0)&amp;"")</f>
        <v/>
      </c>
      <c r="H1597" s="151" t="str">
        <f t="shared" si="51"/>
        <v/>
      </c>
      <c r="I1597" s="168"/>
      <c r="J1597" s="169"/>
      <c r="K1597" s="163"/>
      <c r="L1597" s="164" t="str">
        <f t="shared" si="52"/>
        <v/>
      </c>
      <c r="M1597" s="165" t="e">
        <f>ROUND(VLOOKUP(A1597,当前库存!$A$2:$F$7000,COLUMN($F$3),0)&amp;"",2)</f>
        <v>#DIV/0!</v>
      </c>
      <c r="N1597" s="166"/>
      <c r="O1597" s="167" t="str">
        <f t="array" ref="O1597">INDEX(进货明细!A:A,MATCH(0,COUNTIF(O$2:O1596,进货明细!$A$2:$A$5000),)+1)&amp;""</f>
        <v/>
      </c>
      <c r="P1597" s="167" t="str">
        <f>IF(ISERROR(VLOOKUP(O1597,进货明细!$A$2:$D$5000,COLUMN($B$2),0)&amp;""),"",VLOOKUP(O1597,进货明细!$A$2:$D$5000,COLUMN($B$2),0)&amp;"")</f>
        <v/>
      </c>
      <c r="Q1597" s="174" t="str">
        <f>IF(ISERROR(VLOOKUP(O1597,进货明细!$A$2:$D$5000,COLUMN($C$2),0)&amp;""),"",VLOOKUP(O1597,进货明细!$A$2:$D$5000,COLUMN($C$2),0)&amp;"")</f>
        <v/>
      </c>
      <c r="R1597" s="167" t="str">
        <f>IF(ISERROR(VLOOKUP(O1597,进货明细!$A$2:$D$5000,COLUMN($D$2),0)&amp;""),"",VLOOKUP(O1597,进货明细!$A$2:$D$5000,COLUMN($D$2),0)&amp;"")</f>
        <v/>
      </c>
      <c r="S1597" s="167" t="str">
        <f>IF(ISERROR(VLOOKUP(O1597,进货明细!$A$2:$G$5000,COLUMN($G$2),0)&amp;""),"",VLOOKUP(O1597,进货明细!$A$2:$G$5000,COLUMN($G$2),0)&amp;"")</f>
        <v/>
      </c>
    </row>
    <row r="1598" customHeight="1" spans="1:19">
      <c r="A1598" s="175"/>
      <c r="B1598" s="153" t="str">
        <f>IF(ISERROR(VLOOKUP(A1598,进货明细!$A$2:$D$5000,COLUMN($B$2),0)&amp;""),"",VLOOKUP(A1598,进货明细!$A$2:$D$5000,COLUMN($B$2),0)&amp;"")</f>
        <v/>
      </c>
      <c r="C1598" s="147" t="str">
        <f>IF(ISERROR(VLOOKUP(A1598,进货明细!$A$2:$D$5000,COLUMN($C$2),0)&amp;""),"",VLOOKUP(A1598,进货明细!$A$2:$D$5000,COLUMN($C$2),0)&amp;"")</f>
        <v/>
      </c>
      <c r="D1598" s="147" t="str">
        <f>IF(ISERROR(VLOOKUP(A1598,进货明细!$A$2:$D$5000,COLUMN($D$2),0)&amp;""),"",VLOOKUP(A1598,进货明细!$A$2:$D$5000,COLUMN($D$2),0)&amp;"")</f>
        <v/>
      </c>
      <c r="E1598" s="148"/>
      <c r="F1598" s="152"/>
      <c r="G1598" s="150" t="str">
        <f>IF(ISERROR(VLOOKUP(A1598,进货明细!$A$2:$G$5000,COLUMN($G$2),0)&amp;""),"",VLOOKUP(A1598,进货明细!$A$2:$G$5000,COLUMN($G$2),0)&amp;"")</f>
        <v/>
      </c>
      <c r="H1598" s="151" t="str">
        <f t="shared" si="51"/>
        <v/>
      </c>
      <c r="I1598" s="168"/>
      <c r="J1598" s="169"/>
      <c r="K1598" s="163"/>
      <c r="L1598" s="164" t="str">
        <f t="shared" si="52"/>
        <v/>
      </c>
      <c r="M1598" s="165" t="e">
        <f>ROUND(VLOOKUP(A1598,当前库存!$A$2:$F$7000,COLUMN($F$3),0)&amp;"",2)</f>
        <v>#DIV/0!</v>
      </c>
      <c r="N1598" s="166"/>
      <c r="O1598" s="167" t="str">
        <f t="array" ref="O1598">INDEX(进货明细!A:A,MATCH(0,COUNTIF(O$2:O1597,进货明细!$A$2:$A$5000),)+1)&amp;""</f>
        <v/>
      </c>
      <c r="P1598" s="167" t="str">
        <f>IF(ISERROR(VLOOKUP(O1598,进货明细!$A$2:$D$5000,COLUMN($B$2),0)&amp;""),"",VLOOKUP(O1598,进货明细!$A$2:$D$5000,COLUMN($B$2),0)&amp;"")</f>
        <v/>
      </c>
      <c r="Q1598" s="174" t="str">
        <f>IF(ISERROR(VLOOKUP(O1598,进货明细!$A$2:$D$5000,COLUMN($C$2),0)&amp;""),"",VLOOKUP(O1598,进货明细!$A$2:$D$5000,COLUMN($C$2),0)&amp;"")</f>
        <v/>
      </c>
      <c r="R1598" s="167" t="str">
        <f>IF(ISERROR(VLOOKUP(O1598,进货明细!$A$2:$D$5000,COLUMN($D$2),0)&amp;""),"",VLOOKUP(O1598,进货明细!$A$2:$D$5000,COLUMN($D$2),0)&amp;"")</f>
        <v/>
      </c>
      <c r="S1598" s="167" t="str">
        <f>IF(ISERROR(VLOOKUP(O1598,进货明细!$A$2:$G$5000,COLUMN($G$2),0)&amp;""),"",VLOOKUP(O1598,进货明细!$A$2:$G$5000,COLUMN($G$2),0)&amp;"")</f>
        <v/>
      </c>
    </row>
    <row r="1599" customHeight="1" spans="1:19">
      <c r="A1599" s="175"/>
      <c r="B1599" s="153" t="str">
        <f>IF(ISERROR(VLOOKUP(A1599,进货明细!$A$2:$D$5000,COLUMN($B$2),0)&amp;""),"",VLOOKUP(A1599,进货明细!$A$2:$D$5000,COLUMN($B$2),0)&amp;"")</f>
        <v/>
      </c>
      <c r="C1599" s="147" t="str">
        <f>IF(ISERROR(VLOOKUP(A1599,进货明细!$A$2:$D$5000,COLUMN($C$2),0)&amp;""),"",VLOOKUP(A1599,进货明细!$A$2:$D$5000,COLUMN($C$2),0)&amp;"")</f>
        <v/>
      </c>
      <c r="D1599" s="147" t="str">
        <f>IF(ISERROR(VLOOKUP(A1599,进货明细!$A$2:$D$5000,COLUMN($D$2),0)&amp;""),"",VLOOKUP(A1599,进货明细!$A$2:$D$5000,COLUMN($D$2),0)&amp;"")</f>
        <v/>
      </c>
      <c r="E1599" s="148"/>
      <c r="F1599" s="152"/>
      <c r="G1599" s="150" t="str">
        <f>IF(ISERROR(VLOOKUP(A1599,进货明细!$A$2:$G$5000,COLUMN($G$2),0)&amp;""),"",VLOOKUP(A1599,进货明细!$A$2:$G$5000,COLUMN($G$2),0)&amp;"")</f>
        <v/>
      </c>
      <c r="H1599" s="151" t="str">
        <f t="shared" si="51"/>
        <v/>
      </c>
      <c r="I1599" s="168"/>
      <c r="J1599" s="169"/>
      <c r="K1599" s="163"/>
      <c r="L1599" s="164" t="str">
        <f t="shared" si="52"/>
        <v/>
      </c>
      <c r="M1599" s="165" t="e">
        <f>ROUND(VLOOKUP(A1599,当前库存!$A$2:$F$7000,COLUMN($F$3),0)&amp;"",2)</f>
        <v>#DIV/0!</v>
      </c>
      <c r="N1599" s="166"/>
      <c r="O1599" s="167" t="str">
        <f t="array" ref="O1599">INDEX(进货明细!A:A,MATCH(0,COUNTIF(O$2:O1598,进货明细!$A$2:$A$5000),)+1)&amp;""</f>
        <v/>
      </c>
      <c r="P1599" s="167" t="str">
        <f>IF(ISERROR(VLOOKUP(O1599,进货明细!$A$2:$D$5000,COLUMN($B$2),0)&amp;""),"",VLOOKUP(O1599,进货明细!$A$2:$D$5000,COLUMN($B$2),0)&amp;"")</f>
        <v/>
      </c>
      <c r="Q1599" s="174" t="str">
        <f>IF(ISERROR(VLOOKUP(O1599,进货明细!$A$2:$D$5000,COLUMN($C$2),0)&amp;""),"",VLOOKUP(O1599,进货明细!$A$2:$D$5000,COLUMN($C$2),0)&amp;"")</f>
        <v/>
      </c>
      <c r="R1599" s="167" t="str">
        <f>IF(ISERROR(VLOOKUP(O1599,进货明细!$A$2:$D$5000,COLUMN($D$2),0)&amp;""),"",VLOOKUP(O1599,进货明细!$A$2:$D$5000,COLUMN($D$2),0)&amp;"")</f>
        <v/>
      </c>
      <c r="S1599" s="167" t="str">
        <f>IF(ISERROR(VLOOKUP(O1599,进货明细!$A$2:$G$5000,COLUMN($G$2),0)&amp;""),"",VLOOKUP(O1599,进货明细!$A$2:$G$5000,COLUMN($G$2),0)&amp;"")</f>
        <v/>
      </c>
    </row>
    <row r="1600" customHeight="1" spans="1:19">
      <c r="A1600" s="175"/>
      <c r="B1600" s="153" t="str">
        <f>IF(ISERROR(VLOOKUP(A1600,进货明细!$A$2:$D$5000,COLUMN($B$2),0)&amp;""),"",VLOOKUP(A1600,进货明细!$A$2:$D$5000,COLUMN($B$2),0)&amp;"")</f>
        <v/>
      </c>
      <c r="C1600" s="147" t="str">
        <f>IF(ISERROR(VLOOKUP(A1600,进货明细!$A$2:$D$5000,COLUMN($C$2),0)&amp;""),"",VLOOKUP(A1600,进货明细!$A$2:$D$5000,COLUMN($C$2),0)&amp;"")</f>
        <v/>
      </c>
      <c r="D1600" s="147" t="str">
        <f>IF(ISERROR(VLOOKUP(A1600,进货明细!$A$2:$D$5000,COLUMN($D$2),0)&amp;""),"",VLOOKUP(A1600,进货明细!$A$2:$D$5000,COLUMN($D$2),0)&amp;"")</f>
        <v/>
      </c>
      <c r="E1600" s="148"/>
      <c r="F1600" s="152"/>
      <c r="G1600" s="150" t="str">
        <f>IF(ISERROR(VLOOKUP(A1600,进货明细!$A$2:$G$5000,COLUMN($G$2),0)&amp;""),"",VLOOKUP(A1600,进货明细!$A$2:$G$5000,COLUMN($G$2),0)&amp;"")</f>
        <v/>
      </c>
      <c r="H1600" s="151" t="str">
        <f t="shared" si="51"/>
        <v/>
      </c>
      <c r="I1600" s="168"/>
      <c r="J1600" s="169"/>
      <c r="K1600" s="163"/>
      <c r="L1600" s="164" t="str">
        <f t="shared" si="52"/>
        <v/>
      </c>
      <c r="M1600" s="165" t="e">
        <f>ROUND(VLOOKUP(A1600,当前库存!$A$2:$F$7000,COLUMN($F$3),0)&amp;"",2)</f>
        <v>#DIV/0!</v>
      </c>
      <c r="N1600" s="166"/>
      <c r="O1600" s="167" t="str">
        <f t="array" ref="O1600">INDEX(进货明细!A:A,MATCH(0,COUNTIF(O$2:O1599,进货明细!$A$2:$A$5000),)+1)&amp;""</f>
        <v/>
      </c>
      <c r="P1600" s="167" t="str">
        <f>IF(ISERROR(VLOOKUP(O1600,进货明细!$A$2:$D$5000,COLUMN($B$2),0)&amp;""),"",VLOOKUP(O1600,进货明细!$A$2:$D$5000,COLUMN($B$2),0)&amp;"")</f>
        <v/>
      </c>
      <c r="Q1600" s="174" t="str">
        <f>IF(ISERROR(VLOOKUP(O1600,进货明细!$A$2:$D$5000,COLUMN($C$2),0)&amp;""),"",VLOOKUP(O1600,进货明细!$A$2:$D$5000,COLUMN($C$2),0)&amp;"")</f>
        <v/>
      </c>
      <c r="R1600" s="167" t="str">
        <f>IF(ISERROR(VLOOKUP(O1600,进货明细!$A$2:$D$5000,COLUMN($D$2),0)&amp;""),"",VLOOKUP(O1600,进货明细!$A$2:$D$5000,COLUMN($D$2),0)&amp;"")</f>
        <v/>
      </c>
      <c r="S1600" s="167" t="str">
        <f>IF(ISERROR(VLOOKUP(O1600,进货明细!$A$2:$G$5000,COLUMN($G$2),0)&amp;""),"",VLOOKUP(O1600,进货明细!$A$2:$G$5000,COLUMN($G$2),0)&amp;"")</f>
        <v/>
      </c>
    </row>
    <row r="1601" customHeight="1" spans="1:19">
      <c r="A1601" s="175"/>
      <c r="B1601" s="153" t="str">
        <f>IF(ISERROR(VLOOKUP(A1601,进货明细!$A$2:$D$5000,COLUMN($B$2),0)&amp;""),"",VLOOKUP(A1601,进货明细!$A$2:$D$5000,COLUMN($B$2),0)&amp;"")</f>
        <v/>
      </c>
      <c r="C1601" s="147" t="str">
        <f>IF(ISERROR(VLOOKUP(A1601,进货明细!$A$2:$D$5000,COLUMN($C$2),0)&amp;""),"",VLOOKUP(A1601,进货明细!$A$2:$D$5000,COLUMN($C$2),0)&amp;"")</f>
        <v/>
      </c>
      <c r="D1601" s="147" t="str">
        <f>IF(ISERROR(VLOOKUP(A1601,进货明细!$A$2:$D$5000,COLUMN($D$2),0)&amp;""),"",VLOOKUP(A1601,进货明细!$A$2:$D$5000,COLUMN($D$2),0)&amp;"")</f>
        <v/>
      </c>
      <c r="E1601" s="148"/>
      <c r="F1601" s="152"/>
      <c r="G1601" s="150" t="str">
        <f>IF(ISERROR(VLOOKUP(A1601,进货明细!$A$2:$G$5000,COLUMN($G$2),0)&amp;""),"",VLOOKUP(A1601,进货明细!$A$2:$G$5000,COLUMN($G$2),0)&amp;"")</f>
        <v/>
      </c>
      <c r="H1601" s="151" t="str">
        <f t="shared" si="51"/>
        <v/>
      </c>
      <c r="I1601" s="168"/>
      <c r="J1601" s="169"/>
      <c r="K1601" s="163"/>
      <c r="L1601" s="164" t="str">
        <f t="shared" si="52"/>
        <v/>
      </c>
      <c r="M1601" s="165" t="e">
        <f>ROUND(VLOOKUP(A1601,当前库存!$A$2:$F$7000,COLUMN($F$3),0)&amp;"",2)</f>
        <v>#DIV/0!</v>
      </c>
      <c r="N1601" s="166"/>
      <c r="O1601" s="167" t="str">
        <f t="array" ref="O1601">INDEX(进货明细!A:A,MATCH(0,COUNTIF(O$2:O1600,进货明细!$A$2:$A$5000),)+1)&amp;""</f>
        <v/>
      </c>
      <c r="P1601" s="167" t="str">
        <f>IF(ISERROR(VLOOKUP(O1601,进货明细!$A$2:$D$5000,COLUMN($B$2),0)&amp;""),"",VLOOKUP(O1601,进货明细!$A$2:$D$5000,COLUMN($B$2),0)&amp;"")</f>
        <v/>
      </c>
      <c r="Q1601" s="174" t="str">
        <f>IF(ISERROR(VLOOKUP(O1601,进货明细!$A$2:$D$5000,COLUMN($C$2),0)&amp;""),"",VLOOKUP(O1601,进货明细!$A$2:$D$5000,COLUMN($C$2),0)&amp;"")</f>
        <v/>
      </c>
      <c r="R1601" s="167" t="str">
        <f>IF(ISERROR(VLOOKUP(O1601,进货明细!$A$2:$D$5000,COLUMN($D$2),0)&amp;""),"",VLOOKUP(O1601,进货明细!$A$2:$D$5000,COLUMN($D$2),0)&amp;"")</f>
        <v/>
      </c>
      <c r="S1601" s="167" t="str">
        <f>IF(ISERROR(VLOOKUP(O1601,进货明细!$A$2:$G$5000,COLUMN($G$2),0)&amp;""),"",VLOOKUP(O1601,进货明细!$A$2:$G$5000,COLUMN($G$2),0)&amp;"")</f>
        <v/>
      </c>
    </row>
    <row r="1602" customHeight="1" spans="1:19">
      <c r="A1602" s="175"/>
      <c r="B1602" s="153" t="str">
        <f>IF(ISERROR(VLOOKUP(A1602,进货明细!$A$2:$D$5000,COLUMN($B$2),0)&amp;""),"",VLOOKUP(A1602,进货明细!$A$2:$D$5000,COLUMN($B$2),0)&amp;"")</f>
        <v/>
      </c>
      <c r="C1602" s="147" t="str">
        <f>IF(ISERROR(VLOOKUP(A1602,进货明细!$A$2:$D$5000,COLUMN($C$2),0)&amp;""),"",VLOOKUP(A1602,进货明细!$A$2:$D$5000,COLUMN($C$2),0)&amp;"")</f>
        <v/>
      </c>
      <c r="D1602" s="147" t="str">
        <f>IF(ISERROR(VLOOKUP(A1602,进货明细!$A$2:$D$5000,COLUMN($D$2),0)&amp;""),"",VLOOKUP(A1602,进货明细!$A$2:$D$5000,COLUMN($D$2),0)&amp;"")</f>
        <v/>
      </c>
      <c r="E1602" s="148"/>
      <c r="F1602" s="152"/>
      <c r="G1602" s="150" t="str">
        <f>IF(ISERROR(VLOOKUP(A1602,进货明细!$A$2:$G$5000,COLUMN($G$2),0)&amp;""),"",VLOOKUP(A1602,进货明细!$A$2:$G$5000,COLUMN($G$2),0)&amp;"")</f>
        <v/>
      </c>
      <c r="H1602" s="151" t="str">
        <f t="shared" si="51"/>
        <v/>
      </c>
      <c r="I1602" s="168"/>
      <c r="J1602" s="169"/>
      <c r="K1602" s="163"/>
      <c r="L1602" s="164" t="str">
        <f t="shared" si="52"/>
        <v/>
      </c>
      <c r="M1602" s="165" t="e">
        <f>ROUND(VLOOKUP(A1602,当前库存!$A$2:$F$7000,COLUMN($F$3),0)&amp;"",2)</f>
        <v>#DIV/0!</v>
      </c>
      <c r="N1602" s="166"/>
      <c r="O1602" s="167" t="str">
        <f t="array" ref="O1602">INDEX(进货明细!A:A,MATCH(0,COUNTIF(O$2:O1601,进货明细!$A$2:$A$5000),)+1)&amp;""</f>
        <v/>
      </c>
      <c r="P1602" s="167" t="str">
        <f>IF(ISERROR(VLOOKUP(O1602,进货明细!$A$2:$D$5000,COLUMN($B$2),0)&amp;""),"",VLOOKUP(O1602,进货明细!$A$2:$D$5000,COLUMN($B$2),0)&amp;"")</f>
        <v/>
      </c>
      <c r="Q1602" s="174" t="str">
        <f>IF(ISERROR(VLOOKUP(O1602,进货明细!$A$2:$D$5000,COLUMN($C$2),0)&amp;""),"",VLOOKUP(O1602,进货明细!$A$2:$D$5000,COLUMN($C$2),0)&amp;"")</f>
        <v/>
      </c>
      <c r="R1602" s="167" t="str">
        <f>IF(ISERROR(VLOOKUP(O1602,进货明细!$A$2:$D$5000,COLUMN($D$2),0)&amp;""),"",VLOOKUP(O1602,进货明细!$A$2:$D$5000,COLUMN($D$2),0)&amp;"")</f>
        <v/>
      </c>
      <c r="S1602" s="167" t="str">
        <f>IF(ISERROR(VLOOKUP(O1602,进货明细!$A$2:$G$5000,COLUMN($G$2),0)&amp;""),"",VLOOKUP(O1602,进货明细!$A$2:$G$5000,COLUMN($G$2),0)&amp;"")</f>
        <v/>
      </c>
    </row>
    <row r="1603" customHeight="1" spans="1:19">
      <c r="A1603" s="175"/>
      <c r="B1603" s="153" t="str">
        <f>IF(ISERROR(VLOOKUP(A1603,进货明细!$A$2:$D$5000,COLUMN($B$2),0)&amp;""),"",VLOOKUP(A1603,进货明细!$A$2:$D$5000,COLUMN($B$2),0)&amp;"")</f>
        <v/>
      </c>
      <c r="C1603" s="147" t="str">
        <f>IF(ISERROR(VLOOKUP(A1603,进货明细!$A$2:$D$5000,COLUMN($C$2),0)&amp;""),"",VLOOKUP(A1603,进货明细!$A$2:$D$5000,COLUMN($C$2),0)&amp;"")</f>
        <v/>
      </c>
      <c r="D1603" s="147" t="str">
        <f>IF(ISERROR(VLOOKUP(A1603,进货明细!$A$2:$D$5000,COLUMN($D$2),0)&amp;""),"",VLOOKUP(A1603,进货明细!$A$2:$D$5000,COLUMN($D$2),0)&amp;"")</f>
        <v/>
      </c>
      <c r="E1603" s="148"/>
      <c r="F1603" s="152"/>
      <c r="G1603" s="150" t="str">
        <f>IF(ISERROR(VLOOKUP(A1603,进货明细!$A$2:$G$5000,COLUMN($G$2),0)&amp;""),"",VLOOKUP(A1603,进货明细!$A$2:$G$5000,COLUMN($G$2),0)&amp;"")</f>
        <v/>
      </c>
      <c r="H1603" s="151" t="str">
        <f t="shared" si="51"/>
        <v/>
      </c>
      <c r="I1603" s="168"/>
      <c r="J1603" s="169"/>
      <c r="K1603" s="163"/>
      <c r="L1603" s="164" t="str">
        <f t="shared" si="52"/>
        <v/>
      </c>
      <c r="M1603" s="165" t="e">
        <f>ROUND(VLOOKUP(A1603,当前库存!$A$2:$F$7000,COLUMN($F$3),0)&amp;"",2)</f>
        <v>#DIV/0!</v>
      </c>
      <c r="N1603" s="166"/>
      <c r="O1603" s="167" t="str">
        <f t="array" ref="O1603">INDEX(进货明细!A:A,MATCH(0,COUNTIF(O$2:O1602,进货明细!$A$2:$A$5000),)+1)&amp;""</f>
        <v/>
      </c>
      <c r="P1603" s="167" t="str">
        <f>IF(ISERROR(VLOOKUP(O1603,进货明细!$A$2:$D$5000,COLUMN($B$2),0)&amp;""),"",VLOOKUP(O1603,进货明细!$A$2:$D$5000,COLUMN($B$2),0)&amp;"")</f>
        <v/>
      </c>
      <c r="Q1603" s="174" t="str">
        <f>IF(ISERROR(VLOOKUP(O1603,进货明细!$A$2:$D$5000,COLUMN($C$2),0)&amp;""),"",VLOOKUP(O1603,进货明细!$A$2:$D$5000,COLUMN($C$2),0)&amp;"")</f>
        <v/>
      </c>
      <c r="R1603" s="167" t="str">
        <f>IF(ISERROR(VLOOKUP(O1603,进货明细!$A$2:$D$5000,COLUMN($D$2),0)&amp;""),"",VLOOKUP(O1603,进货明细!$A$2:$D$5000,COLUMN($D$2),0)&amp;"")</f>
        <v/>
      </c>
      <c r="S1603" s="167" t="str">
        <f>IF(ISERROR(VLOOKUP(O1603,进货明细!$A$2:$G$5000,COLUMN($G$2),0)&amp;""),"",VLOOKUP(O1603,进货明细!$A$2:$G$5000,COLUMN($G$2),0)&amp;"")</f>
        <v/>
      </c>
    </row>
    <row r="1604" customHeight="1" spans="1:19">
      <c r="A1604" s="175"/>
      <c r="B1604" s="153" t="str">
        <f>IF(ISERROR(VLOOKUP(A1604,进货明细!$A$2:$D$5000,COLUMN($B$2),0)&amp;""),"",VLOOKUP(A1604,进货明细!$A$2:$D$5000,COLUMN($B$2),0)&amp;"")</f>
        <v/>
      </c>
      <c r="C1604" s="147" t="str">
        <f>IF(ISERROR(VLOOKUP(A1604,进货明细!$A$2:$D$5000,COLUMN($C$2),0)&amp;""),"",VLOOKUP(A1604,进货明细!$A$2:$D$5000,COLUMN($C$2),0)&amp;"")</f>
        <v/>
      </c>
      <c r="D1604" s="147" t="str">
        <f>IF(ISERROR(VLOOKUP(A1604,进货明细!$A$2:$D$5000,COLUMN($D$2),0)&amp;""),"",VLOOKUP(A1604,进货明细!$A$2:$D$5000,COLUMN($D$2),0)&amp;"")</f>
        <v/>
      </c>
      <c r="E1604" s="148"/>
      <c r="F1604" s="152"/>
      <c r="G1604" s="150" t="str">
        <f>IF(ISERROR(VLOOKUP(A1604,进货明细!$A$2:$G$5000,COLUMN($G$2),0)&amp;""),"",VLOOKUP(A1604,进货明细!$A$2:$G$5000,COLUMN($G$2),0)&amp;"")</f>
        <v/>
      </c>
      <c r="H1604" s="151" t="str">
        <f t="shared" si="51"/>
        <v/>
      </c>
      <c r="I1604" s="168"/>
      <c r="J1604" s="169"/>
      <c r="K1604" s="163"/>
      <c r="L1604" s="164" t="str">
        <f t="shared" si="52"/>
        <v/>
      </c>
      <c r="M1604" s="165" t="e">
        <f>ROUND(VLOOKUP(A1604,当前库存!$A$2:$F$7000,COLUMN($F$3),0)&amp;"",2)</f>
        <v>#DIV/0!</v>
      </c>
      <c r="N1604" s="166"/>
      <c r="O1604" s="167" t="str">
        <f t="array" ref="O1604">INDEX(进货明细!A:A,MATCH(0,COUNTIF(O$2:O1603,进货明细!$A$2:$A$5000),)+1)&amp;""</f>
        <v/>
      </c>
      <c r="P1604" s="167" t="str">
        <f>IF(ISERROR(VLOOKUP(O1604,进货明细!$A$2:$D$5000,COLUMN($B$2),0)&amp;""),"",VLOOKUP(O1604,进货明细!$A$2:$D$5000,COLUMN($B$2),0)&amp;"")</f>
        <v/>
      </c>
      <c r="Q1604" s="174" t="str">
        <f>IF(ISERROR(VLOOKUP(O1604,进货明细!$A$2:$D$5000,COLUMN($C$2),0)&amp;""),"",VLOOKUP(O1604,进货明细!$A$2:$D$5000,COLUMN($C$2),0)&amp;"")</f>
        <v/>
      </c>
      <c r="R1604" s="167" t="str">
        <f>IF(ISERROR(VLOOKUP(O1604,进货明细!$A$2:$D$5000,COLUMN($D$2),0)&amp;""),"",VLOOKUP(O1604,进货明细!$A$2:$D$5000,COLUMN($D$2),0)&amp;"")</f>
        <v/>
      </c>
      <c r="S1604" s="167" t="str">
        <f>IF(ISERROR(VLOOKUP(O1604,进货明细!$A$2:$G$5000,COLUMN($G$2),0)&amp;""),"",VLOOKUP(O1604,进货明细!$A$2:$G$5000,COLUMN($G$2),0)&amp;"")</f>
        <v/>
      </c>
    </row>
    <row r="1605" customHeight="1" spans="1:19">
      <c r="A1605" s="175"/>
      <c r="B1605" s="153" t="str">
        <f>IF(ISERROR(VLOOKUP(A1605,进货明细!$A$2:$D$5000,COLUMN($B$2),0)&amp;""),"",VLOOKUP(A1605,进货明细!$A$2:$D$5000,COLUMN($B$2),0)&amp;"")</f>
        <v/>
      </c>
      <c r="C1605" s="147" t="str">
        <f>IF(ISERROR(VLOOKUP(A1605,进货明细!$A$2:$D$5000,COLUMN($C$2),0)&amp;""),"",VLOOKUP(A1605,进货明细!$A$2:$D$5000,COLUMN($C$2),0)&amp;"")</f>
        <v/>
      </c>
      <c r="D1605" s="147" t="str">
        <f>IF(ISERROR(VLOOKUP(A1605,进货明细!$A$2:$D$5000,COLUMN($D$2),0)&amp;""),"",VLOOKUP(A1605,进货明细!$A$2:$D$5000,COLUMN($D$2),0)&amp;"")</f>
        <v/>
      </c>
      <c r="E1605" s="148"/>
      <c r="F1605" s="152"/>
      <c r="G1605" s="150" t="str">
        <f>IF(ISERROR(VLOOKUP(A1605,进货明细!$A$2:$G$5000,COLUMN($G$2),0)&amp;""),"",VLOOKUP(A1605,进货明细!$A$2:$G$5000,COLUMN($G$2),0)&amp;"")</f>
        <v/>
      </c>
      <c r="H1605" s="151" t="str">
        <f t="shared" si="51"/>
        <v/>
      </c>
      <c r="I1605" s="168"/>
      <c r="J1605" s="169"/>
      <c r="K1605" s="163"/>
      <c r="L1605" s="164" t="str">
        <f t="shared" si="52"/>
        <v/>
      </c>
      <c r="M1605" s="165" t="e">
        <f>ROUND(VLOOKUP(A1605,当前库存!$A$2:$F$7000,COLUMN($F$3),0)&amp;"",2)</f>
        <v>#DIV/0!</v>
      </c>
      <c r="N1605" s="166"/>
      <c r="O1605" s="167" t="str">
        <f t="array" ref="O1605">INDEX(进货明细!A:A,MATCH(0,COUNTIF(O$2:O1604,进货明细!$A$2:$A$5000),)+1)&amp;""</f>
        <v/>
      </c>
      <c r="P1605" s="167" t="str">
        <f>IF(ISERROR(VLOOKUP(O1605,进货明细!$A$2:$D$5000,COLUMN($B$2),0)&amp;""),"",VLOOKUP(O1605,进货明细!$A$2:$D$5000,COLUMN($B$2),0)&amp;"")</f>
        <v/>
      </c>
      <c r="Q1605" s="174" t="str">
        <f>IF(ISERROR(VLOOKUP(O1605,进货明细!$A$2:$D$5000,COLUMN($C$2),0)&amp;""),"",VLOOKUP(O1605,进货明细!$A$2:$D$5000,COLUMN($C$2),0)&amp;"")</f>
        <v/>
      </c>
      <c r="R1605" s="167" t="str">
        <f>IF(ISERROR(VLOOKUP(O1605,进货明细!$A$2:$D$5000,COLUMN($D$2),0)&amp;""),"",VLOOKUP(O1605,进货明细!$A$2:$D$5000,COLUMN($D$2),0)&amp;"")</f>
        <v/>
      </c>
      <c r="S1605" s="167" t="str">
        <f>IF(ISERROR(VLOOKUP(O1605,进货明细!$A$2:$G$5000,COLUMN($G$2),0)&amp;""),"",VLOOKUP(O1605,进货明细!$A$2:$G$5000,COLUMN($G$2),0)&amp;"")</f>
        <v/>
      </c>
    </row>
    <row r="1606" customHeight="1" spans="1:19">
      <c r="A1606" s="175"/>
      <c r="B1606" s="153" t="str">
        <f>IF(ISERROR(VLOOKUP(A1606,进货明细!$A$2:$D$5000,COLUMN($B$2),0)&amp;""),"",VLOOKUP(A1606,进货明细!$A$2:$D$5000,COLUMN($B$2),0)&amp;"")</f>
        <v/>
      </c>
      <c r="C1606" s="147" t="str">
        <f>IF(ISERROR(VLOOKUP(A1606,进货明细!$A$2:$D$5000,COLUMN($C$2),0)&amp;""),"",VLOOKUP(A1606,进货明细!$A$2:$D$5000,COLUMN($C$2),0)&amp;"")</f>
        <v/>
      </c>
      <c r="D1606" s="147" t="str">
        <f>IF(ISERROR(VLOOKUP(A1606,进货明细!$A$2:$D$5000,COLUMN($D$2),0)&amp;""),"",VLOOKUP(A1606,进货明细!$A$2:$D$5000,COLUMN($D$2),0)&amp;"")</f>
        <v/>
      </c>
      <c r="E1606" s="148"/>
      <c r="F1606" s="152"/>
      <c r="G1606" s="150" t="str">
        <f>IF(ISERROR(VLOOKUP(A1606,进货明细!$A$2:$G$5000,COLUMN($G$2),0)&amp;""),"",VLOOKUP(A1606,进货明细!$A$2:$G$5000,COLUMN($G$2),0)&amp;"")</f>
        <v/>
      </c>
      <c r="H1606" s="151" t="str">
        <f t="shared" si="51"/>
        <v/>
      </c>
      <c r="I1606" s="168"/>
      <c r="J1606" s="169"/>
      <c r="K1606" s="163"/>
      <c r="L1606" s="164" t="str">
        <f t="shared" si="52"/>
        <v/>
      </c>
      <c r="M1606" s="165" t="e">
        <f>ROUND(VLOOKUP(A1606,当前库存!$A$2:$F$7000,COLUMN($F$3),0)&amp;"",2)</f>
        <v>#DIV/0!</v>
      </c>
      <c r="N1606" s="166"/>
      <c r="O1606" s="167" t="str">
        <f t="array" ref="O1606">INDEX(进货明细!A:A,MATCH(0,COUNTIF(O$2:O1605,进货明细!$A$2:$A$5000),)+1)&amp;""</f>
        <v/>
      </c>
      <c r="P1606" s="167" t="str">
        <f>IF(ISERROR(VLOOKUP(O1606,进货明细!$A$2:$D$5000,COLUMN($B$2),0)&amp;""),"",VLOOKUP(O1606,进货明细!$A$2:$D$5000,COLUMN($B$2),0)&amp;"")</f>
        <v/>
      </c>
      <c r="Q1606" s="174" t="str">
        <f>IF(ISERROR(VLOOKUP(O1606,进货明细!$A$2:$D$5000,COLUMN($C$2),0)&amp;""),"",VLOOKUP(O1606,进货明细!$A$2:$D$5000,COLUMN($C$2),0)&amp;"")</f>
        <v/>
      </c>
      <c r="R1606" s="167" t="str">
        <f>IF(ISERROR(VLOOKUP(O1606,进货明细!$A$2:$D$5000,COLUMN($D$2),0)&amp;""),"",VLOOKUP(O1606,进货明细!$A$2:$D$5000,COLUMN($D$2),0)&amp;"")</f>
        <v/>
      </c>
      <c r="S1606" s="167" t="str">
        <f>IF(ISERROR(VLOOKUP(O1606,进货明细!$A$2:$G$5000,COLUMN($G$2),0)&amp;""),"",VLOOKUP(O1606,进货明细!$A$2:$G$5000,COLUMN($G$2),0)&amp;"")</f>
        <v/>
      </c>
    </row>
    <row r="1607" customHeight="1" spans="1:19">
      <c r="A1607" s="175"/>
      <c r="B1607" s="153" t="str">
        <f>IF(ISERROR(VLOOKUP(A1607,进货明细!$A$2:$D$5000,COLUMN($B$2),0)&amp;""),"",VLOOKUP(A1607,进货明细!$A$2:$D$5000,COLUMN($B$2),0)&amp;"")</f>
        <v/>
      </c>
      <c r="C1607" s="147" t="str">
        <f>IF(ISERROR(VLOOKUP(A1607,进货明细!$A$2:$D$5000,COLUMN($C$2),0)&amp;""),"",VLOOKUP(A1607,进货明细!$A$2:$D$5000,COLUMN($C$2),0)&amp;"")</f>
        <v/>
      </c>
      <c r="D1607" s="147" t="str">
        <f>IF(ISERROR(VLOOKUP(A1607,进货明细!$A$2:$D$5000,COLUMN($D$2),0)&amp;""),"",VLOOKUP(A1607,进货明细!$A$2:$D$5000,COLUMN($D$2),0)&amp;"")</f>
        <v/>
      </c>
      <c r="E1607" s="148"/>
      <c r="F1607" s="152"/>
      <c r="G1607" s="150" t="str">
        <f>IF(ISERROR(VLOOKUP(A1607,进货明细!$A$2:$G$5000,COLUMN($G$2),0)&amp;""),"",VLOOKUP(A1607,进货明细!$A$2:$G$5000,COLUMN($G$2),0)&amp;"")</f>
        <v/>
      </c>
      <c r="H1607" s="151" t="str">
        <f t="shared" si="51"/>
        <v/>
      </c>
      <c r="I1607" s="168"/>
      <c r="J1607" s="169"/>
      <c r="K1607" s="163"/>
      <c r="L1607" s="164" t="str">
        <f t="shared" si="52"/>
        <v/>
      </c>
      <c r="M1607" s="165" t="e">
        <f>ROUND(VLOOKUP(A1607,当前库存!$A$2:$F$7000,COLUMN($F$3),0)&amp;"",2)</f>
        <v>#DIV/0!</v>
      </c>
      <c r="N1607" s="166"/>
      <c r="O1607" s="167" t="str">
        <f t="array" ref="O1607">INDEX(进货明细!A:A,MATCH(0,COUNTIF(O$2:O1606,进货明细!$A$2:$A$5000),)+1)&amp;""</f>
        <v/>
      </c>
      <c r="P1607" s="167" t="str">
        <f>IF(ISERROR(VLOOKUP(O1607,进货明细!$A$2:$D$5000,COLUMN($B$2),0)&amp;""),"",VLOOKUP(O1607,进货明细!$A$2:$D$5000,COLUMN($B$2),0)&amp;"")</f>
        <v/>
      </c>
      <c r="Q1607" s="174" t="str">
        <f>IF(ISERROR(VLOOKUP(O1607,进货明细!$A$2:$D$5000,COLUMN($C$2),0)&amp;""),"",VLOOKUP(O1607,进货明细!$A$2:$D$5000,COLUMN($C$2),0)&amp;"")</f>
        <v/>
      </c>
      <c r="R1607" s="167" t="str">
        <f>IF(ISERROR(VLOOKUP(O1607,进货明细!$A$2:$D$5000,COLUMN($D$2),0)&amp;""),"",VLOOKUP(O1607,进货明细!$A$2:$D$5000,COLUMN($D$2),0)&amp;"")</f>
        <v/>
      </c>
      <c r="S1607" s="167" t="str">
        <f>IF(ISERROR(VLOOKUP(O1607,进货明细!$A$2:$G$5000,COLUMN($G$2),0)&amp;""),"",VLOOKUP(O1607,进货明细!$A$2:$G$5000,COLUMN($G$2),0)&amp;"")</f>
        <v/>
      </c>
    </row>
    <row r="1608" customHeight="1" spans="1:19">
      <c r="A1608" s="175"/>
      <c r="B1608" s="153" t="str">
        <f>IF(ISERROR(VLOOKUP(A1608,进货明细!$A$2:$D$5000,COLUMN($B$2),0)&amp;""),"",VLOOKUP(A1608,进货明细!$A$2:$D$5000,COLUMN($B$2),0)&amp;"")</f>
        <v/>
      </c>
      <c r="C1608" s="147" t="str">
        <f>IF(ISERROR(VLOOKUP(A1608,进货明细!$A$2:$D$5000,COLUMN($C$2),0)&amp;""),"",VLOOKUP(A1608,进货明细!$A$2:$D$5000,COLUMN($C$2),0)&amp;"")</f>
        <v/>
      </c>
      <c r="D1608" s="147" t="str">
        <f>IF(ISERROR(VLOOKUP(A1608,进货明细!$A$2:$D$5000,COLUMN($D$2),0)&amp;""),"",VLOOKUP(A1608,进货明细!$A$2:$D$5000,COLUMN($D$2),0)&amp;"")</f>
        <v/>
      </c>
      <c r="E1608" s="148"/>
      <c r="F1608" s="152"/>
      <c r="G1608" s="150" t="str">
        <f>IF(ISERROR(VLOOKUP(A1608,进货明细!$A$2:$G$5000,COLUMN($G$2),0)&amp;""),"",VLOOKUP(A1608,进货明细!$A$2:$G$5000,COLUMN($G$2),0)&amp;"")</f>
        <v/>
      </c>
      <c r="H1608" s="151" t="str">
        <f t="shared" si="51"/>
        <v/>
      </c>
      <c r="I1608" s="168"/>
      <c r="J1608" s="169"/>
      <c r="K1608" s="163"/>
      <c r="L1608" s="164" t="str">
        <f t="shared" si="52"/>
        <v/>
      </c>
      <c r="M1608" s="165" t="e">
        <f>ROUND(VLOOKUP(A1608,当前库存!$A$2:$F$7000,COLUMN($F$3),0)&amp;"",2)</f>
        <v>#DIV/0!</v>
      </c>
      <c r="N1608" s="166"/>
      <c r="O1608" s="167" t="str">
        <f t="array" ref="O1608">INDEX(进货明细!A:A,MATCH(0,COUNTIF(O$2:O1607,进货明细!$A$2:$A$5000),)+1)&amp;""</f>
        <v/>
      </c>
      <c r="P1608" s="167" t="str">
        <f>IF(ISERROR(VLOOKUP(O1608,进货明细!$A$2:$D$5000,COLUMN($B$2),0)&amp;""),"",VLOOKUP(O1608,进货明细!$A$2:$D$5000,COLUMN($B$2),0)&amp;"")</f>
        <v/>
      </c>
      <c r="Q1608" s="174" t="str">
        <f>IF(ISERROR(VLOOKUP(O1608,进货明细!$A$2:$D$5000,COLUMN($C$2),0)&amp;""),"",VLOOKUP(O1608,进货明细!$A$2:$D$5000,COLUMN($C$2),0)&amp;"")</f>
        <v/>
      </c>
      <c r="R1608" s="167" t="str">
        <f>IF(ISERROR(VLOOKUP(O1608,进货明细!$A$2:$D$5000,COLUMN($D$2),0)&amp;""),"",VLOOKUP(O1608,进货明细!$A$2:$D$5000,COLUMN($D$2),0)&amp;"")</f>
        <v/>
      </c>
      <c r="S1608" s="167" t="str">
        <f>IF(ISERROR(VLOOKUP(O1608,进货明细!$A$2:$G$5000,COLUMN($G$2),0)&amp;""),"",VLOOKUP(O1608,进货明细!$A$2:$G$5000,COLUMN($G$2),0)&amp;"")</f>
        <v/>
      </c>
    </row>
    <row r="1609" customHeight="1" spans="1:19">
      <c r="A1609" s="175"/>
      <c r="B1609" s="153" t="str">
        <f>IF(ISERROR(VLOOKUP(A1609,进货明细!$A$2:$D$5000,COLUMN($B$2),0)&amp;""),"",VLOOKUP(A1609,进货明细!$A$2:$D$5000,COLUMN($B$2),0)&amp;"")</f>
        <v/>
      </c>
      <c r="C1609" s="147" t="str">
        <f>IF(ISERROR(VLOOKUP(A1609,进货明细!$A$2:$D$5000,COLUMN($C$2),0)&amp;""),"",VLOOKUP(A1609,进货明细!$A$2:$D$5000,COLUMN($C$2),0)&amp;"")</f>
        <v/>
      </c>
      <c r="D1609" s="147" t="str">
        <f>IF(ISERROR(VLOOKUP(A1609,进货明细!$A$2:$D$5000,COLUMN($D$2),0)&amp;""),"",VLOOKUP(A1609,进货明细!$A$2:$D$5000,COLUMN($D$2),0)&amp;"")</f>
        <v/>
      </c>
      <c r="E1609" s="148"/>
      <c r="F1609" s="152"/>
      <c r="G1609" s="150" t="str">
        <f>IF(ISERROR(VLOOKUP(A1609,进货明细!$A$2:$G$5000,COLUMN($G$2),0)&amp;""),"",VLOOKUP(A1609,进货明细!$A$2:$G$5000,COLUMN($G$2),0)&amp;"")</f>
        <v/>
      </c>
      <c r="H1609" s="151" t="str">
        <f t="shared" si="51"/>
        <v/>
      </c>
      <c r="I1609" s="168"/>
      <c r="J1609" s="169"/>
      <c r="K1609" s="163"/>
      <c r="L1609" s="164" t="str">
        <f t="shared" si="52"/>
        <v/>
      </c>
      <c r="M1609" s="165" t="e">
        <f>ROUND(VLOOKUP(A1609,当前库存!$A$2:$F$7000,COLUMN($F$3),0)&amp;"",2)</f>
        <v>#DIV/0!</v>
      </c>
      <c r="N1609" s="166"/>
      <c r="O1609" s="167" t="str">
        <f t="array" ref="O1609">INDEX(进货明细!A:A,MATCH(0,COUNTIF(O$2:O1608,进货明细!$A$2:$A$5000),)+1)&amp;""</f>
        <v/>
      </c>
      <c r="P1609" s="167" t="str">
        <f>IF(ISERROR(VLOOKUP(O1609,进货明细!$A$2:$D$5000,COLUMN($B$2),0)&amp;""),"",VLOOKUP(O1609,进货明细!$A$2:$D$5000,COLUMN($B$2),0)&amp;"")</f>
        <v/>
      </c>
      <c r="Q1609" s="174" t="str">
        <f>IF(ISERROR(VLOOKUP(O1609,进货明细!$A$2:$D$5000,COLUMN($C$2),0)&amp;""),"",VLOOKUP(O1609,进货明细!$A$2:$D$5000,COLUMN($C$2),0)&amp;"")</f>
        <v/>
      </c>
      <c r="R1609" s="167" t="str">
        <f>IF(ISERROR(VLOOKUP(O1609,进货明细!$A$2:$D$5000,COLUMN($D$2),0)&amp;""),"",VLOOKUP(O1609,进货明细!$A$2:$D$5000,COLUMN($D$2),0)&amp;"")</f>
        <v/>
      </c>
      <c r="S1609" s="167" t="str">
        <f>IF(ISERROR(VLOOKUP(O1609,进货明细!$A$2:$G$5000,COLUMN($G$2),0)&amp;""),"",VLOOKUP(O1609,进货明细!$A$2:$G$5000,COLUMN($G$2),0)&amp;"")</f>
        <v/>
      </c>
    </row>
    <row r="1610" customHeight="1" spans="1:19">
      <c r="A1610" s="175"/>
      <c r="B1610" s="153" t="str">
        <f>IF(ISERROR(VLOOKUP(A1610,进货明细!$A$2:$D$5000,COLUMN($B$2),0)&amp;""),"",VLOOKUP(A1610,进货明细!$A$2:$D$5000,COLUMN($B$2),0)&amp;"")</f>
        <v/>
      </c>
      <c r="C1610" s="147" t="str">
        <f>IF(ISERROR(VLOOKUP(A1610,进货明细!$A$2:$D$5000,COLUMN($C$2),0)&amp;""),"",VLOOKUP(A1610,进货明细!$A$2:$D$5000,COLUMN($C$2),0)&amp;"")</f>
        <v/>
      </c>
      <c r="D1610" s="147" t="str">
        <f>IF(ISERROR(VLOOKUP(A1610,进货明细!$A$2:$D$5000,COLUMN($D$2),0)&amp;""),"",VLOOKUP(A1610,进货明细!$A$2:$D$5000,COLUMN($D$2),0)&amp;"")</f>
        <v/>
      </c>
      <c r="E1610" s="148"/>
      <c r="F1610" s="152"/>
      <c r="G1610" s="150" t="str">
        <f>IF(ISERROR(VLOOKUP(A1610,进货明细!$A$2:$G$5000,COLUMN($G$2),0)&amp;""),"",VLOOKUP(A1610,进货明细!$A$2:$G$5000,COLUMN($G$2),0)&amp;"")</f>
        <v/>
      </c>
      <c r="H1610" s="151" t="str">
        <f t="shared" ref="H1610:H1673" si="53">IF(E1610="","",E1610*F1610)</f>
        <v/>
      </c>
      <c r="I1610" s="168"/>
      <c r="J1610" s="169"/>
      <c r="K1610" s="163"/>
      <c r="L1610" s="164" t="str">
        <f t="shared" si="52"/>
        <v/>
      </c>
      <c r="M1610" s="165" t="e">
        <f>ROUND(VLOOKUP(A1610,当前库存!$A$2:$F$7000,COLUMN($F$3),0)&amp;"",2)</f>
        <v>#DIV/0!</v>
      </c>
      <c r="N1610" s="166"/>
      <c r="O1610" s="167" t="str">
        <f t="array" ref="O1610">INDEX(进货明细!A:A,MATCH(0,COUNTIF(O$2:O1609,进货明细!$A$2:$A$5000),)+1)&amp;""</f>
        <v/>
      </c>
      <c r="P1610" s="167" t="str">
        <f>IF(ISERROR(VLOOKUP(O1610,进货明细!$A$2:$D$5000,COLUMN($B$2),0)&amp;""),"",VLOOKUP(O1610,进货明细!$A$2:$D$5000,COLUMN($B$2),0)&amp;"")</f>
        <v/>
      </c>
      <c r="Q1610" s="174" t="str">
        <f>IF(ISERROR(VLOOKUP(O1610,进货明细!$A$2:$D$5000,COLUMN($C$2),0)&amp;""),"",VLOOKUP(O1610,进货明细!$A$2:$D$5000,COLUMN($C$2),0)&amp;"")</f>
        <v/>
      </c>
      <c r="R1610" s="167" t="str">
        <f>IF(ISERROR(VLOOKUP(O1610,进货明细!$A$2:$D$5000,COLUMN($D$2),0)&amp;""),"",VLOOKUP(O1610,进货明细!$A$2:$D$5000,COLUMN($D$2),0)&amp;"")</f>
        <v/>
      </c>
      <c r="S1610" s="167" t="str">
        <f>IF(ISERROR(VLOOKUP(O1610,进货明细!$A$2:$G$5000,COLUMN($G$2),0)&amp;""),"",VLOOKUP(O1610,进货明细!$A$2:$G$5000,COLUMN($G$2),0)&amp;"")</f>
        <v/>
      </c>
    </row>
    <row r="1611" customHeight="1" spans="1:19">
      <c r="A1611" s="175"/>
      <c r="B1611" s="153" t="str">
        <f>IF(ISERROR(VLOOKUP(A1611,进货明细!$A$2:$D$5000,COLUMN($B$2),0)&amp;""),"",VLOOKUP(A1611,进货明细!$A$2:$D$5000,COLUMN($B$2),0)&amp;"")</f>
        <v/>
      </c>
      <c r="C1611" s="147" t="str">
        <f>IF(ISERROR(VLOOKUP(A1611,进货明细!$A$2:$D$5000,COLUMN($C$2),0)&amp;""),"",VLOOKUP(A1611,进货明细!$A$2:$D$5000,COLUMN($C$2),0)&amp;"")</f>
        <v/>
      </c>
      <c r="D1611" s="147" t="str">
        <f>IF(ISERROR(VLOOKUP(A1611,进货明细!$A$2:$D$5000,COLUMN($D$2),0)&amp;""),"",VLOOKUP(A1611,进货明细!$A$2:$D$5000,COLUMN($D$2),0)&amp;"")</f>
        <v/>
      </c>
      <c r="E1611" s="148"/>
      <c r="F1611" s="152"/>
      <c r="G1611" s="150" t="str">
        <f>IF(ISERROR(VLOOKUP(A1611,进货明细!$A$2:$G$5000,COLUMN($G$2),0)&amp;""),"",VLOOKUP(A1611,进货明细!$A$2:$G$5000,COLUMN($G$2),0)&amp;"")</f>
        <v/>
      </c>
      <c r="H1611" s="151" t="str">
        <f t="shared" si="53"/>
        <v/>
      </c>
      <c r="I1611" s="168"/>
      <c r="J1611" s="169"/>
      <c r="K1611" s="163"/>
      <c r="L1611" s="164" t="str">
        <f t="shared" si="52"/>
        <v/>
      </c>
      <c r="M1611" s="165" t="e">
        <f>ROUND(VLOOKUP(A1611,当前库存!$A$2:$F$7000,COLUMN($F$3),0)&amp;"",2)</f>
        <v>#DIV/0!</v>
      </c>
      <c r="N1611" s="166"/>
      <c r="O1611" s="167" t="str">
        <f t="array" ref="O1611">INDEX(进货明细!A:A,MATCH(0,COUNTIF(O$2:O1610,进货明细!$A$2:$A$5000),)+1)&amp;""</f>
        <v/>
      </c>
      <c r="P1611" s="167" t="str">
        <f>IF(ISERROR(VLOOKUP(O1611,进货明细!$A$2:$D$5000,COLUMN($B$2),0)&amp;""),"",VLOOKUP(O1611,进货明细!$A$2:$D$5000,COLUMN($B$2),0)&amp;"")</f>
        <v/>
      </c>
      <c r="Q1611" s="174" t="str">
        <f>IF(ISERROR(VLOOKUP(O1611,进货明细!$A$2:$D$5000,COLUMN($C$2),0)&amp;""),"",VLOOKUP(O1611,进货明细!$A$2:$D$5000,COLUMN($C$2),0)&amp;"")</f>
        <v/>
      </c>
      <c r="R1611" s="167" t="str">
        <f>IF(ISERROR(VLOOKUP(O1611,进货明细!$A$2:$D$5000,COLUMN($D$2),0)&amp;""),"",VLOOKUP(O1611,进货明细!$A$2:$D$5000,COLUMN($D$2),0)&amp;"")</f>
        <v/>
      </c>
      <c r="S1611" s="167" t="str">
        <f>IF(ISERROR(VLOOKUP(O1611,进货明细!$A$2:$G$5000,COLUMN($G$2),0)&amp;""),"",VLOOKUP(O1611,进货明细!$A$2:$G$5000,COLUMN($G$2),0)&amp;"")</f>
        <v/>
      </c>
    </row>
    <row r="1612" customHeight="1" spans="1:19">
      <c r="A1612" s="175"/>
      <c r="B1612" s="153" t="str">
        <f>IF(ISERROR(VLOOKUP(A1612,进货明细!$A$2:$D$5000,COLUMN($B$2),0)&amp;""),"",VLOOKUP(A1612,进货明细!$A$2:$D$5000,COLUMN($B$2),0)&amp;"")</f>
        <v/>
      </c>
      <c r="C1612" s="147" t="str">
        <f>IF(ISERROR(VLOOKUP(A1612,进货明细!$A$2:$D$5000,COLUMN($C$2),0)&amp;""),"",VLOOKUP(A1612,进货明细!$A$2:$D$5000,COLUMN($C$2),0)&amp;"")</f>
        <v/>
      </c>
      <c r="D1612" s="147" t="str">
        <f>IF(ISERROR(VLOOKUP(A1612,进货明细!$A$2:$D$5000,COLUMN($D$2),0)&amp;""),"",VLOOKUP(A1612,进货明细!$A$2:$D$5000,COLUMN($D$2),0)&amp;"")</f>
        <v/>
      </c>
      <c r="E1612" s="148"/>
      <c r="F1612" s="152"/>
      <c r="G1612" s="150" t="str">
        <f>IF(ISERROR(VLOOKUP(A1612,进货明细!$A$2:$G$5000,COLUMN($G$2),0)&amp;""),"",VLOOKUP(A1612,进货明细!$A$2:$G$5000,COLUMN($G$2),0)&amp;"")</f>
        <v/>
      </c>
      <c r="H1612" s="151" t="str">
        <f t="shared" si="53"/>
        <v/>
      </c>
      <c r="I1612" s="168"/>
      <c r="J1612" s="169"/>
      <c r="K1612" s="163"/>
      <c r="L1612" s="164" t="str">
        <f t="shared" si="52"/>
        <v/>
      </c>
      <c r="M1612" s="165" t="e">
        <f>ROUND(VLOOKUP(A1612,当前库存!$A$2:$F$7000,COLUMN($F$3),0)&amp;"",2)</f>
        <v>#DIV/0!</v>
      </c>
      <c r="N1612" s="166"/>
      <c r="O1612" s="167" t="str">
        <f t="array" ref="O1612">INDEX(进货明细!A:A,MATCH(0,COUNTIF(O$2:O1611,进货明细!$A$2:$A$5000),)+1)&amp;""</f>
        <v/>
      </c>
      <c r="P1612" s="167" t="str">
        <f>IF(ISERROR(VLOOKUP(O1612,进货明细!$A$2:$D$5000,COLUMN($B$2),0)&amp;""),"",VLOOKUP(O1612,进货明细!$A$2:$D$5000,COLUMN($B$2),0)&amp;"")</f>
        <v/>
      </c>
      <c r="Q1612" s="174" t="str">
        <f>IF(ISERROR(VLOOKUP(O1612,进货明细!$A$2:$D$5000,COLUMN($C$2),0)&amp;""),"",VLOOKUP(O1612,进货明细!$A$2:$D$5000,COLUMN($C$2),0)&amp;"")</f>
        <v/>
      </c>
      <c r="R1612" s="167" t="str">
        <f>IF(ISERROR(VLOOKUP(O1612,进货明细!$A$2:$D$5000,COLUMN($D$2),0)&amp;""),"",VLOOKUP(O1612,进货明细!$A$2:$D$5000,COLUMN($D$2),0)&amp;"")</f>
        <v/>
      </c>
      <c r="S1612" s="167" t="str">
        <f>IF(ISERROR(VLOOKUP(O1612,进货明细!$A$2:$G$5000,COLUMN($G$2),0)&amp;""),"",VLOOKUP(O1612,进货明细!$A$2:$G$5000,COLUMN($G$2),0)&amp;"")</f>
        <v/>
      </c>
    </row>
    <row r="1613" customHeight="1" spans="1:19">
      <c r="A1613" s="175"/>
      <c r="B1613" s="153" t="str">
        <f>IF(ISERROR(VLOOKUP(A1613,进货明细!$A$2:$D$5000,COLUMN($B$2),0)&amp;""),"",VLOOKUP(A1613,进货明细!$A$2:$D$5000,COLUMN($B$2),0)&amp;"")</f>
        <v/>
      </c>
      <c r="C1613" s="147" t="str">
        <f>IF(ISERROR(VLOOKUP(A1613,进货明细!$A$2:$D$5000,COLUMN($C$2),0)&amp;""),"",VLOOKUP(A1613,进货明细!$A$2:$D$5000,COLUMN($C$2),0)&amp;"")</f>
        <v/>
      </c>
      <c r="D1613" s="147" t="str">
        <f>IF(ISERROR(VLOOKUP(A1613,进货明细!$A$2:$D$5000,COLUMN($D$2),0)&amp;""),"",VLOOKUP(A1613,进货明细!$A$2:$D$5000,COLUMN($D$2),0)&amp;"")</f>
        <v/>
      </c>
      <c r="E1613" s="148"/>
      <c r="F1613" s="152"/>
      <c r="G1613" s="150" t="str">
        <f>IF(ISERROR(VLOOKUP(A1613,进货明细!$A$2:$G$5000,COLUMN($G$2),0)&amp;""),"",VLOOKUP(A1613,进货明细!$A$2:$G$5000,COLUMN($G$2),0)&amp;"")</f>
        <v/>
      </c>
      <c r="H1613" s="151" t="str">
        <f t="shared" si="53"/>
        <v/>
      </c>
      <c r="I1613" s="168"/>
      <c r="J1613" s="169"/>
      <c r="K1613" s="163"/>
      <c r="L1613" s="164" t="str">
        <f t="shared" si="52"/>
        <v/>
      </c>
      <c r="M1613" s="165" t="e">
        <f>ROUND(VLOOKUP(A1613,当前库存!$A$2:$F$7000,COLUMN($F$3),0)&amp;"",2)</f>
        <v>#DIV/0!</v>
      </c>
      <c r="N1613" s="166"/>
      <c r="O1613" s="167" t="str">
        <f t="array" ref="O1613">INDEX(进货明细!A:A,MATCH(0,COUNTIF(O$2:O1612,进货明细!$A$2:$A$5000),)+1)&amp;""</f>
        <v/>
      </c>
      <c r="P1613" s="167" t="str">
        <f>IF(ISERROR(VLOOKUP(O1613,进货明细!$A$2:$D$5000,COLUMN($B$2),0)&amp;""),"",VLOOKUP(O1613,进货明细!$A$2:$D$5000,COLUMN($B$2),0)&amp;"")</f>
        <v/>
      </c>
      <c r="Q1613" s="174" t="str">
        <f>IF(ISERROR(VLOOKUP(O1613,进货明细!$A$2:$D$5000,COLUMN($C$2),0)&amp;""),"",VLOOKUP(O1613,进货明细!$A$2:$D$5000,COLUMN($C$2),0)&amp;"")</f>
        <v/>
      </c>
      <c r="R1613" s="167" t="str">
        <f>IF(ISERROR(VLOOKUP(O1613,进货明细!$A$2:$D$5000,COLUMN($D$2),0)&amp;""),"",VLOOKUP(O1613,进货明细!$A$2:$D$5000,COLUMN($D$2),0)&amp;"")</f>
        <v/>
      </c>
      <c r="S1613" s="167" t="str">
        <f>IF(ISERROR(VLOOKUP(O1613,进货明细!$A$2:$G$5000,COLUMN($G$2),0)&amp;""),"",VLOOKUP(O1613,进货明细!$A$2:$G$5000,COLUMN($G$2),0)&amp;"")</f>
        <v/>
      </c>
    </row>
    <row r="1614" customHeight="1" spans="1:19">
      <c r="A1614" s="175"/>
      <c r="B1614" s="153" t="str">
        <f>IF(ISERROR(VLOOKUP(A1614,进货明细!$A$2:$D$5000,COLUMN($B$2),0)&amp;""),"",VLOOKUP(A1614,进货明细!$A$2:$D$5000,COLUMN($B$2),0)&amp;"")</f>
        <v/>
      </c>
      <c r="C1614" s="147" t="str">
        <f>IF(ISERROR(VLOOKUP(A1614,进货明细!$A$2:$D$5000,COLUMN($C$2),0)&amp;""),"",VLOOKUP(A1614,进货明细!$A$2:$D$5000,COLUMN($C$2),0)&amp;"")</f>
        <v/>
      </c>
      <c r="D1614" s="147" t="str">
        <f>IF(ISERROR(VLOOKUP(A1614,进货明细!$A$2:$D$5000,COLUMN($D$2),0)&amp;""),"",VLOOKUP(A1614,进货明细!$A$2:$D$5000,COLUMN($D$2),0)&amp;"")</f>
        <v/>
      </c>
      <c r="E1614" s="148"/>
      <c r="F1614" s="152"/>
      <c r="G1614" s="150" t="str">
        <f>IF(ISERROR(VLOOKUP(A1614,进货明细!$A$2:$G$5000,COLUMN($G$2),0)&amp;""),"",VLOOKUP(A1614,进货明细!$A$2:$G$5000,COLUMN($G$2),0)&amp;"")</f>
        <v/>
      </c>
      <c r="H1614" s="151" t="str">
        <f t="shared" si="53"/>
        <v/>
      </c>
      <c r="I1614" s="168"/>
      <c r="J1614" s="169"/>
      <c r="K1614" s="163"/>
      <c r="L1614" s="164" t="str">
        <f t="shared" si="52"/>
        <v/>
      </c>
      <c r="M1614" s="165" t="e">
        <f>ROUND(VLOOKUP(A1614,当前库存!$A$2:$F$7000,COLUMN($F$3),0)&amp;"",2)</f>
        <v>#DIV/0!</v>
      </c>
      <c r="N1614" s="166"/>
      <c r="O1614" s="167" t="str">
        <f t="array" ref="O1614">INDEX(进货明细!A:A,MATCH(0,COUNTIF(O$2:O1613,进货明细!$A$2:$A$5000),)+1)&amp;""</f>
        <v/>
      </c>
      <c r="P1614" s="167" t="str">
        <f>IF(ISERROR(VLOOKUP(O1614,进货明细!$A$2:$D$5000,COLUMN($B$2),0)&amp;""),"",VLOOKUP(O1614,进货明细!$A$2:$D$5000,COLUMN($B$2),0)&amp;"")</f>
        <v/>
      </c>
      <c r="Q1614" s="174" t="str">
        <f>IF(ISERROR(VLOOKUP(O1614,进货明细!$A$2:$D$5000,COLUMN($C$2),0)&amp;""),"",VLOOKUP(O1614,进货明细!$A$2:$D$5000,COLUMN($C$2),0)&amp;"")</f>
        <v/>
      </c>
      <c r="R1614" s="167" t="str">
        <f>IF(ISERROR(VLOOKUP(O1614,进货明细!$A$2:$D$5000,COLUMN($D$2),0)&amp;""),"",VLOOKUP(O1614,进货明细!$A$2:$D$5000,COLUMN($D$2),0)&amp;"")</f>
        <v/>
      </c>
      <c r="S1614" s="167" t="str">
        <f>IF(ISERROR(VLOOKUP(O1614,进货明细!$A$2:$G$5000,COLUMN($G$2),0)&amp;""),"",VLOOKUP(O1614,进货明细!$A$2:$G$5000,COLUMN($G$2),0)&amp;"")</f>
        <v/>
      </c>
    </row>
    <row r="1615" customHeight="1" spans="1:19">
      <c r="A1615" s="175"/>
      <c r="B1615" s="153" t="str">
        <f>IF(ISERROR(VLOOKUP(A1615,进货明细!$A$2:$D$5000,COLUMN($B$2),0)&amp;""),"",VLOOKUP(A1615,进货明细!$A$2:$D$5000,COLUMN($B$2),0)&amp;"")</f>
        <v/>
      </c>
      <c r="C1615" s="147" t="str">
        <f>IF(ISERROR(VLOOKUP(A1615,进货明细!$A$2:$D$5000,COLUMN($C$2),0)&amp;""),"",VLOOKUP(A1615,进货明细!$A$2:$D$5000,COLUMN($C$2),0)&amp;"")</f>
        <v/>
      </c>
      <c r="D1615" s="147" t="str">
        <f>IF(ISERROR(VLOOKUP(A1615,进货明细!$A$2:$D$5000,COLUMN($D$2),0)&amp;""),"",VLOOKUP(A1615,进货明细!$A$2:$D$5000,COLUMN($D$2),0)&amp;"")</f>
        <v/>
      </c>
      <c r="E1615" s="148"/>
      <c r="F1615" s="152"/>
      <c r="G1615" s="150" t="str">
        <f>IF(ISERROR(VLOOKUP(A1615,进货明细!$A$2:$G$5000,COLUMN($G$2),0)&amp;""),"",VLOOKUP(A1615,进货明细!$A$2:$G$5000,COLUMN($G$2),0)&amp;"")</f>
        <v/>
      </c>
      <c r="H1615" s="151" t="str">
        <f t="shared" si="53"/>
        <v/>
      </c>
      <c r="I1615" s="168"/>
      <c r="J1615" s="169"/>
      <c r="K1615" s="163"/>
      <c r="L1615" s="164" t="str">
        <f t="shared" si="52"/>
        <v/>
      </c>
      <c r="M1615" s="165" t="e">
        <f>ROUND(VLOOKUP(A1615,当前库存!$A$2:$F$7000,COLUMN($F$3),0)&amp;"",2)</f>
        <v>#DIV/0!</v>
      </c>
      <c r="N1615" s="166"/>
      <c r="O1615" s="167" t="str">
        <f t="array" ref="O1615">INDEX(进货明细!A:A,MATCH(0,COUNTIF(O$2:O1614,进货明细!$A$2:$A$5000),)+1)&amp;""</f>
        <v/>
      </c>
      <c r="P1615" s="167" t="str">
        <f>IF(ISERROR(VLOOKUP(O1615,进货明细!$A$2:$D$5000,COLUMN($B$2),0)&amp;""),"",VLOOKUP(O1615,进货明细!$A$2:$D$5000,COLUMN($B$2),0)&amp;"")</f>
        <v/>
      </c>
      <c r="Q1615" s="174" t="str">
        <f>IF(ISERROR(VLOOKUP(O1615,进货明细!$A$2:$D$5000,COLUMN($C$2),0)&amp;""),"",VLOOKUP(O1615,进货明细!$A$2:$D$5000,COLUMN($C$2),0)&amp;"")</f>
        <v/>
      </c>
      <c r="R1615" s="167" t="str">
        <f>IF(ISERROR(VLOOKUP(O1615,进货明细!$A$2:$D$5000,COLUMN($D$2),0)&amp;""),"",VLOOKUP(O1615,进货明细!$A$2:$D$5000,COLUMN($D$2),0)&amp;"")</f>
        <v/>
      </c>
      <c r="S1615" s="167" t="str">
        <f>IF(ISERROR(VLOOKUP(O1615,进货明细!$A$2:$G$5000,COLUMN($G$2),0)&amp;""),"",VLOOKUP(O1615,进货明细!$A$2:$G$5000,COLUMN($G$2),0)&amp;"")</f>
        <v/>
      </c>
    </row>
    <row r="1616" customHeight="1" spans="1:19">
      <c r="A1616" s="175"/>
      <c r="B1616" s="153" t="str">
        <f>IF(ISERROR(VLOOKUP(A1616,进货明细!$A$2:$D$5000,COLUMN($B$2),0)&amp;""),"",VLOOKUP(A1616,进货明细!$A$2:$D$5000,COLUMN($B$2),0)&amp;"")</f>
        <v/>
      </c>
      <c r="C1616" s="147" t="str">
        <f>IF(ISERROR(VLOOKUP(A1616,进货明细!$A$2:$D$5000,COLUMN($C$2),0)&amp;""),"",VLOOKUP(A1616,进货明细!$A$2:$D$5000,COLUMN($C$2),0)&amp;"")</f>
        <v/>
      </c>
      <c r="D1616" s="147" t="str">
        <f>IF(ISERROR(VLOOKUP(A1616,进货明细!$A$2:$D$5000,COLUMN($D$2),0)&amp;""),"",VLOOKUP(A1616,进货明细!$A$2:$D$5000,COLUMN($D$2),0)&amp;"")</f>
        <v/>
      </c>
      <c r="E1616" s="148"/>
      <c r="F1616" s="152"/>
      <c r="G1616" s="150" t="str">
        <f>IF(ISERROR(VLOOKUP(A1616,进货明细!$A$2:$G$5000,COLUMN($G$2),0)&amp;""),"",VLOOKUP(A1616,进货明细!$A$2:$G$5000,COLUMN($G$2),0)&amp;"")</f>
        <v/>
      </c>
      <c r="H1616" s="151" t="str">
        <f t="shared" si="53"/>
        <v/>
      </c>
      <c r="I1616" s="168"/>
      <c r="J1616" s="169"/>
      <c r="K1616" s="163"/>
      <c r="L1616" s="164" t="str">
        <f t="shared" si="52"/>
        <v/>
      </c>
      <c r="M1616" s="165" t="e">
        <f>ROUND(VLOOKUP(A1616,当前库存!$A$2:$F$7000,COLUMN($F$3),0)&amp;"",2)</f>
        <v>#DIV/0!</v>
      </c>
      <c r="N1616" s="166"/>
      <c r="O1616" s="167" t="str">
        <f t="array" ref="O1616">INDEX(进货明细!A:A,MATCH(0,COUNTIF(O$2:O1615,进货明细!$A$2:$A$5000),)+1)&amp;""</f>
        <v/>
      </c>
      <c r="P1616" s="167" t="str">
        <f>IF(ISERROR(VLOOKUP(O1616,进货明细!$A$2:$D$5000,COLUMN($B$2),0)&amp;""),"",VLOOKUP(O1616,进货明细!$A$2:$D$5000,COLUMN($B$2),0)&amp;"")</f>
        <v/>
      </c>
      <c r="Q1616" s="174" t="str">
        <f>IF(ISERROR(VLOOKUP(O1616,进货明细!$A$2:$D$5000,COLUMN($C$2),0)&amp;""),"",VLOOKUP(O1616,进货明细!$A$2:$D$5000,COLUMN($C$2),0)&amp;"")</f>
        <v/>
      </c>
      <c r="R1616" s="167" t="str">
        <f>IF(ISERROR(VLOOKUP(O1616,进货明细!$A$2:$D$5000,COLUMN($D$2),0)&amp;""),"",VLOOKUP(O1616,进货明细!$A$2:$D$5000,COLUMN($D$2),0)&amp;"")</f>
        <v/>
      </c>
      <c r="S1616" s="167" t="str">
        <f>IF(ISERROR(VLOOKUP(O1616,进货明细!$A$2:$G$5000,COLUMN($G$2),0)&amp;""),"",VLOOKUP(O1616,进货明细!$A$2:$G$5000,COLUMN($G$2),0)&amp;"")</f>
        <v/>
      </c>
    </row>
    <row r="1617" customHeight="1" spans="1:19">
      <c r="A1617" s="175"/>
      <c r="B1617" s="153" t="str">
        <f>IF(ISERROR(VLOOKUP(A1617,进货明细!$A$2:$D$5000,COLUMN($B$2),0)&amp;""),"",VLOOKUP(A1617,进货明细!$A$2:$D$5000,COLUMN($B$2),0)&amp;"")</f>
        <v/>
      </c>
      <c r="C1617" s="147" t="str">
        <f>IF(ISERROR(VLOOKUP(A1617,进货明细!$A$2:$D$5000,COLUMN($C$2),0)&amp;""),"",VLOOKUP(A1617,进货明细!$A$2:$D$5000,COLUMN($C$2),0)&amp;"")</f>
        <v/>
      </c>
      <c r="D1617" s="147" t="str">
        <f>IF(ISERROR(VLOOKUP(A1617,进货明细!$A$2:$D$5000,COLUMN($D$2),0)&amp;""),"",VLOOKUP(A1617,进货明细!$A$2:$D$5000,COLUMN($D$2),0)&amp;"")</f>
        <v/>
      </c>
      <c r="E1617" s="148"/>
      <c r="F1617" s="152"/>
      <c r="G1617" s="150" t="str">
        <f>IF(ISERROR(VLOOKUP(A1617,进货明细!$A$2:$G$5000,COLUMN($G$2),0)&amp;""),"",VLOOKUP(A1617,进货明细!$A$2:$G$5000,COLUMN($G$2),0)&amp;"")</f>
        <v/>
      </c>
      <c r="H1617" s="151" t="str">
        <f t="shared" si="53"/>
        <v/>
      </c>
      <c r="I1617" s="168"/>
      <c r="J1617" s="169"/>
      <c r="K1617" s="163"/>
      <c r="L1617" s="164" t="str">
        <f t="shared" si="52"/>
        <v/>
      </c>
      <c r="M1617" s="165" t="e">
        <f>ROUND(VLOOKUP(A1617,当前库存!$A$2:$F$7000,COLUMN($F$3),0)&amp;"",2)</f>
        <v>#DIV/0!</v>
      </c>
      <c r="N1617" s="166"/>
      <c r="O1617" s="167" t="str">
        <f t="array" ref="O1617">INDEX(进货明细!A:A,MATCH(0,COUNTIF(O$2:O1616,进货明细!$A$2:$A$5000),)+1)&amp;""</f>
        <v/>
      </c>
      <c r="P1617" s="167" t="str">
        <f>IF(ISERROR(VLOOKUP(O1617,进货明细!$A$2:$D$5000,COLUMN($B$2),0)&amp;""),"",VLOOKUP(O1617,进货明细!$A$2:$D$5000,COLUMN($B$2),0)&amp;"")</f>
        <v/>
      </c>
      <c r="Q1617" s="174" t="str">
        <f>IF(ISERROR(VLOOKUP(O1617,进货明细!$A$2:$D$5000,COLUMN($C$2),0)&amp;""),"",VLOOKUP(O1617,进货明细!$A$2:$D$5000,COLUMN($C$2),0)&amp;"")</f>
        <v/>
      </c>
      <c r="R1617" s="167" t="str">
        <f>IF(ISERROR(VLOOKUP(O1617,进货明细!$A$2:$D$5000,COLUMN($D$2),0)&amp;""),"",VLOOKUP(O1617,进货明细!$A$2:$D$5000,COLUMN($D$2),0)&amp;"")</f>
        <v/>
      </c>
      <c r="S1617" s="167" t="str">
        <f>IF(ISERROR(VLOOKUP(O1617,进货明细!$A$2:$G$5000,COLUMN($G$2),0)&amp;""),"",VLOOKUP(O1617,进货明细!$A$2:$G$5000,COLUMN($G$2),0)&amp;"")</f>
        <v/>
      </c>
    </row>
    <row r="1618" customHeight="1" spans="1:19">
      <c r="A1618" s="175"/>
      <c r="B1618" s="153" t="str">
        <f>IF(ISERROR(VLOOKUP(A1618,进货明细!$A$2:$D$5000,COLUMN($B$2),0)&amp;""),"",VLOOKUP(A1618,进货明细!$A$2:$D$5000,COLUMN($B$2),0)&amp;"")</f>
        <v/>
      </c>
      <c r="C1618" s="147" t="str">
        <f>IF(ISERROR(VLOOKUP(A1618,进货明细!$A$2:$D$5000,COLUMN($C$2),0)&amp;""),"",VLOOKUP(A1618,进货明细!$A$2:$D$5000,COLUMN($C$2),0)&amp;"")</f>
        <v/>
      </c>
      <c r="D1618" s="147" t="str">
        <f>IF(ISERROR(VLOOKUP(A1618,进货明细!$A$2:$D$5000,COLUMN($D$2),0)&amp;""),"",VLOOKUP(A1618,进货明细!$A$2:$D$5000,COLUMN($D$2),0)&amp;"")</f>
        <v/>
      </c>
      <c r="E1618" s="148"/>
      <c r="F1618" s="152"/>
      <c r="G1618" s="150" t="str">
        <f>IF(ISERROR(VLOOKUP(A1618,进货明细!$A$2:$G$5000,COLUMN($G$2),0)&amp;""),"",VLOOKUP(A1618,进货明细!$A$2:$G$5000,COLUMN($G$2),0)&amp;"")</f>
        <v/>
      </c>
      <c r="H1618" s="151" t="str">
        <f t="shared" si="53"/>
        <v/>
      </c>
      <c r="I1618" s="168"/>
      <c r="J1618" s="169"/>
      <c r="K1618" s="163"/>
      <c r="L1618" s="164" t="str">
        <f t="shared" si="52"/>
        <v/>
      </c>
      <c r="M1618" s="165" t="e">
        <f>ROUND(VLOOKUP(A1618,当前库存!$A$2:$F$7000,COLUMN($F$3),0)&amp;"",2)</f>
        <v>#DIV/0!</v>
      </c>
      <c r="N1618" s="166"/>
      <c r="O1618" s="167" t="str">
        <f t="array" ref="O1618">INDEX(进货明细!A:A,MATCH(0,COUNTIF(O$2:O1617,进货明细!$A$2:$A$5000),)+1)&amp;""</f>
        <v/>
      </c>
      <c r="P1618" s="167" t="str">
        <f>IF(ISERROR(VLOOKUP(O1618,进货明细!$A$2:$D$5000,COLUMN($B$2),0)&amp;""),"",VLOOKUP(O1618,进货明细!$A$2:$D$5000,COLUMN($B$2),0)&amp;"")</f>
        <v/>
      </c>
      <c r="Q1618" s="174" t="str">
        <f>IF(ISERROR(VLOOKUP(O1618,进货明细!$A$2:$D$5000,COLUMN($C$2),0)&amp;""),"",VLOOKUP(O1618,进货明细!$A$2:$D$5000,COLUMN($C$2),0)&amp;"")</f>
        <v/>
      </c>
      <c r="R1618" s="167" t="str">
        <f>IF(ISERROR(VLOOKUP(O1618,进货明细!$A$2:$D$5000,COLUMN($D$2),0)&amp;""),"",VLOOKUP(O1618,进货明细!$A$2:$D$5000,COLUMN($D$2),0)&amp;"")</f>
        <v/>
      </c>
      <c r="S1618" s="167" t="str">
        <f>IF(ISERROR(VLOOKUP(O1618,进货明细!$A$2:$G$5000,COLUMN($G$2),0)&amp;""),"",VLOOKUP(O1618,进货明细!$A$2:$G$5000,COLUMN($G$2),0)&amp;"")</f>
        <v/>
      </c>
    </row>
    <row r="1619" customHeight="1" spans="1:19">
      <c r="A1619" s="175"/>
      <c r="B1619" s="153" t="str">
        <f>IF(ISERROR(VLOOKUP(A1619,进货明细!$A$2:$D$5000,COLUMN($B$2),0)&amp;""),"",VLOOKUP(A1619,进货明细!$A$2:$D$5000,COLUMN($B$2),0)&amp;"")</f>
        <v/>
      </c>
      <c r="C1619" s="147" t="str">
        <f>IF(ISERROR(VLOOKUP(A1619,进货明细!$A$2:$D$5000,COLUMN($C$2),0)&amp;""),"",VLOOKUP(A1619,进货明细!$A$2:$D$5000,COLUMN($C$2),0)&amp;"")</f>
        <v/>
      </c>
      <c r="D1619" s="147" t="str">
        <f>IF(ISERROR(VLOOKUP(A1619,进货明细!$A$2:$D$5000,COLUMN($D$2),0)&amp;""),"",VLOOKUP(A1619,进货明细!$A$2:$D$5000,COLUMN($D$2),0)&amp;"")</f>
        <v/>
      </c>
      <c r="E1619" s="148"/>
      <c r="F1619" s="152"/>
      <c r="G1619" s="150" t="str">
        <f>IF(ISERROR(VLOOKUP(A1619,进货明细!$A$2:$G$5000,COLUMN($G$2),0)&amp;""),"",VLOOKUP(A1619,进货明细!$A$2:$G$5000,COLUMN($G$2),0)&amp;"")</f>
        <v/>
      </c>
      <c r="H1619" s="151" t="str">
        <f t="shared" si="53"/>
        <v/>
      </c>
      <c r="I1619" s="168"/>
      <c r="J1619" s="169"/>
      <c r="K1619" s="163"/>
      <c r="L1619" s="164" t="str">
        <f t="shared" si="52"/>
        <v/>
      </c>
      <c r="M1619" s="165" t="e">
        <f>ROUND(VLOOKUP(A1619,当前库存!$A$2:$F$7000,COLUMN($F$3),0)&amp;"",2)</f>
        <v>#DIV/0!</v>
      </c>
      <c r="N1619" s="166"/>
      <c r="O1619" s="167" t="str">
        <f t="array" ref="O1619">INDEX(进货明细!A:A,MATCH(0,COUNTIF(O$2:O1618,进货明细!$A$2:$A$5000),)+1)&amp;""</f>
        <v/>
      </c>
      <c r="P1619" s="167" t="str">
        <f>IF(ISERROR(VLOOKUP(O1619,进货明细!$A$2:$D$5000,COLUMN($B$2),0)&amp;""),"",VLOOKUP(O1619,进货明细!$A$2:$D$5000,COLUMN($B$2),0)&amp;"")</f>
        <v/>
      </c>
      <c r="Q1619" s="174" t="str">
        <f>IF(ISERROR(VLOOKUP(O1619,进货明细!$A$2:$D$5000,COLUMN($C$2),0)&amp;""),"",VLOOKUP(O1619,进货明细!$A$2:$D$5000,COLUMN($C$2),0)&amp;"")</f>
        <v/>
      </c>
      <c r="R1619" s="167" t="str">
        <f>IF(ISERROR(VLOOKUP(O1619,进货明细!$A$2:$D$5000,COLUMN($D$2),0)&amp;""),"",VLOOKUP(O1619,进货明细!$A$2:$D$5000,COLUMN($D$2),0)&amp;"")</f>
        <v/>
      </c>
      <c r="S1619" s="167" t="str">
        <f>IF(ISERROR(VLOOKUP(O1619,进货明细!$A$2:$G$5000,COLUMN($G$2),0)&amp;""),"",VLOOKUP(O1619,进货明细!$A$2:$G$5000,COLUMN($G$2),0)&amp;"")</f>
        <v/>
      </c>
    </row>
    <row r="1620" customHeight="1" spans="1:19">
      <c r="A1620" s="175"/>
      <c r="B1620" s="153" t="str">
        <f>IF(ISERROR(VLOOKUP(A1620,进货明细!$A$2:$D$5000,COLUMN($B$2),0)&amp;""),"",VLOOKUP(A1620,进货明细!$A$2:$D$5000,COLUMN($B$2),0)&amp;"")</f>
        <v/>
      </c>
      <c r="C1620" s="147" t="str">
        <f>IF(ISERROR(VLOOKUP(A1620,进货明细!$A$2:$D$5000,COLUMN($C$2),0)&amp;""),"",VLOOKUP(A1620,进货明细!$A$2:$D$5000,COLUMN($C$2),0)&amp;"")</f>
        <v/>
      </c>
      <c r="D1620" s="147" t="str">
        <f>IF(ISERROR(VLOOKUP(A1620,进货明细!$A$2:$D$5000,COLUMN($D$2),0)&amp;""),"",VLOOKUP(A1620,进货明细!$A$2:$D$5000,COLUMN($D$2),0)&amp;"")</f>
        <v/>
      </c>
      <c r="E1620" s="148"/>
      <c r="F1620" s="152"/>
      <c r="G1620" s="150" t="str">
        <f>IF(ISERROR(VLOOKUP(A1620,进货明细!$A$2:$G$5000,COLUMN($G$2),0)&amp;""),"",VLOOKUP(A1620,进货明细!$A$2:$G$5000,COLUMN($G$2),0)&amp;"")</f>
        <v/>
      </c>
      <c r="H1620" s="151" t="str">
        <f t="shared" si="53"/>
        <v/>
      </c>
      <c r="I1620" s="168"/>
      <c r="J1620" s="169"/>
      <c r="K1620" s="163"/>
      <c r="L1620" s="164" t="str">
        <f t="shared" si="52"/>
        <v/>
      </c>
      <c r="M1620" s="165" t="e">
        <f>ROUND(VLOOKUP(A1620,当前库存!$A$2:$F$7000,COLUMN($F$3),0)&amp;"",2)</f>
        <v>#DIV/0!</v>
      </c>
      <c r="N1620" s="166"/>
      <c r="O1620" s="167" t="str">
        <f t="array" ref="O1620">INDEX(进货明细!A:A,MATCH(0,COUNTIF(O$2:O1619,进货明细!$A$2:$A$5000),)+1)&amp;""</f>
        <v/>
      </c>
      <c r="P1620" s="167" t="str">
        <f>IF(ISERROR(VLOOKUP(O1620,进货明细!$A$2:$D$5000,COLUMN($B$2),0)&amp;""),"",VLOOKUP(O1620,进货明细!$A$2:$D$5000,COLUMN($B$2),0)&amp;"")</f>
        <v/>
      </c>
      <c r="Q1620" s="174" t="str">
        <f>IF(ISERROR(VLOOKUP(O1620,进货明细!$A$2:$D$5000,COLUMN($C$2),0)&amp;""),"",VLOOKUP(O1620,进货明细!$A$2:$D$5000,COLUMN($C$2),0)&amp;"")</f>
        <v/>
      </c>
      <c r="R1620" s="167" t="str">
        <f>IF(ISERROR(VLOOKUP(O1620,进货明细!$A$2:$D$5000,COLUMN($D$2),0)&amp;""),"",VLOOKUP(O1620,进货明细!$A$2:$D$5000,COLUMN($D$2),0)&amp;"")</f>
        <v/>
      </c>
      <c r="S1620" s="167" t="str">
        <f>IF(ISERROR(VLOOKUP(O1620,进货明细!$A$2:$G$5000,COLUMN($G$2),0)&amp;""),"",VLOOKUP(O1620,进货明细!$A$2:$G$5000,COLUMN($G$2),0)&amp;"")</f>
        <v/>
      </c>
    </row>
    <row r="1621" customHeight="1" spans="1:19">
      <c r="A1621" s="175"/>
      <c r="B1621" s="153" t="str">
        <f>IF(ISERROR(VLOOKUP(A1621,进货明细!$A$2:$D$5000,COLUMN($B$2),0)&amp;""),"",VLOOKUP(A1621,进货明细!$A$2:$D$5000,COLUMN($B$2),0)&amp;"")</f>
        <v/>
      </c>
      <c r="C1621" s="147" t="str">
        <f>IF(ISERROR(VLOOKUP(A1621,进货明细!$A$2:$D$5000,COLUMN($C$2),0)&amp;""),"",VLOOKUP(A1621,进货明细!$A$2:$D$5000,COLUMN($C$2),0)&amp;"")</f>
        <v/>
      </c>
      <c r="D1621" s="147" t="str">
        <f>IF(ISERROR(VLOOKUP(A1621,进货明细!$A$2:$D$5000,COLUMN($D$2),0)&amp;""),"",VLOOKUP(A1621,进货明细!$A$2:$D$5000,COLUMN($D$2),0)&amp;"")</f>
        <v/>
      </c>
      <c r="E1621" s="148"/>
      <c r="F1621" s="152"/>
      <c r="G1621" s="150" t="str">
        <f>IF(ISERROR(VLOOKUP(A1621,进货明细!$A$2:$G$5000,COLUMN($G$2),0)&amp;""),"",VLOOKUP(A1621,进货明细!$A$2:$G$5000,COLUMN($G$2),0)&amp;"")</f>
        <v/>
      </c>
      <c r="H1621" s="151" t="str">
        <f t="shared" si="53"/>
        <v/>
      </c>
      <c r="I1621" s="168"/>
      <c r="J1621" s="169"/>
      <c r="K1621" s="163"/>
      <c r="L1621" s="164" t="str">
        <f t="shared" si="52"/>
        <v/>
      </c>
      <c r="M1621" s="165" t="e">
        <f>ROUND(VLOOKUP(A1621,当前库存!$A$2:$F$7000,COLUMN($F$3),0)&amp;"",2)</f>
        <v>#DIV/0!</v>
      </c>
      <c r="N1621" s="166"/>
      <c r="O1621" s="167" t="str">
        <f t="array" ref="O1621">INDEX(进货明细!A:A,MATCH(0,COUNTIF(O$2:O1620,进货明细!$A$2:$A$5000),)+1)&amp;""</f>
        <v/>
      </c>
      <c r="P1621" s="167" t="str">
        <f>IF(ISERROR(VLOOKUP(O1621,进货明细!$A$2:$D$5000,COLUMN($B$2),0)&amp;""),"",VLOOKUP(O1621,进货明细!$A$2:$D$5000,COLUMN($B$2),0)&amp;"")</f>
        <v/>
      </c>
      <c r="Q1621" s="174" t="str">
        <f>IF(ISERROR(VLOOKUP(O1621,进货明细!$A$2:$D$5000,COLUMN($C$2),0)&amp;""),"",VLOOKUP(O1621,进货明细!$A$2:$D$5000,COLUMN($C$2),0)&amp;"")</f>
        <v/>
      </c>
      <c r="R1621" s="167" t="str">
        <f>IF(ISERROR(VLOOKUP(O1621,进货明细!$A$2:$D$5000,COLUMN($D$2),0)&amp;""),"",VLOOKUP(O1621,进货明细!$A$2:$D$5000,COLUMN($D$2),0)&amp;"")</f>
        <v/>
      </c>
      <c r="S1621" s="167" t="str">
        <f>IF(ISERROR(VLOOKUP(O1621,进货明细!$A$2:$G$5000,COLUMN($G$2),0)&amp;""),"",VLOOKUP(O1621,进货明细!$A$2:$G$5000,COLUMN($G$2),0)&amp;"")</f>
        <v/>
      </c>
    </row>
    <row r="1622" customHeight="1" spans="1:19">
      <c r="A1622" s="175"/>
      <c r="B1622" s="153" t="str">
        <f>IF(ISERROR(VLOOKUP(A1622,进货明细!$A$2:$D$5000,COLUMN($B$2),0)&amp;""),"",VLOOKUP(A1622,进货明细!$A$2:$D$5000,COLUMN($B$2),0)&amp;"")</f>
        <v/>
      </c>
      <c r="C1622" s="147" t="str">
        <f>IF(ISERROR(VLOOKUP(A1622,进货明细!$A$2:$D$5000,COLUMN($C$2),0)&amp;""),"",VLOOKUP(A1622,进货明细!$A$2:$D$5000,COLUMN($C$2),0)&amp;"")</f>
        <v/>
      </c>
      <c r="D1622" s="147" t="str">
        <f>IF(ISERROR(VLOOKUP(A1622,进货明细!$A$2:$D$5000,COLUMN($D$2),0)&amp;""),"",VLOOKUP(A1622,进货明细!$A$2:$D$5000,COLUMN($D$2),0)&amp;"")</f>
        <v/>
      </c>
      <c r="E1622" s="148"/>
      <c r="F1622" s="152"/>
      <c r="G1622" s="150" t="str">
        <f>IF(ISERROR(VLOOKUP(A1622,进货明细!$A$2:$G$5000,COLUMN($G$2),0)&amp;""),"",VLOOKUP(A1622,进货明细!$A$2:$G$5000,COLUMN($G$2),0)&amp;"")</f>
        <v/>
      </c>
      <c r="H1622" s="151" t="str">
        <f t="shared" si="53"/>
        <v/>
      </c>
      <c r="I1622" s="168"/>
      <c r="J1622" s="169"/>
      <c r="K1622" s="163"/>
      <c r="L1622" s="164" t="str">
        <f t="shared" si="52"/>
        <v/>
      </c>
      <c r="M1622" s="165" t="e">
        <f>ROUND(VLOOKUP(A1622,当前库存!$A$2:$F$7000,COLUMN($F$3),0)&amp;"",2)</f>
        <v>#DIV/0!</v>
      </c>
      <c r="N1622" s="166"/>
      <c r="O1622" s="167" t="str">
        <f t="array" ref="O1622">INDEX(进货明细!A:A,MATCH(0,COUNTIF(O$2:O1621,进货明细!$A$2:$A$5000),)+1)&amp;""</f>
        <v/>
      </c>
      <c r="P1622" s="167" t="str">
        <f>IF(ISERROR(VLOOKUP(O1622,进货明细!$A$2:$D$5000,COLUMN($B$2),0)&amp;""),"",VLOOKUP(O1622,进货明细!$A$2:$D$5000,COLUMN($B$2),0)&amp;"")</f>
        <v/>
      </c>
      <c r="Q1622" s="174" t="str">
        <f>IF(ISERROR(VLOOKUP(O1622,进货明细!$A$2:$D$5000,COLUMN($C$2),0)&amp;""),"",VLOOKUP(O1622,进货明细!$A$2:$D$5000,COLUMN($C$2),0)&amp;"")</f>
        <v/>
      </c>
      <c r="R1622" s="167" t="str">
        <f>IF(ISERROR(VLOOKUP(O1622,进货明细!$A$2:$D$5000,COLUMN($D$2),0)&amp;""),"",VLOOKUP(O1622,进货明细!$A$2:$D$5000,COLUMN($D$2),0)&amp;"")</f>
        <v/>
      </c>
      <c r="S1622" s="167" t="str">
        <f>IF(ISERROR(VLOOKUP(O1622,进货明细!$A$2:$G$5000,COLUMN($G$2),0)&amp;""),"",VLOOKUP(O1622,进货明细!$A$2:$G$5000,COLUMN($G$2),0)&amp;"")</f>
        <v/>
      </c>
    </row>
    <row r="1623" customHeight="1" spans="1:19">
      <c r="A1623" s="175"/>
      <c r="B1623" s="153" t="str">
        <f>IF(ISERROR(VLOOKUP(A1623,进货明细!$A$2:$D$5000,COLUMN($B$2),0)&amp;""),"",VLOOKUP(A1623,进货明细!$A$2:$D$5000,COLUMN($B$2),0)&amp;"")</f>
        <v/>
      </c>
      <c r="C1623" s="147" t="str">
        <f>IF(ISERROR(VLOOKUP(A1623,进货明细!$A$2:$D$5000,COLUMN($C$2),0)&amp;""),"",VLOOKUP(A1623,进货明细!$A$2:$D$5000,COLUMN($C$2),0)&amp;"")</f>
        <v/>
      </c>
      <c r="D1623" s="147" t="str">
        <f>IF(ISERROR(VLOOKUP(A1623,进货明细!$A$2:$D$5000,COLUMN($D$2),0)&amp;""),"",VLOOKUP(A1623,进货明细!$A$2:$D$5000,COLUMN($D$2),0)&amp;"")</f>
        <v/>
      </c>
      <c r="E1623" s="148"/>
      <c r="F1623" s="152"/>
      <c r="G1623" s="150" t="str">
        <f>IF(ISERROR(VLOOKUP(A1623,进货明细!$A$2:$G$5000,COLUMN($G$2),0)&amp;""),"",VLOOKUP(A1623,进货明细!$A$2:$G$5000,COLUMN($G$2),0)&amp;"")</f>
        <v/>
      </c>
      <c r="H1623" s="151" t="str">
        <f t="shared" si="53"/>
        <v/>
      </c>
      <c r="I1623" s="168"/>
      <c r="J1623" s="169"/>
      <c r="K1623" s="163"/>
      <c r="L1623" s="164" t="str">
        <f t="shared" si="52"/>
        <v/>
      </c>
      <c r="M1623" s="165" t="e">
        <f>ROUND(VLOOKUP(A1623,当前库存!$A$2:$F$7000,COLUMN($F$3),0)&amp;"",2)</f>
        <v>#DIV/0!</v>
      </c>
      <c r="N1623" s="166"/>
      <c r="O1623" s="167" t="str">
        <f t="array" ref="O1623">INDEX(进货明细!A:A,MATCH(0,COUNTIF(O$2:O1622,进货明细!$A$2:$A$5000),)+1)&amp;""</f>
        <v/>
      </c>
      <c r="P1623" s="167" t="str">
        <f>IF(ISERROR(VLOOKUP(O1623,进货明细!$A$2:$D$5000,COLUMN($B$2),0)&amp;""),"",VLOOKUP(O1623,进货明细!$A$2:$D$5000,COLUMN($B$2),0)&amp;"")</f>
        <v/>
      </c>
      <c r="Q1623" s="174" t="str">
        <f>IF(ISERROR(VLOOKUP(O1623,进货明细!$A$2:$D$5000,COLUMN($C$2),0)&amp;""),"",VLOOKUP(O1623,进货明细!$A$2:$D$5000,COLUMN($C$2),0)&amp;"")</f>
        <v/>
      </c>
      <c r="R1623" s="167" t="str">
        <f>IF(ISERROR(VLOOKUP(O1623,进货明细!$A$2:$D$5000,COLUMN($D$2),0)&amp;""),"",VLOOKUP(O1623,进货明细!$A$2:$D$5000,COLUMN($D$2),0)&amp;"")</f>
        <v/>
      </c>
      <c r="S1623" s="167" t="str">
        <f>IF(ISERROR(VLOOKUP(O1623,进货明细!$A$2:$G$5000,COLUMN($G$2),0)&amp;""),"",VLOOKUP(O1623,进货明细!$A$2:$G$5000,COLUMN($G$2),0)&amp;"")</f>
        <v/>
      </c>
    </row>
    <row r="1624" customHeight="1" spans="1:19">
      <c r="A1624" s="175"/>
      <c r="B1624" s="153" t="str">
        <f>IF(ISERROR(VLOOKUP(A1624,进货明细!$A$2:$D$5000,COLUMN($B$2),0)&amp;""),"",VLOOKUP(A1624,进货明细!$A$2:$D$5000,COLUMN($B$2),0)&amp;"")</f>
        <v/>
      </c>
      <c r="C1624" s="147" t="str">
        <f>IF(ISERROR(VLOOKUP(A1624,进货明细!$A$2:$D$5000,COLUMN($C$2),0)&amp;""),"",VLOOKUP(A1624,进货明细!$A$2:$D$5000,COLUMN($C$2),0)&amp;"")</f>
        <v/>
      </c>
      <c r="D1624" s="147" t="str">
        <f>IF(ISERROR(VLOOKUP(A1624,进货明细!$A$2:$D$5000,COLUMN($D$2),0)&amp;""),"",VLOOKUP(A1624,进货明细!$A$2:$D$5000,COLUMN($D$2),0)&amp;"")</f>
        <v/>
      </c>
      <c r="E1624" s="148"/>
      <c r="F1624" s="152"/>
      <c r="G1624" s="150" t="str">
        <f>IF(ISERROR(VLOOKUP(A1624,进货明细!$A$2:$G$5000,COLUMN($G$2),0)&amp;""),"",VLOOKUP(A1624,进货明细!$A$2:$G$5000,COLUMN($G$2),0)&amp;"")</f>
        <v/>
      </c>
      <c r="H1624" s="151" t="str">
        <f t="shared" si="53"/>
        <v/>
      </c>
      <c r="I1624" s="168"/>
      <c r="J1624" s="169"/>
      <c r="K1624" s="163"/>
      <c r="L1624" s="164" t="str">
        <f t="shared" si="52"/>
        <v/>
      </c>
      <c r="M1624" s="165" t="e">
        <f>ROUND(VLOOKUP(A1624,当前库存!$A$2:$F$7000,COLUMN($F$3),0)&amp;"",2)</f>
        <v>#DIV/0!</v>
      </c>
      <c r="N1624" s="166"/>
      <c r="O1624" s="167" t="str">
        <f t="array" ref="O1624">INDEX(进货明细!A:A,MATCH(0,COUNTIF(O$2:O1623,进货明细!$A$2:$A$5000),)+1)&amp;""</f>
        <v/>
      </c>
      <c r="P1624" s="167" t="str">
        <f>IF(ISERROR(VLOOKUP(O1624,进货明细!$A$2:$D$5000,COLUMN($B$2),0)&amp;""),"",VLOOKUP(O1624,进货明细!$A$2:$D$5000,COLUMN($B$2),0)&amp;"")</f>
        <v/>
      </c>
      <c r="Q1624" s="174" t="str">
        <f>IF(ISERROR(VLOOKUP(O1624,进货明细!$A$2:$D$5000,COLUMN($C$2),0)&amp;""),"",VLOOKUP(O1624,进货明细!$A$2:$D$5000,COLUMN($C$2),0)&amp;"")</f>
        <v/>
      </c>
      <c r="R1624" s="167" t="str">
        <f>IF(ISERROR(VLOOKUP(O1624,进货明细!$A$2:$D$5000,COLUMN($D$2),0)&amp;""),"",VLOOKUP(O1624,进货明细!$A$2:$D$5000,COLUMN($D$2),0)&amp;"")</f>
        <v/>
      </c>
      <c r="S1624" s="167" t="str">
        <f>IF(ISERROR(VLOOKUP(O1624,进货明细!$A$2:$G$5000,COLUMN($G$2),0)&amp;""),"",VLOOKUP(O1624,进货明细!$A$2:$G$5000,COLUMN($G$2),0)&amp;"")</f>
        <v/>
      </c>
    </row>
    <row r="1625" customHeight="1" spans="1:19">
      <c r="A1625" s="175"/>
      <c r="B1625" s="153" t="str">
        <f>IF(ISERROR(VLOOKUP(A1625,进货明细!$A$2:$D$5000,COLUMN($B$2),0)&amp;""),"",VLOOKUP(A1625,进货明细!$A$2:$D$5000,COLUMN($B$2),0)&amp;"")</f>
        <v/>
      </c>
      <c r="C1625" s="147" t="str">
        <f>IF(ISERROR(VLOOKUP(A1625,进货明细!$A$2:$D$5000,COLUMN($C$2),0)&amp;""),"",VLOOKUP(A1625,进货明细!$A$2:$D$5000,COLUMN($C$2),0)&amp;"")</f>
        <v/>
      </c>
      <c r="D1625" s="147" t="str">
        <f>IF(ISERROR(VLOOKUP(A1625,进货明细!$A$2:$D$5000,COLUMN($D$2),0)&amp;""),"",VLOOKUP(A1625,进货明细!$A$2:$D$5000,COLUMN($D$2),0)&amp;"")</f>
        <v/>
      </c>
      <c r="E1625" s="148"/>
      <c r="F1625" s="152"/>
      <c r="G1625" s="150" t="str">
        <f>IF(ISERROR(VLOOKUP(A1625,进货明细!$A$2:$G$5000,COLUMN($G$2),0)&amp;""),"",VLOOKUP(A1625,进货明细!$A$2:$G$5000,COLUMN($G$2),0)&amp;"")</f>
        <v/>
      </c>
      <c r="H1625" s="151" t="str">
        <f t="shared" si="53"/>
        <v/>
      </c>
      <c r="I1625" s="168"/>
      <c r="J1625" s="169"/>
      <c r="K1625" s="163"/>
      <c r="L1625" s="164" t="str">
        <f t="shared" si="52"/>
        <v/>
      </c>
      <c r="M1625" s="165" t="e">
        <f>ROUND(VLOOKUP(A1625,当前库存!$A$2:$F$7000,COLUMN($F$3),0)&amp;"",2)</f>
        <v>#DIV/0!</v>
      </c>
      <c r="N1625" s="166"/>
      <c r="O1625" s="167" t="str">
        <f t="array" ref="O1625">INDEX(进货明细!A:A,MATCH(0,COUNTIF(O$2:O1624,进货明细!$A$2:$A$5000),)+1)&amp;""</f>
        <v/>
      </c>
      <c r="P1625" s="167" t="str">
        <f>IF(ISERROR(VLOOKUP(O1625,进货明细!$A$2:$D$5000,COLUMN($B$2),0)&amp;""),"",VLOOKUP(O1625,进货明细!$A$2:$D$5000,COLUMN($B$2),0)&amp;"")</f>
        <v/>
      </c>
      <c r="Q1625" s="174" t="str">
        <f>IF(ISERROR(VLOOKUP(O1625,进货明细!$A$2:$D$5000,COLUMN($C$2),0)&amp;""),"",VLOOKUP(O1625,进货明细!$A$2:$D$5000,COLUMN($C$2),0)&amp;"")</f>
        <v/>
      </c>
      <c r="R1625" s="167" t="str">
        <f>IF(ISERROR(VLOOKUP(O1625,进货明细!$A$2:$D$5000,COLUMN($D$2),0)&amp;""),"",VLOOKUP(O1625,进货明细!$A$2:$D$5000,COLUMN($D$2),0)&amp;"")</f>
        <v/>
      </c>
      <c r="S1625" s="167" t="str">
        <f>IF(ISERROR(VLOOKUP(O1625,进货明细!$A$2:$G$5000,COLUMN($G$2),0)&amp;""),"",VLOOKUP(O1625,进货明细!$A$2:$G$5000,COLUMN($G$2),0)&amp;"")</f>
        <v/>
      </c>
    </row>
    <row r="1626" customHeight="1" spans="1:19">
      <c r="A1626" s="175"/>
      <c r="B1626" s="153" t="str">
        <f>IF(ISERROR(VLOOKUP(A1626,进货明细!$A$2:$D$5000,COLUMN($B$2),0)&amp;""),"",VLOOKUP(A1626,进货明细!$A$2:$D$5000,COLUMN($B$2),0)&amp;"")</f>
        <v/>
      </c>
      <c r="C1626" s="147" t="str">
        <f>IF(ISERROR(VLOOKUP(A1626,进货明细!$A$2:$D$5000,COLUMN($C$2),0)&amp;""),"",VLOOKUP(A1626,进货明细!$A$2:$D$5000,COLUMN($C$2),0)&amp;"")</f>
        <v/>
      </c>
      <c r="D1626" s="147" t="str">
        <f>IF(ISERROR(VLOOKUP(A1626,进货明细!$A$2:$D$5000,COLUMN($D$2),0)&amp;""),"",VLOOKUP(A1626,进货明细!$A$2:$D$5000,COLUMN($D$2),0)&amp;"")</f>
        <v/>
      </c>
      <c r="E1626" s="148"/>
      <c r="F1626" s="152"/>
      <c r="G1626" s="150" t="str">
        <f>IF(ISERROR(VLOOKUP(A1626,进货明细!$A$2:$G$5000,COLUMN($G$2),0)&amp;""),"",VLOOKUP(A1626,进货明细!$A$2:$G$5000,COLUMN($G$2),0)&amp;"")</f>
        <v/>
      </c>
      <c r="H1626" s="151" t="str">
        <f t="shared" si="53"/>
        <v/>
      </c>
      <c r="I1626" s="168"/>
      <c r="J1626" s="169"/>
      <c r="K1626" s="163"/>
      <c r="L1626" s="164" t="str">
        <f t="shared" si="52"/>
        <v/>
      </c>
      <c r="M1626" s="165" t="e">
        <f>ROUND(VLOOKUP(A1626,当前库存!$A$2:$F$7000,COLUMN($F$3),0)&amp;"",2)</f>
        <v>#DIV/0!</v>
      </c>
      <c r="N1626" s="166"/>
      <c r="O1626" s="167" t="str">
        <f t="array" ref="O1626">INDEX(进货明细!A:A,MATCH(0,COUNTIF(O$2:O1625,进货明细!$A$2:$A$5000),)+1)&amp;""</f>
        <v/>
      </c>
      <c r="P1626" s="167" t="str">
        <f>IF(ISERROR(VLOOKUP(O1626,进货明细!$A$2:$D$5000,COLUMN($B$2),0)&amp;""),"",VLOOKUP(O1626,进货明细!$A$2:$D$5000,COLUMN($B$2),0)&amp;"")</f>
        <v/>
      </c>
      <c r="Q1626" s="174" t="str">
        <f>IF(ISERROR(VLOOKUP(O1626,进货明细!$A$2:$D$5000,COLUMN($C$2),0)&amp;""),"",VLOOKUP(O1626,进货明细!$A$2:$D$5000,COLUMN($C$2),0)&amp;"")</f>
        <v/>
      </c>
      <c r="R1626" s="167" t="str">
        <f>IF(ISERROR(VLOOKUP(O1626,进货明细!$A$2:$D$5000,COLUMN($D$2),0)&amp;""),"",VLOOKUP(O1626,进货明细!$A$2:$D$5000,COLUMN($D$2),0)&amp;"")</f>
        <v/>
      </c>
      <c r="S1626" s="167" t="str">
        <f>IF(ISERROR(VLOOKUP(O1626,进货明细!$A$2:$G$5000,COLUMN($G$2),0)&amp;""),"",VLOOKUP(O1626,进货明细!$A$2:$G$5000,COLUMN($G$2),0)&amp;"")</f>
        <v/>
      </c>
    </row>
    <row r="1627" customHeight="1" spans="1:19">
      <c r="A1627" s="175"/>
      <c r="B1627" s="153" t="str">
        <f>IF(ISERROR(VLOOKUP(A1627,进货明细!$A$2:$D$5000,COLUMN($B$2),0)&amp;""),"",VLOOKUP(A1627,进货明细!$A$2:$D$5000,COLUMN($B$2),0)&amp;"")</f>
        <v/>
      </c>
      <c r="C1627" s="147" t="str">
        <f>IF(ISERROR(VLOOKUP(A1627,进货明细!$A$2:$D$5000,COLUMN($C$2),0)&amp;""),"",VLOOKUP(A1627,进货明细!$A$2:$D$5000,COLUMN($C$2),0)&amp;"")</f>
        <v/>
      </c>
      <c r="D1627" s="147" t="str">
        <f>IF(ISERROR(VLOOKUP(A1627,进货明细!$A$2:$D$5000,COLUMN($D$2),0)&amp;""),"",VLOOKUP(A1627,进货明细!$A$2:$D$5000,COLUMN($D$2),0)&amp;"")</f>
        <v/>
      </c>
      <c r="E1627" s="148"/>
      <c r="F1627" s="152"/>
      <c r="G1627" s="150" t="str">
        <f>IF(ISERROR(VLOOKUP(A1627,进货明细!$A$2:$G$5000,COLUMN($G$2),0)&amp;""),"",VLOOKUP(A1627,进货明细!$A$2:$G$5000,COLUMN($G$2),0)&amp;"")</f>
        <v/>
      </c>
      <c r="H1627" s="151" t="str">
        <f t="shared" si="53"/>
        <v/>
      </c>
      <c r="I1627" s="168"/>
      <c r="J1627" s="169"/>
      <c r="K1627" s="163"/>
      <c r="L1627" s="164" t="str">
        <f t="shared" si="52"/>
        <v/>
      </c>
      <c r="M1627" s="165" t="e">
        <f>ROUND(VLOOKUP(A1627,当前库存!$A$2:$F$7000,COLUMN($F$3),0)&amp;"",2)</f>
        <v>#DIV/0!</v>
      </c>
      <c r="N1627" s="166"/>
      <c r="O1627" s="167" t="str">
        <f t="array" ref="O1627">INDEX(进货明细!A:A,MATCH(0,COUNTIF(O$2:O1626,进货明细!$A$2:$A$5000),)+1)&amp;""</f>
        <v/>
      </c>
      <c r="P1627" s="167" t="str">
        <f>IF(ISERROR(VLOOKUP(O1627,进货明细!$A$2:$D$5000,COLUMN($B$2),0)&amp;""),"",VLOOKUP(O1627,进货明细!$A$2:$D$5000,COLUMN($B$2),0)&amp;"")</f>
        <v/>
      </c>
      <c r="Q1627" s="174" t="str">
        <f>IF(ISERROR(VLOOKUP(O1627,进货明细!$A$2:$D$5000,COLUMN($C$2),0)&amp;""),"",VLOOKUP(O1627,进货明细!$A$2:$D$5000,COLUMN($C$2),0)&amp;"")</f>
        <v/>
      </c>
      <c r="R1627" s="167" t="str">
        <f>IF(ISERROR(VLOOKUP(O1627,进货明细!$A$2:$D$5000,COLUMN($D$2),0)&amp;""),"",VLOOKUP(O1627,进货明细!$A$2:$D$5000,COLUMN($D$2),0)&amp;"")</f>
        <v/>
      </c>
      <c r="S1627" s="167" t="str">
        <f>IF(ISERROR(VLOOKUP(O1627,进货明细!$A$2:$G$5000,COLUMN($G$2),0)&amp;""),"",VLOOKUP(O1627,进货明细!$A$2:$G$5000,COLUMN($G$2),0)&amp;"")</f>
        <v/>
      </c>
    </row>
    <row r="1628" customHeight="1" spans="1:19">
      <c r="A1628" s="175"/>
      <c r="B1628" s="153" t="str">
        <f>IF(ISERROR(VLOOKUP(A1628,进货明细!$A$2:$D$5000,COLUMN($B$2),0)&amp;""),"",VLOOKUP(A1628,进货明细!$A$2:$D$5000,COLUMN($B$2),0)&amp;"")</f>
        <v/>
      </c>
      <c r="C1628" s="147" t="str">
        <f>IF(ISERROR(VLOOKUP(A1628,进货明细!$A$2:$D$5000,COLUMN($C$2),0)&amp;""),"",VLOOKUP(A1628,进货明细!$A$2:$D$5000,COLUMN($C$2),0)&amp;"")</f>
        <v/>
      </c>
      <c r="D1628" s="147" t="str">
        <f>IF(ISERROR(VLOOKUP(A1628,进货明细!$A$2:$D$5000,COLUMN($D$2),0)&amp;""),"",VLOOKUP(A1628,进货明细!$A$2:$D$5000,COLUMN($D$2),0)&amp;"")</f>
        <v/>
      </c>
      <c r="E1628" s="148"/>
      <c r="F1628" s="152"/>
      <c r="G1628" s="150" t="str">
        <f>IF(ISERROR(VLOOKUP(A1628,进货明细!$A$2:$G$5000,COLUMN($G$2),0)&amp;""),"",VLOOKUP(A1628,进货明细!$A$2:$G$5000,COLUMN($G$2),0)&amp;"")</f>
        <v/>
      </c>
      <c r="H1628" s="151" t="str">
        <f t="shared" si="53"/>
        <v/>
      </c>
      <c r="I1628" s="168"/>
      <c r="J1628" s="169"/>
      <c r="K1628" s="163"/>
      <c r="L1628" s="164" t="str">
        <f t="shared" si="52"/>
        <v/>
      </c>
      <c r="M1628" s="165" t="e">
        <f>ROUND(VLOOKUP(A1628,当前库存!$A$2:$F$7000,COLUMN($F$3),0)&amp;"",2)</f>
        <v>#DIV/0!</v>
      </c>
      <c r="N1628" s="166"/>
      <c r="O1628" s="167" t="str">
        <f t="array" ref="O1628">INDEX(进货明细!A:A,MATCH(0,COUNTIF(O$2:O1627,进货明细!$A$2:$A$5000),)+1)&amp;""</f>
        <v/>
      </c>
      <c r="P1628" s="167" t="str">
        <f>IF(ISERROR(VLOOKUP(O1628,进货明细!$A$2:$D$5000,COLUMN($B$2),0)&amp;""),"",VLOOKUP(O1628,进货明细!$A$2:$D$5000,COLUMN($B$2),0)&amp;"")</f>
        <v/>
      </c>
      <c r="Q1628" s="174" t="str">
        <f>IF(ISERROR(VLOOKUP(O1628,进货明细!$A$2:$D$5000,COLUMN($C$2),0)&amp;""),"",VLOOKUP(O1628,进货明细!$A$2:$D$5000,COLUMN($C$2),0)&amp;"")</f>
        <v/>
      </c>
      <c r="R1628" s="167" t="str">
        <f>IF(ISERROR(VLOOKUP(O1628,进货明细!$A$2:$D$5000,COLUMN($D$2),0)&amp;""),"",VLOOKUP(O1628,进货明细!$A$2:$D$5000,COLUMN($D$2),0)&amp;"")</f>
        <v/>
      </c>
      <c r="S1628" s="167" t="str">
        <f>IF(ISERROR(VLOOKUP(O1628,进货明细!$A$2:$G$5000,COLUMN($G$2),0)&amp;""),"",VLOOKUP(O1628,进货明细!$A$2:$G$5000,COLUMN($G$2),0)&amp;"")</f>
        <v/>
      </c>
    </row>
    <row r="1629" customHeight="1" spans="1:19">
      <c r="A1629" s="175"/>
      <c r="B1629" s="153" t="str">
        <f>IF(ISERROR(VLOOKUP(A1629,进货明细!$A$2:$D$5000,COLUMN($B$2),0)&amp;""),"",VLOOKUP(A1629,进货明细!$A$2:$D$5000,COLUMN($B$2),0)&amp;"")</f>
        <v/>
      </c>
      <c r="C1629" s="147" t="str">
        <f>IF(ISERROR(VLOOKUP(A1629,进货明细!$A$2:$D$5000,COLUMN($C$2),0)&amp;""),"",VLOOKUP(A1629,进货明细!$A$2:$D$5000,COLUMN($C$2),0)&amp;"")</f>
        <v/>
      </c>
      <c r="D1629" s="147" t="str">
        <f>IF(ISERROR(VLOOKUP(A1629,进货明细!$A$2:$D$5000,COLUMN($D$2),0)&amp;""),"",VLOOKUP(A1629,进货明细!$A$2:$D$5000,COLUMN($D$2),0)&amp;"")</f>
        <v/>
      </c>
      <c r="E1629" s="148"/>
      <c r="F1629" s="152"/>
      <c r="G1629" s="150" t="str">
        <f>IF(ISERROR(VLOOKUP(A1629,进货明细!$A$2:$G$5000,COLUMN($G$2),0)&amp;""),"",VLOOKUP(A1629,进货明细!$A$2:$G$5000,COLUMN($G$2),0)&amp;"")</f>
        <v/>
      </c>
      <c r="H1629" s="151" t="str">
        <f t="shared" si="53"/>
        <v/>
      </c>
      <c r="I1629" s="168"/>
      <c r="J1629" s="169"/>
      <c r="K1629" s="163"/>
      <c r="L1629" s="164" t="str">
        <f t="shared" si="52"/>
        <v/>
      </c>
      <c r="M1629" s="165" t="e">
        <f>ROUND(VLOOKUP(A1629,当前库存!$A$2:$F$7000,COLUMN($F$3),0)&amp;"",2)</f>
        <v>#DIV/0!</v>
      </c>
      <c r="N1629" s="166"/>
      <c r="O1629" s="167" t="str">
        <f t="array" ref="O1629">INDEX(进货明细!A:A,MATCH(0,COUNTIF(O$2:O1628,进货明细!$A$2:$A$5000),)+1)&amp;""</f>
        <v/>
      </c>
      <c r="P1629" s="167" t="str">
        <f>IF(ISERROR(VLOOKUP(O1629,进货明细!$A$2:$D$5000,COLUMN($B$2),0)&amp;""),"",VLOOKUP(O1629,进货明细!$A$2:$D$5000,COLUMN($B$2),0)&amp;"")</f>
        <v/>
      </c>
      <c r="Q1629" s="174" t="str">
        <f>IF(ISERROR(VLOOKUP(O1629,进货明细!$A$2:$D$5000,COLUMN($C$2),0)&amp;""),"",VLOOKUP(O1629,进货明细!$A$2:$D$5000,COLUMN($C$2),0)&amp;"")</f>
        <v/>
      </c>
      <c r="R1629" s="167" t="str">
        <f>IF(ISERROR(VLOOKUP(O1629,进货明细!$A$2:$D$5000,COLUMN($D$2),0)&amp;""),"",VLOOKUP(O1629,进货明细!$A$2:$D$5000,COLUMN($D$2),0)&amp;"")</f>
        <v/>
      </c>
      <c r="S1629" s="167" t="str">
        <f>IF(ISERROR(VLOOKUP(O1629,进货明细!$A$2:$G$5000,COLUMN($G$2),0)&amp;""),"",VLOOKUP(O1629,进货明细!$A$2:$G$5000,COLUMN($G$2),0)&amp;"")</f>
        <v/>
      </c>
    </row>
    <row r="1630" customHeight="1" spans="1:19">
      <c r="A1630" s="175"/>
      <c r="B1630" s="153" t="str">
        <f>IF(ISERROR(VLOOKUP(A1630,进货明细!$A$2:$D$5000,COLUMN($B$2),0)&amp;""),"",VLOOKUP(A1630,进货明细!$A$2:$D$5000,COLUMN($B$2),0)&amp;"")</f>
        <v/>
      </c>
      <c r="C1630" s="147" t="str">
        <f>IF(ISERROR(VLOOKUP(A1630,进货明细!$A$2:$D$5000,COLUMN($C$2),0)&amp;""),"",VLOOKUP(A1630,进货明细!$A$2:$D$5000,COLUMN($C$2),0)&amp;"")</f>
        <v/>
      </c>
      <c r="D1630" s="147" t="str">
        <f>IF(ISERROR(VLOOKUP(A1630,进货明细!$A$2:$D$5000,COLUMN($D$2),0)&amp;""),"",VLOOKUP(A1630,进货明细!$A$2:$D$5000,COLUMN($D$2),0)&amp;"")</f>
        <v/>
      </c>
      <c r="E1630" s="148"/>
      <c r="F1630" s="152"/>
      <c r="G1630" s="150" t="str">
        <f>IF(ISERROR(VLOOKUP(A1630,进货明细!$A$2:$G$5000,COLUMN($G$2),0)&amp;""),"",VLOOKUP(A1630,进货明细!$A$2:$G$5000,COLUMN($G$2),0)&amp;"")</f>
        <v/>
      </c>
      <c r="H1630" s="151" t="str">
        <f t="shared" si="53"/>
        <v/>
      </c>
      <c r="I1630" s="168"/>
      <c r="J1630" s="169"/>
      <c r="K1630" s="163"/>
      <c r="L1630" s="164" t="str">
        <f t="shared" si="52"/>
        <v/>
      </c>
      <c r="M1630" s="165" t="e">
        <f>ROUND(VLOOKUP(A1630,当前库存!$A$2:$F$7000,COLUMN($F$3),0)&amp;"",2)</f>
        <v>#DIV/0!</v>
      </c>
      <c r="N1630" s="166"/>
      <c r="O1630" s="167" t="str">
        <f t="array" ref="O1630">INDEX(进货明细!A:A,MATCH(0,COUNTIF(O$2:O1629,进货明细!$A$2:$A$5000),)+1)&amp;""</f>
        <v/>
      </c>
      <c r="P1630" s="167" t="str">
        <f>IF(ISERROR(VLOOKUP(O1630,进货明细!$A$2:$D$5000,COLUMN($B$2),0)&amp;""),"",VLOOKUP(O1630,进货明细!$A$2:$D$5000,COLUMN($B$2),0)&amp;"")</f>
        <v/>
      </c>
      <c r="Q1630" s="174" t="str">
        <f>IF(ISERROR(VLOOKUP(O1630,进货明细!$A$2:$D$5000,COLUMN($C$2),0)&amp;""),"",VLOOKUP(O1630,进货明细!$A$2:$D$5000,COLUMN($C$2),0)&amp;"")</f>
        <v/>
      </c>
      <c r="R1630" s="167" t="str">
        <f>IF(ISERROR(VLOOKUP(O1630,进货明细!$A$2:$D$5000,COLUMN($D$2),0)&amp;""),"",VLOOKUP(O1630,进货明细!$A$2:$D$5000,COLUMN($D$2),0)&amp;"")</f>
        <v/>
      </c>
      <c r="S1630" s="167" t="str">
        <f>IF(ISERROR(VLOOKUP(O1630,进货明细!$A$2:$G$5000,COLUMN($G$2),0)&amp;""),"",VLOOKUP(O1630,进货明细!$A$2:$G$5000,COLUMN($G$2),0)&amp;"")</f>
        <v/>
      </c>
    </row>
    <row r="1631" customHeight="1" spans="1:19">
      <c r="A1631" s="175"/>
      <c r="B1631" s="153" t="str">
        <f>IF(ISERROR(VLOOKUP(A1631,进货明细!$A$2:$D$5000,COLUMN($B$2),0)&amp;""),"",VLOOKUP(A1631,进货明细!$A$2:$D$5000,COLUMN($B$2),0)&amp;"")</f>
        <v/>
      </c>
      <c r="C1631" s="147" t="str">
        <f>IF(ISERROR(VLOOKUP(A1631,进货明细!$A$2:$D$5000,COLUMN($C$2),0)&amp;""),"",VLOOKUP(A1631,进货明细!$A$2:$D$5000,COLUMN($C$2),0)&amp;"")</f>
        <v/>
      </c>
      <c r="D1631" s="147" t="str">
        <f>IF(ISERROR(VLOOKUP(A1631,进货明细!$A$2:$D$5000,COLUMN($D$2),0)&amp;""),"",VLOOKUP(A1631,进货明细!$A$2:$D$5000,COLUMN($D$2),0)&amp;"")</f>
        <v/>
      </c>
      <c r="E1631" s="148"/>
      <c r="F1631" s="152"/>
      <c r="G1631" s="150" t="str">
        <f>IF(ISERROR(VLOOKUP(A1631,进货明细!$A$2:$G$5000,COLUMN($G$2),0)&amp;""),"",VLOOKUP(A1631,进货明细!$A$2:$G$5000,COLUMN($G$2),0)&amp;"")</f>
        <v/>
      </c>
      <c r="H1631" s="151" t="str">
        <f t="shared" si="53"/>
        <v/>
      </c>
      <c r="I1631" s="168"/>
      <c r="J1631" s="169"/>
      <c r="K1631" s="163"/>
      <c r="L1631" s="164" t="str">
        <f t="shared" si="52"/>
        <v/>
      </c>
      <c r="M1631" s="165" t="e">
        <f>ROUND(VLOOKUP(A1631,当前库存!$A$2:$F$7000,COLUMN($F$3),0)&amp;"",2)</f>
        <v>#DIV/0!</v>
      </c>
      <c r="N1631" s="166"/>
      <c r="O1631" s="167" t="str">
        <f t="array" ref="O1631">INDEX(进货明细!A:A,MATCH(0,COUNTIF(O$2:O1630,进货明细!$A$2:$A$5000),)+1)&amp;""</f>
        <v/>
      </c>
      <c r="P1631" s="167" t="str">
        <f>IF(ISERROR(VLOOKUP(O1631,进货明细!$A$2:$D$5000,COLUMN($B$2),0)&amp;""),"",VLOOKUP(O1631,进货明细!$A$2:$D$5000,COLUMN($B$2),0)&amp;"")</f>
        <v/>
      </c>
      <c r="Q1631" s="174" t="str">
        <f>IF(ISERROR(VLOOKUP(O1631,进货明细!$A$2:$D$5000,COLUMN($C$2),0)&amp;""),"",VLOOKUP(O1631,进货明细!$A$2:$D$5000,COLUMN($C$2),0)&amp;"")</f>
        <v/>
      </c>
      <c r="R1631" s="167" t="str">
        <f>IF(ISERROR(VLOOKUP(O1631,进货明细!$A$2:$D$5000,COLUMN($D$2),0)&amp;""),"",VLOOKUP(O1631,进货明细!$A$2:$D$5000,COLUMN($D$2),0)&amp;"")</f>
        <v/>
      </c>
      <c r="S1631" s="167" t="str">
        <f>IF(ISERROR(VLOOKUP(O1631,进货明细!$A$2:$G$5000,COLUMN($G$2),0)&amp;""),"",VLOOKUP(O1631,进货明细!$A$2:$G$5000,COLUMN($G$2),0)&amp;"")</f>
        <v/>
      </c>
    </row>
    <row r="1632" customHeight="1" spans="1:19">
      <c r="A1632" s="175"/>
      <c r="B1632" s="153" t="str">
        <f>IF(ISERROR(VLOOKUP(A1632,进货明细!$A$2:$D$5000,COLUMN($B$2),0)&amp;""),"",VLOOKUP(A1632,进货明细!$A$2:$D$5000,COLUMN($B$2),0)&amp;"")</f>
        <v/>
      </c>
      <c r="C1632" s="147" t="str">
        <f>IF(ISERROR(VLOOKUP(A1632,进货明细!$A$2:$D$5000,COLUMN($C$2),0)&amp;""),"",VLOOKUP(A1632,进货明细!$A$2:$D$5000,COLUMN($C$2),0)&amp;"")</f>
        <v/>
      </c>
      <c r="D1632" s="147" t="str">
        <f>IF(ISERROR(VLOOKUP(A1632,进货明细!$A$2:$D$5000,COLUMN($D$2),0)&amp;""),"",VLOOKUP(A1632,进货明细!$A$2:$D$5000,COLUMN($D$2),0)&amp;"")</f>
        <v/>
      </c>
      <c r="E1632" s="148"/>
      <c r="F1632" s="152"/>
      <c r="G1632" s="150" t="str">
        <f>IF(ISERROR(VLOOKUP(A1632,进货明细!$A$2:$G$5000,COLUMN($G$2),0)&amp;""),"",VLOOKUP(A1632,进货明细!$A$2:$G$5000,COLUMN($G$2),0)&amp;"")</f>
        <v/>
      </c>
      <c r="H1632" s="151" t="str">
        <f t="shared" si="53"/>
        <v/>
      </c>
      <c r="I1632" s="168"/>
      <c r="J1632" s="169"/>
      <c r="K1632" s="163"/>
      <c r="L1632" s="164" t="str">
        <f t="shared" si="52"/>
        <v/>
      </c>
      <c r="M1632" s="165" t="e">
        <f>ROUND(VLOOKUP(A1632,当前库存!$A$2:$F$7000,COLUMN($F$3),0)&amp;"",2)</f>
        <v>#DIV/0!</v>
      </c>
      <c r="N1632" s="166"/>
      <c r="O1632" s="167" t="str">
        <f t="array" ref="O1632">INDEX(进货明细!A:A,MATCH(0,COUNTIF(O$2:O1631,进货明细!$A$2:$A$5000),)+1)&amp;""</f>
        <v/>
      </c>
      <c r="P1632" s="167" t="str">
        <f>IF(ISERROR(VLOOKUP(O1632,进货明细!$A$2:$D$5000,COLUMN($B$2),0)&amp;""),"",VLOOKUP(O1632,进货明细!$A$2:$D$5000,COLUMN($B$2),0)&amp;"")</f>
        <v/>
      </c>
      <c r="Q1632" s="174" t="str">
        <f>IF(ISERROR(VLOOKUP(O1632,进货明细!$A$2:$D$5000,COLUMN($C$2),0)&amp;""),"",VLOOKUP(O1632,进货明细!$A$2:$D$5000,COLUMN($C$2),0)&amp;"")</f>
        <v/>
      </c>
      <c r="R1632" s="167" t="str">
        <f>IF(ISERROR(VLOOKUP(O1632,进货明细!$A$2:$D$5000,COLUMN($D$2),0)&amp;""),"",VLOOKUP(O1632,进货明细!$A$2:$D$5000,COLUMN($D$2),0)&amp;"")</f>
        <v/>
      </c>
      <c r="S1632" s="167" t="str">
        <f>IF(ISERROR(VLOOKUP(O1632,进货明细!$A$2:$G$5000,COLUMN($G$2),0)&amp;""),"",VLOOKUP(O1632,进货明细!$A$2:$G$5000,COLUMN($G$2),0)&amp;"")</f>
        <v/>
      </c>
    </row>
    <row r="1633" customHeight="1" spans="1:19">
      <c r="A1633" s="175"/>
      <c r="B1633" s="153" t="str">
        <f>IF(ISERROR(VLOOKUP(A1633,进货明细!$A$2:$D$5000,COLUMN($B$2),0)&amp;""),"",VLOOKUP(A1633,进货明细!$A$2:$D$5000,COLUMN($B$2),0)&amp;"")</f>
        <v/>
      </c>
      <c r="C1633" s="147" t="str">
        <f>IF(ISERROR(VLOOKUP(A1633,进货明细!$A$2:$D$5000,COLUMN($C$2),0)&amp;""),"",VLOOKUP(A1633,进货明细!$A$2:$D$5000,COLUMN($C$2),0)&amp;"")</f>
        <v/>
      </c>
      <c r="D1633" s="147" t="str">
        <f>IF(ISERROR(VLOOKUP(A1633,进货明细!$A$2:$D$5000,COLUMN($D$2),0)&amp;""),"",VLOOKUP(A1633,进货明细!$A$2:$D$5000,COLUMN($D$2),0)&amp;"")</f>
        <v/>
      </c>
      <c r="E1633" s="148"/>
      <c r="F1633" s="152"/>
      <c r="G1633" s="150" t="str">
        <f>IF(ISERROR(VLOOKUP(A1633,进货明细!$A$2:$G$5000,COLUMN($G$2),0)&amp;""),"",VLOOKUP(A1633,进货明细!$A$2:$G$5000,COLUMN($G$2),0)&amp;"")</f>
        <v/>
      </c>
      <c r="H1633" s="151" t="str">
        <f t="shared" si="53"/>
        <v/>
      </c>
      <c r="I1633" s="168"/>
      <c r="J1633" s="169"/>
      <c r="K1633" s="163"/>
      <c r="L1633" s="164" t="str">
        <f t="shared" si="52"/>
        <v/>
      </c>
      <c r="M1633" s="165" t="e">
        <f>ROUND(VLOOKUP(A1633,当前库存!$A$2:$F$7000,COLUMN($F$3),0)&amp;"",2)</f>
        <v>#DIV/0!</v>
      </c>
      <c r="N1633" s="166"/>
      <c r="O1633" s="167" t="str">
        <f t="array" ref="O1633">INDEX(进货明细!A:A,MATCH(0,COUNTIF(O$2:O1632,进货明细!$A$2:$A$5000),)+1)&amp;""</f>
        <v/>
      </c>
      <c r="P1633" s="167" t="str">
        <f>IF(ISERROR(VLOOKUP(O1633,进货明细!$A$2:$D$5000,COLUMN($B$2),0)&amp;""),"",VLOOKUP(O1633,进货明细!$A$2:$D$5000,COLUMN($B$2),0)&amp;"")</f>
        <v/>
      </c>
      <c r="Q1633" s="174" t="str">
        <f>IF(ISERROR(VLOOKUP(O1633,进货明细!$A$2:$D$5000,COLUMN($C$2),0)&amp;""),"",VLOOKUP(O1633,进货明细!$A$2:$D$5000,COLUMN($C$2),0)&amp;"")</f>
        <v/>
      </c>
      <c r="R1633" s="167" t="str">
        <f>IF(ISERROR(VLOOKUP(O1633,进货明细!$A$2:$D$5000,COLUMN($D$2),0)&amp;""),"",VLOOKUP(O1633,进货明细!$A$2:$D$5000,COLUMN($D$2),0)&amp;"")</f>
        <v/>
      </c>
      <c r="S1633" s="167" t="str">
        <f>IF(ISERROR(VLOOKUP(O1633,进货明细!$A$2:$G$5000,COLUMN($G$2),0)&amp;""),"",VLOOKUP(O1633,进货明细!$A$2:$G$5000,COLUMN($G$2),0)&amp;"")</f>
        <v/>
      </c>
    </row>
    <row r="1634" customHeight="1" spans="1:19">
      <c r="A1634" s="175"/>
      <c r="B1634" s="153" t="str">
        <f>IF(ISERROR(VLOOKUP(A1634,进货明细!$A$2:$D$5000,COLUMN($B$2),0)&amp;""),"",VLOOKUP(A1634,进货明细!$A$2:$D$5000,COLUMN($B$2),0)&amp;"")</f>
        <v/>
      </c>
      <c r="C1634" s="147" t="str">
        <f>IF(ISERROR(VLOOKUP(A1634,进货明细!$A$2:$D$5000,COLUMN($C$2),0)&amp;""),"",VLOOKUP(A1634,进货明细!$A$2:$D$5000,COLUMN($C$2),0)&amp;"")</f>
        <v/>
      </c>
      <c r="D1634" s="147" t="str">
        <f>IF(ISERROR(VLOOKUP(A1634,进货明细!$A$2:$D$5000,COLUMN($D$2),0)&amp;""),"",VLOOKUP(A1634,进货明细!$A$2:$D$5000,COLUMN($D$2),0)&amp;"")</f>
        <v/>
      </c>
      <c r="E1634" s="148"/>
      <c r="F1634" s="152"/>
      <c r="G1634" s="150" t="str">
        <f>IF(ISERROR(VLOOKUP(A1634,进货明细!$A$2:$G$5000,COLUMN($G$2),0)&amp;""),"",VLOOKUP(A1634,进货明细!$A$2:$G$5000,COLUMN($G$2),0)&amp;"")</f>
        <v/>
      </c>
      <c r="H1634" s="151" t="str">
        <f t="shared" si="53"/>
        <v/>
      </c>
      <c r="I1634" s="168"/>
      <c r="J1634" s="169"/>
      <c r="K1634" s="163"/>
      <c r="L1634" s="164" t="str">
        <f t="shared" si="52"/>
        <v/>
      </c>
      <c r="M1634" s="165" t="e">
        <f>ROUND(VLOOKUP(A1634,当前库存!$A$2:$F$7000,COLUMN($F$3),0)&amp;"",2)</f>
        <v>#DIV/0!</v>
      </c>
      <c r="N1634" s="166"/>
      <c r="O1634" s="167" t="str">
        <f t="array" ref="O1634">INDEX(进货明细!A:A,MATCH(0,COUNTIF(O$2:O1633,进货明细!$A$2:$A$5000),)+1)&amp;""</f>
        <v/>
      </c>
      <c r="P1634" s="167" t="str">
        <f>IF(ISERROR(VLOOKUP(O1634,进货明细!$A$2:$D$5000,COLUMN($B$2),0)&amp;""),"",VLOOKUP(O1634,进货明细!$A$2:$D$5000,COLUMN($B$2),0)&amp;"")</f>
        <v/>
      </c>
      <c r="Q1634" s="174" t="str">
        <f>IF(ISERROR(VLOOKUP(O1634,进货明细!$A$2:$D$5000,COLUMN($C$2),0)&amp;""),"",VLOOKUP(O1634,进货明细!$A$2:$D$5000,COLUMN($C$2),0)&amp;"")</f>
        <v/>
      </c>
      <c r="R1634" s="167" t="str">
        <f>IF(ISERROR(VLOOKUP(O1634,进货明细!$A$2:$D$5000,COLUMN($D$2),0)&amp;""),"",VLOOKUP(O1634,进货明细!$A$2:$D$5000,COLUMN($D$2),0)&amp;"")</f>
        <v/>
      </c>
      <c r="S1634" s="167" t="str">
        <f>IF(ISERROR(VLOOKUP(O1634,进货明细!$A$2:$G$5000,COLUMN($G$2),0)&amp;""),"",VLOOKUP(O1634,进货明细!$A$2:$G$5000,COLUMN($G$2),0)&amp;"")</f>
        <v/>
      </c>
    </row>
    <row r="1635" customHeight="1" spans="1:19">
      <c r="A1635" s="175"/>
      <c r="B1635" s="153" t="str">
        <f>IF(ISERROR(VLOOKUP(A1635,进货明细!$A$2:$D$5000,COLUMN($B$2),0)&amp;""),"",VLOOKUP(A1635,进货明细!$A$2:$D$5000,COLUMN($B$2),0)&amp;"")</f>
        <v/>
      </c>
      <c r="C1635" s="147" t="str">
        <f>IF(ISERROR(VLOOKUP(A1635,进货明细!$A$2:$D$5000,COLUMN($C$2),0)&amp;""),"",VLOOKUP(A1635,进货明细!$A$2:$D$5000,COLUMN($C$2),0)&amp;"")</f>
        <v/>
      </c>
      <c r="D1635" s="147" t="str">
        <f>IF(ISERROR(VLOOKUP(A1635,进货明细!$A$2:$D$5000,COLUMN($D$2),0)&amp;""),"",VLOOKUP(A1635,进货明细!$A$2:$D$5000,COLUMN($D$2),0)&amp;"")</f>
        <v/>
      </c>
      <c r="E1635" s="148"/>
      <c r="F1635" s="152"/>
      <c r="G1635" s="150" t="str">
        <f>IF(ISERROR(VLOOKUP(A1635,进货明细!$A$2:$G$5000,COLUMN($G$2),0)&amp;""),"",VLOOKUP(A1635,进货明细!$A$2:$G$5000,COLUMN($G$2),0)&amp;"")</f>
        <v/>
      </c>
      <c r="H1635" s="151" t="str">
        <f t="shared" si="53"/>
        <v/>
      </c>
      <c r="I1635" s="168"/>
      <c r="J1635" s="169"/>
      <c r="K1635" s="163"/>
      <c r="L1635" s="164" t="str">
        <f t="shared" si="52"/>
        <v/>
      </c>
      <c r="M1635" s="165" t="e">
        <f>ROUND(VLOOKUP(A1635,当前库存!$A$2:$F$7000,COLUMN($F$3),0)&amp;"",2)</f>
        <v>#DIV/0!</v>
      </c>
      <c r="N1635" s="166"/>
      <c r="O1635" s="167" t="str">
        <f t="array" ref="O1635">INDEX(进货明细!A:A,MATCH(0,COUNTIF(O$2:O1634,进货明细!$A$2:$A$5000),)+1)&amp;""</f>
        <v/>
      </c>
      <c r="P1635" s="167" t="str">
        <f>IF(ISERROR(VLOOKUP(O1635,进货明细!$A$2:$D$5000,COLUMN($B$2),0)&amp;""),"",VLOOKUP(O1635,进货明细!$A$2:$D$5000,COLUMN($B$2),0)&amp;"")</f>
        <v/>
      </c>
      <c r="Q1635" s="174" t="str">
        <f>IF(ISERROR(VLOOKUP(O1635,进货明细!$A$2:$D$5000,COLUMN($C$2),0)&amp;""),"",VLOOKUP(O1635,进货明细!$A$2:$D$5000,COLUMN($C$2),0)&amp;"")</f>
        <v/>
      </c>
      <c r="R1635" s="167" t="str">
        <f>IF(ISERROR(VLOOKUP(O1635,进货明细!$A$2:$D$5000,COLUMN($D$2),0)&amp;""),"",VLOOKUP(O1635,进货明细!$A$2:$D$5000,COLUMN($D$2),0)&amp;"")</f>
        <v/>
      </c>
      <c r="S1635" s="167" t="str">
        <f>IF(ISERROR(VLOOKUP(O1635,进货明细!$A$2:$G$5000,COLUMN($G$2),0)&amp;""),"",VLOOKUP(O1635,进货明细!$A$2:$G$5000,COLUMN($G$2),0)&amp;"")</f>
        <v/>
      </c>
    </row>
    <row r="1636" customHeight="1" spans="1:19">
      <c r="A1636" s="175"/>
      <c r="B1636" s="153" t="str">
        <f>IF(ISERROR(VLOOKUP(A1636,进货明细!$A$2:$D$5000,COLUMN($B$2),0)&amp;""),"",VLOOKUP(A1636,进货明细!$A$2:$D$5000,COLUMN($B$2),0)&amp;"")</f>
        <v/>
      </c>
      <c r="C1636" s="147" t="str">
        <f>IF(ISERROR(VLOOKUP(A1636,进货明细!$A$2:$D$5000,COLUMN($C$2),0)&amp;""),"",VLOOKUP(A1636,进货明细!$A$2:$D$5000,COLUMN($C$2),0)&amp;"")</f>
        <v/>
      </c>
      <c r="D1636" s="147" t="str">
        <f>IF(ISERROR(VLOOKUP(A1636,进货明细!$A$2:$D$5000,COLUMN($D$2),0)&amp;""),"",VLOOKUP(A1636,进货明细!$A$2:$D$5000,COLUMN($D$2),0)&amp;"")</f>
        <v/>
      </c>
      <c r="E1636" s="148"/>
      <c r="F1636" s="152"/>
      <c r="G1636" s="150" t="str">
        <f>IF(ISERROR(VLOOKUP(A1636,进货明细!$A$2:$G$5000,COLUMN($G$2),0)&amp;""),"",VLOOKUP(A1636,进货明细!$A$2:$G$5000,COLUMN($G$2),0)&amp;"")</f>
        <v/>
      </c>
      <c r="H1636" s="151" t="str">
        <f t="shared" si="53"/>
        <v/>
      </c>
      <c r="I1636" s="168"/>
      <c r="J1636" s="169"/>
      <c r="K1636" s="163"/>
      <c r="L1636" s="164" t="str">
        <f t="shared" si="52"/>
        <v/>
      </c>
      <c r="M1636" s="165" t="e">
        <f>ROUND(VLOOKUP(A1636,当前库存!$A$2:$F$7000,COLUMN($F$3),0)&amp;"",2)</f>
        <v>#DIV/0!</v>
      </c>
      <c r="N1636" s="166"/>
      <c r="O1636" s="167" t="str">
        <f t="array" ref="O1636">INDEX(进货明细!A:A,MATCH(0,COUNTIF(O$2:O1635,进货明细!$A$2:$A$5000),)+1)&amp;""</f>
        <v/>
      </c>
      <c r="P1636" s="167" t="str">
        <f>IF(ISERROR(VLOOKUP(O1636,进货明细!$A$2:$D$5000,COLUMN($B$2),0)&amp;""),"",VLOOKUP(O1636,进货明细!$A$2:$D$5000,COLUMN($B$2),0)&amp;"")</f>
        <v/>
      </c>
      <c r="Q1636" s="174" t="str">
        <f>IF(ISERROR(VLOOKUP(O1636,进货明细!$A$2:$D$5000,COLUMN($C$2),0)&amp;""),"",VLOOKUP(O1636,进货明细!$A$2:$D$5000,COLUMN($C$2),0)&amp;"")</f>
        <v/>
      </c>
      <c r="R1636" s="167" t="str">
        <f>IF(ISERROR(VLOOKUP(O1636,进货明细!$A$2:$D$5000,COLUMN($D$2),0)&amp;""),"",VLOOKUP(O1636,进货明细!$A$2:$D$5000,COLUMN($D$2),0)&amp;"")</f>
        <v/>
      </c>
      <c r="S1636" s="167" t="str">
        <f>IF(ISERROR(VLOOKUP(O1636,进货明细!$A$2:$G$5000,COLUMN($G$2),0)&amp;""),"",VLOOKUP(O1636,进货明细!$A$2:$G$5000,COLUMN($G$2),0)&amp;"")</f>
        <v/>
      </c>
    </row>
    <row r="1637" customHeight="1" spans="1:19">
      <c r="A1637" s="175"/>
      <c r="B1637" s="153" t="str">
        <f>IF(ISERROR(VLOOKUP(A1637,进货明细!$A$2:$D$5000,COLUMN($B$2),0)&amp;""),"",VLOOKUP(A1637,进货明细!$A$2:$D$5000,COLUMN($B$2),0)&amp;"")</f>
        <v/>
      </c>
      <c r="C1637" s="147" t="str">
        <f>IF(ISERROR(VLOOKUP(A1637,进货明细!$A$2:$D$5000,COLUMN($C$2),0)&amp;""),"",VLOOKUP(A1637,进货明细!$A$2:$D$5000,COLUMN($C$2),0)&amp;"")</f>
        <v/>
      </c>
      <c r="D1637" s="147" t="str">
        <f>IF(ISERROR(VLOOKUP(A1637,进货明细!$A$2:$D$5000,COLUMN($D$2),0)&amp;""),"",VLOOKUP(A1637,进货明细!$A$2:$D$5000,COLUMN($D$2),0)&amp;"")</f>
        <v/>
      </c>
      <c r="E1637" s="148"/>
      <c r="F1637" s="152"/>
      <c r="G1637" s="150" t="str">
        <f>IF(ISERROR(VLOOKUP(A1637,进货明细!$A$2:$G$5000,COLUMN($G$2),0)&amp;""),"",VLOOKUP(A1637,进货明细!$A$2:$G$5000,COLUMN($G$2),0)&amp;"")</f>
        <v/>
      </c>
      <c r="H1637" s="151" t="str">
        <f t="shared" si="53"/>
        <v/>
      </c>
      <c r="I1637" s="168"/>
      <c r="J1637" s="169"/>
      <c r="K1637" s="163"/>
      <c r="L1637" s="164" t="str">
        <f t="shared" si="52"/>
        <v/>
      </c>
      <c r="M1637" s="165" t="e">
        <f>ROUND(VLOOKUP(A1637,当前库存!$A$2:$F$7000,COLUMN($F$3),0)&amp;"",2)</f>
        <v>#DIV/0!</v>
      </c>
      <c r="N1637" s="166"/>
      <c r="O1637" s="167" t="str">
        <f t="array" ref="O1637">INDEX(进货明细!A:A,MATCH(0,COUNTIF(O$2:O1636,进货明细!$A$2:$A$5000),)+1)&amp;""</f>
        <v/>
      </c>
      <c r="P1637" s="167" t="str">
        <f>IF(ISERROR(VLOOKUP(O1637,进货明细!$A$2:$D$5000,COLUMN($B$2),0)&amp;""),"",VLOOKUP(O1637,进货明细!$A$2:$D$5000,COLUMN($B$2),0)&amp;"")</f>
        <v/>
      </c>
      <c r="Q1637" s="174" t="str">
        <f>IF(ISERROR(VLOOKUP(O1637,进货明细!$A$2:$D$5000,COLUMN($C$2),0)&amp;""),"",VLOOKUP(O1637,进货明细!$A$2:$D$5000,COLUMN($C$2),0)&amp;"")</f>
        <v/>
      </c>
      <c r="R1637" s="167" t="str">
        <f>IF(ISERROR(VLOOKUP(O1637,进货明细!$A$2:$D$5000,COLUMN($D$2),0)&amp;""),"",VLOOKUP(O1637,进货明细!$A$2:$D$5000,COLUMN($D$2),0)&amp;"")</f>
        <v/>
      </c>
      <c r="S1637" s="167" t="str">
        <f>IF(ISERROR(VLOOKUP(O1637,进货明细!$A$2:$G$5000,COLUMN($G$2),0)&amp;""),"",VLOOKUP(O1637,进货明细!$A$2:$G$5000,COLUMN($G$2),0)&amp;"")</f>
        <v/>
      </c>
    </row>
    <row r="1638" customHeight="1" spans="1:19">
      <c r="A1638" s="175"/>
      <c r="B1638" s="153" t="str">
        <f>IF(ISERROR(VLOOKUP(A1638,进货明细!$A$2:$D$5000,COLUMN($B$2),0)&amp;""),"",VLOOKUP(A1638,进货明细!$A$2:$D$5000,COLUMN($B$2),0)&amp;"")</f>
        <v/>
      </c>
      <c r="C1638" s="147" t="str">
        <f>IF(ISERROR(VLOOKUP(A1638,进货明细!$A$2:$D$5000,COLUMN($C$2),0)&amp;""),"",VLOOKUP(A1638,进货明细!$A$2:$D$5000,COLUMN($C$2),0)&amp;"")</f>
        <v/>
      </c>
      <c r="D1638" s="147" t="str">
        <f>IF(ISERROR(VLOOKUP(A1638,进货明细!$A$2:$D$5000,COLUMN($D$2),0)&amp;""),"",VLOOKUP(A1638,进货明细!$A$2:$D$5000,COLUMN($D$2),0)&amp;"")</f>
        <v/>
      </c>
      <c r="E1638" s="148"/>
      <c r="F1638" s="152"/>
      <c r="G1638" s="150" t="str">
        <f>IF(ISERROR(VLOOKUP(A1638,进货明细!$A$2:$G$5000,COLUMN($G$2),0)&amp;""),"",VLOOKUP(A1638,进货明细!$A$2:$G$5000,COLUMN($G$2),0)&amp;"")</f>
        <v/>
      </c>
      <c r="H1638" s="151" t="str">
        <f t="shared" si="53"/>
        <v/>
      </c>
      <c r="I1638" s="168"/>
      <c r="J1638" s="169"/>
      <c r="K1638" s="163"/>
      <c r="L1638" s="164" t="str">
        <f t="shared" si="52"/>
        <v/>
      </c>
      <c r="M1638" s="165" t="e">
        <f>ROUND(VLOOKUP(A1638,当前库存!$A$2:$F$7000,COLUMN($F$3),0)&amp;"",2)</f>
        <v>#DIV/0!</v>
      </c>
      <c r="N1638" s="166"/>
      <c r="O1638" s="167" t="str">
        <f t="array" ref="O1638">INDEX(进货明细!A:A,MATCH(0,COUNTIF(O$2:O1637,进货明细!$A$2:$A$5000),)+1)&amp;""</f>
        <v/>
      </c>
      <c r="P1638" s="167" t="str">
        <f>IF(ISERROR(VLOOKUP(O1638,进货明细!$A$2:$D$5000,COLUMN($B$2),0)&amp;""),"",VLOOKUP(O1638,进货明细!$A$2:$D$5000,COLUMN($B$2),0)&amp;"")</f>
        <v/>
      </c>
      <c r="Q1638" s="174" t="str">
        <f>IF(ISERROR(VLOOKUP(O1638,进货明细!$A$2:$D$5000,COLUMN($C$2),0)&amp;""),"",VLOOKUP(O1638,进货明细!$A$2:$D$5000,COLUMN($C$2),0)&amp;"")</f>
        <v/>
      </c>
      <c r="R1638" s="167" t="str">
        <f>IF(ISERROR(VLOOKUP(O1638,进货明细!$A$2:$D$5000,COLUMN($D$2),0)&amp;""),"",VLOOKUP(O1638,进货明细!$A$2:$D$5000,COLUMN($D$2),0)&amp;"")</f>
        <v/>
      </c>
      <c r="S1638" s="167" t="str">
        <f>IF(ISERROR(VLOOKUP(O1638,进货明细!$A$2:$G$5000,COLUMN($G$2),0)&amp;""),"",VLOOKUP(O1638,进货明细!$A$2:$G$5000,COLUMN($G$2),0)&amp;"")</f>
        <v/>
      </c>
    </row>
    <row r="1639" customHeight="1" spans="1:19">
      <c r="A1639" s="175"/>
      <c r="B1639" s="153" t="str">
        <f>IF(ISERROR(VLOOKUP(A1639,进货明细!$A$2:$D$5000,COLUMN($B$2),0)&amp;""),"",VLOOKUP(A1639,进货明细!$A$2:$D$5000,COLUMN($B$2),0)&amp;"")</f>
        <v/>
      </c>
      <c r="C1639" s="147" t="str">
        <f>IF(ISERROR(VLOOKUP(A1639,进货明细!$A$2:$D$5000,COLUMN($C$2),0)&amp;""),"",VLOOKUP(A1639,进货明细!$A$2:$D$5000,COLUMN($C$2),0)&amp;"")</f>
        <v/>
      </c>
      <c r="D1639" s="147" t="str">
        <f>IF(ISERROR(VLOOKUP(A1639,进货明细!$A$2:$D$5000,COLUMN($D$2),0)&amp;""),"",VLOOKUP(A1639,进货明细!$A$2:$D$5000,COLUMN($D$2),0)&amp;"")</f>
        <v/>
      </c>
      <c r="E1639" s="148"/>
      <c r="F1639" s="152"/>
      <c r="G1639" s="150" t="str">
        <f>IF(ISERROR(VLOOKUP(A1639,进货明细!$A$2:$G$5000,COLUMN($G$2),0)&amp;""),"",VLOOKUP(A1639,进货明细!$A$2:$G$5000,COLUMN($G$2),0)&amp;"")</f>
        <v/>
      </c>
      <c r="H1639" s="151" t="str">
        <f t="shared" si="53"/>
        <v/>
      </c>
      <c r="I1639" s="168"/>
      <c r="J1639" s="169"/>
      <c r="K1639" s="163"/>
      <c r="L1639" s="164" t="str">
        <f t="shared" si="52"/>
        <v/>
      </c>
      <c r="M1639" s="165" t="e">
        <f>ROUND(VLOOKUP(A1639,当前库存!$A$2:$F$7000,COLUMN($F$3),0)&amp;"",2)</f>
        <v>#DIV/0!</v>
      </c>
      <c r="N1639" s="166"/>
      <c r="O1639" s="167" t="str">
        <f t="array" ref="O1639">INDEX(进货明细!A:A,MATCH(0,COUNTIF(O$2:O1638,进货明细!$A$2:$A$5000),)+1)&amp;""</f>
        <v/>
      </c>
      <c r="P1639" s="167" t="str">
        <f>IF(ISERROR(VLOOKUP(O1639,进货明细!$A$2:$D$5000,COLUMN($B$2),0)&amp;""),"",VLOOKUP(O1639,进货明细!$A$2:$D$5000,COLUMN($B$2),0)&amp;"")</f>
        <v/>
      </c>
      <c r="Q1639" s="174" t="str">
        <f>IF(ISERROR(VLOOKUP(O1639,进货明细!$A$2:$D$5000,COLUMN($C$2),0)&amp;""),"",VLOOKUP(O1639,进货明细!$A$2:$D$5000,COLUMN($C$2),0)&amp;"")</f>
        <v/>
      </c>
      <c r="R1639" s="167" t="str">
        <f>IF(ISERROR(VLOOKUP(O1639,进货明细!$A$2:$D$5000,COLUMN($D$2),0)&amp;""),"",VLOOKUP(O1639,进货明细!$A$2:$D$5000,COLUMN($D$2),0)&amp;"")</f>
        <v/>
      </c>
      <c r="S1639" s="167" t="str">
        <f>IF(ISERROR(VLOOKUP(O1639,进货明细!$A$2:$G$5000,COLUMN($G$2),0)&amp;""),"",VLOOKUP(O1639,进货明细!$A$2:$G$5000,COLUMN($G$2),0)&amp;"")</f>
        <v/>
      </c>
    </row>
    <row r="1640" customHeight="1" spans="1:19">
      <c r="A1640" s="175"/>
      <c r="B1640" s="153" t="str">
        <f>IF(ISERROR(VLOOKUP(A1640,进货明细!$A$2:$D$5000,COLUMN($B$2),0)&amp;""),"",VLOOKUP(A1640,进货明细!$A$2:$D$5000,COLUMN($B$2),0)&amp;"")</f>
        <v/>
      </c>
      <c r="C1640" s="147" t="str">
        <f>IF(ISERROR(VLOOKUP(A1640,进货明细!$A$2:$D$5000,COLUMN($C$2),0)&amp;""),"",VLOOKUP(A1640,进货明细!$A$2:$D$5000,COLUMN($C$2),0)&amp;"")</f>
        <v/>
      </c>
      <c r="D1640" s="147" t="str">
        <f>IF(ISERROR(VLOOKUP(A1640,进货明细!$A$2:$D$5000,COLUMN($D$2),0)&amp;""),"",VLOOKUP(A1640,进货明细!$A$2:$D$5000,COLUMN($D$2),0)&amp;"")</f>
        <v/>
      </c>
      <c r="E1640" s="148"/>
      <c r="F1640" s="152"/>
      <c r="G1640" s="150" t="str">
        <f>IF(ISERROR(VLOOKUP(A1640,进货明细!$A$2:$G$5000,COLUMN($G$2),0)&amp;""),"",VLOOKUP(A1640,进货明细!$A$2:$G$5000,COLUMN($G$2),0)&amp;"")</f>
        <v/>
      </c>
      <c r="H1640" s="151" t="str">
        <f t="shared" si="53"/>
        <v/>
      </c>
      <c r="I1640" s="168"/>
      <c r="J1640" s="169"/>
      <c r="K1640" s="163"/>
      <c r="L1640" s="164" t="str">
        <f t="shared" si="52"/>
        <v/>
      </c>
      <c r="M1640" s="165" t="e">
        <f>ROUND(VLOOKUP(A1640,当前库存!$A$2:$F$7000,COLUMN($F$3),0)&amp;"",2)</f>
        <v>#DIV/0!</v>
      </c>
      <c r="N1640" s="166"/>
      <c r="O1640" s="167" t="str">
        <f t="array" ref="O1640">INDEX(进货明细!A:A,MATCH(0,COUNTIF(O$2:O1639,进货明细!$A$2:$A$5000),)+1)&amp;""</f>
        <v/>
      </c>
      <c r="P1640" s="167" t="str">
        <f>IF(ISERROR(VLOOKUP(O1640,进货明细!$A$2:$D$5000,COLUMN($B$2),0)&amp;""),"",VLOOKUP(O1640,进货明细!$A$2:$D$5000,COLUMN($B$2),0)&amp;"")</f>
        <v/>
      </c>
      <c r="Q1640" s="174" t="str">
        <f>IF(ISERROR(VLOOKUP(O1640,进货明细!$A$2:$D$5000,COLUMN($C$2),0)&amp;""),"",VLOOKUP(O1640,进货明细!$A$2:$D$5000,COLUMN($C$2),0)&amp;"")</f>
        <v/>
      </c>
      <c r="R1640" s="167" t="str">
        <f>IF(ISERROR(VLOOKUP(O1640,进货明细!$A$2:$D$5000,COLUMN($D$2),0)&amp;""),"",VLOOKUP(O1640,进货明细!$A$2:$D$5000,COLUMN($D$2),0)&amp;"")</f>
        <v/>
      </c>
      <c r="S1640" s="167" t="str">
        <f>IF(ISERROR(VLOOKUP(O1640,进货明细!$A$2:$G$5000,COLUMN($G$2),0)&amp;""),"",VLOOKUP(O1640,进货明细!$A$2:$G$5000,COLUMN($G$2),0)&amp;"")</f>
        <v/>
      </c>
    </row>
    <row r="1641" customHeight="1" spans="1:19">
      <c r="A1641" s="175"/>
      <c r="B1641" s="153" t="str">
        <f>IF(ISERROR(VLOOKUP(A1641,进货明细!$A$2:$D$5000,COLUMN($B$2),0)&amp;""),"",VLOOKUP(A1641,进货明细!$A$2:$D$5000,COLUMN($B$2),0)&amp;"")</f>
        <v/>
      </c>
      <c r="C1641" s="147" t="str">
        <f>IF(ISERROR(VLOOKUP(A1641,进货明细!$A$2:$D$5000,COLUMN($C$2),0)&amp;""),"",VLOOKUP(A1641,进货明细!$A$2:$D$5000,COLUMN($C$2),0)&amp;"")</f>
        <v/>
      </c>
      <c r="D1641" s="147" t="str">
        <f>IF(ISERROR(VLOOKUP(A1641,进货明细!$A$2:$D$5000,COLUMN($D$2),0)&amp;""),"",VLOOKUP(A1641,进货明细!$A$2:$D$5000,COLUMN($D$2),0)&amp;"")</f>
        <v/>
      </c>
      <c r="E1641" s="148"/>
      <c r="F1641" s="152"/>
      <c r="G1641" s="150" t="str">
        <f>IF(ISERROR(VLOOKUP(A1641,进货明细!$A$2:$G$5000,COLUMN($G$2),0)&amp;""),"",VLOOKUP(A1641,进货明细!$A$2:$G$5000,COLUMN($G$2),0)&amp;"")</f>
        <v/>
      </c>
      <c r="H1641" s="151" t="str">
        <f t="shared" si="53"/>
        <v/>
      </c>
      <c r="I1641" s="168"/>
      <c r="J1641" s="169"/>
      <c r="K1641" s="163"/>
      <c r="L1641" s="164" t="str">
        <f t="shared" si="52"/>
        <v/>
      </c>
      <c r="M1641" s="165" t="e">
        <f>ROUND(VLOOKUP(A1641,当前库存!$A$2:$F$7000,COLUMN($F$3),0)&amp;"",2)</f>
        <v>#DIV/0!</v>
      </c>
      <c r="N1641" s="166"/>
      <c r="O1641" s="167" t="str">
        <f t="array" ref="O1641">INDEX(进货明细!A:A,MATCH(0,COUNTIF(O$2:O1640,进货明细!$A$2:$A$5000),)+1)&amp;""</f>
        <v/>
      </c>
      <c r="P1641" s="167" t="str">
        <f>IF(ISERROR(VLOOKUP(O1641,进货明细!$A$2:$D$5000,COLUMN($B$2),0)&amp;""),"",VLOOKUP(O1641,进货明细!$A$2:$D$5000,COLUMN($B$2),0)&amp;"")</f>
        <v/>
      </c>
      <c r="Q1641" s="174" t="str">
        <f>IF(ISERROR(VLOOKUP(O1641,进货明细!$A$2:$D$5000,COLUMN($C$2),0)&amp;""),"",VLOOKUP(O1641,进货明细!$A$2:$D$5000,COLUMN($C$2),0)&amp;"")</f>
        <v/>
      </c>
      <c r="R1641" s="167" t="str">
        <f>IF(ISERROR(VLOOKUP(O1641,进货明细!$A$2:$D$5000,COLUMN($D$2),0)&amp;""),"",VLOOKUP(O1641,进货明细!$A$2:$D$5000,COLUMN($D$2),0)&amp;"")</f>
        <v/>
      </c>
      <c r="S1641" s="167" t="str">
        <f>IF(ISERROR(VLOOKUP(O1641,进货明细!$A$2:$G$5000,COLUMN($G$2),0)&amp;""),"",VLOOKUP(O1641,进货明细!$A$2:$G$5000,COLUMN($G$2),0)&amp;"")</f>
        <v/>
      </c>
    </row>
    <row r="1642" customHeight="1" spans="1:19">
      <c r="A1642" s="175"/>
      <c r="B1642" s="153" t="str">
        <f>IF(ISERROR(VLOOKUP(A1642,进货明细!$A$2:$D$5000,COLUMN($B$2),0)&amp;""),"",VLOOKUP(A1642,进货明细!$A$2:$D$5000,COLUMN($B$2),0)&amp;"")</f>
        <v/>
      </c>
      <c r="C1642" s="147" t="str">
        <f>IF(ISERROR(VLOOKUP(A1642,进货明细!$A$2:$D$5000,COLUMN($C$2),0)&amp;""),"",VLOOKUP(A1642,进货明细!$A$2:$D$5000,COLUMN($C$2),0)&amp;"")</f>
        <v/>
      </c>
      <c r="D1642" s="147" t="str">
        <f>IF(ISERROR(VLOOKUP(A1642,进货明细!$A$2:$D$5000,COLUMN($D$2),0)&amp;""),"",VLOOKUP(A1642,进货明细!$A$2:$D$5000,COLUMN($D$2),0)&amp;"")</f>
        <v/>
      </c>
      <c r="E1642" s="148"/>
      <c r="F1642" s="152"/>
      <c r="G1642" s="150" t="str">
        <f>IF(ISERROR(VLOOKUP(A1642,进货明细!$A$2:$G$5000,COLUMN($G$2),0)&amp;""),"",VLOOKUP(A1642,进货明细!$A$2:$G$5000,COLUMN($G$2),0)&amp;"")</f>
        <v/>
      </c>
      <c r="H1642" s="151" t="str">
        <f t="shared" si="53"/>
        <v/>
      </c>
      <c r="I1642" s="168"/>
      <c r="J1642" s="169"/>
      <c r="K1642" s="163"/>
      <c r="L1642" s="164" t="str">
        <f t="shared" si="52"/>
        <v/>
      </c>
      <c r="M1642" s="165" t="e">
        <f>ROUND(VLOOKUP(A1642,当前库存!$A$2:$F$7000,COLUMN($F$3),0)&amp;"",2)</f>
        <v>#DIV/0!</v>
      </c>
      <c r="N1642" s="166"/>
      <c r="O1642" s="167" t="str">
        <f t="array" ref="O1642">INDEX(进货明细!A:A,MATCH(0,COUNTIF(O$2:O1641,进货明细!$A$2:$A$5000),)+1)&amp;""</f>
        <v/>
      </c>
      <c r="P1642" s="167" t="str">
        <f>IF(ISERROR(VLOOKUP(O1642,进货明细!$A$2:$D$5000,COLUMN($B$2),0)&amp;""),"",VLOOKUP(O1642,进货明细!$A$2:$D$5000,COLUMN($B$2),0)&amp;"")</f>
        <v/>
      </c>
      <c r="Q1642" s="174" t="str">
        <f>IF(ISERROR(VLOOKUP(O1642,进货明细!$A$2:$D$5000,COLUMN($C$2),0)&amp;""),"",VLOOKUP(O1642,进货明细!$A$2:$D$5000,COLUMN($C$2),0)&amp;"")</f>
        <v/>
      </c>
      <c r="R1642" s="167" t="str">
        <f>IF(ISERROR(VLOOKUP(O1642,进货明细!$A$2:$D$5000,COLUMN($D$2),0)&amp;""),"",VLOOKUP(O1642,进货明细!$A$2:$D$5000,COLUMN($D$2),0)&amp;"")</f>
        <v/>
      </c>
      <c r="S1642" s="167" t="str">
        <f>IF(ISERROR(VLOOKUP(O1642,进货明细!$A$2:$G$5000,COLUMN($G$2),0)&amp;""),"",VLOOKUP(O1642,进货明细!$A$2:$G$5000,COLUMN($G$2),0)&amp;"")</f>
        <v/>
      </c>
    </row>
    <row r="1643" customHeight="1" spans="1:19">
      <c r="A1643" s="175"/>
      <c r="B1643" s="153" t="str">
        <f>IF(ISERROR(VLOOKUP(A1643,进货明细!$A$2:$D$5000,COLUMN($B$2),0)&amp;""),"",VLOOKUP(A1643,进货明细!$A$2:$D$5000,COLUMN($B$2),0)&amp;"")</f>
        <v/>
      </c>
      <c r="C1643" s="147" t="str">
        <f>IF(ISERROR(VLOOKUP(A1643,进货明细!$A$2:$D$5000,COLUMN($C$2),0)&amp;""),"",VLOOKUP(A1643,进货明细!$A$2:$D$5000,COLUMN($C$2),0)&amp;"")</f>
        <v/>
      </c>
      <c r="D1643" s="147" t="str">
        <f>IF(ISERROR(VLOOKUP(A1643,进货明细!$A$2:$D$5000,COLUMN($D$2),0)&amp;""),"",VLOOKUP(A1643,进货明细!$A$2:$D$5000,COLUMN($D$2),0)&amp;"")</f>
        <v/>
      </c>
      <c r="E1643" s="148"/>
      <c r="F1643" s="152"/>
      <c r="G1643" s="150" t="str">
        <f>IF(ISERROR(VLOOKUP(A1643,进货明细!$A$2:$G$5000,COLUMN($G$2),0)&amp;""),"",VLOOKUP(A1643,进货明细!$A$2:$G$5000,COLUMN($G$2),0)&amp;"")</f>
        <v/>
      </c>
      <c r="H1643" s="151" t="str">
        <f t="shared" si="53"/>
        <v/>
      </c>
      <c r="I1643" s="168"/>
      <c r="J1643" s="169"/>
      <c r="K1643" s="163"/>
      <c r="L1643" s="164" t="str">
        <f t="shared" si="52"/>
        <v/>
      </c>
      <c r="M1643" s="165" t="e">
        <f>ROUND(VLOOKUP(A1643,当前库存!$A$2:$F$7000,COLUMN($F$3),0)&amp;"",2)</f>
        <v>#DIV/0!</v>
      </c>
      <c r="N1643" s="166"/>
      <c r="O1643" s="167" t="str">
        <f t="array" ref="O1643">INDEX(进货明细!A:A,MATCH(0,COUNTIF(O$2:O1642,进货明细!$A$2:$A$5000),)+1)&amp;""</f>
        <v/>
      </c>
      <c r="P1643" s="167" t="str">
        <f>IF(ISERROR(VLOOKUP(O1643,进货明细!$A$2:$D$5000,COLUMN($B$2),0)&amp;""),"",VLOOKUP(O1643,进货明细!$A$2:$D$5000,COLUMN($B$2),0)&amp;"")</f>
        <v/>
      </c>
      <c r="Q1643" s="174" t="str">
        <f>IF(ISERROR(VLOOKUP(O1643,进货明细!$A$2:$D$5000,COLUMN($C$2),0)&amp;""),"",VLOOKUP(O1643,进货明细!$A$2:$D$5000,COLUMN($C$2),0)&amp;"")</f>
        <v/>
      </c>
      <c r="R1643" s="167" t="str">
        <f>IF(ISERROR(VLOOKUP(O1643,进货明细!$A$2:$D$5000,COLUMN($D$2),0)&amp;""),"",VLOOKUP(O1643,进货明细!$A$2:$D$5000,COLUMN($D$2),0)&amp;"")</f>
        <v/>
      </c>
      <c r="S1643" s="167" t="str">
        <f>IF(ISERROR(VLOOKUP(O1643,进货明细!$A$2:$G$5000,COLUMN($G$2),0)&amp;""),"",VLOOKUP(O1643,进货明细!$A$2:$G$5000,COLUMN($G$2),0)&amp;"")</f>
        <v/>
      </c>
    </row>
    <row r="1644" customHeight="1" spans="1:19">
      <c r="A1644" s="175"/>
      <c r="B1644" s="153" t="str">
        <f>IF(ISERROR(VLOOKUP(A1644,进货明细!$A$2:$D$5000,COLUMN($B$2),0)&amp;""),"",VLOOKUP(A1644,进货明细!$A$2:$D$5000,COLUMN($B$2),0)&amp;"")</f>
        <v/>
      </c>
      <c r="C1644" s="147" t="str">
        <f>IF(ISERROR(VLOOKUP(A1644,进货明细!$A$2:$D$5000,COLUMN($C$2),0)&amp;""),"",VLOOKUP(A1644,进货明细!$A$2:$D$5000,COLUMN($C$2),0)&amp;"")</f>
        <v/>
      </c>
      <c r="D1644" s="147" t="str">
        <f>IF(ISERROR(VLOOKUP(A1644,进货明细!$A$2:$D$5000,COLUMN($D$2),0)&amp;""),"",VLOOKUP(A1644,进货明细!$A$2:$D$5000,COLUMN($D$2),0)&amp;"")</f>
        <v/>
      </c>
      <c r="E1644" s="148"/>
      <c r="F1644" s="152"/>
      <c r="G1644" s="150" t="str">
        <f>IF(ISERROR(VLOOKUP(A1644,进货明细!$A$2:$G$5000,COLUMN($G$2),0)&amp;""),"",VLOOKUP(A1644,进货明细!$A$2:$G$5000,COLUMN($G$2),0)&amp;"")</f>
        <v/>
      </c>
      <c r="H1644" s="151" t="str">
        <f t="shared" si="53"/>
        <v/>
      </c>
      <c r="I1644" s="168"/>
      <c r="J1644" s="169"/>
      <c r="K1644" s="163"/>
      <c r="L1644" s="164" t="str">
        <f t="shared" si="52"/>
        <v/>
      </c>
      <c r="M1644" s="165" t="e">
        <f>ROUND(VLOOKUP(A1644,当前库存!$A$2:$F$7000,COLUMN($F$3),0)&amp;"",2)</f>
        <v>#DIV/0!</v>
      </c>
      <c r="N1644" s="166"/>
      <c r="O1644" s="167" t="str">
        <f t="array" ref="O1644">INDEX(进货明细!A:A,MATCH(0,COUNTIF(O$2:O1643,进货明细!$A$2:$A$5000),)+1)&amp;""</f>
        <v/>
      </c>
      <c r="P1644" s="167" t="str">
        <f>IF(ISERROR(VLOOKUP(O1644,进货明细!$A$2:$D$5000,COLUMN($B$2),0)&amp;""),"",VLOOKUP(O1644,进货明细!$A$2:$D$5000,COLUMN($B$2),0)&amp;"")</f>
        <v/>
      </c>
      <c r="Q1644" s="174" t="str">
        <f>IF(ISERROR(VLOOKUP(O1644,进货明细!$A$2:$D$5000,COLUMN($C$2),0)&amp;""),"",VLOOKUP(O1644,进货明细!$A$2:$D$5000,COLUMN($C$2),0)&amp;"")</f>
        <v/>
      </c>
      <c r="R1644" s="167" t="str">
        <f>IF(ISERROR(VLOOKUP(O1644,进货明细!$A$2:$D$5000,COLUMN($D$2),0)&amp;""),"",VLOOKUP(O1644,进货明细!$A$2:$D$5000,COLUMN($D$2),0)&amp;"")</f>
        <v/>
      </c>
      <c r="S1644" s="167" t="str">
        <f>IF(ISERROR(VLOOKUP(O1644,进货明细!$A$2:$G$5000,COLUMN($G$2),0)&amp;""),"",VLOOKUP(O1644,进货明细!$A$2:$G$5000,COLUMN($G$2),0)&amp;"")</f>
        <v/>
      </c>
    </row>
    <row r="1645" customHeight="1" spans="1:19">
      <c r="A1645" s="175"/>
      <c r="B1645" s="153" t="str">
        <f>IF(ISERROR(VLOOKUP(A1645,进货明细!$A$2:$D$5000,COLUMN($B$2),0)&amp;""),"",VLOOKUP(A1645,进货明细!$A$2:$D$5000,COLUMN($B$2),0)&amp;"")</f>
        <v/>
      </c>
      <c r="C1645" s="147" t="str">
        <f>IF(ISERROR(VLOOKUP(A1645,进货明细!$A$2:$D$5000,COLUMN($C$2),0)&amp;""),"",VLOOKUP(A1645,进货明细!$A$2:$D$5000,COLUMN($C$2),0)&amp;"")</f>
        <v/>
      </c>
      <c r="D1645" s="147" t="str">
        <f>IF(ISERROR(VLOOKUP(A1645,进货明细!$A$2:$D$5000,COLUMN($D$2),0)&amp;""),"",VLOOKUP(A1645,进货明细!$A$2:$D$5000,COLUMN($D$2),0)&amp;"")</f>
        <v/>
      </c>
      <c r="E1645" s="148"/>
      <c r="F1645" s="152"/>
      <c r="G1645" s="150" t="str">
        <f>IF(ISERROR(VLOOKUP(A1645,进货明细!$A$2:$G$5000,COLUMN($G$2),0)&amp;""),"",VLOOKUP(A1645,进货明细!$A$2:$G$5000,COLUMN($G$2),0)&amp;"")</f>
        <v/>
      </c>
      <c r="H1645" s="151" t="str">
        <f t="shared" si="53"/>
        <v/>
      </c>
      <c r="I1645" s="168"/>
      <c r="J1645" s="169"/>
      <c r="K1645" s="163"/>
      <c r="L1645" s="164" t="str">
        <f t="shared" ref="L1645:L1708" si="54">IF(F1645="","",H1645-M1645*F1645)</f>
        <v/>
      </c>
      <c r="M1645" s="165" t="e">
        <f>ROUND(VLOOKUP(A1645,当前库存!$A$2:$F$7000,COLUMN($F$3),0)&amp;"",2)</f>
        <v>#DIV/0!</v>
      </c>
      <c r="N1645" s="166"/>
      <c r="O1645" s="167" t="str">
        <f t="array" ref="O1645">INDEX(进货明细!A:A,MATCH(0,COUNTIF(O$2:O1644,进货明细!$A$2:$A$5000),)+1)&amp;""</f>
        <v/>
      </c>
      <c r="P1645" s="167" t="str">
        <f>IF(ISERROR(VLOOKUP(O1645,进货明细!$A$2:$D$5000,COLUMN($B$2),0)&amp;""),"",VLOOKUP(O1645,进货明细!$A$2:$D$5000,COLUMN($B$2),0)&amp;"")</f>
        <v/>
      </c>
      <c r="Q1645" s="174" t="str">
        <f>IF(ISERROR(VLOOKUP(O1645,进货明细!$A$2:$D$5000,COLUMN($C$2),0)&amp;""),"",VLOOKUP(O1645,进货明细!$A$2:$D$5000,COLUMN($C$2),0)&amp;"")</f>
        <v/>
      </c>
      <c r="R1645" s="167" t="str">
        <f>IF(ISERROR(VLOOKUP(O1645,进货明细!$A$2:$D$5000,COLUMN($D$2),0)&amp;""),"",VLOOKUP(O1645,进货明细!$A$2:$D$5000,COLUMN($D$2),0)&amp;"")</f>
        <v/>
      </c>
      <c r="S1645" s="167" t="str">
        <f>IF(ISERROR(VLOOKUP(O1645,进货明细!$A$2:$G$5000,COLUMN($G$2),0)&amp;""),"",VLOOKUP(O1645,进货明细!$A$2:$G$5000,COLUMN($G$2),0)&amp;"")</f>
        <v/>
      </c>
    </row>
    <row r="1646" customHeight="1" spans="1:19">
      <c r="A1646" s="175"/>
      <c r="B1646" s="153" t="str">
        <f>IF(ISERROR(VLOOKUP(A1646,进货明细!$A$2:$D$5000,COLUMN($B$2),0)&amp;""),"",VLOOKUP(A1646,进货明细!$A$2:$D$5000,COLUMN($B$2),0)&amp;"")</f>
        <v/>
      </c>
      <c r="C1646" s="147" t="str">
        <f>IF(ISERROR(VLOOKUP(A1646,进货明细!$A$2:$D$5000,COLUMN($C$2),0)&amp;""),"",VLOOKUP(A1646,进货明细!$A$2:$D$5000,COLUMN($C$2),0)&amp;"")</f>
        <v/>
      </c>
      <c r="D1646" s="147" t="str">
        <f>IF(ISERROR(VLOOKUP(A1646,进货明细!$A$2:$D$5000,COLUMN($D$2),0)&amp;""),"",VLOOKUP(A1646,进货明细!$A$2:$D$5000,COLUMN($D$2),0)&amp;"")</f>
        <v/>
      </c>
      <c r="E1646" s="148"/>
      <c r="F1646" s="152"/>
      <c r="G1646" s="150" t="str">
        <f>IF(ISERROR(VLOOKUP(A1646,进货明细!$A$2:$G$5000,COLUMN($G$2),0)&amp;""),"",VLOOKUP(A1646,进货明细!$A$2:$G$5000,COLUMN($G$2),0)&amp;"")</f>
        <v/>
      </c>
      <c r="H1646" s="151" t="str">
        <f t="shared" si="53"/>
        <v/>
      </c>
      <c r="I1646" s="168"/>
      <c r="J1646" s="169"/>
      <c r="K1646" s="163"/>
      <c r="L1646" s="164" t="str">
        <f t="shared" si="54"/>
        <v/>
      </c>
      <c r="M1646" s="165" t="e">
        <f>ROUND(VLOOKUP(A1646,当前库存!$A$2:$F$7000,COLUMN($F$3),0)&amp;"",2)</f>
        <v>#DIV/0!</v>
      </c>
      <c r="N1646" s="166"/>
      <c r="O1646" s="167" t="str">
        <f t="array" ref="O1646">INDEX(进货明细!A:A,MATCH(0,COUNTIF(O$2:O1645,进货明细!$A$2:$A$5000),)+1)&amp;""</f>
        <v/>
      </c>
      <c r="P1646" s="167" t="str">
        <f>IF(ISERROR(VLOOKUP(O1646,进货明细!$A$2:$D$5000,COLUMN($B$2),0)&amp;""),"",VLOOKUP(O1646,进货明细!$A$2:$D$5000,COLUMN($B$2),0)&amp;"")</f>
        <v/>
      </c>
      <c r="Q1646" s="174" t="str">
        <f>IF(ISERROR(VLOOKUP(O1646,进货明细!$A$2:$D$5000,COLUMN($C$2),0)&amp;""),"",VLOOKUP(O1646,进货明细!$A$2:$D$5000,COLUMN($C$2),0)&amp;"")</f>
        <v/>
      </c>
      <c r="R1646" s="167" t="str">
        <f>IF(ISERROR(VLOOKUP(O1646,进货明细!$A$2:$D$5000,COLUMN($D$2),0)&amp;""),"",VLOOKUP(O1646,进货明细!$A$2:$D$5000,COLUMN($D$2),0)&amp;"")</f>
        <v/>
      </c>
      <c r="S1646" s="167" t="str">
        <f>IF(ISERROR(VLOOKUP(O1646,进货明细!$A$2:$G$5000,COLUMN($G$2),0)&amp;""),"",VLOOKUP(O1646,进货明细!$A$2:$G$5000,COLUMN($G$2),0)&amp;"")</f>
        <v/>
      </c>
    </row>
    <row r="1647" customHeight="1" spans="1:19">
      <c r="A1647" s="175"/>
      <c r="B1647" s="153" t="str">
        <f>IF(ISERROR(VLOOKUP(A1647,进货明细!$A$2:$D$5000,COLUMN($B$2),0)&amp;""),"",VLOOKUP(A1647,进货明细!$A$2:$D$5000,COLUMN($B$2),0)&amp;"")</f>
        <v/>
      </c>
      <c r="C1647" s="147" t="str">
        <f>IF(ISERROR(VLOOKUP(A1647,进货明细!$A$2:$D$5000,COLUMN($C$2),0)&amp;""),"",VLOOKUP(A1647,进货明细!$A$2:$D$5000,COLUMN($C$2),0)&amp;"")</f>
        <v/>
      </c>
      <c r="D1647" s="147" t="str">
        <f>IF(ISERROR(VLOOKUP(A1647,进货明细!$A$2:$D$5000,COLUMN($D$2),0)&amp;""),"",VLOOKUP(A1647,进货明细!$A$2:$D$5000,COLUMN($D$2),0)&amp;"")</f>
        <v/>
      </c>
      <c r="E1647" s="148"/>
      <c r="F1647" s="152"/>
      <c r="G1647" s="150" t="str">
        <f>IF(ISERROR(VLOOKUP(A1647,进货明细!$A$2:$G$5000,COLUMN($G$2),0)&amp;""),"",VLOOKUP(A1647,进货明细!$A$2:$G$5000,COLUMN($G$2),0)&amp;"")</f>
        <v/>
      </c>
      <c r="H1647" s="151" t="str">
        <f t="shared" si="53"/>
        <v/>
      </c>
      <c r="I1647" s="168"/>
      <c r="J1647" s="169"/>
      <c r="K1647" s="163"/>
      <c r="L1647" s="164" t="str">
        <f t="shared" si="54"/>
        <v/>
      </c>
      <c r="M1647" s="165" t="e">
        <f>ROUND(VLOOKUP(A1647,当前库存!$A$2:$F$7000,COLUMN($F$3),0)&amp;"",2)</f>
        <v>#DIV/0!</v>
      </c>
      <c r="N1647" s="166"/>
      <c r="O1647" s="167" t="str">
        <f t="array" ref="O1647">INDEX(进货明细!A:A,MATCH(0,COUNTIF(O$2:O1646,进货明细!$A$2:$A$5000),)+1)&amp;""</f>
        <v/>
      </c>
      <c r="P1647" s="167" t="str">
        <f>IF(ISERROR(VLOOKUP(O1647,进货明细!$A$2:$D$5000,COLUMN($B$2),0)&amp;""),"",VLOOKUP(O1647,进货明细!$A$2:$D$5000,COLUMN($B$2),0)&amp;"")</f>
        <v/>
      </c>
      <c r="Q1647" s="174" t="str">
        <f>IF(ISERROR(VLOOKUP(O1647,进货明细!$A$2:$D$5000,COLUMN($C$2),0)&amp;""),"",VLOOKUP(O1647,进货明细!$A$2:$D$5000,COLUMN($C$2),0)&amp;"")</f>
        <v/>
      </c>
      <c r="R1647" s="167" t="str">
        <f>IF(ISERROR(VLOOKUP(O1647,进货明细!$A$2:$D$5000,COLUMN($D$2),0)&amp;""),"",VLOOKUP(O1647,进货明细!$A$2:$D$5000,COLUMN($D$2),0)&amp;"")</f>
        <v/>
      </c>
      <c r="S1647" s="167" t="str">
        <f>IF(ISERROR(VLOOKUP(O1647,进货明细!$A$2:$G$5000,COLUMN($G$2),0)&amp;""),"",VLOOKUP(O1647,进货明细!$A$2:$G$5000,COLUMN($G$2),0)&amp;"")</f>
        <v/>
      </c>
    </row>
    <row r="1648" customHeight="1" spans="1:19">
      <c r="A1648" s="175"/>
      <c r="B1648" s="153" t="str">
        <f>IF(ISERROR(VLOOKUP(A1648,进货明细!$A$2:$D$5000,COLUMN($B$2),0)&amp;""),"",VLOOKUP(A1648,进货明细!$A$2:$D$5000,COLUMN($B$2),0)&amp;"")</f>
        <v/>
      </c>
      <c r="C1648" s="147" t="str">
        <f>IF(ISERROR(VLOOKUP(A1648,进货明细!$A$2:$D$5000,COLUMN($C$2),0)&amp;""),"",VLOOKUP(A1648,进货明细!$A$2:$D$5000,COLUMN($C$2),0)&amp;"")</f>
        <v/>
      </c>
      <c r="D1648" s="147" t="str">
        <f>IF(ISERROR(VLOOKUP(A1648,进货明细!$A$2:$D$5000,COLUMN($D$2),0)&amp;""),"",VLOOKUP(A1648,进货明细!$A$2:$D$5000,COLUMN($D$2),0)&amp;"")</f>
        <v/>
      </c>
      <c r="E1648" s="148"/>
      <c r="F1648" s="152"/>
      <c r="G1648" s="150" t="str">
        <f>IF(ISERROR(VLOOKUP(A1648,进货明细!$A$2:$G$5000,COLUMN($G$2),0)&amp;""),"",VLOOKUP(A1648,进货明细!$A$2:$G$5000,COLUMN($G$2),0)&amp;"")</f>
        <v/>
      </c>
      <c r="H1648" s="151" t="str">
        <f t="shared" si="53"/>
        <v/>
      </c>
      <c r="I1648" s="168"/>
      <c r="J1648" s="169"/>
      <c r="K1648" s="163"/>
      <c r="L1648" s="164" t="str">
        <f t="shared" si="54"/>
        <v/>
      </c>
      <c r="M1648" s="165" t="e">
        <f>ROUND(VLOOKUP(A1648,当前库存!$A$2:$F$7000,COLUMN($F$3),0)&amp;"",2)</f>
        <v>#DIV/0!</v>
      </c>
      <c r="N1648" s="166"/>
      <c r="O1648" s="167" t="str">
        <f t="array" ref="O1648">INDEX(进货明细!A:A,MATCH(0,COUNTIF(O$2:O1647,进货明细!$A$2:$A$5000),)+1)&amp;""</f>
        <v/>
      </c>
      <c r="P1648" s="167" t="str">
        <f>IF(ISERROR(VLOOKUP(O1648,进货明细!$A$2:$D$5000,COLUMN($B$2),0)&amp;""),"",VLOOKUP(O1648,进货明细!$A$2:$D$5000,COLUMN($B$2),0)&amp;"")</f>
        <v/>
      </c>
      <c r="Q1648" s="174" t="str">
        <f>IF(ISERROR(VLOOKUP(O1648,进货明细!$A$2:$D$5000,COLUMN($C$2),0)&amp;""),"",VLOOKUP(O1648,进货明细!$A$2:$D$5000,COLUMN($C$2),0)&amp;"")</f>
        <v/>
      </c>
      <c r="R1648" s="167" t="str">
        <f>IF(ISERROR(VLOOKUP(O1648,进货明细!$A$2:$D$5000,COLUMN($D$2),0)&amp;""),"",VLOOKUP(O1648,进货明细!$A$2:$D$5000,COLUMN($D$2),0)&amp;"")</f>
        <v/>
      </c>
      <c r="S1648" s="167" t="str">
        <f>IF(ISERROR(VLOOKUP(O1648,进货明细!$A$2:$G$5000,COLUMN($G$2),0)&amp;""),"",VLOOKUP(O1648,进货明细!$A$2:$G$5000,COLUMN($G$2),0)&amp;"")</f>
        <v/>
      </c>
    </row>
    <row r="1649" customHeight="1" spans="1:19">
      <c r="A1649" s="175"/>
      <c r="B1649" s="153" t="str">
        <f>IF(ISERROR(VLOOKUP(A1649,进货明细!$A$2:$D$5000,COLUMN($B$2),0)&amp;""),"",VLOOKUP(A1649,进货明细!$A$2:$D$5000,COLUMN($B$2),0)&amp;"")</f>
        <v/>
      </c>
      <c r="C1649" s="147" t="str">
        <f>IF(ISERROR(VLOOKUP(A1649,进货明细!$A$2:$D$5000,COLUMN($C$2),0)&amp;""),"",VLOOKUP(A1649,进货明细!$A$2:$D$5000,COLUMN($C$2),0)&amp;"")</f>
        <v/>
      </c>
      <c r="D1649" s="147" t="str">
        <f>IF(ISERROR(VLOOKUP(A1649,进货明细!$A$2:$D$5000,COLUMN($D$2),0)&amp;""),"",VLOOKUP(A1649,进货明细!$A$2:$D$5000,COLUMN($D$2),0)&amp;"")</f>
        <v/>
      </c>
      <c r="E1649" s="148"/>
      <c r="F1649" s="152"/>
      <c r="G1649" s="150" t="str">
        <f>IF(ISERROR(VLOOKUP(A1649,进货明细!$A$2:$G$5000,COLUMN($G$2),0)&amp;""),"",VLOOKUP(A1649,进货明细!$A$2:$G$5000,COLUMN($G$2),0)&amp;"")</f>
        <v/>
      </c>
      <c r="H1649" s="151" t="str">
        <f t="shared" si="53"/>
        <v/>
      </c>
      <c r="I1649" s="168"/>
      <c r="J1649" s="169"/>
      <c r="K1649" s="163"/>
      <c r="L1649" s="164" t="str">
        <f t="shared" si="54"/>
        <v/>
      </c>
      <c r="M1649" s="165" t="e">
        <f>ROUND(VLOOKUP(A1649,当前库存!$A$2:$F$7000,COLUMN($F$3),0)&amp;"",2)</f>
        <v>#DIV/0!</v>
      </c>
      <c r="N1649" s="166"/>
      <c r="O1649" s="167" t="str">
        <f t="array" ref="O1649">INDEX(进货明细!A:A,MATCH(0,COUNTIF(O$2:O1648,进货明细!$A$2:$A$5000),)+1)&amp;""</f>
        <v/>
      </c>
      <c r="P1649" s="167" t="str">
        <f>IF(ISERROR(VLOOKUP(O1649,进货明细!$A$2:$D$5000,COLUMN($B$2),0)&amp;""),"",VLOOKUP(O1649,进货明细!$A$2:$D$5000,COLUMN($B$2),0)&amp;"")</f>
        <v/>
      </c>
      <c r="Q1649" s="174" t="str">
        <f>IF(ISERROR(VLOOKUP(O1649,进货明细!$A$2:$D$5000,COLUMN($C$2),0)&amp;""),"",VLOOKUP(O1649,进货明细!$A$2:$D$5000,COLUMN($C$2),0)&amp;"")</f>
        <v/>
      </c>
      <c r="R1649" s="167" t="str">
        <f>IF(ISERROR(VLOOKUP(O1649,进货明细!$A$2:$D$5000,COLUMN($D$2),0)&amp;""),"",VLOOKUP(O1649,进货明细!$A$2:$D$5000,COLUMN($D$2),0)&amp;"")</f>
        <v/>
      </c>
      <c r="S1649" s="167" t="str">
        <f>IF(ISERROR(VLOOKUP(O1649,进货明细!$A$2:$G$5000,COLUMN($G$2),0)&amp;""),"",VLOOKUP(O1649,进货明细!$A$2:$G$5000,COLUMN($G$2),0)&amp;"")</f>
        <v/>
      </c>
    </row>
    <row r="1650" customHeight="1" spans="1:19">
      <c r="A1650" s="175"/>
      <c r="B1650" s="153" t="str">
        <f>IF(ISERROR(VLOOKUP(A1650,进货明细!$A$2:$D$5000,COLUMN($B$2),0)&amp;""),"",VLOOKUP(A1650,进货明细!$A$2:$D$5000,COLUMN($B$2),0)&amp;"")</f>
        <v/>
      </c>
      <c r="C1650" s="147" t="str">
        <f>IF(ISERROR(VLOOKUP(A1650,进货明细!$A$2:$D$5000,COLUMN($C$2),0)&amp;""),"",VLOOKUP(A1650,进货明细!$A$2:$D$5000,COLUMN($C$2),0)&amp;"")</f>
        <v/>
      </c>
      <c r="D1650" s="147" t="str">
        <f>IF(ISERROR(VLOOKUP(A1650,进货明细!$A$2:$D$5000,COLUMN($D$2),0)&amp;""),"",VLOOKUP(A1650,进货明细!$A$2:$D$5000,COLUMN($D$2),0)&amp;"")</f>
        <v/>
      </c>
      <c r="E1650" s="148"/>
      <c r="F1650" s="152"/>
      <c r="G1650" s="150" t="str">
        <f>IF(ISERROR(VLOOKUP(A1650,进货明细!$A$2:$G$5000,COLUMN($G$2),0)&amp;""),"",VLOOKUP(A1650,进货明细!$A$2:$G$5000,COLUMN($G$2),0)&amp;"")</f>
        <v/>
      </c>
      <c r="H1650" s="151" t="str">
        <f t="shared" si="53"/>
        <v/>
      </c>
      <c r="I1650" s="168"/>
      <c r="J1650" s="169"/>
      <c r="K1650" s="163"/>
      <c r="L1650" s="164" t="str">
        <f t="shared" si="54"/>
        <v/>
      </c>
      <c r="M1650" s="165" t="e">
        <f>ROUND(VLOOKUP(A1650,当前库存!$A$2:$F$7000,COLUMN($F$3),0)&amp;"",2)</f>
        <v>#DIV/0!</v>
      </c>
      <c r="N1650" s="166"/>
      <c r="O1650" s="167" t="str">
        <f t="array" ref="O1650">INDEX(进货明细!A:A,MATCH(0,COUNTIF(O$2:O1649,进货明细!$A$2:$A$5000),)+1)&amp;""</f>
        <v/>
      </c>
      <c r="P1650" s="167" t="str">
        <f>IF(ISERROR(VLOOKUP(O1650,进货明细!$A$2:$D$5000,COLUMN($B$2),0)&amp;""),"",VLOOKUP(O1650,进货明细!$A$2:$D$5000,COLUMN($B$2),0)&amp;"")</f>
        <v/>
      </c>
      <c r="Q1650" s="174" t="str">
        <f>IF(ISERROR(VLOOKUP(O1650,进货明细!$A$2:$D$5000,COLUMN($C$2),0)&amp;""),"",VLOOKUP(O1650,进货明细!$A$2:$D$5000,COLUMN($C$2),0)&amp;"")</f>
        <v/>
      </c>
      <c r="R1650" s="167" t="str">
        <f>IF(ISERROR(VLOOKUP(O1650,进货明细!$A$2:$D$5000,COLUMN($D$2),0)&amp;""),"",VLOOKUP(O1650,进货明细!$A$2:$D$5000,COLUMN($D$2),0)&amp;"")</f>
        <v/>
      </c>
      <c r="S1650" s="167" t="str">
        <f>IF(ISERROR(VLOOKUP(O1650,进货明细!$A$2:$G$5000,COLUMN($G$2),0)&amp;""),"",VLOOKUP(O1650,进货明细!$A$2:$G$5000,COLUMN($G$2),0)&amp;"")</f>
        <v/>
      </c>
    </row>
    <row r="1651" customHeight="1" spans="1:19">
      <c r="A1651" s="175"/>
      <c r="B1651" s="153" t="str">
        <f>IF(ISERROR(VLOOKUP(A1651,进货明细!$A$2:$D$5000,COLUMN($B$2),0)&amp;""),"",VLOOKUP(A1651,进货明细!$A$2:$D$5000,COLUMN($B$2),0)&amp;"")</f>
        <v/>
      </c>
      <c r="C1651" s="147" t="str">
        <f>IF(ISERROR(VLOOKUP(A1651,进货明细!$A$2:$D$5000,COLUMN($C$2),0)&amp;""),"",VLOOKUP(A1651,进货明细!$A$2:$D$5000,COLUMN($C$2),0)&amp;"")</f>
        <v/>
      </c>
      <c r="D1651" s="147" t="str">
        <f>IF(ISERROR(VLOOKUP(A1651,进货明细!$A$2:$D$5000,COLUMN($D$2),0)&amp;""),"",VLOOKUP(A1651,进货明细!$A$2:$D$5000,COLUMN($D$2),0)&amp;"")</f>
        <v/>
      </c>
      <c r="E1651" s="148"/>
      <c r="F1651" s="152"/>
      <c r="G1651" s="150" t="str">
        <f>IF(ISERROR(VLOOKUP(A1651,进货明细!$A$2:$G$5000,COLUMN($G$2),0)&amp;""),"",VLOOKUP(A1651,进货明细!$A$2:$G$5000,COLUMN($G$2),0)&amp;"")</f>
        <v/>
      </c>
      <c r="H1651" s="151" t="str">
        <f t="shared" si="53"/>
        <v/>
      </c>
      <c r="I1651" s="168"/>
      <c r="J1651" s="169"/>
      <c r="K1651" s="163"/>
      <c r="L1651" s="164" t="str">
        <f t="shared" si="54"/>
        <v/>
      </c>
      <c r="M1651" s="165" t="e">
        <f>ROUND(VLOOKUP(A1651,当前库存!$A$2:$F$7000,COLUMN($F$3),0)&amp;"",2)</f>
        <v>#DIV/0!</v>
      </c>
      <c r="N1651" s="166"/>
      <c r="O1651" s="167" t="str">
        <f t="array" ref="O1651">INDEX(进货明细!A:A,MATCH(0,COUNTIF(O$2:O1650,进货明细!$A$2:$A$5000),)+1)&amp;""</f>
        <v/>
      </c>
      <c r="P1651" s="167" t="str">
        <f>IF(ISERROR(VLOOKUP(O1651,进货明细!$A$2:$D$5000,COLUMN($B$2),0)&amp;""),"",VLOOKUP(O1651,进货明细!$A$2:$D$5000,COLUMN($B$2),0)&amp;"")</f>
        <v/>
      </c>
      <c r="Q1651" s="174" t="str">
        <f>IF(ISERROR(VLOOKUP(O1651,进货明细!$A$2:$D$5000,COLUMN($C$2),0)&amp;""),"",VLOOKUP(O1651,进货明细!$A$2:$D$5000,COLUMN($C$2),0)&amp;"")</f>
        <v/>
      </c>
      <c r="R1651" s="167" t="str">
        <f>IF(ISERROR(VLOOKUP(O1651,进货明细!$A$2:$D$5000,COLUMN($D$2),0)&amp;""),"",VLOOKUP(O1651,进货明细!$A$2:$D$5000,COLUMN($D$2),0)&amp;"")</f>
        <v/>
      </c>
      <c r="S1651" s="167" t="str">
        <f>IF(ISERROR(VLOOKUP(O1651,进货明细!$A$2:$G$5000,COLUMN($G$2),0)&amp;""),"",VLOOKUP(O1651,进货明细!$A$2:$G$5000,COLUMN($G$2),0)&amp;"")</f>
        <v/>
      </c>
    </row>
    <row r="1652" customHeight="1" spans="1:19">
      <c r="A1652" s="175"/>
      <c r="B1652" s="153" t="str">
        <f>IF(ISERROR(VLOOKUP(A1652,进货明细!$A$2:$D$5000,COLUMN($B$2),0)&amp;""),"",VLOOKUP(A1652,进货明细!$A$2:$D$5000,COLUMN($B$2),0)&amp;"")</f>
        <v/>
      </c>
      <c r="C1652" s="147" t="str">
        <f>IF(ISERROR(VLOOKUP(A1652,进货明细!$A$2:$D$5000,COLUMN($C$2),0)&amp;""),"",VLOOKUP(A1652,进货明细!$A$2:$D$5000,COLUMN($C$2),0)&amp;"")</f>
        <v/>
      </c>
      <c r="D1652" s="147" t="str">
        <f>IF(ISERROR(VLOOKUP(A1652,进货明细!$A$2:$D$5000,COLUMN($D$2),0)&amp;""),"",VLOOKUP(A1652,进货明细!$A$2:$D$5000,COLUMN($D$2),0)&amp;"")</f>
        <v/>
      </c>
      <c r="E1652" s="148"/>
      <c r="F1652" s="152"/>
      <c r="G1652" s="150" t="str">
        <f>IF(ISERROR(VLOOKUP(A1652,进货明细!$A$2:$G$5000,COLUMN($G$2),0)&amp;""),"",VLOOKUP(A1652,进货明细!$A$2:$G$5000,COLUMN($G$2),0)&amp;"")</f>
        <v/>
      </c>
      <c r="H1652" s="151" t="str">
        <f t="shared" si="53"/>
        <v/>
      </c>
      <c r="I1652" s="168"/>
      <c r="J1652" s="169"/>
      <c r="K1652" s="163"/>
      <c r="L1652" s="164" t="str">
        <f t="shared" si="54"/>
        <v/>
      </c>
      <c r="M1652" s="165" t="e">
        <f>ROUND(VLOOKUP(A1652,当前库存!$A$2:$F$7000,COLUMN($F$3),0)&amp;"",2)</f>
        <v>#DIV/0!</v>
      </c>
      <c r="N1652" s="166"/>
      <c r="O1652" s="167" t="str">
        <f t="array" ref="O1652">INDEX(进货明细!A:A,MATCH(0,COUNTIF(O$2:O1651,进货明细!$A$2:$A$5000),)+1)&amp;""</f>
        <v/>
      </c>
      <c r="P1652" s="167" t="str">
        <f>IF(ISERROR(VLOOKUP(O1652,进货明细!$A$2:$D$5000,COLUMN($B$2),0)&amp;""),"",VLOOKUP(O1652,进货明细!$A$2:$D$5000,COLUMN($B$2),0)&amp;"")</f>
        <v/>
      </c>
      <c r="Q1652" s="174" t="str">
        <f>IF(ISERROR(VLOOKUP(O1652,进货明细!$A$2:$D$5000,COLUMN($C$2),0)&amp;""),"",VLOOKUP(O1652,进货明细!$A$2:$D$5000,COLUMN($C$2),0)&amp;"")</f>
        <v/>
      </c>
      <c r="R1652" s="167" t="str">
        <f>IF(ISERROR(VLOOKUP(O1652,进货明细!$A$2:$D$5000,COLUMN($D$2),0)&amp;""),"",VLOOKUP(O1652,进货明细!$A$2:$D$5000,COLUMN($D$2),0)&amp;"")</f>
        <v/>
      </c>
      <c r="S1652" s="167" t="str">
        <f>IF(ISERROR(VLOOKUP(O1652,进货明细!$A$2:$G$5000,COLUMN($G$2),0)&amp;""),"",VLOOKUP(O1652,进货明细!$A$2:$G$5000,COLUMN($G$2),0)&amp;"")</f>
        <v/>
      </c>
    </row>
    <row r="1653" customHeight="1" spans="1:19">
      <c r="A1653" s="175"/>
      <c r="B1653" s="153" t="str">
        <f>IF(ISERROR(VLOOKUP(A1653,进货明细!$A$2:$D$5000,COLUMN($B$2),0)&amp;""),"",VLOOKUP(A1653,进货明细!$A$2:$D$5000,COLUMN($B$2),0)&amp;"")</f>
        <v/>
      </c>
      <c r="C1653" s="147" t="str">
        <f>IF(ISERROR(VLOOKUP(A1653,进货明细!$A$2:$D$5000,COLUMN($C$2),0)&amp;""),"",VLOOKUP(A1653,进货明细!$A$2:$D$5000,COLUMN($C$2),0)&amp;"")</f>
        <v/>
      </c>
      <c r="D1653" s="147" t="str">
        <f>IF(ISERROR(VLOOKUP(A1653,进货明细!$A$2:$D$5000,COLUMN($D$2),0)&amp;""),"",VLOOKUP(A1653,进货明细!$A$2:$D$5000,COLUMN($D$2),0)&amp;"")</f>
        <v/>
      </c>
      <c r="E1653" s="148"/>
      <c r="F1653" s="152"/>
      <c r="G1653" s="150" t="str">
        <f>IF(ISERROR(VLOOKUP(A1653,进货明细!$A$2:$G$5000,COLUMN($G$2),0)&amp;""),"",VLOOKUP(A1653,进货明细!$A$2:$G$5000,COLUMN($G$2),0)&amp;"")</f>
        <v/>
      </c>
      <c r="H1653" s="151" t="str">
        <f t="shared" si="53"/>
        <v/>
      </c>
      <c r="I1653" s="168"/>
      <c r="J1653" s="169"/>
      <c r="K1653" s="163"/>
      <c r="L1653" s="164" t="str">
        <f t="shared" si="54"/>
        <v/>
      </c>
      <c r="M1653" s="165" t="e">
        <f>ROUND(VLOOKUP(A1653,当前库存!$A$2:$F$7000,COLUMN($F$3),0)&amp;"",2)</f>
        <v>#DIV/0!</v>
      </c>
      <c r="N1653" s="166"/>
      <c r="O1653" s="167" t="str">
        <f t="array" ref="O1653">INDEX(进货明细!A:A,MATCH(0,COUNTIF(O$2:O1652,进货明细!$A$2:$A$5000),)+1)&amp;""</f>
        <v/>
      </c>
      <c r="P1653" s="167" t="str">
        <f>IF(ISERROR(VLOOKUP(O1653,进货明细!$A$2:$D$5000,COLUMN($B$2),0)&amp;""),"",VLOOKUP(O1653,进货明细!$A$2:$D$5000,COLUMN($B$2),0)&amp;"")</f>
        <v/>
      </c>
      <c r="Q1653" s="174" t="str">
        <f>IF(ISERROR(VLOOKUP(O1653,进货明细!$A$2:$D$5000,COLUMN($C$2),0)&amp;""),"",VLOOKUP(O1653,进货明细!$A$2:$D$5000,COLUMN($C$2),0)&amp;"")</f>
        <v/>
      </c>
      <c r="R1653" s="167" t="str">
        <f>IF(ISERROR(VLOOKUP(O1653,进货明细!$A$2:$D$5000,COLUMN($D$2),0)&amp;""),"",VLOOKUP(O1653,进货明细!$A$2:$D$5000,COLUMN($D$2),0)&amp;"")</f>
        <v/>
      </c>
      <c r="S1653" s="167" t="str">
        <f>IF(ISERROR(VLOOKUP(O1653,进货明细!$A$2:$G$5000,COLUMN($G$2),0)&amp;""),"",VLOOKUP(O1653,进货明细!$A$2:$G$5000,COLUMN($G$2),0)&amp;"")</f>
        <v/>
      </c>
    </row>
    <row r="1654" customHeight="1" spans="1:19">
      <c r="A1654" s="175"/>
      <c r="B1654" s="153" t="str">
        <f>IF(ISERROR(VLOOKUP(A1654,进货明细!$A$2:$D$5000,COLUMN($B$2),0)&amp;""),"",VLOOKUP(A1654,进货明细!$A$2:$D$5000,COLUMN($B$2),0)&amp;"")</f>
        <v/>
      </c>
      <c r="C1654" s="147" t="str">
        <f>IF(ISERROR(VLOOKUP(A1654,进货明细!$A$2:$D$5000,COLUMN($C$2),0)&amp;""),"",VLOOKUP(A1654,进货明细!$A$2:$D$5000,COLUMN($C$2),0)&amp;"")</f>
        <v/>
      </c>
      <c r="D1654" s="147" t="str">
        <f>IF(ISERROR(VLOOKUP(A1654,进货明细!$A$2:$D$5000,COLUMN($D$2),0)&amp;""),"",VLOOKUP(A1654,进货明细!$A$2:$D$5000,COLUMN($D$2),0)&amp;"")</f>
        <v/>
      </c>
      <c r="E1654" s="148"/>
      <c r="F1654" s="152"/>
      <c r="G1654" s="150" t="str">
        <f>IF(ISERROR(VLOOKUP(A1654,进货明细!$A$2:$G$5000,COLUMN($G$2),0)&amp;""),"",VLOOKUP(A1654,进货明细!$A$2:$G$5000,COLUMN($G$2),0)&amp;"")</f>
        <v/>
      </c>
      <c r="H1654" s="151" t="str">
        <f t="shared" si="53"/>
        <v/>
      </c>
      <c r="I1654" s="168"/>
      <c r="J1654" s="169"/>
      <c r="K1654" s="163"/>
      <c r="L1654" s="164" t="str">
        <f t="shared" si="54"/>
        <v/>
      </c>
      <c r="M1654" s="165" t="e">
        <f>ROUND(VLOOKUP(A1654,当前库存!$A$2:$F$7000,COLUMN($F$3),0)&amp;"",2)</f>
        <v>#DIV/0!</v>
      </c>
      <c r="N1654" s="166"/>
      <c r="O1654" s="167" t="str">
        <f t="array" ref="O1654">INDEX(进货明细!A:A,MATCH(0,COUNTIF(O$2:O1653,进货明细!$A$2:$A$5000),)+1)&amp;""</f>
        <v/>
      </c>
      <c r="P1654" s="167" t="str">
        <f>IF(ISERROR(VLOOKUP(O1654,进货明细!$A$2:$D$5000,COLUMN($B$2),0)&amp;""),"",VLOOKUP(O1654,进货明细!$A$2:$D$5000,COLUMN($B$2),0)&amp;"")</f>
        <v/>
      </c>
      <c r="Q1654" s="174" t="str">
        <f>IF(ISERROR(VLOOKUP(O1654,进货明细!$A$2:$D$5000,COLUMN($C$2),0)&amp;""),"",VLOOKUP(O1654,进货明细!$A$2:$D$5000,COLUMN($C$2),0)&amp;"")</f>
        <v/>
      </c>
      <c r="R1654" s="167" t="str">
        <f>IF(ISERROR(VLOOKUP(O1654,进货明细!$A$2:$D$5000,COLUMN($D$2),0)&amp;""),"",VLOOKUP(O1654,进货明细!$A$2:$D$5000,COLUMN($D$2),0)&amp;"")</f>
        <v/>
      </c>
      <c r="S1654" s="167" t="str">
        <f>IF(ISERROR(VLOOKUP(O1654,进货明细!$A$2:$G$5000,COLUMN($G$2),0)&amp;""),"",VLOOKUP(O1654,进货明细!$A$2:$G$5000,COLUMN($G$2),0)&amp;"")</f>
        <v/>
      </c>
    </row>
    <row r="1655" customHeight="1" spans="1:19">
      <c r="A1655" s="175"/>
      <c r="B1655" s="153" t="str">
        <f>IF(ISERROR(VLOOKUP(A1655,进货明细!$A$2:$D$5000,COLUMN($B$2),0)&amp;""),"",VLOOKUP(A1655,进货明细!$A$2:$D$5000,COLUMN($B$2),0)&amp;"")</f>
        <v/>
      </c>
      <c r="C1655" s="147" t="str">
        <f>IF(ISERROR(VLOOKUP(A1655,进货明细!$A$2:$D$5000,COLUMN($C$2),0)&amp;""),"",VLOOKUP(A1655,进货明细!$A$2:$D$5000,COLUMN($C$2),0)&amp;"")</f>
        <v/>
      </c>
      <c r="D1655" s="147" t="str">
        <f>IF(ISERROR(VLOOKUP(A1655,进货明细!$A$2:$D$5000,COLUMN($D$2),0)&amp;""),"",VLOOKUP(A1655,进货明细!$A$2:$D$5000,COLUMN($D$2),0)&amp;"")</f>
        <v/>
      </c>
      <c r="E1655" s="148"/>
      <c r="F1655" s="152"/>
      <c r="G1655" s="150" t="str">
        <f>IF(ISERROR(VLOOKUP(A1655,进货明细!$A$2:$G$5000,COLUMN($G$2),0)&amp;""),"",VLOOKUP(A1655,进货明细!$A$2:$G$5000,COLUMN($G$2),0)&amp;"")</f>
        <v/>
      </c>
      <c r="H1655" s="151" t="str">
        <f t="shared" si="53"/>
        <v/>
      </c>
      <c r="I1655" s="168"/>
      <c r="J1655" s="169"/>
      <c r="K1655" s="163"/>
      <c r="L1655" s="164" t="str">
        <f t="shared" si="54"/>
        <v/>
      </c>
      <c r="M1655" s="165" t="e">
        <f>ROUND(VLOOKUP(A1655,当前库存!$A$2:$F$7000,COLUMN($F$3),0)&amp;"",2)</f>
        <v>#DIV/0!</v>
      </c>
      <c r="N1655" s="166"/>
      <c r="O1655" s="167" t="str">
        <f t="array" ref="O1655">INDEX(进货明细!A:A,MATCH(0,COUNTIF(O$2:O1654,进货明细!$A$2:$A$5000),)+1)&amp;""</f>
        <v/>
      </c>
      <c r="P1655" s="167" t="str">
        <f>IF(ISERROR(VLOOKUP(O1655,进货明细!$A$2:$D$5000,COLUMN($B$2),0)&amp;""),"",VLOOKUP(O1655,进货明细!$A$2:$D$5000,COLUMN($B$2),0)&amp;"")</f>
        <v/>
      </c>
      <c r="Q1655" s="174" t="str">
        <f>IF(ISERROR(VLOOKUP(O1655,进货明细!$A$2:$D$5000,COLUMN($C$2),0)&amp;""),"",VLOOKUP(O1655,进货明细!$A$2:$D$5000,COLUMN($C$2),0)&amp;"")</f>
        <v/>
      </c>
      <c r="R1655" s="167" t="str">
        <f>IF(ISERROR(VLOOKUP(O1655,进货明细!$A$2:$D$5000,COLUMN($D$2),0)&amp;""),"",VLOOKUP(O1655,进货明细!$A$2:$D$5000,COLUMN($D$2),0)&amp;"")</f>
        <v/>
      </c>
      <c r="S1655" s="167" t="str">
        <f>IF(ISERROR(VLOOKUP(O1655,进货明细!$A$2:$G$5000,COLUMN($G$2),0)&amp;""),"",VLOOKUP(O1655,进货明细!$A$2:$G$5000,COLUMN($G$2),0)&amp;"")</f>
        <v/>
      </c>
    </row>
    <row r="1656" customHeight="1" spans="1:19">
      <c r="A1656" s="175"/>
      <c r="B1656" s="153" t="str">
        <f>IF(ISERROR(VLOOKUP(A1656,进货明细!$A$2:$D$5000,COLUMN($B$2),0)&amp;""),"",VLOOKUP(A1656,进货明细!$A$2:$D$5000,COLUMN($B$2),0)&amp;"")</f>
        <v/>
      </c>
      <c r="C1656" s="147" t="str">
        <f>IF(ISERROR(VLOOKUP(A1656,进货明细!$A$2:$D$5000,COLUMN($C$2),0)&amp;""),"",VLOOKUP(A1656,进货明细!$A$2:$D$5000,COLUMN($C$2),0)&amp;"")</f>
        <v/>
      </c>
      <c r="D1656" s="147" t="str">
        <f>IF(ISERROR(VLOOKUP(A1656,进货明细!$A$2:$D$5000,COLUMN($D$2),0)&amp;""),"",VLOOKUP(A1656,进货明细!$A$2:$D$5000,COLUMN($D$2),0)&amp;"")</f>
        <v/>
      </c>
      <c r="E1656" s="148"/>
      <c r="F1656" s="152"/>
      <c r="G1656" s="150" t="str">
        <f>IF(ISERROR(VLOOKUP(A1656,进货明细!$A$2:$G$5000,COLUMN($G$2),0)&amp;""),"",VLOOKUP(A1656,进货明细!$A$2:$G$5000,COLUMN($G$2),0)&amp;"")</f>
        <v/>
      </c>
      <c r="H1656" s="151" t="str">
        <f t="shared" si="53"/>
        <v/>
      </c>
      <c r="I1656" s="168"/>
      <c r="J1656" s="169"/>
      <c r="K1656" s="163"/>
      <c r="L1656" s="164" t="str">
        <f t="shared" si="54"/>
        <v/>
      </c>
      <c r="M1656" s="165" t="e">
        <f>ROUND(VLOOKUP(A1656,当前库存!$A$2:$F$7000,COLUMN($F$3),0)&amp;"",2)</f>
        <v>#DIV/0!</v>
      </c>
      <c r="N1656" s="166"/>
      <c r="O1656" s="167" t="str">
        <f t="array" ref="O1656">INDEX(进货明细!A:A,MATCH(0,COUNTIF(O$2:O1655,进货明细!$A$2:$A$5000),)+1)&amp;""</f>
        <v/>
      </c>
      <c r="P1656" s="167" t="str">
        <f>IF(ISERROR(VLOOKUP(O1656,进货明细!$A$2:$D$5000,COLUMN($B$2),0)&amp;""),"",VLOOKUP(O1656,进货明细!$A$2:$D$5000,COLUMN($B$2),0)&amp;"")</f>
        <v/>
      </c>
      <c r="Q1656" s="174" t="str">
        <f>IF(ISERROR(VLOOKUP(O1656,进货明细!$A$2:$D$5000,COLUMN($C$2),0)&amp;""),"",VLOOKUP(O1656,进货明细!$A$2:$D$5000,COLUMN($C$2),0)&amp;"")</f>
        <v/>
      </c>
      <c r="R1656" s="167" t="str">
        <f>IF(ISERROR(VLOOKUP(O1656,进货明细!$A$2:$D$5000,COLUMN($D$2),0)&amp;""),"",VLOOKUP(O1656,进货明细!$A$2:$D$5000,COLUMN($D$2),0)&amp;"")</f>
        <v/>
      </c>
      <c r="S1656" s="167" t="str">
        <f>IF(ISERROR(VLOOKUP(O1656,进货明细!$A$2:$G$5000,COLUMN($G$2),0)&amp;""),"",VLOOKUP(O1656,进货明细!$A$2:$G$5000,COLUMN($G$2),0)&amp;"")</f>
        <v/>
      </c>
    </row>
    <row r="1657" customHeight="1" spans="1:19">
      <c r="A1657" s="175"/>
      <c r="B1657" s="153" t="str">
        <f>IF(ISERROR(VLOOKUP(A1657,进货明细!$A$2:$D$5000,COLUMN($B$2),0)&amp;""),"",VLOOKUP(A1657,进货明细!$A$2:$D$5000,COLUMN($B$2),0)&amp;"")</f>
        <v/>
      </c>
      <c r="C1657" s="147" t="str">
        <f>IF(ISERROR(VLOOKUP(A1657,进货明细!$A$2:$D$5000,COLUMN($C$2),0)&amp;""),"",VLOOKUP(A1657,进货明细!$A$2:$D$5000,COLUMN($C$2),0)&amp;"")</f>
        <v/>
      </c>
      <c r="D1657" s="147" t="str">
        <f>IF(ISERROR(VLOOKUP(A1657,进货明细!$A$2:$D$5000,COLUMN($D$2),0)&amp;""),"",VLOOKUP(A1657,进货明细!$A$2:$D$5000,COLUMN($D$2),0)&amp;"")</f>
        <v/>
      </c>
      <c r="E1657" s="148"/>
      <c r="F1657" s="152"/>
      <c r="G1657" s="150" t="str">
        <f>IF(ISERROR(VLOOKUP(A1657,进货明细!$A$2:$G$5000,COLUMN($G$2),0)&amp;""),"",VLOOKUP(A1657,进货明细!$A$2:$G$5000,COLUMN($G$2),0)&amp;"")</f>
        <v/>
      </c>
      <c r="H1657" s="151" t="str">
        <f t="shared" si="53"/>
        <v/>
      </c>
      <c r="I1657" s="168"/>
      <c r="J1657" s="169"/>
      <c r="K1657" s="163"/>
      <c r="L1657" s="164" t="str">
        <f t="shared" si="54"/>
        <v/>
      </c>
      <c r="M1657" s="165" t="e">
        <f>ROUND(VLOOKUP(A1657,当前库存!$A$2:$F$7000,COLUMN($F$3),0)&amp;"",2)</f>
        <v>#DIV/0!</v>
      </c>
      <c r="N1657" s="166"/>
      <c r="O1657" s="167" t="str">
        <f t="array" ref="O1657">INDEX(进货明细!A:A,MATCH(0,COUNTIF(O$2:O1656,进货明细!$A$2:$A$5000),)+1)&amp;""</f>
        <v/>
      </c>
      <c r="P1657" s="167" t="str">
        <f>IF(ISERROR(VLOOKUP(O1657,进货明细!$A$2:$D$5000,COLUMN($B$2),0)&amp;""),"",VLOOKUP(O1657,进货明细!$A$2:$D$5000,COLUMN($B$2),0)&amp;"")</f>
        <v/>
      </c>
      <c r="Q1657" s="174" t="str">
        <f>IF(ISERROR(VLOOKUP(O1657,进货明细!$A$2:$D$5000,COLUMN($C$2),0)&amp;""),"",VLOOKUP(O1657,进货明细!$A$2:$D$5000,COLUMN($C$2),0)&amp;"")</f>
        <v/>
      </c>
      <c r="R1657" s="167" t="str">
        <f>IF(ISERROR(VLOOKUP(O1657,进货明细!$A$2:$D$5000,COLUMN($D$2),0)&amp;""),"",VLOOKUP(O1657,进货明细!$A$2:$D$5000,COLUMN($D$2),0)&amp;"")</f>
        <v/>
      </c>
      <c r="S1657" s="167" t="str">
        <f>IF(ISERROR(VLOOKUP(O1657,进货明细!$A$2:$G$5000,COLUMN($G$2),0)&amp;""),"",VLOOKUP(O1657,进货明细!$A$2:$G$5000,COLUMN($G$2),0)&amp;"")</f>
        <v/>
      </c>
    </row>
    <row r="1658" customHeight="1" spans="1:19">
      <c r="A1658" s="175"/>
      <c r="B1658" s="153" t="str">
        <f>IF(ISERROR(VLOOKUP(A1658,进货明细!$A$2:$D$5000,COLUMN($B$2),0)&amp;""),"",VLOOKUP(A1658,进货明细!$A$2:$D$5000,COLUMN($B$2),0)&amp;"")</f>
        <v/>
      </c>
      <c r="C1658" s="147" t="str">
        <f>IF(ISERROR(VLOOKUP(A1658,进货明细!$A$2:$D$5000,COLUMN($C$2),0)&amp;""),"",VLOOKUP(A1658,进货明细!$A$2:$D$5000,COLUMN($C$2),0)&amp;"")</f>
        <v/>
      </c>
      <c r="D1658" s="147" t="str">
        <f>IF(ISERROR(VLOOKUP(A1658,进货明细!$A$2:$D$5000,COLUMN($D$2),0)&amp;""),"",VLOOKUP(A1658,进货明细!$A$2:$D$5000,COLUMN($D$2),0)&amp;"")</f>
        <v/>
      </c>
      <c r="E1658" s="148"/>
      <c r="F1658" s="152"/>
      <c r="G1658" s="150" t="str">
        <f>IF(ISERROR(VLOOKUP(A1658,进货明细!$A$2:$G$5000,COLUMN($G$2),0)&amp;""),"",VLOOKUP(A1658,进货明细!$A$2:$G$5000,COLUMN($G$2),0)&amp;"")</f>
        <v/>
      </c>
      <c r="H1658" s="151" t="str">
        <f t="shared" si="53"/>
        <v/>
      </c>
      <c r="I1658" s="168"/>
      <c r="J1658" s="169"/>
      <c r="K1658" s="163"/>
      <c r="L1658" s="164" t="str">
        <f t="shared" si="54"/>
        <v/>
      </c>
      <c r="M1658" s="165" t="e">
        <f>ROUND(VLOOKUP(A1658,当前库存!$A$2:$F$7000,COLUMN($F$3),0)&amp;"",2)</f>
        <v>#DIV/0!</v>
      </c>
      <c r="N1658" s="166"/>
      <c r="O1658" s="167" t="str">
        <f t="array" ref="O1658">INDEX(进货明细!A:A,MATCH(0,COUNTIF(O$2:O1657,进货明细!$A$2:$A$5000),)+1)&amp;""</f>
        <v/>
      </c>
      <c r="P1658" s="167" t="str">
        <f>IF(ISERROR(VLOOKUP(O1658,进货明细!$A$2:$D$5000,COLUMN($B$2),0)&amp;""),"",VLOOKUP(O1658,进货明细!$A$2:$D$5000,COLUMN($B$2),0)&amp;"")</f>
        <v/>
      </c>
      <c r="Q1658" s="174" t="str">
        <f>IF(ISERROR(VLOOKUP(O1658,进货明细!$A$2:$D$5000,COLUMN($C$2),0)&amp;""),"",VLOOKUP(O1658,进货明细!$A$2:$D$5000,COLUMN($C$2),0)&amp;"")</f>
        <v/>
      </c>
      <c r="R1658" s="167" t="str">
        <f>IF(ISERROR(VLOOKUP(O1658,进货明细!$A$2:$D$5000,COLUMN($D$2),0)&amp;""),"",VLOOKUP(O1658,进货明细!$A$2:$D$5000,COLUMN($D$2),0)&amp;"")</f>
        <v/>
      </c>
      <c r="S1658" s="167" t="str">
        <f>IF(ISERROR(VLOOKUP(O1658,进货明细!$A$2:$G$5000,COLUMN($G$2),0)&amp;""),"",VLOOKUP(O1658,进货明细!$A$2:$G$5000,COLUMN($G$2),0)&amp;"")</f>
        <v/>
      </c>
    </row>
    <row r="1659" customHeight="1" spans="1:19">
      <c r="A1659" s="175"/>
      <c r="B1659" s="153" t="str">
        <f>IF(ISERROR(VLOOKUP(A1659,进货明细!$A$2:$D$5000,COLUMN($B$2),0)&amp;""),"",VLOOKUP(A1659,进货明细!$A$2:$D$5000,COLUMN($B$2),0)&amp;"")</f>
        <v/>
      </c>
      <c r="C1659" s="147" t="str">
        <f>IF(ISERROR(VLOOKUP(A1659,进货明细!$A$2:$D$5000,COLUMN($C$2),0)&amp;""),"",VLOOKUP(A1659,进货明细!$A$2:$D$5000,COLUMN($C$2),0)&amp;"")</f>
        <v/>
      </c>
      <c r="D1659" s="147" t="str">
        <f>IF(ISERROR(VLOOKUP(A1659,进货明细!$A$2:$D$5000,COLUMN($D$2),0)&amp;""),"",VLOOKUP(A1659,进货明细!$A$2:$D$5000,COLUMN($D$2),0)&amp;"")</f>
        <v/>
      </c>
      <c r="E1659" s="148"/>
      <c r="F1659" s="152"/>
      <c r="G1659" s="150" t="str">
        <f>IF(ISERROR(VLOOKUP(A1659,进货明细!$A$2:$G$5000,COLUMN($G$2),0)&amp;""),"",VLOOKUP(A1659,进货明细!$A$2:$G$5000,COLUMN($G$2),0)&amp;"")</f>
        <v/>
      </c>
      <c r="H1659" s="151" t="str">
        <f t="shared" si="53"/>
        <v/>
      </c>
      <c r="I1659" s="168"/>
      <c r="J1659" s="169"/>
      <c r="K1659" s="163"/>
      <c r="L1659" s="164" t="str">
        <f t="shared" si="54"/>
        <v/>
      </c>
      <c r="M1659" s="165" t="e">
        <f>ROUND(VLOOKUP(A1659,当前库存!$A$2:$F$7000,COLUMN($F$3),0)&amp;"",2)</f>
        <v>#DIV/0!</v>
      </c>
      <c r="N1659" s="166"/>
      <c r="O1659" s="167" t="str">
        <f t="array" ref="O1659">INDEX(进货明细!A:A,MATCH(0,COUNTIF(O$2:O1658,进货明细!$A$2:$A$5000),)+1)&amp;""</f>
        <v/>
      </c>
      <c r="P1659" s="167" t="str">
        <f>IF(ISERROR(VLOOKUP(O1659,进货明细!$A$2:$D$5000,COLUMN($B$2),0)&amp;""),"",VLOOKUP(O1659,进货明细!$A$2:$D$5000,COLUMN($B$2),0)&amp;"")</f>
        <v/>
      </c>
      <c r="Q1659" s="174" t="str">
        <f>IF(ISERROR(VLOOKUP(O1659,进货明细!$A$2:$D$5000,COLUMN($C$2),0)&amp;""),"",VLOOKUP(O1659,进货明细!$A$2:$D$5000,COLUMN($C$2),0)&amp;"")</f>
        <v/>
      </c>
      <c r="R1659" s="167" t="str">
        <f>IF(ISERROR(VLOOKUP(O1659,进货明细!$A$2:$D$5000,COLUMN($D$2),0)&amp;""),"",VLOOKUP(O1659,进货明细!$A$2:$D$5000,COLUMN($D$2),0)&amp;"")</f>
        <v/>
      </c>
      <c r="S1659" s="167" t="str">
        <f>IF(ISERROR(VLOOKUP(O1659,进货明细!$A$2:$G$5000,COLUMN($G$2),0)&amp;""),"",VLOOKUP(O1659,进货明细!$A$2:$G$5000,COLUMN($G$2),0)&amp;"")</f>
        <v/>
      </c>
    </row>
    <row r="1660" customHeight="1" spans="1:19">
      <c r="A1660" s="175"/>
      <c r="B1660" s="153" t="str">
        <f>IF(ISERROR(VLOOKUP(A1660,进货明细!$A$2:$D$5000,COLUMN($B$2),0)&amp;""),"",VLOOKUP(A1660,进货明细!$A$2:$D$5000,COLUMN($B$2),0)&amp;"")</f>
        <v/>
      </c>
      <c r="C1660" s="147" t="str">
        <f>IF(ISERROR(VLOOKUP(A1660,进货明细!$A$2:$D$5000,COLUMN($C$2),0)&amp;""),"",VLOOKUP(A1660,进货明细!$A$2:$D$5000,COLUMN($C$2),0)&amp;"")</f>
        <v/>
      </c>
      <c r="D1660" s="147" t="str">
        <f>IF(ISERROR(VLOOKUP(A1660,进货明细!$A$2:$D$5000,COLUMN($D$2),0)&amp;""),"",VLOOKUP(A1660,进货明细!$A$2:$D$5000,COLUMN($D$2),0)&amp;"")</f>
        <v/>
      </c>
      <c r="E1660" s="148"/>
      <c r="F1660" s="152"/>
      <c r="G1660" s="150" t="str">
        <f>IF(ISERROR(VLOOKUP(A1660,进货明细!$A$2:$G$5000,COLUMN($G$2),0)&amp;""),"",VLOOKUP(A1660,进货明细!$A$2:$G$5000,COLUMN($G$2),0)&amp;"")</f>
        <v/>
      </c>
      <c r="H1660" s="151" t="str">
        <f t="shared" si="53"/>
        <v/>
      </c>
      <c r="I1660" s="168"/>
      <c r="J1660" s="169"/>
      <c r="K1660" s="163"/>
      <c r="L1660" s="164" t="str">
        <f t="shared" si="54"/>
        <v/>
      </c>
      <c r="M1660" s="165" t="e">
        <f>ROUND(VLOOKUP(A1660,当前库存!$A$2:$F$7000,COLUMN($F$3),0)&amp;"",2)</f>
        <v>#DIV/0!</v>
      </c>
      <c r="N1660" s="166"/>
      <c r="O1660" s="167" t="str">
        <f t="array" ref="O1660">INDEX(进货明细!A:A,MATCH(0,COUNTIF(O$2:O1659,进货明细!$A$2:$A$5000),)+1)&amp;""</f>
        <v/>
      </c>
      <c r="P1660" s="167" t="str">
        <f>IF(ISERROR(VLOOKUP(O1660,进货明细!$A$2:$D$5000,COLUMN($B$2),0)&amp;""),"",VLOOKUP(O1660,进货明细!$A$2:$D$5000,COLUMN($B$2),0)&amp;"")</f>
        <v/>
      </c>
      <c r="Q1660" s="174" t="str">
        <f>IF(ISERROR(VLOOKUP(O1660,进货明细!$A$2:$D$5000,COLUMN($C$2),0)&amp;""),"",VLOOKUP(O1660,进货明细!$A$2:$D$5000,COLUMN($C$2),0)&amp;"")</f>
        <v/>
      </c>
      <c r="R1660" s="167" t="str">
        <f>IF(ISERROR(VLOOKUP(O1660,进货明细!$A$2:$D$5000,COLUMN($D$2),0)&amp;""),"",VLOOKUP(O1660,进货明细!$A$2:$D$5000,COLUMN($D$2),0)&amp;"")</f>
        <v/>
      </c>
      <c r="S1660" s="167" t="str">
        <f>IF(ISERROR(VLOOKUP(O1660,进货明细!$A$2:$G$5000,COLUMN($G$2),0)&amp;""),"",VLOOKUP(O1660,进货明细!$A$2:$G$5000,COLUMN($G$2),0)&amp;"")</f>
        <v/>
      </c>
    </row>
    <row r="1661" customHeight="1" spans="1:19">
      <c r="A1661" s="175"/>
      <c r="B1661" s="153" t="str">
        <f>IF(ISERROR(VLOOKUP(A1661,进货明细!$A$2:$D$5000,COLUMN($B$2),0)&amp;""),"",VLOOKUP(A1661,进货明细!$A$2:$D$5000,COLUMN($B$2),0)&amp;"")</f>
        <v/>
      </c>
      <c r="C1661" s="147" t="str">
        <f>IF(ISERROR(VLOOKUP(A1661,进货明细!$A$2:$D$5000,COLUMN($C$2),0)&amp;""),"",VLOOKUP(A1661,进货明细!$A$2:$D$5000,COLUMN($C$2),0)&amp;"")</f>
        <v/>
      </c>
      <c r="D1661" s="147" t="str">
        <f>IF(ISERROR(VLOOKUP(A1661,进货明细!$A$2:$D$5000,COLUMN($D$2),0)&amp;""),"",VLOOKUP(A1661,进货明细!$A$2:$D$5000,COLUMN($D$2),0)&amp;"")</f>
        <v/>
      </c>
      <c r="E1661" s="148"/>
      <c r="F1661" s="152"/>
      <c r="G1661" s="150" t="str">
        <f>IF(ISERROR(VLOOKUP(A1661,进货明细!$A$2:$G$5000,COLUMN($G$2),0)&amp;""),"",VLOOKUP(A1661,进货明细!$A$2:$G$5000,COLUMN($G$2),0)&amp;"")</f>
        <v/>
      </c>
      <c r="H1661" s="151" t="str">
        <f t="shared" si="53"/>
        <v/>
      </c>
      <c r="I1661" s="168"/>
      <c r="J1661" s="169"/>
      <c r="K1661" s="163"/>
      <c r="L1661" s="164" t="str">
        <f t="shared" si="54"/>
        <v/>
      </c>
      <c r="M1661" s="165" t="e">
        <f>ROUND(VLOOKUP(A1661,当前库存!$A$2:$F$7000,COLUMN($F$3),0)&amp;"",2)</f>
        <v>#DIV/0!</v>
      </c>
      <c r="N1661" s="166"/>
      <c r="O1661" s="167" t="str">
        <f t="array" ref="O1661">INDEX(进货明细!A:A,MATCH(0,COUNTIF(O$2:O1660,进货明细!$A$2:$A$5000),)+1)&amp;""</f>
        <v/>
      </c>
      <c r="P1661" s="167" t="str">
        <f>IF(ISERROR(VLOOKUP(O1661,进货明细!$A$2:$D$5000,COLUMN($B$2),0)&amp;""),"",VLOOKUP(O1661,进货明细!$A$2:$D$5000,COLUMN($B$2),0)&amp;"")</f>
        <v/>
      </c>
      <c r="Q1661" s="174" t="str">
        <f>IF(ISERROR(VLOOKUP(O1661,进货明细!$A$2:$D$5000,COLUMN($C$2),0)&amp;""),"",VLOOKUP(O1661,进货明细!$A$2:$D$5000,COLUMN($C$2),0)&amp;"")</f>
        <v/>
      </c>
      <c r="R1661" s="167" t="str">
        <f>IF(ISERROR(VLOOKUP(O1661,进货明细!$A$2:$D$5000,COLUMN($D$2),0)&amp;""),"",VLOOKUP(O1661,进货明细!$A$2:$D$5000,COLUMN($D$2),0)&amp;"")</f>
        <v/>
      </c>
      <c r="S1661" s="167" t="str">
        <f>IF(ISERROR(VLOOKUP(O1661,进货明细!$A$2:$G$5000,COLUMN($G$2),0)&amp;""),"",VLOOKUP(O1661,进货明细!$A$2:$G$5000,COLUMN($G$2),0)&amp;"")</f>
        <v/>
      </c>
    </row>
    <row r="1662" customHeight="1" spans="1:19">
      <c r="A1662" s="175"/>
      <c r="B1662" s="153" t="str">
        <f>IF(ISERROR(VLOOKUP(A1662,进货明细!$A$2:$D$5000,COLUMN($B$2),0)&amp;""),"",VLOOKUP(A1662,进货明细!$A$2:$D$5000,COLUMN($B$2),0)&amp;"")</f>
        <v/>
      </c>
      <c r="C1662" s="147" t="str">
        <f>IF(ISERROR(VLOOKUP(A1662,进货明细!$A$2:$D$5000,COLUMN($C$2),0)&amp;""),"",VLOOKUP(A1662,进货明细!$A$2:$D$5000,COLUMN($C$2),0)&amp;"")</f>
        <v/>
      </c>
      <c r="D1662" s="147" t="str">
        <f>IF(ISERROR(VLOOKUP(A1662,进货明细!$A$2:$D$5000,COLUMN($D$2),0)&amp;""),"",VLOOKUP(A1662,进货明细!$A$2:$D$5000,COLUMN($D$2),0)&amp;"")</f>
        <v/>
      </c>
      <c r="E1662" s="148"/>
      <c r="F1662" s="152"/>
      <c r="G1662" s="150" t="str">
        <f>IF(ISERROR(VLOOKUP(A1662,进货明细!$A$2:$G$5000,COLUMN($G$2),0)&amp;""),"",VLOOKUP(A1662,进货明细!$A$2:$G$5000,COLUMN($G$2),0)&amp;"")</f>
        <v/>
      </c>
      <c r="H1662" s="151" t="str">
        <f t="shared" si="53"/>
        <v/>
      </c>
      <c r="I1662" s="168"/>
      <c r="J1662" s="169"/>
      <c r="K1662" s="163"/>
      <c r="L1662" s="164" t="str">
        <f t="shared" si="54"/>
        <v/>
      </c>
      <c r="M1662" s="165" t="e">
        <f>ROUND(VLOOKUP(A1662,当前库存!$A$2:$F$7000,COLUMN($F$3),0)&amp;"",2)</f>
        <v>#DIV/0!</v>
      </c>
      <c r="N1662" s="166"/>
      <c r="O1662" s="167" t="str">
        <f t="array" ref="O1662">INDEX(进货明细!A:A,MATCH(0,COUNTIF(O$2:O1661,进货明细!$A$2:$A$5000),)+1)&amp;""</f>
        <v/>
      </c>
      <c r="P1662" s="167" t="str">
        <f>IF(ISERROR(VLOOKUP(O1662,进货明细!$A$2:$D$5000,COLUMN($B$2),0)&amp;""),"",VLOOKUP(O1662,进货明细!$A$2:$D$5000,COLUMN($B$2),0)&amp;"")</f>
        <v/>
      </c>
      <c r="Q1662" s="174" t="str">
        <f>IF(ISERROR(VLOOKUP(O1662,进货明细!$A$2:$D$5000,COLUMN($C$2),0)&amp;""),"",VLOOKUP(O1662,进货明细!$A$2:$D$5000,COLUMN($C$2),0)&amp;"")</f>
        <v/>
      </c>
      <c r="R1662" s="167" t="str">
        <f>IF(ISERROR(VLOOKUP(O1662,进货明细!$A$2:$D$5000,COLUMN($D$2),0)&amp;""),"",VLOOKUP(O1662,进货明细!$A$2:$D$5000,COLUMN($D$2),0)&amp;"")</f>
        <v/>
      </c>
      <c r="S1662" s="167" t="str">
        <f>IF(ISERROR(VLOOKUP(O1662,进货明细!$A$2:$G$5000,COLUMN($G$2),0)&amp;""),"",VLOOKUP(O1662,进货明细!$A$2:$G$5000,COLUMN($G$2),0)&amp;"")</f>
        <v/>
      </c>
    </row>
    <row r="1663" customHeight="1" spans="1:19">
      <c r="A1663" s="175"/>
      <c r="B1663" s="153" t="str">
        <f>IF(ISERROR(VLOOKUP(A1663,进货明细!$A$2:$D$5000,COLUMN($B$2),0)&amp;""),"",VLOOKUP(A1663,进货明细!$A$2:$D$5000,COLUMN($B$2),0)&amp;"")</f>
        <v/>
      </c>
      <c r="C1663" s="147" t="str">
        <f>IF(ISERROR(VLOOKUP(A1663,进货明细!$A$2:$D$5000,COLUMN($C$2),0)&amp;""),"",VLOOKUP(A1663,进货明细!$A$2:$D$5000,COLUMN($C$2),0)&amp;"")</f>
        <v/>
      </c>
      <c r="D1663" s="147" t="str">
        <f>IF(ISERROR(VLOOKUP(A1663,进货明细!$A$2:$D$5000,COLUMN($D$2),0)&amp;""),"",VLOOKUP(A1663,进货明细!$A$2:$D$5000,COLUMN($D$2),0)&amp;"")</f>
        <v/>
      </c>
      <c r="E1663" s="148"/>
      <c r="F1663" s="152"/>
      <c r="G1663" s="150" t="str">
        <f>IF(ISERROR(VLOOKUP(A1663,进货明细!$A$2:$G$5000,COLUMN($G$2),0)&amp;""),"",VLOOKUP(A1663,进货明细!$A$2:$G$5000,COLUMN($G$2),0)&amp;"")</f>
        <v/>
      </c>
      <c r="H1663" s="151" t="str">
        <f t="shared" si="53"/>
        <v/>
      </c>
      <c r="I1663" s="168"/>
      <c r="J1663" s="169"/>
      <c r="K1663" s="163"/>
      <c r="L1663" s="164" t="str">
        <f t="shared" si="54"/>
        <v/>
      </c>
      <c r="M1663" s="165" t="e">
        <f>ROUND(VLOOKUP(A1663,当前库存!$A$2:$F$7000,COLUMN($F$3),0)&amp;"",2)</f>
        <v>#DIV/0!</v>
      </c>
      <c r="N1663" s="166"/>
      <c r="O1663" s="167" t="str">
        <f t="array" ref="O1663">INDEX(进货明细!A:A,MATCH(0,COUNTIF(O$2:O1662,进货明细!$A$2:$A$5000),)+1)&amp;""</f>
        <v/>
      </c>
      <c r="P1663" s="167" t="str">
        <f>IF(ISERROR(VLOOKUP(O1663,进货明细!$A$2:$D$5000,COLUMN($B$2),0)&amp;""),"",VLOOKUP(O1663,进货明细!$A$2:$D$5000,COLUMN($B$2),0)&amp;"")</f>
        <v/>
      </c>
      <c r="Q1663" s="174" t="str">
        <f>IF(ISERROR(VLOOKUP(O1663,进货明细!$A$2:$D$5000,COLUMN($C$2),0)&amp;""),"",VLOOKUP(O1663,进货明细!$A$2:$D$5000,COLUMN($C$2),0)&amp;"")</f>
        <v/>
      </c>
      <c r="R1663" s="167" t="str">
        <f>IF(ISERROR(VLOOKUP(O1663,进货明细!$A$2:$D$5000,COLUMN($D$2),0)&amp;""),"",VLOOKUP(O1663,进货明细!$A$2:$D$5000,COLUMN($D$2),0)&amp;"")</f>
        <v/>
      </c>
      <c r="S1663" s="167" t="str">
        <f>IF(ISERROR(VLOOKUP(O1663,进货明细!$A$2:$G$5000,COLUMN($G$2),0)&amp;""),"",VLOOKUP(O1663,进货明细!$A$2:$G$5000,COLUMN($G$2),0)&amp;"")</f>
        <v/>
      </c>
    </row>
    <row r="1664" customHeight="1" spans="1:19">
      <c r="A1664" s="175"/>
      <c r="B1664" s="153" t="str">
        <f>IF(ISERROR(VLOOKUP(A1664,进货明细!$A$2:$D$5000,COLUMN($B$2),0)&amp;""),"",VLOOKUP(A1664,进货明细!$A$2:$D$5000,COLUMN($B$2),0)&amp;"")</f>
        <v/>
      </c>
      <c r="C1664" s="147" t="str">
        <f>IF(ISERROR(VLOOKUP(A1664,进货明细!$A$2:$D$5000,COLUMN($C$2),0)&amp;""),"",VLOOKUP(A1664,进货明细!$A$2:$D$5000,COLUMN($C$2),0)&amp;"")</f>
        <v/>
      </c>
      <c r="D1664" s="147" t="str">
        <f>IF(ISERROR(VLOOKUP(A1664,进货明细!$A$2:$D$5000,COLUMN($D$2),0)&amp;""),"",VLOOKUP(A1664,进货明细!$A$2:$D$5000,COLUMN($D$2),0)&amp;"")</f>
        <v/>
      </c>
      <c r="E1664" s="148"/>
      <c r="F1664" s="152"/>
      <c r="G1664" s="150" t="str">
        <f>IF(ISERROR(VLOOKUP(A1664,进货明细!$A$2:$G$5000,COLUMN($G$2),0)&amp;""),"",VLOOKUP(A1664,进货明细!$A$2:$G$5000,COLUMN($G$2),0)&amp;"")</f>
        <v/>
      </c>
      <c r="H1664" s="151" t="str">
        <f t="shared" si="53"/>
        <v/>
      </c>
      <c r="I1664" s="168"/>
      <c r="J1664" s="169"/>
      <c r="K1664" s="163"/>
      <c r="L1664" s="164" t="str">
        <f t="shared" si="54"/>
        <v/>
      </c>
      <c r="M1664" s="165" t="e">
        <f>ROUND(VLOOKUP(A1664,当前库存!$A$2:$F$7000,COLUMN($F$3),0)&amp;"",2)</f>
        <v>#DIV/0!</v>
      </c>
      <c r="N1664" s="166"/>
      <c r="O1664" s="167" t="str">
        <f t="array" ref="O1664">INDEX(进货明细!A:A,MATCH(0,COUNTIF(O$2:O1663,进货明细!$A$2:$A$5000),)+1)&amp;""</f>
        <v/>
      </c>
      <c r="P1664" s="167" t="str">
        <f>IF(ISERROR(VLOOKUP(O1664,进货明细!$A$2:$D$5000,COLUMN($B$2),0)&amp;""),"",VLOOKUP(O1664,进货明细!$A$2:$D$5000,COLUMN($B$2),0)&amp;"")</f>
        <v/>
      </c>
      <c r="Q1664" s="174" t="str">
        <f>IF(ISERROR(VLOOKUP(O1664,进货明细!$A$2:$D$5000,COLUMN($C$2),0)&amp;""),"",VLOOKUP(O1664,进货明细!$A$2:$D$5000,COLUMN($C$2),0)&amp;"")</f>
        <v/>
      </c>
      <c r="R1664" s="167" t="str">
        <f>IF(ISERROR(VLOOKUP(O1664,进货明细!$A$2:$D$5000,COLUMN($D$2),0)&amp;""),"",VLOOKUP(O1664,进货明细!$A$2:$D$5000,COLUMN($D$2),0)&amp;"")</f>
        <v/>
      </c>
      <c r="S1664" s="167" t="str">
        <f>IF(ISERROR(VLOOKUP(O1664,进货明细!$A$2:$G$5000,COLUMN($G$2),0)&amp;""),"",VLOOKUP(O1664,进货明细!$A$2:$G$5000,COLUMN($G$2),0)&amp;"")</f>
        <v/>
      </c>
    </row>
    <row r="1665" customHeight="1" spans="1:19">
      <c r="A1665" s="175"/>
      <c r="B1665" s="153" t="str">
        <f>IF(ISERROR(VLOOKUP(A1665,进货明细!$A$2:$D$5000,COLUMN($B$2),0)&amp;""),"",VLOOKUP(A1665,进货明细!$A$2:$D$5000,COLUMN($B$2),0)&amp;"")</f>
        <v/>
      </c>
      <c r="C1665" s="147" t="str">
        <f>IF(ISERROR(VLOOKUP(A1665,进货明细!$A$2:$D$5000,COLUMN($C$2),0)&amp;""),"",VLOOKUP(A1665,进货明细!$A$2:$D$5000,COLUMN($C$2),0)&amp;"")</f>
        <v/>
      </c>
      <c r="D1665" s="147" t="str">
        <f>IF(ISERROR(VLOOKUP(A1665,进货明细!$A$2:$D$5000,COLUMN($D$2),0)&amp;""),"",VLOOKUP(A1665,进货明细!$A$2:$D$5000,COLUMN($D$2),0)&amp;"")</f>
        <v/>
      </c>
      <c r="E1665" s="148"/>
      <c r="F1665" s="152"/>
      <c r="G1665" s="150" t="str">
        <f>IF(ISERROR(VLOOKUP(A1665,进货明细!$A$2:$G$5000,COLUMN($G$2),0)&amp;""),"",VLOOKUP(A1665,进货明细!$A$2:$G$5000,COLUMN($G$2),0)&amp;"")</f>
        <v/>
      </c>
      <c r="H1665" s="151" t="str">
        <f t="shared" si="53"/>
        <v/>
      </c>
      <c r="I1665" s="168"/>
      <c r="J1665" s="169"/>
      <c r="K1665" s="163"/>
      <c r="L1665" s="164" t="str">
        <f t="shared" si="54"/>
        <v/>
      </c>
      <c r="M1665" s="165" t="e">
        <f>ROUND(VLOOKUP(A1665,当前库存!$A$2:$F$7000,COLUMN($F$3),0)&amp;"",2)</f>
        <v>#DIV/0!</v>
      </c>
      <c r="N1665" s="166"/>
      <c r="O1665" s="167" t="str">
        <f t="array" ref="O1665">INDEX(进货明细!A:A,MATCH(0,COUNTIF(O$2:O1664,进货明细!$A$2:$A$5000),)+1)&amp;""</f>
        <v/>
      </c>
      <c r="P1665" s="167" t="str">
        <f>IF(ISERROR(VLOOKUP(O1665,进货明细!$A$2:$D$5000,COLUMN($B$2),0)&amp;""),"",VLOOKUP(O1665,进货明细!$A$2:$D$5000,COLUMN($B$2),0)&amp;"")</f>
        <v/>
      </c>
      <c r="Q1665" s="174" t="str">
        <f>IF(ISERROR(VLOOKUP(O1665,进货明细!$A$2:$D$5000,COLUMN($C$2),0)&amp;""),"",VLOOKUP(O1665,进货明细!$A$2:$D$5000,COLUMN($C$2),0)&amp;"")</f>
        <v/>
      </c>
      <c r="R1665" s="167" t="str">
        <f>IF(ISERROR(VLOOKUP(O1665,进货明细!$A$2:$D$5000,COLUMN($D$2),0)&amp;""),"",VLOOKUP(O1665,进货明细!$A$2:$D$5000,COLUMN($D$2),0)&amp;"")</f>
        <v/>
      </c>
      <c r="S1665" s="167" t="str">
        <f>IF(ISERROR(VLOOKUP(O1665,进货明细!$A$2:$G$5000,COLUMN($G$2),0)&amp;""),"",VLOOKUP(O1665,进货明细!$A$2:$G$5000,COLUMN($G$2),0)&amp;"")</f>
        <v/>
      </c>
    </row>
    <row r="1666" customHeight="1" spans="1:19">
      <c r="A1666" s="175"/>
      <c r="B1666" s="153" t="str">
        <f>IF(ISERROR(VLOOKUP(A1666,进货明细!$A$2:$D$5000,COLUMN($B$2),0)&amp;""),"",VLOOKUP(A1666,进货明细!$A$2:$D$5000,COLUMN($B$2),0)&amp;"")</f>
        <v/>
      </c>
      <c r="C1666" s="147" t="str">
        <f>IF(ISERROR(VLOOKUP(A1666,进货明细!$A$2:$D$5000,COLUMN($C$2),0)&amp;""),"",VLOOKUP(A1666,进货明细!$A$2:$D$5000,COLUMN($C$2),0)&amp;"")</f>
        <v/>
      </c>
      <c r="D1666" s="147" t="str">
        <f>IF(ISERROR(VLOOKUP(A1666,进货明细!$A$2:$D$5000,COLUMN($D$2),0)&amp;""),"",VLOOKUP(A1666,进货明细!$A$2:$D$5000,COLUMN($D$2),0)&amp;"")</f>
        <v/>
      </c>
      <c r="E1666" s="148"/>
      <c r="F1666" s="152"/>
      <c r="G1666" s="150" t="str">
        <f>IF(ISERROR(VLOOKUP(A1666,进货明细!$A$2:$G$5000,COLUMN($G$2),0)&amp;""),"",VLOOKUP(A1666,进货明细!$A$2:$G$5000,COLUMN($G$2),0)&amp;"")</f>
        <v/>
      </c>
      <c r="H1666" s="151" t="str">
        <f t="shared" si="53"/>
        <v/>
      </c>
      <c r="I1666" s="168"/>
      <c r="J1666" s="169"/>
      <c r="K1666" s="163"/>
      <c r="L1666" s="164" t="str">
        <f t="shared" si="54"/>
        <v/>
      </c>
      <c r="M1666" s="165" t="e">
        <f>ROUND(VLOOKUP(A1666,当前库存!$A$2:$F$7000,COLUMN($F$3),0)&amp;"",2)</f>
        <v>#DIV/0!</v>
      </c>
      <c r="N1666" s="166"/>
      <c r="O1666" s="167" t="str">
        <f t="array" ref="O1666">INDEX(进货明细!A:A,MATCH(0,COUNTIF(O$2:O1665,进货明细!$A$2:$A$5000),)+1)&amp;""</f>
        <v/>
      </c>
      <c r="P1666" s="167" t="str">
        <f>IF(ISERROR(VLOOKUP(O1666,进货明细!$A$2:$D$5000,COLUMN($B$2),0)&amp;""),"",VLOOKUP(O1666,进货明细!$A$2:$D$5000,COLUMN($B$2),0)&amp;"")</f>
        <v/>
      </c>
      <c r="Q1666" s="174" t="str">
        <f>IF(ISERROR(VLOOKUP(O1666,进货明细!$A$2:$D$5000,COLUMN($C$2),0)&amp;""),"",VLOOKUP(O1666,进货明细!$A$2:$D$5000,COLUMN($C$2),0)&amp;"")</f>
        <v/>
      </c>
      <c r="R1666" s="167" t="str">
        <f>IF(ISERROR(VLOOKUP(O1666,进货明细!$A$2:$D$5000,COLUMN($D$2),0)&amp;""),"",VLOOKUP(O1666,进货明细!$A$2:$D$5000,COLUMN($D$2),0)&amp;"")</f>
        <v/>
      </c>
      <c r="S1666" s="167" t="str">
        <f>IF(ISERROR(VLOOKUP(O1666,进货明细!$A$2:$G$5000,COLUMN($G$2),0)&amp;""),"",VLOOKUP(O1666,进货明细!$A$2:$G$5000,COLUMN($G$2),0)&amp;"")</f>
        <v/>
      </c>
    </row>
    <row r="1667" customHeight="1" spans="1:19">
      <c r="A1667" s="175"/>
      <c r="B1667" s="153" t="str">
        <f>IF(ISERROR(VLOOKUP(A1667,进货明细!$A$2:$D$5000,COLUMN($B$2),0)&amp;""),"",VLOOKUP(A1667,进货明细!$A$2:$D$5000,COLUMN($B$2),0)&amp;"")</f>
        <v/>
      </c>
      <c r="C1667" s="147" t="str">
        <f>IF(ISERROR(VLOOKUP(A1667,进货明细!$A$2:$D$5000,COLUMN($C$2),0)&amp;""),"",VLOOKUP(A1667,进货明细!$A$2:$D$5000,COLUMN($C$2),0)&amp;"")</f>
        <v/>
      </c>
      <c r="D1667" s="147" t="str">
        <f>IF(ISERROR(VLOOKUP(A1667,进货明细!$A$2:$D$5000,COLUMN($D$2),0)&amp;""),"",VLOOKUP(A1667,进货明细!$A$2:$D$5000,COLUMN($D$2),0)&amp;"")</f>
        <v/>
      </c>
      <c r="E1667" s="148"/>
      <c r="F1667" s="152"/>
      <c r="G1667" s="150" t="str">
        <f>IF(ISERROR(VLOOKUP(A1667,进货明细!$A$2:$G$5000,COLUMN($G$2),0)&amp;""),"",VLOOKUP(A1667,进货明细!$A$2:$G$5000,COLUMN($G$2),0)&amp;"")</f>
        <v/>
      </c>
      <c r="H1667" s="151" t="str">
        <f t="shared" si="53"/>
        <v/>
      </c>
      <c r="I1667" s="168"/>
      <c r="J1667" s="169"/>
      <c r="K1667" s="163"/>
      <c r="L1667" s="164" t="str">
        <f t="shared" si="54"/>
        <v/>
      </c>
      <c r="M1667" s="165" t="e">
        <f>ROUND(VLOOKUP(A1667,当前库存!$A$2:$F$7000,COLUMN($F$3),0)&amp;"",2)</f>
        <v>#DIV/0!</v>
      </c>
      <c r="N1667" s="166"/>
      <c r="O1667" s="167" t="str">
        <f t="array" ref="O1667">INDEX(进货明细!A:A,MATCH(0,COUNTIF(O$2:O1666,进货明细!$A$2:$A$5000),)+1)&amp;""</f>
        <v/>
      </c>
      <c r="P1667" s="167" t="str">
        <f>IF(ISERROR(VLOOKUP(O1667,进货明细!$A$2:$D$5000,COLUMN($B$2),0)&amp;""),"",VLOOKUP(O1667,进货明细!$A$2:$D$5000,COLUMN($B$2),0)&amp;"")</f>
        <v/>
      </c>
      <c r="Q1667" s="174" t="str">
        <f>IF(ISERROR(VLOOKUP(O1667,进货明细!$A$2:$D$5000,COLUMN($C$2),0)&amp;""),"",VLOOKUP(O1667,进货明细!$A$2:$D$5000,COLUMN($C$2),0)&amp;"")</f>
        <v/>
      </c>
      <c r="R1667" s="167" t="str">
        <f>IF(ISERROR(VLOOKUP(O1667,进货明细!$A$2:$D$5000,COLUMN($D$2),0)&amp;""),"",VLOOKUP(O1667,进货明细!$A$2:$D$5000,COLUMN($D$2),0)&amp;"")</f>
        <v/>
      </c>
      <c r="S1667" s="167" t="str">
        <f>IF(ISERROR(VLOOKUP(O1667,进货明细!$A$2:$G$5000,COLUMN($G$2),0)&amp;""),"",VLOOKUP(O1667,进货明细!$A$2:$G$5000,COLUMN($G$2),0)&amp;"")</f>
        <v/>
      </c>
    </row>
    <row r="1668" customHeight="1" spans="1:19">
      <c r="A1668" s="175"/>
      <c r="B1668" s="153" t="str">
        <f>IF(ISERROR(VLOOKUP(A1668,进货明细!$A$2:$D$5000,COLUMN($B$2),0)&amp;""),"",VLOOKUP(A1668,进货明细!$A$2:$D$5000,COLUMN($B$2),0)&amp;"")</f>
        <v/>
      </c>
      <c r="C1668" s="147" t="str">
        <f>IF(ISERROR(VLOOKUP(A1668,进货明细!$A$2:$D$5000,COLUMN($C$2),0)&amp;""),"",VLOOKUP(A1668,进货明细!$A$2:$D$5000,COLUMN($C$2),0)&amp;"")</f>
        <v/>
      </c>
      <c r="D1668" s="147" t="str">
        <f>IF(ISERROR(VLOOKUP(A1668,进货明细!$A$2:$D$5000,COLUMN($D$2),0)&amp;""),"",VLOOKUP(A1668,进货明细!$A$2:$D$5000,COLUMN($D$2),0)&amp;"")</f>
        <v/>
      </c>
      <c r="E1668" s="148"/>
      <c r="F1668" s="152"/>
      <c r="G1668" s="150" t="str">
        <f>IF(ISERROR(VLOOKUP(A1668,进货明细!$A$2:$G$5000,COLUMN($G$2),0)&amp;""),"",VLOOKUP(A1668,进货明细!$A$2:$G$5000,COLUMN($G$2),0)&amp;"")</f>
        <v/>
      </c>
      <c r="H1668" s="151" t="str">
        <f t="shared" si="53"/>
        <v/>
      </c>
      <c r="I1668" s="168"/>
      <c r="J1668" s="169"/>
      <c r="K1668" s="163"/>
      <c r="L1668" s="164" t="str">
        <f t="shared" si="54"/>
        <v/>
      </c>
      <c r="M1668" s="165" t="e">
        <f>ROUND(VLOOKUP(A1668,当前库存!$A$2:$F$7000,COLUMN($F$3),0)&amp;"",2)</f>
        <v>#DIV/0!</v>
      </c>
      <c r="N1668" s="166"/>
      <c r="O1668" s="167" t="str">
        <f t="array" ref="O1668">INDEX(进货明细!A:A,MATCH(0,COUNTIF(O$2:O1667,进货明细!$A$2:$A$5000),)+1)&amp;""</f>
        <v/>
      </c>
      <c r="P1668" s="167" t="str">
        <f>IF(ISERROR(VLOOKUP(O1668,进货明细!$A$2:$D$5000,COLUMN($B$2),0)&amp;""),"",VLOOKUP(O1668,进货明细!$A$2:$D$5000,COLUMN($B$2),0)&amp;"")</f>
        <v/>
      </c>
      <c r="Q1668" s="174" t="str">
        <f>IF(ISERROR(VLOOKUP(O1668,进货明细!$A$2:$D$5000,COLUMN($C$2),0)&amp;""),"",VLOOKUP(O1668,进货明细!$A$2:$D$5000,COLUMN($C$2),0)&amp;"")</f>
        <v/>
      </c>
      <c r="R1668" s="167" t="str">
        <f>IF(ISERROR(VLOOKUP(O1668,进货明细!$A$2:$D$5000,COLUMN($D$2),0)&amp;""),"",VLOOKUP(O1668,进货明细!$A$2:$D$5000,COLUMN($D$2),0)&amp;"")</f>
        <v/>
      </c>
      <c r="S1668" s="167" t="str">
        <f>IF(ISERROR(VLOOKUP(O1668,进货明细!$A$2:$G$5000,COLUMN($G$2),0)&amp;""),"",VLOOKUP(O1668,进货明细!$A$2:$G$5000,COLUMN($G$2),0)&amp;"")</f>
        <v/>
      </c>
    </row>
    <row r="1669" customHeight="1" spans="1:19">
      <c r="A1669" s="175"/>
      <c r="B1669" s="153" t="str">
        <f>IF(ISERROR(VLOOKUP(A1669,进货明细!$A$2:$D$5000,COLUMN($B$2),0)&amp;""),"",VLOOKUP(A1669,进货明细!$A$2:$D$5000,COLUMN($B$2),0)&amp;"")</f>
        <v/>
      </c>
      <c r="C1669" s="147" t="str">
        <f>IF(ISERROR(VLOOKUP(A1669,进货明细!$A$2:$D$5000,COLUMN($C$2),0)&amp;""),"",VLOOKUP(A1669,进货明细!$A$2:$D$5000,COLUMN($C$2),0)&amp;"")</f>
        <v/>
      </c>
      <c r="D1669" s="147" t="str">
        <f>IF(ISERROR(VLOOKUP(A1669,进货明细!$A$2:$D$5000,COLUMN($D$2),0)&amp;""),"",VLOOKUP(A1669,进货明细!$A$2:$D$5000,COLUMN($D$2),0)&amp;"")</f>
        <v/>
      </c>
      <c r="E1669" s="148"/>
      <c r="F1669" s="152"/>
      <c r="G1669" s="150" t="str">
        <f>IF(ISERROR(VLOOKUP(A1669,进货明细!$A$2:$G$5000,COLUMN($G$2),0)&amp;""),"",VLOOKUP(A1669,进货明细!$A$2:$G$5000,COLUMN($G$2),0)&amp;"")</f>
        <v/>
      </c>
      <c r="H1669" s="151" t="str">
        <f t="shared" si="53"/>
        <v/>
      </c>
      <c r="I1669" s="168"/>
      <c r="J1669" s="169"/>
      <c r="K1669" s="163"/>
      <c r="L1669" s="164" t="str">
        <f t="shared" si="54"/>
        <v/>
      </c>
      <c r="M1669" s="165" t="e">
        <f>ROUND(VLOOKUP(A1669,当前库存!$A$2:$F$7000,COLUMN($F$3),0)&amp;"",2)</f>
        <v>#DIV/0!</v>
      </c>
      <c r="N1669" s="166"/>
      <c r="O1669" s="167" t="str">
        <f t="array" ref="O1669">INDEX(进货明细!A:A,MATCH(0,COUNTIF(O$2:O1668,进货明细!$A$2:$A$5000),)+1)&amp;""</f>
        <v/>
      </c>
      <c r="P1669" s="167" t="str">
        <f>IF(ISERROR(VLOOKUP(O1669,进货明细!$A$2:$D$5000,COLUMN($B$2),0)&amp;""),"",VLOOKUP(O1669,进货明细!$A$2:$D$5000,COLUMN($B$2),0)&amp;"")</f>
        <v/>
      </c>
      <c r="Q1669" s="174" t="str">
        <f>IF(ISERROR(VLOOKUP(O1669,进货明细!$A$2:$D$5000,COLUMN($C$2),0)&amp;""),"",VLOOKUP(O1669,进货明细!$A$2:$D$5000,COLUMN($C$2),0)&amp;"")</f>
        <v/>
      </c>
      <c r="R1669" s="167" t="str">
        <f>IF(ISERROR(VLOOKUP(O1669,进货明细!$A$2:$D$5000,COLUMN($D$2),0)&amp;""),"",VLOOKUP(O1669,进货明细!$A$2:$D$5000,COLUMN($D$2),0)&amp;"")</f>
        <v/>
      </c>
      <c r="S1669" s="167" t="str">
        <f>IF(ISERROR(VLOOKUP(O1669,进货明细!$A$2:$G$5000,COLUMN($G$2),0)&amp;""),"",VLOOKUP(O1669,进货明细!$A$2:$G$5000,COLUMN($G$2),0)&amp;"")</f>
        <v/>
      </c>
    </row>
    <row r="1670" customHeight="1" spans="1:19">
      <c r="A1670" s="175"/>
      <c r="B1670" s="153" t="str">
        <f>IF(ISERROR(VLOOKUP(A1670,进货明细!$A$2:$D$5000,COLUMN($B$2),0)&amp;""),"",VLOOKUP(A1670,进货明细!$A$2:$D$5000,COLUMN($B$2),0)&amp;"")</f>
        <v/>
      </c>
      <c r="C1670" s="147" t="str">
        <f>IF(ISERROR(VLOOKUP(A1670,进货明细!$A$2:$D$5000,COLUMN($C$2),0)&amp;""),"",VLOOKUP(A1670,进货明细!$A$2:$D$5000,COLUMN($C$2),0)&amp;"")</f>
        <v/>
      </c>
      <c r="D1670" s="147" t="str">
        <f>IF(ISERROR(VLOOKUP(A1670,进货明细!$A$2:$D$5000,COLUMN($D$2),0)&amp;""),"",VLOOKUP(A1670,进货明细!$A$2:$D$5000,COLUMN($D$2),0)&amp;"")</f>
        <v/>
      </c>
      <c r="E1670" s="148"/>
      <c r="F1670" s="152"/>
      <c r="G1670" s="150" t="str">
        <f>IF(ISERROR(VLOOKUP(A1670,进货明细!$A$2:$G$5000,COLUMN($G$2),0)&amp;""),"",VLOOKUP(A1670,进货明细!$A$2:$G$5000,COLUMN($G$2),0)&amp;"")</f>
        <v/>
      </c>
      <c r="H1670" s="151" t="str">
        <f t="shared" si="53"/>
        <v/>
      </c>
      <c r="I1670" s="168"/>
      <c r="J1670" s="169"/>
      <c r="K1670" s="163"/>
      <c r="L1670" s="164" t="str">
        <f t="shared" si="54"/>
        <v/>
      </c>
      <c r="M1670" s="165" t="e">
        <f>ROUND(VLOOKUP(A1670,当前库存!$A$2:$F$7000,COLUMN($F$3),0)&amp;"",2)</f>
        <v>#DIV/0!</v>
      </c>
      <c r="N1670" s="166"/>
      <c r="O1670" s="167" t="str">
        <f t="array" ref="O1670">INDEX(进货明细!A:A,MATCH(0,COUNTIF(O$2:O1669,进货明细!$A$2:$A$5000),)+1)&amp;""</f>
        <v/>
      </c>
      <c r="P1670" s="167" t="str">
        <f>IF(ISERROR(VLOOKUP(O1670,进货明细!$A$2:$D$5000,COLUMN($B$2),0)&amp;""),"",VLOOKUP(O1670,进货明细!$A$2:$D$5000,COLUMN($B$2),0)&amp;"")</f>
        <v/>
      </c>
      <c r="Q1670" s="174" t="str">
        <f>IF(ISERROR(VLOOKUP(O1670,进货明细!$A$2:$D$5000,COLUMN($C$2),0)&amp;""),"",VLOOKUP(O1670,进货明细!$A$2:$D$5000,COLUMN($C$2),0)&amp;"")</f>
        <v/>
      </c>
      <c r="R1670" s="167" t="str">
        <f>IF(ISERROR(VLOOKUP(O1670,进货明细!$A$2:$D$5000,COLUMN($D$2),0)&amp;""),"",VLOOKUP(O1670,进货明细!$A$2:$D$5000,COLUMN($D$2),0)&amp;"")</f>
        <v/>
      </c>
      <c r="S1670" s="167" t="str">
        <f>IF(ISERROR(VLOOKUP(O1670,进货明细!$A$2:$G$5000,COLUMN($G$2),0)&amp;""),"",VLOOKUP(O1670,进货明细!$A$2:$G$5000,COLUMN($G$2),0)&amp;"")</f>
        <v/>
      </c>
    </row>
    <row r="1671" customHeight="1" spans="1:19">
      <c r="A1671" s="175"/>
      <c r="B1671" s="153" t="str">
        <f>IF(ISERROR(VLOOKUP(A1671,进货明细!$A$2:$D$5000,COLUMN($B$2),0)&amp;""),"",VLOOKUP(A1671,进货明细!$A$2:$D$5000,COLUMN($B$2),0)&amp;"")</f>
        <v/>
      </c>
      <c r="C1671" s="147" t="str">
        <f>IF(ISERROR(VLOOKUP(A1671,进货明细!$A$2:$D$5000,COLUMN($C$2),0)&amp;""),"",VLOOKUP(A1671,进货明细!$A$2:$D$5000,COLUMN($C$2),0)&amp;"")</f>
        <v/>
      </c>
      <c r="D1671" s="147" t="str">
        <f>IF(ISERROR(VLOOKUP(A1671,进货明细!$A$2:$D$5000,COLUMN($D$2),0)&amp;""),"",VLOOKUP(A1671,进货明细!$A$2:$D$5000,COLUMN($D$2),0)&amp;"")</f>
        <v/>
      </c>
      <c r="E1671" s="148"/>
      <c r="F1671" s="152"/>
      <c r="G1671" s="150" t="str">
        <f>IF(ISERROR(VLOOKUP(A1671,进货明细!$A$2:$G$5000,COLUMN($G$2),0)&amp;""),"",VLOOKUP(A1671,进货明细!$A$2:$G$5000,COLUMN($G$2),0)&amp;"")</f>
        <v/>
      </c>
      <c r="H1671" s="151" t="str">
        <f t="shared" si="53"/>
        <v/>
      </c>
      <c r="I1671" s="168"/>
      <c r="J1671" s="169"/>
      <c r="K1671" s="163"/>
      <c r="L1671" s="164" t="str">
        <f t="shared" si="54"/>
        <v/>
      </c>
      <c r="M1671" s="165" t="e">
        <f>ROUND(VLOOKUP(A1671,当前库存!$A$2:$F$7000,COLUMN($F$3),0)&amp;"",2)</f>
        <v>#DIV/0!</v>
      </c>
      <c r="N1671" s="166"/>
      <c r="O1671" s="167" t="str">
        <f t="array" ref="O1671">INDEX(进货明细!A:A,MATCH(0,COUNTIF(O$2:O1670,进货明细!$A$2:$A$5000),)+1)&amp;""</f>
        <v/>
      </c>
      <c r="P1671" s="167" t="str">
        <f>IF(ISERROR(VLOOKUP(O1671,进货明细!$A$2:$D$5000,COLUMN($B$2),0)&amp;""),"",VLOOKUP(O1671,进货明细!$A$2:$D$5000,COLUMN($B$2),0)&amp;"")</f>
        <v/>
      </c>
      <c r="Q1671" s="174" t="str">
        <f>IF(ISERROR(VLOOKUP(O1671,进货明细!$A$2:$D$5000,COLUMN($C$2),0)&amp;""),"",VLOOKUP(O1671,进货明细!$A$2:$D$5000,COLUMN($C$2),0)&amp;"")</f>
        <v/>
      </c>
      <c r="R1671" s="167" t="str">
        <f>IF(ISERROR(VLOOKUP(O1671,进货明细!$A$2:$D$5000,COLUMN($D$2),0)&amp;""),"",VLOOKUP(O1671,进货明细!$A$2:$D$5000,COLUMN($D$2),0)&amp;"")</f>
        <v/>
      </c>
      <c r="S1671" s="167" t="str">
        <f>IF(ISERROR(VLOOKUP(O1671,进货明细!$A$2:$G$5000,COLUMN($G$2),0)&amp;""),"",VLOOKUP(O1671,进货明细!$A$2:$G$5000,COLUMN($G$2),0)&amp;"")</f>
        <v/>
      </c>
    </row>
    <row r="1672" customHeight="1" spans="1:19">
      <c r="A1672" s="175"/>
      <c r="B1672" s="153" t="str">
        <f>IF(ISERROR(VLOOKUP(A1672,进货明细!$A$2:$D$5000,COLUMN($B$2),0)&amp;""),"",VLOOKUP(A1672,进货明细!$A$2:$D$5000,COLUMN($B$2),0)&amp;"")</f>
        <v/>
      </c>
      <c r="C1672" s="147" t="str">
        <f>IF(ISERROR(VLOOKUP(A1672,进货明细!$A$2:$D$5000,COLUMN($C$2),0)&amp;""),"",VLOOKUP(A1672,进货明细!$A$2:$D$5000,COLUMN($C$2),0)&amp;"")</f>
        <v/>
      </c>
      <c r="D1672" s="147" t="str">
        <f>IF(ISERROR(VLOOKUP(A1672,进货明细!$A$2:$D$5000,COLUMN($D$2),0)&amp;""),"",VLOOKUP(A1672,进货明细!$A$2:$D$5000,COLUMN($D$2),0)&amp;"")</f>
        <v/>
      </c>
      <c r="E1672" s="148"/>
      <c r="F1672" s="152"/>
      <c r="G1672" s="150" t="str">
        <f>IF(ISERROR(VLOOKUP(A1672,进货明细!$A$2:$G$5000,COLUMN($G$2),0)&amp;""),"",VLOOKUP(A1672,进货明细!$A$2:$G$5000,COLUMN($G$2),0)&amp;"")</f>
        <v/>
      </c>
      <c r="H1672" s="151" t="str">
        <f t="shared" si="53"/>
        <v/>
      </c>
      <c r="I1672" s="168"/>
      <c r="J1672" s="169"/>
      <c r="K1672" s="163"/>
      <c r="L1672" s="164" t="str">
        <f t="shared" si="54"/>
        <v/>
      </c>
      <c r="M1672" s="165" t="e">
        <f>ROUND(VLOOKUP(A1672,当前库存!$A$2:$F$7000,COLUMN($F$3),0)&amp;"",2)</f>
        <v>#DIV/0!</v>
      </c>
      <c r="N1672" s="166"/>
      <c r="O1672" s="167" t="str">
        <f t="array" ref="O1672">INDEX(进货明细!A:A,MATCH(0,COUNTIF(O$2:O1671,进货明细!$A$2:$A$5000),)+1)&amp;""</f>
        <v/>
      </c>
      <c r="P1672" s="167" t="str">
        <f>IF(ISERROR(VLOOKUP(O1672,进货明细!$A$2:$D$5000,COLUMN($B$2),0)&amp;""),"",VLOOKUP(O1672,进货明细!$A$2:$D$5000,COLUMN($B$2),0)&amp;"")</f>
        <v/>
      </c>
      <c r="Q1672" s="174" t="str">
        <f>IF(ISERROR(VLOOKUP(O1672,进货明细!$A$2:$D$5000,COLUMN($C$2),0)&amp;""),"",VLOOKUP(O1672,进货明细!$A$2:$D$5000,COLUMN($C$2),0)&amp;"")</f>
        <v/>
      </c>
      <c r="R1672" s="167" t="str">
        <f>IF(ISERROR(VLOOKUP(O1672,进货明细!$A$2:$D$5000,COLUMN($D$2),0)&amp;""),"",VLOOKUP(O1672,进货明细!$A$2:$D$5000,COLUMN($D$2),0)&amp;"")</f>
        <v/>
      </c>
      <c r="S1672" s="167" t="str">
        <f>IF(ISERROR(VLOOKUP(O1672,进货明细!$A$2:$G$5000,COLUMN($G$2),0)&amp;""),"",VLOOKUP(O1672,进货明细!$A$2:$G$5000,COLUMN($G$2),0)&amp;"")</f>
        <v/>
      </c>
    </row>
    <row r="1673" customHeight="1" spans="1:19">
      <c r="A1673" s="175"/>
      <c r="B1673" s="153" t="str">
        <f>IF(ISERROR(VLOOKUP(A1673,进货明细!$A$2:$D$5000,COLUMN($B$2),0)&amp;""),"",VLOOKUP(A1673,进货明细!$A$2:$D$5000,COLUMN($B$2),0)&amp;"")</f>
        <v/>
      </c>
      <c r="C1673" s="147" t="str">
        <f>IF(ISERROR(VLOOKUP(A1673,进货明细!$A$2:$D$5000,COLUMN($C$2),0)&amp;""),"",VLOOKUP(A1673,进货明细!$A$2:$D$5000,COLUMN($C$2),0)&amp;"")</f>
        <v/>
      </c>
      <c r="D1673" s="147" t="str">
        <f>IF(ISERROR(VLOOKUP(A1673,进货明细!$A$2:$D$5000,COLUMN($D$2),0)&amp;""),"",VLOOKUP(A1673,进货明细!$A$2:$D$5000,COLUMN($D$2),0)&amp;"")</f>
        <v/>
      </c>
      <c r="E1673" s="148"/>
      <c r="F1673" s="152"/>
      <c r="G1673" s="150" t="str">
        <f>IF(ISERROR(VLOOKUP(A1673,进货明细!$A$2:$G$5000,COLUMN($G$2),0)&amp;""),"",VLOOKUP(A1673,进货明细!$A$2:$G$5000,COLUMN($G$2),0)&amp;"")</f>
        <v/>
      </c>
      <c r="H1673" s="151" t="str">
        <f t="shared" si="53"/>
        <v/>
      </c>
      <c r="I1673" s="168"/>
      <c r="J1673" s="169"/>
      <c r="K1673" s="163"/>
      <c r="L1673" s="164" t="str">
        <f t="shared" si="54"/>
        <v/>
      </c>
      <c r="M1673" s="165" t="e">
        <f>ROUND(VLOOKUP(A1673,当前库存!$A$2:$F$7000,COLUMN($F$3),0)&amp;"",2)</f>
        <v>#DIV/0!</v>
      </c>
      <c r="N1673" s="166"/>
      <c r="O1673" s="167" t="str">
        <f t="array" ref="O1673">INDEX(进货明细!A:A,MATCH(0,COUNTIF(O$2:O1672,进货明细!$A$2:$A$5000),)+1)&amp;""</f>
        <v/>
      </c>
      <c r="P1673" s="167" t="str">
        <f>IF(ISERROR(VLOOKUP(O1673,进货明细!$A$2:$D$5000,COLUMN($B$2),0)&amp;""),"",VLOOKUP(O1673,进货明细!$A$2:$D$5000,COLUMN($B$2),0)&amp;"")</f>
        <v/>
      </c>
      <c r="Q1673" s="174" t="str">
        <f>IF(ISERROR(VLOOKUP(O1673,进货明细!$A$2:$D$5000,COLUMN($C$2),0)&amp;""),"",VLOOKUP(O1673,进货明细!$A$2:$D$5000,COLUMN($C$2),0)&amp;"")</f>
        <v/>
      </c>
      <c r="R1673" s="167" t="str">
        <f>IF(ISERROR(VLOOKUP(O1673,进货明细!$A$2:$D$5000,COLUMN($D$2),0)&amp;""),"",VLOOKUP(O1673,进货明细!$A$2:$D$5000,COLUMN($D$2),0)&amp;"")</f>
        <v/>
      </c>
      <c r="S1673" s="167" t="str">
        <f>IF(ISERROR(VLOOKUP(O1673,进货明细!$A$2:$G$5000,COLUMN($G$2),0)&amp;""),"",VLOOKUP(O1673,进货明细!$A$2:$G$5000,COLUMN($G$2),0)&amp;"")</f>
        <v/>
      </c>
    </row>
    <row r="1674" customHeight="1" spans="1:19">
      <c r="A1674" s="175"/>
      <c r="B1674" s="153" t="str">
        <f>IF(ISERROR(VLOOKUP(A1674,进货明细!$A$2:$D$5000,COLUMN($B$2),0)&amp;""),"",VLOOKUP(A1674,进货明细!$A$2:$D$5000,COLUMN($B$2),0)&amp;"")</f>
        <v/>
      </c>
      <c r="C1674" s="147" t="str">
        <f>IF(ISERROR(VLOOKUP(A1674,进货明细!$A$2:$D$5000,COLUMN($C$2),0)&amp;""),"",VLOOKUP(A1674,进货明细!$A$2:$D$5000,COLUMN($C$2),0)&amp;"")</f>
        <v/>
      </c>
      <c r="D1674" s="147" t="str">
        <f>IF(ISERROR(VLOOKUP(A1674,进货明细!$A$2:$D$5000,COLUMN($D$2),0)&amp;""),"",VLOOKUP(A1674,进货明细!$A$2:$D$5000,COLUMN($D$2),0)&amp;"")</f>
        <v/>
      </c>
      <c r="E1674" s="148"/>
      <c r="F1674" s="152"/>
      <c r="G1674" s="150" t="str">
        <f>IF(ISERROR(VLOOKUP(A1674,进货明细!$A$2:$G$5000,COLUMN($G$2),0)&amp;""),"",VLOOKUP(A1674,进货明细!$A$2:$G$5000,COLUMN($G$2),0)&amp;"")</f>
        <v/>
      </c>
      <c r="H1674" s="151" t="str">
        <f t="shared" ref="H1674:H1737" si="55">IF(E1674="","",E1674*F1674)</f>
        <v/>
      </c>
      <c r="I1674" s="168"/>
      <c r="J1674" s="169"/>
      <c r="K1674" s="163"/>
      <c r="L1674" s="164" t="str">
        <f t="shared" si="54"/>
        <v/>
      </c>
      <c r="M1674" s="165" t="e">
        <f>ROUND(VLOOKUP(A1674,当前库存!$A$2:$F$7000,COLUMN($F$3),0)&amp;"",2)</f>
        <v>#DIV/0!</v>
      </c>
      <c r="N1674" s="166"/>
      <c r="O1674" s="167" t="str">
        <f t="array" ref="O1674">INDEX(进货明细!A:A,MATCH(0,COUNTIF(O$2:O1673,进货明细!$A$2:$A$5000),)+1)&amp;""</f>
        <v/>
      </c>
      <c r="P1674" s="167" t="str">
        <f>IF(ISERROR(VLOOKUP(O1674,进货明细!$A$2:$D$5000,COLUMN($B$2),0)&amp;""),"",VLOOKUP(O1674,进货明细!$A$2:$D$5000,COLUMN($B$2),0)&amp;"")</f>
        <v/>
      </c>
      <c r="Q1674" s="174" t="str">
        <f>IF(ISERROR(VLOOKUP(O1674,进货明细!$A$2:$D$5000,COLUMN($C$2),0)&amp;""),"",VLOOKUP(O1674,进货明细!$A$2:$D$5000,COLUMN($C$2),0)&amp;"")</f>
        <v/>
      </c>
      <c r="R1674" s="167" t="str">
        <f>IF(ISERROR(VLOOKUP(O1674,进货明细!$A$2:$D$5000,COLUMN($D$2),0)&amp;""),"",VLOOKUP(O1674,进货明细!$A$2:$D$5000,COLUMN($D$2),0)&amp;"")</f>
        <v/>
      </c>
      <c r="S1674" s="167" t="str">
        <f>IF(ISERROR(VLOOKUP(O1674,进货明细!$A$2:$G$5000,COLUMN($G$2),0)&amp;""),"",VLOOKUP(O1674,进货明细!$A$2:$G$5000,COLUMN($G$2),0)&amp;"")</f>
        <v/>
      </c>
    </row>
    <row r="1675" customHeight="1" spans="1:19">
      <c r="A1675" s="175"/>
      <c r="B1675" s="153" t="str">
        <f>IF(ISERROR(VLOOKUP(A1675,进货明细!$A$2:$D$5000,COLUMN($B$2),0)&amp;""),"",VLOOKUP(A1675,进货明细!$A$2:$D$5000,COLUMN($B$2),0)&amp;"")</f>
        <v/>
      </c>
      <c r="C1675" s="147" t="str">
        <f>IF(ISERROR(VLOOKUP(A1675,进货明细!$A$2:$D$5000,COLUMN($C$2),0)&amp;""),"",VLOOKUP(A1675,进货明细!$A$2:$D$5000,COLUMN($C$2),0)&amp;"")</f>
        <v/>
      </c>
      <c r="D1675" s="147" t="str">
        <f>IF(ISERROR(VLOOKUP(A1675,进货明细!$A$2:$D$5000,COLUMN($D$2),0)&amp;""),"",VLOOKUP(A1675,进货明细!$A$2:$D$5000,COLUMN($D$2),0)&amp;"")</f>
        <v/>
      </c>
      <c r="E1675" s="148"/>
      <c r="F1675" s="152"/>
      <c r="G1675" s="150" t="str">
        <f>IF(ISERROR(VLOOKUP(A1675,进货明细!$A$2:$G$5000,COLUMN($G$2),0)&amp;""),"",VLOOKUP(A1675,进货明细!$A$2:$G$5000,COLUMN($G$2),0)&amp;"")</f>
        <v/>
      </c>
      <c r="H1675" s="151" t="str">
        <f t="shared" si="55"/>
        <v/>
      </c>
      <c r="I1675" s="168"/>
      <c r="J1675" s="169"/>
      <c r="K1675" s="163"/>
      <c r="L1675" s="164" t="str">
        <f t="shared" si="54"/>
        <v/>
      </c>
      <c r="M1675" s="165" t="e">
        <f>ROUND(VLOOKUP(A1675,当前库存!$A$2:$F$7000,COLUMN($F$3),0)&amp;"",2)</f>
        <v>#DIV/0!</v>
      </c>
      <c r="N1675" s="166"/>
      <c r="O1675" s="167" t="str">
        <f t="array" ref="O1675">INDEX(进货明细!A:A,MATCH(0,COUNTIF(O$2:O1674,进货明细!$A$2:$A$5000),)+1)&amp;""</f>
        <v/>
      </c>
      <c r="P1675" s="167" t="str">
        <f>IF(ISERROR(VLOOKUP(O1675,进货明细!$A$2:$D$5000,COLUMN($B$2),0)&amp;""),"",VLOOKUP(O1675,进货明细!$A$2:$D$5000,COLUMN($B$2),0)&amp;"")</f>
        <v/>
      </c>
      <c r="Q1675" s="174" t="str">
        <f>IF(ISERROR(VLOOKUP(O1675,进货明细!$A$2:$D$5000,COLUMN($C$2),0)&amp;""),"",VLOOKUP(O1675,进货明细!$A$2:$D$5000,COLUMN($C$2),0)&amp;"")</f>
        <v/>
      </c>
      <c r="R1675" s="167" t="str">
        <f>IF(ISERROR(VLOOKUP(O1675,进货明细!$A$2:$D$5000,COLUMN($D$2),0)&amp;""),"",VLOOKUP(O1675,进货明细!$A$2:$D$5000,COLUMN($D$2),0)&amp;"")</f>
        <v/>
      </c>
      <c r="S1675" s="167" t="str">
        <f>IF(ISERROR(VLOOKUP(O1675,进货明细!$A$2:$G$5000,COLUMN($G$2),0)&amp;""),"",VLOOKUP(O1675,进货明细!$A$2:$G$5000,COLUMN($G$2),0)&amp;"")</f>
        <v/>
      </c>
    </row>
    <row r="1676" customHeight="1" spans="1:19">
      <c r="A1676" s="175"/>
      <c r="B1676" s="153" t="str">
        <f>IF(ISERROR(VLOOKUP(A1676,进货明细!$A$2:$D$5000,COLUMN($B$2),0)&amp;""),"",VLOOKUP(A1676,进货明细!$A$2:$D$5000,COLUMN($B$2),0)&amp;"")</f>
        <v/>
      </c>
      <c r="C1676" s="147" t="str">
        <f>IF(ISERROR(VLOOKUP(A1676,进货明细!$A$2:$D$5000,COLUMN($C$2),0)&amp;""),"",VLOOKUP(A1676,进货明细!$A$2:$D$5000,COLUMN($C$2),0)&amp;"")</f>
        <v/>
      </c>
      <c r="D1676" s="147" t="str">
        <f>IF(ISERROR(VLOOKUP(A1676,进货明细!$A$2:$D$5000,COLUMN($D$2),0)&amp;""),"",VLOOKUP(A1676,进货明细!$A$2:$D$5000,COLUMN($D$2),0)&amp;"")</f>
        <v/>
      </c>
      <c r="E1676" s="148"/>
      <c r="F1676" s="152"/>
      <c r="G1676" s="150" t="str">
        <f>IF(ISERROR(VLOOKUP(A1676,进货明细!$A$2:$G$5000,COLUMN($G$2),0)&amp;""),"",VLOOKUP(A1676,进货明细!$A$2:$G$5000,COLUMN($G$2),0)&amp;"")</f>
        <v/>
      </c>
      <c r="H1676" s="151" t="str">
        <f t="shared" si="55"/>
        <v/>
      </c>
      <c r="I1676" s="168"/>
      <c r="J1676" s="169"/>
      <c r="K1676" s="163"/>
      <c r="L1676" s="164" t="str">
        <f t="shared" si="54"/>
        <v/>
      </c>
      <c r="M1676" s="165" t="e">
        <f>ROUND(VLOOKUP(A1676,当前库存!$A$2:$F$7000,COLUMN($F$3),0)&amp;"",2)</f>
        <v>#DIV/0!</v>
      </c>
      <c r="N1676" s="166"/>
      <c r="O1676" s="167" t="str">
        <f t="array" ref="O1676">INDEX(进货明细!A:A,MATCH(0,COUNTIF(O$2:O1675,进货明细!$A$2:$A$5000),)+1)&amp;""</f>
        <v/>
      </c>
      <c r="P1676" s="167" t="str">
        <f>IF(ISERROR(VLOOKUP(O1676,进货明细!$A$2:$D$5000,COLUMN($B$2),0)&amp;""),"",VLOOKUP(O1676,进货明细!$A$2:$D$5000,COLUMN($B$2),0)&amp;"")</f>
        <v/>
      </c>
      <c r="Q1676" s="174" t="str">
        <f>IF(ISERROR(VLOOKUP(O1676,进货明细!$A$2:$D$5000,COLUMN($C$2),0)&amp;""),"",VLOOKUP(O1676,进货明细!$A$2:$D$5000,COLUMN($C$2),0)&amp;"")</f>
        <v/>
      </c>
      <c r="R1676" s="167" t="str">
        <f>IF(ISERROR(VLOOKUP(O1676,进货明细!$A$2:$D$5000,COLUMN($D$2),0)&amp;""),"",VLOOKUP(O1676,进货明细!$A$2:$D$5000,COLUMN($D$2),0)&amp;"")</f>
        <v/>
      </c>
      <c r="S1676" s="167" t="str">
        <f>IF(ISERROR(VLOOKUP(O1676,进货明细!$A$2:$G$5000,COLUMN($G$2),0)&amp;""),"",VLOOKUP(O1676,进货明细!$A$2:$G$5000,COLUMN($G$2),0)&amp;"")</f>
        <v/>
      </c>
    </row>
    <row r="1677" customHeight="1" spans="1:19">
      <c r="A1677" s="175"/>
      <c r="B1677" s="153" t="str">
        <f>IF(ISERROR(VLOOKUP(A1677,进货明细!$A$2:$D$5000,COLUMN($B$2),0)&amp;""),"",VLOOKUP(A1677,进货明细!$A$2:$D$5000,COLUMN($B$2),0)&amp;"")</f>
        <v/>
      </c>
      <c r="C1677" s="147" t="str">
        <f>IF(ISERROR(VLOOKUP(A1677,进货明细!$A$2:$D$5000,COLUMN($C$2),0)&amp;""),"",VLOOKUP(A1677,进货明细!$A$2:$D$5000,COLUMN($C$2),0)&amp;"")</f>
        <v/>
      </c>
      <c r="D1677" s="147" t="str">
        <f>IF(ISERROR(VLOOKUP(A1677,进货明细!$A$2:$D$5000,COLUMN($D$2),0)&amp;""),"",VLOOKUP(A1677,进货明细!$A$2:$D$5000,COLUMN($D$2),0)&amp;"")</f>
        <v/>
      </c>
      <c r="E1677" s="148"/>
      <c r="F1677" s="152"/>
      <c r="G1677" s="150" t="str">
        <f>IF(ISERROR(VLOOKUP(A1677,进货明细!$A$2:$G$5000,COLUMN($G$2),0)&amp;""),"",VLOOKUP(A1677,进货明细!$A$2:$G$5000,COLUMN($G$2),0)&amp;"")</f>
        <v/>
      </c>
      <c r="H1677" s="151" t="str">
        <f t="shared" si="55"/>
        <v/>
      </c>
      <c r="I1677" s="168"/>
      <c r="J1677" s="169"/>
      <c r="K1677" s="163"/>
      <c r="L1677" s="164" t="str">
        <f t="shared" si="54"/>
        <v/>
      </c>
      <c r="M1677" s="165" t="e">
        <f>ROUND(VLOOKUP(A1677,当前库存!$A$2:$F$7000,COLUMN($F$3),0)&amp;"",2)</f>
        <v>#DIV/0!</v>
      </c>
      <c r="N1677" s="166"/>
      <c r="O1677" s="167" t="str">
        <f t="array" ref="O1677">INDEX(进货明细!A:A,MATCH(0,COUNTIF(O$2:O1676,进货明细!$A$2:$A$5000),)+1)&amp;""</f>
        <v/>
      </c>
      <c r="P1677" s="167" t="str">
        <f>IF(ISERROR(VLOOKUP(O1677,进货明细!$A$2:$D$5000,COLUMN($B$2),0)&amp;""),"",VLOOKUP(O1677,进货明细!$A$2:$D$5000,COLUMN($B$2),0)&amp;"")</f>
        <v/>
      </c>
      <c r="Q1677" s="174" t="str">
        <f>IF(ISERROR(VLOOKUP(O1677,进货明细!$A$2:$D$5000,COLUMN($C$2),0)&amp;""),"",VLOOKUP(O1677,进货明细!$A$2:$D$5000,COLUMN($C$2),0)&amp;"")</f>
        <v/>
      </c>
      <c r="R1677" s="167" t="str">
        <f>IF(ISERROR(VLOOKUP(O1677,进货明细!$A$2:$D$5000,COLUMN($D$2),0)&amp;""),"",VLOOKUP(O1677,进货明细!$A$2:$D$5000,COLUMN($D$2),0)&amp;"")</f>
        <v/>
      </c>
      <c r="S1677" s="167" t="str">
        <f>IF(ISERROR(VLOOKUP(O1677,进货明细!$A$2:$G$5000,COLUMN($G$2),0)&amp;""),"",VLOOKUP(O1677,进货明细!$A$2:$G$5000,COLUMN($G$2),0)&amp;"")</f>
        <v/>
      </c>
    </row>
    <row r="1678" customHeight="1" spans="1:19">
      <c r="A1678" s="175"/>
      <c r="B1678" s="153" t="str">
        <f>IF(ISERROR(VLOOKUP(A1678,进货明细!$A$2:$D$5000,COLUMN($B$2),0)&amp;""),"",VLOOKUP(A1678,进货明细!$A$2:$D$5000,COLUMN($B$2),0)&amp;"")</f>
        <v/>
      </c>
      <c r="C1678" s="147" t="str">
        <f>IF(ISERROR(VLOOKUP(A1678,进货明细!$A$2:$D$5000,COLUMN($C$2),0)&amp;""),"",VLOOKUP(A1678,进货明细!$A$2:$D$5000,COLUMN($C$2),0)&amp;"")</f>
        <v/>
      </c>
      <c r="D1678" s="147" t="str">
        <f>IF(ISERROR(VLOOKUP(A1678,进货明细!$A$2:$D$5000,COLUMN($D$2),0)&amp;""),"",VLOOKUP(A1678,进货明细!$A$2:$D$5000,COLUMN($D$2),0)&amp;"")</f>
        <v/>
      </c>
      <c r="E1678" s="148"/>
      <c r="F1678" s="152"/>
      <c r="G1678" s="150" t="str">
        <f>IF(ISERROR(VLOOKUP(A1678,进货明细!$A$2:$G$5000,COLUMN($G$2),0)&amp;""),"",VLOOKUP(A1678,进货明细!$A$2:$G$5000,COLUMN($G$2),0)&amp;"")</f>
        <v/>
      </c>
      <c r="H1678" s="151" t="str">
        <f t="shared" si="55"/>
        <v/>
      </c>
      <c r="I1678" s="168"/>
      <c r="J1678" s="169"/>
      <c r="K1678" s="163"/>
      <c r="L1678" s="164" t="str">
        <f t="shared" si="54"/>
        <v/>
      </c>
      <c r="M1678" s="165" t="e">
        <f>ROUND(VLOOKUP(A1678,当前库存!$A$2:$F$7000,COLUMN($F$3),0)&amp;"",2)</f>
        <v>#DIV/0!</v>
      </c>
      <c r="N1678" s="166"/>
      <c r="O1678" s="167" t="str">
        <f t="array" ref="O1678">INDEX(进货明细!A:A,MATCH(0,COUNTIF(O$2:O1677,进货明细!$A$2:$A$5000),)+1)&amp;""</f>
        <v/>
      </c>
      <c r="P1678" s="167" t="str">
        <f>IF(ISERROR(VLOOKUP(O1678,进货明细!$A$2:$D$5000,COLUMN($B$2),0)&amp;""),"",VLOOKUP(O1678,进货明细!$A$2:$D$5000,COLUMN($B$2),0)&amp;"")</f>
        <v/>
      </c>
      <c r="Q1678" s="174" t="str">
        <f>IF(ISERROR(VLOOKUP(O1678,进货明细!$A$2:$D$5000,COLUMN($C$2),0)&amp;""),"",VLOOKUP(O1678,进货明细!$A$2:$D$5000,COLUMN($C$2),0)&amp;"")</f>
        <v/>
      </c>
      <c r="R1678" s="167" t="str">
        <f>IF(ISERROR(VLOOKUP(O1678,进货明细!$A$2:$D$5000,COLUMN($D$2),0)&amp;""),"",VLOOKUP(O1678,进货明细!$A$2:$D$5000,COLUMN($D$2),0)&amp;"")</f>
        <v/>
      </c>
      <c r="S1678" s="167" t="str">
        <f>IF(ISERROR(VLOOKUP(O1678,进货明细!$A$2:$G$5000,COLUMN($G$2),0)&amp;""),"",VLOOKUP(O1678,进货明细!$A$2:$G$5000,COLUMN($G$2),0)&amp;"")</f>
        <v/>
      </c>
    </row>
    <row r="1679" customHeight="1" spans="1:19">
      <c r="A1679" s="175"/>
      <c r="B1679" s="153" t="str">
        <f>IF(ISERROR(VLOOKUP(A1679,进货明细!$A$2:$D$5000,COLUMN($B$2),0)&amp;""),"",VLOOKUP(A1679,进货明细!$A$2:$D$5000,COLUMN($B$2),0)&amp;"")</f>
        <v/>
      </c>
      <c r="C1679" s="147" t="str">
        <f>IF(ISERROR(VLOOKUP(A1679,进货明细!$A$2:$D$5000,COLUMN($C$2),0)&amp;""),"",VLOOKUP(A1679,进货明细!$A$2:$D$5000,COLUMN($C$2),0)&amp;"")</f>
        <v/>
      </c>
      <c r="D1679" s="147" t="str">
        <f>IF(ISERROR(VLOOKUP(A1679,进货明细!$A$2:$D$5000,COLUMN($D$2),0)&amp;""),"",VLOOKUP(A1679,进货明细!$A$2:$D$5000,COLUMN($D$2),0)&amp;"")</f>
        <v/>
      </c>
      <c r="E1679" s="148"/>
      <c r="F1679" s="152"/>
      <c r="G1679" s="150" t="str">
        <f>IF(ISERROR(VLOOKUP(A1679,进货明细!$A$2:$G$5000,COLUMN($G$2),0)&amp;""),"",VLOOKUP(A1679,进货明细!$A$2:$G$5000,COLUMN($G$2),0)&amp;"")</f>
        <v/>
      </c>
      <c r="H1679" s="151" t="str">
        <f t="shared" si="55"/>
        <v/>
      </c>
      <c r="I1679" s="168"/>
      <c r="J1679" s="169"/>
      <c r="K1679" s="163"/>
      <c r="L1679" s="164" t="str">
        <f t="shared" si="54"/>
        <v/>
      </c>
      <c r="M1679" s="165" t="e">
        <f>ROUND(VLOOKUP(A1679,当前库存!$A$2:$F$7000,COLUMN($F$3),0)&amp;"",2)</f>
        <v>#DIV/0!</v>
      </c>
      <c r="N1679" s="166"/>
      <c r="O1679" s="167" t="str">
        <f t="array" ref="O1679">INDEX(进货明细!A:A,MATCH(0,COUNTIF(O$2:O1678,进货明细!$A$2:$A$5000),)+1)&amp;""</f>
        <v/>
      </c>
      <c r="P1679" s="167" t="str">
        <f>IF(ISERROR(VLOOKUP(O1679,进货明细!$A$2:$D$5000,COLUMN($B$2),0)&amp;""),"",VLOOKUP(O1679,进货明细!$A$2:$D$5000,COLUMN($B$2),0)&amp;"")</f>
        <v/>
      </c>
      <c r="Q1679" s="174" t="str">
        <f>IF(ISERROR(VLOOKUP(O1679,进货明细!$A$2:$D$5000,COLUMN($C$2),0)&amp;""),"",VLOOKUP(O1679,进货明细!$A$2:$D$5000,COLUMN($C$2),0)&amp;"")</f>
        <v/>
      </c>
      <c r="R1679" s="167" t="str">
        <f>IF(ISERROR(VLOOKUP(O1679,进货明细!$A$2:$D$5000,COLUMN($D$2),0)&amp;""),"",VLOOKUP(O1679,进货明细!$A$2:$D$5000,COLUMN($D$2),0)&amp;"")</f>
        <v/>
      </c>
      <c r="S1679" s="167" t="str">
        <f>IF(ISERROR(VLOOKUP(O1679,进货明细!$A$2:$G$5000,COLUMN($G$2),0)&amp;""),"",VLOOKUP(O1679,进货明细!$A$2:$G$5000,COLUMN($G$2),0)&amp;"")</f>
        <v/>
      </c>
    </row>
    <row r="1680" customHeight="1" spans="1:19">
      <c r="A1680" s="175"/>
      <c r="B1680" s="153" t="str">
        <f>IF(ISERROR(VLOOKUP(A1680,进货明细!$A$2:$D$5000,COLUMN($B$2),0)&amp;""),"",VLOOKUP(A1680,进货明细!$A$2:$D$5000,COLUMN($B$2),0)&amp;"")</f>
        <v/>
      </c>
      <c r="C1680" s="147" t="str">
        <f>IF(ISERROR(VLOOKUP(A1680,进货明细!$A$2:$D$5000,COLUMN($C$2),0)&amp;""),"",VLOOKUP(A1680,进货明细!$A$2:$D$5000,COLUMN($C$2),0)&amp;"")</f>
        <v/>
      </c>
      <c r="D1680" s="147" t="str">
        <f>IF(ISERROR(VLOOKUP(A1680,进货明细!$A$2:$D$5000,COLUMN($D$2),0)&amp;""),"",VLOOKUP(A1680,进货明细!$A$2:$D$5000,COLUMN($D$2),0)&amp;"")</f>
        <v/>
      </c>
      <c r="E1680" s="148"/>
      <c r="F1680" s="152"/>
      <c r="G1680" s="150" t="str">
        <f>IF(ISERROR(VLOOKUP(A1680,进货明细!$A$2:$G$5000,COLUMN($G$2),0)&amp;""),"",VLOOKUP(A1680,进货明细!$A$2:$G$5000,COLUMN($G$2),0)&amp;"")</f>
        <v/>
      </c>
      <c r="H1680" s="151" t="str">
        <f t="shared" si="55"/>
        <v/>
      </c>
      <c r="I1680" s="168"/>
      <c r="J1680" s="169"/>
      <c r="K1680" s="163"/>
      <c r="L1680" s="164" t="str">
        <f t="shared" si="54"/>
        <v/>
      </c>
      <c r="M1680" s="165" t="e">
        <f>ROUND(VLOOKUP(A1680,当前库存!$A$2:$F$7000,COLUMN($F$3),0)&amp;"",2)</f>
        <v>#DIV/0!</v>
      </c>
      <c r="N1680" s="166"/>
      <c r="O1680" s="167" t="str">
        <f t="array" ref="O1680">INDEX(进货明细!A:A,MATCH(0,COUNTIF(O$2:O1679,进货明细!$A$2:$A$5000),)+1)&amp;""</f>
        <v/>
      </c>
      <c r="P1680" s="167" t="str">
        <f>IF(ISERROR(VLOOKUP(O1680,进货明细!$A$2:$D$5000,COLUMN($B$2),0)&amp;""),"",VLOOKUP(O1680,进货明细!$A$2:$D$5000,COLUMN($B$2),0)&amp;"")</f>
        <v/>
      </c>
      <c r="Q1680" s="174" t="str">
        <f>IF(ISERROR(VLOOKUP(O1680,进货明细!$A$2:$D$5000,COLUMN($C$2),0)&amp;""),"",VLOOKUP(O1680,进货明细!$A$2:$D$5000,COLUMN($C$2),0)&amp;"")</f>
        <v/>
      </c>
      <c r="R1680" s="167" t="str">
        <f>IF(ISERROR(VLOOKUP(O1680,进货明细!$A$2:$D$5000,COLUMN($D$2),0)&amp;""),"",VLOOKUP(O1680,进货明细!$A$2:$D$5000,COLUMN($D$2),0)&amp;"")</f>
        <v/>
      </c>
      <c r="S1680" s="167" t="str">
        <f>IF(ISERROR(VLOOKUP(O1680,进货明细!$A$2:$G$5000,COLUMN($G$2),0)&amp;""),"",VLOOKUP(O1680,进货明细!$A$2:$G$5000,COLUMN($G$2),0)&amp;"")</f>
        <v/>
      </c>
    </row>
    <row r="1681" customHeight="1" spans="1:19">
      <c r="A1681" s="175"/>
      <c r="B1681" s="153" t="str">
        <f>IF(ISERROR(VLOOKUP(A1681,进货明细!$A$2:$D$5000,COLUMN($B$2),0)&amp;""),"",VLOOKUP(A1681,进货明细!$A$2:$D$5000,COLUMN($B$2),0)&amp;"")</f>
        <v/>
      </c>
      <c r="C1681" s="147" t="str">
        <f>IF(ISERROR(VLOOKUP(A1681,进货明细!$A$2:$D$5000,COLUMN($C$2),0)&amp;""),"",VLOOKUP(A1681,进货明细!$A$2:$D$5000,COLUMN($C$2),0)&amp;"")</f>
        <v/>
      </c>
      <c r="D1681" s="147" t="str">
        <f>IF(ISERROR(VLOOKUP(A1681,进货明细!$A$2:$D$5000,COLUMN($D$2),0)&amp;""),"",VLOOKUP(A1681,进货明细!$A$2:$D$5000,COLUMN($D$2),0)&amp;"")</f>
        <v/>
      </c>
      <c r="E1681" s="148"/>
      <c r="F1681" s="152"/>
      <c r="G1681" s="150" t="str">
        <f>IF(ISERROR(VLOOKUP(A1681,进货明细!$A$2:$G$5000,COLUMN($G$2),0)&amp;""),"",VLOOKUP(A1681,进货明细!$A$2:$G$5000,COLUMN($G$2),0)&amp;"")</f>
        <v/>
      </c>
      <c r="H1681" s="151" t="str">
        <f t="shared" si="55"/>
        <v/>
      </c>
      <c r="I1681" s="168"/>
      <c r="J1681" s="169"/>
      <c r="K1681" s="163"/>
      <c r="L1681" s="164" t="str">
        <f t="shared" si="54"/>
        <v/>
      </c>
      <c r="M1681" s="165" t="e">
        <f>ROUND(VLOOKUP(A1681,当前库存!$A$2:$F$7000,COLUMN($F$3),0)&amp;"",2)</f>
        <v>#DIV/0!</v>
      </c>
      <c r="N1681" s="166"/>
      <c r="O1681" s="167" t="str">
        <f t="array" ref="O1681">INDEX(进货明细!A:A,MATCH(0,COUNTIF(O$2:O1680,进货明细!$A$2:$A$5000),)+1)&amp;""</f>
        <v/>
      </c>
      <c r="P1681" s="167" t="str">
        <f>IF(ISERROR(VLOOKUP(O1681,进货明细!$A$2:$D$5000,COLUMN($B$2),0)&amp;""),"",VLOOKUP(O1681,进货明细!$A$2:$D$5000,COLUMN($B$2),0)&amp;"")</f>
        <v/>
      </c>
      <c r="Q1681" s="174" t="str">
        <f>IF(ISERROR(VLOOKUP(O1681,进货明细!$A$2:$D$5000,COLUMN($C$2),0)&amp;""),"",VLOOKUP(O1681,进货明细!$A$2:$D$5000,COLUMN($C$2),0)&amp;"")</f>
        <v/>
      </c>
      <c r="R1681" s="167" t="str">
        <f>IF(ISERROR(VLOOKUP(O1681,进货明细!$A$2:$D$5000,COLUMN($D$2),0)&amp;""),"",VLOOKUP(O1681,进货明细!$A$2:$D$5000,COLUMN($D$2),0)&amp;"")</f>
        <v/>
      </c>
      <c r="S1681" s="167" t="str">
        <f>IF(ISERROR(VLOOKUP(O1681,进货明细!$A$2:$G$5000,COLUMN($G$2),0)&amp;""),"",VLOOKUP(O1681,进货明细!$A$2:$G$5000,COLUMN($G$2),0)&amp;"")</f>
        <v/>
      </c>
    </row>
    <row r="1682" customHeight="1" spans="1:19">
      <c r="A1682" s="175"/>
      <c r="B1682" s="153" t="str">
        <f>IF(ISERROR(VLOOKUP(A1682,进货明细!$A$2:$D$5000,COLUMN($B$2),0)&amp;""),"",VLOOKUP(A1682,进货明细!$A$2:$D$5000,COLUMN($B$2),0)&amp;"")</f>
        <v/>
      </c>
      <c r="C1682" s="147" t="str">
        <f>IF(ISERROR(VLOOKUP(A1682,进货明细!$A$2:$D$5000,COLUMN($C$2),0)&amp;""),"",VLOOKUP(A1682,进货明细!$A$2:$D$5000,COLUMN($C$2),0)&amp;"")</f>
        <v/>
      </c>
      <c r="D1682" s="147" t="str">
        <f>IF(ISERROR(VLOOKUP(A1682,进货明细!$A$2:$D$5000,COLUMN($D$2),0)&amp;""),"",VLOOKUP(A1682,进货明细!$A$2:$D$5000,COLUMN($D$2),0)&amp;"")</f>
        <v/>
      </c>
      <c r="E1682" s="148"/>
      <c r="F1682" s="152"/>
      <c r="G1682" s="150" t="str">
        <f>IF(ISERROR(VLOOKUP(A1682,进货明细!$A$2:$G$5000,COLUMN($G$2),0)&amp;""),"",VLOOKUP(A1682,进货明细!$A$2:$G$5000,COLUMN($G$2),0)&amp;"")</f>
        <v/>
      </c>
      <c r="H1682" s="151" t="str">
        <f t="shared" si="55"/>
        <v/>
      </c>
      <c r="I1682" s="168"/>
      <c r="J1682" s="169"/>
      <c r="K1682" s="163"/>
      <c r="L1682" s="164" t="str">
        <f t="shared" si="54"/>
        <v/>
      </c>
      <c r="M1682" s="165" t="e">
        <f>ROUND(VLOOKUP(A1682,当前库存!$A$2:$F$7000,COLUMN($F$3),0)&amp;"",2)</f>
        <v>#DIV/0!</v>
      </c>
      <c r="N1682" s="166"/>
      <c r="O1682" s="167" t="str">
        <f t="array" ref="O1682">INDEX(进货明细!A:A,MATCH(0,COUNTIF(O$2:O1681,进货明细!$A$2:$A$5000),)+1)&amp;""</f>
        <v/>
      </c>
      <c r="P1682" s="167" t="str">
        <f>IF(ISERROR(VLOOKUP(O1682,进货明细!$A$2:$D$5000,COLUMN($B$2),0)&amp;""),"",VLOOKUP(O1682,进货明细!$A$2:$D$5000,COLUMN($B$2),0)&amp;"")</f>
        <v/>
      </c>
      <c r="Q1682" s="174" t="str">
        <f>IF(ISERROR(VLOOKUP(O1682,进货明细!$A$2:$D$5000,COLUMN($C$2),0)&amp;""),"",VLOOKUP(O1682,进货明细!$A$2:$D$5000,COLUMN($C$2),0)&amp;"")</f>
        <v/>
      </c>
      <c r="R1682" s="167" t="str">
        <f>IF(ISERROR(VLOOKUP(O1682,进货明细!$A$2:$D$5000,COLUMN($D$2),0)&amp;""),"",VLOOKUP(O1682,进货明细!$A$2:$D$5000,COLUMN($D$2),0)&amp;"")</f>
        <v/>
      </c>
      <c r="S1682" s="167" t="str">
        <f>IF(ISERROR(VLOOKUP(O1682,进货明细!$A$2:$G$5000,COLUMN($G$2),0)&amp;""),"",VLOOKUP(O1682,进货明细!$A$2:$G$5000,COLUMN($G$2),0)&amp;"")</f>
        <v/>
      </c>
    </row>
    <row r="1683" customHeight="1" spans="1:19">
      <c r="A1683" s="175"/>
      <c r="B1683" s="153" t="str">
        <f>IF(ISERROR(VLOOKUP(A1683,进货明细!$A$2:$D$5000,COLUMN($B$2),0)&amp;""),"",VLOOKUP(A1683,进货明细!$A$2:$D$5000,COLUMN($B$2),0)&amp;"")</f>
        <v/>
      </c>
      <c r="C1683" s="147" t="str">
        <f>IF(ISERROR(VLOOKUP(A1683,进货明细!$A$2:$D$5000,COLUMN($C$2),0)&amp;""),"",VLOOKUP(A1683,进货明细!$A$2:$D$5000,COLUMN($C$2),0)&amp;"")</f>
        <v/>
      </c>
      <c r="D1683" s="147" t="str">
        <f>IF(ISERROR(VLOOKUP(A1683,进货明细!$A$2:$D$5000,COLUMN($D$2),0)&amp;""),"",VLOOKUP(A1683,进货明细!$A$2:$D$5000,COLUMN($D$2),0)&amp;"")</f>
        <v/>
      </c>
      <c r="E1683" s="148"/>
      <c r="F1683" s="152"/>
      <c r="G1683" s="150" t="str">
        <f>IF(ISERROR(VLOOKUP(A1683,进货明细!$A$2:$G$5000,COLUMN($G$2),0)&amp;""),"",VLOOKUP(A1683,进货明细!$A$2:$G$5000,COLUMN($G$2),0)&amp;"")</f>
        <v/>
      </c>
      <c r="H1683" s="151" t="str">
        <f t="shared" si="55"/>
        <v/>
      </c>
      <c r="I1683" s="168"/>
      <c r="J1683" s="169"/>
      <c r="K1683" s="163"/>
      <c r="L1683" s="164" t="str">
        <f t="shared" si="54"/>
        <v/>
      </c>
      <c r="M1683" s="165" t="e">
        <f>ROUND(VLOOKUP(A1683,当前库存!$A$2:$F$7000,COLUMN($F$3),0)&amp;"",2)</f>
        <v>#DIV/0!</v>
      </c>
      <c r="N1683" s="166"/>
      <c r="O1683" s="167" t="str">
        <f t="array" ref="O1683">INDEX(进货明细!A:A,MATCH(0,COUNTIF(O$2:O1682,进货明细!$A$2:$A$5000),)+1)&amp;""</f>
        <v/>
      </c>
      <c r="P1683" s="167" t="str">
        <f>IF(ISERROR(VLOOKUP(O1683,进货明细!$A$2:$D$5000,COLUMN($B$2),0)&amp;""),"",VLOOKUP(O1683,进货明细!$A$2:$D$5000,COLUMN($B$2),0)&amp;"")</f>
        <v/>
      </c>
      <c r="Q1683" s="174" t="str">
        <f>IF(ISERROR(VLOOKUP(O1683,进货明细!$A$2:$D$5000,COLUMN($C$2),0)&amp;""),"",VLOOKUP(O1683,进货明细!$A$2:$D$5000,COLUMN($C$2),0)&amp;"")</f>
        <v/>
      </c>
      <c r="R1683" s="167" t="str">
        <f>IF(ISERROR(VLOOKUP(O1683,进货明细!$A$2:$D$5000,COLUMN($D$2),0)&amp;""),"",VLOOKUP(O1683,进货明细!$A$2:$D$5000,COLUMN($D$2),0)&amp;"")</f>
        <v/>
      </c>
      <c r="S1683" s="167" t="str">
        <f>IF(ISERROR(VLOOKUP(O1683,进货明细!$A$2:$G$5000,COLUMN($G$2),0)&amp;""),"",VLOOKUP(O1683,进货明细!$A$2:$G$5000,COLUMN($G$2),0)&amp;"")</f>
        <v/>
      </c>
    </row>
    <row r="1684" customHeight="1" spans="1:19">
      <c r="A1684" s="175"/>
      <c r="B1684" s="153" t="str">
        <f>IF(ISERROR(VLOOKUP(A1684,进货明细!$A$2:$D$5000,COLUMN($B$2),0)&amp;""),"",VLOOKUP(A1684,进货明细!$A$2:$D$5000,COLUMN($B$2),0)&amp;"")</f>
        <v/>
      </c>
      <c r="C1684" s="147" t="str">
        <f>IF(ISERROR(VLOOKUP(A1684,进货明细!$A$2:$D$5000,COLUMN($C$2),0)&amp;""),"",VLOOKUP(A1684,进货明细!$A$2:$D$5000,COLUMN($C$2),0)&amp;"")</f>
        <v/>
      </c>
      <c r="D1684" s="147" t="str">
        <f>IF(ISERROR(VLOOKUP(A1684,进货明细!$A$2:$D$5000,COLUMN($D$2),0)&amp;""),"",VLOOKUP(A1684,进货明细!$A$2:$D$5000,COLUMN($D$2),0)&amp;"")</f>
        <v/>
      </c>
      <c r="E1684" s="148"/>
      <c r="F1684" s="152"/>
      <c r="G1684" s="150" t="str">
        <f>IF(ISERROR(VLOOKUP(A1684,进货明细!$A$2:$G$5000,COLUMN($G$2),0)&amp;""),"",VLOOKUP(A1684,进货明细!$A$2:$G$5000,COLUMN($G$2),0)&amp;"")</f>
        <v/>
      </c>
      <c r="H1684" s="151" t="str">
        <f t="shared" si="55"/>
        <v/>
      </c>
      <c r="I1684" s="168"/>
      <c r="J1684" s="169"/>
      <c r="K1684" s="163"/>
      <c r="L1684" s="164" t="str">
        <f t="shared" si="54"/>
        <v/>
      </c>
      <c r="M1684" s="165" t="e">
        <f>ROUND(VLOOKUP(A1684,当前库存!$A$2:$F$7000,COLUMN($F$3),0)&amp;"",2)</f>
        <v>#DIV/0!</v>
      </c>
      <c r="N1684" s="166"/>
      <c r="O1684" s="167" t="str">
        <f t="array" ref="O1684">INDEX(进货明细!A:A,MATCH(0,COUNTIF(O$2:O1683,进货明细!$A$2:$A$5000),)+1)&amp;""</f>
        <v/>
      </c>
      <c r="P1684" s="167" t="str">
        <f>IF(ISERROR(VLOOKUP(O1684,进货明细!$A$2:$D$5000,COLUMN($B$2),0)&amp;""),"",VLOOKUP(O1684,进货明细!$A$2:$D$5000,COLUMN($B$2),0)&amp;"")</f>
        <v/>
      </c>
      <c r="Q1684" s="174" t="str">
        <f>IF(ISERROR(VLOOKUP(O1684,进货明细!$A$2:$D$5000,COLUMN($C$2),0)&amp;""),"",VLOOKUP(O1684,进货明细!$A$2:$D$5000,COLUMN($C$2),0)&amp;"")</f>
        <v/>
      </c>
      <c r="R1684" s="167" t="str">
        <f>IF(ISERROR(VLOOKUP(O1684,进货明细!$A$2:$D$5000,COLUMN($D$2),0)&amp;""),"",VLOOKUP(O1684,进货明细!$A$2:$D$5000,COLUMN($D$2),0)&amp;"")</f>
        <v/>
      </c>
      <c r="S1684" s="167" t="str">
        <f>IF(ISERROR(VLOOKUP(O1684,进货明细!$A$2:$G$5000,COLUMN($G$2),0)&amp;""),"",VLOOKUP(O1684,进货明细!$A$2:$G$5000,COLUMN($G$2),0)&amp;"")</f>
        <v/>
      </c>
    </row>
    <row r="1685" customHeight="1" spans="1:19">
      <c r="A1685" s="175"/>
      <c r="B1685" s="153" t="str">
        <f>IF(ISERROR(VLOOKUP(A1685,进货明细!$A$2:$D$5000,COLUMN($B$2),0)&amp;""),"",VLOOKUP(A1685,进货明细!$A$2:$D$5000,COLUMN($B$2),0)&amp;"")</f>
        <v/>
      </c>
      <c r="C1685" s="147" t="str">
        <f>IF(ISERROR(VLOOKUP(A1685,进货明细!$A$2:$D$5000,COLUMN($C$2),0)&amp;""),"",VLOOKUP(A1685,进货明细!$A$2:$D$5000,COLUMN($C$2),0)&amp;"")</f>
        <v/>
      </c>
      <c r="D1685" s="147" t="str">
        <f>IF(ISERROR(VLOOKUP(A1685,进货明细!$A$2:$D$5000,COLUMN($D$2),0)&amp;""),"",VLOOKUP(A1685,进货明细!$A$2:$D$5000,COLUMN($D$2),0)&amp;"")</f>
        <v/>
      </c>
      <c r="E1685" s="148"/>
      <c r="F1685" s="152"/>
      <c r="G1685" s="150" t="str">
        <f>IF(ISERROR(VLOOKUP(A1685,进货明细!$A$2:$G$5000,COLUMN($G$2),0)&amp;""),"",VLOOKUP(A1685,进货明细!$A$2:$G$5000,COLUMN($G$2),0)&amp;"")</f>
        <v/>
      </c>
      <c r="H1685" s="151" t="str">
        <f t="shared" si="55"/>
        <v/>
      </c>
      <c r="I1685" s="168"/>
      <c r="J1685" s="169"/>
      <c r="K1685" s="163"/>
      <c r="L1685" s="164" t="str">
        <f t="shared" si="54"/>
        <v/>
      </c>
      <c r="M1685" s="165" t="e">
        <f>ROUND(VLOOKUP(A1685,当前库存!$A$2:$F$7000,COLUMN($F$3),0)&amp;"",2)</f>
        <v>#DIV/0!</v>
      </c>
      <c r="N1685" s="166"/>
      <c r="O1685" s="167" t="str">
        <f t="array" ref="O1685">INDEX(进货明细!A:A,MATCH(0,COUNTIF(O$2:O1684,进货明细!$A$2:$A$5000),)+1)&amp;""</f>
        <v/>
      </c>
      <c r="P1685" s="167" t="str">
        <f>IF(ISERROR(VLOOKUP(O1685,进货明细!$A$2:$D$5000,COLUMN($B$2),0)&amp;""),"",VLOOKUP(O1685,进货明细!$A$2:$D$5000,COLUMN($B$2),0)&amp;"")</f>
        <v/>
      </c>
      <c r="Q1685" s="174" t="str">
        <f>IF(ISERROR(VLOOKUP(O1685,进货明细!$A$2:$D$5000,COLUMN($C$2),0)&amp;""),"",VLOOKUP(O1685,进货明细!$A$2:$D$5000,COLUMN($C$2),0)&amp;"")</f>
        <v/>
      </c>
      <c r="R1685" s="167" t="str">
        <f>IF(ISERROR(VLOOKUP(O1685,进货明细!$A$2:$D$5000,COLUMN($D$2),0)&amp;""),"",VLOOKUP(O1685,进货明细!$A$2:$D$5000,COLUMN($D$2),0)&amp;"")</f>
        <v/>
      </c>
      <c r="S1685" s="167" t="str">
        <f>IF(ISERROR(VLOOKUP(O1685,进货明细!$A$2:$G$5000,COLUMN($G$2),0)&amp;""),"",VLOOKUP(O1685,进货明细!$A$2:$G$5000,COLUMN($G$2),0)&amp;"")</f>
        <v/>
      </c>
    </row>
    <row r="1686" customHeight="1" spans="1:19">
      <c r="A1686" s="175"/>
      <c r="B1686" s="153" t="str">
        <f>IF(ISERROR(VLOOKUP(A1686,进货明细!$A$2:$D$5000,COLUMN($B$2),0)&amp;""),"",VLOOKUP(A1686,进货明细!$A$2:$D$5000,COLUMN($B$2),0)&amp;"")</f>
        <v/>
      </c>
      <c r="C1686" s="147" t="str">
        <f>IF(ISERROR(VLOOKUP(A1686,进货明细!$A$2:$D$5000,COLUMN($C$2),0)&amp;""),"",VLOOKUP(A1686,进货明细!$A$2:$D$5000,COLUMN($C$2),0)&amp;"")</f>
        <v/>
      </c>
      <c r="D1686" s="147" t="str">
        <f>IF(ISERROR(VLOOKUP(A1686,进货明细!$A$2:$D$5000,COLUMN($D$2),0)&amp;""),"",VLOOKUP(A1686,进货明细!$A$2:$D$5000,COLUMN($D$2),0)&amp;"")</f>
        <v/>
      </c>
      <c r="E1686" s="148"/>
      <c r="F1686" s="152"/>
      <c r="G1686" s="150" t="str">
        <f>IF(ISERROR(VLOOKUP(A1686,进货明细!$A$2:$G$5000,COLUMN($G$2),0)&amp;""),"",VLOOKUP(A1686,进货明细!$A$2:$G$5000,COLUMN($G$2),0)&amp;"")</f>
        <v/>
      </c>
      <c r="H1686" s="151" t="str">
        <f t="shared" si="55"/>
        <v/>
      </c>
      <c r="I1686" s="168"/>
      <c r="J1686" s="169"/>
      <c r="K1686" s="163"/>
      <c r="L1686" s="164" t="str">
        <f t="shared" si="54"/>
        <v/>
      </c>
      <c r="M1686" s="165" t="e">
        <f>ROUND(VLOOKUP(A1686,当前库存!$A$2:$F$7000,COLUMN($F$3),0)&amp;"",2)</f>
        <v>#DIV/0!</v>
      </c>
      <c r="N1686" s="166"/>
      <c r="O1686" s="167" t="str">
        <f t="array" ref="O1686">INDEX(进货明细!A:A,MATCH(0,COUNTIF(O$2:O1685,进货明细!$A$2:$A$5000),)+1)&amp;""</f>
        <v/>
      </c>
      <c r="P1686" s="167" t="str">
        <f>IF(ISERROR(VLOOKUP(O1686,进货明细!$A$2:$D$5000,COLUMN($B$2),0)&amp;""),"",VLOOKUP(O1686,进货明细!$A$2:$D$5000,COLUMN($B$2),0)&amp;"")</f>
        <v/>
      </c>
      <c r="Q1686" s="174" t="str">
        <f>IF(ISERROR(VLOOKUP(O1686,进货明细!$A$2:$D$5000,COLUMN($C$2),0)&amp;""),"",VLOOKUP(O1686,进货明细!$A$2:$D$5000,COLUMN($C$2),0)&amp;"")</f>
        <v/>
      </c>
      <c r="R1686" s="167" t="str">
        <f>IF(ISERROR(VLOOKUP(O1686,进货明细!$A$2:$D$5000,COLUMN($D$2),0)&amp;""),"",VLOOKUP(O1686,进货明细!$A$2:$D$5000,COLUMN($D$2),0)&amp;"")</f>
        <v/>
      </c>
      <c r="S1686" s="167" t="str">
        <f>IF(ISERROR(VLOOKUP(O1686,进货明细!$A$2:$G$5000,COLUMN($G$2),0)&amp;""),"",VLOOKUP(O1686,进货明细!$A$2:$G$5000,COLUMN($G$2),0)&amp;"")</f>
        <v/>
      </c>
    </row>
    <row r="1687" customHeight="1" spans="1:19">
      <c r="A1687" s="175"/>
      <c r="B1687" s="153" t="str">
        <f>IF(ISERROR(VLOOKUP(A1687,进货明细!$A$2:$D$5000,COLUMN($B$2),0)&amp;""),"",VLOOKUP(A1687,进货明细!$A$2:$D$5000,COLUMN($B$2),0)&amp;"")</f>
        <v/>
      </c>
      <c r="C1687" s="147" t="str">
        <f>IF(ISERROR(VLOOKUP(A1687,进货明细!$A$2:$D$5000,COLUMN($C$2),0)&amp;""),"",VLOOKUP(A1687,进货明细!$A$2:$D$5000,COLUMN($C$2),0)&amp;"")</f>
        <v/>
      </c>
      <c r="D1687" s="147" t="str">
        <f>IF(ISERROR(VLOOKUP(A1687,进货明细!$A$2:$D$5000,COLUMN($D$2),0)&amp;""),"",VLOOKUP(A1687,进货明细!$A$2:$D$5000,COLUMN($D$2),0)&amp;"")</f>
        <v/>
      </c>
      <c r="E1687" s="148"/>
      <c r="F1687" s="152"/>
      <c r="G1687" s="150" t="str">
        <f>IF(ISERROR(VLOOKUP(A1687,进货明细!$A$2:$G$5000,COLUMN($G$2),0)&amp;""),"",VLOOKUP(A1687,进货明细!$A$2:$G$5000,COLUMN($G$2),0)&amp;"")</f>
        <v/>
      </c>
      <c r="H1687" s="151" t="str">
        <f t="shared" si="55"/>
        <v/>
      </c>
      <c r="I1687" s="168"/>
      <c r="J1687" s="169"/>
      <c r="K1687" s="163"/>
      <c r="L1687" s="164" t="str">
        <f t="shared" si="54"/>
        <v/>
      </c>
      <c r="M1687" s="165" t="e">
        <f>ROUND(VLOOKUP(A1687,当前库存!$A$2:$F$7000,COLUMN($F$3),0)&amp;"",2)</f>
        <v>#DIV/0!</v>
      </c>
      <c r="N1687" s="166"/>
      <c r="O1687" s="167" t="str">
        <f t="array" ref="O1687">INDEX(进货明细!A:A,MATCH(0,COUNTIF(O$2:O1686,进货明细!$A$2:$A$5000),)+1)&amp;""</f>
        <v/>
      </c>
      <c r="P1687" s="167" t="str">
        <f>IF(ISERROR(VLOOKUP(O1687,进货明细!$A$2:$D$5000,COLUMN($B$2),0)&amp;""),"",VLOOKUP(O1687,进货明细!$A$2:$D$5000,COLUMN($B$2),0)&amp;"")</f>
        <v/>
      </c>
      <c r="Q1687" s="174" t="str">
        <f>IF(ISERROR(VLOOKUP(O1687,进货明细!$A$2:$D$5000,COLUMN($C$2),0)&amp;""),"",VLOOKUP(O1687,进货明细!$A$2:$D$5000,COLUMN($C$2),0)&amp;"")</f>
        <v/>
      </c>
      <c r="R1687" s="167" t="str">
        <f>IF(ISERROR(VLOOKUP(O1687,进货明细!$A$2:$D$5000,COLUMN($D$2),0)&amp;""),"",VLOOKUP(O1687,进货明细!$A$2:$D$5000,COLUMN($D$2),0)&amp;"")</f>
        <v/>
      </c>
      <c r="S1687" s="167" t="str">
        <f>IF(ISERROR(VLOOKUP(O1687,进货明细!$A$2:$G$5000,COLUMN($G$2),0)&amp;""),"",VLOOKUP(O1687,进货明细!$A$2:$G$5000,COLUMN($G$2),0)&amp;"")</f>
        <v/>
      </c>
    </row>
    <row r="1688" customHeight="1" spans="1:19">
      <c r="A1688" s="175"/>
      <c r="B1688" s="153" t="str">
        <f>IF(ISERROR(VLOOKUP(A1688,进货明细!$A$2:$D$5000,COLUMN($B$2),0)&amp;""),"",VLOOKUP(A1688,进货明细!$A$2:$D$5000,COLUMN($B$2),0)&amp;"")</f>
        <v/>
      </c>
      <c r="C1688" s="147" t="str">
        <f>IF(ISERROR(VLOOKUP(A1688,进货明细!$A$2:$D$5000,COLUMN($C$2),0)&amp;""),"",VLOOKUP(A1688,进货明细!$A$2:$D$5000,COLUMN($C$2),0)&amp;"")</f>
        <v/>
      </c>
      <c r="D1688" s="147" t="str">
        <f>IF(ISERROR(VLOOKUP(A1688,进货明细!$A$2:$D$5000,COLUMN($D$2),0)&amp;""),"",VLOOKUP(A1688,进货明细!$A$2:$D$5000,COLUMN($D$2),0)&amp;"")</f>
        <v/>
      </c>
      <c r="E1688" s="148"/>
      <c r="F1688" s="152"/>
      <c r="G1688" s="150" t="str">
        <f>IF(ISERROR(VLOOKUP(A1688,进货明细!$A$2:$G$5000,COLUMN($G$2),0)&amp;""),"",VLOOKUP(A1688,进货明细!$A$2:$G$5000,COLUMN($G$2),0)&amp;"")</f>
        <v/>
      </c>
      <c r="H1688" s="151" t="str">
        <f t="shared" si="55"/>
        <v/>
      </c>
      <c r="I1688" s="168"/>
      <c r="J1688" s="169"/>
      <c r="K1688" s="163"/>
      <c r="L1688" s="164" t="str">
        <f t="shared" si="54"/>
        <v/>
      </c>
      <c r="M1688" s="165" t="e">
        <f>ROUND(VLOOKUP(A1688,当前库存!$A$2:$F$7000,COLUMN($F$3),0)&amp;"",2)</f>
        <v>#DIV/0!</v>
      </c>
      <c r="N1688" s="166"/>
      <c r="O1688" s="167" t="str">
        <f t="array" ref="O1688">INDEX(进货明细!A:A,MATCH(0,COUNTIF(O$2:O1687,进货明细!$A$2:$A$5000),)+1)&amp;""</f>
        <v/>
      </c>
      <c r="P1688" s="167" t="str">
        <f>IF(ISERROR(VLOOKUP(O1688,进货明细!$A$2:$D$5000,COLUMN($B$2),0)&amp;""),"",VLOOKUP(O1688,进货明细!$A$2:$D$5000,COLUMN($B$2),0)&amp;"")</f>
        <v/>
      </c>
      <c r="Q1688" s="174" t="str">
        <f>IF(ISERROR(VLOOKUP(O1688,进货明细!$A$2:$D$5000,COLUMN($C$2),0)&amp;""),"",VLOOKUP(O1688,进货明细!$A$2:$D$5000,COLUMN($C$2),0)&amp;"")</f>
        <v/>
      </c>
      <c r="R1688" s="167" t="str">
        <f>IF(ISERROR(VLOOKUP(O1688,进货明细!$A$2:$D$5000,COLUMN($D$2),0)&amp;""),"",VLOOKUP(O1688,进货明细!$A$2:$D$5000,COLUMN($D$2),0)&amp;"")</f>
        <v/>
      </c>
      <c r="S1688" s="167" t="str">
        <f>IF(ISERROR(VLOOKUP(O1688,进货明细!$A$2:$G$5000,COLUMN($G$2),0)&amp;""),"",VLOOKUP(O1688,进货明细!$A$2:$G$5000,COLUMN($G$2),0)&amp;"")</f>
        <v/>
      </c>
    </row>
    <row r="1689" customHeight="1" spans="1:19">
      <c r="A1689" s="175"/>
      <c r="B1689" s="153" t="str">
        <f>IF(ISERROR(VLOOKUP(A1689,进货明细!$A$2:$D$5000,COLUMN($B$2),0)&amp;""),"",VLOOKUP(A1689,进货明细!$A$2:$D$5000,COLUMN($B$2),0)&amp;"")</f>
        <v/>
      </c>
      <c r="C1689" s="147" t="str">
        <f>IF(ISERROR(VLOOKUP(A1689,进货明细!$A$2:$D$5000,COLUMN($C$2),0)&amp;""),"",VLOOKUP(A1689,进货明细!$A$2:$D$5000,COLUMN($C$2),0)&amp;"")</f>
        <v/>
      </c>
      <c r="D1689" s="147" t="str">
        <f>IF(ISERROR(VLOOKUP(A1689,进货明细!$A$2:$D$5000,COLUMN($D$2),0)&amp;""),"",VLOOKUP(A1689,进货明细!$A$2:$D$5000,COLUMN($D$2),0)&amp;"")</f>
        <v/>
      </c>
      <c r="E1689" s="148"/>
      <c r="F1689" s="152"/>
      <c r="G1689" s="150" t="str">
        <f>IF(ISERROR(VLOOKUP(A1689,进货明细!$A$2:$G$5000,COLUMN($G$2),0)&amp;""),"",VLOOKUP(A1689,进货明细!$A$2:$G$5000,COLUMN($G$2),0)&amp;"")</f>
        <v/>
      </c>
      <c r="H1689" s="151" t="str">
        <f t="shared" si="55"/>
        <v/>
      </c>
      <c r="I1689" s="168"/>
      <c r="J1689" s="169"/>
      <c r="K1689" s="163"/>
      <c r="L1689" s="164" t="str">
        <f t="shared" si="54"/>
        <v/>
      </c>
      <c r="M1689" s="165" t="e">
        <f>ROUND(VLOOKUP(A1689,当前库存!$A$2:$F$7000,COLUMN($F$3),0)&amp;"",2)</f>
        <v>#DIV/0!</v>
      </c>
      <c r="N1689" s="166"/>
      <c r="O1689" s="167" t="str">
        <f t="array" ref="O1689">INDEX(进货明细!A:A,MATCH(0,COUNTIF(O$2:O1688,进货明细!$A$2:$A$5000),)+1)&amp;""</f>
        <v/>
      </c>
      <c r="P1689" s="167" t="str">
        <f>IF(ISERROR(VLOOKUP(O1689,进货明细!$A$2:$D$5000,COLUMN($B$2),0)&amp;""),"",VLOOKUP(O1689,进货明细!$A$2:$D$5000,COLUMN($B$2),0)&amp;"")</f>
        <v/>
      </c>
      <c r="Q1689" s="174" t="str">
        <f>IF(ISERROR(VLOOKUP(O1689,进货明细!$A$2:$D$5000,COLUMN($C$2),0)&amp;""),"",VLOOKUP(O1689,进货明细!$A$2:$D$5000,COLUMN($C$2),0)&amp;"")</f>
        <v/>
      </c>
      <c r="R1689" s="167" t="str">
        <f>IF(ISERROR(VLOOKUP(O1689,进货明细!$A$2:$D$5000,COLUMN($D$2),0)&amp;""),"",VLOOKUP(O1689,进货明细!$A$2:$D$5000,COLUMN($D$2),0)&amp;"")</f>
        <v/>
      </c>
      <c r="S1689" s="167" t="str">
        <f>IF(ISERROR(VLOOKUP(O1689,进货明细!$A$2:$G$5000,COLUMN($G$2),0)&amp;""),"",VLOOKUP(O1689,进货明细!$A$2:$G$5000,COLUMN($G$2),0)&amp;"")</f>
        <v/>
      </c>
    </row>
    <row r="1690" customHeight="1" spans="1:19">
      <c r="A1690" s="175"/>
      <c r="B1690" s="153" t="str">
        <f>IF(ISERROR(VLOOKUP(A1690,进货明细!$A$2:$D$5000,COLUMN($B$2),0)&amp;""),"",VLOOKUP(A1690,进货明细!$A$2:$D$5000,COLUMN($B$2),0)&amp;"")</f>
        <v/>
      </c>
      <c r="C1690" s="147" t="str">
        <f>IF(ISERROR(VLOOKUP(A1690,进货明细!$A$2:$D$5000,COLUMN($C$2),0)&amp;""),"",VLOOKUP(A1690,进货明细!$A$2:$D$5000,COLUMN($C$2),0)&amp;"")</f>
        <v/>
      </c>
      <c r="D1690" s="147" t="str">
        <f>IF(ISERROR(VLOOKUP(A1690,进货明细!$A$2:$D$5000,COLUMN($D$2),0)&amp;""),"",VLOOKUP(A1690,进货明细!$A$2:$D$5000,COLUMN($D$2),0)&amp;"")</f>
        <v/>
      </c>
      <c r="E1690" s="148"/>
      <c r="F1690" s="152"/>
      <c r="G1690" s="150" t="str">
        <f>IF(ISERROR(VLOOKUP(A1690,进货明细!$A$2:$G$5000,COLUMN($G$2),0)&amp;""),"",VLOOKUP(A1690,进货明细!$A$2:$G$5000,COLUMN($G$2),0)&amp;"")</f>
        <v/>
      </c>
      <c r="H1690" s="151" t="str">
        <f t="shared" si="55"/>
        <v/>
      </c>
      <c r="I1690" s="168"/>
      <c r="J1690" s="169"/>
      <c r="K1690" s="163"/>
      <c r="L1690" s="164" t="str">
        <f t="shared" si="54"/>
        <v/>
      </c>
      <c r="M1690" s="165" t="e">
        <f>ROUND(VLOOKUP(A1690,当前库存!$A$2:$F$7000,COLUMN($F$3),0)&amp;"",2)</f>
        <v>#DIV/0!</v>
      </c>
      <c r="N1690" s="166"/>
      <c r="O1690" s="167" t="str">
        <f t="array" ref="O1690">INDEX(进货明细!A:A,MATCH(0,COUNTIF(O$2:O1689,进货明细!$A$2:$A$5000),)+1)&amp;""</f>
        <v/>
      </c>
      <c r="P1690" s="167" t="str">
        <f>IF(ISERROR(VLOOKUP(O1690,进货明细!$A$2:$D$5000,COLUMN($B$2),0)&amp;""),"",VLOOKUP(O1690,进货明细!$A$2:$D$5000,COLUMN($B$2),0)&amp;"")</f>
        <v/>
      </c>
      <c r="Q1690" s="174" t="str">
        <f>IF(ISERROR(VLOOKUP(O1690,进货明细!$A$2:$D$5000,COLUMN($C$2),0)&amp;""),"",VLOOKUP(O1690,进货明细!$A$2:$D$5000,COLUMN($C$2),0)&amp;"")</f>
        <v/>
      </c>
      <c r="R1690" s="167" t="str">
        <f>IF(ISERROR(VLOOKUP(O1690,进货明细!$A$2:$D$5000,COLUMN($D$2),0)&amp;""),"",VLOOKUP(O1690,进货明细!$A$2:$D$5000,COLUMN($D$2),0)&amp;"")</f>
        <v/>
      </c>
      <c r="S1690" s="167" t="str">
        <f>IF(ISERROR(VLOOKUP(O1690,进货明细!$A$2:$G$5000,COLUMN($G$2),0)&amp;""),"",VLOOKUP(O1690,进货明细!$A$2:$G$5000,COLUMN($G$2),0)&amp;"")</f>
        <v/>
      </c>
    </row>
    <row r="1691" customHeight="1" spans="1:19">
      <c r="A1691" s="175"/>
      <c r="B1691" s="153" t="str">
        <f>IF(ISERROR(VLOOKUP(A1691,进货明细!$A$2:$D$5000,COLUMN($B$2),0)&amp;""),"",VLOOKUP(A1691,进货明细!$A$2:$D$5000,COLUMN($B$2),0)&amp;"")</f>
        <v/>
      </c>
      <c r="C1691" s="147" t="str">
        <f>IF(ISERROR(VLOOKUP(A1691,进货明细!$A$2:$D$5000,COLUMN($C$2),0)&amp;""),"",VLOOKUP(A1691,进货明细!$A$2:$D$5000,COLUMN($C$2),0)&amp;"")</f>
        <v/>
      </c>
      <c r="D1691" s="147" t="str">
        <f>IF(ISERROR(VLOOKUP(A1691,进货明细!$A$2:$D$5000,COLUMN($D$2),0)&amp;""),"",VLOOKUP(A1691,进货明细!$A$2:$D$5000,COLUMN($D$2),0)&amp;"")</f>
        <v/>
      </c>
      <c r="E1691" s="148"/>
      <c r="F1691" s="152"/>
      <c r="G1691" s="150" t="str">
        <f>IF(ISERROR(VLOOKUP(A1691,进货明细!$A$2:$G$5000,COLUMN($G$2),0)&amp;""),"",VLOOKUP(A1691,进货明细!$A$2:$G$5000,COLUMN($G$2),0)&amp;"")</f>
        <v/>
      </c>
      <c r="H1691" s="151" t="str">
        <f t="shared" si="55"/>
        <v/>
      </c>
      <c r="I1691" s="168"/>
      <c r="J1691" s="169"/>
      <c r="K1691" s="163"/>
      <c r="L1691" s="164" t="str">
        <f t="shared" si="54"/>
        <v/>
      </c>
      <c r="M1691" s="165" t="e">
        <f>ROUND(VLOOKUP(A1691,当前库存!$A$2:$F$7000,COLUMN($F$3),0)&amp;"",2)</f>
        <v>#DIV/0!</v>
      </c>
      <c r="N1691" s="166"/>
      <c r="O1691" s="167" t="str">
        <f t="array" ref="O1691">INDEX(进货明细!A:A,MATCH(0,COUNTIF(O$2:O1690,进货明细!$A$2:$A$5000),)+1)&amp;""</f>
        <v/>
      </c>
      <c r="P1691" s="167" t="str">
        <f>IF(ISERROR(VLOOKUP(O1691,进货明细!$A$2:$D$5000,COLUMN($B$2),0)&amp;""),"",VLOOKUP(O1691,进货明细!$A$2:$D$5000,COLUMN($B$2),0)&amp;"")</f>
        <v/>
      </c>
      <c r="Q1691" s="174" t="str">
        <f>IF(ISERROR(VLOOKUP(O1691,进货明细!$A$2:$D$5000,COLUMN($C$2),0)&amp;""),"",VLOOKUP(O1691,进货明细!$A$2:$D$5000,COLUMN($C$2),0)&amp;"")</f>
        <v/>
      </c>
      <c r="R1691" s="167" t="str">
        <f>IF(ISERROR(VLOOKUP(O1691,进货明细!$A$2:$D$5000,COLUMN($D$2),0)&amp;""),"",VLOOKUP(O1691,进货明细!$A$2:$D$5000,COLUMN($D$2),0)&amp;"")</f>
        <v/>
      </c>
      <c r="S1691" s="167" t="str">
        <f>IF(ISERROR(VLOOKUP(O1691,进货明细!$A$2:$G$5000,COLUMN($G$2),0)&amp;""),"",VLOOKUP(O1691,进货明细!$A$2:$G$5000,COLUMN($G$2),0)&amp;"")</f>
        <v/>
      </c>
    </row>
    <row r="1692" customHeight="1" spans="1:19">
      <c r="A1692" s="175"/>
      <c r="B1692" s="153" t="str">
        <f>IF(ISERROR(VLOOKUP(A1692,进货明细!$A$2:$D$5000,COLUMN($B$2),0)&amp;""),"",VLOOKUP(A1692,进货明细!$A$2:$D$5000,COLUMN($B$2),0)&amp;"")</f>
        <v/>
      </c>
      <c r="C1692" s="147" t="str">
        <f>IF(ISERROR(VLOOKUP(A1692,进货明细!$A$2:$D$5000,COLUMN($C$2),0)&amp;""),"",VLOOKUP(A1692,进货明细!$A$2:$D$5000,COLUMN($C$2),0)&amp;"")</f>
        <v/>
      </c>
      <c r="D1692" s="147" t="str">
        <f>IF(ISERROR(VLOOKUP(A1692,进货明细!$A$2:$D$5000,COLUMN($D$2),0)&amp;""),"",VLOOKUP(A1692,进货明细!$A$2:$D$5000,COLUMN($D$2),0)&amp;"")</f>
        <v/>
      </c>
      <c r="E1692" s="148"/>
      <c r="F1692" s="152"/>
      <c r="G1692" s="150" t="str">
        <f>IF(ISERROR(VLOOKUP(A1692,进货明细!$A$2:$G$5000,COLUMN($G$2),0)&amp;""),"",VLOOKUP(A1692,进货明细!$A$2:$G$5000,COLUMN($G$2),0)&amp;"")</f>
        <v/>
      </c>
      <c r="H1692" s="151" t="str">
        <f t="shared" si="55"/>
        <v/>
      </c>
      <c r="I1692" s="168"/>
      <c r="J1692" s="169"/>
      <c r="K1692" s="163"/>
      <c r="L1692" s="164" t="str">
        <f t="shared" si="54"/>
        <v/>
      </c>
      <c r="M1692" s="165" t="e">
        <f>ROUND(VLOOKUP(A1692,当前库存!$A$2:$F$7000,COLUMN($F$3),0)&amp;"",2)</f>
        <v>#DIV/0!</v>
      </c>
      <c r="N1692" s="166"/>
      <c r="O1692" s="167" t="str">
        <f t="array" ref="O1692">INDEX(进货明细!A:A,MATCH(0,COUNTIF(O$2:O1691,进货明细!$A$2:$A$5000),)+1)&amp;""</f>
        <v/>
      </c>
      <c r="P1692" s="167" t="str">
        <f>IF(ISERROR(VLOOKUP(O1692,进货明细!$A$2:$D$5000,COLUMN($B$2),0)&amp;""),"",VLOOKUP(O1692,进货明细!$A$2:$D$5000,COLUMN($B$2),0)&amp;"")</f>
        <v/>
      </c>
      <c r="Q1692" s="174" t="str">
        <f>IF(ISERROR(VLOOKUP(O1692,进货明细!$A$2:$D$5000,COLUMN($C$2),0)&amp;""),"",VLOOKUP(O1692,进货明细!$A$2:$D$5000,COLUMN($C$2),0)&amp;"")</f>
        <v/>
      </c>
      <c r="R1692" s="167" t="str">
        <f>IF(ISERROR(VLOOKUP(O1692,进货明细!$A$2:$D$5000,COLUMN($D$2),0)&amp;""),"",VLOOKUP(O1692,进货明细!$A$2:$D$5000,COLUMN($D$2),0)&amp;"")</f>
        <v/>
      </c>
      <c r="S1692" s="167" t="str">
        <f>IF(ISERROR(VLOOKUP(O1692,进货明细!$A$2:$G$5000,COLUMN($G$2),0)&amp;""),"",VLOOKUP(O1692,进货明细!$A$2:$G$5000,COLUMN($G$2),0)&amp;"")</f>
        <v/>
      </c>
    </row>
    <row r="1693" customHeight="1" spans="1:19">
      <c r="A1693" s="175"/>
      <c r="B1693" s="153" t="str">
        <f>IF(ISERROR(VLOOKUP(A1693,进货明细!$A$2:$D$5000,COLUMN($B$2),0)&amp;""),"",VLOOKUP(A1693,进货明细!$A$2:$D$5000,COLUMN($B$2),0)&amp;"")</f>
        <v/>
      </c>
      <c r="C1693" s="147" t="str">
        <f>IF(ISERROR(VLOOKUP(A1693,进货明细!$A$2:$D$5000,COLUMN($C$2),0)&amp;""),"",VLOOKUP(A1693,进货明细!$A$2:$D$5000,COLUMN($C$2),0)&amp;"")</f>
        <v/>
      </c>
      <c r="D1693" s="147" t="str">
        <f>IF(ISERROR(VLOOKUP(A1693,进货明细!$A$2:$D$5000,COLUMN($D$2),0)&amp;""),"",VLOOKUP(A1693,进货明细!$A$2:$D$5000,COLUMN($D$2),0)&amp;"")</f>
        <v/>
      </c>
      <c r="E1693" s="148"/>
      <c r="F1693" s="152"/>
      <c r="G1693" s="150" t="str">
        <f>IF(ISERROR(VLOOKUP(A1693,进货明细!$A$2:$G$5000,COLUMN($G$2),0)&amp;""),"",VLOOKUP(A1693,进货明细!$A$2:$G$5000,COLUMN($G$2),0)&amp;"")</f>
        <v/>
      </c>
      <c r="H1693" s="151" t="str">
        <f t="shared" si="55"/>
        <v/>
      </c>
      <c r="I1693" s="168"/>
      <c r="J1693" s="169"/>
      <c r="K1693" s="163"/>
      <c r="L1693" s="164" t="str">
        <f t="shared" si="54"/>
        <v/>
      </c>
      <c r="M1693" s="165" t="e">
        <f>ROUND(VLOOKUP(A1693,当前库存!$A$2:$F$7000,COLUMN($F$3),0)&amp;"",2)</f>
        <v>#DIV/0!</v>
      </c>
      <c r="N1693" s="166"/>
      <c r="O1693" s="167" t="str">
        <f t="array" ref="O1693">INDEX(进货明细!A:A,MATCH(0,COUNTIF(O$2:O1692,进货明细!$A$2:$A$5000),)+1)&amp;""</f>
        <v/>
      </c>
      <c r="P1693" s="167" t="str">
        <f>IF(ISERROR(VLOOKUP(O1693,进货明细!$A$2:$D$5000,COLUMN($B$2),0)&amp;""),"",VLOOKUP(O1693,进货明细!$A$2:$D$5000,COLUMN($B$2),0)&amp;"")</f>
        <v/>
      </c>
      <c r="Q1693" s="174" t="str">
        <f>IF(ISERROR(VLOOKUP(O1693,进货明细!$A$2:$D$5000,COLUMN($C$2),0)&amp;""),"",VLOOKUP(O1693,进货明细!$A$2:$D$5000,COLUMN($C$2),0)&amp;"")</f>
        <v/>
      </c>
      <c r="R1693" s="167" t="str">
        <f>IF(ISERROR(VLOOKUP(O1693,进货明细!$A$2:$D$5000,COLUMN($D$2),0)&amp;""),"",VLOOKUP(O1693,进货明细!$A$2:$D$5000,COLUMN($D$2),0)&amp;"")</f>
        <v/>
      </c>
      <c r="S1693" s="167" t="str">
        <f>IF(ISERROR(VLOOKUP(O1693,进货明细!$A$2:$G$5000,COLUMN($G$2),0)&amp;""),"",VLOOKUP(O1693,进货明细!$A$2:$G$5000,COLUMN($G$2),0)&amp;"")</f>
        <v/>
      </c>
    </row>
    <row r="1694" customHeight="1" spans="1:19">
      <c r="A1694" s="175"/>
      <c r="B1694" s="153" t="str">
        <f>IF(ISERROR(VLOOKUP(A1694,进货明细!$A$2:$D$5000,COLUMN($B$2),0)&amp;""),"",VLOOKUP(A1694,进货明细!$A$2:$D$5000,COLUMN($B$2),0)&amp;"")</f>
        <v/>
      </c>
      <c r="C1694" s="147" t="str">
        <f>IF(ISERROR(VLOOKUP(A1694,进货明细!$A$2:$D$5000,COLUMN($C$2),0)&amp;""),"",VLOOKUP(A1694,进货明细!$A$2:$D$5000,COLUMN($C$2),0)&amp;"")</f>
        <v/>
      </c>
      <c r="D1694" s="147" t="str">
        <f>IF(ISERROR(VLOOKUP(A1694,进货明细!$A$2:$D$5000,COLUMN($D$2),0)&amp;""),"",VLOOKUP(A1694,进货明细!$A$2:$D$5000,COLUMN($D$2),0)&amp;"")</f>
        <v/>
      </c>
      <c r="E1694" s="148"/>
      <c r="F1694" s="152"/>
      <c r="G1694" s="150" t="str">
        <f>IF(ISERROR(VLOOKUP(A1694,进货明细!$A$2:$G$5000,COLUMN($G$2),0)&amp;""),"",VLOOKUP(A1694,进货明细!$A$2:$G$5000,COLUMN($G$2),0)&amp;"")</f>
        <v/>
      </c>
      <c r="H1694" s="151" t="str">
        <f t="shared" si="55"/>
        <v/>
      </c>
      <c r="I1694" s="168"/>
      <c r="J1694" s="169"/>
      <c r="K1694" s="163"/>
      <c r="L1694" s="164" t="str">
        <f t="shared" si="54"/>
        <v/>
      </c>
      <c r="M1694" s="165" t="e">
        <f>ROUND(VLOOKUP(A1694,当前库存!$A$2:$F$7000,COLUMN($F$3),0)&amp;"",2)</f>
        <v>#DIV/0!</v>
      </c>
      <c r="N1694" s="166"/>
      <c r="O1694" s="167" t="str">
        <f t="array" ref="O1694">INDEX(进货明细!A:A,MATCH(0,COUNTIF(O$2:O1693,进货明细!$A$2:$A$5000),)+1)&amp;""</f>
        <v/>
      </c>
      <c r="P1694" s="167" t="str">
        <f>IF(ISERROR(VLOOKUP(O1694,进货明细!$A$2:$D$5000,COLUMN($B$2),0)&amp;""),"",VLOOKUP(O1694,进货明细!$A$2:$D$5000,COLUMN($B$2),0)&amp;"")</f>
        <v/>
      </c>
      <c r="Q1694" s="174" t="str">
        <f>IF(ISERROR(VLOOKUP(O1694,进货明细!$A$2:$D$5000,COLUMN($C$2),0)&amp;""),"",VLOOKUP(O1694,进货明细!$A$2:$D$5000,COLUMN($C$2),0)&amp;"")</f>
        <v/>
      </c>
      <c r="R1694" s="167" t="str">
        <f>IF(ISERROR(VLOOKUP(O1694,进货明细!$A$2:$D$5000,COLUMN($D$2),0)&amp;""),"",VLOOKUP(O1694,进货明细!$A$2:$D$5000,COLUMN($D$2),0)&amp;"")</f>
        <v/>
      </c>
      <c r="S1694" s="167" t="str">
        <f>IF(ISERROR(VLOOKUP(O1694,进货明细!$A$2:$G$5000,COLUMN($G$2),0)&amp;""),"",VLOOKUP(O1694,进货明细!$A$2:$G$5000,COLUMN($G$2),0)&amp;"")</f>
        <v/>
      </c>
    </row>
    <row r="1695" customHeight="1" spans="1:19">
      <c r="A1695" s="175"/>
      <c r="B1695" s="153" t="str">
        <f>IF(ISERROR(VLOOKUP(A1695,进货明细!$A$2:$D$5000,COLUMN($B$2),0)&amp;""),"",VLOOKUP(A1695,进货明细!$A$2:$D$5000,COLUMN($B$2),0)&amp;"")</f>
        <v/>
      </c>
      <c r="C1695" s="147" t="str">
        <f>IF(ISERROR(VLOOKUP(A1695,进货明细!$A$2:$D$5000,COLUMN($C$2),0)&amp;""),"",VLOOKUP(A1695,进货明细!$A$2:$D$5000,COLUMN($C$2),0)&amp;"")</f>
        <v/>
      </c>
      <c r="D1695" s="147" t="str">
        <f>IF(ISERROR(VLOOKUP(A1695,进货明细!$A$2:$D$5000,COLUMN($D$2),0)&amp;""),"",VLOOKUP(A1695,进货明细!$A$2:$D$5000,COLUMN($D$2),0)&amp;"")</f>
        <v/>
      </c>
      <c r="E1695" s="148"/>
      <c r="F1695" s="152"/>
      <c r="G1695" s="150" t="str">
        <f>IF(ISERROR(VLOOKUP(A1695,进货明细!$A$2:$G$5000,COLUMN($G$2),0)&amp;""),"",VLOOKUP(A1695,进货明细!$A$2:$G$5000,COLUMN($G$2),0)&amp;"")</f>
        <v/>
      </c>
      <c r="H1695" s="151" t="str">
        <f t="shared" si="55"/>
        <v/>
      </c>
      <c r="I1695" s="168"/>
      <c r="J1695" s="169"/>
      <c r="K1695" s="163"/>
      <c r="L1695" s="164" t="str">
        <f t="shared" si="54"/>
        <v/>
      </c>
      <c r="M1695" s="165" t="e">
        <f>ROUND(VLOOKUP(A1695,当前库存!$A$2:$F$7000,COLUMN($F$3),0)&amp;"",2)</f>
        <v>#DIV/0!</v>
      </c>
      <c r="N1695" s="166"/>
      <c r="O1695" s="167" t="str">
        <f t="array" ref="O1695">INDEX(进货明细!A:A,MATCH(0,COUNTIF(O$2:O1694,进货明细!$A$2:$A$5000),)+1)&amp;""</f>
        <v/>
      </c>
      <c r="P1695" s="167" t="str">
        <f>IF(ISERROR(VLOOKUP(O1695,进货明细!$A$2:$D$5000,COLUMN($B$2),0)&amp;""),"",VLOOKUP(O1695,进货明细!$A$2:$D$5000,COLUMN($B$2),0)&amp;"")</f>
        <v/>
      </c>
      <c r="Q1695" s="174" t="str">
        <f>IF(ISERROR(VLOOKUP(O1695,进货明细!$A$2:$D$5000,COLUMN($C$2),0)&amp;""),"",VLOOKUP(O1695,进货明细!$A$2:$D$5000,COLUMN($C$2),0)&amp;"")</f>
        <v/>
      </c>
      <c r="R1695" s="167" t="str">
        <f>IF(ISERROR(VLOOKUP(O1695,进货明细!$A$2:$D$5000,COLUMN($D$2),0)&amp;""),"",VLOOKUP(O1695,进货明细!$A$2:$D$5000,COLUMN($D$2),0)&amp;"")</f>
        <v/>
      </c>
      <c r="S1695" s="167" t="str">
        <f>IF(ISERROR(VLOOKUP(O1695,进货明细!$A$2:$G$5000,COLUMN($G$2),0)&amp;""),"",VLOOKUP(O1695,进货明细!$A$2:$G$5000,COLUMN($G$2),0)&amp;"")</f>
        <v/>
      </c>
    </row>
    <row r="1696" customHeight="1" spans="1:19">
      <c r="A1696" s="175"/>
      <c r="B1696" s="153" t="str">
        <f>IF(ISERROR(VLOOKUP(A1696,进货明细!$A$2:$D$5000,COLUMN($B$2),0)&amp;""),"",VLOOKUP(A1696,进货明细!$A$2:$D$5000,COLUMN($B$2),0)&amp;"")</f>
        <v/>
      </c>
      <c r="C1696" s="147" t="str">
        <f>IF(ISERROR(VLOOKUP(A1696,进货明细!$A$2:$D$5000,COLUMN($C$2),0)&amp;""),"",VLOOKUP(A1696,进货明细!$A$2:$D$5000,COLUMN($C$2),0)&amp;"")</f>
        <v/>
      </c>
      <c r="D1696" s="147" t="str">
        <f>IF(ISERROR(VLOOKUP(A1696,进货明细!$A$2:$D$5000,COLUMN($D$2),0)&amp;""),"",VLOOKUP(A1696,进货明细!$A$2:$D$5000,COLUMN($D$2),0)&amp;"")</f>
        <v/>
      </c>
      <c r="E1696" s="148"/>
      <c r="F1696" s="152"/>
      <c r="G1696" s="150" t="str">
        <f>IF(ISERROR(VLOOKUP(A1696,进货明细!$A$2:$G$5000,COLUMN($G$2),0)&amp;""),"",VLOOKUP(A1696,进货明细!$A$2:$G$5000,COLUMN($G$2),0)&amp;"")</f>
        <v/>
      </c>
      <c r="H1696" s="151" t="str">
        <f t="shared" si="55"/>
        <v/>
      </c>
      <c r="I1696" s="168"/>
      <c r="J1696" s="169"/>
      <c r="K1696" s="163"/>
      <c r="L1696" s="164" t="str">
        <f t="shared" si="54"/>
        <v/>
      </c>
      <c r="M1696" s="165" t="e">
        <f>ROUND(VLOOKUP(A1696,当前库存!$A$2:$F$7000,COLUMN($F$3),0)&amp;"",2)</f>
        <v>#DIV/0!</v>
      </c>
      <c r="N1696" s="166"/>
      <c r="O1696" s="167" t="str">
        <f t="array" ref="O1696">INDEX(进货明细!A:A,MATCH(0,COUNTIF(O$2:O1695,进货明细!$A$2:$A$5000),)+1)&amp;""</f>
        <v/>
      </c>
      <c r="P1696" s="167" t="str">
        <f>IF(ISERROR(VLOOKUP(O1696,进货明细!$A$2:$D$5000,COLUMN($B$2),0)&amp;""),"",VLOOKUP(O1696,进货明细!$A$2:$D$5000,COLUMN($B$2),0)&amp;"")</f>
        <v/>
      </c>
      <c r="Q1696" s="174" t="str">
        <f>IF(ISERROR(VLOOKUP(O1696,进货明细!$A$2:$D$5000,COLUMN($C$2),0)&amp;""),"",VLOOKUP(O1696,进货明细!$A$2:$D$5000,COLUMN($C$2),0)&amp;"")</f>
        <v/>
      </c>
      <c r="R1696" s="167" t="str">
        <f>IF(ISERROR(VLOOKUP(O1696,进货明细!$A$2:$D$5000,COLUMN($D$2),0)&amp;""),"",VLOOKUP(O1696,进货明细!$A$2:$D$5000,COLUMN($D$2),0)&amp;"")</f>
        <v/>
      </c>
      <c r="S1696" s="167" t="str">
        <f>IF(ISERROR(VLOOKUP(O1696,进货明细!$A$2:$G$5000,COLUMN($G$2),0)&amp;""),"",VLOOKUP(O1696,进货明细!$A$2:$G$5000,COLUMN($G$2),0)&amp;"")</f>
        <v/>
      </c>
    </row>
    <row r="1697" customHeight="1" spans="1:19">
      <c r="A1697" s="175"/>
      <c r="B1697" s="153" t="str">
        <f>IF(ISERROR(VLOOKUP(A1697,进货明细!$A$2:$D$5000,COLUMN($B$2),0)&amp;""),"",VLOOKUP(A1697,进货明细!$A$2:$D$5000,COLUMN($B$2),0)&amp;"")</f>
        <v/>
      </c>
      <c r="C1697" s="147" t="str">
        <f>IF(ISERROR(VLOOKUP(A1697,进货明细!$A$2:$D$5000,COLUMN($C$2),0)&amp;""),"",VLOOKUP(A1697,进货明细!$A$2:$D$5000,COLUMN($C$2),0)&amp;"")</f>
        <v/>
      </c>
      <c r="D1697" s="147" t="str">
        <f>IF(ISERROR(VLOOKUP(A1697,进货明细!$A$2:$D$5000,COLUMN($D$2),0)&amp;""),"",VLOOKUP(A1697,进货明细!$A$2:$D$5000,COLUMN($D$2),0)&amp;"")</f>
        <v/>
      </c>
      <c r="E1697" s="148"/>
      <c r="F1697" s="152"/>
      <c r="G1697" s="150" t="str">
        <f>IF(ISERROR(VLOOKUP(A1697,进货明细!$A$2:$G$5000,COLUMN($G$2),0)&amp;""),"",VLOOKUP(A1697,进货明细!$A$2:$G$5000,COLUMN($G$2),0)&amp;"")</f>
        <v/>
      </c>
      <c r="H1697" s="151" t="str">
        <f t="shared" si="55"/>
        <v/>
      </c>
      <c r="I1697" s="168"/>
      <c r="J1697" s="169"/>
      <c r="K1697" s="163"/>
      <c r="L1697" s="164" t="str">
        <f t="shared" si="54"/>
        <v/>
      </c>
      <c r="M1697" s="165" t="e">
        <f>ROUND(VLOOKUP(A1697,当前库存!$A$2:$F$7000,COLUMN($F$3),0)&amp;"",2)</f>
        <v>#DIV/0!</v>
      </c>
      <c r="N1697" s="166"/>
      <c r="O1697" s="167" t="str">
        <f t="array" ref="O1697">INDEX(进货明细!A:A,MATCH(0,COUNTIF(O$2:O1696,进货明细!$A$2:$A$5000),)+1)&amp;""</f>
        <v/>
      </c>
      <c r="P1697" s="167" t="str">
        <f>IF(ISERROR(VLOOKUP(O1697,进货明细!$A$2:$D$5000,COLUMN($B$2),0)&amp;""),"",VLOOKUP(O1697,进货明细!$A$2:$D$5000,COLUMN($B$2),0)&amp;"")</f>
        <v/>
      </c>
      <c r="Q1697" s="174" t="str">
        <f>IF(ISERROR(VLOOKUP(O1697,进货明细!$A$2:$D$5000,COLUMN($C$2),0)&amp;""),"",VLOOKUP(O1697,进货明细!$A$2:$D$5000,COLUMN($C$2),0)&amp;"")</f>
        <v/>
      </c>
      <c r="R1697" s="167" t="str">
        <f>IF(ISERROR(VLOOKUP(O1697,进货明细!$A$2:$D$5000,COLUMN($D$2),0)&amp;""),"",VLOOKUP(O1697,进货明细!$A$2:$D$5000,COLUMN($D$2),0)&amp;"")</f>
        <v/>
      </c>
      <c r="S1697" s="167" t="str">
        <f>IF(ISERROR(VLOOKUP(O1697,进货明细!$A$2:$G$5000,COLUMN($G$2),0)&amp;""),"",VLOOKUP(O1697,进货明细!$A$2:$G$5000,COLUMN($G$2),0)&amp;"")</f>
        <v/>
      </c>
    </row>
    <row r="1698" customHeight="1" spans="1:19">
      <c r="A1698" s="175"/>
      <c r="B1698" s="153" t="str">
        <f>IF(ISERROR(VLOOKUP(A1698,进货明细!$A$2:$D$5000,COLUMN($B$2),0)&amp;""),"",VLOOKUP(A1698,进货明细!$A$2:$D$5000,COLUMN($B$2),0)&amp;"")</f>
        <v/>
      </c>
      <c r="C1698" s="147" t="str">
        <f>IF(ISERROR(VLOOKUP(A1698,进货明细!$A$2:$D$5000,COLUMN($C$2),0)&amp;""),"",VLOOKUP(A1698,进货明细!$A$2:$D$5000,COLUMN($C$2),0)&amp;"")</f>
        <v/>
      </c>
      <c r="D1698" s="147" t="str">
        <f>IF(ISERROR(VLOOKUP(A1698,进货明细!$A$2:$D$5000,COLUMN($D$2),0)&amp;""),"",VLOOKUP(A1698,进货明细!$A$2:$D$5000,COLUMN($D$2),0)&amp;"")</f>
        <v/>
      </c>
      <c r="E1698" s="148"/>
      <c r="F1698" s="152"/>
      <c r="G1698" s="150" t="str">
        <f>IF(ISERROR(VLOOKUP(A1698,进货明细!$A$2:$G$5000,COLUMN($G$2),0)&amp;""),"",VLOOKUP(A1698,进货明细!$A$2:$G$5000,COLUMN($G$2),0)&amp;"")</f>
        <v/>
      </c>
      <c r="H1698" s="151" t="str">
        <f t="shared" si="55"/>
        <v/>
      </c>
      <c r="I1698" s="168"/>
      <c r="J1698" s="169"/>
      <c r="K1698" s="163"/>
      <c r="L1698" s="164" t="str">
        <f t="shared" si="54"/>
        <v/>
      </c>
      <c r="M1698" s="165" t="e">
        <f>ROUND(VLOOKUP(A1698,当前库存!$A$2:$F$7000,COLUMN($F$3),0)&amp;"",2)</f>
        <v>#DIV/0!</v>
      </c>
      <c r="N1698" s="166"/>
      <c r="O1698" s="167" t="str">
        <f t="array" ref="O1698">INDEX(进货明细!A:A,MATCH(0,COUNTIF(O$2:O1697,进货明细!$A$2:$A$5000),)+1)&amp;""</f>
        <v/>
      </c>
      <c r="P1698" s="167" t="str">
        <f>IF(ISERROR(VLOOKUP(O1698,进货明细!$A$2:$D$5000,COLUMN($B$2),0)&amp;""),"",VLOOKUP(O1698,进货明细!$A$2:$D$5000,COLUMN($B$2),0)&amp;"")</f>
        <v/>
      </c>
      <c r="Q1698" s="174" t="str">
        <f>IF(ISERROR(VLOOKUP(O1698,进货明细!$A$2:$D$5000,COLUMN($C$2),0)&amp;""),"",VLOOKUP(O1698,进货明细!$A$2:$D$5000,COLUMN($C$2),0)&amp;"")</f>
        <v/>
      </c>
      <c r="R1698" s="167" t="str">
        <f>IF(ISERROR(VLOOKUP(O1698,进货明细!$A$2:$D$5000,COLUMN($D$2),0)&amp;""),"",VLOOKUP(O1698,进货明细!$A$2:$D$5000,COLUMN($D$2),0)&amp;"")</f>
        <v/>
      </c>
      <c r="S1698" s="167" t="str">
        <f>IF(ISERROR(VLOOKUP(O1698,进货明细!$A$2:$G$5000,COLUMN($G$2),0)&amp;""),"",VLOOKUP(O1698,进货明细!$A$2:$G$5000,COLUMN($G$2),0)&amp;"")</f>
        <v/>
      </c>
    </row>
    <row r="1699" customHeight="1" spans="1:19">
      <c r="A1699" s="175"/>
      <c r="B1699" s="153" t="str">
        <f>IF(ISERROR(VLOOKUP(A1699,进货明细!$A$2:$D$5000,COLUMN($B$2),0)&amp;""),"",VLOOKUP(A1699,进货明细!$A$2:$D$5000,COLUMN($B$2),0)&amp;"")</f>
        <v/>
      </c>
      <c r="C1699" s="147" t="str">
        <f>IF(ISERROR(VLOOKUP(A1699,进货明细!$A$2:$D$5000,COLUMN($C$2),0)&amp;""),"",VLOOKUP(A1699,进货明细!$A$2:$D$5000,COLUMN($C$2),0)&amp;"")</f>
        <v/>
      </c>
      <c r="D1699" s="147" t="str">
        <f>IF(ISERROR(VLOOKUP(A1699,进货明细!$A$2:$D$5000,COLUMN($D$2),0)&amp;""),"",VLOOKUP(A1699,进货明细!$A$2:$D$5000,COLUMN($D$2),0)&amp;"")</f>
        <v/>
      </c>
      <c r="E1699" s="148"/>
      <c r="F1699" s="152"/>
      <c r="G1699" s="150" t="str">
        <f>IF(ISERROR(VLOOKUP(A1699,进货明细!$A$2:$G$5000,COLUMN($G$2),0)&amp;""),"",VLOOKUP(A1699,进货明细!$A$2:$G$5000,COLUMN($G$2),0)&amp;"")</f>
        <v/>
      </c>
      <c r="H1699" s="151" t="str">
        <f t="shared" si="55"/>
        <v/>
      </c>
      <c r="I1699" s="168"/>
      <c r="J1699" s="169"/>
      <c r="K1699" s="163"/>
      <c r="L1699" s="164" t="str">
        <f t="shared" si="54"/>
        <v/>
      </c>
      <c r="M1699" s="165" t="e">
        <f>ROUND(VLOOKUP(A1699,当前库存!$A$2:$F$7000,COLUMN($F$3),0)&amp;"",2)</f>
        <v>#DIV/0!</v>
      </c>
      <c r="N1699" s="166"/>
      <c r="O1699" s="167" t="str">
        <f t="array" ref="O1699">INDEX(进货明细!A:A,MATCH(0,COUNTIF(O$2:O1698,进货明细!$A$2:$A$5000),)+1)&amp;""</f>
        <v/>
      </c>
      <c r="P1699" s="167" t="str">
        <f>IF(ISERROR(VLOOKUP(O1699,进货明细!$A$2:$D$5000,COLUMN($B$2),0)&amp;""),"",VLOOKUP(O1699,进货明细!$A$2:$D$5000,COLUMN($B$2),0)&amp;"")</f>
        <v/>
      </c>
      <c r="Q1699" s="174" t="str">
        <f>IF(ISERROR(VLOOKUP(O1699,进货明细!$A$2:$D$5000,COLUMN($C$2),0)&amp;""),"",VLOOKUP(O1699,进货明细!$A$2:$D$5000,COLUMN($C$2),0)&amp;"")</f>
        <v/>
      </c>
      <c r="R1699" s="167" t="str">
        <f>IF(ISERROR(VLOOKUP(O1699,进货明细!$A$2:$D$5000,COLUMN($D$2),0)&amp;""),"",VLOOKUP(O1699,进货明细!$A$2:$D$5000,COLUMN($D$2),0)&amp;"")</f>
        <v/>
      </c>
      <c r="S1699" s="167" t="str">
        <f>IF(ISERROR(VLOOKUP(O1699,进货明细!$A$2:$G$5000,COLUMN($G$2),0)&amp;""),"",VLOOKUP(O1699,进货明细!$A$2:$G$5000,COLUMN($G$2),0)&amp;"")</f>
        <v/>
      </c>
    </row>
    <row r="1700" customHeight="1" spans="1:19">
      <c r="A1700" s="175"/>
      <c r="B1700" s="153" t="str">
        <f>IF(ISERROR(VLOOKUP(A1700,进货明细!$A$2:$D$5000,COLUMN($B$2),0)&amp;""),"",VLOOKUP(A1700,进货明细!$A$2:$D$5000,COLUMN($B$2),0)&amp;"")</f>
        <v/>
      </c>
      <c r="C1700" s="147" t="str">
        <f>IF(ISERROR(VLOOKUP(A1700,进货明细!$A$2:$D$5000,COLUMN($C$2),0)&amp;""),"",VLOOKUP(A1700,进货明细!$A$2:$D$5000,COLUMN($C$2),0)&amp;"")</f>
        <v/>
      </c>
      <c r="D1700" s="147" t="str">
        <f>IF(ISERROR(VLOOKUP(A1700,进货明细!$A$2:$D$5000,COLUMN($D$2),0)&amp;""),"",VLOOKUP(A1700,进货明细!$A$2:$D$5000,COLUMN($D$2),0)&amp;"")</f>
        <v/>
      </c>
      <c r="E1700" s="148"/>
      <c r="F1700" s="152"/>
      <c r="G1700" s="150" t="str">
        <f>IF(ISERROR(VLOOKUP(A1700,进货明细!$A$2:$G$5000,COLUMN($G$2),0)&amp;""),"",VLOOKUP(A1700,进货明细!$A$2:$G$5000,COLUMN($G$2),0)&amp;"")</f>
        <v/>
      </c>
      <c r="H1700" s="151" t="str">
        <f t="shared" si="55"/>
        <v/>
      </c>
      <c r="I1700" s="168"/>
      <c r="J1700" s="169"/>
      <c r="K1700" s="163"/>
      <c r="L1700" s="164" t="str">
        <f t="shared" si="54"/>
        <v/>
      </c>
      <c r="M1700" s="165" t="e">
        <f>ROUND(VLOOKUP(A1700,当前库存!$A$2:$F$7000,COLUMN($F$3),0)&amp;"",2)</f>
        <v>#DIV/0!</v>
      </c>
      <c r="N1700" s="166"/>
      <c r="O1700" s="167" t="str">
        <f t="array" ref="O1700">INDEX(进货明细!A:A,MATCH(0,COUNTIF(O$2:O1699,进货明细!$A$2:$A$5000),)+1)&amp;""</f>
        <v/>
      </c>
      <c r="P1700" s="167" t="str">
        <f>IF(ISERROR(VLOOKUP(O1700,进货明细!$A$2:$D$5000,COLUMN($B$2),0)&amp;""),"",VLOOKUP(O1700,进货明细!$A$2:$D$5000,COLUMN($B$2),0)&amp;"")</f>
        <v/>
      </c>
      <c r="Q1700" s="174" t="str">
        <f>IF(ISERROR(VLOOKUP(O1700,进货明细!$A$2:$D$5000,COLUMN($C$2),0)&amp;""),"",VLOOKUP(O1700,进货明细!$A$2:$D$5000,COLUMN($C$2),0)&amp;"")</f>
        <v/>
      </c>
      <c r="R1700" s="167" t="str">
        <f>IF(ISERROR(VLOOKUP(O1700,进货明细!$A$2:$D$5000,COLUMN($D$2),0)&amp;""),"",VLOOKUP(O1700,进货明细!$A$2:$D$5000,COLUMN($D$2),0)&amp;"")</f>
        <v/>
      </c>
      <c r="S1700" s="167" t="str">
        <f>IF(ISERROR(VLOOKUP(O1700,进货明细!$A$2:$G$5000,COLUMN($G$2),0)&amp;""),"",VLOOKUP(O1700,进货明细!$A$2:$G$5000,COLUMN($G$2),0)&amp;"")</f>
        <v/>
      </c>
    </row>
    <row r="1701" customHeight="1" spans="1:19">
      <c r="A1701" s="175"/>
      <c r="B1701" s="153" t="str">
        <f>IF(ISERROR(VLOOKUP(A1701,进货明细!$A$2:$D$5000,COLUMN($B$2),0)&amp;""),"",VLOOKUP(A1701,进货明细!$A$2:$D$5000,COLUMN($B$2),0)&amp;"")</f>
        <v/>
      </c>
      <c r="C1701" s="147" t="str">
        <f>IF(ISERROR(VLOOKUP(A1701,进货明细!$A$2:$D$5000,COLUMN($C$2),0)&amp;""),"",VLOOKUP(A1701,进货明细!$A$2:$D$5000,COLUMN($C$2),0)&amp;"")</f>
        <v/>
      </c>
      <c r="D1701" s="147" t="str">
        <f>IF(ISERROR(VLOOKUP(A1701,进货明细!$A$2:$D$5000,COLUMN($D$2),0)&amp;""),"",VLOOKUP(A1701,进货明细!$A$2:$D$5000,COLUMN($D$2),0)&amp;"")</f>
        <v/>
      </c>
      <c r="E1701" s="148"/>
      <c r="F1701" s="152"/>
      <c r="G1701" s="150" t="str">
        <f>IF(ISERROR(VLOOKUP(A1701,进货明细!$A$2:$G$5000,COLUMN($G$2),0)&amp;""),"",VLOOKUP(A1701,进货明细!$A$2:$G$5000,COLUMN($G$2),0)&amp;"")</f>
        <v/>
      </c>
      <c r="H1701" s="151" t="str">
        <f t="shared" si="55"/>
        <v/>
      </c>
      <c r="I1701" s="168"/>
      <c r="J1701" s="169"/>
      <c r="K1701" s="163"/>
      <c r="L1701" s="164" t="str">
        <f t="shared" si="54"/>
        <v/>
      </c>
      <c r="M1701" s="165" t="e">
        <f>ROUND(VLOOKUP(A1701,当前库存!$A$2:$F$7000,COLUMN($F$3),0)&amp;"",2)</f>
        <v>#DIV/0!</v>
      </c>
      <c r="N1701" s="166"/>
      <c r="O1701" s="167" t="str">
        <f t="array" ref="O1701">INDEX(进货明细!A:A,MATCH(0,COUNTIF(O$2:O1700,进货明细!$A$2:$A$5000),)+1)&amp;""</f>
        <v/>
      </c>
      <c r="P1701" s="167" t="str">
        <f>IF(ISERROR(VLOOKUP(O1701,进货明细!$A$2:$D$5000,COLUMN($B$2),0)&amp;""),"",VLOOKUP(O1701,进货明细!$A$2:$D$5000,COLUMN($B$2),0)&amp;"")</f>
        <v/>
      </c>
      <c r="Q1701" s="174" t="str">
        <f>IF(ISERROR(VLOOKUP(O1701,进货明细!$A$2:$D$5000,COLUMN($C$2),0)&amp;""),"",VLOOKUP(O1701,进货明细!$A$2:$D$5000,COLUMN($C$2),0)&amp;"")</f>
        <v/>
      </c>
      <c r="R1701" s="167" t="str">
        <f>IF(ISERROR(VLOOKUP(O1701,进货明细!$A$2:$D$5000,COLUMN($D$2),0)&amp;""),"",VLOOKUP(O1701,进货明细!$A$2:$D$5000,COLUMN($D$2),0)&amp;"")</f>
        <v/>
      </c>
      <c r="S1701" s="167" t="str">
        <f>IF(ISERROR(VLOOKUP(O1701,进货明细!$A$2:$G$5000,COLUMN($G$2),0)&amp;""),"",VLOOKUP(O1701,进货明细!$A$2:$G$5000,COLUMN($G$2),0)&amp;"")</f>
        <v/>
      </c>
    </row>
    <row r="1702" customHeight="1" spans="1:19">
      <c r="A1702" s="175"/>
      <c r="B1702" s="153" t="str">
        <f>IF(ISERROR(VLOOKUP(A1702,进货明细!$A$2:$D$5000,COLUMN($B$2),0)&amp;""),"",VLOOKUP(A1702,进货明细!$A$2:$D$5000,COLUMN($B$2),0)&amp;"")</f>
        <v/>
      </c>
      <c r="C1702" s="147" t="str">
        <f>IF(ISERROR(VLOOKUP(A1702,进货明细!$A$2:$D$5000,COLUMN($C$2),0)&amp;""),"",VLOOKUP(A1702,进货明细!$A$2:$D$5000,COLUMN($C$2),0)&amp;"")</f>
        <v/>
      </c>
      <c r="D1702" s="147" t="str">
        <f>IF(ISERROR(VLOOKUP(A1702,进货明细!$A$2:$D$5000,COLUMN($D$2),0)&amp;""),"",VLOOKUP(A1702,进货明细!$A$2:$D$5000,COLUMN($D$2),0)&amp;"")</f>
        <v/>
      </c>
      <c r="E1702" s="148"/>
      <c r="F1702" s="152"/>
      <c r="G1702" s="150" t="str">
        <f>IF(ISERROR(VLOOKUP(A1702,进货明细!$A$2:$G$5000,COLUMN($G$2),0)&amp;""),"",VLOOKUP(A1702,进货明细!$A$2:$G$5000,COLUMN($G$2),0)&amp;"")</f>
        <v/>
      </c>
      <c r="H1702" s="151" t="str">
        <f t="shared" si="55"/>
        <v/>
      </c>
      <c r="I1702" s="168"/>
      <c r="J1702" s="169"/>
      <c r="K1702" s="163"/>
      <c r="L1702" s="164" t="str">
        <f t="shared" si="54"/>
        <v/>
      </c>
      <c r="M1702" s="165" t="e">
        <f>ROUND(VLOOKUP(A1702,当前库存!$A$2:$F$7000,COLUMN($F$3),0)&amp;"",2)</f>
        <v>#DIV/0!</v>
      </c>
      <c r="N1702" s="166"/>
      <c r="O1702" s="167" t="str">
        <f t="array" ref="O1702">INDEX(进货明细!A:A,MATCH(0,COUNTIF(O$2:O1701,进货明细!$A$2:$A$5000),)+1)&amp;""</f>
        <v/>
      </c>
      <c r="P1702" s="167" t="str">
        <f>IF(ISERROR(VLOOKUP(O1702,进货明细!$A$2:$D$5000,COLUMN($B$2),0)&amp;""),"",VLOOKUP(O1702,进货明细!$A$2:$D$5000,COLUMN($B$2),0)&amp;"")</f>
        <v/>
      </c>
      <c r="Q1702" s="174" t="str">
        <f>IF(ISERROR(VLOOKUP(O1702,进货明细!$A$2:$D$5000,COLUMN($C$2),0)&amp;""),"",VLOOKUP(O1702,进货明细!$A$2:$D$5000,COLUMN($C$2),0)&amp;"")</f>
        <v/>
      </c>
      <c r="R1702" s="167" t="str">
        <f>IF(ISERROR(VLOOKUP(O1702,进货明细!$A$2:$D$5000,COLUMN($D$2),0)&amp;""),"",VLOOKUP(O1702,进货明细!$A$2:$D$5000,COLUMN($D$2),0)&amp;"")</f>
        <v/>
      </c>
      <c r="S1702" s="167" t="str">
        <f>IF(ISERROR(VLOOKUP(O1702,进货明细!$A$2:$G$5000,COLUMN($G$2),0)&amp;""),"",VLOOKUP(O1702,进货明细!$A$2:$G$5000,COLUMN($G$2),0)&amp;"")</f>
        <v/>
      </c>
    </row>
    <row r="1703" customHeight="1" spans="1:19">
      <c r="A1703" s="175"/>
      <c r="B1703" s="153" t="str">
        <f>IF(ISERROR(VLOOKUP(A1703,进货明细!$A$2:$D$5000,COLUMN($B$2),0)&amp;""),"",VLOOKUP(A1703,进货明细!$A$2:$D$5000,COLUMN($B$2),0)&amp;"")</f>
        <v/>
      </c>
      <c r="C1703" s="147" t="str">
        <f>IF(ISERROR(VLOOKUP(A1703,进货明细!$A$2:$D$5000,COLUMN($C$2),0)&amp;""),"",VLOOKUP(A1703,进货明细!$A$2:$D$5000,COLUMN($C$2),0)&amp;"")</f>
        <v/>
      </c>
      <c r="D1703" s="147" t="str">
        <f>IF(ISERROR(VLOOKUP(A1703,进货明细!$A$2:$D$5000,COLUMN($D$2),0)&amp;""),"",VLOOKUP(A1703,进货明细!$A$2:$D$5000,COLUMN($D$2),0)&amp;"")</f>
        <v/>
      </c>
      <c r="E1703" s="148"/>
      <c r="F1703" s="152"/>
      <c r="G1703" s="150" t="str">
        <f>IF(ISERROR(VLOOKUP(A1703,进货明细!$A$2:$G$5000,COLUMN($G$2),0)&amp;""),"",VLOOKUP(A1703,进货明细!$A$2:$G$5000,COLUMN($G$2),0)&amp;"")</f>
        <v/>
      </c>
      <c r="H1703" s="151" t="str">
        <f t="shared" si="55"/>
        <v/>
      </c>
      <c r="I1703" s="168"/>
      <c r="J1703" s="169"/>
      <c r="K1703" s="163"/>
      <c r="L1703" s="164" t="str">
        <f t="shared" si="54"/>
        <v/>
      </c>
      <c r="M1703" s="165" t="e">
        <f>ROUND(VLOOKUP(A1703,当前库存!$A$2:$F$7000,COLUMN($F$3),0)&amp;"",2)</f>
        <v>#DIV/0!</v>
      </c>
      <c r="N1703" s="166"/>
      <c r="O1703" s="167" t="str">
        <f t="array" ref="O1703">INDEX(进货明细!A:A,MATCH(0,COUNTIF(O$2:O1702,进货明细!$A$2:$A$5000),)+1)&amp;""</f>
        <v/>
      </c>
      <c r="P1703" s="167" t="str">
        <f>IF(ISERROR(VLOOKUP(O1703,进货明细!$A$2:$D$5000,COLUMN($B$2),0)&amp;""),"",VLOOKUP(O1703,进货明细!$A$2:$D$5000,COLUMN($B$2),0)&amp;"")</f>
        <v/>
      </c>
      <c r="Q1703" s="174" t="str">
        <f>IF(ISERROR(VLOOKUP(O1703,进货明细!$A$2:$D$5000,COLUMN($C$2),0)&amp;""),"",VLOOKUP(O1703,进货明细!$A$2:$D$5000,COLUMN($C$2),0)&amp;"")</f>
        <v/>
      </c>
      <c r="R1703" s="167" t="str">
        <f>IF(ISERROR(VLOOKUP(O1703,进货明细!$A$2:$D$5000,COLUMN($D$2),0)&amp;""),"",VLOOKUP(O1703,进货明细!$A$2:$D$5000,COLUMN($D$2),0)&amp;"")</f>
        <v/>
      </c>
      <c r="S1703" s="167" t="str">
        <f>IF(ISERROR(VLOOKUP(O1703,进货明细!$A$2:$G$5000,COLUMN($G$2),0)&amp;""),"",VLOOKUP(O1703,进货明细!$A$2:$G$5000,COLUMN($G$2),0)&amp;"")</f>
        <v/>
      </c>
    </row>
    <row r="1704" customHeight="1" spans="1:19">
      <c r="A1704" s="175"/>
      <c r="B1704" s="153" t="str">
        <f>IF(ISERROR(VLOOKUP(A1704,进货明细!$A$2:$D$5000,COLUMN($B$2),0)&amp;""),"",VLOOKUP(A1704,进货明细!$A$2:$D$5000,COLUMN($B$2),0)&amp;"")</f>
        <v/>
      </c>
      <c r="C1704" s="147" t="str">
        <f>IF(ISERROR(VLOOKUP(A1704,进货明细!$A$2:$D$5000,COLUMN($C$2),0)&amp;""),"",VLOOKUP(A1704,进货明细!$A$2:$D$5000,COLUMN($C$2),0)&amp;"")</f>
        <v/>
      </c>
      <c r="D1704" s="147" t="str">
        <f>IF(ISERROR(VLOOKUP(A1704,进货明细!$A$2:$D$5000,COLUMN($D$2),0)&amp;""),"",VLOOKUP(A1704,进货明细!$A$2:$D$5000,COLUMN($D$2),0)&amp;"")</f>
        <v/>
      </c>
      <c r="E1704" s="148"/>
      <c r="F1704" s="152"/>
      <c r="G1704" s="150" t="str">
        <f>IF(ISERROR(VLOOKUP(A1704,进货明细!$A$2:$G$5000,COLUMN($G$2),0)&amp;""),"",VLOOKUP(A1704,进货明细!$A$2:$G$5000,COLUMN($G$2),0)&amp;"")</f>
        <v/>
      </c>
      <c r="H1704" s="151" t="str">
        <f t="shared" si="55"/>
        <v/>
      </c>
      <c r="I1704" s="168"/>
      <c r="J1704" s="169"/>
      <c r="K1704" s="163"/>
      <c r="L1704" s="164" t="str">
        <f t="shared" si="54"/>
        <v/>
      </c>
      <c r="M1704" s="165" t="e">
        <f>ROUND(VLOOKUP(A1704,当前库存!$A$2:$F$7000,COLUMN($F$3),0)&amp;"",2)</f>
        <v>#DIV/0!</v>
      </c>
      <c r="N1704" s="166"/>
      <c r="O1704" s="167" t="str">
        <f t="array" ref="O1704">INDEX(进货明细!A:A,MATCH(0,COUNTIF(O$2:O1703,进货明细!$A$2:$A$5000),)+1)&amp;""</f>
        <v/>
      </c>
      <c r="P1704" s="167" t="str">
        <f>IF(ISERROR(VLOOKUP(O1704,进货明细!$A$2:$D$5000,COLUMN($B$2),0)&amp;""),"",VLOOKUP(O1704,进货明细!$A$2:$D$5000,COLUMN($B$2),0)&amp;"")</f>
        <v/>
      </c>
      <c r="Q1704" s="174" t="str">
        <f>IF(ISERROR(VLOOKUP(O1704,进货明细!$A$2:$D$5000,COLUMN($C$2),0)&amp;""),"",VLOOKUP(O1704,进货明细!$A$2:$D$5000,COLUMN($C$2),0)&amp;"")</f>
        <v/>
      </c>
      <c r="R1704" s="167" t="str">
        <f>IF(ISERROR(VLOOKUP(O1704,进货明细!$A$2:$D$5000,COLUMN($D$2),0)&amp;""),"",VLOOKUP(O1704,进货明细!$A$2:$D$5000,COLUMN($D$2),0)&amp;"")</f>
        <v/>
      </c>
      <c r="S1704" s="167" t="str">
        <f>IF(ISERROR(VLOOKUP(O1704,进货明细!$A$2:$G$5000,COLUMN($G$2),0)&amp;""),"",VLOOKUP(O1704,进货明细!$A$2:$G$5000,COLUMN($G$2),0)&amp;"")</f>
        <v/>
      </c>
    </row>
    <row r="1705" customHeight="1" spans="1:19">
      <c r="A1705" s="175"/>
      <c r="B1705" s="153" t="str">
        <f>IF(ISERROR(VLOOKUP(A1705,进货明细!$A$2:$D$5000,COLUMN($B$2),0)&amp;""),"",VLOOKUP(A1705,进货明细!$A$2:$D$5000,COLUMN($B$2),0)&amp;"")</f>
        <v/>
      </c>
      <c r="C1705" s="147" t="str">
        <f>IF(ISERROR(VLOOKUP(A1705,进货明细!$A$2:$D$5000,COLUMN($C$2),0)&amp;""),"",VLOOKUP(A1705,进货明细!$A$2:$D$5000,COLUMN($C$2),0)&amp;"")</f>
        <v/>
      </c>
      <c r="D1705" s="147" t="str">
        <f>IF(ISERROR(VLOOKUP(A1705,进货明细!$A$2:$D$5000,COLUMN($D$2),0)&amp;""),"",VLOOKUP(A1705,进货明细!$A$2:$D$5000,COLUMN($D$2),0)&amp;"")</f>
        <v/>
      </c>
      <c r="E1705" s="148"/>
      <c r="F1705" s="152"/>
      <c r="G1705" s="150" t="str">
        <f>IF(ISERROR(VLOOKUP(A1705,进货明细!$A$2:$G$5000,COLUMN($G$2),0)&amp;""),"",VLOOKUP(A1705,进货明细!$A$2:$G$5000,COLUMN($G$2),0)&amp;"")</f>
        <v/>
      </c>
      <c r="H1705" s="151" t="str">
        <f t="shared" si="55"/>
        <v/>
      </c>
      <c r="I1705" s="168"/>
      <c r="J1705" s="169"/>
      <c r="K1705" s="163"/>
      <c r="L1705" s="164" t="str">
        <f t="shared" si="54"/>
        <v/>
      </c>
      <c r="M1705" s="165" t="e">
        <f>ROUND(VLOOKUP(A1705,当前库存!$A$2:$F$7000,COLUMN($F$3),0)&amp;"",2)</f>
        <v>#DIV/0!</v>
      </c>
      <c r="N1705" s="166"/>
      <c r="O1705" s="167" t="str">
        <f t="array" ref="O1705">INDEX(进货明细!A:A,MATCH(0,COUNTIF(O$2:O1704,进货明细!$A$2:$A$5000),)+1)&amp;""</f>
        <v/>
      </c>
      <c r="P1705" s="167" t="str">
        <f>IF(ISERROR(VLOOKUP(O1705,进货明细!$A$2:$D$5000,COLUMN($B$2),0)&amp;""),"",VLOOKUP(O1705,进货明细!$A$2:$D$5000,COLUMN($B$2),0)&amp;"")</f>
        <v/>
      </c>
      <c r="Q1705" s="174" t="str">
        <f>IF(ISERROR(VLOOKUP(O1705,进货明细!$A$2:$D$5000,COLUMN($C$2),0)&amp;""),"",VLOOKUP(O1705,进货明细!$A$2:$D$5000,COLUMN($C$2),0)&amp;"")</f>
        <v/>
      </c>
      <c r="R1705" s="167" t="str">
        <f>IF(ISERROR(VLOOKUP(O1705,进货明细!$A$2:$D$5000,COLUMN($D$2),0)&amp;""),"",VLOOKUP(O1705,进货明细!$A$2:$D$5000,COLUMN($D$2),0)&amp;"")</f>
        <v/>
      </c>
      <c r="S1705" s="167" t="str">
        <f>IF(ISERROR(VLOOKUP(O1705,进货明细!$A$2:$G$5000,COLUMN($G$2),0)&amp;""),"",VLOOKUP(O1705,进货明细!$A$2:$G$5000,COLUMN($G$2),0)&amp;"")</f>
        <v/>
      </c>
    </row>
    <row r="1706" customHeight="1" spans="1:19">
      <c r="A1706" s="175"/>
      <c r="B1706" s="153" t="str">
        <f>IF(ISERROR(VLOOKUP(A1706,进货明细!$A$2:$D$5000,COLUMN($B$2),0)&amp;""),"",VLOOKUP(A1706,进货明细!$A$2:$D$5000,COLUMN($B$2),0)&amp;"")</f>
        <v/>
      </c>
      <c r="C1706" s="147" t="str">
        <f>IF(ISERROR(VLOOKUP(A1706,进货明细!$A$2:$D$5000,COLUMN($C$2),0)&amp;""),"",VLOOKUP(A1706,进货明细!$A$2:$D$5000,COLUMN($C$2),0)&amp;"")</f>
        <v/>
      </c>
      <c r="D1706" s="147" t="str">
        <f>IF(ISERROR(VLOOKUP(A1706,进货明细!$A$2:$D$5000,COLUMN($D$2),0)&amp;""),"",VLOOKUP(A1706,进货明细!$A$2:$D$5000,COLUMN($D$2),0)&amp;"")</f>
        <v/>
      </c>
      <c r="E1706" s="148"/>
      <c r="F1706" s="152"/>
      <c r="G1706" s="150" t="str">
        <f>IF(ISERROR(VLOOKUP(A1706,进货明细!$A$2:$G$5000,COLUMN($G$2),0)&amp;""),"",VLOOKUP(A1706,进货明细!$A$2:$G$5000,COLUMN($G$2),0)&amp;"")</f>
        <v/>
      </c>
      <c r="H1706" s="151" t="str">
        <f t="shared" si="55"/>
        <v/>
      </c>
      <c r="I1706" s="168"/>
      <c r="J1706" s="169"/>
      <c r="K1706" s="163"/>
      <c r="L1706" s="164" t="str">
        <f t="shared" si="54"/>
        <v/>
      </c>
      <c r="M1706" s="165" t="e">
        <f>ROUND(VLOOKUP(A1706,当前库存!$A$2:$F$7000,COLUMN($F$3),0)&amp;"",2)</f>
        <v>#DIV/0!</v>
      </c>
      <c r="N1706" s="166"/>
      <c r="O1706" s="167" t="str">
        <f t="array" ref="O1706">INDEX(进货明细!A:A,MATCH(0,COUNTIF(O$2:O1705,进货明细!$A$2:$A$5000),)+1)&amp;""</f>
        <v/>
      </c>
      <c r="P1706" s="167" t="str">
        <f>IF(ISERROR(VLOOKUP(O1706,进货明细!$A$2:$D$5000,COLUMN($B$2),0)&amp;""),"",VLOOKUP(O1706,进货明细!$A$2:$D$5000,COLUMN($B$2),0)&amp;"")</f>
        <v/>
      </c>
      <c r="Q1706" s="174" t="str">
        <f>IF(ISERROR(VLOOKUP(O1706,进货明细!$A$2:$D$5000,COLUMN($C$2),0)&amp;""),"",VLOOKUP(O1706,进货明细!$A$2:$D$5000,COLUMN($C$2),0)&amp;"")</f>
        <v/>
      </c>
      <c r="R1706" s="167" t="str">
        <f>IF(ISERROR(VLOOKUP(O1706,进货明细!$A$2:$D$5000,COLUMN($D$2),0)&amp;""),"",VLOOKUP(O1706,进货明细!$A$2:$D$5000,COLUMN($D$2),0)&amp;"")</f>
        <v/>
      </c>
      <c r="S1706" s="167" t="str">
        <f>IF(ISERROR(VLOOKUP(O1706,进货明细!$A$2:$G$5000,COLUMN($G$2),0)&amp;""),"",VLOOKUP(O1706,进货明细!$A$2:$G$5000,COLUMN($G$2),0)&amp;"")</f>
        <v/>
      </c>
    </row>
    <row r="1707" customHeight="1" spans="1:19">
      <c r="A1707" s="175"/>
      <c r="B1707" s="153" t="str">
        <f>IF(ISERROR(VLOOKUP(A1707,进货明细!$A$2:$D$5000,COLUMN($B$2),0)&amp;""),"",VLOOKUP(A1707,进货明细!$A$2:$D$5000,COLUMN($B$2),0)&amp;"")</f>
        <v/>
      </c>
      <c r="C1707" s="147" t="str">
        <f>IF(ISERROR(VLOOKUP(A1707,进货明细!$A$2:$D$5000,COLUMN($C$2),0)&amp;""),"",VLOOKUP(A1707,进货明细!$A$2:$D$5000,COLUMN($C$2),0)&amp;"")</f>
        <v/>
      </c>
      <c r="D1707" s="147" t="str">
        <f>IF(ISERROR(VLOOKUP(A1707,进货明细!$A$2:$D$5000,COLUMN($D$2),0)&amp;""),"",VLOOKUP(A1707,进货明细!$A$2:$D$5000,COLUMN($D$2),0)&amp;"")</f>
        <v/>
      </c>
      <c r="E1707" s="148"/>
      <c r="F1707" s="152"/>
      <c r="G1707" s="150" t="str">
        <f>IF(ISERROR(VLOOKUP(A1707,进货明细!$A$2:$G$5000,COLUMN($G$2),0)&amp;""),"",VLOOKUP(A1707,进货明细!$A$2:$G$5000,COLUMN($G$2),0)&amp;"")</f>
        <v/>
      </c>
      <c r="H1707" s="151" t="str">
        <f t="shared" si="55"/>
        <v/>
      </c>
      <c r="I1707" s="168"/>
      <c r="J1707" s="169"/>
      <c r="K1707" s="163"/>
      <c r="L1707" s="164" t="str">
        <f t="shared" si="54"/>
        <v/>
      </c>
      <c r="M1707" s="165" t="e">
        <f>ROUND(VLOOKUP(A1707,当前库存!$A$2:$F$7000,COLUMN($F$3),0)&amp;"",2)</f>
        <v>#DIV/0!</v>
      </c>
      <c r="N1707" s="166"/>
      <c r="O1707" s="167" t="str">
        <f t="array" ref="O1707">INDEX(进货明细!A:A,MATCH(0,COUNTIF(O$2:O1706,进货明细!$A$2:$A$5000),)+1)&amp;""</f>
        <v/>
      </c>
      <c r="P1707" s="167" t="str">
        <f>IF(ISERROR(VLOOKUP(O1707,进货明细!$A$2:$D$5000,COLUMN($B$2),0)&amp;""),"",VLOOKUP(O1707,进货明细!$A$2:$D$5000,COLUMN($B$2),0)&amp;"")</f>
        <v/>
      </c>
      <c r="Q1707" s="174" t="str">
        <f>IF(ISERROR(VLOOKUP(O1707,进货明细!$A$2:$D$5000,COLUMN($C$2),0)&amp;""),"",VLOOKUP(O1707,进货明细!$A$2:$D$5000,COLUMN($C$2),0)&amp;"")</f>
        <v/>
      </c>
      <c r="R1707" s="167" t="str">
        <f>IF(ISERROR(VLOOKUP(O1707,进货明细!$A$2:$D$5000,COLUMN($D$2),0)&amp;""),"",VLOOKUP(O1707,进货明细!$A$2:$D$5000,COLUMN($D$2),0)&amp;"")</f>
        <v/>
      </c>
      <c r="S1707" s="167" t="str">
        <f>IF(ISERROR(VLOOKUP(O1707,进货明细!$A$2:$G$5000,COLUMN($G$2),0)&amp;""),"",VLOOKUP(O1707,进货明细!$A$2:$G$5000,COLUMN($G$2),0)&amp;"")</f>
        <v/>
      </c>
    </row>
    <row r="1708" customHeight="1" spans="1:19">
      <c r="A1708" s="175"/>
      <c r="B1708" s="153" t="str">
        <f>IF(ISERROR(VLOOKUP(A1708,进货明细!$A$2:$D$5000,COLUMN($B$2),0)&amp;""),"",VLOOKUP(A1708,进货明细!$A$2:$D$5000,COLUMN($B$2),0)&amp;"")</f>
        <v/>
      </c>
      <c r="C1708" s="147" t="str">
        <f>IF(ISERROR(VLOOKUP(A1708,进货明细!$A$2:$D$5000,COLUMN($C$2),0)&amp;""),"",VLOOKUP(A1708,进货明细!$A$2:$D$5000,COLUMN($C$2),0)&amp;"")</f>
        <v/>
      </c>
      <c r="D1708" s="147" t="str">
        <f>IF(ISERROR(VLOOKUP(A1708,进货明细!$A$2:$D$5000,COLUMN($D$2),0)&amp;""),"",VLOOKUP(A1708,进货明细!$A$2:$D$5000,COLUMN($D$2),0)&amp;"")</f>
        <v/>
      </c>
      <c r="E1708" s="148"/>
      <c r="F1708" s="152"/>
      <c r="G1708" s="150" t="str">
        <f>IF(ISERROR(VLOOKUP(A1708,进货明细!$A$2:$G$5000,COLUMN($G$2),0)&amp;""),"",VLOOKUP(A1708,进货明细!$A$2:$G$5000,COLUMN($G$2),0)&amp;"")</f>
        <v/>
      </c>
      <c r="H1708" s="151" t="str">
        <f t="shared" si="55"/>
        <v/>
      </c>
      <c r="I1708" s="168"/>
      <c r="J1708" s="169"/>
      <c r="K1708" s="163"/>
      <c r="L1708" s="164" t="str">
        <f t="shared" si="54"/>
        <v/>
      </c>
      <c r="M1708" s="165" t="e">
        <f>ROUND(VLOOKUP(A1708,当前库存!$A$2:$F$7000,COLUMN($F$3),0)&amp;"",2)</f>
        <v>#DIV/0!</v>
      </c>
      <c r="N1708" s="166"/>
      <c r="O1708" s="167" t="str">
        <f t="array" ref="O1708">INDEX(进货明细!A:A,MATCH(0,COUNTIF(O$2:O1707,进货明细!$A$2:$A$5000),)+1)&amp;""</f>
        <v/>
      </c>
      <c r="P1708" s="167" t="str">
        <f>IF(ISERROR(VLOOKUP(O1708,进货明细!$A$2:$D$5000,COLUMN($B$2),0)&amp;""),"",VLOOKUP(O1708,进货明细!$A$2:$D$5000,COLUMN($B$2),0)&amp;"")</f>
        <v/>
      </c>
      <c r="Q1708" s="174" t="str">
        <f>IF(ISERROR(VLOOKUP(O1708,进货明细!$A$2:$D$5000,COLUMN($C$2),0)&amp;""),"",VLOOKUP(O1708,进货明细!$A$2:$D$5000,COLUMN($C$2),0)&amp;"")</f>
        <v/>
      </c>
      <c r="R1708" s="167" t="str">
        <f>IF(ISERROR(VLOOKUP(O1708,进货明细!$A$2:$D$5000,COLUMN($D$2),0)&amp;""),"",VLOOKUP(O1708,进货明细!$A$2:$D$5000,COLUMN($D$2),0)&amp;"")</f>
        <v/>
      </c>
      <c r="S1708" s="167" t="str">
        <f>IF(ISERROR(VLOOKUP(O1708,进货明细!$A$2:$G$5000,COLUMN($G$2),0)&amp;""),"",VLOOKUP(O1708,进货明细!$A$2:$G$5000,COLUMN($G$2),0)&amp;"")</f>
        <v/>
      </c>
    </row>
    <row r="1709" customHeight="1" spans="1:19">
      <c r="A1709" s="175"/>
      <c r="B1709" s="153" t="str">
        <f>IF(ISERROR(VLOOKUP(A1709,进货明细!$A$2:$D$5000,COLUMN($B$2),0)&amp;""),"",VLOOKUP(A1709,进货明细!$A$2:$D$5000,COLUMN($B$2),0)&amp;"")</f>
        <v/>
      </c>
      <c r="C1709" s="147" t="str">
        <f>IF(ISERROR(VLOOKUP(A1709,进货明细!$A$2:$D$5000,COLUMN($C$2),0)&amp;""),"",VLOOKUP(A1709,进货明细!$A$2:$D$5000,COLUMN($C$2),0)&amp;"")</f>
        <v/>
      </c>
      <c r="D1709" s="147" t="str">
        <f>IF(ISERROR(VLOOKUP(A1709,进货明细!$A$2:$D$5000,COLUMN($D$2),0)&amp;""),"",VLOOKUP(A1709,进货明细!$A$2:$D$5000,COLUMN($D$2),0)&amp;"")</f>
        <v/>
      </c>
      <c r="E1709" s="148"/>
      <c r="F1709" s="152"/>
      <c r="G1709" s="150" t="str">
        <f>IF(ISERROR(VLOOKUP(A1709,进货明细!$A$2:$G$5000,COLUMN($G$2),0)&amp;""),"",VLOOKUP(A1709,进货明细!$A$2:$G$5000,COLUMN($G$2),0)&amp;"")</f>
        <v/>
      </c>
      <c r="H1709" s="151" t="str">
        <f t="shared" si="55"/>
        <v/>
      </c>
      <c r="I1709" s="168"/>
      <c r="J1709" s="169"/>
      <c r="K1709" s="163"/>
      <c r="L1709" s="164" t="str">
        <f t="shared" ref="L1709:L1772" si="56">IF(F1709="","",H1709-M1709*F1709)</f>
        <v/>
      </c>
      <c r="M1709" s="165" t="e">
        <f>ROUND(VLOOKUP(A1709,当前库存!$A$2:$F$7000,COLUMN($F$3),0)&amp;"",2)</f>
        <v>#DIV/0!</v>
      </c>
      <c r="N1709" s="166"/>
      <c r="O1709" s="167" t="str">
        <f t="array" ref="O1709">INDEX(进货明细!A:A,MATCH(0,COUNTIF(O$2:O1708,进货明细!$A$2:$A$5000),)+1)&amp;""</f>
        <v/>
      </c>
      <c r="P1709" s="167" t="str">
        <f>IF(ISERROR(VLOOKUP(O1709,进货明细!$A$2:$D$5000,COLUMN($B$2),0)&amp;""),"",VLOOKUP(O1709,进货明细!$A$2:$D$5000,COLUMN($B$2),0)&amp;"")</f>
        <v/>
      </c>
      <c r="Q1709" s="174" t="str">
        <f>IF(ISERROR(VLOOKUP(O1709,进货明细!$A$2:$D$5000,COLUMN($C$2),0)&amp;""),"",VLOOKUP(O1709,进货明细!$A$2:$D$5000,COLUMN($C$2),0)&amp;"")</f>
        <v/>
      </c>
      <c r="R1709" s="167" t="str">
        <f>IF(ISERROR(VLOOKUP(O1709,进货明细!$A$2:$D$5000,COLUMN($D$2),0)&amp;""),"",VLOOKUP(O1709,进货明细!$A$2:$D$5000,COLUMN($D$2),0)&amp;"")</f>
        <v/>
      </c>
      <c r="S1709" s="167" t="str">
        <f>IF(ISERROR(VLOOKUP(O1709,进货明细!$A$2:$G$5000,COLUMN($G$2),0)&amp;""),"",VLOOKUP(O1709,进货明细!$A$2:$G$5000,COLUMN($G$2),0)&amp;"")</f>
        <v/>
      </c>
    </row>
    <row r="1710" customHeight="1" spans="1:19">
      <c r="A1710" s="175"/>
      <c r="B1710" s="153" t="str">
        <f>IF(ISERROR(VLOOKUP(A1710,进货明细!$A$2:$D$5000,COLUMN($B$2),0)&amp;""),"",VLOOKUP(A1710,进货明细!$A$2:$D$5000,COLUMN($B$2),0)&amp;"")</f>
        <v/>
      </c>
      <c r="C1710" s="147" t="str">
        <f>IF(ISERROR(VLOOKUP(A1710,进货明细!$A$2:$D$5000,COLUMN($C$2),0)&amp;""),"",VLOOKUP(A1710,进货明细!$A$2:$D$5000,COLUMN($C$2),0)&amp;"")</f>
        <v/>
      </c>
      <c r="D1710" s="147" t="str">
        <f>IF(ISERROR(VLOOKUP(A1710,进货明细!$A$2:$D$5000,COLUMN($D$2),0)&amp;""),"",VLOOKUP(A1710,进货明细!$A$2:$D$5000,COLUMN($D$2),0)&amp;"")</f>
        <v/>
      </c>
      <c r="E1710" s="148"/>
      <c r="F1710" s="152"/>
      <c r="G1710" s="150" t="str">
        <f>IF(ISERROR(VLOOKUP(A1710,进货明细!$A$2:$G$5000,COLUMN($G$2),0)&amp;""),"",VLOOKUP(A1710,进货明细!$A$2:$G$5000,COLUMN($G$2),0)&amp;"")</f>
        <v/>
      </c>
      <c r="H1710" s="151" t="str">
        <f t="shared" si="55"/>
        <v/>
      </c>
      <c r="I1710" s="168"/>
      <c r="J1710" s="169"/>
      <c r="K1710" s="163"/>
      <c r="L1710" s="164" t="str">
        <f t="shared" si="56"/>
        <v/>
      </c>
      <c r="M1710" s="165" t="e">
        <f>ROUND(VLOOKUP(A1710,当前库存!$A$2:$F$7000,COLUMN($F$3),0)&amp;"",2)</f>
        <v>#DIV/0!</v>
      </c>
      <c r="N1710" s="166"/>
      <c r="O1710" s="167" t="str">
        <f t="array" ref="O1710">INDEX(进货明细!A:A,MATCH(0,COUNTIF(O$2:O1709,进货明细!$A$2:$A$5000),)+1)&amp;""</f>
        <v/>
      </c>
      <c r="P1710" s="167" t="str">
        <f>IF(ISERROR(VLOOKUP(O1710,进货明细!$A$2:$D$5000,COLUMN($B$2),0)&amp;""),"",VLOOKUP(O1710,进货明细!$A$2:$D$5000,COLUMN($B$2),0)&amp;"")</f>
        <v/>
      </c>
      <c r="Q1710" s="174" t="str">
        <f>IF(ISERROR(VLOOKUP(O1710,进货明细!$A$2:$D$5000,COLUMN($C$2),0)&amp;""),"",VLOOKUP(O1710,进货明细!$A$2:$D$5000,COLUMN($C$2),0)&amp;"")</f>
        <v/>
      </c>
      <c r="R1710" s="167" t="str">
        <f>IF(ISERROR(VLOOKUP(O1710,进货明细!$A$2:$D$5000,COLUMN($D$2),0)&amp;""),"",VLOOKUP(O1710,进货明细!$A$2:$D$5000,COLUMN($D$2),0)&amp;"")</f>
        <v/>
      </c>
      <c r="S1710" s="167" t="str">
        <f>IF(ISERROR(VLOOKUP(O1710,进货明细!$A$2:$G$5000,COLUMN($G$2),0)&amp;""),"",VLOOKUP(O1710,进货明细!$A$2:$G$5000,COLUMN($G$2),0)&amp;"")</f>
        <v/>
      </c>
    </row>
    <row r="1711" customHeight="1" spans="1:19">
      <c r="A1711" s="175"/>
      <c r="B1711" s="153" t="str">
        <f>IF(ISERROR(VLOOKUP(A1711,进货明细!$A$2:$D$5000,COLUMN($B$2),0)&amp;""),"",VLOOKUP(A1711,进货明细!$A$2:$D$5000,COLUMN($B$2),0)&amp;"")</f>
        <v/>
      </c>
      <c r="C1711" s="147" t="str">
        <f>IF(ISERROR(VLOOKUP(A1711,进货明细!$A$2:$D$5000,COLUMN($C$2),0)&amp;""),"",VLOOKUP(A1711,进货明细!$A$2:$D$5000,COLUMN($C$2),0)&amp;"")</f>
        <v/>
      </c>
      <c r="D1711" s="147" t="str">
        <f>IF(ISERROR(VLOOKUP(A1711,进货明细!$A$2:$D$5000,COLUMN($D$2),0)&amp;""),"",VLOOKUP(A1711,进货明细!$A$2:$D$5000,COLUMN($D$2),0)&amp;"")</f>
        <v/>
      </c>
      <c r="E1711" s="148"/>
      <c r="F1711" s="152"/>
      <c r="G1711" s="150" t="str">
        <f>IF(ISERROR(VLOOKUP(A1711,进货明细!$A$2:$G$5000,COLUMN($G$2),0)&amp;""),"",VLOOKUP(A1711,进货明细!$A$2:$G$5000,COLUMN($G$2),0)&amp;"")</f>
        <v/>
      </c>
      <c r="H1711" s="151" t="str">
        <f t="shared" si="55"/>
        <v/>
      </c>
      <c r="I1711" s="168"/>
      <c r="J1711" s="169"/>
      <c r="K1711" s="163"/>
      <c r="L1711" s="164" t="str">
        <f t="shared" si="56"/>
        <v/>
      </c>
      <c r="M1711" s="165" t="e">
        <f>ROUND(VLOOKUP(A1711,当前库存!$A$2:$F$7000,COLUMN($F$3),0)&amp;"",2)</f>
        <v>#DIV/0!</v>
      </c>
      <c r="N1711" s="166"/>
      <c r="O1711" s="167" t="str">
        <f t="array" ref="O1711">INDEX(进货明细!A:A,MATCH(0,COUNTIF(O$2:O1710,进货明细!$A$2:$A$5000),)+1)&amp;""</f>
        <v/>
      </c>
      <c r="P1711" s="167" t="str">
        <f>IF(ISERROR(VLOOKUP(O1711,进货明细!$A$2:$D$5000,COLUMN($B$2),0)&amp;""),"",VLOOKUP(O1711,进货明细!$A$2:$D$5000,COLUMN($B$2),0)&amp;"")</f>
        <v/>
      </c>
      <c r="Q1711" s="174" t="str">
        <f>IF(ISERROR(VLOOKUP(O1711,进货明细!$A$2:$D$5000,COLUMN($C$2),0)&amp;""),"",VLOOKUP(O1711,进货明细!$A$2:$D$5000,COLUMN($C$2),0)&amp;"")</f>
        <v/>
      </c>
      <c r="R1711" s="167" t="str">
        <f>IF(ISERROR(VLOOKUP(O1711,进货明细!$A$2:$D$5000,COLUMN($D$2),0)&amp;""),"",VLOOKUP(O1711,进货明细!$A$2:$D$5000,COLUMN($D$2),0)&amp;"")</f>
        <v/>
      </c>
      <c r="S1711" s="167" t="str">
        <f>IF(ISERROR(VLOOKUP(O1711,进货明细!$A$2:$G$5000,COLUMN($G$2),0)&amp;""),"",VLOOKUP(O1711,进货明细!$A$2:$G$5000,COLUMN($G$2),0)&amp;"")</f>
        <v/>
      </c>
    </row>
    <row r="1712" customHeight="1" spans="1:19">
      <c r="A1712" s="175"/>
      <c r="B1712" s="153" t="str">
        <f>IF(ISERROR(VLOOKUP(A1712,进货明细!$A$2:$D$5000,COLUMN($B$2),0)&amp;""),"",VLOOKUP(A1712,进货明细!$A$2:$D$5000,COLUMN($B$2),0)&amp;"")</f>
        <v/>
      </c>
      <c r="C1712" s="147" t="str">
        <f>IF(ISERROR(VLOOKUP(A1712,进货明细!$A$2:$D$5000,COLUMN($C$2),0)&amp;""),"",VLOOKUP(A1712,进货明细!$A$2:$D$5000,COLUMN($C$2),0)&amp;"")</f>
        <v/>
      </c>
      <c r="D1712" s="147" t="str">
        <f>IF(ISERROR(VLOOKUP(A1712,进货明细!$A$2:$D$5000,COLUMN($D$2),0)&amp;""),"",VLOOKUP(A1712,进货明细!$A$2:$D$5000,COLUMN($D$2),0)&amp;"")</f>
        <v/>
      </c>
      <c r="E1712" s="148"/>
      <c r="F1712" s="152"/>
      <c r="G1712" s="150" t="str">
        <f>IF(ISERROR(VLOOKUP(A1712,进货明细!$A$2:$G$5000,COLUMN($G$2),0)&amp;""),"",VLOOKUP(A1712,进货明细!$A$2:$G$5000,COLUMN($G$2),0)&amp;"")</f>
        <v/>
      </c>
      <c r="H1712" s="151" t="str">
        <f t="shared" si="55"/>
        <v/>
      </c>
      <c r="I1712" s="168"/>
      <c r="J1712" s="169"/>
      <c r="K1712" s="163"/>
      <c r="L1712" s="164" t="str">
        <f t="shared" si="56"/>
        <v/>
      </c>
      <c r="M1712" s="165" t="e">
        <f>ROUND(VLOOKUP(A1712,当前库存!$A$2:$F$7000,COLUMN($F$3),0)&amp;"",2)</f>
        <v>#DIV/0!</v>
      </c>
      <c r="N1712" s="166"/>
      <c r="O1712" s="167" t="str">
        <f t="array" ref="O1712">INDEX(进货明细!A:A,MATCH(0,COUNTIF(O$2:O1711,进货明细!$A$2:$A$5000),)+1)&amp;""</f>
        <v/>
      </c>
      <c r="P1712" s="167" t="str">
        <f>IF(ISERROR(VLOOKUP(O1712,进货明细!$A$2:$D$5000,COLUMN($B$2),0)&amp;""),"",VLOOKUP(O1712,进货明细!$A$2:$D$5000,COLUMN($B$2),0)&amp;"")</f>
        <v/>
      </c>
      <c r="Q1712" s="174" t="str">
        <f>IF(ISERROR(VLOOKUP(O1712,进货明细!$A$2:$D$5000,COLUMN($C$2),0)&amp;""),"",VLOOKUP(O1712,进货明细!$A$2:$D$5000,COLUMN($C$2),0)&amp;"")</f>
        <v/>
      </c>
      <c r="R1712" s="167" t="str">
        <f>IF(ISERROR(VLOOKUP(O1712,进货明细!$A$2:$D$5000,COLUMN($D$2),0)&amp;""),"",VLOOKUP(O1712,进货明细!$A$2:$D$5000,COLUMN($D$2),0)&amp;"")</f>
        <v/>
      </c>
      <c r="S1712" s="167" t="str">
        <f>IF(ISERROR(VLOOKUP(O1712,进货明细!$A$2:$G$5000,COLUMN($G$2),0)&amp;""),"",VLOOKUP(O1712,进货明细!$A$2:$G$5000,COLUMN($G$2),0)&amp;"")</f>
        <v/>
      </c>
    </row>
    <row r="1713" customHeight="1" spans="1:19">
      <c r="A1713" s="175"/>
      <c r="B1713" s="153" t="str">
        <f>IF(ISERROR(VLOOKUP(A1713,进货明细!$A$2:$D$5000,COLUMN($B$2),0)&amp;""),"",VLOOKUP(A1713,进货明细!$A$2:$D$5000,COLUMN($B$2),0)&amp;"")</f>
        <v/>
      </c>
      <c r="C1713" s="147" t="str">
        <f>IF(ISERROR(VLOOKUP(A1713,进货明细!$A$2:$D$5000,COLUMN($C$2),0)&amp;""),"",VLOOKUP(A1713,进货明细!$A$2:$D$5000,COLUMN($C$2),0)&amp;"")</f>
        <v/>
      </c>
      <c r="D1713" s="147" t="str">
        <f>IF(ISERROR(VLOOKUP(A1713,进货明细!$A$2:$D$5000,COLUMN($D$2),0)&amp;""),"",VLOOKUP(A1713,进货明细!$A$2:$D$5000,COLUMN($D$2),0)&amp;"")</f>
        <v/>
      </c>
      <c r="E1713" s="148"/>
      <c r="F1713" s="152"/>
      <c r="G1713" s="150" t="str">
        <f>IF(ISERROR(VLOOKUP(A1713,进货明细!$A$2:$G$5000,COLUMN($G$2),0)&amp;""),"",VLOOKUP(A1713,进货明细!$A$2:$G$5000,COLUMN($G$2),0)&amp;"")</f>
        <v/>
      </c>
      <c r="H1713" s="151" t="str">
        <f t="shared" si="55"/>
        <v/>
      </c>
      <c r="I1713" s="168"/>
      <c r="J1713" s="169"/>
      <c r="K1713" s="163"/>
      <c r="L1713" s="164" t="str">
        <f t="shared" si="56"/>
        <v/>
      </c>
      <c r="M1713" s="165" t="e">
        <f>ROUND(VLOOKUP(A1713,当前库存!$A$2:$F$7000,COLUMN($F$3),0)&amp;"",2)</f>
        <v>#DIV/0!</v>
      </c>
      <c r="N1713" s="166"/>
      <c r="O1713" s="167" t="str">
        <f t="array" ref="O1713">INDEX(进货明细!A:A,MATCH(0,COUNTIF(O$2:O1712,进货明细!$A$2:$A$5000),)+1)&amp;""</f>
        <v/>
      </c>
      <c r="P1713" s="167" t="str">
        <f>IF(ISERROR(VLOOKUP(O1713,进货明细!$A$2:$D$5000,COLUMN($B$2),0)&amp;""),"",VLOOKUP(O1713,进货明细!$A$2:$D$5000,COLUMN($B$2),0)&amp;"")</f>
        <v/>
      </c>
      <c r="Q1713" s="174" t="str">
        <f>IF(ISERROR(VLOOKUP(O1713,进货明细!$A$2:$D$5000,COLUMN($C$2),0)&amp;""),"",VLOOKUP(O1713,进货明细!$A$2:$D$5000,COLUMN($C$2),0)&amp;"")</f>
        <v/>
      </c>
      <c r="R1713" s="167" t="str">
        <f>IF(ISERROR(VLOOKUP(O1713,进货明细!$A$2:$D$5000,COLUMN($D$2),0)&amp;""),"",VLOOKUP(O1713,进货明细!$A$2:$D$5000,COLUMN($D$2),0)&amp;"")</f>
        <v/>
      </c>
      <c r="S1713" s="167" t="str">
        <f>IF(ISERROR(VLOOKUP(O1713,进货明细!$A$2:$G$5000,COLUMN($G$2),0)&amp;""),"",VLOOKUP(O1713,进货明细!$A$2:$G$5000,COLUMN($G$2),0)&amp;"")</f>
        <v/>
      </c>
    </row>
    <row r="1714" customHeight="1" spans="1:19">
      <c r="A1714" s="175"/>
      <c r="B1714" s="153" t="str">
        <f>IF(ISERROR(VLOOKUP(A1714,进货明细!$A$2:$D$5000,COLUMN($B$2),0)&amp;""),"",VLOOKUP(A1714,进货明细!$A$2:$D$5000,COLUMN($B$2),0)&amp;"")</f>
        <v/>
      </c>
      <c r="C1714" s="147" t="str">
        <f>IF(ISERROR(VLOOKUP(A1714,进货明细!$A$2:$D$5000,COLUMN($C$2),0)&amp;""),"",VLOOKUP(A1714,进货明细!$A$2:$D$5000,COLUMN($C$2),0)&amp;"")</f>
        <v/>
      </c>
      <c r="D1714" s="147" t="str">
        <f>IF(ISERROR(VLOOKUP(A1714,进货明细!$A$2:$D$5000,COLUMN($D$2),0)&amp;""),"",VLOOKUP(A1714,进货明细!$A$2:$D$5000,COLUMN($D$2),0)&amp;"")</f>
        <v/>
      </c>
      <c r="E1714" s="148"/>
      <c r="F1714" s="152"/>
      <c r="G1714" s="150" t="str">
        <f>IF(ISERROR(VLOOKUP(A1714,进货明细!$A$2:$G$5000,COLUMN($G$2),0)&amp;""),"",VLOOKUP(A1714,进货明细!$A$2:$G$5000,COLUMN($G$2),0)&amp;"")</f>
        <v/>
      </c>
      <c r="H1714" s="151" t="str">
        <f t="shared" si="55"/>
        <v/>
      </c>
      <c r="I1714" s="168"/>
      <c r="J1714" s="169"/>
      <c r="K1714" s="163"/>
      <c r="L1714" s="164" t="str">
        <f t="shared" si="56"/>
        <v/>
      </c>
      <c r="M1714" s="165" t="e">
        <f>ROUND(VLOOKUP(A1714,当前库存!$A$2:$F$7000,COLUMN($F$3),0)&amp;"",2)</f>
        <v>#DIV/0!</v>
      </c>
      <c r="N1714" s="166"/>
      <c r="O1714" s="167" t="str">
        <f t="array" ref="O1714">INDEX(进货明细!A:A,MATCH(0,COUNTIF(O$2:O1713,进货明细!$A$2:$A$5000),)+1)&amp;""</f>
        <v/>
      </c>
      <c r="P1714" s="167" t="str">
        <f>IF(ISERROR(VLOOKUP(O1714,进货明细!$A$2:$D$5000,COLUMN($B$2),0)&amp;""),"",VLOOKUP(O1714,进货明细!$A$2:$D$5000,COLUMN($B$2),0)&amp;"")</f>
        <v/>
      </c>
      <c r="Q1714" s="174" t="str">
        <f>IF(ISERROR(VLOOKUP(O1714,进货明细!$A$2:$D$5000,COLUMN($C$2),0)&amp;""),"",VLOOKUP(O1714,进货明细!$A$2:$D$5000,COLUMN($C$2),0)&amp;"")</f>
        <v/>
      </c>
      <c r="R1714" s="167" t="str">
        <f>IF(ISERROR(VLOOKUP(O1714,进货明细!$A$2:$D$5000,COLUMN($D$2),0)&amp;""),"",VLOOKUP(O1714,进货明细!$A$2:$D$5000,COLUMN($D$2),0)&amp;"")</f>
        <v/>
      </c>
      <c r="S1714" s="167" t="str">
        <f>IF(ISERROR(VLOOKUP(O1714,进货明细!$A$2:$G$5000,COLUMN($G$2),0)&amp;""),"",VLOOKUP(O1714,进货明细!$A$2:$G$5000,COLUMN($G$2),0)&amp;"")</f>
        <v/>
      </c>
    </row>
    <row r="1715" customHeight="1" spans="1:19">
      <c r="A1715" s="175"/>
      <c r="B1715" s="153" t="str">
        <f>IF(ISERROR(VLOOKUP(A1715,进货明细!$A$2:$D$5000,COLUMN($B$2),0)&amp;""),"",VLOOKUP(A1715,进货明细!$A$2:$D$5000,COLUMN($B$2),0)&amp;"")</f>
        <v/>
      </c>
      <c r="C1715" s="147" t="str">
        <f>IF(ISERROR(VLOOKUP(A1715,进货明细!$A$2:$D$5000,COLUMN($C$2),0)&amp;""),"",VLOOKUP(A1715,进货明细!$A$2:$D$5000,COLUMN($C$2),0)&amp;"")</f>
        <v/>
      </c>
      <c r="D1715" s="147" t="str">
        <f>IF(ISERROR(VLOOKUP(A1715,进货明细!$A$2:$D$5000,COLUMN($D$2),0)&amp;""),"",VLOOKUP(A1715,进货明细!$A$2:$D$5000,COLUMN($D$2),0)&amp;"")</f>
        <v/>
      </c>
      <c r="E1715" s="148"/>
      <c r="F1715" s="152"/>
      <c r="G1715" s="150" t="str">
        <f>IF(ISERROR(VLOOKUP(A1715,进货明细!$A$2:$G$5000,COLUMN($G$2),0)&amp;""),"",VLOOKUP(A1715,进货明细!$A$2:$G$5000,COLUMN($G$2),0)&amp;"")</f>
        <v/>
      </c>
      <c r="H1715" s="151" t="str">
        <f t="shared" si="55"/>
        <v/>
      </c>
      <c r="I1715" s="168"/>
      <c r="J1715" s="169"/>
      <c r="K1715" s="163"/>
      <c r="L1715" s="164" t="str">
        <f t="shared" si="56"/>
        <v/>
      </c>
      <c r="M1715" s="165" t="e">
        <f>ROUND(VLOOKUP(A1715,当前库存!$A$2:$F$7000,COLUMN($F$3),0)&amp;"",2)</f>
        <v>#DIV/0!</v>
      </c>
      <c r="N1715" s="166"/>
      <c r="O1715" s="167" t="str">
        <f t="array" ref="O1715">INDEX(进货明细!A:A,MATCH(0,COUNTIF(O$2:O1714,进货明细!$A$2:$A$5000),)+1)&amp;""</f>
        <v/>
      </c>
      <c r="P1715" s="167" t="str">
        <f>IF(ISERROR(VLOOKUP(O1715,进货明细!$A$2:$D$5000,COLUMN($B$2),0)&amp;""),"",VLOOKUP(O1715,进货明细!$A$2:$D$5000,COLUMN($B$2),0)&amp;"")</f>
        <v/>
      </c>
      <c r="Q1715" s="174" t="str">
        <f>IF(ISERROR(VLOOKUP(O1715,进货明细!$A$2:$D$5000,COLUMN($C$2),0)&amp;""),"",VLOOKUP(O1715,进货明细!$A$2:$D$5000,COLUMN($C$2),0)&amp;"")</f>
        <v/>
      </c>
      <c r="R1715" s="167" t="str">
        <f>IF(ISERROR(VLOOKUP(O1715,进货明细!$A$2:$D$5000,COLUMN($D$2),0)&amp;""),"",VLOOKUP(O1715,进货明细!$A$2:$D$5000,COLUMN($D$2),0)&amp;"")</f>
        <v/>
      </c>
      <c r="S1715" s="167" t="str">
        <f>IF(ISERROR(VLOOKUP(O1715,进货明细!$A$2:$G$5000,COLUMN($G$2),0)&amp;""),"",VLOOKUP(O1715,进货明细!$A$2:$G$5000,COLUMN($G$2),0)&amp;"")</f>
        <v/>
      </c>
    </row>
    <row r="1716" customHeight="1" spans="1:19">
      <c r="A1716" s="175"/>
      <c r="B1716" s="153" t="str">
        <f>IF(ISERROR(VLOOKUP(A1716,进货明细!$A$2:$D$5000,COLUMN($B$2),0)&amp;""),"",VLOOKUP(A1716,进货明细!$A$2:$D$5000,COLUMN($B$2),0)&amp;"")</f>
        <v/>
      </c>
      <c r="C1716" s="147" t="str">
        <f>IF(ISERROR(VLOOKUP(A1716,进货明细!$A$2:$D$5000,COLUMN($C$2),0)&amp;""),"",VLOOKUP(A1716,进货明细!$A$2:$D$5000,COLUMN($C$2),0)&amp;"")</f>
        <v/>
      </c>
      <c r="D1716" s="147" t="str">
        <f>IF(ISERROR(VLOOKUP(A1716,进货明细!$A$2:$D$5000,COLUMN($D$2),0)&amp;""),"",VLOOKUP(A1716,进货明细!$A$2:$D$5000,COLUMN($D$2),0)&amp;"")</f>
        <v/>
      </c>
      <c r="E1716" s="148"/>
      <c r="F1716" s="152"/>
      <c r="G1716" s="150" t="str">
        <f>IF(ISERROR(VLOOKUP(A1716,进货明细!$A$2:$G$5000,COLUMN($G$2),0)&amp;""),"",VLOOKUP(A1716,进货明细!$A$2:$G$5000,COLUMN($G$2),0)&amp;"")</f>
        <v/>
      </c>
      <c r="H1716" s="151" t="str">
        <f t="shared" si="55"/>
        <v/>
      </c>
      <c r="I1716" s="168"/>
      <c r="J1716" s="169"/>
      <c r="K1716" s="163"/>
      <c r="L1716" s="164" t="str">
        <f t="shared" si="56"/>
        <v/>
      </c>
      <c r="M1716" s="165" t="e">
        <f>ROUND(VLOOKUP(A1716,当前库存!$A$2:$F$7000,COLUMN($F$3),0)&amp;"",2)</f>
        <v>#DIV/0!</v>
      </c>
      <c r="N1716" s="166"/>
      <c r="O1716" s="167" t="str">
        <f t="array" ref="O1716">INDEX(进货明细!A:A,MATCH(0,COUNTIF(O$2:O1715,进货明细!$A$2:$A$5000),)+1)&amp;""</f>
        <v/>
      </c>
      <c r="P1716" s="167" t="str">
        <f>IF(ISERROR(VLOOKUP(O1716,进货明细!$A$2:$D$5000,COLUMN($B$2),0)&amp;""),"",VLOOKUP(O1716,进货明细!$A$2:$D$5000,COLUMN($B$2),0)&amp;"")</f>
        <v/>
      </c>
      <c r="Q1716" s="174" t="str">
        <f>IF(ISERROR(VLOOKUP(O1716,进货明细!$A$2:$D$5000,COLUMN($C$2),0)&amp;""),"",VLOOKUP(O1716,进货明细!$A$2:$D$5000,COLUMN($C$2),0)&amp;"")</f>
        <v/>
      </c>
      <c r="R1716" s="167" t="str">
        <f>IF(ISERROR(VLOOKUP(O1716,进货明细!$A$2:$D$5000,COLUMN($D$2),0)&amp;""),"",VLOOKUP(O1716,进货明细!$A$2:$D$5000,COLUMN($D$2),0)&amp;"")</f>
        <v/>
      </c>
      <c r="S1716" s="167" t="str">
        <f>IF(ISERROR(VLOOKUP(O1716,进货明细!$A$2:$G$5000,COLUMN($G$2),0)&amp;""),"",VLOOKUP(O1716,进货明细!$A$2:$G$5000,COLUMN($G$2),0)&amp;"")</f>
        <v/>
      </c>
    </row>
    <row r="1717" customHeight="1" spans="1:19">
      <c r="A1717" s="175"/>
      <c r="B1717" s="153" t="str">
        <f>IF(ISERROR(VLOOKUP(A1717,进货明细!$A$2:$D$5000,COLUMN($B$2),0)&amp;""),"",VLOOKUP(A1717,进货明细!$A$2:$D$5000,COLUMN($B$2),0)&amp;"")</f>
        <v/>
      </c>
      <c r="C1717" s="147" t="str">
        <f>IF(ISERROR(VLOOKUP(A1717,进货明细!$A$2:$D$5000,COLUMN($C$2),0)&amp;""),"",VLOOKUP(A1717,进货明细!$A$2:$D$5000,COLUMN($C$2),0)&amp;"")</f>
        <v/>
      </c>
      <c r="D1717" s="147" t="str">
        <f>IF(ISERROR(VLOOKUP(A1717,进货明细!$A$2:$D$5000,COLUMN($D$2),0)&amp;""),"",VLOOKUP(A1717,进货明细!$A$2:$D$5000,COLUMN($D$2),0)&amp;"")</f>
        <v/>
      </c>
      <c r="E1717" s="148"/>
      <c r="F1717" s="152"/>
      <c r="G1717" s="150" t="str">
        <f>IF(ISERROR(VLOOKUP(A1717,进货明细!$A$2:$G$5000,COLUMN($G$2),0)&amp;""),"",VLOOKUP(A1717,进货明细!$A$2:$G$5000,COLUMN($G$2),0)&amp;"")</f>
        <v/>
      </c>
      <c r="H1717" s="151" t="str">
        <f t="shared" si="55"/>
        <v/>
      </c>
      <c r="I1717" s="168"/>
      <c r="J1717" s="169"/>
      <c r="K1717" s="163"/>
      <c r="L1717" s="164" t="str">
        <f t="shared" si="56"/>
        <v/>
      </c>
      <c r="M1717" s="165" t="e">
        <f>ROUND(VLOOKUP(A1717,当前库存!$A$2:$F$7000,COLUMN($F$3),0)&amp;"",2)</f>
        <v>#DIV/0!</v>
      </c>
      <c r="N1717" s="166"/>
      <c r="O1717" s="167" t="str">
        <f t="array" ref="O1717">INDEX(进货明细!A:A,MATCH(0,COUNTIF(O$2:O1716,进货明细!$A$2:$A$5000),)+1)&amp;""</f>
        <v/>
      </c>
      <c r="P1717" s="167" t="str">
        <f>IF(ISERROR(VLOOKUP(O1717,进货明细!$A$2:$D$5000,COLUMN($B$2),0)&amp;""),"",VLOOKUP(O1717,进货明细!$A$2:$D$5000,COLUMN($B$2),0)&amp;"")</f>
        <v/>
      </c>
      <c r="Q1717" s="174" t="str">
        <f>IF(ISERROR(VLOOKUP(O1717,进货明细!$A$2:$D$5000,COLUMN($C$2),0)&amp;""),"",VLOOKUP(O1717,进货明细!$A$2:$D$5000,COLUMN($C$2),0)&amp;"")</f>
        <v/>
      </c>
      <c r="R1717" s="167" t="str">
        <f>IF(ISERROR(VLOOKUP(O1717,进货明细!$A$2:$D$5000,COLUMN($D$2),0)&amp;""),"",VLOOKUP(O1717,进货明细!$A$2:$D$5000,COLUMN($D$2),0)&amp;"")</f>
        <v/>
      </c>
      <c r="S1717" s="167" t="str">
        <f>IF(ISERROR(VLOOKUP(O1717,进货明细!$A$2:$G$5000,COLUMN($G$2),0)&amp;""),"",VLOOKUP(O1717,进货明细!$A$2:$G$5000,COLUMN($G$2),0)&amp;"")</f>
        <v/>
      </c>
    </row>
    <row r="1718" customHeight="1" spans="1:19">
      <c r="A1718" s="175"/>
      <c r="B1718" s="153" t="str">
        <f>IF(ISERROR(VLOOKUP(A1718,进货明细!$A$2:$D$5000,COLUMN($B$2),0)&amp;""),"",VLOOKUP(A1718,进货明细!$A$2:$D$5000,COLUMN($B$2),0)&amp;"")</f>
        <v/>
      </c>
      <c r="C1718" s="147" t="str">
        <f>IF(ISERROR(VLOOKUP(A1718,进货明细!$A$2:$D$5000,COLUMN($C$2),0)&amp;""),"",VLOOKUP(A1718,进货明细!$A$2:$D$5000,COLUMN($C$2),0)&amp;"")</f>
        <v/>
      </c>
      <c r="D1718" s="147" t="str">
        <f>IF(ISERROR(VLOOKUP(A1718,进货明细!$A$2:$D$5000,COLUMN($D$2),0)&amp;""),"",VLOOKUP(A1718,进货明细!$A$2:$D$5000,COLUMN($D$2),0)&amp;"")</f>
        <v/>
      </c>
      <c r="E1718" s="148"/>
      <c r="F1718" s="152"/>
      <c r="G1718" s="150" t="str">
        <f>IF(ISERROR(VLOOKUP(A1718,进货明细!$A$2:$G$5000,COLUMN($G$2),0)&amp;""),"",VLOOKUP(A1718,进货明细!$A$2:$G$5000,COLUMN($G$2),0)&amp;"")</f>
        <v/>
      </c>
      <c r="H1718" s="151" t="str">
        <f t="shared" si="55"/>
        <v/>
      </c>
      <c r="I1718" s="168"/>
      <c r="J1718" s="169"/>
      <c r="K1718" s="163"/>
      <c r="L1718" s="164" t="str">
        <f t="shared" si="56"/>
        <v/>
      </c>
      <c r="M1718" s="165" t="e">
        <f>ROUND(VLOOKUP(A1718,当前库存!$A$2:$F$7000,COLUMN($F$3),0)&amp;"",2)</f>
        <v>#DIV/0!</v>
      </c>
      <c r="N1718" s="166"/>
      <c r="O1718" s="167" t="str">
        <f t="array" ref="O1718">INDEX(进货明细!A:A,MATCH(0,COUNTIF(O$2:O1717,进货明细!$A$2:$A$5000),)+1)&amp;""</f>
        <v/>
      </c>
      <c r="P1718" s="167" t="str">
        <f>IF(ISERROR(VLOOKUP(O1718,进货明细!$A$2:$D$5000,COLUMN($B$2),0)&amp;""),"",VLOOKUP(O1718,进货明细!$A$2:$D$5000,COLUMN($B$2),0)&amp;"")</f>
        <v/>
      </c>
      <c r="Q1718" s="174" t="str">
        <f>IF(ISERROR(VLOOKUP(O1718,进货明细!$A$2:$D$5000,COLUMN($C$2),0)&amp;""),"",VLOOKUP(O1718,进货明细!$A$2:$D$5000,COLUMN($C$2),0)&amp;"")</f>
        <v/>
      </c>
      <c r="R1718" s="167" t="str">
        <f>IF(ISERROR(VLOOKUP(O1718,进货明细!$A$2:$D$5000,COLUMN($D$2),0)&amp;""),"",VLOOKUP(O1718,进货明细!$A$2:$D$5000,COLUMN($D$2),0)&amp;"")</f>
        <v/>
      </c>
      <c r="S1718" s="167" t="str">
        <f>IF(ISERROR(VLOOKUP(O1718,进货明细!$A$2:$G$5000,COLUMN($G$2),0)&amp;""),"",VLOOKUP(O1718,进货明细!$A$2:$G$5000,COLUMN($G$2),0)&amp;"")</f>
        <v/>
      </c>
    </row>
    <row r="1719" customHeight="1" spans="1:19">
      <c r="A1719" s="175"/>
      <c r="B1719" s="153" t="str">
        <f>IF(ISERROR(VLOOKUP(A1719,进货明细!$A$2:$D$5000,COLUMN($B$2),0)&amp;""),"",VLOOKUP(A1719,进货明细!$A$2:$D$5000,COLUMN($B$2),0)&amp;"")</f>
        <v/>
      </c>
      <c r="C1719" s="147" t="str">
        <f>IF(ISERROR(VLOOKUP(A1719,进货明细!$A$2:$D$5000,COLUMN($C$2),0)&amp;""),"",VLOOKUP(A1719,进货明细!$A$2:$D$5000,COLUMN($C$2),0)&amp;"")</f>
        <v/>
      </c>
      <c r="D1719" s="147" t="str">
        <f>IF(ISERROR(VLOOKUP(A1719,进货明细!$A$2:$D$5000,COLUMN($D$2),0)&amp;""),"",VLOOKUP(A1719,进货明细!$A$2:$D$5000,COLUMN($D$2),0)&amp;"")</f>
        <v/>
      </c>
      <c r="E1719" s="148"/>
      <c r="F1719" s="152"/>
      <c r="G1719" s="150" t="str">
        <f>IF(ISERROR(VLOOKUP(A1719,进货明细!$A$2:$G$5000,COLUMN($G$2),0)&amp;""),"",VLOOKUP(A1719,进货明细!$A$2:$G$5000,COLUMN($G$2),0)&amp;"")</f>
        <v/>
      </c>
      <c r="H1719" s="151" t="str">
        <f t="shared" si="55"/>
        <v/>
      </c>
      <c r="I1719" s="168"/>
      <c r="J1719" s="169"/>
      <c r="K1719" s="163"/>
      <c r="L1719" s="164" t="str">
        <f t="shared" si="56"/>
        <v/>
      </c>
      <c r="M1719" s="165" t="e">
        <f>ROUND(VLOOKUP(A1719,当前库存!$A$2:$F$7000,COLUMN($F$3),0)&amp;"",2)</f>
        <v>#DIV/0!</v>
      </c>
      <c r="N1719" s="166"/>
      <c r="O1719" s="167" t="str">
        <f t="array" ref="O1719">INDEX(进货明细!A:A,MATCH(0,COUNTIF(O$2:O1718,进货明细!$A$2:$A$5000),)+1)&amp;""</f>
        <v/>
      </c>
      <c r="P1719" s="167" t="str">
        <f>IF(ISERROR(VLOOKUP(O1719,进货明细!$A$2:$D$5000,COLUMN($B$2),0)&amp;""),"",VLOOKUP(O1719,进货明细!$A$2:$D$5000,COLUMN($B$2),0)&amp;"")</f>
        <v/>
      </c>
      <c r="Q1719" s="174" t="str">
        <f>IF(ISERROR(VLOOKUP(O1719,进货明细!$A$2:$D$5000,COLUMN($C$2),0)&amp;""),"",VLOOKUP(O1719,进货明细!$A$2:$D$5000,COLUMN($C$2),0)&amp;"")</f>
        <v/>
      </c>
      <c r="R1719" s="167" t="str">
        <f>IF(ISERROR(VLOOKUP(O1719,进货明细!$A$2:$D$5000,COLUMN($D$2),0)&amp;""),"",VLOOKUP(O1719,进货明细!$A$2:$D$5000,COLUMN($D$2),0)&amp;"")</f>
        <v/>
      </c>
      <c r="S1719" s="167" t="str">
        <f>IF(ISERROR(VLOOKUP(O1719,进货明细!$A$2:$G$5000,COLUMN($G$2),0)&amp;""),"",VLOOKUP(O1719,进货明细!$A$2:$G$5000,COLUMN($G$2),0)&amp;"")</f>
        <v/>
      </c>
    </row>
    <row r="1720" customHeight="1" spans="1:19">
      <c r="A1720" s="175"/>
      <c r="B1720" s="153" t="str">
        <f>IF(ISERROR(VLOOKUP(A1720,进货明细!$A$2:$D$5000,COLUMN($B$2),0)&amp;""),"",VLOOKUP(A1720,进货明细!$A$2:$D$5000,COLUMN($B$2),0)&amp;"")</f>
        <v/>
      </c>
      <c r="C1720" s="147" t="str">
        <f>IF(ISERROR(VLOOKUP(A1720,进货明细!$A$2:$D$5000,COLUMN($C$2),0)&amp;""),"",VLOOKUP(A1720,进货明细!$A$2:$D$5000,COLUMN($C$2),0)&amp;"")</f>
        <v/>
      </c>
      <c r="D1720" s="147" t="str">
        <f>IF(ISERROR(VLOOKUP(A1720,进货明细!$A$2:$D$5000,COLUMN($D$2),0)&amp;""),"",VLOOKUP(A1720,进货明细!$A$2:$D$5000,COLUMN($D$2),0)&amp;"")</f>
        <v/>
      </c>
      <c r="E1720" s="148"/>
      <c r="F1720" s="152"/>
      <c r="G1720" s="150" t="str">
        <f>IF(ISERROR(VLOOKUP(A1720,进货明细!$A$2:$G$5000,COLUMN($G$2),0)&amp;""),"",VLOOKUP(A1720,进货明细!$A$2:$G$5000,COLUMN($G$2),0)&amp;"")</f>
        <v/>
      </c>
      <c r="H1720" s="151" t="str">
        <f t="shared" si="55"/>
        <v/>
      </c>
      <c r="I1720" s="168"/>
      <c r="J1720" s="169"/>
      <c r="K1720" s="163"/>
      <c r="L1720" s="164" t="str">
        <f t="shared" si="56"/>
        <v/>
      </c>
      <c r="M1720" s="165" t="e">
        <f>ROUND(VLOOKUP(A1720,当前库存!$A$2:$F$7000,COLUMN($F$3),0)&amp;"",2)</f>
        <v>#DIV/0!</v>
      </c>
      <c r="N1720" s="166"/>
      <c r="O1720" s="167" t="str">
        <f t="array" ref="O1720">INDEX(进货明细!A:A,MATCH(0,COUNTIF(O$2:O1719,进货明细!$A$2:$A$5000),)+1)&amp;""</f>
        <v/>
      </c>
      <c r="P1720" s="167" t="str">
        <f>IF(ISERROR(VLOOKUP(O1720,进货明细!$A$2:$D$5000,COLUMN($B$2),0)&amp;""),"",VLOOKUP(O1720,进货明细!$A$2:$D$5000,COLUMN($B$2),0)&amp;"")</f>
        <v/>
      </c>
      <c r="Q1720" s="174" t="str">
        <f>IF(ISERROR(VLOOKUP(O1720,进货明细!$A$2:$D$5000,COLUMN($C$2),0)&amp;""),"",VLOOKUP(O1720,进货明细!$A$2:$D$5000,COLUMN($C$2),0)&amp;"")</f>
        <v/>
      </c>
      <c r="R1720" s="167" t="str">
        <f>IF(ISERROR(VLOOKUP(O1720,进货明细!$A$2:$D$5000,COLUMN($D$2),0)&amp;""),"",VLOOKUP(O1720,进货明细!$A$2:$D$5000,COLUMN($D$2),0)&amp;"")</f>
        <v/>
      </c>
      <c r="S1720" s="167" t="str">
        <f>IF(ISERROR(VLOOKUP(O1720,进货明细!$A$2:$G$5000,COLUMN($G$2),0)&amp;""),"",VLOOKUP(O1720,进货明细!$A$2:$G$5000,COLUMN($G$2),0)&amp;"")</f>
        <v/>
      </c>
    </row>
    <row r="1721" customHeight="1" spans="1:19">
      <c r="A1721" s="175"/>
      <c r="B1721" s="153" t="str">
        <f>IF(ISERROR(VLOOKUP(A1721,进货明细!$A$2:$D$5000,COLUMN($B$2),0)&amp;""),"",VLOOKUP(A1721,进货明细!$A$2:$D$5000,COLUMN($B$2),0)&amp;"")</f>
        <v/>
      </c>
      <c r="C1721" s="147" t="str">
        <f>IF(ISERROR(VLOOKUP(A1721,进货明细!$A$2:$D$5000,COLUMN($C$2),0)&amp;""),"",VLOOKUP(A1721,进货明细!$A$2:$D$5000,COLUMN($C$2),0)&amp;"")</f>
        <v/>
      </c>
      <c r="D1721" s="147" t="str">
        <f>IF(ISERROR(VLOOKUP(A1721,进货明细!$A$2:$D$5000,COLUMN($D$2),0)&amp;""),"",VLOOKUP(A1721,进货明细!$A$2:$D$5000,COLUMN($D$2),0)&amp;"")</f>
        <v/>
      </c>
      <c r="E1721" s="148"/>
      <c r="F1721" s="152"/>
      <c r="G1721" s="150" t="str">
        <f>IF(ISERROR(VLOOKUP(A1721,进货明细!$A$2:$G$5000,COLUMN($G$2),0)&amp;""),"",VLOOKUP(A1721,进货明细!$A$2:$G$5000,COLUMN($G$2),0)&amp;"")</f>
        <v/>
      </c>
      <c r="H1721" s="151" t="str">
        <f t="shared" si="55"/>
        <v/>
      </c>
      <c r="I1721" s="168"/>
      <c r="J1721" s="169"/>
      <c r="K1721" s="163"/>
      <c r="L1721" s="164" t="str">
        <f t="shared" si="56"/>
        <v/>
      </c>
      <c r="M1721" s="165" t="e">
        <f>ROUND(VLOOKUP(A1721,当前库存!$A$2:$F$7000,COLUMN($F$3),0)&amp;"",2)</f>
        <v>#DIV/0!</v>
      </c>
      <c r="N1721" s="166"/>
      <c r="O1721" s="167" t="str">
        <f t="array" ref="O1721">INDEX(进货明细!A:A,MATCH(0,COUNTIF(O$2:O1720,进货明细!$A$2:$A$5000),)+1)&amp;""</f>
        <v/>
      </c>
      <c r="P1721" s="167" t="str">
        <f>IF(ISERROR(VLOOKUP(O1721,进货明细!$A$2:$D$5000,COLUMN($B$2),0)&amp;""),"",VLOOKUP(O1721,进货明细!$A$2:$D$5000,COLUMN($B$2),0)&amp;"")</f>
        <v/>
      </c>
      <c r="Q1721" s="174" t="str">
        <f>IF(ISERROR(VLOOKUP(O1721,进货明细!$A$2:$D$5000,COLUMN($C$2),0)&amp;""),"",VLOOKUP(O1721,进货明细!$A$2:$D$5000,COLUMN($C$2),0)&amp;"")</f>
        <v/>
      </c>
      <c r="R1721" s="167" t="str">
        <f>IF(ISERROR(VLOOKUP(O1721,进货明细!$A$2:$D$5000,COLUMN($D$2),0)&amp;""),"",VLOOKUP(O1721,进货明细!$A$2:$D$5000,COLUMN($D$2),0)&amp;"")</f>
        <v/>
      </c>
      <c r="S1721" s="167" t="str">
        <f>IF(ISERROR(VLOOKUP(O1721,进货明细!$A$2:$G$5000,COLUMN($G$2),0)&amp;""),"",VLOOKUP(O1721,进货明细!$A$2:$G$5000,COLUMN($G$2),0)&amp;"")</f>
        <v/>
      </c>
    </row>
    <row r="1722" customHeight="1" spans="1:19">
      <c r="A1722" s="175"/>
      <c r="B1722" s="153" t="str">
        <f>IF(ISERROR(VLOOKUP(A1722,进货明细!$A$2:$D$5000,COLUMN($B$2),0)&amp;""),"",VLOOKUP(A1722,进货明细!$A$2:$D$5000,COLUMN($B$2),0)&amp;"")</f>
        <v/>
      </c>
      <c r="C1722" s="147" t="str">
        <f>IF(ISERROR(VLOOKUP(A1722,进货明细!$A$2:$D$5000,COLUMN($C$2),0)&amp;""),"",VLOOKUP(A1722,进货明细!$A$2:$D$5000,COLUMN($C$2),0)&amp;"")</f>
        <v/>
      </c>
      <c r="D1722" s="147" t="str">
        <f>IF(ISERROR(VLOOKUP(A1722,进货明细!$A$2:$D$5000,COLUMN($D$2),0)&amp;""),"",VLOOKUP(A1722,进货明细!$A$2:$D$5000,COLUMN($D$2),0)&amp;"")</f>
        <v/>
      </c>
      <c r="E1722" s="148"/>
      <c r="F1722" s="152"/>
      <c r="G1722" s="150" t="str">
        <f>IF(ISERROR(VLOOKUP(A1722,进货明细!$A$2:$G$5000,COLUMN($G$2),0)&amp;""),"",VLOOKUP(A1722,进货明细!$A$2:$G$5000,COLUMN($G$2),0)&amp;"")</f>
        <v/>
      </c>
      <c r="H1722" s="151" t="str">
        <f t="shared" si="55"/>
        <v/>
      </c>
      <c r="I1722" s="168"/>
      <c r="J1722" s="169"/>
      <c r="K1722" s="163"/>
      <c r="L1722" s="164" t="str">
        <f t="shared" si="56"/>
        <v/>
      </c>
      <c r="M1722" s="165" t="e">
        <f>ROUND(VLOOKUP(A1722,当前库存!$A$2:$F$7000,COLUMN($F$3),0)&amp;"",2)</f>
        <v>#DIV/0!</v>
      </c>
      <c r="N1722" s="166"/>
      <c r="O1722" s="167" t="str">
        <f t="array" ref="O1722">INDEX(进货明细!A:A,MATCH(0,COUNTIF(O$2:O1721,进货明细!$A$2:$A$5000),)+1)&amp;""</f>
        <v/>
      </c>
      <c r="P1722" s="167" t="str">
        <f>IF(ISERROR(VLOOKUP(O1722,进货明细!$A$2:$D$5000,COLUMN($B$2),0)&amp;""),"",VLOOKUP(O1722,进货明细!$A$2:$D$5000,COLUMN($B$2),0)&amp;"")</f>
        <v/>
      </c>
      <c r="Q1722" s="174" t="str">
        <f>IF(ISERROR(VLOOKUP(O1722,进货明细!$A$2:$D$5000,COLUMN($C$2),0)&amp;""),"",VLOOKUP(O1722,进货明细!$A$2:$D$5000,COLUMN($C$2),0)&amp;"")</f>
        <v/>
      </c>
      <c r="R1722" s="167" t="str">
        <f>IF(ISERROR(VLOOKUP(O1722,进货明细!$A$2:$D$5000,COLUMN($D$2),0)&amp;""),"",VLOOKUP(O1722,进货明细!$A$2:$D$5000,COLUMN($D$2),0)&amp;"")</f>
        <v/>
      </c>
      <c r="S1722" s="167" t="str">
        <f>IF(ISERROR(VLOOKUP(O1722,进货明细!$A$2:$G$5000,COLUMN($G$2),0)&amp;""),"",VLOOKUP(O1722,进货明细!$A$2:$G$5000,COLUMN($G$2),0)&amp;"")</f>
        <v/>
      </c>
    </row>
    <row r="1723" customHeight="1" spans="1:19">
      <c r="A1723" s="175"/>
      <c r="B1723" s="153" t="str">
        <f>IF(ISERROR(VLOOKUP(A1723,进货明细!$A$2:$D$5000,COLUMN($B$2),0)&amp;""),"",VLOOKUP(A1723,进货明细!$A$2:$D$5000,COLUMN($B$2),0)&amp;"")</f>
        <v/>
      </c>
      <c r="C1723" s="147" t="str">
        <f>IF(ISERROR(VLOOKUP(A1723,进货明细!$A$2:$D$5000,COLUMN($C$2),0)&amp;""),"",VLOOKUP(A1723,进货明细!$A$2:$D$5000,COLUMN($C$2),0)&amp;"")</f>
        <v/>
      </c>
      <c r="D1723" s="147" t="str">
        <f>IF(ISERROR(VLOOKUP(A1723,进货明细!$A$2:$D$5000,COLUMN($D$2),0)&amp;""),"",VLOOKUP(A1723,进货明细!$A$2:$D$5000,COLUMN($D$2),0)&amp;"")</f>
        <v/>
      </c>
      <c r="E1723" s="148"/>
      <c r="F1723" s="152"/>
      <c r="G1723" s="150" t="str">
        <f>IF(ISERROR(VLOOKUP(A1723,进货明细!$A$2:$G$5000,COLUMN($G$2),0)&amp;""),"",VLOOKUP(A1723,进货明细!$A$2:$G$5000,COLUMN($G$2),0)&amp;"")</f>
        <v/>
      </c>
      <c r="H1723" s="151" t="str">
        <f t="shared" si="55"/>
        <v/>
      </c>
      <c r="I1723" s="168"/>
      <c r="J1723" s="169"/>
      <c r="K1723" s="163"/>
      <c r="L1723" s="164" t="str">
        <f t="shared" si="56"/>
        <v/>
      </c>
      <c r="M1723" s="165" t="e">
        <f>ROUND(VLOOKUP(A1723,当前库存!$A$2:$F$7000,COLUMN($F$3),0)&amp;"",2)</f>
        <v>#DIV/0!</v>
      </c>
      <c r="N1723" s="166"/>
      <c r="O1723" s="167" t="str">
        <f t="array" ref="O1723">INDEX(进货明细!A:A,MATCH(0,COUNTIF(O$2:O1722,进货明细!$A$2:$A$5000),)+1)&amp;""</f>
        <v/>
      </c>
      <c r="P1723" s="167" t="str">
        <f>IF(ISERROR(VLOOKUP(O1723,进货明细!$A$2:$D$5000,COLUMN($B$2),0)&amp;""),"",VLOOKUP(O1723,进货明细!$A$2:$D$5000,COLUMN($B$2),0)&amp;"")</f>
        <v/>
      </c>
      <c r="Q1723" s="174" t="str">
        <f>IF(ISERROR(VLOOKUP(O1723,进货明细!$A$2:$D$5000,COLUMN($C$2),0)&amp;""),"",VLOOKUP(O1723,进货明细!$A$2:$D$5000,COLUMN($C$2),0)&amp;"")</f>
        <v/>
      </c>
      <c r="R1723" s="167" t="str">
        <f>IF(ISERROR(VLOOKUP(O1723,进货明细!$A$2:$D$5000,COLUMN($D$2),0)&amp;""),"",VLOOKUP(O1723,进货明细!$A$2:$D$5000,COLUMN($D$2),0)&amp;"")</f>
        <v/>
      </c>
      <c r="S1723" s="167" t="str">
        <f>IF(ISERROR(VLOOKUP(O1723,进货明细!$A$2:$G$5000,COLUMN($G$2),0)&amp;""),"",VLOOKUP(O1723,进货明细!$A$2:$G$5000,COLUMN($G$2),0)&amp;"")</f>
        <v/>
      </c>
    </row>
    <row r="1724" customHeight="1" spans="1:19">
      <c r="A1724" s="175"/>
      <c r="B1724" s="153" t="str">
        <f>IF(ISERROR(VLOOKUP(A1724,进货明细!$A$2:$D$5000,COLUMN($B$2),0)&amp;""),"",VLOOKUP(A1724,进货明细!$A$2:$D$5000,COLUMN($B$2),0)&amp;"")</f>
        <v/>
      </c>
      <c r="C1724" s="147" t="str">
        <f>IF(ISERROR(VLOOKUP(A1724,进货明细!$A$2:$D$5000,COLUMN($C$2),0)&amp;""),"",VLOOKUP(A1724,进货明细!$A$2:$D$5000,COLUMN($C$2),0)&amp;"")</f>
        <v/>
      </c>
      <c r="D1724" s="147" t="str">
        <f>IF(ISERROR(VLOOKUP(A1724,进货明细!$A$2:$D$5000,COLUMN($D$2),0)&amp;""),"",VLOOKUP(A1724,进货明细!$A$2:$D$5000,COLUMN($D$2),0)&amp;"")</f>
        <v/>
      </c>
      <c r="E1724" s="148"/>
      <c r="F1724" s="152"/>
      <c r="G1724" s="150" t="str">
        <f>IF(ISERROR(VLOOKUP(A1724,进货明细!$A$2:$G$5000,COLUMN($G$2),0)&amp;""),"",VLOOKUP(A1724,进货明细!$A$2:$G$5000,COLUMN($G$2),0)&amp;"")</f>
        <v/>
      </c>
      <c r="H1724" s="151" t="str">
        <f t="shared" si="55"/>
        <v/>
      </c>
      <c r="I1724" s="168"/>
      <c r="J1724" s="169"/>
      <c r="K1724" s="163"/>
      <c r="L1724" s="164" t="str">
        <f t="shared" si="56"/>
        <v/>
      </c>
      <c r="M1724" s="165" t="e">
        <f>ROUND(VLOOKUP(A1724,当前库存!$A$2:$F$7000,COLUMN($F$3),0)&amp;"",2)</f>
        <v>#DIV/0!</v>
      </c>
      <c r="N1724" s="166"/>
      <c r="O1724" s="167" t="str">
        <f t="array" ref="O1724">INDEX(进货明细!A:A,MATCH(0,COUNTIF(O$2:O1723,进货明细!$A$2:$A$5000),)+1)&amp;""</f>
        <v/>
      </c>
      <c r="P1724" s="167" t="str">
        <f>IF(ISERROR(VLOOKUP(O1724,进货明细!$A$2:$D$5000,COLUMN($B$2),0)&amp;""),"",VLOOKUP(O1724,进货明细!$A$2:$D$5000,COLUMN($B$2),0)&amp;"")</f>
        <v/>
      </c>
      <c r="Q1724" s="174" t="str">
        <f>IF(ISERROR(VLOOKUP(O1724,进货明细!$A$2:$D$5000,COLUMN($C$2),0)&amp;""),"",VLOOKUP(O1724,进货明细!$A$2:$D$5000,COLUMN($C$2),0)&amp;"")</f>
        <v/>
      </c>
      <c r="R1724" s="167" t="str">
        <f>IF(ISERROR(VLOOKUP(O1724,进货明细!$A$2:$D$5000,COLUMN($D$2),0)&amp;""),"",VLOOKUP(O1724,进货明细!$A$2:$D$5000,COLUMN($D$2),0)&amp;"")</f>
        <v/>
      </c>
      <c r="S1724" s="167" t="str">
        <f>IF(ISERROR(VLOOKUP(O1724,进货明细!$A$2:$G$5000,COLUMN($G$2),0)&amp;""),"",VLOOKUP(O1724,进货明细!$A$2:$G$5000,COLUMN($G$2),0)&amp;"")</f>
        <v/>
      </c>
    </row>
    <row r="1725" customHeight="1" spans="1:19">
      <c r="A1725" s="175"/>
      <c r="B1725" s="153" t="str">
        <f>IF(ISERROR(VLOOKUP(A1725,进货明细!$A$2:$D$5000,COLUMN($B$2),0)&amp;""),"",VLOOKUP(A1725,进货明细!$A$2:$D$5000,COLUMN($B$2),0)&amp;"")</f>
        <v/>
      </c>
      <c r="C1725" s="147" t="str">
        <f>IF(ISERROR(VLOOKUP(A1725,进货明细!$A$2:$D$5000,COLUMN($C$2),0)&amp;""),"",VLOOKUP(A1725,进货明细!$A$2:$D$5000,COLUMN($C$2),0)&amp;"")</f>
        <v/>
      </c>
      <c r="D1725" s="147" t="str">
        <f>IF(ISERROR(VLOOKUP(A1725,进货明细!$A$2:$D$5000,COLUMN($D$2),0)&amp;""),"",VLOOKUP(A1725,进货明细!$A$2:$D$5000,COLUMN($D$2),0)&amp;"")</f>
        <v/>
      </c>
      <c r="E1725" s="148"/>
      <c r="F1725" s="152"/>
      <c r="G1725" s="150" t="str">
        <f>IF(ISERROR(VLOOKUP(A1725,进货明细!$A$2:$G$5000,COLUMN($G$2),0)&amp;""),"",VLOOKUP(A1725,进货明细!$A$2:$G$5000,COLUMN($G$2),0)&amp;"")</f>
        <v/>
      </c>
      <c r="H1725" s="151" t="str">
        <f t="shared" si="55"/>
        <v/>
      </c>
      <c r="I1725" s="168"/>
      <c r="J1725" s="169"/>
      <c r="K1725" s="163"/>
      <c r="L1725" s="164" t="str">
        <f t="shared" si="56"/>
        <v/>
      </c>
      <c r="M1725" s="165" t="e">
        <f>ROUND(VLOOKUP(A1725,当前库存!$A$2:$F$7000,COLUMN($F$3),0)&amp;"",2)</f>
        <v>#DIV/0!</v>
      </c>
      <c r="N1725" s="166"/>
      <c r="O1725" s="167" t="str">
        <f t="array" ref="O1725">INDEX(进货明细!A:A,MATCH(0,COUNTIF(O$2:O1724,进货明细!$A$2:$A$5000),)+1)&amp;""</f>
        <v/>
      </c>
      <c r="P1725" s="167" t="str">
        <f>IF(ISERROR(VLOOKUP(O1725,进货明细!$A$2:$D$5000,COLUMN($B$2),0)&amp;""),"",VLOOKUP(O1725,进货明细!$A$2:$D$5000,COLUMN($B$2),0)&amp;"")</f>
        <v/>
      </c>
      <c r="Q1725" s="174" t="str">
        <f>IF(ISERROR(VLOOKUP(O1725,进货明细!$A$2:$D$5000,COLUMN($C$2),0)&amp;""),"",VLOOKUP(O1725,进货明细!$A$2:$D$5000,COLUMN($C$2),0)&amp;"")</f>
        <v/>
      </c>
      <c r="R1725" s="167" t="str">
        <f>IF(ISERROR(VLOOKUP(O1725,进货明细!$A$2:$D$5000,COLUMN($D$2),0)&amp;""),"",VLOOKUP(O1725,进货明细!$A$2:$D$5000,COLUMN($D$2),0)&amp;"")</f>
        <v/>
      </c>
      <c r="S1725" s="167" t="str">
        <f>IF(ISERROR(VLOOKUP(O1725,进货明细!$A$2:$G$5000,COLUMN($G$2),0)&amp;""),"",VLOOKUP(O1725,进货明细!$A$2:$G$5000,COLUMN($G$2),0)&amp;"")</f>
        <v/>
      </c>
    </row>
    <row r="1726" customHeight="1" spans="1:19">
      <c r="A1726" s="175"/>
      <c r="B1726" s="153" t="str">
        <f>IF(ISERROR(VLOOKUP(A1726,进货明细!$A$2:$D$5000,COLUMN($B$2),0)&amp;""),"",VLOOKUP(A1726,进货明细!$A$2:$D$5000,COLUMN($B$2),0)&amp;"")</f>
        <v/>
      </c>
      <c r="C1726" s="147" t="str">
        <f>IF(ISERROR(VLOOKUP(A1726,进货明细!$A$2:$D$5000,COLUMN($C$2),0)&amp;""),"",VLOOKUP(A1726,进货明细!$A$2:$D$5000,COLUMN($C$2),0)&amp;"")</f>
        <v/>
      </c>
      <c r="D1726" s="147" t="str">
        <f>IF(ISERROR(VLOOKUP(A1726,进货明细!$A$2:$D$5000,COLUMN($D$2),0)&amp;""),"",VLOOKUP(A1726,进货明细!$A$2:$D$5000,COLUMN($D$2),0)&amp;"")</f>
        <v/>
      </c>
      <c r="E1726" s="148"/>
      <c r="F1726" s="152"/>
      <c r="G1726" s="150" t="str">
        <f>IF(ISERROR(VLOOKUP(A1726,进货明细!$A$2:$G$5000,COLUMN($G$2),0)&amp;""),"",VLOOKUP(A1726,进货明细!$A$2:$G$5000,COLUMN($G$2),0)&amp;"")</f>
        <v/>
      </c>
      <c r="H1726" s="151" t="str">
        <f t="shared" si="55"/>
        <v/>
      </c>
      <c r="I1726" s="168"/>
      <c r="J1726" s="169"/>
      <c r="K1726" s="163"/>
      <c r="L1726" s="164" t="str">
        <f t="shared" si="56"/>
        <v/>
      </c>
      <c r="M1726" s="165" t="e">
        <f>ROUND(VLOOKUP(A1726,当前库存!$A$2:$F$7000,COLUMN($F$3),0)&amp;"",2)</f>
        <v>#DIV/0!</v>
      </c>
      <c r="N1726" s="166"/>
      <c r="O1726" s="167" t="str">
        <f t="array" ref="O1726">INDEX(进货明细!A:A,MATCH(0,COUNTIF(O$2:O1725,进货明细!$A$2:$A$5000),)+1)&amp;""</f>
        <v/>
      </c>
      <c r="P1726" s="167" t="str">
        <f>IF(ISERROR(VLOOKUP(O1726,进货明细!$A$2:$D$5000,COLUMN($B$2),0)&amp;""),"",VLOOKUP(O1726,进货明细!$A$2:$D$5000,COLUMN($B$2),0)&amp;"")</f>
        <v/>
      </c>
      <c r="Q1726" s="174" t="str">
        <f>IF(ISERROR(VLOOKUP(O1726,进货明细!$A$2:$D$5000,COLUMN($C$2),0)&amp;""),"",VLOOKUP(O1726,进货明细!$A$2:$D$5000,COLUMN($C$2),0)&amp;"")</f>
        <v/>
      </c>
      <c r="R1726" s="167" t="str">
        <f>IF(ISERROR(VLOOKUP(O1726,进货明细!$A$2:$D$5000,COLUMN($D$2),0)&amp;""),"",VLOOKUP(O1726,进货明细!$A$2:$D$5000,COLUMN($D$2),0)&amp;"")</f>
        <v/>
      </c>
      <c r="S1726" s="167" t="str">
        <f>IF(ISERROR(VLOOKUP(O1726,进货明细!$A$2:$G$5000,COLUMN($G$2),0)&amp;""),"",VLOOKUP(O1726,进货明细!$A$2:$G$5000,COLUMN($G$2),0)&amp;"")</f>
        <v/>
      </c>
    </row>
    <row r="1727" customHeight="1" spans="1:19">
      <c r="A1727" s="175"/>
      <c r="B1727" s="153" t="str">
        <f>IF(ISERROR(VLOOKUP(A1727,进货明细!$A$2:$D$5000,COLUMN($B$2),0)&amp;""),"",VLOOKUP(A1727,进货明细!$A$2:$D$5000,COLUMN($B$2),0)&amp;"")</f>
        <v/>
      </c>
      <c r="C1727" s="147" t="str">
        <f>IF(ISERROR(VLOOKUP(A1727,进货明细!$A$2:$D$5000,COLUMN($C$2),0)&amp;""),"",VLOOKUP(A1727,进货明细!$A$2:$D$5000,COLUMN($C$2),0)&amp;"")</f>
        <v/>
      </c>
      <c r="D1727" s="147" t="str">
        <f>IF(ISERROR(VLOOKUP(A1727,进货明细!$A$2:$D$5000,COLUMN($D$2),0)&amp;""),"",VLOOKUP(A1727,进货明细!$A$2:$D$5000,COLUMN($D$2),0)&amp;"")</f>
        <v/>
      </c>
      <c r="E1727" s="148"/>
      <c r="F1727" s="152"/>
      <c r="G1727" s="150" t="str">
        <f>IF(ISERROR(VLOOKUP(A1727,进货明细!$A$2:$G$5000,COLUMN($G$2),0)&amp;""),"",VLOOKUP(A1727,进货明细!$A$2:$G$5000,COLUMN($G$2),0)&amp;"")</f>
        <v/>
      </c>
      <c r="H1727" s="151" t="str">
        <f t="shared" si="55"/>
        <v/>
      </c>
      <c r="I1727" s="168"/>
      <c r="J1727" s="169"/>
      <c r="K1727" s="163"/>
      <c r="L1727" s="164" t="str">
        <f t="shared" si="56"/>
        <v/>
      </c>
      <c r="M1727" s="165" t="e">
        <f>ROUND(VLOOKUP(A1727,当前库存!$A$2:$F$7000,COLUMN($F$3),0)&amp;"",2)</f>
        <v>#DIV/0!</v>
      </c>
      <c r="N1727" s="166"/>
      <c r="O1727" s="167" t="str">
        <f t="array" ref="O1727">INDEX(进货明细!A:A,MATCH(0,COUNTIF(O$2:O1726,进货明细!$A$2:$A$5000),)+1)&amp;""</f>
        <v/>
      </c>
      <c r="P1727" s="167" t="str">
        <f>IF(ISERROR(VLOOKUP(O1727,进货明细!$A$2:$D$5000,COLUMN($B$2),0)&amp;""),"",VLOOKUP(O1727,进货明细!$A$2:$D$5000,COLUMN($B$2),0)&amp;"")</f>
        <v/>
      </c>
      <c r="Q1727" s="174" t="str">
        <f>IF(ISERROR(VLOOKUP(O1727,进货明细!$A$2:$D$5000,COLUMN($C$2),0)&amp;""),"",VLOOKUP(O1727,进货明细!$A$2:$D$5000,COLUMN($C$2),0)&amp;"")</f>
        <v/>
      </c>
      <c r="R1727" s="167" t="str">
        <f>IF(ISERROR(VLOOKUP(O1727,进货明细!$A$2:$D$5000,COLUMN($D$2),0)&amp;""),"",VLOOKUP(O1727,进货明细!$A$2:$D$5000,COLUMN($D$2),0)&amp;"")</f>
        <v/>
      </c>
      <c r="S1727" s="167" t="str">
        <f>IF(ISERROR(VLOOKUP(O1727,进货明细!$A$2:$G$5000,COLUMN($G$2),0)&amp;""),"",VLOOKUP(O1727,进货明细!$A$2:$G$5000,COLUMN($G$2),0)&amp;"")</f>
        <v/>
      </c>
    </row>
    <row r="1728" customHeight="1" spans="1:19">
      <c r="A1728" s="175"/>
      <c r="B1728" s="153" t="str">
        <f>IF(ISERROR(VLOOKUP(A1728,进货明细!$A$2:$D$5000,COLUMN($B$2),0)&amp;""),"",VLOOKUP(A1728,进货明细!$A$2:$D$5000,COLUMN($B$2),0)&amp;"")</f>
        <v/>
      </c>
      <c r="C1728" s="147" t="str">
        <f>IF(ISERROR(VLOOKUP(A1728,进货明细!$A$2:$D$5000,COLUMN($C$2),0)&amp;""),"",VLOOKUP(A1728,进货明细!$A$2:$D$5000,COLUMN($C$2),0)&amp;"")</f>
        <v/>
      </c>
      <c r="D1728" s="147" t="str">
        <f>IF(ISERROR(VLOOKUP(A1728,进货明细!$A$2:$D$5000,COLUMN($D$2),0)&amp;""),"",VLOOKUP(A1728,进货明细!$A$2:$D$5000,COLUMN($D$2),0)&amp;"")</f>
        <v/>
      </c>
      <c r="E1728" s="148"/>
      <c r="F1728" s="152"/>
      <c r="G1728" s="150" t="str">
        <f>IF(ISERROR(VLOOKUP(A1728,进货明细!$A$2:$G$5000,COLUMN($G$2),0)&amp;""),"",VLOOKUP(A1728,进货明细!$A$2:$G$5000,COLUMN($G$2),0)&amp;"")</f>
        <v/>
      </c>
      <c r="H1728" s="151" t="str">
        <f t="shared" si="55"/>
        <v/>
      </c>
      <c r="I1728" s="168"/>
      <c r="J1728" s="169"/>
      <c r="K1728" s="163"/>
      <c r="L1728" s="164" t="str">
        <f t="shared" si="56"/>
        <v/>
      </c>
      <c r="M1728" s="165" t="e">
        <f>ROUND(VLOOKUP(A1728,当前库存!$A$2:$F$7000,COLUMN($F$3),0)&amp;"",2)</f>
        <v>#DIV/0!</v>
      </c>
      <c r="N1728" s="166"/>
      <c r="O1728" s="167" t="str">
        <f t="array" ref="O1728">INDEX(进货明细!A:A,MATCH(0,COUNTIF(O$2:O1727,进货明细!$A$2:$A$5000),)+1)&amp;""</f>
        <v/>
      </c>
      <c r="P1728" s="167" t="str">
        <f>IF(ISERROR(VLOOKUP(O1728,进货明细!$A$2:$D$5000,COLUMN($B$2),0)&amp;""),"",VLOOKUP(O1728,进货明细!$A$2:$D$5000,COLUMN($B$2),0)&amp;"")</f>
        <v/>
      </c>
      <c r="Q1728" s="174" t="str">
        <f>IF(ISERROR(VLOOKUP(O1728,进货明细!$A$2:$D$5000,COLUMN($C$2),0)&amp;""),"",VLOOKUP(O1728,进货明细!$A$2:$D$5000,COLUMN($C$2),0)&amp;"")</f>
        <v/>
      </c>
      <c r="R1728" s="167" t="str">
        <f>IF(ISERROR(VLOOKUP(O1728,进货明细!$A$2:$D$5000,COLUMN($D$2),0)&amp;""),"",VLOOKUP(O1728,进货明细!$A$2:$D$5000,COLUMN($D$2),0)&amp;"")</f>
        <v/>
      </c>
      <c r="S1728" s="167" t="str">
        <f>IF(ISERROR(VLOOKUP(O1728,进货明细!$A$2:$G$5000,COLUMN($G$2),0)&amp;""),"",VLOOKUP(O1728,进货明细!$A$2:$G$5000,COLUMN($G$2),0)&amp;"")</f>
        <v/>
      </c>
    </row>
    <row r="1729" customHeight="1" spans="1:19">
      <c r="A1729" s="175"/>
      <c r="B1729" s="153" t="str">
        <f>IF(ISERROR(VLOOKUP(A1729,进货明细!$A$2:$D$5000,COLUMN($B$2),0)&amp;""),"",VLOOKUP(A1729,进货明细!$A$2:$D$5000,COLUMN($B$2),0)&amp;"")</f>
        <v/>
      </c>
      <c r="C1729" s="147" t="str">
        <f>IF(ISERROR(VLOOKUP(A1729,进货明细!$A$2:$D$5000,COLUMN($C$2),0)&amp;""),"",VLOOKUP(A1729,进货明细!$A$2:$D$5000,COLUMN($C$2),0)&amp;"")</f>
        <v/>
      </c>
      <c r="D1729" s="147" t="str">
        <f>IF(ISERROR(VLOOKUP(A1729,进货明细!$A$2:$D$5000,COLUMN($D$2),0)&amp;""),"",VLOOKUP(A1729,进货明细!$A$2:$D$5000,COLUMN($D$2),0)&amp;"")</f>
        <v/>
      </c>
      <c r="E1729" s="148"/>
      <c r="F1729" s="152"/>
      <c r="G1729" s="150" t="str">
        <f>IF(ISERROR(VLOOKUP(A1729,进货明细!$A$2:$G$5000,COLUMN($G$2),0)&amp;""),"",VLOOKUP(A1729,进货明细!$A$2:$G$5000,COLUMN($G$2),0)&amp;"")</f>
        <v/>
      </c>
      <c r="H1729" s="151" t="str">
        <f t="shared" si="55"/>
        <v/>
      </c>
      <c r="I1729" s="168"/>
      <c r="J1729" s="169"/>
      <c r="K1729" s="163"/>
      <c r="L1729" s="164" t="str">
        <f t="shared" si="56"/>
        <v/>
      </c>
      <c r="M1729" s="165" t="e">
        <f>ROUND(VLOOKUP(A1729,当前库存!$A$2:$F$7000,COLUMN($F$3),0)&amp;"",2)</f>
        <v>#DIV/0!</v>
      </c>
      <c r="N1729" s="166"/>
      <c r="O1729" s="167" t="str">
        <f t="array" ref="O1729">INDEX(进货明细!A:A,MATCH(0,COUNTIF(O$2:O1728,进货明细!$A$2:$A$5000),)+1)&amp;""</f>
        <v/>
      </c>
      <c r="P1729" s="167" t="str">
        <f>IF(ISERROR(VLOOKUP(O1729,进货明细!$A$2:$D$5000,COLUMN($B$2),0)&amp;""),"",VLOOKUP(O1729,进货明细!$A$2:$D$5000,COLUMN($B$2),0)&amp;"")</f>
        <v/>
      </c>
      <c r="Q1729" s="174" t="str">
        <f>IF(ISERROR(VLOOKUP(O1729,进货明细!$A$2:$D$5000,COLUMN($C$2),0)&amp;""),"",VLOOKUP(O1729,进货明细!$A$2:$D$5000,COLUMN($C$2),0)&amp;"")</f>
        <v/>
      </c>
      <c r="R1729" s="167" t="str">
        <f>IF(ISERROR(VLOOKUP(O1729,进货明细!$A$2:$D$5000,COLUMN($D$2),0)&amp;""),"",VLOOKUP(O1729,进货明细!$A$2:$D$5000,COLUMN($D$2),0)&amp;"")</f>
        <v/>
      </c>
      <c r="S1729" s="167" t="str">
        <f>IF(ISERROR(VLOOKUP(O1729,进货明细!$A$2:$G$5000,COLUMN($G$2),0)&amp;""),"",VLOOKUP(O1729,进货明细!$A$2:$G$5000,COLUMN($G$2),0)&amp;"")</f>
        <v/>
      </c>
    </row>
    <row r="1730" customHeight="1" spans="1:19">
      <c r="A1730" s="175"/>
      <c r="B1730" s="153" t="str">
        <f>IF(ISERROR(VLOOKUP(A1730,进货明细!$A$2:$D$5000,COLUMN($B$2),0)&amp;""),"",VLOOKUP(A1730,进货明细!$A$2:$D$5000,COLUMN($B$2),0)&amp;"")</f>
        <v/>
      </c>
      <c r="C1730" s="147" t="str">
        <f>IF(ISERROR(VLOOKUP(A1730,进货明细!$A$2:$D$5000,COLUMN($C$2),0)&amp;""),"",VLOOKUP(A1730,进货明细!$A$2:$D$5000,COLUMN($C$2),0)&amp;"")</f>
        <v/>
      </c>
      <c r="D1730" s="147" t="str">
        <f>IF(ISERROR(VLOOKUP(A1730,进货明细!$A$2:$D$5000,COLUMN($D$2),0)&amp;""),"",VLOOKUP(A1730,进货明细!$A$2:$D$5000,COLUMN($D$2),0)&amp;"")</f>
        <v/>
      </c>
      <c r="E1730" s="148"/>
      <c r="F1730" s="152"/>
      <c r="G1730" s="150" t="str">
        <f>IF(ISERROR(VLOOKUP(A1730,进货明细!$A$2:$G$5000,COLUMN($G$2),0)&amp;""),"",VLOOKUP(A1730,进货明细!$A$2:$G$5000,COLUMN($G$2),0)&amp;"")</f>
        <v/>
      </c>
      <c r="H1730" s="151" t="str">
        <f t="shared" si="55"/>
        <v/>
      </c>
      <c r="I1730" s="168"/>
      <c r="J1730" s="169"/>
      <c r="K1730" s="163"/>
      <c r="L1730" s="164" t="str">
        <f t="shared" si="56"/>
        <v/>
      </c>
      <c r="M1730" s="165" t="e">
        <f>ROUND(VLOOKUP(A1730,当前库存!$A$2:$F$7000,COLUMN($F$3),0)&amp;"",2)</f>
        <v>#DIV/0!</v>
      </c>
      <c r="N1730" s="166"/>
      <c r="O1730" s="167" t="str">
        <f t="array" ref="O1730">INDEX(进货明细!A:A,MATCH(0,COUNTIF(O$2:O1729,进货明细!$A$2:$A$5000),)+1)&amp;""</f>
        <v/>
      </c>
      <c r="P1730" s="167" t="str">
        <f>IF(ISERROR(VLOOKUP(O1730,进货明细!$A$2:$D$5000,COLUMN($B$2),0)&amp;""),"",VLOOKUP(O1730,进货明细!$A$2:$D$5000,COLUMN($B$2),0)&amp;"")</f>
        <v/>
      </c>
      <c r="Q1730" s="174" t="str">
        <f>IF(ISERROR(VLOOKUP(O1730,进货明细!$A$2:$D$5000,COLUMN($C$2),0)&amp;""),"",VLOOKUP(O1730,进货明细!$A$2:$D$5000,COLUMN($C$2),0)&amp;"")</f>
        <v/>
      </c>
      <c r="R1730" s="167" t="str">
        <f>IF(ISERROR(VLOOKUP(O1730,进货明细!$A$2:$D$5000,COLUMN($D$2),0)&amp;""),"",VLOOKUP(O1730,进货明细!$A$2:$D$5000,COLUMN($D$2),0)&amp;"")</f>
        <v/>
      </c>
      <c r="S1730" s="167" t="str">
        <f>IF(ISERROR(VLOOKUP(O1730,进货明细!$A$2:$G$5000,COLUMN($G$2),0)&amp;""),"",VLOOKUP(O1730,进货明细!$A$2:$G$5000,COLUMN($G$2),0)&amp;"")</f>
        <v/>
      </c>
    </row>
    <row r="1731" customHeight="1" spans="1:19">
      <c r="A1731" s="175"/>
      <c r="B1731" s="153" t="str">
        <f>IF(ISERROR(VLOOKUP(A1731,进货明细!$A$2:$D$5000,COLUMN($B$2),0)&amp;""),"",VLOOKUP(A1731,进货明细!$A$2:$D$5000,COLUMN($B$2),0)&amp;"")</f>
        <v/>
      </c>
      <c r="C1731" s="147" t="str">
        <f>IF(ISERROR(VLOOKUP(A1731,进货明细!$A$2:$D$5000,COLUMN($C$2),0)&amp;""),"",VLOOKUP(A1731,进货明细!$A$2:$D$5000,COLUMN($C$2),0)&amp;"")</f>
        <v/>
      </c>
      <c r="D1731" s="147" t="str">
        <f>IF(ISERROR(VLOOKUP(A1731,进货明细!$A$2:$D$5000,COLUMN($D$2),0)&amp;""),"",VLOOKUP(A1731,进货明细!$A$2:$D$5000,COLUMN($D$2),0)&amp;"")</f>
        <v/>
      </c>
      <c r="E1731" s="148"/>
      <c r="F1731" s="152"/>
      <c r="G1731" s="150" t="str">
        <f>IF(ISERROR(VLOOKUP(A1731,进货明细!$A$2:$G$5000,COLUMN($G$2),0)&amp;""),"",VLOOKUP(A1731,进货明细!$A$2:$G$5000,COLUMN($G$2),0)&amp;"")</f>
        <v/>
      </c>
      <c r="H1731" s="151" t="str">
        <f t="shared" si="55"/>
        <v/>
      </c>
      <c r="I1731" s="168"/>
      <c r="J1731" s="169"/>
      <c r="K1731" s="163"/>
      <c r="L1731" s="164" t="str">
        <f t="shared" si="56"/>
        <v/>
      </c>
      <c r="M1731" s="165" t="e">
        <f>ROUND(VLOOKUP(A1731,当前库存!$A$2:$F$7000,COLUMN($F$3),0)&amp;"",2)</f>
        <v>#DIV/0!</v>
      </c>
      <c r="N1731" s="166"/>
      <c r="O1731" s="167" t="str">
        <f t="array" ref="O1731">INDEX(进货明细!A:A,MATCH(0,COUNTIF(O$2:O1730,进货明细!$A$2:$A$5000),)+1)&amp;""</f>
        <v/>
      </c>
      <c r="P1731" s="167" t="str">
        <f>IF(ISERROR(VLOOKUP(O1731,进货明细!$A$2:$D$5000,COLUMN($B$2),0)&amp;""),"",VLOOKUP(O1731,进货明细!$A$2:$D$5000,COLUMN($B$2),0)&amp;"")</f>
        <v/>
      </c>
      <c r="Q1731" s="174" t="str">
        <f>IF(ISERROR(VLOOKUP(O1731,进货明细!$A$2:$D$5000,COLUMN($C$2),0)&amp;""),"",VLOOKUP(O1731,进货明细!$A$2:$D$5000,COLUMN($C$2),0)&amp;"")</f>
        <v/>
      </c>
      <c r="R1731" s="167" t="str">
        <f>IF(ISERROR(VLOOKUP(O1731,进货明细!$A$2:$D$5000,COLUMN($D$2),0)&amp;""),"",VLOOKUP(O1731,进货明细!$A$2:$D$5000,COLUMN($D$2),0)&amp;"")</f>
        <v/>
      </c>
      <c r="S1731" s="167" t="str">
        <f>IF(ISERROR(VLOOKUP(O1731,进货明细!$A$2:$G$5000,COLUMN($G$2),0)&amp;""),"",VLOOKUP(O1731,进货明细!$A$2:$G$5000,COLUMN($G$2),0)&amp;"")</f>
        <v/>
      </c>
    </row>
    <row r="1732" customHeight="1" spans="1:19">
      <c r="A1732" s="175"/>
      <c r="B1732" s="153" t="str">
        <f>IF(ISERROR(VLOOKUP(A1732,进货明细!$A$2:$D$5000,COLUMN($B$2),0)&amp;""),"",VLOOKUP(A1732,进货明细!$A$2:$D$5000,COLUMN($B$2),0)&amp;"")</f>
        <v/>
      </c>
      <c r="C1732" s="147" t="str">
        <f>IF(ISERROR(VLOOKUP(A1732,进货明细!$A$2:$D$5000,COLUMN($C$2),0)&amp;""),"",VLOOKUP(A1732,进货明细!$A$2:$D$5000,COLUMN($C$2),0)&amp;"")</f>
        <v/>
      </c>
      <c r="D1732" s="147" t="str">
        <f>IF(ISERROR(VLOOKUP(A1732,进货明细!$A$2:$D$5000,COLUMN($D$2),0)&amp;""),"",VLOOKUP(A1732,进货明细!$A$2:$D$5000,COLUMN($D$2),0)&amp;"")</f>
        <v/>
      </c>
      <c r="E1732" s="148"/>
      <c r="F1732" s="152"/>
      <c r="G1732" s="150" t="str">
        <f>IF(ISERROR(VLOOKUP(A1732,进货明细!$A$2:$G$5000,COLUMN($G$2),0)&amp;""),"",VLOOKUP(A1732,进货明细!$A$2:$G$5000,COLUMN($G$2),0)&amp;"")</f>
        <v/>
      </c>
      <c r="H1732" s="151" t="str">
        <f t="shared" si="55"/>
        <v/>
      </c>
      <c r="I1732" s="168"/>
      <c r="J1732" s="169"/>
      <c r="K1732" s="163"/>
      <c r="L1732" s="164" t="str">
        <f t="shared" si="56"/>
        <v/>
      </c>
      <c r="M1732" s="165" t="e">
        <f>ROUND(VLOOKUP(A1732,当前库存!$A$2:$F$7000,COLUMN($F$3),0)&amp;"",2)</f>
        <v>#DIV/0!</v>
      </c>
      <c r="N1732" s="166"/>
      <c r="O1732" s="167" t="str">
        <f t="array" ref="O1732">INDEX(进货明细!A:A,MATCH(0,COUNTIF(O$2:O1731,进货明细!$A$2:$A$5000),)+1)&amp;""</f>
        <v/>
      </c>
      <c r="P1732" s="167" t="str">
        <f>IF(ISERROR(VLOOKUP(O1732,进货明细!$A$2:$D$5000,COLUMN($B$2),0)&amp;""),"",VLOOKUP(O1732,进货明细!$A$2:$D$5000,COLUMN($B$2),0)&amp;"")</f>
        <v/>
      </c>
      <c r="Q1732" s="174" t="str">
        <f>IF(ISERROR(VLOOKUP(O1732,进货明细!$A$2:$D$5000,COLUMN($C$2),0)&amp;""),"",VLOOKUP(O1732,进货明细!$A$2:$D$5000,COLUMN($C$2),0)&amp;"")</f>
        <v/>
      </c>
      <c r="R1732" s="167" t="str">
        <f>IF(ISERROR(VLOOKUP(O1732,进货明细!$A$2:$D$5000,COLUMN($D$2),0)&amp;""),"",VLOOKUP(O1732,进货明细!$A$2:$D$5000,COLUMN($D$2),0)&amp;"")</f>
        <v/>
      </c>
      <c r="S1732" s="167" t="str">
        <f>IF(ISERROR(VLOOKUP(O1732,进货明细!$A$2:$G$5000,COLUMN($G$2),0)&amp;""),"",VLOOKUP(O1732,进货明细!$A$2:$G$5000,COLUMN($G$2),0)&amp;"")</f>
        <v/>
      </c>
    </row>
    <row r="1733" customHeight="1" spans="1:19">
      <c r="A1733" s="175"/>
      <c r="B1733" s="153" t="str">
        <f>IF(ISERROR(VLOOKUP(A1733,进货明细!$A$2:$D$5000,COLUMN($B$2),0)&amp;""),"",VLOOKUP(A1733,进货明细!$A$2:$D$5000,COLUMN($B$2),0)&amp;"")</f>
        <v/>
      </c>
      <c r="C1733" s="147" t="str">
        <f>IF(ISERROR(VLOOKUP(A1733,进货明细!$A$2:$D$5000,COLUMN($C$2),0)&amp;""),"",VLOOKUP(A1733,进货明细!$A$2:$D$5000,COLUMN($C$2),0)&amp;"")</f>
        <v/>
      </c>
      <c r="D1733" s="147" t="str">
        <f>IF(ISERROR(VLOOKUP(A1733,进货明细!$A$2:$D$5000,COLUMN($D$2),0)&amp;""),"",VLOOKUP(A1733,进货明细!$A$2:$D$5000,COLUMN($D$2),0)&amp;"")</f>
        <v/>
      </c>
      <c r="E1733" s="148"/>
      <c r="F1733" s="152"/>
      <c r="G1733" s="150" t="str">
        <f>IF(ISERROR(VLOOKUP(A1733,进货明细!$A$2:$G$5000,COLUMN($G$2),0)&amp;""),"",VLOOKUP(A1733,进货明细!$A$2:$G$5000,COLUMN($G$2),0)&amp;"")</f>
        <v/>
      </c>
      <c r="H1733" s="151" t="str">
        <f t="shared" si="55"/>
        <v/>
      </c>
      <c r="I1733" s="168"/>
      <c r="J1733" s="169"/>
      <c r="K1733" s="163"/>
      <c r="L1733" s="164" t="str">
        <f t="shared" si="56"/>
        <v/>
      </c>
      <c r="M1733" s="165" t="e">
        <f>ROUND(VLOOKUP(A1733,当前库存!$A$2:$F$7000,COLUMN($F$3),0)&amp;"",2)</f>
        <v>#DIV/0!</v>
      </c>
      <c r="N1733" s="166"/>
      <c r="O1733" s="167" t="str">
        <f t="array" ref="O1733">INDEX(进货明细!A:A,MATCH(0,COUNTIF(O$2:O1732,进货明细!$A$2:$A$5000),)+1)&amp;""</f>
        <v/>
      </c>
      <c r="P1733" s="167" t="str">
        <f>IF(ISERROR(VLOOKUP(O1733,进货明细!$A$2:$D$5000,COLUMN($B$2),0)&amp;""),"",VLOOKUP(O1733,进货明细!$A$2:$D$5000,COLUMN($B$2),0)&amp;"")</f>
        <v/>
      </c>
      <c r="Q1733" s="174" t="str">
        <f>IF(ISERROR(VLOOKUP(O1733,进货明细!$A$2:$D$5000,COLUMN($C$2),0)&amp;""),"",VLOOKUP(O1733,进货明细!$A$2:$D$5000,COLUMN($C$2),0)&amp;"")</f>
        <v/>
      </c>
      <c r="R1733" s="167" t="str">
        <f>IF(ISERROR(VLOOKUP(O1733,进货明细!$A$2:$D$5000,COLUMN($D$2),0)&amp;""),"",VLOOKUP(O1733,进货明细!$A$2:$D$5000,COLUMN($D$2),0)&amp;"")</f>
        <v/>
      </c>
      <c r="S1733" s="167" t="str">
        <f>IF(ISERROR(VLOOKUP(O1733,进货明细!$A$2:$G$5000,COLUMN($G$2),0)&amp;""),"",VLOOKUP(O1733,进货明细!$A$2:$G$5000,COLUMN($G$2),0)&amp;"")</f>
        <v/>
      </c>
    </row>
    <row r="1734" customHeight="1" spans="1:19">
      <c r="A1734" s="175"/>
      <c r="B1734" s="153" t="str">
        <f>IF(ISERROR(VLOOKUP(A1734,进货明细!$A$2:$D$5000,COLUMN($B$2),0)&amp;""),"",VLOOKUP(A1734,进货明细!$A$2:$D$5000,COLUMN($B$2),0)&amp;"")</f>
        <v/>
      </c>
      <c r="C1734" s="147" t="str">
        <f>IF(ISERROR(VLOOKUP(A1734,进货明细!$A$2:$D$5000,COLUMN($C$2),0)&amp;""),"",VLOOKUP(A1734,进货明细!$A$2:$D$5000,COLUMN($C$2),0)&amp;"")</f>
        <v/>
      </c>
      <c r="D1734" s="147" t="str">
        <f>IF(ISERROR(VLOOKUP(A1734,进货明细!$A$2:$D$5000,COLUMN($D$2),0)&amp;""),"",VLOOKUP(A1734,进货明细!$A$2:$D$5000,COLUMN($D$2),0)&amp;"")</f>
        <v/>
      </c>
      <c r="E1734" s="148"/>
      <c r="F1734" s="152"/>
      <c r="G1734" s="150" t="str">
        <f>IF(ISERROR(VLOOKUP(A1734,进货明细!$A$2:$G$5000,COLUMN($G$2),0)&amp;""),"",VLOOKUP(A1734,进货明细!$A$2:$G$5000,COLUMN($G$2),0)&amp;"")</f>
        <v/>
      </c>
      <c r="H1734" s="151" t="str">
        <f t="shared" si="55"/>
        <v/>
      </c>
      <c r="I1734" s="168"/>
      <c r="J1734" s="169"/>
      <c r="K1734" s="163"/>
      <c r="L1734" s="164" t="str">
        <f t="shared" si="56"/>
        <v/>
      </c>
      <c r="M1734" s="165" t="e">
        <f>ROUND(VLOOKUP(A1734,当前库存!$A$2:$F$7000,COLUMN($F$3),0)&amp;"",2)</f>
        <v>#DIV/0!</v>
      </c>
      <c r="N1734" s="166"/>
      <c r="O1734" s="167" t="str">
        <f t="array" ref="O1734">INDEX(进货明细!A:A,MATCH(0,COUNTIF(O$2:O1733,进货明细!$A$2:$A$5000),)+1)&amp;""</f>
        <v/>
      </c>
      <c r="P1734" s="167" t="str">
        <f>IF(ISERROR(VLOOKUP(O1734,进货明细!$A$2:$D$5000,COLUMN($B$2),0)&amp;""),"",VLOOKUP(O1734,进货明细!$A$2:$D$5000,COLUMN($B$2),0)&amp;"")</f>
        <v/>
      </c>
      <c r="Q1734" s="174" t="str">
        <f>IF(ISERROR(VLOOKUP(O1734,进货明细!$A$2:$D$5000,COLUMN($C$2),0)&amp;""),"",VLOOKUP(O1734,进货明细!$A$2:$D$5000,COLUMN($C$2),0)&amp;"")</f>
        <v/>
      </c>
      <c r="R1734" s="167" t="str">
        <f>IF(ISERROR(VLOOKUP(O1734,进货明细!$A$2:$D$5000,COLUMN($D$2),0)&amp;""),"",VLOOKUP(O1734,进货明细!$A$2:$D$5000,COLUMN($D$2),0)&amp;"")</f>
        <v/>
      </c>
      <c r="S1734" s="167" t="str">
        <f>IF(ISERROR(VLOOKUP(O1734,进货明细!$A$2:$G$5000,COLUMN($G$2),0)&amp;""),"",VLOOKUP(O1734,进货明细!$A$2:$G$5000,COLUMN($G$2),0)&amp;"")</f>
        <v/>
      </c>
    </row>
    <row r="1735" customHeight="1" spans="1:19">
      <c r="A1735" s="175"/>
      <c r="B1735" s="153" t="str">
        <f>IF(ISERROR(VLOOKUP(A1735,进货明细!$A$2:$D$5000,COLUMN($B$2),0)&amp;""),"",VLOOKUP(A1735,进货明细!$A$2:$D$5000,COLUMN($B$2),0)&amp;"")</f>
        <v/>
      </c>
      <c r="C1735" s="147" t="str">
        <f>IF(ISERROR(VLOOKUP(A1735,进货明细!$A$2:$D$5000,COLUMN($C$2),0)&amp;""),"",VLOOKUP(A1735,进货明细!$A$2:$D$5000,COLUMN($C$2),0)&amp;"")</f>
        <v/>
      </c>
      <c r="D1735" s="147" t="str">
        <f>IF(ISERROR(VLOOKUP(A1735,进货明细!$A$2:$D$5000,COLUMN($D$2),0)&amp;""),"",VLOOKUP(A1735,进货明细!$A$2:$D$5000,COLUMN($D$2),0)&amp;"")</f>
        <v/>
      </c>
      <c r="E1735" s="148"/>
      <c r="F1735" s="152"/>
      <c r="G1735" s="150" t="str">
        <f>IF(ISERROR(VLOOKUP(A1735,进货明细!$A$2:$G$5000,COLUMN($G$2),0)&amp;""),"",VLOOKUP(A1735,进货明细!$A$2:$G$5000,COLUMN($G$2),0)&amp;"")</f>
        <v/>
      </c>
      <c r="H1735" s="151" t="str">
        <f t="shared" si="55"/>
        <v/>
      </c>
      <c r="I1735" s="168"/>
      <c r="J1735" s="169"/>
      <c r="K1735" s="163"/>
      <c r="L1735" s="164" t="str">
        <f t="shared" si="56"/>
        <v/>
      </c>
      <c r="M1735" s="165" t="e">
        <f>ROUND(VLOOKUP(A1735,当前库存!$A$2:$F$7000,COLUMN($F$3),0)&amp;"",2)</f>
        <v>#DIV/0!</v>
      </c>
      <c r="N1735" s="166"/>
      <c r="O1735" s="167" t="str">
        <f t="array" ref="O1735">INDEX(进货明细!A:A,MATCH(0,COUNTIF(O$2:O1734,进货明细!$A$2:$A$5000),)+1)&amp;""</f>
        <v/>
      </c>
      <c r="P1735" s="167" t="str">
        <f>IF(ISERROR(VLOOKUP(O1735,进货明细!$A$2:$D$5000,COLUMN($B$2),0)&amp;""),"",VLOOKUP(O1735,进货明细!$A$2:$D$5000,COLUMN($B$2),0)&amp;"")</f>
        <v/>
      </c>
      <c r="Q1735" s="174" t="str">
        <f>IF(ISERROR(VLOOKUP(O1735,进货明细!$A$2:$D$5000,COLUMN($C$2),0)&amp;""),"",VLOOKUP(O1735,进货明细!$A$2:$D$5000,COLUMN($C$2),0)&amp;"")</f>
        <v/>
      </c>
      <c r="R1735" s="167" t="str">
        <f>IF(ISERROR(VLOOKUP(O1735,进货明细!$A$2:$D$5000,COLUMN($D$2),0)&amp;""),"",VLOOKUP(O1735,进货明细!$A$2:$D$5000,COLUMN($D$2),0)&amp;"")</f>
        <v/>
      </c>
      <c r="S1735" s="167" t="str">
        <f>IF(ISERROR(VLOOKUP(O1735,进货明细!$A$2:$G$5000,COLUMN($G$2),0)&amp;""),"",VLOOKUP(O1735,进货明细!$A$2:$G$5000,COLUMN($G$2),0)&amp;"")</f>
        <v/>
      </c>
    </row>
    <row r="1736" customHeight="1" spans="1:19">
      <c r="A1736" s="175"/>
      <c r="B1736" s="153" t="str">
        <f>IF(ISERROR(VLOOKUP(A1736,进货明细!$A$2:$D$5000,COLUMN($B$2),0)&amp;""),"",VLOOKUP(A1736,进货明细!$A$2:$D$5000,COLUMN($B$2),0)&amp;"")</f>
        <v/>
      </c>
      <c r="C1736" s="147" t="str">
        <f>IF(ISERROR(VLOOKUP(A1736,进货明细!$A$2:$D$5000,COLUMN($C$2),0)&amp;""),"",VLOOKUP(A1736,进货明细!$A$2:$D$5000,COLUMN($C$2),0)&amp;"")</f>
        <v/>
      </c>
      <c r="D1736" s="147" t="str">
        <f>IF(ISERROR(VLOOKUP(A1736,进货明细!$A$2:$D$5000,COLUMN($D$2),0)&amp;""),"",VLOOKUP(A1736,进货明细!$A$2:$D$5000,COLUMN($D$2),0)&amp;"")</f>
        <v/>
      </c>
      <c r="E1736" s="148"/>
      <c r="F1736" s="152"/>
      <c r="G1736" s="150" t="str">
        <f>IF(ISERROR(VLOOKUP(A1736,进货明细!$A$2:$G$5000,COLUMN($G$2),0)&amp;""),"",VLOOKUP(A1736,进货明细!$A$2:$G$5000,COLUMN($G$2),0)&amp;"")</f>
        <v/>
      </c>
      <c r="H1736" s="151" t="str">
        <f t="shared" si="55"/>
        <v/>
      </c>
      <c r="I1736" s="168"/>
      <c r="J1736" s="169"/>
      <c r="K1736" s="163"/>
      <c r="L1736" s="164" t="str">
        <f t="shared" si="56"/>
        <v/>
      </c>
      <c r="M1736" s="165" t="e">
        <f>ROUND(VLOOKUP(A1736,当前库存!$A$2:$F$7000,COLUMN($F$3),0)&amp;"",2)</f>
        <v>#DIV/0!</v>
      </c>
      <c r="N1736" s="166"/>
      <c r="O1736" s="167" t="str">
        <f t="array" ref="O1736">INDEX(进货明细!A:A,MATCH(0,COUNTIF(O$2:O1735,进货明细!$A$2:$A$5000),)+1)&amp;""</f>
        <v/>
      </c>
      <c r="P1736" s="167" t="str">
        <f>IF(ISERROR(VLOOKUP(O1736,进货明细!$A$2:$D$5000,COLUMN($B$2),0)&amp;""),"",VLOOKUP(O1736,进货明细!$A$2:$D$5000,COLUMN($B$2),0)&amp;"")</f>
        <v/>
      </c>
      <c r="Q1736" s="174" t="str">
        <f>IF(ISERROR(VLOOKUP(O1736,进货明细!$A$2:$D$5000,COLUMN($C$2),0)&amp;""),"",VLOOKUP(O1736,进货明细!$A$2:$D$5000,COLUMN($C$2),0)&amp;"")</f>
        <v/>
      </c>
      <c r="R1736" s="167" t="str">
        <f>IF(ISERROR(VLOOKUP(O1736,进货明细!$A$2:$D$5000,COLUMN($D$2),0)&amp;""),"",VLOOKUP(O1736,进货明细!$A$2:$D$5000,COLUMN($D$2),0)&amp;"")</f>
        <v/>
      </c>
      <c r="S1736" s="167" t="str">
        <f>IF(ISERROR(VLOOKUP(O1736,进货明细!$A$2:$G$5000,COLUMN($G$2),0)&amp;""),"",VLOOKUP(O1736,进货明细!$A$2:$G$5000,COLUMN($G$2),0)&amp;"")</f>
        <v/>
      </c>
    </row>
    <row r="1737" customHeight="1" spans="1:19">
      <c r="A1737" s="175"/>
      <c r="B1737" s="153" t="str">
        <f>IF(ISERROR(VLOOKUP(A1737,进货明细!$A$2:$D$5000,COLUMN($B$2),0)&amp;""),"",VLOOKUP(A1737,进货明细!$A$2:$D$5000,COLUMN($B$2),0)&amp;"")</f>
        <v/>
      </c>
      <c r="C1737" s="147" t="str">
        <f>IF(ISERROR(VLOOKUP(A1737,进货明细!$A$2:$D$5000,COLUMN($C$2),0)&amp;""),"",VLOOKUP(A1737,进货明细!$A$2:$D$5000,COLUMN($C$2),0)&amp;"")</f>
        <v/>
      </c>
      <c r="D1737" s="147" t="str">
        <f>IF(ISERROR(VLOOKUP(A1737,进货明细!$A$2:$D$5000,COLUMN($D$2),0)&amp;""),"",VLOOKUP(A1737,进货明细!$A$2:$D$5000,COLUMN($D$2),0)&amp;"")</f>
        <v/>
      </c>
      <c r="E1737" s="148"/>
      <c r="F1737" s="152"/>
      <c r="G1737" s="150" t="str">
        <f>IF(ISERROR(VLOOKUP(A1737,进货明细!$A$2:$G$5000,COLUMN($G$2),0)&amp;""),"",VLOOKUP(A1737,进货明细!$A$2:$G$5000,COLUMN($G$2),0)&amp;"")</f>
        <v/>
      </c>
      <c r="H1737" s="151" t="str">
        <f t="shared" si="55"/>
        <v/>
      </c>
      <c r="I1737" s="168"/>
      <c r="J1737" s="169"/>
      <c r="K1737" s="163"/>
      <c r="L1737" s="164" t="str">
        <f t="shared" si="56"/>
        <v/>
      </c>
      <c r="M1737" s="165" t="e">
        <f>ROUND(VLOOKUP(A1737,当前库存!$A$2:$F$7000,COLUMN($F$3),0)&amp;"",2)</f>
        <v>#DIV/0!</v>
      </c>
      <c r="N1737" s="166"/>
      <c r="O1737" s="167" t="str">
        <f t="array" ref="O1737">INDEX(进货明细!A:A,MATCH(0,COUNTIF(O$2:O1736,进货明细!$A$2:$A$5000),)+1)&amp;""</f>
        <v/>
      </c>
      <c r="P1737" s="167" t="str">
        <f>IF(ISERROR(VLOOKUP(O1737,进货明细!$A$2:$D$5000,COLUMN($B$2),0)&amp;""),"",VLOOKUP(O1737,进货明细!$A$2:$D$5000,COLUMN($B$2),0)&amp;"")</f>
        <v/>
      </c>
      <c r="Q1737" s="174" t="str">
        <f>IF(ISERROR(VLOOKUP(O1737,进货明细!$A$2:$D$5000,COLUMN($C$2),0)&amp;""),"",VLOOKUP(O1737,进货明细!$A$2:$D$5000,COLUMN($C$2),0)&amp;"")</f>
        <v/>
      </c>
      <c r="R1737" s="167" t="str">
        <f>IF(ISERROR(VLOOKUP(O1737,进货明细!$A$2:$D$5000,COLUMN($D$2),0)&amp;""),"",VLOOKUP(O1737,进货明细!$A$2:$D$5000,COLUMN($D$2),0)&amp;"")</f>
        <v/>
      </c>
      <c r="S1737" s="167" t="str">
        <f>IF(ISERROR(VLOOKUP(O1737,进货明细!$A$2:$G$5000,COLUMN($G$2),0)&amp;""),"",VLOOKUP(O1737,进货明细!$A$2:$G$5000,COLUMN($G$2),0)&amp;"")</f>
        <v/>
      </c>
    </row>
    <row r="1738" customHeight="1" spans="1:19">
      <c r="A1738" s="175"/>
      <c r="B1738" s="153" t="str">
        <f>IF(ISERROR(VLOOKUP(A1738,进货明细!$A$2:$D$5000,COLUMN($B$2),0)&amp;""),"",VLOOKUP(A1738,进货明细!$A$2:$D$5000,COLUMN($B$2),0)&amp;"")</f>
        <v/>
      </c>
      <c r="C1738" s="147" t="str">
        <f>IF(ISERROR(VLOOKUP(A1738,进货明细!$A$2:$D$5000,COLUMN($C$2),0)&amp;""),"",VLOOKUP(A1738,进货明细!$A$2:$D$5000,COLUMN($C$2),0)&amp;"")</f>
        <v/>
      </c>
      <c r="D1738" s="147" t="str">
        <f>IF(ISERROR(VLOOKUP(A1738,进货明细!$A$2:$D$5000,COLUMN($D$2),0)&amp;""),"",VLOOKUP(A1738,进货明细!$A$2:$D$5000,COLUMN($D$2),0)&amp;"")</f>
        <v/>
      </c>
      <c r="E1738" s="148"/>
      <c r="F1738" s="152"/>
      <c r="G1738" s="150" t="str">
        <f>IF(ISERROR(VLOOKUP(A1738,进货明细!$A$2:$G$5000,COLUMN($G$2),0)&amp;""),"",VLOOKUP(A1738,进货明细!$A$2:$G$5000,COLUMN($G$2),0)&amp;"")</f>
        <v/>
      </c>
      <c r="H1738" s="151" t="str">
        <f t="shared" ref="H1738:H1801" si="57">IF(E1738="","",E1738*F1738)</f>
        <v/>
      </c>
      <c r="I1738" s="168"/>
      <c r="J1738" s="169"/>
      <c r="K1738" s="163"/>
      <c r="L1738" s="164" t="str">
        <f t="shared" si="56"/>
        <v/>
      </c>
      <c r="M1738" s="165" t="e">
        <f>ROUND(VLOOKUP(A1738,当前库存!$A$2:$F$7000,COLUMN($F$3),0)&amp;"",2)</f>
        <v>#DIV/0!</v>
      </c>
      <c r="N1738" s="166"/>
      <c r="O1738" s="167" t="str">
        <f t="array" ref="O1738">INDEX(进货明细!A:A,MATCH(0,COUNTIF(O$2:O1737,进货明细!$A$2:$A$5000),)+1)&amp;""</f>
        <v/>
      </c>
      <c r="P1738" s="167" t="str">
        <f>IF(ISERROR(VLOOKUP(O1738,进货明细!$A$2:$D$5000,COLUMN($B$2),0)&amp;""),"",VLOOKUP(O1738,进货明细!$A$2:$D$5000,COLUMN($B$2),0)&amp;"")</f>
        <v/>
      </c>
      <c r="Q1738" s="174" t="str">
        <f>IF(ISERROR(VLOOKUP(O1738,进货明细!$A$2:$D$5000,COLUMN($C$2),0)&amp;""),"",VLOOKUP(O1738,进货明细!$A$2:$D$5000,COLUMN($C$2),0)&amp;"")</f>
        <v/>
      </c>
      <c r="R1738" s="167" t="str">
        <f>IF(ISERROR(VLOOKUP(O1738,进货明细!$A$2:$D$5000,COLUMN($D$2),0)&amp;""),"",VLOOKUP(O1738,进货明细!$A$2:$D$5000,COLUMN($D$2),0)&amp;"")</f>
        <v/>
      </c>
      <c r="S1738" s="167" t="str">
        <f>IF(ISERROR(VLOOKUP(O1738,进货明细!$A$2:$G$5000,COLUMN($G$2),0)&amp;""),"",VLOOKUP(O1738,进货明细!$A$2:$G$5000,COLUMN($G$2),0)&amp;"")</f>
        <v/>
      </c>
    </row>
    <row r="1739" customHeight="1" spans="1:19">
      <c r="A1739" s="175"/>
      <c r="B1739" s="153" t="str">
        <f>IF(ISERROR(VLOOKUP(A1739,进货明细!$A$2:$D$5000,COLUMN($B$2),0)&amp;""),"",VLOOKUP(A1739,进货明细!$A$2:$D$5000,COLUMN($B$2),0)&amp;"")</f>
        <v/>
      </c>
      <c r="C1739" s="147" t="str">
        <f>IF(ISERROR(VLOOKUP(A1739,进货明细!$A$2:$D$5000,COLUMN($C$2),0)&amp;""),"",VLOOKUP(A1739,进货明细!$A$2:$D$5000,COLUMN($C$2),0)&amp;"")</f>
        <v/>
      </c>
      <c r="D1739" s="147" t="str">
        <f>IF(ISERROR(VLOOKUP(A1739,进货明细!$A$2:$D$5000,COLUMN($D$2),0)&amp;""),"",VLOOKUP(A1739,进货明细!$A$2:$D$5000,COLUMN($D$2),0)&amp;"")</f>
        <v/>
      </c>
      <c r="E1739" s="148"/>
      <c r="F1739" s="152"/>
      <c r="G1739" s="150" t="str">
        <f>IF(ISERROR(VLOOKUP(A1739,进货明细!$A$2:$G$5000,COLUMN($G$2),0)&amp;""),"",VLOOKUP(A1739,进货明细!$A$2:$G$5000,COLUMN($G$2),0)&amp;"")</f>
        <v/>
      </c>
      <c r="H1739" s="151" t="str">
        <f t="shared" si="57"/>
        <v/>
      </c>
      <c r="I1739" s="168"/>
      <c r="J1739" s="169"/>
      <c r="K1739" s="163"/>
      <c r="L1739" s="164" t="str">
        <f t="shared" si="56"/>
        <v/>
      </c>
      <c r="M1739" s="165" t="e">
        <f>ROUND(VLOOKUP(A1739,当前库存!$A$2:$F$7000,COLUMN($F$3),0)&amp;"",2)</f>
        <v>#DIV/0!</v>
      </c>
      <c r="N1739" s="166"/>
      <c r="O1739" s="167" t="str">
        <f t="array" ref="O1739">INDEX(进货明细!A:A,MATCH(0,COUNTIF(O$2:O1738,进货明细!$A$2:$A$5000),)+1)&amp;""</f>
        <v/>
      </c>
      <c r="P1739" s="167" t="str">
        <f>IF(ISERROR(VLOOKUP(O1739,进货明细!$A$2:$D$5000,COLUMN($B$2),0)&amp;""),"",VLOOKUP(O1739,进货明细!$A$2:$D$5000,COLUMN($B$2),0)&amp;"")</f>
        <v/>
      </c>
      <c r="Q1739" s="174" t="str">
        <f>IF(ISERROR(VLOOKUP(O1739,进货明细!$A$2:$D$5000,COLUMN($C$2),0)&amp;""),"",VLOOKUP(O1739,进货明细!$A$2:$D$5000,COLUMN($C$2),0)&amp;"")</f>
        <v/>
      </c>
      <c r="R1739" s="167" t="str">
        <f>IF(ISERROR(VLOOKUP(O1739,进货明细!$A$2:$D$5000,COLUMN($D$2),0)&amp;""),"",VLOOKUP(O1739,进货明细!$A$2:$D$5000,COLUMN($D$2),0)&amp;"")</f>
        <v/>
      </c>
      <c r="S1739" s="167" t="str">
        <f>IF(ISERROR(VLOOKUP(O1739,进货明细!$A$2:$G$5000,COLUMN($G$2),0)&amp;""),"",VLOOKUP(O1739,进货明细!$A$2:$G$5000,COLUMN($G$2),0)&amp;"")</f>
        <v/>
      </c>
    </row>
    <row r="1740" customHeight="1" spans="1:19">
      <c r="A1740" s="175"/>
      <c r="B1740" s="153" t="str">
        <f>IF(ISERROR(VLOOKUP(A1740,进货明细!$A$2:$D$5000,COLUMN($B$2),0)&amp;""),"",VLOOKUP(A1740,进货明细!$A$2:$D$5000,COLUMN($B$2),0)&amp;"")</f>
        <v/>
      </c>
      <c r="C1740" s="147" t="str">
        <f>IF(ISERROR(VLOOKUP(A1740,进货明细!$A$2:$D$5000,COLUMN($C$2),0)&amp;""),"",VLOOKUP(A1740,进货明细!$A$2:$D$5000,COLUMN($C$2),0)&amp;"")</f>
        <v/>
      </c>
      <c r="D1740" s="147" t="str">
        <f>IF(ISERROR(VLOOKUP(A1740,进货明细!$A$2:$D$5000,COLUMN($D$2),0)&amp;""),"",VLOOKUP(A1740,进货明细!$A$2:$D$5000,COLUMN($D$2),0)&amp;"")</f>
        <v/>
      </c>
      <c r="E1740" s="148"/>
      <c r="F1740" s="152"/>
      <c r="G1740" s="150" t="str">
        <f>IF(ISERROR(VLOOKUP(A1740,进货明细!$A$2:$G$5000,COLUMN($G$2),0)&amp;""),"",VLOOKUP(A1740,进货明细!$A$2:$G$5000,COLUMN($G$2),0)&amp;"")</f>
        <v/>
      </c>
      <c r="H1740" s="151" t="str">
        <f t="shared" si="57"/>
        <v/>
      </c>
      <c r="I1740" s="168"/>
      <c r="J1740" s="169"/>
      <c r="K1740" s="163"/>
      <c r="L1740" s="164" t="str">
        <f t="shared" si="56"/>
        <v/>
      </c>
      <c r="M1740" s="165" t="e">
        <f>ROUND(VLOOKUP(A1740,当前库存!$A$2:$F$7000,COLUMN($F$3),0)&amp;"",2)</f>
        <v>#DIV/0!</v>
      </c>
      <c r="N1740" s="166"/>
      <c r="O1740" s="167" t="str">
        <f t="array" ref="O1740">INDEX(进货明细!A:A,MATCH(0,COUNTIF(O$2:O1739,进货明细!$A$2:$A$5000),)+1)&amp;""</f>
        <v/>
      </c>
      <c r="P1740" s="167" t="str">
        <f>IF(ISERROR(VLOOKUP(O1740,进货明细!$A$2:$D$5000,COLUMN($B$2),0)&amp;""),"",VLOOKUP(O1740,进货明细!$A$2:$D$5000,COLUMN($B$2),0)&amp;"")</f>
        <v/>
      </c>
      <c r="Q1740" s="174" t="str">
        <f>IF(ISERROR(VLOOKUP(O1740,进货明细!$A$2:$D$5000,COLUMN($C$2),0)&amp;""),"",VLOOKUP(O1740,进货明细!$A$2:$D$5000,COLUMN($C$2),0)&amp;"")</f>
        <v/>
      </c>
      <c r="R1740" s="167" t="str">
        <f>IF(ISERROR(VLOOKUP(O1740,进货明细!$A$2:$D$5000,COLUMN($D$2),0)&amp;""),"",VLOOKUP(O1740,进货明细!$A$2:$D$5000,COLUMN($D$2),0)&amp;"")</f>
        <v/>
      </c>
      <c r="S1740" s="167" t="str">
        <f>IF(ISERROR(VLOOKUP(O1740,进货明细!$A$2:$G$5000,COLUMN($G$2),0)&amp;""),"",VLOOKUP(O1740,进货明细!$A$2:$G$5000,COLUMN($G$2),0)&amp;"")</f>
        <v/>
      </c>
    </row>
    <row r="1741" customHeight="1" spans="1:19">
      <c r="A1741" s="175"/>
      <c r="B1741" s="153" t="str">
        <f>IF(ISERROR(VLOOKUP(A1741,进货明细!$A$2:$D$5000,COLUMN($B$2),0)&amp;""),"",VLOOKUP(A1741,进货明细!$A$2:$D$5000,COLUMN($B$2),0)&amp;"")</f>
        <v/>
      </c>
      <c r="C1741" s="147" t="str">
        <f>IF(ISERROR(VLOOKUP(A1741,进货明细!$A$2:$D$5000,COLUMN($C$2),0)&amp;""),"",VLOOKUP(A1741,进货明细!$A$2:$D$5000,COLUMN($C$2),0)&amp;"")</f>
        <v/>
      </c>
      <c r="D1741" s="147" t="str">
        <f>IF(ISERROR(VLOOKUP(A1741,进货明细!$A$2:$D$5000,COLUMN($D$2),0)&amp;""),"",VLOOKUP(A1741,进货明细!$A$2:$D$5000,COLUMN($D$2),0)&amp;"")</f>
        <v/>
      </c>
      <c r="E1741" s="148"/>
      <c r="F1741" s="152"/>
      <c r="G1741" s="150" t="str">
        <f>IF(ISERROR(VLOOKUP(A1741,进货明细!$A$2:$G$5000,COLUMN($G$2),0)&amp;""),"",VLOOKUP(A1741,进货明细!$A$2:$G$5000,COLUMN($G$2),0)&amp;"")</f>
        <v/>
      </c>
      <c r="H1741" s="151" t="str">
        <f t="shared" si="57"/>
        <v/>
      </c>
      <c r="I1741" s="168"/>
      <c r="J1741" s="169"/>
      <c r="K1741" s="163"/>
      <c r="L1741" s="164" t="str">
        <f t="shared" si="56"/>
        <v/>
      </c>
      <c r="M1741" s="165" t="e">
        <f>ROUND(VLOOKUP(A1741,当前库存!$A$2:$F$7000,COLUMN($F$3),0)&amp;"",2)</f>
        <v>#DIV/0!</v>
      </c>
      <c r="N1741" s="166"/>
      <c r="O1741" s="167" t="str">
        <f t="array" ref="O1741">INDEX(进货明细!A:A,MATCH(0,COUNTIF(O$2:O1740,进货明细!$A$2:$A$5000),)+1)&amp;""</f>
        <v/>
      </c>
      <c r="P1741" s="167" t="str">
        <f>IF(ISERROR(VLOOKUP(O1741,进货明细!$A$2:$D$5000,COLUMN($B$2),0)&amp;""),"",VLOOKUP(O1741,进货明细!$A$2:$D$5000,COLUMN($B$2),0)&amp;"")</f>
        <v/>
      </c>
      <c r="Q1741" s="174" t="str">
        <f>IF(ISERROR(VLOOKUP(O1741,进货明细!$A$2:$D$5000,COLUMN($C$2),0)&amp;""),"",VLOOKUP(O1741,进货明细!$A$2:$D$5000,COLUMN($C$2),0)&amp;"")</f>
        <v/>
      </c>
      <c r="R1741" s="167" t="str">
        <f>IF(ISERROR(VLOOKUP(O1741,进货明细!$A$2:$D$5000,COLUMN($D$2),0)&amp;""),"",VLOOKUP(O1741,进货明细!$A$2:$D$5000,COLUMN($D$2),0)&amp;"")</f>
        <v/>
      </c>
      <c r="S1741" s="167" t="str">
        <f>IF(ISERROR(VLOOKUP(O1741,进货明细!$A$2:$G$5000,COLUMN($G$2),0)&amp;""),"",VLOOKUP(O1741,进货明细!$A$2:$G$5000,COLUMN($G$2),0)&amp;"")</f>
        <v/>
      </c>
    </row>
    <row r="1742" customHeight="1" spans="1:19">
      <c r="A1742" s="175"/>
      <c r="B1742" s="153" t="str">
        <f>IF(ISERROR(VLOOKUP(A1742,进货明细!$A$2:$D$5000,COLUMN($B$2),0)&amp;""),"",VLOOKUP(A1742,进货明细!$A$2:$D$5000,COLUMN($B$2),0)&amp;"")</f>
        <v/>
      </c>
      <c r="C1742" s="147" t="str">
        <f>IF(ISERROR(VLOOKUP(A1742,进货明细!$A$2:$D$5000,COLUMN($C$2),0)&amp;""),"",VLOOKUP(A1742,进货明细!$A$2:$D$5000,COLUMN($C$2),0)&amp;"")</f>
        <v/>
      </c>
      <c r="D1742" s="147" t="str">
        <f>IF(ISERROR(VLOOKUP(A1742,进货明细!$A$2:$D$5000,COLUMN($D$2),0)&amp;""),"",VLOOKUP(A1742,进货明细!$A$2:$D$5000,COLUMN($D$2),0)&amp;"")</f>
        <v/>
      </c>
      <c r="E1742" s="148"/>
      <c r="F1742" s="152"/>
      <c r="G1742" s="150" t="str">
        <f>IF(ISERROR(VLOOKUP(A1742,进货明细!$A$2:$G$5000,COLUMN($G$2),0)&amp;""),"",VLOOKUP(A1742,进货明细!$A$2:$G$5000,COLUMN($G$2),0)&amp;"")</f>
        <v/>
      </c>
      <c r="H1742" s="151" t="str">
        <f t="shared" si="57"/>
        <v/>
      </c>
      <c r="I1742" s="168"/>
      <c r="J1742" s="169"/>
      <c r="K1742" s="163"/>
      <c r="L1742" s="164" t="str">
        <f t="shared" si="56"/>
        <v/>
      </c>
      <c r="M1742" s="165" t="e">
        <f>ROUND(VLOOKUP(A1742,当前库存!$A$2:$F$7000,COLUMN($F$3),0)&amp;"",2)</f>
        <v>#DIV/0!</v>
      </c>
      <c r="N1742" s="166"/>
      <c r="O1742" s="167" t="str">
        <f t="array" ref="O1742">INDEX(进货明细!A:A,MATCH(0,COUNTIF(O$2:O1741,进货明细!$A$2:$A$5000),)+1)&amp;""</f>
        <v/>
      </c>
      <c r="P1742" s="167" t="str">
        <f>IF(ISERROR(VLOOKUP(O1742,进货明细!$A$2:$D$5000,COLUMN($B$2),0)&amp;""),"",VLOOKUP(O1742,进货明细!$A$2:$D$5000,COLUMN($B$2),0)&amp;"")</f>
        <v/>
      </c>
      <c r="Q1742" s="174" t="str">
        <f>IF(ISERROR(VLOOKUP(O1742,进货明细!$A$2:$D$5000,COLUMN($C$2),0)&amp;""),"",VLOOKUP(O1742,进货明细!$A$2:$D$5000,COLUMN($C$2),0)&amp;"")</f>
        <v/>
      </c>
      <c r="R1742" s="167" t="str">
        <f>IF(ISERROR(VLOOKUP(O1742,进货明细!$A$2:$D$5000,COLUMN($D$2),0)&amp;""),"",VLOOKUP(O1742,进货明细!$A$2:$D$5000,COLUMN($D$2),0)&amp;"")</f>
        <v/>
      </c>
      <c r="S1742" s="167" t="str">
        <f>IF(ISERROR(VLOOKUP(O1742,进货明细!$A$2:$G$5000,COLUMN($G$2),0)&amp;""),"",VLOOKUP(O1742,进货明细!$A$2:$G$5000,COLUMN($G$2),0)&amp;"")</f>
        <v/>
      </c>
    </row>
    <row r="1743" customHeight="1" spans="1:19">
      <c r="A1743" s="175"/>
      <c r="B1743" s="153" t="str">
        <f>IF(ISERROR(VLOOKUP(A1743,进货明细!$A$2:$D$5000,COLUMN($B$2),0)&amp;""),"",VLOOKUP(A1743,进货明细!$A$2:$D$5000,COLUMN($B$2),0)&amp;"")</f>
        <v/>
      </c>
      <c r="C1743" s="147" t="str">
        <f>IF(ISERROR(VLOOKUP(A1743,进货明细!$A$2:$D$5000,COLUMN($C$2),0)&amp;""),"",VLOOKUP(A1743,进货明细!$A$2:$D$5000,COLUMN($C$2),0)&amp;"")</f>
        <v/>
      </c>
      <c r="D1743" s="147" t="str">
        <f>IF(ISERROR(VLOOKUP(A1743,进货明细!$A$2:$D$5000,COLUMN($D$2),0)&amp;""),"",VLOOKUP(A1743,进货明细!$A$2:$D$5000,COLUMN($D$2),0)&amp;"")</f>
        <v/>
      </c>
      <c r="E1743" s="148"/>
      <c r="F1743" s="152"/>
      <c r="G1743" s="150" t="str">
        <f>IF(ISERROR(VLOOKUP(A1743,进货明细!$A$2:$G$5000,COLUMN($G$2),0)&amp;""),"",VLOOKUP(A1743,进货明细!$A$2:$G$5000,COLUMN($G$2),0)&amp;"")</f>
        <v/>
      </c>
      <c r="H1743" s="151" t="str">
        <f t="shared" si="57"/>
        <v/>
      </c>
      <c r="I1743" s="168"/>
      <c r="J1743" s="169"/>
      <c r="K1743" s="163"/>
      <c r="L1743" s="164" t="str">
        <f t="shared" si="56"/>
        <v/>
      </c>
      <c r="M1743" s="165" t="e">
        <f>ROUND(VLOOKUP(A1743,当前库存!$A$2:$F$7000,COLUMN($F$3),0)&amp;"",2)</f>
        <v>#DIV/0!</v>
      </c>
      <c r="N1743" s="166"/>
      <c r="O1743" s="167" t="str">
        <f t="array" ref="O1743">INDEX(进货明细!A:A,MATCH(0,COUNTIF(O$2:O1742,进货明细!$A$2:$A$5000),)+1)&amp;""</f>
        <v/>
      </c>
      <c r="P1743" s="167" t="str">
        <f>IF(ISERROR(VLOOKUP(O1743,进货明细!$A$2:$D$5000,COLUMN($B$2),0)&amp;""),"",VLOOKUP(O1743,进货明细!$A$2:$D$5000,COLUMN($B$2),0)&amp;"")</f>
        <v/>
      </c>
      <c r="Q1743" s="174" t="str">
        <f>IF(ISERROR(VLOOKUP(O1743,进货明细!$A$2:$D$5000,COLUMN($C$2),0)&amp;""),"",VLOOKUP(O1743,进货明细!$A$2:$D$5000,COLUMN($C$2),0)&amp;"")</f>
        <v/>
      </c>
      <c r="R1743" s="167" t="str">
        <f>IF(ISERROR(VLOOKUP(O1743,进货明细!$A$2:$D$5000,COLUMN($D$2),0)&amp;""),"",VLOOKUP(O1743,进货明细!$A$2:$D$5000,COLUMN($D$2),0)&amp;"")</f>
        <v/>
      </c>
      <c r="S1743" s="167" t="str">
        <f>IF(ISERROR(VLOOKUP(O1743,进货明细!$A$2:$G$5000,COLUMN($G$2),0)&amp;""),"",VLOOKUP(O1743,进货明细!$A$2:$G$5000,COLUMN($G$2),0)&amp;"")</f>
        <v/>
      </c>
    </row>
    <row r="1744" customHeight="1" spans="1:19">
      <c r="A1744" s="175"/>
      <c r="B1744" s="153" t="str">
        <f>IF(ISERROR(VLOOKUP(A1744,进货明细!$A$2:$D$5000,COLUMN($B$2),0)&amp;""),"",VLOOKUP(A1744,进货明细!$A$2:$D$5000,COLUMN($B$2),0)&amp;"")</f>
        <v/>
      </c>
      <c r="C1744" s="147" t="str">
        <f>IF(ISERROR(VLOOKUP(A1744,进货明细!$A$2:$D$5000,COLUMN($C$2),0)&amp;""),"",VLOOKUP(A1744,进货明细!$A$2:$D$5000,COLUMN($C$2),0)&amp;"")</f>
        <v/>
      </c>
      <c r="D1744" s="147" t="str">
        <f>IF(ISERROR(VLOOKUP(A1744,进货明细!$A$2:$D$5000,COLUMN($D$2),0)&amp;""),"",VLOOKUP(A1744,进货明细!$A$2:$D$5000,COLUMN($D$2),0)&amp;"")</f>
        <v/>
      </c>
      <c r="E1744" s="148"/>
      <c r="F1744" s="152"/>
      <c r="G1744" s="150" t="str">
        <f>IF(ISERROR(VLOOKUP(A1744,进货明细!$A$2:$G$5000,COLUMN($G$2),0)&amp;""),"",VLOOKUP(A1744,进货明细!$A$2:$G$5000,COLUMN($G$2),0)&amp;"")</f>
        <v/>
      </c>
      <c r="H1744" s="151" t="str">
        <f t="shared" si="57"/>
        <v/>
      </c>
      <c r="I1744" s="168"/>
      <c r="J1744" s="169"/>
      <c r="K1744" s="163"/>
      <c r="L1744" s="164" t="str">
        <f t="shared" si="56"/>
        <v/>
      </c>
      <c r="M1744" s="165" t="e">
        <f>ROUND(VLOOKUP(A1744,当前库存!$A$2:$F$7000,COLUMN($F$3),0)&amp;"",2)</f>
        <v>#DIV/0!</v>
      </c>
      <c r="N1744" s="166"/>
      <c r="O1744" s="167" t="str">
        <f t="array" ref="O1744">INDEX(进货明细!A:A,MATCH(0,COUNTIF(O$2:O1743,进货明细!$A$2:$A$5000),)+1)&amp;""</f>
        <v/>
      </c>
      <c r="P1744" s="167" t="str">
        <f>IF(ISERROR(VLOOKUP(O1744,进货明细!$A$2:$D$5000,COLUMN($B$2),0)&amp;""),"",VLOOKUP(O1744,进货明细!$A$2:$D$5000,COLUMN($B$2),0)&amp;"")</f>
        <v/>
      </c>
      <c r="Q1744" s="174" t="str">
        <f>IF(ISERROR(VLOOKUP(O1744,进货明细!$A$2:$D$5000,COLUMN($C$2),0)&amp;""),"",VLOOKUP(O1744,进货明细!$A$2:$D$5000,COLUMN($C$2),0)&amp;"")</f>
        <v/>
      </c>
      <c r="R1744" s="167" t="str">
        <f>IF(ISERROR(VLOOKUP(O1744,进货明细!$A$2:$D$5000,COLUMN($D$2),0)&amp;""),"",VLOOKUP(O1744,进货明细!$A$2:$D$5000,COLUMN($D$2),0)&amp;"")</f>
        <v/>
      </c>
      <c r="S1744" s="167" t="str">
        <f>IF(ISERROR(VLOOKUP(O1744,进货明细!$A$2:$G$5000,COLUMN($G$2),0)&amp;""),"",VLOOKUP(O1744,进货明细!$A$2:$G$5000,COLUMN($G$2),0)&amp;"")</f>
        <v/>
      </c>
    </row>
    <row r="1745" customHeight="1" spans="1:19">
      <c r="A1745" s="175"/>
      <c r="B1745" s="153" t="str">
        <f>IF(ISERROR(VLOOKUP(A1745,进货明细!$A$2:$D$5000,COLUMN($B$2),0)&amp;""),"",VLOOKUP(A1745,进货明细!$A$2:$D$5000,COLUMN($B$2),0)&amp;"")</f>
        <v/>
      </c>
      <c r="C1745" s="147" t="str">
        <f>IF(ISERROR(VLOOKUP(A1745,进货明细!$A$2:$D$5000,COLUMN($C$2),0)&amp;""),"",VLOOKUP(A1745,进货明细!$A$2:$D$5000,COLUMN($C$2),0)&amp;"")</f>
        <v/>
      </c>
      <c r="D1745" s="147" t="str">
        <f>IF(ISERROR(VLOOKUP(A1745,进货明细!$A$2:$D$5000,COLUMN($D$2),0)&amp;""),"",VLOOKUP(A1745,进货明细!$A$2:$D$5000,COLUMN($D$2),0)&amp;"")</f>
        <v/>
      </c>
      <c r="E1745" s="148"/>
      <c r="F1745" s="152"/>
      <c r="G1745" s="150" t="str">
        <f>IF(ISERROR(VLOOKUP(A1745,进货明细!$A$2:$G$5000,COLUMN($G$2),0)&amp;""),"",VLOOKUP(A1745,进货明细!$A$2:$G$5000,COLUMN($G$2),0)&amp;"")</f>
        <v/>
      </c>
      <c r="H1745" s="151" t="str">
        <f t="shared" si="57"/>
        <v/>
      </c>
      <c r="I1745" s="168"/>
      <c r="J1745" s="169"/>
      <c r="K1745" s="163"/>
      <c r="L1745" s="164" t="str">
        <f t="shared" si="56"/>
        <v/>
      </c>
      <c r="M1745" s="165" t="e">
        <f>ROUND(VLOOKUP(A1745,当前库存!$A$2:$F$7000,COLUMN($F$3),0)&amp;"",2)</f>
        <v>#DIV/0!</v>
      </c>
      <c r="N1745" s="166"/>
      <c r="O1745" s="167" t="str">
        <f t="array" ref="O1745">INDEX(进货明细!A:A,MATCH(0,COUNTIF(O$2:O1744,进货明细!$A$2:$A$5000),)+1)&amp;""</f>
        <v/>
      </c>
      <c r="P1745" s="167" t="str">
        <f>IF(ISERROR(VLOOKUP(O1745,进货明细!$A$2:$D$5000,COLUMN($B$2),0)&amp;""),"",VLOOKUP(O1745,进货明细!$A$2:$D$5000,COLUMN($B$2),0)&amp;"")</f>
        <v/>
      </c>
      <c r="Q1745" s="174" t="str">
        <f>IF(ISERROR(VLOOKUP(O1745,进货明细!$A$2:$D$5000,COLUMN($C$2),0)&amp;""),"",VLOOKUP(O1745,进货明细!$A$2:$D$5000,COLUMN($C$2),0)&amp;"")</f>
        <v/>
      </c>
      <c r="R1745" s="167" t="str">
        <f>IF(ISERROR(VLOOKUP(O1745,进货明细!$A$2:$D$5000,COLUMN($D$2),0)&amp;""),"",VLOOKUP(O1745,进货明细!$A$2:$D$5000,COLUMN($D$2),0)&amp;"")</f>
        <v/>
      </c>
      <c r="S1745" s="167" t="str">
        <f>IF(ISERROR(VLOOKUP(O1745,进货明细!$A$2:$G$5000,COLUMN($G$2),0)&amp;""),"",VLOOKUP(O1745,进货明细!$A$2:$G$5000,COLUMN($G$2),0)&amp;"")</f>
        <v/>
      </c>
    </row>
    <row r="1746" customHeight="1" spans="1:19">
      <c r="A1746" s="175"/>
      <c r="B1746" s="153" t="str">
        <f>IF(ISERROR(VLOOKUP(A1746,进货明细!$A$2:$D$5000,COLUMN($B$2),0)&amp;""),"",VLOOKUP(A1746,进货明细!$A$2:$D$5000,COLUMN($B$2),0)&amp;"")</f>
        <v/>
      </c>
      <c r="C1746" s="147" t="str">
        <f>IF(ISERROR(VLOOKUP(A1746,进货明细!$A$2:$D$5000,COLUMN($C$2),0)&amp;""),"",VLOOKUP(A1746,进货明细!$A$2:$D$5000,COLUMN($C$2),0)&amp;"")</f>
        <v/>
      </c>
      <c r="D1746" s="147" t="str">
        <f>IF(ISERROR(VLOOKUP(A1746,进货明细!$A$2:$D$5000,COLUMN($D$2),0)&amp;""),"",VLOOKUP(A1746,进货明细!$A$2:$D$5000,COLUMN($D$2),0)&amp;"")</f>
        <v/>
      </c>
      <c r="E1746" s="148"/>
      <c r="F1746" s="152"/>
      <c r="G1746" s="150" t="str">
        <f>IF(ISERROR(VLOOKUP(A1746,进货明细!$A$2:$G$5000,COLUMN($G$2),0)&amp;""),"",VLOOKUP(A1746,进货明细!$A$2:$G$5000,COLUMN($G$2),0)&amp;"")</f>
        <v/>
      </c>
      <c r="H1746" s="151" t="str">
        <f t="shared" si="57"/>
        <v/>
      </c>
      <c r="I1746" s="168"/>
      <c r="J1746" s="169"/>
      <c r="K1746" s="163"/>
      <c r="L1746" s="164" t="str">
        <f t="shared" si="56"/>
        <v/>
      </c>
      <c r="M1746" s="165" t="e">
        <f>ROUND(VLOOKUP(A1746,当前库存!$A$2:$F$7000,COLUMN($F$3),0)&amp;"",2)</f>
        <v>#DIV/0!</v>
      </c>
      <c r="N1746" s="166"/>
      <c r="O1746" s="167" t="str">
        <f t="array" ref="O1746">INDEX(进货明细!A:A,MATCH(0,COUNTIF(O$2:O1745,进货明细!$A$2:$A$5000),)+1)&amp;""</f>
        <v/>
      </c>
      <c r="P1746" s="167" t="str">
        <f>IF(ISERROR(VLOOKUP(O1746,进货明细!$A$2:$D$5000,COLUMN($B$2),0)&amp;""),"",VLOOKUP(O1746,进货明细!$A$2:$D$5000,COLUMN($B$2),0)&amp;"")</f>
        <v/>
      </c>
      <c r="Q1746" s="174" t="str">
        <f>IF(ISERROR(VLOOKUP(O1746,进货明细!$A$2:$D$5000,COLUMN($C$2),0)&amp;""),"",VLOOKUP(O1746,进货明细!$A$2:$D$5000,COLUMN($C$2),0)&amp;"")</f>
        <v/>
      </c>
      <c r="R1746" s="167" t="str">
        <f>IF(ISERROR(VLOOKUP(O1746,进货明细!$A$2:$D$5000,COLUMN($D$2),0)&amp;""),"",VLOOKUP(O1746,进货明细!$A$2:$D$5000,COLUMN($D$2),0)&amp;"")</f>
        <v/>
      </c>
      <c r="S1746" s="167" t="str">
        <f>IF(ISERROR(VLOOKUP(O1746,进货明细!$A$2:$G$5000,COLUMN($G$2),0)&amp;""),"",VLOOKUP(O1746,进货明细!$A$2:$G$5000,COLUMN($G$2),0)&amp;"")</f>
        <v/>
      </c>
    </row>
    <row r="1747" customHeight="1" spans="1:19">
      <c r="A1747" s="175"/>
      <c r="B1747" s="153" t="str">
        <f>IF(ISERROR(VLOOKUP(A1747,进货明细!$A$2:$D$5000,COLUMN($B$2),0)&amp;""),"",VLOOKUP(A1747,进货明细!$A$2:$D$5000,COLUMN($B$2),0)&amp;"")</f>
        <v/>
      </c>
      <c r="C1747" s="147" t="str">
        <f>IF(ISERROR(VLOOKUP(A1747,进货明细!$A$2:$D$5000,COLUMN($C$2),0)&amp;""),"",VLOOKUP(A1747,进货明细!$A$2:$D$5000,COLUMN($C$2),0)&amp;"")</f>
        <v/>
      </c>
      <c r="D1747" s="147" t="str">
        <f>IF(ISERROR(VLOOKUP(A1747,进货明细!$A$2:$D$5000,COLUMN($D$2),0)&amp;""),"",VLOOKUP(A1747,进货明细!$A$2:$D$5000,COLUMN($D$2),0)&amp;"")</f>
        <v/>
      </c>
      <c r="E1747" s="148"/>
      <c r="F1747" s="152"/>
      <c r="G1747" s="150" t="str">
        <f>IF(ISERROR(VLOOKUP(A1747,进货明细!$A$2:$G$5000,COLUMN($G$2),0)&amp;""),"",VLOOKUP(A1747,进货明细!$A$2:$G$5000,COLUMN($G$2),0)&amp;"")</f>
        <v/>
      </c>
      <c r="H1747" s="151" t="str">
        <f t="shared" si="57"/>
        <v/>
      </c>
      <c r="I1747" s="168"/>
      <c r="J1747" s="169"/>
      <c r="K1747" s="163"/>
      <c r="L1747" s="164" t="str">
        <f t="shared" si="56"/>
        <v/>
      </c>
      <c r="M1747" s="165" t="e">
        <f>ROUND(VLOOKUP(A1747,当前库存!$A$2:$F$7000,COLUMN($F$3),0)&amp;"",2)</f>
        <v>#DIV/0!</v>
      </c>
      <c r="N1747" s="166"/>
      <c r="O1747" s="167" t="str">
        <f t="array" ref="O1747">INDEX(进货明细!A:A,MATCH(0,COUNTIF(O$2:O1746,进货明细!$A$2:$A$5000),)+1)&amp;""</f>
        <v/>
      </c>
      <c r="P1747" s="167" t="str">
        <f>IF(ISERROR(VLOOKUP(O1747,进货明细!$A$2:$D$5000,COLUMN($B$2),0)&amp;""),"",VLOOKUP(O1747,进货明细!$A$2:$D$5000,COLUMN($B$2),0)&amp;"")</f>
        <v/>
      </c>
      <c r="Q1747" s="174" t="str">
        <f>IF(ISERROR(VLOOKUP(O1747,进货明细!$A$2:$D$5000,COLUMN($C$2),0)&amp;""),"",VLOOKUP(O1747,进货明细!$A$2:$D$5000,COLUMN($C$2),0)&amp;"")</f>
        <v/>
      </c>
      <c r="R1747" s="167" t="str">
        <f>IF(ISERROR(VLOOKUP(O1747,进货明细!$A$2:$D$5000,COLUMN($D$2),0)&amp;""),"",VLOOKUP(O1747,进货明细!$A$2:$D$5000,COLUMN($D$2),0)&amp;"")</f>
        <v/>
      </c>
      <c r="S1747" s="167" t="str">
        <f>IF(ISERROR(VLOOKUP(O1747,进货明细!$A$2:$G$5000,COLUMN($G$2),0)&amp;""),"",VLOOKUP(O1747,进货明细!$A$2:$G$5000,COLUMN($G$2),0)&amp;"")</f>
        <v/>
      </c>
    </row>
    <row r="1748" customHeight="1" spans="1:19">
      <c r="A1748" s="175"/>
      <c r="B1748" s="153" t="str">
        <f>IF(ISERROR(VLOOKUP(A1748,进货明细!$A$2:$D$5000,COLUMN($B$2),0)&amp;""),"",VLOOKUP(A1748,进货明细!$A$2:$D$5000,COLUMN($B$2),0)&amp;"")</f>
        <v/>
      </c>
      <c r="C1748" s="147" t="str">
        <f>IF(ISERROR(VLOOKUP(A1748,进货明细!$A$2:$D$5000,COLUMN($C$2),0)&amp;""),"",VLOOKUP(A1748,进货明细!$A$2:$D$5000,COLUMN($C$2),0)&amp;"")</f>
        <v/>
      </c>
      <c r="D1748" s="147" t="str">
        <f>IF(ISERROR(VLOOKUP(A1748,进货明细!$A$2:$D$5000,COLUMN($D$2),0)&amp;""),"",VLOOKUP(A1748,进货明细!$A$2:$D$5000,COLUMN($D$2),0)&amp;"")</f>
        <v/>
      </c>
      <c r="E1748" s="148"/>
      <c r="F1748" s="152"/>
      <c r="G1748" s="150" t="str">
        <f>IF(ISERROR(VLOOKUP(A1748,进货明细!$A$2:$G$5000,COLUMN($G$2),0)&amp;""),"",VLOOKUP(A1748,进货明细!$A$2:$G$5000,COLUMN($G$2),0)&amp;"")</f>
        <v/>
      </c>
      <c r="H1748" s="151" t="str">
        <f t="shared" si="57"/>
        <v/>
      </c>
      <c r="I1748" s="168"/>
      <c r="J1748" s="169"/>
      <c r="K1748" s="163"/>
      <c r="L1748" s="164" t="str">
        <f t="shared" si="56"/>
        <v/>
      </c>
      <c r="M1748" s="165" t="e">
        <f>ROUND(VLOOKUP(A1748,当前库存!$A$2:$F$7000,COLUMN($F$3),0)&amp;"",2)</f>
        <v>#DIV/0!</v>
      </c>
      <c r="N1748" s="166"/>
      <c r="O1748" s="167" t="str">
        <f t="array" ref="O1748">INDEX(进货明细!A:A,MATCH(0,COUNTIF(O$2:O1747,进货明细!$A$2:$A$5000),)+1)&amp;""</f>
        <v/>
      </c>
      <c r="P1748" s="167" t="str">
        <f>IF(ISERROR(VLOOKUP(O1748,进货明细!$A$2:$D$5000,COLUMN($B$2),0)&amp;""),"",VLOOKUP(O1748,进货明细!$A$2:$D$5000,COLUMN($B$2),0)&amp;"")</f>
        <v/>
      </c>
      <c r="Q1748" s="174" t="str">
        <f>IF(ISERROR(VLOOKUP(O1748,进货明细!$A$2:$D$5000,COLUMN($C$2),0)&amp;""),"",VLOOKUP(O1748,进货明细!$A$2:$D$5000,COLUMN($C$2),0)&amp;"")</f>
        <v/>
      </c>
      <c r="R1748" s="167" t="str">
        <f>IF(ISERROR(VLOOKUP(O1748,进货明细!$A$2:$D$5000,COLUMN($D$2),0)&amp;""),"",VLOOKUP(O1748,进货明细!$A$2:$D$5000,COLUMN($D$2),0)&amp;"")</f>
        <v/>
      </c>
      <c r="S1748" s="167" t="str">
        <f>IF(ISERROR(VLOOKUP(O1748,进货明细!$A$2:$G$5000,COLUMN($G$2),0)&amp;""),"",VLOOKUP(O1748,进货明细!$A$2:$G$5000,COLUMN($G$2),0)&amp;"")</f>
        <v/>
      </c>
    </row>
    <row r="1749" customHeight="1" spans="1:19">
      <c r="A1749" s="175"/>
      <c r="B1749" s="153" t="str">
        <f>IF(ISERROR(VLOOKUP(A1749,进货明细!$A$2:$D$5000,COLUMN($B$2),0)&amp;""),"",VLOOKUP(A1749,进货明细!$A$2:$D$5000,COLUMN($B$2),0)&amp;"")</f>
        <v/>
      </c>
      <c r="C1749" s="147" t="str">
        <f>IF(ISERROR(VLOOKUP(A1749,进货明细!$A$2:$D$5000,COLUMN($C$2),0)&amp;""),"",VLOOKUP(A1749,进货明细!$A$2:$D$5000,COLUMN($C$2),0)&amp;"")</f>
        <v/>
      </c>
      <c r="D1749" s="147" t="str">
        <f>IF(ISERROR(VLOOKUP(A1749,进货明细!$A$2:$D$5000,COLUMN($D$2),0)&amp;""),"",VLOOKUP(A1749,进货明细!$A$2:$D$5000,COLUMN($D$2),0)&amp;"")</f>
        <v/>
      </c>
      <c r="E1749" s="148"/>
      <c r="F1749" s="152"/>
      <c r="G1749" s="150" t="str">
        <f>IF(ISERROR(VLOOKUP(A1749,进货明细!$A$2:$G$5000,COLUMN($G$2),0)&amp;""),"",VLOOKUP(A1749,进货明细!$A$2:$G$5000,COLUMN($G$2),0)&amp;"")</f>
        <v/>
      </c>
      <c r="H1749" s="151" t="str">
        <f t="shared" si="57"/>
        <v/>
      </c>
      <c r="I1749" s="168"/>
      <c r="J1749" s="169"/>
      <c r="K1749" s="163"/>
      <c r="L1749" s="164" t="str">
        <f t="shared" si="56"/>
        <v/>
      </c>
      <c r="M1749" s="165" t="e">
        <f>ROUND(VLOOKUP(A1749,当前库存!$A$2:$F$7000,COLUMN($F$3),0)&amp;"",2)</f>
        <v>#DIV/0!</v>
      </c>
      <c r="N1749" s="166"/>
      <c r="O1749" s="167" t="str">
        <f t="array" ref="O1749">INDEX(进货明细!A:A,MATCH(0,COUNTIF(O$2:O1748,进货明细!$A$2:$A$5000),)+1)&amp;""</f>
        <v/>
      </c>
      <c r="P1749" s="167" t="str">
        <f>IF(ISERROR(VLOOKUP(O1749,进货明细!$A$2:$D$5000,COLUMN($B$2),0)&amp;""),"",VLOOKUP(O1749,进货明细!$A$2:$D$5000,COLUMN($B$2),0)&amp;"")</f>
        <v/>
      </c>
      <c r="Q1749" s="174" t="str">
        <f>IF(ISERROR(VLOOKUP(O1749,进货明细!$A$2:$D$5000,COLUMN($C$2),0)&amp;""),"",VLOOKUP(O1749,进货明细!$A$2:$D$5000,COLUMN($C$2),0)&amp;"")</f>
        <v/>
      </c>
      <c r="R1749" s="167" t="str">
        <f>IF(ISERROR(VLOOKUP(O1749,进货明细!$A$2:$D$5000,COLUMN($D$2),0)&amp;""),"",VLOOKUP(O1749,进货明细!$A$2:$D$5000,COLUMN($D$2),0)&amp;"")</f>
        <v/>
      </c>
      <c r="S1749" s="167" t="str">
        <f>IF(ISERROR(VLOOKUP(O1749,进货明细!$A$2:$G$5000,COLUMN($G$2),0)&amp;""),"",VLOOKUP(O1749,进货明细!$A$2:$G$5000,COLUMN($G$2),0)&amp;"")</f>
        <v/>
      </c>
    </row>
    <row r="1750" customHeight="1" spans="1:19">
      <c r="A1750" s="175"/>
      <c r="B1750" s="153" t="str">
        <f>IF(ISERROR(VLOOKUP(A1750,进货明细!$A$2:$D$5000,COLUMN($B$2),0)&amp;""),"",VLOOKUP(A1750,进货明细!$A$2:$D$5000,COLUMN($B$2),0)&amp;"")</f>
        <v/>
      </c>
      <c r="C1750" s="147" t="str">
        <f>IF(ISERROR(VLOOKUP(A1750,进货明细!$A$2:$D$5000,COLUMN($C$2),0)&amp;""),"",VLOOKUP(A1750,进货明细!$A$2:$D$5000,COLUMN($C$2),0)&amp;"")</f>
        <v/>
      </c>
      <c r="D1750" s="147" t="str">
        <f>IF(ISERROR(VLOOKUP(A1750,进货明细!$A$2:$D$5000,COLUMN($D$2),0)&amp;""),"",VLOOKUP(A1750,进货明细!$A$2:$D$5000,COLUMN($D$2),0)&amp;"")</f>
        <v/>
      </c>
      <c r="E1750" s="148"/>
      <c r="F1750" s="152"/>
      <c r="G1750" s="150" t="str">
        <f>IF(ISERROR(VLOOKUP(A1750,进货明细!$A$2:$G$5000,COLUMN($G$2),0)&amp;""),"",VLOOKUP(A1750,进货明细!$A$2:$G$5000,COLUMN($G$2),0)&amp;"")</f>
        <v/>
      </c>
      <c r="H1750" s="151" t="str">
        <f t="shared" si="57"/>
        <v/>
      </c>
      <c r="I1750" s="168"/>
      <c r="J1750" s="169"/>
      <c r="K1750" s="163"/>
      <c r="L1750" s="164" t="str">
        <f t="shared" si="56"/>
        <v/>
      </c>
      <c r="M1750" s="165" t="e">
        <f>ROUND(VLOOKUP(A1750,当前库存!$A$2:$F$7000,COLUMN($F$3),0)&amp;"",2)</f>
        <v>#DIV/0!</v>
      </c>
      <c r="N1750" s="166"/>
      <c r="O1750" s="167" t="str">
        <f t="array" ref="O1750">INDEX(进货明细!A:A,MATCH(0,COUNTIF(O$2:O1749,进货明细!$A$2:$A$5000),)+1)&amp;""</f>
        <v/>
      </c>
      <c r="P1750" s="167" t="str">
        <f>IF(ISERROR(VLOOKUP(O1750,进货明细!$A$2:$D$5000,COLUMN($B$2),0)&amp;""),"",VLOOKUP(O1750,进货明细!$A$2:$D$5000,COLUMN($B$2),0)&amp;"")</f>
        <v/>
      </c>
      <c r="Q1750" s="174" t="str">
        <f>IF(ISERROR(VLOOKUP(O1750,进货明细!$A$2:$D$5000,COLUMN($C$2),0)&amp;""),"",VLOOKUP(O1750,进货明细!$A$2:$D$5000,COLUMN($C$2),0)&amp;"")</f>
        <v/>
      </c>
      <c r="R1750" s="167" t="str">
        <f>IF(ISERROR(VLOOKUP(O1750,进货明细!$A$2:$D$5000,COLUMN($D$2),0)&amp;""),"",VLOOKUP(O1750,进货明细!$A$2:$D$5000,COLUMN($D$2),0)&amp;"")</f>
        <v/>
      </c>
      <c r="S1750" s="167" t="str">
        <f>IF(ISERROR(VLOOKUP(O1750,进货明细!$A$2:$G$5000,COLUMN($G$2),0)&amp;""),"",VLOOKUP(O1750,进货明细!$A$2:$G$5000,COLUMN($G$2),0)&amp;"")</f>
        <v/>
      </c>
    </row>
    <row r="1751" customHeight="1" spans="1:19">
      <c r="A1751" s="175"/>
      <c r="B1751" s="153" t="str">
        <f>IF(ISERROR(VLOOKUP(A1751,进货明细!$A$2:$D$5000,COLUMN($B$2),0)&amp;""),"",VLOOKUP(A1751,进货明细!$A$2:$D$5000,COLUMN($B$2),0)&amp;"")</f>
        <v/>
      </c>
      <c r="C1751" s="147" t="str">
        <f>IF(ISERROR(VLOOKUP(A1751,进货明细!$A$2:$D$5000,COLUMN($C$2),0)&amp;""),"",VLOOKUP(A1751,进货明细!$A$2:$D$5000,COLUMN($C$2),0)&amp;"")</f>
        <v/>
      </c>
      <c r="D1751" s="147" t="str">
        <f>IF(ISERROR(VLOOKUP(A1751,进货明细!$A$2:$D$5000,COLUMN($D$2),0)&amp;""),"",VLOOKUP(A1751,进货明细!$A$2:$D$5000,COLUMN($D$2),0)&amp;"")</f>
        <v/>
      </c>
      <c r="E1751" s="148"/>
      <c r="F1751" s="152"/>
      <c r="G1751" s="150" t="str">
        <f>IF(ISERROR(VLOOKUP(A1751,进货明细!$A$2:$G$5000,COLUMN($G$2),0)&amp;""),"",VLOOKUP(A1751,进货明细!$A$2:$G$5000,COLUMN($G$2),0)&amp;"")</f>
        <v/>
      </c>
      <c r="H1751" s="151" t="str">
        <f t="shared" si="57"/>
        <v/>
      </c>
      <c r="I1751" s="168"/>
      <c r="J1751" s="169"/>
      <c r="K1751" s="163"/>
      <c r="L1751" s="164" t="str">
        <f t="shared" si="56"/>
        <v/>
      </c>
      <c r="M1751" s="165" t="e">
        <f>ROUND(VLOOKUP(A1751,当前库存!$A$2:$F$7000,COLUMN($F$3),0)&amp;"",2)</f>
        <v>#DIV/0!</v>
      </c>
      <c r="N1751" s="166"/>
      <c r="O1751" s="167" t="str">
        <f t="array" ref="O1751">INDEX(进货明细!A:A,MATCH(0,COUNTIF(O$2:O1750,进货明细!$A$2:$A$5000),)+1)&amp;""</f>
        <v/>
      </c>
      <c r="P1751" s="167" t="str">
        <f>IF(ISERROR(VLOOKUP(O1751,进货明细!$A$2:$D$5000,COLUMN($B$2),0)&amp;""),"",VLOOKUP(O1751,进货明细!$A$2:$D$5000,COLUMN($B$2),0)&amp;"")</f>
        <v/>
      </c>
      <c r="Q1751" s="174" t="str">
        <f>IF(ISERROR(VLOOKUP(O1751,进货明细!$A$2:$D$5000,COLUMN($C$2),0)&amp;""),"",VLOOKUP(O1751,进货明细!$A$2:$D$5000,COLUMN($C$2),0)&amp;"")</f>
        <v/>
      </c>
      <c r="R1751" s="167" t="str">
        <f>IF(ISERROR(VLOOKUP(O1751,进货明细!$A$2:$D$5000,COLUMN($D$2),0)&amp;""),"",VLOOKUP(O1751,进货明细!$A$2:$D$5000,COLUMN($D$2),0)&amp;"")</f>
        <v/>
      </c>
      <c r="S1751" s="167" t="str">
        <f>IF(ISERROR(VLOOKUP(O1751,进货明细!$A$2:$G$5000,COLUMN($G$2),0)&amp;""),"",VLOOKUP(O1751,进货明细!$A$2:$G$5000,COLUMN($G$2),0)&amp;"")</f>
        <v/>
      </c>
    </row>
    <row r="1752" customHeight="1" spans="1:19">
      <c r="A1752" s="175"/>
      <c r="B1752" s="153" t="str">
        <f>IF(ISERROR(VLOOKUP(A1752,进货明细!$A$2:$D$5000,COLUMN($B$2),0)&amp;""),"",VLOOKUP(A1752,进货明细!$A$2:$D$5000,COLUMN($B$2),0)&amp;"")</f>
        <v/>
      </c>
      <c r="C1752" s="147" t="str">
        <f>IF(ISERROR(VLOOKUP(A1752,进货明细!$A$2:$D$5000,COLUMN($C$2),0)&amp;""),"",VLOOKUP(A1752,进货明细!$A$2:$D$5000,COLUMN($C$2),0)&amp;"")</f>
        <v/>
      </c>
      <c r="D1752" s="147" t="str">
        <f>IF(ISERROR(VLOOKUP(A1752,进货明细!$A$2:$D$5000,COLUMN($D$2),0)&amp;""),"",VLOOKUP(A1752,进货明细!$A$2:$D$5000,COLUMN($D$2),0)&amp;"")</f>
        <v/>
      </c>
      <c r="E1752" s="148"/>
      <c r="F1752" s="152"/>
      <c r="G1752" s="150" t="str">
        <f>IF(ISERROR(VLOOKUP(A1752,进货明细!$A$2:$G$5000,COLUMN($G$2),0)&amp;""),"",VLOOKUP(A1752,进货明细!$A$2:$G$5000,COLUMN($G$2),0)&amp;"")</f>
        <v/>
      </c>
      <c r="H1752" s="151" t="str">
        <f t="shared" si="57"/>
        <v/>
      </c>
      <c r="I1752" s="168"/>
      <c r="J1752" s="169"/>
      <c r="K1752" s="163"/>
      <c r="L1752" s="164" t="str">
        <f t="shared" si="56"/>
        <v/>
      </c>
      <c r="M1752" s="165" t="e">
        <f>ROUND(VLOOKUP(A1752,当前库存!$A$2:$F$7000,COLUMN($F$3),0)&amp;"",2)</f>
        <v>#DIV/0!</v>
      </c>
      <c r="N1752" s="166"/>
      <c r="O1752" s="167" t="str">
        <f t="array" ref="O1752">INDEX(进货明细!A:A,MATCH(0,COUNTIF(O$2:O1751,进货明细!$A$2:$A$5000),)+1)&amp;""</f>
        <v/>
      </c>
      <c r="P1752" s="167" t="str">
        <f>IF(ISERROR(VLOOKUP(O1752,进货明细!$A$2:$D$5000,COLUMN($B$2),0)&amp;""),"",VLOOKUP(O1752,进货明细!$A$2:$D$5000,COLUMN($B$2),0)&amp;"")</f>
        <v/>
      </c>
      <c r="Q1752" s="174" t="str">
        <f>IF(ISERROR(VLOOKUP(O1752,进货明细!$A$2:$D$5000,COLUMN($C$2),0)&amp;""),"",VLOOKUP(O1752,进货明细!$A$2:$D$5000,COLUMN($C$2),0)&amp;"")</f>
        <v/>
      </c>
      <c r="R1752" s="167" t="str">
        <f>IF(ISERROR(VLOOKUP(O1752,进货明细!$A$2:$D$5000,COLUMN($D$2),0)&amp;""),"",VLOOKUP(O1752,进货明细!$A$2:$D$5000,COLUMN($D$2),0)&amp;"")</f>
        <v/>
      </c>
      <c r="S1752" s="167" t="str">
        <f>IF(ISERROR(VLOOKUP(O1752,进货明细!$A$2:$G$5000,COLUMN($G$2),0)&amp;""),"",VLOOKUP(O1752,进货明细!$A$2:$G$5000,COLUMN($G$2),0)&amp;"")</f>
        <v/>
      </c>
    </row>
    <row r="1753" customHeight="1" spans="1:19">
      <c r="A1753" s="175"/>
      <c r="B1753" s="153" t="str">
        <f>IF(ISERROR(VLOOKUP(A1753,进货明细!$A$2:$D$5000,COLUMN($B$2),0)&amp;""),"",VLOOKUP(A1753,进货明细!$A$2:$D$5000,COLUMN($B$2),0)&amp;"")</f>
        <v/>
      </c>
      <c r="C1753" s="147" t="str">
        <f>IF(ISERROR(VLOOKUP(A1753,进货明细!$A$2:$D$5000,COLUMN($C$2),0)&amp;""),"",VLOOKUP(A1753,进货明细!$A$2:$D$5000,COLUMN($C$2),0)&amp;"")</f>
        <v/>
      </c>
      <c r="D1753" s="147" t="str">
        <f>IF(ISERROR(VLOOKUP(A1753,进货明细!$A$2:$D$5000,COLUMN($D$2),0)&amp;""),"",VLOOKUP(A1753,进货明细!$A$2:$D$5000,COLUMN($D$2),0)&amp;"")</f>
        <v/>
      </c>
      <c r="E1753" s="148"/>
      <c r="F1753" s="152"/>
      <c r="G1753" s="150" t="str">
        <f>IF(ISERROR(VLOOKUP(A1753,进货明细!$A$2:$G$5000,COLUMN($G$2),0)&amp;""),"",VLOOKUP(A1753,进货明细!$A$2:$G$5000,COLUMN($G$2),0)&amp;"")</f>
        <v/>
      </c>
      <c r="H1753" s="151" t="str">
        <f t="shared" si="57"/>
        <v/>
      </c>
      <c r="I1753" s="168"/>
      <c r="J1753" s="169"/>
      <c r="K1753" s="163"/>
      <c r="L1753" s="164" t="str">
        <f t="shared" si="56"/>
        <v/>
      </c>
      <c r="M1753" s="165" t="e">
        <f>ROUND(VLOOKUP(A1753,当前库存!$A$2:$F$7000,COLUMN($F$3),0)&amp;"",2)</f>
        <v>#DIV/0!</v>
      </c>
      <c r="N1753" s="166"/>
      <c r="O1753" s="167" t="str">
        <f t="array" ref="O1753">INDEX(进货明细!A:A,MATCH(0,COUNTIF(O$2:O1752,进货明细!$A$2:$A$5000),)+1)&amp;""</f>
        <v/>
      </c>
      <c r="P1753" s="167" t="str">
        <f>IF(ISERROR(VLOOKUP(O1753,进货明细!$A$2:$D$5000,COLUMN($B$2),0)&amp;""),"",VLOOKUP(O1753,进货明细!$A$2:$D$5000,COLUMN($B$2),0)&amp;"")</f>
        <v/>
      </c>
      <c r="Q1753" s="174" t="str">
        <f>IF(ISERROR(VLOOKUP(O1753,进货明细!$A$2:$D$5000,COLUMN($C$2),0)&amp;""),"",VLOOKUP(O1753,进货明细!$A$2:$D$5000,COLUMN($C$2),0)&amp;"")</f>
        <v/>
      </c>
      <c r="R1753" s="167" t="str">
        <f>IF(ISERROR(VLOOKUP(O1753,进货明细!$A$2:$D$5000,COLUMN($D$2),0)&amp;""),"",VLOOKUP(O1753,进货明细!$A$2:$D$5000,COLUMN($D$2),0)&amp;"")</f>
        <v/>
      </c>
      <c r="S1753" s="167" t="str">
        <f>IF(ISERROR(VLOOKUP(O1753,进货明细!$A$2:$G$5000,COLUMN($G$2),0)&amp;""),"",VLOOKUP(O1753,进货明细!$A$2:$G$5000,COLUMN($G$2),0)&amp;"")</f>
        <v/>
      </c>
    </row>
    <row r="1754" customHeight="1" spans="1:19">
      <c r="A1754" s="175"/>
      <c r="B1754" s="153" t="str">
        <f>IF(ISERROR(VLOOKUP(A1754,进货明细!$A$2:$D$5000,COLUMN($B$2),0)&amp;""),"",VLOOKUP(A1754,进货明细!$A$2:$D$5000,COLUMN($B$2),0)&amp;"")</f>
        <v/>
      </c>
      <c r="C1754" s="147" t="str">
        <f>IF(ISERROR(VLOOKUP(A1754,进货明细!$A$2:$D$5000,COLUMN($C$2),0)&amp;""),"",VLOOKUP(A1754,进货明细!$A$2:$D$5000,COLUMN($C$2),0)&amp;"")</f>
        <v/>
      </c>
      <c r="D1754" s="147" t="str">
        <f>IF(ISERROR(VLOOKUP(A1754,进货明细!$A$2:$D$5000,COLUMN($D$2),0)&amp;""),"",VLOOKUP(A1754,进货明细!$A$2:$D$5000,COLUMN($D$2),0)&amp;"")</f>
        <v/>
      </c>
      <c r="E1754" s="148"/>
      <c r="F1754" s="152"/>
      <c r="G1754" s="150" t="str">
        <f>IF(ISERROR(VLOOKUP(A1754,进货明细!$A$2:$G$5000,COLUMN($G$2),0)&amp;""),"",VLOOKUP(A1754,进货明细!$A$2:$G$5000,COLUMN($G$2),0)&amp;"")</f>
        <v/>
      </c>
      <c r="H1754" s="151" t="str">
        <f t="shared" si="57"/>
        <v/>
      </c>
      <c r="I1754" s="168"/>
      <c r="J1754" s="169"/>
      <c r="K1754" s="163"/>
      <c r="L1754" s="164" t="str">
        <f t="shared" si="56"/>
        <v/>
      </c>
      <c r="M1754" s="165" t="e">
        <f>ROUND(VLOOKUP(A1754,当前库存!$A$2:$F$7000,COLUMN($F$3),0)&amp;"",2)</f>
        <v>#DIV/0!</v>
      </c>
      <c r="N1754" s="166"/>
      <c r="O1754" s="167" t="str">
        <f t="array" ref="O1754">INDEX(进货明细!A:A,MATCH(0,COUNTIF(O$2:O1753,进货明细!$A$2:$A$5000),)+1)&amp;""</f>
        <v/>
      </c>
      <c r="P1754" s="167" t="str">
        <f>IF(ISERROR(VLOOKUP(O1754,进货明细!$A$2:$D$5000,COLUMN($B$2),0)&amp;""),"",VLOOKUP(O1754,进货明细!$A$2:$D$5000,COLUMN($B$2),0)&amp;"")</f>
        <v/>
      </c>
      <c r="Q1754" s="174" t="str">
        <f>IF(ISERROR(VLOOKUP(O1754,进货明细!$A$2:$D$5000,COLUMN($C$2),0)&amp;""),"",VLOOKUP(O1754,进货明细!$A$2:$D$5000,COLUMN($C$2),0)&amp;"")</f>
        <v/>
      </c>
      <c r="R1754" s="167" t="str">
        <f>IF(ISERROR(VLOOKUP(O1754,进货明细!$A$2:$D$5000,COLUMN($D$2),0)&amp;""),"",VLOOKUP(O1754,进货明细!$A$2:$D$5000,COLUMN($D$2),0)&amp;"")</f>
        <v/>
      </c>
      <c r="S1754" s="167" t="str">
        <f>IF(ISERROR(VLOOKUP(O1754,进货明细!$A$2:$G$5000,COLUMN($G$2),0)&amp;""),"",VLOOKUP(O1754,进货明细!$A$2:$G$5000,COLUMN($G$2),0)&amp;"")</f>
        <v/>
      </c>
    </row>
    <row r="1755" customHeight="1" spans="1:19">
      <c r="A1755" s="175"/>
      <c r="B1755" s="153" t="str">
        <f>IF(ISERROR(VLOOKUP(A1755,进货明细!$A$2:$D$5000,COLUMN($B$2),0)&amp;""),"",VLOOKUP(A1755,进货明细!$A$2:$D$5000,COLUMN($B$2),0)&amp;"")</f>
        <v/>
      </c>
      <c r="C1755" s="147" t="str">
        <f>IF(ISERROR(VLOOKUP(A1755,进货明细!$A$2:$D$5000,COLUMN($C$2),0)&amp;""),"",VLOOKUP(A1755,进货明细!$A$2:$D$5000,COLUMN($C$2),0)&amp;"")</f>
        <v/>
      </c>
      <c r="D1755" s="147" t="str">
        <f>IF(ISERROR(VLOOKUP(A1755,进货明细!$A$2:$D$5000,COLUMN($D$2),0)&amp;""),"",VLOOKUP(A1755,进货明细!$A$2:$D$5000,COLUMN($D$2),0)&amp;"")</f>
        <v/>
      </c>
      <c r="E1755" s="148"/>
      <c r="F1755" s="152"/>
      <c r="G1755" s="150" t="str">
        <f>IF(ISERROR(VLOOKUP(A1755,进货明细!$A$2:$G$5000,COLUMN($G$2),0)&amp;""),"",VLOOKUP(A1755,进货明细!$A$2:$G$5000,COLUMN($G$2),0)&amp;"")</f>
        <v/>
      </c>
      <c r="H1755" s="151" t="str">
        <f t="shared" si="57"/>
        <v/>
      </c>
      <c r="I1755" s="168"/>
      <c r="J1755" s="169"/>
      <c r="K1755" s="163"/>
      <c r="L1755" s="164" t="str">
        <f t="shared" si="56"/>
        <v/>
      </c>
      <c r="M1755" s="165" t="e">
        <f>ROUND(VLOOKUP(A1755,当前库存!$A$2:$F$7000,COLUMN($F$3),0)&amp;"",2)</f>
        <v>#DIV/0!</v>
      </c>
      <c r="N1755" s="166"/>
      <c r="O1755" s="167" t="str">
        <f t="array" ref="O1755">INDEX(进货明细!A:A,MATCH(0,COUNTIF(O$2:O1754,进货明细!$A$2:$A$5000),)+1)&amp;""</f>
        <v/>
      </c>
      <c r="P1755" s="167" t="str">
        <f>IF(ISERROR(VLOOKUP(O1755,进货明细!$A$2:$D$5000,COLUMN($B$2),0)&amp;""),"",VLOOKUP(O1755,进货明细!$A$2:$D$5000,COLUMN($B$2),0)&amp;"")</f>
        <v/>
      </c>
      <c r="Q1755" s="174" t="str">
        <f>IF(ISERROR(VLOOKUP(O1755,进货明细!$A$2:$D$5000,COLUMN($C$2),0)&amp;""),"",VLOOKUP(O1755,进货明细!$A$2:$D$5000,COLUMN($C$2),0)&amp;"")</f>
        <v/>
      </c>
      <c r="R1755" s="167" t="str">
        <f>IF(ISERROR(VLOOKUP(O1755,进货明细!$A$2:$D$5000,COLUMN($D$2),0)&amp;""),"",VLOOKUP(O1755,进货明细!$A$2:$D$5000,COLUMN($D$2),0)&amp;"")</f>
        <v/>
      </c>
      <c r="S1755" s="167" t="str">
        <f>IF(ISERROR(VLOOKUP(O1755,进货明细!$A$2:$G$5000,COLUMN($G$2),0)&amp;""),"",VLOOKUP(O1755,进货明细!$A$2:$G$5000,COLUMN($G$2),0)&amp;"")</f>
        <v/>
      </c>
    </row>
    <row r="1756" customHeight="1" spans="1:19">
      <c r="A1756" s="175"/>
      <c r="B1756" s="153" t="str">
        <f>IF(ISERROR(VLOOKUP(A1756,进货明细!$A$2:$D$5000,COLUMN($B$2),0)&amp;""),"",VLOOKUP(A1756,进货明细!$A$2:$D$5000,COLUMN($B$2),0)&amp;"")</f>
        <v/>
      </c>
      <c r="C1756" s="147" t="str">
        <f>IF(ISERROR(VLOOKUP(A1756,进货明细!$A$2:$D$5000,COLUMN($C$2),0)&amp;""),"",VLOOKUP(A1756,进货明细!$A$2:$D$5000,COLUMN($C$2),0)&amp;"")</f>
        <v/>
      </c>
      <c r="D1756" s="147" t="str">
        <f>IF(ISERROR(VLOOKUP(A1756,进货明细!$A$2:$D$5000,COLUMN($D$2),0)&amp;""),"",VLOOKUP(A1756,进货明细!$A$2:$D$5000,COLUMN($D$2),0)&amp;"")</f>
        <v/>
      </c>
      <c r="E1756" s="148"/>
      <c r="F1756" s="152"/>
      <c r="G1756" s="150" t="str">
        <f>IF(ISERROR(VLOOKUP(A1756,进货明细!$A$2:$G$5000,COLUMN($G$2),0)&amp;""),"",VLOOKUP(A1756,进货明细!$A$2:$G$5000,COLUMN($G$2),0)&amp;"")</f>
        <v/>
      </c>
      <c r="H1756" s="151" t="str">
        <f t="shared" si="57"/>
        <v/>
      </c>
      <c r="I1756" s="168"/>
      <c r="J1756" s="169"/>
      <c r="K1756" s="163"/>
      <c r="L1756" s="164" t="str">
        <f t="shared" si="56"/>
        <v/>
      </c>
      <c r="M1756" s="165" t="e">
        <f>ROUND(VLOOKUP(A1756,当前库存!$A$2:$F$7000,COLUMN($F$3),0)&amp;"",2)</f>
        <v>#DIV/0!</v>
      </c>
      <c r="N1756" s="166"/>
      <c r="O1756" s="167" t="str">
        <f t="array" ref="O1756">INDEX(进货明细!A:A,MATCH(0,COUNTIF(O$2:O1755,进货明细!$A$2:$A$5000),)+1)&amp;""</f>
        <v/>
      </c>
      <c r="P1756" s="167" t="str">
        <f>IF(ISERROR(VLOOKUP(O1756,进货明细!$A$2:$D$5000,COLUMN($B$2),0)&amp;""),"",VLOOKUP(O1756,进货明细!$A$2:$D$5000,COLUMN($B$2),0)&amp;"")</f>
        <v/>
      </c>
      <c r="Q1756" s="174" t="str">
        <f>IF(ISERROR(VLOOKUP(O1756,进货明细!$A$2:$D$5000,COLUMN($C$2),0)&amp;""),"",VLOOKUP(O1756,进货明细!$A$2:$D$5000,COLUMN($C$2),0)&amp;"")</f>
        <v/>
      </c>
      <c r="R1756" s="167" t="str">
        <f>IF(ISERROR(VLOOKUP(O1756,进货明细!$A$2:$D$5000,COLUMN($D$2),0)&amp;""),"",VLOOKUP(O1756,进货明细!$A$2:$D$5000,COLUMN($D$2),0)&amp;"")</f>
        <v/>
      </c>
      <c r="S1756" s="167" t="str">
        <f>IF(ISERROR(VLOOKUP(O1756,进货明细!$A$2:$G$5000,COLUMN($G$2),0)&amp;""),"",VLOOKUP(O1756,进货明细!$A$2:$G$5000,COLUMN($G$2),0)&amp;"")</f>
        <v/>
      </c>
    </row>
    <row r="1757" customHeight="1" spans="1:19">
      <c r="A1757" s="175"/>
      <c r="B1757" s="153" t="str">
        <f>IF(ISERROR(VLOOKUP(A1757,进货明细!$A$2:$D$5000,COLUMN($B$2),0)&amp;""),"",VLOOKUP(A1757,进货明细!$A$2:$D$5000,COLUMN($B$2),0)&amp;"")</f>
        <v/>
      </c>
      <c r="C1757" s="147" t="str">
        <f>IF(ISERROR(VLOOKUP(A1757,进货明细!$A$2:$D$5000,COLUMN($C$2),0)&amp;""),"",VLOOKUP(A1757,进货明细!$A$2:$D$5000,COLUMN($C$2),0)&amp;"")</f>
        <v/>
      </c>
      <c r="D1757" s="147" t="str">
        <f>IF(ISERROR(VLOOKUP(A1757,进货明细!$A$2:$D$5000,COLUMN($D$2),0)&amp;""),"",VLOOKUP(A1757,进货明细!$A$2:$D$5000,COLUMN($D$2),0)&amp;"")</f>
        <v/>
      </c>
      <c r="E1757" s="148"/>
      <c r="F1757" s="152"/>
      <c r="G1757" s="150" t="str">
        <f>IF(ISERROR(VLOOKUP(A1757,进货明细!$A$2:$G$5000,COLUMN($G$2),0)&amp;""),"",VLOOKUP(A1757,进货明细!$A$2:$G$5000,COLUMN($G$2),0)&amp;"")</f>
        <v/>
      </c>
      <c r="H1757" s="151" t="str">
        <f t="shared" si="57"/>
        <v/>
      </c>
      <c r="I1757" s="168"/>
      <c r="J1757" s="169"/>
      <c r="K1757" s="163"/>
      <c r="L1757" s="164" t="str">
        <f t="shared" si="56"/>
        <v/>
      </c>
      <c r="M1757" s="165" t="e">
        <f>ROUND(VLOOKUP(A1757,当前库存!$A$2:$F$7000,COLUMN($F$3),0)&amp;"",2)</f>
        <v>#DIV/0!</v>
      </c>
      <c r="N1757" s="166"/>
      <c r="O1757" s="167" t="str">
        <f t="array" ref="O1757">INDEX(进货明细!A:A,MATCH(0,COUNTIF(O$2:O1756,进货明细!$A$2:$A$5000),)+1)&amp;""</f>
        <v/>
      </c>
      <c r="P1757" s="167" t="str">
        <f>IF(ISERROR(VLOOKUP(O1757,进货明细!$A$2:$D$5000,COLUMN($B$2),0)&amp;""),"",VLOOKUP(O1757,进货明细!$A$2:$D$5000,COLUMN($B$2),0)&amp;"")</f>
        <v/>
      </c>
      <c r="Q1757" s="174" t="str">
        <f>IF(ISERROR(VLOOKUP(O1757,进货明细!$A$2:$D$5000,COLUMN($C$2),0)&amp;""),"",VLOOKUP(O1757,进货明细!$A$2:$D$5000,COLUMN($C$2),0)&amp;"")</f>
        <v/>
      </c>
      <c r="R1757" s="167" t="str">
        <f>IF(ISERROR(VLOOKUP(O1757,进货明细!$A$2:$D$5000,COLUMN($D$2),0)&amp;""),"",VLOOKUP(O1757,进货明细!$A$2:$D$5000,COLUMN($D$2),0)&amp;"")</f>
        <v/>
      </c>
      <c r="S1757" s="167" t="str">
        <f>IF(ISERROR(VLOOKUP(O1757,进货明细!$A$2:$G$5000,COLUMN($G$2),0)&amp;""),"",VLOOKUP(O1757,进货明细!$A$2:$G$5000,COLUMN($G$2),0)&amp;"")</f>
        <v/>
      </c>
    </row>
    <row r="1758" customHeight="1" spans="1:19">
      <c r="A1758" s="175"/>
      <c r="B1758" s="153" t="str">
        <f>IF(ISERROR(VLOOKUP(A1758,进货明细!$A$2:$D$5000,COLUMN($B$2),0)&amp;""),"",VLOOKUP(A1758,进货明细!$A$2:$D$5000,COLUMN($B$2),0)&amp;"")</f>
        <v/>
      </c>
      <c r="C1758" s="147" t="str">
        <f>IF(ISERROR(VLOOKUP(A1758,进货明细!$A$2:$D$5000,COLUMN($C$2),0)&amp;""),"",VLOOKUP(A1758,进货明细!$A$2:$D$5000,COLUMN($C$2),0)&amp;"")</f>
        <v/>
      </c>
      <c r="D1758" s="147" t="str">
        <f>IF(ISERROR(VLOOKUP(A1758,进货明细!$A$2:$D$5000,COLUMN($D$2),0)&amp;""),"",VLOOKUP(A1758,进货明细!$A$2:$D$5000,COLUMN($D$2),0)&amp;"")</f>
        <v/>
      </c>
      <c r="E1758" s="148"/>
      <c r="F1758" s="152"/>
      <c r="G1758" s="150" t="str">
        <f>IF(ISERROR(VLOOKUP(A1758,进货明细!$A$2:$G$5000,COLUMN($G$2),0)&amp;""),"",VLOOKUP(A1758,进货明细!$A$2:$G$5000,COLUMN($G$2),0)&amp;"")</f>
        <v/>
      </c>
      <c r="H1758" s="151" t="str">
        <f t="shared" si="57"/>
        <v/>
      </c>
      <c r="I1758" s="168"/>
      <c r="J1758" s="169"/>
      <c r="K1758" s="163"/>
      <c r="L1758" s="164" t="str">
        <f t="shared" si="56"/>
        <v/>
      </c>
      <c r="M1758" s="165" t="e">
        <f>ROUND(VLOOKUP(A1758,当前库存!$A$2:$F$7000,COLUMN($F$3),0)&amp;"",2)</f>
        <v>#DIV/0!</v>
      </c>
      <c r="N1758" s="166"/>
      <c r="O1758" s="167" t="str">
        <f t="array" ref="O1758">INDEX(进货明细!A:A,MATCH(0,COUNTIF(O$2:O1757,进货明细!$A$2:$A$5000),)+1)&amp;""</f>
        <v/>
      </c>
      <c r="P1758" s="167" t="str">
        <f>IF(ISERROR(VLOOKUP(O1758,进货明细!$A$2:$D$5000,COLUMN($B$2),0)&amp;""),"",VLOOKUP(O1758,进货明细!$A$2:$D$5000,COLUMN($B$2),0)&amp;"")</f>
        <v/>
      </c>
      <c r="Q1758" s="174" t="str">
        <f>IF(ISERROR(VLOOKUP(O1758,进货明细!$A$2:$D$5000,COLUMN($C$2),0)&amp;""),"",VLOOKUP(O1758,进货明细!$A$2:$D$5000,COLUMN($C$2),0)&amp;"")</f>
        <v/>
      </c>
      <c r="R1758" s="167" t="str">
        <f>IF(ISERROR(VLOOKUP(O1758,进货明细!$A$2:$D$5000,COLUMN($D$2),0)&amp;""),"",VLOOKUP(O1758,进货明细!$A$2:$D$5000,COLUMN($D$2),0)&amp;"")</f>
        <v/>
      </c>
      <c r="S1758" s="167" t="str">
        <f>IF(ISERROR(VLOOKUP(O1758,进货明细!$A$2:$G$5000,COLUMN($G$2),0)&amp;""),"",VLOOKUP(O1758,进货明细!$A$2:$G$5000,COLUMN($G$2),0)&amp;"")</f>
        <v/>
      </c>
    </row>
    <row r="1759" customHeight="1" spans="1:19">
      <c r="A1759" s="175"/>
      <c r="B1759" s="153" t="str">
        <f>IF(ISERROR(VLOOKUP(A1759,进货明细!$A$2:$D$5000,COLUMN($B$2),0)&amp;""),"",VLOOKUP(A1759,进货明细!$A$2:$D$5000,COLUMN($B$2),0)&amp;"")</f>
        <v/>
      </c>
      <c r="C1759" s="147" t="str">
        <f>IF(ISERROR(VLOOKUP(A1759,进货明细!$A$2:$D$5000,COLUMN($C$2),0)&amp;""),"",VLOOKUP(A1759,进货明细!$A$2:$D$5000,COLUMN($C$2),0)&amp;"")</f>
        <v/>
      </c>
      <c r="D1759" s="147" t="str">
        <f>IF(ISERROR(VLOOKUP(A1759,进货明细!$A$2:$D$5000,COLUMN($D$2),0)&amp;""),"",VLOOKUP(A1759,进货明细!$A$2:$D$5000,COLUMN($D$2),0)&amp;"")</f>
        <v/>
      </c>
      <c r="E1759" s="148"/>
      <c r="F1759" s="152"/>
      <c r="G1759" s="150" t="str">
        <f>IF(ISERROR(VLOOKUP(A1759,进货明细!$A$2:$G$5000,COLUMN($G$2),0)&amp;""),"",VLOOKUP(A1759,进货明细!$A$2:$G$5000,COLUMN($G$2),0)&amp;"")</f>
        <v/>
      </c>
      <c r="H1759" s="151" t="str">
        <f t="shared" si="57"/>
        <v/>
      </c>
      <c r="I1759" s="168"/>
      <c r="J1759" s="169"/>
      <c r="K1759" s="163"/>
      <c r="L1759" s="164" t="str">
        <f t="shared" si="56"/>
        <v/>
      </c>
      <c r="M1759" s="165" t="e">
        <f>ROUND(VLOOKUP(A1759,当前库存!$A$2:$F$7000,COLUMN($F$3),0)&amp;"",2)</f>
        <v>#DIV/0!</v>
      </c>
      <c r="N1759" s="166"/>
      <c r="O1759" s="167" t="str">
        <f t="array" ref="O1759">INDEX(进货明细!A:A,MATCH(0,COUNTIF(O$2:O1758,进货明细!$A$2:$A$5000),)+1)&amp;""</f>
        <v/>
      </c>
      <c r="P1759" s="167" t="str">
        <f>IF(ISERROR(VLOOKUP(O1759,进货明细!$A$2:$D$5000,COLUMN($B$2),0)&amp;""),"",VLOOKUP(O1759,进货明细!$A$2:$D$5000,COLUMN($B$2),0)&amp;"")</f>
        <v/>
      </c>
      <c r="Q1759" s="174" t="str">
        <f>IF(ISERROR(VLOOKUP(O1759,进货明细!$A$2:$D$5000,COLUMN($C$2),0)&amp;""),"",VLOOKUP(O1759,进货明细!$A$2:$D$5000,COLUMN($C$2),0)&amp;"")</f>
        <v/>
      </c>
      <c r="R1759" s="167" t="str">
        <f>IF(ISERROR(VLOOKUP(O1759,进货明细!$A$2:$D$5000,COLUMN($D$2),0)&amp;""),"",VLOOKUP(O1759,进货明细!$A$2:$D$5000,COLUMN($D$2),0)&amp;"")</f>
        <v/>
      </c>
      <c r="S1759" s="167" t="str">
        <f>IF(ISERROR(VLOOKUP(O1759,进货明细!$A$2:$G$5000,COLUMN($G$2),0)&amp;""),"",VLOOKUP(O1759,进货明细!$A$2:$G$5000,COLUMN($G$2),0)&amp;"")</f>
        <v/>
      </c>
    </row>
    <row r="1760" customHeight="1" spans="1:19">
      <c r="A1760" s="175"/>
      <c r="B1760" s="153" t="str">
        <f>IF(ISERROR(VLOOKUP(A1760,进货明细!$A$2:$D$5000,COLUMN($B$2),0)&amp;""),"",VLOOKUP(A1760,进货明细!$A$2:$D$5000,COLUMN($B$2),0)&amp;"")</f>
        <v/>
      </c>
      <c r="C1760" s="147" t="str">
        <f>IF(ISERROR(VLOOKUP(A1760,进货明细!$A$2:$D$5000,COLUMN($C$2),0)&amp;""),"",VLOOKUP(A1760,进货明细!$A$2:$D$5000,COLUMN($C$2),0)&amp;"")</f>
        <v/>
      </c>
      <c r="D1760" s="147" t="str">
        <f>IF(ISERROR(VLOOKUP(A1760,进货明细!$A$2:$D$5000,COLUMN($D$2),0)&amp;""),"",VLOOKUP(A1760,进货明细!$A$2:$D$5000,COLUMN($D$2),0)&amp;"")</f>
        <v/>
      </c>
      <c r="E1760" s="148"/>
      <c r="F1760" s="152"/>
      <c r="G1760" s="150" t="str">
        <f>IF(ISERROR(VLOOKUP(A1760,进货明细!$A$2:$G$5000,COLUMN($G$2),0)&amp;""),"",VLOOKUP(A1760,进货明细!$A$2:$G$5000,COLUMN($G$2),0)&amp;"")</f>
        <v/>
      </c>
      <c r="H1760" s="151" t="str">
        <f t="shared" si="57"/>
        <v/>
      </c>
      <c r="I1760" s="168"/>
      <c r="J1760" s="169"/>
      <c r="K1760" s="163"/>
      <c r="L1760" s="164" t="str">
        <f t="shared" si="56"/>
        <v/>
      </c>
      <c r="M1760" s="165" t="e">
        <f>ROUND(VLOOKUP(A1760,当前库存!$A$2:$F$7000,COLUMN($F$3),0)&amp;"",2)</f>
        <v>#DIV/0!</v>
      </c>
      <c r="N1760" s="166"/>
      <c r="O1760" s="167" t="str">
        <f t="array" ref="O1760">INDEX(进货明细!A:A,MATCH(0,COUNTIF(O$2:O1759,进货明细!$A$2:$A$5000),)+1)&amp;""</f>
        <v/>
      </c>
      <c r="P1760" s="167" t="str">
        <f>IF(ISERROR(VLOOKUP(O1760,进货明细!$A$2:$D$5000,COLUMN($B$2),0)&amp;""),"",VLOOKUP(O1760,进货明细!$A$2:$D$5000,COLUMN($B$2),0)&amp;"")</f>
        <v/>
      </c>
      <c r="Q1760" s="174" t="str">
        <f>IF(ISERROR(VLOOKUP(O1760,进货明细!$A$2:$D$5000,COLUMN($C$2),0)&amp;""),"",VLOOKUP(O1760,进货明细!$A$2:$D$5000,COLUMN($C$2),0)&amp;"")</f>
        <v/>
      </c>
      <c r="R1760" s="167" t="str">
        <f>IF(ISERROR(VLOOKUP(O1760,进货明细!$A$2:$D$5000,COLUMN($D$2),0)&amp;""),"",VLOOKUP(O1760,进货明细!$A$2:$D$5000,COLUMN($D$2),0)&amp;"")</f>
        <v/>
      </c>
      <c r="S1760" s="167" t="str">
        <f>IF(ISERROR(VLOOKUP(O1760,进货明细!$A$2:$G$5000,COLUMN($G$2),0)&amp;""),"",VLOOKUP(O1760,进货明细!$A$2:$G$5000,COLUMN($G$2),0)&amp;"")</f>
        <v/>
      </c>
    </row>
    <row r="1761" customHeight="1" spans="1:19">
      <c r="A1761" s="175"/>
      <c r="B1761" s="153" t="str">
        <f>IF(ISERROR(VLOOKUP(A1761,进货明细!$A$2:$D$5000,COLUMN($B$2),0)&amp;""),"",VLOOKUP(A1761,进货明细!$A$2:$D$5000,COLUMN($B$2),0)&amp;"")</f>
        <v/>
      </c>
      <c r="C1761" s="147" t="str">
        <f>IF(ISERROR(VLOOKUP(A1761,进货明细!$A$2:$D$5000,COLUMN($C$2),0)&amp;""),"",VLOOKUP(A1761,进货明细!$A$2:$D$5000,COLUMN($C$2),0)&amp;"")</f>
        <v/>
      </c>
      <c r="D1761" s="147" t="str">
        <f>IF(ISERROR(VLOOKUP(A1761,进货明细!$A$2:$D$5000,COLUMN($D$2),0)&amp;""),"",VLOOKUP(A1761,进货明细!$A$2:$D$5000,COLUMN($D$2),0)&amp;"")</f>
        <v/>
      </c>
      <c r="E1761" s="148"/>
      <c r="F1761" s="152"/>
      <c r="G1761" s="150" t="str">
        <f>IF(ISERROR(VLOOKUP(A1761,进货明细!$A$2:$G$5000,COLUMN($G$2),0)&amp;""),"",VLOOKUP(A1761,进货明细!$A$2:$G$5000,COLUMN($G$2),0)&amp;"")</f>
        <v/>
      </c>
      <c r="H1761" s="151" t="str">
        <f t="shared" si="57"/>
        <v/>
      </c>
      <c r="I1761" s="168"/>
      <c r="J1761" s="169"/>
      <c r="K1761" s="163"/>
      <c r="L1761" s="164" t="str">
        <f t="shared" si="56"/>
        <v/>
      </c>
      <c r="M1761" s="165" t="e">
        <f>ROUND(VLOOKUP(A1761,当前库存!$A$2:$F$7000,COLUMN($F$3),0)&amp;"",2)</f>
        <v>#DIV/0!</v>
      </c>
      <c r="N1761" s="166"/>
      <c r="O1761" s="167" t="str">
        <f t="array" ref="O1761">INDEX(进货明细!A:A,MATCH(0,COUNTIF(O$2:O1760,进货明细!$A$2:$A$5000),)+1)&amp;""</f>
        <v/>
      </c>
      <c r="P1761" s="167" t="str">
        <f>IF(ISERROR(VLOOKUP(O1761,进货明细!$A$2:$D$5000,COLUMN($B$2),0)&amp;""),"",VLOOKUP(O1761,进货明细!$A$2:$D$5000,COLUMN($B$2),0)&amp;"")</f>
        <v/>
      </c>
      <c r="Q1761" s="174" t="str">
        <f>IF(ISERROR(VLOOKUP(O1761,进货明细!$A$2:$D$5000,COLUMN($C$2),0)&amp;""),"",VLOOKUP(O1761,进货明细!$A$2:$D$5000,COLUMN($C$2),0)&amp;"")</f>
        <v/>
      </c>
      <c r="R1761" s="167" t="str">
        <f>IF(ISERROR(VLOOKUP(O1761,进货明细!$A$2:$D$5000,COLUMN($D$2),0)&amp;""),"",VLOOKUP(O1761,进货明细!$A$2:$D$5000,COLUMN($D$2),0)&amp;"")</f>
        <v/>
      </c>
      <c r="S1761" s="167" t="str">
        <f>IF(ISERROR(VLOOKUP(O1761,进货明细!$A$2:$G$5000,COLUMN($G$2),0)&amp;""),"",VLOOKUP(O1761,进货明细!$A$2:$G$5000,COLUMN($G$2),0)&amp;"")</f>
        <v/>
      </c>
    </row>
    <row r="1762" customHeight="1" spans="1:19">
      <c r="A1762" s="175"/>
      <c r="B1762" s="153" t="str">
        <f>IF(ISERROR(VLOOKUP(A1762,进货明细!$A$2:$D$5000,COLUMN($B$2),0)&amp;""),"",VLOOKUP(A1762,进货明细!$A$2:$D$5000,COLUMN($B$2),0)&amp;"")</f>
        <v/>
      </c>
      <c r="C1762" s="147" t="str">
        <f>IF(ISERROR(VLOOKUP(A1762,进货明细!$A$2:$D$5000,COLUMN($C$2),0)&amp;""),"",VLOOKUP(A1762,进货明细!$A$2:$D$5000,COLUMN($C$2),0)&amp;"")</f>
        <v/>
      </c>
      <c r="D1762" s="147" t="str">
        <f>IF(ISERROR(VLOOKUP(A1762,进货明细!$A$2:$D$5000,COLUMN($D$2),0)&amp;""),"",VLOOKUP(A1762,进货明细!$A$2:$D$5000,COLUMN($D$2),0)&amp;"")</f>
        <v/>
      </c>
      <c r="E1762" s="148"/>
      <c r="F1762" s="152"/>
      <c r="G1762" s="150" t="str">
        <f>IF(ISERROR(VLOOKUP(A1762,进货明细!$A$2:$G$5000,COLUMN($G$2),0)&amp;""),"",VLOOKUP(A1762,进货明细!$A$2:$G$5000,COLUMN($G$2),0)&amp;"")</f>
        <v/>
      </c>
      <c r="H1762" s="151" t="str">
        <f t="shared" si="57"/>
        <v/>
      </c>
      <c r="I1762" s="168"/>
      <c r="J1762" s="169"/>
      <c r="K1762" s="163"/>
      <c r="L1762" s="164" t="str">
        <f t="shared" si="56"/>
        <v/>
      </c>
      <c r="M1762" s="165" t="e">
        <f>ROUND(VLOOKUP(A1762,当前库存!$A$2:$F$7000,COLUMN($F$3),0)&amp;"",2)</f>
        <v>#DIV/0!</v>
      </c>
      <c r="N1762" s="166"/>
      <c r="O1762" s="167" t="str">
        <f t="array" ref="O1762">INDEX(进货明细!A:A,MATCH(0,COUNTIF(O$2:O1761,进货明细!$A$2:$A$5000),)+1)&amp;""</f>
        <v/>
      </c>
      <c r="P1762" s="167" t="str">
        <f>IF(ISERROR(VLOOKUP(O1762,进货明细!$A$2:$D$5000,COLUMN($B$2),0)&amp;""),"",VLOOKUP(O1762,进货明细!$A$2:$D$5000,COLUMN($B$2),0)&amp;"")</f>
        <v/>
      </c>
      <c r="Q1762" s="174" t="str">
        <f>IF(ISERROR(VLOOKUP(O1762,进货明细!$A$2:$D$5000,COLUMN($C$2),0)&amp;""),"",VLOOKUP(O1762,进货明细!$A$2:$D$5000,COLUMN($C$2),0)&amp;"")</f>
        <v/>
      </c>
      <c r="R1762" s="167" t="str">
        <f>IF(ISERROR(VLOOKUP(O1762,进货明细!$A$2:$D$5000,COLUMN($D$2),0)&amp;""),"",VLOOKUP(O1762,进货明细!$A$2:$D$5000,COLUMN($D$2),0)&amp;"")</f>
        <v/>
      </c>
      <c r="S1762" s="167" t="str">
        <f>IF(ISERROR(VLOOKUP(O1762,进货明细!$A$2:$G$5000,COLUMN($G$2),0)&amp;""),"",VLOOKUP(O1762,进货明细!$A$2:$G$5000,COLUMN($G$2),0)&amp;"")</f>
        <v/>
      </c>
    </row>
    <row r="1763" customHeight="1" spans="1:19">
      <c r="A1763" s="175"/>
      <c r="B1763" s="153" t="str">
        <f>IF(ISERROR(VLOOKUP(A1763,进货明细!$A$2:$D$5000,COLUMN($B$2),0)&amp;""),"",VLOOKUP(A1763,进货明细!$A$2:$D$5000,COLUMN($B$2),0)&amp;"")</f>
        <v/>
      </c>
      <c r="C1763" s="147" t="str">
        <f>IF(ISERROR(VLOOKUP(A1763,进货明细!$A$2:$D$5000,COLUMN($C$2),0)&amp;""),"",VLOOKUP(A1763,进货明细!$A$2:$D$5000,COLUMN($C$2),0)&amp;"")</f>
        <v/>
      </c>
      <c r="D1763" s="147" t="str">
        <f>IF(ISERROR(VLOOKUP(A1763,进货明细!$A$2:$D$5000,COLUMN($D$2),0)&amp;""),"",VLOOKUP(A1763,进货明细!$A$2:$D$5000,COLUMN($D$2),0)&amp;"")</f>
        <v/>
      </c>
      <c r="E1763" s="148"/>
      <c r="F1763" s="152"/>
      <c r="G1763" s="150" t="str">
        <f>IF(ISERROR(VLOOKUP(A1763,进货明细!$A$2:$G$5000,COLUMN($G$2),0)&amp;""),"",VLOOKUP(A1763,进货明细!$A$2:$G$5000,COLUMN($G$2),0)&amp;"")</f>
        <v/>
      </c>
      <c r="H1763" s="151" t="str">
        <f t="shared" si="57"/>
        <v/>
      </c>
      <c r="I1763" s="168"/>
      <c r="J1763" s="169"/>
      <c r="K1763" s="163"/>
      <c r="L1763" s="164" t="str">
        <f t="shared" si="56"/>
        <v/>
      </c>
      <c r="M1763" s="165" t="e">
        <f>ROUND(VLOOKUP(A1763,当前库存!$A$2:$F$7000,COLUMN($F$3),0)&amp;"",2)</f>
        <v>#DIV/0!</v>
      </c>
      <c r="N1763" s="166"/>
      <c r="O1763" s="167" t="str">
        <f t="array" ref="O1763">INDEX(进货明细!A:A,MATCH(0,COUNTIF(O$2:O1762,进货明细!$A$2:$A$5000),)+1)&amp;""</f>
        <v/>
      </c>
      <c r="P1763" s="167" t="str">
        <f>IF(ISERROR(VLOOKUP(O1763,进货明细!$A$2:$D$5000,COLUMN($B$2),0)&amp;""),"",VLOOKUP(O1763,进货明细!$A$2:$D$5000,COLUMN($B$2),0)&amp;"")</f>
        <v/>
      </c>
      <c r="Q1763" s="174" t="str">
        <f>IF(ISERROR(VLOOKUP(O1763,进货明细!$A$2:$D$5000,COLUMN($C$2),0)&amp;""),"",VLOOKUP(O1763,进货明细!$A$2:$D$5000,COLUMN($C$2),0)&amp;"")</f>
        <v/>
      </c>
      <c r="R1763" s="167" t="str">
        <f>IF(ISERROR(VLOOKUP(O1763,进货明细!$A$2:$D$5000,COLUMN($D$2),0)&amp;""),"",VLOOKUP(O1763,进货明细!$A$2:$D$5000,COLUMN($D$2),0)&amp;"")</f>
        <v/>
      </c>
      <c r="S1763" s="167" t="str">
        <f>IF(ISERROR(VLOOKUP(O1763,进货明细!$A$2:$G$5000,COLUMN($G$2),0)&amp;""),"",VLOOKUP(O1763,进货明细!$A$2:$G$5000,COLUMN($G$2),0)&amp;"")</f>
        <v/>
      </c>
    </row>
    <row r="1764" customHeight="1" spans="1:19">
      <c r="A1764" s="175"/>
      <c r="B1764" s="153" t="str">
        <f>IF(ISERROR(VLOOKUP(A1764,进货明细!$A$2:$D$5000,COLUMN($B$2),0)&amp;""),"",VLOOKUP(A1764,进货明细!$A$2:$D$5000,COLUMN($B$2),0)&amp;"")</f>
        <v/>
      </c>
      <c r="C1764" s="147" t="str">
        <f>IF(ISERROR(VLOOKUP(A1764,进货明细!$A$2:$D$5000,COLUMN($C$2),0)&amp;""),"",VLOOKUP(A1764,进货明细!$A$2:$D$5000,COLUMN($C$2),0)&amp;"")</f>
        <v/>
      </c>
      <c r="D1764" s="147" t="str">
        <f>IF(ISERROR(VLOOKUP(A1764,进货明细!$A$2:$D$5000,COLUMN($D$2),0)&amp;""),"",VLOOKUP(A1764,进货明细!$A$2:$D$5000,COLUMN($D$2),0)&amp;"")</f>
        <v/>
      </c>
      <c r="E1764" s="148"/>
      <c r="F1764" s="152"/>
      <c r="G1764" s="150" t="str">
        <f>IF(ISERROR(VLOOKUP(A1764,进货明细!$A$2:$G$5000,COLUMN($G$2),0)&amp;""),"",VLOOKUP(A1764,进货明细!$A$2:$G$5000,COLUMN($G$2),0)&amp;"")</f>
        <v/>
      </c>
      <c r="H1764" s="151" t="str">
        <f t="shared" si="57"/>
        <v/>
      </c>
      <c r="I1764" s="168"/>
      <c r="J1764" s="169"/>
      <c r="K1764" s="163"/>
      <c r="L1764" s="164" t="str">
        <f t="shared" si="56"/>
        <v/>
      </c>
      <c r="M1764" s="165" t="e">
        <f>ROUND(VLOOKUP(A1764,当前库存!$A$2:$F$7000,COLUMN($F$3),0)&amp;"",2)</f>
        <v>#DIV/0!</v>
      </c>
      <c r="N1764" s="166"/>
      <c r="O1764" s="167" t="str">
        <f t="array" ref="O1764">INDEX(进货明细!A:A,MATCH(0,COUNTIF(O$2:O1763,进货明细!$A$2:$A$5000),)+1)&amp;""</f>
        <v/>
      </c>
      <c r="P1764" s="167" t="str">
        <f>IF(ISERROR(VLOOKUP(O1764,进货明细!$A$2:$D$5000,COLUMN($B$2),0)&amp;""),"",VLOOKUP(O1764,进货明细!$A$2:$D$5000,COLUMN($B$2),0)&amp;"")</f>
        <v/>
      </c>
      <c r="Q1764" s="174" t="str">
        <f>IF(ISERROR(VLOOKUP(O1764,进货明细!$A$2:$D$5000,COLUMN($C$2),0)&amp;""),"",VLOOKUP(O1764,进货明细!$A$2:$D$5000,COLUMN($C$2),0)&amp;"")</f>
        <v/>
      </c>
      <c r="R1764" s="167" t="str">
        <f>IF(ISERROR(VLOOKUP(O1764,进货明细!$A$2:$D$5000,COLUMN($D$2),0)&amp;""),"",VLOOKUP(O1764,进货明细!$A$2:$D$5000,COLUMN($D$2),0)&amp;"")</f>
        <v/>
      </c>
      <c r="S1764" s="167" t="str">
        <f>IF(ISERROR(VLOOKUP(O1764,进货明细!$A$2:$G$5000,COLUMN($G$2),0)&amp;""),"",VLOOKUP(O1764,进货明细!$A$2:$G$5000,COLUMN($G$2),0)&amp;"")</f>
        <v/>
      </c>
    </row>
    <row r="1765" customHeight="1" spans="1:19">
      <c r="A1765" s="175"/>
      <c r="B1765" s="153" t="str">
        <f>IF(ISERROR(VLOOKUP(A1765,进货明细!$A$2:$D$5000,COLUMN($B$2),0)&amp;""),"",VLOOKUP(A1765,进货明细!$A$2:$D$5000,COLUMN($B$2),0)&amp;"")</f>
        <v/>
      </c>
      <c r="C1765" s="147" t="str">
        <f>IF(ISERROR(VLOOKUP(A1765,进货明细!$A$2:$D$5000,COLUMN($C$2),0)&amp;""),"",VLOOKUP(A1765,进货明细!$A$2:$D$5000,COLUMN($C$2),0)&amp;"")</f>
        <v/>
      </c>
      <c r="D1765" s="147" t="str">
        <f>IF(ISERROR(VLOOKUP(A1765,进货明细!$A$2:$D$5000,COLUMN($D$2),0)&amp;""),"",VLOOKUP(A1765,进货明细!$A$2:$D$5000,COLUMN($D$2),0)&amp;"")</f>
        <v/>
      </c>
      <c r="E1765" s="148"/>
      <c r="F1765" s="152"/>
      <c r="G1765" s="150" t="str">
        <f>IF(ISERROR(VLOOKUP(A1765,进货明细!$A$2:$G$5000,COLUMN($G$2),0)&amp;""),"",VLOOKUP(A1765,进货明细!$A$2:$G$5000,COLUMN($G$2),0)&amp;"")</f>
        <v/>
      </c>
      <c r="H1765" s="151" t="str">
        <f t="shared" si="57"/>
        <v/>
      </c>
      <c r="I1765" s="168"/>
      <c r="J1765" s="169"/>
      <c r="K1765" s="163"/>
      <c r="L1765" s="164" t="str">
        <f t="shared" si="56"/>
        <v/>
      </c>
      <c r="M1765" s="165" t="e">
        <f>ROUND(VLOOKUP(A1765,当前库存!$A$2:$F$7000,COLUMN($F$3),0)&amp;"",2)</f>
        <v>#DIV/0!</v>
      </c>
      <c r="N1765" s="166"/>
      <c r="O1765" s="167" t="str">
        <f t="array" ref="O1765">INDEX(进货明细!A:A,MATCH(0,COUNTIF(O$2:O1764,进货明细!$A$2:$A$5000),)+1)&amp;""</f>
        <v/>
      </c>
      <c r="P1765" s="167" t="str">
        <f>IF(ISERROR(VLOOKUP(O1765,进货明细!$A$2:$D$5000,COLUMN($B$2),0)&amp;""),"",VLOOKUP(O1765,进货明细!$A$2:$D$5000,COLUMN($B$2),0)&amp;"")</f>
        <v/>
      </c>
      <c r="Q1765" s="174" t="str">
        <f>IF(ISERROR(VLOOKUP(O1765,进货明细!$A$2:$D$5000,COLUMN($C$2),0)&amp;""),"",VLOOKUP(O1765,进货明细!$A$2:$D$5000,COLUMN($C$2),0)&amp;"")</f>
        <v/>
      </c>
      <c r="R1765" s="167" t="str">
        <f>IF(ISERROR(VLOOKUP(O1765,进货明细!$A$2:$D$5000,COLUMN($D$2),0)&amp;""),"",VLOOKUP(O1765,进货明细!$A$2:$D$5000,COLUMN($D$2),0)&amp;"")</f>
        <v/>
      </c>
      <c r="S1765" s="167" t="str">
        <f>IF(ISERROR(VLOOKUP(O1765,进货明细!$A$2:$G$5000,COLUMN($G$2),0)&amp;""),"",VLOOKUP(O1765,进货明细!$A$2:$G$5000,COLUMN($G$2),0)&amp;"")</f>
        <v/>
      </c>
    </row>
    <row r="1766" customHeight="1" spans="1:19">
      <c r="A1766" s="175"/>
      <c r="B1766" s="153" t="str">
        <f>IF(ISERROR(VLOOKUP(A1766,进货明细!$A$2:$D$5000,COLUMN($B$2),0)&amp;""),"",VLOOKUP(A1766,进货明细!$A$2:$D$5000,COLUMN($B$2),0)&amp;"")</f>
        <v/>
      </c>
      <c r="C1766" s="147" t="str">
        <f>IF(ISERROR(VLOOKUP(A1766,进货明细!$A$2:$D$5000,COLUMN($C$2),0)&amp;""),"",VLOOKUP(A1766,进货明细!$A$2:$D$5000,COLUMN($C$2),0)&amp;"")</f>
        <v/>
      </c>
      <c r="D1766" s="147" t="str">
        <f>IF(ISERROR(VLOOKUP(A1766,进货明细!$A$2:$D$5000,COLUMN($D$2),0)&amp;""),"",VLOOKUP(A1766,进货明细!$A$2:$D$5000,COLUMN($D$2),0)&amp;"")</f>
        <v/>
      </c>
      <c r="E1766" s="148"/>
      <c r="F1766" s="152"/>
      <c r="G1766" s="150" t="str">
        <f>IF(ISERROR(VLOOKUP(A1766,进货明细!$A$2:$G$5000,COLUMN($G$2),0)&amp;""),"",VLOOKUP(A1766,进货明细!$A$2:$G$5000,COLUMN($G$2),0)&amp;"")</f>
        <v/>
      </c>
      <c r="H1766" s="151" t="str">
        <f t="shared" si="57"/>
        <v/>
      </c>
      <c r="I1766" s="168"/>
      <c r="J1766" s="169"/>
      <c r="K1766" s="163"/>
      <c r="L1766" s="164" t="str">
        <f t="shared" si="56"/>
        <v/>
      </c>
      <c r="M1766" s="165" t="e">
        <f>ROUND(VLOOKUP(A1766,当前库存!$A$2:$F$7000,COLUMN($F$3),0)&amp;"",2)</f>
        <v>#DIV/0!</v>
      </c>
      <c r="N1766" s="166"/>
      <c r="O1766" s="167" t="str">
        <f t="array" ref="O1766">INDEX(进货明细!A:A,MATCH(0,COUNTIF(O$2:O1765,进货明细!$A$2:$A$5000),)+1)&amp;""</f>
        <v/>
      </c>
      <c r="P1766" s="167" t="str">
        <f>IF(ISERROR(VLOOKUP(O1766,进货明细!$A$2:$D$5000,COLUMN($B$2),0)&amp;""),"",VLOOKUP(O1766,进货明细!$A$2:$D$5000,COLUMN($B$2),0)&amp;"")</f>
        <v/>
      </c>
      <c r="Q1766" s="174" t="str">
        <f>IF(ISERROR(VLOOKUP(O1766,进货明细!$A$2:$D$5000,COLUMN($C$2),0)&amp;""),"",VLOOKUP(O1766,进货明细!$A$2:$D$5000,COLUMN($C$2),0)&amp;"")</f>
        <v/>
      </c>
      <c r="R1766" s="167" t="str">
        <f>IF(ISERROR(VLOOKUP(O1766,进货明细!$A$2:$D$5000,COLUMN($D$2),0)&amp;""),"",VLOOKUP(O1766,进货明细!$A$2:$D$5000,COLUMN($D$2),0)&amp;"")</f>
        <v/>
      </c>
      <c r="S1766" s="167" t="str">
        <f>IF(ISERROR(VLOOKUP(O1766,进货明细!$A$2:$G$5000,COLUMN($G$2),0)&amp;""),"",VLOOKUP(O1766,进货明细!$A$2:$G$5000,COLUMN($G$2),0)&amp;"")</f>
        <v/>
      </c>
    </row>
    <row r="1767" customHeight="1" spans="1:19">
      <c r="A1767" s="175"/>
      <c r="B1767" s="153" t="str">
        <f>IF(ISERROR(VLOOKUP(A1767,进货明细!$A$2:$D$5000,COLUMN($B$2),0)&amp;""),"",VLOOKUP(A1767,进货明细!$A$2:$D$5000,COLUMN($B$2),0)&amp;"")</f>
        <v/>
      </c>
      <c r="C1767" s="147" t="str">
        <f>IF(ISERROR(VLOOKUP(A1767,进货明细!$A$2:$D$5000,COLUMN($C$2),0)&amp;""),"",VLOOKUP(A1767,进货明细!$A$2:$D$5000,COLUMN($C$2),0)&amp;"")</f>
        <v/>
      </c>
      <c r="D1767" s="147" t="str">
        <f>IF(ISERROR(VLOOKUP(A1767,进货明细!$A$2:$D$5000,COLUMN($D$2),0)&amp;""),"",VLOOKUP(A1767,进货明细!$A$2:$D$5000,COLUMN($D$2),0)&amp;"")</f>
        <v/>
      </c>
      <c r="E1767" s="148"/>
      <c r="F1767" s="152"/>
      <c r="G1767" s="150" t="str">
        <f>IF(ISERROR(VLOOKUP(A1767,进货明细!$A$2:$G$5000,COLUMN($G$2),0)&amp;""),"",VLOOKUP(A1767,进货明细!$A$2:$G$5000,COLUMN($G$2),0)&amp;"")</f>
        <v/>
      </c>
      <c r="H1767" s="151" t="str">
        <f t="shared" si="57"/>
        <v/>
      </c>
      <c r="I1767" s="168"/>
      <c r="J1767" s="169"/>
      <c r="K1767" s="163"/>
      <c r="L1767" s="164" t="str">
        <f t="shared" si="56"/>
        <v/>
      </c>
      <c r="M1767" s="165" t="e">
        <f>ROUND(VLOOKUP(A1767,当前库存!$A$2:$F$7000,COLUMN($F$3),0)&amp;"",2)</f>
        <v>#DIV/0!</v>
      </c>
      <c r="N1767" s="166"/>
      <c r="O1767" s="167" t="str">
        <f t="array" ref="O1767">INDEX(进货明细!A:A,MATCH(0,COUNTIF(O$2:O1766,进货明细!$A$2:$A$5000),)+1)&amp;""</f>
        <v/>
      </c>
      <c r="P1767" s="167" t="str">
        <f>IF(ISERROR(VLOOKUP(O1767,进货明细!$A$2:$D$5000,COLUMN($B$2),0)&amp;""),"",VLOOKUP(O1767,进货明细!$A$2:$D$5000,COLUMN($B$2),0)&amp;"")</f>
        <v/>
      </c>
      <c r="Q1767" s="174" t="str">
        <f>IF(ISERROR(VLOOKUP(O1767,进货明细!$A$2:$D$5000,COLUMN($C$2),0)&amp;""),"",VLOOKUP(O1767,进货明细!$A$2:$D$5000,COLUMN($C$2),0)&amp;"")</f>
        <v/>
      </c>
      <c r="R1767" s="167" t="str">
        <f>IF(ISERROR(VLOOKUP(O1767,进货明细!$A$2:$D$5000,COLUMN($D$2),0)&amp;""),"",VLOOKUP(O1767,进货明细!$A$2:$D$5000,COLUMN($D$2),0)&amp;"")</f>
        <v/>
      </c>
      <c r="S1767" s="167" t="str">
        <f>IF(ISERROR(VLOOKUP(O1767,进货明细!$A$2:$G$5000,COLUMN($G$2),0)&amp;""),"",VLOOKUP(O1767,进货明细!$A$2:$G$5000,COLUMN($G$2),0)&amp;"")</f>
        <v/>
      </c>
    </row>
    <row r="1768" customHeight="1" spans="1:19">
      <c r="A1768" s="175"/>
      <c r="B1768" s="153" t="str">
        <f>IF(ISERROR(VLOOKUP(A1768,进货明细!$A$2:$D$5000,COLUMN($B$2),0)&amp;""),"",VLOOKUP(A1768,进货明细!$A$2:$D$5000,COLUMN($B$2),0)&amp;"")</f>
        <v/>
      </c>
      <c r="C1768" s="147" t="str">
        <f>IF(ISERROR(VLOOKUP(A1768,进货明细!$A$2:$D$5000,COLUMN($C$2),0)&amp;""),"",VLOOKUP(A1768,进货明细!$A$2:$D$5000,COLUMN($C$2),0)&amp;"")</f>
        <v/>
      </c>
      <c r="D1768" s="147" t="str">
        <f>IF(ISERROR(VLOOKUP(A1768,进货明细!$A$2:$D$5000,COLUMN($D$2),0)&amp;""),"",VLOOKUP(A1768,进货明细!$A$2:$D$5000,COLUMN($D$2),0)&amp;"")</f>
        <v/>
      </c>
      <c r="E1768" s="148"/>
      <c r="F1768" s="152"/>
      <c r="G1768" s="150" t="str">
        <f>IF(ISERROR(VLOOKUP(A1768,进货明细!$A$2:$G$5000,COLUMN($G$2),0)&amp;""),"",VLOOKUP(A1768,进货明细!$A$2:$G$5000,COLUMN($G$2),0)&amp;"")</f>
        <v/>
      </c>
      <c r="H1768" s="151" t="str">
        <f t="shared" si="57"/>
        <v/>
      </c>
      <c r="I1768" s="168"/>
      <c r="J1768" s="169"/>
      <c r="K1768" s="163"/>
      <c r="L1768" s="164" t="str">
        <f t="shared" si="56"/>
        <v/>
      </c>
      <c r="M1768" s="165" t="e">
        <f>ROUND(VLOOKUP(A1768,当前库存!$A$2:$F$7000,COLUMN($F$3),0)&amp;"",2)</f>
        <v>#DIV/0!</v>
      </c>
      <c r="N1768" s="166"/>
      <c r="O1768" s="167" t="str">
        <f t="array" ref="O1768">INDEX(进货明细!A:A,MATCH(0,COUNTIF(O$2:O1767,进货明细!$A$2:$A$5000),)+1)&amp;""</f>
        <v/>
      </c>
      <c r="P1768" s="167" t="str">
        <f>IF(ISERROR(VLOOKUP(O1768,进货明细!$A$2:$D$5000,COLUMN($B$2),0)&amp;""),"",VLOOKUP(O1768,进货明细!$A$2:$D$5000,COLUMN($B$2),0)&amp;"")</f>
        <v/>
      </c>
      <c r="Q1768" s="174" t="str">
        <f>IF(ISERROR(VLOOKUP(O1768,进货明细!$A$2:$D$5000,COLUMN($C$2),0)&amp;""),"",VLOOKUP(O1768,进货明细!$A$2:$D$5000,COLUMN($C$2),0)&amp;"")</f>
        <v/>
      </c>
      <c r="R1768" s="167" t="str">
        <f>IF(ISERROR(VLOOKUP(O1768,进货明细!$A$2:$D$5000,COLUMN($D$2),0)&amp;""),"",VLOOKUP(O1768,进货明细!$A$2:$D$5000,COLUMN($D$2),0)&amp;"")</f>
        <v/>
      </c>
      <c r="S1768" s="167" t="str">
        <f>IF(ISERROR(VLOOKUP(O1768,进货明细!$A$2:$G$5000,COLUMN($G$2),0)&amp;""),"",VLOOKUP(O1768,进货明细!$A$2:$G$5000,COLUMN($G$2),0)&amp;"")</f>
        <v/>
      </c>
    </row>
    <row r="1769" customHeight="1" spans="1:19">
      <c r="A1769" s="175"/>
      <c r="B1769" s="153" t="str">
        <f>IF(ISERROR(VLOOKUP(A1769,进货明细!$A$2:$D$5000,COLUMN($B$2),0)&amp;""),"",VLOOKUP(A1769,进货明细!$A$2:$D$5000,COLUMN($B$2),0)&amp;"")</f>
        <v/>
      </c>
      <c r="C1769" s="147" t="str">
        <f>IF(ISERROR(VLOOKUP(A1769,进货明细!$A$2:$D$5000,COLUMN($C$2),0)&amp;""),"",VLOOKUP(A1769,进货明细!$A$2:$D$5000,COLUMN($C$2),0)&amp;"")</f>
        <v/>
      </c>
      <c r="D1769" s="147" t="str">
        <f>IF(ISERROR(VLOOKUP(A1769,进货明细!$A$2:$D$5000,COLUMN($D$2),0)&amp;""),"",VLOOKUP(A1769,进货明细!$A$2:$D$5000,COLUMN($D$2),0)&amp;"")</f>
        <v/>
      </c>
      <c r="E1769" s="148"/>
      <c r="F1769" s="152"/>
      <c r="G1769" s="150" t="str">
        <f>IF(ISERROR(VLOOKUP(A1769,进货明细!$A$2:$G$5000,COLUMN($G$2),0)&amp;""),"",VLOOKUP(A1769,进货明细!$A$2:$G$5000,COLUMN($G$2),0)&amp;"")</f>
        <v/>
      </c>
      <c r="H1769" s="151" t="str">
        <f t="shared" si="57"/>
        <v/>
      </c>
      <c r="I1769" s="168"/>
      <c r="J1769" s="169"/>
      <c r="K1769" s="163"/>
      <c r="L1769" s="164" t="str">
        <f t="shared" si="56"/>
        <v/>
      </c>
      <c r="M1769" s="165" t="e">
        <f>ROUND(VLOOKUP(A1769,当前库存!$A$2:$F$7000,COLUMN($F$3),0)&amp;"",2)</f>
        <v>#DIV/0!</v>
      </c>
      <c r="N1769" s="166"/>
      <c r="O1769" s="167" t="str">
        <f t="array" ref="O1769">INDEX(进货明细!A:A,MATCH(0,COUNTIF(O$2:O1768,进货明细!$A$2:$A$5000),)+1)&amp;""</f>
        <v/>
      </c>
      <c r="P1769" s="167" t="str">
        <f>IF(ISERROR(VLOOKUP(O1769,进货明细!$A$2:$D$5000,COLUMN($B$2),0)&amp;""),"",VLOOKUP(O1769,进货明细!$A$2:$D$5000,COLUMN($B$2),0)&amp;"")</f>
        <v/>
      </c>
      <c r="Q1769" s="174" t="str">
        <f>IF(ISERROR(VLOOKUP(O1769,进货明细!$A$2:$D$5000,COLUMN($C$2),0)&amp;""),"",VLOOKUP(O1769,进货明细!$A$2:$D$5000,COLUMN($C$2),0)&amp;"")</f>
        <v/>
      </c>
      <c r="R1769" s="167" t="str">
        <f>IF(ISERROR(VLOOKUP(O1769,进货明细!$A$2:$D$5000,COLUMN($D$2),0)&amp;""),"",VLOOKUP(O1769,进货明细!$A$2:$D$5000,COLUMN($D$2),0)&amp;"")</f>
        <v/>
      </c>
      <c r="S1769" s="167" t="str">
        <f>IF(ISERROR(VLOOKUP(O1769,进货明细!$A$2:$G$5000,COLUMN($G$2),0)&amp;""),"",VLOOKUP(O1769,进货明细!$A$2:$G$5000,COLUMN($G$2),0)&amp;"")</f>
        <v/>
      </c>
    </row>
    <row r="1770" customHeight="1" spans="1:19">
      <c r="A1770" s="175"/>
      <c r="B1770" s="153" t="str">
        <f>IF(ISERROR(VLOOKUP(A1770,进货明细!$A$2:$D$5000,COLUMN($B$2),0)&amp;""),"",VLOOKUP(A1770,进货明细!$A$2:$D$5000,COLUMN($B$2),0)&amp;"")</f>
        <v/>
      </c>
      <c r="C1770" s="147" t="str">
        <f>IF(ISERROR(VLOOKUP(A1770,进货明细!$A$2:$D$5000,COLUMN($C$2),0)&amp;""),"",VLOOKUP(A1770,进货明细!$A$2:$D$5000,COLUMN($C$2),0)&amp;"")</f>
        <v/>
      </c>
      <c r="D1770" s="147" t="str">
        <f>IF(ISERROR(VLOOKUP(A1770,进货明细!$A$2:$D$5000,COLUMN($D$2),0)&amp;""),"",VLOOKUP(A1770,进货明细!$A$2:$D$5000,COLUMN($D$2),0)&amp;"")</f>
        <v/>
      </c>
      <c r="E1770" s="148"/>
      <c r="F1770" s="152"/>
      <c r="G1770" s="150" t="str">
        <f>IF(ISERROR(VLOOKUP(A1770,进货明细!$A$2:$G$5000,COLUMN($G$2),0)&amp;""),"",VLOOKUP(A1770,进货明细!$A$2:$G$5000,COLUMN($G$2),0)&amp;"")</f>
        <v/>
      </c>
      <c r="H1770" s="151" t="str">
        <f t="shared" si="57"/>
        <v/>
      </c>
      <c r="I1770" s="168"/>
      <c r="J1770" s="169"/>
      <c r="K1770" s="163"/>
      <c r="L1770" s="164" t="str">
        <f t="shared" si="56"/>
        <v/>
      </c>
      <c r="M1770" s="165" t="e">
        <f>ROUND(VLOOKUP(A1770,当前库存!$A$2:$F$7000,COLUMN($F$3),0)&amp;"",2)</f>
        <v>#DIV/0!</v>
      </c>
      <c r="N1770" s="166"/>
      <c r="O1770" s="167" t="str">
        <f t="array" ref="O1770">INDEX(进货明细!A:A,MATCH(0,COUNTIF(O$2:O1769,进货明细!$A$2:$A$5000),)+1)&amp;""</f>
        <v/>
      </c>
      <c r="P1770" s="167" t="str">
        <f>IF(ISERROR(VLOOKUP(O1770,进货明细!$A$2:$D$5000,COLUMN($B$2),0)&amp;""),"",VLOOKUP(O1770,进货明细!$A$2:$D$5000,COLUMN($B$2),0)&amp;"")</f>
        <v/>
      </c>
      <c r="Q1770" s="174" t="str">
        <f>IF(ISERROR(VLOOKUP(O1770,进货明细!$A$2:$D$5000,COLUMN($C$2),0)&amp;""),"",VLOOKUP(O1770,进货明细!$A$2:$D$5000,COLUMN($C$2),0)&amp;"")</f>
        <v/>
      </c>
      <c r="R1770" s="167" t="str">
        <f>IF(ISERROR(VLOOKUP(O1770,进货明细!$A$2:$D$5000,COLUMN($D$2),0)&amp;""),"",VLOOKUP(O1770,进货明细!$A$2:$D$5000,COLUMN($D$2),0)&amp;"")</f>
        <v/>
      </c>
      <c r="S1770" s="167" t="str">
        <f>IF(ISERROR(VLOOKUP(O1770,进货明细!$A$2:$G$5000,COLUMN($G$2),0)&amp;""),"",VLOOKUP(O1770,进货明细!$A$2:$G$5000,COLUMN($G$2),0)&amp;"")</f>
        <v/>
      </c>
    </row>
    <row r="1771" customHeight="1" spans="1:19">
      <c r="A1771" s="175"/>
      <c r="B1771" s="153" t="str">
        <f>IF(ISERROR(VLOOKUP(A1771,进货明细!$A$2:$D$5000,COLUMN($B$2),0)&amp;""),"",VLOOKUP(A1771,进货明细!$A$2:$D$5000,COLUMN($B$2),0)&amp;"")</f>
        <v/>
      </c>
      <c r="C1771" s="147" t="str">
        <f>IF(ISERROR(VLOOKUP(A1771,进货明细!$A$2:$D$5000,COLUMN($C$2),0)&amp;""),"",VLOOKUP(A1771,进货明细!$A$2:$D$5000,COLUMN($C$2),0)&amp;"")</f>
        <v/>
      </c>
      <c r="D1771" s="147" t="str">
        <f>IF(ISERROR(VLOOKUP(A1771,进货明细!$A$2:$D$5000,COLUMN($D$2),0)&amp;""),"",VLOOKUP(A1771,进货明细!$A$2:$D$5000,COLUMN($D$2),0)&amp;"")</f>
        <v/>
      </c>
      <c r="E1771" s="148"/>
      <c r="F1771" s="152"/>
      <c r="G1771" s="150" t="str">
        <f>IF(ISERROR(VLOOKUP(A1771,进货明细!$A$2:$G$5000,COLUMN($G$2),0)&amp;""),"",VLOOKUP(A1771,进货明细!$A$2:$G$5000,COLUMN($G$2),0)&amp;"")</f>
        <v/>
      </c>
      <c r="H1771" s="151" t="str">
        <f t="shared" si="57"/>
        <v/>
      </c>
      <c r="I1771" s="168"/>
      <c r="J1771" s="169"/>
      <c r="K1771" s="163"/>
      <c r="L1771" s="164" t="str">
        <f t="shared" si="56"/>
        <v/>
      </c>
      <c r="M1771" s="165" t="e">
        <f>ROUND(VLOOKUP(A1771,当前库存!$A$2:$F$7000,COLUMN($F$3),0)&amp;"",2)</f>
        <v>#DIV/0!</v>
      </c>
      <c r="N1771" s="166"/>
      <c r="O1771" s="167" t="str">
        <f t="array" ref="O1771">INDEX(进货明细!A:A,MATCH(0,COUNTIF(O$2:O1770,进货明细!$A$2:$A$5000),)+1)&amp;""</f>
        <v/>
      </c>
      <c r="P1771" s="167" t="str">
        <f>IF(ISERROR(VLOOKUP(O1771,进货明细!$A$2:$D$5000,COLUMN($B$2),0)&amp;""),"",VLOOKUP(O1771,进货明细!$A$2:$D$5000,COLUMN($B$2),0)&amp;"")</f>
        <v/>
      </c>
      <c r="Q1771" s="174" t="str">
        <f>IF(ISERROR(VLOOKUP(O1771,进货明细!$A$2:$D$5000,COLUMN($C$2),0)&amp;""),"",VLOOKUP(O1771,进货明细!$A$2:$D$5000,COLUMN($C$2),0)&amp;"")</f>
        <v/>
      </c>
      <c r="R1771" s="167" t="str">
        <f>IF(ISERROR(VLOOKUP(O1771,进货明细!$A$2:$D$5000,COLUMN($D$2),0)&amp;""),"",VLOOKUP(O1771,进货明细!$A$2:$D$5000,COLUMN($D$2),0)&amp;"")</f>
        <v/>
      </c>
      <c r="S1771" s="167" t="str">
        <f>IF(ISERROR(VLOOKUP(O1771,进货明细!$A$2:$G$5000,COLUMN($G$2),0)&amp;""),"",VLOOKUP(O1771,进货明细!$A$2:$G$5000,COLUMN($G$2),0)&amp;"")</f>
        <v/>
      </c>
    </row>
    <row r="1772" customHeight="1" spans="1:19">
      <c r="A1772" s="175"/>
      <c r="B1772" s="153" t="str">
        <f>IF(ISERROR(VLOOKUP(A1772,进货明细!$A$2:$D$5000,COLUMN($B$2),0)&amp;""),"",VLOOKUP(A1772,进货明细!$A$2:$D$5000,COLUMN($B$2),0)&amp;"")</f>
        <v/>
      </c>
      <c r="C1772" s="147" t="str">
        <f>IF(ISERROR(VLOOKUP(A1772,进货明细!$A$2:$D$5000,COLUMN($C$2),0)&amp;""),"",VLOOKUP(A1772,进货明细!$A$2:$D$5000,COLUMN($C$2),0)&amp;"")</f>
        <v/>
      </c>
      <c r="D1772" s="147" t="str">
        <f>IF(ISERROR(VLOOKUP(A1772,进货明细!$A$2:$D$5000,COLUMN($D$2),0)&amp;""),"",VLOOKUP(A1772,进货明细!$A$2:$D$5000,COLUMN($D$2),0)&amp;"")</f>
        <v/>
      </c>
      <c r="E1772" s="148"/>
      <c r="F1772" s="152"/>
      <c r="G1772" s="150" t="str">
        <f>IF(ISERROR(VLOOKUP(A1772,进货明细!$A$2:$G$5000,COLUMN($G$2),0)&amp;""),"",VLOOKUP(A1772,进货明细!$A$2:$G$5000,COLUMN($G$2),0)&amp;"")</f>
        <v/>
      </c>
      <c r="H1772" s="151" t="str">
        <f t="shared" si="57"/>
        <v/>
      </c>
      <c r="I1772" s="168"/>
      <c r="J1772" s="169"/>
      <c r="K1772" s="163"/>
      <c r="L1772" s="164" t="str">
        <f t="shared" si="56"/>
        <v/>
      </c>
      <c r="M1772" s="165" t="e">
        <f>ROUND(VLOOKUP(A1772,当前库存!$A$2:$F$7000,COLUMN($F$3),0)&amp;"",2)</f>
        <v>#DIV/0!</v>
      </c>
      <c r="N1772" s="166"/>
      <c r="O1772" s="167" t="str">
        <f t="array" ref="O1772">INDEX(进货明细!A:A,MATCH(0,COUNTIF(O$2:O1771,进货明细!$A$2:$A$5000),)+1)&amp;""</f>
        <v/>
      </c>
      <c r="P1772" s="167" t="str">
        <f>IF(ISERROR(VLOOKUP(O1772,进货明细!$A$2:$D$5000,COLUMN($B$2),0)&amp;""),"",VLOOKUP(O1772,进货明细!$A$2:$D$5000,COLUMN($B$2),0)&amp;"")</f>
        <v/>
      </c>
      <c r="Q1772" s="174" t="str">
        <f>IF(ISERROR(VLOOKUP(O1772,进货明细!$A$2:$D$5000,COLUMN($C$2),0)&amp;""),"",VLOOKUP(O1772,进货明细!$A$2:$D$5000,COLUMN($C$2),0)&amp;"")</f>
        <v/>
      </c>
      <c r="R1772" s="167" t="str">
        <f>IF(ISERROR(VLOOKUP(O1772,进货明细!$A$2:$D$5000,COLUMN($D$2),0)&amp;""),"",VLOOKUP(O1772,进货明细!$A$2:$D$5000,COLUMN($D$2),0)&amp;"")</f>
        <v/>
      </c>
      <c r="S1772" s="167" t="str">
        <f>IF(ISERROR(VLOOKUP(O1772,进货明细!$A$2:$G$5000,COLUMN($G$2),0)&amp;""),"",VLOOKUP(O1772,进货明细!$A$2:$G$5000,COLUMN($G$2),0)&amp;"")</f>
        <v/>
      </c>
    </row>
    <row r="1773" customHeight="1" spans="1:19">
      <c r="A1773" s="175"/>
      <c r="B1773" s="153" t="str">
        <f>IF(ISERROR(VLOOKUP(A1773,进货明细!$A$2:$D$5000,COLUMN($B$2),0)&amp;""),"",VLOOKUP(A1773,进货明细!$A$2:$D$5000,COLUMN($B$2),0)&amp;"")</f>
        <v/>
      </c>
      <c r="C1773" s="147" t="str">
        <f>IF(ISERROR(VLOOKUP(A1773,进货明细!$A$2:$D$5000,COLUMN($C$2),0)&amp;""),"",VLOOKUP(A1773,进货明细!$A$2:$D$5000,COLUMN($C$2),0)&amp;"")</f>
        <v/>
      </c>
      <c r="D1773" s="147" t="str">
        <f>IF(ISERROR(VLOOKUP(A1773,进货明细!$A$2:$D$5000,COLUMN($D$2),0)&amp;""),"",VLOOKUP(A1773,进货明细!$A$2:$D$5000,COLUMN($D$2),0)&amp;"")</f>
        <v/>
      </c>
      <c r="E1773" s="148"/>
      <c r="F1773" s="152"/>
      <c r="G1773" s="150" t="str">
        <f>IF(ISERROR(VLOOKUP(A1773,进货明细!$A$2:$G$5000,COLUMN($G$2),0)&amp;""),"",VLOOKUP(A1773,进货明细!$A$2:$G$5000,COLUMN($G$2),0)&amp;"")</f>
        <v/>
      </c>
      <c r="H1773" s="151" t="str">
        <f t="shared" si="57"/>
        <v/>
      </c>
      <c r="I1773" s="168"/>
      <c r="J1773" s="169"/>
      <c r="K1773" s="163"/>
      <c r="L1773" s="164" t="str">
        <f t="shared" ref="L1773:L1836" si="58">IF(F1773="","",H1773-M1773*F1773)</f>
        <v/>
      </c>
      <c r="M1773" s="165" t="e">
        <f>ROUND(VLOOKUP(A1773,当前库存!$A$2:$F$7000,COLUMN($F$3),0)&amp;"",2)</f>
        <v>#DIV/0!</v>
      </c>
      <c r="N1773" s="166"/>
      <c r="O1773" s="167" t="str">
        <f t="array" ref="O1773">INDEX(进货明细!A:A,MATCH(0,COUNTIF(O$2:O1772,进货明细!$A$2:$A$5000),)+1)&amp;""</f>
        <v/>
      </c>
      <c r="P1773" s="167" t="str">
        <f>IF(ISERROR(VLOOKUP(O1773,进货明细!$A$2:$D$5000,COLUMN($B$2),0)&amp;""),"",VLOOKUP(O1773,进货明细!$A$2:$D$5000,COLUMN($B$2),0)&amp;"")</f>
        <v/>
      </c>
      <c r="Q1773" s="174" t="str">
        <f>IF(ISERROR(VLOOKUP(O1773,进货明细!$A$2:$D$5000,COLUMN($C$2),0)&amp;""),"",VLOOKUP(O1773,进货明细!$A$2:$D$5000,COLUMN($C$2),0)&amp;"")</f>
        <v/>
      </c>
      <c r="R1773" s="167" t="str">
        <f>IF(ISERROR(VLOOKUP(O1773,进货明细!$A$2:$D$5000,COLUMN($D$2),0)&amp;""),"",VLOOKUP(O1773,进货明细!$A$2:$D$5000,COLUMN($D$2),0)&amp;"")</f>
        <v/>
      </c>
      <c r="S1773" s="167" t="str">
        <f>IF(ISERROR(VLOOKUP(O1773,进货明细!$A$2:$G$5000,COLUMN($G$2),0)&amp;""),"",VLOOKUP(O1773,进货明细!$A$2:$G$5000,COLUMN($G$2),0)&amp;"")</f>
        <v/>
      </c>
    </row>
    <row r="1774" customHeight="1" spans="1:19">
      <c r="A1774" s="175"/>
      <c r="B1774" s="153" t="str">
        <f>IF(ISERROR(VLOOKUP(A1774,进货明细!$A$2:$D$5000,COLUMN($B$2),0)&amp;""),"",VLOOKUP(A1774,进货明细!$A$2:$D$5000,COLUMN($B$2),0)&amp;"")</f>
        <v/>
      </c>
      <c r="C1774" s="147" t="str">
        <f>IF(ISERROR(VLOOKUP(A1774,进货明细!$A$2:$D$5000,COLUMN($C$2),0)&amp;""),"",VLOOKUP(A1774,进货明细!$A$2:$D$5000,COLUMN($C$2),0)&amp;"")</f>
        <v/>
      </c>
      <c r="D1774" s="147" t="str">
        <f>IF(ISERROR(VLOOKUP(A1774,进货明细!$A$2:$D$5000,COLUMN($D$2),0)&amp;""),"",VLOOKUP(A1774,进货明细!$A$2:$D$5000,COLUMN($D$2),0)&amp;"")</f>
        <v/>
      </c>
      <c r="E1774" s="148"/>
      <c r="F1774" s="152"/>
      <c r="G1774" s="150" t="str">
        <f>IF(ISERROR(VLOOKUP(A1774,进货明细!$A$2:$G$5000,COLUMN($G$2),0)&amp;""),"",VLOOKUP(A1774,进货明细!$A$2:$G$5000,COLUMN($G$2),0)&amp;"")</f>
        <v/>
      </c>
      <c r="H1774" s="151" t="str">
        <f t="shared" si="57"/>
        <v/>
      </c>
      <c r="I1774" s="168"/>
      <c r="J1774" s="169"/>
      <c r="K1774" s="163"/>
      <c r="L1774" s="164" t="str">
        <f t="shared" si="58"/>
        <v/>
      </c>
      <c r="M1774" s="165" t="e">
        <f>ROUND(VLOOKUP(A1774,当前库存!$A$2:$F$7000,COLUMN($F$3),0)&amp;"",2)</f>
        <v>#DIV/0!</v>
      </c>
      <c r="N1774" s="166"/>
      <c r="O1774" s="167" t="str">
        <f t="array" ref="O1774">INDEX(进货明细!A:A,MATCH(0,COUNTIF(O$2:O1773,进货明细!$A$2:$A$5000),)+1)&amp;""</f>
        <v/>
      </c>
      <c r="P1774" s="167" t="str">
        <f>IF(ISERROR(VLOOKUP(O1774,进货明细!$A$2:$D$5000,COLUMN($B$2),0)&amp;""),"",VLOOKUP(O1774,进货明细!$A$2:$D$5000,COLUMN($B$2),0)&amp;"")</f>
        <v/>
      </c>
      <c r="Q1774" s="174" t="str">
        <f>IF(ISERROR(VLOOKUP(O1774,进货明细!$A$2:$D$5000,COLUMN($C$2),0)&amp;""),"",VLOOKUP(O1774,进货明细!$A$2:$D$5000,COLUMN($C$2),0)&amp;"")</f>
        <v/>
      </c>
      <c r="R1774" s="167" t="str">
        <f>IF(ISERROR(VLOOKUP(O1774,进货明细!$A$2:$D$5000,COLUMN($D$2),0)&amp;""),"",VLOOKUP(O1774,进货明细!$A$2:$D$5000,COLUMN($D$2),0)&amp;"")</f>
        <v/>
      </c>
      <c r="S1774" s="167" t="str">
        <f>IF(ISERROR(VLOOKUP(O1774,进货明细!$A$2:$G$5000,COLUMN($G$2),0)&amp;""),"",VLOOKUP(O1774,进货明细!$A$2:$G$5000,COLUMN($G$2),0)&amp;"")</f>
        <v/>
      </c>
    </row>
    <row r="1775" customHeight="1" spans="1:19">
      <c r="A1775" s="175"/>
      <c r="B1775" s="153" t="str">
        <f>IF(ISERROR(VLOOKUP(A1775,进货明细!$A$2:$D$5000,COLUMN($B$2),0)&amp;""),"",VLOOKUP(A1775,进货明细!$A$2:$D$5000,COLUMN($B$2),0)&amp;"")</f>
        <v/>
      </c>
      <c r="C1775" s="147" t="str">
        <f>IF(ISERROR(VLOOKUP(A1775,进货明细!$A$2:$D$5000,COLUMN($C$2),0)&amp;""),"",VLOOKUP(A1775,进货明细!$A$2:$D$5000,COLUMN($C$2),0)&amp;"")</f>
        <v/>
      </c>
      <c r="D1775" s="147" t="str">
        <f>IF(ISERROR(VLOOKUP(A1775,进货明细!$A$2:$D$5000,COLUMN($D$2),0)&amp;""),"",VLOOKUP(A1775,进货明细!$A$2:$D$5000,COLUMN($D$2),0)&amp;"")</f>
        <v/>
      </c>
      <c r="E1775" s="148"/>
      <c r="F1775" s="152"/>
      <c r="G1775" s="150" t="str">
        <f>IF(ISERROR(VLOOKUP(A1775,进货明细!$A$2:$G$5000,COLUMN($G$2),0)&amp;""),"",VLOOKUP(A1775,进货明细!$A$2:$G$5000,COLUMN($G$2),0)&amp;"")</f>
        <v/>
      </c>
      <c r="H1775" s="151" t="str">
        <f t="shared" si="57"/>
        <v/>
      </c>
      <c r="I1775" s="168"/>
      <c r="J1775" s="169"/>
      <c r="K1775" s="163"/>
      <c r="L1775" s="164" t="str">
        <f t="shared" si="58"/>
        <v/>
      </c>
      <c r="M1775" s="165" t="e">
        <f>ROUND(VLOOKUP(A1775,当前库存!$A$2:$F$7000,COLUMN($F$3),0)&amp;"",2)</f>
        <v>#DIV/0!</v>
      </c>
      <c r="N1775" s="166"/>
      <c r="O1775" s="167" t="str">
        <f t="array" ref="O1775">INDEX(进货明细!A:A,MATCH(0,COUNTIF(O$2:O1774,进货明细!$A$2:$A$5000),)+1)&amp;""</f>
        <v/>
      </c>
      <c r="P1775" s="167" t="str">
        <f>IF(ISERROR(VLOOKUP(O1775,进货明细!$A$2:$D$5000,COLUMN($B$2),0)&amp;""),"",VLOOKUP(O1775,进货明细!$A$2:$D$5000,COLUMN($B$2),0)&amp;"")</f>
        <v/>
      </c>
      <c r="Q1775" s="174" t="str">
        <f>IF(ISERROR(VLOOKUP(O1775,进货明细!$A$2:$D$5000,COLUMN($C$2),0)&amp;""),"",VLOOKUP(O1775,进货明细!$A$2:$D$5000,COLUMN($C$2),0)&amp;"")</f>
        <v/>
      </c>
      <c r="R1775" s="167" t="str">
        <f>IF(ISERROR(VLOOKUP(O1775,进货明细!$A$2:$D$5000,COLUMN($D$2),0)&amp;""),"",VLOOKUP(O1775,进货明细!$A$2:$D$5000,COLUMN($D$2),0)&amp;"")</f>
        <v/>
      </c>
      <c r="S1775" s="167" t="str">
        <f>IF(ISERROR(VLOOKUP(O1775,进货明细!$A$2:$G$5000,COLUMN($G$2),0)&amp;""),"",VLOOKUP(O1775,进货明细!$A$2:$G$5000,COLUMN($G$2),0)&amp;"")</f>
        <v/>
      </c>
    </row>
    <row r="1776" customHeight="1" spans="1:19">
      <c r="A1776" s="175"/>
      <c r="B1776" s="153" t="str">
        <f>IF(ISERROR(VLOOKUP(A1776,进货明细!$A$2:$D$5000,COLUMN($B$2),0)&amp;""),"",VLOOKUP(A1776,进货明细!$A$2:$D$5000,COLUMN($B$2),0)&amp;"")</f>
        <v/>
      </c>
      <c r="C1776" s="147" t="str">
        <f>IF(ISERROR(VLOOKUP(A1776,进货明细!$A$2:$D$5000,COLUMN($C$2),0)&amp;""),"",VLOOKUP(A1776,进货明细!$A$2:$D$5000,COLUMN($C$2),0)&amp;"")</f>
        <v/>
      </c>
      <c r="D1776" s="147" t="str">
        <f>IF(ISERROR(VLOOKUP(A1776,进货明细!$A$2:$D$5000,COLUMN($D$2),0)&amp;""),"",VLOOKUP(A1776,进货明细!$A$2:$D$5000,COLUMN($D$2),0)&amp;"")</f>
        <v/>
      </c>
      <c r="E1776" s="148"/>
      <c r="F1776" s="152"/>
      <c r="G1776" s="150" t="str">
        <f>IF(ISERROR(VLOOKUP(A1776,进货明细!$A$2:$G$5000,COLUMN($G$2),0)&amp;""),"",VLOOKUP(A1776,进货明细!$A$2:$G$5000,COLUMN($G$2),0)&amp;"")</f>
        <v/>
      </c>
      <c r="H1776" s="151" t="str">
        <f t="shared" si="57"/>
        <v/>
      </c>
      <c r="I1776" s="168"/>
      <c r="J1776" s="169"/>
      <c r="K1776" s="163"/>
      <c r="L1776" s="164" t="str">
        <f t="shared" si="58"/>
        <v/>
      </c>
      <c r="M1776" s="165" t="e">
        <f>ROUND(VLOOKUP(A1776,当前库存!$A$2:$F$7000,COLUMN($F$3),0)&amp;"",2)</f>
        <v>#DIV/0!</v>
      </c>
      <c r="N1776" s="166"/>
      <c r="O1776" s="167" t="str">
        <f t="array" ref="O1776">INDEX(进货明细!A:A,MATCH(0,COUNTIF(O$2:O1775,进货明细!$A$2:$A$5000),)+1)&amp;""</f>
        <v/>
      </c>
      <c r="P1776" s="167" t="str">
        <f>IF(ISERROR(VLOOKUP(O1776,进货明细!$A$2:$D$5000,COLUMN($B$2),0)&amp;""),"",VLOOKUP(O1776,进货明细!$A$2:$D$5000,COLUMN($B$2),0)&amp;"")</f>
        <v/>
      </c>
      <c r="Q1776" s="174" t="str">
        <f>IF(ISERROR(VLOOKUP(O1776,进货明细!$A$2:$D$5000,COLUMN($C$2),0)&amp;""),"",VLOOKUP(O1776,进货明细!$A$2:$D$5000,COLUMN($C$2),0)&amp;"")</f>
        <v/>
      </c>
      <c r="R1776" s="167" t="str">
        <f>IF(ISERROR(VLOOKUP(O1776,进货明细!$A$2:$D$5000,COLUMN($D$2),0)&amp;""),"",VLOOKUP(O1776,进货明细!$A$2:$D$5000,COLUMN($D$2),0)&amp;"")</f>
        <v/>
      </c>
      <c r="S1776" s="167" t="str">
        <f>IF(ISERROR(VLOOKUP(O1776,进货明细!$A$2:$G$5000,COLUMN($G$2),0)&amp;""),"",VLOOKUP(O1776,进货明细!$A$2:$G$5000,COLUMN($G$2),0)&amp;"")</f>
        <v/>
      </c>
    </row>
    <row r="1777" customHeight="1" spans="1:19">
      <c r="A1777" s="175"/>
      <c r="B1777" s="153" t="str">
        <f>IF(ISERROR(VLOOKUP(A1777,进货明细!$A$2:$D$5000,COLUMN($B$2),0)&amp;""),"",VLOOKUP(A1777,进货明细!$A$2:$D$5000,COLUMN($B$2),0)&amp;"")</f>
        <v/>
      </c>
      <c r="C1777" s="147" t="str">
        <f>IF(ISERROR(VLOOKUP(A1777,进货明细!$A$2:$D$5000,COLUMN($C$2),0)&amp;""),"",VLOOKUP(A1777,进货明细!$A$2:$D$5000,COLUMN($C$2),0)&amp;"")</f>
        <v/>
      </c>
      <c r="D1777" s="147" t="str">
        <f>IF(ISERROR(VLOOKUP(A1777,进货明细!$A$2:$D$5000,COLUMN($D$2),0)&amp;""),"",VLOOKUP(A1777,进货明细!$A$2:$D$5000,COLUMN($D$2),0)&amp;"")</f>
        <v/>
      </c>
      <c r="E1777" s="148"/>
      <c r="F1777" s="152"/>
      <c r="G1777" s="150" t="str">
        <f>IF(ISERROR(VLOOKUP(A1777,进货明细!$A$2:$G$5000,COLUMN($G$2),0)&amp;""),"",VLOOKUP(A1777,进货明细!$A$2:$G$5000,COLUMN($G$2),0)&amp;"")</f>
        <v/>
      </c>
      <c r="H1777" s="151" t="str">
        <f t="shared" si="57"/>
        <v/>
      </c>
      <c r="I1777" s="168"/>
      <c r="J1777" s="169"/>
      <c r="K1777" s="163"/>
      <c r="L1777" s="164" t="str">
        <f t="shared" si="58"/>
        <v/>
      </c>
      <c r="M1777" s="165" t="e">
        <f>ROUND(VLOOKUP(A1777,当前库存!$A$2:$F$7000,COLUMN($F$3),0)&amp;"",2)</f>
        <v>#DIV/0!</v>
      </c>
      <c r="N1777" s="166"/>
      <c r="O1777" s="167" t="str">
        <f t="array" ref="O1777">INDEX(进货明细!A:A,MATCH(0,COUNTIF(O$2:O1776,进货明细!$A$2:$A$5000),)+1)&amp;""</f>
        <v/>
      </c>
      <c r="P1777" s="167" t="str">
        <f>IF(ISERROR(VLOOKUP(O1777,进货明细!$A$2:$D$5000,COLUMN($B$2),0)&amp;""),"",VLOOKUP(O1777,进货明细!$A$2:$D$5000,COLUMN($B$2),0)&amp;"")</f>
        <v/>
      </c>
      <c r="Q1777" s="174" t="str">
        <f>IF(ISERROR(VLOOKUP(O1777,进货明细!$A$2:$D$5000,COLUMN($C$2),0)&amp;""),"",VLOOKUP(O1777,进货明细!$A$2:$D$5000,COLUMN($C$2),0)&amp;"")</f>
        <v/>
      </c>
      <c r="R1777" s="167" t="str">
        <f>IF(ISERROR(VLOOKUP(O1777,进货明细!$A$2:$D$5000,COLUMN($D$2),0)&amp;""),"",VLOOKUP(O1777,进货明细!$A$2:$D$5000,COLUMN($D$2),0)&amp;"")</f>
        <v/>
      </c>
      <c r="S1777" s="167" t="str">
        <f>IF(ISERROR(VLOOKUP(O1777,进货明细!$A$2:$G$5000,COLUMN($G$2),0)&amp;""),"",VLOOKUP(O1777,进货明细!$A$2:$G$5000,COLUMN($G$2),0)&amp;"")</f>
        <v/>
      </c>
    </row>
    <row r="1778" customHeight="1" spans="1:19">
      <c r="A1778" s="175"/>
      <c r="B1778" s="153" t="str">
        <f>IF(ISERROR(VLOOKUP(A1778,进货明细!$A$2:$D$5000,COLUMN($B$2),0)&amp;""),"",VLOOKUP(A1778,进货明细!$A$2:$D$5000,COLUMN($B$2),0)&amp;"")</f>
        <v/>
      </c>
      <c r="C1778" s="147" t="str">
        <f>IF(ISERROR(VLOOKUP(A1778,进货明细!$A$2:$D$5000,COLUMN($C$2),0)&amp;""),"",VLOOKUP(A1778,进货明细!$A$2:$D$5000,COLUMN($C$2),0)&amp;"")</f>
        <v/>
      </c>
      <c r="D1778" s="147" t="str">
        <f>IF(ISERROR(VLOOKUP(A1778,进货明细!$A$2:$D$5000,COLUMN($D$2),0)&amp;""),"",VLOOKUP(A1778,进货明细!$A$2:$D$5000,COLUMN($D$2),0)&amp;"")</f>
        <v/>
      </c>
      <c r="E1778" s="148"/>
      <c r="F1778" s="152"/>
      <c r="G1778" s="150" t="str">
        <f>IF(ISERROR(VLOOKUP(A1778,进货明细!$A$2:$G$5000,COLUMN($G$2),0)&amp;""),"",VLOOKUP(A1778,进货明细!$A$2:$G$5000,COLUMN($G$2),0)&amp;"")</f>
        <v/>
      </c>
      <c r="H1778" s="151" t="str">
        <f t="shared" si="57"/>
        <v/>
      </c>
      <c r="I1778" s="168"/>
      <c r="J1778" s="169"/>
      <c r="K1778" s="163"/>
      <c r="L1778" s="164" t="str">
        <f t="shared" si="58"/>
        <v/>
      </c>
      <c r="M1778" s="165" t="e">
        <f>ROUND(VLOOKUP(A1778,当前库存!$A$2:$F$7000,COLUMN($F$3),0)&amp;"",2)</f>
        <v>#DIV/0!</v>
      </c>
      <c r="N1778" s="166"/>
      <c r="O1778" s="167" t="str">
        <f t="array" ref="O1778">INDEX(进货明细!A:A,MATCH(0,COUNTIF(O$2:O1777,进货明细!$A$2:$A$5000),)+1)&amp;""</f>
        <v/>
      </c>
      <c r="P1778" s="167" t="str">
        <f>IF(ISERROR(VLOOKUP(O1778,进货明细!$A$2:$D$5000,COLUMN($B$2),0)&amp;""),"",VLOOKUP(O1778,进货明细!$A$2:$D$5000,COLUMN($B$2),0)&amp;"")</f>
        <v/>
      </c>
      <c r="Q1778" s="174" t="str">
        <f>IF(ISERROR(VLOOKUP(O1778,进货明细!$A$2:$D$5000,COLUMN($C$2),0)&amp;""),"",VLOOKUP(O1778,进货明细!$A$2:$D$5000,COLUMN($C$2),0)&amp;"")</f>
        <v/>
      </c>
      <c r="R1778" s="167" t="str">
        <f>IF(ISERROR(VLOOKUP(O1778,进货明细!$A$2:$D$5000,COLUMN($D$2),0)&amp;""),"",VLOOKUP(O1778,进货明细!$A$2:$D$5000,COLUMN($D$2),0)&amp;"")</f>
        <v/>
      </c>
      <c r="S1778" s="167" t="str">
        <f>IF(ISERROR(VLOOKUP(O1778,进货明细!$A$2:$G$5000,COLUMN($G$2),0)&amp;""),"",VLOOKUP(O1778,进货明细!$A$2:$G$5000,COLUMN($G$2),0)&amp;"")</f>
        <v/>
      </c>
    </row>
    <row r="1779" customHeight="1" spans="1:19">
      <c r="A1779" s="175"/>
      <c r="B1779" s="153" t="str">
        <f>IF(ISERROR(VLOOKUP(A1779,进货明细!$A$2:$D$5000,COLUMN($B$2),0)&amp;""),"",VLOOKUP(A1779,进货明细!$A$2:$D$5000,COLUMN($B$2),0)&amp;"")</f>
        <v/>
      </c>
      <c r="C1779" s="147" t="str">
        <f>IF(ISERROR(VLOOKUP(A1779,进货明细!$A$2:$D$5000,COLUMN($C$2),0)&amp;""),"",VLOOKUP(A1779,进货明细!$A$2:$D$5000,COLUMN($C$2),0)&amp;"")</f>
        <v/>
      </c>
      <c r="D1779" s="147" t="str">
        <f>IF(ISERROR(VLOOKUP(A1779,进货明细!$A$2:$D$5000,COLUMN($D$2),0)&amp;""),"",VLOOKUP(A1779,进货明细!$A$2:$D$5000,COLUMN($D$2),0)&amp;"")</f>
        <v/>
      </c>
      <c r="E1779" s="148"/>
      <c r="F1779" s="152"/>
      <c r="G1779" s="150" t="str">
        <f>IF(ISERROR(VLOOKUP(A1779,进货明细!$A$2:$G$5000,COLUMN($G$2),0)&amp;""),"",VLOOKUP(A1779,进货明细!$A$2:$G$5000,COLUMN($G$2),0)&amp;"")</f>
        <v/>
      </c>
      <c r="H1779" s="151" t="str">
        <f t="shared" si="57"/>
        <v/>
      </c>
      <c r="I1779" s="168"/>
      <c r="J1779" s="169"/>
      <c r="K1779" s="163"/>
      <c r="L1779" s="164" t="str">
        <f t="shared" si="58"/>
        <v/>
      </c>
      <c r="M1779" s="165" t="e">
        <f>ROUND(VLOOKUP(A1779,当前库存!$A$2:$F$7000,COLUMN($F$3),0)&amp;"",2)</f>
        <v>#DIV/0!</v>
      </c>
      <c r="N1779" s="166"/>
      <c r="O1779" s="167" t="str">
        <f t="array" ref="O1779">INDEX(进货明细!A:A,MATCH(0,COUNTIF(O$2:O1778,进货明细!$A$2:$A$5000),)+1)&amp;""</f>
        <v/>
      </c>
      <c r="P1779" s="167" t="str">
        <f>IF(ISERROR(VLOOKUP(O1779,进货明细!$A$2:$D$5000,COLUMN($B$2),0)&amp;""),"",VLOOKUP(O1779,进货明细!$A$2:$D$5000,COLUMN($B$2),0)&amp;"")</f>
        <v/>
      </c>
      <c r="Q1779" s="174" t="str">
        <f>IF(ISERROR(VLOOKUP(O1779,进货明细!$A$2:$D$5000,COLUMN($C$2),0)&amp;""),"",VLOOKUP(O1779,进货明细!$A$2:$D$5000,COLUMN($C$2),0)&amp;"")</f>
        <v/>
      </c>
      <c r="R1779" s="167" t="str">
        <f>IF(ISERROR(VLOOKUP(O1779,进货明细!$A$2:$D$5000,COLUMN($D$2),0)&amp;""),"",VLOOKUP(O1779,进货明细!$A$2:$D$5000,COLUMN($D$2),0)&amp;"")</f>
        <v/>
      </c>
      <c r="S1779" s="167" t="str">
        <f>IF(ISERROR(VLOOKUP(O1779,进货明细!$A$2:$G$5000,COLUMN($G$2),0)&amp;""),"",VLOOKUP(O1779,进货明细!$A$2:$G$5000,COLUMN($G$2),0)&amp;"")</f>
        <v/>
      </c>
    </row>
    <row r="1780" customHeight="1" spans="1:19">
      <c r="A1780" s="175"/>
      <c r="B1780" s="153" t="str">
        <f>IF(ISERROR(VLOOKUP(A1780,进货明细!$A$2:$D$5000,COLUMN($B$2),0)&amp;""),"",VLOOKUP(A1780,进货明细!$A$2:$D$5000,COLUMN($B$2),0)&amp;"")</f>
        <v/>
      </c>
      <c r="C1780" s="147" t="str">
        <f>IF(ISERROR(VLOOKUP(A1780,进货明细!$A$2:$D$5000,COLUMN($C$2),0)&amp;""),"",VLOOKUP(A1780,进货明细!$A$2:$D$5000,COLUMN($C$2),0)&amp;"")</f>
        <v/>
      </c>
      <c r="D1780" s="147" t="str">
        <f>IF(ISERROR(VLOOKUP(A1780,进货明细!$A$2:$D$5000,COLUMN($D$2),0)&amp;""),"",VLOOKUP(A1780,进货明细!$A$2:$D$5000,COLUMN($D$2),0)&amp;"")</f>
        <v/>
      </c>
      <c r="E1780" s="148"/>
      <c r="F1780" s="152"/>
      <c r="G1780" s="150" t="str">
        <f>IF(ISERROR(VLOOKUP(A1780,进货明细!$A$2:$G$5000,COLUMN($G$2),0)&amp;""),"",VLOOKUP(A1780,进货明细!$A$2:$G$5000,COLUMN($G$2),0)&amp;"")</f>
        <v/>
      </c>
      <c r="H1780" s="151" t="str">
        <f t="shared" si="57"/>
        <v/>
      </c>
      <c r="I1780" s="168"/>
      <c r="J1780" s="169"/>
      <c r="K1780" s="163"/>
      <c r="L1780" s="164" t="str">
        <f t="shared" si="58"/>
        <v/>
      </c>
      <c r="M1780" s="165" t="e">
        <f>ROUND(VLOOKUP(A1780,当前库存!$A$2:$F$7000,COLUMN($F$3),0)&amp;"",2)</f>
        <v>#DIV/0!</v>
      </c>
      <c r="N1780" s="166"/>
      <c r="O1780" s="167" t="str">
        <f t="array" ref="O1780">INDEX(进货明细!A:A,MATCH(0,COUNTIF(O$2:O1779,进货明细!$A$2:$A$5000),)+1)&amp;""</f>
        <v/>
      </c>
      <c r="P1780" s="167" t="str">
        <f>IF(ISERROR(VLOOKUP(O1780,进货明细!$A$2:$D$5000,COLUMN($B$2),0)&amp;""),"",VLOOKUP(O1780,进货明细!$A$2:$D$5000,COLUMN($B$2),0)&amp;"")</f>
        <v/>
      </c>
      <c r="Q1780" s="174" t="str">
        <f>IF(ISERROR(VLOOKUP(O1780,进货明细!$A$2:$D$5000,COLUMN($C$2),0)&amp;""),"",VLOOKUP(O1780,进货明细!$A$2:$D$5000,COLUMN($C$2),0)&amp;"")</f>
        <v/>
      </c>
      <c r="R1780" s="167" t="str">
        <f>IF(ISERROR(VLOOKUP(O1780,进货明细!$A$2:$D$5000,COLUMN($D$2),0)&amp;""),"",VLOOKUP(O1780,进货明细!$A$2:$D$5000,COLUMN($D$2),0)&amp;"")</f>
        <v/>
      </c>
      <c r="S1780" s="167" t="str">
        <f>IF(ISERROR(VLOOKUP(O1780,进货明细!$A$2:$G$5000,COLUMN($G$2),0)&amp;""),"",VLOOKUP(O1780,进货明细!$A$2:$G$5000,COLUMN($G$2),0)&amp;"")</f>
        <v/>
      </c>
    </row>
    <row r="1781" customHeight="1" spans="1:19">
      <c r="A1781" s="175"/>
      <c r="B1781" s="153" t="str">
        <f>IF(ISERROR(VLOOKUP(A1781,进货明细!$A$2:$D$5000,COLUMN($B$2),0)&amp;""),"",VLOOKUP(A1781,进货明细!$A$2:$D$5000,COLUMN($B$2),0)&amp;"")</f>
        <v/>
      </c>
      <c r="C1781" s="147" t="str">
        <f>IF(ISERROR(VLOOKUP(A1781,进货明细!$A$2:$D$5000,COLUMN($C$2),0)&amp;""),"",VLOOKUP(A1781,进货明细!$A$2:$D$5000,COLUMN($C$2),0)&amp;"")</f>
        <v/>
      </c>
      <c r="D1781" s="147" t="str">
        <f>IF(ISERROR(VLOOKUP(A1781,进货明细!$A$2:$D$5000,COLUMN($D$2),0)&amp;""),"",VLOOKUP(A1781,进货明细!$A$2:$D$5000,COLUMN($D$2),0)&amp;"")</f>
        <v/>
      </c>
      <c r="E1781" s="148"/>
      <c r="F1781" s="152"/>
      <c r="G1781" s="150" t="str">
        <f>IF(ISERROR(VLOOKUP(A1781,进货明细!$A$2:$G$5000,COLUMN($G$2),0)&amp;""),"",VLOOKUP(A1781,进货明细!$A$2:$G$5000,COLUMN($G$2),0)&amp;"")</f>
        <v/>
      </c>
      <c r="H1781" s="151" t="str">
        <f t="shared" si="57"/>
        <v/>
      </c>
      <c r="I1781" s="168"/>
      <c r="J1781" s="169"/>
      <c r="K1781" s="163"/>
      <c r="L1781" s="164" t="str">
        <f t="shared" si="58"/>
        <v/>
      </c>
      <c r="M1781" s="165" t="e">
        <f>ROUND(VLOOKUP(A1781,当前库存!$A$2:$F$7000,COLUMN($F$3),0)&amp;"",2)</f>
        <v>#DIV/0!</v>
      </c>
      <c r="N1781" s="166"/>
      <c r="O1781" s="167" t="str">
        <f t="array" ref="O1781">INDEX(进货明细!A:A,MATCH(0,COUNTIF(O$2:O1780,进货明细!$A$2:$A$5000),)+1)&amp;""</f>
        <v/>
      </c>
      <c r="P1781" s="167" t="str">
        <f>IF(ISERROR(VLOOKUP(O1781,进货明细!$A$2:$D$5000,COLUMN($B$2),0)&amp;""),"",VLOOKUP(O1781,进货明细!$A$2:$D$5000,COLUMN($B$2),0)&amp;"")</f>
        <v/>
      </c>
      <c r="Q1781" s="174" t="str">
        <f>IF(ISERROR(VLOOKUP(O1781,进货明细!$A$2:$D$5000,COLUMN($C$2),0)&amp;""),"",VLOOKUP(O1781,进货明细!$A$2:$D$5000,COLUMN($C$2),0)&amp;"")</f>
        <v/>
      </c>
      <c r="R1781" s="167" t="str">
        <f>IF(ISERROR(VLOOKUP(O1781,进货明细!$A$2:$D$5000,COLUMN($D$2),0)&amp;""),"",VLOOKUP(O1781,进货明细!$A$2:$D$5000,COLUMN($D$2),0)&amp;"")</f>
        <v/>
      </c>
      <c r="S1781" s="167" t="str">
        <f>IF(ISERROR(VLOOKUP(O1781,进货明细!$A$2:$G$5000,COLUMN($G$2),0)&amp;""),"",VLOOKUP(O1781,进货明细!$A$2:$G$5000,COLUMN($G$2),0)&amp;"")</f>
        <v/>
      </c>
    </row>
    <row r="1782" customHeight="1" spans="1:19">
      <c r="A1782" s="175"/>
      <c r="B1782" s="153" t="str">
        <f>IF(ISERROR(VLOOKUP(A1782,进货明细!$A$2:$D$5000,COLUMN($B$2),0)&amp;""),"",VLOOKUP(A1782,进货明细!$A$2:$D$5000,COLUMN($B$2),0)&amp;"")</f>
        <v/>
      </c>
      <c r="C1782" s="147" t="str">
        <f>IF(ISERROR(VLOOKUP(A1782,进货明细!$A$2:$D$5000,COLUMN($C$2),0)&amp;""),"",VLOOKUP(A1782,进货明细!$A$2:$D$5000,COLUMN($C$2),0)&amp;"")</f>
        <v/>
      </c>
      <c r="D1782" s="147" t="str">
        <f>IF(ISERROR(VLOOKUP(A1782,进货明细!$A$2:$D$5000,COLUMN($D$2),0)&amp;""),"",VLOOKUP(A1782,进货明细!$A$2:$D$5000,COLUMN($D$2),0)&amp;"")</f>
        <v/>
      </c>
      <c r="E1782" s="148"/>
      <c r="F1782" s="152"/>
      <c r="G1782" s="150" t="str">
        <f>IF(ISERROR(VLOOKUP(A1782,进货明细!$A$2:$G$5000,COLUMN($G$2),0)&amp;""),"",VLOOKUP(A1782,进货明细!$A$2:$G$5000,COLUMN($G$2),0)&amp;"")</f>
        <v/>
      </c>
      <c r="H1782" s="151" t="str">
        <f t="shared" si="57"/>
        <v/>
      </c>
      <c r="I1782" s="168"/>
      <c r="J1782" s="169"/>
      <c r="K1782" s="163"/>
      <c r="L1782" s="164" t="str">
        <f t="shared" si="58"/>
        <v/>
      </c>
      <c r="M1782" s="165" t="e">
        <f>ROUND(VLOOKUP(A1782,当前库存!$A$2:$F$7000,COLUMN($F$3),0)&amp;"",2)</f>
        <v>#DIV/0!</v>
      </c>
      <c r="N1782" s="166"/>
      <c r="O1782" s="167" t="str">
        <f t="array" ref="O1782">INDEX(进货明细!A:A,MATCH(0,COUNTIF(O$2:O1781,进货明细!$A$2:$A$5000),)+1)&amp;""</f>
        <v/>
      </c>
      <c r="P1782" s="167" t="str">
        <f>IF(ISERROR(VLOOKUP(O1782,进货明细!$A$2:$D$5000,COLUMN($B$2),0)&amp;""),"",VLOOKUP(O1782,进货明细!$A$2:$D$5000,COLUMN($B$2),0)&amp;"")</f>
        <v/>
      </c>
      <c r="Q1782" s="174" t="str">
        <f>IF(ISERROR(VLOOKUP(O1782,进货明细!$A$2:$D$5000,COLUMN($C$2),0)&amp;""),"",VLOOKUP(O1782,进货明细!$A$2:$D$5000,COLUMN($C$2),0)&amp;"")</f>
        <v/>
      </c>
      <c r="R1782" s="167" t="str">
        <f>IF(ISERROR(VLOOKUP(O1782,进货明细!$A$2:$D$5000,COLUMN($D$2),0)&amp;""),"",VLOOKUP(O1782,进货明细!$A$2:$D$5000,COLUMN($D$2),0)&amp;"")</f>
        <v/>
      </c>
      <c r="S1782" s="167" t="str">
        <f>IF(ISERROR(VLOOKUP(O1782,进货明细!$A$2:$G$5000,COLUMN($G$2),0)&amp;""),"",VLOOKUP(O1782,进货明细!$A$2:$G$5000,COLUMN($G$2),0)&amp;"")</f>
        <v/>
      </c>
    </row>
    <row r="1783" customHeight="1" spans="1:19">
      <c r="A1783" s="175"/>
      <c r="B1783" s="153" t="str">
        <f>IF(ISERROR(VLOOKUP(A1783,进货明细!$A$2:$D$5000,COLUMN($B$2),0)&amp;""),"",VLOOKUP(A1783,进货明细!$A$2:$D$5000,COLUMN($B$2),0)&amp;"")</f>
        <v/>
      </c>
      <c r="C1783" s="147" t="str">
        <f>IF(ISERROR(VLOOKUP(A1783,进货明细!$A$2:$D$5000,COLUMN($C$2),0)&amp;""),"",VLOOKUP(A1783,进货明细!$A$2:$D$5000,COLUMN($C$2),0)&amp;"")</f>
        <v/>
      </c>
      <c r="D1783" s="147" t="str">
        <f>IF(ISERROR(VLOOKUP(A1783,进货明细!$A$2:$D$5000,COLUMN($D$2),0)&amp;""),"",VLOOKUP(A1783,进货明细!$A$2:$D$5000,COLUMN($D$2),0)&amp;"")</f>
        <v/>
      </c>
      <c r="E1783" s="148"/>
      <c r="F1783" s="152"/>
      <c r="G1783" s="150" t="str">
        <f>IF(ISERROR(VLOOKUP(A1783,进货明细!$A$2:$G$5000,COLUMN($G$2),0)&amp;""),"",VLOOKUP(A1783,进货明细!$A$2:$G$5000,COLUMN($G$2),0)&amp;"")</f>
        <v/>
      </c>
      <c r="H1783" s="151" t="str">
        <f t="shared" si="57"/>
        <v/>
      </c>
      <c r="I1783" s="168"/>
      <c r="J1783" s="169"/>
      <c r="K1783" s="163"/>
      <c r="L1783" s="164" t="str">
        <f t="shared" si="58"/>
        <v/>
      </c>
      <c r="M1783" s="165" t="e">
        <f>ROUND(VLOOKUP(A1783,当前库存!$A$2:$F$7000,COLUMN($F$3),0)&amp;"",2)</f>
        <v>#DIV/0!</v>
      </c>
      <c r="N1783" s="166"/>
      <c r="O1783" s="167" t="str">
        <f t="array" ref="O1783">INDEX(进货明细!A:A,MATCH(0,COUNTIF(O$2:O1782,进货明细!$A$2:$A$5000),)+1)&amp;""</f>
        <v/>
      </c>
      <c r="P1783" s="167" t="str">
        <f>IF(ISERROR(VLOOKUP(O1783,进货明细!$A$2:$D$5000,COLUMN($B$2),0)&amp;""),"",VLOOKUP(O1783,进货明细!$A$2:$D$5000,COLUMN($B$2),0)&amp;"")</f>
        <v/>
      </c>
      <c r="Q1783" s="174" t="str">
        <f>IF(ISERROR(VLOOKUP(O1783,进货明细!$A$2:$D$5000,COLUMN($C$2),0)&amp;""),"",VLOOKUP(O1783,进货明细!$A$2:$D$5000,COLUMN($C$2),0)&amp;"")</f>
        <v/>
      </c>
      <c r="R1783" s="167" t="str">
        <f>IF(ISERROR(VLOOKUP(O1783,进货明细!$A$2:$D$5000,COLUMN($D$2),0)&amp;""),"",VLOOKUP(O1783,进货明细!$A$2:$D$5000,COLUMN($D$2),0)&amp;"")</f>
        <v/>
      </c>
      <c r="S1783" s="167" t="str">
        <f>IF(ISERROR(VLOOKUP(O1783,进货明细!$A$2:$G$5000,COLUMN($G$2),0)&amp;""),"",VLOOKUP(O1783,进货明细!$A$2:$G$5000,COLUMN($G$2),0)&amp;"")</f>
        <v/>
      </c>
    </row>
    <row r="1784" customHeight="1" spans="1:19">
      <c r="A1784" s="175"/>
      <c r="B1784" s="153" t="str">
        <f>IF(ISERROR(VLOOKUP(A1784,进货明细!$A$2:$D$5000,COLUMN($B$2),0)&amp;""),"",VLOOKUP(A1784,进货明细!$A$2:$D$5000,COLUMN($B$2),0)&amp;"")</f>
        <v/>
      </c>
      <c r="C1784" s="147" t="str">
        <f>IF(ISERROR(VLOOKUP(A1784,进货明细!$A$2:$D$5000,COLUMN($C$2),0)&amp;""),"",VLOOKUP(A1784,进货明细!$A$2:$D$5000,COLUMN($C$2),0)&amp;"")</f>
        <v/>
      </c>
      <c r="D1784" s="147" t="str">
        <f>IF(ISERROR(VLOOKUP(A1784,进货明细!$A$2:$D$5000,COLUMN($D$2),0)&amp;""),"",VLOOKUP(A1784,进货明细!$A$2:$D$5000,COLUMN($D$2),0)&amp;"")</f>
        <v/>
      </c>
      <c r="E1784" s="148"/>
      <c r="F1784" s="152"/>
      <c r="G1784" s="150" t="str">
        <f>IF(ISERROR(VLOOKUP(A1784,进货明细!$A$2:$G$5000,COLUMN($G$2),0)&amp;""),"",VLOOKUP(A1784,进货明细!$A$2:$G$5000,COLUMN($G$2),0)&amp;"")</f>
        <v/>
      </c>
      <c r="H1784" s="151" t="str">
        <f t="shared" si="57"/>
        <v/>
      </c>
      <c r="I1784" s="168"/>
      <c r="J1784" s="169"/>
      <c r="K1784" s="163"/>
      <c r="L1784" s="164" t="str">
        <f t="shared" si="58"/>
        <v/>
      </c>
      <c r="M1784" s="165" t="e">
        <f>ROUND(VLOOKUP(A1784,当前库存!$A$2:$F$7000,COLUMN($F$3),0)&amp;"",2)</f>
        <v>#DIV/0!</v>
      </c>
      <c r="N1784" s="166"/>
      <c r="O1784" s="167" t="str">
        <f t="array" ref="O1784">INDEX(进货明细!A:A,MATCH(0,COUNTIF(O$2:O1783,进货明细!$A$2:$A$5000),)+1)&amp;""</f>
        <v/>
      </c>
      <c r="P1784" s="167" t="str">
        <f>IF(ISERROR(VLOOKUP(O1784,进货明细!$A$2:$D$5000,COLUMN($B$2),0)&amp;""),"",VLOOKUP(O1784,进货明细!$A$2:$D$5000,COLUMN($B$2),0)&amp;"")</f>
        <v/>
      </c>
      <c r="Q1784" s="174" t="str">
        <f>IF(ISERROR(VLOOKUP(O1784,进货明细!$A$2:$D$5000,COLUMN($C$2),0)&amp;""),"",VLOOKUP(O1784,进货明细!$A$2:$D$5000,COLUMN($C$2),0)&amp;"")</f>
        <v/>
      </c>
      <c r="R1784" s="167" t="str">
        <f>IF(ISERROR(VLOOKUP(O1784,进货明细!$A$2:$D$5000,COLUMN($D$2),0)&amp;""),"",VLOOKUP(O1784,进货明细!$A$2:$D$5000,COLUMN($D$2),0)&amp;"")</f>
        <v/>
      </c>
      <c r="S1784" s="167" t="str">
        <f>IF(ISERROR(VLOOKUP(O1784,进货明细!$A$2:$G$5000,COLUMN($G$2),0)&amp;""),"",VLOOKUP(O1784,进货明细!$A$2:$G$5000,COLUMN($G$2),0)&amp;"")</f>
        <v/>
      </c>
    </row>
    <row r="1785" customHeight="1" spans="1:19">
      <c r="A1785" s="175"/>
      <c r="B1785" s="153" t="str">
        <f>IF(ISERROR(VLOOKUP(A1785,进货明细!$A$2:$D$5000,COLUMN($B$2),0)&amp;""),"",VLOOKUP(A1785,进货明细!$A$2:$D$5000,COLUMN($B$2),0)&amp;"")</f>
        <v/>
      </c>
      <c r="C1785" s="147" t="str">
        <f>IF(ISERROR(VLOOKUP(A1785,进货明细!$A$2:$D$5000,COLUMN($C$2),0)&amp;""),"",VLOOKUP(A1785,进货明细!$A$2:$D$5000,COLUMN($C$2),0)&amp;"")</f>
        <v/>
      </c>
      <c r="D1785" s="147" t="str">
        <f>IF(ISERROR(VLOOKUP(A1785,进货明细!$A$2:$D$5000,COLUMN($D$2),0)&amp;""),"",VLOOKUP(A1785,进货明细!$A$2:$D$5000,COLUMN($D$2),0)&amp;"")</f>
        <v/>
      </c>
      <c r="E1785" s="148"/>
      <c r="F1785" s="152"/>
      <c r="G1785" s="150" t="str">
        <f>IF(ISERROR(VLOOKUP(A1785,进货明细!$A$2:$G$5000,COLUMN($G$2),0)&amp;""),"",VLOOKUP(A1785,进货明细!$A$2:$G$5000,COLUMN($G$2),0)&amp;"")</f>
        <v/>
      </c>
      <c r="H1785" s="151" t="str">
        <f t="shared" si="57"/>
        <v/>
      </c>
      <c r="I1785" s="168"/>
      <c r="J1785" s="169"/>
      <c r="K1785" s="163"/>
      <c r="L1785" s="164" t="str">
        <f t="shared" si="58"/>
        <v/>
      </c>
      <c r="M1785" s="165" t="e">
        <f>ROUND(VLOOKUP(A1785,当前库存!$A$2:$F$7000,COLUMN($F$3),0)&amp;"",2)</f>
        <v>#DIV/0!</v>
      </c>
      <c r="N1785" s="166"/>
      <c r="O1785" s="167" t="str">
        <f t="array" ref="O1785">INDEX(进货明细!A:A,MATCH(0,COUNTIF(O$2:O1784,进货明细!$A$2:$A$5000),)+1)&amp;""</f>
        <v/>
      </c>
      <c r="P1785" s="167" t="str">
        <f>IF(ISERROR(VLOOKUP(O1785,进货明细!$A$2:$D$5000,COLUMN($B$2),0)&amp;""),"",VLOOKUP(O1785,进货明细!$A$2:$D$5000,COLUMN($B$2),0)&amp;"")</f>
        <v/>
      </c>
      <c r="Q1785" s="174" t="str">
        <f>IF(ISERROR(VLOOKUP(O1785,进货明细!$A$2:$D$5000,COLUMN($C$2),0)&amp;""),"",VLOOKUP(O1785,进货明细!$A$2:$D$5000,COLUMN($C$2),0)&amp;"")</f>
        <v/>
      </c>
      <c r="R1785" s="167" t="str">
        <f>IF(ISERROR(VLOOKUP(O1785,进货明细!$A$2:$D$5000,COLUMN($D$2),0)&amp;""),"",VLOOKUP(O1785,进货明细!$A$2:$D$5000,COLUMN($D$2),0)&amp;"")</f>
        <v/>
      </c>
      <c r="S1785" s="167" t="str">
        <f>IF(ISERROR(VLOOKUP(O1785,进货明细!$A$2:$G$5000,COLUMN($G$2),0)&amp;""),"",VLOOKUP(O1785,进货明细!$A$2:$G$5000,COLUMN($G$2),0)&amp;"")</f>
        <v/>
      </c>
    </row>
    <row r="1786" customHeight="1" spans="1:19">
      <c r="A1786" s="175"/>
      <c r="B1786" s="153" t="str">
        <f>IF(ISERROR(VLOOKUP(A1786,进货明细!$A$2:$D$5000,COLUMN($B$2),0)&amp;""),"",VLOOKUP(A1786,进货明细!$A$2:$D$5000,COLUMN($B$2),0)&amp;"")</f>
        <v/>
      </c>
      <c r="C1786" s="147" t="str">
        <f>IF(ISERROR(VLOOKUP(A1786,进货明细!$A$2:$D$5000,COLUMN($C$2),0)&amp;""),"",VLOOKUP(A1786,进货明细!$A$2:$D$5000,COLUMN($C$2),0)&amp;"")</f>
        <v/>
      </c>
      <c r="D1786" s="147" t="str">
        <f>IF(ISERROR(VLOOKUP(A1786,进货明细!$A$2:$D$5000,COLUMN($D$2),0)&amp;""),"",VLOOKUP(A1786,进货明细!$A$2:$D$5000,COLUMN($D$2),0)&amp;"")</f>
        <v/>
      </c>
      <c r="E1786" s="148"/>
      <c r="F1786" s="152"/>
      <c r="G1786" s="150" t="str">
        <f>IF(ISERROR(VLOOKUP(A1786,进货明细!$A$2:$G$5000,COLUMN($G$2),0)&amp;""),"",VLOOKUP(A1786,进货明细!$A$2:$G$5000,COLUMN($G$2),0)&amp;"")</f>
        <v/>
      </c>
      <c r="H1786" s="151" t="str">
        <f t="shared" si="57"/>
        <v/>
      </c>
      <c r="I1786" s="168"/>
      <c r="J1786" s="169"/>
      <c r="K1786" s="163"/>
      <c r="L1786" s="164" t="str">
        <f t="shared" si="58"/>
        <v/>
      </c>
      <c r="M1786" s="165" t="e">
        <f>ROUND(VLOOKUP(A1786,当前库存!$A$2:$F$7000,COLUMN($F$3),0)&amp;"",2)</f>
        <v>#DIV/0!</v>
      </c>
      <c r="N1786" s="166"/>
      <c r="O1786" s="167" t="str">
        <f t="array" ref="O1786">INDEX(进货明细!A:A,MATCH(0,COUNTIF(O$2:O1785,进货明细!$A$2:$A$5000),)+1)&amp;""</f>
        <v/>
      </c>
      <c r="P1786" s="167" t="str">
        <f>IF(ISERROR(VLOOKUP(O1786,进货明细!$A$2:$D$5000,COLUMN($B$2),0)&amp;""),"",VLOOKUP(O1786,进货明细!$A$2:$D$5000,COLUMN($B$2),0)&amp;"")</f>
        <v/>
      </c>
      <c r="Q1786" s="174" t="str">
        <f>IF(ISERROR(VLOOKUP(O1786,进货明细!$A$2:$D$5000,COLUMN($C$2),0)&amp;""),"",VLOOKUP(O1786,进货明细!$A$2:$D$5000,COLUMN($C$2),0)&amp;"")</f>
        <v/>
      </c>
      <c r="R1786" s="167" t="str">
        <f>IF(ISERROR(VLOOKUP(O1786,进货明细!$A$2:$D$5000,COLUMN($D$2),0)&amp;""),"",VLOOKUP(O1786,进货明细!$A$2:$D$5000,COLUMN($D$2),0)&amp;"")</f>
        <v/>
      </c>
      <c r="S1786" s="167" t="str">
        <f>IF(ISERROR(VLOOKUP(O1786,进货明细!$A$2:$G$5000,COLUMN($G$2),0)&amp;""),"",VLOOKUP(O1786,进货明细!$A$2:$G$5000,COLUMN($G$2),0)&amp;"")</f>
        <v/>
      </c>
    </row>
    <row r="1787" customHeight="1" spans="1:19">
      <c r="A1787" s="175"/>
      <c r="B1787" s="153" t="str">
        <f>IF(ISERROR(VLOOKUP(A1787,进货明细!$A$2:$D$5000,COLUMN($B$2),0)&amp;""),"",VLOOKUP(A1787,进货明细!$A$2:$D$5000,COLUMN($B$2),0)&amp;"")</f>
        <v/>
      </c>
      <c r="C1787" s="147" t="str">
        <f>IF(ISERROR(VLOOKUP(A1787,进货明细!$A$2:$D$5000,COLUMN($C$2),0)&amp;""),"",VLOOKUP(A1787,进货明细!$A$2:$D$5000,COLUMN($C$2),0)&amp;"")</f>
        <v/>
      </c>
      <c r="D1787" s="147" t="str">
        <f>IF(ISERROR(VLOOKUP(A1787,进货明细!$A$2:$D$5000,COLUMN($D$2),0)&amp;""),"",VLOOKUP(A1787,进货明细!$A$2:$D$5000,COLUMN($D$2),0)&amp;"")</f>
        <v/>
      </c>
      <c r="E1787" s="148"/>
      <c r="F1787" s="152"/>
      <c r="G1787" s="150" t="str">
        <f>IF(ISERROR(VLOOKUP(A1787,进货明细!$A$2:$G$5000,COLUMN($G$2),0)&amp;""),"",VLOOKUP(A1787,进货明细!$A$2:$G$5000,COLUMN($G$2),0)&amp;"")</f>
        <v/>
      </c>
      <c r="H1787" s="151" t="str">
        <f t="shared" si="57"/>
        <v/>
      </c>
      <c r="I1787" s="168"/>
      <c r="J1787" s="169"/>
      <c r="K1787" s="163"/>
      <c r="L1787" s="164" t="str">
        <f t="shared" si="58"/>
        <v/>
      </c>
      <c r="M1787" s="165" t="e">
        <f>ROUND(VLOOKUP(A1787,当前库存!$A$2:$F$7000,COLUMN($F$3),0)&amp;"",2)</f>
        <v>#DIV/0!</v>
      </c>
      <c r="N1787" s="166"/>
      <c r="O1787" s="167" t="str">
        <f t="array" ref="O1787">INDEX(进货明细!A:A,MATCH(0,COUNTIF(O$2:O1786,进货明细!$A$2:$A$5000),)+1)&amp;""</f>
        <v/>
      </c>
      <c r="P1787" s="167" t="str">
        <f>IF(ISERROR(VLOOKUP(O1787,进货明细!$A$2:$D$5000,COLUMN($B$2),0)&amp;""),"",VLOOKUP(O1787,进货明细!$A$2:$D$5000,COLUMN($B$2),0)&amp;"")</f>
        <v/>
      </c>
      <c r="Q1787" s="174" t="str">
        <f>IF(ISERROR(VLOOKUP(O1787,进货明细!$A$2:$D$5000,COLUMN($C$2),0)&amp;""),"",VLOOKUP(O1787,进货明细!$A$2:$D$5000,COLUMN($C$2),0)&amp;"")</f>
        <v/>
      </c>
      <c r="R1787" s="167" t="str">
        <f>IF(ISERROR(VLOOKUP(O1787,进货明细!$A$2:$D$5000,COLUMN($D$2),0)&amp;""),"",VLOOKUP(O1787,进货明细!$A$2:$D$5000,COLUMN($D$2),0)&amp;"")</f>
        <v/>
      </c>
      <c r="S1787" s="167" t="str">
        <f>IF(ISERROR(VLOOKUP(O1787,进货明细!$A$2:$G$5000,COLUMN($G$2),0)&amp;""),"",VLOOKUP(O1787,进货明细!$A$2:$G$5000,COLUMN($G$2),0)&amp;"")</f>
        <v/>
      </c>
    </row>
    <row r="1788" customHeight="1" spans="1:19">
      <c r="A1788" s="175"/>
      <c r="B1788" s="153" t="str">
        <f>IF(ISERROR(VLOOKUP(A1788,进货明细!$A$2:$D$5000,COLUMN($B$2),0)&amp;""),"",VLOOKUP(A1788,进货明细!$A$2:$D$5000,COLUMN($B$2),0)&amp;"")</f>
        <v/>
      </c>
      <c r="C1788" s="147" t="str">
        <f>IF(ISERROR(VLOOKUP(A1788,进货明细!$A$2:$D$5000,COLUMN($C$2),0)&amp;""),"",VLOOKUP(A1788,进货明细!$A$2:$D$5000,COLUMN($C$2),0)&amp;"")</f>
        <v/>
      </c>
      <c r="D1788" s="147" t="str">
        <f>IF(ISERROR(VLOOKUP(A1788,进货明细!$A$2:$D$5000,COLUMN($D$2),0)&amp;""),"",VLOOKUP(A1788,进货明细!$A$2:$D$5000,COLUMN($D$2),0)&amp;"")</f>
        <v/>
      </c>
      <c r="E1788" s="148"/>
      <c r="F1788" s="152"/>
      <c r="G1788" s="150" t="str">
        <f>IF(ISERROR(VLOOKUP(A1788,进货明细!$A$2:$G$5000,COLUMN($G$2),0)&amp;""),"",VLOOKUP(A1788,进货明细!$A$2:$G$5000,COLUMN($G$2),0)&amp;"")</f>
        <v/>
      </c>
      <c r="H1788" s="151" t="str">
        <f t="shared" si="57"/>
        <v/>
      </c>
      <c r="I1788" s="168"/>
      <c r="J1788" s="169"/>
      <c r="K1788" s="163"/>
      <c r="L1788" s="164" t="str">
        <f t="shared" si="58"/>
        <v/>
      </c>
      <c r="M1788" s="165" t="e">
        <f>ROUND(VLOOKUP(A1788,当前库存!$A$2:$F$7000,COLUMN($F$3),0)&amp;"",2)</f>
        <v>#DIV/0!</v>
      </c>
      <c r="N1788" s="166"/>
      <c r="O1788" s="167" t="str">
        <f t="array" ref="O1788">INDEX(进货明细!A:A,MATCH(0,COUNTIF(O$2:O1787,进货明细!$A$2:$A$5000),)+1)&amp;""</f>
        <v/>
      </c>
      <c r="P1788" s="167" t="str">
        <f>IF(ISERROR(VLOOKUP(O1788,进货明细!$A$2:$D$5000,COLUMN($B$2),0)&amp;""),"",VLOOKUP(O1788,进货明细!$A$2:$D$5000,COLUMN($B$2),0)&amp;"")</f>
        <v/>
      </c>
      <c r="Q1788" s="174" t="str">
        <f>IF(ISERROR(VLOOKUP(O1788,进货明细!$A$2:$D$5000,COLUMN($C$2),0)&amp;""),"",VLOOKUP(O1788,进货明细!$A$2:$D$5000,COLUMN($C$2),0)&amp;"")</f>
        <v/>
      </c>
      <c r="R1788" s="167" t="str">
        <f>IF(ISERROR(VLOOKUP(O1788,进货明细!$A$2:$D$5000,COLUMN($D$2),0)&amp;""),"",VLOOKUP(O1788,进货明细!$A$2:$D$5000,COLUMN($D$2),0)&amp;"")</f>
        <v/>
      </c>
      <c r="S1788" s="167" t="str">
        <f>IF(ISERROR(VLOOKUP(O1788,进货明细!$A$2:$G$5000,COLUMN($G$2),0)&amp;""),"",VLOOKUP(O1788,进货明细!$A$2:$G$5000,COLUMN($G$2),0)&amp;"")</f>
        <v/>
      </c>
    </row>
    <row r="1789" customHeight="1" spans="1:19">
      <c r="A1789" s="175"/>
      <c r="B1789" s="153" t="str">
        <f>IF(ISERROR(VLOOKUP(A1789,进货明细!$A$2:$D$5000,COLUMN($B$2),0)&amp;""),"",VLOOKUP(A1789,进货明细!$A$2:$D$5000,COLUMN($B$2),0)&amp;"")</f>
        <v/>
      </c>
      <c r="C1789" s="147" t="str">
        <f>IF(ISERROR(VLOOKUP(A1789,进货明细!$A$2:$D$5000,COLUMN($C$2),0)&amp;""),"",VLOOKUP(A1789,进货明细!$A$2:$D$5000,COLUMN($C$2),0)&amp;"")</f>
        <v/>
      </c>
      <c r="D1789" s="147" t="str">
        <f>IF(ISERROR(VLOOKUP(A1789,进货明细!$A$2:$D$5000,COLUMN($D$2),0)&amp;""),"",VLOOKUP(A1789,进货明细!$A$2:$D$5000,COLUMN($D$2),0)&amp;"")</f>
        <v/>
      </c>
      <c r="E1789" s="148"/>
      <c r="F1789" s="152"/>
      <c r="G1789" s="150" t="str">
        <f>IF(ISERROR(VLOOKUP(A1789,进货明细!$A$2:$G$5000,COLUMN($G$2),0)&amp;""),"",VLOOKUP(A1789,进货明细!$A$2:$G$5000,COLUMN($G$2),0)&amp;"")</f>
        <v/>
      </c>
      <c r="H1789" s="151" t="str">
        <f t="shared" si="57"/>
        <v/>
      </c>
      <c r="I1789" s="168"/>
      <c r="J1789" s="169"/>
      <c r="K1789" s="163"/>
      <c r="L1789" s="164" t="str">
        <f t="shared" si="58"/>
        <v/>
      </c>
      <c r="M1789" s="165" t="e">
        <f>ROUND(VLOOKUP(A1789,当前库存!$A$2:$F$7000,COLUMN($F$3),0)&amp;"",2)</f>
        <v>#DIV/0!</v>
      </c>
      <c r="N1789" s="166"/>
      <c r="O1789" s="167" t="str">
        <f t="array" ref="O1789">INDEX(进货明细!A:A,MATCH(0,COUNTIF(O$2:O1788,进货明细!$A$2:$A$5000),)+1)&amp;""</f>
        <v/>
      </c>
      <c r="P1789" s="167" t="str">
        <f>IF(ISERROR(VLOOKUP(O1789,进货明细!$A$2:$D$5000,COLUMN($B$2),0)&amp;""),"",VLOOKUP(O1789,进货明细!$A$2:$D$5000,COLUMN($B$2),0)&amp;"")</f>
        <v/>
      </c>
      <c r="Q1789" s="174" t="str">
        <f>IF(ISERROR(VLOOKUP(O1789,进货明细!$A$2:$D$5000,COLUMN($C$2),0)&amp;""),"",VLOOKUP(O1789,进货明细!$A$2:$D$5000,COLUMN($C$2),0)&amp;"")</f>
        <v/>
      </c>
      <c r="R1789" s="167" t="str">
        <f>IF(ISERROR(VLOOKUP(O1789,进货明细!$A$2:$D$5000,COLUMN($D$2),0)&amp;""),"",VLOOKUP(O1789,进货明细!$A$2:$D$5000,COLUMN($D$2),0)&amp;"")</f>
        <v/>
      </c>
      <c r="S1789" s="167" t="str">
        <f>IF(ISERROR(VLOOKUP(O1789,进货明细!$A$2:$G$5000,COLUMN($G$2),0)&amp;""),"",VLOOKUP(O1789,进货明细!$A$2:$G$5000,COLUMN($G$2),0)&amp;"")</f>
        <v/>
      </c>
    </row>
    <row r="1790" customHeight="1" spans="1:19">
      <c r="A1790" s="175"/>
      <c r="B1790" s="153" t="str">
        <f>IF(ISERROR(VLOOKUP(A1790,进货明细!$A$2:$D$5000,COLUMN($B$2),0)&amp;""),"",VLOOKUP(A1790,进货明细!$A$2:$D$5000,COLUMN($B$2),0)&amp;"")</f>
        <v/>
      </c>
      <c r="C1790" s="147" t="str">
        <f>IF(ISERROR(VLOOKUP(A1790,进货明细!$A$2:$D$5000,COLUMN($C$2),0)&amp;""),"",VLOOKUP(A1790,进货明细!$A$2:$D$5000,COLUMN($C$2),0)&amp;"")</f>
        <v/>
      </c>
      <c r="D1790" s="147" t="str">
        <f>IF(ISERROR(VLOOKUP(A1790,进货明细!$A$2:$D$5000,COLUMN($D$2),0)&amp;""),"",VLOOKUP(A1790,进货明细!$A$2:$D$5000,COLUMN($D$2),0)&amp;"")</f>
        <v/>
      </c>
      <c r="E1790" s="148"/>
      <c r="F1790" s="152"/>
      <c r="G1790" s="150" t="str">
        <f>IF(ISERROR(VLOOKUP(A1790,进货明细!$A$2:$G$5000,COLUMN($G$2),0)&amp;""),"",VLOOKUP(A1790,进货明细!$A$2:$G$5000,COLUMN($G$2),0)&amp;"")</f>
        <v/>
      </c>
      <c r="H1790" s="151" t="str">
        <f t="shared" si="57"/>
        <v/>
      </c>
      <c r="I1790" s="168"/>
      <c r="J1790" s="169"/>
      <c r="K1790" s="163"/>
      <c r="L1790" s="164" t="str">
        <f t="shared" si="58"/>
        <v/>
      </c>
      <c r="M1790" s="165" t="e">
        <f>ROUND(VLOOKUP(A1790,当前库存!$A$2:$F$7000,COLUMN($F$3),0)&amp;"",2)</f>
        <v>#DIV/0!</v>
      </c>
      <c r="N1790" s="166"/>
      <c r="O1790" s="167" t="str">
        <f t="array" ref="O1790">INDEX(进货明细!A:A,MATCH(0,COUNTIF(O$2:O1789,进货明细!$A$2:$A$5000),)+1)&amp;""</f>
        <v/>
      </c>
      <c r="P1790" s="167" t="str">
        <f>IF(ISERROR(VLOOKUP(O1790,进货明细!$A$2:$D$5000,COLUMN($B$2),0)&amp;""),"",VLOOKUP(O1790,进货明细!$A$2:$D$5000,COLUMN($B$2),0)&amp;"")</f>
        <v/>
      </c>
      <c r="Q1790" s="174" t="str">
        <f>IF(ISERROR(VLOOKUP(O1790,进货明细!$A$2:$D$5000,COLUMN($C$2),0)&amp;""),"",VLOOKUP(O1790,进货明细!$A$2:$D$5000,COLUMN($C$2),0)&amp;"")</f>
        <v/>
      </c>
      <c r="R1790" s="167" t="str">
        <f>IF(ISERROR(VLOOKUP(O1790,进货明细!$A$2:$D$5000,COLUMN($D$2),0)&amp;""),"",VLOOKUP(O1790,进货明细!$A$2:$D$5000,COLUMN($D$2),0)&amp;"")</f>
        <v/>
      </c>
      <c r="S1790" s="167" t="str">
        <f>IF(ISERROR(VLOOKUP(O1790,进货明细!$A$2:$G$5000,COLUMN($G$2),0)&amp;""),"",VLOOKUP(O1790,进货明细!$A$2:$G$5000,COLUMN($G$2),0)&amp;"")</f>
        <v/>
      </c>
    </row>
    <row r="1791" customHeight="1" spans="1:19">
      <c r="A1791" s="175"/>
      <c r="B1791" s="153" t="str">
        <f>IF(ISERROR(VLOOKUP(A1791,进货明细!$A$2:$D$5000,COLUMN($B$2),0)&amp;""),"",VLOOKUP(A1791,进货明细!$A$2:$D$5000,COLUMN($B$2),0)&amp;"")</f>
        <v/>
      </c>
      <c r="C1791" s="147" t="str">
        <f>IF(ISERROR(VLOOKUP(A1791,进货明细!$A$2:$D$5000,COLUMN($C$2),0)&amp;""),"",VLOOKUP(A1791,进货明细!$A$2:$D$5000,COLUMN($C$2),0)&amp;"")</f>
        <v/>
      </c>
      <c r="D1791" s="147" t="str">
        <f>IF(ISERROR(VLOOKUP(A1791,进货明细!$A$2:$D$5000,COLUMN($D$2),0)&amp;""),"",VLOOKUP(A1791,进货明细!$A$2:$D$5000,COLUMN($D$2),0)&amp;"")</f>
        <v/>
      </c>
      <c r="E1791" s="148"/>
      <c r="F1791" s="152"/>
      <c r="G1791" s="150" t="str">
        <f>IF(ISERROR(VLOOKUP(A1791,进货明细!$A$2:$G$5000,COLUMN($G$2),0)&amp;""),"",VLOOKUP(A1791,进货明细!$A$2:$G$5000,COLUMN($G$2),0)&amp;"")</f>
        <v/>
      </c>
      <c r="H1791" s="151" t="str">
        <f t="shared" si="57"/>
        <v/>
      </c>
      <c r="I1791" s="168"/>
      <c r="J1791" s="169"/>
      <c r="K1791" s="163"/>
      <c r="L1791" s="164" t="str">
        <f t="shared" si="58"/>
        <v/>
      </c>
      <c r="M1791" s="165" t="e">
        <f>ROUND(VLOOKUP(A1791,当前库存!$A$2:$F$7000,COLUMN($F$3),0)&amp;"",2)</f>
        <v>#DIV/0!</v>
      </c>
      <c r="N1791" s="166"/>
      <c r="O1791" s="167" t="str">
        <f t="array" ref="O1791">INDEX(进货明细!A:A,MATCH(0,COUNTIF(O$2:O1790,进货明细!$A$2:$A$5000),)+1)&amp;""</f>
        <v/>
      </c>
      <c r="P1791" s="167" t="str">
        <f>IF(ISERROR(VLOOKUP(O1791,进货明细!$A$2:$D$5000,COLUMN($B$2),0)&amp;""),"",VLOOKUP(O1791,进货明细!$A$2:$D$5000,COLUMN($B$2),0)&amp;"")</f>
        <v/>
      </c>
      <c r="Q1791" s="174" t="str">
        <f>IF(ISERROR(VLOOKUP(O1791,进货明细!$A$2:$D$5000,COLUMN($C$2),0)&amp;""),"",VLOOKUP(O1791,进货明细!$A$2:$D$5000,COLUMN($C$2),0)&amp;"")</f>
        <v/>
      </c>
      <c r="R1791" s="167" t="str">
        <f>IF(ISERROR(VLOOKUP(O1791,进货明细!$A$2:$D$5000,COLUMN($D$2),0)&amp;""),"",VLOOKUP(O1791,进货明细!$A$2:$D$5000,COLUMN($D$2),0)&amp;"")</f>
        <v/>
      </c>
      <c r="S1791" s="167" t="str">
        <f>IF(ISERROR(VLOOKUP(O1791,进货明细!$A$2:$G$5000,COLUMN($G$2),0)&amp;""),"",VLOOKUP(O1791,进货明细!$A$2:$G$5000,COLUMN($G$2),0)&amp;"")</f>
        <v/>
      </c>
    </row>
    <row r="1792" customHeight="1" spans="1:19">
      <c r="A1792" s="175"/>
      <c r="B1792" s="153" t="str">
        <f>IF(ISERROR(VLOOKUP(A1792,进货明细!$A$2:$D$5000,COLUMN($B$2),0)&amp;""),"",VLOOKUP(A1792,进货明细!$A$2:$D$5000,COLUMN($B$2),0)&amp;"")</f>
        <v/>
      </c>
      <c r="C1792" s="147" t="str">
        <f>IF(ISERROR(VLOOKUP(A1792,进货明细!$A$2:$D$5000,COLUMN($C$2),0)&amp;""),"",VLOOKUP(A1792,进货明细!$A$2:$D$5000,COLUMN($C$2),0)&amp;"")</f>
        <v/>
      </c>
      <c r="D1792" s="147" t="str">
        <f>IF(ISERROR(VLOOKUP(A1792,进货明细!$A$2:$D$5000,COLUMN($D$2),0)&amp;""),"",VLOOKUP(A1792,进货明细!$A$2:$D$5000,COLUMN($D$2),0)&amp;"")</f>
        <v/>
      </c>
      <c r="E1792" s="148"/>
      <c r="F1792" s="152"/>
      <c r="G1792" s="150" t="str">
        <f>IF(ISERROR(VLOOKUP(A1792,进货明细!$A$2:$G$5000,COLUMN($G$2),0)&amp;""),"",VLOOKUP(A1792,进货明细!$A$2:$G$5000,COLUMN($G$2),0)&amp;"")</f>
        <v/>
      </c>
      <c r="H1792" s="151" t="str">
        <f t="shared" si="57"/>
        <v/>
      </c>
      <c r="I1792" s="168"/>
      <c r="J1792" s="169"/>
      <c r="K1792" s="163"/>
      <c r="L1792" s="164" t="str">
        <f t="shared" si="58"/>
        <v/>
      </c>
      <c r="M1792" s="165" t="e">
        <f>ROUND(VLOOKUP(A1792,当前库存!$A$2:$F$7000,COLUMN($F$3),0)&amp;"",2)</f>
        <v>#DIV/0!</v>
      </c>
      <c r="N1792" s="166"/>
      <c r="O1792" s="167" t="str">
        <f t="array" ref="O1792">INDEX(进货明细!A:A,MATCH(0,COUNTIF(O$2:O1791,进货明细!$A$2:$A$5000),)+1)&amp;""</f>
        <v/>
      </c>
      <c r="P1792" s="167" t="str">
        <f>IF(ISERROR(VLOOKUP(O1792,进货明细!$A$2:$D$5000,COLUMN($B$2),0)&amp;""),"",VLOOKUP(O1792,进货明细!$A$2:$D$5000,COLUMN($B$2),0)&amp;"")</f>
        <v/>
      </c>
      <c r="Q1792" s="174" t="str">
        <f>IF(ISERROR(VLOOKUP(O1792,进货明细!$A$2:$D$5000,COLUMN($C$2),0)&amp;""),"",VLOOKUP(O1792,进货明细!$A$2:$D$5000,COLUMN($C$2),0)&amp;"")</f>
        <v/>
      </c>
      <c r="R1792" s="167" t="str">
        <f>IF(ISERROR(VLOOKUP(O1792,进货明细!$A$2:$D$5000,COLUMN($D$2),0)&amp;""),"",VLOOKUP(O1792,进货明细!$A$2:$D$5000,COLUMN($D$2),0)&amp;"")</f>
        <v/>
      </c>
      <c r="S1792" s="167" t="str">
        <f>IF(ISERROR(VLOOKUP(O1792,进货明细!$A$2:$G$5000,COLUMN($G$2),0)&amp;""),"",VLOOKUP(O1792,进货明细!$A$2:$G$5000,COLUMN($G$2),0)&amp;"")</f>
        <v/>
      </c>
    </row>
    <row r="1793" customHeight="1" spans="1:19">
      <c r="A1793" s="175"/>
      <c r="B1793" s="153" t="str">
        <f>IF(ISERROR(VLOOKUP(A1793,进货明细!$A$2:$D$5000,COLUMN($B$2),0)&amp;""),"",VLOOKUP(A1793,进货明细!$A$2:$D$5000,COLUMN($B$2),0)&amp;"")</f>
        <v/>
      </c>
      <c r="C1793" s="147" t="str">
        <f>IF(ISERROR(VLOOKUP(A1793,进货明细!$A$2:$D$5000,COLUMN($C$2),0)&amp;""),"",VLOOKUP(A1793,进货明细!$A$2:$D$5000,COLUMN($C$2),0)&amp;"")</f>
        <v/>
      </c>
      <c r="D1793" s="147" t="str">
        <f>IF(ISERROR(VLOOKUP(A1793,进货明细!$A$2:$D$5000,COLUMN($D$2),0)&amp;""),"",VLOOKUP(A1793,进货明细!$A$2:$D$5000,COLUMN($D$2),0)&amp;"")</f>
        <v/>
      </c>
      <c r="E1793" s="148"/>
      <c r="F1793" s="152"/>
      <c r="G1793" s="150" t="str">
        <f>IF(ISERROR(VLOOKUP(A1793,进货明细!$A$2:$G$5000,COLUMN($G$2),0)&amp;""),"",VLOOKUP(A1793,进货明细!$A$2:$G$5000,COLUMN($G$2),0)&amp;"")</f>
        <v/>
      </c>
      <c r="H1793" s="151" t="str">
        <f t="shared" si="57"/>
        <v/>
      </c>
      <c r="I1793" s="168"/>
      <c r="J1793" s="169"/>
      <c r="K1793" s="163"/>
      <c r="L1793" s="164" t="str">
        <f t="shared" si="58"/>
        <v/>
      </c>
      <c r="M1793" s="165" t="e">
        <f>ROUND(VLOOKUP(A1793,当前库存!$A$2:$F$7000,COLUMN($F$3),0)&amp;"",2)</f>
        <v>#DIV/0!</v>
      </c>
      <c r="N1793" s="166"/>
      <c r="O1793" s="167" t="str">
        <f t="array" ref="O1793">INDEX(进货明细!A:A,MATCH(0,COUNTIF(O$2:O1792,进货明细!$A$2:$A$5000),)+1)&amp;""</f>
        <v/>
      </c>
      <c r="P1793" s="167" t="str">
        <f>IF(ISERROR(VLOOKUP(O1793,进货明细!$A$2:$D$5000,COLUMN($B$2),0)&amp;""),"",VLOOKUP(O1793,进货明细!$A$2:$D$5000,COLUMN($B$2),0)&amp;"")</f>
        <v/>
      </c>
      <c r="Q1793" s="174" t="str">
        <f>IF(ISERROR(VLOOKUP(O1793,进货明细!$A$2:$D$5000,COLUMN($C$2),0)&amp;""),"",VLOOKUP(O1793,进货明细!$A$2:$D$5000,COLUMN($C$2),0)&amp;"")</f>
        <v/>
      </c>
      <c r="R1793" s="167" t="str">
        <f>IF(ISERROR(VLOOKUP(O1793,进货明细!$A$2:$D$5000,COLUMN($D$2),0)&amp;""),"",VLOOKUP(O1793,进货明细!$A$2:$D$5000,COLUMN($D$2),0)&amp;"")</f>
        <v/>
      </c>
      <c r="S1793" s="167" t="str">
        <f>IF(ISERROR(VLOOKUP(O1793,进货明细!$A$2:$G$5000,COLUMN($G$2),0)&amp;""),"",VLOOKUP(O1793,进货明细!$A$2:$G$5000,COLUMN($G$2),0)&amp;"")</f>
        <v/>
      </c>
    </row>
    <row r="1794" customHeight="1" spans="1:19">
      <c r="A1794" s="175"/>
      <c r="B1794" s="153" t="str">
        <f>IF(ISERROR(VLOOKUP(A1794,进货明细!$A$2:$D$5000,COLUMN($B$2),0)&amp;""),"",VLOOKUP(A1794,进货明细!$A$2:$D$5000,COLUMN($B$2),0)&amp;"")</f>
        <v/>
      </c>
      <c r="C1794" s="147" t="str">
        <f>IF(ISERROR(VLOOKUP(A1794,进货明细!$A$2:$D$5000,COLUMN($C$2),0)&amp;""),"",VLOOKUP(A1794,进货明细!$A$2:$D$5000,COLUMN($C$2),0)&amp;"")</f>
        <v/>
      </c>
      <c r="D1794" s="147" t="str">
        <f>IF(ISERROR(VLOOKUP(A1794,进货明细!$A$2:$D$5000,COLUMN($D$2),0)&amp;""),"",VLOOKUP(A1794,进货明细!$A$2:$D$5000,COLUMN($D$2),0)&amp;"")</f>
        <v/>
      </c>
      <c r="E1794" s="148"/>
      <c r="F1794" s="152"/>
      <c r="G1794" s="150" t="str">
        <f>IF(ISERROR(VLOOKUP(A1794,进货明细!$A$2:$G$5000,COLUMN($G$2),0)&amp;""),"",VLOOKUP(A1794,进货明细!$A$2:$G$5000,COLUMN($G$2),0)&amp;"")</f>
        <v/>
      </c>
      <c r="H1794" s="151" t="str">
        <f t="shared" si="57"/>
        <v/>
      </c>
      <c r="I1794" s="168"/>
      <c r="J1794" s="169"/>
      <c r="K1794" s="163"/>
      <c r="L1794" s="164" t="str">
        <f t="shared" si="58"/>
        <v/>
      </c>
      <c r="M1794" s="165" t="e">
        <f>ROUND(VLOOKUP(A1794,当前库存!$A$2:$F$7000,COLUMN($F$3),0)&amp;"",2)</f>
        <v>#DIV/0!</v>
      </c>
      <c r="N1794" s="166"/>
      <c r="O1794" s="167" t="str">
        <f t="array" ref="O1794">INDEX(进货明细!A:A,MATCH(0,COUNTIF(O$2:O1793,进货明细!$A$2:$A$5000),)+1)&amp;""</f>
        <v/>
      </c>
      <c r="P1794" s="167" t="str">
        <f>IF(ISERROR(VLOOKUP(O1794,进货明细!$A$2:$D$5000,COLUMN($B$2),0)&amp;""),"",VLOOKUP(O1794,进货明细!$A$2:$D$5000,COLUMN($B$2),0)&amp;"")</f>
        <v/>
      </c>
      <c r="Q1794" s="174" t="str">
        <f>IF(ISERROR(VLOOKUP(O1794,进货明细!$A$2:$D$5000,COLUMN($C$2),0)&amp;""),"",VLOOKUP(O1794,进货明细!$A$2:$D$5000,COLUMN($C$2),0)&amp;"")</f>
        <v/>
      </c>
      <c r="R1794" s="167" t="str">
        <f>IF(ISERROR(VLOOKUP(O1794,进货明细!$A$2:$D$5000,COLUMN($D$2),0)&amp;""),"",VLOOKUP(O1794,进货明细!$A$2:$D$5000,COLUMN($D$2),0)&amp;"")</f>
        <v/>
      </c>
      <c r="S1794" s="167" t="str">
        <f>IF(ISERROR(VLOOKUP(O1794,进货明细!$A$2:$G$5000,COLUMN($G$2),0)&amp;""),"",VLOOKUP(O1794,进货明细!$A$2:$G$5000,COLUMN($G$2),0)&amp;"")</f>
        <v/>
      </c>
    </row>
    <row r="1795" customHeight="1" spans="1:19">
      <c r="A1795" s="175"/>
      <c r="B1795" s="153" t="str">
        <f>IF(ISERROR(VLOOKUP(A1795,进货明细!$A$2:$D$5000,COLUMN($B$2),0)&amp;""),"",VLOOKUP(A1795,进货明细!$A$2:$D$5000,COLUMN($B$2),0)&amp;"")</f>
        <v/>
      </c>
      <c r="C1795" s="147" t="str">
        <f>IF(ISERROR(VLOOKUP(A1795,进货明细!$A$2:$D$5000,COLUMN($C$2),0)&amp;""),"",VLOOKUP(A1795,进货明细!$A$2:$D$5000,COLUMN($C$2),0)&amp;"")</f>
        <v/>
      </c>
      <c r="D1795" s="147" t="str">
        <f>IF(ISERROR(VLOOKUP(A1795,进货明细!$A$2:$D$5000,COLUMN($D$2),0)&amp;""),"",VLOOKUP(A1795,进货明细!$A$2:$D$5000,COLUMN($D$2),0)&amp;"")</f>
        <v/>
      </c>
      <c r="E1795" s="148"/>
      <c r="F1795" s="152"/>
      <c r="G1795" s="150" t="str">
        <f>IF(ISERROR(VLOOKUP(A1795,进货明细!$A$2:$G$5000,COLUMN($G$2),0)&amp;""),"",VLOOKUP(A1795,进货明细!$A$2:$G$5000,COLUMN($G$2),0)&amp;"")</f>
        <v/>
      </c>
      <c r="H1795" s="151" t="str">
        <f t="shared" si="57"/>
        <v/>
      </c>
      <c r="I1795" s="168"/>
      <c r="J1795" s="169"/>
      <c r="K1795" s="163"/>
      <c r="L1795" s="164" t="str">
        <f t="shared" si="58"/>
        <v/>
      </c>
      <c r="M1795" s="165" t="e">
        <f>ROUND(VLOOKUP(A1795,当前库存!$A$2:$F$7000,COLUMN($F$3),0)&amp;"",2)</f>
        <v>#DIV/0!</v>
      </c>
      <c r="N1795" s="166"/>
      <c r="O1795" s="167" t="str">
        <f t="array" ref="O1795">INDEX(进货明细!A:A,MATCH(0,COUNTIF(O$2:O1794,进货明细!$A$2:$A$5000),)+1)&amp;""</f>
        <v/>
      </c>
      <c r="P1795" s="167" t="str">
        <f>IF(ISERROR(VLOOKUP(O1795,进货明细!$A$2:$D$5000,COLUMN($B$2),0)&amp;""),"",VLOOKUP(O1795,进货明细!$A$2:$D$5000,COLUMN($B$2),0)&amp;"")</f>
        <v/>
      </c>
      <c r="Q1795" s="174" t="str">
        <f>IF(ISERROR(VLOOKUP(O1795,进货明细!$A$2:$D$5000,COLUMN($C$2),0)&amp;""),"",VLOOKUP(O1795,进货明细!$A$2:$D$5000,COLUMN($C$2),0)&amp;"")</f>
        <v/>
      </c>
      <c r="R1795" s="167" t="str">
        <f>IF(ISERROR(VLOOKUP(O1795,进货明细!$A$2:$D$5000,COLUMN($D$2),0)&amp;""),"",VLOOKUP(O1795,进货明细!$A$2:$D$5000,COLUMN($D$2),0)&amp;"")</f>
        <v/>
      </c>
      <c r="S1795" s="167" t="str">
        <f>IF(ISERROR(VLOOKUP(O1795,进货明细!$A$2:$G$5000,COLUMN($G$2),0)&amp;""),"",VLOOKUP(O1795,进货明细!$A$2:$G$5000,COLUMN($G$2),0)&amp;"")</f>
        <v/>
      </c>
    </row>
    <row r="1796" customHeight="1" spans="1:19">
      <c r="A1796" s="175"/>
      <c r="B1796" s="153" t="str">
        <f>IF(ISERROR(VLOOKUP(A1796,进货明细!$A$2:$D$5000,COLUMN($B$2),0)&amp;""),"",VLOOKUP(A1796,进货明细!$A$2:$D$5000,COLUMN($B$2),0)&amp;"")</f>
        <v/>
      </c>
      <c r="C1796" s="147" t="str">
        <f>IF(ISERROR(VLOOKUP(A1796,进货明细!$A$2:$D$5000,COLUMN($C$2),0)&amp;""),"",VLOOKUP(A1796,进货明细!$A$2:$D$5000,COLUMN($C$2),0)&amp;"")</f>
        <v/>
      </c>
      <c r="D1796" s="147" t="str">
        <f>IF(ISERROR(VLOOKUP(A1796,进货明细!$A$2:$D$5000,COLUMN($D$2),0)&amp;""),"",VLOOKUP(A1796,进货明细!$A$2:$D$5000,COLUMN($D$2),0)&amp;"")</f>
        <v/>
      </c>
      <c r="E1796" s="148"/>
      <c r="F1796" s="152"/>
      <c r="G1796" s="150" t="str">
        <f>IF(ISERROR(VLOOKUP(A1796,进货明细!$A$2:$G$5000,COLUMN($G$2),0)&amp;""),"",VLOOKUP(A1796,进货明细!$A$2:$G$5000,COLUMN($G$2),0)&amp;"")</f>
        <v/>
      </c>
      <c r="H1796" s="151" t="str">
        <f t="shared" si="57"/>
        <v/>
      </c>
      <c r="I1796" s="168"/>
      <c r="J1796" s="169"/>
      <c r="K1796" s="163"/>
      <c r="L1796" s="164" t="str">
        <f t="shared" si="58"/>
        <v/>
      </c>
      <c r="M1796" s="165" t="e">
        <f>ROUND(VLOOKUP(A1796,当前库存!$A$2:$F$7000,COLUMN($F$3),0)&amp;"",2)</f>
        <v>#DIV/0!</v>
      </c>
      <c r="N1796" s="166"/>
      <c r="O1796" s="167" t="str">
        <f t="array" ref="O1796">INDEX(进货明细!A:A,MATCH(0,COUNTIF(O$2:O1795,进货明细!$A$2:$A$5000),)+1)&amp;""</f>
        <v/>
      </c>
      <c r="P1796" s="167" t="str">
        <f>IF(ISERROR(VLOOKUP(O1796,进货明细!$A$2:$D$5000,COLUMN($B$2),0)&amp;""),"",VLOOKUP(O1796,进货明细!$A$2:$D$5000,COLUMN($B$2),0)&amp;"")</f>
        <v/>
      </c>
      <c r="Q1796" s="174" t="str">
        <f>IF(ISERROR(VLOOKUP(O1796,进货明细!$A$2:$D$5000,COLUMN($C$2),0)&amp;""),"",VLOOKUP(O1796,进货明细!$A$2:$D$5000,COLUMN($C$2),0)&amp;"")</f>
        <v/>
      </c>
      <c r="R1796" s="167" t="str">
        <f>IF(ISERROR(VLOOKUP(O1796,进货明细!$A$2:$D$5000,COLUMN($D$2),0)&amp;""),"",VLOOKUP(O1796,进货明细!$A$2:$D$5000,COLUMN($D$2),0)&amp;"")</f>
        <v/>
      </c>
      <c r="S1796" s="167" t="str">
        <f>IF(ISERROR(VLOOKUP(O1796,进货明细!$A$2:$G$5000,COLUMN($G$2),0)&amp;""),"",VLOOKUP(O1796,进货明细!$A$2:$G$5000,COLUMN($G$2),0)&amp;"")</f>
        <v/>
      </c>
    </row>
    <row r="1797" customHeight="1" spans="1:19">
      <c r="A1797" s="175"/>
      <c r="B1797" s="153" t="str">
        <f>IF(ISERROR(VLOOKUP(A1797,进货明细!$A$2:$D$5000,COLUMN($B$2),0)&amp;""),"",VLOOKUP(A1797,进货明细!$A$2:$D$5000,COLUMN($B$2),0)&amp;"")</f>
        <v/>
      </c>
      <c r="C1797" s="147" t="str">
        <f>IF(ISERROR(VLOOKUP(A1797,进货明细!$A$2:$D$5000,COLUMN($C$2),0)&amp;""),"",VLOOKUP(A1797,进货明细!$A$2:$D$5000,COLUMN($C$2),0)&amp;"")</f>
        <v/>
      </c>
      <c r="D1797" s="147" t="str">
        <f>IF(ISERROR(VLOOKUP(A1797,进货明细!$A$2:$D$5000,COLUMN($D$2),0)&amp;""),"",VLOOKUP(A1797,进货明细!$A$2:$D$5000,COLUMN($D$2),0)&amp;"")</f>
        <v/>
      </c>
      <c r="E1797" s="148"/>
      <c r="F1797" s="152"/>
      <c r="G1797" s="150" t="str">
        <f>IF(ISERROR(VLOOKUP(A1797,进货明细!$A$2:$G$5000,COLUMN($G$2),0)&amp;""),"",VLOOKUP(A1797,进货明细!$A$2:$G$5000,COLUMN($G$2),0)&amp;"")</f>
        <v/>
      </c>
      <c r="H1797" s="151" t="str">
        <f t="shared" si="57"/>
        <v/>
      </c>
      <c r="I1797" s="168"/>
      <c r="J1797" s="169"/>
      <c r="K1797" s="163"/>
      <c r="L1797" s="164" t="str">
        <f t="shared" si="58"/>
        <v/>
      </c>
      <c r="M1797" s="165" t="e">
        <f>ROUND(VLOOKUP(A1797,当前库存!$A$2:$F$7000,COLUMN($F$3),0)&amp;"",2)</f>
        <v>#DIV/0!</v>
      </c>
      <c r="N1797" s="166"/>
      <c r="O1797" s="167" t="str">
        <f t="array" ref="O1797">INDEX(进货明细!A:A,MATCH(0,COUNTIF(O$2:O1796,进货明细!$A$2:$A$5000),)+1)&amp;""</f>
        <v/>
      </c>
      <c r="P1797" s="167" t="str">
        <f>IF(ISERROR(VLOOKUP(O1797,进货明细!$A$2:$D$5000,COLUMN($B$2),0)&amp;""),"",VLOOKUP(O1797,进货明细!$A$2:$D$5000,COLUMN($B$2),0)&amp;"")</f>
        <v/>
      </c>
      <c r="Q1797" s="174" t="str">
        <f>IF(ISERROR(VLOOKUP(O1797,进货明细!$A$2:$D$5000,COLUMN($C$2),0)&amp;""),"",VLOOKUP(O1797,进货明细!$A$2:$D$5000,COLUMN($C$2),0)&amp;"")</f>
        <v/>
      </c>
      <c r="R1797" s="167" t="str">
        <f>IF(ISERROR(VLOOKUP(O1797,进货明细!$A$2:$D$5000,COLUMN($D$2),0)&amp;""),"",VLOOKUP(O1797,进货明细!$A$2:$D$5000,COLUMN($D$2),0)&amp;"")</f>
        <v/>
      </c>
      <c r="S1797" s="167" t="str">
        <f>IF(ISERROR(VLOOKUP(O1797,进货明细!$A$2:$G$5000,COLUMN($G$2),0)&amp;""),"",VLOOKUP(O1797,进货明细!$A$2:$G$5000,COLUMN($G$2),0)&amp;"")</f>
        <v/>
      </c>
    </row>
    <row r="1798" customHeight="1" spans="1:19">
      <c r="A1798" s="175"/>
      <c r="B1798" s="153" t="str">
        <f>IF(ISERROR(VLOOKUP(A1798,进货明细!$A$2:$D$5000,COLUMN($B$2),0)&amp;""),"",VLOOKUP(A1798,进货明细!$A$2:$D$5000,COLUMN($B$2),0)&amp;"")</f>
        <v/>
      </c>
      <c r="C1798" s="147" t="str">
        <f>IF(ISERROR(VLOOKUP(A1798,进货明细!$A$2:$D$5000,COLUMN($C$2),0)&amp;""),"",VLOOKUP(A1798,进货明细!$A$2:$D$5000,COLUMN($C$2),0)&amp;"")</f>
        <v/>
      </c>
      <c r="D1798" s="147" t="str">
        <f>IF(ISERROR(VLOOKUP(A1798,进货明细!$A$2:$D$5000,COLUMN($D$2),0)&amp;""),"",VLOOKUP(A1798,进货明细!$A$2:$D$5000,COLUMN($D$2),0)&amp;"")</f>
        <v/>
      </c>
      <c r="E1798" s="148"/>
      <c r="F1798" s="152"/>
      <c r="G1798" s="150" t="str">
        <f>IF(ISERROR(VLOOKUP(A1798,进货明细!$A$2:$G$5000,COLUMN($G$2),0)&amp;""),"",VLOOKUP(A1798,进货明细!$A$2:$G$5000,COLUMN($G$2),0)&amp;"")</f>
        <v/>
      </c>
      <c r="H1798" s="151" t="str">
        <f t="shared" si="57"/>
        <v/>
      </c>
      <c r="I1798" s="168"/>
      <c r="J1798" s="169"/>
      <c r="K1798" s="163"/>
      <c r="L1798" s="164" t="str">
        <f t="shared" si="58"/>
        <v/>
      </c>
      <c r="M1798" s="165" t="e">
        <f>ROUND(VLOOKUP(A1798,当前库存!$A$2:$F$7000,COLUMN($F$3),0)&amp;"",2)</f>
        <v>#DIV/0!</v>
      </c>
      <c r="N1798" s="166"/>
      <c r="O1798" s="167" t="str">
        <f t="array" ref="O1798">INDEX(进货明细!A:A,MATCH(0,COUNTIF(O$2:O1797,进货明细!$A$2:$A$5000),)+1)&amp;""</f>
        <v/>
      </c>
      <c r="P1798" s="167" t="str">
        <f>IF(ISERROR(VLOOKUP(O1798,进货明细!$A$2:$D$5000,COLUMN($B$2),0)&amp;""),"",VLOOKUP(O1798,进货明细!$A$2:$D$5000,COLUMN($B$2),0)&amp;"")</f>
        <v/>
      </c>
      <c r="Q1798" s="174" t="str">
        <f>IF(ISERROR(VLOOKUP(O1798,进货明细!$A$2:$D$5000,COLUMN($C$2),0)&amp;""),"",VLOOKUP(O1798,进货明细!$A$2:$D$5000,COLUMN($C$2),0)&amp;"")</f>
        <v/>
      </c>
      <c r="R1798" s="167" t="str">
        <f>IF(ISERROR(VLOOKUP(O1798,进货明细!$A$2:$D$5000,COLUMN($D$2),0)&amp;""),"",VLOOKUP(O1798,进货明细!$A$2:$D$5000,COLUMN($D$2),0)&amp;"")</f>
        <v/>
      </c>
      <c r="S1798" s="167" t="str">
        <f>IF(ISERROR(VLOOKUP(O1798,进货明细!$A$2:$G$5000,COLUMN($G$2),0)&amp;""),"",VLOOKUP(O1798,进货明细!$A$2:$G$5000,COLUMN($G$2),0)&amp;"")</f>
        <v/>
      </c>
    </row>
    <row r="1799" customHeight="1" spans="1:19">
      <c r="A1799" s="175"/>
      <c r="B1799" s="153" t="str">
        <f>IF(ISERROR(VLOOKUP(A1799,进货明细!$A$2:$D$5000,COLUMN($B$2),0)&amp;""),"",VLOOKUP(A1799,进货明细!$A$2:$D$5000,COLUMN($B$2),0)&amp;"")</f>
        <v/>
      </c>
      <c r="C1799" s="147" t="str">
        <f>IF(ISERROR(VLOOKUP(A1799,进货明细!$A$2:$D$5000,COLUMN($C$2),0)&amp;""),"",VLOOKUP(A1799,进货明细!$A$2:$D$5000,COLUMN($C$2),0)&amp;"")</f>
        <v/>
      </c>
      <c r="D1799" s="147" t="str">
        <f>IF(ISERROR(VLOOKUP(A1799,进货明细!$A$2:$D$5000,COLUMN($D$2),0)&amp;""),"",VLOOKUP(A1799,进货明细!$A$2:$D$5000,COLUMN($D$2),0)&amp;"")</f>
        <v/>
      </c>
      <c r="E1799" s="148"/>
      <c r="F1799" s="152"/>
      <c r="G1799" s="150" t="str">
        <f>IF(ISERROR(VLOOKUP(A1799,进货明细!$A$2:$G$5000,COLUMN($G$2),0)&amp;""),"",VLOOKUP(A1799,进货明细!$A$2:$G$5000,COLUMN($G$2),0)&amp;"")</f>
        <v/>
      </c>
      <c r="H1799" s="151" t="str">
        <f t="shared" si="57"/>
        <v/>
      </c>
      <c r="I1799" s="168"/>
      <c r="J1799" s="169"/>
      <c r="K1799" s="163"/>
      <c r="L1799" s="164" t="str">
        <f t="shared" si="58"/>
        <v/>
      </c>
      <c r="M1799" s="165" t="e">
        <f>ROUND(VLOOKUP(A1799,当前库存!$A$2:$F$7000,COLUMN($F$3),0)&amp;"",2)</f>
        <v>#DIV/0!</v>
      </c>
      <c r="N1799" s="166"/>
      <c r="O1799" s="167" t="str">
        <f t="array" ref="O1799">INDEX(进货明细!A:A,MATCH(0,COUNTIF(O$2:O1798,进货明细!$A$2:$A$5000),)+1)&amp;""</f>
        <v/>
      </c>
      <c r="P1799" s="167" t="str">
        <f>IF(ISERROR(VLOOKUP(O1799,进货明细!$A$2:$D$5000,COLUMN($B$2),0)&amp;""),"",VLOOKUP(O1799,进货明细!$A$2:$D$5000,COLUMN($B$2),0)&amp;"")</f>
        <v/>
      </c>
      <c r="Q1799" s="174" t="str">
        <f>IF(ISERROR(VLOOKUP(O1799,进货明细!$A$2:$D$5000,COLUMN($C$2),0)&amp;""),"",VLOOKUP(O1799,进货明细!$A$2:$D$5000,COLUMN($C$2),0)&amp;"")</f>
        <v/>
      </c>
      <c r="R1799" s="167" t="str">
        <f>IF(ISERROR(VLOOKUP(O1799,进货明细!$A$2:$D$5000,COLUMN($D$2),0)&amp;""),"",VLOOKUP(O1799,进货明细!$A$2:$D$5000,COLUMN($D$2),0)&amp;"")</f>
        <v/>
      </c>
      <c r="S1799" s="167" t="str">
        <f>IF(ISERROR(VLOOKUP(O1799,进货明细!$A$2:$G$5000,COLUMN($G$2),0)&amp;""),"",VLOOKUP(O1799,进货明细!$A$2:$G$5000,COLUMN($G$2),0)&amp;"")</f>
        <v/>
      </c>
    </row>
    <row r="1800" customHeight="1" spans="1:19">
      <c r="A1800" s="175"/>
      <c r="B1800" s="153" t="str">
        <f>IF(ISERROR(VLOOKUP(A1800,进货明细!$A$2:$D$5000,COLUMN($B$2),0)&amp;""),"",VLOOKUP(A1800,进货明细!$A$2:$D$5000,COLUMN($B$2),0)&amp;"")</f>
        <v/>
      </c>
      <c r="C1800" s="147" t="str">
        <f>IF(ISERROR(VLOOKUP(A1800,进货明细!$A$2:$D$5000,COLUMN($C$2),0)&amp;""),"",VLOOKUP(A1800,进货明细!$A$2:$D$5000,COLUMN($C$2),0)&amp;"")</f>
        <v/>
      </c>
      <c r="D1800" s="147" t="str">
        <f>IF(ISERROR(VLOOKUP(A1800,进货明细!$A$2:$D$5000,COLUMN($D$2),0)&amp;""),"",VLOOKUP(A1800,进货明细!$A$2:$D$5000,COLUMN($D$2),0)&amp;"")</f>
        <v/>
      </c>
      <c r="E1800" s="148"/>
      <c r="F1800" s="152"/>
      <c r="G1800" s="150" t="str">
        <f>IF(ISERROR(VLOOKUP(A1800,进货明细!$A$2:$G$5000,COLUMN($G$2),0)&amp;""),"",VLOOKUP(A1800,进货明细!$A$2:$G$5000,COLUMN($G$2),0)&amp;"")</f>
        <v/>
      </c>
      <c r="H1800" s="151" t="str">
        <f t="shared" si="57"/>
        <v/>
      </c>
      <c r="I1800" s="168"/>
      <c r="J1800" s="169"/>
      <c r="K1800" s="163"/>
      <c r="L1800" s="164" t="str">
        <f t="shared" si="58"/>
        <v/>
      </c>
      <c r="M1800" s="165" t="e">
        <f>ROUND(VLOOKUP(A1800,当前库存!$A$2:$F$7000,COLUMN($F$3),0)&amp;"",2)</f>
        <v>#DIV/0!</v>
      </c>
      <c r="N1800" s="166"/>
      <c r="O1800" s="167" t="str">
        <f t="array" ref="O1800">INDEX(进货明细!A:A,MATCH(0,COUNTIF(O$2:O1799,进货明细!$A$2:$A$5000),)+1)&amp;""</f>
        <v/>
      </c>
      <c r="P1800" s="167" t="str">
        <f>IF(ISERROR(VLOOKUP(O1800,进货明细!$A$2:$D$5000,COLUMN($B$2),0)&amp;""),"",VLOOKUP(O1800,进货明细!$A$2:$D$5000,COLUMN($B$2),0)&amp;"")</f>
        <v/>
      </c>
      <c r="Q1800" s="174" t="str">
        <f>IF(ISERROR(VLOOKUP(O1800,进货明细!$A$2:$D$5000,COLUMN($C$2),0)&amp;""),"",VLOOKUP(O1800,进货明细!$A$2:$D$5000,COLUMN($C$2),0)&amp;"")</f>
        <v/>
      </c>
      <c r="R1800" s="167" t="str">
        <f>IF(ISERROR(VLOOKUP(O1800,进货明细!$A$2:$D$5000,COLUMN($D$2),0)&amp;""),"",VLOOKUP(O1800,进货明细!$A$2:$D$5000,COLUMN($D$2),0)&amp;"")</f>
        <v/>
      </c>
      <c r="S1800" s="167" t="str">
        <f>IF(ISERROR(VLOOKUP(O1800,进货明细!$A$2:$G$5000,COLUMN($G$2),0)&amp;""),"",VLOOKUP(O1800,进货明细!$A$2:$G$5000,COLUMN($G$2),0)&amp;"")</f>
        <v/>
      </c>
    </row>
    <row r="1801" customHeight="1" spans="1:19">
      <c r="A1801" s="175"/>
      <c r="B1801" s="153" t="str">
        <f>IF(ISERROR(VLOOKUP(A1801,进货明细!$A$2:$D$5000,COLUMN($B$2),0)&amp;""),"",VLOOKUP(A1801,进货明细!$A$2:$D$5000,COLUMN($B$2),0)&amp;"")</f>
        <v/>
      </c>
      <c r="C1801" s="147" t="str">
        <f>IF(ISERROR(VLOOKUP(A1801,进货明细!$A$2:$D$5000,COLUMN($C$2),0)&amp;""),"",VLOOKUP(A1801,进货明细!$A$2:$D$5000,COLUMN($C$2),0)&amp;"")</f>
        <v/>
      </c>
      <c r="D1801" s="147" t="str">
        <f>IF(ISERROR(VLOOKUP(A1801,进货明细!$A$2:$D$5000,COLUMN($D$2),0)&amp;""),"",VLOOKUP(A1801,进货明细!$A$2:$D$5000,COLUMN($D$2),0)&amp;"")</f>
        <v/>
      </c>
      <c r="E1801" s="148"/>
      <c r="F1801" s="152"/>
      <c r="G1801" s="150" t="str">
        <f>IF(ISERROR(VLOOKUP(A1801,进货明细!$A$2:$G$5000,COLUMN($G$2),0)&amp;""),"",VLOOKUP(A1801,进货明细!$A$2:$G$5000,COLUMN($G$2),0)&amp;"")</f>
        <v/>
      </c>
      <c r="H1801" s="151" t="str">
        <f t="shared" si="57"/>
        <v/>
      </c>
      <c r="I1801" s="168"/>
      <c r="J1801" s="169"/>
      <c r="K1801" s="163"/>
      <c r="L1801" s="164" t="str">
        <f t="shared" si="58"/>
        <v/>
      </c>
      <c r="M1801" s="165" t="e">
        <f>ROUND(VLOOKUP(A1801,当前库存!$A$2:$F$7000,COLUMN($F$3),0)&amp;"",2)</f>
        <v>#DIV/0!</v>
      </c>
      <c r="N1801" s="166"/>
      <c r="O1801" s="167" t="str">
        <f t="array" ref="O1801">INDEX(进货明细!A:A,MATCH(0,COUNTIF(O$2:O1800,进货明细!$A$2:$A$5000),)+1)&amp;""</f>
        <v/>
      </c>
      <c r="P1801" s="167" t="str">
        <f>IF(ISERROR(VLOOKUP(O1801,进货明细!$A$2:$D$5000,COLUMN($B$2),0)&amp;""),"",VLOOKUP(O1801,进货明细!$A$2:$D$5000,COLUMN($B$2),0)&amp;"")</f>
        <v/>
      </c>
      <c r="Q1801" s="174" t="str">
        <f>IF(ISERROR(VLOOKUP(O1801,进货明细!$A$2:$D$5000,COLUMN($C$2),0)&amp;""),"",VLOOKUP(O1801,进货明细!$A$2:$D$5000,COLUMN($C$2),0)&amp;"")</f>
        <v/>
      </c>
      <c r="R1801" s="167" t="str">
        <f>IF(ISERROR(VLOOKUP(O1801,进货明细!$A$2:$D$5000,COLUMN($D$2),0)&amp;""),"",VLOOKUP(O1801,进货明细!$A$2:$D$5000,COLUMN($D$2),0)&amp;"")</f>
        <v/>
      </c>
      <c r="S1801" s="167" t="str">
        <f>IF(ISERROR(VLOOKUP(O1801,进货明细!$A$2:$G$5000,COLUMN($G$2),0)&amp;""),"",VLOOKUP(O1801,进货明细!$A$2:$G$5000,COLUMN($G$2),0)&amp;"")</f>
        <v/>
      </c>
    </row>
    <row r="1802" customHeight="1" spans="1:19">
      <c r="A1802" s="175"/>
      <c r="B1802" s="153" t="str">
        <f>IF(ISERROR(VLOOKUP(A1802,进货明细!$A$2:$D$5000,COLUMN($B$2),0)&amp;""),"",VLOOKUP(A1802,进货明细!$A$2:$D$5000,COLUMN($B$2),0)&amp;"")</f>
        <v/>
      </c>
      <c r="C1802" s="147" t="str">
        <f>IF(ISERROR(VLOOKUP(A1802,进货明细!$A$2:$D$5000,COLUMN($C$2),0)&amp;""),"",VLOOKUP(A1802,进货明细!$A$2:$D$5000,COLUMN($C$2),0)&amp;"")</f>
        <v/>
      </c>
      <c r="D1802" s="147" t="str">
        <f>IF(ISERROR(VLOOKUP(A1802,进货明细!$A$2:$D$5000,COLUMN($D$2),0)&amp;""),"",VLOOKUP(A1802,进货明细!$A$2:$D$5000,COLUMN($D$2),0)&amp;"")</f>
        <v/>
      </c>
      <c r="E1802" s="148"/>
      <c r="F1802" s="152"/>
      <c r="G1802" s="150" t="str">
        <f>IF(ISERROR(VLOOKUP(A1802,进货明细!$A$2:$G$5000,COLUMN($G$2),0)&amp;""),"",VLOOKUP(A1802,进货明细!$A$2:$G$5000,COLUMN($G$2),0)&amp;"")</f>
        <v/>
      </c>
      <c r="H1802" s="151" t="str">
        <f t="shared" ref="H1802:H1865" si="59">IF(E1802="","",E1802*F1802)</f>
        <v/>
      </c>
      <c r="I1802" s="168"/>
      <c r="J1802" s="169"/>
      <c r="K1802" s="163"/>
      <c r="L1802" s="164" t="str">
        <f t="shared" si="58"/>
        <v/>
      </c>
      <c r="M1802" s="165" t="e">
        <f>ROUND(VLOOKUP(A1802,当前库存!$A$2:$F$7000,COLUMN($F$3),0)&amp;"",2)</f>
        <v>#DIV/0!</v>
      </c>
      <c r="N1802" s="166"/>
      <c r="O1802" s="167" t="str">
        <f t="array" ref="O1802">INDEX(进货明细!A:A,MATCH(0,COUNTIF(O$2:O1801,进货明细!$A$2:$A$5000),)+1)&amp;""</f>
        <v/>
      </c>
      <c r="P1802" s="167" t="str">
        <f>IF(ISERROR(VLOOKUP(O1802,进货明细!$A$2:$D$5000,COLUMN($B$2),0)&amp;""),"",VLOOKUP(O1802,进货明细!$A$2:$D$5000,COLUMN($B$2),0)&amp;"")</f>
        <v/>
      </c>
      <c r="Q1802" s="174" t="str">
        <f>IF(ISERROR(VLOOKUP(O1802,进货明细!$A$2:$D$5000,COLUMN($C$2),0)&amp;""),"",VLOOKUP(O1802,进货明细!$A$2:$D$5000,COLUMN($C$2),0)&amp;"")</f>
        <v/>
      </c>
      <c r="R1802" s="167" t="str">
        <f>IF(ISERROR(VLOOKUP(O1802,进货明细!$A$2:$D$5000,COLUMN($D$2),0)&amp;""),"",VLOOKUP(O1802,进货明细!$A$2:$D$5000,COLUMN($D$2),0)&amp;"")</f>
        <v/>
      </c>
      <c r="S1802" s="167" t="str">
        <f>IF(ISERROR(VLOOKUP(O1802,进货明细!$A$2:$G$5000,COLUMN($G$2),0)&amp;""),"",VLOOKUP(O1802,进货明细!$A$2:$G$5000,COLUMN($G$2),0)&amp;"")</f>
        <v/>
      </c>
    </row>
    <row r="1803" customHeight="1" spans="1:19">
      <c r="A1803" s="175"/>
      <c r="B1803" s="153" t="str">
        <f>IF(ISERROR(VLOOKUP(A1803,进货明细!$A$2:$D$5000,COLUMN($B$2),0)&amp;""),"",VLOOKUP(A1803,进货明细!$A$2:$D$5000,COLUMN($B$2),0)&amp;"")</f>
        <v/>
      </c>
      <c r="C1803" s="147" t="str">
        <f>IF(ISERROR(VLOOKUP(A1803,进货明细!$A$2:$D$5000,COLUMN($C$2),0)&amp;""),"",VLOOKUP(A1803,进货明细!$A$2:$D$5000,COLUMN($C$2),0)&amp;"")</f>
        <v/>
      </c>
      <c r="D1803" s="147" t="str">
        <f>IF(ISERROR(VLOOKUP(A1803,进货明细!$A$2:$D$5000,COLUMN($D$2),0)&amp;""),"",VLOOKUP(A1803,进货明细!$A$2:$D$5000,COLUMN($D$2),0)&amp;"")</f>
        <v/>
      </c>
      <c r="E1803" s="148"/>
      <c r="F1803" s="152"/>
      <c r="G1803" s="150" t="str">
        <f>IF(ISERROR(VLOOKUP(A1803,进货明细!$A$2:$G$5000,COLUMN($G$2),0)&amp;""),"",VLOOKUP(A1803,进货明细!$A$2:$G$5000,COLUMN($G$2),0)&amp;"")</f>
        <v/>
      </c>
      <c r="H1803" s="151" t="str">
        <f t="shared" si="59"/>
        <v/>
      </c>
      <c r="I1803" s="168"/>
      <c r="J1803" s="169"/>
      <c r="K1803" s="163"/>
      <c r="L1803" s="164" t="str">
        <f t="shared" si="58"/>
        <v/>
      </c>
      <c r="M1803" s="165" t="e">
        <f>ROUND(VLOOKUP(A1803,当前库存!$A$2:$F$7000,COLUMN($F$3),0)&amp;"",2)</f>
        <v>#DIV/0!</v>
      </c>
      <c r="N1803" s="166"/>
      <c r="O1803" s="167" t="str">
        <f t="array" ref="O1803">INDEX(进货明细!A:A,MATCH(0,COUNTIF(O$2:O1802,进货明细!$A$2:$A$5000),)+1)&amp;""</f>
        <v/>
      </c>
      <c r="P1803" s="167" t="str">
        <f>IF(ISERROR(VLOOKUP(O1803,进货明细!$A$2:$D$5000,COLUMN($B$2),0)&amp;""),"",VLOOKUP(O1803,进货明细!$A$2:$D$5000,COLUMN($B$2),0)&amp;"")</f>
        <v/>
      </c>
      <c r="Q1803" s="174" t="str">
        <f>IF(ISERROR(VLOOKUP(O1803,进货明细!$A$2:$D$5000,COLUMN($C$2),0)&amp;""),"",VLOOKUP(O1803,进货明细!$A$2:$D$5000,COLUMN($C$2),0)&amp;"")</f>
        <v/>
      </c>
      <c r="R1803" s="167" t="str">
        <f>IF(ISERROR(VLOOKUP(O1803,进货明细!$A$2:$D$5000,COLUMN($D$2),0)&amp;""),"",VLOOKUP(O1803,进货明细!$A$2:$D$5000,COLUMN($D$2),0)&amp;"")</f>
        <v/>
      </c>
      <c r="S1803" s="167" t="str">
        <f>IF(ISERROR(VLOOKUP(O1803,进货明细!$A$2:$G$5000,COLUMN($G$2),0)&amp;""),"",VLOOKUP(O1803,进货明细!$A$2:$G$5000,COLUMN($G$2),0)&amp;"")</f>
        <v/>
      </c>
    </row>
    <row r="1804" customHeight="1" spans="1:19">
      <c r="A1804" s="175"/>
      <c r="B1804" s="153" t="str">
        <f>IF(ISERROR(VLOOKUP(A1804,进货明细!$A$2:$D$5000,COLUMN($B$2),0)&amp;""),"",VLOOKUP(A1804,进货明细!$A$2:$D$5000,COLUMN($B$2),0)&amp;"")</f>
        <v/>
      </c>
      <c r="C1804" s="147" t="str">
        <f>IF(ISERROR(VLOOKUP(A1804,进货明细!$A$2:$D$5000,COLUMN($C$2),0)&amp;""),"",VLOOKUP(A1804,进货明细!$A$2:$D$5000,COLUMN($C$2),0)&amp;"")</f>
        <v/>
      </c>
      <c r="D1804" s="147" t="str">
        <f>IF(ISERROR(VLOOKUP(A1804,进货明细!$A$2:$D$5000,COLUMN($D$2),0)&amp;""),"",VLOOKUP(A1804,进货明细!$A$2:$D$5000,COLUMN($D$2),0)&amp;"")</f>
        <v/>
      </c>
      <c r="E1804" s="148"/>
      <c r="F1804" s="152"/>
      <c r="G1804" s="150" t="str">
        <f>IF(ISERROR(VLOOKUP(A1804,进货明细!$A$2:$G$5000,COLUMN($G$2),0)&amp;""),"",VLOOKUP(A1804,进货明细!$A$2:$G$5000,COLUMN($G$2),0)&amp;"")</f>
        <v/>
      </c>
      <c r="H1804" s="151" t="str">
        <f t="shared" si="59"/>
        <v/>
      </c>
      <c r="I1804" s="168"/>
      <c r="J1804" s="169"/>
      <c r="K1804" s="163"/>
      <c r="L1804" s="164" t="str">
        <f t="shared" si="58"/>
        <v/>
      </c>
      <c r="M1804" s="165" t="e">
        <f>ROUND(VLOOKUP(A1804,当前库存!$A$2:$F$7000,COLUMN($F$3),0)&amp;"",2)</f>
        <v>#DIV/0!</v>
      </c>
      <c r="N1804" s="166"/>
      <c r="O1804" s="167" t="str">
        <f t="array" ref="O1804">INDEX(进货明细!A:A,MATCH(0,COUNTIF(O$2:O1803,进货明细!$A$2:$A$5000),)+1)&amp;""</f>
        <v/>
      </c>
      <c r="P1804" s="167" t="str">
        <f>IF(ISERROR(VLOOKUP(O1804,进货明细!$A$2:$D$5000,COLUMN($B$2),0)&amp;""),"",VLOOKUP(O1804,进货明细!$A$2:$D$5000,COLUMN($B$2),0)&amp;"")</f>
        <v/>
      </c>
      <c r="Q1804" s="174" t="str">
        <f>IF(ISERROR(VLOOKUP(O1804,进货明细!$A$2:$D$5000,COLUMN($C$2),0)&amp;""),"",VLOOKUP(O1804,进货明细!$A$2:$D$5000,COLUMN($C$2),0)&amp;"")</f>
        <v/>
      </c>
      <c r="R1804" s="167" t="str">
        <f>IF(ISERROR(VLOOKUP(O1804,进货明细!$A$2:$D$5000,COLUMN($D$2),0)&amp;""),"",VLOOKUP(O1804,进货明细!$A$2:$D$5000,COLUMN($D$2),0)&amp;"")</f>
        <v/>
      </c>
      <c r="S1804" s="167" t="str">
        <f>IF(ISERROR(VLOOKUP(O1804,进货明细!$A$2:$G$5000,COLUMN($G$2),0)&amp;""),"",VLOOKUP(O1804,进货明细!$A$2:$G$5000,COLUMN($G$2),0)&amp;"")</f>
        <v/>
      </c>
    </row>
    <row r="1805" customHeight="1" spans="1:19">
      <c r="A1805" s="175"/>
      <c r="B1805" s="153" t="str">
        <f>IF(ISERROR(VLOOKUP(A1805,进货明细!$A$2:$D$5000,COLUMN($B$2),0)&amp;""),"",VLOOKUP(A1805,进货明细!$A$2:$D$5000,COLUMN($B$2),0)&amp;"")</f>
        <v/>
      </c>
      <c r="C1805" s="147" t="str">
        <f>IF(ISERROR(VLOOKUP(A1805,进货明细!$A$2:$D$5000,COLUMN($C$2),0)&amp;""),"",VLOOKUP(A1805,进货明细!$A$2:$D$5000,COLUMN($C$2),0)&amp;"")</f>
        <v/>
      </c>
      <c r="D1805" s="147" t="str">
        <f>IF(ISERROR(VLOOKUP(A1805,进货明细!$A$2:$D$5000,COLUMN($D$2),0)&amp;""),"",VLOOKUP(A1805,进货明细!$A$2:$D$5000,COLUMN($D$2),0)&amp;"")</f>
        <v/>
      </c>
      <c r="E1805" s="148"/>
      <c r="F1805" s="152"/>
      <c r="G1805" s="150" t="str">
        <f>IF(ISERROR(VLOOKUP(A1805,进货明细!$A$2:$G$5000,COLUMN($G$2),0)&amp;""),"",VLOOKUP(A1805,进货明细!$A$2:$G$5000,COLUMN($G$2),0)&amp;"")</f>
        <v/>
      </c>
      <c r="H1805" s="151" t="str">
        <f t="shared" si="59"/>
        <v/>
      </c>
      <c r="I1805" s="168"/>
      <c r="J1805" s="169"/>
      <c r="K1805" s="163"/>
      <c r="L1805" s="164" t="str">
        <f t="shared" si="58"/>
        <v/>
      </c>
      <c r="M1805" s="165" t="e">
        <f>ROUND(VLOOKUP(A1805,当前库存!$A$2:$F$7000,COLUMN($F$3),0)&amp;"",2)</f>
        <v>#DIV/0!</v>
      </c>
      <c r="N1805" s="166"/>
      <c r="O1805" s="167" t="str">
        <f t="array" ref="O1805">INDEX(进货明细!A:A,MATCH(0,COUNTIF(O$2:O1804,进货明细!$A$2:$A$5000),)+1)&amp;""</f>
        <v/>
      </c>
      <c r="P1805" s="167" t="str">
        <f>IF(ISERROR(VLOOKUP(O1805,进货明细!$A$2:$D$5000,COLUMN($B$2),0)&amp;""),"",VLOOKUP(O1805,进货明细!$A$2:$D$5000,COLUMN($B$2),0)&amp;"")</f>
        <v/>
      </c>
      <c r="Q1805" s="174" t="str">
        <f>IF(ISERROR(VLOOKUP(O1805,进货明细!$A$2:$D$5000,COLUMN($C$2),0)&amp;""),"",VLOOKUP(O1805,进货明细!$A$2:$D$5000,COLUMN($C$2),0)&amp;"")</f>
        <v/>
      </c>
      <c r="R1805" s="167" t="str">
        <f>IF(ISERROR(VLOOKUP(O1805,进货明细!$A$2:$D$5000,COLUMN($D$2),0)&amp;""),"",VLOOKUP(O1805,进货明细!$A$2:$D$5000,COLUMN($D$2),0)&amp;"")</f>
        <v/>
      </c>
      <c r="S1805" s="167" t="str">
        <f>IF(ISERROR(VLOOKUP(O1805,进货明细!$A$2:$G$5000,COLUMN($G$2),0)&amp;""),"",VLOOKUP(O1805,进货明细!$A$2:$G$5000,COLUMN($G$2),0)&amp;"")</f>
        <v/>
      </c>
    </row>
    <row r="1806" customHeight="1" spans="1:19">
      <c r="A1806" s="175"/>
      <c r="B1806" s="153" t="str">
        <f>IF(ISERROR(VLOOKUP(A1806,进货明细!$A$2:$D$5000,COLUMN($B$2),0)&amp;""),"",VLOOKUP(A1806,进货明细!$A$2:$D$5000,COLUMN($B$2),0)&amp;"")</f>
        <v/>
      </c>
      <c r="C1806" s="147" t="str">
        <f>IF(ISERROR(VLOOKUP(A1806,进货明细!$A$2:$D$5000,COLUMN($C$2),0)&amp;""),"",VLOOKUP(A1806,进货明细!$A$2:$D$5000,COLUMN($C$2),0)&amp;"")</f>
        <v/>
      </c>
      <c r="D1806" s="147" t="str">
        <f>IF(ISERROR(VLOOKUP(A1806,进货明细!$A$2:$D$5000,COLUMN($D$2),0)&amp;""),"",VLOOKUP(A1806,进货明细!$A$2:$D$5000,COLUMN($D$2),0)&amp;"")</f>
        <v/>
      </c>
      <c r="E1806" s="148"/>
      <c r="F1806" s="152"/>
      <c r="G1806" s="150" t="str">
        <f>IF(ISERROR(VLOOKUP(A1806,进货明细!$A$2:$G$5000,COLUMN($G$2),0)&amp;""),"",VLOOKUP(A1806,进货明细!$A$2:$G$5000,COLUMN($G$2),0)&amp;"")</f>
        <v/>
      </c>
      <c r="H1806" s="151" t="str">
        <f t="shared" si="59"/>
        <v/>
      </c>
      <c r="I1806" s="168"/>
      <c r="J1806" s="169"/>
      <c r="K1806" s="163"/>
      <c r="L1806" s="164" t="str">
        <f t="shared" si="58"/>
        <v/>
      </c>
      <c r="M1806" s="165" t="e">
        <f>ROUND(VLOOKUP(A1806,当前库存!$A$2:$F$7000,COLUMN($F$3),0)&amp;"",2)</f>
        <v>#DIV/0!</v>
      </c>
      <c r="N1806" s="166"/>
      <c r="O1806" s="167" t="str">
        <f t="array" ref="O1806">INDEX(进货明细!A:A,MATCH(0,COUNTIF(O$2:O1805,进货明细!$A$2:$A$5000),)+1)&amp;""</f>
        <v/>
      </c>
      <c r="P1806" s="167" t="str">
        <f>IF(ISERROR(VLOOKUP(O1806,进货明细!$A$2:$D$5000,COLUMN($B$2),0)&amp;""),"",VLOOKUP(O1806,进货明细!$A$2:$D$5000,COLUMN($B$2),0)&amp;"")</f>
        <v/>
      </c>
      <c r="Q1806" s="174" t="str">
        <f>IF(ISERROR(VLOOKUP(O1806,进货明细!$A$2:$D$5000,COLUMN($C$2),0)&amp;""),"",VLOOKUP(O1806,进货明细!$A$2:$D$5000,COLUMN($C$2),0)&amp;"")</f>
        <v/>
      </c>
      <c r="R1806" s="167" t="str">
        <f>IF(ISERROR(VLOOKUP(O1806,进货明细!$A$2:$D$5000,COLUMN($D$2),0)&amp;""),"",VLOOKUP(O1806,进货明细!$A$2:$D$5000,COLUMN($D$2),0)&amp;"")</f>
        <v/>
      </c>
      <c r="S1806" s="167" t="str">
        <f>IF(ISERROR(VLOOKUP(O1806,进货明细!$A$2:$G$5000,COLUMN($G$2),0)&amp;""),"",VLOOKUP(O1806,进货明细!$A$2:$G$5000,COLUMN($G$2),0)&amp;"")</f>
        <v/>
      </c>
    </row>
    <row r="1807" customHeight="1" spans="1:19">
      <c r="A1807" s="175"/>
      <c r="B1807" s="153" t="str">
        <f>IF(ISERROR(VLOOKUP(A1807,进货明细!$A$2:$D$5000,COLUMN($B$2),0)&amp;""),"",VLOOKUP(A1807,进货明细!$A$2:$D$5000,COLUMN($B$2),0)&amp;"")</f>
        <v/>
      </c>
      <c r="C1807" s="147" t="str">
        <f>IF(ISERROR(VLOOKUP(A1807,进货明细!$A$2:$D$5000,COLUMN($C$2),0)&amp;""),"",VLOOKUP(A1807,进货明细!$A$2:$D$5000,COLUMN($C$2),0)&amp;"")</f>
        <v/>
      </c>
      <c r="D1807" s="147" t="str">
        <f>IF(ISERROR(VLOOKUP(A1807,进货明细!$A$2:$D$5000,COLUMN($D$2),0)&amp;""),"",VLOOKUP(A1807,进货明细!$A$2:$D$5000,COLUMN($D$2),0)&amp;"")</f>
        <v/>
      </c>
      <c r="E1807" s="148"/>
      <c r="F1807" s="152"/>
      <c r="G1807" s="150" t="str">
        <f>IF(ISERROR(VLOOKUP(A1807,进货明细!$A$2:$G$5000,COLUMN($G$2),0)&amp;""),"",VLOOKUP(A1807,进货明细!$A$2:$G$5000,COLUMN($G$2),0)&amp;"")</f>
        <v/>
      </c>
      <c r="H1807" s="151" t="str">
        <f t="shared" si="59"/>
        <v/>
      </c>
      <c r="I1807" s="168"/>
      <c r="J1807" s="169"/>
      <c r="K1807" s="163"/>
      <c r="L1807" s="164" t="str">
        <f t="shared" si="58"/>
        <v/>
      </c>
      <c r="M1807" s="165" t="e">
        <f>ROUND(VLOOKUP(A1807,当前库存!$A$2:$F$7000,COLUMN($F$3),0)&amp;"",2)</f>
        <v>#DIV/0!</v>
      </c>
      <c r="N1807" s="166"/>
      <c r="O1807" s="167" t="str">
        <f t="array" ref="O1807">INDEX(进货明细!A:A,MATCH(0,COUNTIF(O$2:O1806,进货明细!$A$2:$A$5000),)+1)&amp;""</f>
        <v/>
      </c>
      <c r="P1807" s="167" t="str">
        <f>IF(ISERROR(VLOOKUP(O1807,进货明细!$A$2:$D$5000,COLUMN($B$2),0)&amp;""),"",VLOOKUP(O1807,进货明细!$A$2:$D$5000,COLUMN($B$2),0)&amp;"")</f>
        <v/>
      </c>
      <c r="Q1807" s="174" t="str">
        <f>IF(ISERROR(VLOOKUP(O1807,进货明细!$A$2:$D$5000,COLUMN($C$2),0)&amp;""),"",VLOOKUP(O1807,进货明细!$A$2:$D$5000,COLUMN($C$2),0)&amp;"")</f>
        <v/>
      </c>
      <c r="R1807" s="167" t="str">
        <f>IF(ISERROR(VLOOKUP(O1807,进货明细!$A$2:$D$5000,COLUMN($D$2),0)&amp;""),"",VLOOKUP(O1807,进货明细!$A$2:$D$5000,COLUMN($D$2),0)&amp;"")</f>
        <v/>
      </c>
      <c r="S1807" s="167" t="str">
        <f>IF(ISERROR(VLOOKUP(O1807,进货明细!$A$2:$G$5000,COLUMN($G$2),0)&amp;""),"",VLOOKUP(O1807,进货明细!$A$2:$G$5000,COLUMN($G$2),0)&amp;"")</f>
        <v/>
      </c>
    </row>
    <row r="1808" customHeight="1" spans="1:19">
      <c r="A1808" s="175"/>
      <c r="B1808" s="153" t="str">
        <f>IF(ISERROR(VLOOKUP(A1808,进货明细!$A$2:$D$5000,COLUMN($B$2),0)&amp;""),"",VLOOKUP(A1808,进货明细!$A$2:$D$5000,COLUMN($B$2),0)&amp;"")</f>
        <v/>
      </c>
      <c r="C1808" s="147" t="str">
        <f>IF(ISERROR(VLOOKUP(A1808,进货明细!$A$2:$D$5000,COLUMN($C$2),0)&amp;""),"",VLOOKUP(A1808,进货明细!$A$2:$D$5000,COLUMN($C$2),0)&amp;"")</f>
        <v/>
      </c>
      <c r="D1808" s="147" t="str">
        <f>IF(ISERROR(VLOOKUP(A1808,进货明细!$A$2:$D$5000,COLUMN($D$2),0)&amp;""),"",VLOOKUP(A1808,进货明细!$A$2:$D$5000,COLUMN($D$2),0)&amp;"")</f>
        <v/>
      </c>
      <c r="E1808" s="148"/>
      <c r="F1808" s="152"/>
      <c r="G1808" s="150" t="str">
        <f>IF(ISERROR(VLOOKUP(A1808,进货明细!$A$2:$G$5000,COLUMN($G$2),0)&amp;""),"",VLOOKUP(A1808,进货明细!$A$2:$G$5000,COLUMN($G$2),0)&amp;"")</f>
        <v/>
      </c>
      <c r="H1808" s="151" t="str">
        <f t="shared" si="59"/>
        <v/>
      </c>
      <c r="I1808" s="168"/>
      <c r="J1808" s="169"/>
      <c r="K1808" s="163"/>
      <c r="L1808" s="164" t="str">
        <f t="shared" si="58"/>
        <v/>
      </c>
      <c r="M1808" s="165" t="e">
        <f>ROUND(VLOOKUP(A1808,当前库存!$A$2:$F$7000,COLUMN($F$3),0)&amp;"",2)</f>
        <v>#DIV/0!</v>
      </c>
      <c r="N1808" s="166"/>
      <c r="O1808" s="167" t="str">
        <f t="array" ref="O1808">INDEX(进货明细!A:A,MATCH(0,COUNTIF(O$2:O1807,进货明细!$A$2:$A$5000),)+1)&amp;""</f>
        <v/>
      </c>
      <c r="P1808" s="167" t="str">
        <f>IF(ISERROR(VLOOKUP(O1808,进货明细!$A$2:$D$5000,COLUMN($B$2),0)&amp;""),"",VLOOKUP(O1808,进货明细!$A$2:$D$5000,COLUMN($B$2),0)&amp;"")</f>
        <v/>
      </c>
      <c r="Q1808" s="174" t="str">
        <f>IF(ISERROR(VLOOKUP(O1808,进货明细!$A$2:$D$5000,COLUMN($C$2),0)&amp;""),"",VLOOKUP(O1808,进货明细!$A$2:$D$5000,COLUMN($C$2),0)&amp;"")</f>
        <v/>
      </c>
      <c r="R1808" s="167" t="str">
        <f>IF(ISERROR(VLOOKUP(O1808,进货明细!$A$2:$D$5000,COLUMN($D$2),0)&amp;""),"",VLOOKUP(O1808,进货明细!$A$2:$D$5000,COLUMN($D$2),0)&amp;"")</f>
        <v/>
      </c>
      <c r="S1808" s="167" t="str">
        <f>IF(ISERROR(VLOOKUP(O1808,进货明细!$A$2:$G$5000,COLUMN($G$2),0)&amp;""),"",VLOOKUP(O1808,进货明细!$A$2:$G$5000,COLUMN($G$2),0)&amp;"")</f>
        <v/>
      </c>
    </row>
    <row r="1809" customHeight="1" spans="1:19">
      <c r="A1809" s="175"/>
      <c r="B1809" s="153" t="str">
        <f>IF(ISERROR(VLOOKUP(A1809,进货明细!$A$2:$D$5000,COLUMN($B$2),0)&amp;""),"",VLOOKUP(A1809,进货明细!$A$2:$D$5000,COLUMN($B$2),0)&amp;"")</f>
        <v/>
      </c>
      <c r="C1809" s="147" t="str">
        <f>IF(ISERROR(VLOOKUP(A1809,进货明细!$A$2:$D$5000,COLUMN($C$2),0)&amp;""),"",VLOOKUP(A1809,进货明细!$A$2:$D$5000,COLUMN($C$2),0)&amp;"")</f>
        <v/>
      </c>
      <c r="D1809" s="147" t="str">
        <f>IF(ISERROR(VLOOKUP(A1809,进货明细!$A$2:$D$5000,COLUMN($D$2),0)&amp;""),"",VLOOKUP(A1809,进货明细!$A$2:$D$5000,COLUMN($D$2),0)&amp;"")</f>
        <v/>
      </c>
      <c r="E1809" s="148"/>
      <c r="F1809" s="152"/>
      <c r="G1809" s="150" t="str">
        <f>IF(ISERROR(VLOOKUP(A1809,进货明细!$A$2:$G$5000,COLUMN($G$2),0)&amp;""),"",VLOOKUP(A1809,进货明细!$A$2:$G$5000,COLUMN($G$2),0)&amp;"")</f>
        <v/>
      </c>
      <c r="H1809" s="151" t="str">
        <f t="shared" si="59"/>
        <v/>
      </c>
      <c r="I1809" s="168"/>
      <c r="J1809" s="169"/>
      <c r="K1809" s="163"/>
      <c r="L1809" s="164" t="str">
        <f t="shared" si="58"/>
        <v/>
      </c>
      <c r="M1809" s="165" t="e">
        <f>ROUND(VLOOKUP(A1809,当前库存!$A$2:$F$7000,COLUMN($F$3),0)&amp;"",2)</f>
        <v>#DIV/0!</v>
      </c>
      <c r="N1809" s="166"/>
      <c r="O1809" s="167" t="str">
        <f t="array" ref="O1809">INDEX(进货明细!A:A,MATCH(0,COUNTIF(O$2:O1808,进货明细!$A$2:$A$5000),)+1)&amp;""</f>
        <v/>
      </c>
      <c r="P1809" s="167" t="str">
        <f>IF(ISERROR(VLOOKUP(O1809,进货明细!$A$2:$D$5000,COLUMN($B$2),0)&amp;""),"",VLOOKUP(O1809,进货明细!$A$2:$D$5000,COLUMN($B$2),0)&amp;"")</f>
        <v/>
      </c>
      <c r="Q1809" s="174" t="str">
        <f>IF(ISERROR(VLOOKUP(O1809,进货明细!$A$2:$D$5000,COLUMN($C$2),0)&amp;""),"",VLOOKUP(O1809,进货明细!$A$2:$D$5000,COLUMN($C$2),0)&amp;"")</f>
        <v/>
      </c>
      <c r="R1809" s="167" t="str">
        <f>IF(ISERROR(VLOOKUP(O1809,进货明细!$A$2:$D$5000,COLUMN($D$2),0)&amp;""),"",VLOOKUP(O1809,进货明细!$A$2:$D$5000,COLUMN($D$2),0)&amp;"")</f>
        <v/>
      </c>
      <c r="S1809" s="167" t="str">
        <f>IF(ISERROR(VLOOKUP(O1809,进货明细!$A$2:$G$5000,COLUMN($G$2),0)&amp;""),"",VLOOKUP(O1809,进货明细!$A$2:$G$5000,COLUMN($G$2),0)&amp;"")</f>
        <v/>
      </c>
    </row>
    <row r="1810" customHeight="1" spans="1:19">
      <c r="A1810" s="175"/>
      <c r="B1810" s="153" t="str">
        <f>IF(ISERROR(VLOOKUP(A1810,进货明细!$A$2:$D$5000,COLUMN($B$2),0)&amp;""),"",VLOOKUP(A1810,进货明细!$A$2:$D$5000,COLUMN($B$2),0)&amp;"")</f>
        <v/>
      </c>
      <c r="C1810" s="147" t="str">
        <f>IF(ISERROR(VLOOKUP(A1810,进货明细!$A$2:$D$5000,COLUMN($C$2),0)&amp;""),"",VLOOKUP(A1810,进货明细!$A$2:$D$5000,COLUMN($C$2),0)&amp;"")</f>
        <v/>
      </c>
      <c r="D1810" s="147" t="str">
        <f>IF(ISERROR(VLOOKUP(A1810,进货明细!$A$2:$D$5000,COLUMN($D$2),0)&amp;""),"",VLOOKUP(A1810,进货明细!$A$2:$D$5000,COLUMN($D$2),0)&amp;"")</f>
        <v/>
      </c>
      <c r="E1810" s="148"/>
      <c r="F1810" s="152"/>
      <c r="G1810" s="150" t="str">
        <f>IF(ISERROR(VLOOKUP(A1810,进货明细!$A$2:$G$5000,COLUMN($G$2),0)&amp;""),"",VLOOKUP(A1810,进货明细!$A$2:$G$5000,COLUMN($G$2),0)&amp;"")</f>
        <v/>
      </c>
      <c r="H1810" s="151" t="str">
        <f t="shared" si="59"/>
        <v/>
      </c>
      <c r="I1810" s="168"/>
      <c r="J1810" s="169"/>
      <c r="K1810" s="163"/>
      <c r="L1810" s="164" t="str">
        <f t="shared" si="58"/>
        <v/>
      </c>
      <c r="M1810" s="165" t="e">
        <f>ROUND(VLOOKUP(A1810,当前库存!$A$2:$F$7000,COLUMN($F$3),0)&amp;"",2)</f>
        <v>#DIV/0!</v>
      </c>
      <c r="N1810" s="166"/>
      <c r="O1810" s="167" t="str">
        <f t="array" ref="O1810">INDEX(进货明细!A:A,MATCH(0,COUNTIF(O$2:O1809,进货明细!$A$2:$A$5000),)+1)&amp;""</f>
        <v/>
      </c>
      <c r="P1810" s="167" t="str">
        <f>IF(ISERROR(VLOOKUP(O1810,进货明细!$A$2:$D$5000,COLUMN($B$2),0)&amp;""),"",VLOOKUP(O1810,进货明细!$A$2:$D$5000,COLUMN($B$2),0)&amp;"")</f>
        <v/>
      </c>
      <c r="Q1810" s="174" t="str">
        <f>IF(ISERROR(VLOOKUP(O1810,进货明细!$A$2:$D$5000,COLUMN($C$2),0)&amp;""),"",VLOOKUP(O1810,进货明细!$A$2:$D$5000,COLUMN($C$2),0)&amp;"")</f>
        <v/>
      </c>
      <c r="R1810" s="167" t="str">
        <f>IF(ISERROR(VLOOKUP(O1810,进货明细!$A$2:$D$5000,COLUMN($D$2),0)&amp;""),"",VLOOKUP(O1810,进货明细!$A$2:$D$5000,COLUMN($D$2),0)&amp;"")</f>
        <v/>
      </c>
      <c r="S1810" s="167" t="str">
        <f>IF(ISERROR(VLOOKUP(O1810,进货明细!$A$2:$G$5000,COLUMN($G$2),0)&amp;""),"",VLOOKUP(O1810,进货明细!$A$2:$G$5000,COLUMN($G$2),0)&amp;"")</f>
        <v/>
      </c>
    </row>
    <row r="1811" customHeight="1" spans="1:19">
      <c r="A1811" s="175"/>
      <c r="B1811" s="153" t="str">
        <f>IF(ISERROR(VLOOKUP(A1811,进货明细!$A$2:$D$5000,COLUMN($B$2),0)&amp;""),"",VLOOKUP(A1811,进货明细!$A$2:$D$5000,COLUMN($B$2),0)&amp;"")</f>
        <v/>
      </c>
      <c r="C1811" s="147" t="str">
        <f>IF(ISERROR(VLOOKUP(A1811,进货明细!$A$2:$D$5000,COLUMN($C$2),0)&amp;""),"",VLOOKUP(A1811,进货明细!$A$2:$D$5000,COLUMN($C$2),0)&amp;"")</f>
        <v/>
      </c>
      <c r="D1811" s="147" t="str">
        <f>IF(ISERROR(VLOOKUP(A1811,进货明细!$A$2:$D$5000,COLUMN($D$2),0)&amp;""),"",VLOOKUP(A1811,进货明细!$A$2:$D$5000,COLUMN($D$2),0)&amp;"")</f>
        <v/>
      </c>
      <c r="E1811" s="148"/>
      <c r="F1811" s="152"/>
      <c r="G1811" s="150" t="str">
        <f>IF(ISERROR(VLOOKUP(A1811,进货明细!$A$2:$G$5000,COLUMN($G$2),0)&amp;""),"",VLOOKUP(A1811,进货明细!$A$2:$G$5000,COLUMN($G$2),0)&amp;"")</f>
        <v/>
      </c>
      <c r="H1811" s="151" t="str">
        <f t="shared" si="59"/>
        <v/>
      </c>
      <c r="I1811" s="168"/>
      <c r="J1811" s="169"/>
      <c r="K1811" s="163"/>
      <c r="L1811" s="164" t="str">
        <f t="shared" si="58"/>
        <v/>
      </c>
      <c r="M1811" s="165" t="e">
        <f>ROUND(VLOOKUP(A1811,当前库存!$A$2:$F$7000,COLUMN($F$3),0)&amp;"",2)</f>
        <v>#DIV/0!</v>
      </c>
      <c r="N1811" s="166"/>
      <c r="O1811" s="167" t="str">
        <f t="array" ref="O1811">INDEX(进货明细!A:A,MATCH(0,COUNTIF(O$2:O1810,进货明细!$A$2:$A$5000),)+1)&amp;""</f>
        <v/>
      </c>
      <c r="P1811" s="167" t="str">
        <f>IF(ISERROR(VLOOKUP(O1811,进货明细!$A$2:$D$5000,COLUMN($B$2),0)&amp;""),"",VLOOKUP(O1811,进货明细!$A$2:$D$5000,COLUMN($B$2),0)&amp;"")</f>
        <v/>
      </c>
      <c r="Q1811" s="174" t="str">
        <f>IF(ISERROR(VLOOKUP(O1811,进货明细!$A$2:$D$5000,COLUMN($C$2),0)&amp;""),"",VLOOKUP(O1811,进货明细!$A$2:$D$5000,COLUMN($C$2),0)&amp;"")</f>
        <v/>
      </c>
      <c r="R1811" s="167" t="str">
        <f>IF(ISERROR(VLOOKUP(O1811,进货明细!$A$2:$D$5000,COLUMN($D$2),0)&amp;""),"",VLOOKUP(O1811,进货明细!$A$2:$D$5000,COLUMN($D$2),0)&amp;"")</f>
        <v/>
      </c>
      <c r="S1811" s="167" t="str">
        <f>IF(ISERROR(VLOOKUP(O1811,进货明细!$A$2:$G$5000,COLUMN($G$2),0)&amp;""),"",VLOOKUP(O1811,进货明细!$A$2:$G$5000,COLUMN($G$2),0)&amp;"")</f>
        <v/>
      </c>
    </row>
    <row r="1812" customHeight="1" spans="1:19">
      <c r="A1812" s="175"/>
      <c r="B1812" s="153" t="str">
        <f>IF(ISERROR(VLOOKUP(A1812,进货明细!$A$2:$D$5000,COLUMN($B$2),0)&amp;""),"",VLOOKUP(A1812,进货明细!$A$2:$D$5000,COLUMN($B$2),0)&amp;"")</f>
        <v/>
      </c>
      <c r="C1812" s="147" t="str">
        <f>IF(ISERROR(VLOOKUP(A1812,进货明细!$A$2:$D$5000,COLUMN($C$2),0)&amp;""),"",VLOOKUP(A1812,进货明细!$A$2:$D$5000,COLUMN($C$2),0)&amp;"")</f>
        <v/>
      </c>
      <c r="D1812" s="147" t="str">
        <f>IF(ISERROR(VLOOKUP(A1812,进货明细!$A$2:$D$5000,COLUMN($D$2),0)&amp;""),"",VLOOKUP(A1812,进货明细!$A$2:$D$5000,COLUMN($D$2),0)&amp;"")</f>
        <v/>
      </c>
      <c r="E1812" s="148"/>
      <c r="F1812" s="152"/>
      <c r="G1812" s="150" t="str">
        <f>IF(ISERROR(VLOOKUP(A1812,进货明细!$A$2:$G$5000,COLUMN($G$2),0)&amp;""),"",VLOOKUP(A1812,进货明细!$A$2:$G$5000,COLUMN($G$2),0)&amp;"")</f>
        <v/>
      </c>
      <c r="H1812" s="151" t="str">
        <f t="shared" si="59"/>
        <v/>
      </c>
      <c r="I1812" s="168"/>
      <c r="J1812" s="169"/>
      <c r="K1812" s="163"/>
      <c r="L1812" s="164" t="str">
        <f t="shared" si="58"/>
        <v/>
      </c>
      <c r="M1812" s="165" t="e">
        <f>ROUND(VLOOKUP(A1812,当前库存!$A$2:$F$7000,COLUMN($F$3),0)&amp;"",2)</f>
        <v>#DIV/0!</v>
      </c>
      <c r="N1812" s="166"/>
      <c r="O1812" s="167" t="str">
        <f t="array" ref="O1812">INDEX(进货明细!A:A,MATCH(0,COUNTIF(O$2:O1811,进货明细!$A$2:$A$5000),)+1)&amp;""</f>
        <v/>
      </c>
      <c r="P1812" s="167" t="str">
        <f>IF(ISERROR(VLOOKUP(O1812,进货明细!$A$2:$D$5000,COLUMN($B$2),0)&amp;""),"",VLOOKUP(O1812,进货明细!$A$2:$D$5000,COLUMN($B$2),0)&amp;"")</f>
        <v/>
      </c>
      <c r="Q1812" s="174" t="str">
        <f>IF(ISERROR(VLOOKUP(O1812,进货明细!$A$2:$D$5000,COLUMN($C$2),0)&amp;""),"",VLOOKUP(O1812,进货明细!$A$2:$D$5000,COLUMN($C$2),0)&amp;"")</f>
        <v/>
      </c>
      <c r="R1812" s="167" t="str">
        <f>IF(ISERROR(VLOOKUP(O1812,进货明细!$A$2:$D$5000,COLUMN($D$2),0)&amp;""),"",VLOOKUP(O1812,进货明细!$A$2:$D$5000,COLUMN($D$2),0)&amp;"")</f>
        <v/>
      </c>
      <c r="S1812" s="167" t="str">
        <f>IF(ISERROR(VLOOKUP(O1812,进货明细!$A$2:$G$5000,COLUMN($G$2),0)&amp;""),"",VLOOKUP(O1812,进货明细!$A$2:$G$5000,COLUMN($G$2),0)&amp;"")</f>
        <v/>
      </c>
    </row>
    <row r="1813" customHeight="1" spans="1:19">
      <c r="A1813" s="175"/>
      <c r="B1813" s="153" t="str">
        <f>IF(ISERROR(VLOOKUP(A1813,进货明细!$A$2:$D$5000,COLUMN($B$2),0)&amp;""),"",VLOOKUP(A1813,进货明细!$A$2:$D$5000,COLUMN($B$2),0)&amp;"")</f>
        <v/>
      </c>
      <c r="C1813" s="147" t="str">
        <f>IF(ISERROR(VLOOKUP(A1813,进货明细!$A$2:$D$5000,COLUMN($C$2),0)&amp;""),"",VLOOKUP(A1813,进货明细!$A$2:$D$5000,COLUMN($C$2),0)&amp;"")</f>
        <v/>
      </c>
      <c r="D1813" s="147" t="str">
        <f>IF(ISERROR(VLOOKUP(A1813,进货明细!$A$2:$D$5000,COLUMN($D$2),0)&amp;""),"",VLOOKUP(A1813,进货明细!$A$2:$D$5000,COLUMN($D$2),0)&amp;"")</f>
        <v/>
      </c>
      <c r="E1813" s="148"/>
      <c r="F1813" s="152"/>
      <c r="G1813" s="150" t="str">
        <f>IF(ISERROR(VLOOKUP(A1813,进货明细!$A$2:$G$5000,COLUMN($G$2),0)&amp;""),"",VLOOKUP(A1813,进货明细!$A$2:$G$5000,COLUMN($G$2),0)&amp;"")</f>
        <v/>
      </c>
      <c r="H1813" s="151" t="str">
        <f t="shared" si="59"/>
        <v/>
      </c>
      <c r="I1813" s="168"/>
      <c r="J1813" s="169"/>
      <c r="K1813" s="163"/>
      <c r="L1813" s="164" t="str">
        <f t="shared" si="58"/>
        <v/>
      </c>
      <c r="M1813" s="165" t="e">
        <f>ROUND(VLOOKUP(A1813,当前库存!$A$2:$F$7000,COLUMN($F$3),0)&amp;"",2)</f>
        <v>#DIV/0!</v>
      </c>
      <c r="N1813" s="166"/>
      <c r="O1813" s="167" t="str">
        <f t="array" ref="O1813">INDEX(进货明细!A:A,MATCH(0,COUNTIF(O$2:O1812,进货明细!$A$2:$A$5000),)+1)&amp;""</f>
        <v/>
      </c>
      <c r="P1813" s="167" t="str">
        <f>IF(ISERROR(VLOOKUP(O1813,进货明细!$A$2:$D$5000,COLUMN($B$2),0)&amp;""),"",VLOOKUP(O1813,进货明细!$A$2:$D$5000,COLUMN($B$2),0)&amp;"")</f>
        <v/>
      </c>
      <c r="Q1813" s="174" t="str">
        <f>IF(ISERROR(VLOOKUP(O1813,进货明细!$A$2:$D$5000,COLUMN($C$2),0)&amp;""),"",VLOOKUP(O1813,进货明细!$A$2:$D$5000,COLUMN($C$2),0)&amp;"")</f>
        <v/>
      </c>
      <c r="R1813" s="167" t="str">
        <f>IF(ISERROR(VLOOKUP(O1813,进货明细!$A$2:$D$5000,COLUMN($D$2),0)&amp;""),"",VLOOKUP(O1813,进货明细!$A$2:$D$5000,COLUMN($D$2),0)&amp;"")</f>
        <v/>
      </c>
      <c r="S1813" s="167" t="str">
        <f>IF(ISERROR(VLOOKUP(O1813,进货明细!$A$2:$G$5000,COLUMN($G$2),0)&amp;""),"",VLOOKUP(O1813,进货明细!$A$2:$G$5000,COLUMN($G$2),0)&amp;"")</f>
        <v/>
      </c>
    </row>
    <row r="1814" customHeight="1" spans="1:19">
      <c r="A1814" s="175"/>
      <c r="B1814" s="153" t="str">
        <f>IF(ISERROR(VLOOKUP(A1814,进货明细!$A$2:$D$5000,COLUMN($B$2),0)&amp;""),"",VLOOKUP(A1814,进货明细!$A$2:$D$5000,COLUMN($B$2),0)&amp;"")</f>
        <v/>
      </c>
      <c r="C1814" s="147" t="str">
        <f>IF(ISERROR(VLOOKUP(A1814,进货明细!$A$2:$D$5000,COLUMN($C$2),0)&amp;""),"",VLOOKUP(A1814,进货明细!$A$2:$D$5000,COLUMN($C$2),0)&amp;"")</f>
        <v/>
      </c>
      <c r="D1814" s="147" t="str">
        <f>IF(ISERROR(VLOOKUP(A1814,进货明细!$A$2:$D$5000,COLUMN($D$2),0)&amp;""),"",VLOOKUP(A1814,进货明细!$A$2:$D$5000,COLUMN($D$2),0)&amp;"")</f>
        <v/>
      </c>
      <c r="E1814" s="148"/>
      <c r="F1814" s="152"/>
      <c r="G1814" s="150" t="str">
        <f>IF(ISERROR(VLOOKUP(A1814,进货明细!$A$2:$G$5000,COLUMN($G$2),0)&amp;""),"",VLOOKUP(A1814,进货明细!$A$2:$G$5000,COLUMN($G$2),0)&amp;"")</f>
        <v/>
      </c>
      <c r="H1814" s="151" t="str">
        <f t="shared" si="59"/>
        <v/>
      </c>
      <c r="I1814" s="168"/>
      <c r="J1814" s="169"/>
      <c r="K1814" s="163"/>
      <c r="L1814" s="164" t="str">
        <f t="shared" si="58"/>
        <v/>
      </c>
      <c r="M1814" s="165" t="e">
        <f>ROUND(VLOOKUP(A1814,当前库存!$A$2:$F$7000,COLUMN($F$3),0)&amp;"",2)</f>
        <v>#DIV/0!</v>
      </c>
      <c r="N1814" s="166"/>
      <c r="O1814" s="167" t="str">
        <f t="array" ref="O1814">INDEX(进货明细!A:A,MATCH(0,COUNTIF(O$2:O1813,进货明细!$A$2:$A$5000),)+1)&amp;""</f>
        <v/>
      </c>
      <c r="P1814" s="167" t="str">
        <f>IF(ISERROR(VLOOKUP(O1814,进货明细!$A$2:$D$5000,COLUMN($B$2),0)&amp;""),"",VLOOKUP(O1814,进货明细!$A$2:$D$5000,COLUMN($B$2),0)&amp;"")</f>
        <v/>
      </c>
      <c r="Q1814" s="174" t="str">
        <f>IF(ISERROR(VLOOKUP(O1814,进货明细!$A$2:$D$5000,COLUMN($C$2),0)&amp;""),"",VLOOKUP(O1814,进货明细!$A$2:$D$5000,COLUMN($C$2),0)&amp;"")</f>
        <v/>
      </c>
      <c r="R1814" s="167" t="str">
        <f>IF(ISERROR(VLOOKUP(O1814,进货明细!$A$2:$D$5000,COLUMN($D$2),0)&amp;""),"",VLOOKUP(O1814,进货明细!$A$2:$D$5000,COLUMN($D$2),0)&amp;"")</f>
        <v/>
      </c>
      <c r="S1814" s="167" t="str">
        <f>IF(ISERROR(VLOOKUP(O1814,进货明细!$A$2:$G$5000,COLUMN($G$2),0)&amp;""),"",VLOOKUP(O1814,进货明细!$A$2:$G$5000,COLUMN($G$2),0)&amp;"")</f>
        <v/>
      </c>
    </row>
    <row r="1815" customHeight="1" spans="1:19">
      <c r="A1815" s="175"/>
      <c r="B1815" s="153" t="str">
        <f>IF(ISERROR(VLOOKUP(A1815,进货明细!$A$2:$D$5000,COLUMN($B$2),0)&amp;""),"",VLOOKUP(A1815,进货明细!$A$2:$D$5000,COLUMN($B$2),0)&amp;"")</f>
        <v/>
      </c>
      <c r="C1815" s="147" t="str">
        <f>IF(ISERROR(VLOOKUP(A1815,进货明细!$A$2:$D$5000,COLUMN($C$2),0)&amp;""),"",VLOOKUP(A1815,进货明细!$A$2:$D$5000,COLUMN($C$2),0)&amp;"")</f>
        <v/>
      </c>
      <c r="D1815" s="147" t="str">
        <f>IF(ISERROR(VLOOKUP(A1815,进货明细!$A$2:$D$5000,COLUMN($D$2),0)&amp;""),"",VLOOKUP(A1815,进货明细!$A$2:$D$5000,COLUMN($D$2),0)&amp;"")</f>
        <v/>
      </c>
      <c r="E1815" s="148"/>
      <c r="F1815" s="152"/>
      <c r="G1815" s="150" t="str">
        <f>IF(ISERROR(VLOOKUP(A1815,进货明细!$A$2:$G$5000,COLUMN($G$2),0)&amp;""),"",VLOOKUP(A1815,进货明细!$A$2:$G$5000,COLUMN($G$2),0)&amp;"")</f>
        <v/>
      </c>
      <c r="H1815" s="151" t="str">
        <f t="shared" si="59"/>
        <v/>
      </c>
      <c r="I1815" s="168"/>
      <c r="J1815" s="169"/>
      <c r="K1815" s="163"/>
      <c r="L1815" s="164" t="str">
        <f t="shared" si="58"/>
        <v/>
      </c>
      <c r="M1815" s="165" t="e">
        <f>ROUND(VLOOKUP(A1815,当前库存!$A$2:$F$7000,COLUMN($F$3),0)&amp;"",2)</f>
        <v>#DIV/0!</v>
      </c>
      <c r="N1815" s="166"/>
      <c r="O1815" s="167" t="str">
        <f t="array" ref="O1815">INDEX(进货明细!A:A,MATCH(0,COUNTIF(O$2:O1814,进货明细!$A$2:$A$5000),)+1)&amp;""</f>
        <v/>
      </c>
      <c r="P1815" s="167" t="str">
        <f>IF(ISERROR(VLOOKUP(O1815,进货明细!$A$2:$D$5000,COLUMN($B$2),0)&amp;""),"",VLOOKUP(O1815,进货明细!$A$2:$D$5000,COLUMN($B$2),0)&amp;"")</f>
        <v/>
      </c>
      <c r="Q1815" s="174" t="str">
        <f>IF(ISERROR(VLOOKUP(O1815,进货明细!$A$2:$D$5000,COLUMN($C$2),0)&amp;""),"",VLOOKUP(O1815,进货明细!$A$2:$D$5000,COLUMN($C$2),0)&amp;"")</f>
        <v/>
      </c>
      <c r="R1815" s="167" t="str">
        <f>IF(ISERROR(VLOOKUP(O1815,进货明细!$A$2:$D$5000,COLUMN($D$2),0)&amp;""),"",VLOOKUP(O1815,进货明细!$A$2:$D$5000,COLUMN($D$2),0)&amp;"")</f>
        <v/>
      </c>
      <c r="S1815" s="167" t="str">
        <f>IF(ISERROR(VLOOKUP(O1815,进货明细!$A$2:$G$5000,COLUMN($G$2),0)&amp;""),"",VLOOKUP(O1815,进货明细!$A$2:$G$5000,COLUMN($G$2),0)&amp;"")</f>
        <v/>
      </c>
    </row>
    <row r="1816" customHeight="1" spans="1:19">
      <c r="A1816" s="175"/>
      <c r="B1816" s="153" t="str">
        <f>IF(ISERROR(VLOOKUP(A1816,进货明细!$A$2:$D$5000,COLUMN($B$2),0)&amp;""),"",VLOOKUP(A1816,进货明细!$A$2:$D$5000,COLUMN($B$2),0)&amp;"")</f>
        <v/>
      </c>
      <c r="C1816" s="147" t="str">
        <f>IF(ISERROR(VLOOKUP(A1816,进货明细!$A$2:$D$5000,COLUMN($C$2),0)&amp;""),"",VLOOKUP(A1816,进货明细!$A$2:$D$5000,COLUMN($C$2),0)&amp;"")</f>
        <v/>
      </c>
      <c r="D1816" s="147" t="str">
        <f>IF(ISERROR(VLOOKUP(A1816,进货明细!$A$2:$D$5000,COLUMN($D$2),0)&amp;""),"",VLOOKUP(A1816,进货明细!$A$2:$D$5000,COLUMN($D$2),0)&amp;"")</f>
        <v/>
      </c>
      <c r="E1816" s="148"/>
      <c r="F1816" s="152"/>
      <c r="G1816" s="150" t="str">
        <f>IF(ISERROR(VLOOKUP(A1816,进货明细!$A$2:$G$5000,COLUMN($G$2),0)&amp;""),"",VLOOKUP(A1816,进货明细!$A$2:$G$5000,COLUMN($G$2),0)&amp;"")</f>
        <v/>
      </c>
      <c r="H1816" s="151" t="str">
        <f t="shared" si="59"/>
        <v/>
      </c>
      <c r="I1816" s="168"/>
      <c r="J1816" s="169"/>
      <c r="K1816" s="163"/>
      <c r="L1816" s="164" t="str">
        <f t="shared" si="58"/>
        <v/>
      </c>
      <c r="M1816" s="165" t="e">
        <f>ROUND(VLOOKUP(A1816,当前库存!$A$2:$F$7000,COLUMN($F$3),0)&amp;"",2)</f>
        <v>#DIV/0!</v>
      </c>
      <c r="N1816" s="166"/>
      <c r="O1816" s="167" t="str">
        <f t="array" ref="O1816">INDEX(进货明细!A:A,MATCH(0,COUNTIF(O$2:O1815,进货明细!$A$2:$A$5000),)+1)&amp;""</f>
        <v/>
      </c>
      <c r="P1816" s="167" t="str">
        <f>IF(ISERROR(VLOOKUP(O1816,进货明细!$A$2:$D$5000,COLUMN($B$2),0)&amp;""),"",VLOOKUP(O1816,进货明细!$A$2:$D$5000,COLUMN($B$2),0)&amp;"")</f>
        <v/>
      </c>
      <c r="Q1816" s="174" t="str">
        <f>IF(ISERROR(VLOOKUP(O1816,进货明细!$A$2:$D$5000,COLUMN($C$2),0)&amp;""),"",VLOOKUP(O1816,进货明细!$A$2:$D$5000,COLUMN($C$2),0)&amp;"")</f>
        <v/>
      </c>
      <c r="R1816" s="167" t="str">
        <f>IF(ISERROR(VLOOKUP(O1816,进货明细!$A$2:$D$5000,COLUMN($D$2),0)&amp;""),"",VLOOKUP(O1816,进货明细!$A$2:$D$5000,COLUMN($D$2),0)&amp;"")</f>
        <v/>
      </c>
      <c r="S1816" s="167" t="str">
        <f>IF(ISERROR(VLOOKUP(O1816,进货明细!$A$2:$G$5000,COLUMN($G$2),0)&amp;""),"",VLOOKUP(O1816,进货明细!$A$2:$G$5000,COLUMN($G$2),0)&amp;"")</f>
        <v/>
      </c>
    </row>
    <row r="1817" customHeight="1" spans="1:19">
      <c r="A1817" s="175"/>
      <c r="B1817" s="153" t="str">
        <f>IF(ISERROR(VLOOKUP(A1817,进货明细!$A$2:$D$5000,COLUMN($B$2),0)&amp;""),"",VLOOKUP(A1817,进货明细!$A$2:$D$5000,COLUMN($B$2),0)&amp;"")</f>
        <v/>
      </c>
      <c r="C1817" s="147" t="str">
        <f>IF(ISERROR(VLOOKUP(A1817,进货明细!$A$2:$D$5000,COLUMN($C$2),0)&amp;""),"",VLOOKUP(A1817,进货明细!$A$2:$D$5000,COLUMN($C$2),0)&amp;"")</f>
        <v/>
      </c>
      <c r="D1817" s="147" t="str">
        <f>IF(ISERROR(VLOOKUP(A1817,进货明细!$A$2:$D$5000,COLUMN($D$2),0)&amp;""),"",VLOOKUP(A1817,进货明细!$A$2:$D$5000,COLUMN($D$2),0)&amp;"")</f>
        <v/>
      </c>
      <c r="E1817" s="148"/>
      <c r="F1817" s="152"/>
      <c r="G1817" s="150" t="str">
        <f>IF(ISERROR(VLOOKUP(A1817,进货明细!$A$2:$G$5000,COLUMN($G$2),0)&amp;""),"",VLOOKUP(A1817,进货明细!$A$2:$G$5000,COLUMN($G$2),0)&amp;"")</f>
        <v/>
      </c>
      <c r="H1817" s="151" t="str">
        <f t="shared" si="59"/>
        <v/>
      </c>
      <c r="I1817" s="168"/>
      <c r="J1817" s="169"/>
      <c r="K1817" s="163"/>
      <c r="L1817" s="164" t="str">
        <f t="shared" si="58"/>
        <v/>
      </c>
      <c r="M1817" s="165" t="e">
        <f>ROUND(VLOOKUP(A1817,当前库存!$A$2:$F$7000,COLUMN($F$3),0)&amp;"",2)</f>
        <v>#DIV/0!</v>
      </c>
      <c r="N1817" s="166"/>
      <c r="O1817" s="167" t="str">
        <f t="array" ref="O1817">INDEX(进货明细!A:A,MATCH(0,COUNTIF(O$2:O1816,进货明细!$A$2:$A$5000),)+1)&amp;""</f>
        <v/>
      </c>
      <c r="P1817" s="167" t="str">
        <f>IF(ISERROR(VLOOKUP(O1817,进货明细!$A$2:$D$5000,COLUMN($B$2),0)&amp;""),"",VLOOKUP(O1817,进货明细!$A$2:$D$5000,COLUMN($B$2),0)&amp;"")</f>
        <v/>
      </c>
      <c r="Q1817" s="174" t="str">
        <f>IF(ISERROR(VLOOKUP(O1817,进货明细!$A$2:$D$5000,COLUMN($C$2),0)&amp;""),"",VLOOKUP(O1817,进货明细!$A$2:$D$5000,COLUMN($C$2),0)&amp;"")</f>
        <v/>
      </c>
      <c r="R1817" s="167" t="str">
        <f>IF(ISERROR(VLOOKUP(O1817,进货明细!$A$2:$D$5000,COLUMN($D$2),0)&amp;""),"",VLOOKUP(O1817,进货明细!$A$2:$D$5000,COLUMN($D$2),0)&amp;"")</f>
        <v/>
      </c>
      <c r="S1817" s="167" t="str">
        <f>IF(ISERROR(VLOOKUP(O1817,进货明细!$A$2:$G$5000,COLUMN($G$2),0)&amp;""),"",VLOOKUP(O1817,进货明细!$A$2:$G$5000,COLUMN($G$2),0)&amp;"")</f>
        <v/>
      </c>
    </row>
    <row r="1818" customHeight="1" spans="1:19">
      <c r="A1818" s="175"/>
      <c r="B1818" s="153" t="str">
        <f>IF(ISERROR(VLOOKUP(A1818,进货明细!$A$2:$D$5000,COLUMN($B$2),0)&amp;""),"",VLOOKUP(A1818,进货明细!$A$2:$D$5000,COLUMN($B$2),0)&amp;"")</f>
        <v/>
      </c>
      <c r="C1818" s="147" t="str">
        <f>IF(ISERROR(VLOOKUP(A1818,进货明细!$A$2:$D$5000,COLUMN($C$2),0)&amp;""),"",VLOOKUP(A1818,进货明细!$A$2:$D$5000,COLUMN($C$2),0)&amp;"")</f>
        <v/>
      </c>
      <c r="D1818" s="147" t="str">
        <f>IF(ISERROR(VLOOKUP(A1818,进货明细!$A$2:$D$5000,COLUMN($D$2),0)&amp;""),"",VLOOKUP(A1818,进货明细!$A$2:$D$5000,COLUMN($D$2),0)&amp;"")</f>
        <v/>
      </c>
      <c r="E1818" s="148"/>
      <c r="F1818" s="152"/>
      <c r="G1818" s="150" t="str">
        <f>IF(ISERROR(VLOOKUP(A1818,进货明细!$A$2:$G$5000,COLUMN($G$2),0)&amp;""),"",VLOOKUP(A1818,进货明细!$A$2:$G$5000,COLUMN($G$2),0)&amp;"")</f>
        <v/>
      </c>
      <c r="H1818" s="151" t="str">
        <f t="shared" si="59"/>
        <v/>
      </c>
      <c r="I1818" s="168"/>
      <c r="J1818" s="169"/>
      <c r="K1818" s="163"/>
      <c r="L1818" s="164" t="str">
        <f t="shared" si="58"/>
        <v/>
      </c>
      <c r="M1818" s="165" t="e">
        <f>ROUND(VLOOKUP(A1818,当前库存!$A$2:$F$7000,COLUMN($F$3),0)&amp;"",2)</f>
        <v>#DIV/0!</v>
      </c>
      <c r="N1818" s="166"/>
      <c r="O1818" s="167" t="str">
        <f t="array" ref="O1818">INDEX(进货明细!A:A,MATCH(0,COUNTIF(O$2:O1817,进货明细!$A$2:$A$5000),)+1)&amp;""</f>
        <v/>
      </c>
      <c r="P1818" s="167" t="str">
        <f>IF(ISERROR(VLOOKUP(O1818,进货明细!$A$2:$D$5000,COLUMN($B$2),0)&amp;""),"",VLOOKUP(O1818,进货明细!$A$2:$D$5000,COLUMN($B$2),0)&amp;"")</f>
        <v/>
      </c>
      <c r="Q1818" s="174" t="str">
        <f>IF(ISERROR(VLOOKUP(O1818,进货明细!$A$2:$D$5000,COLUMN($C$2),0)&amp;""),"",VLOOKUP(O1818,进货明细!$A$2:$D$5000,COLUMN($C$2),0)&amp;"")</f>
        <v/>
      </c>
      <c r="R1818" s="167" t="str">
        <f>IF(ISERROR(VLOOKUP(O1818,进货明细!$A$2:$D$5000,COLUMN($D$2),0)&amp;""),"",VLOOKUP(O1818,进货明细!$A$2:$D$5000,COLUMN($D$2),0)&amp;"")</f>
        <v/>
      </c>
      <c r="S1818" s="167" t="str">
        <f>IF(ISERROR(VLOOKUP(O1818,进货明细!$A$2:$G$5000,COLUMN($G$2),0)&amp;""),"",VLOOKUP(O1818,进货明细!$A$2:$G$5000,COLUMN($G$2),0)&amp;"")</f>
        <v/>
      </c>
    </row>
    <row r="1819" customHeight="1" spans="1:19">
      <c r="A1819" s="175"/>
      <c r="B1819" s="153" t="str">
        <f>IF(ISERROR(VLOOKUP(A1819,进货明细!$A$2:$D$5000,COLUMN($B$2),0)&amp;""),"",VLOOKUP(A1819,进货明细!$A$2:$D$5000,COLUMN($B$2),0)&amp;"")</f>
        <v/>
      </c>
      <c r="C1819" s="147" t="str">
        <f>IF(ISERROR(VLOOKUP(A1819,进货明细!$A$2:$D$5000,COLUMN($C$2),0)&amp;""),"",VLOOKUP(A1819,进货明细!$A$2:$D$5000,COLUMN($C$2),0)&amp;"")</f>
        <v/>
      </c>
      <c r="D1819" s="147" t="str">
        <f>IF(ISERROR(VLOOKUP(A1819,进货明细!$A$2:$D$5000,COLUMN($D$2),0)&amp;""),"",VLOOKUP(A1819,进货明细!$A$2:$D$5000,COLUMN($D$2),0)&amp;"")</f>
        <v/>
      </c>
      <c r="E1819" s="148"/>
      <c r="F1819" s="152"/>
      <c r="G1819" s="150" t="str">
        <f>IF(ISERROR(VLOOKUP(A1819,进货明细!$A$2:$G$5000,COLUMN($G$2),0)&amp;""),"",VLOOKUP(A1819,进货明细!$A$2:$G$5000,COLUMN($G$2),0)&amp;"")</f>
        <v/>
      </c>
      <c r="H1819" s="151" t="str">
        <f t="shared" si="59"/>
        <v/>
      </c>
      <c r="I1819" s="168"/>
      <c r="J1819" s="169"/>
      <c r="K1819" s="163"/>
      <c r="L1819" s="164" t="str">
        <f t="shared" si="58"/>
        <v/>
      </c>
      <c r="M1819" s="165" t="e">
        <f>ROUND(VLOOKUP(A1819,当前库存!$A$2:$F$7000,COLUMN($F$3),0)&amp;"",2)</f>
        <v>#DIV/0!</v>
      </c>
      <c r="N1819" s="166"/>
      <c r="O1819" s="167" t="str">
        <f t="array" ref="O1819">INDEX(进货明细!A:A,MATCH(0,COUNTIF(O$2:O1818,进货明细!$A$2:$A$5000),)+1)&amp;""</f>
        <v/>
      </c>
      <c r="P1819" s="167" t="str">
        <f>IF(ISERROR(VLOOKUP(O1819,进货明细!$A$2:$D$5000,COLUMN($B$2),0)&amp;""),"",VLOOKUP(O1819,进货明细!$A$2:$D$5000,COLUMN($B$2),0)&amp;"")</f>
        <v/>
      </c>
      <c r="Q1819" s="174" t="str">
        <f>IF(ISERROR(VLOOKUP(O1819,进货明细!$A$2:$D$5000,COLUMN($C$2),0)&amp;""),"",VLOOKUP(O1819,进货明细!$A$2:$D$5000,COLUMN($C$2),0)&amp;"")</f>
        <v/>
      </c>
      <c r="R1819" s="167" t="str">
        <f>IF(ISERROR(VLOOKUP(O1819,进货明细!$A$2:$D$5000,COLUMN($D$2),0)&amp;""),"",VLOOKUP(O1819,进货明细!$A$2:$D$5000,COLUMN($D$2),0)&amp;"")</f>
        <v/>
      </c>
      <c r="S1819" s="167" t="str">
        <f>IF(ISERROR(VLOOKUP(O1819,进货明细!$A$2:$G$5000,COLUMN($G$2),0)&amp;""),"",VLOOKUP(O1819,进货明细!$A$2:$G$5000,COLUMN($G$2),0)&amp;"")</f>
        <v/>
      </c>
    </row>
    <row r="1820" customHeight="1" spans="1:19">
      <c r="A1820" s="175"/>
      <c r="B1820" s="153" t="str">
        <f>IF(ISERROR(VLOOKUP(A1820,进货明细!$A$2:$D$5000,COLUMN($B$2),0)&amp;""),"",VLOOKUP(A1820,进货明细!$A$2:$D$5000,COLUMN($B$2),0)&amp;"")</f>
        <v/>
      </c>
      <c r="C1820" s="147" t="str">
        <f>IF(ISERROR(VLOOKUP(A1820,进货明细!$A$2:$D$5000,COLUMN($C$2),0)&amp;""),"",VLOOKUP(A1820,进货明细!$A$2:$D$5000,COLUMN($C$2),0)&amp;"")</f>
        <v/>
      </c>
      <c r="D1820" s="147" t="str">
        <f>IF(ISERROR(VLOOKUP(A1820,进货明细!$A$2:$D$5000,COLUMN($D$2),0)&amp;""),"",VLOOKUP(A1820,进货明细!$A$2:$D$5000,COLUMN($D$2),0)&amp;"")</f>
        <v/>
      </c>
      <c r="E1820" s="148"/>
      <c r="F1820" s="152"/>
      <c r="G1820" s="150" t="str">
        <f>IF(ISERROR(VLOOKUP(A1820,进货明细!$A$2:$G$5000,COLUMN($G$2),0)&amp;""),"",VLOOKUP(A1820,进货明细!$A$2:$G$5000,COLUMN($G$2),0)&amp;"")</f>
        <v/>
      </c>
      <c r="H1820" s="151" t="str">
        <f t="shared" si="59"/>
        <v/>
      </c>
      <c r="I1820" s="168"/>
      <c r="J1820" s="169"/>
      <c r="K1820" s="163"/>
      <c r="L1820" s="164" t="str">
        <f t="shared" si="58"/>
        <v/>
      </c>
      <c r="M1820" s="165" t="e">
        <f>ROUND(VLOOKUP(A1820,当前库存!$A$2:$F$7000,COLUMN($F$3),0)&amp;"",2)</f>
        <v>#DIV/0!</v>
      </c>
      <c r="N1820" s="166"/>
      <c r="O1820" s="167" t="str">
        <f t="array" ref="O1820">INDEX(进货明细!A:A,MATCH(0,COUNTIF(O$2:O1819,进货明细!$A$2:$A$5000),)+1)&amp;""</f>
        <v/>
      </c>
      <c r="P1820" s="167" t="str">
        <f>IF(ISERROR(VLOOKUP(O1820,进货明细!$A$2:$D$5000,COLUMN($B$2),0)&amp;""),"",VLOOKUP(O1820,进货明细!$A$2:$D$5000,COLUMN($B$2),0)&amp;"")</f>
        <v/>
      </c>
      <c r="Q1820" s="174" t="str">
        <f>IF(ISERROR(VLOOKUP(O1820,进货明细!$A$2:$D$5000,COLUMN($C$2),0)&amp;""),"",VLOOKUP(O1820,进货明细!$A$2:$D$5000,COLUMN($C$2),0)&amp;"")</f>
        <v/>
      </c>
      <c r="R1820" s="167" t="str">
        <f>IF(ISERROR(VLOOKUP(O1820,进货明细!$A$2:$D$5000,COLUMN($D$2),0)&amp;""),"",VLOOKUP(O1820,进货明细!$A$2:$D$5000,COLUMN($D$2),0)&amp;"")</f>
        <v/>
      </c>
      <c r="S1820" s="167" t="str">
        <f>IF(ISERROR(VLOOKUP(O1820,进货明细!$A$2:$G$5000,COLUMN($G$2),0)&amp;""),"",VLOOKUP(O1820,进货明细!$A$2:$G$5000,COLUMN($G$2),0)&amp;"")</f>
        <v/>
      </c>
    </row>
    <row r="1821" customHeight="1" spans="1:19">
      <c r="A1821" s="175"/>
      <c r="B1821" s="153" t="str">
        <f>IF(ISERROR(VLOOKUP(A1821,进货明细!$A$2:$D$5000,COLUMN($B$2),0)&amp;""),"",VLOOKUP(A1821,进货明细!$A$2:$D$5000,COLUMN($B$2),0)&amp;"")</f>
        <v/>
      </c>
      <c r="C1821" s="147" t="str">
        <f>IF(ISERROR(VLOOKUP(A1821,进货明细!$A$2:$D$5000,COLUMN($C$2),0)&amp;""),"",VLOOKUP(A1821,进货明细!$A$2:$D$5000,COLUMN($C$2),0)&amp;"")</f>
        <v/>
      </c>
      <c r="D1821" s="147" t="str">
        <f>IF(ISERROR(VLOOKUP(A1821,进货明细!$A$2:$D$5000,COLUMN($D$2),0)&amp;""),"",VLOOKUP(A1821,进货明细!$A$2:$D$5000,COLUMN($D$2),0)&amp;"")</f>
        <v/>
      </c>
      <c r="E1821" s="148"/>
      <c r="F1821" s="152"/>
      <c r="G1821" s="150" t="str">
        <f>IF(ISERROR(VLOOKUP(A1821,进货明细!$A$2:$G$5000,COLUMN($G$2),0)&amp;""),"",VLOOKUP(A1821,进货明细!$A$2:$G$5000,COLUMN($G$2),0)&amp;"")</f>
        <v/>
      </c>
      <c r="H1821" s="151" t="str">
        <f t="shared" si="59"/>
        <v/>
      </c>
      <c r="I1821" s="168"/>
      <c r="J1821" s="169"/>
      <c r="K1821" s="163"/>
      <c r="L1821" s="164" t="str">
        <f t="shared" si="58"/>
        <v/>
      </c>
      <c r="M1821" s="165" t="e">
        <f>ROUND(VLOOKUP(A1821,当前库存!$A$2:$F$7000,COLUMN($F$3),0)&amp;"",2)</f>
        <v>#DIV/0!</v>
      </c>
      <c r="N1821" s="166"/>
      <c r="O1821" s="167" t="str">
        <f t="array" ref="O1821">INDEX(进货明细!A:A,MATCH(0,COUNTIF(O$2:O1820,进货明细!$A$2:$A$5000),)+1)&amp;""</f>
        <v/>
      </c>
      <c r="P1821" s="167" t="str">
        <f>IF(ISERROR(VLOOKUP(O1821,进货明细!$A$2:$D$5000,COLUMN($B$2),0)&amp;""),"",VLOOKUP(O1821,进货明细!$A$2:$D$5000,COLUMN($B$2),0)&amp;"")</f>
        <v/>
      </c>
      <c r="Q1821" s="174" t="str">
        <f>IF(ISERROR(VLOOKUP(O1821,进货明细!$A$2:$D$5000,COLUMN($C$2),0)&amp;""),"",VLOOKUP(O1821,进货明细!$A$2:$D$5000,COLUMN($C$2),0)&amp;"")</f>
        <v/>
      </c>
      <c r="R1821" s="167" t="str">
        <f>IF(ISERROR(VLOOKUP(O1821,进货明细!$A$2:$D$5000,COLUMN($D$2),0)&amp;""),"",VLOOKUP(O1821,进货明细!$A$2:$D$5000,COLUMN($D$2),0)&amp;"")</f>
        <v/>
      </c>
      <c r="S1821" s="167" t="str">
        <f>IF(ISERROR(VLOOKUP(O1821,进货明细!$A$2:$G$5000,COLUMN($G$2),0)&amp;""),"",VLOOKUP(O1821,进货明细!$A$2:$G$5000,COLUMN($G$2),0)&amp;"")</f>
        <v/>
      </c>
    </row>
    <row r="1822" customHeight="1" spans="1:19">
      <c r="A1822" s="175"/>
      <c r="B1822" s="153" t="str">
        <f>IF(ISERROR(VLOOKUP(A1822,进货明细!$A$2:$D$5000,COLUMN($B$2),0)&amp;""),"",VLOOKUP(A1822,进货明细!$A$2:$D$5000,COLUMN($B$2),0)&amp;"")</f>
        <v/>
      </c>
      <c r="C1822" s="147" t="str">
        <f>IF(ISERROR(VLOOKUP(A1822,进货明细!$A$2:$D$5000,COLUMN($C$2),0)&amp;""),"",VLOOKUP(A1822,进货明细!$A$2:$D$5000,COLUMN($C$2),0)&amp;"")</f>
        <v/>
      </c>
      <c r="D1822" s="147" t="str">
        <f>IF(ISERROR(VLOOKUP(A1822,进货明细!$A$2:$D$5000,COLUMN($D$2),0)&amp;""),"",VLOOKUP(A1822,进货明细!$A$2:$D$5000,COLUMN($D$2),0)&amp;"")</f>
        <v/>
      </c>
      <c r="E1822" s="148"/>
      <c r="F1822" s="152"/>
      <c r="G1822" s="150" t="str">
        <f>IF(ISERROR(VLOOKUP(A1822,进货明细!$A$2:$G$5000,COLUMN($G$2),0)&amp;""),"",VLOOKUP(A1822,进货明细!$A$2:$G$5000,COLUMN($G$2),0)&amp;"")</f>
        <v/>
      </c>
      <c r="H1822" s="151" t="str">
        <f t="shared" si="59"/>
        <v/>
      </c>
      <c r="I1822" s="168"/>
      <c r="J1822" s="169"/>
      <c r="K1822" s="163"/>
      <c r="L1822" s="164" t="str">
        <f t="shared" si="58"/>
        <v/>
      </c>
      <c r="M1822" s="165" t="e">
        <f>ROUND(VLOOKUP(A1822,当前库存!$A$2:$F$7000,COLUMN($F$3),0)&amp;"",2)</f>
        <v>#DIV/0!</v>
      </c>
      <c r="N1822" s="166"/>
      <c r="O1822" s="167" t="str">
        <f t="array" ref="O1822">INDEX(进货明细!A:A,MATCH(0,COUNTIF(O$2:O1821,进货明细!$A$2:$A$5000),)+1)&amp;""</f>
        <v/>
      </c>
      <c r="P1822" s="167" t="str">
        <f>IF(ISERROR(VLOOKUP(O1822,进货明细!$A$2:$D$5000,COLUMN($B$2),0)&amp;""),"",VLOOKUP(O1822,进货明细!$A$2:$D$5000,COLUMN($B$2),0)&amp;"")</f>
        <v/>
      </c>
      <c r="Q1822" s="174" t="str">
        <f>IF(ISERROR(VLOOKUP(O1822,进货明细!$A$2:$D$5000,COLUMN($C$2),0)&amp;""),"",VLOOKUP(O1822,进货明细!$A$2:$D$5000,COLUMN($C$2),0)&amp;"")</f>
        <v/>
      </c>
      <c r="R1822" s="167" t="str">
        <f>IF(ISERROR(VLOOKUP(O1822,进货明细!$A$2:$D$5000,COLUMN($D$2),0)&amp;""),"",VLOOKUP(O1822,进货明细!$A$2:$D$5000,COLUMN($D$2),0)&amp;"")</f>
        <v/>
      </c>
      <c r="S1822" s="167" t="str">
        <f>IF(ISERROR(VLOOKUP(O1822,进货明细!$A$2:$G$5000,COLUMN($G$2),0)&amp;""),"",VLOOKUP(O1822,进货明细!$A$2:$G$5000,COLUMN($G$2),0)&amp;"")</f>
        <v/>
      </c>
    </row>
    <row r="1823" customHeight="1" spans="1:19">
      <c r="A1823" s="175"/>
      <c r="B1823" s="153" t="str">
        <f>IF(ISERROR(VLOOKUP(A1823,进货明细!$A$2:$D$5000,COLUMN($B$2),0)&amp;""),"",VLOOKUP(A1823,进货明细!$A$2:$D$5000,COLUMN($B$2),0)&amp;"")</f>
        <v/>
      </c>
      <c r="C1823" s="147" t="str">
        <f>IF(ISERROR(VLOOKUP(A1823,进货明细!$A$2:$D$5000,COLUMN($C$2),0)&amp;""),"",VLOOKUP(A1823,进货明细!$A$2:$D$5000,COLUMN($C$2),0)&amp;"")</f>
        <v/>
      </c>
      <c r="D1823" s="147" t="str">
        <f>IF(ISERROR(VLOOKUP(A1823,进货明细!$A$2:$D$5000,COLUMN($D$2),0)&amp;""),"",VLOOKUP(A1823,进货明细!$A$2:$D$5000,COLUMN($D$2),0)&amp;"")</f>
        <v/>
      </c>
      <c r="E1823" s="148"/>
      <c r="F1823" s="152"/>
      <c r="G1823" s="150" t="str">
        <f>IF(ISERROR(VLOOKUP(A1823,进货明细!$A$2:$G$5000,COLUMN($G$2),0)&amp;""),"",VLOOKUP(A1823,进货明细!$A$2:$G$5000,COLUMN($G$2),0)&amp;"")</f>
        <v/>
      </c>
      <c r="H1823" s="151" t="str">
        <f t="shared" si="59"/>
        <v/>
      </c>
      <c r="I1823" s="168"/>
      <c r="J1823" s="169"/>
      <c r="K1823" s="163"/>
      <c r="L1823" s="164" t="str">
        <f t="shared" si="58"/>
        <v/>
      </c>
      <c r="M1823" s="165" t="e">
        <f>ROUND(VLOOKUP(A1823,当前库存!$A$2:$F$7000,COLUMN($F$3),0)&amp;"",2)</f>
        <v>#DIV/0!</v>
      </c>
      <c r="N1823" s="166"/>
      <c r="O1823" s="167" t="str">
        <f t="array" ref="O1823">INDEX(进货明细!A:A,MATCH(0,COUNTIF(O$2:O1822,进货明细!$A$2:$A$5000),)+1)&amp;""</f>
        <v/>
      </c>
      <c r="P1823" s="167" t="str">
        <f>IF(ISERROR(VLOOKUP(O1823,进货明细!$A$2:$D$5000,COLUMN($B$2),0)&amp;""),"",VLOOKUP(O1823,进货明细!$A$2:$D$5000,COLUMN($B$2),0)&amp;"")</f>
        <v/>
      </c>
      <c r="Q1823" s="174" t="str">
        <f>IF(ISERROR(VLOOKUP(O1823,进货明细!$A$2:$D$5000,COLUMN($C$2),0)&amp;""),"",VLOOKUP(O1823,进货明细!$A$2:$D$5000,COLUMN($C$2),0)&amp;"")</f>
        <v/>
      </c>
      <c r="R1823" s="167" t="str">
        <f>IF(ISERROR(VLOOKUP(O1823,进货明细!$A$2:$D$5000,COLUMN($D$2),0)&amp;""),"",VLOOKUP(O1823,进货明细!$A$2:$D$5000,COLUMN($D$2),0)&amp;"")</f>
        <v/>
      </c>
      <c r="S1823" s="167" t="str">
        <f>IF(ISERROR(VLOOKUP(O1823,进货明细!$A$2:$G$5000,COLUMN($G$2),0)&amp;""),"",VLOOKUP(O1823,进货明细!$A$2:$G$5000,COLUMN($G$2),0)&amp;"")</f>
        <v/>
      </c>
    </row>
    <row r="1824" customHeight="1" spans="1:19">
      <c r="A1824" s="175"/>
      <c r="B1824" s="153" t="str">
        <f>IF(ISERROR(VLOOKUP(A1824,进货明细!$A$2:$D$5000,COLUMN($B$2),0)&amp;""),"",VLOOKUP(A1824,进货明细!$A$2:$D$5000,COLUMN($B$2),0)&amp;"")</f>
        <v/>
      </c>
      <c r="C1824" s="147" t="str">
        <f>IF(ISERROR(VLOOKUP(A1824,进货明细!$A$2:$D$5000,COLUMN($C$2),0)&amp;""),"",VLOOKUP(A1824,进货明细!$A$2:$D$5000,COLUMN($C$2),0)&amp;"")</f>
        <v/>
      </c>
      <c r="D1824" s="147" t="str">
        <f>IF(ISERROR(VLOOKUP(A1824,进货明细!$A$2:$D$5000,COLUMN($D$2),0)&amp;""),"",VLOOKUP(A1824,进货明细!$A$2:$D$5000,COLUMN($D$2),0)&amp;"")</f>
        <v/>
      </c>
      <c r="E1824" s="148"/>
      <c r="F1824" s="152"/>
      <c r="G1824" s="150" t="str">
        <f>IF(ISERROR(VLOOKUP(A1824,进货明细!$A$2:$G$5000,COLUMN($G$2),0)&amp;""),"",VLOOKUP(A1824,进货明细!$A$2:$G$5000,COLUMN($G$2),0)&amp;"")</f>
        <v/>
      </c>
      <c r="H1824" s="151" t="str">
        <f t="shared" si="59"/>
        <v/>
      </c>
      <c r="I1824" s="168"/>
      <c r="J1824" s="169"/>
      <c r="K1824" s="163"/>
      <c r="L1824" s="164" t="str">
        <f t="shared" si="58"/>
        <v/>
      </c>
      <c r="M1824" s="165" t="e">
        <f>ROUND(VLOOKUP(A1824,当前库存!$A$2:$F$7000,COLUMN($F$3),0)&amp;"",2)</f>
        <v>#DIV/0!</v>
      </c>
      <c r="N1824" s="166"/>
      <c r="O1824" s="167" t="str">
        <f t="array" ref="O1824">INDEX(进货明细!A:A,MATCH(0,COUNTIF(O$2:O1823,进货明细!$A$2:$A$5000),)+1)&amp;""</f>
        <v/>
      </c>
      <c r="P1824" s="167" t="str">
        <f>IF(ISERROR(VLOOKUP(O1824,进货明细!$A$2:$D$5000,COLUMN($B$2),0)&amp;""),"",VLOOKUP(O1824,进货明细!$A$2:$D$5000,COLUMN($B$2),0)&amp;"")</f>
        <v/>
      </c>
      <c r="Q1824" s="174" t="str">
        <f>IF(ISERROR(VLOOKUP(O1824,进货明细!$A$2:$D$5000,COLUMN($C$2),0)&amp;""),"",VLOOKUP(O1824,进货明细!$A$2:$D$5000,COLUMN($C$2),0)&amp;"")</f>
        <v/>
      </c>
      <c r="R1824" s="167" t="str">
        <f>IF(ISERROR(VLOOKUP(O1824,进货明细!$A$2:$D$5000,COLUMN($D$2),0)&amp;""),"",VLOOKUP(O1824,进货明细!$A$2:$D$5000,COLUMN($D$2),0)&amp;"")</f>
        <v/>
      </c>
      <c r="S1824" s="167" t="str">
        <f>IF(ISERROR(VLOOKUP(O1824,进货明细!$A$2:$G$5000,COLUMN($G$2),0)&amp;""),"",VLOOKUP(O1824,进货明细!$A$2:$G$5000,COLUMN($G$2),0)&amp;"")</f>
        <v/>
      </c>
    </row>
    <row r="1825" customHeight="1" spans="1:19">
      <c r="A1825" s="175"/>
      <c r="B1825" s="153" t="str">
        <f>IF(ISERROR(VLOOKUP(A1825,进货明细!$A$2:$D$5000,COLUMN($B$2),0)&amp;""),"",VLOOKUP(A1825,进货明细!$A$2:$D$5000,COLUMN($B$2),0)&amp;"")</f>
        <v/>
      </c>
      <c r="C1825" s="147" t="str">
        <f>IF(ISERROR(VLOOKUP(A1825,进货明细!$A$2:$D$5000,COLUMN($C$2),0)&amp;""),"",VLOOKUP(A1825,进货明细!$A$2:$D$5000,COLUMN($C$2),0)&amp;"")</f>
        <v/>
      </c>
      <c r="D1825" s="147" t="str">
        <f>IF(ISERROR(VLOOKUP(A1825,进货明细!$A$2:$D$5000,COLUMN($D$2),0)&amp;""),"",VLOOKUP(A1825,进货明细!$A$2:$D$5000,COLUMN($D$2),0)&amp;"")</f>
        <v/>
      </c>
      <c r="E1825" s="148"/>
      <c r="F1825" s="152"/>
      <c r="G1825" s="150" t="str">
        <f>IF(ISERROR(VLOOKUP(A1825,进货明细!$A$2:$G$5000,COLUMN($G$2),0)&amp;""),"",VLOOKUP(A1825,进货明细!$A$2:$G$5000,COLUMN($G$2),0)&amp;"")</f>
        <v/>
      </c>
      <c r="H1825" s="151" t="str">
        <f t="shared" si="59"/>
        <v/>
      </c>
      <c r="I1825" s="168"/>
      <c r="J1825" s="169"/>
      <c r="K1825" s="163"/>
      <c r="L1825" s="164" t="str">
        <f t="shared" si="58"/>
        <v/>
      </c>
      <c r="M1825" s="165" t="e">
        <f>ROUND(VLOOKUP(A1825,当前库存!$A$2:$F$7000,COLUMN($F$3),0)&amp;"",2)</f>
        <v>#DIV/0!</v>
      </c>
      <c r="N1825" s="166"/>
      <c r="O1825" s="167" t="str">
        <f t="array" ref="O1825">INDEX(进货明细!A:A,MATCH(0,COUNTIF(O$2:O1824,进货明细!$A$2:$A$5000),)+1)&amp;""</f>
        <v/>
      </c>
      <c r="P1825" s="167" t="str">
        <f>IF(ISERROR(VLOOKUP(O1825,进货明细!$A$2:$D$5000,COLUMN($B$2),0)&amp;""),"",VLOOKUP(O1825,进货明细!$A$2:$D$5000,COLUMN($B$2),0)&amp;"")</f>
        <v/>
      </c>
      <c r="Q1825" s="174" t="str">
        <f>IF(ISERROR(VLOOKUP(O1825,进货明细!$A$2:$D$5000,COLUMN($C$2),0)&amp;""),"",VLOOKUP(O1825,进货明细!$A$2:$D$5000,COLUMN($C$2),0)&amp;"")</f>
        <v/>
      </c>
      <c r="R1825" s="167" t="str">
        <f>IF(ISERROR(VLOOKUP(O1825,进货明细!$A$2:$D$5000,COLUMN($D$2),0)&amp;""),"",VLOOKUP(O1825,进货明细!$A$2:$D$5000,COLUMN($D$2),0)&amp;"")</f>
        <v/>
      </c>
      <c r="S1825" s="167" t="str">
        <f>IF(ISERROR(VLOOKUP(O1825,进货明细!$A$2:$G$5000,COLUMN($G$2),0)&amp;""),"",VLOOKUP(O1825,进货明细!$A$2:$G$5000,COLUMN($G$2),0)&amp;"")</f>
        <v/>
      </c>
    </row>
    <row r="1826" customHeight="1" spans="1:19">
      <c r="A1826" s="175"/>
      <c r="B1826" s="153" t="str">
        <f>IF(ISERROR(VLOOKUP(A1826,进货明细!$A$2:$D$5000,COLUMN($B$2),0)&amp;""),"",VLOOKUP(A1826,进货明细!$A$2:$D$5000,COLUMN($B$2),0)&amp;"")</f>
        <v/>
      </c>
      <c r="C1826" s="147" t="str">
        <f>IF(ISERROR(VLOOKUP(A1826,进货明细!$A$2:$D$5000,COLUMN($C$2),0)&amp;""),"",VLOOKUP(A1826,进货明细!$A$2:$D$5000,COLUMN($C$2),0)&amp;"")</f>
        <v/>
      </c>
      <c r="D1826" s="147" t="str">
        <f>IF(ISERROR(VLOOKUP(A1826,进货明细!$A$2:$D$5000,COLUMN($D$2),0)&amp;""),"",VLOOKUP(A1826,进货明细!$A$2:$D$5000,COLUMN($D$2),0)&amp;"")</f>
        <v/>
      </c>
      <c r="E1826" s="148"/>
      <c r="F1826" s="152"/>
      <c r="G1826" s="150" t="str">
        <f>IF(ISERROR(VLOOKUP(A1826,进货明细!$A$2:$G$5000,COLUMN($G$2),0)&amp;""),"",VLOOKUP(A1826,进货明细!$A$2:$G$5000,COLUMN($G$2),0)&amp;"")</f>
        <v/>
      </c>
      <c r="H1826" s="151" t="str">
        <f t="shared" si="59"/>
        <v/>
      </c>
      <c r="I1826" s="168"/>
      <c r="J1826" s="169"/>
      <c r="K1826" s="163"/>
      <c r="L1826" s="164" t="str">
        <f t="shared" si="58"/>
        <v/>
      </c>
      <c r="M1826" s="165" t="e">
        <f>ROUND(VLOOKUP(A1826,当前库存!$A$2:$F$7000,COLUMN($F$3),0)&amp;"",2)</f>
        <v>#DIV/0!</v>
      </c>
      <c r="N1826" s="166"/>
      <c r="O1826" s="167" t="str">
        <f t="array" ref="O1826">INDEX(进货明细!A:A,MATCH(0,COUNTIF(O$2:O1825,进货明细!$A$2:$A$5000),)+1)&amp;""</f>
        <v/>
      </c>
      <c r="P1826" s="167" t="str">
        <f>IF(ISERROR(VLOOKUP(O1826,进货明细!$A$2:$D$5000,COLUMN($B$2),0)&amp;""),"",VLOOKUP(O1826,进货明细!$A$2:$D$5000,COLUMN($B$2),0)&amp;"")</f>
        <v/>
      </c>
      <c r="Q1826" s="174" t="str">
        <f>IF(ISERROR(VLOOKUP(O1826,进货明细!$A$2:$D$5000,COLUMN($C$2),0)&amp;""),"",VLOOKUP(O1826,进货明细!$A$2:$D$5000,COLUMN($C$2),0)&amp;"")</f>
        <v/>
      </c>
      <c r="R1826" s="167" t="str">
        <f>IF(ISERROR(VLOOKUP(O1826,进货明细!$A$2:$D$5000,COLUMN($D$2),0)&amp;""),"",VLOOKUP(O1826,进货明细!$A$2:$D$5000,COLUMN($D$2),0)&amp;"")</f>
        <v/>
      </c>
      <c r="S1826" s="167" t="str">
        <f>IF(ISERROR(VLOOKUP(O1826,进货明细!$A$2:$G$5000,COLUMN($G$2),0)&amp;""),"",VLOOKUP(O1826,进货明细!$A$2:$G$5000,COLUMN($G$2),0)&amp;"")</f>
        <v/>
      </c>
    </row>
    <row r="1827" customHeight="1" spans="1:19">
      <c r="A1827" s="175"/>
      <c r="B1827" s="153" t="str">
        <f>IF(ISERROR(VLOOKUP(A1827,进货明细!$A$2:$D$5000,COLUMN($B$2),0)&amp;""),"",VLOOKUP(A1827,进货明细!$A$2:$D$5000,COLUMN($B$2),0)&amp;"")</f>
        <v/>
      </c>
      <c r="C1827" s="147" t="str">
        <f>IF(ISERROR(VLOOKUP(A1827,进货明细!$A$2:$D$5000,COLUMN($C$2),0)&amp;""),"",VLOOKUP(A1827,进货明细!$A$2:$D$5000,COLUMN($C$2),0)&amp;"")</f>
        <v/>
      </c>
      <c r="D1827" s="147" t="str">
        <f>IF(ISERROR(VLOOKUP(A1827,进货明细!$A$2:$D$5000,COLUMN($D$2),0)&amp;""),"",VLOOKUP(A1827,进货明细!$A$2:$D$5000,COLUMN($D$2),0)&amp;"")</f>
        <v/>
      </c>
      <c r="E1827" s="148"/>
      <c r="F1827" s="152"/>
      <c r="G1827" s="150" t="str">
        <f>IF(ISERROR(VLOOKUP(A1827,进货明细!$A$2:$G$5000,COLUMN($G$2),0)&amp;""),"",VLOOKUP(A1827,进货明细!$A$2:$G$5000,COLUMN($G$2),0)&amp;"")</f>
        <v/>
      </c>
      <c r="H1827" s="151" t="str">
        <f t="shared" si="59"/>
        <v/>
      </c>
      <c r="I1827" s="168"/>
      <c r="J1827" s="169"/>
      <c r="K1827" s="163"/>
      <c r="L1827" s="164" t="str">
        <f t="shared" si="58"/>
        <v/>
      </c>
      <c r="M1827" s="165" t="e">
        <f>ROUND(VLOOKUP(A1827,当前库存!$A$2:$F$7000,COLUMN($F$3),0)&amp;"",2)</f>
        <v>#DIV/0!</v>
      </c>
      <c r="N1827" s="166"/>
      <c r="O1827" s="167" t="str">
        <f t="array" ref="O1827">INDEX(进货明细!A:A,MATCH(0,COUNTIF(O$2:O1826,进货明细!$A$2:$A$5000),)+1)&amp;""</f>
        <v/>
      </c>
      <c r="P1827" s="167" t="str">
        <f>IF(ISERROR(VLOOKUP(O1827,进货明细!$A$2:$D$5000,COLUMN($B$2),0)&amp;""),"",VLOOKUP(O1827,进货明细!$A$2:$D$5000,COLUMN($B$2),0)&amp;"")</f>
        <v/>
      </c>
      <c r="Q1827" s="174" t="str">
        <f>IF(ISERROR(VLOOKUP(O1827,进货明细!$A$2:$D$5000,COLUMN($C$2),0)&amp;""),"",VLOOKUP(O1827,进货明细!$A$2:$D$5000,COLUMN($C$2),0)&amp;"")</f>
        <v/>
      </c>
      <c r="R1827" s="167" t="str">
        <f>IF(ISERROR(VLOOKUP(O1827,进货明细!$A$2:$D$5000,COLUMN($D$2),0)&amp;""),"",VLOOKUP(O1827,进货明细!$A$2:$D$5000,COLUMN($D$2),0)&amp;"")</f>
        <v/>
      </c>
      <c r="S1827" s="167" t="str">
        <f>IF(ISERROR(VLOOKUP(O1827,进货明细!$A$2:$G$5000,COLUMN($G$2),0)&amp;""),"",VLOOKUP(O1827,进货明细!$A$2:$G$5000,COLUMN($G$2),0)&amp;"")</f>
        <v/>
      </c>
    </row>
    <row r="1828" customHeight="1" spans="1:19">
      <c r="A1828" s="175"/>
      <c r="B1828" s="153" t="str">
        <f>IF(ISERROR(VLOOKUP(A1828,进货明细!$A$2:$D$5000,COLUMN($B$2),0)&amp;""),"",VLOOKUP(A1828,进货明细!$A$2:$D$5000,COLUMN($B$2),0)&amp;"")</f>
        <v/>
      </c>
      <c r="C1828" s="147" t="str">
        <f>IF(ISERROR(VLOOKUP(A1828,进货明细!$A$2:$D$5000,COLUMN($C$2),0)&amp;""),"",VLOOKUP(A1828,进货明细!$A$2:$D$5000,COLUMN($C$2),0)&amp;"")</f>
        <v/>
      </c>
      <c r="D1828" s="147" t="str">
        <f>IF(ISERROR(VLOOKUP(A1828,进货明细!$A$2:$D$5000,COLUMN($D$2),0)&amp;""),"",VLOOKUP(A1828,进货明细!$A$2:$D$5000,COLUMN($D$2),0)&amp;"")</f>
        <v/>
      </c>
      <c r="E1828" s="148"/>
      <c r="F1828" s="152"/>
      <c r="G1828" s="150" t="str">
        <f>IF(ISERROR(VLOOKUP(A1828,进货明细!$A$2:$G$5000,COLUMN($G$2),0)&amp;""),"",VLOOKUP(A1828,进货明细!$A$2:$G$5000,COLUMN($G$2),0)&amp;"")</f>
        <v/>
      </c>
      <c r="H1828" s="151" t="str">
        <f t="shared" si="59"/>
        <v/>
      </c>
      <c r="I1828" s="168"/>
      <c r="J1828" s="169"/>
      <c r="K1828" s="163"/>
      <c r="L1828" s="164" t="str">
        <f t="shared" si="58"/>
        <v/>
      </c>
      <c r="M1828" s="165" t="e">
        <f>ROUND(VLOOKUP(A1828,当前库存!$A$2:$F$7000,COLUMN($F$3),0)&amp;"",2)</f>
        <v>#DIV/0!</v>
      </c>
      <c r="N1828" s="166"/>
      <c r="O1828" s="167" t="str">
        <f t="array" ref="O1828">INDEX(进货明细!A:A,MATCH(0,COUNTIF(O$2:O1827,进货明细!$A$2:$A$5000),)+1)&amp;""</f>
        <v/>
      </c>
      <c r="P1828" s="167" t="str">
        <f>IF(ISERROR(VLOOKUP(O1828,进货明细!$A$2:$D$5000,COLUMN($B$2),0)&amp;""),"",VLOOKUP(O1828,进货明细!$A$2:$D$5000,COLUMN($B$2),0)&amp;"")</f>
        <v/>
      </c>
      <c r="Q1828" s="174" t="str">
        <f>IF(ISERROR(VLOOKUP(O1828,进货明细!$A$2:$D$5000,COLUMN($C$2),0)&amp;""),"",VLOOKUP(O1828,进货明细!$A$2:$D$5000,COLUMN($C$2),0)&amp;"")</f>
        <v/>
      </c>
      <c r="R1828" s="167" t="str">
        <f>IF(ISERROR(VLOOKUP(O1828,进货明细!$A$2:$D$5000,COLUMN($D$2),0)&amp;""),"",VLOOKUP(O1828,进货明细!$A$2:$D$5000,COLUMN($D$2),0)&amp;"")</f>
        <v/>
      </c>
      <c r="S1828" s="167" t="str">
        <f>IF(ISERROR(VLOOKUP(O1828,进货明细!$A$2:$G$5000,COLUMN($G$2),0)&amp;""),"",VLOOKUP(O1828,进货明细!$A$2:$G$5000,COLUMN($G$2),0)&amp;"")</f>
        <v/>
      </c>
    </row>
    <row r="1829" customHeight="1" spans="1:19">
      <c r="A1829" s="175"/>
      <c r="B1829" s="153" t="str">
        <f>IF(ISERROR(VLOOKUP(A1829,进货明细!$A$2:$D$5000,COLUMN($B$2),0)&amp;""),"",VLOOKUP(A1829,进货明细!$A$2:$D$5000,COLUMN($B$2),0)&amp;"")</f>
        <v/>
      </c>
      <c r="C1829" s="147" t="str">
        <f>IF(ISERROR(VLOOKUP(A1829,进货明细!$A$2:$D$5000,COLUMN($C$2),0)&amp;""),"",VLOOKUP(A1829,进货明细!$A$2:$D$5000,COLUMN($C$2),0)&amp;"")</f>
        <v/>
      </c>
      <c r="D1829" s="147" t="str">
        <f>IF(ISERROR(VLOOKUP(A1829,进货明细!$A$2:$D$5000,COLUMN($D$2),0)&amp;""),"",VLOOKUP(A1829,进货明细!$A$2:$D$5000,COLUMN($D$2),0)&amp;"")</f>
        <v/>
      </c>
      <c r="E1829" s="148"/>
      <c r="F1829" s="152"/>
      <c r="G1829" s="150" t="str">
        <f>IF(ISERROR(VLOOKUP(A1829,进货明细!$A$2:$G$5000,COLUMN($G$2),0)&amp;""),"",VLOOKUP(A1829,进货明细!$A$2:$G$5000,COLUMN($G$2),0)&amp;"")</f>
        <v/>
      </c>
      <c r="H1829" s="151" t="str">
        <f t="shared" si="59"/>
        <v/>
      </c>
      <c r="I1829" s="168"/>
      <c r="J1829" s="169"/>
      <c r="K1829" s="163"/>
      <c r="L1829" s="164" t="str">
        <f t="shared" si="58"/>
        <v/>
      </c>
      <c r="M1829" s="165" t="e">
        <f>ROUND(VLOOKUP(A1829,当前库存!$A$2:$F$7000,COLUMN($F$3),0)&amp;"",2)</f>
        <v>#DIV/0!</v>
      </c>
      <c r="N1829" s="166"/>
      <c r="O1829" s="167" t="str">
        <f t="array" ref="O1829">INDEX(进货明细!A:A,MATCH(0,COUNTIF(O$2:O1828,进货明细!$A$2:$A$5000),)+1)&amp;""</f>
        <v/>
      </c>
      <c r="P1829" s="167" t="str">
        <f>IF(ISERROR(VLOOKUP(O1829,进货明细!$A$2:$D$5000,COLUMN($B$2),0)&amp;""),"",VLOOKUP(O1829,进货明细!$A$2:$D$5000,COLUMN($B$2),0)&amp;"")</f>
        <v/>
      </c>
      <c r="Q1829" s="174" t="str">
        <f>IF(ISERROR(VLOOKUP(O1829,进货明细!$A$2:$D$5000,COLUMN($C$2),0)&amp;""),"",VLOOKUP(O1829,进货明细!$A$2:$D$5000,COLUMN($C$2),0)&amp;"")</f>
        <v/>
      </c>
      <c r="R1829" s="167" t="str">
        <f>IF(ISERROR(VLOOKUP(O1829,进货明细!$A$2:$D$5000,COLUMN($D$2),0)&amp;""),"",VLOOKUP(O1829,进货明细!$A$2:$D$5000,COLUMN($D$2),0)&amp;"")</f>
        <v/>
      </c>
      <c r="S1829" s="167" t="str">
        <f>IF(ISERROR(VLOOKUP(O1829,进货明细!$A$2:$G$5000,COLUMN($G$2),0)&amp;""),"",VLOOKUP(O1829,进货明细!$A$2:$G$5000,COLUMN($G$2),0)&amp;"")</f>
        <v/>
      </c>
    </row>
    <row r="1830" customHeight="1" spans="1:19">
      <c r="A1830" s="175"/>
      <c r="B1830" s="153" t="str">
        <f>IF(ISERROR(VLOOKUP(A1830,进货明细!$A$2:$D$5000,COLUMN($B$2),0)&amp;""),"",VLOOKUP(A1830,进货明细!$A$2:$D$5000,COLUMN($B$2),0)&amp;"")</f>
        <v/>
      </c>
      <c r="C1830" s="147" t="str">
        <f>IF(ISERROR(VLOOKUP(A1830,进货明细!$A$2:$D$5000,COLUMN($C$2),0)&amp;""),"",VLOOKUP(A1830,进货明细!$A$2:$D$5000,COLUMN($C$2),0)&amp;"")</f>
        <v/>
      </c>
      <c r="D1830" s="147" t="str">
        <f>IF(ISERROR(VLOOKUP(A1830,进货明细!$A$2:$D$5000,COLUMN($D$2),0)&amp;""),"",VLOOKUP(A1830,进货明细!$A$2:$D$5000,COLUMN($D$2),0)&amp;"")</f>
        <v/>
      </c>
      <c r="E1830" s="148"/>
      <c r="F1830" s="152"/>
      <c r="G1830" s="150" t="str">
        <f>IF(ISERROR(VLOOKUP(A1830,进货明细!$A$2:$G$5000,COLUMN($G$2),0)&amp;""),"",VLOOKUP(A1830,进货明细!$A$2:$G$5000,COLUMN($G$2),0)&amp;"")</f>
        <v/>
      </c>
      <c r="H1830" s="151" t="str">
        <f t="shared" si="59"/>
        <v/>
      </c>
      <c r="I1830" s="168"/>
      <c r="J1830" s="169"/>
      <c r="K1830" s="163"/>
      <c r="L1830" s="164" t="str">
        <f t="shared" si="58"/>
        <v/>
      </c>
      <c r="M1830" s="165" t="e">
        <f>ROUND(VLOOKUP(A1830,当前库存!$A$2:$F$7000,COLUMN($F$3),0)&amp;"",2)</f>
        <v>#DIV/0!</v>
      </c>
      <c r="N1830" s="166"/>
      <c r="O1830" s="167" t="str">
        <f t="array" ref="O1830">INDEX(进货明细!A:A,MATCH(0,COUNTIF(O$2:O1829,进货明细!$A$2:$A$5000),)+1)&amp;""</f>
        <v/>
      </c>
      <c r="P1830" s="167" t="str">
        <f>IF(ISERROR(VLOOKUP(O1830,进货明细!$A$2:$D$5000,COLUMN($B$2),0)&amp;""),"",VLOOKUP(O1830,进货明细!$A$2:$D$5000,COLUMN($B$2),0)&amp;"")</f>
        <v/>
      </c>
      <c r="Q1830" s="174" t="str">
        <f>IF(ISERROR(VLOOKUP(O1830,进货明细!$A$2:$D$5000,COLUMN($C$2),0)&amp;""),"",VLOOKUP(O1830,进货明细!$A$2:$D$5000,COLUMN($C$2),0)&amp;"")</f>
        <v/>
      </c>
      <c r="R1830" s="167" t="str">
        <f>IF(ISERROR(VLOOKUP(O1830,进货明细!$A$2:$D$5000,COLUMN($D$2),0)&amp;""),"",VLOOKUP(O1830,进货明细!$A$2:$D$5000,COLUMN($D$2),0)&amp;"")</f>
        <v/>
      </c>
      <c r="S1830" s="167" t="str">
        <f>IF(ISERROR(VLOOKUP(O1830,进货明细!$A$2:$G$5000,COLUMN($G$2),0)&amp;""),"",VLOOKUP(O1830,进货明细!$A$2:$G$5000,COLUMN($G$2),0)&amp;"")</f>
        <v/>
      </c>
    </row>
    <row r="1831" customHeight="1" spans="1:19">
      <c r="A1831" s="175"/>
      <c r="B1831" s="153" t="str">
        <f>IF(ISERROR(VLOOKUP(A1831,进货明细!$A$2:$D$5000,COLUMN($B$2),0)&amp;""),"",VLOOKUP(A1831,进货明细!$A$2:$D$5000,COLUMN($B$2),0)&amp;"")</f>
        <v/>
      </c>
      <c r="C1831" s="147" t="str">
        <f>IF(ISERROR(VLOOKUP(A1831,进货明细!$A$2:$D$5000,COLUMN($C$2),0)&amp;""),"",VLOOKUP(A1831,进货明细!$A$2:$D$5000,COLUMN($C$2),0)&amp;"")</f>
        <v/>
      </c>
      <c r="D1831" s="147" t="str">
        <f>IF(ISERROR(VLOOKUP(A1831,进货明细!$A$2:$D$5000,COLUMN($D$2),0)&amp;""),"",VLOOKUP(A1831,进货明细!$A$2:$D$5000,COLUMN($D$2),0)&amp;"")</f>
        <v/>
      </c>
      <c r="E1831" s="148"/>
      <c r="F1831" s="152"/>
      <c r="G1831" s="150" t="str">
        <f>IF(ISERROR(VLOOKUP(A1831,进货明细!$A$2:$G$5000,COLUMN($G$2),0)&amp;""),"",VLOOKUP(A1831,进货明细!$A$2:$G$5000,COLUMN($G$2),0)&amp;"")</f>
        <v/>
      </c>
      <c r="H1831" s="151" t="str">
        <f t="shared" si="59"/>
        <v/>
      </c>
      <c r="I1831" s="168"/>
      <c r="J1831" s="169"/>
      <c r="K1831" s="163"/>
      <c r="L1831" s="164" t="str">
        <f t="shared" si="58"/>
        <v/>
      </c>
      <c r="M1831" s="165" t="e">
        <f>ROUND(VLOOKUP(A1831,当前库存!$A$2:$F$7000,COLUMN($F$3),0)&amp;"",2)</f>
        <v>#DIV/0!</v>
      </c>
      <c r="N1831" s="166"/>
      <c r="O1831" s="167" t="str">
        <f t="array" ref="O1831">INDEX(进货明细!A:A,MATCH(0,COUNTIF(O$2:O1830,进货明细!$A$2:$A$5000),)+1)&amp;""</f>
        <v/>
      </c>
      <c r="P1831" s="167" t="str">
        <f>IF(ISERROR(VLOOKUP(O1831,进货明细!$A$2:$D$5000,COLUMN($B$2),0)&amp;""),"",VLOOKUP(O1831,进货明细!$A$2:$D$5000,COLUMN($B$2),0)&amp;"")</f>
        <v/>
      </c>
      <c r="Q1831" s="174" t="str">
        <f>IF(ISERROR(VLOOKUP(O1831,进货明细!$A$2:$D$5000,COLUMN($C$2),0)&amp;""),"",VLOOKUP(O1831,进货明细!$A$2:$D$5000,COLUMN($C$2),0)&amp;"")</f>
        <v/>
      </c>
      <c r="R1831" s="167" t="str">
        <f>IF(ISERROR(VLOOKUP(O1831,进货明细!$A$2:$D$5000,COLUMN($D$2),0)&amp;""),"",VLOOKUP(O1831,进货明细!$A$2:$D$5000,COLUMN($D$2),0)&amp;"")</f>
        <v/>
      </c>
      <c r="S1831" s="167" t="str">
        <f>IF(ISERROR(VLOOKUP(O1831,进货明细!$A$2:$G$5000,COLUMN($G$2),0)&amp;""),"",VLOOKUP(O1831,进货明细!$A$2:$G$5000,COLUMN($G$2),0)&amp;"")</f>
        <v/>
      </c>
    </row>
    <row r="1832" customHeight="1" spans="1:19">
      <c r="A1832" s="175"/>
      <c r="B1832" s="153" t="str">
        <f>IF(ISERROR(VLOOKUP(A1832,进货明细!$A$2:$D$5000,COLUMN($B$2),0)&amp;""),"",VLOOKUP(A1832,进货明细!$A$2:$D$5000,COLUMN($B$2),0)&amp;"")</f>
        <v/>
      </c>
      <c r="C1832" s="147" t="str">
        <f>IF(ISERROR(VLOOKUP(A1832,进货明细!$A$2:$D$5000,COLUMN($C$2),0)&amp;""),"",VLOOKUP(A1832,进货明细!$A$2:$D$5000,COLUMN($C$2),0)&amp;"")</f>
        <v/>
      </c>
      <c r="D1832" s="147" t="str">
        <f>IF(ISERROR(VLOOKUP(A1832,进货明细!$A$2:$D$5000,COLUMN($D$2),0)&amp;""),"",VLOOKUP(A1832,进货明细!$A$2:$D$5000,COLUMN($D$2),0)&amp;"")</f>
        <v/>
      </c>
      <c r="E1832" s="148"/>
      <c r="F1832" s="152"/>
      <c r="G1832" s="150" t="str">
        <f>IF(ISERROR(VLOOKUP(A1832,进货明细!$A$2:$G$5000,COLUMN($G$2),0)&amp;""),"",VLOOKUP(A1832,进货明细!$A$2:$G$5000,COLUMN($G$2),0)&amp;"")</f>
        <v/>
      </c>
      <c r="H1832" s="151" t="str">
        <f t="shared" si="59"/>
        <v/>
      </c>
      <c r="I1832" s="168"/>
      <c r="J1832" s="169"/>
      <c r="K1832" s="163"/>
      <c r="L1832" s="164" t="str">
        <f t="shared" si="58"/>
        <v/>
      </c>
      <c r="M1832" s="165" t="e">
        <f>ROUND(VLOOKUP(A1832,当前库存!$A$2:$F$7000,COLUMN($F$3),0)&amp;"",2)</f>
        <v>#DIV/0!</v>
      </c>
      <c r="N1832" s="166"/>
      <c r="O1832" s="167" t="str">
        <f t="array" ref="O1832">INDEX(进货明细!A:A,MATCH(0,COUNTIF(O$2:O1831,进货明细!$A$2:$A$5000),)+1)&amp;""</f>
        <v/>
      </c>
      <c r="P1832" s="167" t="str">
        <f>IF(ISERROR(VLOOKUP(O1832,进货明细!$A$2:$D$5000,COLUMN($B$2),0)&amp;""),"",VLOOKUP(O1832,进货明细!$A$2:$D$5000,COLUMN($B$2),0)&amp;"")</f>
        <v/>
      </c>
      <c r="Q1832" s="174" t="str">
        <f>IF(ISERROR(VLOOKUP(O1832,进货明细!$A$2:$D$5000,COLUMN($C$2),0)&amp;""),"",VLOOKUP(O1832,进货明细!$A$2:$D$5000,COLUMN($C$2),0)&amp;"")</f>
        <v/>
      </c>
      <c r="R1832" s="167" t="str">
        <f>IF(ISERROR(VLOOKUP(O1832,进货明细!$A$2:$D$5000,COLUMN($D$2),0)&amp;""),"",VLOOKUP(O1832,进货明细!$A$2:$D$5000,COLUMN($D$2),0)&amp;"")</f>
        <v/>
      </c>
      <c r="S1832" s="167" t="str">
        <f>IF(ISERROR(VLOOKUP(O1832,进货明细!$A$2:$G$5000,COLUMN($G$2),0)&amp;""),"",VLOOKUP(O1832,进货明细!$A$2:$G$5000,COLUMN($G$2),0)&amp;"")</f>
        <v/>
      </c>
    </row>
    <row r="1833" customHeight="1" spans="1:19">
      <c r="A1833" s="175"/>
      <c r="B1833" s="153" t="str">
        <f>IF(ISERROR(VLOOKUP(A1833,进货明细!$A$2:$D$5000,COLUMN($B$2),0)&amp;""),"",VLOOKUP(A1833,进货明细!$A$2:$D$5000,COLUMN($B$2),0)&amp;"")</f>
        <v/>
      </c>
      <c r="C1833" s="147" t="str">
        <f>IF(ISERROR(VLOOKUP(A1833,进货明细!$A$2:$D$5000,COLUMN($C$2),0)&amp;""),"",VLOOKUP(A1833,进货明细!$A$2:$D$5000,COLUMN($C$2),0)&amp;"")</f>
        <v/>
      </c>
      <c r="D1833" s="147" t="str">
        <f>IF(ISERROR(VLOOKUP(A1833,进货明细!$A$2:$D$5000,COLUMN($D$2),0)&amp;""),"",VLOOKUP(A1833,进货明细!$A$2:$D$5000,COLUMN($D$2),0)&amp;"")</f>
        <v/>
      </c>
      <c r="E1833" s="148"/>
      <c r="F1833" s="152"/>
      <c r="G1833" s="150" t="str">
        <f>IF(ISERROR(VLOOKUP(A1833,进货明细!$A$2:$G$5000,COLUMN($G$2),0)&amp;""),"",VLOOKUP(A1833,进货明细!$A$2:$G$5000,COLUMN($G$2),0)&amp;"")</f>
        <v/>
      </c>
      <c r="H1833" s="151" t="str">
        <f t="shared" si="59"/>
        <v/>
      </c>
      <c r="I1833" s="168"/>
      <c r="J1833" s="169"/>
      <c r="K1833" s="163"/>
      <c r="L1833" s="164" t="str">
        <f t="shared" si="58"/>
        <v/>
      </c>
      <c r="M1833" s="165" t="e">
        <f>ROUND(VLOOKUP(A1833,当前库存!$A$2:$F$7000,COLUMN($F$3),0)&amp;"",2)</f>
        <v>#DIV/0!</v>
      </c>
      <c r="N1833" s="166"/>
      <c r="O1833" s="167" t="str">
        <f t="array" ref="O1833">INDEX(进货明细!A:A,MATCH(0,COUNTIF(O$2:O1832,进货明细!$A$2:$A$5000),)+1)&amp;""</f>
        <v/>
      </c>
      <c r="P1833" s="167" t="str">
        <f>IF(ISERROR(VLOOKUP(O1833,进货明细!$A$2:$D$5000,COLUMN($B$2),0)&amp;""),"",VLOOKUP(O1833,进货明细!$A$2:$D$5000,COLUMN($B$2),0)&amp;"")</f>
        <v/>
      </c>
      <c r="Q1833" s="174" t="str">
        <f>IF(ISERROR(VLOOKUP(O1833,进货明细!$A$2:$D$5000,COLUMN($C$2),0)&amp;""),"",VLOOKUP(O1833,进货明细!$A$2:$D$5000,COLUMN($C$2),0)&amp;"")</f>
        <v/>
      </c>
      <c r="R1833" s="167" t="str">
        <f>IF(ISERROR(VLOOKUP(O1833,进货明细!$A$2:$D$5000,COLUMN($D$2),0)&amp;""),"",VLOOKUP(O1833,进货明细!$A$2:$D$5000,COLUMN($D$2),0)&amp;"")</f>
        <v/>
      </c>
      <c r="S1833" s="167" t="str">
        <f>IF(ISERROR(VLOOKUP(O1833,进货明细!$A$2:$G$5000,COLUMN($G$2),0)&amp;""),"",VLOOKUP(O1833,进货明细!$A$2:$G$5000,COLUMN($G$2),0)&amp;"")</f>
        <v/>
      </c>
    </row>
    <row r="1834" customHeight="1" spans="1:19">
      <c r="A1834" s="175"/>
      <c r="B1834" s="153" t="str">
        <f>IF(ISERROR(VLOOKUP(A1834,进货明细!$A$2:$D$5000,COLUMN($B$2),0)&amp;""),"",VLOOKUP(A1834,进货明细!$A$2:$D$5000,COLUMN($B$2),0)&amp;"")</f>
        <v/>
      </c>
      <c r="C1834" s="147" t="str">
        <f>IF(ISERROR(VLOOKUP(A1834,进货明细!$A$2:$D$5000,COLUMN($C$2),0)&amp;""),"",VLOOKUP(A1834,进货明细!$A$2:$D$5000,COLUMN($C$2),0)&amp;"")</f>
        <v/>
      </c>
      <c r="D1834" s="147" t="str">
        <f>IF(ISERROR(VLOOKUP(A1834,进货明细!$A$2:$D$5000,COLUMN($D$2),0)&amp;""),"",VLOOKUP(A1834,进货明细!$A$2:$D$5000,COLUMN($D$2),0)&amp;"")</f>
        <v/>
      </c>
      <c r="E1834" s="148"/>
      <c r="F1834" s="152"/>
      <c r="G1834" s="150" t="str">
        <f>IF(ISERROR(VLOOKUP(A1834,进货明细!$A$2:$G$5000,COLUMN($G$2),0)&amp;""),"",VLOOKUP(A1834,进货明细!$A$2:$G$5000,COLUMN($G$2),0)&amp;"")</f>
        <v/>
      </c>
      <c r="H1834" s="151" t="str">
        <f t="shared" si="59"/>
        <v/>
      </c>
      <c r="I1834" s="168"/>
      <c r="J1834" s="169"/>
      <c r="K1834" s="163"/>
      <c r="L1834" s="164" t="str">
        <f t="shared" si="58"/>
        <v/>
      </c>
      <c r="M1834" s="165" t="e">
        <f>ROUND(VLOOKUP(A1834,当前库存!$A$2:$F$7000,COLUMN($F$3),0)&amp;"",2)</f>
        <v>#DIV/0!</v>
      </c>
      <c r="N1834" s="166"/>
      <c r="O1834" s="167" t="str">
        <f t="array" ref="O1834">INDEX(进货明细!A:A,MATCH(0,COUNTIF(O$2:O1833,进货明细!$A$2:$A$5000),)+1)&amp;""</f>
        <v/>
      </c>
      <c r="P1834" s="167" t="str">
        <f>IF(ISERROR(VLOOKUP(O1834,进货明细!$A$2:$D$5000,COLUMN($B$2),0)&amp;""),"",VLOOKUP(O1834,进货明细!$A$2:$D$5000,COLUMN($B$2),0)&amp;"")</f>
        <v/>
      </c>
      <c r="Q1834" s="174" t="str">
        <f>IF(ISERROR(VLOOKUP(O1834,进货明细!$A$2:$D$5000,COLUMN($C$2),0)&amp;""),"",VLOOKUP(O1834,进货明细!$A$2:$D$5000,COLUMN($C$2),0)&amp;"")</f>
        <v/>
      </c>
      <c r="R1834" s="167" t="str">
        <f>IF(ISERROR(VLOOKUP(O1834,进货明细!$A$2:$D$5000,COLUMN($D$2),0)&amp;""),"",VLOOKUP(O1834,进货明细!$A$2:$D$5000,COLUMN($D$2),0)&amp;"")</f>
        <v/>
      </c>
      <c r="S1834" s="167" t="str">
        <f>IF(ISERROR(VLOOKUP(O1834,进货明细!$A$2:$G$5000,COLUMN($G$2),0)&amp;""),"",VLOOKUP(O1834,进货明细!$A$2:$G$5000,COLUMN($G$2),0)&amp;"")</f>
        <v/>
      </c>
    </row>
    <row r="1835" customHeight="1" spans="1:19">
      <c r="A1835" s="175"/>
      <c r="B1835" s="153" t="str">
        <f>IF(ISERROR(VLOOKUP(A1835,进货明细!$A$2:$D$5000,COLUMN($B$2),0)&amp;""),"",VLOOKUP(A1835,进货明细!$A$2:$D$5000,COLUMN($B$2),0)&amp;"")</f>
        <v/>
      </c>
      <c r="C1835" s="147" t="str">
        <f>IF(ISERROR(VLOOKUP(A1835,进货明细!$A$2:$D$5000,COLUMN($C$2),0)&amp;""),"",VLOOKUP(A1835,进货明细!$A$2:$D$5000,COLUMN($C$2),0)&amp;"")</f>
        <v/>
      </c>
      <c r="D1835" s="147" t="str">
        <f>IF(ISERROR(VLOOKUP(A1835,进货明细!$A$2:$D$5000,COLUMN($D$2),0)&amp;""),"",VLOOKUP(A1835,进货明细!$A$2:$D$5000,COLUMN($D$2),0)&amp;"")</f>
        <v/>
      </c>
      <c r="E1835" s="148"/>
      <c r="F1835" s="152"/>
      <c r="G1835" s="150" t="str">
        <f>IF(ISERROR(VLOOKUP(A1835,进货明细!$A$2:$G$5000,COLUMN($G$2),0)&amp;""),"",VLOOKUP(A1835,进货明细!$A$2:$G$5000,COLUMN($G$2),0)&amp;"")</f>
        <v/>
      </c>
      <c r="H1835" s="151" t="str">
        <f t="shared" si="59"/>
        <v/>
      </c>
      <c r="I1835" s="168"/>
      <c r="J1835" s="169"/>
      <c r="K1835" s="163"/>
      <c r="L1835" s="164" t="str">
        <f t="shared" si="58"/>
        <v/>
      </c>
      <c r="M1835" s="165" t="e">
        <f>ROUND(VLOOKUP(A1835,当前库存!$A$2:$F$7000,COLUMN($F$3),0)&amp;"",2)</f>
        <v>#DIV/0!</v>
      </c>
      <c r="N1835" s="166"/>
      <c r="O1835" s="167" t="str">
        <f t="array" ref="O1835">INDEX(进货明细!A:A,MATCH(0,COUNTIF(O$2:O1834,进货明细!$A$2:$A$5000),)+1)&amp;""</f>
        <v/>
      </c>
      <c r="P1835" s="167" t="str">
        <f>IF(ISERROR(VLOOKUP(O1835,进货明细!$A$2:$D$5000,COLUMN($B$2),0)&amp;""),"",VLOOKUP(O1835,进货明细!$A$2:$D$5000,COLUMN($B$2),0)&amp;"")</f>
        <v/>
      </c>
      <c r="Q1835" s="174" t="str">
        <f>IF(ISERROR(VLOOKUP(O1835,进货明细!$A$2:$D$5000,COLUMN($C$2),0)&amp;""),"",VLOOKUP(O1835,进货明细!$A$2:$D$5000,COLUMN($C$2),0)&amp;"")</f>
        <v/>
      </c>
      <c r="R1835" s="167" t="str">
        <f>IF(ISERROR(VLOOKUP(O1835,进货明细!$A$2:$D$5000,COLUMN($D$2),0)&amp;""),"",VLOOKUP(O1835,进货明细!$A$2:$D$5000,COLUMN($D$2),0)&amp;"")</f>
        <v/>
      </c>
      <c r="S1835" s="167" t="str">
        <f>IF(ISERROR(VLOOKUP(O1835,进货明细!$A$2:$G$5000,COLUMN($G$2),0)&amp;""),"",VLOOKUP(O1835,进货明细!$A$2:$G$5000,COLUMN($G$2),0)&amp;"")</f>
        <v/>
      </c>
    </row>
    <row r="1836" customHeight="1" spans="1:19">
      <c r="A1836" s="175"/>
      <c r="B1836" s="153" t="str">
        <f>IF(ISERROR(VLOOKUP(A1836,进货明细!$A$2:$D$5000,COLUMN($B$2),0)&amp;""),"",VLOOKUP(A1836,进货明细!$A$2:$D$5000,COLUMN($B$2),0)&amp;"")</f>
        <v/>
      </c>
      <c r="C1836" s="147" t="str">
        <f>IF(ISERROR(VLOOKUP(A1836,进货明细!$A$2:$D$5000,COLUMN($C$2),0)&amp;""),"",VLOOKUP(A1836,进货明细!$A$2:$D$5000,COLUMN($C$2),0)&amp;"")</f>
        <v/>
      </c>
      <c r="D1836" s="147" t="str">
        <f>IF(ISERROR(VLOOKUP(A1836,进货明细!$A$2:$D$5000,COLUMN($D$2),0)&amp;""),"",VLOOKUP(A1836,进货明细!$A$2:$D$5000,COLUMN($D$2),0)&amp;"")</f>
        <v/>
      </c>
      <c r="E1836" s="148"/>
      <c r="F1836" s="152"/>
      <c r="G1836" s="150" t="str">
        <f>IF(ISERROR(VLOOKUP(A1836,进货明细!$A$2:$G$5000,COLUMN($G$2),0)&amp;""),"",VLOOKUP(A1836,进货明细!$A$2:$G$5000,COLUMN($G$2),0)&amp;"")</f>
        <v/>
      </c>
      <c r="H1836" s="151" t="str">
        <f t="shared" si="59"/>
        <v/>
      </c>
      <c r="I1836" s="168"/>
      <c r="J1836" s="169"/>
      <c r="K1836" s="163"/>
      <c r="L1836" s="164" t="str">
        <f t="shared" si="58"/>
        <v/>
      </c>
      <c r="M1836" s="165" t="e">
        <f>ROUND(VLOOKUP(A1836,当前库存!$A$2:$F$7000,COLUMN($F$3),0)&amp;"",2)</f>
        <v>#DIV/0!</v>
      </c>
      <c r="N1836" s="166"/>
      <c r="O1836" s="167" t="str">
        <f t="array" ref="O1836">INDEX(进货明细!A:A,MATCH(0,COUNTIF(O$2:O1835,进货明细!$A$2:$A$5000),)+1)&amp;""</f>
        <v/>
      </c>
      <c r="P1836" s="167" t="str">
        <f>IF(ISERROR(VLOOKUP(O1836,进货明细!$A$2:$D$5000,COLUMN($B$2),0)&amp;""),"",VLOOKUP(O1836,进货明细!$A$2:$D$5000,COLUMN($B$2),0)&amp;"")</f>
        <v/>
      </c>
      <c r="Q1836" s="174" t="str">
        <f>IF(ISERROR(VLOOKUP(O1836,进货明细!$A$2:$D$5000,COLUMN($C$2),0)&amp;""),"",VLOOKUP(O1836,进货明细!$A$2:$D$5000,COLUMN($C$2),0)&amp;"")</f>
        <v/>
      </c>
      <c r="R1836" s="167" t="str">
        <f>IF(ISERROR(VLOOKUP(O1836,进货明细!$A$2:$D$5000,COLUMN($D$2),0)&amp;""),"",VLOOKUP(O1836,进货明细!$A$2:$D$5000,COLUMN($D$2),0)&amp;"")</f>
        <v/>
      </c>
      <c r="S1836" s="167" t="str">
        <f>IF(ISERROR(VLOOKUP(O1836,进货明细!$A$2:$G$5000,COLUMN($G$2),0)&amp;""),"",VLOOKUP(O1836,进货明细!$A$2:$G$5000,COLUMN($G$2),0)&amp;"")</f>
        <v/>
      </c>
    </row>
    <row r="1837" customHeight="1" spans="1:19">
      <c r="A1837" s="175"/>
      <c r="B1837" s="153" t="str">
        <f>IF(ISERROR(VLOOKUP(A1837,进货明细!$A$2:$D$5000,COLUMN($B$2),0)&amp;""),"",VLOOKUP(A1837,进货明细!$A$2:$D$5000,COLUMN($B$2),0)&amp;"")</f>
        <v/>
      </c>
      <c r="C1837" s="147" t="str">
        <f>IF(ISERROR(VLOOKUP(A1837,进货明细!$A$2:$D$5000,COLUMN($C$2),0)&amp;""),"",VLOOKUP(A1837,进货明细!$A$2:$D$5000,COLUMN($C$2),0)&amp;"")</f>
        <v/>
      </c>
      <c r="D1837" s="147" t="str">
        <f>IF(ISERROR(VLOOKUP(A1837,进货明细!$A$2:$D$5000,COLUMN($D$2),0)&amp;""),"",VLOOKUP(A1837,进货明细!$A$2:$D$5000,COLUMN($D$2),0)&amp;"")</f>
        <v/>
      </c>
      <c r="E1837" s="148"/>
      <c r="F1837" s="152"/>
      <c r="G1837" s="150" t="str">
        <f>IF(ISERROR(VLOOKUP(A1837,进货明细!$A$2:$G$5000,COLUMN($G$2),0)&amp;""),"",VLOOKUP(A1837,进货明细!$A$2:$G$5000,COLUMN($G$2),0)&amp;"")</f>
        <v/>
      </c>
      <c r="H1837" s="151" t="str">
        <f t="shared" si="59"/>
        <v/>
      </c>
      <c r="I1837" s="168"/>
      <c r="J1837" s="169"/>
      <c r="K1837" s="163"/>
      <c r="L1837" s="164" t="str">
        <f t="shared" ref="L1837:L1900" si="60">IF(F1837="","",H1837-M1837*F1837)</f>
        <v/>
      </c>
      <c r="M1837" s="165" t="e">
        <f>ROUND(VLOOKUP(A1837,当前库存!$A$2:$F$7000,COLUMN($F$3),0)&amp;"",2)</f>
        <v>#DIV/0!</v>
      </c>
      <c r="N1837" s="166"/>
      <c r="O1837" s="167" t="str">
        <f t="array" ref="O1837">INDEX(进货明细!A:A,MATCH(0,COUNTIF(O$2:O1836,进货明细!$A$2:$A$5000),)+1)&amp;""</f>
        <v/>
      </c>
      <c r="P1837" s="167" t="str">
        <f>IF(ISERROR(VLOOKUP(O1837,进货明细!$A$2:$D$5000,COLUMN($B$2),0)&amp;""),"",VLOOKUP(O1837,进货明细!$A$2:$D$5000,COLUMN($B$2),0)&amp;"")</f>
        <v/>
      </c>
      <c r="Q1837" s="174" t="str">
        <f>IF(ISERROR(VLOOKUP(O1837,进货明细!$A$2:$D$5000,COLUMN($C$2),0)&amp;""),"",VLOOKUP(O1837,进货明细!$A$2:$D$5000,COLUMN($C$2),0)&amp;"")</f>
        <v/>
      </c>
      <c r="R1837" s="167" t="str">
        <f>IF(ISERROR(VLOOKUP(O1837,进货明细!$A$2:$D$5000,COLUMN($D$2),0)&amp;""),"",VLOOKUP(O1837,进货明细!$A$2:$D$5000,COLUMN($D$2),0)&amp;"")</f>
        <v/>
      </c>
      <c r="S1837" s="167" t="str">
        <f>IF(ISERROR(VLOOKUP(O1837,进货明细!$A$2:$G$5000,COLUMN($G$2),0)&amp;""),"",VLOOKUP(O1837,进货明细!$A$2:$G$5000,COLUMN($G$2),0)&amp;"")</f>
        <v/>
      </c>
    </row>
    <row r="1838" customHeight="1" spans="1:19">
      <c r="A1838" s="175"/>
      <c r="B1838" s="153" t="str">
        <f>IF(ISERROR(VLOOKUP(A1838,进货明细!$A$2:$D$5000,COLUMN($B$2),0)&amp;""),"",VLOOKUP(A1838,进货明细!$A$2:$D$5000,COLUMN($B$2),0)&amp;"")</f>
        <v/>
      </c>
      <c r="C1838" s="147" t="str">
        <f>IF(ISERROR(VLOOKUP(A1838,进货明细!$A$2:$D$5000,COLUMN($C$2),0)&amp;""),"",VLOOKUP(A1838,进货明细!$A$2:$D$5000,COLUMN($C$2),0)&amp;"")</f>
        <v/>
      </c>
      <c r="D1838" s="147" t="str">
        <f>IF(ISERROR(VLOOKUP(A1838,进货明细!$A$2:$D$5000,COLUMN($D$2),0)&amp;""),"",VLOOKUP(A1838,进货明细!$A$2:$D$5000,COLUMN($D$2),0)&amp;"")</f>
        <v/>
      </c>
      <c r="E1838" s="148"/>
      <c r="F1838" s="152"/>
      <c r="G1838" s="150" t="str">
        <f>IF(ISERROR(VLOOKUP(A1838,进货明细!$A$2:$G$5000,COLUMN($G$2),0)&amp;""),"",VLOOKUP(A1838,进货明细!$A$2:$G$5000,COLUMN($G$2),0)&amp;"")</f>
        <v/>
      </c>
      <c r="H1838" s="151" t="str">
        <f t="shared" si="59"/>
        <v/>
      </c>
      <c r="I1838" s="168"/>
      <c r="J1838" s="169"/>
      <c r="K1838" s="163"/>
      <c r="L1838" s="164" t="str">
        <f t="shared" si="60"/>
        <v/>
      </c>
      <c r="M1838" s="165" t="e">
        <f>ROUND(VLOOKUP(A1838,当前库存!$A$2:$F$7000,COLUMN($F$3),0)&amp;"",2)</f>
        <v>#DIV/0!</v>
      </c>
      <c r="N1838" s="166"/>
      <c r="O1838" s="167" t="str">
        <f t="array" ref="O1838">INDEX(进货明细!A:A,MATCH(0,COUNTIF(O$2:O1837,进货明细!$A$2:$A$5000),)+1)&amp;""</f>
        <v/>
      </c>
      <c r="P1838" s="167" t="str">
        <f>IF(ISERROR(VLOOKUP(O1838,进货明细!$A$2:$D$5000,COLUMN($B$2),0)&amp;""),"",VLOOKUP(O1838,进货明细!$A$2:$D$5000,COLUMN($B$2),0)&amp;"")</f>
        <v/>
      </c>
      <c r="Q1838" s="174" t="str">
        <f>IF(ISERROR(VLOOKUP(O1838,进货明细!$A$2:$D$5000,COLUMN($C$2),0)&amp;""),"",VLOOKUP(O1838,进货明细!$A$2:$D$5000,COLUMN($C$2),0)&amp;"")</f>
        <v/>
      </c>
      <c r="R1838" s="167" t="str">
        <f>IF(ISERROR(VLOOKUP(O1838,进货明细!$A$2:$D$5000,COLUMN($D$2),0)&amp;""),"",VLOOKUP(O1838,进货明细!$A$2:$D$5000,COLUMN($D$2),0)&amp;"")</f>
        <v/>
      </c>
      <c r="S1838" s="167" t="str">
        <f>IF(ISERROR(VLOOKUP(O1838,进货明细!$A$2:$G$5000,COLUMN($G$2),0)&amp;""),"",VLOOKUP(O1838,进货明细!$A$2:$G$5000,COLUMN($G$2),0)&amp;"")</f>
        <v/>
      </c>
    </row>
    <row r="1839" customHeight="1" spans="1:19">
      <c r="A1839" s="175"/>
      <c r="B1839" s="153" t="str">
        <f>IF(ISERROR(VLOOKUP(A1839,进货明细!$A$2:$D$5000,COLUMN($B$2),0)&amp;""),"",VLOOKUP(A1839,进货明细!$A$2:$D$5000,COLUMN($B$2),0)&amp;"")</f>
        <v/>
      </c>
      <c r="C1839" s="147" t="str">
        <f>IF(ISERROR(VLOOKUP(A1839,进货明细!$A$2:$D$5000,COLUMN($C$2),0)&amp;""),"",VLOOKUP(A1839,进货明细!$A$2:$D$5000,COLUMN($C$2),0)&amp;"")</f>
        <v/>
      </c>
      <c r="D1839" s="147" t="str">
        <f>IF(ISERROR(VLOOKUP(A1839,进货明细!$A$2:$D$5000,COLUMN($D$2),0)&amp;""),"",VLOOKUP(A1839,进货明细!$A$2:$D$5000,COLUMN($D$2),0)&amp;"")</f>
        <v/>
      </c>
      <c r="E1839" s="148"/>
      <c r="F1839" s="152"/>
      <c r="G1839" s="150" t="str">
        <f>IF(ISERROR(VLOOKUP(A1839,进货明细!$A$2:$G$5000,COLUMN($G$2),0)&amp;""),"",VLOOKUP(A1839,进货明细!$A$2:$G$5000,COLUMN($G$2),0)&amp;"")</f>
        <v/>
      </c>
      <c r="H1839" s="151" t="str">
        <f t="shared" si="59"/>
        <v/>
      </c>
      <c r="I1839" s="168"/>
      <c r="J1839" s="169"/>
      <c r="K1839" s="163"/>
      <c r="L1839" s="164" t="str">
        <f t="shared" si="60"/>
        <v/>
      </c>
      <c r="M1839" s="165" t="e">
        <f>ROUND(VLOOKUP(A1839,当前库存!$A$2:$F$7000,COLUMN($F$3),0)&amp;"",2)</f>
        <v>#DIV/0!</v>
      </c>
      <c r="N1839" s="166"/>
      <c r="O1839" s="167" t="str">
        <f t="array" ref="O1839">INDEX(进货明细!A:A,MATCH(0,COUNTIF(O$2:O1838,进货明细!$A$2:$A$5000),)+1)&amp;""</f>
        <v/>
      </c>
      <c r="P1839" s="167" t="str">
        <f>IF(ISERROR(VLOOKUP(O1839,进货明细!$A$2:$D$5000,COLUMN($B$2),0)&amp;""),"",VLOOKUP(O1839,进货明细!$A$2:$D$5000,COLUMN($B$2),0)&amp;"")</f>
        <v/>
      </c>
      <c r="Q1839" s="174" t="str">
        <f>IF(ISERROR(VLOOKUP(O1839,进货明细!$A$2:$D$5000,COLUMN($C$2),0)&amp;""),"",VLOOKUP(O1839,进货明细!$A$2:$D$5000,COLUMN($C$2),0)&amp;"")</f>
        <v/>
      </c>
      <c r="R1839" s="167" t="str">
        <f>IF(ISERROR(VLOOKUP(O1839,进货明细!$A$2:$D$5000,COLUMN($D$2),0)&amp;""),"",VLOOKUP(O1839,进货明细!$A$2:$D$5000,COLUMN($D$2),0)&amp;"")</f>
        <v/>
      </c>
      <c r="S1839" s="167" t="str">
        <f>IF(ISERROR(VLOOKUP(O1839,进货明细!$A$2:$G$5000,COLUMN($G$2),0)&amp;""),"",VLOOKUP(O1839,进货明细!$A$2:$G$5000,COLUMN($G$2),0)&amp;"")</f>
        <v/>
      </c>
    </row>
    <row r="1840" customHeight="1" spans="1:19">
      <c r="A1840" s="175"/>
      <c r="B1840" s="153" t="str">
        <f>IF(ISERROR(VLOOKUP(A1840,进货明细!$A$2:$D$5000,COLUMN($B$2),0)&amp;""),"",VLOOKUP(A1840,进货明细!$A$2:$D$5000,COLUMN($B$2),0)&amp;"")</f>
        <v/>
      </c>
      <c r="C1840" s="147" t="str">
        <f>IF(ISERROR(VLOOKUP(A1840,进货明细!$A$2:$D$5000,COLUMN($C$2),0)&amp;""),"",VLOOKUP(A1840,进货明细!$A$2:$D$5000,COLUMN($C$2),0)&amp;"")</f>
        <v/>
      </c>
      <c r="D1840" s="147" t="str">
        <f>IF(ISERROR(VLOOKUP(A1840,进货明细!$A$2:$D$5000,COLUMN($D$2),0)&amp;""),"",VLOOKUP(A1840,进货明细!$A$2:$D$5000,COLUMN($D$2),0)&amp;"")</f>
        <v/>
      </c>
      <c r="E1840" s="148"/>
      <c r="F1840" s="152"/>
      <c r="G1840" s="150" t="str">
        <f>IF(ISERROR(VLOOKUP(A1840,进货明细!$A$2:$G$5000,COLUMN($G$2),0)&amp;""),"",VLOOKUP(A1840,进货明细!$A$2:$G$5000,COLUMN($G$2),0)&amp;"")</f>
        <v/>
      </c>
      <c r="H1840" s="151" t="str">
        <f t="shared" si="59"/>
        <v/>
      </c>
      <c r="I1840" s="168"/>
      <c r="J1840" s="169"/>
      <c r="K1840" s="163"/>
      <c r="L1840" s="164" t="str">
        <f t="shared" si="60"/>
        <v/>
      </c>
      <c r="M1840" s="165" t="e">
        <f>ROUND(VLOOKUP(A1840,当前库存!$A$2:$F$7000,COLUMN($F$3),0)&amp;"",2)</f>
        <v>#DIV/0!</v>
      </c>
      <c r="N1840" s="166"/>
      <c r="O1840" s="167" t="str">
        <f t="array" ref="O1840">INDEX(进货明细!A:A,MATCH(0,COUNTIF(O$2:O1839,进货明细!$A$2:$A$5000),)+1)&amp;""</f>
        <v/>
      </c>
      <c r="P1840" s="167" t="str">
        <f>IF(ISERROR(VLOOKUP(O1840,进货明细!$A$2:$D$5000,COLUMN($B$2),0)&amp;""),"",VLOOKUP(O1840,进货明细!$A$2:$D$5000,COLUMN($B$2),0)&amp;"")</f>
        <v/>
      </c>
      <c r="Q1840" s="174" t="str">
        <f>IF(ISERROR(VLOOKUP(O1840,进货明细!$A$2:$D$5000,COLUMN($C$2),0)&amp;""),"",VLOOKUP(O1840,进货明细!$A$2:$D$5000,COLUMN($C$2),0)&amp;"")</f>
        <v/>
      </c>
      <c r="R1840" s="167" t="str">
        <f>IF(ISERROR(VLOOKUP(O1840,进货明细!$A$2:$D$5000,COLUMN($D$2),0)&amp;""),"",VLOOKUP(O1840,进货明细!$A$2:$D$5000,COLUMN($D$2),0)&amp;"")</f>
        <v/>
      </c>
      <c r="S1840" s="167" t="str">
        <f>IF(ISERROR(VLOOKUP(O1840,进货明细!$A$2:$G$5000,COLUMN($G$2),0)&amp;""),"",VLOOKUP(O1840,进货明细!$A$2:$G$5000,COLUMN($G$2),0)&amp;"")</f>
        <v/>
      </c>
    </row>
    <row r="1841" customHeight="1" spans="1:19">
      <c r="A1841" s="175"/>
      <c r="B1841" s="153" t="str">
        <f>IF(ISERROR(VLOOKUP(A1841,进货明细!$A$2:$D$5000,COLUMN($B$2),0)&amp;""),"",VLOOKUP(A1841,进货明细!$A$2:$D$5000,COLUMN($B$2),0)&amp;"")</f>
        <v/>
      </c>
      <c r="C1841" s="147" t="str">
        <f>IF(ISERROR(VLOOKUP(A1841,进货明细!$A$2:$D$5000,COLUMN($C$2),0)&amp;""),"",VLOOKUP(A1841,进货明细!$A$2:$D$5000,COLUMN($C$2),0)&amp;"")</f>
        <v/>
      </c>
      <c r="D1841" s="147" t="str">
        <f>IF(ISERROR(VLOOKUP(A1841,进货明细!$A$2:$D$5000,COLUMN($D$2),0)&amp;""),"",VLOOKUP(A1841,进货明细!$A$2:$D$5000,COLUMN($D$2),0)&amp;"")</f>
        <v/>
      </c>
      <c r="E1841" s="148"/>
      <c r="F1841" s="152"/>
      <c r="G1841" s="150" t="str">
        <f>IF(ISERROR(VLOOKUP(A1841,进货明细!$A$2:$G$5000,COLUMN($G$2),0)&amp;""),"",VLOOKUP(A1841,进货明细!$A$2:$G$5000,COLUMN($G$2),0)&amp;"")</f>
        <v/>
      </c>
      <c r="H1841" s="151" t="str">
        <f t="shared" si="59"/>
        <v/>
      </c>
      <c r="I1841" s="168"/>
      <c r="J1841" s="169"/>
      <c r="K1841" s="163"/>
      <c r="L1841" s="164" t="str">
        <f t="shared" si="60"/>
        <v/>
      </c>
      <c r="M1841" s="165" t="e">
        <f>ROUND(VLOOKUP(A1841,当前库存!$A$2:$F$7000,COLUMN($F$3),0)&amp;"",2)</f>
        <v>#DIV/0!</v>
      </c>
      <c r="N1841" s="166"/>
      <c r="O1841" s="167" t="str">
        <f t="array" ref="O1841">INDEX(进货明细!A:A,MATCH(0,COUNTIF(O$2:O1840,进货明细!$A$2:$A$5000),)+1)&amp;""</f>
        <v/>
      </c>
      <c r="P1841" s="167" t="str">
        <f>IF(ISERROR(VLOOKUP(O1841,进货明细!$A$2:$D$5000,COLUMN($B$2),0)&amp;""),"",VLOOKUP(O1841,进货明细!$A$2:$D$5000,COLUMN($B$2),0)&amp;"")</f>
        <v/>
      </c>
      <c r="Q1841" s="174" t="str">
        <f>IF(ISERROR(VLOOKUP(O1841,进货明细!$A$2:$D$5000,COLUMN($C$2),0)&amp;""),"",VLOOKUP(O1841,进货明细!$A$2:$D$5000,COLUMN($C$2),0)&amp;"")</f>
        <v/>
      </c>
      <c r="R1841" s="167" t="str">
        <f>IF(ISERROR(VLOOKUP(O1841,进货明细!$A$2:$D$5000,COLUMN($D$2),0)&amp;""),"",VLOOKUP(O1841,进货明细!$A$2:$D$5000,COLUMN($D$2),0)&amp;"")</f>
        <v/>
      </c>
      <c r="S1841" s="167" t="str">
        <f>IF(ISERROR(VLOOKUP(O1841,进货明细!$A$2:$G$5000,COLUMN($G$2),0)&amp;""),"",VLOOKUP(O1841,进货明细!$A$2:$G$5000,COLUMN($G$2),0)&amp;"")</f>
        <v/>
      </c>
    </row>
    <row r="1842" customHeight="1" spans="1:19">
      <c r="A1842" s="175"/>
      <c r="B1842" s="153" t="str">
        <f>IF(ISERROR(VLOOKUP(A1842,进货明细!$A$2:$D$5000,COLUMN($B$2),0)&amp;""),"",VLOOKUP(A1842,进货明细!$A$2:$D$5000,COLUMN($B$2),0)&amp;"")</f>
        <v/>
      </c>
      <c r="C1842" s="147" t="str">
        <f>IF(ISERROR(VLOOKUP(A1842,进货明细!$A$2:$D$5000,COLUMN($C$2),0)&amp;""),"",VLOOKUP(A1842,进货明细!$A$2:$D$5000,COLUMN($C$2),0)&amp;"")</f>
        <v/>
      </c>
      <c r="D1842" s="147" t="str">
        <f>IF(ISERROR(VLOOKUP(A1842,进货明细!$A$2:$D$5000,COLUMN($D$2),0)&amp;""),"",VLOOKUP(A1842,进货明细!$A$2:$D$5000,COLUMN($D$2),0)&amp;"")</f>
        <v/>
      </c>
      <c r="E1842" s="148"/>
      <c r="F1842" s="152"/>
      <c r="G1842" s="150" t="str">
        <f>IF(ISERROR(VLOOKUP(A1842,进货明细!$A$2:$G$5000,COLUMN($G$2),0)&amp;""),"",VLOOKUP(A1842,进货明细!$A$2:$G$5000,COLUMN($G$2),0)&amp;"")</f>
        <v/>
      </c>
      <c r="H1842" s="151" t="str">
        <f t="shared" si="59"/>
        <v/>
      </c>
      <c r="I1842" s="168"/>
      <c r="J1842" s="169"/>
      <c r="K1842" s="163"/>
      <c r="L1842" s="164" t="str">
        <f t="shared" si="60"/>
        <v/>
      </c>
      <c r="M1842" s="165" t="e">
        <f>ROUND(VLOOKUP(A1842,当前库存!$A$2:$F$7000,COLUMN($F$3),0)&amp;"",2)</f>
        <v>#DIV/0!</v>
      </c>
      <c r="N1842" s="166"/>
      <c r="O1842" s="167" t="str">
        <f t="array" ref="O1842">INDEX(进货明细!A:A,MATCH(0,COUNTIF(O$2:O1841,进货明细!$A$2:$A$5000),)+1)&amp;""</f>
        <v/>
      </c>
      <c r="P1842" s="167" t="str">
        <f>IF(ISERROR(VLOOKUP(O1842,进货明细!$A$2:$D$5000,COLUMN($B$2),0)&amp;""),"",VLOOKUP(O1842,进货明细!$A$2:$D$5000,COLUMN($B$2),0)&amp;"")</f>
        <v/>
      </c>
      <c r="Q1842" s="174" t="str">
        <f>IF(ISERROR(VLOOKUP(O1842,进货明细!$A$2:$D$5000,COLUMN($C$2),0)&amp;""),"",VLOOKUP(O1842,进货明细!$A$2:$D$5000,COLUMN($C$2),0)&amp;"")</f>
        <v/>
      </c>
      <c r="R1842" s="167" t="str">
        <f>IF(ISERROR(VLOOKUP(O1842,进货明细!$A$2:$D$5000,COLUMN($D$2),0)&amp;""),"",VLOOKUP(O1842,进货明细!$A$2:$D$5000,COLUMN($D$2),0)&amp;"")</f>
        <v/>
      </c>
      <c r="S1842" s="167" t="str">
        <f>IF(ISERROR(VLOOKUP(O1842,进货明细!$A$2:$G$5000,COLUMN($G$2),0)&amp;""),"",VLOOKUP(O1842,进货明细!$A$2:$G$5000,COLUMN($G$2),0)&amp;"")</f>
        <v/>
      </c>
    </row>
    <row r="1843" customHeight="1" spans="1:19">
      <c r="A1843" s="175"/>
      <c r="B1843" s="153" t="str">
        <f>IF(ISERROR(VLOOKUP(A1843,进货明细!$A$2:$D$5000,COLUMN($B$2),0)&amp;""),"",VLOOKUP(A1843,进货明细!$A$2:$D$5000,COLUMN($B$2),0)&amp;"")</f>
        <v/>
      </c>
      <c r="C1843" s="147" t="str">
        <f>IF(ISERROR(VLOOKUP(A1843,进货明细!$A$2:$D$5000,COLUMN($C$2),0)&amp;""),"",VLOOKUP(A1843,进货明细!$A$2:$D$5000,COLUMN($C$2),0)&amp;"")</f>
        <v/>
      </c>
      <c r="D1843" s="147" t="str">
        <f>IF(ISERROR(VLOOKUP(A1843,进货明细!$A$2:$D$5000,COLUMN($D$2),0)&amp;""),"",VLOOKUP(A1843,进货明细!$A$2:$D$5000,COLUMN($D$2),0)&amp;"")</f>
        <v/>
      </c>
      <c r="E1843" s="148"/>
      <c r="F1843" s="152"/>
      <c r="G1843" s="150" t="str">
        <f>IF(ISERROR(VLOOKUP(A1843,进货明细!$A$2:$G$5000,COLUMN($G$2),0)&amp;""),"",VLOOKUP(A1843,进货明细!$A$2:$G$5000,COLUMN($G$2),0)&amp;"")</f>
        <v/>
      </c>
      <c r="H1843" s="151" t="str">
        <f t="shared" si="59"/>
        <v/>
      </c>
      <c r="I1843" s="168"/>
      <c r="J1843" s="169"/>
      <c r="K1843" s="163"/>
      <c r="L1843" s="164" t="str">
        <f t="shared" si="60"/>
        <v/>
      </c>
      <c r="M1843" s="165" t="e">
        <f>ROUND(VLOOKUP(A1843,当前库存!$A$2:$F$7000,COLUMN($F$3),0)&amp;"",2)</f>
        <v>#DIV/0!</v>
      </c>
      <c r="N1843" s="166"/>
      <c r="O1843" s="167" t="str">
        <f t="array" ref="O1843">INDEX(进货明细!A:A,MATCH(0,COUNTIF(O$2:O1842,进货明细!$A$2:$A$5000),)+1)&amp;""</f>
        <v/>
      </c>
      <c r="P1843" s="167" t="str">
        <f>IF(ISERROR(VLOOKUP(O1843,进货明细!$A$2:$D$5000,COLUMN($B$2),0)&amp;""),"",VLOOKUP(O1843,进货明细!$A$2:$D$5000,COLUMN($B$2),0)&amp;"")</f>
        <v/>
      </c>
      <c r="Q1843" s="174" t="str">
        <f>IF(ISERROR(VLOOKUP(O1843,进货明细!$A$2:$D$5000,COLUMN($C$2),0)&amp;""),"",VLOOKUP(O1843,进货明细!$A$2:$D$5000,COLUMN($C$2),0)&amp;"")</f>
        <v/>
      </c>
      <c r="R1843" s="167" t="str">
        <f>IF(ISERROR(VLOOKUP(O1843,进货明细!$A$2:$D$5000,COLUMN($D$2),0)&amp;""),"",VLOOKUP(O1843,进货明细!$A$2:$D$5000,COLUMN($D$2),0)&amp;"")</f>
        <v/>
      </c>
      <c r="S1843" s="167" t="str">
        <f>IF(ISERROR(VLOOKUP(O1843,进货明细!$A$2:$G$5000,COLUMN($G$2),0)&amp;""),"",VLOOKUP(O1843,进货明细!$A$2:$G$5000,COLUMN($G$2),0)&amp;"")</f>
        <v/>
      </c>
    </row>
    <row r="1844" customHeight="1" spans="1:19">
      <c r="A1844" s="175"/>
      <c r="B1844" s="153" t="str">
        <f>IF(ISERROR(VLOOKUP(A1844,进货明细!$A$2:$D$5000,COLUMN($B$2),0)&amp;""),"",VLOOKUP(A1844,进货明细!$A$2:$D$5000,COLUMN($B$2),0)&amp;"")</f>
        <v/>
      </c>
      <c r="C1844" s="147" t="str">
        <f>IF(ISERROR(VLOOKUP(A1844,进货明细!$A$2:$D$5000,COLUMN($C$2),0)&amp;""),"",VLOOKUP(A1844,进货明细!$A$2:$D$5000,COLUMN($C$2),0)&amp;"")</f>
        <v/>
      </c>
      <c r="D1844" s="147" t="str">
        <f>IF(ISERROR(VLOOKUP(A1844,进货明细!$A$2:$D$5000,COLUMN($D$2),0)&amp;""),"",VLOOKUP(A1844,进货明细!$A$2:$D$5000,COLUMN($D$2),0)&amp;"")</f>
        <v/>
      </c>
      <c r="E1844" s="148"/>
      <c r="F1844" s="152"/>
      <c r="G1844" s="150" t="str">
        <f>IF(ISERROR(VLOOKUP(A1844,进货明细!$A$2:$G$5000,COLUMN($G$2),0)&amp;""),"",VLOOKUP(A1844,进货明细!$A$2:$G$5000,COLUMN($G$2),0)&amp;"")</f>
        <v/>
      </c>
      <c r="H1844" s="151" t="str">
        <f t="shared" si="59"/>
        <v/>
      </c>
      <c r="I1844" s="168"/>
      <c r="J1844" s="169"/>
      <c r="K1844" s="163"/>
      <c r="L1844" s="164" t="str">
        <f t="shared" si="60"/>
        <v/>
      </c>
      <c r="M1844" s="165" t="e">
        <f>ROUND(VLOOKUP(A1844,当前库存!$A$2:$F$7000,COLUMN($F$3),0)&amp;"",2)</f>
        <v>#DIV/0!</v>
      </c>
      <c r="N1844" s="166"/>
      <c r="O1844" s="167" t="str">
        <f t="array" ref="O1844">INDEX(进货明细!A:A,MATCH(0,COUNTIF(O$2:O1843,进货明细!$A$2:$A$5000),)+1)&amp;""</f>
        <v/>
      </c>
      <c r="P1844" s="167" t="str">
        <f>IF(ISERROR(VLOOKUP(O1844,进货明细!$A$2:$D$5000,COLUMN($B$2),0)&amp;""),"",VLOOKUP(O1844,进货明细!$A$2:$D$5000,COLUMN($B$2),0)&amp;"")</f>
        <v/>
      </c>
      <c r="Q1844" s="174" t="str">
        <f>IF(ISERROR(VLOOKUP(O1844,进货明细!$A$2:$D$5000,COLUMN($C$2),0)&amp;""),"",VLOOKUP(O1844,进货明细!$A$2:$D$5000,COLUMN($C$2),0)&amp;"")</f>
        <v/>
      </c>
      <c r="R1844" s="167" t="str">
        <f>IF(ISERROR(VLOOKUP(O1844,进货明细!$A$2:$D$5000,COLUMN($D$2),0)&amp;""),"",VLOOKUP(O1844,进货明细!$A$2:$D$5000,COLUMN($D$2),0)&amp;"")</f>
        <v/>
      </c>
      <c r="S1844" s="167" t="str">
        <f>IF(ISERROR(VLOOKUP(O1844,进货明细!$A$2:$G$5000,COLUMN($G$2),0)&amp;""),"",VLOOKUP(O1844,进货明细!$A$2:$G$5000,COLUMN($G$2),0)&amp;"")</f>
        <v/>
      </c>
    </row>
    <row r="1845" customHeight="1" spans="1:19">
      <c r="A1845" s="175"/>
      <c r="B1845" s="153" t="str">
        <f>IF(ISERROR(VLOOKUP(A1845,进货明细!$A$2:$D$5000,COLUMN($B$2),0)&amp;""),"",VLOOKUP(A1845,进货明细!$A$2:$D$5000,COLUMN($B$2),0)&amp;"")</f>
        <v/>
      </c>
      <c r="C1845" s="147" t="str">
        <f>IF(ISERROR(VLOOKUP(A1845,进货明细!$A$2:$D$5000,COLUMN($C$2),0)&amp;""),"",VLOOKUP(A1845,进货明细!$A$2:$D$5000,COLUMN($C$2),0)&amp;"")</f>
        <v/>
      </c>
      <c r="D1845" s="147" t="str">
        <f>IF(ISERROR(VLOOKUP(A1845,进货明细!$A$2:$D$5000,COLUMN($D$2),0)&amp;""),"",VLOOKUP(A1845,进货明细!$A$2:$D$5000,COLUMN($D$2),0)&amp;"")</f>
        <v/>
      </c>
      <c r="E1845" s="148"/>
      <c r="F1845" s="152"/>
      <c r="G1845" s="150" t="str">
        <f>IF(ISERROR(VLOOKUP(A1845,进货明细!$A$2:$G$5000,COLUMN($G$2),0)&amp;""),"",VLOOKUP(A1845,进货明细!$A$2:$G$5000,COLUMN($G$2),0)&amp;"")</f>
        <v/>
      </c>
      <c r="H1845" s="151" t="str">
        <f t="shared" si="59"/>
        <v/>
      </c>
      <c r="I1845" s="168"/>
      <c r="J1845" s="169"/>
      <c r="K1845" s="163"/>
      <c r="L1845" s="164" t="str">
        <f t="shared" si="60"/>
        <v/>
      </c>
      <c r="M1845" s="165" t="e">
        <f>ROUND(VLOOKUP(A1845,当前库存!$A$2:$F$7000,COLUMN($F$3),0)&amp;"",2)</f>
        <v>#DIV/0!</v>
      </c>
      <c r="N1845" s="166"/>
      <c r="O1845" s="167" t="str">
        <f t="array" ref="O1845">INDEX(进货明细!A:A,MATCH(0,COUNTIF(O$2:O1844,进货明细!$A$2:$A$5000),)+1)&amp;""</f>
        <v/>
      </c>
      <c r="P1845" s="167" t="str">
        <f>IF(ISERROR(VLOOKUP(O1845,进货明细!$A$2:$D$5000,COLUMN($B$2),0)&amp;""),"",VLOOKUP(O1845,进货明细!$A$2:$D$5000,COLUMN($B$2),0)&amp;"")</f>
        <v/>
      </c>
      <c r="Q1845" s="174" t="str">
        <f>IF(ISERROR(VLOOKUP(O1845,进货明细!$A$2:$D$5000,COLUMN($C$2),0)&amp;""),"",VLOOKUP(O1845,进货明细!$A$2:$D$5000,COLUMN($C$2),0)&amp;"")</f>
        <v/>
      </c>
      <c r="R1845" s="167" t="str">
        <f>IF(ISERROR(VLOOKUP(O1845,进货明细!$A$2:$D$5000,COLUMN($D$2),0)&amp;""),"",VLOOKUP(O1845,进货明细!$A$2:$D$5000,COLUMN($D$2),0)&amp;"")</f>
        <v/>
      </c>
      <c r="S1845" s="167" t="str">
        <f>IF(ISERROR(VLOOKUP(O1845,进货明细!$A$2:$G$5000,COLUMN($G$2),0)&amp;""),"",VLOOKUP(O1845,进货明细!$A$2:$G$5000,COLUMN($G$2),0)&amp;"")</f>
        <v/>
      </c>
    </row>
    <row r="1846" customHeight="1" spans="1:19">
      <c r="A1846" s="175"/>
      <c r="B1846" s="153" t="str">
        <f>IF(ISERROR(VLOOKUP(A1846,进货明细!$A$2:$D$5000,COLUMN($B$2),0)&amp;""),"",VLOOKUP(A1846,进货明细!$A$2:$D$5000,COLUMN($B$2),0)&amp;"")</f>
        <v/>
      </c>
      <c r="C1846" s="147" t="str">
        <f>IF(ISERROR(VLOOKUP(A1846,进货明细!$A$2:$D$5000,COLUMN($C$2),0)&amp;""),"",VLOOKUP(A1846,进货明细!$A$2:$D$5000,COLUMN($C$2),0)&amp;"")</f>
        <v/>
      </c>
      <c r="D1846" s="147" t="str">
        <f>IF(ISERROR(VLOOKUP(A1846,进货明细!$A$2:$D$5000,COLUMN($D$2),0)&amp;""),"",VLOOKUP(A1846,进货明细!$A$2:$D$5000,COLUMN($D$2),0)&amp;"")</f>
        <v/>
      </c>
      <c r="E1846" s="148"/>
      <c r="F1846" s="152"/>
      <c r="G1846" s="150" t="str">
        <f>IF(ISERROR(VLOOKUP(A1846,进货明细!$A$2:$G$5000,COLUMN($G$2),0)&amp;""),"",VLOOKUP(A1846,进货明细!$A$2:$G$5000,COLUMN($G$2),0)&amp;"")</f>
        <v/>
      </c>
      <c r="H1846" s="151" t="str">
        <f t="shared" si="59"/>
        <v/>
      </c>
      <c r="I1846" s="168"/>
      <c r="J1846" s="169"/>
      <c r="K1846" s="163"/>
      <c r="L1846" s="164" t="str">
        <f t="shared" si="60"/>
        <v/>
      </c>
      <c r="M1846" s="165" t="e">
        <f>ROUND(VLOOKUP(A1846,当前库存!$A$2:$F$7000,COLUMN($F$3),0)&amp;"",2)</f>
        <v>#DIV/0!</v>
      </c>
      <c r="N1846" s="166"/>
      <c r="O1846" s="167" t="str">
        <f t="array" ref="O1846">INDEX(进货明细!A:A,MATCH(0,COUNTIF(O$2:O1845,进货明细!$A$2:$A$5000),)+1)&amp;""</f>
        <v/>
      </c>
      <c r="P1846" s="167" t="str">
        <f>IF(ISERROR(VLOOKUP(O1846,进货明细!$A$2:$D$5000,COLUMN($B$2),0)&amp;""),"",VLOOKUP(O1846,进货明细!$A$2:$D$5000,COLUMN($B$2),0)&amp;"")</f>
        <v/>
      </c>
      <c r="Q1846" s="174" t="str">
        <f>IF(ISERROR(VLOOKUP(O1846,进货明细!$A$2:$D$5000,COLUMN($C$2),0)&amp;""),"",VLOOKUP(O1846,进货明细!$A$2:$D$5000,COLUMN($C$2),0)&amp;"")</f>
        <v/>
      </c>
      <c r="R1846" s="167" t="str">
        <f>IF(ISERROR(VLOOKUP(O1846,进货明细!$A$2:$D$5000,COLUMN($D$2),0)&amp;""),"",VLOOKUP(O1846,进货明细!$A$2:$D$5000,COLUMN($D$2),0)&amp;"")</f>
        <v/>
      </c>
      <c r="S1846" s="167" t="str">
        <f>IF(ISERROR(VLOOKUP(O1846,进货明细!$A$2:$G$5000,COLUMN($G$2),0)&amp;""),"",VLOOKUP(O1846,进货明细!$A$2:$G$5000,COLUMN($G$2),0)&amp;"")</f>
        <v/>
      </c>
    </row>
    <row r="1847" customHeight="1" spans="1:19">
      <c r="A1847" s="175"/>
      <c r="B1847" s="153" t="str">
        <f>IF(ISERROR(VLOOKUP(A1847,进货明细!$A$2:$D$5000,COLUMN($B$2),0)&amp;""),"",VLOOKUP(A1847,进货明细!$A$2:$D$5000,COLUMN($B$2),0)&amp;"")</f>
        <v/>
      </c>
      <c r="C1847" s="147" t="str">
        <f>IF(ISERROR(VLOOKUP(A1847,进货明细!$A$2:$D$5000,COLUMN($C$2),0)&amp;""),"",VLOOKUP(A1847,进货明细!$A$2:$D$5000,COLUMN($C$2),0)&amp;"")</f>
        <v/>
      </c>
      <c r="D1847" s="147" t="str">
        <f>IF(ISERROR(VLOOKUP(A1847,进货明细!$A$2:$D$5000,COLUMN($D$2),0)&amp;""),"",VLOOKUP(A1847,进货明细!$A$2:$D$5000,COLUMN($D$2),0)&amp;"")</f>
        <v/>
      </c>
      <c r="E1847" s="148"/>
      <c r="F1847" s="152"/>
      <c r="G1847" s="150" t="str">
        <f>IF(ISERROR(VLOOKUP(A1847,进货明细!$A$2:$G$5000,COLUMN($G$2),0)&amp;""),"",VLOOKUP(A1847,进货明细!$A$2:$G$5000,COLUMN($G$2),0)&amp;"")</f>
        <v/>
      </c>
      <c r="H1847" s="151" t="str">
        <f t="shared" si="59"/>
        <v/>
      </c>
      <c r="I1847" s="168"/>
      <c r="J1847" s="169"/>
      <c r="K1847" s="163"/>
      <c r="L1847" s="164" t="str">
        <f t="shared" si="60"/>
        <v/>
      </c>
      <c r="M1847" s="165" t="e">
        <f>ROUND(VLOOKUP(A1847,当前库存!$A$2:$F$7000,COLUMN($F$3),0)&amp;"",2)</f>
        <v>#DIV/0!</v>
      </c>
      <c r="N1847" s="166"/>
      <c r="O1847" s="167" t="str">
        <f t="array" ref="O1847">INDEX(进货明细!A:A,MATCH(0,COUNTIF(O$2:O1846,进货明细!$A$2:$A$5000),)+1)&amp;""</f>
        <v/>
      </c>
      <c r="P1847" s="167" t="str">
        <f>IF(ISERROR(VLOOKUP(O1847,进货明细!$A$2:$D$5000,COLUMN($B$2),0)&amp;""),"",VLOOKUP(O1847,进货明细!$A$2:$D$5000,COLUMN($B$2),0)&amp;"")</f>
        <v/>
      </c>
      <c r="Q1847" s="174" t="str">
        <f>IF(ISERROR(VLOOKUP(O1847,进货明细!$A$2:$D$5000,COLUMN($C$2),0)&amp;""),"",VLOOKUP(O1847,进货明细!$A$2:$D$5000,COLUMN($C$2),0)&amp;"")</f>
        <v/>
      </c>
      <c r="R1847" s="167" t="str">
        <f>IF(ISERROR(VLOOKUP(O1847,进货明细!$A$2:$D$5000,COLUMN($D$2),0)&amp;""),"",VLOOKUP(O1847,进货明细!$A$2:$D$5000,COLUMN($D$2),0)&amp;"")</f>
        <v/>
      </c>
      <c r="S1847" s="167" t="str">
        <f>IF(ISERROR(VLOOKUP(O1847,进货明细!$A$2:$G$5000,COLUMN($G$2),0)&amp;""),"",VLOOKUP(O1847,进货明细!$A$2:$G$5000,COLUMN($G$2),0)&amp;"")</f>
        <v/>
      </c>
    </row>
    <row r="1848" customHeight="1" spans="1:19">
      <c r="A1848" s="175"/>
      <c r="B1848" s="153" t="str">
        <f>IF(ISERROR(VLOOKUP(A1848,进货明细!$A$2:$D$5000,COLUMN($B$2),0)&amp;""),"",VLOOKUP(A1848,进货明细!$A$2:$D$5000,COLUMN($B$2),0)&amp;"")</f>
        <v/>
      </c>
      <c r="C1848" s="147" t="str">
        <f>IF(ISERROR(VLOOKUP(A1848,进货明细!$A$2:$D$5000,COLUMN($C$2),0)&amp;""),"",VLOOKUP(A1848,进货明细!$A$2:$D$5000,COLUMN($C$2),0)&amp;"")</f>
        <v/>
      </c>
      <c r="D1848" s="147" t="str">
        <f>IF(ISERROR(VLOOKUP(A1848,进货明细!$A$2:$D$5000,COLUMN($D$2),0)&amp;""),"",VLOOKUP(A1848,进货明细!$A$2:$D$5000,COLUMN($D$2),0)&amp;"")</f>
        <v/>
      </c>
      <c r="E1848" s="148"/>
      <c r="F1848" s="152"/>
      <c r="G1848" s="150" t="str">
        <f>IF(ISERROR(VLOOKUP(A1848,进货明细!$A$2:$G$5000,COLUMN($G$2),0)&amp;""),"",VLOOKUP(A1848,进货明细!$A$2:$G$5000,COLUMN($G$2),0)&amp;"")</f>
        <v/>
      </c>
      <c r="H1848" s="151" t="str">
        <f t="shared" si="59"/>
        <v/>
      </c>
      <c r="I1848" s="168"/>
      <c r="J1848" s="169"/>
      <c r="K1848" s="163"/>
      <c r="L1848" s="164" t="str">
        <f t="shared" si="60"/>
        <v/>
      </c>
      <c r="M1848" s="165" t="e">
        <f>ROUND(VLOOKUP(A1848,当前库存!$A$2:$F$7000,COLUMN($F$3),0)&amp;"",2)</f>
        <v>#DIV/0!</v>
      </c>
      <c r="N1848" s="166"/>
      <c r="O1848" s="167" t="str">
        <f t="array" ref="O1848">INDEX(进货明细!A:A,MATCH(0,COUNTIF(O$2:O1847,进货明细!$A$2:$A$5000),)+1)&amp;""</f>
        <v/>
      </c>
      <c r="P1848" s="167" t="str">
        <f>IF(ISERROR(VLOOKUP(O1848,进货明细!$A$2:$D$5000,COLUMN($B$2),0)&amp;""),"",VLOOKUP(O1848,进货明细!$A$2:$D$5000,COLUMN($B$2),0)&amp;"")</f>
        <v/>
      </c>
      <c r="Q1848" s="174" t="str">
        <f>IF(ISERROR(VLOOKUP(O1848,进货明细!$A$2:$D$5000,COLUMN($C$2),0)&amp;""),"",VLOOKUP(O1848,进货明细!$A$2:$D$5000,COLUMN($C$2),0)&amp;"")</f>
        <v/>
      </c>
      <c r="R1848" s="167" t="str">
        <f>IF(ISERROR(VLOOKUP(O1848,进货明细!$A$2:$D$5000,COLUMN($D$2),0)&amp;""),"",VLOOKUP(O1848,进货明细!$A$2:$D$5000,COLUMN($D$2),0)&amp;"")</f>
        <v/>
      </c>
      <c r="S1848" s="167" t="str">
        <f>IF(ISERROR(VLOOKUP(O1848,进货明细!$A$2:$G$5000,COLUMN($G$2),0)&amp;""),"",VLOOKUP(O1848,进货明细!$A$2:$G$5000,COLUMN($G$2),0)&amp;"")</f>
        <v/>
      </c>
    </row>
    <row r="1849" customHeight="1" spans="1:19">
      <c r="A1849" s="175"/>
      <c r="B1849" s="153" t="str">
        <f>IF(ISERROR(VLOOKUP(A1849,进货明细!$A$2:$D$5000,COLUMN($B$2),0)&amp;""),"",VLOOKUP(A1849,进货明细!$A$2:$D$5000,COLUMN($B$2),0)&amp;"")</f>
        <v/>
      </c>
      <c r="C1849" s="147" t="str">
        <f>IF(ISERROR(VLOOKUP(A1849,进货明细!$A$2:$D$5000,COLUMN($C$2),0)&amp;""),"",VLOOKUP(A1849,进货明细!$A$2:$D$5000,COLUMN($C$2),0)&amp;"")</f>
        <v/>
      </c>
      <c r="D1849" s="147" t="str">
        <f>IF(ISERROR(VLOOKUP(A1849,进货明细!$A$2:$D$5000,COLUMN($D$2),0)&amp;""),"",VLOOKUP(A1849,进货明细!$A$2:$D$5000,COLUMN($D$2),0)&amp;"")</f>
        <v/>
      </c>
      <c r="E1849" s="148"/>
      <c r="F1849" s="152"/>
      <c r="G1849" s="150" t="str">
        <f>IF(ISERROR(VLOOKUP(A1849,进货明细!$A$2:$G$5000,COLUMN($G$2),0)&amp;""),"",VLOOKUP(A1849,进货明细!$A$2:$G$5000,COLUMN($G$2),0)&amp;"")</f>
        <v/>
      </c>
      <c r="H1849" s="151" t="str">
        <f t="shared" si="59"/>
        <v/>
      </c>
      <c r="I1849" s="168"/>
      <c r="J1849" s="169"/>
      <c r="K1849" s="163"/>
      <c r="L1849" s="164" t="str">
        <f t="shared" si="60"/>
        <v/>
      </c>
      <c r="M1849" s="165" t="e">
        <f>ROUND(VLOOKUP(A1849,当前库存!$A$2:$F$7000,COLUMN($F$3),0)&amp;"",2)</f>
        <v>#DIV/0!</v>
      </c>
      <c r="N1849" s="166"/>
      <c r="O1849" s="167" t="str">
        <f t="array" ref="O1849">INDEX(进货明细!A:A,MATCH(0,COUNTIF(O$2:O1848,进货明细!$A$2:$A$5000),)+1)&amp;""</f>
        <v/>
      </c>
      <c r="P1849" s="167" t="str">
        <f>IF(ISERROR(VLOOKUP(O1849,进货明细!$A$2:$D$5000,COLUMN($B$2),0)&amp;""),"",VLOOKUP(O1849,进货明细!$A$2:$D$5000,COLUMN($B$2),0)&amp;"")</f>
        <v/>
      </c>
      <c r="Q1849" s="174" t="str">
        <f>IF(ISERROR(VLOOKUP(O1849,进货明细!$A$2:$D$5000,COLUMN($C$2),0)&amp;""),"",VLOOKUP(O1849,进货明细!$A$2:$D$5000,COLUMN($C$2),0)&amp;"")</f>
        <v/>
      </c>
      <c r="R1849" s="167" t="str">
        <f>IF(ISERROR(VLOOKUP(O1849,进货明细!$A$2:$D$5000,COLUMN($D$2),0)&amp;""),"",VLOOKUP(O1849,进货明细!$A$2:$D$5000,COLUMN($D$2),0)&amp;"")</f>
        <v/>
      </c>
      <c r="S1849" s="167" t="str">
        <f>IF(ISERROR(VLOOKUP(O1849,进货明细!$A$2:$G$5000,COLUMN($G$2),0)&amp;""),"",VLOOKUP(O1849,进货明细!$A$2:$G$5000,COLUMN($G$2),0)&amp;"")</f>
        <v/>
      </c>
    </row>
    <row r="1850" customHeight="1" spans="1:19">
      <c r="A1850" s="175"/>
      <c r="B1850" s="153" t="str">
        <f>IF(ISERROR(VLOOKUP(A1850,进货明细!$A$2:$D$5000,COLUMN($B$2),0)&amp;""),"",VLOOKUP(A1850,进货明细!$A$2:$D$5000,COLUMN($B$2),0)&amp;"")</f>
        <v/>
      </c>
      <c r="C1850" s="147" t="str">
        <f>IF(ISERROR(VLOOKUP(A1850,进货明细!$A$2:$D$5000,COLUMN($C$2),0)&amp;""),"",VLOOKUP(A1850,进货明细!$A$2:$D$5000,COLUMN($C$2),0)&amp;"")</f>
        <v/>
      </c>
      <c r="D1850" s="147" t="str">
        <f>IF(ISERROR(VLOOKUP(A1850,进货明细!$A$2:$D$5000,COLUMN($D$2),0)&amp;""),"",VLOOKUP(A1850,进货明细!$A$2:$D$5000,COLUMN($D$2),0)&amp;"")</f>
        <v/>
      </c>
      <c r="E1850" s="148"/>
      <c r="F1850" s="152"/>
      <c r="G1850" s="150" t="str">
        <f>IF(ISERROR(VLOOKUP(A1850,进货明细!$A$2:$G$5000,COLUMN($G$2),0)&amp;""),"",VLOOKUP(A1850,进货明细!$A$2:$G$5000,COLUMN($G$2),0)&amp;"")</f>
        <v/>
      </c>
      <c r="H1850" s="151" t="str">
        <f t="shared" si="59"/>
        <v/>
      </c>
      <c r="I1850" s="168"/>
      <c r="J1850" s="169"/>
      <c r="K1850" s="163"/>
      <c r="L1850" s="164" t="str">
        <f t="shared" si="60"/>
        <v/>
      </c>
      <c r="M1850" s="165" t="e">
        <f>ROUND(VLOOKUP(A1850,当前库存!$A$2:$F$7000,COLUMN($F$3),0)&amp;"",2)</f>
        <v>#DIV/0!</v>
      </c>
      <c r="N1850" s="166"/>
      <c r="O1850" s="167" t="str">
        <f t="array" ref="O1850">INDEX(进货明细!A:A,MATCH(0,COUNTIF(O$2:O1849,进货明细!$A$2:$A$5000),)+1)&amp;""</f>
        <v/>
      </c>
      <c r="P1850" s="167" t="str">
        <f>IF(ISERROR(VLOOKUP(O1850,进货明细!$A$2:$D$5000,COLUMN($B$2),0)&amp;""),"",VLOOKUP(O1850,进货明细!$A$2:$D$5000,COLUMN($B$2),0)&amp;"")</f>
        <v/>
      </c>
      <c r="Q1850" s="174" t="str">
        <f>IF(ISERROR(VLOOKUP(O1850,进货明细!$A$2:$D$5000,COLUMN($C$2),0)&amp;""),"",VLOOKUP(O1850,进货明细!$A$2:$D$5000,COLUMN($C$2),0)&amp;"")</f>
        <v/>
      </c>
      <c r="R1850" s="167" t="str">
        <f>IF(ISERROR(VLOOKUP(O1850,进货明细!$A$2:$D$5000,COLUMN($D$2),0)&amp;""),"",VLOOKUP(O1850,进货明细!$A$2:$D$5000,COLUMN($D$2),0)&amp;"")</f>
        <v/>
      </c>
      <c r="S1850" s="167" t="str">
        <f>IF(ISERROR(VLOOKUP(O1850,进货明细!$A$2:$G$5000,COLUMN($G$2),0)&amp;""),"",VLOOKUP(O1850,进货明细!$A$2:$G$5000,COLUMN($G$2),0)&amp;"")</f>
        <v/>
      </c>
    </row>
    <row r="1851" customHeight="1" spans="1:19">
      <c r="A1851" s="175"/>
      <c r="B1851" s="153" t="str">
        <f>IF(ISERROR(VLOOKUP(A1851,进货明细!$A$2:$D$5000,COLUMN($B$2),0)&amp;""),"",VLOOKUP(A1851,进货明细!$A$2:$D$5000,COLUMN($B$2),0)&amp;"")</f>
        <v/>
      </c>
      <c r="C1851" s="147" t="str">
        <f>IF(ISERROR(VLOOKUP(A1851,进货明细!$A$2:$D$5000,COLUMN($C$2),0)&amp;""),"",VLOOKUP(A1851,进货明细!$A$2:$D$5000,COLUMN($C$2),0)&amp;"")</f>
        <v/>
      </c>
      <c r="D1851" s="147" t="str">
        <f>IF(ISERROR(VLOOKUP(A1851,进货明细!$A$2:$D$5000,COLUMN($D$2),0)&amp;""),"",VLOOKUP(A1851,进货明细!$A$2:$D$5000,COLUMN($D$2),0)&amp;"")</f>
        <v/>
      </c>
      <c r="E1851" s="148"/>
      <c r="F1851" s="152"/>
      <c r="G1851" s="150" t="str">
        <f>IF(ISERROR(VLOOKUP(A1851,进货明细!$A$2:$G$5000,COLUMN($G$2),0)&amp;""),"",VLOOKUP(A1851,进货明细!$A$2:$G$5000,COLUMN($G$2),0)&amp;"")</f>
        <v/>
      </c>
      <c r="H1851" s="151" t="str">
        <f t="shared" si="59"/>
        <v/>
      </c>
      <c r="I1851" s="168"/>
      <c r="J1851" s="169"/>
      <c r="K1851" s="163"/>
      <c r="L1851" s="164" t="str">
        <f t="shared" si="60"/>
        <v/>
      </c>
      <c r="M1851" s="165" t="e">
        <f>ROUND(VLOOKUP(A1851,当前库存!$A$2:$F$7000,COLUMN($F$3),0)&amp;"",2)</f>
        <v>#DIV/0!</v>
      </c>
      <c r="N1851" s="166"/>
      <c r="O1851" s="167" t="str">
        <f t="array" ref="O1851">INDEX(进货明细!A:A,MATCH(0,COUNTIF(O$2:O1850,进货明细!$A$2:$A$5000),)+1)&amp;""</f>
        <v/>
      </c>
      <c r="P1851" s="167" t="str">
        <f>IF(ISERROR(VLOOKUP(O1851,进货明细!$A$2:$D$5000,COLUMN($B$2),0)&amp;""),"",VLOOKUP(O1851,进货明细!$A$2:$D$5000,COLUMN($B$2),0)&amp;"")</f>
        <v/>
      </c>
      <c r="Q1851" s="174" t="str">
        <f>IF(ISERROR(VLOOKUP(O1851,进货明细!$A$2:$D$5000,COLUMN($C$2),0)&amp;""),"",VLOOKUP(O1851,进货明细!$A$2:$D$5000,COLUMN($C$2),0)&amp;"")</f>
        <v/>
      </c>
      <c r="R1851" s="167" t="str">
        <f>IF(ISERROR(VLOOKUP(O1851,进货明细!$A$2:$D$5000,COLUMN($D$2),0)&amp;""),"",VLOOKUP(O1851,进货明细!$A$2:$D$5000,COLUMN($D$2),0)&amp;"")</f>
        <v/>
      </c>
      <c r="S1851" s="167" t="str">
        <f>IF(ISERROR(VLOOKUP(O1851,进货明细!$A$2:$G$5000,COLUMN($G$2),0)&amp;""),"",VLOOKUP(O1851,进货明细!$A$2:$G$5000,COLUMN($G$2),0)&amp;"")</f>
        <v/>
      </c>
    </row>
    <row r="1852" customHeight="1" spans="1:19">
      <c r="A1852" s="175"/>
      <c r="B1852" s="153" t="str">
        <f>IF(ISERROR(VLOOKUP(A1852,进货明细!$A$2:$D$5000,COLUMN($B$2),0)&amp;""),"",VLOOKUP(A1852,进货明细!$A$2:$D$5000,COLUMN($B$2),0)&amp;"")</f>
        <v/>
      </c>
      <c r="C1852" s="147" t="str">
        <f>IF(ISERROR(VLOOKUP(A1852,进货明细!$A$2:$D$5000,COLUMN($C$2),0)&amp;""),"",VLOOKUP(A1852,进货明细!$A$2:$D$5000,COLUMN($C$2),0)&amp;"")</f>
        <v/>
      </c>
      <c r="D1852" s="147" t="str">
        <f>IF(ISERROR(VLOOKUP(A1852,进货明细!$A$2:$D$5000,COLUMN($D$2),0)&amp;""),"",VLOOKUP(A1852,进货明细!$A$2:$D$5000,COLUMN($D$2),0)&amp;"")</f>
        <v/>
      </c>
      <c r="E1852" s="148"/>
      <c r="F1852" s="152"/>
      <c r="G1852" s="150" t="str">
        <f>IF(ISERROR(VLOOKUP(A1852,进货明细!$A$2:$G$5000,COLUMN($G$2),0)&amp;""),"",VLOOKUP(A1852,进货明细!$A$2:$G$5000,COLUMN($G$2),0)&amp;"")</f>
        <v/>
      </c>
      <c r="H1852" s="151" t="str">
        <f t="shared" si="59"/>
        <v/>
      </c>
      <c r="I1852" s="168"/>
      <c r="J1852" s="169"/>
      <c r="K1852" s="163"/>
      <c r="L1852" s="164" t="str">
        <f t="shared" si="60"/>
        <v/>
      </c>
      <c r="M1852" s="165" t="e">
        <f>ROUND(VLOOKUP(A1852,当前库存!$A$2:$F$7000,COLUMN($F$3),0)&amp;"",2)</f>
        <v>#DIV/0!</v>
      </c>
      <c r="N1852" s="166"/>
      <c r="O1852" s="167" t="str">
        <f t="array" ref="O1852">INDEX(进货明细!A:A,MATCH(0,COUNTIF(O$2:O1851,进货明细!$A$2:$A$5000),)+1)&amp;""</f>
        <v/>
      </c>
      <c r="P1852" s="167" t="str">
        <f>IF(ISERROR(VLOOKUP(O1852,进货明细!$A$2:$D$5000,COLUMN($B$2),0)&amp;""),"",VLOOKUP(O1852,进货明细!$A$2:$D$5000,COLUMN($B$2),0)&amp;"")</f>
        <v/>
      </c>
      <c r="Q1852" s="174" t="str">
        <f>IF(ISERROR(VLOOKUP(O1852,进货明细!$A$2:$D$5000,COLUMN($C$2),0)&amp;""),"",VLOOKUP(O1852,进货明细!$A$2:$D$5000,COLUMN($C$2),0)&amp;"")</f>
        <v/>
      </c>
      <c r="R1852" s="167" t="str">
        <f>IF(ISERROR(VLOOKUP(O1852,进货明细!$A$2:$D$5000,COLUMN($D$2),0)&amp;""),"",VLOOKUP(O1852,进货明细!$A$2:$D$5000,COLUMN($D$2),0)&amp;"")</f>
        <v/>
      </c>
      <c r="S1852" s="167" t="str">
        <f>IF(ISERROR(VLOOKUP(O1852,进货明细!$A$2:$G$5000,COLUMN($G$2),0)&amp;""),"",VLOOKUP(O1852,进货明细!$A$2:$G$5000,COLUMN($G$2),0)&amp;"")</f>
        <v/>
      </c>
    </row>
    <row r="1853" customHeight="1" spans="1:19">
      <c r="A1853" s="175"/>
      <c r="B1853" s="153" t="str">
        <f>IF(ISERROR(VLOOKUP(A1853,进货明细!$A$2:$D$5000,COLUMN($B$2),0)&amp;""),"",VLOOKUP(A1853,进货明细!$A$2:$D$5000,COLUMN($B$2),0)&amp;"")</f>
        <v/>
      </c>
      <c r="C1853" s="147" t="str">
        <f>IF(ISERROR(VLOOKUP(A1853,进货明细!$A$2:$D$5000,COLUMN($C$2),0)&amp;""),"",VLOOKUP(A1853,进货明细!$A$2:$D$5000,COLUMN($C$2),0)&amp;"")</f>
        <v/>
      </c>
      <c r="D1853" s="147" t="str">
        <f>IF(ISERROR(VLOOKUP(A1853,进货明细!$A$2:$D$5000,COLUMN($D$2),0)&amp;""),"",VLOOKUP(A1853,进货明细!$A$2:$D$5000,COLUMN($D$2),0)&amp;"")</f>
        <v/>
      </c>
      <c r="E1853" s="148"/>
      <c r="F1853" s="152"/>
      <c r="G1853" s="150" t="str">
        <f>IF(ISERROR(VLOOKUP(A1853,进货明细!$A$2:$G$5000,COLUMN($G$2),0)&amp;""),"",VLOOKUP(A1853,进货明细!$A$2:$G$5000,COLUMN($G$2),0)&amp;"")</f>
        <v/>
      </c>
      <c r="H1853" s="151" t="str">
        <f t="shared" si="59"/>
        <v/>
      </c>
      <c r="I1853" s="168"/>
      <c r="J1853" s="169"/>
      <c r="K1853" s="163"/>
      <c r="L1853" s="164" t="str">
        <f t="shared" si="60"/>
        <v/>
      </c>
      <c r="M1853" s="165" t="e">
        <f>ROUND(VLOOKUP(A1853,当前库存!$A$2:$F$7000,COLUMN($F$3),0)&amp;"",2)</f>
        <v>#DIV/0!</v>
      </c>
      <c r="N1853" s="166"/>
      <c r="O1853" s="167" t="str">
        <f t="array" ref="O1853">INDEX(进货明细!A:A,MATCH(0,COUNTIF(O$2:O1852,进货明细!$A$2:$A$5000),)+1)&amp;""</f>
        <v/>
      </c>
      <c r="P1853" s="167" t="str">
        <f>IF(ISERROR(VLOOKUP(O1853,进货明细!$A$2:$D$5000,COLUMN($B$2),0)&amp;""),"",VLOOKUP(O1853,进货明细!$A$2:$D$5000,COLUMN($B$2),0)&amp;"")</f>
        <v/>
      </c>
      <c r="Q1853" s="174" t="str">
        <f>IF(ISERROR(VLOOKUP(O1853,进货明细!$A$2:$D$5000,COLUMN($C$2),0)&amp;""),"",VLOOKUP(O1853,进货明细!$A$2:$D$5000,COLUMN($C$2),0)&amp;"")</f>
        <v/>
      </c>
      <c r="R1853" s="167" t="str">
        <f>IF(ISERROR(VLOOKUP(O1853,进货明细!$A$2:$D$5000,COLUMN($D$2),0)&amp;""),"",VLOOKUP(O1853,进货明细!$A$2:$D$5000,COLUMN($D$2),0)&amp;"")</f>
        <v/>
      </c>
      <c r="S1853" s="167" t="str">
        <f>IF(ISERROR(VLOOKUP(O1853,进货明细!$A$2:$G$5000,COLUMN($G$2),0)&amp;""),"",VLOOKUP(O1853,进货明细!$A$2:$G$5000,COLUMN($G$2),0)&amp;"")</f>
        <v/>
      </c>
    </row>
    <row r="1854" customHeight="1" spans="1:19">
      <c r="A1854" s="175"/>
      <c r="B1854" s="153" t="str">
        <f>IF(ISERROR(VLOOKUP(A1854,进货明细!$A$2:$D$5000,COLUMN($B$2),0)&amp;""),"",VLOOKUP(A1854,进货明细!$A$2:$D$5000,COLUMN($B$2),0)&amp;"")</f>
        <v/>
      </c>
      <c r="C1854" s="147" t="str">
        <f>IF(ISERROR(VLOOKUP(A1854,进货明细!$A$2:$D$5000,COLUMN($C$2),0)&amp;""),"",VLOOKUP(A1854,进货明细!$A$2:$D$5000,COLUMN($C$2),0)&amp;"")</f>
        <v/>
      </c>
      <c r="D1854" s="147" t="str">
        <f>IF(ISERROR(VLOOKUP(A1854,进货明细!$A$2:$D$5000,COLUMN($D$2),0)&amp;""),"",VLOOKUP(A1854,进货明细!$A$2:$D$5000,COLUMN($D$2),0)&amp;"")</f>
        <v/>
      </c>
      <c r="E1854" s="148"/>
      <c r="F1854" s="152"/>
      <c r="G1854" s="150" t="str">
        <f>IF(ISERROR(VLOOKUP(A1854,进货明细!$A$2:$G$5000,COLUMN($G$2),0)&amp;""),"",VLOOKUP(A1854,进货明细!$A$2:$G$5000,COLUMN($G$2),0)&amp;"")</f>
        <v/>
      </c>
      <c r="H1854" s="151" t="str">
        <f t="shared" si="59"/>
        <v/>
      </c>
      <c r="I1854" s="168"/>
      <c r="J1854" s="169"/>
      <c r="K1854" s="163"/>
      <c r="L1854" s="164" t="str">
        <f t="shared" si="60"/>
        <v/>
      </c>
      <c r="M1854" s="165" t="e">
        <f>ROUND(VLOOKUP(A1854,当前库存!$A$2:$F$7000,COLUMN($F$3),0)&amp;"",2)</f>
        <v>#DIV/0!</v>
      </c>
      <c r="N1854" s="166"/>
      <c r="O1854" s="167" t="str">
        <f t="array" ref="O1854">INDEX(进货明细!A:A,MATCH(0,COUNTIF(O$2:O1853,进货明细!$A$2:$A$5000),)+1)&amp;""</f>
        <v/>
      </c>
      <c r="P1854" s="167" t="str">
        <f>IF(ISERROR(VLOOKUP(O1854,进货明细!$A$2:$D$5000,COLUMN($B$2),0)&amp;""),"",VLOOKUP(O1854,进货明细!$A$2:$D$5000,COLUMN($B$2),0)&amp;"")</f>
        <v/>
      </c>
      <c r="Q1854" s="174" t="str">
        <f>IF(ISERROR(VLOOKUP(O1854,进货明细!$A$2:$D$5000,COLUMN($C$2),0)&amp;""),"",VLOOKUP(O1854,进货明细!$A$2:$D$5000,COLUMN($C$2),0)&amp;"")</f>
        <v/>
      </c>
      <c r="R1854" s="167" t="str">
        <f>IF(ISERROR(VLOOKUP(O1854,进货明细!$A$2:$D$5000,COLUMN($D$2),0)&amp;""),"",VLOOKUP(O1854,进货明细!$A$2:$D$5000,COLUMN($D$2),0)&amp;"")</f>
        <v/>
      </c>
      <c r="S1854" s="167" t="str">
        <f>IF(ISERROR(VLOOKUP(O1854,进货明细!$A$2:$G$5000,COLUMN($G$2),0)&amp;""),"",VLOOKUP(O1854,进货明细!$A$2:$G$5000,COLUMN($G$2),0)&amp;"")</f>
        <v/>
      </c>
    </row>
    <row r="1855" customHeight="1" spans="1:19">
      <c r="A1855" s="175"/>
      <c r="B1855" s="153" t="str">
        <f>IF(ISERROR(VLOOKUP(A1855,进货明细!$A$2:$D$5000,COLUMN($B$2),0)&amp;""),"",VLOOKUP(A1855,进货明细!$A$2:$D$5000,COLUMN($B$2),0)&amp;"")</f>
        <v/>
      </c>
      <c r="C1855" s="147" t="str">
        <f>IF(ISERROR(VLOOKUP(A1855,进货明细!$A$2:$D$5000,COLUMN($C$2),0)&amp;""),"",VLOOKUP(A1855,进货明细!$A$2:$D$5000,COLUMN($C$2),0)&amp;"")</f>
        <v/>
      </c>
      <c r="D1855" s="147" t="str">
        <f>IF(ISERROR(VLOOKUP(A1855,进货明细!$A$2:$D$5000,COLUMN($D$2),0)&amp;""),"",VLOOKUP(A1855,进货明细!$A$2:$D$5000,COLUMN($D$2),0)&amp;"")</f>
        <v/>
      </c>
      <c r="E1855" s="148"/>
      <c r="F1855" s="152"/>
      <c r="G1855" s="150" t="str">
        <f>IF(ISERROR(VLOOKUP(A1855,进货明细!$A$2:$G$5000,COLUMN($G$2),0)&amp;""),"",VLOOKUP(A1855,进货明细!$A$2:$G$5000,COLUMN($G$2),0)&amp;"")</f>
        <v/>
      </c>
      <c r="H1855" s="151" t="str">
        <f t="shared" si="59"/>
        <v/>
      </c>
      <c r="I1855" s="168"/>
      <c r="J1855" s="169"/>
      <c r="K1855" s="163"/>
      <c r="L1855" s="164" t="str">
        <f t="shared" si="60"/>
        <v/>
      </c>
      <c r="M1855" s="165" t="e">
        <f>ROUND(VLOOKUP(A1855,当前库存!$A$2:$F$7000,COLUMN($F$3),0)&amp;"",2)</f>
        <v>#DIV/0!</v>
      </c>
      <c r="N1855" s="166"/>
      <c r="O1855" s="167" t="str">
        <f t="array" ref="O1855">INDEX(进货明细!A:A,MATCH(0,COUNTIF(O$2:O1854,进货明细!$A$2:$A$5000),)+1)&amp;""</f>
        <v/>
      </c>
      <c r="P1855" s="167" t="str">
        <f>IF(ISERROR(VLOOKUP(O1855,进货明细!$A$2:$D$5000,COLUMN($B$2),0)&amp;""),"",VLOOKUP(O1855,进货明细!$A$2:$D$5000,COLUMN($B$2),0)&amp;"")</f>
        <v/>
      </c>
      <c r="Q1855" s="174" t="str">
        <f>IF(ISERROR(VLOOKUP(O1855,进货明细!$A$2:$D$5000,COLUMN($C$2),0)&amp;""),"",VLOOKUP(O1855,进货明细!$A$2:$D$5000,COLUMN($C$2),0)&amp;"")</f>
        <v/>
      </c>
      <c r="R1855" s="167" t="str">
        <f>IF(ISERROR(VLOOKUP(O1855,进货明细!$A$2:$D$5000,COLUMN($D$2),0)&amp;""),"",VLOOKUP(O1855,进货明细!$A$2:$D$5000,COLUMN($D$2),0)&amp;"")</f>
        <v/>
      </c>
      <c r="S1855" s="167" t="str">
        <f>IF(ISERROR(VLOOKUP(O1855,进货明细!$A$2:$G$5000,COLUMN($G$2),0)&amp;""),"",VLOOKUP(O1855,进货明细!$A$2:$G$5000,COLUMN($G$2),0)&amp;"")</f>
        <v/>
      </c>
    </row>
    <row r="1856" customHeight="1" spans="1:19">
      <c r="A1856" s="175"/>
      <c r="B1856" s="153" t="str">
        <f>IF(ISERROR(VLOOKUP(A1856,进货明细!$A$2:$D$5000,COLUMN($B$2),0)&amp;""),"",VLOOKUP(A1856,进货明细!$A$2:$D$5000,COLUMN($B$2),0)&amp;"")</f>
        <v/>
      </c>
      <c r="C1856" s="147" t="str">
        <f>IF(ISERROR(VLOOKUP(A1856,进货明细!$A$2:$D$5000,COLUMN($C$2),0)&amp;""),"",VLOOKUP(A1856,进货明细!$A$2:$D$5000,COLUMN($C$2),0)&amp;"")</f>
        <v/>
      </c>
      <c r="D1856" s="147" t="str">
        <f>IF(ISERROR(VLOOKUP(A1856,进货明细!$A$2:$D$5000,COLUMN($D$2),0)&amp;""),"",VLOOKUP(A1856,进货明细!$A$2:$D$5000,COLUMN($D$2),0)&amp;"")</f>
        <v/>
      </c>
      <c r="E1856" s="148"/>
      <c r="F1856" s="152"/>
      <c r="G1856" s="150" t="str">
        <f>IF(ISERROR(VLOOKUP(A1856,进货明细!$A$2:$G$5000,COLUMN($G$2),0)&amp;""),"",VLOOKUP(A1856,进货明细!$A$2:$G$5000,COLUMN($G$2),0)&amp;"")</f>
        <v/>
      </c>
      <c r="H1856" s="151" t="str">
        <f t="shared" si="59"/>
        <v/>
      </c>
      <c r="I1856" s="168"/>
      <c r="J1856" s="169"/>
      <c r="K1856" s="163"/>
      <c r="L1856" s="164" t="str">
        <f t="shared" si="60"/>
        <v/>
      </c>
      <c r="M1856" s="165" t="e">
        <f>ROUND(VLOOKUP(A1856,当前库存!$A$2:$F$7000,COLUMN($F$3),0)&amp;"",2)</f>
        <v>#DIV/0!</v>
      </c>
      <c r="N1856" s="166"/>
      <c r="O1856" s="167" t="str">
        <f t="array" ref="O1856">INDEX(进货明细!A:A,MATCH(0,COUNTIF(O$2:O1855,进货明细!$A$2:$A$5000),)+1)&amp;""</f>
        <v/>
      </c>
      <c r="P1856" s="167" t="str">
        <f>IF(ISERROR(VLOOKUP(O1856,进货明细!$A$2:$D$5000,COLUMN($B$2),0)&amp;""),"",VLOOKUP(O1856,进货明细!$A$2:$D$5000,COLUMN($B$2),0)&amp;"")</f>
        <v/>
      </c>
      <c r="Q1856" s="174" t="str">
        <f>IF(ISERROR(VLOOKUP(O1856,进货明细!$A$2:$D$5000,COLUMN($C$2),0)&amp;""),"",VLOOKUP(O1856,进货明细!$A$2:$D$5000,COLUMN($C$2),0)&amp;"")</f>
        <v/>
      </c>
      <c r="R1856" s="167" t="str">
        <f>IF(ISERROR(VLOOKUP(O1856,进货明细!$A$2:$D$5000,COLUMN($D$2),0)&amp;""),"",VLOOKUP(O1856,进货明细!$A$2:$D$5000,COLUMN($D$2),0)&amp;"")</f>
        <v/>
      </c>
      <c r="S1856" s="167" t="str">
        <f>IF(ISERROR(VLOOKUP(O1856,进货明细!$A$2:$G$5000,COLUMN($G$2),0)&amp;""),"",VLOOKUP(O1856,进货明细!$A$2:$G$5000,COLUMN($G$2),0)&amp;"")</f>
        <v/>
      </c>
    </row>
    <row r="1857" customHeight="1" spans="1:19">
      <c r="A1857" s="175"/>
      <c r="B1857" s="153" t="str">
        <f>IF(ISERROR(VLOOKUP(A1857,进货明细!$A$2:$D$5000,COLUMN($B$2),0)&amp;""),"",VLOOKUP(A1857,进货明细!$A$2:$D$5000,COLUMN($B$2),0)&amp;"")</f>
        <v/>
      </c>
      <c r="C1857" s="147" t="str">
        <f>IF(ISERROR(VLOOKUP(A1857,进货明细!$A$2:$D$5000,COLUMN($C$2),0)&amp;""),"",VLOOKUP(A1857,进货明细!$A$2:$D$5000,COLUMN($C$2),0)&amp;"")</f>
        <v/>
      </c>
      <c r="D1857" s="147" t="str">
        <f>IF(ISERROR(VLOOKUP(A1857,进货明细!$A$2:$D$5000,COLUMN($D$2),0)&amp;""),"",VLOOKUP(A1857,进货明细!$A$2:$D$5000,COLUMN($D$2),0)&amp;"")</f>
        <v/>
      </c>
      <c r="E1857" s="148"/>
      <c r="F1857" s="152"/>
      <c r="G1857" s="150" t="str">
        <f>IF(ISERROR(VLOOKUP(A1857,进货明细!$A$2:$G$5000,COLUMN($G$2),0)&amp;""),"",VLOOKUP(A1857,进货明细!$A$2:$G$5000,COLUMN($G$2),0)&amp;"")</f>
        <v/>
      </c>
      <c r="H1857" s="151" t="str">
        <f t="shared" si="59"/>
        <v/>
      </c>
      <c r="I1857" s="168"/>
      <c r="J1857" s="169"/>
      <c r="K1857" s="163"/>
      <c r="L1857" s="164" t="str">
        <f t="shared" si="60"/>
        <v/>
      </c>
      <c r="M1857" s="165" t="e">
        <f>ROUND(VLOOKUP(A1857,当前库存!$A$2:$F$7000,COLUMN($F$3),0)&amp;"",2)</f>
        <v>#DIV/0!</v>
      </c>
      <c r="N1857" s="166"/>
      <c r="O1857" s="167" t="str">
        <f t="array" ref="O1857">INDEX(进货明细!A:A,MATCH(0,COUNTIF(O$2:O1856,进货明细!$A$2:$A$5000),)+1)&amp;""</f>
        <v/>
      </c>
      <c r="P1857" s="167" t="str">
        <f>IF(ISERROR(VLOOKUP(O1857,进货明细!$A$2:$D$5000,COLUMN($B$2),0)&amp;""),"",VLOOKUP(O1857,进货明细!$A$2:$D$5000,COLUMN($B$2),0)&amp;"")</f>
        <v/>
      </c>
      <c r="Q1857" s="174" t="str">
        <f>IF(ISERROR(VLOOKUP(O1857,进货明细!$A$2:$D$5000,COLUMN($C$2),0)&amp;""),"",VLOOKUP(O1857,进货明细!$A$2:$D$5000,COLUMN($C$2),0)&amp;"")</f>
        <v/>
      </c>
      <c r="R1857" s="167" t="str">
        <f>IF(ISERROR(VLOOKUP(O1857,进货明细!$A$2:$D$5000,COLUMN($D$2),0)&amp;""),"",VLOOKUP(O1857,进货明细!$A$2:$D$5000,COLUMN($D$2),0)&amp;"")</f>
        <v/>
      </c>
      <c r="S1857" s="167" t="str">
        <f>IF(ISERROR(VLOOKUP(O1857,进货明细!$A$2:$G$5000,COLUMN($G$2),0)&amp;""),"",VLOOKUP(O1857,进货明细!$A$2:$G$5000,COLUMN($G$2),0)&amp;"")</f>
        <v/>
      </c>
    </row>
    <row r="1858" customHeight="1" spans="1:19">
      <c r="A1858" s="175"/>
      <c r="B1858" s="153" t="str">
        <f>IF(ISERROR(VLOOKUP(A1858,进货明细!$A$2:$D$5000,COLUMN($B$2),0)&amp;""),"",VLOOKUP(A1858,进货明细!$A$2:$D$5000,COLUMN($B$2),0)&amp;"")</f>
        <v/>
      </c>
      <c r="C1858" s="147" t="str">
        <f>IF(ISERROR(VLOOKUP(A1858,进货明细!$A$2:$D$5000,COLUMN($C$2),0)&amp;""),"",VLOOKUP(A1858,进货明细!$A$2:$D$5000,COLUMN($C$2),0)&amp;"")</f>
        <v/>
      </c>
      <c r="D1858" s="147" t="str">
        <f>IF(ISERROR(VLOOKUP(A1858,进货明细!$A$2:$D$5000,COLUMN($D$2),0)&amp;""),"",VLOOKUP(A1858,进货明细!$A$2:$D$5000,COLUMN($D$2),0)&amp;"")</f>
        <v/>
      </c>
      <c r="E1858" s="148"/>
      <c r="F1858" s="152"/>
      <c r="G1858" s="150" t="str">
        <f>IF(ISERROR(VLOOKUP(A1858,进货明细!$A$2:$G$5000,COLUMN($G$2),0)&amp;""),"",VLOOKUP(A1858,进货明细!$A$2:$G$5000,COLUMN($G$2),0)&amp;"")</f>
        <v/>
      </c>
      <c r="H1858" s="151" t="str">
        <f t="shared" si="59"/>
        <v/>
      </c>
      <c r="I1858" s="168"/>
      <c r="J1858" s="169"/>
      <c r="K1858" s="163"/>
      <c r="L1858" s="164" t="str">
        <f t="shared" si="60"/>
        <v/>
      </c>
      <c r="M1858" s="165" t="e">
        <f>ROUND(VLOOKUP(A1858,当前库存!$A$2:$F$7000,COLUMN($F$3),0)&amp;"",2)</f>
        <v>#DIV/0!</v>
      </c>
      <c r="N1858" s="166"/>
      <c r="O1858" s="167" t="str">
        <f t="array" ref="O1858">INDEX(进货明细!A:A,MATCH(0,COUNTIF(O$2:O1857,进货明细!$A$2:$A$5000),)+1)&amp;""</f>
        <v/>
      </c>
      <c r="P1858" s="167" t="str">
        <f>IF(ISERROR(VLOOKUP(O1858,进货明细!$A$2:$D$5000,COLUMN($B$2),0)&amp;""),"",VLOOKUP(O1858,进货明细!$A$2:$D$5000,COLUMN($B$2),0)&amp;"")</f>
        <v/>
      </c>
      <c r="Q1858" s="174" t="str">
        <f>IF(ISERROR(VLOOKUP(O1858,进货明细!$A$2:$D$5000,COLUMN($C$2),0)&amp;""),"",VLOOKUP(O1858,进货明细!$A$2:$D$5000,COLUMN($C$2),0)&amp;"")</f>
        <v/>
      </c>
      <c r="R1858" s="167" t="str">
        <f>IF(ISERROR(VLOOKUP(O1858,进货明细!$A$2:$D$5000,COLUMN($D$2),0)&amp;""),"",VLOOKUP(O1858,进货明细!$A$2:$D$5000,COLUMN($D$2),0)&amp;"")</f>
        <v/>
      </c>
      <c r="S1858" s="167" t="str">
        <f>IF(ISERROR(VLOOKUP(O1858,进货明细!$A$2:$G$5000,COLUMN($G$2),0)&amp;""),"",VLOOKUP(O1858,进货明细!$A$2:$G$5000,COLUMN($G$2),0)&amp;"")</f>
        <v/>
      </c>
    </row>
    <row r="1859" customHeight="1" spans="1:19">
      <c r="A1859" s="175"/>
      <c r="B1859" s="153" t="str">
        <f>IF(ISERROR(VLOOKUP(A1859,进货明细!$A$2:$D$5000,COLUMN($B$2),0)&amp;""),"",VLOOKUP(A1859,进货明细!$A$2:$D$5000,COLUMN($B$2),0)&amp;"")</f>
        <v/>
      </c>
      <c r="C1859" s="147" t="str">
        <f>IF(ISERROR(VLOOKUP(A1859,进货明细!$A$2:$D$5000,COLUMN($C$2),0)&amp;""),"",VLOOKUP(A1859,进货明细!$A$2:$D$5000,COLUMN($C$2),0)&amp;"")</f>
        <v/>
      </c>
      <c r="D1859" s="147" t="str">
        <f>IF(ISERROR(VLOOKUP(A1859,进货明细!$A$2:$D$5000,COLUMN($D$2),0)&amp;""),"",VLOOKUP(A1859,进货明细!$A$2:$D$5000,COLUMN($D$2),0)&amp;"")</f>
        <v/>
      </c>
      <c r="E1859" s="148"/>
      <c r="F1859" s="152"/>
      <c r="G1859" s="150" t="str">
        <f>IF(ISERROR(VLOOKUP(A1859,进货明细!$A$2:$G$5000,COLUMN($G$2),0)&amp;""),"",VLOOKUP(A1859,进货明细!$A$2:$G$5000,COLUMN($G$2),0)&amp;"")</f>
        <v/>
      </c>
      <c r="H1859" s="151" t="str">
        <f t="shared" si="59"/>
        <v/>
      </c>
      <c r="I1859" s="168"/>
      <c r="J1859" s="169"/>
      <c r="K1859" s="163"/>
      <c r="L1859" s="164" t="str">
        <f t="shared" si="60"/>
        <v/>
      </c>
      <c r="M1859" s="165" t="e">
        <f>ROUND(VLOOKUP(A1859,当前库存!$A$2:$F$7000,COLUMN($F$3),0)&amp;"",2)</f>
        <v>#DIV/0!</v>
      </c>
      <c r="N1859" s="166"/>
      <c r="O1859" s="167" t="str">
        <f t="array" ref="O1859">INDEX(进货明细!A:A,MATCH(0,COUNTIF(O$2:O1858,进货明细!$A$2:$A$5000),)+1)&amp;""</f>
        <v/>
      </c>
      <c r="P1859" s="167" t="str">
        <f>IF(ISERROR(VLOOKUP(O1859,进货明细!$A$2:$D$5000,COLUMN($B$2),0)&amp;""),"",VLOOKUP(O1859,进货明细!$A$2:$D$5000,COLUMN($B$2),0)&amp;"")</f>
        <v/>
      </c>
      <c r="Q1859" s="174" t="str">
        <f>IF(ISERROR(VLOOKUP(O1859,进货明细!$A$2:$D$5000,COLUMN($C$2),0)&amp;""),"",VLOOKUP(O1859,进货明细!$A$2:$D$5000,COLUMN($C$2),0)&amp;"")</f>
        <v/>
      </c>
      <c r="R1859" s="167" t="str">
        <f>IF(ISERROR(VLOOKUP(O1859,进货明细!$A$2:$D$5000,COLUMN($D$2),0)&amp;""),"",VLOOKUP(O1859,进货明细!$A$2:$D$5000,COLUMN($D$2),0)&amp;"")</f>
        <v/>
      </c>
      <c r="S1859" s="167" t="str">
        <f>IF(ISERROR(VLOOKUP(O1859,进货明细!$A$2:$G$5000,COLUMN($G$2),0)&amp;""),"",VLOOKUP(O1859,进货明细!$A$2:$G$5000,COLUMN($G$2),0)&amp;"")</f>
        <v/>
      </c>
    </row>
    <row r="1860" customHeight="1" spans="1:19">
      <c r="A1860" s="175"/>
      <c r="B1860" s="153" t="str">
        <f>IF(ISERROR(VLOOKUP(A1860,进货明细!$A$2:$D$5000,COLUMN($B$2),0)&amp;""),"",VLOOKUP(A1860,进货明细!$A$2:$D$5000,COLUMN($B$2),0)&amp;"")</f>
        <v/>
      </c>
      <c r="C1860" s="147" t="str">
        <f>IF(ISERROR(VLOOKUP(A1860,进货明细!$A$2:$D$5000,COLUMN($C$2),0)&amp;""),"",VLOOKUP(A1860,进货明细!$A$2:$D$5000,COLUMN($C$2),0)&amp;"")</f>
        <v/>
      </c>
      <c r="D1860" s="147" t="str">
        <f>IF(ISERROR(VLOOKUP(A1860,进货明细!$A$2:$D$5000,COLUMN($D$2),0)&amp;""),"",VLOOKUP(A1860,进货明细!$A$2:$D$5000,COLUMN($D$2),0)&amp;"")</f>
        <v/>
      </c>
      <c r="E1860" s="148"/>
      <c r="F1860" s="152"/>
      <c r="G1860" s="150" t="str">
        <f>IF(ISERROR(VLOOKUP(A1860,进货明细!$A$2:$G$5000,COLUMN($G$2),0)&amp;""),"",VLOOKUP(A1860,进货明细!$A$2:$G$5000,COLUMN($G$2),0)&amp;"")</f>
        <v/>
      </c>
      <c r="H1860" s="151" t="str">
        <f t="shared" si="59"/>
        <v/>
      </c>
      <c r="I1860" s="168"/>
      <c r="J1860" s="169"/>
      <c r="K1860" s="163"/>
      <c r="L1860" s="164" t="str">
        <f t="shared" si="60"/>
        <v/>
      </c>
      <c r="M1860" s="165" t="e">
        <f>ROUND(VLOOKUP(A1860,当前库存!$A$2:$F$7000,COLUMN($F$3),0)&amp;"",2)</f>
        <v>#DIV/0!</v>
      </c>
      <c r="N1860" s="166"/>
      <c r="O1860" s="167" t="str">
        <f t="array" ref="O1860">INDEX(进货明细!A:A,MATCH(0,COUNTIF(O$2:O1859,进货明细!$A$2:$A$5000),)+1)&amp;""</f>
        <v/>
      </c>
      <c r="P1860" s="167" t="str">
        <f>IF(ISERROR(VLOOKUP(O1860,进货明细!$A$2:$D$5000,COLUMN($B$2),0)&amp;""),"",VLOOKUP(O1860,进货明细!$A$2:$D$5000,COLUMN($B$2),0)&amp;"")</f>
        <v/>
      </c>
      <c r="Q1860" s="174" t="str">
        <f>IF(ISERROR(VLOOKUP(O1860,进货明细!$A$2:$D$5000,COLUMN($C$2),0)&amp;""),"",VLOOKUP(O1860,进货明细!$A$2:$D$5000,COLUMN($C$2),0)&amp;"")</f>
        <v/>
      </c>
      <c r="R1860" s="167" t="str">
        <f>IF(ISERROR(VLOOKUP(O1860,进货明细!$A$2:$D$5000,COLUMN($D$2),0)&amp;""),"",VLOOKUP(O1860,进货明细!$A$2:$D$5000,COLUMN($D$2),0)&amp;"")</f>
        <v/>
      </c>
      <c r="S1860" s="167" t="str">
        <f>IF(ISERROR(VLOOKUP(O1860,进货明细!$A$2:$G$5000,COLUMN($G$2),0)&amp;""),"",VLOOKUP(O1860,进货明细!$A$2:$G$5000,COLUMN($G$2),0)&amp;"")</f>
        <v/>
      </c>
    </row>
    <row r="1861" customHeight="1" spans="1:19">
      <c r="A1861" s="175"/>
      <c r="B1861" s="153" t="str">
        <f>IF(ISERROR(VLOOKUP(A1861,进货明细!$A$2:$D$5000,COLUMN($B$2),0)&amp;""),"",VLOOKUP(A1861,进货明细!$A$2:$D$5000,COLUMN($B$2),0)&amp;"")</f>
        <v/>
      </c>
      <c r="C1861" s="147" t="str">
        <f>IF(ISERROR(VLOOKUP(A1861,进货明细!$A$2:$D$5000,COLUMN($C$2),0)&amp;""),"",VLOOKUP(A1861,进货明细!$A$2:$D$5000,COLUMN($C$2),0)&amp;"")</f>
        <v/>
      </c>
      <c r="D1861" s="147" t="str">
        <f>IF(ISERROR(VLOOKUP(A1861,进货明细!$A$2:$D$5000,COLUMN($D$2),0)&amp;""),"",VLOOKUP(A1861,进货明细!$A$2:$D$5000,COLUMN($D$2),0)&amp;"")</f>
        <v/>
      </c>
      <c r="E1861" s="148"/>
      <c r="F1861" s="152"/>
      <c r="G1861" s="150" t="str">
        <f>IF(ISERROR(VLOOKUP(A1861,进货明细!$A$2:$G$5000,COLUMN($G$2),0)&amp;""),"",VLOOKUP(A1861,进货明细!$A$2:$G$5000,COLUMN($G$2),0)&amp;"")</f>
        <v/>
      </c>
      <c r="H1861" s="151" t="str">
        <f t="shared" si="59"/>
        <v/>
      </c>
      <c r="I1861" s="168"/>
      <c r="J1861" s="169"/>
      <c r="K1861" s="163"/>
      <c r="L1861" s="164" t="str">
        <f t="shared" si="60"/>
        <v/>
      </c>
      <c r="M1861" s="165" t="e">
        <f>ROUND(VLOOKUP(A1861,当前库存!$A$2:$F$7000,COLUMN($F$3),0)&amp;"",2)</f>
        <v>#DIV/0!</v>
      </c>
      <c r="N1861" s="166"/>
      <c r="O1861" s="167" t="str">
        <f t="array" ref="O1861">INDEX(进货明细!A:A,MATCH(0,COUNTIF(O$2:O1860,进货明细!$A$2:$A$5000),)+1)&amp;""</f>
        <v/>
      </c>
      <c r="P1861" s="167" t="str">
        <f>IF(ISERROR(VLOOKUP(O1861,进货明细!$A$2:$D$5000,COLUMN($B$2),0)&amp;""),"",VLOOKUP(O1861,进货明细!$A$2:$D$5000,COLUMN($B$2),0)&amp;"")</f>
        <v/>
      </c>
      <c r="Q1861" s="174" t="str">
        <f>IF(ISERROR(VLOOKUP(O1861,进货明细!$A$2:$D$5000,COLUMN($C$2),0)&amp;""),"",VLOOKUP(O1861,进货明细!$A$2:$D$5000,COLUMN($C$2),0)&amp;"")</f>
        <v/>
      </c>
      <c r="R1861" s="167" t="str">
        <f>IF(ISERROR(VLOOKUP(O1861,进货明细!$A$2:$D$5000,COLUMN($D$2),0)&amp;""),"",VLOOKUP(O1861,进货明细!$A$2:$D$5000,COLUMN($D$2),0)&amp;"")</f>
        <v/>
      </c>
      <c r="S1861" s="167" t="str">
        <f>IF(ISERROR(VLOOKUP(O1861,进货明细!$A$2:$G$5000,COLUMN($G$2),0)&amp;""),"",VLOOKUP(O1861,进货明细!$A$2:$G$5000,COLUMN($G$2),0)&amp;"")</f>
        <v/>
      </c>
    </row>
    <row r="1862" customHeight="1" spans="1:19">
      <c r="A1862" s="175"/>
      <c r="B1862" s="153" t="str">
        <f>IF(ISERROR(VLOOKUP(A1862,进货明细!$A$2:$D$5000,COLUMN($B$2),0)&amp;""),"",VLOOKUP(A1862,进货明细!$A$2:$D$5000,COLUMN($B$2),0)&amp;"")</f>
        <v/>
      </c>
      <c r="C1862" s="147" t="str">
        <f>IF(ISERROR(VLOOKUP(A1862,进货明细!$A$2:$D$5000,COLUMN($C$2),0)&amp;""),"",VLOOKUP(A1862,进货明细!$A$2:$D$5000,COLUMN($C$2),0)&amp;"")</f>
        <v/>
      </c>
      <c r="D1862" s="147" t="str">
        <f>IF(ISERROR(VLOOKUP(A1862,进货明细!$A$2:$D$5000,COLUMN($D$2),0)&amp;""),"",VLOOKUP(A1862,进货明细!$A$2:$D$5000,COLUMN($D$2),0)&amp;"")</f>
        <v/>
      </c>
      <c r="E1862" s="148"/>
      <c r="F1862" s="152"/>
      <c r="G1862" s="150" t="str">
        <f>IF(ISERROR(VLOOKUP(A1862,进货明细!$A$2:$G$5000,COLUMN($G$2),0)&amp;""),"",VLOOKUP(A1862,进货明细!$A$2:$G$5000,COLUMN($G$2),0)&amp;"")</f>
        <v/>
      </c>
      <c r="H1862" s="151" t="str">
        <f t="shared" si="59"/>
        <v/>
      </c>
      <c r="I1862" s="168"/>
      <c r="J1862" s="169"/>
      <c r="K1862" s="163"/>
      <c r="L1862" s="164" t="str">
        <f t="shared" si="60"/>
        <v/>
      </c>
      <c r="M1862" s="165" t="e">
        <f>ROUND(VLOOKUP(A1862,当前库存!$A$2:$F$7000,COLUMN($F$3),0)&amp;"",2)</f>
        <v>#DIV/0!</v>
      </c>
      <c r="N1862" s="166"/>
      <c r="O1862" s="167" t="str">
        <f t="array" ref="O1862">INDEX(进货明细!A:A,MATCH(0,COUNTIF(O$2:O1861,进货明细!$A$2:$A$5000),)+1)&amp;""</f>
        <v/>
      </c>
      <c r="P1862" s="167" t="str">
        <f>IF(ISERROR(VLOOKUP(O1862,进货明细!$A$2:$D$5000,COLUMN($B$2),0)&amp;""),"",VLOOKUP(O1862,进货明细!$A$2:$D$5000,COLUMN($B$2),0)&amp;"")</f>
        <v/>
      </c>
      <c r="Q1862" s="174" t="str">
        <f>IF(ISERROR(VLOOKUP(O1862,进货明细!$A$2:$D$5000,COLUMN($C$2),0)&amp;""),"",VLOOKUP(O1862,进货明细!$A$2:$D$5000,COLUMN($C$2),0)&amp;"")</f>
        <v/>
      </c>
      <c r="R1862" s="167" t="str">
        <f>IF(ISERROR(VLOOKUP(O1862,进货明细!$A$2:$D$5000,COLUMN($D$2),0)&amp;""),"",VLOOKUP(O1862,进货明细!$A$2:$D$5000,COLUMN($D$2),0)&amp;"")</f>
        <v/>
      </c>
      <c r="S1862" s="167" t="str">
        <f>IF(ISERROR(VLOOKUP(O1862,进货明细!$A$2:$G$5000,COLUMN($G$2),0)&amp;""),"",VLOOKUP(O1862,进货明细!$A$2:$G$5000,COLUMN($G$2),0)&amp;"")</f>
        <v/>
      </c>
    </row>
    <row r="1863" customHeight="1" spans="1:19">
      <c r="A1863" s="175"/>
      <c r="B1863" s="153" t="str">
        <f>IF(ISERROR(VLOOKUP(A1863,进货明细!$A$2:$D$5000,COLUMN($B$2),0)&amp;""),"",VLOOKUP(A1863,进货明细!$A$2:$D$5000,COLUMN($B$2),0)&amp;"")</f>
        <v/>
      </c>
      <c r="C1863" s="147" t="str">
        <f>IF(ISERROR(VLOOKUP(A1863,进货明细!$A$2:$D$5000,COLUMN($C$2),0)&amp;""),"",VLOOKUP(A1863,进货明细!$A$2:$D$5000,COLUMN($C$2),0)&amp;"")</f>
        <v/>
      </c>
      <c r="D1863" s="147" t="str">
        <f>IF(ISERROR(VLOOKUP(A1863,进货明细!$A$2:$D$5000,COLUMN($D$2),0)&amp;""),"",VLOOKUP(A1863,进货明细!$A$2:$D$5000,COLUMN($D$2),0)&amp;"")</f>
        <v/>
      </c>
      <c r="E1863" s="148"/>
      <c r="F1863" s="152"/>
      <c r="G1863" s="150" t="str">
        <f>IF(ISERROR(VLOOKUP(A1863,进货明细!$A$2:$G$5000,COLUMN($G$2),0)&amp;""),"",VLOOKUP(A1863,进货明细!$A$2:$G$5000,COLUMN($G$2),0)&amp;"")</f>
        <v/>
      </c>
      <c r="H1863" s="151" t="str">
        <f t="shared" si="59"/>
        <v/>
      </c>
      <c r="I1863" s="168"/>
      <c r="J1863" s="169"/>
      <c r="K1863" s="163"/>
      <c r="L1863" s="164" t="str">
        <f t="shared" si="60"/>
        <v/>
      </c>
      <c r="M1863" s="165" t="e">
        <f>ROUND(VLOOKUP(A1863,当前库存!$A$2:$F$7000,COLUMN($F$3),0)&amp;"",2)</f>
        <v>#DIV/0!</v>
      </c>
      <c r="N1863" s="166"/>
      <c r="O1863" s="167" t="str">
        <f t="array" ref="O1863">INDEX(进货明细!A:A,MATCH(0,COUNTIF(O$2:O1862,进货明细!$A$2:$A$5000),)+1)&amp;""</f>
        <v/>
      </c>
      <c r="P1863" s="167" t="str">
        <f>IF(ISERROR(VLOOKUP(O1863,进货明细!$A$2:$D$5000,COLUMN($B$2),0)&amp;""),"",VLOOKUP(O1863,进货明细!$A$2:$D$5000,COLUMN($B$2),0)&amp;"")</f>
        <v/>
      </c>
      <c r="Q1863" s="174" t="str">
        <f>IF(ISERROR(VLOOKUP(O1863,进货明细!$A$2:$D$5000,COLUMN($C$2),0)&amp;""),"",VLOOKUP(O1863,进货明细!$A$2:$D$5000,COLUMN($C$2),0)&amp;"")</f>
        <v/>
      </c>
      <c r="R1863" s="167" t="str">
        <f>IF(ISERROR(VLOOKUP(O1863,进货明细!$A$2:$D$5000,COLUMN($D$2),0)&amp;""),"",VLOOKUP(O1863,进货明细!$A$2:$D$5000,COLUMN($D$2),0)&amp;"")</f>
        <v/>
      </c>
      <c r="S1863" s="167" t="str">
        <f>IF(ISERROR(VLOOKUP(O1863,进货明细!$A$2:$G$5000,COLUMN($G$2),0)&amp;""),"",VLOOKUP(O1863,进货明细!$A$2:$G$5000,COLUMN($G$2),0)&amp;"")</f>
        <v/>
      </c>
    </row>
    <row r="1864" customHeight="1" spans="1:19">
      <c r="A1864" s="175"/>
      <c r="B1864" s="153" t="str">
        <f>IF(ISERROR(VLOOKUP(A1864,进货明细!$A$2:$D$5000,COLUMN($B$2),0)&amp;""),"",VLOOKUP(A1864,进货明细!$A$2:$D$5000,COLUMN($B$2),0)&amp;"")</f>
        <v/>
      </c>
      <c r="C1864" s="147" t="str">
        <f>IF(ISERROR(VLOOKUP(A1864,进货明细!$A$2:$D$5000,COLUMN($C$2),0)&amp;""),"",VLOOKUP(A1864,进货明细!$A$2:$D$5000,COLUMN($C$2),0)&amp;"")</f>
        <v/>
      </c>
      <c r="D1864" s="147" t="str">
        <f>IF(ISERROR(VLOOKUP(A1864,进货明细!$A$2:$D$5000,COLUMN($D$2),0)&amp;""),"",VLOOKUP(A1864,进货明细!$A$2:$D$5000,COLUMN($D$2),0)&amp;"")</f>
        <v/>
      </c>
      <c r="E1864" s="148"/>
      <c r="F1864" s="152"/>
      <c r="G1864" s="150" t="str">
        <f>IF(ISERROR(VLOOKUP(A1864,进货明细!$A$2:$G$5000,COLUMN($G$2),0)&amp;""),"",VLOOKUP(A1864,进货明细!$A$2:$G$5000,COLUMN($G$2),0)&amp;"")</f>
        <v/>
      </c>
      <c r="H1864" s="151" t="str">
        <f t="shared" si="59"/>
        <v/>
      </c>
      <c r="I1864" s="168"/>
      <c r="J1864" s="169"/>
      <c r="K1864" s="163"/>
      <c r="L1864" s="164" t="str">
        <f t="shared" si="60"/>
        <v/>
      </c>
      <c r="M1864" s="165" t="e">
        <f>ROUND(VLOOKUP(A1864,当前库存!$A$2:$F$7000,COLUMN($F$3),0)&amp;"",2)</f>
        <v>#DIV/0!</v>
      </c>
      <c r="N1864" s="166"/>
      <c r="O1864" s="167" t="str">
        <f t="array" ref="O1864">INDEX(进货明细!A:A,MATCH(0,COUNTIF(O$2:O1863,进货明细!$A$2:$A$5000),)+1)&amp;""</f>
        <v/>
      </c>
      <c r="P1864" s="167" t="str">
        <f>IF(ISERROR(VLOOKUP(O1864,进货明细!$A$2:$D$5000,COLUMN($B$2),0)&amp;""),"",VLOOKUP(O1864,进货明细!$A$2:$D$5000,COLUMN($B$2),0)&amp;"")</f>
        <v/>
      </c>
      <c r="Q1864" s="174" t="str">
        <f>IF(ISERROR(VLOOKUP(O1864,进货明细!$A$2:$D$5000,COLUMN($C$2),0)&amp;""),"",VLOOKUP(O1864,进货明细!$A$2:$D$5000,COLUMN($C$2),0)&amp;"")</f>
        <v/>
      </c>
      <c r="R1864" s="167" t="str">
        <f>IF(ISERROR(VLOOKUP(O1864,进货明细!$A$2:$D$5000,COLUMN($D$2),0)&amp;""),"",VLOOKUP(O1864,进货明细!$A$2:$D$5000,COLUMN($D$2),0)&amp;"")</f>
        <v/>
      </c>
      <c r="S1864" s="167" t="str">
        <f>IF(ISERROR(VLOOKUP(O1864,进货明细!$A$2:$G$5000,COLUMN($G$2),0)&amp;""),"",VLOOKUP(O1864,进货明细!$A$2:$G$5000,COLUMN($G$2),0)&amp;"")</f>
        <v/>
      </c>
    </row>
    <row r="1865" customHeight="1" spans="1:19">
      <c r="A1865" s="175"/>
      <c r="B1865" s="153" t="str">
        <f>IF(ISERROR(VLOOKUP(A1865,进货明细!$A$2:$D$5000,COLUMN($B$2),0)&amp;""),"",VLOOKUP(A1865,进货明细!$A$2:$D$5000,COLUMN($B$2),0)&amp;"")</f>
        <v/>
      </c>
      <c r="C1865" s="147" t="str">
        <f>IF(ISERROR(VLOOKUP(A1865,进货明细!$A$2:$D$5000,COLUMN($C$2),0)&amp;""),"",VLOOKUP(A1865,进货明细!$A$2:$D$5000,COLUMN($C$2),0)&amp;"")</f>
        <v/>
      </c>
      <c r="D1865" s="147" t="str">
        <f>IF(ISERROR(VLOOKUP(A1865,进货明细!$A$2:$D$5000,COLUMN($D$2),0)&amp;""),"",VLOOKUP(A1865,进货明细!$A$2:$D$5000,COLUMN($D$2),0)&amp;"")</f>
        <v/>
      </c>
      <c r="E1865" s="148"/>
      <c r="F1865" s="152"/>
      <c r="G1865" s="150" t="str">
        <f>IF(ISERROR(VLOOKUP(A1865,进货明细!$A$2:$G$5000,COLUMN($G$2),0)&amp;""),"",VLOOKUP(A1865,进货明细!$A$2:$G$5000,COLUMN($G$2),0)&amp;"")</f>
        <v/>
      </c>
      <c r="H1865" s="151" t="str">
        <f t="shared" si="59"/>
        <v/>
      </c>
      <c r="I1865" s="168"/>
      <c r="J1865" s="169"/>
      <c r="K1865" s="163"/>
      <c r="L1865" s="164" t="str">
        <f t="shared" si="60"/>
        <v/>
      </c>
      <c r="M1865" s="165" t="e">
        <f>ROUND(VLOOKUP(A1865,当前库存!$A$2:$F$7000,COLUMN($F$3),0)&amp;"",2)</f>
        <v>#DIV/0!</v>
      </c>
      <c r="N1865" s="166"/>
      <c r="O1865" s="167" t="str">
        <f t="array" ref="O1865">INDEX(进货明细!A:A,MATCH(0,COUNTIF(O$2:O1864,进货明细!$A$2:$A$5000),)+1)&amp;""</f>
        <v/>
      </c>
      <c r="P1865" s="167" t="str">
        <f>IF(ISERROR(VLOOKUP(O1865,进货明细!$A$2:$D$5000,COLUMN($B$2),0)&amp;""),"",VLOOKUP(O1865,进货明细!$A$2:$D$5000,COLUMN($B$2),0)&amp;"")</f>
        <v/>
      </c>
      <c r="Q1865" s="174" t="str">
        <f>IF(ISERROR(VLOOKUP(O1865,进货明细!$A$2:$D$5000,COLUMN($C$2),0)&amp;""),"",VLOOKUP(O1865,进货明细!$A$2:$D$5000,COLUMN($C$2),0)&amp;"")</f>
        <v/>
      </c>
      <c r="R1865" s="167" t="str">
        <f>IF(ISERROR(VLOOKUP(O1865,进货明细!$A$2:$D$5000,COLUMN($D$2),0)&amp;""),"",VLOOKUP(O1865,进货明细!$A$2:$D$5000,COLUMN($D$2),0)&amp;"")</f>
        <v/>
      </c>
      <c r="S1865" s="167" t="str">
        <f>IF(ISERROR(VLOOKUP(O1865,进货明细!$A$2:$G$5000,COLUMN($G$2),0)&amp;""),"",VLOOKUP(O1865,进货明细!$A$2:$G$5000,COLUMN($G$2),0)&amp;"")</f>
        <v/>
      </c>
    </row>
    <row r="1866" customHeight="1" spans="1:19">
      <c r="A1866" s="175"/>
      <c r="B1866" s="153" t="str">
        <f>IF(ISERROR(VLOOKUP(A1866,进货明细!$A$2:$D$5000,COLUMN($B$2),0)&amp;""),"",VLOOKUP(A1866,进货明细!$A$2:$D$5000,COLUMN($B$2),0)&amp;"")</f>
        <v/>
      </c>
      <c r="C1866" s="147" t="str">
        <f>IF(ISERROR(VLOOKUP(A1866,进货明细!$A$2:$D$5000,COLUMN($C$2),0)&amp;""),"",VLOOKUP(A1866,进货明细!$A$2:$D$5000,COLUMN($C$2),0)&amp;"")</f>
        <v/>
      </c>
      <c r="D1866" s="147" t="str">
        <f>IF(ISERROR(VLOOKUP(A1866,进货明细!$A$2:$D$5000,COLUMN($D$2),0)&amp;""),"",VLOOKUP(A1866,进货明细!$A$2:$D$5000,COLUMN($D$2),0)&amp;"")</f>
        <v/>
      </c>
      <c r="E1866" s="148"/>
      <c r="F1866" s="152"/>
      <c r="G1866" s="150" t="str">
        <f>IF(ISERROR(VLOOKUP(A1866,进货明细!$A$2:$G$5000,COLUMN($G$2),0)&amp;""),"",VLOOKUP(A1866,进货明细!$A$2:$G$5000,COLUMN($G$2),0)&amp;"")</f>
        <v/>
      </c>
      <c r="H1866" s="151" t="str">
        <f t="shared" ref="H1866:H1929" si="61">IF(E1866="","",E1866*F1866)</f>
        <v/>
      </c>
      <c r="I1866" s="168"/>
      <c r="J1866" s="169"/>
      <c r="K1866" s="163"/>
      <c r="L1866" s="164" t="str">
        <f t="shared" si="60"/>
        <v/>
      </c>
      <c r="M1866" s="165" t="e">
        <f>ROUND(VLOOKUP(A1866,当前库存!$A$2:$F$7000,COLUMN($F$3),0)&amp;"",2)</f>
        <v>#DIV/0!</v>
      </c>
      <c r="N1866" s="166"/>
      <c r="O1866" s="167" t="str">
        <f t="array" ref="O1866">INDEX(进货明细!A:A,MATCH(0,COUNTIF(O$2:O1865,进货明细!$A$2:$A$5000),)+1)&amp;""</f>
        <v/>
      </c>
      <c r="P1866" s="167" t="str">
        <f>IF(ISERROR(VLOOKUP(O1866,进货明细!$A$2:$D$5000,COLUMN($B$2),0)&amp;""),"",VLOOKUP(O1866,进货明细!$A$2:$D$5000,COLUMN($B$2),0)&amp;"")</f>
        <v/>
      </c>
      <c r="Q1866" s="174" t="str">
        <f>IF(ISERROR(VLOOKUP(O1866,进货明细!$A$2:$D$5000,COLUMN($C$2),0)&amp;""),"",VLOOKUP(O1866,进货明细!$A$2:$D$5000,COLUMN($C$2),0)&amp;"")</f>
        <v/>
      </c>
      <c r="R1866" s="167" t="str">
        <f>IF(ISERROR(VLOOKUP(O1866,进货明细!$A$2:$D$5000,COLUMN($D$2),0)&amp;""),"",VLOOKUP(O1866,进货明细!$A$2:$D$5000,COLUMN($D$2),0)&amp;"")</f>
        <v/>
      </c>
      <c r="S1866" s="167" t="str">
        <f>IF(ISERROR(VLOOKUP(O1866,进货明细!$A$2:$G$5000,COLUMN($G$2),0)&amp;""),"",VLOOKUP(O1866,进货明细!$A$2:$G$5000,COLUMN($G$2),0)&amp;"")</f>
        <v/>
      </c>
    </row>
    <row r="1867" customHeight="1" spans="1:19">
      <c r="A1867" s="175"/>
      <c r="B1867" s="153" t="str">
        <f>IF(ISERROR(VLOOKUP(A1867,进货明细!$A$2:$D$5000,COLUMN($B$2),0)&amp;""),"",VLOOKUP(A1867,进货明细!$A$2:$D$5000,COLUMN($B$2),0)&amp;"")</f>
        <v/>
      </c>
      <c r="C1867" s="147" t="str">
        <f>IF(ISERROR(VLOOKUP(A1867,进货明细!$A$2:$D$5000,COLUMN($C$2),0)&amp;""),"",VLOOKUP(A1867,进货明细!$A$2:$D$5000,COLUMN($C$2),0)&amp;"")</f>
        <v/>
      </c>
      <c r="D1867" s="147" t="str">
        <f>IF(ISERROR(VLOOKUP(A1867,进货明细!$A$2:$D$5000,COLUMN($D$2),0)&amp;""),"",VLOOKUP(A1867,进货明细!$A$2:$D$5000,COLUMN($D$2),0)&amp;"")</f>
        <v/>
      </c>
      <c r="E1867" s="148"/>
      <c r="F1867" s="152"/>
      <c r="G1867" s="150" t="str">
        <f>IF(ISERROR(VLOOKUP(A1867,进货明细!$A$2:$G$5000,COLUMN($G$2),0)&amp;""),"",VLOOKUP(A1867,进货明细!$A$2:$G$5000,COLUMN($G$2),0)&amp;"")</f>
        <v/>
      </c>
      <c r="H1867" s="151" t="str">
        <f t="shared" si="61"/>
        <v/>
      </c>
      <c r="I1867" s="168"/>
      <c r="J1867" s="169"/>
      <c r="K1867" s="163"/>
      <c r="L1867" s="164" t="str">
        <f t="shared" si="60"/>
        <v/>
      </c>
      <c r="M1867" s="165" t="e">
        <f>ROUND(VLOOKUP(A1867,当前库存!$A$2:$F$7000,COLUMN($F$3),0)&amp;"",2)</f>
        <v>#DIV/0!</v>
      </c>
      <c r="N1867" s="166"/>
      <c r="O1867" s="167" t="str">
        <f t="array" ref="O1867">INDEX(进货明细!A:A,MATCH(0,COUNTIF(O$2:O1866,进货明细!$A$2:$A$5000),)+1)&amp;""</f>
        <v/>
      </c>
      <c r="P1867" s="167" t="str">
        <f>IF(ISERROR(VLOOKUP(O1867,进货明细!$A$2:$D$5000,COLUMN($B$2),0)&amp;""),"",VLOOKUP(O1867,进货明细!$A$2:$D$5000,COLUMN($B$2),0)&amp;"")</f>
        <v/>
      </c>
      <c r="Q1867" s="174" t="str">
        <f>IF(ISERROR(VLOOKUP(O1867,进货明细!$A$2:$D$5000,COLUMN($C$2),0)&amp;""),"",VLOOKUP(O1867,进货明细!$A$2:$D$5000,COLUMN($C$2),0)&amp;"")</f>
        <v/>
      </c>
      <c r="R1867" s="167" t="str">
        <f>IF(ISERROR(VLOOKUP(O1867,进货明细!$A$2:$D$5000,COLUMN($D$2),0)&amp;""),"",VLOOKUP(O1867,进货明细!$A$2:$D$5000,COLUMN($D$2),0)&amp;"")</f>
        <v/>
      </c>
      <c r="S1867" s="167" t="str">
        <f>IF(ISERROR(VLOOKUP(O1867,进货明细!$A$2:$G$5000,COLUMN($G$2),0)&amp;""),"",VLOOKUP(O1867,进货明细!$A$2:$G$5000,COLUMN($G$2),0)&amp;"")</f>
        <v/>
      </c>
    </row>
    <row r="1868" customHeight="1" spans="1:19">
      <c r="A1868" s="175"/>
      <c r="B1868" s="153" t="str">
        <f>IF(ISERROR(VLOOKUP(A1868,进货明细!$A$2:$D$5000,COLUMN($B$2),0)&amp;""),"",VLOOKUP(A1868,进货明细!$A$2:$D$5000,COLUMN($B$2),0)&amp;"")</f>
        <v/>
      </c>
      <c r="C1868" s="147" t="str">
        <f>IF(ISERROR(VLOOKUP(A1868,进货明细!$A$2:$D$5000,COLUMN($C$2),0)&amp;""),"",VLOOKUP(A1868,进货明细!$A$2:$D$5000,COLUMN($C$2),0)&amp;"")</f>
        <v/>
      </c>
      <c r="D1868" s="147" t="str">
        <f>IF(ISERROR(VLOOKUP(A1868,进货明细!$A$2:$D$5000,COLUMN($D$2),0)&amp;""),"",VLOOKUP(A1868,进货明细!$A$2:$D$5000,COLUMN($D$2),0)&amp;"")</f>
        <v/>
      </c>
      <c r="E1868" s="148"/>
      <c r="F1868" s="152"/>
      <c r="G1868" s="150" t="str">
        <f>IF(ISERROR(VLOOKUP(A1868,进货明细!$A$2:$G$5000,COLUMN($G$2),0)&amp;""),"",VLOOKUP(A1868,进货明细!$A$2:$G$5000,COLUMN($G$2),0)&amp;"")</f>
        <v/>
      </c>
      <c r="H1868" s="151" t="str">
        <f t="shared" si="61"/>
        <v/>
      </c>
      <c r="I1868" s="168"/>
      <c r="J1868" s="169"/>
      <c r="K1868" s="163"/>
      <c r="L1868" s="164" t="str">
        <f t="shared" si="60"/>
        <v/>
      </c>
      <c r="M1868" s="165" t="e">
        <f>ROUND(VLOOKUP(A1868,当前库存!$A$2:$F$7000,COLUMN($F$3),0)&amp;"",2)</f>
        <v>#DIV/0!</v>
      </c>
      <c r="N1868" s="166"/>
      <c r="O1868" s="167" t="str">
        <f t="array" ref="O1868">INDEX(进货明细!A:A,MATCH(0,COUNTIF(O$2:O1867,进货明细!$A$2:$A$5000),)+1)&amp;""</f>
        <v/>
      </c>
      <c r="P1868" s="167" t="str">
        <f>IF(ISERROR(VLOOKUP(O1868,进货明细!$A$2:$D$5000,COLUMN($B$2),0)&amp;""),"",VLOOKUP(O1868,进货明细!$A$2:$D$5000,COLUMN($B$2),0)&amp;"")</f>
        <v/>
      </c>
      <c r="Q1868" s="174" t="str">
        <f>IF(ISERROR(VLOOKUP(O1868,进货明细!$A$2:$D$5000,COLUMN($C$2),0)&amp;""),"",VLOOKUP(O1868,进货明细!$A$2:$D$5000,COLUMN($C$2),0)&amp;"")</f>
        <v/>
      </c>
      <c r="R1868" s="167" t="str">
        <f>IF(ISERROR(VLOOKUP(O1868,进货明细!$A$2:$D$5000,COLUMN($D$2),0)&amp;""),"",VLOOKUP(O1868,进货明细!$A$2:$D$5000,COLUMN($D$2),0)&amp;"")</f>
        <v/>
      </c>
      <c r="S1868" s="167" t="str">
        <f>IF(ISERROR(VLOOKUP(O1868,进货明细!$A$2:$G$5000,COLUMN($G$2),0)&amp;""),"",VLOOKUP(O1868,进货明细!$A$2:$G$5000,COLUMN($G$2),0)&amp;"")</f>
        <v/>
      </c>
    </row>
    <row r="1869" customHeight="1" spans="1:19">
      <c r="A1869" s="175"/>
      <c r="B1869" s="153" t="str">
        <f>IF(ISERROR(VLOOKUP(A1869,进货明细!$A$2:$D$5000,COLUMN($B$2),0)&amp;""),"",VLOOKUP(A1869,进货明细!$A$2:$D$5000,COLUMN($B$2),0)&amp;"")</f>
        <v/>
      </c>
      <c r="C1869" s="147" t="str">
        <f>IF(ISERROR(VLOOKUP(A1869,进货明细!$A$2:$D$5000,COLUMN($C$2),0)&amp;""),"",VLOOKUP(A1869,进货明细!$A$2:$D$5000,COLUMN($C$2),0)&amp;"")</f>
        <v/>
      </c>
      <c r="D1869" s="147" t="str">
        <f>IF(ISERROR(VLOOKUP(A1869,进货明细!$A$2:$D$5000,COLUMN($D$2),0)&amp;""),"",VLOOKUP(A1869,进货明细!$A$2:$D$5000,COLUMN($D$2),0)&amp;"")</f>
        <v/>
      </c>
      <c r="E1869" s="148"/>
      <c r="F1869" s="152"/>
      <c r="G1869" s="150" t="str">
        <f>IF(ISERROR(VLOOKUP(A1869,进货明细!$A$2:$G$5000,COLUMN($G$2),0)&amp;""),"",VLOOKUP(A1869,进货明细!$A$2:$G$5000,COLUMN($G$2),0)&amp;"")</f>
        <v/>
      </c>
      <c r="H1869" s="151" t="str">
        <f t="shared" si="61"/>
        <v/>
      </c>
      <c r="I1869" s="168"/>
      <c r="J1869" s="169"/>
      <c r="K1869" s="163"/>
      <c r="L1869" s="164" t="str">
        <f t="shared" si="60"/>
        <v/>
      </c>
      <c r="M1869" s="165" t="e">
        <f>ROUND(VLOOKUP(A1869,当前库存!$A$2:$F$7000,COLUMN($F$3),0)&amp;"",2)</f>
        <v>#DIV/0!</v>
      </c>
      <c r="N1869" s="166"/>
      <c r="O1869" s="167" t="str">
        <f t="array" ref="O1869">INDEX(进货明细!A:A,MATCH(0,COUNTIF(O$2:O1868,进货明细!$A$2:$A$5000),)+1)&amp;""</f>
        <v/>
      </c>
      <c r="P1869" s="167" t="str">
        <f>IF(ISERROR(VLOOKUP(O1869,进货明细!$A$2:$D$5000,COLUMN($B$2),0)&amp;""),"",VLOOKUP(O1869,进货明细!$A$2:$D$5000,COLUMN($B$2),0)&amp;"")</f>
        <v/>
      </c>
      <c r="Q1869" s="174" t="str">
        <f>IF(ISERROR(VLOOKUP(O1869,进货明细!$A$2:$D$5000,COLUMN($C$2),0)&amp;""),"",VLOOKUP(O1869,进货明细!$A$2:$D$5000,COLUMN($C$2),0)&amp;"")</f>
        <v/>
      </c>
      <c r="R1869" s="167" t="str">
        <f>IF(ISERROR(VLOOKUP(O1869,进货明细!$A$2:$D$5000,COLUMN($D$2),0)&amp;""),"",VLOOKUP(O1869,进货明细!$A$2:$D$5000,COLUMN($D$2),0)&amp;"")</f>
        <v/>
      </c>
      <c r="S1869" s="167" t="str">
        <f>IF(ISERROR(VLOOKUP(O1869,进货明细!$A$2:$G$5000,COLUMN($G$2),0)&amp;""),"",VLOOKUP(O1869,进货明细!$A$2:$G$5000,COLUMN($G$2),0)&amp;"")</f>
        <v/>
      </c>
    </row>
    <row r="1870" customHeight="1" spans="1:19">
      <c r="A1870" s="175"/>
      <c r="B1870" s="153" t="str">
        <f>IF(ISERROR(VLOOKUP(A1870,进货明细!$A$2:$D$5000,COLUMN($B$2),0)&amp;""),"",VLOOKUP(A1870,进货明细!$A$2:$D$5000,COLUMN($B$2),0)&amp;"")</f>
        <v/>
      </c>
      <c r="C1870" s="147" t="str">
        <f>IF(ISERROR(VLOOKUP(A1870,进货明细!$A$2:$D$5000,COLUMN($C$2),0)&amp;""),"",VLOOKUP(A1870,进货明细!$A$2:$D$5000,COLUMN($C$2),0)&amp;"")</f>
        <v/>
      </c>
      <c r="D1870" s="147" t="str">
        <f>IF(ISERROR(VLOOKUP(A1870,进货明细!$A$2:$D$5000,COLUMN($D$2),0)&amp;""),"",VLOOKUP(A1870,进货明细!$A$2:$D$5000,COLUMN($D$2),0)&amp;"")</f>
        <v/>
      </c>
      <c r="E1870" s="148"/>
      <c r="F1870" s="152"/>
      <c r="G1870" s="150" t="str">
        <f>IF(ISERROR(VLOOKUP(A1870,进货明细!$A$2:$G$5000,COLUMN($G$2),0)&amp;""),"",VLOOKUP(A1870,进货明细!$A$2:$G$5000,COLUMN($G$2),0)&amp;"")</f>
        <v/>
      </c>
      <c r="H1870" s="151" t="str">
        <f t="shared" si="61"/>
        <v/>
      </c>
      <c r="I1870" s="168"/>
      <c r="J1870" s="169"/>
      <c r="K1870" s="163"/>
      <c r="L1870" s="164" t="str">
        <f t="shared" si="60"/>
        <v/>
      </c>
      <c r="M1870" s="165" t="e">
        <f>ROUND(VLOOKUP(A1870,当前库存!$A$2:$F$7000,COLUMN($F$3),0)&amp;"",2)</f>
        <v>#DIV/0!</v>
      </c>
      <c r="N1870" s="166"/>
      <c r="O1870" s="167" t="str">
        <f t="array" ref="O1870">INDEX(进货明细!A:A,MATCH(0,COUNTIF(O$2:O1869,进货明细!$A$2:$A$5000),)+1)&amp;""</f>
        <v/>
      </c>
      <c r="P1870" s="167" t="str">
        <f>IF(ISERROR(VLOOKUP(O1870,进货明细!$A$2:$D$5000,COLUMN($B$2),0)&amp;""),"",VLOOKUP(O1870,进货明细!$A$2:$D$5000,COLUMN($B$2),0)&amp;"")</f>
        <v/>
      </c>
      <c r="Q1870" s="174" t="str">
        <f>IF(ISERROR(VLOOKUP(O1870,进货明细!$A$2:$D$5000,COLUMN($C$2),0)&amp;""),"",VLOOKUP(O1870,进货明细!$A$2:$D$5000,COLUMN($C$2),0)&amp;"")</f>
        <v/>
      </c>
      <c r="R1870" s="167" t="str">
        <f>IF(ISERROR(VLOOKUP(O1870,进货明细!$A$2:$D$5000,COLUMN($D$2),0)&amp;""),"",VLOOKUP(O1870,进货明细!$A$2:$D$5000,COLUMN($D$2),0)&amp;"")</f>
        <v/>
      </c>
      <c r="S1870" s="167" t="str">
        <f>IF(ISERROR(VLOOKUP(O1870,进货明细!$A$2:$G$5000,COLUMN($G$2),0)&amp;""),"",VLOOKUP(O1870,进货明细!$A$2:$G$5000,COLUMN($G$2),0)&amp;"")</f>
        <v/>
      </c>
    </row>
    <row r="1871" customHeight="1" spans="1:19">
      <c r="A1871" s="175"/>
      <c r="B1871" s="153" t="str">
        <f>IF(ISERROR(VLOOKUP(A1871,进货明细!$A$2:$D$5000,COLUMN($B$2),0)&amp;""),"",VLOOKUP(A1871,进货明细!$A$2:$D$5000,COLUMN($B$2),0)&amp;"")</f>
        <v/>
      </c>
      <c r="C1871" s="147" t="str">
        <f>IF(ISERROR(VLOOKUP(A1871,进货明细!$A$2:$D$5000,COLUMN($C$2),0)&amp;""),"",VLOOKUP(A1871,进货明细!$A$2:$D$5000,COLUMN($C$2),0)&amp;"")</f>
        <v/>
      </c>
      <c r="D1871" s="147" t="str">
        <f>IF(ISERROR(VLOOKUP(A1871,进货明细!$A$2:$D$5000,COLUMN($D$2),0)&amp;""),"",VLOOKUP(A1871,进货明细!$A$2:$D$5000,COLUMN($D$2),0)&amp;"")</f>
        <v/>
      </c>
      <c r="E1871" s="148"/>
      <c r="F1871" s="152"/>
      <c r="G1871" s="150" t="str">
        <f>IF(ISERROR(VLOOKUP(A1871,进货明细!$A$2:$G$5000,COLUMN($G$2),0)&amp;""),"",VLOOKUP(A1871,进货明细!$A$2:$G$5000,COLUMN($G$2),0)&amp;"")</f>
        <v/>
      </c>
      <c r="H1871" s="151" t="str">
        <f t="shared" si="61"/>
        <v/>
      </c>
      <c r="I1871" s="168"/>
      <c r="J1871" s="169"/>
      <c r="K1871" s="163"/>
      <c r="L1871" s="164" t="str">
        <f t="shared" si="60"/>
        <v/>
      </c>
      <c r="M1871" s="165" t="e">
        <f>ROUND(VLOOKUP(A1871,当前库存!$A$2:$F$7000,COLUMN($F$3),0)&amp;"",2)</f>
        <v>#DIV/0!</v>
      </c>
      <c r="N1871" s="166"/>
      <c r="O1871" s="167" t="str">
        <f t="array" ref="O1871">INDEX(进货明细!A:A,MATCH(0,COUNTIF(O$2:O1870,进货明细!$A$2:$A$5000),)+1)&amp;""</f>
        <v/>
      </c>
      <c r="P1871" s="167" t="str">
        <f>IF(ISERROR(VLOOKUP(O1871,进货明细!$A$2:$D$5000,COLUMN($B$2),0)&amp;""),"",VLOOKUP(O1871,进货明细!$A$2:$D$5000,COLUMN($B$2),0)&amp;"")</f>
        <v/>
      </c>
      <c r="Q1871" s="174" t="str">
        <f>IF(ISERROR(VLOOKUP(O1871,进货明细!$A$2:$D$5000,COLUMN($C$2),0)&amp;""),"",VLOOKUP(O1871,进货明细!$A$2:$D$5000,COLUMN($C$2),0)&amp;"")</f>
        <v/>
      </c>
      <c r="R1871" s="167" t="str">
        <f>IF(ISERROR(VLOOKUP(O1871,进货明细!$A$2:$D$5000,COLUMN($D$2),0)&amp;""),"",VLOOKUP(O1871,进货明细!$A$2:$D$5000,COLUMN($D$2),0)&amp;"")</f>
        <v/>
      </c>
      <c r="S1871" s="167" t="str">
        <f>IF(ISERROR(VLOOKUP(O1871,进货明细!$A$2:$G$5000,COLUMN($G$2),0)&amp;""),"",VLOOKUP(O1871,进货明细!$A$2:$G$5000,COLUMN($G$2),0)&amp;"")</f>
        <v/>
      </c>
    </row>
    <row r="1872" customHeight="1" spans="1:19">
      <c r="A1872" s="175"/>
      <c r="B1872" s="153" t="str">
        <f>IF(ISERROR(VLOOKUP(A1872,进货明细!$A$2:$D$5000,COLUMN($B$2),0)&amp;""),"",VLOOKUP(A1872,进货明细!$A$2:$D$5000,COLUMN($B$2),0)&amp;"")</f>
        <v/>
      </c>
      <c r="C1872" s="147" t="str">
        <f>IF(ISERROR(VLOOKUP(A1872,进货明细!$A$2:$D$5000,COLUMN($C$2),0)&amp;""),"",VLOOKUP(A1872,进货明细!$A$2:$D$5000,COLUMN($C$2),0)&amp;"")</f>
        <v/>
      </c>
      <c r="D1872" s="147" t="str">
        <f>IF(ISERROR(VLOOKUP(A1872,进货明细!$A$2:$D$5000,COLUMN($D$2),0)&amp;""),"",VLOOKUP(A1872,进货明细!$A$2:$D$5000,COLUMN($D$2),0)&amp;"")</f>
        <v/>
      </c>
      <c r="E1872" s="148"/>
      <c r="F1872" s="152"/>
      <c r="G1872" s="150" t="str">
        <f>IF(ISERROR(VLOOKUP(A1872,进货明细!$A$2:$G$5000,COLUMN($G$2),0)&amp;""),"",VLOOKUP(A1872,进货明细!$A$2:$G$5000,COLUMN($G$2),0)&amp;"")</f>
        <v/>
      </c>
      <c r="H1872" s="151" t="str">
        <f t="shared" si="61"/>
        <v/>
      </c>
      <c r="I1872" s="168"/>
      <c r="J1872" s="169"/>
      <c r="K1872" s="163"/>
      <c r="L1872" s="164" t="str">
        <f t="shared" si="60"/>
        <v/>
      </c>
      <c r="M1872" s="165" t="e">
        <f>ROUND(VLOOKUP(A1872,当前库存!$A$2:$F$7000,COLUMN($F$3),0)&amp;"",2)</f>
        <v>#DIV/0!</v>
      </c>
      <c r="N1872" s="166"/>
      <c r="O1872" s="167" t="str">
        <f t="array" ref="O1872">INDEX(进货明细!A:A,MATCH(0,COUNTIF(O$2:O1871,进货明细!$A$2:$A$5000),)+1)&amp;""</f>
        <v/>
      </c>
      <c r="P1872" s="167" t="str">
        <f>IF(ISERROR(VLOOKUP(O1872,进货明细!$A$2:$D$5000,COLUMN($B$2),0)&amp;""),"",VLOOKUP(O1872,进货明细!$A$2:$D$5000,COLUMN($B$2),0)&amp;"")</f>
        <v/>
      </c>
      <c r="Q1872" s="174" t="str">
        <f>IF(ISERROR(VLOOKUP(O1872,进货明细!$A$2:$D$5000,COLUMN($C$2),0)&amp;""),"",VLOOKUP(O1872,进货明细!$A$2:$D$5000,COLUMN($C$2),0)&amp;"")</f>
        <v/>
      </c>
      <c r="R1872" s="167" t="str">
        <f>IF(ISERROR(VLOOKUP(O1872,进货明细!$A$2:$D$5000,COLUMN($D$2),0)&amp;""),"",VLOOKUP(O1872,进货明细!$A$2:$D$5000,COLUMN($D$2),0)&amp;"")</f>
        <v/>
      </c>
      <c r="S1872" s="167" t="str">
        <f>IF(ISERROR(VLOOKUP(O1872,进货明细!$A$2:$G$5000,COLUMN($G$2),0)&amp;""),"",VLOOKUP(O1872,进货明细!$A$2:$G$5000,COLUMN($G$2),0)&amp;"")</f>
        <v/>
      </c>
    </row>
    <row r="1873" customHeight="1" spans="1:19">
      <c r="A1873" s="175"/>
      <c r="B1873" s="153" t="str">
        <f>IF(ISERROR(VLOOKUP(A1873,进货明细!$A$2:$D$5000,COLUMN($B$2),0)&amp;""),"",VLOOKUP(A1873,进货明细!$A$2:$D$5000,COLUMN($B$2),0)&amp;"")</f>
        <v/>
      </c>
      <c r="C1873" s="147" t="str">
        <f>IF(ISERROR(VLOOKUP(A1873,进货明细!$A$2:$D$5000,COLUMN($C$2),0)&amp;""),"",VLOOKUP(A1873,进货明细!$A$2:$D$5000,COLUMN($C$2),0)&amp;"")</f>
        <v/>
      </c>
      <c r="D1873" s="147" t="str">
        <f>IF(ISERROR(VLOOKUP(A1873,进货明细!$A$2:$D$5000,COLUMN($D$2),0)&amp;""),"",VLOOKUP(A1873,进货明细!$A$2:$D$5000,COLUMN($D$2),0)&amp;"")</f>
        <v/>
      </c>
      <c r="E1873" s="148"/>
      <c r="F1873" s="152"/>
      <c r="G1873" s="150" t="str">
        <f>IF(ISERROR(VLOOKUP(A1873,进货明细!$A$2:$G$5000,COLUMN($G$2),0)&amp;""),"",VLOOKUP(A1873,进货明细!$A$2:$G$5000,COLUMN($G$2),0)&amp;"")</f>
        <v/>
      </c>
      <c r="H1873" s="151" t="str">
        <f t="shared" si="61"/>
        <v/>
      </c>
      <c r="I1873" s="168"/>
      <c r="J1873" s="169"/>
      <c r="K1873" s="163"/>
      <c r="L1873" s="164" t="str">
        <f t="shared" si="60"/>
        <v/>
      </c>
      <c r="M1873" s="165" t="e">
        <f>ROUND(VLOOKUP(A1873,当前库存!$A$2:$F$7000,COLUMN($F$3),0)&amp;"",2)</f>
        <v>#DIV/0!</v>
      </c>
      <c r="N1873" s="166"/>
      <c r="O1873" s="167" t="str">
        <f t="array" ref="O1873">INDEX(进货明细!A:A,MATCH(0,COUNTIF(O$2:O1872,进货明细!$A$2:$A$5000),)+1)&amp;""</f>
        <v/>
      </c>
      <c r="P1873" s="167" t="str">
        <f>IF(ISERROR(VLOOKUP(O1873,进货明细!$A$2:$D$5000,COLUMN($B$2),0)&amp;""),"",VLOOKUP(O1873,进货明细!$A$2:$D$5000,COLUMN($B$2),0)&amp;"")</f>
        <v/>
      </c>
      <c r="Q1873" s="174" t="str">
        <f>IF(ISERROR(VLOOKUP(O1873,进货明细!$A$2:$D$5000,COLUMN($C$2),0)&amp;""),"",VLOOKUP(O1873,进货明细!$A$2:$D$5000,COLUMN($C$2),0)&amp;"")</f>
        <v/>
      </c>
      <c r="R1873" s="167" t="str">
        <f>IF(ISERROR(VLOOKUP(O1873,进货明细!$A$2:$D$5000,COLUMN($D$2),0)&amp;""),"",VLOOKUP(O1873,进货明细!$A$2:$D$5000,COLUMN($D$2),0)&amp;"")</f>
        <v/>
      </c>
      <c r="S1873" s="167" t="str">
        <f>IF(ISERROR(VLOOKUP(O1873,进货明细!$A$2:$G$5000,COLUMN($G$2),0)&amp;""),"",VLOOKUP(O1873,进货明细!$A$2:$G$5000,COLUMN($G$2),0)&amp;"")</f>
        <v/>
      </c>
    </row>
    <row r="1874" customHeight="1" spans="1:19">
      <c r="A1874" s="175"/>
      <c r="B1874" s="153" t="str">
        <f>IF(ISERROR(VLOOKUP(A1874,进货明细!$A$2:$D$5000,COLUMN($B$2),0)&amp;""),"",VLOOKUP(A1874,进货明细!$A$2:$D$5000,COLUMN($B$2),0)&amp;"")</f>
        <v/>
      </c>
      <c r="C1874" s="147" t="str">
        <f>IF(ISERROR(VLOOKUP(A1874,进货明细!$A$2:$D$5000,COLUMN($C$2),0)&amp;""),"",VLOOKUP(A1874,进货明细!$A$2:$D$5000,COLUMN($C$2),0)&amp;"")</f>
        <v/>
      </c>
      <c r="D1874" s="147" t="str">
        <f>IF(ISERROR(VLOOKUP(A1874,进货明细!$A$2:$D$5000,COLUMN($D$2),0)&amp;""),"",VLOOKUP(A1874,进货明细!$A$2:$D$5000,COLUMN($D$2),0)&amp;"")</f>
        <v/>
      </c>
      <c r="E1874" s="148"/>
      <c r="F1874" s="152"/>
      <c r="G1874" s="150" t="str">
        <f>IF(ISERROR(VLOOKUP(A1874,进货明细!$A$2:$G$5000,COLUMN($G$2),0)&amp;""),"",VLOOKUP(A1874,进货明细!$A$2:$G$5000,COLUMN($G$2),0)&amp;"")</f>
        <v/>
      </c>
      <c r="H1874" s="151" t="str">
        <f t="shared" si="61"/>
        <v/>
      </c>
      <c r="I1874" s="168"/>
      <c r="J1874" s="169"/>
      <c r="K1874" s="163"/>
      <c r="L1874" s="164" t="str">
        <f t="shared" si="60"/>
        <v/>
      </c>
      <c r="M1874" s="165" t="e">
        <f>ROUND(VLOOKUP(A1874,当前库存!$A$2:$F$7000,COLUMN($F$3),0)&amp;"",2)</f>
        <v>#DIV/0!</v>
      </c>
      <c r="N1874" s="166"/>
      <c r="O1874" s="167" t="str">
        <f t="array" ref="O1874">INDEX(进货明细!A:A,MATCH(0,COUNTIF(O$2:O1873,进货明细!$A$2:$A$5000),)+1)&amp;""</f>
        <v/>
      </c>
      <c r="P1874" s="167" t="str">
        <f>IF(ISERROR(VLOOKUP(O1874,进货明细!$A$2:$D$5000,COLUMN($B$2),0)&amp;""),"",VLOOKUP(O1874,进货明细!$A$2:$D$5000,COLUMN($B$2),0)&amp;"")</f>
        <v/>
      </c>
      <c r="Q1874" s="174" t="str">
        <f>IF(ISERROR(VLOOKUP(O1874,进货明细!$A$2:$D$5000,COLUMN($C$2),0)&amp;""),"",VLOOKUP(O1874,进货明细!$A$2:$D$5000,COLUMN($C$2),0)&amp;"")</f>
        <v/>
      </c>
      <c r="R1874" s="167" t="str">
        <f>IF(ISERROR(VLOOKUP(O1874,进货明细!$A$2:$D$5000,COLUMN($D$2),0)&amp;""),"",VLOOKUP(O1874,进货明细!$A$2:$D$5000,COLUMN($D$2),0)&amp;"")</f>
        <v/>
      </c>
      <c r="S1874" s="167" t="str">
        <f>IF(ISERROR(VLOOKUP(O1874,进货明细!$A$2:$G$5000,COLUMN($G$2),0)&amp;""),"",VLOOKUP(O1874,进货明细!$A$2:$G$5000,COLUMN($G$2),0)&amp;"")</f>
        <v/>
      </c>
    </row>
    <row r="1875" customHeight="1" spans="1:19">
      <c r="A1875" s="175"/>
      <c r="B1875" s="153" t="str">
        <f>IF(ISERROR(VLOOKUP(A1875,进货明细!$A$2:$D$5000,COLUMN($B$2),0)&amp;""),"",VLOOKUP(A1875,进货明细!$A$2:$D$5000,COLUMN($B$2),0)&amp;"")</f>
        <v/>
      </c>
      <c r="C1875" s="147" t="str">
        <f>IF(ISERROR(VLOOKUP(A1875,进货明细!$A$2:$D$5000,COLUMN($C$2),0)&amp;""),"",VLOOKUP(A1875,进货明细!$A$2:$D$5000,COLUMN($C$2),0)&amp;"")</f>
        <v/>
      </c>
      <c r="D1875" s="147" t="str">
        <f>IF(ISERROR(VLOOKUP(A1875,进货明细!$A$2:$D$5000,COLUMN($D$2),0)&amp;""),"",VLOOKUP(A1875,进货明细!$A$2:$D$5000,COLUMN($D$2),0)&amp;"")</f>
        <v/>
      </c>
      <c r="E1875" s="148"/>
      <c r="F1875" s="152"/>
      <c r="G1875" s="150" t="str">
        <f>IF(ISERROR(VLOOKUP(A1875,进货明细!$A$2:$G$5000,COLUMN($G$2),0)&amp;""),"",VLOOKUP(A1875,进货明细!$A$2:$G$5000,COLUMN($G$2),0)&amp;"")</f>
        <v/>
      </c>
      <c r="H1875" s="151" t="str">
        <f t="shared" si="61"/>
        <v/>
      </c>
      <c r="I1875" s="168"/>
      <c r="J1875" s="169"/>
      <c r="K1875" s="163"/>
      <c r="L1875" s="164" t="str">
        <f t="shared" si="60"/>
        <v/>
      </c>
      <c r="M1875" s="165" t="e">
        <f>ROUND(VLOOKUP(A1875,当前库存!$A$2:$F$7000,COLUMN($F$3),0)&amp;"",2)</f>
        <v>#DIV/0!</v>
      </c>
      <c r="N1875" s="166"/>
      <c r="O1875" s="167" t="str">
        <f t="array" ref="O1875">INDEX(进货明细!A:A,MATCH(0,COUNTIF(O$2:O1874,进货明细!$A$2:$A$5000),)+1)&amp;""</f>
        <v/>
      </c>
      <c r="P1875" s="167" t="str">
        <f>IF(ISERROR(VLOOKUP(O1875,进货明细!$A$2:$D$5000,COLUMN($B$2),0)&amp;""),"",VLOOKUP(O1875,进货明细!$A$2:$D$5000,COLUMN($B$2),0)&amp;"")</f>
        <v/>
      </c>
      <c r="Q1875" s="174" t="str">
        <f>IF(ISERROR(VLOOKUP(O1875,进货明细!$A$2:$D$5000,COLUMN($C$2),0)&amp;""),"",VLOOKUP(O1875,进货明细!$A$2:$D$5000,COLUMN($C$2),0)&amp;"")</f>
        <v/>
      </c>
      <c r="R1875" s="167" t="str">
        <f>IF(ISERROR(VLOOKUP(O1875,进货明细!$A$2:$D$5000,COLUMN($D$2),0)&amp;""),"",VLOOKUP(O1875,进货明细!$A$2:$D$5000,COLUMN($D$2),0)&amp;"")</f>
        <v/>
      </c>
      <c r="S1875" s="167" t="str">
        <f>IF(ISERROR(VLOOKUP(O1875,进货明细!$A$2:$G$5000,COLUMN($G$2),0)&amp;""),"",VLOOKUP(O1875,进货明细!$A$2:$G$5000,COLUMN($G$2),0)&amp;"")</f>
        <v/>
      </c>
    </row>
    <row r="1876" customHeight="1" spans="1:19">
      <c r="A1876" s="175"/>
      <c r="B1876" s="153" t="str">
        <f>IF(ISERROR(VLOOKUP(A1876,进货明细!$A$2:$D$5000,COLUMN($B$2),0)&amp;""),"",VLOOKUP(A1876,进货明细!$A$2:$D$5000,COLUMN($B$2),0)&amp;"")</f>
        <v/>
      </c>
      <c r="C1876" s="147" t="str">
        <f>IF(ISERROR(VLOOKUP(A1876,进货明细!$A$2:$D$5000,COLUMN($C$2),0)&amp;""),"",VLOOKUP(A1876,进货明细!$A$2:$D$5000,COLUMN($C$2),0)&amp;"")</f>
        <v/>
      </c>
      <c r="D1876" s="147" t="str">
        <f>IF(ISERROR(VLOOKUP(A1876,进货明细!$A$2:$D$5000,COLUMN($D$2),0)&amp;""),"",VLOOKUP(A1876,进货明细!$A$2:$D$5000,COLUMN($D$2),0)&amp;"")</f>
        <v/>
      </c>
      <c r="E1876" s="148"/>
      <c r="F1876" s="152"/>
      <c r="G1876" s="150" t="str">
        <f>IF(ISERROR(VLOOKUP(A1876,进货明细!$A$2:$G$5000,COLUMN($G$2),0)&amp;""),"",VLOOKUP(A1876,进货明细!$A$2:$G$5000,COLUMN($G$2),0)&amp;"")</f>
        <v/>
      </c>
      <c r="H1876" s="151" t="str">
        <f t="shared" si="61"/>
        <v/>
      </c>
      <c r="I1876" s="168"/>
      <c r="J1876" s="169"/>
      <c r="K1876" s="163"/>
      <c r="L1876" s="164" t="str">
        <f t="shared" si="60"/>
        <v/>
      </c>
      <c r="M1876" s="165" t="e">
        <f>ROUND(VLOOKUP(A1876,当前库存!$A$2:$F$7000,COLUMN($F$3),0)&amp;"",2)</f>
        <v>#DIV/0!</v>
      </c>
      <c r="N1876" s="166"/>
      <c r="O1876" s="167" t="str">
        <f t="array" ref="O1876">INDEX(进货明细!A:A,MATCH(0,COUNTIF(O$2:O1875,进货明细!$A$2:$A$5000),)+1)&amp;""</f>
        <v/>
      </c>
      <c r="P1876" s="167" t="str">
        <f>IF(ISERROR(VLOOKUP(O1876,进货明细!$A$2:$D$5000,COLUMN($B$2),0)&amp;""),"",VLOOKUP(O1876,进货明细!$A$2:$D$5000,COLUMN($B$2),0)&amp;"")</f>
        <v/>
      </c>
      <c r="Q1876" s="174" t="str">
        <f>IF(ISERROR(VLOOKUP(O1876,进货明细!$A$2:$D$5000,COLUMN($C$2),0)&amp;""),"",VLOOKUP(O1876,进货明细!$A$2:$D$5000,COLUMN($C$2),0)&amp;"")</f>
        <v/>
      </c>
      <c r="R1876" s="167" t="str">
        <f>IF(ISERROR(VLOOKUP(O1876,进货明细!$A$2:$D$5000,COLUMN($D$2),0)&amp;""),"",VLOOKUP(O1876,进货明细!$A$2:$D$5000,COLUMN($D$2),0)&amp;"")</f>
        <v/>
      </c>
      <c r="S1876" s="167" t="str">
        <f>IF(ISERROR(VLOOKUP(O1876,进货明细!$A$2:$G$5000,COLUMN($G$2),0)&amp;""),"",VLOOKUP(O1876,进货明细!$A$2:$G$5000,COLUMN($G$2),0)&amp;"")</f>
        <v/>
      </c>
    </row>
    <row r="1877" customHeight="1" spans="1:19">
      <c r="A1877" s="175"/>
      <c r="B1877" s="153" t="str">
        <f>IF(ISERROR(VLOOKUP(A1877,进货明细!$A$2:$D$5000,COLUMN($B$2),0)&amp;""),"",VLOOKUP(A1877,进货明细!$A$2:$D$5000,COLUMN($B$2),0)&amp;"")</f>
        <v/>
      </c>
      <c r="C1877" s="147" t="str">
        <f>IF(ISERROR(VLOOKUP(A1877,进货明细!$A$2:$D$5000,COLUMN($C$2),0)&amp;""),"",VLOOKUP(A1877,进货明细!$A$2:$D$5000,COLUMN($C$2),0)&amp;"")</f>
        <v/>
      </c>
      <c r="D1877" s="147" t="str">
        <f>IF(ISERROR(VLOOKUP(A1877,进货明细!$A$2:$D$5000,COLUMN($D$2),0)&amp;""),"",VLOOKUP(A1877,进货明细!$A$2:$D$5000,COLUMN($D$2),0)&amp;"")</f>
        <v/>
      </c>
      <c r="E1877" s="148"/>
      <c r="F1877" s="152"/>
      <c r="G1877" s="150" t="str">
        <f>IF(ISERROR(VLOOKUP(A1877,进货明细!$A$2:$G$5000,COLUMN($G$2),0)&amp;""),"",VLOOKUP(A1877,进货明细!$A$2:$G$5000,COLUMN($G$2),0)&amp;"")</f>
        <v/>
      </c>
      <c r="H1877" s="151" t="str">
        <f t="shared" si="61"/>
        <v/>
      </c>
      <c r="I1877" s="168"/>
      <c r="J1877" s="169"/>
      <c r="K1877" s="163"/>
      <c r="L1877" s="164" t="str">
        <f t="shared" si="60"/>
        <v/>
      </c>
      <c r="M1877" s="165" t="e">
        <f>ROUND(VLOOKUP(A1877,当前库存!$A$2:$F$7000,COLUMN($F$3),0)&amp;"",2)</f>
        <v>#DIV/0!</v>
      </c>
      <c r="N1877" s="166"/>
      <c r="O1877" s="167" t="str">
        <f t="array" ref="O1877">INDEX(进货明细!A:A,MATCH(0,COUNTIF(O$2:O1876,进货明细!$A$2:$A$5000),)+1)&amp;""</f>
        <v/>
      </c>
      <c r="P1877" s="167" t="str">
        <f>IF(ISERROR(VLOOKUP(O1877,进货明细!$A$2:$D$5000,COLUMN($B$2),0)&amp;""),"",VLOOKUP(O1877,进货明细!$A$2:$D$5000,COLUMN($B$2),0)&amp;"")</f>
        <v/>
      </c>
      <c r="Q1877" s="174" t="str">
        <f>IF(ISERROR(VLOOKUP(O1877,进货明细!$A$2:$D$5000,COLUMN($C$2),0)&amp;""),"",VLOOKUP(O1877,进货明细!$A$2:$D$5000,COLUMN($C$2),0)&amp;"")</f>
        <v/>
      </c>
      <c r="R1877" s="167" t="str">
        <f>IF(ISERROR(VLOOKUP(O1877,进货明细!$A$2:$D$5000,COLUMN($D$2),0)&amp;""),"",VLOOKUP(O1877,进货明细!$A$2:$D$5000,COLUMN($D$2),0)&amp;"")</f>
        <v/>
      </c>
      <c r="S1877" s="167" t="str">
        <f>IF(ISERROR(VLOOKUP(O1877,进货明细!$A$2:$G$5000,COLUMN($G$2),0)&amp;""),"",VLOOKUP(O1877,进货明细!$A$2:$G$5000,COLUMN($G$2),0)&amp;"")</f>
        <v/>
      </c>
    </row>
    <row r="1878" customHeight="1" spans="1:19">
      <c r="A1878" s="175"/>
      <c r="B1878" s="153" t="str">
        <f>IF(ISERROR(VLOOKUP(A1878,进货明细!$A$2:$D$5000,COLUMN($B$2),0)&amp;""),"",VLOOKUP(A1878,进货明细!$A$2:$D$5000,COLUMN($B$2),0)&amp;"")</f>
        <v/>
      </c>
      <c r="C1878" s="147" t="str">
        <f>IF(ISERROR(VLOOKUP(A1878,进货明细!$A$2:$D$5000,COLUMN($C$2),0)&amp;""),"",VLOOKUP(A1878,进货明细!$A$2:$D$5000,COLUMN($C$2),0)&amp;"")</f>
        <v/>
      </c>
      <c r="D1878" s="147" t="str">
        <f>IF(ISERROR(VLOOKUP(A1878,进货明细!$A$2:$D$5000,COLUMN($D$2),0)&amp;""),"",VLOOKUP(A1878,进货明细!$A$2:$D$5000,COLUMN($D$2),0)&amp;"")</f>
        <v/>
      </c>
      <c r="E1878" s="148"/>
      <c r="F1878" s="152"/>
      <c r="G1878" s="150" t="str">
        <f>IF(ISERROR(VLOOKUP(A1878,进货明细!$A$2:$G$5000,COLUMN($G$2),0)&amp;""),"",VLOOKUP(A1878,进货明细!$A$2:$G$5000,COLUMN($G$2),0)&amp;"")</f>
        <v/>
      </c>
      <c r="H1878" s="151" t="str">
        <f t="shared" si="61"/>
        <v/>
      </c>
      <c r="I1878" s="168"/>
      <c r="J1878" s="169"/>
      <c r="K1878" s="163"/>
      <c r="L1878" s="164" t="str">
        <f t="shared" si="60"/>
        <v/>
      </c>
      <c r="M1878" s="165" t="e">
        <f>ROUND(VLOOKUP(A1878,当前库存!$A$2:$F$7000,COLUMN($F$3),0)&amp;"",2)</f>
        <v>#DIV/0!</v>
      </c>
      <c r="N1878" s="166"/>
      <c r="O1878" s="167" t="str">
        <f t="array" ref="O1878">INDEX(进货明细!A:A,MATCH(0,COUNTIF(O$2:O1877,进货明细!$A$2:$A$5000),)+1)&amp;""</f>
        <v/>
      </c>
      <c r="P1878" s="167" t="str">
        <f>IF(ISERROR(VLOOKUP(O1878,进货明细!$A$2:$D$5000,COLUMN($B$2),0)&amp;""),"",VLOOKUP(O1878,进货明细!$A$2:$D$5000,COLUMN($B$2),0)&amp;"")</f>
        <v/>
      </c>
      <c r="Q1878" s="174" t="str">
        <f>IF(ISERROR(VLOOKUP(O1878,进货明细!$A$2:$D$5000,COLUMN($C$2),0)&amp;""),"",VLOOKUP(O1878,进货明细!$A$2:$D$5000,COLUMN($C$2),0)&amp;"")</f>
        <v/>
      </c>
      <c r="R1878" s="167" t="str">
        <f>IF(ISERROR(VLOOKUP(O1878,进货明细!$A$2:$D$5000,COLUMN($D$2),0)&amp;""),"",VLOOKUP(O1878,进货明细!$A$2:$D$5000,COLUMN($D$2),0)&amp;"")</f>
        <v/>
      </c>
      <c r="S1878" s="167" t="str">
        <f>IF(ISERROR(VLOOKUP(O1878,进货明细!$A$2:$G$5000,COLUMN($G$2),0)&amp;""),"",VLOOKUP(O1878,进货明细!$A$2:$G$5000,COLUMN($G$2),0)&amp;"")</f>
        <v/>
      </c>
    </row>
    <row r="1879" customHeight="1" spans="1:19">
      <c r="A1879" s="175"/>
      <c r="B1879" s="153" t="str">
        <f>IF(ISERROR(VLOOKUP(A1879,进货明细!$A$2:$D$5000,COLUMN($B$2),0)&amp;""),"",VLOOKUP(A1879,进货明细!$A$2:$D$5000,COLUMN($B$2),0)&amp;"")</f>
        <v/>
      </c>
      <c r="C1879" s="147" t="str">
        <f>IF(ISERROR(VLOOKUP(A1879,进货明细!$A$2:$D$5000,COLUMN($C$2),0)&amp;""),"",VLOOKUP(A1879,进货明细!$A$2:$D$5000,COLUMN($C$2),0)&amp;"")</f>
        <v/>
      </c>
      <c r="D1879" s="147" t="str">
        <f>IF(ISERROR(VLOOKUP(A1879,进货明细!$A$2:$D$5000,COLUMN($D$2),0)&amp;""),"",VLOOKUP(A1879,进货明细!$A$2:$D$5000,COLUMN($D$2),0)&amp;"")</f>
        <v/>
      </c>
      <c r="E1879" s="148"/>
      <c r="F1879" s="152"/>
      <c r="G1879" s="150" t="str">
        <f>IF(ISERROR(VLOOKUP(A1879,进货明细!$A$2:$G$5000,COLUMN($G$2),0)&amp;""),"",VLOOKUP(A1879,进货明细!$A$2:$G$5000,COLUMN($G$2),0)&amp;"")</f>
        <v/>
      </c>
      <c r="H1879" s="151" t="str">
        <f t="shared" si="61"/>
        <v/>
      </c>
      <c r="I1879" s="168"/>
      <c r="J1879" s="169"/>
      <c r="K1879" s="163"/>
      <c r="L1879" s="164" t="str">
        <f t="shared" si="60"/>
        <v/>
      </c>
      <c r="M1879" s="165" t="e">
        <f>ROUND(VLOOKUP(A1879,当前库存!$A$2:$F$7000,COLUMN($F$3),0)&amp;"",2)</f>
        <v>#DIV/0!</v>
      </c>
      <c r="N1879" s="166"/>
      <c r="O1879" s="167" t="str">
        <f t="array" ref="O1879">INDEX(进货明细!A:A,MATCH(0,COUNTIF(O$2:O1878,进货明细!$A$2:$A$5000),)+1)&amp;""</f>
        <v/>
      </c>
      <c r="P1879" s="167" t="str">
        <f>IF(ISERROR(VLOOKUP(O1879,进货明细!$A$2:$D$5000,COLUMN($B$2),0)&amp;""),"",VLOOKUP(O1879,进货明细!$A$2:$D$5000,COLUMN($B$2),0)&amp;"")</f>
        <v/>
      </c>
      <c r="Q1879" s="174" t="str">
        <f>IF(ISERROR(VLOOKUP(O1879,进货明细!$A$2:$D$5000,COLUMN($C$2),0)&amp;""),"",VLOOKUP(O1879,进货明细!$A$2:$D$5000,COLUMN($C$2),0)&amp;"")</f>
        <v/>
      </c>
      <c r="R1879" s="167" t="str">
        <f>IF(ISERROR(VLOOKUP(O1879,进货明细!$A$2:$D$5000,COLUMN($D$2),0)&amp;""),"",VLOOKUP(O1879,进货明细!$A$2:$D$5000,COLUMN($D$2),0)&amp;"")</f>
        <v/>
      </c>
      <c r="S1879" s="167" t="str">
        <f>IF(ISERROR(VLOOKUP(O1879,进货明细!$A$2:$G$5000,COLUMN($G$2),0)&amp;""),"",VLOOKUP(O1879,进货明细!$A$2:$G$5000,COLUMN($G$2),0)&amp;"")</f>
        <v/>
      </c>
    </row>
    <row r="1880" customHeight="1" spans="1:19">
      <c r="A1880" s="175"/>
      <c r="B1880" s="153" t="str">
        <f>IF(ISERROR(VLOOKUP(A1880,进货明细!$A$2:$D$5000,COLUMN($B$2),0)&amp;""),"",VLOOKUP(A1880,进货明细!$A$2:$D$5000,COLUMN($B$2),0)&amp;"")</f>
        <v/>
      </c>
      <c r="C1880" s="147" t="str">
        <f>IF(ISERROR(VLOOKUP(A1880,进货明细!$A$2:$D$5000,COLUMN($C$2),0)&amp;""),"",VLOOKUP(A1880,进货明细!$A$2:$D$5000,COLUMN($C$2),0)&amp;"")</f>
        <v/>
      </c>
      <c r="D1880" s="147" t="str">
        <f>IF(ISERROR(VLOOKUP(A1880,进货明细!$A$2:$D$5000,COLUMN($D$2),0)&amp;""),"",VLOOKUP(A1880,进货明细!$A$2:$D$5000,COLUMN($D$2),0)&amp;"")</f>
        <v/>
      </c>
      <c r="E1880" s="148"/>
      <c r="F1880" s="152"/>
      <c r="G1880" s="150" t="str">
        <f>IF(ISERROR(VLOOKUP(A1880,进货明细!$A$2:$G$5000,COLUMN($G$2),0)&amp;""),"",VLOOKUP(A1880,进货明细!$A$2:$G$5000,COLUMN($G$2),0)&amp;"")</f>
        <v/>
      </c>
      <c r="H1880" s="151" t="str">
        <f t="shared" si="61"/>
        <v/>
      </c>
      <c r="I1880" s="168"/>
      <c r="J1880" s="169"/>
      <c r="K1880" s="163"/>
      <c r="L1880" s="164" t="str">
        <f t="shared" si="60"/>
        <v/>
      </c>
      <c r="M1880" s="165" t="e">
        <f>ROUND(VLOOKUP(A1880,当前库存!$A$2:$F$7000,COLUMN($F$3),0)&amp;"",2)</f>
        <v>#DIV/0!</v>
      </c>
      <c r="N1880" s="166"/>
      <c r="O1880" s="167" t="str">
        <f t="array" ref="O1880">INDEX(进货明细!A:A,MATCH(0,COUNTIF(O$2:O1879,进货明细!$A$2:$A$5000),)+1)&amp;""</f>
        <v/>
      </c>
      <c r="P1880" s="167" t="str">
        <f>IF(ISERROR(VLOOKUP(O1880,进货明细!$A$2:$D$5000,COLUMN($B$2),0)&amp;""),"",VLOOKUP(O1880,进货明细!$A$2:$D$5000,COLUMN($B$2),0)&amp;"")</f>
        <v/>
      </c>
      <c r="Q1880" s="174" t="str">
        <f>IF(ISERROR(VLOOKUP(O1880,进货明细!$A$2:$D$5000,COLUMN($C$2),0)&amp;""),"",VLOOKUP(O1880,进货明细!$A$2:$D$5000,COLUMN($C$2),0)&amp;"")</f>
        <v/>
      </c>
      <c r="R1880" s="167" t="str">
        <f>IF(ISERROR(VLOOKUP(O1880,进货明细!$A$2:$D$5000,COLUMN($D$2),0)&amp;""),"",VLOOKUP(O1880,进货明细!$A$2:$D$5000,COLUMN($D$2),0)&amp;"")</f>
        <v/>
      </c>
      <c r="S1880" s="167" t="str">
        <f>IF(ISERROR(VLOOKUP(O1880,进货明细!$A$2:$G$5000,COLUMN($G$2),0)&amp;""),"",VLOOKUP(O1880,进货明细!$A$2:$G$5000,COLUMN($G$2),0)&amp;"")</f>
        <v/>
      </c>
    </row>
    <row r="1881" customHeight="1" spans="1:19">
      <c r="A1881" s="175"/>
      <c r="B1881" s="153" t="str">
        <f>IF(ISERROR(VLOOKUP(A1881,进货明细!$A$2:$D$5000,COLUMN($B$2),0)&amp;""),"",VLOOKUP(A1881,进货明细!$A$2:$D$5000,COLUMN($B$2),0)&amp;"")</f>
        <v/>
      </c>
      <c r="C1881" s="147" t="str">
        <f>IF(ISERROR(VLOOKUP(A1881,进货明细!$A$2:$D$5000,COLUMN($C$2),0)&amp;""),"",VLOOKUP(A1881,进货明细!$A$2:$D$5000,COLUMN($C$2),0)&amp;"")</f>
        <v/>
      </c>
      <c r="D1881" s="147" t="str">
        <f>IF(ISERROR(VLOOKUP(A1881,进货明细!$A$2:$D$5000,COLUMN($D$2),0)&amp;""),"",VLOOKUP(A1881,进货明细!$A$2:$D$5000,COLUMN($D$2),0)&amp;"")</f>
        <v/>
      </c>
      <c r="E1881" s="148"/>
      <c r="F1881" s="152"/>
      <c r="G1881" s="150" t="str">
        <f>IF(ISERROR(VLOOKUP(A1881,进货明细!$A$2:$G$5000,COLUMN($G$2),0)&amp;""),"",VLOOKUP(A1881,进货明细!$A$2:$G$5000,COLUMN($G$2),0)&amp;"")</f>
        <v/>
      </c>
      <c r="H1881" s="151" t="str">
        <f t="shared" si="61"/>
        <v/>
      </c>
      <c r="I1881" s="168"/>
      <c r="J1881" s="169"/>
      <c r="K1881" s="163"/>
      <c r="L1881" s="164" t="str">
        <f t="shared" si="60"/>
        <v/>
      </c>
      <c r="M1881" s="165" t="e">
        <f>ROUND(VLOOKUP(A1881,当前库存!$A$2:$F$7000,COLUMN($F$3),0)&amp;"",2)</f>
        <v>#DIV/0!</v>
      </c>
      <c r="N1881" s="166"/>
      <c r="O1881" s="167" t="str">
        <f t="array" ref="O1881">INDEX(进货明细!A:A,MATCH(0,COUNTIF(O$2:O1880,进货明细!$A$2:$A$5000),)+1)&amp;""</f>
        <v/>
      </c>
      <c r="P1881" s="167" t="str">
        <f>IF(ISERROR(VLOOKUP(O1881,进货明细!$A$2:$D$5000,COLUMN($B$2),0)&amp;""),"",VLOOKUP(O1881,进货明细!$A$2:$D$5000,COLUMN($B$2),0)&amp;"")</f>
        <v/>
      </c>
      <c r="Q1881" s="174" t="str">
        <f>IF(ISERROR(VLOOKUP(O1881,进货明细!$A$2:$D$5000,COLUMN($C$2),0)&amp;""),"",VLOOKUP(O1881,进货明细!$A$2:$D$5000,COLUMN($C$2),0)&amp;"")</f>
        <v/>
      </c>
      <c r="R1881" s="167" t="str">
        <f>IF(ISERROR(VLOOKUP(O1881,进货明细!$A$2:$D$5000,COLUMN($D$2),0)&amp;""),"",VLOOKUP(O1881,进货明细!$A$2:$D$5000,COLUMN($D$2),0)&amp;"")</f>
        <v/>
      </c>
      <c r="S1881" s="167" t="str">
        <f>IF(ISERROR(VLOOKUP(O1881,进货明细!$A$2:$G$5000,COLUMN($G$2),0)&amp;""),"",VLOOKUP(O1881,进货明细!$A$2:$G$5000,COLUMN($G$2),0)&amp;"")</f>
        <v/>
      </c>
    </row>
    <row r="1882" customHeight="1" spans="1:19">
      <c r="A1882" s="175"/>
      <c r="B1882" s="153" t="str">
        <f>IF(ISERROR(VLOOKUP(A1882,进货明细!$A$2:$D$5000,COLUMN($B$2),0)&amp;""),"",VLOOKUP(A1882,进货明细!$A$2:$D$5000,COLUMN($B$2),0)&amp;"")</f>
        <v/>
      </c>
      <c r="C1882" s="147" t="str">
        <f>IF(ISERROR(VLOOKUP(A1882,进货明细!$A$2:$D$5000,COLUMN($C$2),0)&amp;""),"",VLOOKUP(A1882,进货明细!$A$2:$D$5000,COLUMN($C$2),0)&amp;"")</f>
        <v/>
      </c>
      <c r="D1882" s="147" t="str">
        <f>IF(ISERROR(VLOOKUP(A1882,进货明细!$A$2:$D$5000,COLUMN($D$2),0)&amp;""),"",VLOOKUP(A1882,进货明细!$A$2:$D$5000,COLUMN($D$2),0)&amp;"")</f>
        <v/>
      </c>
      <c r="E1882" s="148"/>
      <c r="F1882" s="152"/>
      <c r="G1882" s="150" t="str">
        <f>IF(ISERROR(VLOOKUP(A1882,进货明细!$A$2:$G$5000,COLUMN($G$2),0)&amp;""),"",VLOOKUP(A1882,进货明细!$A$2:$G$5000,COLUMN($G$2),0)&amp;"")</f>
        <v/>
      </c>
      <c r="H1882" s="151" t="str">
        <f t="shared" si="61"/>
        <v/>
      </c>
      <c r="I1882" s="168"/>
      <c r="J1882" s="169"/>
      <c r="K1882" s="163"/>
      <c r="L1882" s="164" t="str">
        <f t="shared" si="60"/>
        <v/>
      </c>
      <c r="M1882" s="165" t="e">
        <f>ROUND(VLOOKUP(A1882,当前库存!$A$2:$F$7000,COLUMN($F$3),0)&amp;"",2)</f>
        <v>#DIV/0!</v>
      </c>
      <c r="N1882" s="166"/>
      <c r="O1882" s="167" t="str">
        <f t="array" ref="O1882">INDEX(进货明细!A:A,MATCH(0,COUNTIF(O$2:O1881,进货明细!$A$2:$A$5000),)+1)&amp;""</f>
        <v/>
      </c>
      <c r="P1882" s="167" t="str">
        <f>IF(ISERROR(VLOOKUP(O1882,进货明细!$A$2:$D$5000,COLUMN($B$2),0)&amp;""),"",VLOOKUP(O1882,进货明细!$A$2:$D$5000,COLUMN($B$2),0)&amp;"")</f>
        <v/>
      </c>
      <c r="Q1882" s="174" t="str">
        <f>IF(ISERROR(VLOOKUP(O1882,进货明细!$A$2:$D$5000,COLUMN($C$2),0)&amp;""),"",VLOOKUP(O1882,进货明细!$A$2:$D$5000,COLUMN($C$2),0)&amp;"")</f>
        <v/>
      </c>
      <c r="R1882" s="167" t="str">
        <f>IF(ISERROR(VLOOKUP(O1882,进货明细!$A$2:$D$5000,COLUMN($D$2),0)&amp;""),"",VLOOKUP(O1882,进货明细!$A$2:$D$5000,COLUMN($D$2),0)&amp;"")</f>
        <v/>
      </c>
      <c r="S1882" s="167" t="str">
        <f>IF(ISERROR(VLOOKUP(O1882,进货明细!$A$2:$G$5000,COLUMN($G$2),0)&amp;""),"",VLOOKUP(O1882,进货明细!$A$2:$G$5000,COLUMN($G$2),0)&amp;"")</f>
        <v/>
      </c>
    </row>
    <row r="1883" customHeight="1" spans="1:19">
      <c r="A1883" s="175"/>
      <c r="B1883" s="153" t="str">
        <f>IF(ISERROR(VLOOKUP(A1883,进货明细!$A$2:$D$5000,COLUMN($B$2),0)&amp;""),"",VLOOKUP(A1883,进货明细!$A$2:$D$5000,COLUMN($B$2),0)&amp;"")</f>
        <v/>
      </c>
      <c r="C1883" s="147" t="str">
        <f>IF(ISERROR(VLOOKUP(A1883,进货明细!$A$2:$D$5000,COLUMN($C$2),0)&amp;""),"",VLOOKUP(A1883,进货明细!$A$2:$D$5000,COLUMN($C$2),0)&amp;"")</f>
        <v/>
      </c>
      <c r="D1883" s="147" t="str">
        <f>IF(ISERROR(VLOOKUP(A1883,进货明细!$A$2:$D$5000,COLUMN($D$2),0)&amp;""),"",VLOOKUP(A1883,进货明细!$A$2:$D$5000,COLUMN($D$2),0)&amp;"")</f>
        <v/>
      </c>
      <c r="E1883" s="148"/>
      <c r="F1883" s="152"/>
      <c r="G1883" s="150" t="str">
        <f>IF(ISERROR(VLOOKUP(A1883,进货明细!$A$2:$G$5000,COLUMN($G$2),0)&amp;""),"",VLOOKUP(A1883,进货明细!$A$2:$G$5000,COLUMN($G$2),0)&amp;"")</f>
        <v/>
      </c>
      <c r="H1883" s="151" t="str">
        <f t="shared" si="61"/>
        <v/>
      </c>
      <c r="I1883" s="168"/>
      <c r="J1883" s="169"/>
      <c r="K1883" s="163"/>
      <c r="L1883" s="164" t="str">
        <f t="shared" si="60"/>
        <v/>
      </c>
      <c r="M1883" s="165" t="e">
        <f>ROUND(VLOOKUP(A1883,当前库存!$A$2:$F$7000,COLUMN($F$3),0)&amp;"",2)</f>
        <v>#DIV/0!</v>
      </c>
      <c r="N1883" s="166"/>
      <c r="O1883" s="167" t="str">
        <f t="array" ref="O1883">INDEX(进货明细!A:A,MATCH(0,COUNTIF(O$2:O1882,进货明细!$A$2:$A$5000),)+1)&amp;""</f>
        <v/>
      </c>
      <c r="P1883" s="167" t="str">
        <f>IF(ISERROR(VLOOKUP(O1883,进货明细!$A$2:$D$5000,COLUMN($B$2),0)&amp;""),"",VLOOKUP(O1883,进货明细!$A$2:$D$5000,COLUMN($B$2),0)&amp;"")</f>
        <v/>
      </c>
      <c r="Q1883" s="174" t="str">
        <f>IF(ISERROR(VLOOKUP(O1883,进货明细!$A$2:$D$5000,COLUMN($C$2),0)&amp;""),"",VLOOKUP(O1883,进货明细!$A$2:$D$5000,COLUMN($C$2),0)&amp;"")</f>
        <v/>
      </c>
      <c r="R1883" s="167" t="str">
        <f>IF(ISERROR(VLOOKUP(O1883,进货明细!$A$2:$D$5000,COLUMN($D$2),0)&amp;""),"",VLOOKUP(O1883,进货明细!$A$2:$D$5000,COLUMN($D$2),0)&amp;"")</f>
        <v/>
      </c>
      <c r="S1883" s="167" t="str">
        <f>IF(ISERROR(VLOOKUP(O1883,进货明细!$A$2:$G$5000,COLUMN($G$2),0)&amp;""),"",VLOOKUP(O1883,进货明细!$A$2:$G$5000,COLUMN($G$2),0)&amp;"")</f>
        <v/>
      </c>
    </row>
    <row r="1884" customHeight="1" spans="1:19">
      <c r="A1884" s="175"/>
      <c r="B1884" s="153" t="str">
        <f>IF(ISERROR(VLOOKUP(A1884,进货明细!$A$2:$D$5000,COLUMN($B$2),0)&amp;""),"",VLOOKUP(A1884,进货明细!$A$2:$D$5000,COLUMN($B$2),0)&amp;"")</f>
        <v/>
      </c>
      <c r="C1884" s="147" t="str">
        <f>IF(ISERROR(VLOOKUP(A1884,进货明细!$A$2:$D$5000,COLUMN($C$2),0)&amp;""),"",VLOOKUP(A1884,进货明细!$A$2:$D$5000,COLUMN($C$2),0)&amp;"")</f>
        <v/>
      </c>
      <c r="D1884" s="147" t="str">
        <f>IF(ISERROR(VLOOKUP(A1884,进货明细!$A$2:$D$5000,COLUMN($D$2),0)&amp;""),"",VLOOKUP(A1884,进货明细!$A$2:$D$5000,COLUMN($D$2),0)&amp;"")</f>
        <v/>
      </c>
      <c r="E1884" s="148"/>
      <c r="F1884" s="152"/>
      <c r="G1884" s="150" t="str">
        <f>IF(ISERROR(VLOOKUP(A1884,进货明细!$A$2:$G$5000,COLUMN($G$2),0)&amp;""),"",VLOOKUP(A1884,进货明细!$A$2:$G$5000,COLUMN($G$2),0)&amp;"")</f>
        <v/>
      </c>
      <c r="H1884" s="151" t="str">
        <f t="shared" si="61"/>
        <v/>
      </c>
      <c r="I1884" s="168"/>
      <c r="J1884" s="169"/>
      <c r="K1884" s="163"/>
      <c r="L1884" s="164" t="str">
        <f t="shared" si="60"/>
        <v/>
      </c>
      <c r="M1884" s="165" t="e">
        <f>ROUND(VLOOKUP(A1884,当前库存!$A$2:$F$7000,COLUMN($F$3),0)&amp;"",2)</f>
        <v>#DIV/0!</v>
      </c>
      <c r="N1884" s="166"/>
      <c r="O1884" s="167" t="str">
        <f t="array" ref="O1884">INDEX(进货明细!A:A,MATCH(0,COUNTIF(O$2:O1883,进货明细!$A$2:$A$5000),)+1)&amp;""</f>
        <v/>
      </c>
      <c r="P1884" s="167" t="str">
        <f>IF(ISERROR(VLOOKUP(O1884,进货明细!$A$2:$D$5000,COLUMN($B$2),0)&amp;""),"",VLOOKUP(O1884,进货明细!$A$2:$D$5000,COLUMN($B$2),0)&amp;"")</f>
        <v/>
      </c>
      <c r="Q1884" s="174" t="str">
        <f>IF(ISERROR(VLOOKUP(O1884,进货明细!$A$2:$D$5000,COLUMN($C$2),0)&amp;""),"",VLOOKUP(O1884,进货明细!$A$2:$D$5000,COLUMN($C$2),0)&amp;"")</f>
        <v/>
      </c>
      <c r="R1884" s="167" t="str">
        <f>IF(ISERROR(VLOOKUP(O1884,进货明细!$A$2:$D$5000,COLUMN($D$2),0)&amp;""),"",VLOOKUP(O1884,进货明细!$A$2:$D$5000,COLUMN($D$2),0)&amp;"")</f>
        <v/>
      </c>
      <c r="S1884" s="167" t="str">
        <f>IF(ISERROR(VLOOKUP(O1884,进货明细!$A$2:$G$5000,COLUMN($G$2),0)&amp;""),"",VLOOKUP(O1884,进货明细!$A$2:$G$5000,COLUMN($G$2),0)&amp;"")</f>
        <v/>
      </c>
    </row>
    <row r="1885" customHeight="1" spans="1:19">
      <c r="A1885" s="175"/>
      <c r="B1885" s="153" t="str">
        <f>IF(ISERROR(VLOOKUP(A1885,进货明细!$A$2:$D$5000,COLUMN($B$2),0)&amp;""),"",VLOOKUP(A1885,进货明细!$A$2:$D$5000,COLUMN($B$2),0)&amp;"")</f>
        <v/>
      </c>
      <c r="C1885" s="147" t="str">
        <f>IF(ISERROR(VLOOKUP(A1885,进货明细!$A$2:$D$5000,COLUMN($C$2),0)&amp;""),"",VLOOKUP(A1885,进货明细!$A$2:$D$5000,COLUMN($C$2),0)&amp;"")</f>
        <v/>
      </c>
      <c r="D1885" s="147" t="str">
        <f>IF(ISERROR(VLOOKUP(A1885,进货明细!$A$2:$D$5000,COLUMN($D$2),0)&amp;""),"",VLOOKUP(A1885,进货明细!$A$2:$D$5000,COLUMN($D$2),0)&amp;"")</f>
        <v/>
      </c>
      <c r="E1885" s="148"/>
      <c r="F1885" s="152"/>
      <c r="G1885" s="150" t="str">
        <f>IF(ISERROR(VLOOKUP(A1885,进货明细!$A$2:$G$5000,COLUMN($G$2),0)&amp;""),"",VLOOKUP(A1885,进货明细!$A$2:$G$5000,COLUMN($G$2),0)&amp;"")</f>
        <v/>
      </c>
      <c r="H1885" s="151" t="str">
        <f t="shared" si="61"/>
        <v/>
      </c>
      <c r="I1885" s="168"/>
      <c r="J1885" s="169"/>
      <c r="K1885" s="163"/>
      <c r="L1885" s="164" t="str">
        <f t="shared" si="60"/>
        <v/>
      </c>
      <c r="M1885" s="165" t="e">
        <f>ROUND(VLOOKUP(A1885,当前库存!$A$2:$F$7000,COLUMN($F$3),0)&amp;"",2)</f>
        <v>#DIV/0!</v>
      </c>
      <c r="N1885" s="166"/>
      <c r="O1885" s="167" t="str">
        <f t="array" ref="O1885">INDEX(进货明细!A:A,MATCH(0,COUNTIF(O$2:O1884,进货明细!$A$2:$A$5000),)+1)&amp;""</f>
        <v/>
      </c>
      <c r="P1885" s="167" t="str">
        <f>IF(ISERROR(VLOOKUP(O1885,进货明细!$A$2:$D$5000,COLUMN($B$2),0)&amp;""),"",VLOOKUP(O1885,进货明细!$A$2:$D$5000,COLUMN($B$2),0)&amp;"")</f>
        <v/>
      </c>
      <c r="Q1885" s="174" t="str">
        <f>IF(ISERROR(VLOOKUP(O1885,进货明细!$A$2:$D$5000,COLUMN($C$2),0)&amp;""),"",VLOOKUP(O1885,进货明细!$A$2:$D$5000,COLUMN($C$2),0)&amp;"")</f>
        <v/>
      </c>
      <c r="R1885" s="167" t="str">
        <f>IF(ISERROR(VLOOKUP(O1885,进货明细!$A$2:$D$5000,COLUMN($D$2),0)&amp;""),"",VLOOKUP(O1885,进货明细!$A$2:$D$5000,COLUMN($D$2),0)&amp;"")</f>
        <v/>
      </c>
      <c r="S1885" s="167" t="str">
        <f>IF(ISERROR(VLOOKUP(O1885,进货明细!$A$2:$G$5000,COLUMN($G$2),0)&amp;""),"",VLOOKUP(O1885,进货明细!$A$2:$G$5000,COLUMN($G$2),0)&amp;"")</f>
        <v/>
      </c>
    </row>
    <row r="1886" customHeight="1" spans="1:19">
      <c r="A1886" s="175"/>
      <c r="B1886" s="153" t="str">
        <f>IF(ISERROR(VLOOKUP(A1886,进货明细!$A$2:$D$5000,COLUMN($B$2),0)&amp;""),"",VLOOKUP(A1886,进货明细!$A$2:$D$5000,COLUMN($B$2),0)&amp;"")</f>
        <v/>
      </c>
      <c r="C1886" s="147" t="str">
        <f>IF(ISERROR(VLOOKUP(A1886,进货明细!$A$2:$D$5000,COLUMN($C$2),0)&amp;""),"",VLOOKUP(A1886,进货明细!$A$2:$D$5000,COLUMN($C$2),0)&amp;"")</f>
        <v/>
      </c>
      <c r="D1886" s="147" t="str">
        <f>IF(ISERROR(VLOOKUP(A1886,进货明细!$A$2:$D$5000,COLUMN($D$2),0)&amp;""),"",VLOOKUP(A1886,进货明细!$A$2:$D$5000,COLUMN($D$2),0)&amp;"")</f>
        <v/>
      </c>
      <c r="E1886" s="148"/>
      <c r="F1886" s="152"/>
      <c r="G1886" s="150" t="str">
        <f>IF(ISERROR(VLOOKUP(A1886,进货明细!$A$2:$G$5000,COLUMN($G$2),0)&amp;""),"",VLOOKUP(A1886,进货明细!$A$2:$G$5000,COLUMN($G$2),0)&amp;"")</f>
        <v/>
      </c>
      <c r="H1886" s="151" t="str">
        <f t="shared" si="61"/>
        <v/>
      </c>
      <c r="I1886" s="168"/>
      <c r="J1886" s="169"/>
      <c r="K1886" s="163"/>
      <c r="L1886" s="164" t="str">
        <f t="shared" si="60"/>
        <v/>
      </c>
      <c r="M1886" s="165" t="e">
        <f>ROUND(VLOOKUP(A1886,当前库存!$A$2:$F$7000,COLUMN($F$3),0)&amp;"",2)</f>
        <v>#DIV/0!</v>
      </c>
      <c r="N1886" s="166"/>
      <c r="O1886" s="167" t="str">
        <f t="array" ref="O1886">INDEX(进货明细!A:A,MATCH(0,COUNTIF(O$2:O1885,进货明细!$A$2:$A$5000),)+1)&amp;""</f>
        <v/>
      </c>
      <c r="P1886" s="167" t="str">
        <f>IF(ISERROR(VLOOKUP(O1886,进货明细!$A$2:$D$5000,COLUMN($B$2),0)&amp;""),"",VLOOKUP(O1886,进货明细!$A$2:$D$5000,COLUMN($B$2),0)&amp;"")</f>
        <v/>
      </c>
      <c r="Q1886" s="174" t="str">
        <f>IF(ISERROR(VLOOKUP(O1886,进货明细!$A$2:$D$5000,COLUMN($C$2),0)&amp;""),"",VLOOKUP(O1886,进货明细!$A$2:$D$5000,COLUMN($C$2),0)&amp;"")</f>
        <v/>
      </c>
      <c r="R1886" s="167" t="str">
        <f>IF(ISERROR(VLOOKUP(O1886,进货明细!$A$2:$D$5000,COLUMN($D$2),0)&amp;""),"",VLOOKUP(O1886,进货明细!$A$2:$D$5000,COLUMN($D$2),0)&amp;"")</f>
        <v/>
      </c>
      <c r="S1886" s="167" t="str">
        <f>IF(ISERROR(VLOOKUP(O1886,进货明细!$A$2:$G$5000,COLUMN($G$2),0)&amp;""),"",VLOOKUP(O1886,进货明细!$A$2:$G$5000,COLUMN($G$2),0)&amp;"")</f>
        <v/>
      </c>
    </row>
    <row r="1887" customHeight="1" spans="1:19">
      <c r="A1887" s="175"/>
      <c r="B1887" s="153" t="str">
        <f>IF(ISERROR(VLOOKUP(A1887,进货明细!$A$2:$D$5000,COLUMN($B$2),0)&amp;""),"",VLOOKUP(A1887,进货明细!$A$2:$D$5000,COLUMN($B$2),0)&amp;"")</f>
        <v/>
      </c>
      <c r="C1887" s="147" t="str">
        <f>IF(ISERROR(VLOOKUP(A1887,进货明细!$A$2:$D$5000,COLUMN($C$2),0)&amp;""),"",VLOOKUP(A1887,进货明细!$A$2:$D$5000,COLUMN($C$2),0)&amp;"")</f>
        <v/>
      </c>
      <c r="D1887" s="147" t="str">
        <f>IF(ISERROR(VLOOKUP(A1887,进货明细!$A$2:$D$5000,COLUMN($D$2),0)&amp;""),"",VLOOKUP(A1887,进货明细!$A$2:$D$5000,COLUMN($D$2),0)&amp;"")</f>
        <v/>
      </c>
      <c r="E1887" s="148"/>
      <c r="F1887" s="152"/>
      <c r="G1887" s="150" t="str">
        <f>IF(ISERROR(VLOOKUP(A1887,进货明细!$A$2:$G$5000,COLUMN($G$2),0)&amp;""),"",VLOOKUP(A1887,进货明细!$A$2:$G$5000,COLUMN($G$2),0)&amp;"")</f>
        <v/>
      </c>
      <c r="H1887" s="151" t="str">
        <f t="shared" si="61"/>
        <v/>
      </c>
      <c r="I1887" s="168"/>
      <c r="J1887" s="169"/>
      <c r="K1887" s="163"/>
      <c r="L1887" s="164" t="str">
        <f t="shared" si="60"/>
        <v/>
      </c>
      <c r="M1887" s="165" t="e">
        <f>ROUND(VLOOKUP(A1887,当前库存!$A$2:$F$7000,COLUMN($F$3),0)&amp;"",2)</f>
        <v>#DIV/0!</v>
      </c>
      <c r="N1887" s="166"/>
      <c r="O1887" s="167" t="str">
        <f t="array" ref="O1887">INDEX(进货明细!A:A,MATCH(0,COUNTIF(O$2:O1886,进货明细!$A$2:$A$5000),)+1)&amp;""</f>
        <v/>
      </c>
      <c r="P1887" s="167" t="str">
        <f>IF(ISERROR(VLOOKUP(O1887,进货明细!$A$2:$D$5000,COLUMN($B$2),0)&amp;""),"",VLOOKUP(O1887,进货明细!$A$2:$D$5000,COLUMN($B$2),0)&amp;"")</f>
        <v/>
      </c>
      <c r="Q1887" s="174" t="str">
        <f>IF(ISERROR(VLOOKUP(O1887,进货明细!$A$2:$D$5000,COLUMN($C$2),0)&amp;""),"",VLOOKUP(O1887,进货明细!$A$2:$D$5000,COLUMN($C$2),0)&amp;"")</f>
        <v/>
      </c>
      <c r="R1887" s="167" t="str">
        <f>IF(ISERROR(VLOOKUP(O1887,进货明细!$A$2:$D$5000,COLUMN($D$2),0)&amp;""),"",VLOOKUP(O1887,进货明细!$A$2:$D$5000,COLUMN($D$2),0)&amp;"")</f>
        <v/>
      </c>
      <c r="S1887" s="167" t="str">
        <f>IF(ISERROR(VLOOKUP(O1887,进货明细!$A$2:$G$5000,COLUMN($G$2),0)&amp;""),"",VLOOKUP(O1887,进货明细!$A$2:$G$5000,COLUMN($G$2),0)&amp;"")</f>
        <v/>
      </c>
    </row>
    <row r="1888" customHeight="1" spans="1:19">
      <c r="A1888" s="175"/>
      <c r="B1888" s="153" t="str">
        <f>IF(ISERROR(VLOOKUP(A1888,进货明细!$A$2:$D$5000,COLUMN($B$2),0)&amp;""),"",VLOOKUP(A1888,进货明细!$A$2:$D$5000,COLUMN($B$2),0)&amp;"")</f>
        <v/>
      </c>
      <c r="C1888" s="147" t="str">
        <f>IF(ISERROR(VLOOKUP(A1888,进货明细!$A$2:$D$5000,COLUMN($C$2),0)&amp;""),"",VLOOKUP(A1888,进货明细!$A$2:$D$5000,COLUMN($C$2),0)&amp;"")</f>
        <v/>
      </c>
      <c r="D1888" s="147" t="str">
        <f>IF(ISERROR(VLOOKUP(A1888,进货明细!$A$2:$D$5000,COLUMN($D$2),0)&amp;""),"",VLOOKUP(A1888,进货明细!$A$2:$D$5000,COLUMN($D$2),0)&amp;"")</f>
        <v/>
      </c>
      <c r="E1888" s="148"/>
      <c r="F1888" s="152"/>
      <c r="G1888" s="150" t="str">
        <f>IF(ISERROR(VLOOKUP(A1888,进货明细!$A$2:$G$5000,COLUMN($G$2),0)&amp;""),"",VLOOKUP(A1888,进货明细!$A$2:$G$5000,COLUMN($G$2),0)&amp;"")</f>
        <v/>
      </c>
      <c r="H1888" s="151" t="str">
        <f t="shared" si="61"/>
        <v/>
      </c>
      <c r="I1888" s="168"/>
      <c r="J1888" s="169"/>
      <c r="K1888" s="163"/>
      <c r="L1888" s="164" t="str">
        <f t="shared" si="60"/>
        <v/>
      </c>
      <c r="M1888" s="165" t="e">
        <f>ROUND(VLOOKUP(A1888,当前库存!$A$2:$F$7000,COLUMN($F$3),0)&amp;"",2)</f>
        <v>#DIV/0!</v>
      </c>
      <c r="N1888" s="166"/>
      <c r="O1888" s="167" t="str">
        <f t="array" ref="O1888">INDEX(进货明细!A:A,MATCH(0,COUNTIF(O$2:O1887,进货明细!$A$2:$A$5000),)+1)&amp;""</f>
        <v/>
      </c>
      <c r="P1888" s="167" t="str">
        <f>IF(ISERROR(VLOOKUP(O1888,进货明细!$A$2:$D$5000,COLUMN($B$2),0)&amp;""),"",VLOOKUP(O1888,进货明细!$A$2:$D$5000,COLUMN($B$2),0)&amp;"")</f>
        <v/>
      </c>
      <c r="Q1888" s="174" t="str">
        <f>IF(ISERROR(VLOOKUP(O1888,进货明细!$A$2:$D$5000,COLUMN($C$2),0)&amp;""),"",VLOOKUP(O1888,进货明细!$A$2:$D$5000,COLUMN($C$2),0)&amp;"")</f>
        <v/>
      </c>
      <c r="R1888" s="167" t="str">
        <f>IF(ISERROR(VLOOKUP(O1888,进货明细!$A$2:$D$5000,COLUMN($D$2),0)&amp;""),"",VLOOKUP(O1888,进货明细!$A$2:$D$5000,COLUMN($D$2),0)&amp;"")</f>
        <v/>
      </c>
      <c r="S1888" s="167" t="str">
        <f>IF(ISERROR(VLOOKUP(O1888,进货明细!$A$2:$G$5000,COLUMN($G$2),0)&amp;""),"",VLOOKUP(O1888,进货明细!$A$2:$G$5000,COLUMN($G$2),0)&amp;"")</f>
        <v/>
      </c>
    </row>
    <row r="1889" customHeight="1" spans="1:19">
      <c r="A1889" s="175"/>
      <c r="B1889" s="153" t="str">
        <f>IF(ISERROR(VLOOKUP(A1889,进货明细!$A$2:$D$5000,COLUMN($B$2),0)&amp;""),"",VLOOKUP(A1889,进货明细!$A$2:$D$5000,COLUMN($B$2),0)&amp;"")</f>
        <v/>
      </c>
      <c r="C1889" s="147" t="str">
        <f>IF(ISERROR(VLOOKUP(A1889,进货明细!$A$2:$D$5000,COLUMN($C$2),0)&amp;""),"",VLOOKUP(A1889,进货明细!$A$2:$D$5000,COLUMN($C$2),0)&amp;"")</f>
        <v/>
      </c>
      <c r="D1889" s="147" t="str">
        <f>IF(ISERROR(VLOOKUP(A1889,进货明细!$A$2:$D$5000,COLUMN($D$2),0)&amp;""),"",VLOOKUP(A1889,进货明细!$A$2:$D$5000,COLUMN($D$2),0)&amp;"")</f>
        <v/>
      </c>
      <c r="E1889" s="148"/>
      <c r="F1889" s="152"/>
      <c r="G1889" s="150" t="str">
        <f>IF(ISERROR(VLOOKUP(A1889,进货明细!$A$2:$G$5000,COLUMN($G$2),0)&amp;""),"",VLOOKUP(A1889,进货明细!$A$2:$G$5000,COLUMN($G$2),0)&amp;"")</f>
        <v/>
      </c>
      <c r="H1889" s="151" t="str">
        <f t="shared" si="61"/>
        <v/>
      </c>
      <c r="I1889" s="168"/>
      <c r="J1889" s="169"/>
      <c r="K1889" s="163"/>
      <c r="L1889" s="164" t="str">
        <f t="shared" si="60"/>
        <v/>
      </c>
      <c r="M1889" s="165" t="e">
        <f>ROUND(VLOOKUP(A1889,当前库存!$A$2:$F$7000,COLUMN($F$3),0)&amp;"",2)</f>
        <v>#DIV/0!</v>
      </c>
      <c r="N1889" s="166"/>
      <c r="O1889" s="167" t="str">
        <f t="array" ref="O1889">INDEX(进货明细!A:A,MATCH(0,COUNTIF(O$2:O1888,进货明细!$A$2:$A$5000),)+1)&amp;""</f>
        <v/>
      </c>
      <c r="P1889" s="167" t="str">
        <f>IF(ISERROR(VLOOKUP(O1889,进货明细!$A$2:$D$5000,COLUMN($B$2),0)&amp;""),"",VLOOKUP(O1889,进货明细!$A$2:$D$5000,COLUMN($B$2),0)&amp;"")</f>
        <v/>
      </c>
      <c r="Q1889" s="174" t="str">
        <f>IF(ISERROR(VLOOKUP(O1889,进货明细!$A$2:$D$5000,COLUMN($C$2),0)&amp;""),"",VLOOKUP(O1889,进货明细!$A$2:$D$5000,COLUMN($C$2),0)&amp;"")</f>
        <v/>
      </c>
      <c r="R1889" s="167" t="str">
        <f>IF(ISERROR(VLOOKUP(O1889,进货明细!$A$2:$D$5000,COLUMN($D$2),0)&amp;""),"",VLOOKUP(O1889,进货明细!$A$2:$D$5000,COLUMN($D$2),0)&amp;"")</f>
        <v/>
      </c>
      <c r="S1889" s="167" t="str">
        <f>IF(ISERROR(VLOOKUP(O1889,进货明细!$A$2:$G$5000,COLUMN($G$2),0)&amp;""),"",VLOOKUP(O1889,进货明细!$A$2:$G$5000,COLUMN($G$2),0)&amp;"")</f>
        <v/>
      </c>
    </row>
    <row r="1890" customHeight="1" spans="1:19">
      <c r="A1890" s="175"/>
      <c r="B1890" s="153" t="str">
        <f>IF(ISERROR(VLOOKUP(A1890,进货明细!$A$2:$D$5000,COLUMN($B$2),0)&amp;""),"",VLOOKUP(A1890,进货明细!$A$2:$D$5000,COLUMN($B$2),0)&amp;"")</f>
        <v/>
      </c>
      <c r="C1890" s="147" t="str">
        <f>IF(ISERROR(VLOOKUP(A1890,进货明细!$A$2:$D$5000,COLUMN($C$2),0)&amp;""),"",VLOOKUP(A1890,进货明细!$A$2:$D$5000,COLUMN($C$2),0)&amp;"")</f>
        <v/>
      </c>
      <c r="D1890" s="147" t="str">
        <f>IF(ISERROR(VLOOKUP(A1890,进货明细!$A$2:$D$5000,COLUMN($D$2),0)&amp;""),"",VLOOKUP(A1890,进货明细!$A$2:$D$5000,COLUMN($D$2),0)&amp;"")</f>
        <v/>
      </c>
      <c r="E1890" s="148"/>
      <c r="F1890" s="152"/>
      <c r="G1890" s="150" t="str">
        <f>IF(ISERROR(VLOOKUP(A1890,进货明细!$A$2:$G$5000,COLUMN($G$2),0)&amp;""),"",VLOOKUP(A1890,进货明细!$A$2:$G$5000,COLUMN($G$2),0)&amp;"")</f>
        <v/>
      </c>
      <c r="H1890" s="151" t="str">
        <f t="shared" si="61"/>
        <v/>
      </c>
      <c r="I1890" s="168"/>
      <c r="J1890" s="169"/>
      <c r="K1890" s="163"/>
      <c r="L1890" s="164" t="str">
        <f t="shared" si="60"/>
        <v/>
      </c>
      <c r="M1890" s="165" t="e">
        <f>ROUND(VLOOKUP(A1890,当前库存!$A$2:$F$7000,COLUMN($F$3),0)&amp;"",2)</f>
        <v>#DIV/0!</v>
      </c>
      <c r="N1890" s="166"/>
      <c r="O1890" s="167" t="str">
        <f t="array" ref="O1890">INDEX(进货明细!A:A,MATCH(0,COUNTIF(O$2:O1889,进货明细!$A$2:$A$5000),)+1)&amp;""</f>
        <v/>
      </c>
      <c r="P1890" s="167" t="str">
        <f>IF(ISERROR(VLOOKUP(O1890,进货明细!$A$2:$D$5000,COLUMN($B$2),0)&amp;""),"",VLOOKUP(O1890,进货明细!$A$2:$D$5000,COLUMN($B$2),0)&amp;"")</f>
        <v/>
      </c>
      <c r="Q1890" s="174" t="str">
        <f>IF(ISERROR(VLOOKUP(O1890,进货明细!$A$2:$D$5000,COLUMN($C$2),0)&amp;""),"",VLOOKUP(O1890,进货明细!$A$2:$D$5000,COLUMN($C$2),0)&amp;"")</f>
        <v/>
      </c>
      <c r="R1890" s="167" t="str">
        <f>IF(ISERROR(VLOOKUP(O1890,进货明细!$A$2:$D$5000,COLUMN($D$2),0)&amp;""),"",VLOOKUP(O1890,进货明细!$A$2:$D$5000,COLUMN($D$2),0)&amp;"")</f>
        <v/>
      </c>
      <c r="S1890" s="167" t="str">
        <f>IF(ISERROR(VLOOKUP(O1890,进货明细!$A$2:$G$5000,COLUMN($G$2),0)&amp;""),"",VLOOKUP(O1890,进货明细!$A$2:$G$5000,COLUMN($G$2),0)&amp;"")</f>
        <v/>
      </c>
    </row>
    <row r="1891" customHeight="1" spans="1:19">
      <c r="A1891" s="175"/>
      <c r="B1891" s="153" t="str">
        <f>IF(ISERROR(VLOOKUP(A1891,进货明细!$A$2:$D$5000,COLUMN($B$2),0)&amp;""),"",VLOOKUP(A1891,进货明细!$A$2:$D$5000,COLUMN($B$2),0)&amp;"")</f>
        <v/>
      </c>
      <c r="C1891" s="147" t="str">
        <f>IF(ISERROR(VLOOKUP(A1891,进货明细!$A$2:$D$5000,COLUMN($C$2),0)&amp;""),"",VLOOKUP(A1891,进货明细!$A$2:$D$5000,COLUMN($C$2),0)&amp;"")</f>
        <v/>
      </c>
      <c r="D1891" s="147" t="str">
        <f>IF(ISERROR(VLOOKUP(A1891,进货明细!$A$2:$D$5000,COLUMN($D$2),0)&amp;""),"",VLOOKUP(A1891,进货明细!$A$2:$D$5000,COLUMN($D$2),0)&amp;"")</f>
        <v/>
      </c>
      <c r="E1891" s="148"/>
      <c r="F1891" s="152"/>
      <c r="G1891" s="150" t="str">
        <f>IF(ISERROR(VLOOKUP(A1891,进货明细!$A$2:$G$5000,COLUMN($G$2),0)&amp;""),"",VLOOKUP(A1891,进货明细!$A$2:$G$5000,COLUMN($G$2),0)&amp;"")</f>
        <v/>
      </c>
      <c r="H1891" s="151" t="str">
        <f t="shared" si="61"/>
        <v/>
      </c>
      <c r="I1891" s="168"/>
      <c r="J1891" s="169"/>
      <c r="K1891" s="163"/>
      <c r="L1891" s="164" t="str">
        <f t="shared" si="60"/>
        <v/>
      </c>
      <c r="M1891" s="165" t="e">
        <f>ROUND(VLOOKUP(A1891,当前库存!$A$2:$F$7000,COLUMN($F$3),0)&amp;"",2)</f>
        <v>#DIV/0!</v>
      </c>
      <c r="N1891" s="166"/>
      <c r="O1891" s="167" t="str">
        <f t="array" ref="O1891">INDEX(进货明细!A:A,MATCH(0,COUNTIF(O$2:O1890,进货明细!$A$2:$A$5000),)+1)&amp;""</f>
        <v/>
      </c>
      <c r="P1891" s="167" t="str">
        <f>IF(ISERROR(VLOOKUP(O1891,进货明细!$A$2:$D$5000,COLUMN($B$2),0)&amp;""),"",VLOOKUP(O1891,进货明细!$A$2:$D$5000,COLUMN($B$2),0)&amp;"")</f>
        <v/>
      </c>
      <c r="Q1891" s="174" t="str">
        <f>IF(ISERROR(VLOOKUP(O1891,进货明细!$A$2:$D$5000,COLUMN($C$2),0)&amp;""),"",VLOOKUP(O1891,进货明细!$A$2:$D$5000,COLUMN($C$2),0)&amp;"")</f>
        <v/>
      </c>
      <c r="R1891" s="167" t="str">
        <f>IF(ISERROR(VLOOKUP(O1891,进货明细!$A$2:$D$5000,COLUMN($D$2),0)&amp;""),"",VLOOKUP(O1891,进货明细!$A$2:$D$5000,COLUMN($D$2),0)&amp;"")</f>
        <v/>
      </c>
      <c r="S1891" s="167" t="str">
        <f>IF(ISERROR(VLOOKUP(O1891,进货明细!$A$2:$G$5000,COLUMN($G$2),0)&amp;""),"",VLOOKUP(O1891,进货明细!$A$2:$G$5000,COLUMN($G$2),0)&amp;"")</f>
        <v/>
      </c>
    </row>
    <row r="1892" customHeight="1" spans="1:19">
      <c r="A1892" s="175"/>
      <c r="B1892" s="153" t="str">
        <f>IF(ISERROR(VLOOKUP(A1892,进货明细!$A$2:$D$5000,COLUMN($B$2),0)&amp;""),"",VLOOKUP(A1892,进货明细!$A$2:$D$5000,COLUMN($B$2),0)&amp;"")</f>
        <v/>
      </c>
      <c r="C1892" s="147" t="str">
        <f>IF(ISERROR(VLOOKUP(A1892,进货明细!$A$2:$D$5000,COLUMN($C$2),0)&amp;""),"",VLOOKUP(A1892,进货明细!$A$2:$D$5000,COLUMN($C$2),0)&amp;"")</f>
        <v/>
      </c>
      <c r="D1892" s="147" t="str">
        <f>IF(ISERROR(VLOOKUP(A1892,进货明细!$A$2:$D$5000,COLUMN($D$2),0)&amp;""),"",VLOOKUP(A1892,进货明细!$A$2:$D$5000,COLUMN($D$2),0)&amp;"")</f>
        <v/>
      </c>
      <c r="E1892" s="148"/>
      <c r="F1892" s="152"/>
      <c r="G1892" s="150" t="str">
        <f>IF(ISERROR(VLOOKUP(A1892,进货明细!$A$2:$G$5000,COLUMN($G$2),0)&amp;""),"",VLOOKUP(A1892,进货明细!$A$2:$G$5000,COLUMN($G$2),0)&amp;"")</f>
        <v/>
      </c>
      <c r="H1892" s="151" t="str">
        <f t="shared" si="61"/>
        <v/>
      </c>
      <c r="I1892" s="168"/>
      <c r="J1892" s="169"/>
      <c r="K1892" s="163"/>
      <c r="L1892" s="164" t="str">
        <f t="shared" si="60"/>
        <v/>
      </c>
      <c r="M1892" s="165" t="e">
        <f>ROUND(VLOOKUP(A1892,当前库存!$A$2:$F$7000,COLUMN($F$3),0)&amp;"",2)</f>
        <v>#DIV/0!</v>
      </c>
      <c r="N1892" s="166"/>
      <c r="O1892" s="167" t="str">
        <f t="array" ref="O1892">INDEX(进货明细!A:A,MATCH(0,COUNTIF(O$2:O1891,进货明细!$A$2:$A$5000),)+1)&amp;""</f>
        <v/>
      </c>
      <c r="P1892" s="167" t="str">
        <f>IF(ISERROR(VLOOKUP(O1892,进货明细!$A$2:$D$5000,COLUMN($B$2),0)&amp;""),"",VLOOKUP(O1892,进货明细!$A$2:$D$5000,COLUMN($B$2),0)&amp;"")</f>
        <v/>
      </c>
      <c r="Q1892" s="174" t="str">
        <f>IF(ISERROR(VLOOKUP(O1892,进货明细!$A$2:$D$5000,COLUMN($C$2),0)&amp;""),"",VLOOKUP(O1892,进货明细!$A$2:$D$5000,COLUMN($C$2),0)&amp;"")</f>
        <v/>
      </c>
      <c r="R1892" s="167" t="str">
        <f>IF(ISERROR(VLOOKUP(O1892,进货明细!$A$2:$D$5000,COLUMN($D$2),0)&amp;""),"",VLOOKUP(O1892,进货明细!$A$2:$D$5000,COLUMN($D$2),0)&amp;"")</f>
        <v/>
      </c>
      <c r="S1892" s="167" t="str">
        <f>IF(ISERROR(VLOOKUP(O1892,进货明细!$A$2:$G$5000,COLUMN($G$2),0)&amp;""),"",VLOOKUP(O1892,进货明细!$A$2:$G$5000,COLUMN($G$2),0)&amp;"")</f>
        <v/>
      </c>
    </row>
    <row r="1893" customHeight="1" spans="1:19">
      <c r="A1893" s="175"/>
      <c r="B1893" s="153" t="str">
        <f>IF(ISERROR(VLOOKUP(A1893,进货明细!$A$2:$D$5000,COLUMN($B$2),0)&amp;""),"",VLOOKUP(A1893,进货明细!$A$2:$D$5000,COLUMN($B$2),0)&amp;"")</f>
        <v/>
      </c>
      <c r="C1893" s="147" t="str">
        <f>IF(ISERROR(VLOOKUP(A1893,进货明细!$A$2:$D$5000,COLUMN($C$2),0)&amp;""),"",VLOOKUP(A1893,进货明细!$A$2:$D$5000,COLUMN($C$2),0)&amp;"")</f>
        <v/>
      </c>
      <c r="D1893" s="147" t="str">
        <f>IF(ISERROR(VLOOKUP(A1893,进货明细!$A$2:$D$5000,COLUMN($D$2),0)&amp;""),"",VLOOKUP(A1893,进货明细!$A$2:$D$5000,COLUMN($D$2),0)&amp;"")</f>
        <v/>
      </c>
      <c r="E1893" s="148"/>
      <c r="F1893" s="152"/>
      <c r="G1893" s="150" t="str">
        <f>IF(ISERROR(VLOOKUP(A1893,进货明细!$A$2:$G$5000,COLUMN($G$2),0)&amp;""),"",VLOOKUP(A1893,进货明细!$A$2:$G$5000,COLUMN($G$2),0)&amp;"")</f>
        <v/>
      </c>
      <c r="H1893" s="151" t="str">
        <f t="shared" si="61"/>
        <v/>
      </c>
      <c r="I1893" s="168"/>
      <c r="J1893" s="169"/>
      <c r="K1893" s="163"/>
      <c r="L1893" s="164" t="str">
        <f t="shared" si="60"/>
        <v/>
      </c>
      <c r="M1893" s="165" t="e">
        <f>ROUND(VLOOKUP(A1893,当前库存!$A$2:$F$7000,COLUMN($F$3),0)&amp;"",2)</f>
        <v>#DIV/0!</v>
      </c>
      <c r="N1893" s="166"/>
      <c r="O1893" s="167" t="str">
        <f t="array" ref="O1893">INDEX(进货明细!A:A,MATCH(0,COUNTIF(O$2:O1892,进货明细!$A$2:$A$5000),)+1)&amp;""</f>
        <v/>
      </c>
      <c r="P1893" s="167" t="str">
        <f>IF(ISERROR(VLOOKUP(O1893,进货明细!$A$2:$D$5000,COLUMN($B$2),0)&amp;""),"",VLOOKUP(O1893,进货明细!$A$2:$D$5000,COLUMN($B$2),0)&amp;"")</f>
        <v/>
      </c>
      <c r="Q1893" s="174" t="str">
        <f>IF(ISERROR(VLOOKUP(O1893,进货明细!$A$2:$D$5000,COLUMN($C$2),0)&amp;""),"",VLOOKUP(O1893,进货明细!$A$2:$D$5000,COLUMN($C$2),0)&amp;"")</f>
        <v/>
      </c>
      <c r="R1893" s="167" t="str">
        <f>IF(ISERROR(VLOOKUP(O1893,进货明细!$A$2:$D$5000,COLUMN($D$2),0)&amp;""),"",VLOOKUP(O1893,进货明细!$A$2:$D$5000,COLUMN($D$2),0)&amp;"")</f>
        <v/>
      </c>
      <c r="S1893" s="167" t="str">
        <f>IF(ISERROR(VLOOKUP(O1893,进货明细!$A$2:$G$5000,COLUMN($G$2),0)&amp;""),"",VLOOKUP(O1893,进货明细!$A$2:$G$5000,COLUMN($G$2),0)&amp;"")</f>
        <v/>
      </c>
    </row>
    <row r="1894" customHeight="1" spans="1:19">
      <c r="A1894" s="175"/>
      <c r="B1894" s="153" t="str">
        <f>IF(ISERROR(VLOOKUP(A1894,进货明细!$A$2:$D$5000,COLUMN($B$2),0)&amp;""),"",VLOOKUP(A1894,进货明细!$A$2:$D$5000,COLUMN($B$2),0)&amp;"")</f>
        <v/>
      </c>
      <c r="C1894" s="147" t="str">
        <f>IF(ISERROR(VLOOKUP(A1894,进货明细!$A$2:$D$5000,COLUMN($C$2),0)&amp;""),"",VLOOKUP(A1894,进货明细!$A$2:$D$5000,COLUMN($C$2),0)&amp;"")</f>
        <v/>
      </c>
      <c r="D1894" s="147" t="str">
        <f>IF(ISERROR(VLOOKUP(A1894,进货明细!$A$2:$D$5000,COLUMN($D$2),0)&amp;""),"",VLOOKUP(A1894,进货明细!$A$2:$D$5000,COLUMN($D$2),0)&amp;"")</f>
        <v/>
      </c>
      <c r="E1894" s="148"/>
      <c r="F1894" s="152"/>
      <c r="G1894" s="150" t="str">
        <f>IF(ISERROR(VLOOKUP(A1894,进货明细!$A$2:$G$5000,COLUMN($G$2),0)&amp;""),"",VLOOKUP(A1894,进货明细!$A$2:$G$5000,COLUMN($G$2),0)&amp;"")</f>
        <v/>
      </c>
      <c r="H1894" s="151" t="str">
        <f t="shared" si="61"/>
        <v/>
      </c>
      <c r="I1894" s="168"/>
      <c r="J1894" s="169"/>
      <c r="K1894" s="163"/>
      <c r="L1894" s="164" t="str">
        <f t="shared" si="60"/>
        <v/>
      </c>
      <c r="M1894" s="165" t="e">
        <f>ROUND(VLOOKUP(A1894,当前库存!$A$2:$F$7000,COLUMN($F$3),0)&amp;"",2)</f>
        <v>#DIV/0!</v>
      </c>
      <c r="N1894" s="166"/>
      <c r="O1894" s="167" t="str">
        <f t="array" ref="O1894">INDEX(进货明细!A:A,MATCH(0,COUNTIF(O$2:O1893,进货明细!$A$2:$A$5000),)+1)&amp;""</f>
        <v/>
      </c>
      <c r="P1894" s="167" t="str">
        <f>IF(ISERROR(VLOOKUP(O1894,进货明细!$A$2:$D$5000,COLUMN($B$2),0)&amp;""),"",VLOOKUP(O1894,进货明细!$A$2:$D$5000,COLUMN($B$2),0)&amp;"")</f>
        <v/>
      </c>
      <c r="Q1894" s="174" t="str">
        <f>IF(ISERROR(VLOOKUP(O1894,进货明细!$A$2:$D$5000,COLUMN($C$2),0)&amp;""),"",VLOOKUP(O1894,进货明细!$A$2:$D$5000,COLUMN($C$2),0)&amp;"")</f>
        <v/>
      </c>
      <c r="R1894" s="167" t="str">
        <f>IF(ISERROR(VLOOKUP(O1894,进货明细!$A$2:$D$5000,COLUMN($D$2),0)&amp;""),"",VLOOKUP(O1894,进货明细!$A$2:$D$5000,COLUMN($D$2),0)&amp;"")</f>
        <v/>
      </c>
      <c r="S1894" s="167" t="str">
        <f>IF(ISERROR(VLOOKUP(O1894,进货明细!$A$2:$G$5000,COLUMN($G$2),0)&amp;""),"",VLOOKUP(O1894,进货明细!$A$2:$G$5000,COLUMN($G$2),0)&amp;"")</f>
        <v/>
      </c>
    </row>
    <row r="1895" customHeight="1" spans="1:19">
      <c r="A1895" s="175"/>
      <c r="B1895" s="153" t="str">
        <f>IF(ISERROR(VLOOKUP(A1895,进货明细!$A$2:$D$5000,COLUMN($B$2),0)&amp;""),"",VLOOKUP(A1895,进货明细!$A$2:$D$5000,COLUMN($B$2),0)&amp;"")</f>
        <v/>
      </c>
      <c r="C1895" s="147" t="str">
        <f>IF(ISERROR(VLOOKUP(A1895,进货明细!$A$2:$D$5000,COLUMN($C$2),0)&amp;""),"",VLOOKUP(A1895,进货明细!$A$2:$D$5000,COLUMN($C$2),0)&amp;"")</f>
        <v/>
      </c>
      <c r="D1895" s="147" t="str">
        <f>IF(ISERROR(VLOOKUP(A1895,进货明细!$A$2:$D$5000,COLUMN($D$2),0)&amp;""),"",VLOOKUP(A1895,进货明细!$A$2:$D$5000,COLUMN($D$2),0)&amp;"")</f>
        <v/>
      </c>
      <c r="E1895" s="148"/>
      <c r="F1895" s="152"/>
      <c r="G1895" s="150" t="str">
        <f>IF(ISERROR(VLOOKUP(A1895,进货明细!$A$2:$G$5000,COLUMN($G$2),0)&amp;""),"",VLOOKUP(A1895,进货明细!$A$2:$G$5000,COLUMN($G$2),0)&amp;"")</f>
        <v/>
      </c>
      <c r="H1895" s="151" t="str">
        <f t="shared" si="61"/>
        <v/>
      </c>
      <c r="I1895" s="168"/>
      <c r="J1895" s="169"/>
      <c r="K1895" s="163"/>
      <c r="L1895" s="164" t="str">
        <f t="shared" si="60"/>
        <v/>
      </c>
      <c r="M1895" s="165" t="e">
        <f>ROUND(VLOOKUP(A1895,当前库存!$A$2:$F$7000,COLUMN($F$3),0)&amp;"",2)</f>
        <v>#DIV/0!</v>
      </c>
      <c r="N1895" s="166"/>
      <c r="O1895" s="167" t="str">
        <f t="array" ref="O1895">INDEX(进货明细!A:A,MATCH(0,COUNTIF(O$2:O1894,进货明细!$A$2:$A$5000),)+1)&amp;""</f>
        <v/>
      </c>
      <c r="P1895" s="167" t="str">
        <f>IF(ISERROR(VLOOKUP(O1895,进货明细!$A$2:$D$5000,COLUMN($B$2),0)&amp;""),"",VLOOKUP(O1895,进货明细!$A$2:$D$5000,COLUMN($B$2),0)&amp;"")</f>
        <v/>
      </c>
      <c r="Q1895" s="174" t="str">
        <f>IF(ISERROR(VLOOKUP(O1895,进货明细!$A$2:$D$5000,COLUMN($C$2),0)&amp;""),"",VLOOKUP(O1895,进货明细!$A$2:$D$5000,COLUMN($C$2),0)&amp;"")</f>
        <v/>
      </c>
      <c r="R1895" s="167" t="str">
        <f>IF(ISERROR(VLOOKUP(O1895,进货明细!$A$2:$D$5000,COLUMN($D$2),0)&amp;""),"",VLOOKUP(O1895,进货明细!$A$2:$D$5000,COLUMN($D$2),0)&amp;"")</f>
        <v/>
      </c>
      <c r="S1895" s="167" t="str">
        <f>IF(ISERROR(VLOOKUP(O1895,进货明细!$A$2:$G$5000,COLUMN($G$2),0)&amp;""),"",VLOOKUP(O1895,进货明细!$A$2:$G$5000,COLUMN($G$2),0)&amp;"")</f>
        <v/>
      </c>
    </row>
    <row r="1896" customHeight="1" spans="1:19">
      <c r="A1896" s="175"/>
      <c r="B1896" s="153" t="str">
        <f>IF(ISERROR(VLOOKUP(A1896,进货明细!$A$2:$D$5000,COLUMN($B$2),0)&amp;""),"",VLOOKUP(A1896,进货明细!$A$2:$D$5000,COLUMN($B$2),0)&amp;"")</f>
        <v/>
      </c>
      <c r="C1896" s="147" t="str">
        <f>IF(ISERROR(VLOOKUP(A1896,进货明细!$A$2:$D$5000,COLUMN($C$2),0)&amp;""),"",VLOOKUP(A1896,进货明细!$A$2:$D$5000,COLUMN($C$2),0)&amp;"")</f>
        <v/>
      </c>
      <c r="D1896" s="147" t="str">
        <f>IF(ISERROR(VLOOKUP(A1896,进货明细!$A$2:$D$5000,COLUMN($D$2),0)&amp;""),"",VLOOKUP(A1896,进货明细!$A$2:$D$5000,COLUMN($D$2),0)&amp;"")</f>
        <v/>
      </c>
      <c r="E1896" s="148"/>
      <c r="F1896" s="152"/>
      <c r="G1896" s="150" t="str">
        <f>IF(ISERROR(VLOOKUP(A1896,进货明细!$A$2:$G$5000,COLUMN($G$2),0)&amp;""),"",VLOOKUP(A1896,进货明细!$A$2:$G$5000,COLUMN($G$2),0)&amp;"")</f>
        <v/>
      </c>
      <c r="H1896" s="151" t="str">
        <f t="shared" si="61"/>
        <v/>
      </c>
      <c r="I1896" s="168"/>
      <c r="J1896" s="169"/>
      <c r="K1896" s="163"/>
      <c r="L1896" s="164" t="str">
        <f t="shared" si="60"/>
        <v/>
      </c>
      <c r="M1896" s="165" t="e">
        <f>ROUND(VLOOKUP(A1896,当前库存!$A$2:$F$7000,COLUMN($F$3),0)&amp;"",2)</f>
        <v>#DIV/0!</v>
      </c>
      <c r="N1896" s="166"/>
      <c r="O1896" s="167" t="str">
        <f t="array" ref="O1896">INDEX(进货明细!A:A,MATCH(0,COUNTIF(O$2:O1895,进货明细!$A$2:$A$5000),)+1)&amp;""</f>
        <v/>
      </c>
      <c r="P1896" s="167" t="str">
        <f>IF(ISERROR(VLOOKUP(O1896,进货明细!$A$2:$D$5000,COLUMN($B$2),0)&amp;""),"",VLOOKUP(O1896,进货明细!$A$2:$D$5000,COLUMN($B$2),0)&amp;"")</f>
        <v/>
      </c>
      <c r="Q1896" s="174" t="str">
        <f>IF(ISERROR(VLOOKUP(O1896,进货明细!$A$2:$D$5000,COLUMN($C$2),0)&amp;""),"",VLOOKUP(O1896,进货明细!$A$2:$D$5000,COLUMN($C$2),0)&amp;"")</f>
        <v/>
      </c>
      <c r="R1896" s="167" t="str">
        <f>IF(ISERROR(VLOOKUP(O1896,进货明细!$A$2:$D$5000,COLUMN($D$2),0)&amp;""),"",VLOOKUP(O1896,进货明细!$A$2:$D$5000,COLUMN($D$2),0)&amp;"")</f>
        <v/>
      </c>
      <c r="S1896" s="167" t="str">
        <f>IF(ISERROR(VLOOKUP(O1896,进货明细!$A$2:$G$5000,COLUMN($G$2),0)&amp;""),"",VLOOKUP(O1896,进货明细!$A$2:$G$5000,COLUMN($G$2),0)&amp;"")</f>
        <v/>
      </c>
    </row>
    <row r="1897" customHeight="1" spans="1:19">
      <c r="A1897" s="175"/>
      <c r="B1897" s="153" t="str">
        <f>IF(ISERROR(VLOOKUP(A1897,进货明细!$A$2:$D$5000,COLUMN($B$2),0)&amp;""),"",VLOOKUP(A1897,进货明细!$A$2:$D$5000,COLUMN($B$2),0)&amp;"")</f>
        <v/>
      </c>
      <c r="C1897" s="147" t="str">
        <f>IF(ISERROR(VLOOKUP(A1897,进货明细!$A$2:$D$5000,COLUMN($C$2),0)&amp;""),"",VLOOKUP(A1897,进货明细!$A$2:$D$5000,COLUMN($C$2),0)&amp;"")</f>
        <v/>
      </c>
      <c r="D1897" s="147" t="str">
        <f>IF(ISERROR(VLOOKUP(A1897,进货明细!$A$2:$D$5000,COLUMN($D$2),0)&amp;""),"",VLOOKUP(A1897,进货明细!$A$2:$D$5000,COLUMN($D$2),0)&amp;"")</f>
        <v/>
      </c>
      <c r="E1897" s="148"/>
      <c r="F1897" s="152"/>
      <c r="G1897" s="150" t="str">
        <f>IF(ISERROR(VLOOKUP(A1897,进货明细!$A$2:$G$5000,COLUMN($G$2),0)&amp;""),"",VLOOKUP(A1897,进货明细!$A$2:$G$5000,COLUMN($G$2),0)&amp;"")</f>
        <v/>
      </c>
      <c r="H1897" s="151" t="str">
        <f t="shared" si="61"/>
        <v/>
      </c>
      <c r="I1897" s="168"/>
      <c r="J1897" s="169"/>
      <c r="K1897" s="163"/>
      <c r="L1897" s="164" t="str">
        <f t="shared" si="60"/>
        <v/>
      </c>
      <c r="M1897" s="165" t="e">
        <f>ROUND(VLOOKUP(A1897,当前库存!$A$2:$F$7000,COLUMN($F$3),0)&amp;"",2)</f>
        <v>#DIV/0!</v>
      </c>
      <c r="N1897" s="166"/>
      <c r="O1897" s="167" t="str">
        <f t="array" ref="O1897">INDEX(进货明细!A:A,MATCH(0,COUNTIF(O$2:O1896,进货明细!$A$2:$A$5000),)+1)&amp;""</f>
        <v/>
      </c>
      <c r="P1897" s="167" t="str">
        <f>IF(ISERROR(VLOOKUP(O1897,进货明细!$A$2:$D$5000,COLUMN($B$2),0)&amp;""),"",VLOOKUP(O1897,进货明细!$A$2:$D$5000,COLUMN($B$2),0)&amp;"")</f>
        <v/>
      </c>
      <c r="Q1897" s="174" t="str">
        <f>IF(ISERROR(VLOOKUP(O1897,进货明细!$A$2:$D$5000,COLUMN($C$2),0)&amp;""),"",VLOOKUP(O1897,进货明细!$A$2:$D$5000,COLUMN($C$2),0)&amp;"")</f>
        <v/>
      </c>
      <c r="R1897" s="167" t="str">
        <f>IF(ISERROR(VLOOKUP(O1897,进货明细!$A$2:$D$5000,COLUMN($D$2),0)&amp;""),"",VLOOKUP(O1897,进货明细!$A$2:$D$5000,COLUMN($D$2),0)&amp;"")</f>
        <v/>
      </c>
      <c r="S1897" s="167" t="str">
        <f>IF(ISERROR(VLOOKUP(O1897,进货明细!$A$2:$G$5000,COLUMN($G$2),0)&amp;""),"",VLOOKUP(O1897,进货明细!$A$2:$G$5000,COLUMN($G$2),0)&amp;"")</f>
        <v/>
      </c>
    </row>
    <row r="1898" customHeight="1" spans="1:19">
      <c r="A1898" s="175"/>
      <c r="B1898" s="153" t="str">
        <f>IF(ISERROR(VLOOKUP(A1898,进货明细!$A$2:$D$5000,COLUMN($B$2),0)&amp;""),"",VLOOKUP(A1898,进货明细!$A$2:$D$5000,COLUMN($B$2),0)&amp;"")</f>
        <v/>
      </c>
      <c r="C1898" s="147" t="str">
        <f>IF(ISERROR(VLOOKUP(A1898,进货明细!$A$2:$D$5000,COLUMN($C$2),0)&amp;""),"",VLOOKUP(A1898,进货明细!$A$2:$D$5000,COLUMN($C$2),0)&amp;"")</f>
        <v/>
      </c>
      <c r="D1898" s="147" t="str">
        <f>IF(ISERROR(VLOOKUP(A1898,进货明细!$A$2:$D$5000,COLUMN($D$2),0)&amp;""),"",VLOOKUP(A1898,进货明细!$A$2:$D$5000,COLUMN($D$2),0)&amp;"")</f>
        <v/>
      </c>
      <c r="E1898" s="148"/>
      <c r="F1898" s="152"/>
      <c r="G1898" s="150" t="str">
        <f>IF(ISERROR(VLOOKUP(A1898,进货明细!$A$2:$G$5000,COLUMN($G$2),0)&amp;""),"",VLOOKUP(A1898,进货明细!$A$2:$G$5000,COLUMN($G$2),0)&amp;"")</f>
        <v/>
      </c>
      <c r="H1898" s="151" t="str">
        <f t="shared" si="61"/>
        <v/>
      </c>
      <c r="I1898" s="168"/>
      <c r="J1898" s="169"/>
      <c r="K1898" s="163"/>
      <c r="L1898" s="164" t="str">
        <f t="shared" si="60"/>
        <v/>
      </c>
      <c r="M1898" s="165" t="e">
        <f>ROUND(VLOOKUP(A1898,当前库存!$A$2:$F$7000,COLUMN($F$3),0)&amp;"",2)</f>
        <v>#DIV/0!</v>
      </c>
      <c r="N1898" s="166"/>
      <c r="O1898" s="167" t="str">
        <f t="array" ref="O1898">INDEX(进货明细!A:A,MATCH(0,COUNTIF(O$2:O1897,进货明细!$A$2:$A$5000),)+1)&amp;""</f>
        <v/>
      </c>
      <c r="P1898" s="167" t="str">
        <f>IF(ISERROR(VLOOKUP(O1898,进货明细!$A$2:$D$5000,COLUMN($B$2),0)&amp;""),"",VLOOKUP(O1898,进货明细!$A$2:$D$5000,COLUMN($B$2),0)&amp;"")</f>
        <v/>
      </c>
      <c r="Q1898" s="174" t="str">
        <f>IF(ISERROR(VLOOKUP(O1898,进货明细!$A$2:$D$5000,COLUMN($C$2),0)&amp;""),"",VLOOKUP(O1898,进货明细!$A$2:$D$5000,COLUMN($C$2),0)&amp;"")</f>
        <v/>
      </c>
      <c r="R1898" s="167" t="str">
        <f>IF(ISERROR(VLOOKUP(O1898,进货明细!$A$2:$D$5000,COLUMN($D$2),0)&amp;""),"",VLOOKUP(O1898,进货明细!$A$2:$D$5000,COLUMN($D$2),0)&amp;"")</f>
        <v/>
      </c>
      <c r="S1898" s="167" t="str">
        <f>IF(ISERROR(VLOOKUP(O1898,进货明细!$A$2:$G$5000,COLUMN($G$2),0)&amp;""),"",VLOOKUP(O1898,进货明细!$A$2:$G$5000,COLUMN($G$2),0)&amp;"")</f>
        <v/>
      </c>
    </row>
    <row r="1899" customHeight="1" spans="1:19">
      <c r="A1899" s="175"/>
      <c r="B1899" s="153" t="str">
        <f>IF(ISERROR(VLOOKUP(A1899,进货明细!$A$2:$D$5000,COLUMN($B$2),0)&amp;""),"",VLOOKUP(A1899,进货明细!$A$2:$D$5000,COLUMN($B$2),0)&amp;"")</f>
        <v/>
      </c>
      <c r="C1899" s="147" t="str">
        <f>IF(ISERROR(VLOOKUP(A1899,进货明细!$A$2:$D$5000,COLUMN($C$2),0)&amp;""),"",VLOOKUP(A1899,进货明细!$A$2:$D$5000,COLUMN($C$2),0)&amp;"")</f>
        <v/>
      </c>
      <c r="D1899" s="147" t="str">
        <f>IF(ISERROR(VLOOKUP(A1899,进货明细!$A$2:$D$5000,COLUMN($D$2),0)&amp;""),"",VLOOKUP(A1899,进货明细!$A$2:$D$5000,COLUMN($D$2),0)&amp;"")</f>
        <v/>
      </c>
      <c r="E1899" s="148"/>
      <c r="F1899" s="152"/>
      <c r="G1899" s="150" t="str">
        <f>IF(ISERROR(VLOOKUP(A1899,进货明细!$A$2:$G$5000,COLUMN($G$2),0)&amp;""),"",VLOOKUP(A1899,进货明细!$A$2:$G$5000,COLUMN($G$2),0)&amp;"")</f>
        <v/>
      </c>
      <c r="H1899" s="151" t="str">
        <f t="shared" si="61"/>
        <v/>
      </c>
      <c r="I1899" s="168"/>
      <c r="J1899" s="169"/>
      <c r="K1899" s="163"/>
      <c r="L1899" s="164" t="str">
        <f t="shared" si="60"/>
        <v/>
      </c>
      <c r="M1899" s="165" t="e">
        <f>ROUND(VLOOKUP(A1899,当前库存!$A$2:$F$7000,COLUMN($F$3),0)&amp;"",2)</f>
        <v>#DIV/0!</v>
      </c>
      <c r="N1899" s="166"/>
      <c r="O1899" s="167" t="str">
        <f t="array" ref="O1899">INDEX(进货明细!A:A,MATCH(0,COUNTIF(O$2:O1898,进货明细!$A$2:$A$5000),)+1)&amp;""</f>
        <v/>
      </c>
      <c r="P1899" s="167" t="str">
        <f>IF(ISERROR(VLOOKUP(O1899,进货明细!$A$2:$D$5000,COLUMN($B$2),0)&amp;""),"",VLOOKUP(O1899,进货明细!$A$2:$D$5000,COLUMN($B$2),0)&amp;"")</f>
        <v/>
      </c>
      <c r="Q1899" s="174" t="str">
        <f>IF(ISERROR(VLOOKUP(O1899,进货明细!$A$2:$D$5000,COLUMN($C$2),0)&amp;""),"",VLOOKUP(O1899,进货明细!$A$2:$D$5000,COLUMN($C$2),0)&amp;"")</f>
        <v/>
      </c>
      <c r="R1899" s="167" t="str">
        <f>IF(ISERROR(VLOOKUP(O1899,进货明细!$A$2:$D$5000,COLUMN($D$2),0)&amp;""),"",VLOOKUP(O1899,进货明细!$A$2:$D$5000,COLUMN($D$2),0)&amp;"")</f>
        <v/>
      </c>
      <c r="S1899" s="167" t="str">
        <f>IF(ISERROR(VLOOKUP(O1899,进货明细!$A$2:$G$5000,COLUMN($G$2),0)&amp;""),"",VLOOKUP(O1899,进货明细!$A$2:$G$5000,COLUMN($G$2),0)&amp;"")</f>
        <v/>
      </c>
    </row>
    <row r="1900" customHeight="1" spans="1:19">
      <c r="A1900" s="175"/>
      <c r="B1900" s="153" t="str">
        <f>IF(ISERROR(VLOOKUP(A1900,进货明细!$A$2:$D$5000,COLUMN($B$2),0)&amp;""),"",VLOOKUP(A1900,进货明细!$A$2:$D$5000,COLUMN($B$2),0)&amp;"")</f>
        <v/>
      </c>
      <c r="C1900" s="147" t="str">
        <f>IF(ISERROR(VLOOKUP(A1900,进货明细!$A$2:$D$5000,COLUMN($C$2),0)&amp;""),"",VLOOKUP(A1900,进货明细!$A$2:$D$5000,COLUMN($C$2),0)&amp;"")</f>
        <v/>
      </c>
      <c r="D1900" s="147" t="str">
        <f>IF(ISERROR(VLOOKUP(A1900,进货明细!$A$2:$D$5000,COLUMN($D$2),0)&amp;""),"",VLOOKUP(A1900,进货明细!$A$2:$D$5000,COLUMN($D$2),0)&amp;"")</f>
        <v/>
      </c>
      <c r="E1900" s="148"/>
      <c r="F1900" s="152"/>
      <c r="G1900" s="150" t="str">
        <f>IF(ISERROR(VLOOKUP(A1900,进货明细!$A$2:$G$5000,COLUMN($G$2),0)&amp;""),"",VLOOKUP(A1900,进货明细!$A$2:$G$5000,COLUMN($G$2),0)&amp;"")</f>
        <v/>
      </c>
      <c r="H1900" s="151" t="str">
        <f t="shared" si="61"/>
        <v/>
      </c>
      <c r="I1900" s="168"/>
      <c r="J1900" s="169"/>
      <c r="K1900" s="163"/>
      <c r="L1900" s="164" t="str">
        <f t="shared" si="60"/>
        <v/>
      </c>
      <c r="M1900" s="165" t="e">
        <f>ROUND(VLOOKUP(A1900,当前库存!$A$2:$F$7000,COLUMN($F$3),0)&amp;"",2)</f>
        <v>#DIV/0!</v>
      </c>
      <c r="N1900" s="166"/>
      <c r="O1900" s="167" t="str">
        <f t="array" ref="O1900">INDEX(进货明细!A:A,MATCH(0,COUNTIF(O$2:O1899,进货明细!$A$2:$A$5000),)+1)&amp;""</f>
        <v/>
      </c>
      <c r="P1900" s="167" t="str">
        <f>IF(ISERROR(VLOOKUP(O1900,进货明细!$A$2:$D$5000,COLUMN($B$2),0)&amp;""),"",VLOOKUP(O1900,进货明细!$A$2:$D$5000,COLUMN($B$2),0)&amp;"")</f>
        <v/>
      </c>
      <c r="Q1900" s="174" t="str">
        <f>IF(ISERROR(VLOOKUP(O1900,进货明细!$A$2:$D$5000,COLUMN($C$2),0)&amp;""),"",VLOOKUP(O1900,进货明细!$A$2:$D$5000,COLUMN($C$2),0)&amp;"")</f>
        <v/>
      </c>
      <c r="R1900" s="167" t="str">
        <f>IF(ISERROR(VLOOKUP(O1900,进货明细!$A$2:$D$5000,COLUMN($D$2),0)&amp;""),"",VLOOKUP(O1900,进货明细!$A$2:$D$5000,COLUMN($D$2),0)&amp;"")</f>
        <v/>
      </c>
      <c r="S1900" s="167" t="str">
        <f>IF(ISERROR(VLOOKUP(O1900,进货明细!$A$2:$G$5000,COLUMN($G$2),0)&amp;""),"",VLOOKUP(O1900,进货明细!$A$2:$G$5000,COLUMN($G$2),0)&amp;"")</f>
        <v/>
      </c>
    </row>
    <row r="1901" customHeight="1" spans="1:19">
      <c r="A1901" s="175"/>
      <c r="B1901" s="153" t="str">
        <f>IF(ISERROR(VLOOKUP(A1901,进货明细!$A$2:$D$5000,COLUMN($B$2),0)&amp;""),"",VLOOKUP(A1901,进货明细!$A$2:$D$5000,COLUMN($B$2),0)&amp;"")</f>
        <v/>
      </c>
      <c r="C1901" s="147" t="str">
        <f>IF(ISERROR(VLOOKUP(A1901,进货明细!$A$2:$D$5000,COLUMN($C$2),0)&amp;""),"",VLOOKUP(A1901,进货明细!$A$2:$D$5000,COLUMN($C$2),0)&amp;"")</f>
        <v/>
      </c>
      <c r="D1901" s="147" t="str">
        <f>IF(ISERROR(VLOOKUP(A1901,进货明细!$A$2:$D$5000,COLUMN($D$2),0)&amp;""),"",VLOOKUP(A1901,进货明细!$A$2:$D$5000,COLUMN($D$2),0)&amp;"")</f>
        <v/>
      </c>
      <c r="E1901" s="148"/>
      <c r="F1901" s="152"/>
      <c r="G1901" s="150" t="str">
        <f>IF(ISERROR(VLOOKUP(A1901,进货明细!$A$2:$G$5000,COLUMN($G$2),0)&amp;""),"",VLOOKUP(A1901,进货明细!$A$2:$G$5000,COLUMN($G$2),0)&amp;"")</f>
        <v/>
      </c>
      <c r="H1901" s="151" t="str">
        <f t="shared" si="61"/>
        <v/>
      </c>
      <c r="I1901" s="168"/>
      <c r="J1901" s="169"/>
      <c r="K1901" s="163"/>
      <c r="L1901" s="164" t="str">
        <f t="shared" ref="L1901:L1964" si="62">IF(F1901="","",H1901-M1901*F1901)</f>
        <v/>
      </c>
      <c r="M1901" s="165" t="e">
        <f>ROUND(VLOOKUP(A1901,当前库存!$A$2:$F$7000,COLUMN($F$3),0)&amp;"",2)</f>
        <v>#DIV/0!</v>
      </c>
      <c r="N1901" s="166"/>
      <c r="O1901" s="167" t="str">
        <f t="array" ref="O1901">INDEX(进货明细!A:A,MATCH(0,COUNTIF(O$2:O1900,进货明细!$A$2:$A$5000),)+1)&amp;""</f>
        <v/>
      </c>
      <c r="P1901" s="167" t="str">
        <f>IF(ISERROR(VLOOKUP(O1901,进货明细!$A$2:$D$5000,COLUMN($B$2),0)&amp;""),"",VLOOKUP(O1901,进货明细!$A$2:$D$5000,COLUMN($B$2),0)&amp;"")</f>
        <v/>
      </c>
      <c r="Q1901" s="174" t="str">
        <f>IF(ISERROR(VLOOKUP(O1901,进货明细!$A$2:$D$5000,COLUMN($C$2),0)&amp;""),"",VLOOKUP(O1901,进货明细!$A$2:$D$5000,COLUMN($C$2),0)&amp;"")</f>
        <v/>
      </c>
      <c r="R1901" s="167" t="str">
        <f>IF(ISERROR(VLOOKUP(O1901,进货明细!$A$2:$D$5000,COLUMN($D$2),0)&amp;""),"",VLOOKUP(O1901,进货明细!$A$2:$D$5000,COLUMN($D$2),0)&amp;"")</f>
        <v/>
      </c>
      <c r="S1901" s="167" t="str">
        <f>IF(ISERROR(VLOOKUP(O1901,进货明细!$A$2:$G$5000,COLUMN($G$2),0)&amp;""),"",VLOOKUP(O1901,进货明细!$A$2:$G$5000,COLUMN($G$2),0)&amp;"")</f>
        <v/>
      </c>
    </row>
    <row r="1902" customHeight="1" spans="1:19">
      <c r="A1902" s="175"/>
      <c r="B1902" s="153" t="str">
        <f>IF(ISERROR(VLOOKUP(A1902,进货明细!$A$2:$D$5000,COLUMN($B$2),0)&amp;""),"",VLOOKUP(A1902,进货明细!$A$2:$D$5000,COLUMN($B$2),0)&amp;"")</f>
        <v/>
      </c>
      <c r="C1902" s="147" t="str">
        <f>IF(ISERROR(VLOOKUP(A1902,进货明细!$A$2:$D$5000,COLUMN($C$2),0)&amp;""),"",VLOOKUP(A1902,进货明细!$A$2:$D$5000,COLUMN($C$2),0)&amp;"")</f>
        <v/>
      </c>
      <c r="D1902" s="147" t="str">
        <f>IF(ISERROR(VLOOKUP(A1902,进货明细!$A$2:$D$5000,COLUMN($D$2),0)&amp;""),"",VLOOKUP(A1902,进货明细!$A$2:$D$5000,COLUMN($D$2),0)&amp;"")</f>
        <v/>
      </c>
      <c r="E1902" s="148"/>
      <c r="F1902" s="152"/>
      <c r="G1902" s="150" t="str">
        <f>IF(ISERROR(VLOOKUP(A1902,进货明细!$A$2:$G$5000,COLUMN($G$2),0)&amp;""),"",VLOOKUP(A1902,进货明细!$A$2:$G$5000,COLUMN($G$2),0)&amp;"")</f>
        <v/>
      </c>
      <c r="H1902" s="151" t="str">
        <f t="shared" si="61"/>
        <v/>
      </c>
      <c r="I1902" s="168"/>
      <c r="J1902" s="169"/>
      <c r="K1902" s="163"/>
      <c r="L1902" s="164" t="str">
        <f t="shared" si="62"/>
        <v/>
      </c>
      <c r="M1902" s="165" t="e">
        <f>ROUND(VLOOKUP(A1902,当前库存!$A$2:$F$7000,COLUMN($F$3),0)&amp;"",2)</f>
        <v>#DIV/0!</v>
      </c>
      <c r="N1902" s="166"/>
      <c r="O1902" s="167" t="str">
        <f t="array" ref="O1902">INDEX(进货明细!A:A,MATCH(0,COUNTIF(O$2:O1901,进货明细!$A$2:$A$5000),)+1)&amp;""</f>
        <v/>
      </c>
      <c r="P1902" s="167" t="str">
        <f>IF(ISERROR(VLOOKUP(O1902,进货明细!$A$2:$D$5000,COLUMN($B$2),0)&amp;""),"",VLOOKUP(O1902,进货明细!$A$2:$D$5000,COLUMN($B$2),0)&amp;"")</f>
        <v/>
      </c>
      <c r="Q1902" s="174" t="str">
        <f>IF(ISERROR(VLOOKUP(O1902,进货明细!$A$2:$D$5000,COLUMN($C$2),0)&amp;""),"",VLOOKUP(O1902,进货明细!$A$2:$D$5000,COLUMN($C$2),0)&amp;"")</f>
        <v/>
      </c>
      <c r="R1902" s="167" t="str">
        <f>IF(ISERROR(VLOOKUP(O1902,进货明细!$A$2:$D$5000,COLUMN($D$2),0)&amp;""),"",VLOOKUP(O1902,进货明细!$A$2:$D$5000,COLUMN($D$2),0)&amp;"")</f>
        <v/>
      </c>
      <c r="S1902" s="167" t="str">
        <f>IF(ISERROR(VLOOKUP(O1902,进货明细!$A$2:$G$5000,COLUMN($G$2),0)&amp;""),"",VLOOKUP(O1902,进货明细!$A$2:$G$5000,COLUMN($G$2),0)&amp;"")</f>
        <v/>
      </c>
    </row>
    <row r="1903" customHeight="1" spans="1:19">
      <c r="A1903" s="175"/>
      <c r="B1903" s="153" t="str">
        <f>IF(ISERROR(VLOOKUP(A1903,进货明细!$A$2:$D$5000,COLUMN($B$2),0)&amp;""),"",VLOOKUP(A1903,进货明细!$A$2:$D$5000,COLUMN($B$2),0)&amp;"")</f>
        <v/>
      </c>
      <c r="C1903" s="147" t="str">
        <f>IF(ISERROR(VLOOKUP(A1903,进货明细!$A$2:$D$5000,COLUMN($C$2),0)&amp;""),"",VLOOKUP(A1903,进货明细!$A$2:$D$5000,COLUMN($C$2),0)&amp;"")</f>
        <v/>
      </c>
      <c r="D1903" s="147" t="str">
        <f>IF(ISERROR(VLOOKUP(A1903,进货明细!$A$2:$D$5000,COLUMN($D$2),0)&amp;""),"",VLOOKUP(A1903,进货明细!$A$2:$D$5000,COLUMN($D$2),0)&amp;"")</f>
        <v/>
      </c>
      <c r="E1903" s="148"/>
      <c r="F1903" s="152"/>
      <c r="G1903" s="150" t="str">
        <f>IF(ISERROR(VLOOKUP(A1903,进货明细!$A$2:$G$5000,COLUMN($G$2),0)&amp;""),"",VLOOKUP(A1903,进货明细!$A$2:$G$5000,COLUMN($G$2),0)&amp;"")</f>
        <v/>
      </c>
      <c r="H1903" s="151" t="str">
        <f t="shared" si="61"/>
        <v/>
      </c>
      <c r="I1903" s="168"/>
      <c r="J1903" s="169"/>
      <c r="K1903" s="163"/>
      <c r="L1903" s="164" t="str">
        <f t="shared" si="62"/>
        <v/>
      </c>
      <c r="M1903" s="165" t="e">
        <f>ROUND(VLOOKUP(A1903,当前库存!$A$2:$F$7000,COLUMN($F$3),0)&amp;"",2)</f>
        <v>#DIV/0!</v>
      </c>
      <c r="N1903" s="166"/>
      <c r="O1903" s="167" t="str">
        <f t="array" ref="O1903">INDEX(进货明细!A:A,MATCH(0,COUNTIF(O$2:O1902,进货明细!$A$2:$A$5000),)+1)&amp;""</f>
        <v/>
      </c>
      <c r="P1903" s="167" t="str">
        <f>IF(ISERROR(VLOOKUP(O1903,进货明细!$A$2:$D$5000,COLUMN($B$2),0)&amp;""),"",VLOOKUP(O1903,进货明细!$A$2:$D$5000,COLUMN($B$2),0)&amp;"")</f>
        <v/>
      </c>
      <c r="Q1903" s="174" t="str">
        <f>IF(ISERROR(VLOOKUP(O1903,进货明细!$A$2:$D$5000,COLUMN($C$2),0)&amp;""),"",VLOOKUP(O1903,进货明细!$A$2:$D$5000,COLUMN($C$2),0)&amp;"")</f>
        <v/>
      </c>
      <c r="R1903" s="167" t="str">
        <f>IF(ISERROR(VLOOKUP(O1903,进货明细!$A$2:$D$5000,COLUMN($D$2),0)&amp;""),"",VLOOKUP(O1903,进货明细!$A$2:$D$5000,COLUMN($D$2),0)&amp;"")</f>
        <v/>
      </c>
      <c r="S1903" s="167" t="str">
        <f>IF(ISERROR(VLOOKUP(O1903,进货明细!$A$2:$G$5000,COLUMN($G$2),0)&amp;""),"",VLOOKUP(O1903,进货明细!$A$2:$G$5000,COLUMN($G$2),0)&amp;"")</f>
        <v/>
      </c>
    </row>
    <row r="1904" customHeight="1" spans="1:19">
      <c r="A1904" s="175"/>
      <c r="B1904" s="153" t="str">
        <f>IF(ISERROR(VLOOKUP(A1904,进货明细!$A$2:$D$5000,COLUMN($B$2),0)&amp;""),"",VLOOKUP(A1904,进货明细!$A$2:$D$5000,COLUMN($B$2),0)&amp;"")</f>
        <v/>
      </c>
      <c r="C1904" s="147" t="str">
        <f>IF(ISERROR(VLOOKUP(A1904,进货明细!$A$2:$D$5000,COLUMN($C$2),0)&amp;""),"",VLOOKUP(A1904,进货明细!$A$2:$D$5000,COLUMN($C$2),0)&amp;"")</f>
        <v/>
      </c>
      <c r="D1904" s="147" t="str">
        <f>IF(ISERROR(VLOOKUP(A1904,进货明细!$A$2:$D$5000,COLUMN($D$2),0)&amp;""),"",VLOOKUP(A1904,进货明细!$A$2:$D$5000,COLUMN($D$2),0)&amp;"")</f>
        <v/>
      </c>
      <c r="E1904" s="148"/>
      <c r="F1904" s="152"/>
      <c r="G1904" s="150" t="str">
        <f>IF(ISERROR(VLOOKUP(A1904,进货明细!$A$2:$G$5000,COLUMN($G$2),0)&amp;""),"",VLOOKUP(A1904,进货明细!$A$2:$G$5000,COLUMN($G$2),0)&amp;"")</f>
        <v/>
      </c>
      <c r="H1904" s="151" t="str">
        <f t="shared" si="61"/>
        <v/>
      </c>
      <c r="I1904" s="168"/>
      <c r="J1904" s="169"/>
      <c r="K1904" s="163"/>
      <c r="L1904" s="164" t="str">
        <f t="shared" si="62"/>
        <v/>
      </c>
      <c r="M1904" s="165" t="e">
        <f>ROUND(VLOOKUP(A1904,当前库存!$A$2:$F$7000,COLUMN($F$3),0)&amp;"",2)</f>
        <v>#DIV/0!</v>
      </c>
      <c r="N1904" s="166"/>
      <c r="O1904" s="167" t="str">
        <f t="array" ref="O1904">INDEX(进货明细!A:A,MATCH(0,COUNTIF(O$2:O1903,进货明细!$A$2:$A$5000),)+1)&amp;""</f>
        <v/>
      </c>
      <c r="P1904" s="167" t="str">
        <f>IF(ISERROR(VLOOKUP(O1904,进货明细!$A$2:$D$5000,COLUMN($B$2),0)&amp;""),"",VLOOKUP(O1904,进货明细!$A$2:$D$5000,COLUMN($B$2),0)&amp;"")</f>
        <v/>
      </c>
      <c r="Q1904" s="174" t="str">
        <f>IF(ISERROR(VLOOKUP(O1904,进货明细!$A$2:$D$5000,COLUMN($C$2),0)&amp;""),"",VLOOKUP(O1904,进货明细!$A$2:$D$5000,COLUMN($C$2),0)&amp;"")</f>
        <v/>
      </c>
      <c r="R1904" s="167" t="str">
        <f>IF(ISERROR(VLOOKUP(O1904,进货明细!$A$2:$D$5000,COLUMN($D$2),0)&amp;""),"",VLOOKUP(O1904,进货明细!$A$2:$D$5000,COLUMN($D$2),0)&amp;"")</f>
        <v/>
      </c>
      <c r="S1904" s="167" t="str">
        <f>IF(ISERROR(VLOOKUP(O1904,进货明细!$A$2:$G$5000,COLUMN($G$2),0)&amp;""),"",VLOOKUP(O1904,进货明细!$A$2:$G$5000,COLUMN($G$2),0)&amp;"")</f>
        <v/>
      </c>
    </row>
    <row r="1905" customHeight="1" spans="1:19">
      <c r="A1905" s="175"/>
      <c r="B1905" s="153" t="str">
        <f>IF(ISERROR(VLOOKUP(A1905,进货明细!$A$2:$D$5000,COLUMN($B$2),0)&amp;""),"",VLOOKUP(A1905,进货明细!$A$2:$D$5000,COLUMN($B$2),0)&amp;"")</f>
        <v/>
      </c>
      <c r="C1905" s="147" t="str">
        <f>IF(ISERROR(VLOOKUP(A1905,进货明细!$A$2:$D$5000,COLUMN($C$2),0)&amp;""),"",VLOOKUP(A1905,进货明细!$A$2:$D$5000,COLUMN($C$2),0)&amp;"")</f>
        <v/>
      </c>
      <c r="D1905" s="147" t="str">
        <f>IF(ISERROR(VLOOKUP(A1905,进货明细!$A$2:$D$5000,COLUMN($D$2),0)&amp;""),"",VLOOKUP(A1905,进货明细!$A$2:$D$5000,COLUMN($D$2),0)&amp;"")</f>
        <v/>
      </c>
      <c r="E1905" s="148"/>
      <c r="F1905" s="152"/>
      <c r="G1905" s="150" t="str">
        <f>IF(ISERROR(VLOOKUP(A1905,进货明细!$A$2:$G$5000,COLUMN($G$2),0)&amp;""),"",VLOOKUP(A1905,进货明细!$A$2:$G$5000,COLUMN($G$2),0)&amp;"")</f>
        <v/>
      </c>
      <c r="H1905" s="151" t="str">
        <f t="shared" si="61"/>
        <v/>
      </c>
      <c r="I1905" s="168"/>
      <c r="J1905" s="169"/>
      <c r="K1905" s="163"/>
      <c r="L1905" s="164" t="str">
        <f t="shared" si="62"/>
        <v/>
      </c>
      <c r="M1905" s="165" t="e">
        <f>ROUND(VLOOKUP(A1905,当前库存!$A$2:$F$7000,COLUMN($F$3),0)&amp;"",2)</f>
        <v>#DIV/0!</v>
      </c>
      <c r="N1905" s="166"/>
      <c r="O1905" s="167" t="str">
        <f t="array" ref="O1905">INDEX(进货明细!A:A,MATCH(0,COUNTIF(O$2:O1904,进货明细!$A$2:$A$5000),)+1)&amp;""</f>
        <v/>
      </c>
      <c r="P1905" s="167" t="str">
        <f>IF(ISERROR(VLOOKUP(O1905,进货明细!$A$2:$D$5000,COLUMN($B$2),0)&amp;""),"",VLOOKUP(O1905,进货明细!$A$2:$D$5000,COLUMN($B$2),0)&amp;"")</f>
        <v/>
      </c>
      <c r="Q1905" s="174" t="str">
        <f>IF(ISERROR(VLOOKUP(O1905,进货明细!$A$2:$D$5000,COLUMN($C$2),0)&amp;""),"",VLOOKUP(O1905,进货明细!$A$2:$D$5000,COLUMN($C$2),0)&amp;"")</f>
        <v/>
      </c>
      <c r="R1905" s="167" t="str">
        <f>IF(ISERROR(VLOOKUP(O1905,进货明细!$A$2:$D$5000,COLUMN($D$2),0)&amp;""),"",VLOOKUP(O1905,进货明细!$A$2:$D$5000,COLUMN($D$2),0)&amp;"")</f>
        <v/>
      </c>
      <c r="S1905" s="167" t="str">
        <f>IF(ISERROR(VLOOKUP(O1905,进货明细!$A$2:$G$5000,COLUMN($G$2),0)&amp;""),"",VLOOKUP(O1905,进货明细!$A$2:$G$5000,COLUMN($G$2),0)&amp;"")</f>
        <v/>
      </c>
    </row>
    <row r="1906" customHeight="1" spans="1:19">
      <c r="A1906" s="175"/>
      <c r="B1906" s="153" t="str">
        <f>IF(ISERROR(VLOOKUP(A1906,进货明细!$A$2:$D$5000,COLUMN($B$2),0)&amp;""),"",VLOOKUP(A1906,进货明细!$A$2:$D$5000,COLUMN($B$2),0)&amp;"")</f>
        <v/>
      </c>
      <c r="C1906" s="147" t="str">
        <f>IF(ISERROR(VLOOKUP(A1906,进货明细!$A$2:$D$5000,COLUMN($C$2),0)&amp;""),"",VLOOKUP(A1906,进货明细!$A$2:$D$5000,COLUMN($C$2),0)&amp;"")</f>
        <v/>
      </c>
      <c r="D1906" s="147" t="str">
        <f>IF(ISERROR(VLOOKUP(A1906,进货明细!$A$2:$D$5000,COLUMN($D$2),0)&amp;""),"",VLOOKUP(A1906,进货明细!$A$2:$D$5000,COLUMN($D$2),0)&amp;"")</f>
        <v/>
      </c>
      <c r="E1906" s="148"/>
      <c r="F1906" s="152"/>
      <c r="G1906" s="150" t="str">
        <f>IF(ISERROR(VLOOKUP(A1906,进货明细!$A$2:$G$5000,COLUMN($G$2),0)&amp;""),"",VLOOKUP(A1906,进货明细!$A$2:$G$5000,COLUMN($G$2),0)&amp;"")</f>
        <v/>
      </c>
      <c r="H1906" s="151" t="str">
        <f t="shared" si="61"/>
        <v/>
      </c>
      <c r="I1906" s="168"/>
      <c r="J1906" s="169"/>
      <c r="K1906" s="163"/>
      <c r="L1906" s="164" t="str">
        <f t="shared" si="62"/>
        <v/>
      </c>
      <c r="M1906" s="165" t="e">
        <f>ROUND(VLOOKUP(A1906,当前库存!$A$2:$F$7000,COLUMN($F$3),0)&amp;"",2)</f>
        <v>#DIV/0!</v>
      </c>
      <c r="N1906" s="166"/>
      <c r="O1906" s="167" t="str">
        <f t="array" ref="O1906">INDEX(进货明细!A:A,MATCH(0,COUNTIF(O$2:O1905,进货明细!$A$2:$A$5000),)+1)&amp;""</f>
        <v/>
      </c>
      <c r="P1906" s="167" t="str">
        <f>IF(ISERROR(VLOOKUP(O1906,进货明细!$A$2:$D$5000,COLUMN($B$2),0)&amp;""),"",VLOOKUP(O1906,进货明细!$A$2:$D$5000,COLUMN($B$2),0)&amp;"")</f>
        <v/>
      </c>
      <c r="Q1906" s="174" t="str">
        <f>IF(ISERROR(VLOOKUP(O1906,进货明细!$A$2:$D$5000,COLUMN($C$2),0)&amp;""),"",VLOOKUP(O1906,进货明细!$A$2:$D$5000,COLUMN($C$2),0)&amp;"")</f>
        <v/>
      </c>
      <c r="R1906" s="167" t="str">
        <f>IF(ISERROR(VLOOKUP(O1906,进货明细!$A$2:$D$5000,COLUMN($D$2),0)&amp;""),"",VLOOKUP(O1906,进货明细!$A$2:$D$5000,COLUMN($D$2),0)&amp;"")</f>
        <v/>
      </c>
      <c r="S1906" s="167" t="str">
        <f>IF(ISERROR(VLOOKUP(O1906,进货明细!$A$2:$G$5000,COLUMN($G$2),0)&amp;""),"",VLOOKUP(O1906,进货明细!$A$2:$G$5000,COLUMN($G$2),0)&amp;"")</f>
        <v/>
      </c>
    </row>
    <row r="1907" customHeight="1" spans="1:19">
      <c r="A1907" s="175"/>
      <c r="B1907" s="153" t="str">
        <f>IF(ISERROR(VLOOKUP(A1907,进货明细!$A$2:$D$5000,COLUMN($B$2),0)&amp;""),"",VLOOKUP(A1907,进货明细!$A$2:$D$5000,COLUMN($B$2),0)&amp;"")</f>
        <v/>
      </c>
      <c r="C1907" s="147" t="str">
        <f>IF(ISERROR(VLOOKUP(A1907,进货明细!$A$2:$D$5000,COLUMN($C$2),0)&amp;""),"",VLOOKUP(A1907,进货明细!$A$2:$D$5000,COLUMN($C$2),0)&amp;"")</f>
        <v/>
      </c>
      <c r="D1907" s="147" t="str">
        <f>IF(ISERROR(VLOOKUP(A1907,进货明细!$A$2:$D$5000,COLUMN($D$2),0)&amp;""),"",VLOOKUP(A1907,进货明细!$A$2:$D$5000,COLUMN($D$2),0)&amp;"")</f>
        <v/>
      </c>
      <c r="E1907" s="148"/>
      <c r="F1907" s="152"/>
      <c r="G1907" s="150" t="str">
        <f>IF(ISERROR(VLOOKUP(A1907,进货明细!$A$2:$G$5000,COLUMN($G$2),0)&amp;""),"",VLOOKUP(A1907,进货明细!$A$2:$G$5000,COLUMN($G$2),0)&amp;"")</f>
        <v/>
      </c>
      <c r="H1907" s="151" t="str">
        <f t="shared" si="61"/>
        <v/>
      </c>
      <c r="I1907" s="168"/>
      <c r="J1907" s="169"/>
      <c r="K1907" s="163"/>
      <c r="L1907" s="164" t="str">
        <f t="shared" si="62"/>
        <v/>
      </c>
      <c r="M1907" s="165" t="e">
        <f>ROUND(VLOOKUP(A1907,当前库存!$A$2:$F$7000,COLUMN($F$3),0)&amp;"",2)</f>
        <v>#DIV/0!</v>
      </c>
      <c r="N1907" s="166"/>
      <c r="O1907" s="167" t="str">
        <f t="array" ref="O1907">INDEX(进货明细!A:A,MATCH(0,COUNTIF(O$2:O1906,进货明细!$A$2:$A$5000),)+1)&amp;""</f>
        <v/>
      </c>
      <c r="P1907" s="167" t="str">
        <f>IF(ISERROR(VLOOKUP(O1907,进货明细!$A$2:$D$5000,COLUMN($B$2),0)&amp;""),"",VLOOKUP(O1907,进货明细!$A$2:$D$5000,COLUMN($B$2),0)&amp;"")</f>
        <v/>
      </c>
      <c r="Q1907" s="174" t="str">
        <f>IF(ISERROR(VLOOKUP(O1907,进货明细!$A$2:$D$5000,COLUMN($C$2),0)&amp;""),"",VLOOKUP(O1907,进货明细!$A$2:$D$5000,COLUMN($C$2),0)&amp;"")</f>
        <v/>
      </c>
      <c r="R1907" s="167" t="str">
        <f>IF(ISERROR(VLOOKUP(O1907,进货明细!$A$2:$D$5000,COLUMN($D$2),0)&amp;""),"",VLOOKUP(O1907,进货明细!$A$2:$D$5000,COLUMN($D$2),0)&amp;"")</f>
        <v/>
      </c>
      <c r="S1907" s="167" t="str">
        <f>IF(ISERROR(VLOOKUP(O1907,进货明细!$A$2:$G$5000,COLUMN($G$2),0)&amp;""),"",VLOOKUP(O1907,进货明细!$A$2:$G$5000,COLUMN($G$2),0)&amp;"")</f>
        <v/>
      </c>
    </row>
    <row r="1908" customHeight="1" spans="1:19">
      <c r="A1908" s="175"/>
      <c r="B1908" s="153" t="str">
        <f>IF(ISERROR(VLOOKUP(A1908,进货明细!$A$2:$D$5000,COLUMN($B$2),0)&amp;""),"",VLOOKUP(A1908,进货明细!$A$2:$D$5000,COLUMN($B$2),0)&amp;"")</f>
        <v/>
      </c>
      <c r="C1908" s="147" t="str">
        <f>IF(ISERROR(VLOOKUP(A1908,进货明细!$A$2:$D$5000,COLUMN($C$2),0)&amp;""),"",VLOOKUP(A1908,进货明细!$A$2:$D$5000,COLUMN($C$2),0)&amp;"")</f>
        <v/>
      </c>
      <c r="D1908" s="147" t="str">
        <f>IF(ISERROR(VLOOKUP(A1908,进货明细!$A$2:$D$5000,COLUMN($D$2),0)&amp;""),"",VLOOKUP(A1908,进货明细!$A$2:$D$5000,COLUMN($D$2),0)&amp;"")</f>
        <v/>
      </c>
      <c r="E1908" s="148"/>
      <c r="F1908" s="152"/>
      <c r="G1908" s="150" t="str">
        <f>IF(ISERROR(VLOOKUP(A1908,进货明细!$A$2:$G$5000,COLUMN($G$2),0)&amp;""),"",VLOOKUP(A1908,进货明细!$A$2:$G$5000,COLUMN($G$2),0)&amp;"")</f>
        <v/>
      </c>
      <c r="H1908" s="151" t="str">
        <f t="shared" si="61"/>
        <v/>
      </c>
      <c r="I1908" s="168"/>
      <c r="J1908" s="169"/>
      <c r="K1908" s="163"/>
      <c r="L1908" s="164" t="str">
        <f t="shared" si="62"/>
        <v/>
      </c>
      <c r="M1908" s="165" t="e">
        <f>ROUND(VLOOKUP(A1908,当前库存!$A$2:$F$7000,COLUMN($F$3),0)&amp;"",2)</f>
        <v>#DIV/0!</v>
      </c>
      <c r="N1908" s="166"/>
      <c r="O1908" s="167" t="str">
        <f t="array" ref="O1908">INDEX(进货明细!A:A,MATCH(0,COUNTIF(O$2:O1907,进货明细!$A$2:$A$5000),)+1)&amp;""</f>
        <v/>
      </c>
      <c r="P1908" s="167" t="str">
        <f>IF(ISERROR(VLOOKUP(O1908,进货明细!$A$2:$D$5000,COLUMN($B$2),0)&amp;""),"",VLOOKUP(O1908,进货明细!$A$2:$D$5000,COLUMN($B$2),0)&amp;"")</f>
        <v/>
      </c>
      <c r="Q1908" s="174" t="str">
        <f>IF(ISERROR(VLOOKUP(O1908,进货明细!$A$2:$D$5000,COLUMN($C$2),0)&amp;""),"",VLOOKUP(O1908,进货明细!$A$2:$D$5000,COLUMN($C$2),0)&amp;"")</f>
        <v/>
      </c>
      <c r="R1908" s="167" t="str">
        <f>IF(ISERROR(VLOOKUP(O1908,进货明细!$A$2:$D$5000,COLUMN($D$2),0)&amp;""),"",VLOOKUP(O1908,进货明细!$A$2:$D$5000,COLUMN($D$2),0)&amp;"")</f>
        <v/>
      </c>
      <c r="S1908" s="167" t="str">
        <f>IF(ISERROR(VLOOKUP(O1908,进货明细!$A$2:$G$5000,COLUMN($G$2),0)&amp;""),"",VLOOKUP(O1908,进货明细!$A$2:$G$5000,COLUMN($G$2),0)&amp;"")</f>
        <v/>
      </c>
    </row>
    <row r="1909" customHeight="1" spans="1:19">
      <c r="A1909" s="175"/>
      <c r="B1909" s="153" t="str">
        <f>IF(ISERROR(VLOOKUP(A1909,进货明细!$A$2:$D$5000,COLUMN($B$2),0)&amp;""),"",VLOOKUP(A1909,进货明细!$A$2:$D$5000,COLUMN($B$2),0)&amp;"")</f>
        <v/>
      </c>
      <c r="C1909" s="147" t="str">
        <f>IF(ISERROR(VLOOKUP(A1909,进货明细!$A$2:$D$5000,COLUMN($C$2),0)&amp;""),"",VLOOKUP(A1909,进货明细!$A$2:$D$5000,COLUMN($C$2),0)&amp;"")</f>
        <v/>
      </c>
      <c r="D1909" s="147" t="str">
        <f>IF(ISERROR(VLOOKUP(A1909,进货明细!$A$2:$D$5000,COLUMN($D$2),0)&amp;""),"",VLOOKUP(A1909,进货明细!$A$2:$D$5000,COLUMN($D$2),0)&amp;"")</f>
        <v/>
      </c>
      <c r="E1909" s="148"/>
      <c r="F1909" s="152"/>
      <c r="G1909" s="150" t="str">
        <f>IF(ISERROR(VLOOKUP(A1909,进货明细!$A$2:$G$5000,COLUMN($G$2),0)&amp;""),"",VLOOKUP(A1909,进货明细!$A$2:$G$5000,COLUMN($G$2),0)&amp;"")</f>
        <v/>
      </c>
      <c r="H1909" s="151" t="str">
        <f t="shared" si="61"/>
        <v/>
      </c>
      <c r="I1909" s="168"/>
      <c r="J1909" s="169"/>
      <c r="K1909" s="163"/>
      <c r="L1909" s="164" t="str">
        <f t="shared" si="62"/>
        <v/>
      </c>
      <c r="M1909" s="165" t="e">
        <f>ROUND(VLOOKUP(A1909,当前库存!$A$2:$F$7000,COLUMN($F$3),0)&amp;"",2)</f>
        <v>#DIV/0!</v>
      </c>
      <c r="N1909" s="166"/>
      <c r="O1909" s="167" t="str">
        <f t="array" ref="O1909">INDEX(进货明细!A:A,MATCH(0,COUNTIF(O$2:O1908,进货明细!$A$2:$A$5000),)+1)&amp;""</f>
        <v/>
      </c>
      <c r="P1909" s="167" t="str">
        <f>IF(ISERROR(VLOOKUP(O1909,进货明细!$A$2:$D$5000,COLUMN($B$2),0)&amp;""),"",VLOOKUP(O1909,进货明细!$A$2:$D$5000,COLUMN($B$2),0)&amp;"")</f>
        <v/>
      </c>
      <c r="Q1909" s="174" t="str">
        <f>IF(ISERROR(VLOOKUP(O1909,进货明细!$A$2:$D$5000,COLUMN($C$2),0)&amp;""),"",VLOOKUP(O1909,进货明细!$A$2:$D$5000,COLUMN($C$2),0)&amp;"")</f>
        <v/>
      </c>
      <c r="R1909" s="167" t="str">
        <f>IF(ISERROR(VLOOKUP(O1909,进货明细!$A$2:$D$5000,COLUMN($D$2),0)&amp;""),"",VLOOKUP(O1909,进货明细!$A$2:$D$5000,COLUMN($D$2),0)&amp;"")</f>
        <v/>
      </c>
      <c r="S1909" s="167" t="str">
        <f>IF(ISERROR(VLOOKUP(O1909,进货明细!$A$2:$G$5000,COLUMN($G$2),0)&amp;""),"",VLOOKUP(O1909,进货明细!$A$2:$G$5000,COLUMN($G$2),0)&amp;"")</f>
        <v/>
      </c>
    </row>
    <row r="1910" customHeight="1" spans="1:19">
      <c r="A1910" s="175"/>
      <c r="B1910" s="153" t="str">
        <f>IF(ISERROR(VLOOKUP(A1910,进货明细!$A$2:$D$5000,COLUMN($B$2),0)&amp;""),"",VLOOKUP(A1910,进货明细!$A$2:$D$5000,COLUMN($B$2),0)&amp;"")</f>
        <v/>
      </c>
      <c r="C1910" s="147" t="str">
        <f>IF(ISERROR(VLOOKUP(A1910,进货明细!$A$2:$D$5000,COLUMN($C$2),0)&amp;""),"",VLOOKUP(A1910,进货明细!$A$2:$D$5000,COLUMN($C$2),0)&amp;"")</f>
        <v/>
      </c>
      <c r="D1910" s="147" t="str">
        <f>IF(ISERROR(VLOOKUP(A1910,进货明细!$A$2:$D$5000,COLUMN($D$2),0)&amp;""),"",VLOOKUP(A1910,进货明细!$A$2:$D$5000,COLUMN($D$2),0)&amp;"")</f>
        <v/>
      </c>
      <c r="E1910" s="148"/>
      <c r="F1910" s="152"/>
      <c r="G1910" s="150" t="str">
        <f>IF(ISERROR(VLOOKUP(A1910,进货明细!$A$2:$G$5000,COLUMN($G$2),0)&amp;""),"",VLOOKUP(A1910,进货明细!$A$2:$G$5000,COLUMN($G$2),0)&amp;"")</f>
        <v/>
      </c>
      <c r="H1910" s="151" t="str">
        <f t="shared" si="61"/>
        <v/>
      </c>
      <c r="I1910" s="168"/>
      <c r="J1910" s="169"/>
      <c r="K1910" s="163"/>
      <c r="L1910" s="164" t="str">
        <f t="shared" si="62"/>
        <v/>
      </c>
      <c r="M1910" s="165" t="e">
        <f>ROUND(VLOOKUP(A1910,当前库存!$A$2:$F$7000,COLUMN($F$3),0)&amp;"",2)</f>
        <v>#DIV/0!</v>
      </c>
      <c r="N1910" s="166"/>
      <c r="O1910" s="167" t="str">
        <f t="array" ref="O1910">INDEX(进货明细!A:A,MATCH(0,COUNTIF(O$2:O1909,进货明细!$A$2:$A$5000),)+1)&amp;""</f>
        <v/>
      </c>
      <c r="P1910" s="167" t="str">
        <f>IF(ISERROR(VLOOKUP(O1910,进货明细!$A$2:$D$5000,COLUMN($B$2),0)&amp;""),"",VLOOKUP(O1910,进货明细!$A$2:$D$5000,COLUMN($B$2),0)&amp;"")</f>
        <v/>
      </c>
      <c r="Q1910" s="174" t="str">
        <f>IF(ISERROR(VLOOKUP(O1910,进货明细!$A$2:$D$5000,COLUMN($C$2),0)&amp;""),"",VLOOKUP(O1910,进货明细!$A$2:$D$5000,COLUMN($C$2),0)&amp;"")</f>
        <v/>
      </c>
      <c r="R1910" s="167" t="str">
        <f>IF(ISERROR(VLOOKUP(O1910,进货明细!$A$2:$D$5000,COLUMN($D$2),0)&amp;""),"",VLOOKUP(O1910,进货明细!$A$2:$D$5000,COLUMN($D$2),0)&amp;"")</f>
        <v/>
      </c>
      <c r="S1910" s="167" t="str">
        <f>IF(ISERROR(VLOOKUP(O1910,进货明细!$A$2:$G$5000,COLUMN($G$2),0)&amp;""),"",VLOOKUP(O1910,进货明细!$A$2:$G$5000,COLUMN($G$2),0)&amp;"")</f>
        <v/>
      </c>
    </row>
    <row r="1911" customHeight="1" spans="1:19">
      <c r="A1911" s="175"/>
      <c r="B1911" s="153" t="str">
        <f>IF(ISERROR(VLOOKUP(A1911,进货明细!$A$2:$D$5000,COLUMN($B$2),0)&amp;""),"",VLOOKUP(A1911,进货明细!$A$2:$D$5000,COLUMN($B$2),0)&amp;"")</f>
        <v/>
      </c>
      <c r="C1911" s="147" t="str">
        <f>IF(ISERROR(VLOOKUP(A1911,进货明细!$A$2:$D$5000,COLUMN($C$2),0)&amp;""),"",VLOOKUP(A1911,进货明细!$A$2:$D$5000,COLUMN($C$2),0)&amp;"")</f>
        <v/>
      </c>
      <c r="D1911" s="147" t="str">
        <f>IF(ISERROR(VLOOKUP(A1911,进货明细!$A$2:$D$5000,COLUMN($D$2),0)&amp;""),"",VLOOKUP(A1911,进货明细!$A$2:$D$5000,COLUMN($D$2),0)&amp;"")</f>
        <v/>
      </c>
      <c r="E1911" s="148"/>
      <c r="F1911" s="152"/>
      <c r="G1911" s="150" t="str">
        <f>IF(ISERROR(VLOOKUP(A1911,进货明细!$A$2:$G$5000,COLUMN($G$2),0)&amp;""),"",VLOOKUP(A1911,进货明细!$A$2:$G$5000,COLUMN($G$2),0)&amp;"")</f>
        <v/>
      </c>
      <c r="H1911" s="151" t="str">
        <f t="shared" si="61"/>
        <v/>
      </c>
      <c r="I1911" s="168"/>
      <c r="J1911" s="169"/>
      <c r="K1911" s="163"/>
      <c r="L1911" s="164" t="str">
        <f t="shared" si="62"/>
        <v/>
      </c>
      <c r="M1911" s="165" t="e">
        <f>ROUND(VLOOKUP(A1911,当前库存!$A$2:$F$7000,COLUMN($F$3),0)&amp;"",2)</f>
        <v>#DIV/0!</v>
      </c>
      <c r="N1911" s="166"/>
      <c r="O1911" s="167" t="str">
        <f t="array" ref="O1911">INDEX(进货明细!A:A,MATCH(0,COUNTIF(O$2:O1910,进货明细!$A$2:$A$5000),)+1)&amp;""</f>
        <v/>
      </c>
      <c r="P1911" s="167" t="str">
        <f>IF(ISERROR(VLOOKUP(O1911,进货明细!$A$2:$D$5000,COLUMN($B$2),0)&amp;""),"",VLOOKUP(O1911,进货明细!$A$2:$D$5000,COLUMN($B$2),0)&amp;"")</f>
        <v/>
      </c>
      <c r="Q1911" s="174" t="str">
        <f>IF(ISERROR(VLOOKUP(O1911,进货明细!$A$2:$D$5000,COLUMN($C$2),0)&amp;""),"",VLOOKUP(O1911,进货明细!$A$2:$D$5000,COLUMN($C$2),0)&amp;"")</f>
        <v/>
      </c>
      <c r="R1911" s="167" t="str">
        <f>IF(ISERROR(VLOOKUP(O1911,进货明细!$A$2:$D$5000,COLUMN($D$2),0)&amp;""),"",VLOOKUP(O1911,进货明细!$A$2:$D$5000,COLUMN($D$2),0)&amp;"")</f>
        <v/>
      </c>
      <c r="S1911" s="167" t="str">
        <f>IF(ISERROR(VLOOKUP(O1911,进货明细!$A$2:$G$5000,COLUMN($G$2),0)&amp;""),"",VLOOKUP(O1911,进货明细!$A$2:$G$5000,COLUMN($G$2),0)&amp;"")</f>
        <v/>
      </c>
    </row>
    <row r="1912" customHeight="1" spans="1:19">
      <c r="A1912" s="175"/>
      <c r="B1912" s="153" t="str">
        <f>IF(ISERROR(VLOOKUP(A1912,进货明细!$A$2:$D$5000,COLUMN($B$2),0)&amp;""),"",VLOOKUP(A1912,进货明细!$A$2:$D$5000,COLUMN($B$2),0)&amp;"")</f>
        <v/>
      </c>
      <c r="C1912" s="147" t="str">
        <f>IF(ISERROR(VLOOKUP(A1912,进货明细!$A$2:$D$5000,COLUMN($C$2),0)&amp;""),"",VLOOKUP(A1912,进货明细!$A$2:$D$5000,COLUMN($C$2),0)&amp;"")</f>
        <v/>
      </c>
      <c r="D1912" s="147" t="str">
        <f>IF(ISERROR(VLOOKUP(A1912,进货明细!$A$2:$D$5000,COLUMN($D$2),0)&amp;""),"",VLOOKUP(A1912,进货明细!$A$2:$D$5000,COLUMN($D$2),0)&amp;"")</f>
        <v/>
      </c>
      <c r="E1912" s="148"/>
      <c r="F1912" s="152"/>
      <c r="G1912" s="150" t="str">
        <f>IF(ISERROR(VLOOKUP(A1912,进货明细!$A$2:$G$5000,COLUMN($G$2),0)&amp;""),"",VLOOKUP(A1912,进货明细!$A$2:$G$5000,COLUMN($G$2),0)&amp;"")</f>
        <v/>
      </c>
      <c r="H1912" s="151" t="str">
        <f t="shared" si="61"/>
        <v/>
      </c>
      <c r="I1912" s="168"/>
      <c r="J1912" s="169"/>
      <c r="K1912" s="163"/>
      <c r="L1912" s="164" t="str">
        <f t="shared" si="62"/>
        <v/>
      </c>
      <c r="M1912" s="165" t="e">
        <f>ROUND(VLOOKUP(A1912,当前库存!$A$2:$F$7000,COLUMN($F$3),0)&amp;"",2)</f>
        <v>#DIV/0!</v>
      </c>
      <c r="N1912" s="166"/>
      <c r="O1912" s="167" t="str">
        <f t="array" ref="O1912">INDEX(进货明细!A:A,MATCH(0,COUNTIF(O$2:O1911,进货明细!$A$2:$A$5000),)+1)&amp;""</f>
        <v/>
      </c>
      <c r="P1912" s="167" t="str">
        <f>IF(ISERROR(VLOOKUP(O1912,进货明细!$A$2:$D$5000,COLUMN($B$2),0)&amp;""),"",VLOOKUP(O1912,进货明细!$A$2:$D$5000,COLUMN($B$2),0)&amp;"")</f>
        <v/>
      </c>
      <c r="Q1912" s="174" t="str">
        <f>IF(ISERROR(VLOOKUP(O1912,进货明细!$A$2:$D$5000,COLUMN($C$2),0)&amp;""),"",VLOOKUP(O1912,进货明细!$A$2:$D$5000,COLUMN($C$2),0)&amp;"")</f>
        <v/>
      </c>
      <c r="R1912" s="167" t="str">
        <f>IF(ISERROR(VLOOKUP(O1912,进货明细!$A$2:$D$5000,COLUMN($D$2),0)&amp;""),"",VLOOKUP(O1912,进货明细!$A$2:$D$5000,COLUMN($D$2),0)&amp;"")</f>
        <v/>
      </c>
      <c r="S1912" s="167" t="str">
        <f>IF(ISERROR(VLOOKUP(O1912,进货明细!$A$2:$G$5000,COLUMN($G$2),0)&amp;""),"",VLOOKUP(O1912,进货明细!$A$2:$G$5000,COLUMN($G$2),0)&amp;"")</f>
        <v/>
      </c>
    </row>
    <row r="1913" customHeight="1" spans="1:19">
      <c r="A1913" s="175"/>
      <c r="B1913" s="153" t="str">
        <f>IF(ISERROR(VLOOKUP(A1913,进货明细!$A$2:$D$5000,COLUMN($B$2),0)&amp;""),"",VLOOKUP(A1913,进货明细!$A$2:$D$5000,COLUMN($B$2),0)&amp;"")</f>
        <v/>
      </c>
      <c r="C1913" s="147" t="str">
        <f>IF(ISERROR(VLOOKUP(A1913,进货明细!$A$2:$D$5000,COLUMN($C$2),0)&amp;""),"",VLOOKUP(A1913,进货明细!$A$2:$D$5000,COLUMN($C$2),0)&amp;"")</f>
        <v/>
      </c>
      <c r="D1913" s="147" t="str">
        <f>IF(ISERROR(VLOOKUP(A1913,进货明细!$A$2:$D$5000,COLUMN($D$2),0)&amp;""),"",VLOOKUP(A1913,进货明细!$A$2:$D$5000,COLUMN($D$2),0)&amp;"")</f>
        <v/>
      </c>
      <c r="E1913" s="148"/>
      <c r="F1913" s="152"/>
      <c r="G1913" s="150" t="str">
        <f>IF(ISERROR(VLOOKUP(A1913,进货明细!$A$2:$G$5000,COLUMN($G$2),0)&amp;""),"",VLOOKUP(A1913,进货明细!$A$2:$G$5000,COLUMN($G$2),0)&amp;"")</f>
        <v/>
      </c>
      <c r="H1913" s="151" t="str">
        <f t="shared" si="61"/>
        <v/>
      </c>
      <c r="I1913" s="168"/>
      <c r="J1913" s="169"/>
      <c r="K1913" s="163"/>
      <c r="L1913" s="164" t="str">
        <f t="shared" si="62"/>
        <v/>
      </c>
      <c r="M1913" s="165" t="e">
        <f>ROUND(VLOOKUP(A1913,当前库存!$A$2:$F$7000,COLUMN($F$3),0)&amp;"",2)</f>
        <v>#DIV/0!</v>
      </c>
      <c r="N1913" s="166"/>
      <c r="O1913" s="167" t="str">
        <f t="array" ref="O1913">INDEX(进货明细!A:A,MATCH(0,COUNTIF(O$2:O1912,进货明细!$A$2:$A$5000),)+1)&amp;""</f>
        <v/>
      </c>
      <c r="P1913" s="167" t="str">
        <f>IF(ISERROR(VLOOKUP(O1913,进货明细!$A$2:$D$5000,COLUMN($B$2),0)&amp;""),"",VLOOKUP(O1913,进货明细!$A$2:$D$5000,COLUMN($B$2),0)&amp;"")</f>
        <v/>
      </c>
      <c r="Q1913" s="174" t="str">
        <f>IF(ISERROR(VLOOKUP(O1913,进货明细!$A$2:$D$5000,COLUMN($C$2),0)&amp;""),"",VLOOKUP(O1913,进货明细!$A$2:$D$5000,COLUMN($C$2),0)&amp;"")</f>
        <v/>
      </c>
      <c r="R1913" s="167" t="str">
        <f>IF(ISERROR(VLOOKUP(O1913,进货明细!$A$2:$D$5000,COLUMN($D$2),0)&amp;""),"",VLOOKUP(O1913,进货明细!$A$2:$D$5000,COLUMN($D$2),0)&amp;"")</f>
        <v/>
      </c>
      <c r="S1913" s="167" t="str">
        <f>IF(ISERROR(VLOOKUP(O1913,进货明细!$A$2:$G$5000,COLUMN($G$2),0)&amp;""),"",VLOOKUP(O1913,进货明细!$A$2:$G$5000,COLUMN($G$2),0)&amp;"")</f>
        <v/>
      </c>
    </row>
    <row r="1914" customHeight="1" spans="1:19">
      <c r="A1914" s="175"/>
      <c r="B1914" s="153" t="str">
        <f>IF(ISERROR(VLOOKUP(A1914,进货明细!$A$2:$D$5000,COLUMN($B$2),0)&amp;""),"",VLOOKUP(A1914,进货明细!$A$2:$D$5000,COLUMN($B$2),0)&amp;"")</f>
        <v/>
      </c>
      <c r="C1914" s="147" t="str">
        <f>IF(ISERROR(VLOOKUP(A1914,进货明细!$A$2:$D$5000,COLUMN($C$2),0)&amp;""),"",VLOOKUP(A1914,进货明细!$A$2:$D$5000,COLUMN($C$2),0)&amp;"")</f>
        <v/>
      </c>
      <c r="D1914" s="147" t="str">
        <f>IF(ISERROR(VLOOKUP(A1914,进货明细!$A$2:$D$5000,COLUMN($D$2),0)&amp;""),"",VLOOKUP(A1914,进货明细!$A$2:$D$5000,COLUMN($D$2),0)&amp;"")</f>
        <v/>
      </c>
      <c r="E1914" s="148"/>
      <c r="F1914" s="152"/>
      <c r="G1914" s="150" t="str">
        <f>IF(ISERROR(VLOOKUP(A1914,进货明细!$A$2:$G$5000,COLUMN($G$2),0)&amp;""),"",VLOOKUP(A1914,进货明细!$A$2:$G$5000,COLUMN($G$2),0)&amp;"")</f>
        <v/>
      </c>
      <c r="H1914" s="151" t="str">
        <f t="shared" si="61"/>
        <v/>
      </c>
      <c r="I1914" s="168"/>
      <c r="J1914" s="169"/>
      <c r="K1914" s="163"/>
      <c r="L1914" s="164" t="str">
        <f t="shared" si="62"/>
        <v/>
      </c>
      <c r="M1914" s="165" t="e">
        <f>ROUND(VLOOKUP(A1914,当前库存!$A$2:$F$7000,COLUMN($F$3),0)&amp;"",2)</f>
        <v>#DIV/0!</v>
      </c>
      <c r="N1914" s="166"/>
      <c r="O1914" s="167" t="str">
        <f t="array" ref="O1914">INDEX(进货明细!A:A,MATCH(0,COUNTIF(O$2:O1913,进货明细!$A$2:$A$5000),)+1)&amp;""</f>
        <v/>
      </c>
      <c r="P1914" s="167" t="str">
        <f>IF(ISERROR(VLOOKUP(O1914,进货明细!$A$2:$D$5000,COLUMN($B$2),0)&amp;""),"",VLOOKUP(O1914,进货明细!$A$2:$D$5000,COLUMN($B$2),0)&amp;"")</f>
        <v/>
      </c>
      <c r="Q1914" s="174" t="str">
        <f>IF(ISERROR(VLOOKUP(O1914,进货明细!$A$2:$D$5000,COLUMN($C$2),0)&amp;""),"",VLOOKUP(O1914,进货明细!$A$2:$D$5000,COLUMN($C$2),0)&amp;"")</f>
        <v/>
      </c>
      <c r="R1914" s="167" t="str">
        <f>IF(ISERROR(VLOOKUP(O1914,进货明细!$A$2:$D$5000,COLUMN($D$2),0)&amp;""),"",VLOOKUP(O1914,进货明细!$A$2:$D$5000,COLUMN($D$2),0)&amp;"")</f>
        <v/>
      </c>
      <c r="S1914" s="167" t="str">
        <f>IF(ISERROR(VLOOKUP(O1914,进货明细!$A$2:$G$5000,COLUMN($G$2),0)&amp;""),"",VLOOKUP(O1914,进货明细!$A$2:$G$5000,COLUMN($G$2),0)&amp;"")</f>
        <v/>
      </c>
    </row>
    <row r="1915" customHeight="1" spans="1:19">
      <c r="A1915" s="175"/>
      <c r="B1915" s="153" t="str">
        <f>IF(ISERROR(VLOOKUP(A1915,进货明细!$A$2:$D$5000,COLUMN($B$2),0)&amp;""),"",VLOOKUP(A1915,进货明细!$A$2:$D$5000,COLUMN($B$2),0)&amp;"")</f>
        <v/>
      </c>
      <c r="C1915" s="147" t="str">
        <f>IF(ISERROR(VLOOKUP(A1915,进货明细!$A$2:$D$5000,COLUMN($C$2),0)&amp;""),"",VLOOKUP(A1915,进货明细!$A$2:$D$5000,COLUMN($C$2),0)&amp;"")</f>
        <v/>
      </c>
      <c r="D1915" s="147" t="str">
        <f>IF(ISERROR(VLOOKUP(A1915,进货明细!$A$2:$D$5000,COLUMN($D$2),0)&amp;""),"",VLOOKUP(A1915,进货明细!$A$2:$D$5000,COLUMN($D$2),0)&amp;"")</f>
        <v/>
      </c>
      <c r="E1915" s="148"/>
      <c r="F1915" s="152"/>
      <c r="G1915" s="150" t="str">
        <f>IF(ISERROR(VLOOKUP(A1915,进货明细!$A$2:$G$5000,COLUMN($G$2),0)&amp;""),"",VLOOKUP(A1915,进货明细!$A$2:$G$5000,COLUMN($G$2),0)&amp;"")</f>
        <v/>
      </c>
      <c r="H1915" s="151" t="str">
        <f t="shared" si="61"/>
        <v/>
      </c>
      <c r="I1915" s="168"/>
      <c r="J1915" s="169"/>
      <c r="K1915" s="163"/>
      <c r="L1915" s="164" t="str">
        <f t="shared" si="62"/>
        <v/>
      </c>
      <c r="M1915" s="165" t="e">
        <f>ROUND(VLOOKUP(A1915,当前库存!$A$2:$F$7000,COLUMN($F$3),0)&amp;"",2)</f>
        <v>#DIV/0!</v>
      </c>
      <c r="N1915" s="166"/>
      <c r="O1915" s="167" t="str">
        <f t="array" ref="O1915">INDEX(进货明细!A:A,MATCH(0,COUNTIF(O$2:O1914,进货明细!$A$2:$A$5000),)+1)&amp;""</f>
        <v/>
      </c>
      <c r="P1915" s="167" t="str">
        <f>IF(ISERROR(VLOOKUP(O1915,进货明细!$A$2:$D$5000,COLUMN($B$2),0)&amp;""),"",VLOOKUP(O1915,进货明细!$A$2:$D$5000,COLUMN($B$2),0)&amp;"")</f>
        <v/>
      </c>
      <c r="Q1915" s="174" t="str">
        <f>IF(ISERROR(VLOOKUP(O1915,进货明细!$A$2:$D$5000,COLUMN($C$2),0)&amp;""),"",VLOOKUP(O1915,进货明细!$A$2:$D$5000,COLUMN($C$2),0)&amp;"")</f>
        <v/>
      </c>
      <c r="R1915" s="167" t="str">
        <f>IF(ISERROR(VLOOKUP(O1915,进货明细!$A$2:$D$5000,COLUMN($D$2),0)&amp;""),"",VLOOKUP(O1915,进货明细!$A$2:$D$5000,COLUMN($D$2),0)&amp;"")</f>
        <v/>
      </c>
      <c r="S1915" s="167" t="str">
        <f>IF(ISERROR(VLOOKUP(O1915,进货明细!$A$2:$G$5000,COLUMN($G$2),0)&amp;""),"",VLOOKUP(O1915,进货明细!$A$2:$G$5000,COLUMN($G$2),0)&amp;"")</f>
        <v/>
      </c>
    </row>
    <row r="1916" customHeight="1" spans="1:19">
      <c r="A1916" s="175"/>
      <c r="B1916" s="153" t="str">
        <f>IF(ISERROR(VLOOKUP(A1916,进货明细!$A$2:$D$5000,COLUMN($B$2),0)&amp;""),"",VLOOKUP(A1916,进货明细!$A$2:$D$5000,COLUMN($B$2),0)&amp;"")</f>
        <v/>
      </c>
      <c r="C1916" s="147" t="str">
        <f>IF(ISERROR(VLOOKUP(A1916,进货明细!$A$2:$D$5000,COLUMN($C$2),0)&amp;""),"",VLOOKUP(A1916,进货明细!$A$2:$D$5000,COLUMN($C$2),0)&amp;"")</f>
        <v/>
      </c>
      <c r="D1916" s="147" t="str">
        <f>IF(ISERROR(VLOOKUP(A1916,进货明细!$A$2:$D$5000,COLUMN($D$2),0)&amp;""),"",VLOOKUP(A1916,进货明细!$A$2:$D$5000,COLUMN($D$2),0)&amp;"")</f>
        <v/>
      </c>
      <c r="E1916" s="148"/>
      <c r="F1916" s="152"/>
      <c r="G1916" s="150" t="str">
        <f>IF(ISERROR(VLOOKUP(A1916,进货明细!$A$2:$G$5000,COLUMN($G$2),0)&amp;""),"",VLOOKUP(A1916,进货明细!$A$2:$G$5000,COLUMN($G$2),0)&amp;"")</f>
        <v/>
      </c>
      <c r="H1916" s="151" t="str">
        <f t="shared" si="61"/>
        <v/>
      </c>
      <c r="I1916" s="168"/>
      <c r="J1916" s="169"/>
      <c r="K1916" s="163"/>
      <c r="L1916" s="164" t="str">
        <f t="shared" si="62"/>
        <v/>
      </c>
      <c r="M1916" s="165" t="e">
        <f>ROUND(VLOOKUP(A1916,当前库存!$A$2:$F$7000,COLUMN($F$3),0)&amp;"",2)</f>
        <v>#DIV/0!</v>
      </c>
      <c r="N1916" s="166"/>
      <c r="O1916" s="167" t="str">
        <f t="array" ref="O1916">INDEX(进货明细!A:A,MATCH(0,COUNTIF(O$2:O1915,进货明细!$A$2:$A$5000),)+1)&amp;""</f>
        <v/>
      </c>
      <c r="P1916" s="167" t="str">
        <f>IF(ISERROR(VLOOKUP(O1916,进货明细!$A$2:$D$5000,COLUMN($B$2),0)&amp;""),"",VLOOKUP(O1916,进货明细!$A$2:$D$5000,COLUMN($B$2),0)&amp;"")</f>
        <v/>
      </c>
      <c r="Q1916" s="174" t="str">
        <f>IF(ISERROR(VLOOKUP(O1916,进货明细!$A$2:$D$5000,COLUMN($C$2),0)&amp;""),"",VLOOKUP(O1916,进货明细!$A$2:$D$5000,COLUMN($C$2),0)&amp;"")</f>
        <v/>
      </c>
      <c r="R1916" s="167" t="str">
        <f>IF(ISERROR(VLOOKUP(O1916,进货明细!$A$2:$D$5000,COLUMN($D$2),0)&amp;""),"",VLOOKUP(O1916,进货明细!$A$2:$D$5000,COLUMN($D$2),0)&amp;"")</f>
        <v/>
      </c>
      <c r="S1916" s="167" t="str">
        <f>IF(ISERROR(VLOOKUP(O1916,进货明细!$A$2:$G$5000,COLUMN($G$2),0)&amp;""),"",VLOOKUP(O1916,进货明细!$A$2:$G$5000,COLUMN($G$2),0)&amp;"")</f>
        <v/>
      </c>
    </row>
    <row r="1917" customHeight="1" spans="1:19">
      <c r="A1917" s="175"/>
      <c r="B1917" s="153" t="str">
        <f>IF(ISERROR(VLOOKUP(A1917,进货明细!$A$2:$D$5000,COLUMN($B$2),0)&amp;""),"",VLOOKUP(A1917,进货明细!$A$2:$D$5000,COLUMN($B$2),0)&amp;"")</f>
        <v/>
      </c>
      <c r="C1917" s="147" t="str">
        <f>IF(ISERROR(VLOOKUP(A1917,进货明细!$A$2:$D$5000,COLUMN($C$2),0)&amp;""),"",VLOOKUP(A1917,进货明细!$A$2:$D$5000,COLUMN($C$2),0)&amp;"")</f>
        <v/>
      </c>
      <c r="D1917" s="147" t="str">
        <f>IF(ISERROR(VLOOKUP(A1917,进货明细!$A$2:$D$5000,COLUMN($D$2),0)&amp;""),"",VLOOKUP(A1917,进货明细!$A$2:$D$5000,COLUMN($D$2),0)&amp;"")</f>
        <v/>
      </c>
      <c r="E1917" s="148"/>
      <c r="F1917" s="152"/>
      <c r="G1917" s="150" t="str">
        <f>IF(ISERROR(VLOOKUP(A1917,进货明细!$A$2:$G$5000,COLUMN($G$2),0)&amp;""),"",VLOOKUP(A1917,进货明细!$A$2:$G$5000,COLUMN($G$2),0)&amp;"")</f>
        <v/>
      </c>
      <c r="H1917" s="151" t="str">
        <f t="shared" si="61"/>
        <v/>
      </c>
      <c r="I1917" s="168"/>
      <c r="J1917" s="169"/>
      <c r="K1917" s="163"/>
      <c r="L1917" s="164" t="str">
        <f t="shared" si="62"/>
        <v/>
      </c>
      <c r="M1917" s="165" t="e">
        <f>ROUND(VLOOKUP(A1917,当前库存!$A$2:$F$7000,COLUMN($F$3),0)&amp;"",2)</f>
        <v>#DIV/0!</v>
      </c>
      <c r="N1917" s="166"/>
      <c r="O1917" s="167" t="str">
        <f t="array" ref="O1917">INDEX(进货明细!A:A,MATCH(0,COUNTIF(O$2:O1916,进货明细!$A$2:$A$5000),)+1)&amp;""</f>
        <v/>
      </c>
      <c r="P1917" s="167" t="str">
        <f>IF(ISERROR(VLOOKUP(O1917,进货明细!$A$2:$D$5000,COLUMN($B$2),0)&amp;""),"",VLOOKUP(O1917,进货明细!$A$2:$D$5000,COLUMN($B$2),0)&amp;"")</f>
        <v/>
      </c>
      <c r="Q1917" s="174" t="str">
        <f>IF(ISERROR(VLOOKUP(O1917,进货明细!$A$2:$D$5000,COLUMN($C$2),0)&amp;""),"",VLOOKUP(O1917,进货明细!$A$2:$D$5000,COLUMN($C$2),0)&amp;"")</f>
        <v/>
      </c>
      <c r="R1917" s="167" t="str">
        <f>IF(ISERROR(VLOOKUP(O1917,进货明细!$A$2:$D$5000,COLUMN($D$2),0)&amp;""),"",VLOOKUP(O1917,进货明细!$A$2:$D$5000,COLUMN($D$2),0)&amp;"")</f>
        <v/>
      </c>
      <c r="S1917" s="167" t="str">
        <f>IF(ISERROR(VLOOKUP(O1917,进货明细!$A$2:$G$5000,COLUMN($G$2),0)&amp;""),"",VLOOKUP(O1917,进货明细!$A$2:$G$5000,COLUMN($G$2),0)&amp;"")</f>
        <v/>
      </c>
    </row>
    <row r="1918" customHeight="1" spans="1:19">
      <c r="A1918" s="175"/>
      <c r="B1918" s="153" t="str">
        <f>IF(ISERROR(VLOOKUP(A1918,进货明细!$A$2:$D$5000,COLUMN($B$2),0)&amp;""),"",VLOOKUP(A1918,进货明细!$A$2:$D$5000,COLUMN($B$2),0)&amp;"")</f>
        <v/>
      </c>
      <c r="C1918" s="147" t="str">
        <f>IF(ISERROR(VLOOKUP(A1918,进货明细!$A$2:$D$5000,COLUMN($C$2),0)&amp;""),"",VLOOKUP(A1918,进货明细!$A$2:$D$5000,COLUMN($C$2),0)&amp;"")</f>
        <v/>
      </c>
      <c r="D1918" s="147" t="str">
        <f>IF(ISERROR(VLOOKUP(A1918,进货明细!$A$2:$D$5000,COLUMN($D$2),0)&amp;""),"",VLOOKUP(A1918,进货明细!$A$2:$D$5000,COLUMN($D$2),0)&amp;"")</f>
        <v/>
      </c>
      <c r="E1918" s="148"/>
      <c r="F1918" s="152"/>
      <c r="G1918" s="150" t="str">
        <f>IF(ISERROR(VLOOKUP(A1918,进货明细!$A$2:$G$5000,COLUMN($G$2),0)&amp;""),"",VLOOKUP(A1918,进货明细!$A$2:$G$5000,COLUMN($G$2),0)&amp;"")</f>
        <v/>
      </c>
      <c r="H1918" s="151" t="str">
        <f t="shared" si="61"/>
        <v/>
      </c>
      <c r="I1918" s="168"/>
      <c r="J1918" s="169"/>
      <c r="K1918" s="163"/>
      <c r="L1918" s="164" t="str">
        <f t="shared" si="62"/>
        <v/>
      </c>
      <c r="M1918" s="165" t="e">
        <f>ROUND(VLOOKUP(A1918,当前库存!$A$2:$F$7000,COLUMN($F$3),0)&amp;"",2)</f>
        <v>#DIV/0!</v>
      </c>
      <c r="N1918" s="166"/>
      <c r="O1918" s="167" t="str">
        <f t="array" ref="O1918">INDEX(进货明细!A:A,MATCH(0,COUNTIF(O$2:O1917,进货明细!$A$2:$A$5000),)+1)&amp;""</f>
        <v/>
      </c>
      <c r="P1918" s="167" t="str">
        <f>IF(ISERROR(VLOOKUP(O1918,进货明细!$A$2:$D$5000,COLUMN($B$2),0)&amp;""),"",VLOOKUP(O1918,进货明细!$A$2:$D$5000,COLUMN($B$2),0)&amp;"")</f>
        <v/>
      </c>
      <c r="Q1918" s="174" t="str">
        <f>IF(ISERROR(VLOOKUP(O1918,进货明细!$A$2:$D$5000,COLUMN($C$2),0)&amp;""),"",VLOOKUP(O1918,进货明细!$A$2:$D$5000,COLUMN($C$2),0)&amp;"")</f>
        <v/>
      </c>
      <c r="R1918" s="167" t="str">
        <f>IF(ISERROR(VLOOKUP(O1918,进货明细!$A$2:$D$5000,COLUMN($D$2),0)&amp;""),"",VLOOKUP(O1918,进货明细!$A$2:$D$5000,COLUMN($D$2),0)&amp;"")</f>
        <v/>
      </c>
      <c r="S1918" s="167" t="str">
        <f>IF(ISERROR(VLOOKUP(O1918,进货明细!$A$2:$G$5000,COLUMN($G$2),0)&amp;""),"",VLOOKUP(O1918,进货明细!$A$2:$G$5000,COLUMN($G$2),0)&amp;"")</f>
        <v/>
      </c>
    </row>
    <row r="1919" customHeight="1" spans="1:19">
      <c r="A1919" s="175"/>
      <c r="B1919" s="153" t="str">
        <f>IF(ISERROR(VLOOKUP(A1919,进货明细!$A$2:$D$5000,COLUMN($B$2),0)&amp;""),"",VLOOKUP(A1919,进货明细!$A$2:$D$5000,COLUMN($B$2),0)&amp;"")</f>
        <v/>
      </c>
      <c r="C1919" s="147" t="str">
        <f>IF(ISERROR(VLOOKUP(A1919,进货明细!$A$2:$D$5000,COLUMN($C$2),0)&amp;""),"",VLOOKUP(A1919,进货明细!$A$2:$D$5000,COLUMN($C$2),0)&amp;"")</f>
        <v/>
      </c>
      <c r="D1919" s="147" t="str">
        <f>IF(ISERROR(VLOOKUP(A1919,进货明细!$A$2:$D$5000,COLUMN($D$2),0)&amp;""),"",VLOOKUP(A1919,进货明细!$A$2:$D$5000,COLUMN($D$2),0)&amp;"")</f>
        <v/>
      </c>
      <c r="E1919" s="148"/>
      <c r="F1919" s="152"/>
      <c r="G1919" s="150" t="str">
        <f>IF(ISERROR(VLOOKUP(A1919,进货明细!$A$2:$G$5000,COLUMN($G$2),0)&amp;""),"",VLOOKUP(A1919,进货明细!$A$2:$G$5000,COLUMN($G$2),0)&amp;"")</f>
        <v/>
      </c>
      <c r="H1919" s="151" t="str">
        <f t="shared" si="61"/>
        <v/>
      </c>
      <c r="I1919" s="168"/>
      <c r="J1919" s="169"/>
      <c r="K1919" s="163"/>
      <c r="L1919" s="164" t="str">
        <f t="shared" si="62"/>
        <v/>
      </c>
      <c r="M1919" s="165" t="e">
        <f>ROUND(VLOOKUP(A1919,当前库存!$A$2:$F$7000,COLUMN($F$3),0)&amp;"",2)</f>
        <v>#DIV/0!</v>
      </c>
      <c r="N1919" s="166"/>
      <c r="O1919" s="167" t="str">
        <f t="array" ref="O1919">INDEX(进货明细!A:A,MATCH(0,COUNTIF(O$2:O1918,进货明细!$A$2:$A$5000),)+1)&amp;""</f>
        <v/>
      </c>
      <c r="P1919" s="167" t="str">
        <f>IF(ISERROR(VLOOKUP(O1919,进货明细!$A$2:$D$5000,COLUMN($B$2),0)&amp;""),"",VLOOKUP(O1919,进货明细!$A$2:$D$5000,COLUMN($B$2),0)&amp;"")</f>
        <v/>
      </c>
      <c r="Q1919" s="174" t="str">
        <f>IF(ISERROR(VLOOKUP(O1919,进货明细!$A$2:$D$5000,COLUMN($C$2),0)&amp;""),"",VLOOKUP(O1919,进货明细!$A$2:$D$5000,COLUMN($C$2),0)&amp;"")</f>
        <v/>
      </c>
      <c r="R1919" s="167" t="str">
        <f>IF(ISERROR(VLOOKUP(O1919,进货明细!$A$2:$D$5000,COLUMN($D$2),0)&amp;""),"",VLOOKUP(O1919,进货明细!$A$2:$D$5000,COLUMN($D$2),0)&amp;"")</f>
        <v/>
      </c>
      <c r="S1919" s="167" t="str">
        <f>IF(ISERROR(VLOOKUP(O1919,进货明细!$A$2:$G$5000,COLUMN($G$2),0)&amp;""),"",VLOOKUP(O1919,进货明细!$A$2:$G$5000,COLUMN($G$2),0)&amp;"")</f>
        <v/>
      </c>
    </row>
    <row r="1920" customHeight="1" spans="1:19">
      <c r="A1920" s="175"/>
      <c r="B1920" s="153" t="str">
        <f>IF(ISERROR(VLOOKUP(A1920,进货明细!$A$2:$D$5000,COLUMN($B$2),0)&amp;""),"",VLOOKUP(A1920,进货明细!$A$2:$D$5000,COLUMN($B$2),0)&amp;"")</f>
        <v/>
      </c>
      <c r="C1920" s="147" t="str">
        <f>IF(ISERROR(VLOOKUP(A1920,进货明细!$A$2:$D$5000,COLUMN($C$2),0)&amp;""),"",VLOOKUP(A1920,进货明细!$A$2:$D$5000,COLUMN($C$2),0)&amp;"")</f>
        <v/>
      </c>
      <c r="D1920" s="147" t="str">
        <f>IF(ISERROR(VLOOKUP(A1920,进货明细!$A$2:$D$5000,COLUMN($D$2),0)&amp;""),"",VLOOKUP(A1920,进货明细!$A$2:$D$5000,COLUMN($D$2),0)&amp;"")</f>
        <v/>
      </c>
      <c r="E1920" s="148"/>
      <c r="F1920" s="152"/>
      <c r="G1920" s="150" t="str">
        <f>IF(ISERROR(VLOOKUP(A1920,进货明细!$A$2:$G$5000,COLUMN($G$2),0)&amp;""),"",VLOOKUP(A1920,进货明细!$A$2:$G$5000,COLUMN($G$2),0)&amp;"")</f>
        <v/>
      </c>
      <c r="H1920" s="151" t="str">
        <f t="shared" si="61"/>
        <v/>
      </c>
      <c r="I1920" s="168"/>
      <c r="J1920" s="169"/>
      <c r="K1920" s="163"/>
      <c r="L1920" s="164" t="str">
        <f t="shared" si="62"/>
        <v/>
      </c>
      <c r="M1920" s="165" t="e">
        <f>ROUND(VLOOKUP(A1920,当前库存!$A$2:$F$7000,COLUMN($F$3),0)&amp;"",2)</f>
        <v>#DIV/0!</v>
      </c>
      <c r="N1920" s="166"/>
      <c r="O1920" s="167" t="str">
        <f t="array" ref="O1920">INDEX(进货明细!A:A,MATCH(0,COUNTIF(O$2:O1919,进货明细!$A$2:$A$5000),)+1)&amp;""</f>
        <v/>
      </c>
      <c r="P1920" s="167" t="str">
        <f>IF(ISERROR(VLOOKUP(O1920,进货明细!$A$2:$D$5000,COLUMN($B$2),0)&amp;""),"",VLOOKUP(O1920,进货明细!$A$2:$D$5000,COLUMN($B$2),0)&amp;"")</f>
        <v/>
      </c>
      <c r="Q1920" s="174" t="str">
        <f>IF(ISERROR(VLOOKUP(O1920,进货明细!$A$2:$D$5000,COLUMN($C$2),0)&amp;""),"",VLOOKUP(O1920,进货明细!$A$2:$D$5000,COLUMN($C$2),0)&amp;"")</f>
        <v/>
      </c>
      <c r="R1920" s="167" t="str">
        <f>IF(ISERROR(VLOOKUP(O1920,进货明细!$A$2:$D$5000,COLUMN($D$2),0)&amp;""),"",VLOOKUP(O1920,进货明细!$A$2:$D$5000,COLUMN($D$2),0)&amp;"")</f>
        <v/>
      </c>
      <c r="S1920" s="167" t="str">
        <f>IF(ISERROR(VLOOKUP(O1920,进货明细!$A$2:$G$5000,COLUMN($G$2),0)&amp;""),"",VLOOKUP(O1920,进货明细!$A$2:$G$5000,COLUMN($G$2),0)&amp;"")</f>
        <v/>
      </c>
    </row>
    <row r="1921" customHeight="1" spans="1:19">
      <c r="A1921" s="175"/>
      <c r="B1921" s="153" t="str">
        <f>IF(ISERROR(VLOOKUP(A1921,进货明细!$A$2:$D$5000,COLUMN($B$2),0)&amp;""),"",VLOOKUP(A1921,进货明细!$A$2:$D$5000,COLUMN($B$2),0)&amp;"")</f>
        <v/>
      </c>
      <c r="C1921" s="147" t="str">
        <f>IF(ISERROR(VLOOKUP(A1921,进货明细!$A$2:$D$5000,COLUMN($C$2),0)&amp;""),"",VLOOKUP(A1921,进货明细!$A$2:$D$5000,COLUMN($C$2),0)&amp;"")</f>
        <v/>
      </c>
      <c r="D1921" s="147" t="str">
        <f>IF(ISERROR(VLOOKUP(A1921,进货明细!$A$2:$D$5000,COLUMN($D$2),0)&amp;""),"",VLOOKUP(A1921,进货明细!$A$2:$D$5000,COLUMN($D$2),0)&amp;"")</f>
        <v/>
      </c>
      <c r="E1921" s="148"/>
      <c r="F1921" s="152"/>
      <c r="G1921" s="150" t="str">
        <f>IF(ISERROR(VLOOKUP(A1921,进货明细!$A$2:$G$5000,COLUMN($G$2),0)&amp;""),"",VLOOKUP(A1921,进货明细!$A$2:$G$5000,COLUMN($G$2),0)&amp;"")</f>
        <v/>
      </c>
      <c r="H1921" s="151" t="str">
        <f t="shared" si="61"/>
        <v/>
      </c>
      <c r="I1921" s="168"/>
      <c r="J1921" s="169"/>
      <c r="K1921" s="163"/>
      <c r="L1921" s="164" t="str">
        <f t="shared" si="62"/>
        <v/>
      </c>
      <c r="M1921" s="165" t="e">
        <f>ROUND(VLOOKUP(A1921,当前库存!$A$2:$F$7000,COLUMN($F$3),0)&amp;"",2)</f>
        <v>#DIV/0!</v>
      </c>
      <c r="N1921" s="166"/>
      <c r="O1921" s="167" t="str">
        <f t="array" ref="O1921">INDEX(进货明细!A:A,MATCH(0,COUNTIF(O$2:O1920,进货明细!$A$2:$A$5000),)+1)&amp;""</f>
        <v/>
      </c>
      <c r="P1921" s="167" t="str">
        <f>IF(ISERROR(VLOOKUP(O1921,进货明细!$A$2:$D$5000,COLUMN($B$2),0)&amp;""),"",VLOOKUP(O1921,进货明细!$A$2:$D$5000,COLUMN($B$2),0)&amp;"")</f>
        <v/>
      </c>
      <c r="Q1921" s="174" t="str">
        <f>IF(ISERROR(VLOOKUP(O1921,进货明细!$A$2:$D$5000,COLUMN($C$2),0)&amp;""),"",VLOOKUP(O1921,进货明细!$A$2:$D$5000,COLUMN($C$2),0)&amp;"")</f>
        <v/>
      </c>
      <c r="R1921" s="167" t="str">
        <f>IF(ISERROR(VLOOKUP(O1921,进货明细!$A$2:$D$5000,COLUMN($D$2),0)&amp;""),"",VLOOKUP(O1921,进货明细!$A$2:$D$5000,COLUMN($D$2),0)&amp;"")</f>
        <v/>
      </c>
      <c r="S1921" s="167" t="str">
        <f>IF(ISERROR(VLOOKUP(O1921,进货明细!$A$2:$G$5000,COLUMN($G$2),0)&amp;""),"",VLOOKUP(O1921,进货明细!$A$2:$G$5000,COLUMN($G$2),0)&amp;"")</f>
        <v/>
      </c>
    </row>
    <row r="1922" customHeight="1" spans="1:19">
      <c r="A1922" s="175"/>
      <c r="B1922" s="153" t="str">
        <f>IF(ISERROR(VLOOKUP(A1922,进货明细!$A$2:$D$5000,COLUMN($B$2),0)&amp;""),"",VLOOKUP(A1922,进货明细!$A$2:$D$5000,COLUMN($B$2),0)&amp;"")</f>
        <v/>
      </c>
      <c r="C1922" s="147" t="str">
        <f>IF(ISERROR(VLOOKUP(A1922,进货明细!$A$2:$D$5000,COLUMN($C$2),0)&amp;""),"",VLOOKUP(A1922,进货明细!$A$2:$D$5000,COLUMN($C$2),0)&amp;"")</f>
        <v/>
      </c>
      <c r="D1922" s="147" t="str">
        <f>IF(ISERROR(VLOOKUP(A1922,进货明细!$A$2:$D$5000,COLUMN($D$2),0)&amp;""),"",VLOOKUP(A1922,进货明细!$A$2:$D$5000,COLUMN($D$2),0)&amp;"")</f>
        <v/>
      </c>
      <c r="E1922" s="148"/>
      <c r="F1922" s="152"/>
      <c r="G1922" s="150" t="str">
        <f>IF(ISERROR(VLOOKUP(A1922,进货明细!$A$2:$G$5000,COLUMN($G$2),0)&amp;""),"",VLOOKUP(A1922,进货明细!$A$2:$G$5000,COLUMN($G$2),0)&amp;"")</f>
        <v/>
      </c>
      <c r="H1922" s="151" t="str">
        <f t="shared" si="61"/>
        <v/>
      </c>
      <c r="I1922" s="168"/>
      <c r="J1922" s="169"/>
      <c r="K1922" s="163"/>
      <c r="L1922" s="164" t="str">
        <f t="shared" si="62"/>
        <v/>
      </c>
      <c r="M1922" s="165" t="e">
        <f>ROUND(VLOOKUP(A1922,当前库存!$A$2:$F$7000,COLUMN($F$3),0)&amp;"",2)</f>
        <v>#DIV/0!</v>
      </c>
      <c r="N1922" s="166"/>
      <c r="O1922" s="167" t="str">
        <f t="array" ref="O1922">INDEX(进货明细!A:A,MATCH(0,COUNTIF(O$2:O1921,进货明细!$A$2:$A$5000),)+1)&amp;""</f>
        <v/>
      </c>
      <c r="P1922" s="167" t="str">
        <f>IF(ISERROR(VLOOKUP(O1922,进货明细!$A$2:$D$5000,COLUMN($B$2),0)&amp;""),"",VLOOKUP(O1922,进货明细!$A$2:$D$5000,COLUMN($B$2),0)&amp;"")</f>
        <v/>
      </c>
      <c r="Q1922" s="174" t="str">
        <f>IF(ISERROR(VLOOKUP(O1922,进货明细!$A$2:$D$5000,COLUMN($C$2),0)&amp;""),"",VLOOKUP(O1922,进货明细!$A$2:$D$5000,COLUMN($C$2),0)&amp;"")</f>
        <v/>
      </c>
      <c r="R1922" s="167" t="str">
        <f>IF(ISERROR(VLOOKUP(O1922,进货明细!$A$2:$D$5000,COLUMN($D$2),0)&amp;""),"",VLOOKUP(O1922,进货明细!$A$2:$D$5000,COLUMN($D$2),0)&amp;"")</f>
        <v/>
      </c>
      <c r="S1922" s="167" t="str">
        <f>IF(ISERROR(VLOOKUP(O1922,进货明细!$A$2:$G$5000,COLUMN($G$2),0)&amp;""),"",VLOOKUP(O1922,进货明细!$A$2:$G$5000,COLUMN($G$2),0)&amp;"")</f>
        <v/>
      </c>
    </row>
    <row r="1923" customHeight="1" spans="1:19">
      <c r="A1923" s="175"/>
      <c r="B1923" s="153" t="str">
        <f>IF(ISERROR(VLOOKUP(A1923,进货明细!$A$2:$D$5000,COLUMN($B$2),0)&amp;""),"",VLOOKUP(A1923,进货明细!$A$2:$D$5000,COLUMN($B$2),0)&amp;"")</f>
        <v/>
      </c>
      <c r="C1923" s="147" t="str">
        <f>IF(ISERROR(VLOOKUP(A1923,进货明细!$A$2:$D$5000,COLUMN($C$2),0)&amp;""),"",VLOOKUP(A1923,进货明细!$A$2:$D$5000,COLUMN($C$2),0)&amp;"")</f>
        <v/>
      </c>
      <c r="D1923" s="147" t="str">
        <f>IF(ISERROR(VLOOKUP(A1923,进货明细!$A$2:$D$5000,COLUMN($D$2),0)&amp;""),"",VLOOKUP(A1923,进货明细!$A$2:$D$5000,COLUMN($D$2),0)&amp;"")</f>
        <v/>
      </c>
      <c r="E1923" s="148"/>
      <c r="F1923" s="152"/>
      <c r="G1923" s="150" t="str">
        <f>IF(ISERROR(VLOOKUP(A1923,进货明细!$A$2:$G$5000,COLUMN($G$2),0)&amp;""),"",VLOOKUP(A1923,进货明细!$A$2:$G$5000,COLUMN($G$2),0)&amp;"")</f>
        <v/>
      </c>
      <c r="H1923" s="151" t="str">
        <f t="shared" si="61"/>
        <v/>
      </c>
      <c r="I1923" s="168"/>
      <c r="J1923" s="169"/>
      <c r="K1923" s="163"/>
      <c r="L1923" s="164" t="str">
        <f t="shared" si="62"/>
        <v/>
      </c>
      <c r="M1923" s="165" t="e">
        <f>ROUND(VLOOKUP(A1923,当前库存!$A$2:$F$7000,COLUMN($F$3),0)&amp;"",2)</f>
        <v>#DIV/0!</v>
      </c>
      <c r="N1923" s="166"/>
      <c r="O1923" s="167" t="str">
        <f t="array" ref="O1923">INDEX(进货明细!A:A,MATCH(0,COUNTIF(O$2:O1922,进货明细!$A$2:$A$5000),)+1)&amp;""</f>
        <v/>
      </c>
      <c r="P1923" s="167" t="str">
        <f>IF(ISERROR(VLOOKUP(O1923,进货明细!$A$2:$D$5000,COLUMN($B$2),0)&amp;""),"",VLOOKUP(O1923,进货明细!$A$2:$D$5000,COLUMN($B$2),0)&amp;"")</f>
        <v/>
      </c>
      <c r="Q1923" s="174" t="str">
        <f>IF(ISERROR(VLOOKUP(O1923,进货明细!$A$2:$D$5000,COLUMN($C$2),0)&amp;""),"",VLOOKUP(O1923,进货明细!$A$2:$D$5000,COLUMN($C$2),0)&amp;"")</f>
        <v/>
      </c>
      <c r="R1923" s="167" t="str">
        <f>IF(ISERROR(VLOOKUP(O1923,进货明细!$A$2:$D$5000,COLUMN($D$2),0)&amp;""),"",VLOOKUP(O1923,进货明细!$A$2:$D$5000,COLUMN($D$2),0)&amp;"")</f>
        <v/>
      </c>
      <c r="S1923" s="167" t="str">
        <f>IF(ISERROR(VLOOKUP(O1923,进货明细!$A$2:$G$5000,COLUMN($G$2),0)&amp;""),"",VLOOKUP(O1923,进货明细!$A$2:$G$5000,COLUMN($G$2),0)&amp;"")</f>
        <v/>
      </c>
    </row>
    <row r="1924" customHeight="1" spans="1:19">
      <c r="A1924" s="175"/>
      <c r="B1924" s="153" t="str">
        <f>IF(ISERROR(VLOOKUP(A1924,进货明细!$A$2:$D$5000,COLUMN($B$2),0)&amp;""),"",VLOOKUP(A1924,进货明细!$A$2:$D$5000,COLUMN($B$2),0)&amp;"")</f>
        <v/>
      </c>
      <c r="C1924" s="147" t="str">
        <f>IF(ISERROR(VLOOKUP(A1924,进货明细!$A$2:$D$5000,COLUMN($C$2),0)&amp;""),"",VLOOKUP(A1924,进货明细!$A$2:$D$5000,COLUMN($C$2),0)&amp;"")</f>
        <v/>
      </c>
      <c r="D1924" s="147" t="str">
        <f>IF(ISERROR(VLOOKUP(A1924,进货明细!$A$2:$D$5000,COLUMN($D$2),0)&amp;""),"",VLOOKUP(A1924,进货明细!$A$2:$D$5000,COLUMN($D$2),0)&amp;"")</f>
        <v/>
      </c>
      <c r="E1924" s="148"/>
      <c r="F1924" s="152"/>
      <c r="G1924" s="150" t="str">
        <f>IF(ISERROR(VLOOKUP(A1924,进货明细!$A$2:$G$5000,COLUMN($G$2),0)&amp;""),"",VLOOKUP(A1924,进货明细!$A$2:$G$5000,COLUMN($G$2),0)&amp;"")</f>
        <v/>
      </c>
      <c r="H1924" s="151" t="str">
        <f t="shared" si="61"/>
        <v/>
      </c>
      <c r="I1924" s="168"/>
      <c r="J1924" s="169"/>
      <c r="K1924" s="163"/>
      <c r="L1924" s="164" t="str">
        <f t="shared" si="62"/>
        <v/>
      </c>
      <c r="M1924" s="165" t="e">
        <f>ROUND(VLOOKUP(A1924,当前库存!$A$2:$F$7000,COLUMN($F$3),0)&amp;"",2)</f>
        <v>#DIV/0!</v>
      </c>
      <c r="N1924" s="166"/>
      <c r="O1924" s="167" t="str">
        <f t="array" ref="O1924">INDEX(进货明细!A:A,MATCH(0,COUNTIF(O$2:O1923,进货明细!$A$2:$A$5000),)+1)&amp;""</f>
        <v/>
      </c>
      <c r="P1924" s="167" t="str">
        <f>IF(ISERROR(VLOOKUP(O1924,进货明细!$A$2:$D$5000,COLUMN($B$2),0)&amp;""),"",VLOOKUP(O1924,进货明细!$A$2:$D$5000,COLUMN($B$2),0)&amp;"")</f>
        <v/>
      </c>
      <c r="Q1924" s="174" t="str">
        <f>IF(ISERROR(VLOOKUP(O1924,进货明细!$A$2:$D$5000,COLUMN($C$2),0)&amp;""),"",VLOOKUP(O1924,进货明细!$A$2:$D$5000,COLUMN($C$2),0)&amp;"")</f>
        <v/>
      </c>
      <c r="R1924" s="167" t="str">
        <f>IF(ISERROR(VLOOKUP(O1924,进货明细!$A$2:$D$5000,COLUMN($D$2),0)&amp;""),"",VLOOKUP(O1924,进货明细!$A$2:$D$5000,COLUMN($D$2),0)&amp;"")</f>
        <v/>
      </c>
      <c r="S1924" s="167" t="str">
        <f>IF(ISERROR(VLOOKUP(O1924,进货明细!$A$2:$G$5000,COLUMN($G$2),0)&amp;""),"",VLOOKUP(O1924,进货明细!$A$2:$G$5000,COLUMN($G$2),0)&amp;"")</f>
        <v/>
      </c>
    </row>
    <row r="1925" customHeight="1" spans="1:19">
      <c r="A1925" s="175"/>
      <c r="B1925" s="153" t="str">
        <f>IF(ISERROR(VLOOKUP(A1925,进货明细!$A$2:$D$5000,COLUMN($B$2),0)&amp;""),"",VLOOKUP(A1925,进货明细!$A$2:$D$5000,COLUMN($B$2),0)&amp;"")</f>
        <v/>
      </c>
      <c r="C1925" s="147" t="str">
        <f>IF(ISERROR(VLOOKUP(A1925,进货明细!$A$2:$D$5000,COLUMN($C$2),0)&amp;""),"",VLOOKUP(A1925,进货明细!$A$2:$D$5000,COLUMN($C$2),0)&amp;"")</f>
        <v/>
      </c>
      <c r="D1925" s="147" t="str">
        <f>IF(ISERROR(VLOOKUP(A1925,进货明细!$A$2:$D$5000,COLUMN($D$2),0)&amp;""),"",VLOOKUP(A1925,进货明细!$A$2:$D$5000,COLUMN($D$2),0)&amp;"")</f>
        <v/>
      </c>
      <c r="E1925" s="148"/>
      <c r="F1925" s="152"/>
      <c r="G1925" s="150" t="str">
        <f>IF(ISERROR(VLOOKUP(A1925,进货明细!$A$2:$G$5000,COLUMN($G$2),0)&amp;""),"",VLOOKUP(A1925,进货明细!$A$2:$G$5000,COLUMN($G$2),0)&amp;"")</f>
        <v/>
      </c>
      <c r="H1925" s="151" t="str">
        <f t="shared" si="61"/>
        <v/>
      </c>
      <c r="I1925" s="168"/>
      <c r="J1925" s="169"/>
      <c r="K1925" s="163"/>
      <c r="L1925" s="164" t="str">
        <f t="shared" si="62"/>
        <v/>
      </c>
      <c r="M1925" s="165" t="e">
        <f>ROUND(VLOOKUP(A1925,当前库存!$A$2:$F$7000,COLUMN($F$3),0)&amp;"",2)</f>
        <v>#DIV/0!</v>
      </c>
      <c r="N1925" s="166"/>
      <c r="O1925" s="167" t="str">
        <f t="array" ref="O1925">INDEX(进货明细!A:A,MATCH(0,COUNTIF(O$2:O1924,进货明细!$A$2:$A$5000),)+1)&amp;""</f>
        <v/>
      </c>
      <c r="P1925" s="167" t="str">
        <f>IF(ISERROR(VLOOKUP(O1925,进货明细!$A$2:$D$5000,COLUMN($B$2),0)&amp;""),"",VLOOKUP(O1925,进货明细!$A$2:$D$5000,COLUMN($B$2),0)&amp;"")</f>
        <v/>
      </c>
      <c r="Q1925" s="174" t="str">
        <f>IF(ISERROR(VLOOKUP(O1925,进货明细!$A$2:$D$5000,COLUMN($C$2),0)&amp;""),"",VLOOKUP(O1925,进货明细!$A$2:$D$5000,COLUMN($C$2),0)&amp;"")</f>
        <v/>
      </c>
      <c r="R1925" s="167" t="str">
        <f>IF(ISERROR(VLOOKUP(O1925,进货明细!$A$2:$D$5000,COLUMN($D$2),0)&amp;""),"",VLOOKUP(O1925,进货明细!$A$2:$D$5000,COLUMN($D$2),0)&amp;"")</f>
        <v/>
      </c>
      <c r="S1925" s="167" t="str">
        <f>IF(ISERROR(VLOOKUP(O1925,进货明细!$A$2:$G$5000,COLUMN($G$2),0)&amp;""),"",VLOOKUP(O1925,进货明细!$A$2:$G$5000,COLUMN($G$2),0)&amp;"")</f>
        <v/>
      </c>
    </row>
    <row r="1926" customHeight="1" spans="1:19">
      <c r="A1926" s="175"/>
      <c r="B1926" s="153" t="str">
        <f>IF(ISERROR(VLOOKUP(A1926,进货明细!$A$2:$D$5000,COLUMN($B$2),0)&amp;""),"",VLOOKUP(A1926,进货明细!$A$2:$D$5000,COLUMN($B$2),0)&amp;"")</f>
        <v/>
      </c>
      <c r="C1926" s="147" t="str">
        <f>IF(ISERROR(VLOOKUP(A1926,进货明细!$A$2:$D$5000,COLUMN($C$2),0)&amp;""),"",VLOOKUP(A1926,进货明细!$A$2:$D$5000,COLUMN($C$2),0)&amp;"")</f>
        <v/>
      </c>
      <c r="D1926" s="147" t="str">
        <f>IF(ISERROR(VLOOKUP(A1926,进货明细!$A$2:$D$5000,COLUMN($D$2),0)&amp;""),"",VLOOKUP(A1926,进货明细!$A$2:$D$5000,COLUMN($D$2),0)&amp;"")</f>
        <v/>
      </c>
      <c r="E1926" s="148"/>
      <c r="F1926" s="152"/>
      <c r="G1926" s="150" t="str">
        <f>IF(ISERROR(VLOOKUP(A1926,进货明细!$A$2:$G$5000,COLUMN($G$2),0)&amp;""),"",VLOOKUP(A1926,进货明细!$A$2:$G$5000,COLUMN($G$2),0)&amp;"")</f>
        <v/>
      </c>
      <c r="H1926" s="151" t="str">
        <f t="shared" si="61"/>
        <v/>
      </c>
      <c r="I1926" s="168"/>
      <c r="J1926" s="169"/>
      <c r="K1926" s="163"/>
      <c r="L1926" s="164" t="str">
        <f t="shared" si="62"/>
        <v/>
      </c>
      <c r="M1926" s="165" t="e">
        <f>ROUND(VLOOKUP(A1926,当前库存!$A$2:$F$7000,COLUMN($F$3),0)&amp;"",2)</f>
        <v>#DIV/0!</v>
      </c>
      <c r="N1926" s="166"/>
      <c r="O1926" s="167" t="str">
        <f t="array" ref="O1926">INDEX(进货明细!A:A,MATCH(0,COUNTIF(O$2:O1925,进货明细!$A$2:$A$5000),)+1)&amp;""</f>
        <v/>
      </c>
      <c r="P1926" s="167" t="str">
        <f>IF(ISERROR(VLOOKUP(O1926,进货明细!$A$2:$D$5000,COLUMN($B$2),0)&amp;""),"",VLOOKUP(O1926,进货明细!$A$2:$D$5000,COLUMN($B$2),0)&amp;"")</f>
        <v/>
      </c>
      <c r="Q1926" s="174" t="str">
        <f>IF(ISERROR(VLOOKUP(O1926,进货明细!$A$2:$D$5000,COLUMN($C$2),0)&amp;""),"",VLOOKUP(O1926,进货明细!$A$2:$D$5000,COLUMN($C$2),0)&amp;"")</f>
        <v/>
      </c>
      <c r="R1926" s="167" t="str">
        <f>IF(ISERROR(VLOOKUP(O1926,进货明细!$A$2:$D$5000,COLUMN($D$2),0)&amp;""),"",VLOOKUP(O1926,进货明细!$A$2:$D$5000,COLUMN($D$2),0)&amp;"")</f>
        <v/>
      </c>
      <c r="S1926" s="167" t="str">
        <f>IF(ISERROR(VLOOKUP(O1926,进货明细!$A$2:$G$5000,COLUMN($G$2),0)&amp;""),"",VLOOKUP(O1926,进货明细!$A$2:$G$5000,COLUMN($G$2),0)&amp;"")</f>
        <v/>
      </c>
    </row>
    <row r="1927" customHeight="1" spans="1:19">
      <c r="A1927" s="175"/>
      <c r="B1927" s="153" t="str">
        <f>IF(ISERROR(VLOOKUP(A1927,进货明细!$A$2:$D$5000,COLUMN($B$2),0)&amp;""),"",VLOOKUP(A1927,进货明细!$A$2:$D$5000,COLUMN($B$2),0)&amp;"")</f>
        <v/>
      </c>
      <c r="C1927" s="147" t="str">
        <f>IF(ISERROR(VLOOKUP(A1927,进货明细!$A$2:$D$5000,COLUMN($C$2),0)&amp;""),"",VLOOKUP(A1927,进货明细!$A$2:$D$5000,COLUMN($C$2),0)&amp;"")</f>
        <v/>
      </c>
      <c r="D1927" s="147" t="str">
        <f>IF(ISERROR(VLOOKUP(A1927,进货明细!$A$2:$D$5000,COLUMN($D$2),0)&amp;""),"",VLOOKUP(A1927,进货明细!$A$2:$D$5000,COLUMN($D$2),0)&amp;"")</f>
        <v/>
      </c>
      <c r="E1927" s="148"/>
      <c r="F1927" s="152"/>
      <c r="G1927" s="150" t="str">
        <f>IF(ISERROR(VLOOKUP(A1927,进货明细!$A$2:$G$5000,COLUMN($G$2),0)&amp;""),"",VLOOKUP(A1927,进货明细!$A$2:$G$5000,COLUMN($G$2),0)&amp;"")</f>
        <v/>
      </c>
      <c r="H1927" s="151" t="str">
        <f t="shared" si="61"/>
        <v/>
      </c>
      <c r="I1927" s="168"/>
      <c r="J1927" s="169"/>
      <c r="K1927" s="163"/>
      <c r="L1927" s="164" t="str">
        <f t="shared" si="62"/>
        <v/>
      </c>
      <c r="M1927" s="165" t="e">
        <f>ROUND(VLOOKUP(A1927,当前库存!$A$2:$F$7000,COLUMN($F$3),0)&amp;"",2)</f>
        <v>#DIV/0!</v>
      </c>
      <c r="N1927" s="166"/>
      <c r="O1927" s="167" t="str">
        <f t="array" ref="O1927">INDEX(进货明细!A:A,MATCH(0,COUNTIF(O$2:O1926,进货明细!$A$2:$A$5000),)+1)&amp;""</f>
        <v/>
      </c>
      <c r="P1927" s="167" t="str">
        <f>IF(ISERROR(VLOOKUP(O1927,进货明细!$A$2:$D$5000,COLUMN($B$2),0)&amp;""),"",VLOOKUP(O1927,进货明细!$A$2:$D$5000,COLUMN($B$2),0)&amp;"")</f>
        <v/>
      </c>
      <c r="Q1927" s="174" t="str">
        <f>IF(ISERROR(VLOOKUP(O1927,进货明细!$A$2:$D$5000,COLUMN($C$2),0)&amp;""),"",VLOOKUP(O1927,进货明细!$A$2:$D$5000,COLUMN($C$2),0)&amp;"")</f>
        <v/>
      </c>
      <c r="R1927" s="167" t="str">
        <f>IF(ISERROR(VLOOKUP(O1927,进货明细!$A$2:$D$5000,COLUMN($D$2),0)&amp;""),"",VLOOKUP(O1927,进货明细!$A$2:$D$5000,COLUMN($D$2),0)&amp;"")</f>
        <v/>
      </c>
      <c r="S1927" s="167" t="str">
        <f>IF(ISERROR(VLOOKUP(O1927,进货明细!$A$2:$G$5000,COLUMN($G$2),0)&amp;""),"",VLOOKUP(O1927,进货明细!$A$2:$G$5000,COLUMN($G$2),0)&amp;"")</f>
        <v/>
      </c>
    </row>
    <row r="1928" customHeight="1" spans="1:19">
      <c r="A1928" s="175"/>
      <c r="B1928" s="153" t="str">
        <f>IF(ISERROR(VLOOKUP(A1928,进货明细!$A$2:$D$5000,COLUMN($B$2),0)&amp;""),"",VLOOKUP(A1928,进货明细!$A$2:$D$5000,COLUMN($B$2),0)&amp;"")</f>
        <v/>
      </c>
      <c r="C1928" s="147" t="str">
        <f>IF(ISERROR(VLOOKUP(A1928,进货明细!$A$2:$D$5000,COLUMN($C$2),0)&amp;""),"",VLOOKUP(A1928,进货明细!$A$2:$D$5000,COLUMN($C$2),0)&amp;"")</f>
        <v/>
      </c>
      <c r="D1928" s="147" t="str">
        <f>IF(ISERROR(VLOOKUP(A1928,进货明细!$A$2:$D$5000,COLUMN($D$2),0)&amp;""),"",VLOOKUP(A1928,进货明细!$A$2:$D$5000,COLUMN($D$2),0)&amp;"")</f>
        <v/>
      </c>
      <c r="E1928" s="148"/>
      <c r="F1928" s="152"/>
      <c r="G1928" s="150" t="str">
        <f>IF(ISERROR(VLOOKUP(A1928,进货明细!$A$2:$G$5000,COLUMN($G$2),0)&amp;""),"",VLOOKUP(A1928,进货明细!$A$2:$G$5000,COLUMN($G$2),0)&amp;"")</f>
        <v/>
      </c>
      <c r="H1928" s="151" t="str">
        <f t="shared" si="61"/>
        <v/>
      </c>
      <c r="I1928" s="168"/>
      <c r="J1928" s="169"/>
      <c r="K1928" s="163"/>
      <c r="L1928" s="164" t="str">
        <f t="shared" si="62"/>
        <v/>
      </c>
      <c r="M1928" s="165" t="e">
        <f>ROUND(VLOOKUP(A1928,当前库存!$A$2:$F$7000,COLUMN($F$3),0)&amp;"",2)</f>
        <v>#DIV/0!</v>
      </c>
      <c r="N1928" s="166"/>
      <c r="O1928" s="167" t="str">
        <f t="array" ref="O1928">INDEX(进货明细!A:A,MATCH(0,COUNTIF(O$2:O1927,进货明细!$A$2:$A$5000),)+1)&amp;""</f>
        <v/>
      </c>
      <c r="P1928" s="167" t="str">
        <f>IF(ISERROR(VLOOKUP(O1928,进货明细!$A$2:$D$5000,COLUMN($B$2),0)&amp;""),"",VLOOKUP(O1928,进货明细!$A$2:$D$5000,COLUMN($B$2),0)&amp;"")</f>
        <v/>
      </c>
      <c r="Q1928" s="174" t="str">
        <f>IF(ISERROR(VLOOKUP(O1928,进货明细!$A$2:$D$5000,COLUMN($C$2),0)&amp;""),"",VLOOKUP(O1928,进货明细!$A$2:$D$5000,COLUMN($C$2),0)&amp;"")</f>
        <v/>
      </c>
      <c r="R1928" s="167" t="str">
        <f>IF(ISERROR(VLOOKUP(O1928,进货明细!$A$2:$D$5000,COLUMN($D$2),0)&amp;""),"",VLOOKUP(O1928,进货明细!$A$2:$D$5000,COLUMN($D$2),0)&amp;"")</f>
        <v/>
      </c>
      <c r="S1928" s="167" t="str">
        <f>IF(ISERROR(VLOOKUP(O1928,进货明细!$A$2:$G$5000,COLUMN($G$2),0)&amp;""),"",VLOOKUP(O1928,进货明细!$A$2:$G$5000,COLUMN($G$2),0)&amp;"")</f>
        <v/>
      </c>
    </row>
    <row r="1929" customHeight="1" spans="1:19">
      <c r="A1929" s="175"/>
      <c r="B1929" s="153" t="str">
        <f>IF(ISERROR(VLOOKUP(A1929,进货明细!$A$2:$D$5000,COLUMN($B$2),0)&amp;""),"",VLOOKUP(A1929,进货明细!$A$2:$D$5000,COLUMN($B$2),0)&amp;"")</f>
        <v/>
      </c>
      <c r="C1929" s="147" t="str">
        <f>IF(ISERROR(VLOOKUP(A1929,进货明细!$A$2:$D$5000,COLUMN($C$2),0)&amp;""),"",VLOOKUP(A1929,进货明细!$A$2:$D$5000,COLUMN($C$2),0)&amp;"")</f>
        <v/>
      </c>
      <c r="D1929" s="147" t="str">
        <f>IF(ISERROR(VLOOKUP(A1929,进货明细!$A$2:$D$5000,COLUMN($D$2),0)&amp;""),"",VLOOKUP(A1929,进货明细!$A$2:$D$5000,COLUMN($D$2),0)&amp;"")</f>
        <v/>
      </c>
      <c r="E1929" s="148"/>
      <c r="F1929" s="152"/>
      <c r="G1929" s="150" t="str">
        <f>IF(ISERROR(VLOOKUP(A1929,进货明细!$A$2:$G$5000,COLUMN($G$2),0)&amp;""),"",VLOOKUP(A1929,进货明细!$A$2:$G$5000,COLUMN($G$2),0)&amp;"")</f>
        <v/>
      </c>
      <c r="H1929" s="151" t="str">
        <f t="shared" si="61"/>
        <v/>
      </c>
      <c r="I1929" s="168"/>
      <c r="J1929" s="169"/>
      <c r="K1929" s="163"/>
      <c r="L1929" s="164" t="str">
        <f t="shared" si="62"/>
        <v/>
      </c>
      <c r="M1929" s="165" t="e">
        <f>ROUND(VLOOKUP(A1929,当前库存!$A$2:$F$7000,COLUMN($F$3),0)&amp;"",2)</f>
        <v>#DIV/0!</v>
      </c>
      <c r="N1929" s="166"/>
      <c r="O1929" s="167" t="str">
        <f t="array" ref="O1929">INDEX(进货明细!A:A,MATCH(0,COUNTIF(O$2:O1928,进货明细!$A$2:$A$5000),)+1)&amp;""</f>
        <v/>
      </c>
      <c r="P1929" s="167" t="str">
        <f>IF(ISERROR(VLOOKUP(O1929,进货明细!$A$2:$D$5000,COLUMN($B$2),0)&amp;""),"",VLOOKUP(O1929,进货明细!$A$2:$D$5000,COLUMN($B$2),0)&amp;"")</f>
        <v/>
      </c>
      <c r="Q1929" s="174" t="str">
        <f>IF(ISERROR(VLOOKUP(O1929,进货明细!$A$2:$D$5000,COLUMN($C$2),0)&amp;""),"",VLOOKUP(O1929,进货明细!$A$2:$D$5000,COLUMN($C$2),0)&amp;"")</f>
        <v/>
      </c>
      <c r="R1929" s="167" t="str">
        <f>IF(ISERROR(VLOOKUP(O1929,进货明细!$A$2:$D$5000,COLUMN($D$2),0)&amp;""),"",VLOOKUP(O1929,进货明细!$A$2:$D$5000,COLUMN($D$2),0)&amp;"")</f>
        <v/>
      </c>
      <c r="S1929" s="167" t="str">
        <f>IF(ISERROR(VLOOKUP(O1929,进货明细!$A$2:$G$5000,COLUMN($G$2),0)&amp;""),"",VLOOKUP(O1929,进货明细!$A$2:$G$5000,COLUMN($G$2),0)&amp;"")</f>
        <v/>
      </c>
    </row>
    <row r="1930" customHeight="1" spans="1:19">
      <c r="A1930" s="175"/>
      <c r="B1930" s="153" t="str">
        <f>IF(ISERROR(VLOOKUP(A1930,进货明细!$A$2:$D$5000,COLUMN($B$2),0)&amp;""),"",VLOOKUP(A1930,进货明细!$A$2:$D$5000,COLUMN($B$2),0)&amp;"")</f>
        <v/>
      </c>
      <c r="C1930" s="147" t="str">
        <f>IF(ISERROR(VLOOKUP(A1930,进货明细!$A$2:$D$5000,COLUMN($C$2),0)&amp;""),"",VLOOKUP(A1930,进货明细!$A$2:$D$5000,COLUMN($C$2),0)&amp;"")</f>
        <v/>
      </c>
      <c r="D1930" s="147" t="str">
        <f>IF(ISERROR(VLOOKUP(A1930,进货明细!$A$2:$D$5000,COLUMN($D$2),0)&amp;""),"",VLOOKUP(A1930,进货明细!$A$2:$D$5000,COLUMN($D$2),0)&amp;"")</f>
        <v/>
      </c>
      <c r="E1930" s="148"/>
      <c r="F1930" s="152"/>
      <c r="G1930" s="150" t="str">
        <f>IF(ISERROR(VLOOKUP(A1930,进货明细!$A$2:$G$5000,COLUMN($G$2),0)&amp;""),"",VLOOKUP(A1930,进货明细!$A$2:$G$5000,COLUMN($G$2),0)&amp;"")</f>
        <v/>
      </c>
      <c r="H1930" s="151" t="str">
        <f t="shared" ref="H1930:H1993" si="63">IF(E1930="","",E1930*F1930)</f>
        <v/>
      </c>
      <c r="I1930" s="168"/>
      <c r="J1930" s="169"/>
      <c r="K1930" s="163"/>
      <c r="L1930" s="164" t="str">
        <f t="shared" si="62"/>
        <v/>
      </c>
      <c r="M1930" s="165" t="e">
        <f>ROUND(VLOOKUP(A1930,当前库存!$A$2:$F$7000,COLUMN($F$3),0)&amp;"",2)</f>
        <v>#DIV/0!</v>
      </c>
      <c r="N1930" s="166"/>
      <c r="O1930" s="167" t="str">
        <f t="array" ref="O1930">INDEX(进货明细!A:A,MATCH(0,COUNTIF(O$2:O1929,进货明细!$A$2:$A$5000),)+1)&amp;""</f>
        <v/>
      </c>
      <c r="P1930" s="167" t="str">
        <f>IF(ISERROR(VLOOKUP(O1930,进货明细!$A$2:$D$5000,COLUMN($B$2),0)&amp;""),"",VLOOKUP(O1930,进货明细!$A$2:$D$5000,COLUMN($B$2),0)&amp;"")</f>
        <v/>
      </c>
      <c r="Q1930" s="174" t="str">
        <f>IF(ISERROR(VLOOKUP(O1930,进货明细!$A$2:$D$5000,COLUMN($C$2),0)&amp;""),"",VLOOKUP(O1930,进货明细!$A$2:$D$5000,COLUMN($C$2),0)&amp;"")</f>
        <v/>
      </c>
      <c r="R1930" s="167" t="str">
        <f>IF(ISERROR(VLOOKUP(O1930,进货明细!$A$2:$D$5000,COLUMN($D$2),0)&amp;""),"",VLOOKUP(O1930,进货明细!$A$2:$D$5000,COLUMN($D$2),0)&amp;"")</f>
        <v/>
      </c>
      <c r="S1930" s="167" t="str">
        <f>IF(ISERROR(VLOOKUP(O1930,进货明细!$A$2:$G$5000,COLUMN($G$2),0)&amp;""),"",VLOOKUP(O1930,进货明细!$A$2:$G$5000,COLUMN($G$2),0)&amp;"")</f>
        <v/>
      </c>
    </row>
    <row r="1931" customHeight="1" spans="1:19">
      <c r="A1931" s="175"/>
      <c r="B1931" s="153" t="str">
        <f>IF(ISERROR(VLOOKUP(A1931,进货明细!$A$2:$D$5000,COLUMN($B$2),0)&amp;""),"",VLOOKUP(A1931,进货明细!$A$2:$D$5000,COLUMN($B$2),0)&amp;"")</f>
        <v/>
      </c>
      <c r="C1931" s="147" t="str">
        <f>IF(ISERROR(VLOOKUP(A1931,进货明细!$A$2:$D$5000,COLUMN($C$2),0)&amp;""),"",VLOOKUP(A1931,进货明细!$A$2:$D$5000,COLUMN($C$2),0)&amp;"")</f>
        <v/>
      </c>
      <c r="D1931" s="147" t="str">
        <f>IF(ISERROR(VLOOKUP(A1931,进货明细!$A$2:$D$5000,COLUMN($D$2),0)&amp;""),"",VLOOKUP(A1931,进货明细!$A$2:$D$5000,COLUMN($D$2),0)&amp;"")</f>
        <v/>
      </c>
      <c r="E1931" s="148"/>
      <c r="F1931" s="152"/>
      <c r="G1931" s="150" t="str">
        <f>IF(ISERROR(VLOOKUP(A1931,进货明细!$A$2:$G$5000,COLUMN($G$2),0)&amp;""),"",VLOOKUP(A1931,进货明细!$A$2:$G$5000,COLUMN($G$2),0)&amp;"")</f>
        <v/>
      </c>
      <c r="H1931" s="151" t="str">
        <f t="shared" si="63"/>
        <v/>
      </c>
      <c r="I1931" s="168"/>
      <c r="J1931" s="169"/>
      <c r="K1931" s="163"/>
      <c r="L1931" s="164" t="str">
        <f t="shared" si="62"/>
        <v/>
      </c>
      <c r="M1931" s="165" t="e">
        <f>ROUND(VLOOKUP(A1931,当前库存!$A$2:$F$7000,COLUMN($F$3),0)&amp;"",2)</f>
        <v>#DIV/0!</v>
      </c>
      <c r="N1931" s="166"/>
      <c r="O1931" s="167" t="str">
        <f t="array" ref="O1931">INDEX(进货明细!A:A,MATCH(0,COUNTIF(O$2:O1930,进货明细!$A$2:$A$5000),)+1)&amp;""</f>
        <v/>
      </c>
      <c r="P1931" s="167" t="str">
        <f>IF(ISERROR(VLOOKUP(O1931,进货明细!$A$2:$D$5000,COLUMN($B$2),0)&amp;""),"",VLOOKUP(O1931,进货明细!$A$2:$D$5000,COLUMN($B$2),0)&amp;"")</f>
        <v/>
      </c>
      <c r="Q1931" s="174" t="str">
        <f>IF(ISERROR(VLOOKUP(O1931,进货明细!$A$2:$D$5000,COLUMN($C$2),0)&amp;""),"",VLOOKUP(O1931,进货明细!$A$2:$D$5000,COLUMN($C$2),0)&amp;"")</f>
        <v/>
      </c>
      <c r="R1931" s="167" t="str">
        <f>IF(ISERROR(VLOOKUP(O1931,进货明细!$A$2:$D$5000,COLUMN($D$2),0)&amp;""),"",VLOOKUP(O1931,进货明细!$A$2:$D$5000,COLUMN($D$2),0)&amp;"")</f>
        <v/>
      </c>
      <c r="S1931" s="167" t="str">
        <f>IF(ISERROR(VLOOKUP(O1931,进货明细!$A$2:$G$5000,COLUMN($G$2),0)&amp;""),"",VLOOKUP(O1931,进货明细!$A$2:$G$5000,COLUMN($G$2),0)&amp;"")</f>
        <v/>
      </c>
    </row>
    <row r="1932" customHeight="1" spans="1:19">
      <c r="A1932" s="175"/>
      <c r="B1932" s="153" t="str">
        <f>IF(ISERROR(VLOOKUP(A1932,进货明细!$A$2:$D$5000,COLUMN($B$2),0)&amp;""),"",VLOOKUP(A1932,进货明细!$A$2:$D$5000,COLUMN($B$2),0)&amp;"")</f>
        <v/>
      </c>
      <c r="C1932" s="147" t="str">
        <f>IF(ISERROR(VLOOKUP(A1932,进货明细!$A$2:$D$5000,COLUMN($C$2),0)&amp;""),"",VLOOKUP(A1932,进货明细!$A$2:$D$5000,COLUMN($C$2),0)&amp;"")</f>
        <v/>
      </c>
      <c r="D1932" s="147" t="str">
        <f>IF(ISERROR(VLOOKUP(A1932,进货明细!$A$2:$D$5000,COLUMN($D$2),0)&amp;""),"",VLOOKUP(A1932,进货明细!$A$2:$D$5000,COLUMN($D$2),0)&amp;"")</f>
        <v/>
      </c>
      <c r="E1932" s="148"/>
      <c r="F1932" s="152"/>
      <c r="G1932" s="150" t="str">
        <f>IF(ISERROR(VLOOKUP(A1932,进货明细!$A$2:$G$5000,COLUMN($G$2),0)&amp;""),"",VLOOKUP(A1932,进货明细!$A$2:$G$5000,COLUMN($G$2),0)&amp;"")</f>
        <v/>
      </c>
      <c r="H1932" s="151" t="str">
        <f t="shared" si="63"/>
        <v/>
      </c>
      <c r="I1932" s="168"/>
      <c r="J1932" s="169"/>
      <c r="K1932" s="163"/>
      <c r="L1932" s="164" t="str">
        <f t="shared" si="62"/>
        <v/>
      </c>
      <c r="M1932" s="165" t="e">
        <f>ROUND(VLOOKUP(A1932,当前库存!$A$2:$F$7000,COLUMN($F$3),0)&amp;"",2)</f>
        <v>#DIV/0!</v>
      </c>
      <c r="N1932" s="166"/>
      <c r="O1932" s="167" t="str">
        <f t="array" ref="O1932">INDEX(进货明细!A:A,MATCH(0,COUNTIF(O$2:O1931,进货明细!$A$2:$A$5000),)+1)&amp;""</f>
        <v/>
      </c>
      <c r="P1932" s="167" t="str">
        <f>IF(ISERROR(VLOOKUP(O1932,进货明细!$A$2:$D$5000,COLUMN($B$2),0)&amp;""),"",VLOOKUP(O1932,进货明细!$A$2:$D$5000,COLUMN($B$2),0)&amp;"")</f>
        <v/>
      </c>
      <c r="Q1932" s="174" t="str">
        <f>IF(ISERROR(VLOOKUP(O1932,进货明细!$A$2:$D$5000,COLUMN($C$2),0)&amp;""),"",VLOOKUP(O1932,进货明细!$A$2:$D$5000,COLUMN($C$2),0)&amp;"")</f>
        <v/>
      </c>
      <c r="R1932" s="167" t="str">
        <f>IF(ISERROR(VLOOKUP(O1932,进货明细!$A$2:$D$5000,COLUMN($D$2),0)&amp;""),"",VLOOKUP(O1932,进货明细!$A$2:$D$5000,COLUMN($D$2),0)&amp;"")</f>
        <v/>
      </c>
      <c r="S1932" s="167" t="str">
        <f>IF(ISERROR(VLOOKUP(O1932,进货明细!$A$2:$G$5000,COLUMN($G$2),0)&amp;""),"",VLOOKUP(O1932,进货明细!$A$2:$G$5000,COLUMN($G$2),0)&amp;"")</f>
        <v/>
      </c>
    </row>
    <row r="1933" customHeight="1" spans="1:19">
      <c r="A1933" s="175"/>
      <c r="B1933" s="153" t="str">
        <f>IF(ISERROR(VLOOKUP(A1933,进货明细!$A$2:$D$5000,COLUMN($B$2),0)&amp;""),"",VLOOKUP(A1933,进货明细!$A$2:$D$5000,COLUMN($B$2),0)&amp;"")</f>
        <v/>
      </c>
      <c r="C1933" s="147" t="str">
        <f>IF(ISERROR(VLOOKUP(A1933,进货明细!$A$2:$D$5000,COLUMN($C$2),0)&amp;""),"",VLOOKUP(A1933,进货明细!$A$2:$D$5000,COLUMN($C$2),0)&amp;"")</f>
        <v/>
      </c>
      <c r="D1933" s="147" t="str">
        <f>IF(ISERROR(VLOOKUP(A1933,进货明细!$A$2:$D$5000,COLUMN($D$2),0)&amp;""),"",VLOOKUP(A1933,进货明细!$A$2:$D$5000,COLUMN($D$2),0)&amp;"")</f>
        <v/>
      </c>
      <c r="E1933" s="148"/>
      <c r="F1933" s="152"/>
      <c r="G1933" s="150" t="str">
        <f>IF(ISERROR(VLOOKUP(A1933,进货明细!$A$2:$G$5000,COLUMN($G$2),0)&amp;""),"",VLOOKUP(A1933,进货明细!$A$2:$G$5000,COLUMN($G$2),0)&amp;"")</f>
        <v/>
      </c>
      <c r="H1933" s="151" t="str">
        <f t="shared" si="63"/>
        <v/>
      </c>
      <c r="I1933" s="168"/>
      <c r="J1933" s="169"/>
      <c r="K1933" s="163"/>
      <c r="L1933" s="164" t="str">
        <f t="shared" si="62"/>
        <v/>
      </c>
      <c r="M1933" s="165" t="e">
        <f>ROUND(VLOOKUP(A1933,当前库存!$A$2:$F$7000,COLUMN($F$3),0)&amp;"",2)</f>
        <v>#DIV/0!</v>
      </c>
      <c r="N1933" s="166"/>
      <c r="O1933" s="167" t="str">
        <f t="array" ref="O1933">INDEX(进货明细!A:A,MATCH(0,COUNTIF(O$2:O1932,进货明细!$A$2:$A$5000),)+1)&amp;""</f>
        <v/>
      </c>
      <c r="P1933" s="167" t="str">
        <f>IF(ISERROR(VLOOKUP(O1933,进货明细!$A$2:$D$5000,COLUMN($B$2),0)&amp;""),"",VLOOKUP(O1933,进货明细!$A$2:$D$5000,COLUMN($B$2),0)&amp;"")</f>
        <v/>
      </c>
      <c r="Q1933" s="174" t="str">
        <f>IF(ISERROR(VLOOKUP(O1933,进货明细!$A$2:$D$5000,COLUMN($C$2),0)&amp;""),"",VLOOKUP(O1933,进货明细!$A$2:$D$5000,COLUMN($C$2),0)&amp;"")</f>
        <v/>
      </c>
      <c r="R1933" s="167" t="str">
        <f>IF(ISERROR(VLOOKUP(O1933,进货明细!$A$2:$D$5000,COLUMN($D$2),0)&amp;""),"",VLOOKUP(O1933,进货明细!$A$2:$D$5000,COLUMN($D$2),0)&amp;"")</f>
        <v/>
      </c>
      <c r="S1933" s="167" t="str">
        <f>IF(ISERROR(VLOOKUP(O1933,进货明细!$A$2:$G$5000,COLUMN($G$2),0)&amp;""),"",VLOOKUP(O1933,进货明细!$A$2:$G$5000,COLUMN($G$2),0)&amp;"")</f>
        <v/>
      </c>
    </row>
    <row r="1934" customHeight="1" spans="1:19">
      <c r="A1934" s="175"/>
      <c r="B1934" s="153" t="str">
        <f>IF(ISERROR(VLOOKUP(A1934,进货明细!$A$2:$D$5000,COLUMN($B$2),0)&amp;""),"",VLOOKUP(A1934,进货明细!$A$2:$D$5000,COLUMN($B$2),0)&amp;"")</f>
        <v/>
      </c>
      <c r="C1934" s="147" t="str">
        <f>IF(ISERROR(VLOOKUP(A1934,进货明细!$A$2:$D$5000,COLUMN($C$2),0)&amp;""),"",VLOOKUP(A1934,进货明细!$A$2:$D$5000,COLUMN($C$2),0)&amp;"")</f>
        <v/>
      </c>
      <c r="D1934" s="147" t="str">
        <f>IF(ISERROR(VLOOKUP(A1934,进货明细!$A$2:$D$5000,COLUMN($D$2),0)&amp;""),"",VLOOKUP(A1934,进货明细!$A$2:$D$5000,COLUMN($D$2),0)&amp;"")</f>
        <v/>
      </c>
      <c r="E1934" s="148"/>
      <c r="F1934" s="152"/>
      <c r="G1934" s="150" t="str">
        <f>IF(ISERROR(VLOOKUP(A1934,进货明细!$A$2:$G$5000,COLUMN($G$2),0)&amp;""),"",VLOOKUP(A1934,进货明细!$A$2:$G$5000,COLUMN($G$2),0)&amp;"")</f>
        <v/>
      </c>
      <c r="H1934" s="151" t="str">
        <f t="shared" si="63"/>
        <v/>
      </c>
      <c r="I1934" s="168"/>
      <c r="J1934" s="169"/>
      <c r="K1934" s="163"/>
      <c r="L1934" s="164" t="str">
        <f t="shared" si="62"/>
        <v/>
      </c>
      <c r="M1934" s="165" t="e">
        <f>ROUND(VLOOKUP(A1934,当前库存!$A$2:$F$7000,COLUMN($F$3),0)&amp;"",2)</f>
        <v>#DIV/0!</v>
      </c>
      <c r="N1934" s="166"/>
      <c r="O1934" s="167" t="str">
        <f t="array" ref="O1934">INDEX(进货明细!A:A,MATCH(0,COUNTIF(O$2:O1933,进货明细!$A$2:$A$5000),)+1)&amp;""</f>
        <v/>
      </c>
      <c r="P1934" s="167" t="str">
        <f>IF(ISERROR(VLOOKUP(O1934,进货明细!$A$2:$D$5000,COLUMN($B$2),0)&amp;""),"",VLOOKUP(O1934,进货明细!$A$2:$D$5000,COLUMN($B$2),0)&amp;"")</f>
        <v/>
      </c>
      <c r="Q1934" s="174" t="str">
        <f>IF(ISERROR(VLOOKUP(O1934,进货明细!$A$2:$D$5000,COLUMN($C$2),0)&amp;""),"",VLOOKUP(O1934,进货明细!$A$2:$D$5000,COLUMN($C$2),0)&amp;"")</f>
        <v/>
      </c>
      <c r="R1934" s="167" t="str">
        <f>IF(ISERROR(VLOOKUP(O1934,进货明细!$A$2:$D$5000,COLUMN($D$2),0)&amp;""),"",VLOOKUP(O1934,进货明细!$A$2:$D$5000,COLUMN($D$2),0)&amp;"")</f>
        <v/>
      </c>
      <c r="S1934" s="167" t="str">
        <f>IF(ISERROR(VLOOKUP(O1934,进货明细!$A$2:$G$5000,COLUMN($G$2),0)&amp;""),"",VLOOKUP(O1934,进货明细!$A$2:$G$5000,COLUMN($G$2),0)&amp;"")</f>
        <v/>
      </c>
    </row>
    <row r="1935" customHeight="1" spans="1:19">
      <c r="A1935" s="175"/>
      <c r="B1935" s="153" t="str">
        <f>IF(ISERROR(VLOOKUP(A1935,进货明细!$A$2:$D$5000,COLUMN($B$2),0)&amp;""),"",VLOOKUP(A1935,进货明细!$A$2:$D$5000,COLUMN($B$2),0)&amp;"")</f>
        <v/>
      </c>
      <c r="C1935" s="147" t="str">
        <f>IF(ISERROR(VLOOKUP(A1935,进货明细!$A$2:$D$5000,COLUMN($C$2),0)&amp;""),"",VLOOKUP(A1935,进货明细!$A$2:$D$5000,COLUMN($C$2),0)&amp;"")</f>
        <v/>
      </c>
      <c r="D1935" s="147" t="str">
        <f>IF(ISERROR(VLOOKUP(A1935,进货明细!$A$2:$D$5000,COLUMN($D$2),0)&amp;""),"",VLOOKUP(A1935,进货明细!$A$2:$D$5000,COLUMN($D$2),0)&amp;"")</f>
        <v/>
      </c>
      <c r="E1935" s="148"/>
      <c r="F1935" s="152"/>
      <c r="G1935" s="150" t="str">
        <f>IF(ISERROR(VLOOKUP(A1935,进货明细!$A$2:$G$5000,COLUMN($G$2),0)&amp;""),"",VLOOKUP(A1935,进货明细!$A$2:$G$5000,COLUMN($G$2),0)&amp;"")</f>
        <v/>
      </c>
      <c r="H1935" s="151" t="str">
        <f t="shared" si="63"/>
        <v/>
      </c>
      <c r="I1935" s="168"/>
      <c r="J1935" s="169"/>
      <c r="K1935" s="163"/>
      <c r="L1935" s="164" t="str">
        <f t="shared" si="62"/>
        <v/>
      </c>
      <c r="M1935" s="165" t="e">
        <f>ROUND(VLOOKUP(A1935,当前库存!$A$2:$F$7000,COLUMN($F$3),0)&amp;"",2)</f>
        <v>#DIV/0!</v>
      </c>
      <c r="N1935" s="166"/>
      <c r="O1935" s="167" t="str">
        <f t="array" ref="O1935">INDEX(进货明细!A:A,MATCH(0,COUNTIF(O$2:O1934,进货明细!$A$2:$A$5000),)+1)&amp;""</f>
        <v/>
      </c>
      <c r="P1935" s="167" t="str">
        <f>IF(ISERROR(VLOOKUP(O1935,进货明细!$A$2:$D$5000,COLUMN($B$2),0)&amp;""),"",VLOOKUP(O1935,进货明细!$A$2:$D$5000,COLUMN($B$2),0)&amp;"")</f>
        <v/>
      </c>
      <c r="Q1935" s="174" t="str">
        <f>IF(ISERROR(VLOOKUP(O1935,进货明细!$A$2:$D$5000,COLUMN($C$2),0)&amp;""),"",VLOOKUP(O1935,进货明细!$A$2:$D$5000,COLUMN($C$2),0)&amp;"")</f>
        <v/>
      </c>
      <c r="R1935" s="167" t="str">
        <f>IF(ISERROR(VLOOKUP(O1935,进货明细!$A$2:$D$5000,COLUMN($D$2),0)&amp;""),"",VLOOKUP(O1935,进货明细!$A$2:$D$5000,COLUMN($D$2),0)&amp;"")</f>
        <v/>
      </c>
      <c r="S1935" s="167" t="str">
        <f>IF(ISERROR(VLOOKUP(O1935,进货明细!$A$2:$G$5000,COLUMN($G$2),0)&amp;""),"",VLOOKUP(O1935,进货明细!$A$2:$G$5000,COLUMN($G$2),0)&amp;"")</f>
        <v/>
      </c>
    </row>
    <row r="1936" customHeight="1" spans="1:19">
      <c r="A1936" s="175"/>
      <c r="B1936" s="153" t="str">
        <f>IF(ISERROR(VLOOKUP(A1936,进货明细!$A$2:$D$5000,COLUMN($B$2),0)&amp;""),"",VLOOKUP(A1936,进货明细!$A$2:$D$5000,COLUMN($B$2),0)&amp;"")</f>
        <v/>
      </c>
      <c r="C1936" s="147" t="str">
        <f>IF(ISERROR(VLOOKUP(A1936,进货明细!$A$2:$D$5000,COLUMN($C$2),0)&amp;""),"",VLOOKUP(A1936,进货明细!$A$2:$D$5000,COLUMN($C$2),0)&amp;"")</f>
        <v/>
      </c>
      <c r="D1936" s="147" t="str">
        <f>IF(ISERROR(VLOOKUP(A1936,进货明细!$A$2:$D$5000,COLUMN($D$2),0)&amp;""),"",VLOOKUP(A1936,进货明细!$A$2:$D$5000,COLUMN($D$2),0)&amp;"")</f>
        <v/>
      </c>
      <c r="E1936" s="148"/>
      <c r="F1936" s="152"/>
      <c r="G1936" s="150" t="str">
        <f>IF(ISERROR(VLOOKUP(A1936,进货明细!$A$2:$G$5000,COLUMN($G$2),0)&amp;""),"",VLOOKUP(A1936,进货明细!$A$2:$G$5000,COLUMN($G$2),0)&amp;"")</f>
        <v/>
      </c>
      <c r="H1936" s="151" t="str">
        <f t="shared" si="63"/>
        <v/>
      </c>
      <c r="I1936" s="168"/>
      <c r="J1936" s="169"/>
      <c r="K1936" s="163"/>
      <c r="L1936" s="164" t="str">
        <f t="shared" si="62"/>
        <v/>
      </c>
      <c r="M1936" s="165" t="e">
        <f>ROUND(VLOOKUP(A1936,当前库存!$A$2:$F$7000,COLUMN($F$3),0)&amp;"",2)</f>
        <v>#DIV/0!</v>
      </c>
      <c r="N1936" s="166"/>
      <c r="O1936" s="167" t="str">
        <f t="array" ref="O1936">INDEX(进货明细!A:A,MATCH(0,COUNTIF(O$2:O1935,进货明细!$A$2:$A$5000),)+1)&amp;""</f>
        <v/>
      </c>
      <c r="P1936" s="167" t="str">
        <f>IF(ISERROR(VLOOKUP(O1936,进货明细!$A$2:$D$5000,COLUMN($B$2),0)&amp;""),"",VLOOKUP(O1936,进货明细!$A$2:$D$5000,COLUMN($B$2),0)&amp;"")</f>
        <v/>
      </c>
      <c r="Q1936" s="174" t="str">
        <f>IF(ISERROR(VLOOKUP(O1936,进货明细!$A$2:$D$5000,COLUMN($C$2),0)&amp;""),"",VLOOKUP(O1936,进货明细!$A$2:$D$5000,COLUMN($C$2),0)&amp;"")</f>
        <v/>
      </c>
      <c r="R1936" s="167" t="str">
        <f>IF(ISERROR(VLOOKUP(O1936,进货明细!$A$2:$D$5000,COLUMN($D$2),0)&amp;""),"",VLOOKUP(O1936,进货明细!$A$2:$D$5000,COLUMN($D$2),0)&amp;"")</f>
        <v/>
      </c>
      <c r="S1936" s="167" t="str">
        <f>IF(ISERROR(VLOOKUP(O1936,进货明细!$A$2:$G$5000,COLUMN($G$2),0)&amp;""),"",VLOOKUP(O1936,进货明细!$A$2:$G$5000,COLUMN($G$2),0)&amp;"")</f>
        <v/>
      </c>
    </row>
    <row r="1937" customHeight="1" spans="1:19">
      <c r="A1937" s="175"/>
      <c r="B1937" s="153" t="str">
        <f>IF(ISERROR(VLOOKUP(A1937,进货明细!$A$2:$D$5000,COLUMN($B$2),0)&amp;""),"",VLOOKUP(A1937,进货明细!$A$2:$D$5000,COLUMN($B$2),0)&amp;"")</f>
        <v/>
      </c>
      <c r="C1937" s="147" t="str">
        <f>IF(ISERROR(VLOOKUP(A1937,进货明细!$A$2:$D$5000,COLUMN($C$2),0)&amp;""),"",VLOOKUP(A1937,进货明细!$A$2:$D$5000,COLUMN($C$2),0)&amp;"")</f>
        <v/>
      </c>
      <c r="D1937" s="147" t="str">
        <f>IF(ISERROR(VLOOKUP(A1937,进货明细!$A$2:$D$5000,COLUMN($D$2),0)&amp;""),"",VLOOKUP(A1937,进货明细!$A$2:$D$5000,COLUMN($D$2),0)&amp;"")</f>
        <v/>
      </c>
      <c r="E1937" s="148"/>
      <c r="F1937" s="152"/>
      <c r="G1937" s="150" t="str">
        <f>IF(ISERROR(VLOOKUP(A1937,进货明细!$A$2:$G$5000,COLUMN($G$2),0)&amp;""),"",VLOOKUP(A1937,进货明细!$A$2:$G$5000,COLUMN($G$2),0)&amp;"")</f>
        <v/>
      </c>
      <c r="H1937" s="151" t="str">
        <f t="shared" si="63"/>
        <v/>
      </c>
      <c r="I1937" s="168"/>
      <c r="J1937" s="169"/>
      <c r="K1937" s="163"/>
      <c r="L1937" s="164" t="str">
        <f t="shared" si="62"/>
        <v/>
      </c>
      <c r="M1937" s="165" t="e">
        <f>ROUND(VLOOKUP(A1937,当前库存!$A$2:$F$7000,COLUMN($F$3),0)&amp;"",2)</f>
        <v>#DIV/0!</v>
      </c>
      <c r="N1937" s="166"/>
      <c r="O1937" s="167" t="str">
        <f t="array" ref="O1937">INDEX(进货明细!A:A,MATCH(0,COUNTIF(O$2:O1936,进货明细!$A$2:$A$5000),)+1)&amp;""</f>
        <v/>
      </c>
      <c r="P1937" s="167" t="str">
        <f>IF(ISERROR(VLOOKUP(O1937,进货明细!$A$2:$D$5000,COLUMN($B$2),0)&amp;""),"",VLOOKUP(O1937,进货明细!$A$2:$D$5000,COLUMN($B$2),0)&amp;"")</f>
        <v/>
      </c>
      <c r="Q1937" s="174" t="str">
        <f>IF(ISERROR(VLOOKUP(O1937,进货明细!$A$2:$D$5000,COLUMN($C$2),0)&amp;""),"",VLOOKUP(O1937,进货明细!$A$2:$D$5000,COLUMN($C$2),0)&amp;"")</f>
        <v/>
      </c>
      <c r="R1937" s="167" t="str">
        <f>IF(ISERROR(VLOOKUP(O1937,进货明细!$A$2:$D$5000,COLUMN($D$2),0)&amp;""),"",VLOOKUP(O1937,进货明细!$A$2:$D$5000,COLUMN($D$2),0)&amp;"")</f>
        <v/>
      </c>
      <c r="S1937" s="167" t="str">
        <f>IF(ISERROR(VLOOKUP(O1937,进货明细!$A$2:$G$5000,COLUMN($G$2),0)&amp;""),"",VLOOKUP(O1937,进货明细!$A$2:$G$5000,COLUMN($G$2),0)&amp;"")</f>
        <v/>
      </c>
    </row>
    <row r="1938" customHeight="1" spans="1:19">
      <c r="A1938" s="175"/>
      <c r="B1938" s="153" t="str">
        <f>IF(ISERROR(VLOOKUP(A1938,进货明细!$A$2:$D$5000,COLUMN($B$2),0)&amp;""),"",VLOOKUP(A1938,进货明细!$A$2:$D$5000,COLUMN($B$2),0)&amp;"")</f>
        <v/>
      </c>
      <c r="C1938" s="147" t="str">
        <f>IF(ISERROR(VLOOKUP(A1938,进货明细!$A$2:$D$5000,COLUMN($C$2),0)&amp;""),"",VLOOKUP(A1938,进货明细!$A$2:$D$5000,COLUMN($C$2),0)&amp;"")</f>
        <v/>
      </c>
      <c r="D1938" s="147" t="str">
        <f>IF(ISERROR(VLOOKUP(A1938,进货明细!$A$2:$D$5000,COLUMN($D$2),0)&amp;""),"",VLOOKUP(A1938,进货明细!$A$2:$D$5000,COLUMN($D$2),0)&amp;"")</f>
        <v/>
      </c>
      <c r="E1938" s="148"/>
      <c r="F1938" s="152"/>
      <c r="G1938" s="150" t="str">
        <f>IF(ISERROR(VLOOKUP(A1938,进货明细!$A$2:$G$5000,COLUMN($G$2),0)&amp;""),"",VLOOKUP(A1938,进货明细!$A$2:$G$5000,COLUMN($G$2),0)&amp;"")</f>
        <v/>
      </c>
      <c r="H1938" s="151" t="str">
        <f t="shared" si="63"/>
        <v/>
      </c>
      <c r="I1938" s="168"/>
      <c r="J1938" s="169"/>
      <c r="K1938" s="163"/>
      <c r="L1938" s="164" t="str">
        <f t="shared" si="62"/>
        <v/>
      </c>
      <c r="M1938" s="165" t="e">
        <f>ROUND(VLOOKUP(A1938,当前库存!$A$2:$F$7000,COLUMN($F$3),0)&amp;"",2)</f>
        <v>#DIV/0!</v>
      </c>
      <c r="N1938" s="166"/>
      <c r="O1938" s="167" t="str">
        <f t="array" ref="O1938">INDEX(进货明细!A:A,MATCH(0,COUNTIF(O$2:O1937,进货明细!$A$2:$A$5000),)+1)&amp;""</f>
        <v/>
      </c>
      <c r="P1938" s="167" t="str">
        <f>IF(ISERROR(VLOOKUP(O1938,进货明细!$A$2:$D$5000,COLUMN($B$2),0)&amp;""),"",VLOOKUP(O1938,进货明细!$A$2:$D$5000,COLUMN($B$2),0)&amp;"")</f>
        <v/>
      </c>
      <c r="Q1938" s="174" t="str">
        <f>IF(ISERROR(VLOOKUP(O1938,进货明细!$A$2:$D$5000,COLUMN($C$2),0)&amp;""),"",VLOOKUP(O1938,进货明细!$A$2:$D$5000,COLUMN($C$2),0)&amp;"")</f>
        <v/>
      </c>
      <c r="R1938" s="167" t="str">
        <f>IF(ISERROR(VLOOKUP(O1938,进货明细!$A$2:$D$5000,COLUMN($D$2),0)&amp;""),"",VLOOKUP(O1938,进货明细!$A$2:$D$5000,COLUMN($D$2),0)&amp;"")</f>
        <v/>
      </c>
      <c r="S1938" s="167" t="str">
        <f>IF(ISERROR(VLOOKUP(O1938,进货明细!$A$2:$G$5000,COLUMN($G$2),0)&amp;""),"",VLOOKUP(O1938,进货明细!$A$2:$G$5000,COLUMN($G$2),0)&amp;"")</f>
        <v/>
      </c>
    </row>
    <row r="1939" customHeight="1" spans="1:19">
      <c r="A1939" s="175"/>
      <c r="B1939" s="153" t="str">
        <f>IF(ISERROR(VLOOKUP(A1939,进货明细!$A$2:$D$5000,COLUMN($B$2),0)&amp;""),"",VLOOKUP(A1939,进货明细!$A$2:$D$5000,COLUMN($B$2),0)&amp;"")</f>
        <v/>
      </c>
      <c r="C1939" s="147" t="str">
        <f>IF(ISERROR(VLOOKUP(A1939,进货明细!$A$2:$D$5000,COLUMN($C$2),0)&amp;""),"",VLOOKUP(A1939,进货明细!$A$2:$D$5000,COLUMN($C$2),0)&amp;"")</f>
        <v/>
      </c>
      <c r="D1939" s="147" t="str">
        <f>IF(ISERROR(VLOOKUP(A1939,进货明细!$A$2:$D$5000,COLUMN($D$2),0)&amp;""),"",VLOOKUP(A1939,进货明细!$A$2:$D$5000,COLUMN($D$2),0)&amp;"")</f>
        <v/>
      </c>
      <c r="E1939" s="148"/>
      <c r="F1939" s="152"/>
      <c r="G1939" s="150" t="str">
        <f>IF(ISERROR(VLOOKUP(A1939,进货明细!$A$2:$G$5000,COLUMN($G$2),0)&amp;""),"",VLOOKUP(A1939,进货明细!$A$2:$G$5000,COLUMN($G$2),0)&amp;"")</f>
        <v/>
      </c>
      <c r="H1939" s="151" t="str">
        <f t="shared" si="63"/>
        <v/>
      </c>
      <c r="I1939" s="168"/>
      <c r="J1939" s="169"/>
      <c r="K1939" s="163"/>
      <c r="L1939" s="164" t="str">
        <f t="shared" si="62"/>
        <v/>
      </c>
      <c r="M1939" s="165" t="e">
        <f>ROUND(VLOOKUP(A1939,当前库存!$A$2:$F$7000,COLUMN($F$3),0)&amp;"",2)</f>
        <v>#DIV/0!</v>
      </c>
      <c r="N1939" s="166"/>
      <c r="O1939" s="167" t="str">
        <f t="array" ref="O1939">INDEX(进货明细!A:A,MATCH(0,COUNTIF(O$2:O1938,进货明细!$A$2:$A$5000),)+1)&amp;""</f>
        <v/>
      </c>
      <c r="P1939" s="167" t="str">
        <f>IF(ISERROR(VLOOKUP(O1939,进货明细!$A$2:$D$5000,COLUMN($B$2),0)&amp;""),"",VLOOKUP(O1939,进货明细!$A$2:$D$5000,COLUMN($B$2),0)&amp;"")</f>
        <v/>
      </c>
      <c r="Q1939" s="174" t="str">
        <f>IF(ISERROR(VLOOKUP(O1939,进货明细!$A$2:$D$5000,COLUMN($C$2),0)&amp;""),"",VLOOKUP(O1939,进货明细!$A$2:$D$5000,COLUMN($C$2),0)&amp;"")</f>
        <v/>
      </c>
      <c r="R1939" s="167" t="str">
        <f>IF(ISERROR(VLOOKUP(O1939,进货明细!$A$2:$D$5000,COLUMN($D$2),0)&amp;""),"",VLOOKUP(O1939,进货明细!$A$2:$D$5000,COLUMN($D$2),0)&amp;"")</f>
        <v/>
      </c>
      <c r="S1939" s="167" t="str">
        <f>IF(ISERROR(VLOOKUP(O1939,进货明细!$A$2:$G$5000,COLUMN($G$2),0)&amp;""),"",VLOOKUP(O1939,进货明细!$A$2:$G$5000,COLUMN($G$2),0)&amp;"")</f>
        <v/>
      </c>
    </row>
    <row r="1940" customHeight="1" spans="1:19">
      <c r="A1940" s="175"/>
      <c r="B1940" s="153" t="str">
        <f>IF(ISERROR(VLOOKUP(A1940,进货明细!$A$2:$D$5000,COLUMN($B$2),0)&amp;""),"",VLOOKUP(A1940,进货明细!$A$2:$D$5000,COLUMN($B$2),0)&amp;"")</f>
        <v/>
      </c>
      <c r="C1940" s="147" t="str">
        <f>IF(ISERROR(VLOOKUP(A1940,进货明细!$A$2:$D$5000,COLUMN($C$2),0)&amp;""),"",VLOOKUP(A1940,进货明细!$A$2:$D$5000,COLUMN($C$2),0)&amp;"")</f>
        <v/>
      </c>
      <c r="D1940" s="147" t="str">
        <f>IF(ISERROR(VLOOKUP(A1940,进货明细!$A$2:$D$5000,COLUMN($D$2),0)&amp;""),"",VLOOKUP(A1940,进货明细!$A$2:$D$5000,COLUMN($D$2),0)&amp;"")</f>
        <v/>
      </c>
      <c r="E1940" s="148"/>
      <c r="F1940" s="152"/>
      <c r="G1940" s="150" t="str">
        <f>IF(ISERROR(VLOOKUP(A1940,进货明细!$A$2:$G$5000,COLUMN($G$2),0)&amp;""),"",VLOOKUP(A1940,进货明细!$A$2:$G$5000,COLUMN($G$2),0)&amp;"")</f>
        <v/>
      </c>
      <c r="H1940" s="151" t="str">
        <f t="shared" si="63"/>
        <v/>
      </c>
      <c r="I1940" s="168"/>
      <c r="J1940" s="169"/>
      <c r="K1940" s="163"/>
      <c r="L1940" s="164" t="str">
        <f t="shared" si="62"/>
        <v/>
      </c>
      <c r="M1940" s="165" t="e">
        <f>ROUND(VLOOKUP(A1940,当前库存!$A$2:$F$7000,COLUMN($F$3),0)&amp;"",2)</f>
        <v>#DIV/0!</v>
      </c>
      <c r="N1940" s="166"/>
      <c r="O1940" s="167" t="str">
        <f t="array" ref="O1940">INDEX(进货明细!A:A,MATCH(0,COUNTIF(O$2:O1939,进货明细!$A$2:$A$5000),)+1)&amp;""</f>
        <v/>
      </c>
      <c r="P1940" s="167" t="str">
        <f>IF(ISERROR(VLOOKUP(O1940,进货明细!$A$2:$D$5000,COLUMN($B$2),0)&amp;""),"",VLOOKUP(O1940,进货明细!$A$2:$D$5000,COLUMN($B$2),0)&amp;"")</f>
        <v/>
      </c>
      <c r="Q1940" s="174" t="str">
        <f>IF(ISERROR(VLOOKUP(O1940,进货明细!$A$2:$D$5000,COLUMN($C$2),0)&amp;""),"",VLOOKUP(O1940,进货明细!$A$2:$D$5000,COLUMN($C$2),0)&amp;"")</f>
        <v/>
      </c>
      <c r="R1940" s="167" t="str">
        <f>IF(ISERROR(VLOOKUP(O1940,进货明细!$A$2:$D$5000,COLUMN($D$2),0)&amp;""),"",VLOOKUP(O1940,进货明细!$A$2:$D$5000,COLUMN($D$2),0)&amp;"")</f>
        <v/>
      </c>
      <c r="S1940" s="167" t="str">
        <f>IF(ISERROR(VLOOKUP(O1940,进货明细!$A$2:$G$5000,COLUMN($G$2),0)&amp;""),"",VLOOKUP(O1940,进货明细!$A$2:$G$5000,COLUMN($G$2),0)&amp;"")</f>
        <v/>
      </c>
    </row>
    <row r="1941" customHeight="1" spans="1:19">
      <c r="A1941" s="175"/>
      <c r="B1941" s="153" t="str">
        <f>IF(ISERROR(VLOOKUP(A1941,进货明细!$A$2:$D$5000,COLUMN($B$2),0)&amp;""),"",VLOOKUP(A1941,进货明细!$A$2:$D$5000,COLUMN($B$2),0)&amp;"")</f>
        <v/>
      </c>
      <c r="C1941" s="147" t="str">
        <f>IF(ISERROR(VLOOKUP(A1941,进货明细!$A$2:$D$5000,COLUMN($C$2),0)&amp;""),"",VLOOKUP(A1941,进货明细!$A$2:$D$5000,COLUMN($C$2),0)&amp;"")</f>
        <v/>
      </c>
      <c r="D1941" s="147" t="str">
        <f>IF(ISERROR(VLOOKUP(A1941,进货明细!$A$2:$D$5000,COLUMN($D$2),0)&amp;""),"",VLOOKUP(A1941,进货明细!$A$2:$D$5000,COLUMN($D$2),0)&amp;"")</f>
        <v/>
      </c>
      <c r="E1941" s="148"/>
      <c r="F1941" s="152"/>
      <c r="G1941" s="150" t="str">
        <f>IF(ISERROR(VLOOKUP(A1941,进货明细!$A$2:$G$5000,COLUMN($G$2),0)&amp;""),"",VLOOKUP(A1941,进货明细!$A$2:$G$5000,COLUMN($G$2),0)&amp;"")</f>
        <v/>
      </c>
      <c r="H1941" s="151" t="str">
        <f t="shared" si="63"/>
        <v/>
      </c>
      <c r="I1941" s="168"/>
      <c r="J1941" s="169"/>
      <c r="K1941" s="163"/>
      <c r="L1941" s="164" t="str">
        <f t="shared" si="62"/>
        <v/>
      </c>
      <c r="M1941" s="165" t="e">
        <f>ROUND(VLOOKUP(A1941,当前库存!$A$2:$F$7000,COLUMN($F$3),0)&amp;"",2)</f>
        <v>#DIV/0!</v>
      </c>
      <c r="N1941" s="166"/>
      <c r="O1941" s="167" t="str">
        <f t="array" ref="O1941">INDEX(进货明细!A:A,MATCH(0,COUNTIF(O$2:O1940,进货明细!$A$2:$A$5000),)+1)&amp;""</f>
        <v/>
      </c>
      <c r="P1941" s="167" t="str">
        <f>IF(ISERROR(VLOOKUP(O1941,进货明细!$A$2:$D$5000,COLUMN($B$2),0)&amp;""),"",VLOOKUP(O1941,进货明细!$A$2:$D$5000,COLUMN($B$2),0)&amp;"")</f>
        <v/>
      </c>
      <c r="Q1941" s="174" t="str">
        <f>IF(ISERROR(VLOOKUP(O1941,进货明细!$A$2:$D$5000,COLUMN($C$2),0)&amp;""),"",VLOOKUP(O1941,进货明细!$A$2:$D$5000,COLUMN($C$2),0)&amp;"")</f>
        <v/>
      </c>
      <c r="R1941" s="167" t="str">
        <f>IF(ISERROR(VLOOKUP(O1941,进货明细!$A$2:$D$5000,COLUMN($D$2),0)&amp;""),"",VLOOKUP(O1941,进货明细!$A$2:$D$5000,COLUMN($D$2),0)&amp;"")</f>
        <v/>
      </c>
      <c r="S1941" s="167" t="str">
        <f>IF(ISERROR(VLOOKUP(O1941,进货明细!$A$2:$G$5000,COLUMN($G$2),0)&amp;""),"",VLOOKUP(O1941,进货明细!$A$2:$G$5000,COLUMN($G$2),0)&amp;"")</f>
        <v/>
      </c>
    </row>
    <row r="1942" customHeight="1" spans="1:19">
      <c r="A1942" s="175"/>
      <c r="B1942" s="153" t="str">
        <f>IF(ISERROR(VLOOKUP(A1942,进货明细!$A$2:$D$5000,COLUMN($B$2),0)&amp;""),"",VLOOKUP(A1942,进货明细!$A$2:$D$5000,COLUMN($B$2),0)&amp;"")</f>
        <v/>
      </c>
      <c r="C1942" s="147" t="str">
        <f>IF(ISERROR(VLOOKUP(A1942,进货明细!$A$2:$D$5000,COLUMN($C$2),0)&amp;""),"",VLOOKUP(A1942,进货明细!$A$2:$D$5000,COLUMN($C$2),0)&amp;"")</f>
        <v/>
      </c>
      <c r="D1942" s="147" t="str">
        <f>IF(ISERROR(VLOOKUP(A1942,进货明细!$A$2:$D$5000,COLUMN($D$2),0)&amp;""),"",VLOOKUP(A1942,进货明细!$A$2:$D$5000,COLUMN($D$2),0)&amp;"")</f>
        <v/>
      </c>
      <c r="E1942" s="148"/>
      <c r="F1942" s="152"/>
      <c r="G1942" s="150" t="str">
        <f>IF(ISERROR(VLOOKUP(A1942,进货明细!$A$2:$G$5000,COLUMN($G$2),0)&amp;""),"",VLOOKUP(A1942,进货明细!$A$2:$G$5000,COLUMN($G$2),0)&amp;"")</f>
        <v/>
      </c>
      <c r="H1942" s="151" t="str">
        <f t="shared" si="63"/>
        <v/>
      </c>
      <c r="I1942" s="168"/>
      <c r="J1942" s="169"/>
      <c r="K1942" s="163"/>
      <c r="L1942" s="164" t="str">
        <f t="shared" si="62"/>
        <v/>
      </c>
      <c r="M1942" s="165" t="e">
        <f>ROUND(VLOOKUP(A1942,当前库存!$A$2:$F$7000,COLUMN($F$3),0)&amp;"",2)</f>
        <v>#DIV/0!</v>
      </c>
      <c r="N1942" s="166"/>
      <c r="O1942" s="167" t="str">
        <f t="array" ref="O1942">INDEX(进货明细!A:A,MATCH(0,COUNTIF(O$2:O1941,进货明细!$A$2:$A$5000),)+1)&amp;""</f>
        <v/>
      </c>
      <c r="P1942" s="167" t="str">
        <f>IF(ISERROR(VLOOKUP(O1942,进货明细!$A$2:$D$5000,COLUMN($B$2),0)&amp;""),"",VLOOKUP(O1942,进货明细!$A$2:$D$5000,COLUMN($B$2),0)&amp;"")</f>
        <v/>
      </c>
      <c r="Q1942" s="174" t="str">
        <f>IF(ISERROR(VLOOKUP(O1942,进货明细!$A$2:$D$5000,COLUMN($C$2),0)&amp;""),"",VLOOKUP(O1942,进货明细!$A$2:$D$5000,COLUMN($C$2),0)&amp;"")</f>
        <v/>
      </c>
      <c r="R1942" s="167" t="str">
        <f>IF(ISERROR(VLOOKUP(O1942,进货明细!$A$2:$D$5000,COLUMN($D$2),0)&amp;""),"",VLOOKUP(O1942,进货明细!$A$2:$D$5000,COLUMN($D$2),0)&amp;"")</f>
        <v/>
      </c>
      <c r="S1942" s="167" t="str">
        <f>IF(ISERROR(VLOOKUP(O1942,进货明细!$A$2:$G$5000,COLUMN($G$2),0)&amp;""),"",VLOOKUP(O1942,进货明细!$A$2:$G$5000,COLUMN($G$2),0)&amp;"")</f>
        <v/>
      </c>
    </row>
    <row r="1943" customHeight="1" spans="1:19">
      <c r="A1943" s="175"/>
      <c r="B1943" s="153" t="str">
        <f>IF(ISERROR(VLOOKUP(A1943,进货明细!$A$2:$D$5000,COLUMN($B$2),0)&amp;""),"",VLOOKUP(A1943,进货明细!$A$2:$D$5000,COLUMN($B$2),0)&amp;"")</f>
        <v/>
      </c>
      <c r="C1943" s="147" t="str">
        <f>IF(ISERROR(VLOOKUP(A1943,进货明细!$A$2:$D$5000,COLUMN($C$2),0)&amp;""),"",VLOOKUP(A1943,进货明细!$A$2:$D$5000,COLUMN($C$2),0)&amp;"")</f>
        <v/>
      </c>
      <c r="D1943" s="147" t="str">
        <f>IF(ISERROR(VLOOKUP(A1943,进货明细!$A$2:$D$5000,COLUMN($D$2),0)&amp;""),"",VLOOKUP(A1943,进货明细!$A$2:$D$5000,COLUMN($D$2),0)&amp;"")</f>
        <v/>
      </c>
      <c r="E1943" s="148"/>
      <c r="F1943" s="152"/>
      <c r="G1943" s="150" t="str">
        <f>IF(ISERROR(VLOOKUP(A1943,进货明细!$A$2:$G$5000,COLUMN($G$2),0)&amp;""),"",VLOOKUP(A1943,进货明细!$A$2:$G$5000,COLUMN($G$2),0)&amp;"")</f>
        <v/>
      </c>
      <c r="H1943" s="151" t="str">
        <f t="shared" si="63"/>
        <v/>
      </c>
      <c r="I1943" s="168"/>
      <c r="J1943" s="169"/>
      <c r="K1943" s="163"/>
      <c r="L1943" s="164" t="str">
        <f t="shared" si="62"/>
        <v/>
      </c>
      <c r="M1943" s="165" t="e">
        <f>ROUND(VLOOKUP(A1943,当前库存!$A$2:$F$7000,COLUMN($F$3),0)&amp;"",2)</f>
        <v>#DIV/0!</v>
      </c>
      <c r="N1943" s="166"/>
      <c r="O1943" s="167" t="str">
        <f t="array" ref="O1943">INDEX(进货明细!A:A,MATCH(0,COUNTIF(O$2:O1942,进货明细!$A$2:$A$5000),)+1)&amp;""</f>
        <v/>
      </c>
      <c r="P1943" s="167" t="str">
        <f>IF(ISERROR(VLOOKUP(O1943,进货明细!$A$2:$D$5000,COLUMN($B$2),0)&amp;""),"",VLOOKUP(O1943,进货明细!$A$2:$D$5000,COLUMN($B$2),0)&amp;"")</f>
        <v/>
      </c>
      <c r="Q1943" s="174" t="str">
        <f>IF(ISERROR(VLOOKUP(O1943,进货明细!$A$2:$D$5000,COLUMN($C$2),0)&amp;""),"",VLOOKUP(O1943,进货明细!$A$2:$D$5000,COLUMN($C$2),0)&amp;"")</f>
        <v/>
      </c>
      <c r="R1943" s="167" t="str">
        <f>IF(ISERROR(VLOOKUP(O1943,进货明细!$A$2:$D$5000,COLUMN($D$2),0)&amp;""),"",VLOOKUP(O1943,进货明细!$A$2:$D$5000,COLUMN($D$2),0)&amp;"")</f>
        <v/>
      </c>
      <c r="S1943" s="167" t="str">
        <f>IF(ISERROR(VLOOKUP(O1943,进货明细!$A$2:$G$5000,COLUMN($G$2),0)&amp;""),"",VLOOKUP(O1943,进货明细!$A$2:$G$5000,COLUMN($G$2),0)&amp;"")</f>
        <v/>
      </c>
    </row>
    <row r="1944" customHeight="1" spans="1:19">
      <c r="A1944" s="175"/>
      <c r="B1944" s="153" t="str">
        <f>IF(ISERROR(VLOOKUP(A1944,进货明细!$A$2:$D$5000,COLUMN($B$2),0)&amp;""),"",VLOOKUP(A1944,进货明细!$A$2:$D$5000,COLUMN($B$2),0)&amp;"")</f>
        <v/>
      </c>
      <c r="C1944" s="147" t="str">
        <f>IF(ISERROR(VLOOKUP(A1944,进货明细!$A$2:$D$5000,COLUMN($C$2),0)&amp;""),"",VLOOKUP(A1944,进货明细!$A$2:$D$5000,COLUMN($C$2),0)&amp;"")</f>
        <v/>
      </c>
      <c r="D1944" s="147" t="str">
        <f>IF(ISERROR(VLOOKUP(A1944,进货明细!$A$2:$D$5000,COLUMN($D$2),0)&amp;""),"",VLOOKUP(A1944,进货明细!$A$2:$D$5000,COLUMN($D$2),0)&amp;"")</f>
        <v/>
      </c>
      <c r="E1944" s="148"/>
      <c r="F1944" s="152"/>
      <c r="G1944" s="150" t="str">
        <f>IF(ISERROR(VLOOKUP(A1944,进货明细!$A$2:$G$5000,COLUMN($G$2),0)&amp;""),"",VLOOKUP(A1944,进货明细!$A$2:$G$5000,COLUMN($G$2),0)&amp;"")</f>
        <v/>
      </c>
      <c r="H1944" s="151" t="str">
        <f t="shared" si="63"/>
        <v/>
      </c>
      <c r="I1944" s="168"/>
      <c r="J1944" s="169"/>
      <c r="K1944" s="163"/>
      <c r="L1944" s="164" t="str">
        <f t="shared" si="62"/>
        <v/>
      </c>
      <c r="M1944" s="165" t="e">
        <f>ROUND(VLOOKUP(A1944,当前库存!$A$2:$F$7000,COLUMN($F$3),0)&amp;"",2)</f>
        <v>#DIV/0!</v>
      </c>
      <c r="N1944" s="166"/>
      <c r="O1944" s="167" t="str">
        <f t="array" ref="O1944">INDEX(进货明细!A:A,MATCH(0,COUNTIF(O$2:O1943,进货明细!$A$2:$A$5000),)+1)&amp;""</f>
        <v/>
      </c>
      <c r="P1944" s="167" t="str">
        <f>IF(ISERROR(VLOOKUP(O1944,进货明细!$A$2:$D$5000,COLUMN($B$2),0)&amp;""),"",VLOOKUP(O1944,进货明细!$A$2:$D$5000,COLUMN($B$2),0)&amp;"")</f>
        <v/>
      </c>
      <c r="Q1944" s="174" t="str">
        <f>IF(ISERROR(VLOOKUP(O1944,进货明细!$A$2:$D$5000,COLUMN($C$2),0)&amp;""),"",VLOOKUP(O1944,进货明细!$A$2:$D$5000,COLUMN($C$2),0)&amp;"")</f>
        <v/>
      </c>
      <c r="R1944" s="167" t="str">
        <f>IF(ISERROR(VLOOKUP(O1944,进货明细!$A$2:$D$5000,COLUMN($D$2),0)&amp;""),"",VLOOKUP(O1944,进货明细!$A$2:$D$5000,COLUMN($D$2),0)&amp;"")</f>
        <v/>
      </c>
      <c r="S1944" s="167" t="str">
        <f>IF(ISERROR(VLOOKUP(O1944,进货明细!$A$2:$G$5000,COLUMN($G$2),0)&amp;""),"",VLOOKUP(O1944,进货明细!$A$2:$G$5000,COLUMN($G$2),0)&amp;"")</f>
        <v/>
      </c>
    </row>
    <row r="1945" customHeight="1" spans="1:19">
      <c r="A1945" s="175"/>
      <c r="B1945" s="153" t="str">
        <f>IF(ISERROR(VLOOKUP(A1945,进货明细!$A$2:$D$5000,COLUMN($B$2),0)&amp;""),"",VLOOKUP(A1945,进货明细!$A$2:$D$5000,COLUMN($B$2),0)&amp;"")</f>
        <v/>
      </c>
      <c r="C1945" s="147" t="str">
        <f>IF(ISERROR(VLOOKUP(A1945,进货明细!$A$2:$D$5000,COLUMN($C$2),0)&amp;""),"",VLOOKUP(A1945,进货明细!$A$2:$D$5000,COLUMN($C$2),0)&amp;"")</f>
        <v/>
      </c>
      <c r="D1945" s="147" t="str">
        <f>IF(ISERROR(VLOOKUP(A1945,进货明细!$A$2:$D$5000,COLUMN($D$2),0)&amp;""),"",VLOOKUP(A1945,进货明细!$A$2:$D$5000,COLUMN($D$2),0)&amp;"")</f>
        <v/>
      </c>
      <c r="E1945" s="148"/>
      <c r="F1945" s="152"/>
      <c r="G1945" s="150" t="str">
        <f>IF(ISERROR(VLOOKUP(A1945,进货明细!$A$2:$G$5000,COLUMN($G$2),0)&amp;""),"",VLOOKUP(A1945,进货明细!$A$2:$G$5000,COLUMN($G$2),0)&amp;"")</f>
        <v/>
      </c>
      <c r="H1945" s="151" t="str">
        <f t="shared" si="63"/>
        <v/>
      </c>
      <c r="I1945" s="168"/>
      <c r="J1945" s="169"/>
      <c r="K1945" s="163"/>
      <c r="L1945" s="164" t="str">
        <f t="shared" si="62"/>
        <v/>
      </c>
      <c r="M1945" s="165" t="e">
        <f>ROUND(VLOOKUP(A1945,当前库存!$A$2:$F$7000,COLUMN($F$3),0)&amp;"",2)</f>
        <v>#DIV/0!</v>
      </c>
      <c r="N1945" s="166"/>
      <c r="O1945" s="167" t="str">
        <f t="array" ref="O1945">INDEX(进货明细!A:A,MATCH(0,COUNTIF(O$2:O1944,进货明细!$A$2:$A$5000),)+1)&amp;""</f>
        <v/>
      </c>
      <c r="P1945" s="167" t="str">
        <f>IF(ISERROR(VLOOKUP(O1945,进货明细!$A$2:$D$5000,COLUMN($B$2),0)&amp;""),"",VLOOKUP(O1945,进货明细!$A$2:$D$5000,COLUMN($B$2),0)&amp;"")</f>
        <v/>
      </c>
      <c r="Q1945" s="174" t="str">
        <f>IF(ISERROR(VLOOKUP(O1945,进货明细!$A$2:$D$5000,COLUMN($C$2),0)&amp;""),"",VLOOKUP(O1945,进货明细!$A$2:$D$5000,COLUMN($C$2),0)&amp;"")</f>
        <v/>
      </c>
      <c r="R1945" s="167" t="str">
        <f>IF(ISERROR(VLOOKUP(O1945,进货明细!$A$2:$D$5000,COLUMN($D$2),0)&amp;""),"",VLOOKUP(O1945,进货明细!$A$2:$D$5000,COLUMN($D$2),0)&amp;"")</f>
        <v/>
      </c>
      <c r="S1945" s="167" t="str">
        <f>IF(ISERROR(VLOOKUP(O1945,进货明细!$A$2:$G$5000,COLUMN($G$2),0)&amp;""),"",VLOOKUP(O1945,进货明细!$A$2:$G$5000,COLUMN($G$2),0)&amp;"")</f>
        <v/>
      </c>
    </row>
    <row r="1946" customHeight="1" spans="1:19">
      <c r="A1946" s="175"/>
      <c r="B1946" s="153" t="str">
        <f>IF(ISERROR(VLOOKUP(A1946,进货明细!$A$2:$D$5000,COLUMN($B$2),0)&amp;""),"",VLOOKUP(A1946,进货明细!$A$2:$D$5000,COLUMN($B$2),0)&amp;"")</f>
        <v/>
      </c>
      <c r="C1946" s="147" t="str">
        <f>IF(ISERROR(VLOOKUP(A1946,进货明细!$A$2:$D$5000,COLUMN($C$2),0)&amp;""),"",VLOOKUP(A1946,进货明细!$A$2:$D$5000,COLUMN($C$2),0)&amp;"")</f>
        <v/>
      </c>
      <c r="D1946" s="147" t="str">
        <f>IF(ISERROR(VLOOKUP(A1946,进货明细!$A$2:$D$5000,COLUMN($D$2),0)&amp;""),"",VLOOKUP(A1946,进货明细!$A$2:$D$5000,COLUMN($D$2),0)&amp;"")</f>
        <v/>
      </c>
      <c r="E1946" s="148"/>
      <c r="F1946" s="152"/>
      <c r="G1946" s="150" t="str">
        <f>IF(ISERROR(VLOOKUP(A1946,进货明细!$A$2:$G$5000,COLUMN($G$2),0)&amp;""),"",VLOOKUP(A1946,进货明细!$A$2:$G$5000,COLUMN($G$2),0)&amp;"")</f>
        <v/>
      </c>
      <c r="H1946" s="151" t="str">
        <f t="shared" si="63"/>
        <v/>
      </c>
      <c r="I1946" s="168"/>
      <c r="J1946" s="169"/>
      <c r="K1946" s="163"/>
      <c r="L1946" s="164" t="str">
        <f t="shared" si="62"/>
        <v/>
      </c>
      <c r="M1946" s="165" t="e">
        <f>ROUND(VLOOKUP(A1946,当前库存!$A$2:$F$7000,COLUMN($F$3),0)&amp;"",2)</f>
        <v>#DIV/0!</v>
      </c>
      <c r="N1946" s="166"/>
      <c r="O1946" s="167" t="str">
        <f t="array" ref="O1946">INDEX(进货明细!A:A,MATCH(0,COUNTIF(O$2:O1945,进货明细!$A$2:$A$5000),)+1)&amp;""</f>
        <v/>
      </c>
      <c r="P1946" s="167" t="str">
        <f>IF(ISERROR(VLOOKUP(O1946,进货明细!$A$2:$D$5000,COLUMN($B$2),0)&amp;""),"",VLOOKUP(O1946,进货明细!$A$2:$D$5000,COLUMN($B$2),0)&amp;"")</f>
        <v/>
      </c>
      <c r="Q1946" s="174" t="str">
        <f>IF(ISERROR(VLOOKUP(O1946,进货明细!$A$2:$D$5000,COLUMN($C$2),0)&amp;""),"",VLOOKUP(O1946,进货明细!$A$2:$D$5000,COLUMN($C$2),0)&amp;"")</f>
        <v/>
      </c>
      <c r="R1946" s="167" t="str">
        <f>IF(ISERROR(VLOOKUP(O1946,进货明细!$A$2:$D$5000,COLUMN($D$2),0)&amp;""),"",VLOOKUP(O1946,进货明细!$A$2:$D$5000,COLUMN($D$2),0)&amp;"")</f>
        <v/>
      </c>
      <c r="S1946" s="167" t="str">
        <f>IF(ISERROR(VLOOKUP(O1946,进货明细!$A$2:$G$5000,COLUMN($G$2),0)&amp;""),"",VLOOKUP(O1946,进货明细!$A$2:$G$5000,COLUMN($G$2),0)&amp;"")</f>
        <v/>
      </c>
    </row>
    <row r="1947" customHeight="1" spans="1:19">
      <c r="A1947" s="175"/>
      <c r="B1947" s="153" t="str">
        <f>IF(ISERROR(VLOOKUP(A1947,进货明细!$A$2:$D$5000,COLUMN($B$2),0)&amp;""),"",VLOOKUP(A1947,进货明细!$A$2:$D$5000,COLUMN($B$2),0)&amp;"")</f>
        <v/>
      </c>
      <c r="C1947" s="147" t="str">
        <f>IF(ISERROR(VLOOKUP(A1947,进货明细!$A$2:$D$5000,COLUMN($C$2),0)&amp;""),"",VLOOKUP(A1947,进货明细!$A$2:$D$5000,COLUMN($C$2),0)&amp;"")</f>
        <v/>
      </c>
      <c r="D1947" s="147" t="str">
        <f>IF(ISERROR(VLOOKUP(A1947,进货明细!$A$2:$D$5000,COLUMN($D$2),0)&amp;""),"",VLOOKUP(A1947,进货明细!$A$2:$D$5000,COLUMN($D$2),0)&amp;"")</f>
        <v/>
      </c>
      <c r="E1947" s="148"/>
      <c r="F1947" s="152"/>
      <c r="G1947" s="150" t="str">
        <f>IF(ISERROR(VLOOKUP(A1947,进货明细!$A$2:$G$5000,COLUMN($G$2),0)&amp;""),"",VLOOKUP(A1947,进货明细!$A$2:$G$5000,COLUMN($G$2),0)&amp;"")</f>
        <v/>
      </c>
      <c r="H1947" s="151" t="str">
        <f t="shared" si="63"/>
        <v/>
      </c>
      <c r="I1947" s="168"/>
      <c r="J1947" s="169"/>
      <c r="K1947" s="163"/>
      <c r="L1947" s="164" t="str">
        <f t="shared" si="62"/>
        <v/>
      </c>
      <c r="M1947" s="165" t="e">
        <f>ROUND(VLOOKUP(A1947,当前库存!$A$2:$F$7000,COLUMN($F$3),0)&amp;"",2)</f>
        <v>#DIV/0!</v>
      </c>
      <c r="N1947" s="166"/>
      <c r="O1947" s="167" t="str">
        <f t="array" ref="O1947">INDEX(进货明细!A:A,MATCH(0,COUNTIF(O$2:O1946,进货明细!$A$2:$A$5000),)+1)&amp;""</f>
        <v/>
      </c>
      <c r="P1947" s="167" t="str">
        <f>IF(ISERROR(VLOOKUP(O1947,进货明细!$A$2:$D$5000,COLUMN($B$2),0)&amp;""),"",VLOOKUP(O1947,进货明细!$A$2:$D$5000,COLUMN($B$2),0)&amp;"")</f>
        <v/>
      </c>
      <c r="Q1947" s="174" t="str">
        <f>IF(ISERROR(VLOOKUP(O1947,进货明细!$A$2:$D$5000,COLUMN($C$2),0)&amp;""),"",VLOOKUP(O1947,进货明细!$A$2:$D$5000,COLUMN($C$2),0)&amp;"")</f>
        <v/>
      </c>
      <c r="R1947" s="167" t="str">
        <f>IF(ISERROR(VLOOKUP(O1947,进货明细!$A$2:$D$5000,COLUMN($D$2),0)&amp;""),"",VLOOKUP(O1947,进货明细!$A$2:$D$5000,COLUMN($D$2),0)&amp;"")</f>
        <v/>
      </c>
      <c r="S1947" s="167" t="str">
        <f>IF(ISERROR(VLOOKUP(O1947,进货明细!$A$2:$G$5000,COLUMN($G$2),0)&amp;""),"",VLOOKUP(O1947,进货明细!$A$2:$G$5000,COLUMN($G$2),0)&amp;"")</f>
        <v/>
      </c>
    </row>
    <row r="1948" customHeight="1" spans="1:19">
      <c r="A1948" s="175"/>
      <c r="B1948" s="153" t="str">
        <f>IF(ISERROR(VLOOKUP(A1948,进货明细!$A$2:$D$5000,COLUMN($B$2),0)&amp;""),"",VLOOKUP(A1948,进货明细!$A$2:$D$5000,COLUMN($B$2),0)&amp;"")</f>
        <v/>
      </c>
      <c r="C1948" s="147" t="str">
        <f>IF(ISERROR(VLOOKUP(A1948,进货明细!$A$2:$D$5000,COLUMN($C$2),0)&amp;""),"",VLOOKUP(A1948,进货明细!$A$2:$D$5000,COLUMN($C$2),0)&amp;"")</f>
        <v/>
      </c>
      <c r="D1948" s="147" t="str">
        <f>IF(ISERROR(VLOOKUP(A1948,进货明细!$A$2:$D$5000,COLUMN($D$2),0)&amp;""),"",VLOOKUP(A1948,进货明细!$A$2:$D$5000,COLUMN($D$2),0)&amp;"")</f>
        <v/>
      </c>
      <c r="E1948" s="148"/>
      <c r="F1948" s="152"/>
      <c r="G1948" s="150" t="str">
        <f>IF(ISERROR(VLOOKUP(A1948,进货明细!$A$2:$G$5000,COLUMN($G$2),0)&amp;""),"",VLOOKUP(A1948,进货明细!$A$2:$G$5000,COLUMN($G$2),0)&amp;"")</f>
        <v/>
      </c>
      <c r="H1948" s="151" t="str">
        <f t="shared" si="63"/>
        <v/>
      </c>
      <c r="I1948" s="168"/>
      <c r="J1948" s="169"/>
      <c r="K1948" s="163"/>
      <c r="L1948" s="164" t="str">
        <f t="shared" si="62"/>
        <v/>
      </c>
      <c r="M1948" s="165" t="e">
        <f>ROUND(VLOOKUP(A1948,当前库存!$A$2:$F$7000,COLUMN($F$3),0)&amp;"",2)</f>
        <v>#DIV/0!</v>
      </c>
      <c r="N1948" s="166"/>
      <c r="O1948" s="167" t="str">
        <f t="array" ref="O1948">INDEX(进货明细!A:A,MATCH(0,COUNTIF(O$2:O1947,进货明细!$A$2:$A$5000),)+1)&amp;""</f>
        <v/>
      </c>
      <c r="P1948" s="167" t="str">
        <f>IF(ISERROR(VLOOKUP(O1948,进货明细!$A$2:$D$5000,COLUMN($B$2),0)&amp;""),"",VLOOKUP(O1948,进货明细!$A$2:$D$5000,COLUMN($B$2),0)&amp;"")</f>
        <v/>
      </c>
      <c r="Q1948" s="174" t="str">
        <f>IF(ISERROR(VLOOKUP(O1948,进货明细!$A$2:$D$5000,COLUMN($C$2),0)&amp;""),"",VLOOKUP(O1948,进货明细!$A$2:$D$5000,COLUMN($C$2),0)&amp;"")</f>
        <v/>
      </c>
      <c r="R1948" s="167" t="str">
        <f>IF(ISERROR(VLOOKUP(O1948,进货明细!$A$2:$D$5000,COLUMN($D$2),0)&amp;""),"",VLOOKUP(O1948,进货明细!$A$2:$D$5000,COLUMN($D$2),0)&amp;"")</f>
        <v/>
      </c>
      <c r="S1948" s="167" t="str">
        <f>IF(ISERROR(VLOOKUP(O1948,进货明细!$A$2:$G$5000,COLUMN($G$2),0)&amp;""),"",VLOOKUP(O1948,进货明细!$A$2:$G$5000,COLUMN($G$2),0)&amp;"")</f>
        <v/>
      </c>
    </row>
    <row r="1949" customHeight="1" spans="1:19">
      <c r="A1949" s="175"/>
      <c r="B1949" s="153" t="str">
        <f>IF(ISERROR(VLOOKUP(A1949,进货明细!$A$2:$D$5000,COLUMN($B$2),0)&amp;""),"",VLOOKUP(A1949,进货明细!$A$2:$D$5000,COLUMN($B$2),0)&amp;"")</f>
        <v/>
      </c>
      <c r="C1949" s="147" t="str">
        <f>IF(ISERROR(VLOOKUP(A1949,进货明细!$A$2:$D$5000,COLUMN($C$2),0)&amp;""),"",VLOOKUP(A1949,进货明细!$A$2:$D$5000,COLUMN($C$2),0)&amp;"")</f>
        <v/>
      </c>
      <c r="D1949" s="147" t="str">
        <f>IF(ISERROR(VLOOKUP(A1949,进货明细!$A$2:$D$5000,COLUMN($D$2),0)&amp;""),"",VLOOKUP(A1949,进货明细!$A$2:$D$5000,COLUMN($D$2),0)&amp;"")</f>
        <v/>
      </c>
      <c r="E1949" s="148"/>
      <c r="F1949" s="152"/>
      <c r="G1949" s="150" t="str">
        <f>IF(ISERROR(VLOOKUP(A1949,进货明细!$A$2:$G$5000,COLUMN($G$2),0)&amp;""),"",VLOOKUP(A1949,进货明细!$A$2:$G$5000,COLUMN($G$2),0)&amp;"")</f>
        <v/>
      </c>
      <c r="H1949" s="151" t="str">
        <f t="shared" si="63"/>
        <v/>
      </c>
      <c r="I1949" s="168"/>
      <c r="J1949" s="169"/>
      <c r="K1949" s="163"/>
      <c r="L1949" s="164" t="str">
        <f t="shared" si="62"/>
        <v/>
      </c>
      <c r="M1949" s="165" t="e">
        <f>ROUND(VLOOKUP(A1949,当前库存!$A$2:$F$7000,COLUMN($F$3),0)&amp;"",2)</f>
        <v>#DIV/0!</v>
      </c>
      <c r="N1949" s="166"/>
      <c r="O1949" s="167" t="str">
        <f t="array" ref="O1949">INDEX(进货明细!A:A,MATCH(0,COUNTIF(O$2:O1948,进货明细!$A$2:$A$5000),)+1)&amp;""</f>
        <v/>
      </c>
      <c r="P1949" s="167" t="str">
        <f>IF(ISERROR(VLOOKUP(O1949,进货明细!$A$2:$D$5000,COLUMN($B$2),0)&amp;""),"",VLOOKUP(O1949,进货明细!$A$2:$D$5000,COLUMN($B$2),0)&amp;"")</f>
        <v/>
      </c>
      <c r="Q1949" s="174" t="str">
        <f>IF(ISERROR(VLOOKUP(O1949,进货明细!$A$2:$D$5000,COLUMN($C$2),0)&amp;""),"",VLOOKUP(O1949,进货明细!$A$2:$D$5000,COLUMN($C$2),0)&amp;"")</f>
        <v/>
      </c>
      <c r="R1949" s="167" t="str">
        <f>IF(ISERROR(VLOOKUP(O1949,进货明细!$A$2:$D$5000,COLUMN($D$2),0)&amp;""),"",VLOOKUP(O1949,进货明细!$A$2:$D$5000,COLUMN($D$2),0)&amp;"")</f>
        <v/>
      </c>
      <c r="S1949" s="167" t="str">
        <f>IF(ISERROR(VLOOKUP(O1949,进货明细!$A$2:$G$5000,COLUMN($G$2),0)&amp;""),"",VLOOKUP(O1949,进货明细!$A$2:$G$5000,COLUMN($G$2),0)&amp;"")</f>
        <v/>
      </c>
    </row>
    <row r="1950" customHeight="1" spans="1:19">
      <c r="A1950" s="175"/>
      <c r="B1950" s="153" t="str">
        <f>IF(ISERROR(VLOOKUP(A1950,进货明细!$A$2:$D$5000,COLUMN($B$2),0)&amp;""),"",VLOOKUP(A1950,进货明细!$A$2:$D$5000,COLUMN($B$2),0)&amp;"")</f>
        <v/>
      </c>
      <c r="C1950" s="147" t="str">
        <f>IF(ISERROR(VLOOKUP(A1950,进货明细!$A$2:$D$5000,COLUMN($C$2),0)&amp;""),"",VLOOKUP(A1950,进货明细!$A$2:$D$5000,COLUMN($C$2),0)&amp;"")</f>
        <v/>
      </c>
      <c r="D1950" s="147" t="str">
        <f>IF(ISERROR(VLOOKUP(A1950,进货明细!$A$2:$D$5000,COLUMN($D$2),0)&amp;""),"",VLOOKUP(A1950,进货明细!$A$2:$D$5000,COLUMN($D$2),0)&amp;"")</f>
        <v/>
      </c>
      <c r="E1950" s="148"/>
      <c r="F1950" s="152"/>
      <c r="G1950" s="150" t="str">
        <f>IF(ISERROR(VLOOKUP(A1950,进货明细!$A$2:$G$5000,COLUMN($G$2),0)&amp;""),"",VLOOKUP(A1950,进货明细!$A$2:$G$5000,COLUMN($G$2),0)&amp;"")</f>
        <v/>
      </c>
      <c r="H1950" s="151" t="str">
        <f t="shared" si="63"/>
        <v/>
      </c>
      <c r="I1950" s="168"/>
      <c r="J1950" s="169"/>
      <c r="K1950" s="163"/>
      <c r="L1950" s="164" t="str">
        <f t="shared" si="62"/>
        <v/>
      </c>
      <c r="M1950" s="165" t="e">
        <f>ROUND(VLOOKUP(A1950,当前库存!$A$2:$F$7000,COLUMN($F$3),0)&amp;"",2)</f>
        <v>#DIV/0!</v>
      </c>
      <c r="N1950" s="166"/>
      <c r="O1950" s="167" t="str">
        <f t="array" ref="O1950">INDEX(进货明细!A:A,MATCH(0,COUNTIF(O$2:O1949,进货明细!$A$2:$A$5000),)+1)&amp;""</f>
        <v/>
      </c>
      <c r="P1950" s="167" t="str">
        <f>IF(ISERROR(VLOOKUP(O1950,进货明细!$A$2:$D$5000,COLUMN($B$2),0)&amp;""),"",VLOOKUP(O1950,进货明细!$A$2:$D$5000,COLUMN($B$2),0)&amp;"")</f>
        <v/>
      </c>
      <c r="Q1950" s="174" t="str">
        <f>IF(ISERROR(VLOOKUP(O1950,进货明细!$A$2:$D$5000,COLUMN($C$2),0)&amp;""),"",VLOOKUP(O1950,进货明细!$A$2:$D$5000,COLUMN($C$2),0)&amp;"")</f>
        <v/>
      </c>
      <c r="R1950" s="167" t="str">
        <f>IF(ISERROR(VLOOKUP(O1950,进货明细!$A$2:$D$5000,COLUMN($D$2),0)&amp;""),"",VLOOKUP(O1950,进货明细!$A$2:$D$5000,COLUMN($D$2),0)&amp;"")</f>
        <v/>
      </c>
      <c r="S1950" s="167" t="str">
        <f>IF(ISERROR(VLOOKUP(O1950,进货明细!$A$2:$G$5000,COLUMN($G$2),0)&amp;""),"",VLOOKUP(O1950,进货明细!$A$2:$G$5000,COLUMN($G$2),0)&amp;"")</f>
        <v/>
      </c>
    </row>
    <row r="1951" customHeight="1" spans="1:19">
      <c r="A1951" s="175"/>
      <c r="B1951" s="153" t="str">
        <f>IF(ISERROR(VLOOKUP(A1951,进货明细!$A$2:$D$5000,COLUMN($B$2),0)&amp;""),"",VLOOKUP(A1951,进货明细!$A$2:$D$5000,COLUMN($B$2),0)&amp;"")</f>
        <v/>
      </c>
      <c r="C1951" s="147" t="str">
        <f>IF(ISERROR(VLOOKUP(A1951,进货明细!$A$2:$D$5000,COLUMN($C$2),0)&amp;""),"",VLOOKUP(A1951,进货明细!$A$2:$D$5000,COLUMN($C$2),0)&amp;"")</f>
        <v/>
      </c>
      <c r="D1951" s="147" t="str">
        <f>IF(ISERROR(VLOOKUP(A1951,进货明细!$A$2:$D$5000,COLUMN($D$2),0)&amp;""),"",VLOOKUP(A1951,进货明细!$A$2:$D$5000,COLUMN($D$2),0)&amp;"")</f>
        <v/>
      </c>
      <c r="E1951" s="148"/>
      <c r="F1951" s="152"/>
      <c r="G1951" s="150" t="str">
        <f>IF(ISERROR(VLOOKUP(A1951,进货明细!$A$2:$G$5000,COLUMN($G$2),0)&amp;""),"",VLOOKUP(A1951,进货明细!$A$2:$G$5000,COLUMN($G$2),0)&amp;"")</f>
        <v/>
      </c>
      <c r="H1951" s="151" t="str">
        <f t="shared" si="63"/>
        <v/>
      </c>
      <c r="I1951" s="168"/>
      <c r="J1951" s="169"/>
      <c r="K1951" s="163"/>
      <c r="L1951" s="164" t="str">
        <f t="shared" si="62"/>
        <v/>
      </c>
      <c r="M1951" s="165" t="e">
        <f>ROUND(VLOOKUP(A1951,当前库存!$A$2:$F$7000,COLUMN($F$3),0)&amp;"",2)</f>
        <v>#DIV/0!</v>
      </c>
      <c r="N1951" s="166"/>
      <c r="O1951" s="167" t="str">
        <f t="array" ref="O1951">INDEX(进货明细!A:A,MATCH(0,COUNTIF(O$2:O1950,进货明细!$A$2:$A$5000),)+1)&amp;""</f>
        <v/>
      </c>
      <c r="P1951" s="167" t="str">
        <f>IF(ISERROR(VLOOKUP(O1951,进货明细!$A$2:$D$5000,COLUMN($B$2),0)&amp;""),"",VLOOKUP(O1951,进货明细!$A$2:$D$5000,COLUMN($B$2),0)&amp;"")</f>
        <v/>
      </c>
      <c r="Q1951" s="174" t="str">
        <f>IF(ISERROR(VLOOKUP(O1951,进货明细!$A$2:$D$5000,COLUMN($C$2),0)&amp;""),"",VLOOKUP(O1951,进货明细!$A$2:$D$5000,COLUMN($C$2),0)&amp;"")</f>
        <v/>
      </c>
      <c r="R1951" s="167" t="str">
        <f>IF(ISERROR(VLOOKUP(O1951,进货明细!$A$2:$D$5000,COLUMN($D$2),0)&amp;""),"",VLOOKUP(O1951,进货明细!$A$2:$D$5000,COLUMN($D$2),0)&amp;"")</f>
        <v/>
      </c>
      <c r="S1951" s="167" t="str">
        <f>IF(ISERROR(VLOOKUP(O1951,进货明细!$A$2:$G$5000,COLUMN($G$2),0)&amp;""),"",VLOOKUP(O1951,进货明细!$A$2:$G$5000,COLUMN($G$2),0)&amp;"")</f>
        <v/>
      </c>
    </row>
    <row r="1952" customHeight="1" spans="1:19">
      <c r="A1952" s="175"/>
      <c r="B1952" s="153" t="str">
        <f>IF(ISERROR(VLOOKUP(A1952,进货明细!$A$2:$D$5000,COLUMN($B$2),0)&amp;""),"",VLOOKUP(A1952,进货明细!$A$2:$D$5000,COLUMN($B$2),0)&amp;"")</f>
        <v/>
      </c>
      <c r="C1952" s="147" t="str">
        <f>IF(ISERROR(VLOOKUP(A1952,进货明细!$A$2:$D$5000,COLUMN($C$2),0)&amp;""),"",VLOOKUP(A1952,进货明细!$A$2:$D$5000,COLUMN($C$2),0)&amp;"")</f>
        <v/>
      </c>
      <c r="D1952" s="147" t="str">
        <f>IF(ISERROR(VLOOKUP(A1952,进货明细!$A$2:$D$5000,COLUMN($D$2),0)&amp;""),"",VLOOKUP(A1952,进货明细!$A$2:$D$5000,COLUMN($D$2),0)&amp;"")</f>
        <v/>
      </c>
      <c r="E1952" s="148"/>
      <c r="F1952" s="152"/>
      <c r="G1952" s="150" t="str">
        <f>IF(ISERROR(VLOOKUP(A1952,进货明细!$A$2:$G$5000,COLUMN($G$2),0)&amp;""),"",VLOOKUP(A1952,进货明细!$A$2:$G$5000,COLUMN($G$2),0)&amp;"")</f>
        <v/>
      </c>
      <c r="H1952" s="151" t="str">
        <f t="shared" si="63"/>
        <v/>
      </c>
      <c r="I1952" s="168"/>
      <c r="J1952" s="169"/>
      <c r="K1952" s="163"/>
      <c r="L1952" s="164" t="str">
        <f t="shared" si="62"/>
        <v/>
      </c>
      <c r="M1952" s="165" t="e">
        <f>ROUND(VLOOKUP(A1952,当前库存!$A$2:$F$7000,COLUMN($F$3),0)&amp;"",2)</f>
        <v>#DIV/0!</v>
      </c>
      <c r="N1952" s="166"/>
      <c r="O1952" s="167" t="str">
        <f t="array" ref="O1952">INDEX(进货明细!A:A,MATCH(0,COUNTIF(O$2:O1951,进货明细!$A$2:$A$5000),)+1)&amp;""</f>
        <v/>
      </c>
      <c r="P1952" s="167" t="str">
        <f>IF(ISERROR(VLOOKUP(O1952,进货明细!$A$2:$D$5000,COLUMN($B$2),0)&amp;""),"",VLOOKUP(O1952,进货明细!$A$2:$D$5000,COLUMN($B$2),0)&amp;"")</f>
        <v/>
      </c>
      <c r="Q1952" s="174" t="str">
        <f>IF(ISERROR(VLOOKUP(O1952,进货明细!$A$2:$D$5000,COLUMN($C$2),0)&amp;""),"",VLOOKUP(O1952,进货明细!$A$2:$D$5000,COLUMN($C$2),0)&amp;"")</f>
        <v/>
      </c>
      <c r="R1952" s="167" t="str">
        <f>IF(ISERROR(VLOOKUP(O1952,进货明细!$A$2:$D$5000,COLUMN($D$2),0)&amp;""),"",VLOOKUP(O1952,进货明细!$A$2:$D$5000,COLUMN($D$2),0)&amp;"")</f>
        <v/>
      </c>
      <c r="S1952" s="167" t="str">
        <f>IF(ISERROR(VLOOKUP(O1952,进货明细!$A$2:$G$5000,COLUMN($G$2),0)&amp;""),"",VLOOKUP(O1952,进货明细!$A$2:$G$5000,COLUMN($G$2),0)&amp;"")</f>
        <v/>
      </c>
    </row>
    <row r="1953" customHeight="1" spans="1:19">
      <c r="A1953" s="175"/>
      <c r="B1953" s="153" t="str">
        <f>IF(ISERROR(VLOOKUP(A1953,进货明细!$A$2:$D$5000,COLUMN($B$2),0)&amp;""),"",VLOOKUP(A1953,进货明细!$A$2:$D$5000,COLUMN($B$2),0)&amp;"")</f>
        <v/>
      </c>
      <c r="C1953" s="147" t="str">
        <f>IF(ISERROR(VLOOKUP(A1953,进货明细!$A$2:$D$5000,COLUMN($C$2),0)&amp;""),"",VLOOKUP(A1953,进货明细!$A$2:$D$5000,COLUMN($C$2),0)&amp;"")</f>
        <v/>
      </c>
      <c r="D1953" s="147" t="str">
        <f>IF(ISERROR(VLOOKUP(A1953,进货明细!$A$2:$D$5000,COLUMN($D$2),0)&amp;""),"",VLOOKUP(A1953,进货明细!$A$2:$D$5000,COLUMN($D$2),0)&amp;"")</f>
        <v/>
      </c>
      <c r="E1953" s="148"/>
      <c r="F1953" s="152"/>
      <c r="G1953" s="150" t="str">
        <f>IF(ISERROR(VLOOKUP(A1953,进货明细!$A$2:$G$5000,COLUMN($G$2),0)&amp;""),"",VLOOKUP(A1953,进货明细!$A$2:$G$5000,COLUMN($G$2),0)&amp;"")</f>
        <v/>
      </c>
      <c r="H1953" s="151" t="str">
        <f t="shared" si="63"/>
        <v/>
      </c>
      <c r="I1953" s="168"/>
      <c r="J1953" s="169"/>
      <c r="K1953" s="163"/>
      <c r="L1953" s="164" t="str">
        <f t="shared" si="62"/>
        <v/>
      </c>
      <c r="M1953" s="165" t="e">
        <f>ROUND(VLOOKUP(A1953,当前库存!$A$2:$F$7000,COLUMN($F$3),0)&amp;"",2)</f>
        <v>#DIV/0!</v>
      </c>
      <c r="N1953" s="166"/>
      <c r="O1953" s="167" t="str">
        <f t="array" ref="O1953">INDEX(进货明细!A:A,MATCH(0,COUNTIF(O$2:O1952,进货明细!$A$2:$A$5000),)+1)&amp;""</f>
        <v/>
      </c>
      <c r="P1953" s="167" t="str">
        <f>IF(ISERROR(VLOOKUP(O1953,进货明细!$A$2:$D$5000,COLUMN($B$2),0)&amp;""),"",VLOOKUP(O1953,进货明细!$A$2:$D$5000,COLUMN($B$2),0)&amp;"")</f>
        <v/>
      </c>
      <c r="Q1953" s="174" t="str">
        <f>IF(ISERROR(VLOOKUP(O1953,进货明细!$A$2:$D$5000,COLUMN($C$2),0)&amp;""),"",VLOOKUP(O1953,进货明细!$A$2:$D$5000,COLUMN($C$2),0)&amp;"")</f>
        <v/>
      </c>
      <c r="R1953" s="167" t="str">
        <f>IF(ISERROR(VLOOKUP(O1953,进货明细!$A$2:$D$5000,COLUMN($D$2),0)&amp;""),"",VLOOKUP(O1953,进货明细!$A$2:$D$5000,COLUMN($D$2),0)&amp;"")</f>
        <v/>
      </c>
      <c r="S1953" s="167" t="str">
        <f>IF(ISERROR(VLOOKUP(O1953,进货明细!$A$2:$G$5000,COLUMN($G$2),0)&amp;""),"",VLOOKUP(O1953,进货明细!$A$2:$G$5000,COLUMN($G$2),0)&amp;"")</f>
        <v/>
      </c>
    </row>
    <row r="1954" customHeight="1" spans="1:19">
      <c r="A1954" s="175"/>
      <c r="B1954" s="153" t="str">
        <f>IF(ISERROR(VLOOKUP(A1954,进货明细!$A$2:$D$5000,COLUMN($B$2),0)&amp;""),"",VLOOKUP(A1954,进货明细!$A$2:$D$5000,COLUMN($B$2),0)&amp;"")</f>
        <v/>
      </c>
      <c r="C1954" s="147" t="str">
        <f>IF(ISERROR(VLOOKUP(A1954,进货明细!$A$2:$D$5000,COLUMN($C$2),0)&amp;""),"",VLOOKUP(A1954,进货明细!$A$2:$D$5000,COLUMN($C$2),0)&amp;"")</f>
        <v/>
      </c>
      <c r="D1954" s="147" t="str">
        <f>IF(ISERROR(VLOOKUP(A1954,进货明细!$A$2:$D$5000,COLUMN($D$2),0)&amp;""),"",VLOOKUP(A1954,进货明细!$A$2:$D$5000,COLUMN($D$2),0)&amp;"")</f>
        <v/>
      </c>
      <c r="E1954" s="148"/>
      <c r="F1954" s="152"/>
      <c r="G1954" s="150" t="str">
        <f>IF(ISERROR(VLOOKUP(A1954,进货明细!$A$2:$G$5000,COLUMN($G$2),0)&amp;""),"",VLOOKUP(A1954,进货明细!$A$2:$G$5000,COLUMN($G$2),0)&amp;"")</f>
        <v/>
      </c>
      <c r="H1954" s="151" t="str">
        <f t="shared" si="63"/>
        <v/>
      </c>
      <c r="I1954" s="168"/>
      <c r="J1954" s="169"/>
      <c r="K1954" s="163"/>
      <c r="L1954" s="164" t="str">
        <f t="shared" si="62"/>
        <v/>
      </c>
      <c r="M1954" s="165" t="e">
        <f>ROUND(VLOOKUP(A1954,当前库存!$A$2:$F$7000,COLUMN($F$3),0)&amp;"",2)</f>
        <v>#DIV/0!</v>
      </c>
      <c r="N1954" s="166"/>
      <c r="O1954" s="167" t="str">
        <f t="array" ref="O1954">INDEX(进货明细!A:A,MATCH(0,COUNTIF(O$2:O1953,进货明细!$A$2:$A$5000),)+1)&amp;""</f>
        <v/>
      </c>
      <c r="P1954" s="167" t="str">
        <f>IF(ISERROR(VLOOKUP(O1954,进货明细!$A$2:$D$5000,COLUMN($B$2),0)&amp;""),"",VLOOKUP(O1954,进货明细!$A$2:$D$5000,COLUMN($B$2),0)&amp;"")</f>
        <v/>
      </c>
      <c r="Q1954" s="174" t="str">
        <f>IF(ISERROR(VLOOKUP(O1954,进货明细!$A$2:$D$5000,COLUMN($C$2),0)&amp;""),"",VLOOKUP(O1954,进货明细!$A$2:$D$5000,COLUMN($C$2),0)&amp;"")</f>
        <v/>
      </c>
      <c r="R1954" s="167" t="str">
        <f>IF(ISERROR(VLOOKUP(O1954,进货明细!$A$2:$D$5000,COLUMN($D$2),0)&amp;""),"",VLOOKUP(O1954,进货明细!$A$2:$D$5000,COLUMN($D$2),0)&amp;"")</f>
        <v/>
      </c>
      <c r="S1954" s="167" t="str">
        <f>IF(ISERROR(VLOOKUP(O1954,进货明细!$A$2:$G$5000,COLUMN($G$2),0)&amp;""),"",VLOOKUP(O1954,进货明细!$A$2:$G$5000,COLUMN($G$2),0)&amp;"")</f>
        <v/>
      </c>
    </row>
    <row r="1955" customHeight="1" spans="1:19">
      <c r="A1955" s="175"/>
      <c r="B1955" s="153" t="str">
        <f>IF(ISERROR(VLOOKUP(A1955,进货明细!$A$2:$D$5000,COLUMN($B$2),0)&amp;""),"",VLOOKUP(A1955,进货明细!$A$2:$D$5000,COLUMN($B$2),0)&amp;"")</f>
        <v/>
      </c>
      <c r="C1955" s="147" t="str">
        <f>IF(ISERROR(VLOOKUP(A1955,进货明细!$A$2:$D$5000,COLUMN($C$2),0)&amp;""),"",VLOOKUP(A1955,进货明细!$A$2:$D$5000,COLUMN($C$2),0)&amp;"")</f>
        <v/>
      </c>
      <c r="D1955" s="147" t="str">
        <f>IF(ISERROR(VLOOKUP(A1955,进货明细!$A$2:$D$5000,COLUMN($D$2),0)&amp;""),"",VLOOKUP(A1955,进货明细!$A$2:$D$5000,COLUMN($D$2),0)&amp;"")</f>
        <v/>
      </c>
      <c r="E1955" s="148"/>
      <c r="F1955" s="152"/>
      <c r="G1955" s="150" t="str">
        <f>IF(ISERROR(VLOOKUP(A1955,进货明细!$A$2:$G$5000,COLUMN($G$2),0)&amp;""),"",VLOOKUP(A1955,进货明细!$A$2:$G$5000,COLUMN($G$2),0)&amp;"")</f>
        <v/>
      </c>
      <c r="H1955" s="151" t="str">
        <f t="shared" si="63"/>
        <v/>
      </c>
      <c r="I1955" s="168"/>
      <c r="J1955" s="169"/>
      <c r="K1955" s="163"/>
      <c r="L1955" s="164" t="str">
        <f t="shared" si="62"/>
        <v/>
      </c>
      <c r="M1955" s="165" t="e">
        <f>ROUND(VLOOKUP(A1955,当前库存!$A$2:$F$7000,COLUMN($F$3),0)&amp;"",2)</f>
        <v>#DIV/0!</v>
      </c>
      <c r="N1955" s="166"/>
      <c r="O1955" s="167" t="str">
        <f t="array" ref="O1955">INDEX(进货明细!A:A,MATCH(0,COUNTIF(O$2:O1954,进货明细!$A$2:$A$5000),)+1)&amp;""</f>
        <v/>
      </c>
      <c r="P1955" s="167" t="str">
        <f>IF(ISERROR(VLOOKUP(O1955,进货明细!$A$2:$D$5000,COLUMN($B$2),0)&amp;""),"",VLOOKUP(O1955,进货明细!$A$2:$D$5000,COLUMN($B$2),0)&amp;"")</f>
        <v/>
      </c>
      <c r="Q1955" s="174" t="str">
        <f>IF(ISERROR(VLOOKUP(O1955,进货明细!$A$2:$D$5000,COLUMN($C$2),0)&amp;""),"",VLOOKUP(O1955,进货明细!$A$2:$D$5000,COLUMN($C$2),0)&amp;"")</f>
        <v/>
      </c>
      <c r="R1955" s="167" t="str">
        <f>IF(ISERROR(VLOOKUP(O1955,进货明细!$A$2:$D$5000,COLUMN($D$2),0)&amp;""),"",VLOOKUP(O1955,进货明细!$A$2:$D$5000,COLUMN($D$2),0)&amp;"")</f>
        <v/>
      </c>
      <c r="S1955" s="167" t="str">
        <f>IF(ISERROR(VLOOKUP(O1955,进货明细!$A$2:$G$5000,COLUMN($G$2),0)&amp;""),"",VLOOKUP(O1955,进货明细!$A$2:$G$5000,COLUMN($G$2),0)&amp;"")</f>
        <v/>
      </c>
    </row>
    <row r="1956" customHeight="1" spans="1:19">
      <c r="A1956" s="175"/>
      <c r="B1956" s="153" t="str">
        <f>IF(ISERROR(VLOOKUP(A1956,进货明细!$A$2:$D$5000,COLUMN($B$2),0)&amp;""),"",VLOOKUP(A1956,进货明细!$A$2:$D$5000,COLUMN($B$2),0)&amp;"")</f>
        <v/>
      </c>
      <c r="C1956" s="147" t="str">
        <f>IF(ISERROR(VLOOKUP(A1956,进货明细!$A$2:$D$5000,COLUMN($C$2),0)&amp;""),"",VLOOKUP(A1956,进货明细!$A$2:$D$5000,COLUMN($C$2),0)&amp;"")</f>
        <v/>
      </c>
      <c r="D1956" s="147" t="str">
        <f>IF(ISERROR(VLOOKUP(A1956,进货明细!$A$2:$D$5000,COLUMN($D$2),0)&amp;""),"",VLOOKUP(A1956,进货明细!$A$2:$D$5000,COLUMN($D$2),0)&amp;"")</f>
        <v/>
      </c>
      <c r="E1956" s="148"/>
      <c r="F1956" s="152"/>
      <c r="G1956" s="150" t="str">
        <f>IF(ISERROR(VLOOKUP(A1956,进货明细!$A$2:$G$5000,COLUMN($G$2),0)&amp;""),"",VLOOKUP(A1956,进货明细!$A$2:$G$5000,COLUMN($G$2),0)&amp;"")</f>
        <v/>
      </c>
      <c r="H1956" s="151" t="str">
        <f t="shared" si="63"/>
        <v/>
      </c>
      <c r="I1956" s="168"/>
      <c r="J1956" s="169"/>
      <c r="K1956" s="163"/>
      <c r="L1956" s="164" t="str">
        <f t="shared" si="62"/>
        <v/>
      </c>
      <c r="M1956" s="165" t="e">
        <f>ROUND(VLOOKUP(A1956,当前库存!$A$2:$F$7000,COLUMN($F$3),0)&amp;"",2)</f>
        <v>#DIV/0!</v>
      </c>
      <c r="N1956" s="166"/>
      <c r="O1956" s="167" t="str">
        <f t="array" ref="O1956">INDEX(进货明细!A:A,MATCH(0,COUNTIF(O$2:O1955,进货明细!$A$2:$A$5000),)+1)&amp;""</f>
        <v/>
      </c>
      <c r="P1956" s="167" t="str">
        <f>IF(ISERROR(VLOOKUP(O1956,进货明细!$A$2:$D$5000,COLUMN($B$2),0)&amp;""),"",VLOOKUP(O1956,进货明细!$A$2:$D$5000,COLUMN($B$2),0)&amp;"")</f>
        <v/>
      </c>
      <c r="Q1956" s="174" t="str">
        <f>IF(ISERROR(VLOOKUP(O1956,进货明细!$A$2:$D$5000,COLUMN($C$2),0)&amp;""),"",VLOOKUP(O1956,进货明细!$A$2:$D$5000,COLUMN($C$2),0)&amp;"")</f>
        <v/>
      </c>
      <c r="R1956" s="167" t="str">
        <f>IF(ISERROR(VLOOKUP(O1956,进货明细!$A$2:$D$5000,COLUMN($D$2),0)&amp;""),"",VLOOKUP(O1956,进货明细!$A$2:$D$5000,COLUMN($D$2),0)&amp;"")</f>
        <v/>
      </c>
      <c r="S1956" s="167" t="str">
        <f>IF(ISERROR(VLOOKUP(O1956,进货明细!$A$2:$G$5000,COLUMN($G$2),0)&amp;""),"",VLOOKUP(O1956,进货明细!$A$2:$G$5000,COLUMN($G$2),0)&amp;"")</f>
        <v/>
      </c>
    </row>
    <row r="1957" customHeight="1" spans="1:19">
      <c r="A1957" s="175"/>
      <c r="B1957" s="153" t="str">
        <f>IF(ISERROR(VLOOKUP(A1957,进货明细!$A$2:$D$5000,COLUMN($B$2),0)&amp;""),"",VLOOKUP(A1957,进货明细!$A$2:$D$5000,COLUMN($B$2),0)&amp;"")</f>
        <v/>
      </c>
      <c r="C1957" s="147" t="str">
        <f>IF(ISERROR(VLOOKUP(A1957,进货明细!$A$2:$D$5000,COLUMN($C$2),0)&amp;""),"",VLOOKUP(A1957,进货明细!$A$2:$D$5000,COLUMN($C$2),0)&amp;"")</f>
        <v/>
      </c>
      <c r="D1957" s="147" t="str">
        <f>IF(ISERROR(VLOOKUP(A1957,进货明细!$A$2:$D$5000,COLUMN($D$2),0)&amp;""),"",VLOOKUP(A1957,进货明细!$A$2:$D$5000,COLUMN($D$2),0)&amp;"")</f>
        <v/>
      </c>
      <c r="E1957" s="148"/>
      <c r="F1957" s="152"/>
      <c r="G1957" s="150" t="str">
        <f>IF(ISERROR(VLOOKUP(A1957,进货明细!$A$2:$G$5000,COLUMN($G$2),0)&amp;""),"",VLOOKUP(A1957,进货明细!$A$2:$G$5000,COLUMN($G$2),0)&amp;"")</f>
        <v/>
      </c>
      <c r="H1957" s="151" t="str">
        <f t="shared" si="63"/>
        <v/>
      </c>
      <c r="I1957" s="168"/>
      <c r="J1957" s="169"/>
      <c r="K1957" s="163"/>
      <c r="L1957" s="164" t="str">
        <f t="shared" si="62"/>
        <v/>
      </c>
      <c r="M1957" s="165" t="e">
        <f>ROUND(VLOOKUP(A1957,当前库存!$A$2:$F$7000,COLUMN($F$3),0)&amp;"",2)</f>
        <v>#DIV/0!</v>
      </c>
      <c r="N1957" s="166"/>
      <c r="O1957" s="167" t="str">
        <f t="array" ref="O1957">INDEX(进货明细!A:A,MATCH(0,COUNTIF(O$2:O1956,进货明细!$A$2:$A$5000),)+1)&amp;""</f>
        <v/>
      </c>
      <c r="P1957" s="167" t="str">
        <f>IF(ISERROR(VLOOKUP(O1957,进货明细!$A$2:$D$5000,COLUMN($B$2),0)&amp;""),"",VLOOKUP(O1957,进货明细!$A$2:$D$5000,COLUMN($B$2),0)&amp;"")</f>
        <v/>
      </c>
      <c r="Q1957" s="174" t="str">
        <f>IF(ISERROR(VLOOKUP(O1957,进货明细!$A$2:$D$5000,COLUMN($C$2),0)&amp;""),"",VLOOKUP(O1957,进货明细!$A$2:$D$5000,COLUMN($C$2),0)&amp;"")</f>
        <v/>
      </c>
      <c r="R1957" s="167" t="str">
        <f>IF(ISERROR(VLOOKUP(O1957,进货明细!$A$2:$D$5000,COLUMN($D$2),0)&amp;""),"",VLOOKUP(O1957,进货明细!$A$2:$D$5000,COLUMN($D$2),0)&amp;"")</f>
        <v/>
      </c>
      <c r="S1957" s="167" t="str">
        <f>IF(ISERROR(VLOOKUP(O1957,进货明细!$A$2:$G$5000,COLUMN($G$2),0)&amp;""),"",VLOOKUP(O1957,进货明细!$A$2:$G$5000,COLUMN($G$2),0)&amp;"")</f>
        <v/>
      </c>
    </row>
    <row r="1958" customHeight="1" spans="1:19">
      <c r="A1958" s="175"/>
      <c r="B1958" s="153" t="str">
        <f>IF(ISERROR(VLOOKUP(A1958,进货明细!$A$2:$D$5000,COLUMN($B$2),0)&amp;""),"",VLOOKUP(A1958,进货明细!$A$2:$D$5000,COLUMN($B$2),0)&amp;"")</f>
        <v/>
      </c>
      <c r="C1958" s="147" t="str">
        <f>IF(ISERROR(VLOOKUP(A1958,进货明细!$A$2:$D$5000,COLUMN($C$2),0)&amp;""),"",VLOOKUP(A1958,进货明细!$A$2:$D$5000,COLUMN($C$2),0)&amp;"")</f>
        <v/>
      </c>
      <c r="D1958" s="147" t="str">
        <f>IF(ISERROR(VLOOKUP(A1958,进货明细!$A$2:$D$5000,COLUMN($D$2),0)&amp;""),"",VLOOKUP(A1958,进货明细!$A$2:$D$5000,COLUMN($D$2),0)&amp;"")</f>
        <v/>
      </c>
      <c r="E1958" s="148"/>
      <c r="F1958" s="152"/>
      <c r="G1958" s="150" t="str">
        <f>IF(ISERROR(VLOOKUP(A1958,进货明细!$A$2:$G$5000,COLUMN($G$2),0)&amp;""),"",VLOOKUP(A1958,进货明细!$A$2:$G$5000,COLUMN($G$2),0)&amp;"")</f>
        <v/>
      </c>
      <c r="H1958" s="151" t="str">
        <f t="shared" si="63"/>
        <v/>
      </c>
      <c r="I1958" s="168"/>
      <c r="J1958" s="169"/>
      <c r="K1958" s="163"/>
      <c r="L1958" s="164" t="str">
        <f t="shared" si="62"/>
        <v/>
      </c>
      <c r="M1958" s="165" t="e">
        <f>ROUND(VLOOKUP(A1958,当前库存!$A$2:$F$7000,COLUMN($F$3),0)&amp;"",2)</f>
        <v>#DIV/0!</v>
      </c>
      <c r="N1958" s="166"/>
      <c r="O1958" s="167" t="str">
        <f t="array" ref="O1958">INDEX(进货明细!A:A,MATCH(0,COUNTIF(O$2:O1957,进货明细!$A$2:$A$5000),)+1)&amp;""</f>
        <v/>
      </c>
      <c r="P1958" s="167" t="str">
        <f>IF(ISERROR(VLOOKUP(O1958,进货明细!$A$2:$D$5000,COLUMN($B$2),0)&amp;""),"",VLOOKUP(O1958,进货明细!$A$2:$D$5000,COLUMN($B$2),0)&amp;"")</f>
        <v/>
      </c>
      <c r="Q1958" s="174" t="str">
        <f>IF(ISERROR(VLOOKUP(O1958,进货明细!$A$2:$D$5000,COLUMN($C$2),0)&amp;""),"",VLOOKUP(O1958,进货明细!$A$2:$D$5000,COLUMN($C$2),0)&amp;"")</f>
        <v/>
      </c>
      <c r="R1958" s="167" t="str">
        <f>IF(ISERROR(VLOOKUP(O1958,进货明细!$A$2:$D$5000,COLUMN($D$2),0)&amp;""),"",VLOOKUP(O1958,进货明细!$A$2:$D$5000,COLUMN($D$2),0)&amp;"")</f>
        <v/>
      </c>
      <c r="S1958" s="167" t="str">
        <f>IF(ISERROR(VLOOKUP(O1958,进货明细!$A$2:$G$5000,COLUMN($G$2),0)&amp;""),"",VLOOKUP(O1958,进货明细!$A$2:$G$5000,COLUMN($G$2),0)&amp;"")</f>
        <v/>
      </c>
    </row>
    <row r="1959" customHeight="1" spans="1:19">
      <c r="A1959" s="175"/>
      <c r="B1959" s="153" t="str">
        <f>IF(ISERROR(VLOOKUP(A1959,进货明细!$A$2:$D$5000,COLUMN($B$2),0)&amp;""),"",VLOOKUP(A1959,进货明细!$A$2:$D$5000,COLUMN($B$2),0)&amp;"")</f>
        <v/>
      </c>
      <c r="C1959" s="147" t="str">
        <f>IF(ISERROR(VLOOKUP(A1959,进货明细!$A$2:$D$5000,COLUMN($C$2),0)&amp;""),"",VLOOKUP(A1959,进货明细!$A$2:$D$5000,COLUMN($C$2),0)&amp;"")</f>
        <v/>
      </c>
      <c r="D1959" s="147" t="str">
        <f>IF(ISERROR(VLOOKUP(A1959,进货明细!$A$2:$D$5000,COLUMN($D$2),0)&amp;""),"",VLOOKUP(A1959,进货明细!$A$2:$D$5000,COLUMN($D$2),0)&amp;"")</f>
        <v/>
      </c>
      <c r="E1959" s="148"/>
      <c r="F1959" s="152"/>
      <c r="G1959" s="150" t="str">
        <f>IF(ISERROR(VLOOKUP(A1959,进货明细!$A$2:$G$5000,COLUMN($G$2),0)&amp;""),"",VLOOKUP(A1959,进货明细!$A$2:$G$5000,COLUMN($G$2),0)&amp;"")</f>
        <v/>
      </c>
      <c r="H1959" s="151" t="str">
        <f t="shared" si="63"/>
        <v/>
      </c>
      <c r="I1959" s="168"/>
      <c r="J1959" s="169"/>
      <c r="K1959" s="163"/>
      <c r="L1959" s="164" t="str">
        <f t="shared" si="62"/>
        <v/>
      </c>
      <c r="M1959" s="165" t="e">
        <f>ROUND(VLOOKUP(A1959,当前库存!$A$2:$F$7000,COLUMN($F$3),0)&amp;"",2)</f>
        <v>#DIV/0!</v>
      </c>
      <c r="N1959" s="166"/>
      <c r="O1959" s="167" t="str">
        <f t="array" ref="O1959">INDEX(进货明细!A:A,MATCH(0,COUNTIF(O$2:O1958,进货明细!$A$2:$A$5000),)+1)&amp;""</f>
        <v/>
      </c>
      <c r="P1959" s="167" t="str">
        <f>IF(ISERROR(VLOOKUP(O1959,进货明细!$A$2:$D$5000,COLUMN($B$2),0)&amp;""),"",VLOOKUP(O1959,进货明细!$A$2:$D$5000,COLUMN($B$2),0)&amp;"")</f>
        <v/>
      </c>
      <c r="Q1959" s="174" t="str">
        <f>IF(ISERROR(VLOOKUP(O1959,进货明细!$A$2:$D$5000,COLUMN($C$2),0)&amp;""),"",VLOOKUP(O1959,进货明细!$A$2:$D$5000,COLUMN($C$2),0)&amp;"")</f>
        <v/>
      </c>
      <c r="R1959" s="167" t="str">
        <f>IF(ISERROR(VLOOKUP(O1959,进货明细!$A$2:$D$5000,COLUMN($D$2),0)&amp;""),"",VLOOKUP(O1959,进货明细!$A$2:$D$5000,COLUMN($D$2),0)&amp;"")</f>
        <v/>
      </c>
      <c r="S1959" s="167" t="str">
        <f>IF(ISERROR(VLOOKUP(O1959,进货明细!$A$2:$G$5000,COLUMN($G$2),0)&amp;""),"",VLOOKUP(O1959,进货明细!$A$2:$G$5000,COLUMN($G$2),0)&amp;"")</f>
        <v/>
      </c>
    </row>
    <row r="1960" customHeight="1" spans="1:19">
      <c r="A1960" s="175"/>
      <c r="B1960" s="153" t="str">
        <f>IF(ISERROR(VLOOKUP(A1960,进货明细!$A$2:$D$5000,COLUMN($B$2),0)&amp;""),"",VLOOKUP(A1960,进货明细!$A$2:$D$5000,COLUMN($B$2),0)&amp;"")</f>
        <v/>
      </c>
      <c r="C1960" s="147" t="str">
        <f>IF(ISERROR(VLOOKUP(A1960,进货明细!$A$2:$D$5000,COLUMN($C$2),0)&amp;""),"",VLOOKUP(A1960,进货明细!$A$2:$D$5000,COLUMN($C$2),0)&amp;"")</f>
        <v/>
      </c>
      <c r="D1960" s="147" t="str">
        <f>IF(ISERROR(VLOOKUP(A1960,进货明细!$A$2:$D$5000,COLUMN($D$2),0)&amp;""),"",VLOOKUP(A1960,进货明细!$A$2:$D$5000,COLUMN($D$2),0)&amp;"")</f>
        <v/>
      </c>
      <c r="E1960" s="148"/>
      <c r="F1960" s="152"/>
      <c r="G1960" s="150" t="str">
        <f>IF(ISERROR(VLOOKUP(A1960,进货明细!$A$2:$G$5000,COLUMN($G$2),0)&amp;""),"",VLOOKUP(A1960,进货明细!$A$2:$G$5000,COLUMN($G$2),0)&amp;"")</f>
        <v/>
      </c>
      <c r="H1960" s="151" t="str">
        <f t="shared" si="63"/>
        <v/>
      </c>
      <c r="I1960" s="168"/>
      <c r="J1960" s="169"/>
      <c r="K1960" s="163"/>
      <c r="L1960" s="164" t="str">
        <f t="shared" si="62"/>
        <v/>
      </c>
      <c r="M1960" s="165" t="e">
        <f>ROUND(VLOOKUP(A1960,当前库存!$A$2:$F$7000,COLUMN($F$3),0)&amp;"",2)</f>
        <v>#DIV/0!</v>
      </c>
      <c r="N1960" s="166"/>
      <c r="O1960" s="167" t="str">
        <f t="array" ref="O1960">INDEX(进货明细!A:A,MATCH(0,COUNTIF(O$2:O1959,进货明细!$A$2:$A$5000),)+1)&amp;""</f>
        <v/>
      </c>
      <c r="P1960" s="167" t="str">
        <f>IF(ISERROR(VLOOKUP(O1960,进货明细!$A$2:$D$5000,COLUMN($B$2),0)&amp;""),"",VLOOKUP(O1960,进货明细!$A$2:$D$5000,COLUMN($B$2),0)&amp;"")</f>
        <v/>
      </c>
      <c r="Q1960" s="174" t="str">
        <f>IF(ISERROR(VLOOKUP(O1960,进货明细!$A$2:$D$5000,COLUMN($C$2),0)&amp;""),"",VLOOKUP(O1960,进货明细!$A$2:$D$5000,COLUMN($C$2),0)&amp;"")</f>
        <v/>
      </c>
      <c r="R1960" s="167" t="str">
        <f>IF(ISERROR(VLOOKUP(O1960,进货明细!$A$2:$D$5000,COLUMN($D$2),0)&amp;""),"",VLOOKUP(O1960,进货明细!$A$2:$D$5000,COLUMN($D$2),0)&amp;"")</f>
        <v/>
      </c>
      <c r="S1960" s="167" t="str">
        <f>IF(ISERROR(VLOOKUP(O1960,进货明细!$A$2:$G$5000,COLUMN($G$2),0)&amp;""),"",VLOOKUP(O1960,进货明细!$A$2:$G$5000,COLUMN($G$2),0)&amp;"")</f>
        <v/>
      </c>
    </row>
    <row r="1961" customHeight="1" spans="1:19">
      <c r="A1961" s="175"/>
      <c r="B1961" s="153" t="str">
        <f>IF(ISERROR(VLOOKUP(A1961,进货明细!$A$2:$D$5000,COLUMN($B$2),0)&amp;""),"",VLOOKUP(A1961,进货明细!$A$2:$D$5000,COLUMN($B$2),0)&amp;"")</f>
        <v/>
      </c>
      <c r="C1961" s="147" t="str">
        <f>IF(ISERROR(VLOOKUP(A1961,进货明细!$A$2:$D$5000,COLUMN($C$2),0)&amp;""),"",VLOOKUP(A1961,进货明细!$A$2:$D$5000,COLUMN($C$2),0)&amp;"")</f>
        <v/>
      </c>
      <c r="D1961" s="147" t="str">
        <f>IF(ISERROR(VLOOKUP(A1961,进货明细!$A$2:$D$5000,COLUMN($D$2),0)&amp;""),"",VLOOKUP(A1961,进货明细!$A$2:$D$5000,COLUMN($D$2),0)&amp;"")</f>
        <v/>
      </c>
      <c r="E1961" s="148"/>
      <c r="F1961" s="152"/>
      <c r="G1961" s="150" t="str">
        <f>IF(ISERROR(VLOOKUP(A1961,进货明细!$A$2:$G$5000,COLUMN($G$2),0)&amp;""),"",VLOOKUP(A1961,进货明细!$A$2:$G$5000,COLUMN($G$2),0)&amp;"")</f>
        <v/>
      </c>
      <c r="H1961" s="151" t="str">
        <f t="shared" si="63"/>
        <v/>
      </c>
      <c r="I1961" s="168"/>
      <c r="J1961" s="169"/>
      <c r="K1961" s="163"/>
      <c r="L1961" s="164" t="str">
        <f t="shared" si="62"/>
        <v/>
      </c>
      <c r="M1961" s="165" t="e">
        <f>ROUND(VLOOKUP(A1961,当前库存!$A$2:$F$7000,COLUMN($F$3),0)&amp;"",2)</f>
        <v>#DIV/0!</v>
      </c>
      <c r="N1961" s="166"/>
      <c r="O1961" s="167" t="str">
        <f t="array" ref="O1961">INDEX(进货明细!A:A,MATCH(0,COUNTIF(O$2:O1960,进货明细!$A$2:$A$5000),)+1)&amp;""</f>
        <v/>
      </c>
      <c r="P1961" s="167" t="str">
        <f>IF(ISERROR(VLOOKUP(O1961,进货明细!$A$2:$D$5000,COLUMN($B$2),0)&amp;""),"",VLOOKUP(O1961,进货明细!$A$2:$D$5000,COLUMN($B$2),0)&amp;"")</f>
        <v/>
      </c>
      <c r="Q1961" s="174" t="str">
        <f>IF(ISERROR(VLOOKUP(O1961,进货明细!$A$2:$D$5000,COLUMN($C$2),0)&amp;""),"",VLOOKUP(O1961,进货明细!$A$2:$D$5000,COLUMN($C$2),0)&amp;"")</f>
        <v/>
      </c>
      <c r="R1961" s="167" t="str">
        <f>IF(ISERROR(VLOOKUP(O1961,进货明细!$A$2:$D$5000,COLUMN($D$2),0)&amp;""),"",VLOOKUP(O1961,进货明细!$A$2:$D$5000,COLUMN($D$2),0)&amp;"")</f>
        <v/>
      </c>
      <c r="S1961" s="167" t="str">
        <f>IF(ISERROR(VLOOKUP(O1961,进货明细!$A$2:$G$5000,COLUMN($G$2),0)&amp;""),"",VLOOKUP(O1961,进货明细!$A$2:$G$5000,COLUMN($G$2),0)&amp;"")</f>
        <v/>
      </c>
    </row>
    <row r="1962" customHeight="1" spans="1:19">
      <c r="A1962" s="175"/>
      <c r="B1962" s="153" t="str">
        <f>IF(ISERROR(VLOOKUP(A1962,进货明细!$A$2:$D$5000,COLUMN($B$2),0)&amp;""),"",VLOOKUP(A1962,进货明细!$A$2:$D$5000,COLUMN($B$2),0)&amp;"")</f>
        <v/>
      </c>
      <c r="C1962" s="147" t="str">
        <f>IF(ISERROR(VLOOKUP(A1962,进货明细!$A$2:$D$5000,COLUMN($C$2),0)&amp;""),"",VLOOKUP(A1962,进货明细!$A$2:$D$5000,COLUMN($C$2),0)&amp;"")</f>
        <v/>
      </c>
      <c r="D1962" s="147" t="str">
        <f>IF(ISERROR(VLOOKUP(A1962,进货明细!$A$2:$D$5000,COLUMN($D$2),0)&amp;""),"",VLOOKUP(A1962,进货明细!$A$2:$D$5000,COLUMN($D$2),0)&amp;"")</f>
        <v/>
      </c>
      <c r="E1962" s="148"/>
      <c r="F1962" s="152"/>
      <c r="G1962" s="150" t="str">
        <f>IF(ISERROR(VLOOKUP(A1962,进货明细!$A$2:$G$5000,COLUMN($G$2),0)&amp;""),"",VLOOKUP(A1962,进货明细!$A$2:$G$5000,COLUMN($G$2),0)&amp;"")</f>
        <v/>
      </c>
      <c r="H1962" s="151" t="str">
        <f t="shared" si="63"/>
        <v/>
      </c>
      <c r="I1962" s="168"/>
      <c r="J1962" s="169"/>
      <c r="K1962" s="163"/>
      <c r="L1962" s="164" t="str">
        <f t="shared" si="62"/>
        <v/>
      </c>
      <c r="M1962" s="165" t="e">
        <f>ROUND(VLOOKUP(A1962,当前库存!$A$2:$F$7000,COLUMN($F$3),0)&amp;"",2)</f>
        <v>#DIV/0!</v>
      </c>
      <c r="N1962" s="166"/>
      <c r="O1962" s="167" t="str">
        <f t="array" ref="O1962">INDEX(进货明细!A:A,MATCH(0,COUNTIF(O$2:O1961,进货明细!$A$2:$A$5000),)+1)&amp;""</f>
        <v/>
      </c>
      <c r="P1962" s="167" t="str">
        <f>IF(ISERROR(VLOOKUP(O1962,进货明细!$A$2:$D$5000,COLUMN($B$2),0)&amp;""),"",VLOOKUP(O1962,进货明细!$A$2:$D$5000,COLUMN($B$2),0)&amp;"")</f>
        <v/>
      </c>
      <c r="Q1962" s="174" t="str">
        <f>IF(ISERROR(VLOOKUP(O1962,进货明细!$A$2:$D$5000,COLUMN($C$2),0)&amp;""),"",VLOOKUP(O1962,进货明细!$A$2:$D$5000,COLUMN($C$2),0)&amp;"")</f>
        <v/>
      </c>
      <c r="R1962" s="167" t="str">
        <f>IF(ISERROR(VLOOKUP(O1962,进货明细!$A$2:$D$5000,COLUMN($D$2),0)&amp;""),"",VLOOKUP(O1962,进货明细!$A$2:$D$5000,COLUMN($D$2),0)&amp;"")</f>
        <v/>
      </c>
      <c r="S1962" s="167" t="str">
        <f>IF(ISERROR(VLOOKUP(O1962,进货明细!$A$2:$G$5000,COLUMN($G$2),0)&amp;""),"",VLOOKUP(O1962,进货明细!$A$2:$G$5000,COLUMN($G$2),0)&amp;"")</f>
        <v/>
      </c>
    </row>
    <row r="1963" customHeight="1" spans="1:19">
      <c r="A1963" s="175"/>
      <c r="B1963" s="153" t="str">
        <f>IF(ISERROR(VLOOKUP(A1963,进货明细!$A$2:$D$5000,COLUMN($B$2),0)&amp;""),"",VLOOKUP(A1963,进货明细!$A$2:$D$5000,COLUMN($B$2),0)&amp;"")</f>
        <v/>
      </c>
      <c r="C1963" s="147" t="str">
        <f>IF(ISERROR(VLOOKUP(A1963,进货明细!$A$2:$D$5000,COLUMN($C$2),0)&amp;""),"",VLOOKUP(A1963,进货明细!$A$2:$D$5000,COLUMN($C$2),0)&amp;"")</f>
        <v/>
      </c>
      <c r="D1963" s="147" t="str">
        <f>IF(ISERROR(VLOOKUP(A1963,进货明细!$A$2:$D$5000,COLUMN($D$2),0)&amp;""),"",VLOOKUP(A1963,进货明细!$A$2:$D$5000,COLUMN($D$2),0)&amp;"")</f>
        <v/>
      </c>
      <c r="E1963" s="148"/>
      <c r="F1963" s="152"/>
      <c r="G1963" s="150" t="str">
        <f>IF(ISERROR(VLOOKUP(A1963,进货明细!$A$2:$G$5000,COLUMN($G$2),0)&amp;""),"",VLOOKUP(A1963,进货明细!$A$2:$G$5000,COLUMN($G$2),0)&amp;"")</f>
        <v/>
      </c>
      <c r="H1963" s="151" t="str">
        <f t="shared" si="63"/>
        <v/>
      </c>
      <c r="I1963" s="168"/>
      <c r="J1963" s="169"/>
      <c r="K1963" s="163"/>
      <c r="L1963" s="164" t="str">
        <f t="shared" si="62"/>
        <v/>
      </c>
      <c r="M1963" s="165" t="e">
        <f>ROUND(VLOOKUP(A1963,当前库存!$A$2:$F$7000,COLUMN($F$3),0)&amp;"",2)</f>
        <v>#DIV/0!</v>
      </c>
      <c r="N1963" s="166"/>
      <c r="O1963" s="167" t="str">
        <f t="array" ref="O1963">INDEX(进货明细!A:A,MATCH(0,COUNTIF(O$2:O1962,进货明细!$A$2:$A$5000),)+1)&amp;""</f>
        <v/>
      </c>
      <c r="P1963" s="167" t="str">
        <f>IF(ISERROR(VLOOKUP(O1963,进货明细!$A$2:$D$5000,COLUMN($B$2),0)&amp;""),"",VLOOKUP(O1963,进货明细!$A$2:$D$5000,COLUMN($B$2),0)&amp;"")</f>
        <v/>
      </c>
      <c r="Q1963" s="174" t="str">
        <f>IF(ISERROR(VLOOKUP(O1963,进货明细!$A$2:$D$5000,COLUMN($C$2),0)&amp;""),"",VLOOKUP(O1963,进货明细!$A$2:$D$5000,COLUMN($C$2),0)&amp;"")</f>
        <v/>
      </c>
      <c r="R1963" s="167" t="str">
        <f>IF(ISERROR(VLOOKUP(O1963,进货明细!$A$2:$D$5000,COLUMN($D$2),0)&amp;""),"",VLOOKUP(O1963,进货明细!$A$2:$D$5000,COLUMN($D$2),0)&amp;"")</f>
        <v/>
      </c>
      <c r="S1963" s="167" t="str">
        <f>IF(ISERROR(VLOOKUP(O1963,进货明细!$A$2:$G$5000,COLUMN($G$2),0)&amp;""),"",VLOOKUP(O1963,进货明细!$A$2:$G$5000,COLUMN($G$2),0)&amp;"")</f>
        <v/>
      </c>
    </row>
    <row r="1964" customHeight="1" spans="1:19">
      <c r="A1964" s="175"/>
      <c r="B1964" s="153" t="str">
        <f>IF(ISERROR(VLOOKUP(A1964,进货明细!$A$2:$D$5000,COLUMN($B$2),0)&amp;""),"",VLOOKUP(A1964,进货明细!$A$2:$D$5000,COLUMN($B$2),0)&amp;"")</f>
        <v/>
      </c>
      <c r="C1964" s="147" t="str">
        <f>IF(ISERROR(VLOOKUP(A1964,进货明细!$A$2:$D$5000,COLUMN($C$2),0)&amp;""),"",VLOOKUP(A1964,进货明细!$A$2:$D$5000,COLUMN($C$2),0)&amp;"")</f>
        <v/>
      </c>
      <c r="D1964" s="147" t="str">
        <f>IF(ISERROR(VLOOKUP(A1964,进货明细!$A$2:$D$5000,COLUMN($D$2),0)&amp;""),"",VLOOKUP(A1964,进货明细!$A$2:$D$5000,COLUMN($D$2),0)&amp;"")</f>
        <v/>
      </c>
      <c r="E1964" s="148"/>
      <c r="F1964" s="152"/>
      <c r="G1964" s="150" t="str">
        <f>IF(ISERROR(VLOOKUP(A1964,进货明细!$A$2:$G$5000,COLUMN($G$2),0)&amp;""),"",VLOOKUP(A1964,进货明细!$A$2:$G$5000,COLUMN($G$2),0)&amp;"")</f>
        <v/>
      </c>
      <c r="H1964" s="151" t="str">
        <f t="shared" si="63"/>
        <v/>
      </c>
      <c r="I1964" s="168"/>
      <c r="J1964" s="169"/>
      <c r="K1964" s="163"/>
      <c r="L1964" s="164" t="str">
        <f t="shared" si="62"/>
        <v/>
      </c>
      <c r="M1964" s="165" t="e">
        <f>ROUND(VLOOKUP(A1964,当前库存!$A$2:$F$7000,COLUMN($F$3),0)&amp;"",2)</f>
        <v>#DIV/0!</v>
      </c>
      <c r="N1964" s="166"/>
      <c r="O1964" s="167" t="str">
        <f t="array" ref="O1964">INDEX(进货明细!A:A,MATCH(0,COUNTIF(O$2:O1963,进货明细!$A$2:$A$5000),)+1)&amp;""</f>
        <v/>
      </c>
      <c r="P1964" s="167" t="str">
        <f>IF(ISERROR(VLOOKUP(O1964,进货明细!$A$2:$D$5000,COLUMN($B$2),0)&amp;""),"",VLOOKUP(O1964,进货明细!$A$2:$D$5000,COLUMN($B$2),0)&amp;"")</f>
        <v/>
      </c>
      <c r="Q1964" s="174" t="str">
        <f>IF(ISERROR(VLOOKUP(O1964,进货明细!$A$2:$D$5000,COLUMN($C$2),0)&amp;""),"",VLOOKUP(O1964,进货明细!$A$2:$D$5000,COLUMN($C$2),0)&amp;"")</f>
        <v/>
      </c>
      <c r="R1964" s="167" t="str">
        <f>IF(ISERROR(VLOOKUP(O1964,进货明细!$A$2:$D$5000,COLUMN($D$2),0)&amp;""),"",VLOOKUP(O1964,进货明细!$A$2:$D$5000,COLUMN($D$2),0)&amp;"")</f>
        <v/>
      </c>
      <c r="S1964" s="167" t="str">
        <f>IF(ISERROR(VLOOKUP(O1964,进货明细!$A$2:$G$5000,COLUMN($G$2),0)&amp;""),"",VLOOKUP(O1964,进货明细!$A$2:$G$5000,COLUMN($G$2),0)&amp;"")</f>
        <v/>
      </c>
    </row>
    <row r="1965" customHeight="1" spans="1:19">
      <c r="A1965" s="175"/>
      <c r="B1965" s="153" t="str">
        <f>IF(ISERROR(VLOOKUP(A1965,进货明细!$A$2:$D$5000,COLUMN($B$2),0)&amp;""),"",VLOOKUP(A1965,进货明细!$A$2:$D$5000,COLUMN($B$2),0)&amp;"")</f>
        <v/>
      </c>
      <c r="C1965" s="147" t="str">
        <f>IF(ISERROR(VLOOKUP(A1965,进货明细!$A$2:$D$5000,COLUMN($C$2),0)&amp;""),"",VLOOKUP(A1965,进货明细!$A$2:$D$5000,COLUMN($C$2),0)&amp;"")</f>
        <v/>
      </c>
      <c r="D1965" s="147" t="str">
        <f>IF(ISERROR(VLOOKUP(A1965,进货明细!$A$2:$D$5000,COLUMN($D$2),0)&amp;""),"",VLOOKUP(A1965,进货明细!$A$2:$D$5000,COLUMN($D$2),0)&amp;"")</f>
        <v/>
      </c>
      <c r="E1965" s="148"/>
      <c r="F1965" s="152"/>
      <c r="G1965" s="150" t="str">
        <f>IF(ISERROR(VLOOKUP(A1965,进货明细!$A$2:$G$5000,COLUMN($G$2),0)&amp;""),"",VLOOKUP(A1965,进货明细!$A$2:$G$5000,COLUMN($G$2),0)&amp;"")</f>
        <v/>
      </c>
      <c r="H1965" s="151" t="str">
        <f t="shared" si="63"/>
        <v/>
      </c>
      <c r="I1965" s="168"/>
      <c r="J1965" s="169"/>
      <c r="K1965" s="163"/>
      <c r="L1965" s="164" t="str">
        <f t="shared" ref="L1965:L2028" si="64">IF(F1965="","",H1965-M1965*F1965)</f>
        <v/>
      </c>
      <c r="M1965" s="165" t="e">
        <f>ROUND(VLOOKUP(A1965,当前库存!$A$2:$F$7000,COLUMN($F$3),0)&amp;"",2)</f>
        <v>#DIV/0!</v>
      </c>
      <c r="N1965" s="166"/>
      <c r="O1965" s="167" t="str">
        <f t="array" ref="O1965">INDEX(进货明细!A:A,MATCH(0,COUNTIF(O$2:O1964,进货明细!$A$2:$A$5000),)+1)&amp;""</f>
        <v/>
      </c>
      <c r="P1965" s="167" t="str">
        <f>IF(ISERROR(VLOOKUP(O1965,进货明细!$A$2:$D$5000,COLUMN($B$2),0)&amp;""),"",VLOOKUP(O1965,进货明细!$A$2:$D$5000,COLUMN($B$2),0)&amp;"")</f>
        <v/>
      </c>
      <c r="Q1965" s="174" t="str">
        <f>IF(ISERROR(VLOOKUP(O1965,进货明细!$A$2:$D$5000,COLUMN($C$2),0)&amp;""),"",VLOOKUP(O1965,进货明细!$A$2:$D$5000,COLUMN($C$2),0)&amp;"")</f>
        <v/>
      </c>
      <c r="R1965" s="167" t="str">
        <f>IF(ISERROR(VLOOKUP(O1965,进货明细!$A$2:$D$5000,COLUMN($D$2),0)&amp;""),"",VLOOKUP(O1965,进货明细!$A$2:$D$5000,COLUMN($D$2),0)&amp;"")</f>
        <v/>
      </c>
      <c r="S1965" s="167" t="str">
        <f>IF(ISERROR(VLOOKUP(O1965,进货明细!$A$2:$G$5000,COLUMN($G$2),0)&amp;""),"",VLOOKUP(O1965,进货明细!$A$2:$G$5000,COLUMN($G$2),0)&amp;"")</f>
        <v/>
      </c>
    </row>
    <row r="1966" customHeight="1" spans="1:19">
      <c r="A1966" s="175"/>
      <c r="B1966" s="153" t="str">
        <f>IF(ISERROR(VLOOKUP(A1966,进货明细!$A$2:$D$5000,COLUMN($B$2),0)&amp;""),"",VLOOKUP(A1966,进货明细!$A$2:$D$5000,COLUMN($B$2),0)&amp;"")</f>
        <v/>
      </c>
      <c r="C1966" s="147" t="str">
        <f>IF(ISERROR(VLOOKUP(A1966,进货明细!$A$2:$D$5000,COLUMN($C$2),0)&amp;""),"",VLOOKUP(A1966,进货明细!$A$2:$D$5000,COLUMN($C$2),0)&amp;"")</f>
        <v/>
      </c>
      <c r="D1966" s="147" t="str">
        <f>IF(ISERROR(VLOOKUP(A1966,进货明细!$A$2:$D$5000,COLUMN($D$2),0)&amp;""),"",VLOOKUP(A1966,进货明细!$A$2:$D$5000,COLUMN($D$2),0)&amp;"")</f>
        <v/>
      </c>
      <c r="E1966" s="148"/>
      <c r="F1966" s="152"/>
      <c r="G1966" s="150" t="str">
        <f>IF(ISERROR(VLOOKUP(A1966,进货明细!$A$2:$G$5000,COLUMN($G$2),0)&amp;""),"",VLOOKUP(A1966,进货明细!$A$2:$G$5000,COLUMN($G$2),0)&amp;"")</f>
        <v/>
      </c>
      <c r="H1966" s="151" t="str">
        <f t="shared" si="63"/>
        <v/>
      </c>
      <c r="I1966" s="168"/>
      <c r="J1966" s="169"/>
      <c r="K1966" s="163"/>
      <c r="L1966" s="164" t="str">
        <f t="shared" si="64"/>
        <v/>
      </c>
      <c r="M1966" s="165" t="e">
        <f>ROUND(VLOOKUP(A1966,当前库存!$A$2:$F$7000,COLUMN($F$3),0)&amp;"",2)</f>
        <v>#DIV/0!</v>
      </c>
      <c r="N1966" s="166"/>
      <c r="O1966" s="167" t="str">
        <f t="array" ref="O1966">INDEX(进货明细!A:A,MATCH(0,COUNTIF(O$2:O1965,进货明细!$A$2:$A$5000),)+1)&amp;""</f>
        <v/>
      </c>
      <c r="P1966" s="167" t="str">
        <f>IF(ISERROR(VLOOKUP(O1966,进货明细!$A$2:$D$5000,COLUMN($B$2),0)&amp;""),"",VLOOKUP(O1966,进货明细!$A$2:$D$5000,COLUMN($B$2),0)&amp;"")</f>
        <v/>
      </c>
      <c r="Q1966" s="174" t="str">
        <f>IF(ISERROR(VLOOKUP(O1966,进货明细!$A$2:$D$5000,COLUMN($C$2),0)&amp;""),"",VLOOKUP(O1966,进货明细!$A$2:$D$5000,COLUMN($C$2),0)&amp;"")</f>
        <v/>
      </c>
      <c r="R1966" s="167" t="str">
        <f>IF(ISERROR(VLOOKUP(O1966,进货明细!$A$2:$D$5000,COLUMN($D$2),0)&amp;""),"",VLOOKUP(O1966,进货明细!$A$2:$D$5000,COLUMN($D$2),0)&amp;"")</f>
        <v/>
      </c>
      <c r="S1966" s="167" t="str">
        <f>IF(ISERROR(VLOOKUP(O1966,进货明细!$A$2:$G$5000,COLUMN($G$2),0)&amp;""),"",VLOOKUP(O1966,进货明细!$A$2:$G$5000,COLUMN($G$2),0)&amp;"")</f>
        <v/>
      </c>
    </row>
    <row r="1967" customHeight="1" spans="1:19">
      <c r="A1967" s="175"/>
      <c r="B1967" s="153" t="str">
        <f>IF(ISERROR(VLOOKUP(A1967,进货明细!$A$2:$D$5000,COLUMN($B$2),0)&amp;""),"",VLOOKUP(A1967,进货明细!$A$2:$D$5000,COLUMN($B$2),0)&amp;"")</f>
        <v/>
      </c>
      <c r="C1967" s="147" t="str">
        <f>IF(ISERROR(VLOOKUP(A1967,进货明细!$A$2:$D$5000,COLUMN($C$2),0)&amp;""),"",VLOOKUP(A1967,进货明细!$A$2:$D$5000,COLUMN($C$2),0)&amp;"")</f>
        <v/>
      </c>
      <c r="D1967" s="147" t="str">
        <f>IF(ISERROR(VLOOKUP(A1967,进货明细!$A$2:$D$5000,COLUMN($D$2),0)&amp;""),"",VLOOKUP(A1967,进货明细!$A$2:$D$5000,COLUMN($D$2),0)&amp;"")</f>
        <v/>
      </c>
      <c r="E1967" s="148"/>
      <c r="F1967" s="152"/>
      <c r="G1967" s="150" t="str">
        <f>IF(ISERROR(VLOOKUP(A1967,进货明细!$A$2:$G$5000,COLUMN($G$2),0)&amp;""),"",VLOOKUP(A1967,进货明细!$A$2:$G$5000,COLUMN($G$2),0)&amp;"")</f>
        <v/>
      </c>
      <c r="H1967" s="151" t="str">
        <f t="shared" si="63"/>
        <v/>
      </c>
      <c r="I1967" s="168"/>
      <c r="J1967" s="169"/>
      <c r="K1967" s="163"/>
      <c r="L1967" s="164" t="str">
        <f t="shared" si="64"/>
        <v/>
      </c>
      <c r="M1967" s="165" t="e">
        <f>ROUND(VLOOKUP(A1967,当前库存!$A$2:$F$7000,COLUMN($F$3),0)&amp;"",2)</f>
        <v>#DIV/0!</v>
      </c>
      <c r="N1967" s="166"/>
      <c r="O1967" s="167" t="str">
        <f t="array" ref="O1967">INDEX(进货明细!A:A,MATCH(0,COUNTIF(O$2:O1966,进货明细!$A$2:$A$5000),)+1)&amp;""</f>
        <v/>
      </c>
      <c r="P1967" s="167" t="str">
        <f>IF(ISERROR(VLOOKUP(O1967,进货明细!$A$2:$D$5000,COLUMN($B$2),0)&amp;""),"",VLOOKUP(O1967,进货明细!$A$2:$D$5000,COLUMN($B$2),0)&amp;"")</f>
        <v/>
      </c>
      <c r="Q1967" s="174" t="str">
        <f>IF(ISERROR(VLOOKUP(O1967,进货明细!$A$2:$D$5000,COLUMN($C$2),0)&amp;""),"",VLOOKUP(O1967,进货明细!$A$2:$D$5000,COLUMN($C$2),0)&amp;"")</f>
        <v/>
      </c>
      <c r="R1967" s="167" t="str">
        <f>IF(ISERROR(VLOOKUP(O1967,进货明细!$A$2:$D$5000,COLUMN($D$2),0)&amp;""),"",VLOOKUP(O1967,进货明细!$A$2:$D$5000,COLUMN($D$2),0)&amp;"")</f>
        <v/>
      </c>
      <c r="S1967" s="167" t="str">
        <f>IF(ISERROR(VLOOKUP(O1967,进货明细!$A$2:$G$5000,COLUMN($G$2),0)&amp;""),"",VLOOKUP(O1967,进货明细!$A$2:$G$5000,COLUMN($G$2),0)&amp;"")</f>
        <v/>
      </c>
    </row>
    <row r="1968" customHeight="1" spans="1:19">
      <c r="A1968" s="175"/>
      <c r="B1968" s="153" t="str">
        <f>IF(ISERROR(VLOOKUP(A1968,进货明细!$A$2:$D$5000,COLUMN($B$2),0)&amp;""),"",VLOOKUP(A1968,进货明细!$A$2:$D$5000,COLUMN($B$2),0)&amp;"")</f>
        <v/>
      </c>
      <c r="C1968" s="147" t="str">
        <f>IF(ISERROR(VLOOKUP(A1968,进货明细!$A$2:$D$5000,COLUMN($C$2),0)&amp;""),"",VLOOKUP(A1968,进货明细!$A$2:$D$5000,COLUMN($C$2),0)&amp;"")</f>
        <v/>
      </c>
      <c r="D1968" s="147" t="str">
        <f>IF(ISERROR(VLOOKUP(A1968,进货明细!$A$2:$D$5000,COLUMN($D$2),0)&amp;""),"",VLOOKUP(A1968,进货明细!$A$2:$D$5000,COLUMN($D$2),0)&amp;"")</f>
        <v/>
      </c>
      <c r="E1968" s="148"/>
      <c r="F1968" s="152"/>
      <c r="G1968" s="150" t="str">
        <f>IF(ISERROR(VLOOKUP(A1968,进货明细!$A$2:$G$5000,COLUMN($G$2),0)&amp;""),"",VLOOKUP(A1968,进货明细!$A$2:$G$5000,COLUMN($G$2),0)&amp;"")</f>
        <v/>
      </c>
      <c r="H1968" s="151" t="str">
        <f t="shared" si="63"/>
        <v/>
      </c>
      <c r="I1968" s="168"/>
      <c r="J1968" s="169"/>
      <c r="K1968" s="163"/>
      <c r="L1968" s="164" t="str">
        <f t="shared" si="64"/>
        <v/>
      </c>
      <c r="M1968" s="165" t="e">
        <f>ROUND(VLOOKUP(A1968,当前库存!$A$2:$F$7000,COLUMN($F$3),0)&amp;"",2)</f>
        <v>#DIV/0!</v>
      </c>
      <c r="N1968" s="166"/>
      <c r="O1968" s="167" t="str">
        <f t="array" ref="O1968">INDEX(进货明细!A:A,MATCH(0,COUNTIF(O$2:O1967,进货明细!$A$2:$A$5000),)+1)&amp;""</f>
        <v/>
      </c>
      <c r="P1968" s="167" t="str">
        <f>IF(ISERROR(VLOOKUP(O1968,进货明细!$A$2:$D$5000,COLUMN($B$2),0)&amp;""),"",VLOOKUP(O1968,进货明细!$A$2:$D$5000,COLUMN($B$2),0)&amp;"")</f>
        <v/>
      </c>
      <c r="Q1968" s="174" t="str">
        <f>IF(ISERROR(VLOOKUP(O1968,进货明细!$A$2:$D$5000,COLUMN($C$2),0)&amp;""),"",VLOOKUP(O1968,进货明细!$A$2:$D$5000,COLUMN($C$2),0)&amp;"")</f>
        <v/>
      </c>
      <c r="R1968" s="167" t="str">
        <f>IF(ISERROR(VLOOKUP(O1968,进货明细!$A$2:$D$5000,COLUMN($D$2),0)&amp;""),"",VLOOKUP(O1968,进货明细!$A$2:$D$5000,COLUMN($D$2),0)&amp;"")</f>
        <v/>
      </c>
      <c r="S1968" s="167" t="str">
        <f>IF(ISERROR(VLOOKUP(O1968,进货明细!$A$2:$G$5000,COLUMN($G$2),0)&amp;""),"",VLOOKUP(O1968,进货明细!$A$2:$G$5000,COLUMN($G$2),0)&amp;"")</f>
        <v/>
      </c>
    </row>
    <row r="1969" customHeight="1" spans="1:19">
      <c r="A1969" s="175"/>
      <c r="B1969" s="153" t="str">
        <f>IF(ISERROR(VLOOKUP(A1969,进货明细!$A$2:$D$5000,COLUMN($B$2),0)&amp;""),"",VLOOKUP(A1969,进货明细!$A$2:$D$5000,COLUMN($B$2),0)&amp;"")</f>
        <v/>
      </c>
      <c r="C1969" s="147" t="str">
        <f>IF(ISERROR(VLOOKUP(A1969,进货明细!$A$2:$D$5000,COLUMN($C$2),0)&amp;""),"",VLOOKUP(A1969,进货明细!$A$2:$D$5000,COLUMN($C$2),0)&amp;"")</f>
        <v/>
      </c>
      <c r="D1969" s="147" t="str">
        <f>IF(ISERROR(VLOOKUP(A1969,进货明细!$A$2:$D$5000,COLUMN($D$2),0)&amp;""),"",VLOOKUP(A1969,进货明细!$A$2:$D$5000,COLUMN($D$2),0)&amp;"")</f>
        <v/>
      </c>
      <c r="E1969" s="148"/>
      <c r="F1969" s="152"/>
      <c r="G1969" s="150" t="str">
        <f>IF(ISERROR(VLOOKUP(A1969,进货明细!$A$2:$G$5000,COLUMN($G$2),0)&amp;""),"",VLOOKUP(A1969,进货明细!$A$2:$G$5000,COLUMN($G$2),0)&amp;"")</f>
        <v/>
      </c>
      <c r="H1969" s="151" t="str">
        <f t="shared" si="63"/>
        <v/>
      </c>
      <c r="I1969" s="168"/>
      <c r="J1969" s="169"/>
      <c r="K1969" s="163"/>
      <c r="L1969" s="164" t="str">
        <f t="shared" si="64"/>
        <v/>
      </c>
      <c r="M1969" s="165" t="e">
        <f>ROUND(VLOOKUP(A1969,当前库存!$A$2:$F$7000,COLUMN($F$3),0)&amp;"",2)</f>
        <v>#DIV/0!</v>
      </c>
      <c r="N1969" s="166"/>
      <c r="O1969" s="167" t="str">
        <f t="array" ref="O1969">INDEX(进货明细!A:A,MATCH(0,COUNTIF(O$2:O1968,进货明细!$A$2:$A$5000),)+1)&amp;""</f>
        <v/>
      </c>
      <c r="P1969" s="167" t="str">
        <f>IF(ISERROR(VLOOKUP(O1969,进货明细!$A$2:$D$5000,COLUMN($B$2),0)&amp;""),"",VLOOKUP(O1969,进货明细!$A$2:$D$5000,COLUMN($B$2),0)&amp;"")</f>
        <v/>
      </c>
      <c r="Q1969" s="174" t="str">
        <f>IF(ISERROR(VLOOKUP(O1969,进货明细!$A$2:$D$5000,COLUMN($C$2),0)&amp;""),"",VLOOKUP(O1969,进货明细!$A$2:$D$5000,COLUMN($C$2),0)&amp;"")</f>
        <v/>
      </c>
      <c r="R1969" s="167" t="str">
        <f>IF(ISERROR(VLOOKUP(O1969,进货明细!$A$2:$D$5000,COLUMN($D$2),0)&amp;""),"",VLOOKUP(O1969,进货明细!$A$2:$D$5000,COLUMN($D$2),0)&amp;"")</f>
        <v/>
      </c>
      <c r="S1969" s="167" t="str">
        <f>IF(ISERROR(VLOOKUP(O1969,进货明细!$A$2:$G$5000,COLUMN($G$2),0)&amp;""),"",VLOOKUP(O1969,进货明细!$A$2:$G$5000,COLUMN($G$2),0)&amp;"")</f>
        <v/>
      </c>
    </row>
    <row r="1970" customHeight="1" spans="1:19">
      <c r="A1970" s="175"/>
      <c r="B1970" s="153" t="str">
        <f>IF(ISERROR(VLOOKUP(A1970,进货明细!$A$2:$D$5000,COLUMN($B$2),0)&amp;""),"",VLOOKUP(A1970,进货明细!$A$2:$D$5000,COLUMN($B$2),0)&amp;"")</f>
        <v/>
      </c>
      <c r="C1970" s="147" t="str">
        <f>IF(ISERROR(VLOOKUP(A1970,进货明细!$A$2:$D$5000,COLUMN($C$2),0)&amp;""),"",VLOOKUP(A1970,进货明细!$A$2:$D$5000,COLUMN($C$2),0)&amp;"")</f>
        <v/>
      </c>
      <c r="D1970" s="147" t="str">
        <f>IF(ISERROR(VLOOKUP(A1970,进货明细!$A$2:$D$5000,COLUMN($D$2),0)&amp;""),"",VLOOKUP(A1970,进货明细!$A$2:$D$5000,COLUMN($D$2),0)&amp;"")</f>
        <v/>
      </c>
      <c r="E1970" s="148"/>
      <c r="F1970" s="152"/>
      <c r="G1970" s="150" t="str">
        <f>IF(ISERROR(VLOOKUP(A1970,进货明细!$A$2:$G$5000,COLUMN($G$2),0)&amp;""),"",VLOOKUP(A1970,进货明细!$A$2:$G$5000,COLUMN($G$2),0)&amp;"")</f>
        <v/>
      </c>
      <c r="H1970" s="151" t="str">
        <f t="shared" si="63"/>
        <v/>
      </c>
      <c r="I1970" s="168"/>
      <c r="J1970" s="169"/>
      <c r="K1970" s="163"/>
      <c r="L1970" s="164" t="str">
        <f t="shared" si="64"/>
        <v/>
      </c>
      <c r="M1970" s="165" t="e">
        <f>ROUND(VLOOKUP(A1970,当前库存!$A$2:$F$7000,COLUMN($F$3),0)&amp;"",2)</f>
        <v>#DIV/0!</v>
      </c>
      <c r="N1970" s="166"/>
      <c r="O1970" s="167" t="str">
        <f t="array" ref="O1970">INDEX(进货明细!A:A,MATCH(0,COUNTIF(O$2:O1969,进货明细!$A$2:$A$5000),)+1)&amp;""</f>
        <v/>
      </c>
      <c r="P1970" s="167" t="str">
        <f>IF(ISERROR(VLOOKUP(O1970,进货明细!$A$2:$D$5000,COLUMN($B$2),0)&amp;""),"",VLOOKUP(O1970,进货明细!$A$2:$D$5000,COLUMN($B$2),0)&amp;"")</f>
        <v/>
      </c>
      <c r="Q1970" s="174" t="str">
        <f>IF(ISERROR(VLOOKUP(O1970,进货明细!$A$2:$D$5000,COLUMN($C$2),0)&amp;""),"",VLOOKUP(O1970,进货明细!$A$2:$D$5000,COLUMN($C$2),0)&amp;"")</f>
        <v/>
      </c>
      <c r="R1970" s="167" t="str">
        <f>IF(ISERROR(VLOOKUP(O1970,进货明细!$A$2:$D$5000,COLUMN($D$2),0)&amp;""),"",VLOOKUP(O1970,进货明细!$A$2:$D$5000,COLUMN($D$2),0)&amp;"")</f>
        <v/>
      </c>
      <c r="S1970" s="167" t="str">
        <f>IF(ISERROR(VLOOKUP(O1970,进货明细!$A$2:$G$5000,COLUMN($G$2),0)&amp;""),"",VLOOKUP(O1970,进货明细!$A$2:$G$5000,COLUMN($G$2),0)&amp;"")</f>
        <v/>
      </c>
    </row>
    <row r="1971" customHeight="1" spans="1:19">
      <c r="A1971" s="175"/>
      <c r="B1971" s="153" t="str">
        <f>IF(ISERROR(VLOOKUP(A1971,进货明细!$A$2:$D$5000,COLUMN($B$2),0)&amp;""),"",VLOOKUP(A1971,进货明细!$A$2:$D$5000,COLUMN($B$2),0)&amp;"")</f>
        <v/>
      </c>
      <c r="C1971" s="147" t="str">
        <f>IF(ISERROR(VLOOKUP(A1971,进货明细!$A$2:$D$5000,COLUMN($C$2),0)&amp;""),"",VLOOKUP(A1971,进货明细!$A$2:$D$5000,COLUMN($C$2),0)&amp;"")</f>
        <v/>
      </c>
      <c r="D1971" s="147" t="str">
        <f>IF(ISERROR(VLOOKUP(A1971,进货明细!$A$2:$D$5000,COLUMN($D$2),0)&amp;""),"",VLOOKUP(A1971,进货明细!$A$2:$D$5000,COLUMN($D$2),0)&amp;"")</f>
        <v/>
      </c>
      <c r="E1971" s="148"/>
      <c r="F1971" s="152"/>
      <c r="G1971" s="150" t="str">
        <f>IF(ISERROR(VLOOKUP(A1971,进货明细!$A$2:$G$5000,COLUMN($G$2),0)&amp;""),"",VLOOKUP(A1971,进货明细!$A$2:$G$5000,COLUMN($G$2),0)&amp;"")</f>
        <v/>
      </c>
      <c r="H1971" s="151" t="str">
        <f t="shared" si="63"/>
        <v/>
      </c>
      <c r="I1971" s="168"/>
      <c r="J1971" s="169"/>
      <c r="K1971" s="163"/>
      <c r="L1971" s="164" t="str">
        <f t="shared" si="64"/>
        <v/>
      </c>
      <c r="M1971" s="165" t="e">
        <f>ROUND(VLOOKUP(A1971,当前库存!$A$2:$F$7000,COLUMN($F$3),0)&amp;"",2)</f>
        <v>#DIV/0!</v>
      </c>
      <c r="N1971" s="166"/>
      <c r="O1971" s="167" t="str">
        <f t="array" ref="O1971">INDEX(进货明细!A:A,MATCH(0,COUNTIF(O$2:O1970,进货明细!$A$2:$A$5000),)+1)&amp;""</f>
        <v/>
      </c>
      <c r="P1971" s="167" t="str">
        <f>IF(ISERROR(VLOOKUP(O1971,进货明细!$A$2:$D$5000,COLUMN($B$2),0)&amp;""),"",VLOOKUP(O1971,进货明细!$A$2:$D$5000,COLUMN($B$2),0)&amp;"")</f>
        <v/>
      </c>
      <c r="Q1971" s="174" t="str">
        <f>IF(ISERROR(VLOOKUP(O1971,进货明细!$A$2:$D$5000,COLUMN($C$2),0)&amp;""),"",VLOOKUP(O1971,进货明细!$A$2:$D$5000,COLUMN($C$2),0)&amp;"")</f>
        <v/>
      </c>
      <c r="R1971" s="167" t="str">
        <f>IF(ISERROR(VLOOKUP(O1971,进货明细!$A$2:$D$5000,COLUMN($D$2),0)&amp;""),"",VLOOKUP(O1971,进货明细!$A$2:$D$5000,COLUMN($D$2),0)&amp;"")</f>
        <v/>
      </c>
      <c r="S1971" s="167" t="str">
        <f>IF(ISERROR(VLOOKUP(O1971,进货明细!$A$2:$G$5000,COLUMN($G$2),0)&amp;""),"",VLOOKUP(O1971,进货明细!$A$2:$G$5000,COLUMN($G$2),0)&amp;"")</f>
        <v/>
      </c>
    </row>
    <row r="1972" customHeight="1" spans="1:19">
      <c r="A1972" s="175"/>
      <c r="B1972" s="153" t="str">
        <f>IF(ISERROR(VLOOKUP(A1972,进货明细!$A$2:$D$5000,COLUMN($B$2),0)&amp;""),"",VLOOKUP(A1972,进货明细!$A$2:$D$5000,COLUMN($B$2),0)&amp;"")</f>
        <v/>
      </c>
      <c r="C1972" s="147" t="str">
        <f>IF(ISERROR(VLOOKUP(A1972,进货明细!$A$2:$D$5000,COLUMN($C$2),0)&amp;""),"",VLOOKUP(A1972,进货明细!$A$2:$D$5000,COLUMN($C$2),0)&amp;"")</f>
        <v/>
      </c>
      <c r="D1972" s="147" t="str">
        <f>IF(ISERROR(VLOOKUP(A1972,进货明细!$A$2:$D$5000,COLUMN($D$2),0)&amp;""),"",VLOOKUP(A1972,进货明细!$A$2:$D$5000,COLUMN($D$2),0)&amp;"")</f>
        <v/>
      </c>
      <c r="E1972" s="148"/>
      <c r="F1972" s="152"/>
      <c r="G1972" s="150" t="str">
        <f>IF(ISERROR(VLOOKUP(A1972,进货明细!$A$2:$G$5000,COLUMN($G$2),0)&amp;""),"",VLOOKUP(A1972,进货明细!$A$2:$G$5000,COLUMN($G$2),0)&amp;"")</f>
        <v/>
      </c>
      <c r="H1972" s="151" t="str">
        <f t="shared" si="63"/>
        <v/>
      </c>
      <c r="I1972" s="168"/>
      <c r="J1972" s="169"/>
      <c r="K1972" s="163"/>
      <c r="L1972" s="164" t="str">
        <f t="shared" si="64"/>
        <v/>
      </c>
      <c r="M1972" s="165" t="e">
        <f>ROUND(VLOOKUP(A1972,当前库存!$A$2:$F$7000,COLUMN($F$3),0)&amp;"",2)</f>
        <v>#DIV/0!</v>
      </c>
      <c r="N1972" s="166"/>
      <c r="O1972" s="167" t="str">
        <f t="array" ref="O1972">INDEX(进货明细!A:A,MATCH(0,COUNTIF(O$2:O1971,进货明细!$A$2:$A$5000),)+1)&amp;""</f>
        <v/>
      </c>
      <c r="P1972" s="167" t="str">
        <f>IF(ISERROR(VLOOKUP(O1972,进货明细!$A$2:$D$5000,COLUMN($B$2),0)&amp;""),"",VLOOKUP(O1972,进货明细!$A$2:$D$5000,COLUMN($B$2),0)&amp;"")</f>
        <v/>
      </c>
      <c r="Q1972" s="174" t="str">
        <f>IF(ISERROR(VLOOKUP(O1972,进货明细!$A$2:$D$5000,COLUMN($C$2),0)&amp;""),"",VLOOKUP(O1972,进货明细!$A$2:$D$5000,COLUMN($C$2),0)&amp;"")</f>
        <v/>
      </c>
      <c r="R1972" s="167" t="str">
        <f>IF(ISERROR(VLOOKUP(O1972,进货明细!$A$2:$D$5000,COLUMN($D$2),0)&amp;""),"",VLOOKUP(O1972,进货明细!$A$2:$D$5000,COLUMN($D$2),0)&amp;"")</f>
        <v/>
      </c>
      <c r="S1972" s="167" t="str">
        <f>IF(ISERROR(VLOOKUP(O1972,进货明细!$A$2:$G$5000,COLUMN($G$2),0)&amp;""),"",VLOOKUP(O1972,进货明细!$A$2:$G$5000,COLUMN($G$2),0)&amp;"")</f>
        <v/>
      </c>
    </row>
    <row r="1973" customHeight="1" spans="1:19">
      <c r="A1973" s="175"/>
      <c r="B1973" s="153" t="str">
        <f>IF(ISERROR(VLOOKUP(A1973,进货明细!$A$2:$D$5000,COLUMN($B$2),0)&amp;""),"",VLOOKUP(A1973,进货明细!$A$2:$D$5000,COLUMN($B$2),0)&amp;"")</f>
        <v/>
      </c>
      <c r="C1973" s="147" t="str">
        <f>IF(ISERROR(VLOOKUP(A1973,进货明细!$A$2:$D$5000,COLUMN($C$2),0)&amp;""),"",VLOOKUP(A1973,进货明细!$A$2:$D$5000,COLUMN($C$2),0)&amp;"")</f>
        <v/>
      </c>
      <c r="D1973" s="147" t="str">
        <f>IF(ISERROR(VLOOKUP(A1973,进货明细!$A$2:$D$5000,COLUMN($D$2),0)&amp;""),"",VLOOKUP(A1973,进货明细!$A$2:$D$5000,COLUMN($D$2),0)&amp;"")</f>
        <v/>
      </c>
      <c r="E1973" s="148"/>
      <c r="F1973" s="152"/>
      <c r="G1973" s="150" t="str">
        <f>IF(ISERROR(VLOOKUP(A1973,进货明细!$A$2:$G$5000,COLUMN($G$2),0)&amp;""),"",VLOOKUP(A1973,进货明细!$A$2:$G$5000,COLUMN($G$2),0)&amp;"")</f>
        <v/>
      </c>
      <c r="H1973" s="151" t="str">
        <f t="shared" si="63"/>
        <v/>
      </c>
      <c r="I1973" s="168"/>
      <c r="J1973" s="169"/>
      <c r="K1973" s="163"/>
      <c r="L1973" s="164" t="str">
        <f t="shared" si="64"/>
        <v/>
      </c>
      <c r="M1973" s="165" t="e">
        <f>ROUND(VLOOKUP(A1973,当前库存!$A$2:$F$7000,COLUMN($F$3),0)&amp;"",2)</f>
        <v>#DIV/0!</v>
      </c>
      <c r="N1973" s="166"/>
      <c r="O1973" s="167" t="str">
        <f t="array" ref="O1973">INDEX(进货明细!A:A,MATCH(0,COUNTIF(O$2:O1972,进货明细!$A$2:$A$5000),)+1)&amp;""</f>
        <v/>
      </c>
      <c r="P1973" s="167" t="str">
        <f>IF(ISERROR(VLOOKUP(O1973,进货明细!$A$2:$D$5000,COLUMN($B$2),0)&amp;""),"",VLOOKUP(O1973,进货明细!$A$2:$D$5000,COLUMN($B$2),0)&amp;"")</f>
        <v/>
      </c>
      <c r="Q1973" s="174" t="str">
        <f>IF(ISERROR(VLOOKUP(O1973,进货明细!$A$2:$D$5000,COLUMN($C$2),0)&amp;""),"",VLOOKUP(O1973,进货明细!$A$2:$D$5000,COLUMN($C$2),0)&amp;"")</f>
        <v/>
      </c>
      <c r="R1973" s="167" t="str">
        <f>IF(ISERROR(VLOOKUP(O1973,进货明细!$A$2:$D$5000,COLUMN($D$2),0)&amp;""),"",VLOOKUP(O1973,进货明细!$A$2:$D$5000,COLUMN($D$2),0)&amp;"")</f>
        <v/>
      </c>
      <c r="S1973" s="167" t="str">
        <f>IF(ISERROR(VLOOKUP(O1973,进货明细!$A$2:$G$5000,COLUMN($G$2),0)&amp;""),"",VLOOKUP(O1973,进货明细!$A$2:$G$5000,COLUMN($G$2),0)&amp;"")</f>
        <v/>
      </c>
    </row>
    <row r="1974" customHeight="1" spans="1:19">
      <c r="A1974" s="175"/>
      <c r="B1974" s="153" t="str">
        <f>IF(ISERROR(VLOOKUP(A1974,进货明细!$A$2:$D$5000,COLUMN($B$2),0)&amp;""),"",VLOOKUP(A1974,进货明细!$A$2:$D$5000,COLUMN($B$2),0)&amp;"")</f>
        <v/>
      </c>
      <c r="C1974" s="147" t="str">
        <f>IF(ISERROR(VLOOKUP(A1974,进货明细!$A$2:$D$5000,COLUMN($C$2),0)&amp;""),"",VLOOKUP(A1974,进货明细!$A$2:$D$5000,COLUMN($C$2),0)&amp;"")</f>
        <v/>
      </c>
      <c r="D1974" s="147" t="str">
        <f>IF(ISERROR(VLOOKUP(A1974,进货明细!$A$2:$D$5000,COLUMN($D$2),0)&amp;""),"",VLOOKUP(A1974,进货明细!$A$2:$D$5000,COLUMN($D$2),0)&amp;"")</f>
        <v/>
      </c>
      <c r="E1974" s="148"/>
      <c r="F1974" s="152"/>
      <c r="G1974" s="150" t="str">
        <f>IF(ISERROR(VLOOKUP(A1974,进货明细!$A$2:$G$5000,COLUMN($G$2),0)&amp;""),"",VLOOKUP(A1974,进货明细!$A$2:$G$5000,COLUMN($G$2),0)&amp;"")</f>
        <v/>
      </c>
      <c r="H1974" s="151" t="str">
        <f t="shared" si="63"/>
        <v/>
      </c>
      <c r="I1974" s="168"/>
      <c r="J1974" s="169"/>
      <c r="K1974" s="163"/>
      <c r="L1974" s="164" t="str">
        <f t="shared" si="64"/>
        <v/>
      </c>
      <c r="M1974" s="165" t="e">
        <f>ROUND(VLOOKUP(A1974,当前库存!$A$2:$F$7000,COLUMN($F$3),0)&amp;"",2)</f>
        <v>#DIV/0!</v>
      </c>
      <c r="N1974" s="166"/>
      <c r="O1974" s="167" t="str">
        <f t="array" ref="O1974">INDEX(进货明细!A:A,MATCH(0,COUNTIF(O$2:O1973,进货明细!$A$2:$A$5000),)+1)&amp;""</f>
        <v/>
      </c>
      <c r="P1974" s="167" t="str">
        <f>IF(ISERROR(VLOOKUP(O1974,进货明细!$A$2:$D$5000,COLUMN($B$2),0)&amp;""),"",VLOOKUP(O1974,进货明细!$A$2:$D$5000,COLUMN($B$2),0)&amp;"")</f>
        <v/>
      </c>
      <c r="Q1974" s="174" t="str">
        <f>IF(ISERROR(VLOOKUP(O1974,进货明细!$A$2:$D$5000,COLUMN($C$2),0)&amp;""),"",VLOOKUP(O1974,进货明细!$A$2:$D$5000,COLUMN($C$2),0)&amp;"")</f>
        <v/>
      </c>
      <c r="R1974" s="167" t="str">
        <f>IF(ISERROR(VLOOKUP(O1974,进货明细!$A$2:$D$5000,COLUMN($D$2),0)&amp;""),"",VLOOKUP(O1974,进货明细!$A$2:$D$5000,COLUMN($D$2),0)&amp;"")</f>
        <v/>
      </c>
      <c r="S1974" s="167" t="str">
        <f>IF(ISERROR(VLOOKUP(O1974,进货明细!$A$2:$G$5000,COLUMN($G$2),0)&amp;""),"",VLOOKUP(O1974,进货明细!$A$2:$G$5000,COLUMN($G$2),0)&amp;"")</f>
        <v/>
      </c>
    </row>
    <row r="1975" customHeight="1" spans="1:19">
      <c r="A1975" s="175"/>
      <c r="B1975" s="153" t="str">
        <f>IF(ISERROR(VLOOKUP(A1975,进货明细!$A$2:$D$5000,COLUMN($B$2),0)&amp;""),"",VLOOKUP(A1975,进货明细!$A$2:$D$5000,COLUMN($B$2),0)&amp;"")</f>
        <v/>
      </c>
      <c r="C1975" s="147" t="str">
        <f>IF(ISERROR(VLOOKUP(A1975,进货明细!$A$2:$D$5000,COLUMN($C$2),0)&amp;""),"",VLOOKUP(A1975,进货明细!$A$2:$D$5000,COLUMN($C$2),0)&amp;"")</f>
        <v/>
      </c>
      <c r="D1975" s="147" t="str">
        <f>IF(ISERROR(VLOOKUP(A1975,进货明细!$A$2:$D$5000,COLUMN($D$2),0)&amp;""),"",VLOOKUP(A1975,进货明细!$A$2:$D$5000,COLUMN($D$2),0)&amp;"")</f>
        <v/>
      </c>
      <c r="E1975" s="148"/>
      <c r="F1975" s="152"/>
      <c r="G1975" s="150" t="str">
        <f>IF(ISERROR(VLOOKUP(A1975,进货明细!$A$2:$G$5000,COLUMN($G$2),0)&amp;""),"",VLOOKUP(A1975,进货明细!$A$2:$G$5000,COLUMN($G$2),0)&amp;"")</f>
        <v/>
      </c>
      <c r="H1975" s="151" t="str">
        <f t="shared" si="63"/>
        <v/>
      </c>
      <c r="I1975" s="168"/>
      <c r="J1975" s="169"/>
      <c r="K1975" s="163"/>
      <c r="L1975" s="164" t="str">
        <f t="shared" si="64"/>
        <v/>
      </c>
      <c r="M1975" s="165" t="e">
        <f>ROUND(VLOOKUP(A1975,当前库存!$A$2:$F$7000,COLUMN($F$3),0)&amp;"",2)</f>
        <v>#DIV/0!</v>
      </c>
      <c r="N1975" s="166"/>
      <c r="O1975" s="167" t="str">
        <f t="array" ref="O1975">INDEX(进货明细!A:A,MATCH(0,COUNTIF(O$2:O1974,进货明细!$A$2:$A$5000),)+1)&amp;""</f>
        <v/>
      </c>
      <c r="P1975" s="167" t="str">
        <f>IF(ISERROR(VLOOKUP(O1975,进货明细!$A$2:$D$5000,COLUMN($B$2),0)&amp;""),"",VLOOKUP(O1975,进货明细!$A$2:$D$5000,COLUMN($B$2),0)&amp;"")</f>
        <v/>
      </c>
      <c r="Q1975" s="174" t="str">
        <f>IF(ISERROR(VLOOKUP(O1975,进货明细!$A$2:$D$5000,COLUMN($C$2),0)&amp;""),"",VLOOKUP(O1975,进货明细!$A$2:$D$5000,COLUMN($C$2),0)&amp;"")</f>
        <v/>
      </c>
      <c r="R1975" s="167" t="str">
        <f>IF(ISERROR(VLOOKUP(O1975,进货明细!$A$2:$D$5000,COLUMN($D$2),0)&amp;""),"",VLOOKUP(O1975,进货明细!$A$2:$D$5000,COLUMN($D$2),0)&amp;"")</f>
        <v/>
      </c>
      <c r="S1975" s="167" t="str">
        <f>IF(ISERROR(VLOOKUP(O1975,进货明细!$A$2:$G$5000,COLUMN($G$2),0)&amp;""),"",VLOOKUP(O1975,进货明细!$A$2:$G$5000,COLUMN($G$2),0)&amp;"")</f>
        <v/>
      </c>
    </row>
    <row r="1976" customHeight="1" spans="1:19">
      <c r="A1976" s="175"/>
      <c r="B1976" s="153" t="str">
        <f>IF(ISERROR(VLOOKUP(A1976,进货明细!$A$2:$D$5000,COLUMN($B$2),0)&amp;""),"",VLOOKUP(A1976,进货明细!$A$2:$D$5000,COLUMN($B$2),0)&amp;"")</f>
        <v/>
      </c>
      <c r="C1976" s="147" t="str">
        <f>IF(ISERROR(VLOOKUP(A1976,进货明细!$A$2:$D$5000,COLUMN($C$2),0)&amp;""),"",VLOOKUP(A1976,进货明细!$A$2:$D$5000,COLUMN($C$2),0)&amp;"")</f>
        <v/>
      </c>
      <c r="D1976" s="147" t="str">
        <f>IF(ISERROR(VLOOKUP(A1976,进货明细!$A$2:$D$5000,COLUMN($D$2),0)&amp;""),"",VLOOKUP(A1976,进货明细!$A$2:$D$5000,COLUMN($D$2),0)&amp;"")</f>
        <v/>
      </c>
      <c r="E1976" s="148"/>
      <c r="F1976" s="152"/>
      <c r="G1976" s="150" t="str">
        <f>IF(ISERROR(VLOOKUP(A1976,进货明细!$A$2:$G$5000,COLUMN($G$2),0)&amp;""),"",VLOOKUP(A1976,进货明细!$A$2:$G$5000,COLUMN($G$2),0)&amp;"")</f>
        <v/>
      </c>
      <c r="H1976" s="151" t="str">
        <f t="shared" si="63"/>
        <v/>
      </c>
      <c r="I1976" s="168"/>
      <c r="J1976" s="169"/>
      <c r="K1976" s="163"/>
      <c r="L1976" s="164" t="str">
        <f t="shared" si="64"/>
        <v/>
      </c>
      <c r="M1976" s="165" t="e">
        <f>ROUND(VLOOKUP(A1976,当前库存!$A$2:$F$7000,COLUMN($F$3),0)&amp;"",2)</f>
        <v>#DIV/0!</v>
      </c>
      <c r="N1976" s="166"/>
      <c r="O1976" s="167" t="str">
        <f t="array" ref="O1976">INDEX(进货明细!A:A,MATCH(0,COUNTIF(O$2:O1975,进货明细!$A$2:$A$5000),)+1)&amp;""</f>
        <v/>
      </c>
      <c r="P1976" s="167" t="str">
        <f>IF(ISERROR(VLOOKUP(O1976,进货明细!$A$2:$D$5000,COLUMN($B$2),0)&amp;""),"",VLOOKUP(O1976,进货明细!$A$2:$D$5000,COLUMN($B$2),0)&amp;"")</f>
        <v/>
      </c>
      <c r="Q1976" s="174" t="str">
        <f>IF(ISERROR(VLOOKUP(O1976,进货明细!$A$2:$D$5000,COLUMN($C$2),0)&amp;""),"",VLOOKUP(O1976,进货明细!$A$2:$D$5000,COLUMN($C$2),0)&amp;"")</f>
        <v/>
      </c>
      <c r="R1976" s="167" t="str">
        <f>IF(ISERROR(VLOOKUP(O1976,进货明细!$A$2:$D$5000,COLUMN($D$2),0)&amp;""),"",VLOOKUP(O1976,进货明细!$A$2:$D$5000,COLUMN($D$2),0)&amp;"")</f>
        <v/>
      </c>
      <c r="S1976" s="167" t="str">
        <f>IF(ISERROR(VLOOKUP(O1976,进货明细!$A$2:$G$5000,COLUMN($G$2),0)&amp;""),"",VLOOKUP(O1976,进货明细!$A$2:$G$5000,COLUMN($G$2),0)&amp;"")</f>
        <v/>
      </c>
    </row>
    <row r="1977" customHeight="1" spans="1:19">
      <c r="A1977" s="175"/>
      <c r="B1977" s="153" t="str">
        <f>IF(ISERROR(VLOOKUP(A1977,进货明细!$A$2:$D$5000,COLUMN($B$2),0)&amp;""),"",VLOOKUP(A1977,进货明细!$A$2:$D$5000,COLUMN($B$2),0)&amp;"")</f>
        <v/>
      </c>
      <c r="C1977" s="147" t="str">
        <f>IF(ISERROR(VLOOKUP(A1977,进货明细!$A$2:$D$5000,COLUMN($C$2),0)&amp;""),"",VLOOKUP(A1977,进货明细!$A$2:$D$5000,COLUMN($C$2),0)&amp;"")</f>
        <v/>
      </c>
      <c r="D1977" s="147" t="str">
        <f>IF(ISERROR(VLOOKUP(A1977,进货明细!$A$2:$D$5000,COLUMN($D$2),0)&amp;""),"",VLOOKUP(A1977,进货明细!$A$2:$D$5000,COLUMN($D$2),0)&amp;"")</f>
        <v/>
      </c>
      <c r="E1977" s="148"/>
      <c r="F1977" s="152"/>
      <c r="G1977" s="150" t="str">
        <f>IF(ISERROR(VLOOKUP(A1977,进货明细!$A$2:$G$5000,COLUMN($G$2),0)&amp;""),"",VLOOKUP(A1977,进货明细!$A$2:$G$5000,COLUMN($G$2),0)&amp;"")</f>
        <v/>
      </c>
      <c r="H1977" s="151" t="str">
        <f t="shared" si="63"/>
        <v/>
      </c>
      <c r="I1977" s="168"/>
      <c r="J1977" s="169"/>
      <c r="K1977" s="163"/>
      <c r="L1977" s="164" t="str">
        <f t="shared" si="64"/>
        <v/>
      </c>
      <c r="M1977" s="165" t="e">
        <f>ROUND(VLOOKUP(A1977,当前库存!$A$2:$F$7000,COLUMN($F$3),0)&amp;"",2)</f>
        <v>#DIV/0!</v>
      </c>
      <c r="N1977" s="166"/>
      <c r="O1977" s="167" t="str">
        <f t="array" ref="O1977">INDEX(进货明细!A:A,MATCH(0,COUNTIF(O$2:O1976,进货明细!$A$2:$A$5000),)+1)&amp;""</f>
        <v/>
      </c>
      <c r="P1977" s="167" t="str">
        <f>IF(ISERROR(VLOOKUP(O1977,进货明细!$A$2:$D$5000,COLUMN($B$2),0)&amp;""),"",VLOOKUP(O1977,进货明细!$A$2:$D$5000,COLUMN($B$2),0)&amp;"")</f>
        <v/>
      </c>
      <c r="Q1977" s="174" t="str">
        <f>IF(ISERROR(VLOOKUP(O1977,进货明细!$A$2:$D$5000,COLUMN($C$2),0)&amp;""),"",VLOOKUP(O1977,进货明细!$A$2:$D$5000,COLUMN($C$2),0)&amp;"")</f>
        <v/>
      </c>
      <c r="R1977" s="167" t="str">
        <f>IF(ISERROR(VLOOKUP(O1977,进货明细!$A$2:$D$5000,COLUMN($D$2),0)&amp;""),"",VLOOKUP(O1977,进货明细!$A$2:$D$5000,COLUMN($D$2),0)&amp;"")</f>
        <v/>
      </c>
      <c r="S1977" s="167" t="str">
        <f>IF(ISERROR(VLOOKUP(O1977,进货明细!$A$2:$G$5000,COLUMN($G$2),0)&amp;""),"",VLOOKUP(O1977,进货明细!$A$2:$G$5000,COLUMN($G$2),0)&amp;"")</f>
        <v/>
      </c>
    </row>
    <row r="1978" customHeight="1" spans="1:19">
      <c r="A1978" s="175"/>
      <c r="B1978" s="153" t="str">
        <f>IF(ISERROR(VLOOKUP(A1978,进货明细!$A$2:$D$5000,COLUMN($B$2),0)&amp;""),"",VLOOKUP(A1978,进货明细!$A$2:$D$5000,COLUMN($B$2),0)&amp;"")</f>
        <v/>
      </c>
      <c r="C1978" s="147" t="str">
        <f>IF(ISERROR(VLOOKUP(A1978,进货明细!$A$2:$D$5000,COLUMN($C$2),0)&amp;""),"",VLOOKUP(A1978,进货明细!$A$2:$D$5000,COLUMN($C$2),0)&amp;"")</f>
        <v/>
      </c>
      <c r="D1978" s="147" t="str">
        <f>IF(ISERROR(VLOOKUP(A1978,进货明细!$A$2:$D$5000,COLUMN($D$2),0)&amp;""),"",VLOOKUP(A1978,进货明细!$A$2:$D$5000,COLUMN($D$2),0)&amp;"")</f>
        <v/>
      </c>
      <c r="E1978" s="148"/>
      <c r="F1978" s="152"/>
      <c r="G1978" s="150" t="str">
        <f>IF(ISERROR(VLOOKUP(A1978,进货明细!$A$2:$G$5000,COLUMN($G$2),0)&amp;""),"",VLOOKUP(A1978,进货明细!$A$2:$G$5000,COLUMN($G$2),0)&amp;"")</f>
        <v/>
      </c>
      <c r="H1978" s="151" t="str">
        <f t="shared" si="63"/>
        <v/>
      </c>
      <c r="I1978" s="168"/>
      <c r="J1978" s="169"/>
      <c r="K1978" s="163"/>
      <c r="L1978" s="164" t="str">
        <f t="shared" si="64"/>
        <v/>
      </c>
      <c r="M1978" s="165" t="e">
        <f>ROUND(VLOOKUP(A1978,当前库存!$A$2:$F$7000,COLUMN($F$3),0)&amp;"",2)</f>
        <v>#DIV/0!</v>
      </c>
      <c r="N1978" s="166"/>
      <c r="O1978" s="167" t="str">
        <f t="array" ref="O1978">INDEX(进货明细!A:A,MATCH(0,COUNTIF(O$2:O1977,进货明细!$A$2:$A$5000),)+1)&amp;""</f>
        <v/>
      </c>
      <c r="P1978" s="167" t="str">
        <f>IF(ISERROR(VLOOKUP(O1978,进货明细!$A$2:$D$5000,COLUMN($B$2),0)&amp;""),"",VLOOKUP(O1978,进货明细!$A$2:$D$5000,COLUMN($B$2),0)&amp;"")</f>
        <v/>
      </c>
      <c r="Q1978" s="174" t="str">
        <f>IF(ISERROR(VLOOKUP(O1978,进货明细!$A$2:$D$5000,COLUMN($C$2),0)&amp;""),"",VLOOKUP(O1978,进货明细!$A$2:$D$5000,COLUMN($C$2),0)&amp;"")</f>
        <v/>
      </c>
      <c r="R1978" s="167" t="str">
        <f>IF(ISERROR(VLOOKUP(O1978,进货明细!$A$2:$D$5000,COLUMN($D$2),0)&amp;""),"",VLOOKUP(O1978,进货明细!$A$2:$D$5000,COLUMN($D$2),0)&amp;"")</f>
        <v/>
      </c>
      <c r="S1978" s="167" t="str">
        <f>IF(ISERROR(VLOOKUP(O1978,进货明细!$A$2:$G$5000,COLUMN($G$2),0)&amp;""),"",VLOOKUP(O1978,进货明细!$A$2:$G$5000,COLUMN($G$2),0)&amp;"")</f>
        <v/>
      </c>
    </row>
    <row r="1979" customHeight="1" spans="1:19">
      <c r="A1979" s="175"/>
      <c r="B1979" s="153" t="str">
        <f>IF(ISERROR(VLOOKUP(A1979,进货明细!$A$2:$D$5000,COLUMN($B$2),0)&amp;""),"",VLOOKUP(A1979,进货明细!$A$2:$D$5000,COLUMN($B$2),0)&amp;"")</f>
        <v/>
      </c>
      <c r="C1979" s="147" t="str">
        <f>IF(ISERROR(VLOOKUP(A1979,进货明细!$A$2:$D$5000,COLUMN($C$2),0)&amp;""),"",VLOOKUP(A1979,进货明细!$A$2:$D$5000,COLUMN($C$2),0)&amp;"")</f>
        <v/>
      </c>
      <c r="D1979" s="147" t="str">
        <f>IF(ISERROR(VLOOKUP(A1979,进货明细!$A$2:$D$5000,COLUMN($D$2),0)&amp;""),"",VLOOKUP(A1979,进货明细!$A$2:$D$5000,COLUMN($D$2),0)&amp;"")</f>
        <v/>
      </c>
      <c r="E1979" s="148"/>
      <c r="F1979" s="152"/>
      <c r="G1979" s="150" t="str">
        <f>IF(ISERROR(VLOOKUP(A1979,进货明细!$A$2:$G$5000,COLUMN($G$2),0)&amp;""),"",VLOOKUP(A1979,进货明细!$A$2:$G$5000,COLUMN($G$2),0)&amp;"")</f>
        <v/>
      </c>
      <c r="H1979" s="151" t="str">
        <f t="shared" si="63"/>
        <v/>
      </c>
      <c r="I1979" s="168"/>
      <c r="J1979" s="169"/>
      <c r="K1979" s="163"/>
      <c r="L1979" s="164" t="str">
        <f t="shared" si="64"/>
        <v/>
      </c>
      <c r="M1979" s="165" t="e">
        <f>ROUND(VLOOKUP(A1979,当前库存!$A$2:$F$7000,COLUMN($F$3),0)&amp;"",2)</f>
        <v>#DIV/0!</v>
      </c>
      <c r="N1979" s="166"/>
      <c r="O1979" s="167" t="str">
        <f t="array" ref="O1979">INDEX(进货明细!A:A,MATCH(0,COUNTIF(O$2:O1978,进货明细!$A$2:$A$5000),)+1)&amp;""</f>
        <v/>
      </c>
      <c r="P1979" s="167" t="str">
        <f>IF(ISERROR(VLOOKUP(O1979,进货明细!$A$2:$D$5000,COLUMN($B$2),0)&amp;""),"",VLOOKUP(O1979,进货明细!$A$2:$D$5000,COLUMN($B$2),0)&amp;"")</f>
        <v/>
      </c>
      <c r="Q1979" s="174" t="str">
        <f>IF(ISERROR(VLOOKUP(O1979,进货明细!$A$2:$D$5000,COLUMN($C$2),0)&amp;""),"",VLOOKUP(O1979,进货明细!$A$2:$D$5000,COLUMN($C$2),0)&amp;"")</f>
        <v/>
      </c>
      <c r="R1979" s="167" t="str">
        <f>IF(ISERROR(VLOOKUP(O1979,进货明细!$A$2:$D$5000,COLUMN($D$2),0)&amp;""),"",VLOOKUP(O1979,进货明细!$A$2:$D$5000,COLUMN($D$2),0)&amp;"")</f>
        <v/>
      </c>
      <c r="S1979" s="167" t="str">
        <f>IF(ISERROR(VLOOKUP(O1979,进货明细!$A$2:$G$5000,COLUMN($G$2),0)&amp;""),"",VLOOKUP(O1979,进货明细!$A$2:$G$5000,COLUMN($G$2),0)&amp;"")</f>
        <v/>
      </c>
    </row>
    <row r="1980" customHeight="1" spans="1:19">
      <c r="A1980" s="175"/>
      <c r="B1980" s="153" t="str">
        <f>IF(ISERROR(VLOOKUP(A1980,进货明细!$A$2:$D$5000,COLUMN($B$2),0)&amp;""),"",VLOOKUP(A1980,进货明细!$A$2:$D$5000,COLUMN($B$2),0)&amp;"")</f>
        <v/>
      </c>
      <c r="C1980" s="147" t="str">
        <f>IF(ISERROR(VLOOKUP(A1980,进货明细!$A$2:$D$5000,COLUMN($C$2),0)&amp;""),"",VLOOKUP(A1980,进货明细!$A$2:$D$5000,COLUMN($C$2),0)&amp;"")</f>
        <v/>
      </c>
      <c r="D1980" s="147" t="str">
        <f>IF(ISERROR(VLOOKUP(A1980,进货明细!$A$2:$D$5000,COLUMN($D$2),0)&amp;""),"",VLOOKUP(A1980,进货明细!$A$2:$D$5000,COLUMN($D$2),0)&amp;"")</f>
        <v/>
      </c>
      <c r="E1980" s="148"/>
      <c r="F1980" s="152"/>
      <c r="G1980" s="150" t="str">
        <f>IF(ISERROR(VLOOKUP(A1980,进货明细!$A$2:$G$5000,COLUMN($G$2),0)&amp;""),"",VLOOKUP(A1980,进货明细!$A$2:$G$5000,COLUMN($G$2),0)&amp;"")</f>
        <v/>
      </c>
      <c r="H1980" s="151" t="str">
        <f t="shared" si="63"/>
        <v/>
      </c>
      <c r="I1980" s="168"/>
      <c r="J1980" s="169"/>
      <c r="K1980" s="163"/>
      <c r="L1980" s="164" t="str">
        <f t="shared" si="64"/>
        <v/>
      </c>
      <c r="M1980" s="165" t="e">
        <f>ROUND(VLOOKUP(A1980,当前库存!$A$2:$F$7000,COLUMN($F$3),0)&amp;"",2)</f>
        <v>#DIV/0!</v>
      </c>
      <c r="N1980" s="166"/>
      <c r="O1980" s="167" t="str">
        <f t="array" ref="O1980">INDEX(进货明细!A:A,MATCH(0,COUNTIF(O$2:O1979,进货明细!$A$2:$A$5000),)+1)&amp;""</f>
        <v/>
      </c>
      <c r="P1980" s="167" t="str">
        <f>IF(ISERROR(VLOOKUP(O1980,进货明细!$A$2:$D$5000,COLUMN($B$2),0)&amp;""),"",VLOOKUP(O1980,进货明细!$A$2:$D$5000,COLUMN($B$2),0)&amp;"")</f>
        <v/>
      </c>
      <c r="Q1980" s="174" t="str">
        <f>IF(ISERROR(VLOOKUP(O1980,进货明细!$A$2:$D$5000,COLUMN($C$2),0)&amp;""),"",VLOOKUP(O1980,进货明细!$A$2:$D$5000,COLUMN($C$2),0)&amp;"")</f>
        <v/>
      </c>
      <c r="R1980" s="167" t="str">
        <f>IF(ISERROR(VLOOKUP(O1980,进货明细!$A$2:$D$5000,COLUMN($D$2),0)&amp;""),"",VLOOKUP(O1980,进货明细!$A$2:$D$5000,COLUMN($D$2),0)&amp;"")</f>
        <v/>
      </c>
      <c r="S1980" s="167" t="str">
        <f>IF(ISERROR(VLOOKUP(O1980,进货明细!$A$2:$G$5000,COLUMN($G$2),0)&amp;""),"",VLOOKUP(O1980,进货明细!$A$2:$G$5000,COLUMN($G$2),0)&amp;"")</f>
        <v/>
      </c>
    </row>
    <row r="1981" customHeight="1" spans="1:19">
      <c r="A1981" s="175"/>
      <c r="B1981" s="153" t="str">
        <f>IF(ISERROR(VLOOKUP(A1981,进货明细!$A$2:$D$5000,COLUMN($B$2),0)&amp;""),"",VLOOKUP(A1981,进货明细!$A$2:$D$5000,COLUMN($B$2),0)&amp;"")</f>
        <v/>
      </c>
      <c r="C1981" s="147" t="str">
        <f>IF(ISERROR(VLOOKUP(A1981,进货明细!$A$2:$D$5000,COLUMN($C$2),0)&amp;""),"",VLOOKUP(A1981,进货明细!$A$2:$D$5000,COLUMN($C$2),0)&amp;"")</f>
        <v/>
      </c>
      <c r="D1981" s="147" t="str">
        <f>IF(ISERROR(VLOOKUP(A1981,进货明细!$A$2:$D$5000,COLUMN($D$2),0)&amp;""),"",VLOOKUP(A1981,进货明细!$A$2:$D$5000,COLUMN($D$2),0)&amp;"")</f>
        <v/>
      </c>
      <c r="E1981" s="148"/>
      <c r="F1981" s="152"/>
      <c r="G1981" s="150" t="str">
        <f>IF(ISERROR(VLOOKUP(A1981,进货明细!$A$2:$G$5000,COLUMN($G$2),0)&amp;""),"",VLOOKUP(A1981,进货明细!$A$2:$G$5000,COLUMN($G$2),0)&amp;"")</f>
        <v/>
      </c>
      <c r="H1981" s="151" t="str">
        <f t="shared" si="63"/>
        <v/>
      </c>
      <c r="I1981" s="168"/>
      <c r="J1981" s="169"/>
      <c r="K1981" s="163"/>
      <c r="L1981" s="164" t="str">
        <f t="shared" si="64"/>
        <v/>
      </c>
      <c r="M1981" s="165" t="e">
        <f>ROUND(VLOOKUP(A1981,当前库存!$A$2:$F$7000,COLUMN($F$3),0)&amp;"",2)</f>
        <v>#DIV/0!</v>
      </c>
      <c r="N1981" s="166"/>
      <c r="O1981" s="167" t="str">
        <f t="array" ref="O1981">INDEX(进货明细!A:A,MATCH(0,COUNTIF(O$2:O1980,进货明细!$A$2:$A$5000),)+1)&amp;""</f>
        <v/>
      </c>
      <c r="P1981" s="167" t="str">
        <f>IF(ISERROR(VLOOKUP(O1981,进货明细!$A$2:$D$5000,COLUMN($B$2),0)&amp;""),"",VLOOKUP(O1981,进货明细!$A$2:$D$5000,COLUMN($B$2),0)&amp;"")</f>
        <v/>
      </c>
      <c r="Q1981" s="174" t="str">
        <f>IF(ISERROR(VLOOKUP(O1981,进货明细!$A$2:$D$5000,COLUMN($C$2),0)&amp;""),"",VLOOKUP(O1981,进货明细!$A$2:$D$5000,COLUMN($C$2),0)&amp;"")</f>
        <v/>
      </c>
      <c r="R1981" s="167" t="str">
        <f>IF(ISERROR(VLOOKUP(O1981,进货明细!$A$2:$D$5000,COLUMN($D$2),0)&amp;""),"",VLOOKUP(O1981,进货明细!$A$2:$D$5000,COLUMN($D$2),0)&amp;"")</f>
        <v/>
      </c>
      <c r="S1981" s="167" t="str">
        <f>IF(ISERROR(VLOOKUP(O1981,进货明细!$A$2:$G$5000,COLUMN($G$2),0)&amp;""),"",VLOOKUP(O1981,进货明细!$A$2:$G$5000,COLUMN($G$2),0)&amp;"")</f>
        <v/>
      </c>
    </row>
    <row r="1982" customHeight="1" spans="1:19">
      <c r="A1982" s="175"/>
      <c r="B1982" s="153" t="str">
        <f>IF(ISERROR(VLOOKUP(A1982,进货明细!$A$2:$D$5000,COLUMN($B$2),0)&amp;""),"",VLOOKUP(A1982,进货明细!$A$2:$D$5000,COLUMN($B$2),0)&amp;"")</f>
        <v/>
      </c>
      <c r="C1982" s="147" t="str">
        <f>IF(ISERROR(VLOOKUP(A1982,进货明细!$A$2:$D$5000,COLUMN($C$2),0)&amp;""),"",VLOOKUP(A1982,进货明细!$A$2:$D$5000,COLUMN($C$2),0)&amp;"")</f>
        <v/>
      </c>
      <c r="D1982" s="147" t="str">
        <f>IF(ISERROR(VLOOKUP(A1982,进货明细!$A$2:$D$5000,COLUMN($D$2),0)&amp;""),"",VLOOKUP(A1982,进货明细!$A$2:$D$5000,COLUMN($D$2),0)&amp;"")</f>
        <v/>
      </c>
      <c r="E1982" s="148"/>
      <c r="F1982" s="152"/>
      <c r="G1982" s="150" t="str">
        <f>IF(ISERROR(VLOOKUP(A1982,进货明细!$A$2:$G$5000,COLUMN($G$2),0)&amp;""),"",VLOOKUP(A1982,进货明细!$A$2:$G$5000,COLUMN($G$2),0)&amp;"")</f>
        <v/>
      </c>
      <c r="H1982" s="151" t="str">
        <f t="shared" si="63"/>
        <v/>
      </c>
      <c r="I1982" s="168"/>
      <c r="J1982" s="169"/>
      <c r="K1982" s="163"/>
      <c r="L1982" s="164" t="str">
        <f t="shared" si="64"/>
        <v/>
      </c>
      <c r="M1982" s="165" t="e">
        <f>ROUND(VLOOKUP(A1982,当前库存!$A$2:$F$7000,COLUMN($F$3),0)&amp;"",2)</f>
        <v>#DIV/0!</v>
      </c>
      <c r="N1982" s="166"/>
      <c r="O1982" s="167" t="str">
        <f t="array" ref="O1982">INDEX(进货明细!A:A,MATCH(0,COUNTIF(O$2:O1981,进货明细!$A$2:$A$5000),)+1)&amp;""</f>
        <v/>
      </c>
      <c r="P1982" s="167" t="str">
        <f>IF(ISERROR(VLOOKUP(O1982,进货明细!$A$2:$D$5000,COLUMN($B$2),0)&amp;""),"",VLOOKUP(O1982,进货明细!$A$2:$D$5000,COLUMN($B$2),0)&amp;"")</f>
        <v/>
      </c>
      <c r="Q1982" s="174" t="str">
        <f>IF(ISERROR(VLOOKUP(O1982,进货明细!$A$2:$D$5000,COLUMN($C$2),0)&amp;""),"",VLOOKUP(O1982,进货明细!$A$2:$D$5000,COLUMN($C$2),0)&amp;"")</f>
        <v/>
      </c>
      <c r="R1982" s="167" t="str">
        <f>IF(ISERROR(VLOOKUP(O1982,进货明细!$A$2:$D$5000,COLUMN($D$2),0)&amp;""),"",VLOOKUP(O1982,进货明细!$A$2:$D$5000,COLUMN($D$2),0)&amp;"")</f>
        <v/>
      </c>
      <c r="S1982" s="167" t="str">
        <f>IF(ISERROR(VLOOKUP(O1982,进货明细!$A$2:$G$5000,COLUMN($G$2),0)&amp;""),"",VLOOKUP(O1982,进货明细!$A$2:$G$5000,COLUMN($G$2),0)&amp;"")</f>
        <v/>
      </c>
    </row>
    <row r="1983" customHeight="1" spans="1:19">
      <c r="A1983" s="175"/>
      <c r="B1983" s="153" t="str">
        <f>IF(ISERROR(VLOOKUP(A1983,进货明细!$A$2:$D$5000,COLUMN($B$2),0)&amp;""),"",VLOOKUP(A1983,进货明细!$A$2:$D$5000,COLUMN($B$2),0)&amp;"")</f>
        <v/>
      </c>
      <c r="C1983" s="147" t="str">
        <f>IF(ISERROR(VLOOKUP(A1983,进货明细!$A$2:$D$5000,COLUMN($C$2),0)&amp;""),"",VLOOKUP(A1983,进货明细!$A$2:$D$5000,COLUMN($C$2),0)&amp;"")</f>
        <v/>
      </c>
      <c r="D1983" s="147" t="str">
        <f>IF(ISERROR(VLOOKUP(A1983,进货明细!$A$2:$D$5000,COLUMN($D$2),0)&amp;""),"",VLOOKUP(A1983,进货明细!$A$2:$D$5000,COLUMN($D$2),0)&amp;"")</f>
        <v/>
      </c>
      <c r="E1983" s="148"/>
      <c r="F1983" s="152"/>
      <c r="G1983" s="150" t="str">
        <f>IF(ISERROR(VLOOKUP(A1983,进货明细!$A$2:$G$5000,COLUMN($G$2),0)&amp;""),"",VLOOKUP(A1983,进货明细!$A$2:$G$5000,COLUMN($G$2),0)&amp;"")</f>
        <v/>
      </c>
      <c r="H1983" s="151" t="str">
        <f t="shared" si="63"/>
        <v/>
      </c>
      <c r="I1983" s="168"/>
      <c r="J1983" s="169"/>
      <c r="K1983" s="163"/>
      <c r="L1983" s="164" t="str">
        <f t="shared" si="64"/>
        <v/>
      </c>
      <c r="M1983" s="165" t="e">
        <f>ROUND(VLOOKUP(A1983,当前库存!$A$2:$F$7000,COLUMN($F$3),0)&amp;"",2)</f>
        <v>#DIV/0!</v>
      </c>
      <c r="N1983" s="166"/>
      <c r="O1983" s="167" t="str">
        <f t="array" ref="O1983">INDEX(进货明细!A:A,MATCH(0,COUNTIF(O$2:O1982,进货明细!$A$2:$A$5000),)+1)&amp;""</f>
        <v/>
      </c>
      <c r="P1983" s="167" t="str">
        <f>IF(ISERROR(VLOOKUP(O1983,进货明细!$A$2:$D$5000,COLUMN($B$2),0)&amp;""),"",VLOOKUP(O1983,进货明细!$A$2:$D$5000,COLUMN($B$2),0)&amp;"")</f>
        <v/>
      </c>
      <c r="Q1983" s="174" t="str">
        <f>IF(ISERROR(VLOOKUP(O1983,进货明细!$A$2:$D$5000,COLUMN($C$2),0)&amp;""),"",VLOOKUP(O1983,进货明细!$A$2:$D$5000,COLUMN($C$2),0)&amp;"")</f>
        <v/>
      </c>
      <c r="R1983" s="167" t="str">
        <f>IF(ISERROR(VLOOKUP(O1983,进货明细!$A$2:$D$5000,COLUMN($D$2),0)&amp;""),"",VLOOKUP(O1983,进货明细!$A$2:$D$5000,COLUMN($D$2),0)&amp;"")</f>
        <v/>
      </c>
      <c r="S1983" s="167" t="str">
        <f>IF(ISERROR(VLOOKUP(O1983,进货明细!$A$2:$G$5000,COLUMN($G$2),0)&amp;""),"",VLOOKUP(O1983,进货明细!$A$2:$G$5000,COLUMN($G$2),0)&amp;"")</f>
        <v/>
      </c>
    </row>
    <row r="1984" customHeight="1" spans="1:19">
      <c r="A1984" s="175"/>
      <c r="B1984" s="153" t="str">
        <f>IF(ISERROR(VLOOKUP(A1984,进货明细!$A$2:$D$5000,COLUMN($B$2),0)&amp;""),"",VLOOKUP(A1984,进货明细!$A$2:$D$5000,COLUMN($B$2),0)&amp;"")</f>
        <v/>
      </c>
      <c r="C1984" s="147" t="str">
        <f>IF(ISERROR(VLOOKUP(A1984,进货明细!$A$2:$D$5000,COLUMN($C$2),0)&amp;""),"",VLOOKUP(A1984,进货明细!$A$2:$D$5000,COLUMN($C$2),0)&amp;"")</f>
        <v/>
      </c>
      <c r="D1984" s="147" t="str">
        <f>IF(ISERROR(VLOOKUP(A1984,进货明细!$A$2:$D$5000,COLUMN($D$2),0)&amp;""),"",VLOOKUP(A1984,进货明细!$A$2:$D$5000,COLUMN($D$2),0)&amp;"")</f>
        <v/>
      </c>
      <c r="E1984" s="148"/>
      <c r="F1984" s="152"/>
      <c r="G1984" s="150" t="str">
        <f>IF(ISERROR(VLOOKUP(A1984,进货明细!$A$2:$G$5000,COLUMN($G$2),0)&amp;""),"",VLOOKUP(A1984,进货明细!$A$2:$G$5000,COLUMN($G$2),0)&amp;"")</f>
        <v/>
      </c>
      <c r="H1984" s="151" t="str">
        <f t="shared" si="63"/>
        <v/>
      </c>
      <c r="I1984" s="168"/>
      <c r="J1984" s="169"/>
      <c r="K1984" s="163"/>
      <c r="L1984" s="164" t="str">
        <f t="shared" si="64"/>
        <v/>
      </c>
      <c r="M1984" s="165" t="e">
        <f>ROUND(VLOOKUP(A1984,当前库存!$A$2:$F$7000,COLUMN($F$3),0)&amp;"",2)</f>
        <v>#DIV/0!</v>
      </c>
      <c r="N1984" s="166"/>
      <c r="O1984" s="167" t="str">
        <f t="array" ref="O1984">INDEX(进货明细!A:A,MATCH(0,COUNTIF(O$2:O1983,进货明细!$A$2:$A$5000),)+1)&amp;""</f>
        <v/>
      </c>
      <c r="P1984" s="167" t="str">
        <f>IF(ISERROR(VLOOKUP(O1984,进货明细!$A$2:$D$5000,COLUMN($B$2),0)&amp;""),"",VLOOKUP(O1984,进货明细!$A$2:$D$5000,COLUMN($B$2),0)&amp;"")</f>
        <v/>
      </c>
      <c r="Q1984" s="174" t="str">
        <f>IF(ISERROR(VLOOKUP(O1984,进货明细!$A$2:$D$5000,COLUMN($C$2),0)&amp;""),"",VLOOKUP(O1984,进货明细!$A$2:$D$5000,COLUMN($C$2),0)&amp;"")</f>
        <v/>
      </c>
      <c r="R1984" s="167" t="str">
        <f>IF(ISERROR(VLOOKUP(O1984,进货明细!$A$2:$D$5000,COLUMN($D$2),0)&amp;""),"",VLOOKUP(O1984,进货明细!$A$2:$D$5000,COLUMN($D$2),0)&amp;"")</f>
        <v/>
      </c>
      <c r="S1984" s="167" t="str">
        <f>IF(ISERROR(VLOOKUP(O1984,进货明细!$A$2:$G$5000,COLUMN($G$2),0)&amp;""),"",VLOOKUP(O1984,进货明细!$A$2:$G$5000,COLUMN($G$2),0)&amp;"")</f>
        <v/>
      </c>
    </row>
    <row r="1985" customHeight="1" spans="1:19">
      <c r="A1985" s="175"/>
      <c r="B1985" s="153" t="str">
        <f>IF(ISERROR(VLOOKUP(A1985,进货明细!$A$2:$D$5000,COLUMN($B$2),0)&amp;""),"",VLOOKUP(A1985,进货明细!$A$2:$D$5000,COLUMN($B$2),0)&amp;"")</f>
        <v/>
      </c>
      <c r="C1985" s="147" t="str">
        <f>IF(ISERROR(VLOOKUP(A1985,进货明细!$A$2:$D$5000,COLUMN($C$2),0)&amp;""),"",VLOOKUP(A1985,进货明细!$A$2:$D$5000,COLUMN($C$2),0)&amp;"")</f>
        <v/>
      </c>
      <c r="D1985" s="147" t="str">
        <f>IF(ISERROR(VLOOKUP(A1985,进货明细!$A$2:$D$5000,COLUMN($D$2),0)&amp;""),"",VLOOKUP(A1985,进货明细!$A$2:$D$5000,COLUMN($D$2),0)&amp;"")</f>
        <v/>
      </c>
      <c r="E1985" s="148"/>
      <c r="F1985" s="152"/>
      <c r="G1985" s="150" t="str">
        <f>IF(ISERROR(VLOOKUP(A1985,进货明细!$A$2:$G$5000,COLUMN($G$2),0)&amp;""),"",VLOOKUP(A1985,进货明细!$A$2:$G$5000,COLUMN($G$2),0)&amp;"")</f>
        <v/>
      </c>
      <c r="H1985" s="151" t="str">
        <f t="shared" si="63"/>
        <v/>
      </c>
      <c r="I1985" s="168"/>
      <c r="J1985" s="169"/>
      <c r="K1985" s="163"/>
      <c r="L1985" s="164" t="str">
        <f t="shared" si="64"/>
        <v/>
      </c>
      <c r="M1985" s="165" t="e">
        <f>ROUND(VLOOKUP(A1985,当前库存!$A$2:$F$7000,COLUMN($F$3),0)&amp;"",2)</f>
        <v>#DIV/0!</v>
      </c>
      <c r="N1985" s="166"/>
      <c r="O1985" s="167" t="str">
        <f t="array" ref="O1985">INDEX(进货明细!A:A,MATCH(0,COUNTIF(O$2:O1984,进货明细!$A$2:$A$5000),)+1)&amp;""</f>
        <v/>
      </c>
      <c r="P1985" s="167" t="str">
        <f>IF(ISERROR(VLOOKUP(O1985,进货明细!$A$2:$D$5000,COLUMN($B$2),0)&amp;""),"",VLOOKUP(O1985,进货明细!$A$2:$D$5000,COLUMN($B$2),0)&amp;"")</f>
        <v/>
      </c>
      <c r="Q1985" s="174" t="str">
        <f>IF(ISERROR(VLOOKUP(O1985,进货明细!$A$2:$D$5000,COLUMN($C$2),0)&amp;""),"",VLOOKUP(O1985,进货明细!$A$2:$D$5000,COLUMN($C$2),0)&amp;"")</f>
        <v/>
      </c>
      <c r="R1985" s="167" t="str">
        <f>IF(ISERROR(VLOOKUP(O1985,进货明细!$A$2:$D$5000,COLUMN($D$2),0)&amp;""),"",VLOOKUP(O1985,进货明细!$A$2:$D$5000,COLUMN($D$2),0)&amp;"")</f>
        <v/>
      </c>
      <c r="S1985" s="167" t="str">
        <f>IF(ISERROR(VLOOKUP(O1985,进货明细!$A$2:$G$5000,COLUMN($G$2),0)&amp;""),"",VLOOKUP(O1985,进货明细!$A$2:$G$5000,COLUMN($G$2),0)&amp;"")</f>
        <v/>
      </c>
    </row>
    <row r="1986" customHeight="1" spans="1:19">
      <c r="A1986" s="175"/>
      <c r="B1986" s="153" t="str">
        <f>IF(ISERROR(VLOOKUP(A1986,进货明细!$A$2:$D$5000,COLUMN($B$2),0)&amp;""),"",VLOOKUP(A1986,进货明细!$A$2:$D$5000,COLUMN($B$2),0)&amp;"")</f>
        <v/>
      </c>
      <c r="C1986" s="147" t="str">
        <f>IF(ISERROR(VLOOKUP(A1986,进货明细!$A$2:$D$5000,COLUMN($C$2),0)&amp;""),"",VLOOKUP(A1986,进货明细!$A$2:$D$5000,COLUMN($C$2),0)&amp;"")</f>
        <v/>
      </c>
      <c r="D1986" s="147" t="str">
        <f>IF(ISERROR(VLOOKUP(A1986,进货明细!$A$2:$D$5000,COLUMN($D$2),0)&amp;""),"",VLOOKUP(A1986,进货明细!$A$2:$D$5000,COLUMN($D$2),0)&amp;"")</f>
        <v/>
      </c>
      <c r="E1986" s="148"/>
      <c r="F1986" s="152"/>
      <c r="G1986" s="150" t="str">
        <f>IF(ISERROR(VLOOKUP(A1986,进货明细!$A$2:$G$5000,COLUMN($G$2),0)&amp;""),"",VLOOKUP(A1986,进货明细!$A$2:$G$5000,COLUMN($G$2),0)&amp;"")</f>
        <v/>
      </c>
      <c r="H1986" s="151" t="str">
        <f t="shared" si="63"/>
        <v/>
      </c>
      <c r="I1986" s="168"/>
      <c r="J1986" s="169"/>
      <c r="K1986" s="163"/>
      <c r="L1986" s="164" t="str">
        <f t="shared" si="64"/>
        <v/>
      </c>
      <c r="M1986" s="165" t="e">
        <f>ROUND(VLOOKUP(A1986,当前库存!$A$2:$F$7000,COLUMN($F$3),0)&amp;"",2)</f>
        <v>#DIV/0!</v>
      </c>
      <c r="N1986" s="166"/>
      <c r="O1986" s="167" t="str">
        <f t="array" ref="O1986">INDEX(进货明细!A:A,MATCH(0,COUNTIF(O$2:O1985,进货明细!$A$2:$A$5000),)+1)&amp;""</f>
        <v/>
      </c>
      <c r="P1986" s="167" t="str">
        <f>IF(ISERROR(VLOOKUP(O1986,进货明细!$A$2:$D$5000,COLUMN($B$2),0)&amp;""),"",VLOOKUP(O1986,进货明细!$A$2:$D$5000,COLUMN($B$2),0)&amp;"")</f>
        <v/>
      </c>
      <c r="Q1986" s="174" t="str">
        <f>IF(ISERROR(VLOOKUP(O1986,进货明细!$A$2:$D$5000,COLUMN($C$2),0)&amp;""),"",VLOOKUP(O1986,进货明细!$A$2:$D$5000,COLUMN($C$2),0)&amp;"")</f>
        <v/>
      </c>
      <c r="R1986" s="167" t="str">
        <f>IF(ISERROR(VLOOKUP(O1986,进货明细!$A$2:$D$5000,COLUMN($D$2),0)&amp;""),"",VLOOKUP(O1986,进货明细!$A$2:$D$5000,COLUMN($D$2),0)&amp;"")</f>
        <v/>
      </c>
      <c r="S1986" s="167" t="str">
        <f>IF(ISERROR(VLOOKUP(O1986,进货明细!$A$2:$G$5000,COLUMN($G$2),0)&amp;""),"",VLOOKUP(O1986,进货明细!$A$2:$G$5000,COLUMN($G$2),0)&amp;"")</f>
        <v/>
      </c>
    </row>
    <row r="1987" customHeight="1" spans="1:19">
      <c r="A1987" s="175"/>
      <c r="B1987" s="153" t="str">
        <f>IF(ISERROR(VLOOKUP(A1987,进货明细!$A$2:$D$5000,COLUMN($B$2),0)&amp;""),"",VLOOKUP(A1987,进货明细!$A$2:$D$5000,COLUMN($B$2),0)&amp;"")</f>
        <v/>
      </c>
      <c r="C1987" s="147" t="str">
        <f>IF(ISERROR(VLOOKUP(A1987,进货明细!$A$2:$D$5000,COLUMN($C$2),0)&amp;""),"",VLOOKUP(A1987,进货明细!$A$2:$D$5000,COLUMN($C$2),0)&amp;"")</f>
        <v/>
      </c>
      <c r="D1987" s="147" t="str">
        <f>IF(ISERROR(VLOOKUP(A1987,进货明细!$A$2:$D$5000,COLUMN($D$2),0)&amp;""),"",VLOOKUP(A1987,进货明细!$A$2:$D$5000,COLUMN($D$2),0)&amp;"")</f>
        <v/>
      </c>
      <c r="E1987" s="148"/>
      <c r="F1987" s="152"/>
      <c r="G1987" s="150" t="str">
        <f>IF(ISERROR(VLOOKUP(A1987,进货明细!$A$2:$G$5000,COLUMN($G$2),0)&amp;""),"",VLOOKUP(A1987,进货明细!$A$2:$G$5000,COLUMN($G$2),0)&amp;"")</f>
        <v/>
      </c>
      <c r="H1987" s="151" t="str">
        <f t="shared" si="63"/>
        <v/>
      </c>
      <c r="I1987" s="168"/>
      <c r="J1987" s="169"/>
      <c r="K1987" s="163"/>
      <c r="L1987" s="164" t="str">
        <f t="shared" si="64"/>
        <v/>
      </c>
      <c r="M1987" s="165" t="e">
        <f>ROUND(VLOOKUP(A1987,当前库存!$A$2:$F$7000,COLUMN($F$3),0)&amp;"",2)</f>
        <v>#DIV/0!</v>
      </c>
      <c r="N1987" s="166"/>
      <c r="O1987" s="167" t="str">
        <f t="array" ref="O1987">INDEX(进货明细!A:A,MATCH(0,COUNTIF(O$2:O1986,进货明细!$A$2:$A$5000),)+1)&amp;""</f>
        <v/>
      </c>
      <c r="P1987" s="167" t="str">
        <f>IF(ISERROR(VLOOKUP(O1987,进货明细!$A$2:$D$5000,COLUMN($B$2),0)&amp;""),"",VLOOKUP(O1987,进货明细!$A$2:$D$5000,COLUMN($B$2),0)&amp;"")</f>
        <v/>
      </c>
      <c r="Q1987" s="174" t="str">
        <f>IF(ISERROR(VLOOKUP(O1987,进货明细!$A$2:$D$5000,COLUMN($C$2),0)&amp;""),"",VLOOKUP(O1987,进货明细!$A$2:$D$5000,COLUMN($C$2),0)&amp;"")</f>
        <v/>
      </c>
      <c r="R1987" s="167" t="str">
        <f>IF(ISERROR(VLOOKUP(O1987,进货明细!$A$2:$D$5000,COLUMN($D$2),0)&amp;""),"",VLOOKUP(O1987,进货明细!$A$2:$D$5000,COLUMN($D$2),0)&amp;"")</f>
        <v/>
      </c>
      <c r="S1987" s="167" t="str">
        <f>IF(ISERROR(VLOOKUP(O1987,进货明细!$A$2:$G$5000,COLUMN($G$2),0)&amp;""),"",VLOOKUP(O1987,进货明细!$A$2:$G$5000,COLUMN($G$2),0)&amp;"")</f>
        <v/>
      </c>
    </row>
    <row r="1988" customHeight="1" spans="1:19">
      <c r="A1988" s="175"/>
      <c r="B1988" s="153" t="str">
        <f>IF(ISERROR(VLOOKUP(A1988,进货明细!$A$2:$D$5000,COLUMN($B$2),0)&amp;""),"",VLOOKUP(A1988,进货明细!$A$2:$D$5000,COLUMN($B$2),0)&amp;"")</f>
        <v/>
      </c>
      <c r="C1988" s="147" t="str">
        <f>IF(ISERROR(VLOOKUP(A1988,进货明细!$A$2:$D$5000,COLUMN($C$2),0)&amp;""),"",VLOOKUP(A1988,进货明细!$A$2:$D$5000,COLUMN($C$2),0)&amp;"")</f>
        <v/>
      </c>
      <c r="D1988" s="147" t="str">
        <f>IF(ISERROR(VLOOKUP(A1988,进货明细!$A$2:$D$5000,COLUMN($D$2),0)&amp;""),"",VLOOKUP(A1988,进货明细!$A$2:$D$5000,COLUMN($D$2),0)&amp;"")</f>
        <v/>
      </c>
      <c r="E1988" s="148"/>
      <c r="F1988" s="152"/>
      <c r="G1988" s="150" t="str">
        <f>IF(ISERROR(VLOOKUP(A1988,进货明细!$A$2:$G$5000,COLUMN($G$2),0)&amp;""),"",VLOOKUP(A1988,进货明细!$A$2:$G$5000,COLUMN($G$2),0)&amp;"")</f>
        <v/>
      </c>
      <c r="H1988" s="151" t="str">
        <f t="shared" si="63"/>
        <v/>
      </c>
      <c r="I1988" s="168"/>
      <c r="J1988" s="169"/>
      <c r="K1988" s="163"/>
      <c r="L1988" s="164" t="str">
        <f t="shared" si="64"/>
        <v/>
      </c>
      <c r="M1988" s="165" t="e">
        <f>ROUND(VLOOKUP(A1988,当前库存!$A$2:$F$7000,COLUMN($F$3),0)&amp;"",2)</f>
        <v>#DIV/0!</v>
      </c>
      <c r="N1988" s="166"/>
      <c r="O1988" s="167" t="str">
        <f t="array" ref="O1988">INDEX(进货明细!A:A,MATCH(0,COUNTIF(O$2:O1987,进货明细!$A$2:$A$5000),)+1)&amp;""</f>
        <v/>
      </c>
      <c r="P1988" s="167" t="str">
        <f>IF(ISERROR(VLOOKUP(O1988,进货明细!$A$2:$D$5000,COLUMN($B$2),0)&amp;""),"",VLOOKUP(O1988,进货明细!$A$2:$D$5000,COLUMN($B$2),0)&amp;"")</f>
        <v/>
      </c>
      <c r="Q1988" s="174" t="str">
        <f>IF(ISERROR(VLOOKUP(O1988,进货明细!$A$2:$D$5000,COLUMN($C$2),0)&amp;""),"",VLOOKUP(O1988,进货明细!$A$2:$D$5000,COLUMN($C$2),0)&amp;"")</f>
        <v/>
      </c>
      <c r="R1988" s="167" t="str">
        <f>IF(ISERROR(VLOOKUP(O1988,进货明细!$A$2:$D$5000,COLUMN($D$2),0)&amp;""),"",VLOOKUP(O1988,进货明细!$A$2:$D$5000,COLUMN($D$2),0)&amp;"")</f>
        <v/>
      </c>
      <c r="S1988" s="167" t="str">
        <f>IF(ISERROR(VLOOKUP(O1988,进货明细!$A$2:$G$5000,COLUMN($G$2),0)&amp;""),"",VLOOKUP(O1988,进货明细!$A$2:$G$5000,COLUMN($G$2),0)&amp;"")</f>
        <v/>
      </c>
    </row>
    <row r="1989" customHeight="1" spans="1:19">
      <c r="A1989" s="175"/>
      <c r="B1989" s="153" t="str">
        <f>IF(ISERROR(VLOOKUP(A1989,进货明细!$A$2:$D$5000,COLUMN($B$2),0)&amp;""),"",VLOOKUP(A1989,进货明细!$A$2:$D$5000,COLUMN($B$2),0)&amp;"")</f>
        <v/>
      </c>
      <c r="C1989" s="147" t="str">
        <f>IF(ISERROR(VLOOKUP(A1989,进货明细!$A$2:$D$5000,COLUMN($C$2),0)&amp;""),"",VLOOKUP(A1989,进货明细!$A$2:$D$5000,COLUMN($C$2),0)&amp;"")</f>
        <v/>
      </c>
      <c r="D1989" s="147" t="str">
        <f>IF(ISERROR(VLOOKUP(A1989,进货明细!$A$2:$D$5000,COLUMN($D$2),0)&amp;""),"",VLOOKUP(A1989,进货明细!$A$2:$D$5000,COLUMN($D$2),0)&amp;"")</f>
        <v/>
      </c>
      <c r="E1989" s="148"/>
      <c r="F1989" s="152"/>
      <c r="G1989" s="150" t="str">
        <f>IF(ISERROR(VLOOKUP(A1989,进货明细!$A$2:$G$5000,COLUMN($G$2),0)&amp;""),"",VLOOKUP(A1989,进货明细!$A$2:$G$5000,COLUMN($G$2),0)&amp;"")</f>
        <v/>
      </c>
      <c r="H1989" s="151" t="str">
        <f t="shared" si="63"/>
        <v/>
      </c>
      <c r="I1989" s="168"/>
      <c r="J1989" s="169"/>
      <c r="K1989" s="163"/>
      <c r="L1989" s="164" t="str">
        <f t="shared" si="64"/>
        <v/>
      </c>
      <c r="M1989" s="165" t="e">
        <f>ROUND(VLOOKUP(A1989,当前库存!$A$2:$F$7000,COLUMN($F$3),0)&amp;"",2)</f>
        <v>#DIV/0!</v>
      </c>
      <c r="N1989" s="166"/>
      <c r="O1989" s="167" t="str">
        <f t="array" ref="O1989">INDEX(进货明细!A:A,MATCH(0,COUNTIF(O$2:O1988,进货明细!$A$2:$A$5000),)+1)&amp;""</f>
        <v/>
      </c>
      <c r="P1989" s="167" t="str">
        <f>IF(ISERROR(VLOOKUP(O1989,进货明细!$A$2:$D$5000,COLUMN($B$2),0)&amp;""),"",VLOOKUP(O1989,进货明细!$A$2:$D$5000,COLUMN($B$2),0)&amp;"")</f>
        <v/>
      </c>
      <c r="Q1989" s="174" t="str">
        <f>IF(ISERROR(VLOOKUP(O1989,进货明细!$A$2:$D$5000,COLUMN($C$2),0)&amp;""),"",VLOOKUP(O1989,进货明细!$A$2:$D$5000,COLUMN($C$2),0)&amp;"")</f>
        <v/>
      </c>
      <c r="R1989" s="167" t="str">
        <f>IF(ISERROR(VLOOKUP(O1989,进货明细!$A$2:$D$5000,COLUMN($D$2),0)&amp;""),"",VLOOKUP(O1989,进货明细!$A$2:$D$5000,COLUMN($D$2),0)&amp;"")</f>
        <v/>
      </c>
      <c r="S1989" s="167" t="str">
        <f>IF(ISERROR(VLOOKUP(O1989,进货明细!$A$2:$G$5000,COLUMN($G$2),0)&amp;""),"",VLOOKUP(O1989,进货明细!$A$2:$G$5000,COLUMN($G$2),0)&amp;"")</f>
        <v/>
      </c>
    </row>
    <row r="1990" customHeight="1" spans="1:19">
      <c r="A1990" s="175"/>
      <c r="B1990" s="153" t="str">
        <f>IF(ISERROR(VLOOKUP(A1990,进货明细!$A$2:$D$5000,COLUMN($B$2),0)&amp;""),"",VLOOKUP(A1990,进货明细!$A$2:$D$5000,COLUMN($B$2),0)&amp;"")</f>
        <v/>
      </c>
      <c r="C1990" s="147" t="str">
        <f>IF(ISERROR(VLOOKUP(A1990,进货明细!$A$2:$D$5000,COLUMN($C$2),0)&amp;""),"",VLOOKUP(A1990,进货明细!$A$2:$D$5000,COLUMN($C$2),0)&amp;"")</f>
        <v/>
      </c>
      <c r="D1990" s="147" t="str">
        <f>IF(ISERROR(VLOOKUP(A1990,进货明细!$A$2:$D$5000,COLUMN($D$2),0)&amp;""),"",VLOOKUP(A1990,进货明细!$A$2:$D$5000,COLUMN($D$2),0)&amp;"")</f>
        <v/>
      </c>
      <c r="E1990" s="148"/>
      <c r="F1990" s="152"/>
      <c r="G1990" s="150" t="str">
        <f>IF(ISERROR(VLOOKUP(A1990,进货明细!$A$2:$G$5000,COLUMN($G$2),0)&amp;""),"",VLOOKUP(A1990,进货明细!$A$2:$G$5000,COLUMN($G$2),0)&amp;"")</f>
        <v/>
      </c>
      <c r="H1990" s="151" t="str">
        <f t="shared" si="63"/>
        <v/>
      </c>
      <c r="I1990" s="168"/>
      <c r="J1990" s="169"/>
      <c r="K1990" s="163"/>
      <c r="L1990" s="164" t="str">
        <f t="shared" si="64"/>
        <v/>
      </c>
      <c r="M1990" s="165" t="e">
        <f>ROUND(VLOOKUP(A1990,当前库存!$A$2:$F$7000,COLUMN($F$3),0)&amp;"",2)</f>
        <v>#DIV/0!</v>
      </c>
      <c r="N1990" s="166"/>
      <c r="O1990" s="167" t="str">
        <f t="array" ref="O1990">INDEX(进货明细!A:A,MATCH(0,COUNTIF(O$2:O1989,进货明细!$A$2:$A$5000),)+1)&amp;""</f>
        <v/>
      </c>
      <c r="P1990" s="167" t="str">
        <f>IF(ISERROR(VLOOKUP(O1990,进货明细!$A$2:$D$5000,COLUMN($B$2),0)&amp;""),"",VLOOKUP(O1990,进货明细!$A$2:$D$5000,COLUMN($B$2),0)&amp;"")</f>
        <v/>
      </c>
      <c r="Q1990" s="174" t="str">
        <f>IF(ISERROR(VLOOKUP(O1990,进货明细!$A$2:$D$5000,COLUMN($C$2),0)&amp;""),"",VLOOKUP(O1990,进货明细!$A$2:$D$5000,COLUMN($C$2),0)&amp;"")</f>
        <v/>
      </c>
      <c r="R1990" s="167" t="str">
        <f>IF(ISERROR(VLOOKUP(O1990,进货明细!$A$2:$D$5000,COLUMN($D$2),0)&amp;""),"",VLOOKUP(O1990,进货明细!$A$2:$D$5000,COLUMN($D$2),0)&amp;"")</f>
        <v/>
      </c>
      <c r="S1990" s="167" t="str">
        <f>IF(ISERROR(VLOOKUP(O1990,进货明细!$A$2:$G$5000,COLUMN($G$2),0)&amp;""),"",VLOOKUP(O1990,进货明细!$A$2:$G$5000,COLUMN($G$2),0)&amp;"")</f>
        <v/>
      </c>
    </row>
    <row r="1991" customHeight="1" spans="1:19">
      <c r="A1991" s="175"/>
      <c r="B1991" s="153" t="str">
        <f>IF(ISERROR(VLOOKUP(A1991,进货明细!$A$2:$D$5000,COLUMN($B$2),0)&amp;""),"",VLOOKUP(A1991,进货明细!$A$2:$D$5000,COLUMN($B$2),0)&amp;"")</f>
        <v/>
      </c>
      <c r="C1991" s="147" t="str">
        <f>IF(ISERROR(VLOOKUP(A1991,进货明细!$A$2:$D$5000,COLUMN($C$2),0)&amp;""),"",VLOOKUP(A1991,进货明细!$A$2:$D$5000,COLUMN($C$2),0)&amp;"")</f>
        <v/>
      </c>
      <c r="D1991" s="147" t="str">
        <f>IF(ISERROR(VLOOKUP(A1991,进货明细!$A$2:$D$5000,COLUMN($D$2),0)&amp;""),"",VLOOKUP(A1991,进货明细!$A$2:$D$5000,COLUMN($D$2),0)&amp;"")</f>
        <v/>
      </c>
      <c r="E1991" s="148"/>
      <c r="F1991" s="152"/>
      <c r="G1991" s="150" t="str">
        <f>IF(ISERROR(VLOOKUP(A1991,进货明细!$A$2:$G$5000,COLUMN($G$2),0)&amp;""),"",VLOOKUP(A1991,进货明细!$A$2:$G$5000,COLUMN($G$2),0)&amp;"")</f>
        <v/>
      </c>
      <c r="H1991" s="151" t="str">
        <f t="shared" si="63"/>
        <v/>
      </c>
      <c r="I1991" s="168"/>
      <c r="J1991" s="169"/>
      <c r="K1991" s="163"/>
      <c r="L1991" s="164" t="str">
        <f t="shared" si="64"/>
        <v/>
      </c>
      <c r="M1991" s="165" t="e">
        <f>ROUND(VLOOKUP(A1991,当前库存!$A$2:$F$7000,COLUMN($F$3),0)&amp;"",2)</f>
        <v>#DIV/0!</v>
      </c>
      <c r="N1991" s="166"/>
      <c r="O1991" s="167" t="str">
        <f t="array" ref="O1991">INDEX(进货明细!A:A,MATCH(0,COUNTIF(O$2:O1990,进货明细!$A$2:$A$5000),)+1)&amp;""</f>
        <v/>
      </c>
      <c r="P1991" s="167" t="str">
        <f>IF(ISERROR(VLOOKUP(O1991,进货明细!$A$2:$D$5000,COLUMN($B$2),0)&amp;""),"",VLOOKUP(O1991,进货明细!$A$2:$D$5000,COLUMN($B$2),0)&amp;"")</f>
        <v/>
      </c>
      <c r="Q1991" s="174" t="str">
        <f>IF(ISERROR(VLOOKUP(O1991,进货明细!$A$2:$D$5000,COLUMN($C$2),0)&amp;""),"",VLOOKUP(O1991,进货明细!$A$2:$D$5000,COLUMN($C$2),0)&amp;"")</f>
        <v/>
      </c>
      <c r="R1991" s="167" t="str">
        <f>IF(ISERROR(VLOOKUP(O1991,进货明细!$A$2:$D$5000,COLUMN($D$2),0)&amp;""),"",VLOOKUP(O1991,进货明细!$A$2:$D$5000,COLUMN($D$2),0)&amp;"")</f>
        <v/>
      </c>
      <c r="S1991" s="167" t="str">
        <f>IF(ISERROR(VLOOKUP(O1991,进货明细!$A$2:$G$5000,COLUMN($G$2),0)&amp;""),"",VLOOKUP(O1991,进货明细!$A$2:$G$5000,COLUMN($G$2),0)&amp;"")</f>
        <v/>
      </c>
    </row>
    <row r="1992" customHeight="1" spans="1:19">
      <c r="A1992" s="175"/>
      <c r="B1992" s="153" t="str">
        <f>IF(ISERROR(VLOOKUP(A1992,进货明细!$A$2:$D$5000,COLUMN($B$2),0)&amp;""),"",VLOOKUP(A1992,进货明细!$A$2:$D$5000,COLUMN($B$2),0)&amp;"")</f>
        <v/>
      </c>
      <c r="C1992" s="147" t="str">
        <f>IF(ISERROR(VLOOKUP(A1992,进货明细!$A$2:$D$5000,COLUMN($C$2),0)&amp;""),"",VLOOKUP(A1992,进货明细!$A$2:$D$5000,COLUMN($C$2),0)&amp;"")</f>
        <v/>
      </c>
      <c r="D1992" s="147" t="str">
        <f>IF(ISERROR(VLOOKUP(A1992,进货明细!$A$2:$D$5000,COLUMN($D$2),0)&amp;""),"",VLOOKUP(A1992,进货明细!$A$2:$D$5000,COLUMN($D$2),0)&amp;"")</f>
        <v/>
      </c>
      <c r="E1992" s="148"/>
      <c r="F1992" s="152"/>
      <c r="G1992" s="150" t="str">
        <f>IF(ISERROR(VLOOKUP(A1992,进货明细!$A$2:$G$5000,COLUMN($G$2),0)&amp;""),"",VLOOKUP(A1992,进货明细!$A$2:$G$5000,COLUMN($G$2),0)&amp;"")</f>
        <v/>
      </c>
      <c r="H1992" s="151" t="str">
        <f t="shared" si="63"/>
        <v/>
      </c>
      <c r="I1992" s="168"/>
      <c r="J1992" s="169"/>
      <c r="K1992" s="163"/>
      <c r="L1992" s="164" t="str">
        <f t="shared" si="64"/>
        <v/>
      </c>
      <c r="M1992" s="165" t="e">
        <f>ROUND(VLOOKUP(A1992,当前库存!$A$2:$F$7000,COLUMN($F$3),0)&amp;"",2)</f>
        <v>#DIV/0!</v>
      </c>
      <c r="N1992" s="166"/>
      <c r="O1992" s="167" t="str">
        <f t="array" ref="O1992">INDEX(进货明细!A:A,MATCH(0,COUNTIF(O$2:O1991,进货明细!$A$2:$A$5000),)+1)&amp;""</f>
        <v/>
      </c>
      <c r="P1992" s="167" t="str">
        <f>IF(ISERROR(VLOOKUP(O1992,进货明细!$A$2:$D$5000,COLUMN($B$2),0)&amp;""),"",VLOOKUP(O1992,进货明细!$A$2:$D$5000,COLUMN($B$2),0)&amp;"")</f>
        <v/>
      </c>
      <c r="Q1992" s="174" t="str">
        <f>IF(ISERROR(VLOOKUP(O1992,进货明细!$A$2:$D$5000,COLUMN($C$2),0)&amp;""),"",VLOOKUP(O1992,进货明细!$A$2:$D$5000,COLUMN($C$2),0)&amp;"")</f>
        <v/>
      </c>
      <c r="R1992" s="167" t="str">
        <f>IF(ISERROR(VLOOKUP(O1992,进货明细!$A$2:$D$5000,COLUMN($D$2),0)&amp;""),"",VLOOKUP(O1992,进货明细!$A$2:$D$5000,COLUMN($D$2),0)&amp;"")</f>
        <v/>
      </c>
      <c r="S1992" s="167" t="str">
        <f>IF(ISERROR(VLOOKUP(O1992,进货明细!$A$2:$G$5000,COLUMN($G$2),0)&amp;""),"",VLOOKUP(O1992,进货明细!$A$2:$G$5000,COLUMN($G$2),0)&amp;"")</f>
        <v/>
      </c>
    </row>
    <row r="1993" customHeight="1" spans="1:19">
      <c r="A1993" s="175"/>
      <c r="B1993" s="153" t="str">
        <f>IF(ISERROR(VLOOKUP(A1993,进货明细!$A$2:$D$5000,COLUMN($B$2),0)&amp;""),"",VLOOKUP(A1993,进货明细!$A$2:$D$5000,COLUMN($B$2),0)&amp;"")</f>
        <v/>
      </c>
      <c r="C1993" s="147" t="str">
        <f>IF(ISERROR(VLOOKUP(A1993,进货明细!$A$2:$D$5000,COLUMN($C$2),0)&amp;""),"",VLOOKUP(A1993,进货明细!$A$2:$D$5000,COLUMN($C$2),0)&amp;"")</f>
        <v/>
      </c>
      <c r="D1993" s="147" t="str">
        <f>IF(ISERROR(VLOOKUP(A1993,进货明细!$A$2:$D$5000,COLUMN($D$2),0)&amp;""),"",VLOOKUP(A1993,进货明细!$A$2:$D$5000,COLUMN($D$2),0)&amp;"")</f>
        <v/>
      </c>
      <c r="E1993" s="148"/>
      <c r="F1993" s="152"/>
      <c r="G1993" s="150" t="str">
        <f>IF(ISERROR(VLOOKUP(A1993,进货明细!$A$2:$G$5000,COLUMN($G$2),0)&amp;""),"",VLOOKUP(A1993,进货明细!$A$2:$G$5000,COLUMN($G$2),0)&amp;"")</f>
        <v/>
      </c>
      <c r="H1993" s="151" t="str">
        <f t="shared" si="63"/>
        <v/>
      </c>
      <c r="I1993" s="168"/>
      <c r="J1993" s="169"/>
      <c r="K1993" s="163"/>
      <c r="L1993" s="164" t="str">
        <f t="shared" si="64"/>
        <v/>
      </c>
      <c r="M1993" s="165" t="e">
        <f>ROUND(VLOOKUP(A1993,当前库存!$A$2:$F$7000,COLUMN($F$3),0)&amp;"",2)</f>
        <v>#DIV/0!</v>
      </c>
      <c r="N1993" s="166"/>
      <c r="O1993" s="167" t="str">
        <f t="array" ref="O1993">INDEX(进货明细!A:A,MATCH(0,COUNTIF(O$2:O1992,进货明细!$A$2:$A$5000),)+1)&amp;""</f>
        <v/>
      </c>
      <c r="P1993" s="167" t="str">
        <f>IF(ISERROR(VLOOKUP(O1993,进货明细!$A$2:$D$5000,COLUMN($B$2),0)&amp;""),"",VLOOKUP(O1993,进货明细!$A$2:$D$5000,COLUMN($B$2),0)&amp;"")</f>
        <v/>
      </c>
      <c r="Q1993" s="174" t="str">
        <f>IF(ISERROR(VLOOKUP(O1993,进货明细!$A$2:$D$5000,COLUMN($C$2),0)&amp;""),"",VLOOKUP(O1993,进货明细!$A$2:$D$5000,COLUMN($C$2),0)&amp;"")</f>
        <v/>
      </c>
      <c r="R1993" s="167" t="str">
        <f>IF(ISERROR(VLOOKUP(O1993,进货明细!$A$2:$D$5000,COLUMN($D$2),0)&amp;""),"",VLOOKUP(O1993,进货明细!$A$2:$D$5000,COLUMN($D$2),0)&amp;"")</f>
        <v/>
      </c>
      <c r="S1993" s="167" t="str">
        <f>IF(ISERROR(VLOOKUP(O1993,进货明细!$A$2:$G$5000,COLUMN($G$2),0)&amp;""),"",VLOOKUP(O1993,进货明细!$A$2:$G$5000,COLUMN($G$2),0)&amp;"")</f>
        <v/>
      </c>
    </row>
    <row r="1994" customHeight="1" spans="1:19">
      <c r="A1994" s="175"/>
      <c r="B1994" s="153" t="str">
        <f>IF(ISERROR(VLOOKUP(A1994,进货明细!$A$2:$D$5000,COLUMN($B$2),0)&amp;""),"",VLOOKUP(A1994,进货明细!$A$2:$D$5000,COLUMN($B$2),0)&amp;"")</f>
        <v/>
      </c>
      <c r="C1994" s="147" t="str">
        <f>IF(ISERROR(VLOOKUP(A1994,进货明细!$A$2:$D$5000,COLUMN($C$2),0)&amp;""),"",VLOOKUP(A1994,进货明细!$A$2:$D$5000,COLUMN($C$2),0)&amp;"")</f>
        <v/>
      </c>
      <c r="D1994" s="147" t="str">
        <f>IF(ISERROR(VLOOKUP(A1994,进货明细!$A$2:$D$5000,COLUMN($D$2),0)&amp;""),"",VLOOKUP(A1994,进货明细!$A$2:$D$5000,COLUMN($D$2),0)&amp;"")</f>
        <v/>
      </c>
      <c r="E1994" s="148"/>
      <c r="F1994" s="152"/>
      <c r="G1994" s="150" t="str">
        <f>IF(ISERROR(VLOOKUP(A1994,进货明细!$A$2:$G$5000,COLUMN($G$2),0)&amp;""),"",VLOOKUP(A1994,进货明细!$A$2:$G$5000,COLUMN($G$2),0)&amp;"")</f>
        <v/>
      </c>
      <c r="H1994" s="151" t="str">
        <f t="shared" ref="H1994:H2057" si="65">IF(E1994="","",E1994*F1994)</f>
        <v/>
      </c>
      <c r="I1994" s="168"/>
      <c r="J1994" s="169"/>
      <c r="K1994" s="163"/>
      <c r="L1994" s="164" t="str">
        <f t="shared" si="64"/>
        <v/>
      </c>
      <c r="M1994" s="165" t="e">
        <f>ROUND(VLOOKUP(A1994,当前库存!$A$2:$F$7000,COLUMN($F$3),0)&amp;"",2)</f>
        <v>#DIV/0!</v>
      </c>
      <c r="N1994" s="166"/>
      <c r="O1994" s="167" t="str">
        <f t="array" ref="O1994">INDEX(进货明细!A:A,MATCH(0,COUNTIF(O$2:O1993,进货明细!$A$2:$A$5000),)+1)&amp;""</f>
        <v/>
      </c>
      <c r="P1994" s="167" t="str">
        <f>IF(ISERROR(VLOOKUP(O1994,进货明细!$A$2:$D$5000,COLUMN($B$2),0)&amp;""),"",VLOOKUP(O1994,进货明细!$A$2:$D$5000,COLUMN($B$2),0)&amp;"")</f>
        <v/>
      </c>
      <c r="Q1994" s="174" t="str">
        <f>IF(ISERROR(VLOOKUP(O1994,进货明细!$A$2:$D$5000,COLUMN($C$2),0)&amp;""),"",VLOOKUP(O1994,进货明细!$A$2:$D$5000,COLUMN($C$2),0)&amp;"")</f>
        <v/>
      </c>
      <c r="R1994" s="167" t="str">
        <f>IF(ISERROR(VLOOKUP(O1994,进货明细!$A$2:$D$5000,COLUMN($D$2),0)&amp;""),"",VLOOKUP(O1994,进货明细!$A$2:$D$5000,COLUMN($D$2),0)&amp;"")</f>
        <v/>
      </c>
      <c r="S1994" s="167" t="str">
        <f>IF(ISERROR(VLOOKUP(O1994,进货明细!$A$2:$G$5000,COLUMN($G$2),0)&amp;""),"",VLOOKUP(O1994,进货明细!$A$2:$G$5000,COLUMN($G$2),0)&amp;"")</f>
        <v/>
      </c>
    </row>
    <row r="1995" customHeight="1" spans="1:19">
      <c r="A1995" s="175"/>
      <c r="B1995" s="153" t="str">
        <f>IF(ISERROR(VLOOKUP(A1995,进货明细!$A$2:$D$5000,COLUMN($B$2),0)&amp;""),"",VLOOKUP(A1995,进货明细!$A$2:$D$5000,COLUMN($B$2),0)&amp;"")</f>
        <v/>
      </c>
      <c r="C1995" s="147" t="str">
        <f>IF(ISERROR(VLOOKUP(A1995,进货明细!$A$2:$D$5000,COLUMN($C$2),0)&amp;""),"",VLOOKUP(A1995,进货明细!$A$2:$D$5000,COLUMN($C$2),0)&amp;"")</f>
        <v/>
      </c>
      <c r="D1995" s="147" t="str">
        <f>IF(ISERROR(VLOOKUP(A1995,进货明细!$A$2:$D$5000,COLUMN($D$2),0)&amp;""),"",VLOOKUP(A1995,进货明细!$A$2:$D$5000,COLUMN($D$2),0)&amp;"")</f>
        <v/>
      </c>
      <c r="E1995" s="148"/>
      <c r="F1995" s="152"/>
      <c r="G1995" s="150" t="str">
        <f>IF(ISERROR(VLOOKUP(A1995,进货明细!$A$2:$G$5000,COLUMN($G$2),0)&amp;""),"",VLOOKUP(A1995,进货明细!$A$2:$G$5000,COLUMN($G$2),0)&amp;"")</f>
        <v/>
      </c>
      <c r="H1995" s="151" t="str">
        <f t="shared" si="65"/>
        <v/>
      </c>
      <c r="I1995" s="168"/>
      <c r="J1995" s="169"/>
      <c r="K1995" s="163"/>
      <c r="L1995" s="164" t="str">
        <f t="shared" si="64"/>
        <v/>
      </c>
      <c r="M1995" s="165" t="e">
        <f>ROUND(VLOOKUP(A1995,当前库存!$A$2:$F$7000,COLUMN($F$3),0)&amp;"",2)</f>
        <v>#DIV/0!</v>
      </c>
      <c r="N1995" s="166"/>
      <c r="O1995" s="167" t="str">
        <f t="array" ref="O1995">INDEX(进货明细!A:A,MATCH(0,COUNTIF(O$2:O1994,进货明细!$A$2:$A$5000),)+1)&amp;""</f>
        <v/>
      </c>
      <c r="P1995" s="167" t="str">
        <f>IF(ISERROR(VLOOKUP(O1995,进货明细!$A$2:$D$5000,COLUMN($B$2),0)&amp;""),"",VLOOKUP(O1995,进货明细!$A$2:$D$5000,COLUMN($B$2),0)&amp;"")</f>
        <v/>
      </c>
      <c r="Q1995" s="174" t="str">
        <f>IF(ISERROR(VLOOKUP(O1995,进货明细!$A$2:$D$5000,COLUMN($C$2),0)&amp;""),"",VLOOKUP(O1995,进货明细!$A$2:$D$5000,COLUMN($C$2),0)&amp;"")</f>
        <v/>
      </c>
      <c r="R1995" s="167" t="str">
        <f>IF(ISERROR(VLOOKUP(O1995,进货明细!$A$2:$D$5000,COLUMN($D$2),0)&amp;""),"",VLOOKUP(O1995,进货明细!$A$2:$D$5000,COLUMN($D$2),0)&amp;"")</f>
        <v/>
      </c>
      <c r="S1995" s="167" t="str">
        <f>IF(ISERROR(VLOOKUP(O1995,进货明细!$A$2:$G$5000,COLUMN($G$2),0)&amp;""),"",VLOOKUP(O1995,进货明细!$A$2:$G$5000,COLUMN($G$2),0)&amp;"")</f>
        <v/>
      </c>
    </row>
    <row r="1996" customHeight="1" spans="1:19">
      <c r="A1996" s="175"/>
      <c r="B1996" s="153" t="str">
        <f>IF(ISERROR(VLOOKUP(A1996,进货明细!$A$2:$D$5000,COLUMN($B$2),0)&amp;""),"",VLOOKUP(A1996,进货明细!$A$2:$D$5000,COLUMN($B$2),0)&amp;"")</f>
        <v/>
      </c>
      <c r="C1996" s="147" t="str">
        <f>IF(ISERROR(VLOOKUP(A1996,进货明细!$A$2:$D$5000,COLUMN($C$2),0)&amp;""),"",VLOOKUP(A1996,进货明细!$A$2:$D$5000,COLUMN($C$2),0)&amp;"")</f>
        <v/>
      </c>
      <c r="D1996" s="147" t="str">
        <f>IF(ISERROR(VLOOKUP(A1996,进货明细!$A$2:$D$5000,COLUMN($D$2),0)&amp;""),"",VLOOKUP(A1996,进货明细!$A$2:$D$5000,COLUMN($D$2),0)&amp;"")</f>
        <v/>
      </c>
      <c r="E1996" s="148"/>
      <c r="F1996" s="152"/>
      <c r="G1996" s="150" t="str">
        <f>IF(ISERROR(VLOOKUP(A1996,进货明细!$A$2:$G$5000,COLUMN($G$2),0)&amp;""),"",VLOOKUP(A1996,进货明细!$A$2:$G$5000,COLUMN($G$2),0)&amp;"")</f>
        <v/>
      </c>
      <c r="H1996" s="151" t="str">
        <f t="shared" si="65"/>
        <v/>
      </c>
      <c r="I1996" s="168"/>
      <c r="J1996" s="169"/>
      <c r="K1996" s="163"/>
      <c r="L1996" s="164" t="str">
        <f t="shared" si="64"/>
        <v/>
      </c>
      <c r="M1996" s="165" t="e">
        <f>ROUND(VLOOKUP(A1996,当前库存!$A$2:$F$7000,COLUMN($F$3),0)&amp;"",2)</f>
        <v>#DIV/0!</v>
      </c>
      <c r="N1996" s="166"/>
      <c r="O1996" s="167" t="str">
        <f t="array" ref="O1996">INDEX(进货明细!A:A,MATCH(0,COUNTIF(O$2:O1995,进货明细!$A$2:$A$5000),)+1)&amp;""</f>
        <v/>
      </c>
      <c r="P1996" s="167" t="str">
        <f>IF(ISERROR(VLOOKUP(O1996,进货明细!$A$2:$D$5000,COLUMN($B$2),0)&amp;""),"",VLOOKUP(O1996,进货明细!$A$2:$D$5000,COLUMN($B$2),0)&amp;"")</f>
        <v/>
      </c>
      <c r="Q1996" s="174" t="str">
        <f>IF(ISERROR(VLOOKUP(O1996,进货明细!$A$2:$D$5000,COLUMN($C$2),0)&amp;""),"",VLOOKUP(O1996,进货明细!$A$2:$D$5000,COLUMN($C$2),0)&amp;"")</f>
        <v/>
      </c>
      <c r="R1996" s="167" t="str">
        <f>IF(ISERROR(VLOOKUP(O1996,进货明细!$A$2:$D$5000,COLUMN($D$2),0)&amp;""),"",VLOOKUP(O1996,进货明细!$A$2:$D$5000,COLUMN($D$2),0)&amp;"")</f>
        <v/>
      </c>
      <c r="S1996" s="167" t="str">
        <f>IF(ISERROR(VLOOKUP(O1996,进货明细!$A$2:$G$5000,COLUMN($G$2),0)&amp;""),"",VLOOKUP(O1996,进货明细!$A$2:$G$5000,COLUMN($G$2),0)&amp;"")</f>
        <v/>
      </c>
    </row>
    <row r="1997" customHeight="1" spans="1:19">
      <c r="A1997" s="175"/>
      <c r="B1997" s="153" t="str">
        <f>IF(ISERROR(VLOOKUP(A1997,进货明细!$A$2:$D$5000,COLUMN($B$2),0)&amp;""),"",VLOOKUP(A1997,进货明细!$A$2:$D$5000,COLUMN($B$2),0)&amp;"")</f>
        <v/>
      </c>
      <c r="C1997" s="147" t="str">
        <f>IF(ISERROR(VLOOKUP(A1997,进货明细!$A$2:$D$5000,COLUMN($C$2),0)&amp;""),"",VLOOKUP(A1997,进货明细!$A$2:$D$5000,COLUMN($C$2),0)&amp;"")</f>
        <v/>
      </c>
      <c r="D1997" s="147" t="str">
        <f>IF(ISERROR(VLOOKUP(A1997,进货明细!$A$2:$D$5000,COLUMN($D$2),0)&amp;""),"",VLOOKUP(A1997,进货明细!$A$2:$D$5000,COLUMN($D$2),0)&amp;"")</f>
        <v/>
      </c>
      <c r="E1997" s="148"/>
      <c r="F1997" s="152"/>
      <c r="G1997" s="150" t="str">
        <f>IF(ISERROR(VLOOKUP(A1997,进货明细!$A$2:$G$5000,COLUMN($G$2),0)&amp;""),"",VLOOKUP(A1997,进货明细!$A$2:$G$5000,COLUMN($G$2),0)&amp;"")</f>
        <v/>
      </c>
      <c r="H1997" s="151" t="str">
        <f t="shared" si="65"/>
        <v/>
      </c>
      <c r="I1997" s="168"/>
      <c r="J1997" s="169"/>
      <c r="K1997" s="163"/>
      <c r="L1997" s="164" t="str">
        <f t="shared" si="64"/>
        <v/>
      </c>
      <c r="M1997" s="165" t="e">
        <f>ROUND(VLOOKUP(A1997,当前库存!$A$2:$F$7000,COLUMN($F$3),0)&amp;"",2)</f>
        <v>#DIV/0!</v>
      </c>
      <c r="N1997" s="166"/>
      <c r="O1997" s="167" t="str">
        <f t="array" ref="O1997">INDEX(进货明细!A:A,MATCH(0,COUNTIF(O$2:O1996,进货明细!$A$2:$A$5000),)+1)&amp;""</f>
        <v/>
      </c>
      <c r="P1997" s="167" t="str">
        <f>IF(ISERROR(VLOOKUP(O1997,进货明细!$A$2:$D$5000,COLUMN($B$2),0)&amp;""),"",VLOOKUP(O1997,进货明细!$A$2:$D$5000,COLUMN($B$2),0)&amp;"")</f>
        <v/>
      </c>
      <c r="Q1997" s="174" t="str">
        <f>IF(ISERROR(VLOOKUP(O1997,进货明细!$A$2:$D$5000,COLUMN($C$2),0)&amp;""),"",VLOOKUP(O1997,进货明细!$A$2:$D$5000,COLUMN($C$2),0)&amp;"")</f>
        <v/>
      </c>
      <c r="R1997" s="167" t="str">
        <f>IF(ISERROR(VLOOKUP(O1997,进货明细!$A$2:$D$5000,COLUMN($D$2),0)&amp;""),"",VLOOKUP(O1997,进货明细!$A$2:$D$5000,COLUMN($D$2),0)&amp;"")</f>
        <v/>
      </c>
      <c r="S1997" s="167" t="str">
        <f>IF(ISERROR(VLOOKUP(O1997,进货明细!$A$2:$G$5000,COLUMN($G$2),0)&amp;""),"",VLOOKUP(O1997,进货明细!$A$2:$G$5000,COLUMN($G$2),0)&amp;"")</f>
        <v/>
      </c>
    </row>
    <row r="1998" customHeight="1" spans="1:19">
      <c r="A1998" s="175"/>
      <c r="B1998" s="153" t="str">
        <f>IF(ISERROR(VLOOKUP(A1998,进货明细!$A$2:$D$5000,COLUMN($B$2),0)&amp;""),"",VLOOKUP(A1998,进货明细!$A$2:$D$5000,COLUMN($B$2),0)&amp;"")</f>
        <v/>
      </c>
      <c r="C1998" s="147" t="str">
        <f>IF(ISERROR(VLOOKUP(A1998,进货明细!$A$2:$D$5000,COLUMN($C$2),0)&amp;""),"",VLOOKUP(A1998,进货明细!$A$2:$D$5000,COLUMN($C$2),0)&amp;"")</f>
        <v/>
      </c>
      <c r="D1998" s="147" t="str">
        <f>IF(ISERROR(VLOOKUP(A1998,进货明细!$A$2:$D$5000,COLUMN($D$2),0)&amp;""),"",VLOOKUP(A1998,进货明细!$A$2:$D$5000,COLUMN($D$2),0)&amp;"")</f>
        <v/>
      </c>
      <c r="E1998" s="148"/>
      <c r="F1998" s="152"/>
      <c r="G1998" s="150" t="str">
        <f>IF(ISERROR(VLOOKUP(A1998,进货明细!$A$2:$G$5000,COLUMN($G$2),0)&amp;""),"",VLOOKUP(A1998,进货明细!$A$2:$G$5000,COLUMN($G$2),0)&amp;"")</f>
        <v/>
      </c>
      <c r="H1998" s="151" t="str">
        <f t="shared" si="65"/>
        <v/>
      </c>
      <c r="I1998" s="168"/>
      <c r="J1998" s="169"/>
      <c r="K1998" s="163"/>
      <c r="L1998" s="164" t="str">
        <f t="shared" si="64"/>
        <v/>
      </c>
      <c r="M1998" s="165" t="e">
        <f>ROUND(VLOOKUP(A1998,当前库存!$A$2:$F$7000,COLUMN($F$3),0)&amp;"",2)</f>
        <v>#DIV/0!</v>
      </c>
      <c r="N1998" s="166"/>
      <c r="O1998" s="167" t="str">
        <f t="array" ref="O1998">INDEX(进货明细!A:A,MATCH(0,COUNTIF(O$2:O1997,进货明细!$A$2:$A$5000),)+1)&amp;""</f>
        <v/>
      </c>
      <c r="P1998" s="167" t="str">
        <f>IF(ISERROR(VLOOKUP(O1998,进货明细!$A$2:$D$5000,COLUMN($B$2),0)&amp;""),"",VLOOKUP(O1998,进货明细!$A$2:$D$5000,COLUMN($B$2),0)&amp;"")</f>
        <v/>
      </c>
      <c r="Q1998" s="174" t="str">
        <f>IF(ISERROR(VLOOKUP(O1998,进货明细!$A$2:$D$5000,COLUMN($C$2),0)&amp;""),"",VLOOKUP(O1998,进货明细!$A$2:$D$5000,COLUMN($C$2),0)&amp;"")</f>
        <v/>
      </c>
      <c r="R1998" s="167" t="str">
        <f>IF(ISERROR(VLOOKUP(O1998,进货明细!$A$2:$D$5000,COLUMN($D$2),0)&amp;""),"",VLOOKUP(O1998,进货明细!$A$2:$D$5000,COLUMN($D$2),0)&amp;"")</f>
        <v/>
      </c>
      <c r="S1998" s="167" t="str">
        <f>IF(ISERROR(VLOOKUP(O1998,进货明细!$A$2:$G$5000,COLUMN($G$2),0)&amp;""),"",VLOOKUP(O1998,进货明细!$A$2:$G$5000,COLUMN($G$2),0)&amp;"")</f>
        <v/>
      </c>
    </row>
    <row r="1999" customHeight="1" spans="1:19">
      <c r="A1999" s="175"/>
      <c r="B1999" s="153" t="str">
        <f>IF(ISERROR(VLOOKUP(A1999,进货明细!$A$2:$D$5000,COLUMN($B$2),0)&amp;""),"",VLOOKUP(A1999,进货明细!$A$2:$D$5000,COLUMN($B$2),0)&amp;"")</f>
        <v/>
      </c>
      <c r="C1999" s="147" t="str">
        <f>IF(ISERROR(VLOOKUP(A1999,进货明细!$A$2:$D$5000,COLUMN($C$2),0)&amp;""),"",VLOOKUP(A1999,进货明细!$A$2:$D$5000,COLUMN($C$2),0)&amp;"")</f>
        <v/>
      </c>
      <c r="D1999" s="147" t="str">
        <f>IF(ISERROR(VLOOKUP(A1999,进货明细!$A$2:$D$5000,COLUMN($D$2),0)&amp;""),"",VLOOKUP(A1999,进货明细!$A$2:$D$5000,COLUMN($D$2),0)&amp;"")</f>
        <v/>
      </c>
      <c r="E1999" s="148"/>
      <c r="F1999" s="152"/>
      <c r="G1999" s="150" t="str">
        <f>IF(ISERROR(VLOOKUP(A1999,进货明细!$A$2:$G$5000,COLUMN($G$2),0)&amp;""),"",VLOOKUP(A1999,进货明细!$A$2:$G$5000,COLUMN($G$2),0)&amp;"")</f>
        <v/>
      </c>
      <c r="H1999" s="151" t="str">
        <f t="shared" si="65"/>
        <v/>
      </c>
      <c r="I1999" s="168"/>
      <c r="J1999" s="169"/>
      <c r="K1999" s="163"/>
      <c r="L1999" s="164" t="str">
        <f t="shared" si="64"/>
        <v/>
      </c>
      <c r="M1999" s="165" t="e">
        <f>ROUND(VLOOKUP(A1999,当前库存!$A$2:$F$7000,COLUMN($F$3),0)&amp;"",2)</f>
        <v>#DIV/0!</v>
      </c>
      <c r="N1999" s="166"/>
      <c r="O1999" s="167" t="str">
        <f t="array" ref="O1999">INDEX(进货明细!A:A,MATCH(0,COUNTIF(O$2:O1998,进货明细!$A$2:$A$5000),)+1)&amp;""</f>
        <v/>
      </c>
      <c r="P1999" s="167" t="str">
        <f>IF(ISERROR(VLOOKUP(O1999,进货明细!$A$2:$D$5000,COLUMN($B$2),0)&amp;""),"",VLOOKUP(O1999,进货明细!$A$2:$D$5000,COLUMN($B$2),0)&amp;"")</f>
        <v/>
      </c>
      <c r="Q1999" s="174" t="str">
        <f>IF(ISERROR(VLOOKUP(O1999,进货明细!$A$2:$D$5000,COLUMN($C$2),0)&amp;""),"",VLOOKUP(O1999,进货明细!$A$2:$D$5000,COLUMN($C$2),0)&amp;"")</f>
        <v/>
      </c>
      <c r="R1999" s="167" t="str">
        <f>IF(ISERROR(VLOOKUP(O1999,进货明细!$A$2:$D$5000,COLUMN($D$2),0)&amp;""),"",VLOOKUP(O1999,进货明细!$A$2:$D$5000,COLUMN($D$2),0)&amp;"")</f>
        <v/>
      </c>
      <c r="S1999" s="167" t="str">
        <f>IF(ISERROR(VLOOKUP(O1999,进货明细!$A$2:$G$5000,COLUMN($G$2),0)&amp;""),"",VLOOKUP(O1999,进货明细!$A$2:$G$5000,COLUMN($G$2),0)&amp;"")</f>
        <v/>
      </c>
    </row>
    <row r="2000" customHeight="1" spans="1:19">
      <c r="A2000" s="175"/>
      <c r="B2000" s="153" t="str">
        <f>IF(ISERROR(VLOOKUP(A2000,进货明细!$A$2:$D$5000,COLUMN($B$2),0)&amp;""),"",VLOOKUP(A2000,进货明细!$A$2:$D$5000,COLUMN($B$2),0)&amp;"")</f>
        <v/>
      </c>
      <c r="C2000" s="147" t="str">
        <f>IF(ISERROR(VLOOKUP(A2000,进货明细!$A$2:$D$5000,COLUMN($C$2),0)&amp;""),"",VLOOKUP(A2000,进货明细!$A$2:$D$5000,COLUMN($C$2),0)&amp;"")</f>
        <v/>
      </c>
      <c r="D2000" s="147" t="str">
        <f>IF(ISERROR(VLOOKUP(A2000,进货明细!$A$2:$D$5000,COLUMN($D$2),0)&amp;""),"",VLOOKUP(A2000,进货明细!$A$2:$D$5000,COLUMN($D$2),0)&amp;"")</f>
        <v/>
      </c>
      <c r="E2000" s="148"/>
      <c r="F2000" s="152"/>
      <c r="G2000" s="150" t="str">
        <f>IF(ISERROR(VLOOKUP(A2000,进货明细!$A$2:$G$5000,COLUMN($G$2),0)&amp;""),"",VLOOKUP(A2000,进货明细!$A$2:$G$5000,COLUMN($G$2),0)&amp;"")</f>
        <v/>
      </c>
      <c r="H2000" s="151" t="str">
        <f t="shared" si="65"/>
        <v/>
      </c>
      <c r="I2000" s="168"/>
      <c r="J2000" s="169"/>
      <c r="K2000" s="163"/>
      <c r="L2000" s="164" t="str">
        <f t="shared" si="64"/>
        <v/>
      </c>
      <c r="M2000" s="165" t="e">
        <f>ROUND(VLOOKUP(A2000,当前库存!$A$2:$F$7000,COLUMN($F$3),0)&amp;"",2)</f>
        <v>#DIV/0!</v>
      </c>
      <c r="N2000" s="166"/>
      <c r="O2000" s="167" t="str">
        <f t="array" ref="O2000">INDEX(进货明细!A:A,MATCH(0,COUNTIF(O$2:O1999,进货明细!$A$2:$A$5000),)+1)&amp;""</f>
        <v/>
      </c>
      <c r="P2000" s="167" t="str">
        <f>IF(ISERROR(VLOOKUP(O2000,进货明细!$A$2:$D$5000,COLUMN($B$2),0)&amp;""),"",VLOOKUP(O2000,进货明细!$A$2:$D$5000,COLUMN($B$2),0)&amp;"")</f>
        <v/>
      </c>
      <c r="Q2000" s="174" t="str">
        <f>IF(ISERROR(VLOOKUP(O2000,进货明细!$A$2:$D$5000,COLUMN($C$2),0)&amp;""),"",VLOOKUP(O2000,进货明细!$A$2:$D$5000,COLUMN($C$2),0)&amp;"")</f>
        <v/>
      </c>
      <c r="R2000" s="167" t="str">
        <f>IF(ISERROR(VLOOKUP(O2000,进货明细!$A$2:$D$5000,COLUMN($D$2),0)&amp;""),"",VLOOKUP(O2000,进货明细!$A$2:$D$5000,COLUMN($D$2),0)&amp;"")</f>
        <v/>
      </c>
      <c r="S2000" s="167" t="str">
        <f>IF(ISERROR(VLOOKUP(O2000,进货明细!$A$2:$G$5000,COLUMN($G$2),0)&amp;""),"",VLOOKUP(O2000,进货明细!$A$2:$G$5000,COLUMN($G$2),0)&amp;"")</f>
        <v/>
      </c>
    </row>
    <row r="2001" customHeight="1" spans="1:19">
      <c r="A2001" s="175"/>
      <c r="B2001" s="153" t="str">
        <f>IF(ISERROR(VLOOKUP(A2001,进货明细!$A$2:$D$5000,COLUMN($B$2),0)&amp;""),"",VLOOKUP(A2001,进货明细!$A$2:$D$5000,COLUMN($B$2),0)&amp;"")</f>
        <v/>
      </c>
      <c r="C2001" s="147" t="str">
        <f>IF(ISERROR(VLOOKUP(A2001,进货明细!$A$2:$D$5000,COLUMN($C$2),0)&amp;""),"",VLOOKUP(A2001,进货明细!$A$2:$D$5000,COLUMN($C$2),0)&amp;"")</f>
        <v/>
      </c>
      <c r="D2001" s="147" t="str">
        <f>IF(ISERROR(VLOOKUP(A2001,进货明细!$A$2:$D$5000,COLUMN($D$2),0)&amp;""),"",VLOOKUP(A2001,进货明细!$A$2:$D$5000,COLUMN($D$2),0)&amp;"")</f>
        <v/>
      </c>
      <c r="E2001" s="148"/>
      <c r="F2001" s="152"/>
      <c r="G2001" s="150" t="str">
        <f>IF(ISERROR(VLOOKUP(A2001,进货明细!$A$2:$G$5000,COLUMN($G$2),0)&amp;""),"",VLOOKUP(A2001,进货明细!$A$2:$G$5000,COLUMN($G$2),0)&amp;"")</f>
        <v/>
      </c>
      <c r="H2001" s="151" t="str">
        <f t="shared" si="65"/>
        <v/>
      </c>
      <c r="I2001" s="168"/>
      <c r="J2001" s="169"/>
      <c r="K2001" s="163"/>
      <c r="L2001" s="164" t="str">
        <f t="shared" si="64"/>
        <v/>
      </c>
      <c r="M2001" s="165" t="e">
        <f>ROUND(VLOOKUP(A2001,当前库存!$A$2:$F$7000,COLUMN($F$3),0)&amp;"",2)</f>
        <v>#DIV/0!</v>
      </c>
      <c r="N2001" s="166"/>
      <c r="O2001" s="167"/>
      <c r="P2001" s="167"/>
      <c r="Q2001" s="174"/>
      <c r="R2001" s="167"/>
      <c r="S2001" s="167"/>
    </row>
    <row r="2002" customHeight="1" spans="1:19">
      <c r="A2002" s="175"/>
      <c r="B2002" s="153" t="str">
        <f>IF(ISERROR(VLOOKUP(A2002,进货明细!$A$2:$D$5000,COLUMN($B$2),0)&amp;""),"",VLOOKUP(A2002,进货明细!$A$2:$D$5000,COLUMN($B$2),0)&amp;"")</f>
        <v/>
      </c>
      <c r="C2002" s="147" t="str">
        <f>IF(ISERROR(VLOOKUP(A2002,进货明细!$A$2:$D$5000,COLUMN($C$2),0)&amp;""),"",VLOOKUP(A2002,进货明细!$A$2:$D$5000,COLUMN($C$2),0)&amp;"")</f>
        <v/>
      </c>
      <c r="D2002" s="147" t="str">
        <f>IF(ISERROR(VLOOKUP(A2002,进货明细!$A$2:$D$5000,COLUMN($D$2),0)&amp;""),"",VLOOKUP(A2002,进货明细!$A$2:$D$5000,COLUMN($D$2),0)&amp;"")</f>
        <v/>
      </c>
      <c r="E2002" s="148"/>
      <c r="F2002" s="152"/>
      <c r="G2002" s="150" t="str">
        <f>IF(ISERROR(VLOOKUP(A2002,进货明细!$A$2:$G$5000,COLUMN($G$2),0)&amp;""),"",VLOOKUP(A2002,进货明细!$A$2:$G$5000,COLUMN($G$2),0)&amp;"")</f>
        <v/>
      </c>
      <c r="H2002" s="151" t="str">
        <f t="shared" si="65"/>
        <v/>
      </c>
      <c r="I2002" s="168"/>
      <c r="J2002" s="169"/>
      <c r="K2002" s="163"/>
      <c r="L2002" s="164" t="str">
        <f t="shared" si="64"/>
        <v/>
      </c>
      <c r="M2002" s="165" t="e">
        <f>ROUND(VLOOKUP(A2002,当前库存!$A$2:$F$7000,COLUMN($F$3),0)&amp;"",2)</f>
        <v>#DIV/0!</v>
      </c>
      <c r="N2002" s="166"/>
      <c r="O2002" s="167"/>
      <c r="P2002" s="167"/>
      <c r="Q2002" s="174"/>
      <c r="R2002" s="167"/>
      <c r="S2002" s="167"/>
    </row>
    <row r="2003" customHeight="1" spans="1:19">
      <c r="A2003" s="175"/>
      <c r="B2003" s="153" t="str">
        <f>IF(ISERROR(VLOOKUP(A2003,进货明细!$A$2:$D$5000,COLUMN($B$2),0)&amp;""),"",VLOOKUP(A2003,进货明细!$A$2:$D$5000,COLUMN($B$2),0)&amp;"")</f>
        <v/>
      </c>
      <c r="C2003" s="147" t="str">
        <f>IF(ISERROR(VLOOKUP(A2003,进货明细!$A$2:$D$5000,COLUMN($C$2),0)&amp;""),"",VLOOKUP(A2003,进货明细!$A$2:$D$5000,COLUMN($C$2),0)&amp;"")</f>
        <v/>
      </c>
      <c r="D2003" s="147" t="str">
        <f>IF(ISERROR(VLOOKUP(A2003,进货明细!$A$2:$D$5000,COLUMN($D$2),0)&amp;""),"",VLOOKUP(A2003,进货明细!$A$2:$D$5000,COLUMN($D$2),0)&amp;"")</f>
        <v/>
      </c>
      <c r="E2003" s="148"/>
      <c r="F2003" s="152"/>
      <c r="G2003" s="150" t="str">
        <f>IF(ISERROR(VLOOKUP(A2003,进货明细!$A$2:$G$5000,COLUMN($G$2),0)&amp;""),"",VLOOKUP(A2003,进货明细!$A$2:$G$5000,COLUMN($G$2),0)&amp;"")</f>
        <v/>
      </c>
      <c r="H2003" s="151" t="str">
        <f t="shared" si="65"/>
        <v/>
      </c>
      <c r="I2003" s="168"/>
      <c r="J2003" s="169"/>
      <c r="K2003" s="163"/>
      <c r="L2003" s="164" t="str">
        <f t="shared" si="64"/>
        <v/>
      </c>
      <c r="M2003" s="165" t="e">
        <f>ROUND(VLOOKUP(A2003,当前库存!$A$2:$F$7000,COLUMN($F$3),0)&amp;"",2)</f>
        <v>#DIV/0!</v>
      </c>
      <c r="N2003" s="166"/>
      <c r="O2003" s="167"/>
      <c r="P2003" s="167"/>
      <c r="Q2003" s="174"/>
      <c r="R2003" s="167"/>
      <c r="S2003" s="167"/>
    </row>
    <row r="2004" customHeight="1" spans="1:19">
      <c r="A2004" s="175"/>
      <c r="B2004" s="153" t="str">
        <f>IF(ISERROR(VLOOKUP(A2004,进货明细!$A$2:$D$5000,COLUMN($B$2),0)&amp;""),"",VLOOKUP(A2004,进货明细!$A$2:$D$5000,COLUMN($B$2),0)&amp;"")</f>
        <v/>
      </c>
      <c r="C2004" s="147" t="str">
        <f>IF(ISERROR(VLOOKUP(A2004,进货明细!$A$2:$D$5000,COLUMN($C$2),0)&amp;""),"",VLOOKUP(A2004,进货明细!$A$2:$D$5000,COLUMN($C$2),0)&amp;"")</f>
        <v/>
      </c>
      <c r="D2004" s="147" t="str">
        <f>IF(ISERROR(VLOOKUP(A2004,进货明细!$A$2:$D$5000,COLUMN($D$2),0)&amp;""),"",VLOOKUP(A2004,进货明细!$A$2:$D$5000,COLUMN($D$2),0)&amp;"")</f>
        <v/>
      </c>
      <c r="E2004" s="148"/>
      <c r="F2004" s="152"/>
      <c r="G2004" s="150" t="str">
        <f>IF(ISERROR(VLOOKUP(A2004,进货明细!$A$2:$G$5000,COLUMN($G$2),0)&amp;""),"",VLOOKUP(A2004,进货明细!$A$2:$G$5000,COLUMN($G$2),0)&amp;"")</f>
        <v/>
      </c>
      <c r="H2004" s="151" t="str">
        <f t="shared" si="65"/>
        <v/>
      </c>
      <c r="I2004" s="168"/>
      <c r="J2004" s="169"/>
      <c r="K2004" s="163"/>
      <c r="L2004" s="164" t="str">
        <f t="shared" si="64"/>
        <v/>
      </c>
      <c r="M2004" s="165" t="e">
        <f>ROUND(VLOOKUP(A2004,当前库存!$A$2:$F$7000,COLUMN($F$3),0)&amp;"",2)</f>
        <v>#DIV/0!</v>
      </c>
      <c r="N2004" s="166"/>
      <c r="O2004" s="167"/>
      <c r="P2004" s="167"/>
      <c r="Q2004" s="174"/>
      <c r="R2004" s="167"/>
      <c r="S2004" s="167"/>
    </row>
    <row r="2005" customHeight="1" spans="1:19">
      <c r="A2005" s="175"/>
      <c r="B2005" s="153" t="str">
        <f>IF(ISERROR(VLOOKUP(A2005,进货明细!$A$2:$D$5000,COLUMN($B$2),0)&amp;""),"",VLOOKUP(A2005,进货明细!$A$2:$D$5000,COLUMN($B$2),0)&amp;"")</f>
        <v/>
      </c>
      <c r="C2005" s="147" t="str">
        <f>IF(ISERROR(VLOOKUP(A2005,进货明细!$A$2:$D$5000,COLUMN($C$2),0)&amp;""),"",VLOOKUP(A2005,进货明细!$A$2:$D$5000,COLUMN($C$2),0)&amp;"")</f>
        <v/>
      </c>
      <c r="D2005" s="147" t="str">
        <f>IF(ISERROR(VLOOKUP(A2005,进货明细!$A$2:$D$5000,COLUMN($D$2),0)&amp;""),"",VLOOKUP(A2005,进货明细!$A$2:$D$5000,COLUMN($D$2),0)&amp;"")</f>
        <v/>
      </c>
      <c r="E2005" s="148"/>
      <c r="F2005" s="152"/>
      <c r="G2005" s="150" t="str">
        <f>IF(ISERROR(VLOOKUP(A2005,进货明细!$A$2:$G$5000,COLUMN($G$2),0)&amp;""),"",VLOOKUP(A2005,进货明细!$A$2:$G$5000,COLUMN($G$2),0)&amp;"")</f>
        <v/>
      </c>
      <c r="H2005" s="151" t="str">
        <f t="shared" si="65"/>
        <v/>
      </c>
      <c r="I2005" s="168"/>
      <c r="J2005" s="169"/>
      <c r="K2005" s="163"/>
      <c r="L2005" s="164" t="str">
        <f t="shared" si="64"/>
        <v/>
      </c>
      <c r="M2005" s="165" t="e">
        <f>ROUND(VLOOKUP(A2005,当前库存!$A$2:$F$7000,COLUMN($F$3),0)&amp;"",2)</f>
        <v>#DIV/0!</v>
      </c>
      <c r="N2005" s="166"/>
      <c r="O2005" s="167"/>
      <c r="P2005" s="167"/>
      <c r="Q2005" s="174"/>
      <c r="R2005" s="167"/>
      <c r="S2005" s="167"/>
    </row>
    <row r="2006" customHeight="1" spans="1:19">
      <c r="A2006" s="175"/>
      <c r="B2006" s="153" t="str">
        <f>IF(ISERROR(VLOOKUP(A2006,进货明细!$A$2:$D$5000,COLUMN($B$2),0)&amp;""),"",VLOOKUP(A2006,进货明细!$A$2:$D$5000,COLUMN($B$2),0)&amp;"")</f>
        <v/>
      </c>
      <c r="C2006" s="147" t="str">
        <f>IF(ISERROR(VLOOKUP(A2006,进货明细!$A$2:$D$5000,COLUMN($C$2),0)&amp;""),"",VLOOKUP(A2006,进货明细!$A$2:$D$5000,COLUMN($C$2),0)&amp;"")</f>
        <v/>
      </c>
      <c r="D2006" s="147" t="str">
        <f>IF(ISERROR(VLOOKUP(A2006,进货明细!$A$2:$D$5000,COLUMN($D$2),0)&amp;""),"",VLOOKUP(A2006,进货明细!$A$2:$D$5000,COLUMN($D$2),0)&amp;"")</f>
        <v/>
      </c>
      <c r="E2006" s="148"/>
      <c r="F2006" s="152"/>
      <c r="G2006" s="150" t="str">
        <f>IF(ISERROR(VLOOKUP(A2006,进货明细!$A$2:$G$5000,COLUMN($G$2),0)&amp;""),"",VLOOKUP(A2006,进货明细!$A$2:$G$5000,COLUMN($G$2),0)&amp;"")</f>
        <v/>
      </c>
      <c r="H2006" s="151" t="str">
        <f t="shared" si="65"/>
        <v/>
      </c>
      <c r="I2006" s="168"/>
      <c r="J2006" s="169"/>
      <c r="K2006" s="163"/>
      <c r="L2006" s="164" t="str">
        <f t="shared" si="64"/>
        <v/>
      </c>
      <c r="M2006" s="165" t="e">
        <f>ROUND(VLOOKUP(A2006,当前库存!$A$2:$F$7000,COLUMN($F$3),0)&amp;"",2)</f>
        <v>#DIV/0!</v>
      </c>
      <c r="N2006" s="166"/>
      <c r="O2006" s="167"/>
      <c r="P2006" s="167"/>
      <c r="Q2006" s="174"/>
      <c r="R2006" s="167"/>
      <c r="S2006" s="167"/>
    </row>
    <row r="2007" customHeight="1" spans="1:19">
      <c r="A2007" s="175"/>
      <c r="B2007" s="153" t="str">
        <f>IF(ISERROR(VLOOKUP(A2007,进货明细!$A$2:$D$5000,COLUMN($B$2),0)&amp;""),"",VLOOKUP(A2007,进货明细!$A$2:$D$5000,COLUMN($B$2),0)&amp;"")</f>
        <v/>
      </c>
      <c r="C2007" s="147" t="str">
        <f>IF(ISERROR(VLOOKUP(A2007,进货明细!$A$2:$D$5000,COLUMN($C$2),0)&amp;""),"",VLOOKUP(A2007,进货明细!$A$2:$D$5000,COLUMN($C$2),0)&amp;"")</f>
        <v/>
      </c>
      <c r="D2007" s="147" t="str">
        <f>IF(ISERROR(VLOOKUP(A2007,进货明细!$A$2:$D$5000,COLUMN($D$2),0)&amp;""),"",VLOOKUP(A2007,进货明细!$A$2:$D$5000,COLUMN($D$2),0)&amp;"")</f>
        <v/>
      </c>
      <c r="E2007" s="148"/>
      <c r="F2007" s="152"/>
      <c r="G2007" s="150" t="str">
        <f>IF(ISERROR(VLOOKUP(A2007,进货明细!$A$2:$G$5000,COLUMN($G$2),0)&amp;""),"",VLOOKUP(A2007,进货明细!$A$2:$G$5000,COLUMN($G$2),0)&amp;"")</f>
        <v/>
      </c>
      <c r="H2007" s="151" t="str">
        <f t="shared" si="65"/>
        <v/>
      </c>
      <c r="I2007" s="168"/>
      <c r="J2007" s="169"/>
      <c r="K2007" s="163"/>
      <c r="L2007" s="164" t="str">
        <f t="shared" si="64"/>
        <v/>
      </c>
      <c r="M2007" s="165" t="e">
        <f>ROUND(VLOOKUP(A2007,当前库存!$A$2:$F$7000,COLUMN($F$3),0)&amp;"",2)</f>
        <v>#DIV/0!</v>
      </c>
      <c r="N2007" s="166"/>
      <c r="O2007" s="167"/>
      <c r="P2007" s="167"/>
      <c r="Q2007" s="174"/>
      <c r="R2007" s="167"/>
      <c r="S2007" s="167"/>
    </row>
    <row r="2008" customHeight="1" spans="1:19">
      <c r="A2008" s="175"/>
      <c r="B2008" s="153" t="str">
        <f>IF(ISERROR(VLOOKUP(A2008,进货明细!$A$2:$D$5000,COLUMN($B$2),0)&amp;""),"",VLOOKUP(A2008,进货明细!$A$2:$D$5000,COLUMN($B$2),0)&amp;"")</f>
        <v/>
      </c>
      <c r="C2008" s="147" t="str">
        <f>IF(ISERROR(VLOOKUP(A2008,进货明细!$A$2:$D$5000,COLUMN($C$2),0)&amp;""),"",VLOOKUP(A2008,进货明细!$A$2:$D$5000,COLUMN($C$2),0)&amp;"")</f>
        <v/>
      </c>
      <c r="D2008" s="147" t="str">
        <f>IF(ISERROR(VLOOKUP(A2008,进货明细!$A$2:$D$5000,COLUMN($D$2),0)&amp;""),"",VLOOKUP(A2008,进货明细!$A$2:$D$5000,COLUMN($D$2),0)&amp;"")</f>
        <v/>
      </c>
      <c r="E2008" s="148"/>
      <c r="F2008" s="152"/>
      <c r="G2008" s="150" t="str">
        <f>IF(ISERROR(VLOOKUP(A2008,进货明细!$A$2:$G$5000,COLUMN($G$2),0)&amp;""),"",VLOOKUP(A2008,进货明细!$A$2:$G$5000,COLUMN($G$2),0)&amp;"")</f>
        <v/>
      </c>
      <c r="H2008" s="151" t="str">
        <f t="shared" si="65"/>
        <v/>
      </c>
      <c r="I2008" s="168"/>
      <c r="J2008" s="169"/>
      <c r="K2008" s="163"/>
      <c r="L2008" s="164" t="str">
        <f t="shared" si="64"/>
        <v/>
      </c>
      <c r="M2008" s="165" t="e">
        <f>ROUND(VLOOKUP(A2008,当前库存!$A$2:$F$7000,COLUMN($F$3),0)&amp;"",2)</f>
        <v>#DIV/0!</v>
      </c>
      <c r="N2008" s="166"/>
      <c r="O2008" s="167"/>
      <c r="P2008" s="167"/>
      <c r="Q2008" s="174"/>
      <c r="R2008" s="167"/>
      <c r="S2008" s="167"/>
    </row>
    <row r="2009" customHeight="1" spans="1:19">
      <c r="A2009" s="175"/>
      <c r="B2009" s="153" t="str">
        <f>IF(ISERROR(VLOOKUP(A2009,进货明细!$A$2:$D$5000,COLUMN($B$2),0)&amp;""),"",VLOOKUP(A2009,进货明细!$A$2:$D$5000,COLUMN($B$2),0)&amp;"")</f>
        <v/>
      </c>
      <c r="C2009" s="147" t="str">
        <f>IF(ISERROR(VLOOKUP(A2009,进货明细!$A$2:$D$5000,COLUMN($C$2),0)&amp;""),"",VLOOKUP(A2009,进货明细!$A$2:$D$5000,COLUMN($C$2),0)&amp;"")</f>
        <v/>
      </c>
      <c r="D2009" s="147" t="str">
        <f>IF(ISERROR(VLOOKUP(A2009,进货明细!$A$2:$D$5000,COLUMN($D$2),0)&amp;""),"",VLOOKUP(A2009,进货明细!$A$2:$D$5000,COLUMN($D$2),0)&amp;"")</f>
        <v/>
      </c>
      <c r="E2009" s="148"/>
      <c r="F2009" s="152"/>
      <c r="G2009" s="150" t="str">
        <f>IF(ISERROR(VLOOKUP(A2009,进货明细!$A$2:$G$5000,COLUMN($G$2),0)&amp;""),"",VLOOKUP(A2009,进货明细!$A$2:$G$5000,COLUMN($G$2),0)&amp;"")</f>
        <v/>
      </c>
      <c r="H2009" s="151" t="str">
        <f t="shared" si="65"/>
        <v/>
      </c>
      <c r="I2009" s="168"/>
      <c r="J2009" s="169"/>
      <c r="K2009" s="163"/>
      <c r="L2009" s="164" t="str">
        <f t="shared" si="64"/>
        <v/>
      </c>
      <c r="M2009" s="165" t="e">
        <f>ROUND(VLOOKUP(A2009,当前库存!$A$2:$F$7000,COLUMN($F$3),0)&amp;"",2)</f>
        <v>#DIV/0!</v>
      </c>
      <c r="N2009" s="166"/>
      <c r="O2009" s="167"/>
      <c r="P2009" s="167"/>
      <c r="Q2009" s="174"/>
      <c r="R2009" s="167"/>
      <c r="S2009" s="167"/>
    </row>
    <row r="2010" customHeight="1" spans="1:19">
      <c r="A2010" s="175"/>
      <c r="B2010" s="153" t="str">
        <f>IF(ISERROR(VLOOKUP(A2010,进货明细!$A$2:$D$5000,COLUMN($B$2),0)&amp;""),"",VLOOKUP(A2010,进货明细!$A$2:$D$5000,COLUMN($B$2),0)&amp;"")</f>
        <v/>
      </c>
      <c r="C2010" s="147" t="str">
        <f>IF(ISERROR(VLOOKUP(A2010,进货明细!$A$2:$D$5000,COLUMN($C$2),0)&amp;""),"",VLOOKUP(A2010,进货明细!$A$2:$D$5000,COLUMN($C$2),0)&amp;"")</f>
        <v/>
      </c>
      <c r="D2010" s="147" t="str">
        <f>IF(ISERROR(VLOOKUP(A2010,进货明细!$A$2:$D$5000,COLUMN($D$2),0)&amp;""),"",VLOOKUP(A2010,进货明细!$A$2:$D$5000,COLUMN($D$2),0)&amp;"")</f>
        <v/>
      </c>
      <c r="E2010" s="148"/>
      <c r="F2010" s="152"/>
      <c r="G2010" s="150" t="str">
        <f>IF(ISERROR(VLOOKUP(A2010,进货明细!$A$2:$G$5000,COLUMN($G$2),0)&amp;""),"",VLOOKUP(A2010,进货明细!$A$2:$G$5000,COLUMN($G$2),0)&amp;"")</f>
        <v/>
      </c>
      <c r="H2010" s="151" t="str">
        <f t="shared" si="65"/>
        <v/>
      </c>
      <c r="I2010" s="168"/>
      <c r="J2010" s="169"/>
      <c r="K2010" s="163"/>
      <c r="L2010" s="164" t="str">
        <f t="shared" si="64"/>
        <v/>
      </c>
      <c r="M2010" s="165" t="e">
        <f>ROUND(VLOOKUP(A2010,当前库存!$A$2:$F$7000,COLUMN($F$3),0)&amp;"",2)</f>
        <v>#DIV/0!</v>
      </c>
      <c r="N2010" s="166"/>
      <c r="O2010" s="167"/>
      <c r="P2010" s="167"/>
      <c r="Q2010" s="174"/>
      <c r="R2010" s="167"/>
      <c r="S2010" s="167"/>
    </row>
    <row r="2011" customHeight="1" spans="1:19">
      <c r="A2011" s="175"/>
      <c r="B2011" s="153" t="str">
        <f>IF(ISERROR(VLOOKUP(A2011,进货明细!$A$2:$D$5000,COLUMN($B$2),0)&amp;""),"",VLOOKUP(A2011,进货明细!$A$2:$D$5000,COLUMN($B$2),0)&amp;"")</f>
        <v/>
      </c>
      <c r="C2011" s="147" t="str">
        <f>IF(ISERROR(VLOOKUP(A2011,进货明细!$A$2:$D$5000,COLUMN($C$2),0)&amp;""),"",VLOOKUP(A2011,进货明细!$A$2:$D$5000,COLUMN($C$2),0)&amp;"")</f>
        <v/>
      </c>
      <c r="D2011" s="147" t="str">
        <f>IF(ISERROR(VLOOKUP(A2011,进货明细!$A$2:$D$5000,COLUMN($D$2),0)&amp;""),"",VLOOKUP(A2011,进货明细!$A$2:$D$5000,COLUMN($D$2),0)&amp;"")</f>
        <v/>
      </c>
      <c r="E2011" s="148"/>
      <c r="F2011" s="152"/>
      <c r="G2011" s="150" t="str">
        <f>IF(ISERROR(VLOOKUP(A2011,进货明细!$A$2:$G$5000,COLUMN($G$2),0)&amp;""),"",VLOOKUP(A2011,进货明细!$A$2:$G$5000,COLUMN($G$2),0)&amp;"")</f>
        <v/>
      </c>
      <c r="H2011" s="151" t="str">
        <f t="shared" si="65"/>
        <v/>
      </c>
      <c r="I2011" s="168"/>
      <c r="J2011" s="169"/>
      <c r="K2011" s="163"/>
      <c r="L2011" s="164" t="str">
        <f t="shared" si="64"/>
        <v/>
      </c>
      <c r="M2011" s="165" t="e">
        <f>ROUND(VLOOKUP(A2011,当前库存!$A$2:$F$7000,COLUMN($F$3),0)&amp;"",2)</f>
        <v>#DIV/0!</v>
      </c>
      <c r="N2011" s="166"/>
      <c r="O2011" s="167"/>
      <c r="P2011" s="167"/>
      <c r="Q2011" s="174"/>
      <c r="R2011" s="167"/>
      <c r="S2011" s="167"/>
    </row>
    <row r="2012" customHeight="1" spans="1:19">
      <c r="A2012" s="175"/>
      <c r="B2012" s="153" t="str">
        <f>IF(ISERROR(VLOOKUP(A2012,进货明细!$A$2:$D$5000,COLUMN($B$2),0)&amp;""),"",VLOOKUP(A2012,进货明细!$A$2:$D$5000,COLUMN($B$2),0)&amp;"")</f>
        <v/>
      </c>
      <c r="C2012" s="147" t="str">
        <f>IF(ISERROR(VLOOKUP(A2012,进货明细!$A$2:$D$5000,COLUMN($C$2),0)&amp;""),"",VLOOKUP(A2012,进货明细!$A$2:$D$5000,COLUMN($C$2),0)&amp;"")</f>
        <v/>
      </c>
      <c r="D2012" s="147" t="str">
        <f>IF(ISERROR(VLOOKUP(A2012,进货明细!$A$2:$D$5000,COLUMN($D$2),0)&amp;""),"",VLOOKUP(A2012,进货明细!$A$2:$D$5000,COLUMN($D$2),0)&amp;"")</f>
        <v/>
      </c>
      <c r="E2012" s="148"/>
      <c r="F2012" s="152"/>
      <c r="G2012" s="150" t="str">
        <f>IF(ISERROR(VLOOKUP(A2012,进货明细!$A$2:$G$5000,COLUMN($G$2),0)&amp;""),"",VLOOKUP(A2012,进货明细!$A$2:$G$5000,COLUMN($G$2),0)&amp;"")</f>
        <v/>
      </c>
      <c r="H2012" s="151" t="str">
        <f t="shared" si="65"/>
        <v/>
      </c>
      <c r="I2012" s="168"/>
      <c r="J2012" s="169"/>
      <c r="K2012" s="163"/>
      <c r="L2012" s="164" t="str">
        <f t="shared" si="64"/>
        <v/>
      </c>
      <c r="M2012" s="165" t="e">
        <f>ROUND(VLOOKUP(A2012,当前库存!$A$2:$F$7000,COLUMN($F$3),0)&amp;"",2)</f>
        <v>#DIV/0!</v>
      </c>
      <c r="N2012" s="166"/>
      <c r="O2012" s="167"/>
      <c r="P2012" s="167"/>
      <c r="Q2012" s="174"/>
      <c r="R2012" s="167"/>
      <c r="S2012" s="167"/>
    </row>
    <row r="2013" customHeight="1" spans="1:19">
      <c r="A2013" s="175"/>
      <c r="B2013" s="153" t="str">
        <f>IF(ISERROR(VLOOKUP(A2013,进货明细!$A$2:$D$5000,COLUMN($B$2),0)&amp;""),"",VLOOKUP(A2013,进货明细!$A$2:$D$5000,COLUMN($B$2),0)&amp;"")</f>
        <v/>
      </c>
      <c r="C2013" s="147" t="str">
        <f>IF(ISERROR(VLOOKUP(A2013,进货明细!$A$2:$D$5000,COLUMN($C$2),0)&amp;""),"",VLOOKUP(A2013,进货明细!$A$2:$D$5000,COLUMN($C$2),0)&amp;"")</f>
        <v/>
      </c>
      <c r="D2013" s="147" t="str">
        <f>IF(ISERROR(VLOOKUP(A2013,进货明细!$A$2:$D$5000,COLUMN($D$2),0)&amp;""),"",VLOOKUP(A2013,进货明细!$A$2:$D$5000,COLUMN($D$2),0)&amp;"")</f>
        <v/>
      </c>
      <c r="E2013" s="148"/>
      <c r="F2013" s="152"/>
      <c r="G2013" s="150" t="str">
        <f>IF(ISERROR(VLOOKUP(A2013,进货明细!$A$2:$G$5000,COLUMN($G$2),0)&amp;""),"",VLOOKUP(A2013,进货明细!$A$2:$G$5000,COLUMN($G$2),0)&amp;"")</f>
        <v/>
      </c>
      <c r="H2013" s="151" t="str">
        <f t="shared" si="65"/>
        <v/>
      </c>
      <c r="I2013" s="168"/>
      <c r="J2013" s="169"/>
      <c r="K2013" s="163"/>
      <c r="L2013" s="164" t="str">
        <f t="shared" si="64"/>
        <v/>
      </c>
      <c r="M2013" s="165" t="e">
        <f>ROUND(VLOOKUP(A2013,当前库存!$A$2:$F$7000,COLUMN($F$3),0)&amp;"",2)</f>
        <v>#DIV/0!</v>
      </c>
      <c r="N2013" s="166"/>
      <c r="O2013" s="167"/>
      <c r="P2013" s="167"/>
      <c r="Q2013" s="174"/>
      <c r="R2013" s="167"/>
      <c r="S2013" s="167"/>
    </row>
    <row r="2014" customHeight="1" spans="1:19">
      <c r="A2014" s="175"/>
      <c r="B2014" s="153" t="str">
        <f>IF(ISERROR(VLOOKUP(A2014,进货明细!$A$2:$D$5000,COLUMN($B$2),0)&amp;""),"",VLOOKUP(A2014,进货明细!$A$2:$D$5000,COLUMN($B$2),0)&amp;"")</f>
        <v/>
      </c>
      <c r="C2014" s="147" t="str">
        <f>IF(ISERROR(VLOOKUP(A2014,进货明细!$A$2:$D$5000,COLUMN($C$2),0)&amp;""),"",VLOOKUP(A2014,进货明细!$A$2:$D$5000,COLUMN($C$2),0)&amp;"")</f>
        <v/>
      </c>
      <c r="D2014" s="147" t="str">
        <f>IF(ISERROR(VLOOKUP(A2014,进货明细!$A$2:$D$5000,COLUMN($D$2),0)&amp;""),"",VLOOKUP(A2014,进货明细!$A$2:$D$5000,COLUMN($D$2),0)&amp;"")</f>
        <v/>
      </c>
      <c r="E2014" s="148"/>
      <c r="F2014" s="152"/>
      <c r="G2014" s="150" t="str">
        <f>IF(ISERROR(VLOOKUP(A2014,进货明细!$A$2:$G$5000,COLUMN($G$2),0)&amp;""),"",VLOOKUP(A2014,进货明细!$A$2:$G$5000,COLUMN($G$2),0)&amp;"")</f>
        <v/>
      </c>
      <c r="H2014" s="151" t="str">
        <f t="shared" si="65"/>
        <v/>
      </c>
      <c r="I2014" s="168"/>
      <c r="J2014" s="169"/>
      <c r="K2014" s="163"/>
      <c r="L2014" s="164" t="str">
        <f t="shared" si="64"/>
        <v/>
      </c>
      <c r="M2014" s="165" t="e">
        <f>ROUND(VLOOKUP(A2014,当前库存!$A$2:$F$7000,COLUMN($F$3),0)&amp;"",2)</f>
        <v>#DIV/0!</v>
      </c>
      <c r="N2014" s="166"/>
      <c r="O2014" s="167"/>
      <c r="P2014" s="167"/>
      <c r="Q2014" s="174"/>
      <c r="R2014" s="167"/>
      <c r="S2014" s="167"/>
    </row>
    <row r="2015" customHeight="1" spans="1:19">
      <c r="A2015" s="175"/>
      <c r="B2015" s="153" t="str">
        <f>IF(ISERROR(VLOOKUP(A2015,进货明细!$A$2:$D$5000,COLUMN($B$2),0)&amp;""),"",VLOOKUP(A2015,进货明细!$A$2:$D$5000,COLUMN($B$2),0)&amp;"")</f>
        <v/>
      </c>
      <c r="C2015" s="147" t="str">
        <f>IF(ISERROR(VLOOKUP(A2015,进货明细!$A$2:$D$5000,COLUMN($C$2),0)&amp;""),"",VLOOKUP(A2015,进货明细!$A$2:$D$5000,COLUMN($C$2),0)&amp;"")</f>
        <v/>
      </c>
      <c r="D2015" s="147" t="str">
        <f>IF(ISERROR(VLOOKUP(A2015,进货明细!$A$2:$D$5000,COLUMN($D$2),0)&amp;""),"",VLOOKUP(A2015,进货明细!$A$2:$D$5000,COLUMN($D$2),0)&amp;"")</f>
        <v/>
      </c>
      <c r="E2015" s="148"/>
      <c r="F2015" s="152"/>
      <c r="G2015" s="150" t="str">
        <f>IF(ISERROR(VLOOKUP(A2015,进货明细!$A$2:$G$5000,COLUMN($G$2),0)&amp;""),"",VLOOKUP(A2015,进货明细!$A$2:$G$5000,COLUMN($G$2),0)&amp;"")</f>
        <v/>
      </c>
      <c r="H2015" s="151" t="str">
        <f t="shared" si="65"/>
        <v/>
      </c>
      <c r="I2015" s="168"/>
      <c r="J2015" s="169"/>
      <c r="K2015" s="163"/>
      <c r="L2015" s="164" t="str">
        <f t="shared" si="64"/>
        <v/>
      </c>
      <c r="M2015" s="165" t="e">
        <f>ROUND(VLOOKUP(A2015,当前库存!$A$2:$F$7000,COLUMN($F$3),0)&amp;"",2)</f>
        <v>#DIV/0!</v>
      </c>
      <c r="N2015" s="166"/>
      <c r="O2015" s="167"/>
      <c r="P2015" s="167"/>
      <c r="Q2015" s="174"/>
      <c r="R2015" s="167"/>
      <c r="S2015" s="167"/>
    </row>
    <row r="2016" customHeight="1" spans="1:19">
      <c r="A2016" s="175"/>
      <c r="B2016" s="153" t="str">
        <f>IF(ISERROR(VLOOKUP(A2016,进货明细!$A$2:$D$5000,COLUMN($B$2),0)&amp;""),"",VLOOKUP(A2016,进货明细!$A$2:$D$5000,COLUMN($B$2),0)&amp;"")</f>
        <v/>
      </c>
      <c r="C2016" s="147" t="str">
        <f>IF(ISERROR(VLOOKUP(A2016,进货明细!$A$2:$D$5000,COLUMN($C$2),0)&amp;""),"",VLOOKUP(A2016,进货明细!$A$2:$D$5000,COLUMN($C$2),0)&amp;"")</f>
        <v/>
      </c>
      <c r="D2016" s="147" t="str">
        <f>IF(ISERROR(VLOOKUP(A2016,进货明细!$A$2:$D$5000,COLUMN($D$2),0)&amp;""),"",VLOOKUP(A2016,进货明细!$A$2:$D$5000,COLUMN($D$2),0)&amp;"")</f>
        <v/>
      </c>
      <c r="E2016" s="148"/>
      <c r="F2016" s="152"/>
      <c r="G2016" s="150" t="str">
        <f>IF(ISERROR(VLOOKUP(A2016,进货明细!$A$2:$G$5000,COLUMN($G$2),0)&amp;""),"",VLOOKUP(A2016,进货明细!$A$2:$G$5000,COLUMN($G$2),0)&amp;"")</f>
        <v/>
      </c>
      <c r="H2016" s="151" t="str">
        <f t="shared" si="65"/>
        <v/>
      </c>
      <c r="I2016" s="168"/>
      <c r="J2016" s="169"/>
      <c r="K2016" s="163"/>
      <c r="L2016" s="164" t="str">
        <f t="shared" si="64"/>
        <v/>
      </c>
      <c r="M2016" s="165" t="e">
        <f>ROUND(VLOOKUP(A2016,当前库存!$A$2:$F$7000,COLUMN($F$3),0)&amp;"",2)</f>
        <v>#DIV/0!</v>
      </c>
      <c r="N2016" s="166"/>
      <c r="O2016" s="167"/>
      <c r="P2016" s="167"/>
      <c r="Q2016" s="174"/>
      <c r="R2016" s="167"/>
      <c r="S2016" s="167"/>
    </row>
    <row r="2017" customHeight="1" spans="1:19">
      <c r="A2017" s="175"/>
      <c r="B2017" s="153" t="str">
        <f>IF(ISERROR(VLOOKUP(A2017,进货明细!$A$2:$D$5000,COLUMN($B$2),0)&amp;""),"",VLOOKUP(A2017,进货明细!$A$2:$D$5000,COLUMN($B$2),0)&amp;"")</f>
        <v/>
      </c>
      <c r="C2017" s="147" t="str">
        <f>IF(ISERROR(VLOOKUP(A2017,进货明细!$A$2:$D$5000,COLUMN($C$2),0)&amp;""),"",VLOOKUP(A2017,进货明细!$A$2:$D$5000,COLUMN($C$2),0)&amp;"")</f>
        <v/>
      </c>
      <c r="D2017" s="147" t="str">
        <f>IF(ISERROR(VLOOKUP(A2017,进货明细!$A$2:$D$5000,COLUMN($D$2),0)&amp;""),"",VLOOKUP(A2017,进货明细!$A$2:$D$5000,COLUMN($D$2),0)&amp;"")</f>
        <v/>
      </c>
      <c r="E2017" s="148"/>
      <c r="F2017" s="152"/>
      <c r="G2017" s="150" t="str">
        <f>IF(ISERROR(VLOOKUP(A2017,进货明细!$A$2:$G$5000,COLUMN($G$2),0)&amp;""),"",VLOOKUP(A2017,进货明细!$A$2:$G$5000,COLUMN($G$2),0)&amp;"")</f>
        <v/>
      </c>
      <c r="H2017" s="151" t="str">
        <f t="shared" si="65"/>
        <v/>
      </c>
      <c r="I2017" s="168"/>
      <c r="J2017" s="169"/>
      <c r="K2017" s="163"/>
      <c r="L2017" s="164" t="str">
        <f t="shared" si="64"/>
        <v/>
      </c>
      <c r="M2017" s="165" t="e">
        <f>ROUND(VLOOKUP(A2017,当前库存!$A$2:$F$7000,COLUMN($F$3),0)&amp;"",2)</f>
        <v>#DIV/0!</v>
      </c>
      <c r="N2017" s="166"/>
      <c r="O2017" s="167"/>
      <c r="P2017" s="167"/>
      <c r="Q2017" s="174"/>
      <c r="R2017" s="167"/>
      <c r="S2017" s="167"/>
    </row>
    <row r="2018" customHeight="1" spans="1:19">
      <c r="A2018" s="175"/>
      <c r="B2018" s="153" t="str">
        <f>IF(ISERROR(VLOOKUP(A2018,进货明细!$A$2:$D$5000,COLUMN($B$2),0)&amp;""),"",VLOOKUP(A2018,进货明细!$A$2:$D$5000,COLUMN($B$2),0)&amp;"")</f>
        <v/>
      </c>
      <c r="C2018" s="147" t="str">
        <f>IF(ISERROR(VLOOKUP(A2018,进货明细!$A$2:$D$5000,COLUMN($C$2),0)&amp;""),"",VLOOKUP(A2018,进货明细!$A$2:$D$5000,COLUMN($C$2),0)&amp;"")</f>
        <v/>
      </c>
      <c r="D2018" s="147" t="str">
        <f>IF(ISERROR(VLOOKUP(A2018,进货明细!$A$2:$D$5000,COLUMN($D$2),0)&amp;""),"",VLOOKUP(A2018,进货明细!$A$2:$D$5000,COLUMN($D$2),0)&amp;"")</f>
        <v/>
      </c>
      <c r="E2018" s="148"/>
      <c r="F2018" s="152"/>
      <c r="G2018" s="150" t="str">
        <f>IF(ISERROR(VLOOKUP(A2018,进货明细!$A$2:$G$5000,COLUMN($G$2),0)&amp;""),"",VLOOKUP(A2018,进货明细!$A$2:$G$5000,COLUMN($G$2),0)&amp;"")</f>
        <v/>
      </c>
      <c r="H2018" s="151" t="str">
        <f t="shared" si="65"/>
        <v/>
      </c>
      <c r="I2018" s="168"/>
      <c r="J2018" s="169"/>
      <c r="K2018" s="163"/>
      <c r="L2018" s="164" t="str">
        <f t="shared" si="64"/>
        <v/>
      </c>
      <c r="M2018" s="165" t="e">
        <f>ROUND(VLOOKUP(A2018,当前库存!$A$2:$F$7000,COLUMN($F$3),0)&amp;"",2)</f>
        <v>#DIV/0!</v>
      </c>
      <c r="N2018" s="166"/>
      <c r="O2018" s="167"/>
      <c r="P2018" s="167"/>
      <c r="Q2018" s="174"/>
      <c r="R2018" s="167"/>
      <c r="S2018" s="167"/>
    </row>
    <row r="2019" customHeight="1" spans="1:19">
      <c r="A2019" s="175"/>
      <c r="B2019" s="153" t="str">
        <f>IF(ISERROR(VLOOKUP(A2019,进货明细!$A$2:$D$5000,COLUMN($B$2),0)&amp;""),"",VLOOKUP(A2019,进货明细!$A$2:$D$5000,COLUMN($B$2),0)&amp;"")</f>
        <v/>
      </c>
      <c r="C2019" s="147" t="str">
        <f>IF(ISERROR(VLOOKUP(A2019,进货明细!$A$2:$D$5000,COLUMN($C$2),0)&amp;""),"",VLOOKUP(A2019,进货明细!$A$2:$D$5000,COLUMN($C$2),0)&amp;"")</f>
        <v/>
      </c>
      <c r="D2019" s="147" t="str">
        <f>IF(ISERROR(VLOOKUP(A2019,进货明细!$A$2:$D$5000,COLUMN($D$2),0)&amp;""),"",VLOOKUP(A2019,进货明细!$A$2:$D$5000,COLUMN($D$2),0)&amp;"")</f>
        <v/>
      </c>
      <c r="E2019" s="148"/>
      <c r="F2019" s="152"/>
      <c r="G2019" s="150" t="str">
        <f>IF(ISERROR(VLOOKUP(A2019,进货明细!$A$2:$G$5000,COLUMN($G$2),0)&amp;""),"",VLOOKUP(A2019,进货明细!$A$2:$G$5000,COLUMN($G$2),0)&amp;"")</f>
        <v/>
      </c>
      <c r="H2019" s="151" t="str">
        <f t="shared" si="65"/>
        <v/>
      </c>
      <c r="I2019" s="168"/>
      <c r="J2019" s="169"/>
      <c r="K2019" s="163"/>
      <c r="L2019" s="164" t="str">
        <f t="shared" si="64"/>
        <v/>
      </c>
      <c r="M2019" s="165" t="e">
        <f>ROUND(VLOOKUP(A2019,当前库存!$A$2:$F$7000,COLUMN($F$3),0)&amp;"",2)</f>
        <v>#DIV/0!</v>
      </c>
      <c r="N2019" s="166"/>
      <c r="O2019" s="167"/>
      <c r="P2019" s="167"/>
      <c r="Q2019" s="174"/>
      <c r="R2019" s="167"/>
      <c r="S2019" s="167"/>
    </row>
    <row r="2020" customHeight="1" spans="1:19">
      <c r="A2020" s="175"/>
      <c r="B2020" s="153" t="str">
        <f>IF(ISERROR(VLOOKUP(A2020,进货明细!$A$2:$D$5000,COLUMN($B$2),0)&amp;""),"",VLOOKUP(A2020,进货明细!$A$2:$D$5000,COLUMN($B$2),0)&amp;"")</f>
        <v/>
      </c>
      <c r="C2020" s="147" t="str">
        <f>IF(ISERROR(VLOOKUP(A2020,进货明细!$A$2:$D$5000,COLUMN($C$2),0)&amp;""),"",VLOOKUP(A2020,进货明细!$A$2:$D$5000,COLUMN($C$2),0)&amp;"")</f>
        <v/>
      </c>
      <c r="D2020" s="147" t="str">
        <f>IF(ISERROR(VLOOKUP(A2020,进货明细!$A$2:$D$5000,COLUMN($D$2),0)&amp;""),"",VLOOKUP(A2020,进货明细!$A$2:$D$5000,COLUMN($D$2),0)&amp;"")</f>
        <v/>
      </c>
      <c r="E2020" s="148"/>
      <c r="F2020" s="152"/>
      <c r="G2020" s="150" t="str">
        <f>IF(ISERROR(VLOOKUP(A2020,进货明细!$A$2:$G$5000,COLUMN($G$2),0)&amp;""),"",VLOOKUP(A2020,进货明细!$A$2:$G$5000,COLUMN($G$2),0)&amp;"")</f>
        <v/>
      </c>
      <c r="H2020" s="151" t="str">
        <f t="shared" si="65"/>
        <v/>
      </c>
      <c r="I2020" s="168"/>
      <c r="J2020" s="169"/>
      <c r="K2020" s="163"/>
      <c r="L2020" s="164" t="str">
        <f t="shared" si="64"/>
        <v/>
      </c>
      <c r="M2020" s="165" t="e">
        <f>ROUND(VLOOKUP(A2020,当前库存!$A$2:$F$7000,COLUMN($F$3),0)&amp;"",2)</f>
        <v>#DIV/0!</v>
      </c>
      <c r="N2020" s="166"/>
      <c r="O2020" s="167"/>
      <c r="P2020" s="167"/>
      <c r="Q2020" s="174"/>
      <c r="R2020" s="167"/>
      <c r="S2020" s="167"/>
    </row>
    <row r="2021" customHeight="1" spans="1:19">
      <c r="A2021" s="175"/>
      <c r="B2021" s="153" t="str">
        <f>IF(ISERROR(VLOOKUP(A2021,进货明细!$A$2:$D$5000,COLUMN($B$2),0)&amp;""),"",VLOOKUP(A2021,进货明细!$A$2:$D$5000,COLUMN($B$2),0)&amp;"")</f>
        <v/>
      </c>
      <c r="C2021" s="147" t="str">
        <f>IF(ISERROR(VLOOKUP(A2021,进货明细!$A$2:$D$5000,COLUMN($C$2),0)&amp;""),"",VLOOKUP(A2021,进货明细!$A$2:$D$5000,COLUMN($C$2),0)&amp;"")</f>
        <v/>
      </c>
      <c r="D2021" s="147" t="str">
        <f>IF(ISERROR(VLOOKUP(A2021,进货明细!$A$2:$D$5000,COLUMN($D$2),0)&amp;""),"",VLOOKUP(A2021,进货明细!$A$2:$D$5000,COLUMN($D$2),0)&amp;"")</f>
        <v/>
      </c>
      <c r="E2021" s="148"/>
      <c r="F2021" s="152"/>
      <c r="G2021" s="150" t="str">
        <f>IF(ISERROR(VLOOKUP(A2021,进货明细!$A$2:$G$5000,COLUMN($G$2),0)&amp;""),"",VLOOKUP(A2021,进货明细!$A$2:$G$5000,COLUMN($G$2),0)&amp;"")</f>
        <v/>
      </c>
      <c r="H2021" s="151" t="str">
        <f t="shared" si="65"/>
        <v/>
      </c>
      <c r="I2021" s="168"/>
      <c r="J2021" s="169"/>
      <c r="K2021" s="163"/>
      <c r="L2021" s="164" t="str">
        <f t="shared" si="64"/>
        <v/>
      </c>
      <c r="M2021" s="165" t="e">
        <f>ROUND(VLOOKUP(A2021,当前库存!$A$2:$F$7000,COLUMN($F$3),0)&amp;"",2)</f>
        <v>#DIV/0!</v>
      </c>
      <c r="N2021" s="166"/>
      <c r="O2021" s="167"/>
      <c r="P2021" s="167"/>
      <c r="Q2021" s="174"/>
      <c r="R2021" s="167"/>
      <c r="S2021" s="167"/>
    </row>
    <row r="2022" customHeight="1" spans="1:19">
      <c r="A2022" s="175"/>
      <c r="B2022" s="153" t="str">
        <f>IF(ISERROR(VLOOKUP(A2022,进货明细!$A$2:$D$5000,COLUMN($B$2),0)&amp;""),"",VLOOKUP(A2022,进货明细!$A$2:$D$5000,COLUMN($B$2),0)&amp;"")</f>
        <v/>
      </c>
      <c r="C2022" s="147" t="str">
        <f>IF(ISERROR(VLOOKUP(A2022,进货明细!$A$2:$D$5000,COLUMN($C$2),0)&amp;""),"",VLOOKUP(A2022,进货明细!$A$2:$D$5000,COLUMN($C$2),0)&amp;"")</f>
        <v/>
      </c>
      <c r="D2022" s="147" t="str">
        <f>IF(ISERROR(VLOOKUP(A2022,进货明细!$A$2:$D$5000,COLUMN($D$2),0)&amp;""),"",VLOOKUP(A2022,进货明细!$A$2:$D$5000,COLUMN($D$2),0)&amp;"")</f>
        <v/>
      </c>
      <c r="E2022" s="148"/>
      <c r="F2022" s="152"/>
      <c r="G2022" s="150" t="str">
        <f>IF(ISERROR(VLOOKUP(A2022,进货明细!$A$2:$G$5000,COLUMN($G$2),0)&amp;""),"",VLOOKUP(A2022,进货明细!$A$2:$G$5000,COLUMN($G$2),0)&amp;"")</f>
        <v/>
      </c>
      <c r="H2022" s="151" t="str">
        <f t="shared" si="65"/>
        <v/>
      </c>
      <c r="I2022" s="168"/>
      <c r="J2022" s="169"/>
      <c r="K2022" s="163"/>
      <c r="L2022" s="164" t="str">
        <f t="shared" si="64"/>
        <v/>
      </c>
      <c r="M2022" s="165" t="e">
        <f>ROUND(VLOOKUP(A2022,当前库存!$A$2:$F$7000,COLUMN($F$3),0)&amp;"",2)</f>
        <v>#DIV/0!</v>
      </c>
      <c r="N2022" s="166"/>
      <c r="O2022" s="167"/>
      <c r="P2022" s="167"/>
      <c r="Q2022" s="174"/>
      <c r="R2022" s="167"/>
      <c r="S2022" s="167"/>
    </row>
    <row r="2023" customHeight="1" spans="1:19">
      <c r="A2023" s="175"/>
      <c r="B2023" s="153" t="str">
        <f>IF(ISERROR(VLOOKUP(A2023,进货明细!$A$2:$D$5000,COLUMN($B$2),0)&amp;""),"",VLOOKUP(A2023,进货明细!$A$2:$D$5000,COLUMN($B$2),0)&amp;"")</f>
        <v/>
      </c>
      <c r="C2023" s="147" t="str">
        <f>IF(ISERROR(VLOOKUP(A2023,进货明细!$A$2:$D$5000,COLUMN($C$2),0)&amp;""),"",VLOOKUP(A2023,进货明细!$A$2:$D$5000,COLUMN($C$2),0)&amp;"")</f>
        <v/>
      </c>
      <c r="D2023" s="147" t="str">
        <f>IF(ISERROR(VLOOKUP(A2023,进货明细!$A$2:$D$5000,COLUMN($D$2),0)&amp;""),"",VLOOKUP(A2023,进货明细!$A$2:$D$5000,COLUMN($D$2),0)&amp;"")</f>
        <v/>
      </c>
      <c r="E2023" s="148"/>
      <c r="F2023" s="152"/>
      <c r="G2023" s="150" t="str">
        <f>IF(ISERROR(VLOOKUP(A2023,进货明细!$A$2:$G$5000,COLUMN($G$2),0)&amp;""),"",VLOOKUP(A2023,进货明细!$A$2:$G$5000,COLUMN($G$2),0)&amp;"")</f>
        <v/>
      </c>
      <c r="H2023" s="151" t="str">
        <f t="shared" si="65"/>
        <v/>
      </c>
      <c r="I2023" s="168"/>
      <c r="J2023" s="169"/>
      <c r="K2023" s="163"/>
      <c r="L2023" s="164" t="str">
        <f t="shared" si="64"/>
        <v/>
      </c>
      <c r="M2023" s="165" t="e">
        <f>ROUND(VLOOKUP(A2023,当前库存!$A$2:$F$7000,COLUMN($F$3),0)&amp;"",2)</f>
        <v>#DIV/0!</v>
      </c>
      <c r="N2023" s="166"/>
      <c r="O2023" s="167"/>
      <c r="P2023" s="167"/>
      <c r="Q2023" s="174"/>
      <c r="R2023" s="167"/>
      <c r="S2023" s="167"/>
    </row>
    <row r="2024" customHeight="1" spans="1:19">
      <c r="A2024" s="175"/>
      <c r="B2024" s="153" t="str">
        <f>IF(ISERROR(VLOOKUP(A2024,进货明细!$A$2:$D$5000,COLUMN($B$2),0)&amp;""),"",VLOOKUP(A2024,进货明细!$A$2:$D$5000,COLUMN($B$2),0)&amp;"")</f>
        <v/>
      </c>
      <c r="C2024" s="147" t="str">
        <f>IF(ISERROR(VLOOKUP(A2024,进货明细!$A$2:$D$5000,COLUMN($C$2),0)&amp;""),"",VLOOKUP(A2024,进货明细!$A$2:$D$5000,COLUMN($C$2),0)&amp;"")</f>
        <v/>
      </c>
      <c r="D2024" s="147" t="str">
        <f>IF(ISERROR(VLOOKUP(A2024,进货明细!$A$2:$D$5000,COLUMN($D$2),0)&amp;""),"",VLOOKUP(A2024,进货明细!$A$2:$D$5000,COLUMN($D$2),0)&amp;"")</f>
        <v/>
      </c>
      <c r="E2024" s="148"/>
      <c r="F2024" s="152"/>
      <c r="G2024" s="150" t="str">
        <f>IF(ISERROR(VLOOKUP(A2024,进货明细!$A$2:$G$5000,COLUMN($G$2),0)&amp;""),"",VLOOKUP(A2024,进货明细!$A$2:$G$5000,COLUMN($G$2),0)&amp;"")</f>
        <v/>
      </c>
      <c r="H2024" s="151" t="str">
        <f t="shared" si="65"/>
        <v/>
      </c>
      <c r="I2024" s="168"/>
      <c r="J2024" s="169"/>
      <c r="K2024" s="163"/>
      <c r="L2024" s="164" t="str">
        <f t="shared" si="64"/>
        <v/>
      </c>
      <c r="M2024" s="165" t="e">
        <f>ROUND(VLOOKUP(A2024,当前库存!$A$2:$F$7000,COLUMN($F$3),0)&amp;"",2)</f>
        <v>#DIV/0!</v>
      </c>
      <c r="N2024" s="166"/>
      <c r="O2024" s="167"/>
      <c r="P2024" s="167"/>
      <c r="Q2024" s="174"/>
      <c r="R2024" s="167"/>
      <c r="S2024" s="167"/>
    </row>
    <row r="2025" customHeight="1" spans="1:19">
      <c r="A2025" s="175"/>
      <c r="B2025" s="153" t="str">
        <f>IF(ISERROR(VLOOKUP(A2025,进货明细!$A$2:$D$5000,COLUMN($B$2),0)&amp;""),"",VLOOKUP(A2025,进货明细!$A$2:$D$5000,COLUMN($B$2),0)&amp;"")</f>
        <v/>
      </c>
      <c r="C2025" s="147" t="str">
        <f>IF(ISERROR(VLOOKUP(A2025,进货明细!$A$2:$D$5000,COLUMN($C$2),0)&amp;""),"",VLOOKUP(A2025,进货明细!$A$2:$D$5000,COLUMN($C$2),0)&amp;"")</f>
        <v/>
      </c>
      <c r="D2025" s="147" t="str">
        <f>IF(ISERROR(VLOOKUP(A2025,进货明细!$A$2:$D$5000,COLUMN($D$2),0)&amp;""),"",VLOOKUP(A2025,进货明细!$A$2:$D$5000,COLUMN($D$2),0)&amp;"")</f>
        <v/>
      </c>
      <c r="E2025" s="148"/>
      <c r="F2025" s="152"/>
      <c r="G2025" s="150" t="str">
        <f>IF(ISERROR(VLOOKUP(A2025,进货明细!$A$2:$G$5000,COLUMN($G$2),0)&amp;""),"",VLOOKUP(A2025,进货明细!$A$2:$G$5000,COLUMN($G$2),0)&amp;"")</f>
        <v/>
      </c>
      <c r="H2025" s="151" t="str">
        <f t="shared" si="65"/>
        <v/>
      </c>
      <c r="I2025" s="168"/>
      <c r="J2025" s="169"/>
      <c r="K2025" s="163"/>
      <c r="L2025" s="164" t="str">
        <f t="shared" si="64"/>
        <v/>
      </c>
      <c r="M2025" s="165" t="e">
        <f>ROUND(VLOOKUP(A2025,当前库存!$A$2:$F$7000,COLUMN($F$3),0)&amp;"",2)</f>
        <v>#DIV/0!</v>
      </c>
      <c r="N2025" s="166"/>
      <c r="O2025" s="167"/>
      <c r="P2025" s="167"/>
      <c r="Q2025" s="174"/>
      <c r="R2025" s="167"/>
      <c r="S2025" s="167"/>
    </row>
    <row r="2026" customHeight="1" spans="1:19">
      <c r="A2026" s="175"/>
      <c r="B2026" s="153" t="str">
        <f>IF(ISERROR(VLOOKUP(A2026,进货明细!$A$2:$D$5000,COLUMN($B$2),0)&amp;""),"",VLOOKUP(A2026,进货明细!$A$2:$D$5000,COLUMN($B$2),0)&amp;"")</f>
        <v/>
      </c>
      <c r="C2026" s="147" t="str">
        <f>IF(ISERROR(VLOOKUP(A2026,进货明细!$A$2:$D$5000,COLUMN($C$2),0)&amp;""),"",VLOOKUP(A2026,进货明细!$A$2:$D$5000,COLUMN($C$2),0)&amp;"")</f>
        <v/>
      </c>
      <c r="D2026" s="147" t="str">
        <f>IF(ISERROR(VLOOKUP(A2026,进货明细!$A$2:$D$5000,COLUMN($D$2),0)&amp;""),"",VLOOKUP(A2026,进货明细!$A$2:$D$5000,COLUMN($D$2),0)&amp;"")</f>
        <v/>
      </c>
      <c r="E2026" s="148"/>
      <c r="F2026" s="152"/>
      <c r="G2026" s="150" t="str">
        <f>IF(ISERROR(VLOOKUP(A2026,进货明细!$A$2:$G$5000,COLUMN($G$2),0)&amp;""),"",VLOOKUP(A2026,进货明细!$A$2:$G$5000,COLUMN($G$2),0)&amp;"")</f>
        <v/>
      </c>
      <c r="H2026" s="151" t="str">
        <f t="shared" si="65"/>
        <v/>
      </c>
      <c r="I2026" s="168"/>
      <c r="J2026" s="169"/>
      <c r="K2026" s="163"/>
      <c r="L2026" s="164" t="str">
        <f t="shared" si="64"/>
        <v/>
      </c>
      <c r="M2026" s="165" t="e">
        <f>ROUND(VLOOKUP(A2026,当前库存!$A$2:$F$7000,COLUMN($F$3),0)&amp;"",2)</f>
        <v>#DIV/0!</v>
      </c>
      <c r="N2026" s="166"/>
      <c r="O2026" s="167"/>
      <c r="P2026" s="167"/>
      <c r="Q2026" s="174"/>
      <c r="R2026" s="167"/>
      <c r="S2026" s="167"/>
    </row>
    <row r="2027" customHeight="1" spans="1:19">
      <c r="A2027" s="175"/>
      <c r="B2027" s="153" t="str">
        <f>IF(ISERROR(VLOOKUP(A2027,进货明细!$A$2:$D$5000,COLUMN($B$2),0)&amp;""),"",VLOOKUP(A2027,进货明细!$A$2:$D$5000,COLUMN($B$2),0)&amp;"")</f>
        <v/>
      </c>
      <c r="C2027" s="147" t="str">
        <f>IF(ISERROR(VLOOKUP(A2027,进货明细!$A$2:$D$5000,COLUMN($C$2),0)&amp;""),"",VLOOKUP(A2027,进货明细!$A$2:$D$5000,COLUMN($C$2),0)&amp;"")</f>
        <v/>
      </c>
      <c r="D2027" s="147" t="str">
        <f>IF(ISERROR(VLOOKUP(A2027,进货明细!$A$2:$D$5000,COLUMN($D$2),0)&amp;""),"",VLOOKUP(A2027,进货明细!$A$2:$D$5000,COLUMN($D$2),0)&amp;"")</f>
        <v/>
      </c>
      <c r="E2027" s="148"/>
      <c r="F2027" s="152"/>
      <c r="G2027" s="150" t="str">
        <f>IF(ISERROR(VLOOKUP(A2027,进货明细!$A$2:$G$5000,COLUMN($G$2),0)&amp;""),"",VLOOKUP(A2027,进货明细!$A$2:$G$5000,COLUMN($G$2),0)&amp;"")</f>
        <v/>
      </c>
      <c r="H2027" s="151" t="str">
        <f t="shared" si="65"/>
        <v/>
      </c>
      <c r="I2027" s="168"/>
      <c r="J2027" s="169"/>
      <c r="K2027" s="163"/>
      <c r="L2027" s="164" t="str">
        <f t="shared" si="64"/>
        <v/>
      </c>
      <c r="M2027" s="165" t="e">
        <f>ROUND(VLOOKUP(A2027,当前库存!$A$2:$F$7000,COLUMN($F$3),0)&amp;"",2)</f>
        <v>#DIV/0!</v>
      </c>
      <c r="N2027" s="166"/>
      <c r="O2027" s="167"/>
      <c r="P2027" s="167"/>
      <c r="Q2027" s="174"/>
      <c r="R2027" s="167"/>
      <c r="S2027" s="167"/>
    </row>
    <row r="2028" customHeight="1" spans="1:19">
      <c r="A2028" s="175"/>
      <c r="B2028" s="153" t="str">
        <f>IF(ISERROR(VLOOKUP(A2028,进货明细!$A$2:$D$5000,COLUMN($B$2),0)&amp;""),"",VLOOKUP(A2028,进货明细!$A$2:$D$5000,COLUMN($B$2),0)&amp;"")</f>
        <v/>
      </c>
      <c r="C2028" s="147" t="str">
        <f>IF(ISERROR(VLOOKUP(A2028,进货明细!$A$2:$D$5000,COLUMN($C$2),0)&amp;""),"",VLOOKUP(A2028,进货明细!$A$2:$D$5000,COLUMN($C$2),0)&amp;"")</f>
        <v/>
      </c>
      <c r="D2028" s="147" t="str">
        <f>IF(ISERROR(VLOOKUP(A2028,进货明细!$A$2:$D$5000,COLUMN($D$2),0)&amp;""),"",VLOOKUP(A2028,进货明细!$A$2:$D$5000,COLUMN($D$2),0)&amp;"")</f>
        <v/>
      </c>
      <c r="E2028" s="148"/>
      <c r="F2028" s="152"/>
      <c r="G2028" s="150" t="str">
        <f>IF(ISERROR(VLOOKUP(A2028,进货明细!$A$2:$G$5000,COLUMN($G$2),0)&amp;""),"",VLOOKUP(A2028,进货明细!$A$2:$G$5000,COLUMN($G$2),0)&amp;"")</f>
        <v/>
      </c>
      <c r="H2028" s="151" t="str">
        <f t="shared" si="65"/>
        <v/>
      </c>
      <c r="I2028" s="168"/>
      <c r="J2028" s="169"/>
      <c r="K2028" s="163"/>
      <c r="L2028" s="164" t="str">
        <f t="shared" si="64"/>
        <v/>
      </c>
      <c r="M2028" s="165" t="e">
        <f>ROUND(VLOOKUP(A2028,当前库存!$A$2:$F$7000,COLUMN($F$3),0)&amp;"",2)</f>
        <v>#DIV/0!</v>
      </c>
      <c r="N2028" s="166"/>
      <c r="O2028" s="167"/>
      <c r="P2028" s="167"/>
      <c r="Q2028" s="174"/>
      <c r="R2028" s="167"/>
      <c r="S2028" s="167"/>
    </row>
    <row r="2029" customHeight="1" spans="1:19">
      <c r="A2029" s="175"/>
      <c r="B2029" s="153" t="str">
        <f>IF(ISERROR(VLOOKUP(A2029,进货明细!$A$2:$D$5000,COLUMN($B$2),0)&amp;""),"",VLOOKUP(A2029,进货明细!$A$2:$D$5000,COLUMN($B$2),0)&amp;"")</f>
        <v/>
      </c>
      <c r="C2029" s="147" t="str">
        <f>IF(ISERROR(VLOOKUP(A2029,进货明细!$A$2:$D$5000,COLUMN($C$2),0)&amp;""),"",VLOOKUP(A2029,进货明细!$A$2:$D$5000,COLUMN($C$2),0)&amp;"")</f>
        <v/>
      </c>
      <c r="D2029" s="147" t="str">
        <f>IF(ISERROR(VLOOKUP(A2029,进货明细!$A$2:$D$5000,COLUMN($D$2),0)&amp;""),"",VLOOKUP(A2029,进货明细!$A$2:$D$5000,COLUMN($D$2),0)&amp;"")</f>
        <v/>
      </c>
      <c r="E2029" s="148"/>
      <c r="F2029" s="152"/>
      <c r="G2029" s="150" t="str">
        <f>IF(ISERROR(VLOOKUP(A2029,进货明细!$A$2:$G$5000,COLUMN($G$2),0)&amp;""),"",VLOOKUP(A2029,进货明细!$A$2:$G$5000,COLUMN($G$2),0)&amp;"")</f>
        <v/>
      </c>
      <c r="H2029" s="151" t="str">
        <f t="shared" si="65"/>
        <v/>
      </c>
      <c r="I2029" s="168"/>
      <c r="J2029" s="169"/>
      <c r="K2029" s="163"/>
      <c r="L2029" s="164" t="str">
        <f t="shared" ref="L2029:L2092" si="66">IF(F2029="","",H2029-M2029*F2029)</f>
        <v/>
      </c>
      <c r="M2029" s="165" t="e">
        <f>ROUND(VLOOKUP(A2029,当前库存!$A$2:$F$7000,COLUMN($F$3),0)&amp;"",2)</f>
        <v>#DIV/0!</v>
      </c>
      <c r="N2029" s="166"/>
      <c r="O2029" s="167"/>
      <c r="P2029" s="167"/>
      <c r="Q2029" s="174"/>
      <c r="R2029" s="167"/>
      <c r="S2029" s="167"/>
    </row>
    <row r="2030" customHeight="1" spans="1:19">
      <c r="A2030" s="175"/>
      <c r="B2030" s="153" t="str">
        <f>IF(ISERROR(VLOOKUP(A2030,进货明细!$A$2:$D$5000,COLUMN($B$2),0)&amp;""),"",VLOOKUP(A2030,进货明细!$A$2:$D$5000,COLUMN($B$2),0)&amp;"")</f>
        <v/>
      </c>
      <c r="C2030" s="147" t="str">
        <f>IF(ISERROR(VLOOKUP(A2030,进货明细!$A$2:$D$5000,COLUMN($C$2),0)&amp;""),"",VLOOKUP(A2030,进货明细!$A$2:$D$5000,COLUMN($C$2),0)&amp;"")</f>
        <v/>
      </c>
      <c r="D2030" s="147" t="str">
        <f>IF(ISERROR(VLOOKUP(A2030,进货明细!$A$2:$D$5000,COLUMN($D$2),0)&amp;""),"",VLOOKUP(A2030,进货明细!$A$2:$D$5000,COLUMN($D$2),0)&amp;"")</f>
        <v/>
      </c>
      <c r="E2030" s="148"/>
      <c r="F2030" s="152"/>
      <c r="G2030" s="150" t="str">
        <f>IF(ISERROR(VLOOKUP(A2030,进货明细!$A$2:$G$5000,COLUMN($G$2),0)&amp;""),"",VLOOKUP(A2030,进货明细!$A$2:$G$5000,COLUMN($G$2),0)&amp;"")</f>
        <v/>
      </c>
      <c r="H2030" s="151" t="str">
        <f t="shared" si="65"/>
        <v/>
      </c>
      <c r="I2030" s="168"/>
      <c r="J2030" s="169"/>
      <c r="K2030" s="163"/>
      <c r="L2030" s="164" t="str">
        <f t="shared" si="66"/>
        <v/>
      </c>
      <c r="M2030" s="165" t="e">
        <f>ROUND(VLOOKUP(A2030,当前库存!$A$2:$F$7000,COLUMN($F$3),0)&amp;"",2)</f>
        <v>#DIV/0!</v>
      </c>
      <c r="N2030" s="166"/>
      <c r="O2030" s="167"/>
      <c r="P2030" s="167"/>
      <c r="Q2030" s="174"/>
      <c r="R2030" s="167"/>
      <c r="S2030" s="167"/>
    </row>
    <row r="2031" customHeight="1" spans="1:19">
      <c r="A2031" s="175"/>
      <c r="B2031" s="153" t="str">
        <f>IF(ISERROR(VLOOKUP(A2031,进货明细!$A$2:$D$5000,COLUMN($B$2),0)&amp;""),"",VLOOKUP(A2031,进货明细!$A$2:$D$5000,COLUMN($B$2),0)&amp;"")</f>
        <v/>
      </c>
      <c r="C2031" s="147" t="str">
        <f>IF(ISERROR(VLOOKUP(A2031,进货明细!$A$2:$D$5000,COLUMN($C$2),0)&amp;""),"",VLOOKUP(A2031,进货明细!$A$2:$D$5000,COLUMN($C$2),0)&amp;"")</f>
        <v/>
      </c>
      <c r="D2031" s="147" t="str">
        <f>IF(ISERROR(VLOOKUP(A2031,进货明细!$A$2:$D$5000,COLUMN($D$2),0)&amp;""),"",VLOOKUP(A2031,进货明细!$A$2:$D$5000,COLUMN($D$2),0)&amp;"")</f>
        <v/>
      </c>
      <c r="E2031" s="148"/>
      <c r="F2031" s="152"/>
      <c r="G2031" s="150" t="str">
        <f>IF(ISERROR(VLOOKUP(A2031,进货明细!$A$2:$G$5000,COLUMN($G$2),0)&amp;""),"",VLOOKUP(A2031,进货明细!$A$2:$G$5000,COLUMN($G$2),0)&amp;"")</f>
        <v/>
      </c>
      <c r="H2031" s="151" t="str">
        <f t="shared" si="65"/>
        <v/>
      </c>
      <c r="I2031" s="168"/>
      <c r="J2031" s="169"/>
      <c r="K2031" s="163"/>
      <c r="L2031" s="164" t="str">
        <f t="shared" si="66"/>
        <v/>
      </c>
      <c r="M2031" s="165" t="e">
        <f>ROUND(VLOOKUP(A2031,当前库存!$A$2:$F$7000,COLUMN($F$3),0)&amp;"",2)</f>
        <v>#DIV/0!</v>
      </c>
      <c r="N2031" s="166"/>
      <c r="O2031" s="167"/>
      <c r="P2031" s="167"/>
      <c r="Q2031" s="174"/>
      <c r="R2031" s="167"/>
      <c r="S2031" s="167"/>
    </row>
    <row r="2032" customHeight="1" spans="1:19">
      <c r="A2032" s="175"/>
      <c r="B2032" s="153" t="str">
        <f>IF(ISERROR(VLOOKUP(A2032,进货明细!$A$2:$D$5000,COLUMN($B$2),0)&amp;""),"",VLOOKUP(A2032,进货明细!$A$2:$D$5000,COLUMN($B$2),0)&amp;"")</f>
        <v/>
      </c>
      <c r="C2032" s="147" t="str">
        <f>IF(ISERROR(VLOOKUP(A2032,进货明细!$A$2:$D$5000,COLUMN($C$2),0)&amp;""),"",VLOOKUP(A2032,进货明细!$A$2:$D$5000,COLUMN($C$2),0)&amp;"")</f>
        <v/>
      </c>
      <c r="D2032" s="147" t="str">
        <f>IF(ISERROR(VLOOKUP(A2032,进货明细!$A$2:$D$5000,COLUMN($D$2),0)&amp;""),"",VLOOKUP(A2032,进货明细!$A$2:$D$5000,COLUMN($D$2),0)&amp;"")</f>
        <v/>
      </c>
      <c r="E2032" s="148"/>
      <c r="F2032" s="152"/>
      <c r="G2032" s="150" t="str">
        <f>IF(ISERROR(VLOOKUP(A2032,进货明细!$A$2:$G$5000,COLUMN($G$2),0)&amp;""),"",VLOOKUP(A2032,进货明细!$A$2:$G$5000,COLUMN($G$2),0)&amp;"")</f>
        <v/>
      </c>
      <c r="H2032" s="151" t="str">
        <f t="shared" si="65"/>
        <v/>
      </c>
      <c r="I2032" s="168"/>
      <c r="J2032" s="169"/>
      <c r="K2032" s="163"/>
      <c r="L2032" s="164" t="str">
        <f t="shared" si="66"/>
        <v/>
      </c>
      <c r="M2032" s="165" t="e">
        <f>ROUND(VLOOKUP(A2032,当前库存!$A$2:$F$7000,COLUMN($F$3),0)&amp;"",2)</f>
        <v>#DIV/0!</v>
      </c>
      <c r="N2032" s="166"/>
      <c r="O2032" s="167"/>
      <c r="P2032" s="167"/>
      <c r="Q2032" s="174"/>
      <c r="R2032" s="167"/>
      <c r="S2032" s="167"/>
    </row>
    <row r="2033" customHeight="1" spans="1:19">
      <c r="A2033" s="175"/>
      <c r="B2033" s="153" t="str">
        <f>IF(ISERROR(VLOOKUP(A2033,进货明细!$A$2:$D$5000,COLUMN($B$2),0)&amp;""),"",VLOOKUP(A2033,进货明细!$A$2:$D$5000,COLUMN($B$2),0)&amp;"")</f>
        <v/>
      </c>
      <c r="C2033" s="147" t="str">
        <f>IF(ISERROR(VLOOKUP(A2033,进货明细!$A$2:$D$5000,COLUMN($C$2),0)&amp;""),"",VLOOKUP(A2033,进货明细!$A$2:$D$5000,COLUMN($C$2),0)&amp;"")</f>
        <v/>
      </c>
      <c r="D2033" s="147" t="str">
        <f>IF(ISERROR(VLOOKUP(A2033,进货明细!$A$2:$D$5000,COLUMN($D$2),0)&amp;""),"",VLOOKUP(A2033,进货明细!$A$2:$D$5000,COLUMN($D$2),0)&amp;"")</f>
        <v/>
      </c>
      <c r="E2033" s="148"/>
      <c r="F2033" s="152"/>
      <c r="G2033" s="150" t="str">
        <f>IF(ISERROR(VLOOKUP(A2033,进货明细!$A$2:$G$5000,COLUMN($G$2),0)&amp;""),"",VLOOKUP(A2033,进货明细!$A$2:$G$5000,COLUMN($G$2),0)&amp;"")</f>
        <v/>
      </c>
      <c r="H2033" s="151" t="str">
        <f t="shared" si="65"/>
        <v/>
      </c>
      <c r="I2033" s="168"/>
      <c r="J2033" s="169"/>
      <c r="K2033" s="163"/>
      <c r="L2033" s="164" t="str">
        <f t="shared" si="66"/>
        <v/>
      </c>
      <c r="M2033" s="165" t="e">
        <f>ROUND(VLOOKUP(A2033,当前库存!$A$2:$F$7000,COLUMN($F$3),0)&amp;"",2)</f>
        <v>#DIV/0!</v>
      </c>
      <c r="N2033" s="166"/>
      <c r="O2033" s="167"/>
      <c r="P2033" s="167"/>
      <c r="Q2033" s="174"/>
      <c r="R2033" s="167"/>
      <c r="S2033" s="167"/>
    </row>
    <row r="2034" customHeight="1" spans="1:19">
      <c r="A2034" s="175"/>
      <c r="B2034" s="153" t="str">
        <f>IF(ISERROR(VLOOKUP(A2034,进货明细!$A$2:$D$5000,COLUMN($B$2),0)&amp;""),"",VLOOKUP(A2034,进货明细!$A$2:$D$5000,COLUMN($B$2),0)&amp;"")</f>
        <v/>
      </c>
      <c r="C2034" s="147" t="str">
        <f>IF(ISERROR(VLOOKUP(A2034,进货明细!$A$2:$D$5000,COLUMN($C$2),0)&amp;""),"",VLOOKUP(A2034,进货明细!$A$2:$D$5000,COLUMN($C$2),0)&amp;"")</f>
        <v/>
      </c>
      <c r="D2034" s="147" t="str">
        <f>IF(ISERROR(VLOOKUP(A2034,进货明细!$A$2:$D$5000,COLUMN($D$2),0)&amp;""),"",VLOOKUP(A2034,进货明细!$A$2:$D$5000,COLUMN($D$2),0)&amp;"")</f>
        <v/>
      </c>
      <c r="E2034" s="148"/>
      <c r="F2034" s="152"/>
      <c r="G2034" s="150" t="str">
        <f>IF(ISERROR(VLOOKUP(A2034,进货明细!$A$2:$G$5000,COLUMN($G$2),0)&amp;""),"",VLOOKUP(A2034,进货明细!$A$2:$G$5000,COLUMN($G$2),0)&amp;"")</f>
        <v/>
      </c>
      <c r="H2034" s="151" t="str">
        <f t="shared" si="65"/>
        <v/>
      </c>
      <c r="I2034" s="168"/>
      <c r="J2034" s="169"/>
      <c r="K2034" s="163"/>
      <c r="L2034" s="164" t="str">
        <f t="shared" si="66"/>
        <v/>
      </c>
      <c r="M2034" s="165" t="e">
        <f>ROUND(VLOOKUP(A2034,当前库存!$A$2:$F$7000,COLUMN($F$3),0)&amp;"",2)</f>
        <v>#DIV/0!</v>
      </c>
      <c r="N2034" s="166"/>
      <c r="O2034" s="167"/>
      <c r="P2034" s="167"/>
      <c r="Q2034" s="174"/>
      <c r="R2034" s="167"/>
      <c r="S2034" s="167"/>
    </row>
    <row r="2035" customHeight="1" spans="1:19">
      <c r="A2035" s="175"/>
      <c r="B2035" s="153" t="str">
        <f>IF(ISERROR(VLOOKUP(A2035,进货明细!$A$2:$D$5000,COLUMN($B$2),0)&amp;""),"",VLOOKUP(A2035,进货明细!$A$2:$D$5000,COLUMN($B$2),0)&amp;"")</f>
        <v/>
      </c>
      <c r="C2035" s="147" t="str">
        <f>IF(ISERROR(VLOOKUP(A2035,进货明细!$A$2:$D$5000,COLUMN($C$2),0)&amp;""),"",VLOOKUP(A2035,进货明细!$A$2:$D$5000,COLUMN($C$2),0)&amp;"")</f>
        <v/>
      </c>
      <c r="D2035" s="147" t="str">
        <f>IF(ISERROR(VLOOKUP(A2035,进货明细!$A$2:$D$5000,COLUMN($D$2),0)&amp;""),"",VLOOKUP(A2035,进货明细!$A$2:$D$5000,COLUMN($D$2),0)&amp;"")</f>
        <v/>
      </c>
      <c r="E2035" s="148"/>
      <c r="F2035" s="152"/>
      <c r="G2035" s="150" t="str">
        <f>IF(ISERROR(VLOOKUP(A2035,进货明细!$A$2:$G$5000,COLUMN($G$2),0)&amp;""),"",VLOOKUP(A2035,进货明细!$A$2:$G$5000,COLUMN($G$2),0)&amp;"")</f>
        <v/>
      </c>
      <c r="H2035" s="151" t="str">
        <f t="shared" si="65"/>
        <v/>
      </c>
      <c r="I2035" s="168"/>
      <c r="J2035" s="169"/>
      <c r="K2035" s="163"/>
      <c r="L2035" s="164" t="str">
        <f t="shared" si="66"/>
        <v/>
      </c>
      <c r="M2035" s="165" t="e">
        <f>ROUND(VLOOKUP(A2035,当前库存!$A$2:$F$7000,COLUMN($F$3),0)&amp;"",2)</f>
        <v>#DIV/0!</v>
      </c>
      <c r="N2035" s="166"/>
      <c r="O2035" s="167"/>
      <c r="P2035" s="167"/>
      <c r="Q2035" s="174"/>
      <c r="R2035" s="167"/>
      <c r="S2035" s="167"/>
    </row>
    <row r="2036" customHeight="1" spans="1:19">
      <c r="A2036" s="175"/>
      <c r="B2036" s="153" t="str">
        <f>IF(ISERROR(VLOOKUP(A2036,进货明细!$A$2:$D$5000,COLUMN($B$2),0)&amp;""),"",VLOOKUP(A2036,进货明细!$A$2:$D$5000,COLUMN($B$2),0)&amp;"")</f>
        <v/>
      </c>
      <c r="C2036" s="147" t="str">
        <f>IF(ISERROR(VLOOKUP(A2036,进货明细!$A$2:$D$5000,COLUMN($C$2),0)&amp;""),"",VLOOKUP(A2036,进货明细!$A$2:$D$5000,COLUMN($C$2),0)&amp;"")</f>
        <v/>
      </c>
      <c r="D2036" s="147" t="str">
        <f>IF(ISERROR(VLOOKUP(A2036,进货明细!$A$2:$D$5000,COLUMN($D$2),0)&amp;""),"",VLOOKUP(A2036,进货明细!$A$2:$D$5000,COLUMN($D$2),0)&amp;"")</f>
        <v/>
      </c>
      <c r="E2036" s="148"/>
      <c r="F2036" s="152"/>
      <c r="G2036" s="150" t="str">
        <f>IF(ISERROR(VLOOKUP(A2036,进货明细!$A$2:$G$5000,COLUMN($G$2),0)&amp;""),"",VLOOKUP(A2036,进货明细!$A$2:$G$5000,COLUMN($G$2),0)&amp;"")</f>
        <v/>
      </c>
      <c r="H2036" s="151" t="str">
        <f t="shared" si="65"/>
        <v/>
      </c>
      <c r="I2036" s="168"/>
      <c r="J2036" s="169"/>
      <c r="K2036" s="163"/>
      <c r="L2036" s="164" t="str">
        <f t="shared" si="66"/>
        <v/>
      </c>
      <c r="M2036" s="165" t="e">
        <f>ROUND(VLOOKUP(A2036,当前库存!$A$2:$F$7000,COLUMN($F$3),0)&amp;"",2)</f>
        <v>#DIV/0!</v>
      </c>
      <c r="N2036" s="166"/>
      <c r="O2036" s="167"/>
      <c r="P2036" s="167"/>
      <c r="Q2036" s="174"/>
      <c r="R2036" s="167"/>
      <c r="S2036" s="167"/>
    </row>
    <row r="2037" customHeight="1" spans="1:19">
      <c r="A2037" s="175"/>
      <c r="B2037" s="153" t="str">
        <f>IF(ISERROR(VLOOKUP(A2037,进货明细!$A$2:$D$5000,COLUMN($B$2),0)&amp;""),"",VLOOKUP(A2037,进货明细!$A$2:$D$5000,COLUMN($B$2),0)&amp;"")</f>
        <v/>
      </c>
      <c r="C2037" s="147" t="str">
        <f>IF(ISERROR(VLOOKUP(A2037,进货明细!$A$2:$D$5000,COLUMN($C$2),0)&amp;""),"",VLOOKUP(A2037,进货明细!$A$2:$D$5000,COLUMN($C$2),0)&amp;"")</f>
        <v/>
      </c>
      <c r="D2037" s="147" t="str">
        <f>IF(ISERROR(VLOOKUP(A2037,进货明细!$A$2:$D$5000,COLUMN($D$2),0)&amp;""),"",VLOOKUP(A2037,进货明细!$A$2:$D$5000,COLUMN($D$2),0)&amp;"")</f>
        <v/>
      </c>
      <c r="E2037" s="148"/>
      <c r="F2037" s="152"/>
      <c r="G2037" s="150" t="str">
        <f>IF(ISERROR(VLOOKUP(A2037,进货明细!$A$2:$G$5000,COLUMN($G$2),0)&amp;""),"",VLOOKUP(A2037,进货明细!$A$2:$G$5000,COLUMN($G$2),0)&amp;"")</f>
        <v/>
      </c>
      <c r="H2037" s="151" t="str">
        <f t="shared" si="65"/>
        <v/>
      </c>
      <c r="I2037" s="168"/>
      <c r="J2037" s="169"/>
      <c r="K2037" s="163"/>
      <c r="L2037" s="164" t="str">
        <f t="shared" si="66"/>
        <v/>
      </c>
      <c r="M2037" s="165" t="e">
        <f>ROUND(VLOOKUP(A2037,当前库存!$A$2:$F$7000,COLUMN($F$3),0)&amp;"",2)</f>
        <v>#DIV/0!</v>
      </c>
      <c r="N2037" s="166"/>
      <c r="O2037" s="167"/>
      <c r="P2037" s="167"/>
      <c r="Q2037" s="174"/>
      <c r="R2037" s="167"/>
      <c r="S2037" s="167"/>
    </row>
    <row r="2038" customHeight="1" spans="1:19">
      <c r="A2038" s="175"/>
      <c r="B2038" s="153" t="str">
        <f>IF(ISERROR(VLOOKUP(A2038,进货明细!$A$2:$D$5000,COLUMN($B$2),0)&amp;""),"",VLOOKUP(A2038,进货明细!$A$2:$D$5000,COLUMN($B$2),0)&amp;"")</f>
        <v/>
      </c>
      <c r="C2038" s="147" t="str">
        <f>IF(ISERROR(VLOOKUP(A2038,进货明细!$A$2:$D$5000,COLUMN($C$2),0)&amp;""),"",VLOOKUP(A2038,进货明细!$A$2:$D$5000,COLUMN($C$2),0)&amp;"")</f>
        <v/>
      </c>
      <c r="D2038" s="147" t="str">
        <f>IF(ISERROR(VLOOKUP(A2038,进货明细!$A$2:$D$5000,COLUMN($D$2),0)&amp;""),"",VLOOKUP(A2038,进货明细!$A$2:$D$5000,COLUMN($D$2),0)&amp;"")</f>
        <v/>
      </c>
      <c r="E2038" s="148"/>
      <c r="F2038" s="152"/>
      <c r="G2038" s="150" t="str">
        <f>IF(ISERROR(VLOOKUP(A2038,进货明细!$A$2:$G$5000,COLUMN($G$2),0)&amp;""),"",VLOOKUP(A2038,进货明细!$A$2:$G$5000,COLUMN($G$2),0)&amp;"")</f>
        <v/>
      </c>
      <c r="H2038" s="151" t="str">
        <f t="shared" si="65"/>
        <v/>
      </c>
      <c r="I2038" s="168"/>
      <c r="J2038" s="169"/>
      <c r="K2038" s="163"/>
      <c r="L2038" s="164" t="str">
        <f t="shared" si="66"/>
        <v/>
      </c>
      <c r="M2038" s="165" t="e">
        <f>ROUND(VLOOKUP(A2038,当前库存!$A$2:$F$7000,COLUMN($F$3),0)&amp;"",2)</f>
        <v>#DIV/0!</v>
      </c>
      <c r="N2038" s="166"/>
      <c r="O2038" s="167"/>
      <c r="P2038" s="167"/>
      <c r="Q2038" s="174"/>
      <c r="R2038" s="167"/>
      <c r="S2038" s="167"/>
    </row>
    <row r="2039" customHeight="1" spans="1:19">
      <c r="A2039" s="175"/>
      <c r="B2039" s="153" t="str">
        <f>IF(ISERROR(VLOOKUP(A2039,进货明细!$A$2:$D$5000,COLUMN($B$2),0)&amp;""),"",VLOOKUP(A2039,进货明细!$A$2:$D$5000,COLUMN($B$2),0)&amp;"")</f>
        <v/>
      </c>
      <c r="C2039" s="147" t="str">
        <f>IF(ISERROR(VLOOKUP(A2039,进货明细!$A$2:$D$5000,COLUMN($C$2),0)&amp;""),"",VLOOKUP(A2039,进货明细!$A$2:$D$5000,COLUMN($C$2),0)&amp;"")</f>
        <v/>
      </c>
      <c r="D2039" s="147" t="str">
        <f>IF(ISERROR(VLOOKUP(A2039,进货明细!$A$2:$D$5000,COLUMN($D$2),0)&amp;""),"",VLOOKUP(A2039,进货明细!$A$2:$D$5000,COLUMN($D$2),0)&amp;"")</f>
        <v/>
      </c>
      <c r="E2039" s="148"/>
      <c r="F2039" s="152"/>
      <c r="G2039" s="150" t="str">
        <f>IF(ISERROR(VLOOKUP(A2039,进货明细!$A$2:$G$5000,COLUMN($G$2),0)&amp;""),"",VLOOKUP(A2039,进货明细!$A$2:$G$5000,COLUMN($G$2),0)&amp;"")</f>
        <v/>
      </c>
      <c r="H2039" s="151" t="str">
        <f t="shared" si="65"/>
        <v/>
      </c>
      <c r="I2039" s="168"/>
      <c r="J2039" s="169"/>
      <c r="K2039" s="163"/>
      <c r="L2039" s="164" t="str">
        <f t="shared" si="66"/>
        <v/>
      </c>
      <c r="M2039" s="165" t="e">
        <f>ROUND(VLOOKUP(A2039,当前库存!$A$2:$F$7000,COLUMN($F$3),0)&amp;"",2)</f>
        <v>#DIV/0!</v>
      </c>
      <c r="N2039" s="166"/>
      <c r="O2039" s="167"/>
      <c r="P2039" s="167"/>
      <c r="Q2039" s="174"/>
      <c r="R2039" s="167"/>
      <c r="S2039" s="167"/>
    </row>
    <row r="2040" customHeight="1" spans="1:19">
      <c r="A2040" s="175"/>
      <c r="B2040" s="153" t="str">
        <f>IF(ISERROR(VLOOKUP(A2040,进货明细!$A$2:$D$5000,COLUMN($B$2),0)&amp;""),"",VLOOKUP(A2040,进货明细!$A$2:$D$5000,COLUMN($B$2),0)&amp;"")</f>
        <v/>
      </c>
      <c r="C2040" s="147" t="str">
        <f>IF(ISERROR(VLOOKUP(A2040,进货明细!$A$2:$D$5000,COLUMN($C$2),0)&amp;""),"",VLOOKUP(A2040,进货明细!$A$2:$D$5000,COLUMN($C$2),0)&amp;"")</f>
        <v/>
      </c>
      <c r="D2040" s="147" t="str">
        <f>IF(ISERROR(VLOOKUP(A2040,进货明细!$A$2:$D$5000,COLUMN($D$2),0)&amp;""),"",VLOOKUP(A2040,进货明细!$A$2:$D$5000,COLUMN($D$2),0)&amp;"")</f>
        <v/>
      </c>
      <c r="E2040" s="148"/>
      <c r="F2040" s="152"/>
      <c r="G2040" s="150" t="str">
        <f>IF(ISERROR(VLOOKUP(A2040,进货明细!$A$2:$G$5000,COLUMN($G$2),0)&amp;""),"",VLOOKUP(A2040,进货明细!$A$2:$G$5000,COLUMN($G$2),0)&amp;"")</f>
        <v/>
      </c>
      <c r="H2040" s="151" t="str">
        <f t="shared" si="65"/>
        <v/>
      </c>
      <c r="I2040" s="168"/>
      <c r="J2040" s="169"/>
      <c r="K2040" s="163"/>
      <c r="L2040" s="164" t="str">
        <f t="shared" si="66"/>
        <v/>
      </c>
      <c r="M2040" s="165" t="e">
        <f>ROUND(VLOOKUP(A2040,当前库存!$A$2:$F$7000,COLUMN($F$3),0)&amp;"",2)</f>
        <v>#DIV/0!</v>
      </c>
      <c r="N2040" s="166"/>
      <c r="O2040" s="167"/>
      <c r="P2040" s="167"/>
      <c r="Q2040" s="174"/>
      <c r="R2040" s="167"/>
      <c r="S2040" s="167"/>
    </row>
    <row r="2041" customHeight="1" spans="1:19">
      <c r="A2041" s="175"/>
      <c r="B2041" s="153" t="str">
        <f>IF(ISERROR(VLOOKUP(A2041,进货明细!$A$2:$D$5000,COLUMN($B$2),0)&amp;""),"",VLOOKUP(A2041,进货明细!$A$2:$D$5000,COLUMN($B$2),0)&amp;"")</f>
        <v/>
      </c>
      <c r="C2041" s="147" t="str">
        <f>IF(ISERROR(VLOOKUP(A2041,进货明细!$A$2:$D$5000,COLUMN($C$2),0)&amp;""),"",VLOOKUP(A2041,进货明细!$A$2:$D$5000,COLUMN($C$2),0)&amp;"")</f>
        <v/>
      </c>
      <c r="D2041" s="147" t="str">
        <f>IF(ISERROR(VLOOKUP(A2041,进货明细!$A$2:$D$5000,COLUMN($D$2),0)&amp;""),"",VLOOKUP(A2041,进货明细!$A$2:$D$5000,COLUMN($D$2),0)&amp;"")</f>
        <v/>
      </c>
      <c r="E2041" s="148"/>
      <c r="F2041" s="152"/>
      <c r="G2041" s="150" t="str">
        <f>IF(ISERROR(VLOOKUP(A2041,进货明细!$A$2:$G$5000,COLUMN($G$2),0)&amp;""),"",VLOOKUP(A2041,进货明细!$A$2:$G$5000,COLUMN($G$2),0)&amp;"")</f>
        <v/>
      </c>
      <c r="H2041" s="151" t="str">
        <f t="shared" si="65"/>
        <v/>
      </c>
      <c r="I2041" s="168"/>
      <c r="J2041" s="169"/>
      <c r="K2041" s="163"/>
      <c r="L2041" s="164" t="str">
        <f t="shared" si="66"/>
        <v/>
      </c>
      <c r="M2041" s="165" t="e">
        <f>ROUND(VLOOKUP(A2041,当前库存!$A$2:$F$7000,COLUMN($F$3),0)&amp;"",2)</f>
        <v>#DIV/0!</v>
      </c>
      <c r="N2041" s="166"/>
      <c r="O2041" s="167"/>
      <c r="P2041" s="167"/>
      <c r="Q2041" s="174"/>
      <c r="R2041" s="167"/>
      <c r="S2041" s="167"/>
    </row>
    <row r="2042" customHeight="1" spans="1:19">
      <c r="A2042" s="175"/>
      <c r="B2042" s="153" t="str">
        <f>IF(ISERROR(VLOOKUP(A2042,进货明细!$A$2:$D$5000,COLUMN($B$2),0)&amp;""),"",VLOOKUP(A2042,进货明细!$A$2:$D$5000,COLUMN($B$2),0)&amp;"")</f>
        <v/>
      </c>
      <c r="C2042" s="147" t="str">
        <f>IF(ISERROR(VLOOKUP(A2042,进货明细!$A$2:$D$5000,COLUMN($C$2),0)&amp;""),"",VLOOKUP(A2042,进货明细!$A$2:$D$5000,COLUMN($C$2),0)&amp;"")</f>
        <v/>
      </c>
      <c r="D2042" s="147" t="str">
        <f>IF(ISERROR(VLOOKUP(A2042,进货明细!$A$2:$D$5000,COLUMN($D$2),0)&amp;""),"",VLOOKUP(A2042,进货明细!$A$2:$D$5000,COLUMN($D$2),0)&amp;"")</f>
        <v/>
      </c>
      <c r="E2042" s="148"/>
      <c r="F2042" s="152"/>
      <c r="G2042" s="150" t="str">
        <f>IF(ISERROR(VLOOKUP(A2042,进货明细!$A$2:$G$5000,COLUMN($G$2),0)&amp;""),"",VLOOKUP(A2042,进货明细!$A$2:$G$5000,COLUMN($G$2),0)&amp;"")</f>
        <v/>
      </c>
      <c r="H2042" s="151" t="str">
        <f t="shared" si="65"/>
        <v/>
      </c>
      <c r="I2042" s="168"/>
      <c r="J2042" s="169"/>
      <c r="K2042" s="163"/>
      <c r="L2042" s="164" t="str">
        <f t="shared" si="66"/>
        <v/>
      </c>
      <c r="M2042" s="165" t="e">
        <f>ROUND(VLOOKUP(A2042,当前库存!$A$2:$F$7000,COLUMN($F$3),0)&amp;"",2)</f>
        <v>#DIV/0!</v>
      </c>
      <c r="N2042" s="166"/>
      <c r="O2042" s="167"/>
      <c r="P2042" s="167"/>
      <c r="Q2042" s="174"/>
      <c r="R2042" s="167"/>
      <c r="S2042" s="167"/>
    </row>
    <row r="2043" customHeight="1" spans="1:19">
      <c r="A2043" s="175"/>
      <c r="B2043" s="153" t="str">
        <f>IF(ISERROR(VLOOKUP(A2043,进货明细!$A$2:$D$5000,COLUMN($B$2),0)&amp;""),"",VLOOKUP(A2043,进货明细!$A$2:$D$5000,COLUMN($B$2),0)&amp;"")</f>
        <v/>
      </c>
      <c r="C2043" s="147" t="str">
        <f>IF(ISERROR(VLOOKUP(A2043,进货明细!$A$2:$D$5000,COLUMN($C$2),0)&amp;""),"",VLOOKUP(A2043,进货明细!$A$2:$D$5000,COLUMN($C$2),0)&amp;"")</f>
        <v/>
      </c>
      <c r="D2043" s="147" t="str">
        <f>IF(ISERROR(VLOOKUP(A2043,进货明细!$A$2:$D$5000,COLUMN($D$2),0)&amp;""),"",VLOOKUP(A2043,进货明细!$A$2:$D$5000,COLUMN($D$2),0)&amp;"")</f>
        <v/>
      </c>
      <c r="E2043" s="148"/>
      <c r="F2043" s="152"/>
      <c r="G2043" s="150" t="str">
        <f>IF(ISERROR(VLOOKUP(A2043,进货明细!$A$2:$G$5000,COLUMN($G$2),0)&amp;""),"",VLOOKUP(A2043,进货明细!$A$2:$G$5000,COLUMN($G$2),0)&amp;"")</f>
        <v/>
      </c>
      <c r="H2043" s="151" t="str">
        <f t="shared" si="65"/>
        <v/>
      </c>
      <c r="I2043" s="168"/>
      <c r="J2043" s="169"/>
      <c r="K2043" s="163"/>
      <c r="L2043" s="164" t="str">
        <f t="shared" si="66"/>
        <v/>
      </c>
      <c r="M2043" s="165" t="e">
        <f>ROUND(VLOOKUP(A2043,当前库存!$A$2:$F$7000,COLUMN($F$3),0)&amp;"",2)</f>
        <v>#DIV/0!</v>
      </c>
      <c r="N2043" s="166"/>
      <c r="O2043" s="167"/>
      <c r="P2043" s="167"/>
      <c r="Q2043" s="174"/>
      <c r="R2043" s="167"/>
      <c r="S2043" s="167"/>
    </row>
    <row r="2044" customHeight="1" spans="1:19">
      <c r="A2044" s="175"/>
      <c r="B2044" s="153" t="str">
        <f>IF(ISERROR(VLOOKUP(A2044,进货明细!$A$2:$D$5000,COLUMN($B$2),0)&amp;""),"",VLOOKUP(A2044,进货明细!$A$2:$D$5000,COLUMN($B$2),0)&amp;"")</f>
        <v/>
      </c>
      <c r="C2044" s="147" t="str">
        <f>IF(ISERROR(VLOOKUP(A2044,进货明细!$A$2:$D$5000,COLUMN($C$2),0)&amp;""),"",VLOOKUP(A2044,进货明细!$A$2:$D$5000,COLUMN($C$2),0)&amp;"")</f>
        <v/>
      </c>
      <c r="D2044" s="147" t="str">
        <f>IF(ISERROR(VLOOKUP(A2044,进货明细!$A$2:$D$5000,COLUMN($D$2),0)&amp;""),"",VLOOKUP(A2044,进货明细!$A$2:$D$5000,COLUMN($D$2),0)&amp;"")</f>
        <v/>
      </c>
      <c r="E2044" s="148"/>
      <c r="F2044" s="152"/>
      <c r="G2044" s="150" t="str">
        <f>IF(ISERROR(VLOOKUP(A2044,进货明细!$A$2:$G$5000,COLUMN($G$2),0)&amp;""),"",VLOOKUP(A2044,进货明细!$A$2:$G$5000,COLUMN($G$2),0)&amp;"")</f>
        <v/>
      </c>
      <c r="H2044" s="151" t="str">
        <f t="shared" si="65"/>
        <v/>
      </c>
      <c r="I2044" s="168"/>
      <c r="J2044" s="169"/>
      <c r="K2044" s="163"/>
      <c r="L2044" s="164" t="str">
        <f t="shared" si="66"/>
        <v/>
      </c>
      <c r="M2044" s="165" t="e">
        <f>ROUND(VLOOKUP(A2044,当前库存!$A$2:$F$7000,COLUMN($F$3),0)&amp;"",2)</f>
        <v>#DIV/0!</v>
      </c>
      <c r="N2044" s="166"/>
      <c r="O2044" s="167"/>
      <c r="P2044" s="167"/>
      <c r="Q2044" s="174"/>
      <c r="R2044" s="167"/>
      <c r="S2044" s="167"/>
    </row>
    <row r="2045" customHeight="1" spans="1:19">
      <c r="A2045" s="175"/>
      <c r="B2045" s="153" t="str">
        <f>IF(ISERROR(VLOOKUP(A2045,进货明细!$A$2:$D$5000,COLUMN($B$2),0)&amp;""),"",VLOOKUP(A2045,进货明细!$A$2:$D$5000,COLUMN($B$2),0)&amp;"")</f>
        <v/>
      </c>
      <c r="C2045" s="147" t="str">
        <f>IF(ISERROR(VLOOKUP(A2045,进货明细!$A$2:$D$5000,COLUMN($C$2),0)&amp;""),"",VLOOKUP(A2045,进货明细!$A$2:$D$5000,COLUMN($C$2),0)&amp;"")</f>
        <v/>
      </c>
      <c r="D2045" s="147" t="str">
        <f>IF(ISERROR(VLOOKUP(A2045,进货明细!$A$2:$D$5000,COLUMN($D$2),0)&amp;""),"",VLOOKUP(A2045,进货明细!$A$2:$D$5000,COLUMN($D$2),0)&amp;"")</f>
        <v/>
      </c>
      <c r="E2045" s="148"/>
      <c r="F2045" s="152"/>
      <c r="G2045" s="150" t="str">
        <f>IF(ISERROR(VLOOKUP(A2045,进货明细!$A$2:$G$5000,COLUMN($G$2),0)&amp;""),"",VLOOKUP(A2045,进货明细!$A$2:$G$5000,COLUMN($G$2),0)&amp;"")</f>
        <v/>
      </c>
      <c r="H2045" s="151" t="str">
        <f t="shared" si="65"/>
        <v/>
      </c>
      <c r="I2045" s="168"/>
      <c r="J2045" s="169"/>
      <c r="K2045" s="163"/>
      <c r="L2045" s="164" t="str">
        <f t="shared" si="66"/>
        <v/>
      </c>
      <c r="M2045" s="165" t="e">
        <f>ROUND(VLOOKUP(A2045,当前库存!$A$2:$F$7000,COLUMN($F$3),0)&amp;"",2)</f>
        <v>#DIV/0!</v>
      </c>
      <c r="N2045" s="166"/>
      <c r="O2045" s="167"/>
      <c r="P2045" s="167"/>
      <c r="Q2045" s="174"/>
      <c r="R2045" s="167"/>
      <c r="S2045" s="167"/>
    </row>
    <row r="2046" customHeight="1" spans="1:19">
      <c r="A2046" s="175"/>
      <c r="B2046" s="153" t="str">
        <f>IF(ISERROR(VLOOKUP(A2046,进货明细!$A$2:$D$5000,COLUMN($B$2),0)&amp;""),"",VLOOKUP(A2046,进货明细!$A$2:$D$5000,COLUMN($B$2),0)&amp;"")</f>
        <v/>
      </c>
      <c r="C2046" s="147" t="str">
        <f>IF(ISERROR(VLOOKUP(A2046,进货明细!$A$2:$D$5000,COLUMN($C$2),0)&amp;""),"",VLOOKUP(A2046,进货明细!$A$2:$D$5000,COLUMN($C$2),0)&amp;"")</f>
        <v/>
      </c>
      <c r="D2046" s="147" t="str">
        <f>IF(ISERROR(VLOOKUP(A2046,进货明细!$A$2:$D$5000,COLUMN($D$2),0)&amp;""),"",VLOOKUP(A2046,进货明细!$A$2:$D$5000,COLUMN($D$2),0)&amp;"")</f>
        <v/>
      </c>
      <c r="E2046" s="148"/>
      <c r="F2046" s="152"/>
      <c r="G2046" s="150" t="str">
        <f>IF(ISERROR(VLOOKUP(A2046,进货明细!$A$2:$G$5000,COLUMN($G$2),0)&amp;""),"",VLOOKUP(A2046,进货明细!$A$2:$G$5000,COLUMN($G$2),0)&amp;"")</f>
        <v/>
      </c>
      <c r="H2046" s="151" t="str">
        <f t="shared" si="65"/>
        <v/>
      </c>
      <c r="I2046" s="168"/>
      <c r="J2046" s="169"/>
      <c r="K2046" s="163"/>
      <c r="L2046" s="164" t="str">
        <f t="shared" si="66"/>
        <v/>
      </c>
      <c r="M2046" s="165" t="e">
        <f>ROUND(VLOOKUP(A2046,当前库存!$A$2:$F$7000,COLUMN($F$3),0)&amp;"",2)</f>
        <v>#DIV/0!</v>
      </c>
      <c r="N2046" s="166"/>
      <c r="O2046" s="167"/>
      <c r="P2046" s="167"/>
      <c r="Q2046" s="174"/>
      <c r="R2046" s="167"/>
      <c r="S2046" s="167"/>
    </row>
    <row r="2047" customHeight="1" spans="1:19">
      <c r="A2047" s="175"/>
      <c r="B2047" s="153" t="str">
        <f>IF(ISERROR(VLOOKUP(A2047,进货明细!$A$2:$D$5000,COLUMN($B$2),0)&amp;""),"",VLOOKUP(A2047,进货明细!$A$2:$D$5000,COLUMN($B$2),0)&amp;"")</f>
        <v/>
      </c>
      <c r="C2047" s="147" t="str">
        <f>IF(ISERROR(VLOOKUP(A2047,进货明细!$A$2:$D$5000,COLUMN($C$2),0)&amp;""),"",VLOOKUP(A2047,进货明细!$A$2:$D$5000,COLUMN($C$2),0)&amp;"")</f>
        <v/>
      </c>
      <c r="D2047" s="147" t="str">
        <f>IF(ISERROR(VLOOKUP(A2047,进货明细!$A$2:$D$5000,COLUMN($D$2),0)&amp;""),"",VLOOKUP(A2047,进货明细!$A$2:$D$5000,COLUMN($D$2),0)&amp;"")</f>
        <v/>
      </c>
      <c r="E2047" s="148"/>
      <c r="F2047" s="152"/>
      <c r="G2047" s="150" t="str">
        <f>IF(ISERROR(VLOOKUP(A2047,进货明细!$A$2:$G$5000,COLUMN($G$2),0)&amp;""),"",VLOOKUP(A2047,进货明细!$A$2:$G$5000,COLUMN($G$2),0)&amp;"")</f>
        <v/>
      </c>
      <c r="H2047" s="151" t="str">
        <f t="shared" si="65"/>
        <v/>
      </c>
      <c r="I2047" s="168"/>
      <c r="J2047" s="169"/>
      <c r="K2047" s="163"/>
      <c r="L2047" s="164" t="str">
        <f t="shared" si="66"/>
        <v/>
      </c>
      <c r="M2047" s="165" t="e">
        <f>ROUND(VLOOKUP(A2047,当前库存!$A$2:$F$7000,COLUMN($F$3),0)&amp;"",2)</f>
        <v>#DIV/0!</v>
      </c>
      <c r="N2047" s="166"/>
      <c r="O2047" s="167"/>
      <c r="P2047" s="167"/>
      <c r="Q2047" s="174"/>
      <c r="R2047" s="167"/>
      <c r="S2047" s="167"/>
    </row>
    <row r="2048" customHeight="1" spans="1:19">
      <c r="A2048" s="175"/>
      <c r="B2048" s="153" t="str">
        <f>IF(ISERROR(VLOOKUP(A2048,进货明细!$A$2:$D$5000,COLUMN($B$2),0)&amp;""),"",VLOOKUP(A2048,进货明细!$A$2:$D$5000,COLUMN($B$2),0)&amp;"")</f>
        <v/>
      </c>
      <c r="C2048" s="147" t="str">
        <f>IF(ISERROR(VLOOKUP(A2048,进货明细!$A$2:$D$5000,COLUMN($C$2),0)&amp;""),"",VLOOKUP(A2048,进货明细!$A$2:$D$5000,COLUMN($C$2),0)&amp;"")</f>
        <v/>
      </c>
      <c r="D2048" s="147" t="str">
        <f>IF(ISERROR(VLOOKUP(A2048,进货明细!$A$2:$D$5000,COLUMN($D$2),0)&amp;""),"",VLOOKUP(A2048,进货明细!$A$2:$D$5000,COLUMN($D$2),0)&amp;"")</f>
        <v/>
      </c>
      <c r="E2048" s="148"/>
      <c r="F2048" s="152"/>
      <c r="G2048" s="150" t="str">
        <f>IF(ISERROR(VLOOKUP(A2048,进货明细!$A$2:$G$5000,COLUMN($G$2),0)&amp;""),"",VLOOKUP(A2048,进货明细!$A$2:$G$5000,COLUMN($G$2),0)&amp;"")</f>
        <v/>
      </c>
      <c r="H2048" s="151" t="str">
        <f t="shared" si="65"/>
        <v/>
      </c>
      <c r="I2048" s="168"/>
      <c r="J2048" s="169"/>
      <c r="K2048" s="163"/>
      <c r="L2048" s="164" t="str">
        <f t="shared" si="66"/>
        <v/>
      </c>
      <c r="M2048" s="165" t="e">
        <f>ROUND(VLOOKUP(A2048,当前库存!$A$2:$F$7000,COLUMN($F$3),0)&amp;"",2)</f>
        <v>#DIV/0!</v>
      </c>
      <c r="N2048" s="166"/>
      <c r="O2048" s="167"/>
      <c r="P2048" s="167"/>
      <c r="Q2048" s="174"/>
      <c r="R2048" s="167"/>
      <c r="S2048" s="167"/>
    </row>
    <row r="2049" customHeight="1" spans="1:19">
      <c r="A2049" s="175"/>
      <c r="B2049" s="153" t="str">
        <f>IF(ISERROR(VLOOKUP(A2049,进货明细!$A$2:$D$5000,COLUMN($B$2),0)&amp;""),"",VLOOKUP(A2049,进货明细!$A$2:$D$5000,COLUMN($B$2),0)&amp;"")</f>
        <v/>
      </c>
      <c r="C2049" s="147" t="str">
        <f>IF(ISERROR(VLOOKUP(A2049,进货明细!$A$2:$D$5000,COLUMN($C$2),0)&amp;""),"",VLOOKUP(A2049,进货明细!$A$2:$D$5000,COLUMN($C$2),0)&amp;"")</f>
        <v/>
      </c>
      <c r="D2049" s="147" t="str">
        <f>IF(ISERROR(VLOOKUP(A2049,进货明细!$A$2:$D$5000,COLUMN($D$2),0)&amp;""),"",VLOOKUP(A2049,进货明细!$A$2:$D$5000,COLUMN($D$2),0)&amp;"")</f>
        <v/>
      </c>
      <c r="E2049" s="148"/>
      <c r="F2049" s="152"/>
      <c r="G2049" s="150" t="str">
        <f>IF(ISERROR(VLOOKUP(A2049,进货明细!$A$2:$G$5000,COLUMN($G$2),0)&amp;""),"",VLOOKUP(A2049,进货明细!$A$2:$G$5000,COLUMN($G$2),0)&amp;"")</f>
        <v/>
      </c>
      <c r="H2049" s="151" t="str">
        <f t="shared" si="65"/>
        <v/>
      </c>
      <c r="I2049" s="168"/>
      <c r="J2049" s="169"/>
      <c r="K2049" s="163"/>
      <c r="L2049" s="164" t="str">
        <f t="shared" si="66"/>
        <v/>
      </c>
      <c r="M2049" s="165" t="e">
        <f>ROUND(VLOOKUP(A2049,当前库存!$A$2:$F$7000,COLUMN($F$3),0)&amp;"",2)</f>
        <v>#DIV/0!</v>
      </c>
      <c r="N2049" s="166"/>
      <c r="O2049" s="167"/>
      <c r="P2049" s="167"/>
      <c r="Q2049" s="174"/>
      <c r="R2049" s="167"/>
      <c r="S2049" s="167"/>
    </row>
    <row r="2050" customHeight="1" spans="1:19">
      <c r="A2050" s="175"/>
      <c r="B2050" s="153" t="str">
        <f>IF(ISERROR(VLOOKUP(A2050,进货明细!$A$2:$D$5000,COLUMN($B$2),0)&amp;""),"",VLOOKUP(A2050,进货明细!$A$2:$D$5000,COLUMN($B$2),0)&amp;"")</f>
        <v/>
      </c>
      <c r="C2050" s="147" t="str">
        <f>IF(ISERROR(VLOOKUP(A2050,进货明细!$A$2:$D$5000,COLUMN($C$2),0)&amp;""),"",VLOOKUP(A2050,进货明细!$A$2:$D$5000,COLUMN($C$2),0)&amp;"")</f>
        <v/>
      </c>
      <c r="D2050" s="147" t="str">
        <f>IF(ISERROR(VLOOKUP(A2050,进货明细!$A$2:$D$5000,COLUMN($D$2),0)&amp;""),"",VLOOKUP(A2050,进货明细!$A$2:$D$5000,COLUMN($D$2),0)&amp;"")</f>
        <v/>
      </c>
      <c r="E2050" s="148"/>
      <c r="F2050" s="152"/>
      <c r="G2050" s="150" t="str">
        <f>IF(ISERROR(VLOOKUP(A2050,进货明细!$A$2:$G$5000,COLUMN($G$2),0)&amp;""),"",VLOOKUP(A2050,进货明细!$A$2:$G$5000,COLUMN($G$2),0)&amp;"")</f>
        <v/>
      </c>
      <c r="H2050" s="151" t="str">
        <f t="shared" si="65"/>
        <v/>
      </c>
      <c r="I2050" s="168"/>
      <c r="J2050" s="169"/>
      <c r="K2050" s="163"/>
      <c r="L2050" s="164" t="str">
        <f t="shared" si="66"/>
        <v/>
      </c>
      <c r="M2050" s="165" t="e">
        <f>ROUND(VLOOKUP(A2050,当前库存!$A$2:$F$7000,COLUMN($F$3),0)&amp;"",2)</f>
        <v>#DIV/0!</v>
      </c>
      <c r="N2050" s="166"/>
      <c r="O2050" s="167"/>
      <c r="P2050" s="167"/>
      <c r="Q2050" s="174"/>
      <c r="R2050" s="167"/>
      <c r="S2050" s="167"/>
    </row>
    <row r="2051" customHeight="1" spans="1:19">
      <c r="A2051" s="175"/>
      <c r="B2051" s="153" t="str">
        <f>IF(ISERROR(VLOOKUP(A2051,进货明细!$A$2:$D$5000,COLUMN($B$2),0)&amp;""),"",VLOOKUP(A2051,进货明细!$A$2:$D$5000,COLUMN($B$2),0)&amp;"")</f>
        <v/>
      </c>
      <c r="C2051" s="147" t="str">
        <f>IF(ISERROR(VLOOKUP(A2051,进货明细!$A$2:$D$5000,COLUMN($C$2),0)&amp;""),"",VLOOKUP(A2051,进货明细!$A$2:$D$5000,COLUMN($C$2),0)&amp;"")</f>
        <v/>
      </c>
      <c r="D2051" s="147" t="str">
        <f>IF(ISERROR(VLOOKUP(A2051,进货明细!$A$2:$D$5000,COLUMN($D$2),0)&amp;""),"",VLOOKUP(A2051,进货明细!$A$2:$D$5000,COLUMN($D$2),0)&amp;"")</f>
        <v/>
      </c>
      <c r="E2051" s="148"/>
      <c r="F2051" s="152"/>
      <c r="G2051" s="150" t="str">
        <f>IF(ISERROR(VLOOKUP(A2051,进货明细!$A$2:$G$5000,COLUMN($G$2),0)&amp;""),"",VLOOKUP(A2051,进货明细!$A$2:$G$5000,COLUMN($G$2),0)&amp;"")</f>
        <v/>
      </c>
      <c r="H2051" s="151" t="str">
        <f t="shared" si="65"/>
        <v/>
      </c>
      <c r="I2051" s="168"/>
      <c r="J2051" s="169"/>
      <c r="K2051" s="163"/>
      <c r="L2051" s="164" t="str">
        <f t="shared" si="66"/>
        <v/>
      </c>
      <c r="M2051" s="165" t="e">
        <f>ROUND(VLOOKUP(A2051,当前库存!$A$2:$F$7000,COLUMN($F$3),0)&amp;"",2)</f>
        <v>#DIV/0!</v>
      </c>
      <c r="N2051" s="166"/>
      <c r="O2051" s="167"/>
      <c r="P2051" s="167"/>
      <c r="Q2051" s="174"/>
      <c r="R2051" s="167"/>
      <c r="S2051" s="167"/>
    </row>
    <row r="2052" customHeight="1" spans="1:19">
      <c r="A2052" s="175"/>
      <c r="B2052" s="153" t="str">
        <f>IF(ISERROR(VLOOKUP(A2052,进货明细!$A$2:$D$5000,COLUMN($B$2),0)&amp;""),"",VLOOKUP(A2052,进货明细!$A$2:$D$5000,COLUMN($B$2),0)&amp;"")</f>
        <v/>
      </c>
      <c r="C2052" s="147" t="str">
        <f>IF(ISERROR(VLOOKUP(A2052,进货明细!$A$2:$D$5000,COLUMN($C$2),0)&amp;""),"",VLOOKUP(A2052,进货明细!$A$2:$D$5000,COLUMN($C$2),0)&amp;"")</f>
        <v/>
      </c>
      <c r="D2052" s="147" t="str">
        <f>IF(ISERROR(VLOOKUP(A2052,进货明细!$A$2:$D$5000,COLUMN($D$2),0)&amp;""),"",VLOOKUP(A2052,进货明细!$A$2:$D$5000,COLUMN($D$2),0)&amp;"")</f>
        <v/>
      </c>
      <c r="E2052" s="148"/>
      <c r="F2052" s="152"/>
      <c r="G2052" s="150" t="str">
        <f>IF(ISERROR(VLOOKUP(A2052,进货明细!$A$2:$G$5000,COLUMN($G$2),0)&amp;""),"",VLOOKUP(A2052,进货明细!$A$2:$G$5000,COLUMN($G$2),0)&amp;"")</f>
        <v/>
      </c>
      <c r="H2052" s="151" t="str">
        <f t="shared" si="65"/>
        <v/>
      </c>
      <c r="I2052" s="168"/>
      <c r="J2052" s="169"/>
      <c r="K2052" s="163"/>
      <c r="L2052" s="164" t="str">
        <f t="shared" si="66"/>
        <v/>
      </c>
      <c r="M2052" s="165" t="e">
        <f>ROUND(VLOOKUP(A2052,当前库存!$A$2:$F$7000,COLUMN($F$3),0)&amp;"",2)</f>
        <v>#DIV/0!</v>
      </c>
      <c r="N2052" s="166"/>
      <c r="O2052" s="167"/>
      <c r="P2052" s="167"/>
      <c r="Q2052" s="174"/>
      <c r="R2052" s="167"/>
      <c r="S2052" s="167"/>
    </row>
    <row r="2053" customHeight="1" spans="1:19">
      <c r="A2053" s="175"/>
      <c r="B2053" s="153" t="str">
        <f>IF(ISERROR(VLOOKUP(A2053,进货明细!$A$2:$D$5000,COLUMN($B$2),0)&amp;""),"",VLOOKUP(A2053,进货明细!$A$2:$D$5000,COLUMN($B$2),0)&amp;"")</f>
        <v/>
      </c>
      <c r="C2053" s="147" t="str">
        <f>IF(ISERROR(VLOOKUP(A2053,进货明细!$A$2:$D$5000,COLUMN($C$2),0)&amp;""),"",VLOOKUP(A2053,进货明细!$A$2:$D$5000,COLUMN($C$2),0)&amp;"")</f>
        <v/>
      </c>
      <c r="D2053" s="147" t="str">
        <f>IF(ISERROR(VLOOKUP(A2053,进货明细!$A$2:$D$5000,COLUMN($D$2),0)&amp;""),"",VLOOKUP(A2053,进货明细!$A$2:$D$5000,COLUMN($D$2),0)&amp;"")</f>
        <v/>
      </c>
      <c r="E2053" s="148"/>
      <c r="F2053" s="152"/>
      <c r="G2053" s="150" t="str">
        <f>IF(ISERROR(VLOOKUP(A2053,进货明细!$A$2:$G$5000,COLUMN($G$2),0)&amp;""),"",VLOOKUP(A2053,进货明细!$A$2:$G$5000,COLUMN($G$2),0)&amp;"")</f>
        <v/>
      </c>
      <c r="H2053" s="151" t="str">
        <f t="shared" si="65"/>
        <v/>
      </c>
      <c r="I2053" s="168"/>
      <c r="J2053" s="169"/>
      <c r="K2053" s="163"/>
      <c r="L2053" s="164" t="str">
        <f t="shared" si="66"/>
        <v/>
      </c>
      <c r="M2053" s="165" t="e">
        <f>ROUND(VLOOKUP(A2053,当前库存!$A$2:$F$7000,COLUMN($F$3),0)&amp;"",2)</f>
        <v>#DIV/0!</v>
      </c>
      <c r="N2053" s="166"/>
      <c r="O2053" s="167"/>
      <c r="P2053" s="167"/>
      <c r="Q2053" s="174"/>
      <c r="R2053" s="167"/>
      <c r="S2053" s="167"/>
    </row>
    <row r="2054" customHeight="1" spans="1:19">
      <c r="A2054" s="175"/>
      <c r="B2054" s="153" t="str">
        <f>IF(ISERROR(VLOOKUP(A2054,进货明细!$A$2:$D$5000,COLUMN($B$2),0)&amp;""),"",VLOOKUP(A2054,进货明细!$A$2:$D$5000,COLUMN($B$2),0)&amp;"")</f>
        <v/>
      </c>
      <c r="C2054" s="147" t="str">
        <f>IF(ISERROR(VLOOKUP(A2054,进货明细!$A$2:$D$5000,COLUMN($C$2),0)&amp;""),"",VLOOKUP(A2054,进货明细!$A$2:$D$5000,COLUMN($C$2),0)&amp;"")</f>
        <v/>
      </c>
      <c r="D2054" s="147" t="str">
        <f>IF(ISERROR(VLOOKUP(A2054,进货明细!$A$2:$D$5000,COLUMN($D$2),0)&amp;""),"",VLOOKUP(A2054,进货明细!$A$2:$D$5000,COLUMN($D$2),0)&amp;"")</f>
        <v/>
      </c>
      <c r="E2054" s="148"/>
      <c r="F2054" s="152"/>
      <c r="G2054" s="150" t="str">
        <f>IF(ISERROR(VLOOKUP(A2054,进货明细!$A$2:$G$5000,COLUMN($G$2),0)&amp;""),"",VLOOKUP(A2054,进货明细!$A$2:$G$5000,COLUMN($G$2),0)&amp;"")</f>
        <v/>
      </c>
      <c r="H2054" s="151" t="str">
        <f t="shared" si="65"/>
        <v/>
      </c>
      <c r="I2054" s="168"/>
      <c r="J2054" s="169"/>
      <c r="K2054" s="163"/>
      <c r="L2054" s="164" t="str">
        <f t="shared" si="66"/>
        <v/>
      </c>
      <c r="M2054" s="165" t="e">
        <f>ROUND(VLOOKUP(A2054,当前库存!$A$2:$F$7000,COLUMN($F$3),0)&amp;"",2)</f>
        <v>#DIV/0!</v>
      </c>
      <c r="N2054" s="166"/>
      <c r="O2054" s="167"/>
      <c r="P2054" s="167"/>
      <c r="Q2054" s="174"/>
      <c r="R2054" s="167"/>
      <c r="S2054" s="167"/>
    </row>
    <row r="2055" customHeight="1" spans="1:19">
      <c r="A2055" s="175"/>
      <c r="B2055" s="153" t="str">
        <f>IF(ISERROR(VLOOKUP(A2055,进货明细!$A$2:$D$5000,COLUMN($B$2),0)&amp;""),"",VLOOKUP(A2055,进货明细!$A$2:$D$5000,COLUMN($B$2),0)&amp;"")</f>
        <v/>
      </c>
      <c r="C2055" s="147" t="str">
        <f>IF(ISERROR(VLOOKUP(A2055,进货明细!$A$2:$D$5000,COLUMN($C$2),0)&amp;""),"",VLOOKUP(A2055,进货明细!$A$2:$D$5000,COLUMN($C$2),0)&amp;"")</f>
        <v/>
      </c>
      <c r="D2055" s="147" t="str">
        <f>IF(ISERROR(VLOOKUP(A2055,进货明细!$A$2:$D$5000,COLUMN($D$2),0)&amp;""),"",VLOOKUP(A2055,进货明细!$A$2:$D$5000,COLUMN($D$2),0)&amp;"")</f>
        <v/>
      </c>
      <c r="E2055" s="148"/>
      <c r="F2055" s="152"/>
      <c r="G2055" s="150" t="str">
        <f>IF(ISERROR(VLOOKUP(A2055,进货明细!$A$2:$G$5000,COLUMN($G$2),0)&amp;""),"",VLOOKUP(A2055,进货明细!$A$2:$G$5000,COLUMN($G$2),0)&amp;"")</f>
        <v/>
      </c>
      <c r="H2055" s="151" t="str">
        <f t="shared" si="65"/>
        <v/>
      </c>
      <c r="I2055" s="168"/>
      <c r="J2055" s="169"/>
      <c r="K2055" s="163"/>
      <c r="L2055" s="164" t="str">
        <f t="shared" si="66"/>
        <v/>
      </c>
      <c r="M2055" s="165" t="e">
        <f>ROUND(VLOOKUP(A2055,当前库存!$A$2:$F$7000,COLUMN($F$3),0)&amp;"",2)</f>
        <v>#DIV/0!</v>
      </c>
      <c r="N2055" s="166"/>
      <c r="O2055" s="167"/>
      <c r="P2055" s="167"/>
      <c r="Q2055" s="174"/>
      <c r="R2055" s="167"/>
      <c r="S2055" s="167"/>
    </row>
    <row r="2056" customHeight="1" spans="1:19">
      <c r="A2056" s="175"/>
      <c r="B2056" s="153" t="str">
        <f>IF(ISERROR(VLOOKUP(A2056,进货明细!$A$2:$D$5000,COLUMN($B$2),0)&amp;""),"",VLOOKUP(A2056,进货明细!$A$2:$D$5000,COLUMN($B$2),0)&amp;"")</f>
        <v/>
      </c>
      <c r="C2056" s="147" t="str">
        <f>IF(ISERROR(VLOOKUP(A2056,进货明细!$A$2:$D$5000,COLUMN($C$2),0)&amp;""),"",VLOOKUP(A2056,进货明细!$A$2:$D$5000,COLUMN($C$2),0)&amp;"")</f>
        <v/>
      </c>
      <c r="D2056" s="147" t="str">
        <f>IF(ISERROR(VLOOKUP(A2056,进货明细!$A$2:$D$5000,COLUMN($D$2),0)&amp;""),"",VLOOKUP(A2056,进货明细!$A$2:$D$5000,COLUMN($D$2),0)&amp;"")</f>
        <v/>
      </c>
      <c r="E2056" s="148"/>
      <c r="F2056" s="152"/>
      <c r="G2056" s="150" t="str">
        <f>IF(ISERROR(VLOOKUP(A2056,进货明细!$A$2:$G$5000,COLUMN($G$2),0)&amp;""),"",VLOOKUP(A2056,进货明细!$A$2:$G$5000,COLUMN($G$2),0)&amp;"")</f>
        <v/>
      </c>
      <c r="H2056" s="151" t="str">
        <f t="shared" si="65"/>
        <v/>
      </c>
      <c r="I2056" s="168"/>
      <c r="J2056" s="169"/>
      <c r="K2056" s="163"/>
      <c r="L2056" s="164" t="str">
        <f t="shared" si="66"/>
        <v/>
      </c>
      <c r="M2056" s="165" t="e">
        <f>ROUND(VLOOKUP(A2056,当前库存!$A$2:$F$7000,COLUMN($F$3),0)&amp;"",2)</f>
        <v>#DIV/0!</v>
      </c>
      <c r="N2056" s="166"/>
      <c r="O2056" s="167"/>
      <c r="P2056" s="167"/>
      <c r="Q2056" s="174"/>
      <c r="R2056" s="167"/>
      <c r="S2056" s="167"/>
    </row>
    <row r="2057" customHeight="1" spans="1:19">
      <c r="A2057" s="175"/>
      <c r="B2057" s="153" t="str">
        <f>IF(ISERROR(VLOOKUP(A2057,进货明细!$A$2:$D$5000,COLUMN($B$2),0)&amp;""),"",VLOOKUP(A2057,进货明细!$A$2:$D$5000,COLUMN($B$2),0)&amp;"")</f>
        <v/>
      </c>
      <c r="C2057" s="147" t="str">
        <f>IF(ISERROR(VLOOKUP(A2057,进货明细!$A$2:$D$5000,COLUMN($C$2),0)&amp;""),"",VLOOKUP(A2057,进货明细!$A$2:$D$5000,COLUMN($C$2),0)&amp;"")</f>
        <v/>
      </c>
      <c r="D2057" s="147" t="str">
        <f>IF(ISERROR(VLOOKUP(A2057,进货明细!$A$2:$D$5000,COLUMN($D$2),0)&amp;""),"",VLOOKUP(A2057,进货明细!$A$2:$D$5000,COLUMN($D$2),0)&amp;"")</f>
        <v/>
      </c>
      <c r="E2057" s="148"/>
      <c r="F2057" s="152"/>
      <c r="G2057" s="150" t="str">
        <f>IF(ISERROR(VLOOKUP(A2057,进货明细!$A$2:$G$5000,COLUMN($G$2),0)&amp;""),"",VLOOKUP(A2057,进货明细!$A$2:$G$5000,COLUMN($G$2),0)&amp;"")</f>
        <v/>
      </c>
      <c r="H2057" s="151" t="str">
        <f t="shared" si="65"/>
        <v/>
      </c>
      <c r="I2057" s="168"/>
      <c r="J2057" s="169"/>
      <c r="K2057" s="163"/>
      <c r="L2057" s="164" t="str">
        <f t="shared" si="66"/>
        <v/>
      </c>
      <c r="M2057" s="165" t="e">
        <f>ROUND(VLOOKUP(A2057,当前库存!$A$2:$F$7000,COLUMN($F$3),0)&amp;"",2)</f>
        <v>#DIV/0!</v>
      </c>
      <c r="N2057" s="166"/>
      <c r="O2057" s="167"/>
      <c r="P2057" s="167"/>
      <c r="Q2057" s="174"/>
      <c r="R2057" s="167"/>
      <c r="S2057" s="167"/>
    </row>
    <row r="2058" customHeight="1" spans="1:19">
      <c r="A2058" s="175"/>
      <c r="B2058" s="153" t="str">
        <f>IF(ISERROR(VLOOKUP(A2058,进货明细!$A$2:$D$5000,COLUMN($B$2),0)&amp;""),"",VLOOKUP(A2058,进货明细!$A$2:$D$5000,COLUMN($B$2),0)&amp;"")</f>
        <v/>
      </c>
      <c r="C2058" s="147" t="str">
        <f>IF(ISERROR(VLOOKUP(A2058,进货明细!$A$2:$D$5000,COLUMN($C$2),0)&amp;""),"",VLOOKUP(A2058,进货明细!$A$2:$D$5000,COLUMN($C$2),0)&amp;"")</f>
        <v/>
      </c>
      <c r="D2058" s="147" t="str">
        <f>IF(ISERROR(VLOOKUP(A2058,进货明细!$A$2:$D$5000,COLUMN($D$2),0)&amp;""),"",VLOOKUP(A2058,进货明细!$A$2:$D$5000,COLUMN($D$2),0)&amp;"")</f>
        <v/>
      </c>
      <c r="E2058" s="148"/>
      <c r="F2058" s="152"/>
      <c r="G2058" s="150" t="str">
        <f>IF(ISERROR(VLOOKUP(A2058,进货明细!$A$2:$G$5000,COLUMN($G$2),0)&amp;""),"",VLOOKUP(A2058,进货明细!$A$2:$G$5000,COLUMN($G$2),0)&amp;"")</f>
        <v/>
      </c>
      <c r="H2058" s="151" t="str">
        <f t="shared" ref="H2058:H2121" si="67">IF(E2058="","",E2058*F2058)</f>
        <v/>
      </c>
      <c r="I2058" s="168"/>
      <c r="J2058" s="169"/>
      <c r="K2058" s="163"/>
      <c r="L2058" s="164" t="str">
        <f t="shared" si="66"/>
        <v/>
      </c>
      <c r="M2058" s="165" t="e">
        <f>ROUND(VLOOKUP(A2058,当前库存!$A$2:$F$7000,COLUMN($F$3),0)&amp;"",2)</f>
        <v>#DIV/0!</v>
      </c>
      <c r="N2058" s="166"/>
      <c r="O2058" s="167"/>
      <c r="P2058" s="167"/>
      <c r="Q2058" s="174"/>
      <c r="R2058" s="167"/>
      <c r="S2058" s="167"/>
    </row>
    <row r="2059" customHeight="1" spans="1:19">
      <c r="A2059" s="175"/>
      <c r="B2059" s="153" t="str">
        <f>IF(ISERROR(VLOOKUP(A2059,进货明细!$A$2:$D$5000,COLUMN($B$2),0)&amp;""),"",VLOOKUP(A2059,进货明细!$A$2:$D$5000,COLUMN($B$2),0)&amp;"")</f>
        <v/>
      </c>
      <c r="C2059" s="147" t="str">
        <f>IF(ISERROR(VLOOKUP(A2059,进货明细!$A$2:$D$5000,COLUMN($C$2),0)&amp;""),"",VLOOKUP(A2059,进货明细!$A$2:$D$5000,COLUMN($C$2),0)&amp;"")</f>
        <v/>
      </c>
      <c r="D2059" s="147" t="str">
        <f>IF(ISERROR(VLOOKUP(A2059,进货明细!$A$2:$D$5000,COLUMN($D$2),0)&amp;""),"",VLOOKUP(A2059,进货明细!$A$2:$D$5000,COLUMN($D$2),0)&amp;"")</f>
        <v/>
      </c>
      <c r="E2059" s="148"/>
      <c r="F2059" s="152"/>
      <c r="G2059" s="150" t="str">
        <f>IF(ISERROR(VLOOKUP(A2059,进货明细!$A$2:$G$5000,COLUMN($G$2),0)&amp;""),"",VLOOKUP(A2059,进货明细!$A$2:$G$5000,COLUMN($G$2),0)&amp;"")</f>
        <v/>
      </c>
      <c r="H2059" s="151" t="str">
        <f t="shared" si="67"/>
        <v/>
      </c>
      <c r="I2059" s="168"/>
      <c r="J2059" s="169"/>
      <c r="K2059" s="163"/>
      <c r="L2059" s="164" t="str">
        <f t="shared" si="66"/>
        <v/>
      </c>
      <c r="M2059" s="165" t="e">
        <f>ROUND(VLOOKUP(A2059,当前库存!$A$2:$F$7000,COLUMN($F$3),0)&amp;"",2)</f>
        <v>#DIV/0!</v>
      </c>
      <c r="N2059" s="166"/>
      <c r="O2059" s="167"/>
      <c r="P2059" s="167"/>
      <c r="Q2059" s="174"/>
      <c r="R2059" s="167"/>
      <c r="S2059" s="167"/>
    </row>
    <row r="2060" customHeight="1" spans="1:19">
      <c r="A2060" s="175"/>
      <c r="B2060" s="153" t="str">
        <f>IF(ISERROR(VLOOKUP(A2060,进货明细!$A$2:$D$5000,COLUMN($B$2),0)&amp;""),"",VLOOKUP(A2060,进货明细!$A$2:$D$5000,COLUMN($B$2),0)&amp;"")</f>
        <v/>
      </c>
      <c r="C2060" s="147" t="str">
        <f>IF(ISERROR(VLOOKUP(A2060,进货明细!$A$2:$D$5000,COLUMN($C$2),0)&amp;""),"",VLOOKUP(A2060,进货明细!$A$2:$D$5000,COLUMN($C$2),0)&amp;"")</f>
        <v/>
      </c>
      <c r="D2060" s="147" t="str">
        <f>IF(ISERROR(VLOOKUP(A2060,进货明细!$A$2:$D$5000,COLUMN($D$2),0)&amp;""),"",VLOOKUP(A2060,进货明细!$A$2:$D$5000,COLUMN($D$2),0)&amp;"")</f>
        <v/>
      </c>
      <c r="E2060" s="148"/>
      <c r="F2060" s="152"/>
      <c r="G2060" s="150" t="str">
        <f>IF(ISERROR(VLOOKUP(A2060,进货明细!$A$2:$G$5000,COLUMN($G$2),0)&amp;""),"",VLOOKUP(A2060,进货明细!$A$2:$G$5000,COLUMN($G$2),0)&amp;"")</f>
        <v/>
      </c>
      <c r="H2060" s="151" t="str">
        <f t="shared" si="67"/>
        <v/>
      </c>
      <c r="I2060" s="168"/>
      <c r="J2060" s="169"/>
      <c r="K2060" s="163"/>
      <c r="L2060" s="164" t="str">
        <f t="shared" si="66"/>
        <v/>
      </c>
      <c r="M2060" s="165" t="e">
        <f>ROUND(VLOOKUP(A2060,当前库存!$A$2:$F$7000,COLUMN($F$3),0)&amp;"",2)</f>
        <v>#DIV/0!</v>
      </c>
      <c r="N2060" s="166"/>
      <c r="O2060" s="167"/>
      <c r="P2060" s="167"/>
      <c r="Q2060" s="174"/>
      <c r="R2060" s="167"/>
      <c r="S2060" s="167"/>
    </row>
    <row r="2061" customHeight="1" spans="1:19">
      <c r="A2061" s="175"/>
      <c r="B2061" s="153" t="str">
        <f>IF(ISERROR(VLOOKUP(A2061,进货明细!$A$2:$D$5000,COLUMN($B$2),0)&amp;""),"",VLOOKUP(A2061,进货明细!$A$2:$D$5000,COLUMN($B$2),0)&amp;"")</f>
        <v/>
      </c>
      <c r="C2061" s="147" t="str">
        <f>IF(ISERROR(VLOOKUP(A2061,进货明细!$A$2:$D$5000,COLUMN($C$2),0)&amp;""),"",VLOOKUP(A2061,进货明细!$A$2:$D$5000,COLUMN($C$2),0)&amp;"")</f>
        <v/>
      </c>
      <c r="D2061" s="147" t="str">
        <f>IF(ISERROR(VLOOKUP(A2061,进货明细!$A$2:$D$5000,COLUMN($D$2),0)&amp;""),"",VLOOKUP(A2061,进货明细!$A$2:$D$5000,COLUMN($D$2),0)&amp;"")</f>
        <v/>
      </c>
      <c r="E2061" s="148"/>
      <c r="F2061" s="152"/>
      <c r="G2061" s="150" t="str">
        <f>IF(ISERROR(VLOOKUP(A2061,进货明细!$A$2:$G$5000,COLUMN($G$2),0)&amp;""),"",VLOOKUP(A2061,进货明细!$A$2:$G$5000,COLUMN($G$2),0)&amp;"")</f>
        <v/>
      </c>
      <c r="H2061" s="151" t="str">
        <f t="shared" si="67"/>
        <v/>
      </c>
      <c r="I2061" s="168"/>
      <c r="J2061" s="169"/>
      <c r="K2061" s="163"/>
      <c r="L2061" s="164" t="str">
        <f t="shared" si="66"/>
        <v/>
      </c>
      <c r="M2061" s="165" t="e">
        <f>ROUND(VLOOKUP(A2061,当前库存!$A$2:$F$7000,COLUMN($F$3),0)&amp;"",2)</f>
        <v>#DIV/0!</v>
      </c>
      <c r="N2061" s="166"/>
      <c r="O2061" s="167"/>
      <c r="P2061" s="167"/>
      <c r="Q2061" s="174"/>
      <c r="R2061" s="167"/>
      <c r="S2061" s="167"/>
    </row>
    <row r="2062" customHeight="1" spans="1:19">
      <c r="A2062" s="175"/>
      <c r="B2062" s="153" t="str">
        <f>IF(ISERROR(VLOOKUP(A2062,进货明细!$A$2:$D$5000,COLUMN($B$2),0)&amp;""),"",VLOOKUP(A2062,进货明细!$A$2:$D$5000,COLUMN($B$2),0)&amp;"")</f>
        <v/>
      </c>
      <c r="C2062" s="147" t="str">
        <f>IF(ISERROR(VLOOKUP(A2062,进货明细!$A$2:$D$5000,COLUMN($C$2),0)&amp;""),"",VLOOKUP(A2062,进货明细!$A$2:$D$5000,COLUMN($C$2),0)&amp;"")</f>
        <v/>
      </c>
      <c r="D2062" s="147" t="str">
        <f>IF(ISERROR(VLOOKUP(A2062,进货明细!$A$2:$D$5000,COLUMN($D$2),0)&amp;""),"",VLOOKUP(A2062,进货明细!$A$2:$D$5000,COLUMN($D$2),0)&amp;"")</f>
        <v/>
      </c>
      <c r="E2062" s="148"/>
      <c r="F2062" s="152"/>
      <c r="G2062" s="150" t="str">
        <f>IF(ISERROR(VLOOKUP(A2062,进货明细!$A$2:$G$5000,COLUMN($G$2),0)&amp;""),"",VLOOKUP(A2062,进货明细!$A$2:$G$5000,COLUMN($G$2),0)&amp;"")</f>
        <v/>
      </c>
      <c r="H2062" s="151" t="str">
        <f t="shared" si="67"/>
        <v/>
      </c>
      <c r="I2062" s="168"/>
      <c r="J2062" s="169"/>
      <c r="K2062" s="163"/>
      <c r="L2062" s="164" t="str">
        <f t="shared" si="66"/>
        <v/>
      </c>
      <c r="M2062" s="165" t="e">
        <f>ROUND(VLOOKUP(A2062,当前库存!$A$2:$F$7000,COLUMN($F$3),0)&amp;"",2)</f>
        <v>#DIV/0!</v>
      </c>
      <c r="N2062" s="166"/>
      <c r="O2062" s="167"/>
      <c r="P2062" s="167"/>
      <c r="Q2062" s="174"/>
      <c r="R2062" s="167"/>
      <c r="S2062" s="167"/>
    </row>
    <row r="2063" customHeight="1" spans="1:19">
      <c r="A2063" s="175"/>
      <c r="B2063" s="153" t="str">
        <f>IF(ISERROR(VLOOKUP(A2063,进货明细!$A$2:$D$5000,COLUMN($B$2),0)&amp;""),"",VLOOKUP(A2063,进货明细!$A$2:$D$5000,COLUMN($B$2),0)&amp;"")</f>
        <v/>
      </c>
      <c r="C2063" s="147" t="str">
        <f>IF(ISERROR(VLOOKUP(A2063,进货明细!$A$2:$D$5000,COLUMN($C$2),0)&amp;""),"",VLOOKUP(A2063,进货明细!$A$2:$D$5000,COLUMN($C$2),0)&amp;"")</f>
        <v/>
      </c>
      <c r="D2063" s="147" t="str">
        <f>IF(ISERROR(VLOOKUP(A2063,进货明细!$A$2:$D$5000,COLUMN($D$2),0)&amp;""),"",VLOOKUP(A2063,进货明细!$A$2:$D$5000,COLUMN($D$2),0)&amp;"")</f>
        <v/>
      </c>
      <c r="E2063" s="148"/>
      <c r="F2063" s="152"/>
      <c r="G2063" s="150" t="str">
        <f>IF(ISERROR(VLOOKUP(A2063,进货明细!$A$2:$G$5000,COLUMN($G$2),0)&amp;""),"",VLOOKUP(A2063,进货明细!$A$2:$G$5000,COLUMN($G$2),0)&amp;"")</f>
        <v/>
      </c>
      <c r="H2063" s="151" t="str">
        <f t="shared" si="67"/>
        <v/>
      </c>
      <c r="I2063" s="168"/>
      <c r="J2063" s="169"/>
      <c r="K2063" s="163"/>
      <c r="L2063" s="164" t="str">
        <f t="shared" si="66"/>
        <v/>
      </c>
      <c r="M2063" s="165" t="e">
        <f>ROUND(VLOOKUP(A2063,当前库存!$A$2:$F$7000,COLUMN($F$3),0)&amp;"",2)</f>
        <v>#DIV/0!</v>
      </c>
      <c r="N2063" s="166"/>
      <c r="O2063" s="167"/>
      <c r="P2063" s="167"/>
      <c r="Q2063" s="174"/>
      <c r="R2063" s="167"/>
      <c r="S2063" s="167"/>
    </row>
    <row r="2064" customHeight="1" spans="1:19">
      <c r="A2064" s="175"/>
      <c r="B2064" s="153" t="str">
        <f>IF(ISERROR(VLOOKUP(A2064,进货明细!$A$2:$D$5000,COLUMN($B$2),0)&amp;""),"",VLOOKUP(A2064,进货明细!$A$2:$D$5000,COLUMN($B$2),0)&amp;"")</f>
        <v/>
      </c>
      <c r="C2064" s="147" t="str">
        <f>IF(ISERROR(VLOOKUP(A2064,进货明细!$A$2:$D$5000,COLUMN($C$2),0)&amp;""),"",VLOOKUP(A2064,进货明细!$A$2:$D$5000,COLUMN($C$2),0)&amp;"")</f>
        <v/>
      </c>
      <c r="D2064" s="147" t="str">
        <f>IF(ISERROR(VLOOKUP(A2064,进货明细!$A$2:$D$5000,COLUMN($D$2),0)&amp;""),"",VLOOKUP(A2064,进货明细!$A$2:$D$5000,COLUMN($D$2),0)&amp;"")</f>
        <v/>
      </c>
      <c r="E2064" s="148"/>
      <c r="F2064" s="152"/>
      <c r="G2064" s="150" t="str">
        <f>IF(ISERROR(VLOOKUP(A2064,进货明细!$A$2:$G$5000,COLUMN($G$2),0)&amp;""),"",VLOOKUP(A2064,进货明细!$A$2:$G$5000,COLUMN($G$2),0)&amp;"")</f>
        <v/>
      </c>
      <c r="H2064" s="151" t="str">
        <f t="shared" si="67"/>
        <v/>
      </c>
      <c r="I2064" s="168"/>
      <c r="J2064" s="169"/>
      <c r="K2064" s="163"/>
      <c r="L2064" s="164" t="str">
        <f t="shared" si="66"/>
        <v/>
      </c>
      <c r="M2064" s="165" t="e">
        <f>ROUND(VLOOKUP(A2064,当前库存!$A$2:$F$7000,COLUMN($F$3),0)&amp;"",2)</f>
        <v>#DIV/0!</v>
      </c>
      <c r="N2064" s="166"/>
      <c r="O2064" s="167"/>
      <c r="P2064" s="167"/>
      <c r="Q2064" s="174"/>
      <c r="R2064" s="167"/>
      <c r="S2064" s="167"/>
    </row>
    <row r="2065" customHeight="1" spans="1:19">
      <c r="A2065" s="175"/>
      <c r="B2065" s="153" t="str">
        <f>IF(ISERROR(VLOOKUP(A2065,进货明细!$A$2:$D$5000,COLUMN($B$2),0)&amp;""),"",VLOOKUP(A2065,进货明细!$A$2:$D$5000,COLUMN($B$2),0)&amp;"")</f>
        <v/>
      </c>
      <c r="C2065" s="147" t="str">
        <f>IF(ISERROR(VLOOKUP(A2065,进货明细!$A$2:$D$5000,COLUMN($C$2),0)&amp;""),"",VLOOKUP(A2065,进货明细!$A$2:$D$5000,COLUMN($C$2),0)&amp;"")</f>
        <v/>
      </c>
      <c r="D2065" s="147" t="str">
        <f>IF(ISERROR(VLOOKUP(A2065,进货明细!$A$2:$D$5000,COLUMN($D$2),0)&amp;""),"",VLOOKUP(A2065,进货明细!$A$2:$D$5000,COLUMN($D$2),0)&amp;"")</f>
        <v/>
      </c>
      <c r="E2065" s="148"/>
      <c r="F2065" s="152"/>
      <c r="G2065" s="150" t="str">
        <f>IF(ISERROR(VLOOKUP(A2065,进货明细!$A$2:$G$5000,COLUMN($G$2),0)&amp;""),"",VLOOKUP(A2065,进货明细!$A$2:$G$5000,COLUMN($G$2),0)&amp;"")</f>
        <v/>
      </c>
      <c r="H2065" s="151" t="str">
        <f t="shared" si="67"/>
        <v/>
      </c>
      <c r="I2065" s="168"/>
      <c r="J2065" s="169"/>
      <c r="K2065" s="163"/>
      <c r="L2065" s="164" t="str">
        <f t="shared" si="66"/>
        <v/>
      </c>
      <c r="M2065" s="165" t="e">
        <f>ROUND(VLOOKUP(A2065,当前库存!$A$2:$F$7000,COLUMN($F$3),0)&amp;"",2)</f>
        <v>#DIV/0!</v>
      </c>
      <c r="N2065" s="166"/>
      <c r="O2065" s="167"/>
      <c r="P2065" s="167"/>
      <c r="Q2065" s="174"/>
      <c r="R2065" s="167"/>
      <c r="S2065" s="167"/>
    </row>
    <row r="2066" customHeight="1" spans="1:19">
      <c r="A2066" s="175"/>
      <c r="B2066" s="153" t="str">
        <f>IF(ISERROR(VLOOKUP(A2066,进货明细!$A$2:$D$5000,COLUMN($B$2),0)&amp;""),"",VLOOKUP(A2066,进货明细!$A$2:$D$5000,COLUMN($B$2),0)&amp;"")</f>
        <v/>
      </c>
      <c r="C2066" s="147" t="str">
        <f>IF(ISERROR(VLOOKUP(A2066,进货明细!$A$2:$D$5000,COLUMN($C$2),0)&amp;""),"",VLOOKUP(A2066,进货明细!$A$2:$D$5000,COLUMN($C$2),0)&amp;"")</f>
        <v/>
      </c>
      <c r="D2066" s="147" t="str">
        <f>IF(ISERROR(VLOOKUP(A2066,进货明细!$A$2:$D$5000,COLUMN($D$2),0)&amp;""),"",VLOOKUP(A2066,进货明细!$A$2:$D$5000,COLUMN($D$2),0)&amp;"")</f>
        <v/>
      </c>
      <c r="E2066" s="148"/>
      <c r="F2066" s="152"/>
      <c r="G2066" s="150" t="str">
        <f>IF(ISERROR(VLOOKUP(A2066,进货明细!$A$2:$G$5000,COLUMN($G$2),0)&amp;""),"",VLOOKUP(A2066,进货明细!$A$2:$G$5000,COLUMN($G$2),0)&amp;"")</f>
        <v/>
      </c>
      <c r="H2066" s="151" t="str">
        <f t="shared" si="67"/>
        <v/>
      </c>
      <c r="I2066" s="168"/>
      <c r="J2066" s="169"/>
      <c r="K2066" s="163"/>
      <c r="L2066" s="164" t="str">
        <f t="shared" si="66"/>
        <v/>
      </c>
      <c r="M2066" s="165" t="e">
        <f>ROUND(VLOOKUP(A2066,当前库存!$A$2:$F$7000,COLUMN($F$3),0)&amp;"",2)</f>
        <v>#DIV/0!</v>
      </c>
      <c r="N2066" s="166"/>
      <c r="O2066" s="167"/>
      <c r="P2066" s="167"/>
      <c r="Q2066" s="174"/>
      <c r="R2066" s="167"/>
      <c r="S2066" s="167"/>
    </row>
    <row r="2067" customHeight="1" spans="1:19">
      <c r="A2067" s="175"/>
      <c r="B2067" s="153" t="str">
        <f>IF(ISERROR(VLOOKUP(A2067,进货明细!$A$2:$D$5000,COLUMN($B$2),0)&amp;""),"",VLOOKUP(A2067,进货明细!$A$2:$D$5000,COLUMN($B$2),0)&amp;"")</f>
        <v/>
      </c>
      <c r="C2067" s="147" t="str">
        <f>IF(ISERROR(VLOOKUP(A2067,进货明细!$A$2:$D$5000,COLUMN($C$2),0)&amp;""),"",VLOOKUP(A2067,进货明细!$A$2:$D$5000,COLUMN($C$2),0)&amp;"")</f>
        <v/>
      </c>
      <c r="D2067" s="147" t="str">
        <f>IF(ISERROR(VLOOKUP(A2067,进货明细!$A$2:$D$5000,COLUMN($D$2),0)&amp;""),"",VLOOKUP(A2067,进货明细!$A$2:$D$5000,COLUMN($D$2),0)&amp;"")</f>
        <v/>
      </c>
      <c r="E2067" s="148"/>
      <c r="F2067" s="152"/>
      <c r="G2067" s="150" t="str">
        <f>IF(ISERROR(VLOOKUP(A2067,进货明细!$A$2:$G$5000,COLUMN($G$2),0)&amp;""),"",VLOOKUP(A2067,进货明细!$A$2:$G$5000,COLUMN($G$2),0)&amp;"")</f>
        <v/>
      </c>
      <c r="H2067" s="151" t="str">
        <f t="shared" si="67"/>
        <v/>
      </c>
      <c r="I2067" s="168"/>
      <c r="J2067" s="169"/>
      <c r="K2067" s="163"/>
      <c r="L2067" s="164" t="str">
        <f t="shared" si="66"/>
        <v/>
      </c>
      <c r="M2067" s="165" t="e">
        <f>ROUND(VLOOKUP(A2067,当前库存!$A$2:$F$7000,COLUMN($F$3),0)&amp;"",2)</f>
        <v>#DIV/0!</v>
      </c>
      <c r="N2067" s="166"/>
      <c r="O2067" s="167"/>
      <c r="P2067" s="167"/>
      <c r="Q2067" s="174"/>
      <c r="R2067" s="167"/>
      <c r="S2067" s="167"/>
    </row>
    <row r="2068" customHeight="1" spans="1:19">
      <c r="A2068" s="175"/>
      <c r="B2068" s="153" t="str">
        <f>IF(ISERROR(VLOOKUP(A2068,进货明细!$A$2:$D$5000,COLUMN($B$2),0)&amp;""),"",VLOOKUP(A2068,进货明细!$A$2:$D$5000,COLUMN($B$2),0)&amp;"")</f>
        <v/>
      </c>
      <c r="C2068" s="147" t="str">
        <f>IF(ISERROR(VLOOKUP(A2068,进货明细!$A$2:$D$5000,COLUMN($C$2),0)&amp;""),"",VLOOKUP(A2068,进货明细!$A$2:$D$5000,COLUMN($C$2),0)&amp;"")</f>
        <v/>
      </c>
      <c r="D2068" s="147" t="str">
        <f>IF(ISERROR(VLOOKUP(A2068,进货明细!$A$2:$D$5000,COLUMN($D$2),0)&amp;""),"",VLOOKUP(A2068,进货明细!$A$2:$D$5000,COLUMN($D$2),0)&amp;"")</f>
        <v/>
      </c>
      <c r="E2068" s="148"/>
      <c r="F2068" s="152"/>
      <c r="G2068" s="150" t="str">
        <f>IF(ISERROR(VLOOKUP(A2068,进货明细!$A$2:$G$5000,COLUMN($G$2),0)&amp;""),"",VLOOKUP(A2068,进货明细!$A$2:$G$5000,COLUMN($G$2),0)&amp;"")</f>
        <v/>
      </c>
      <c r="H2068" s="151" t="str">
        <f t="shared" si="67"/>
        <v/>
      </c>
      <c r="I2068" s="168"/>
      <c r="J2068" s="169"/>
      <c r="K2068" s="163"/>
      <c r="L2068" s="164" t="str">
        <f t="shared" si="66"/>
        <v/>
      </c>
      <c r="M2068" s="165" t="e">
        <f>ROUND(VLOOKUP(A2068,当前库存!$A$2:$F$7000,COLUMN($F$3),0)&amp;"",2)</f>
        <v>#DIV/0!</v>
      </c>
      <c r="N2068" s="166"/>
      <c r="O2068" s="167"/>
      <c r="P2068" s="167"/>
      <c r="Q2068" s="174"/>
      <c r="R2068" s="167"/>
      <c r="S2068" s="167"/>
    </row>
    <row r="2069" customHeight="1" spans="1:19">
      <c r="A2069" s="175"/>
      <c r="B2069" s="153" t="str">
        <f>IF(ISERROR(VLOOKUP(A2069,进货明细!$A$2:$D$5000,COLUMN($B$2),0)&amp;""),"",VLOOKUP(A2069,进货明细!$A$2:$D$5000,COLUMN($B$2),0)&amp;"")</f>
        <v/>
      </c>
      <c r="C2069" s="147" t="str">
        <f>IF(ISERROR(VLOOKUP(A2069,进货明细!$A$2:$D$5000,COLUMN($C$2),0)&amp;""),"",VLOOKUP(A2069,进货明细!$A$2:$D$5000,COLUMN($C$2),0)&amp;"")</f>
        <v/>
      </c>
      <c r="D2069" s="147" t="str">
        <f>IF(ISERROR(VLOOKUP(A2069,进货明细!$A$2:$D$5000,COLUMN($D$2),0)&amp;""),"",VLOOKUP(A2069,进货明细!$A$2:$D$5000,COLUMN($D$2),0)&amp;"")</f>
        <v/>
      </c>
      <c r="E2069" s="148"/>
      <c r="F2069" s="152"/>
      <c r="G2069" s="150" t="str">
        <f>IF(ISERROR(VLOOKUP(A2069,进货明细!$A$2:$G$5000,COLUMN($G$2),0)&amp;""),"",VLOOKUP(A2069,进货明细!$A$2:$G$5000,COLUMN($G$2),0)&amp;"")</f>
        <v/>
      </c>
      <c r="H2069" s="151" t="str">
        <f t="shared" si="67"/>
        <v/>
      </c>
      <c r="I2069" s="168"/>
      <c r="J2069" s="169"/>
      <c r="K2069" s="163"/>
      <c r="L2069" s="164" t="str">
        <f t="shared" si="66"/>
        <v/>
      </c>
      <c r="M2069" s="165" t="e">
        <f>ROUND(VLOOKUP(A2069,当前库存!$A$2:$F$7000,COLUMN($F$3),0)&amp;"",2)</f>
        <v>#DIV/0!</v>
      </c>
      <c r="N2069" s="166"/>
      <c r="O2069" s="167"/>
      <c r="P2069" s="167"/>
      <c r="Q2069" s="174"/>
      <c r="R2069" s="167"/>
      <c r="S2069" s="167"/>
    </row>
    <row r="2070" customHeight="1" spans="1:19">
      <c r="A2070" s="175"/>
      <c r="B2070" s="153" t="str">
        <f>IF(ISERROR(VLOOKUP(A2070,进货明细!$A$2:$D$5000,COLUMN($B$2),0)&amp;""),"",VLOOKUP(A2070,进货明细!$A$2:$D$5000,COLUMN($B$2),0)&amp;"")</f>
        <v/>
      </c>
      <c r="C2070" s="147" t="str">
        <f>IF(ISERROR(VLOOKUP(A2070,进货明细!$A$2:$D$5000,COLUMN($C$2),0)&amp;""),"",VLOOKUP(A2070,进货明细!$A$2:$D$5000,COLUMN($C$2),0)&amp;"")</f>
        <v/>
      </c>
      <c r="D2070" s="147" t="str">
        <f>IF(ISERROR(VLOOKUP(A2070,进货明细!$A$2:$D$5000,COLUMN($D$2),0)&amp;""),"",VLOOKUP(A2070,进货明细!$A$2:$D$5000,COLUMN($D$2),0)&amp;"")</f>
        <v/>
      </c>
      <c r="E2070" s="148"/>
      <c r="F2070" s="152"/>
      <c r="G2070" s="150" t="str">
        <f>IF(ISERROR(VLOOKUP(A2070,进货明细!$A$2:$G$5000,COLUMN($G$2),0)&amp;""),"",VLOOKUP(A2070,进货明细!$A$2:$G$5000,COLUMN($G$2),0)&amp;"")</f>
        <v/>
      </c>
      <c r="H2070" s="151" t="str">
        <f t="shared" si="67"/>
        <v/>
      </c>
      <c r="I2070" s="168"/>
      <c r="J2070" s="169"/>
      <c r="K2070" s="163"/>
      <c r="L2070" s="164" t="str">
        <f t="shared" si="66"/>
        <v/>
      </c>
      <c r="M2070" s="165" t="e">
        <f>ROUND(VLOOKUP(A2070,当前库存!$A$2:$F$7000,COLUMN($F$3),0)&amp;"",2)</f>
        <v>#DIV/0!</v>
      </c>
      <c r="N2070" s="166"/>
      <c r="O2070" s="167"/>
      <c r="P2070" s="167"/>
      <c r="Q2070" s="174"/>
      <c r="R2070" s="167"/>
      <c r="S2070" s="167"/>
    </row>
    <row r="2071" customHeight="1" spans="1:19">
      <c r="A2071" s="175"/>
      <c r="B2071" s="153" t="str">
        <f>IF(ISERROR(VLOOKUP(A2071,进货明细!$A$2:$D$5000,COLUMN($B$2),0)&amp;""),"",VLOOKUP(A2071,进货明细!$A$2:$D$5000,COLUMN($B$2),0)&amp;"")</f>
        <v/>
      </c>
      <c r="C2071" s="147" t="str">
        <f>IF(ISERROR(VLOOKUP(A2071,进货明细!$A$2:$D$5000,COLUMN($C$2),0)&amp;""),"",VLOOKUP(A2071,进货明细!$A$2:$D$5000,COLUMN($C$2),0)&amp;"")</f>
        <v/>
      </c>
      <c r="D2071" s="147" t="str">
        <f>IF(ISERROR(VLOOKUP(A2071,进货明细!$A$2:$D$5000,COLUMN($D$2),0)&amp;""),"",VLOOKUP(A2071,进货明细!$A$2:$D$5000,COLUMN($D$2),0)&amp;"")</f>
        <v/>
      </c>
      <c r="E2071" s="148"/>
      <c r="F2071" s="152"/>
      <c r="G2071" s="150" t="str">
        <f>IF(ISERROR(VLOOKUP(A2071,进货明细!$A$2:$G$5000,COLUMN($G$2),0)&amp;""),"",VLOOKUP(A2071,进货明细!$A$2:$G$5000,COLUMN($G$2),0)&amp;"")</f>
        <v/>
      </c>
      <c r="H2071" s="151" t="str">
        <f t="shared" si="67"/>
        <v/>
      </c>
      <c r="I2071" s="168"/>
      <c r="J2071" s="169"/>
      <c r="K2071" s="163"/>
      <c r="L2071" s="164" t="str">
        <f t="shared" si="66"/>
        <v/>
      </c>
      <c r="M2071" s="165" t="e">
        <f>ROUND(VLOOKUP(A2071,当前库存!$A$2:$F$7000,COLUMN($F$3),0)&amp;"",2)</f>
        <v>#DIV/0!</v>
      </c>
      <c r="N2071" s="166"/>
      <c r="O2071" s="167"/>
      <c r="P2071" s="167"/>
      <c r="Q2071" s="174"/>
      <c r="R2071" s="167"/>
      <c r="S2071" s="167"/>
    </row>
    <row r="2072" customHeight="1" spans="1:19">
      <c r="A2072" s="175"/>
      <c r="B2072" s="153" t="str">
        <f>IF(ISERROR(VLOOKUP(A2072,进货明细!$A$2:$D$5000,COLUMN($B$2),0)&amp;""),"",VLOOKUP(A2072,进货明细!$A$2:$D$5000,COLUMN($B$2),0)&amp;"")</f>
        <v/>
      </c>
      <c r="C2072" s="147" t="str">
        <f>IF(ISERROR(VLOOKUP(A2072,进货明细!$A$2:$D$5000,COLUMN($C$2),0)&amp;""),"",VLOOKUP(A2072,进货明细!$A$2:$D$5000,COLUMN($C$2),0)&amp;"")</f>
        <v/>
      </c>
      <c r="D2072" s="147" t="str">
        <f>IF(ISERROR(VLOOKUP(A2072,进货明细!$A$2:$D$5000,COLUMN($D$2),0)&amp;""),"",VLOOKUP(A2072,进货明细!$A$2:$D$5000,COLUMN($D$2),0)&amp;"")</f>
        <v/>
      </c>
      <c r="E2072" s="148"/>
      <c r="F2072" s="152"/>
      <c r="G2072" s="150" t="str">
        <f>IF(ISERROR(VLOOKUP(A2072,进货明细!$A$2:$G$5000,COLUMN($G$2),0)&amp;""),"",VLOOKUP(A2072,进货明细!$A$2:$G$5000,COLUMN($G$2),0)&amp;"")</f>
        <v/>
      </c>
      <c r="H2072" s="151" t="str">
        <f t="shared" si="67"/>
        <v/>
      </c>
      <c r="I2072" s="168"/>
      <c r="J2072" s="169"/>
      <c r="K2072" s="163"/>
      <c r="L2072" s="164" t="str">
        <f t="shared" si="66"/>
        <v/>
      </c>
      <c r="M2072" s="165" t="e">
        <f>ROUND(VLOOKUP(A2072,当前库存!$A$2:$F$7000,COLUMN($F$3),0)&amp;"",2)</f>
        <v>#DIV/0!</v>
      </c>
      <c r="N2072" s="166"/>
      <c r="O2072" s="167"/>
      <c r="P2072" s="167"/>
      <c r="Q2072" s="174"/>
      <c r="R2072" s="167"/>
      <c r="S2072" s="167"/>
    </row>
    <row r="2073" customHeight="1" spans="1:19">
      <c r="A2073" s="175"/>
      <c r="B2073" s="153" t="str">
        <f>IF(ISERROR(VLOOKUP(A2073,进货明细!$A$2:$D$5000,COLUMN($B$2),0)&amp;""),"",VLOOKUP(A2073,进货明细!$A$2:$D$5000,COLUMN($B$2),0)&amp;"")</f>
        <v/>
      </c>
      <c r="C2073" s="147" t="str">
        <f>IF(ISERROR(VLOOKUP(A2073,进货明细!$A$2:$D$5000,COLUMN($C$2),0)&amp;""),"",VLOOKUP(A2073,进货明细!$A$2:$D$5000,COLUMN($C$2),0)&amp;"")</f>
        <v/>
      </c>
      <c r="D2073" s="147" t="str">
        <f>IF(ISERROR(VLOOKUP(A2073,进货明细!$A$2:$D$5000,COLUMN($D$2),0)&amp;""),"",VLOOKUP(A2073,进货明细!$A$2:$D$5000,COLUMN($D$2),0)&amp;"")</f>
        <v/>
      </c>
      <c r="E2073" s="148"/>
      <c r="F2073" s="152"/>
      <c r="G2073" s="150" t="str">
        <f>IF(ISERROR(VLOOKUP(A2073,进货明细!$A$2:$G$5000,COLUMN($G$2),0)&amp;""),"",VLOOKUP(A2073,进货明细!$A$2:$G$5000,COLUMN($G$2),0)&amp;"")</f>
        <v/>
      </c>
      <c r="H2073" s="151" t="str">
        <f t="shared" si="67"/>
        <v/>
      </c>
      <c r="I2073" s="168"/>
      <c r="J2073" s="169"/>
      <c r="K2073" s="163"/>
      <c r="L2073" s="164" t="str">
        <f t="shared" si="66"/>
        <v/>
      </c>
      <c r="M2073" s="165" t="e">
        <f>ROUND(VLOOKUP(A2073,当前库存!$A$2:$F$7000,COLUMN($F$3),0)&amp;"",2)</f>
        <v>#DIV/0!</v>
      </c>
      <c r="N2073" s="166"/>
      <c r="O2073" s="167"/>
      <c r="P2073" s="167"/>
      <c r="Q2073" s="174"/>
      <c r="R2073" s="167"/>
      <c r="S2073" s="167"/>
    </row>
    <row r="2074" customHeight="1" spans="1:19">
      <c r="A2074" s="175"/>
      <c r="B2074" s="153" t="str">
        <f>IF(ISERROR(VLOOKUP(A2074,进货明细!$A$2:$D$5000,COLUMN($B$2),0)&amp;""),"",VLOOKUP(A2074,进货明细!$A$2:$D$5000,COLUMN($B$2),0)&amp;"")</f>
        <v/>
      </c>
      <c r="C2074" s="147" t="str">
        <f>IF(ISERROR(VLOOKUP(A2074,进货明细!$A$2:$D$5000,COLUMN($C$2),0)&amp;""),"",VLOOKUP(A2074,进货明细!$A$2:$D$5000,COLUMN($C$2),0)&amp;"")</f>
        <v/>
      </c>
      <c r="D2074" s="147" t="str">
        <f>IF(ISERROR(VLOOKUP(A2074,进货明细!$A$2:$D$5000,COLUMN($D$2),0)&amp;""),"",VLOOKUP(A2074,进货明细!$A$2:$D$5000,COLUMN($D$2),0)&amp;"")</f>
        <v/>
      </c>
      <c r="E2074" s="148"/>
      <c r="F2074" s="152"/>
      <c r="G2074" s="150" t="str">
        <f>IF(ISERROR(VLOOKUP(A2074,进货明细!$A$2:$G$5000,COLUMN($G$2),0)&amp;""),"",VLOOKUP(A2074,进货明细!$A$2:$G$5000,COLUMN($G$2),0)&amp;"")</f>
        <v/>
      </c>
      <c r="H2074" s="151" t="str">
        <f t="shared" si="67"/>
        <v/>
      </c>
      <c r="I2074" s="168"/>
      <c r="J2074" s="169"/>
      <c r="K2074" s="163"/>
      <c r="L2074" s="164" t="str">
        <f t="shared" si="66"/>
        <v/>
      </c>
      <c r="M2074" s="165" t="e">
        <f>ROUND(VLOOKUP(A2074,当前库存!$A$2:$F$7000,COLUMN($F$3),0)&amp;"",2)</f>
        <v>#DIV/0!</v>
      </c>
      <c r="N2074" s="166"/>
      <c r="O2074" s="167"/>
      <c r="P2074" s="167"/>
      <c r="Q2074" s="174"/>
      <c r="R2074" s="167"/>
      <c r="S2074" s="167"/>
    </row>
    <row r="2075" customHeight="1" spans="1:19">
      <c r="A2075" s="175"/>
      <c r="B2075" s="153" t="str">
        <f>IF(ISERROR(VLOOKUP(A2075,进货明细!$A$2:$D$5000,COLUMN($B$2),0)&amp;""),"",VLOOKUP(A2075,进货明细!$A$2:$D$5000,COLUMN($B$2),0)&amp;"")</f>
        <v/>
      </c>
      <c r="C2075" s="147" t="str">
        <f>IF(ISERROR(VLOOKUP(A2075,进货明细!$A$2:$D$5000,COLUMN($C$2),0)&amp;""),"",VLOOKUP(A2075,进货明细!$A$2:$D$5000,COLUMN($C$2),0)&amp;"")</f>
        <v/>
      </c>
      <c r="D2075" s="147" t="str">
        <f>IF(ISERROR(VLOOKUP(A2075,进货明细!$A$2:$D$5000,COLUMN($D$2),0)&amp;""),"",VLOOKUP(A2075,进货明细!$A$2:$D$5000,COLUMN($D$2),0)&amp;"")</f>
        <v/>
      </c>
      <c r="E2075" s="148"/>
      <c r="F2075" s="152"/>
      <c r="G2075" s="150" t="str">
        <f>IF(ISERROR(VLOOKUP(A2075,进货明细!$A$2:$G$5000,COLUMN($G$2),0)&amp;""),"",VLOOKUP(A2075,进货明细!$A$2:$G$5000,COLUMN($G$2),0)&amp;"")</f>
        <v/>
      </c>
      <c r="H2075" s="151" t="str">
        <f t="shared" si="67"/>
        <v/>
      </c>
      <c r="I2075" s="168"/>
      <c r="J2075" s="169"/>
      <c r="K2075" s="163"/>
      <c r="L2075" s="164" t="str">
        <f t="shared" si="66"/>
        <v/>
      </c>
      <c r="M2075" s="165" t="e">
        <f>ROUND(VLOOKUP(A2075,当前库存!$A$2:$F$7000,COLUMN($F$3),0)&amp;"",2)</f>
        <v>#DIV/0!</v>
      </c>
      <c r="N2075" s="166"/>
      <c r="O2075" s="167"/>
      <c r="P2075" s="167"/>
      <c r="Q2075" s="174"/>
      <c r="R2075" s="167"/>
      <c r="S2075" s="167"/>
    </row>
    <row r="2076" customHeight="1" spans="1:19">
      <c r="A2076" s="175"/>
      <c r="B2076" s="153" t="str">
        <f>IF(ISERROR(VLOOKUP(A2076,进货明细!$A$2:$D$5000,COLUMN($B$2),0)&amp;""),"",VLOOKUP(A2076,进货明细!$A$2:$D$5000,COLUMN($B$2),0)&amp;"")</f>
        <v/>
      </c>
      <c r="C2076" s="147" t="str">
        <f>IF(ISERROR(VLOOKUP(A2076,进货明细!$A$2:$D$5000,COLUMN($C$2),0)&amp;""),"",VLOOKUP(A2076,进货明细!$A$2:$D$5000,COLUMN($C$2),0)&amp;"")</f>
        <v/>
      </c>
      <c r="D2076" s="147" t="str">
        <f>IF(ISERROR(VLOOKUP(A2076,进货明细!$A$2:$D$5000,COLUMN($D$2),0)&amp;""),"",VLOOKUP(A2076,进货明细!$A$2:$D$5000,COLUMN($D$2),0)&amp;"")</f>
        <v/>
      </c>
      <c r="E2076" s="148"/>
      <c r="F2076" s="152"/>
      <c r="G2076" s="150" t="str">
        <f>IF(ISERROR(VLOOKUP(A2076,进货明细!$A$2:$G$5000,COLUMN($G$2),0)&amp;""),"",VLOOKUP(A2076,进货明细!$A$2:$G$5000,COLUMN($G$2),0)&amp;"")</f>
        <v/>
      </c>
      <c r="H2076" s="151" t="str">
        <f t="shared" si="67"/>
        <v/>
      </c>
      <c r="I2076" s="168"/>
      <c r="J2076" s="169"/>
      <c r="K2076" s="163"/>
      <c r="L2076" s="164" t="str">
        <f t="shared" si="66"/>
        <v/>
      </c>
      <c r="M2076" s="165" t="e">
        <f>ROUND(VLOOKUP(A2076,当前库存!$A$2:$F$7000,COLUMN($F$3),0)&amp;"",2)</f>
        <v>#DIV/0!</v>
      </c>
      <c r="N2076" s="166"/>
      <c r="O2076" s="167"/>
      <c r="P2076" s="167"/>
      <c r="Q2076" s="174"/>
      <c r="R2076" s="167"/>
      <c r="S2076" s="167"/>
    </row>
    <row r="2077" customHeight="1" spans="1:19">
      <c r="A2077" s="175"/>
      <c r="B2077" s="153" t="str">
        <f>IF(ISERROR(VLOOKUP(A2077,进货明细!$A$2:$D$5000,COLUMN($B$2),0)&amp;""),"",VLOOKUP(A2077,进货明细!$A$2:$D$5000,COLUMN($B$2),0)&amp;"")</f>
        <v/>
      </c>
      <c r="C2077" s="147" t="str">
        <f>IF(ISERROR(VLOOKUP(A2077,进货明细!$A$2:$D$5000,COLUMN($C$2),0)&amp;""),"",VLOOKUP(A2077,进货明细!$A$2:$D$5000,COLUMN($C$2),0)&amp;"")</f>
        <v/>
      </c>
      <c r="D2077" s="147" t="str">
        <f>IF(ISERROR(VLOOKUP(A2077,进货明细!$A$2:$D$5000,COLUMN($D$2),0)&amp;""),"",VLOOKUP(A2077,进货明细!$A$2:$D$5000,COLUMN($D$2),0)&amp;"")</f>
        <v/>
      </c>
      <c r="E2077" s="148"/>
      <c r="F2077" s="152"/>
      <c r="G2077" s="150" t="str">
        <f>IF(ISERROR(VLOOKUP(A2077,进货明细!$A$2:$G$5000,COLUMN($G$2),0)&amp;""),"",VLOOKUP(A2077,进货明细!$A$2:$G$5000,COLUMN($G$2),0)&amp;"")</f>
        <v/>
      </c>
      <c r="H2077" s="151" t="str">
        <f t="shared" si="67"/>
        <v/>
      </c>
      <c r="I2077" s="168"/>
      <c r="J2077" s="169"/>
      <c r="K2077" s="163"/>
      <c r="L2077" s="164" t="str">
        <f t="shared" si="66"/>
        <v/>
      </c>
      <c r="M2077" s="165" t="e">
        <f>ROUND(VLOOKUP(A2077,当前库存!$A$2:$F$7000,COLUMN($F$3),0)&amp;"",2)</f>
        <v>#DIV/0!</v>
      </c>
      <c r="N2077" s="166"/>
      <c r="O2077" s="167"/>
      <c r="P2077" s="167"/>
      <c r="Q2077" s="174"/>
      <c r="R2077" s="167"/>
      <c r="S2077" s="167"/>
    </row>
    <row r="2078" customHeight="1" spans="1:19">
      <c r="A2078" s="175"/>
      <c r="B2078" s="153" t="str">
        <f>IF(ISERROR(VLOOKUP(A2078,进货明细!$A$2:$D$5000,COLUMN($B$2),0)&amp;""),"",VLOOKUP(A2078,进货明细!$A$2:$D$5000,COLUMN($B$2),0)&amp;"")</f>
        <v/>
      </c>
      <c r="C2078" s="147" t="str">
        <f>IF(ISERROR(VLOOKUP(A2078,进货明细!$A$2:$D$5000,COLUMN($C$2),0)&amp;""),"",VLOOKUP(A2078,进货明细!$A$2:$D$5000,COLUMN($C$2),0)&amp;"")</f>
        <v/>
      </c>
      <c r="D2078" s="147" t="str">
        <f>IF(ISERROR(VLOOKUP(A2078,进货明细!$A$2:$D$5000,COLUMN($D$2),0)&amp;""),"",VLOOKUP(A2078,进货明细!$A$2:$D$5000,COLUMN($D$2),0)&amp;"")</f>
        <v/>
      </c>
      <c r="E2078" s="148"/>
      <c r="F2078" s="152"/>
      <c r="G2078" s="150" t="str">
        <f>IF(ISERROR(VLOOKUP(A2078,进货明细!$A$2:$G$5000,COLUMN($G$2),0)&amp;""),"",VLOOKUP(A2078,进货明细!$A$2:$G$5000,COLUMN($G$2),0)&amp;"")</f>
        <v/>
      </c>
      <c r="H2078" s="151" t="str">
        <f t="shared" si="67"/>
        <v/>
      </c>
      <c r="I2078" s="168"/>
      <c r="J2078" s="169"/>
      <c r="K2078" s="163"/>
      <c r="L2078" s="164" t="str">
        <f t="shared" si="66"/>
        <v/>
      </c>
      <c r="M2078" s="165" t="e">
        <f>ROUND(VLOOKUP(A2078,当前库存!$A$2:$F$7000,COLUMN($F$3),0)&amp;"",2)</f>
        <v>#DIV/0!</v>
      </c>
      <c r="N2078" s="166"/>
      <c r="O2078" s="167"/>
      <c r="P2078" s="167"/>
      <c r="Q2078" s="174"/>
      <c r="R2078" s="167"/>
      <c r="S2078" s="167"/>
    </row>
    <row r="2079" customHeight="1" spans="1:19">
      <c r="A2079" s="175"/>
      <c r="B2079" s="153" t="str">
        <f>IF(ISERROR(VLOOKUP(A2079,进货明细!$A$2:$D$5000,COLUMN($B$2),0)&amp;""),"",VLOOKUP(A2079,进货明细!$A$2:$D$5000,COLUMN($B$2),0)&amp;"")</f>
        <v/>
      </c>
      <c r="C2079" s="147" t="str">
        <f>IF(ISERROR(VLOOKUP(A2079,进货明细!$A$2:$D$5000,COLUMN($C$2),0)&amp;""),"",VLOOKUP(A2079,进货明细!$A$2:$D$5000,COLUMN($C$2),0)&amp;"")</f>
        <v/>
      </c>
      <c r="D2079" s="147" t="str">
        <f>IF(ISERROR(VLOOKUP(A2079,进货明细!$A$2:$D$5000,COLUMN($D$2),0)&amp;""),"",VLOOKUP(A2079,进货明细!$A$2:$D$5000,COLUMN($D$2),0)&amp;"")</f>
        <v/>
      </c>
      <c r="E2079" s="148"/>
      <c r="F2079" s="152"/>
      <c r="G2079" s="150" t="str">
        <f>IF(ISERROR(VLOOKUP(A2079,进货明细!$A$2:$G$5000,COLUMN($G$2),0)&amp;""),"",VLOOKUP(A2079,进货明细!$A$2:$G$5000,COLUMN($G$2),0)&amp;"")</f>
        <v/>
      </c>
      <c r="H2079" s="151" t="str">
        <f t="shared" si="67"/>
        <v/>
      </c>
      <c r="I2079" s="168"/>
      <c r="J2079" s="169"/>
      <c r="K2079" s="163"/>
      <c r="L2079" s="164" t="str">
        <f t="shared" si="66"/>
        <v/>
      </c>
      <c r="M2079" s="165" t="e">
        <f>ROUND(VLOOKUP(A2079,当前库存!$A$2:$F$7000,COLUMN($F$3),0)&amp;"",2)</f>
        <v>#DIV/0!</v>
      </c>
      <c r="N2079" s="166"/>
      <c r="O2079" s="167"/>
      <c r="P2079" s="167"/>
      <c r="Q2079" s="174"/>
      <c r="R2079" s="167"/>
      <c r="S2079" s="167"/>
    </row>
    <row r="2080" customHeight="1" spans="1:19">
      <c r="A2080" s="175"/>
      <c r="B2080" s="153" t="str">
        <f>IF(ISERROR(VLOOKUP(A2080,进货明细!$A$2:$D$5000,COLUMN($B$2),0)&amp;""),"",VLOOKUP(A2080,进货明细!$A$2:$D$5000,COLUMN($B$2),0)&amp;"")</f>
        <v/>
      </c>
      <c r="C2080" s="147" t="str">
        <f>IF(ISERROR(VLOOKUP(A2080,进货明细!$A$2:$D$5000,COLUMN($C$2),0)&amp;""),"",VLOOKUP(A2080,进货明细!$A$2:$D$5000,COLUMN($C$2),0)&amp;"")</f>
        <v/>
      </c>
      <c r="D2080" s="147" t="str">
        <f>IF(ISERROR(VLOOKUP(A2080,进货明细!$A$2:$D$5000,COLUMN($D$2),0)&amp;""),"",VLOOKUP(A2080,进货明细!$A$2:$D$5000,COLUMN($D$2),0)&amp;"")</f>
        <v/>
      </c>
      <c r="E2080" s="148"/>
      <c r="F2080" s="152"/>
      <c r="G2080" s="150" t="str">
        <f>IF(ISERROR(VLOOKUP(A2080,进货明细!$A$2:$G$5000,COLUMN($G$2),0)&amp;""),"",VLOOKUP(A2080,进货明细!$A$2:$G$5000,COLUMN($G$2),0)&amp;"")</f>
        <v/>
      </c>
      <c r="H2080" s="151" t="str">
        <f t="shared" si="67"/>
        <v/>
      </c>
      <c r="I2080" s="168"/>
      <c r="J2080" s="169"/>
      <c r="K2080" s="163"/>
      <c r="L2080" s="164" t="str">
        <f t="shared" si="66"/>
        <v/>
      </c>
      <c r="M2080" s="165" t="e">
        <f>ROUND(VLOOKUP(A2080,当前库存!$A$2:$F$7000,COLUMN($F$3),0)&amp;"",2)</f>
        <v>#DIV/0!</v>
      </c>
      <c r="N2080" s="166"/>
      <c r="O2080" s="167"/>
      <c r="P2080" s="167"/>
      <c r="Q2080" s="174"/>
      <c r="R2080" s="167"/>
      <c r="S2080" s="167"/>
    </row>
    <row r="2081" customHeight="1" spans="1:19">
      <c r="A2081" s="175"/>
      <c r="B2081" s="153" t="str">
        <f>IF(ISERROR(VLOOKUP(A2081,进货明细!$A$2:$D$5000,COLUMN($B$2),0)&amp;""),"",VLOOKUP(A2081,进货明细!$A$2:$D$5000,COLUMN($B$2),0)&amp;"")</f>
        <v/>
      </c>
      <c r="C2081" s="147" t="str">
        <f>IF(ISERROR(VLOOKUP(A2081,进货明细!$A$2:$D$5000,COLUMN($C$2),0)&amp;""),"",VLOOKUP(A2081,进货明细!$A$2:$D$5000,COLUMN($C$2),0)&amp;"")</f>
        <v/>
      </c>
      <c r="D2081" s="147" t="str">
        <f>IF(ISERROR(VLOOKUP(A2081,进货明细!$A$2:$D$5000,COLUMN($D$2),0)&amp;""),"",VLOOKUP(A2081,进货明细!$A$2:$D$5000,COLUMN($D$2),0)&amp;"")</f>
        <v/>
      </c>
      <c r="E2081" s="148"/>
      <c r="F2081" s="152"/>
      <c r="G2081" s="150" t="str">
        <f>IF(ISERROR(VLOOKUP(A2081,进货明细!$A$2:$G$5000,COLUMN($G$2),0)&amp;""),"",VLOOKUP(A2081,进货明细!$A$2:$G$5000,COLUMN($G$2),0)&amp;"")</f>
        <v/>
      </c>
      <c r="H2081" s="151" t="str">
        <f t="shared" si="67"/>
        <v/>
      </c>
      <c r="I2081" s="168"/>
      <c r="J2081" s="169"/>
      <c r="K2081" s="163"/>
      <c r="L2081" s="164" t="str">
        <f t="shared" si="66"/>
        <v/>
      </c>
      <c r="M2081" s="165" t="e">
        <f>ROUND(VLOOKUP(A2081,当前库存!$A$2:$F$7000,COLUMN($F$3),0)&amp;"",2)</f>
        <v>#DIV/0!</v>
      </c>
      <c r="N2081" s="166"/>
      <c r="O2081" s="167"/>
      <c r="P2081" s="167"/>
      <c r="Q2081" s="174"/>
      <c r="R2081" s="167"/>
      <c r="S2081" s="167"/>
    </row>
    <row r="2082" customHeight="1" spans="1:19">
      <c r="A2082" s="175"/>
      <c r="B2082" s="153" t="str">
        <f>IF(ISERROR(VLOOKUP(A2082,进货明细!$A$2:$D$5000,COLUMN($B$2),0)&amp;""),"",VLOOKUP(A2082,进货明细!$A$2:$D$5000,COLUMN($B$2),0)&amp;"")</f>
        <v/>
      </c>
      <c r="C2082" s="147" t="str">
        <f>IF(ISERROR(VLOOKUP(A2082,进货明细!$A$2:$D$5000,COLUMN($C$2),0)&amp;""),"",VLOOKUP(A2082,进货明细!$A$2:$D$5000,COLUMN($C$2),0)&amp;"")</f>
        <v/>
      </c>
      <c r="D2082" s="147" t="str">
        <f>IF(ISERROR(VLOOKUP(A2082,进货明细!$A$2:$D$5000,COLUMN($D$2),0)&amp;""),"",VLOOKUP(A2082,进货明细!$A$2:$D$5000,COLUMN($D$2),0)&amp;"")</f>
        <v/>
      </c>
      <c r="E2082" s="148"/>
      <c r="F2082" s="152"/>
      <c r="G2082" s="150" t="str">
        <f>IF(ISERROR(VLOOKUP(A2082,进货明细!$A$2:$G$5000,COLUMN($G$2),0)&amp;""),"",VLOOKUP(A2082,进货明细!$A$2:$G$5000,COLUMN($G$2),0)&amp;"")</f>
        <v/>
      </c>
      <c r="H2082" s="151" t="str">
        <f t="shared" si="67"/>
        <v/>
      </c>
      <c r="I2082" s="168"/>
      <c r="J2082" s="169"/>
      <c r="K2082" s="163"/>
      <c r="L2082" s="164" t="str">
        <f t="shared" si="66"/>
        <v/>
      </c>
      <c r="M2082" s="165" t="e">
        <f>ROUND(VLOOKUP(A2082,当前库存!$A$2:$F$7000,COLUMN($F$3),0)&amp;"",2)</f>
        <v>#DIV/0!</v>
      </c>
      <c r="N2082" s="166"/>
      <c r="O2082" s="167"/>
      <c r="P2082" s="167"/>
      <c r="Q2082" s="174"/>
      <c r="R2082" s="167"/>
      <c r="S2082" s="167"/>
    </row>
    <row r="2083" customHeight="1" spans="1:19">
      <c r="A2083" s="175"/>
      <c r="B2083" s="153" t="str">
        <f>IF(ISERROR(VLOOKUP(A2083,进货明细!$A$2:$D$5000,COLUMN($B$2),0)&amp;""),"",VLOOKUP(A2083,进货明细!$A$2:$D$5000,COLUMN($B$2),0)&amp;"")</f>
        <v/>
      </c>
      <c r="C2083" s="147" t="str">
        <f>IF(ISERROR(VLOOKUP(A2083,进货明细!$A$2:$D$5000,COLUMN($C$2),0)&amp;""),"",VLOOKUP(A2083,进货明细!$A$2:$D$5000,COLUMN($C$2),0)&amp;"")</f>
        <v/>
      </c>
      <c r="D2083" s="147" t="str">
        <f>IF(ISERROR(VLOOKUP(A2083,进货明细!$A$2:$D$5000,COLUMN($D$2),0)&amp;""),"",VLOOKUP(A2083,进货明细!$A$2:$D$5000,COLUMN($D$2),0)&amp;"")</f>
        <v/>
      </c>
      <c r="E2083" s="148"/>
      <c r="F2083" s="152"/>
      <c r="G2083" s="150" t="str">
        <f>IF(ISERROR(VLOOKUP(A2083,进货明细!$A$2:$G$5000,COLUMN($G$2),0)&amp;""),"",VLOOKUP(A2083,进货明细!$A$2:$G$5000,COLUMN($G$2),0)&amp;"")</f>
        <v/>
      </c>
      <c r="H2083" s="151" t="str">
        <f t="shared" si="67"/>
        <v/>
      </c>
      <c r="I2083" s="168"/>
      <c r="J2083" s="169"/>
      <c r="K2083" s="163"/>
      <c r="L2083" s="164" t="str">
        <f t="shared" si="66"/>
        <v/>
      </c>
      <c r="M2083" s="165" t="e">
        <f>ROUND(VLOOKUP(A2083,当前库存!$A$2:$F$7000,COLUMN($F$3),0)&amp;"",2)</f>
        <v>#DIV/0!</v>
      </c>
      <c r="N2083" s="166"/>
      <c r="O2083" s="167"/>
      <c r="P2083" s="167"/>
      <c r="Q2083" s="174"/>
      <c r="R2083" s="167"/>
      <c r="S2083" s="167"/>
    </row>
    <row r="2084" customHeight="1" spans="1:19">
      <c r="A2084" s="175"/>
      <c r="B2084" s="153" t="str">
        <f>IF(ISERROR(VLOOKUP(A2084,进货明细!$A$2:$D$5000,COLUMN($B$2),0)&amp;""),"",VLOOKUP(A2084,进货明细!$A$2:$D$5000,COLUMN($B$2),0)&amp;"")</f>
        <v/>
      </c>
      <c r="C2084" s="147" t="str">
        <f>IF(ISERROR(VLOOKUP(A2084,进货明细!$A$2:$D$5000,COLUMN($C$2),0)&amp;""),"",VLOOKUP(A2084,进货明细!$A$2:$D$5000,COLUMN($C$2),0)&amp;"")</f>
        <v/>
      </c>
      <c r="D2084" s="147" t="str">
        <f>IF(ISERROR(VLOOKUP(A2084,进货明细!$A$2:$D$5000,COLUMN($D$2),0)&amp;""),"",VLOOKUP(A2084,进货明细!$A$2:$D$5000,COLUMN($D$2),0)&amp;"")</f>
        <v/>
      </c>
      <c r="E2084" s="148"/>
      <c r="F2084" s="152"/>
      <c r="G2084" s="150" t="str">
        <f>IF(ISERROR(VLOOKUP(A2084,进货明细!$A$2:$G$5000,COLUMN($G$2),0)&amp;""),"",VLOOKUP(A2084,进货明细!$A$2:$G$5000,COLUMN($G$2),0)&amp;"")</f>
        <v/>
      </c>
      <c r="H2084" s="151" t="str">
        <f t="shared" si="67"/>
        <v/>
      </c>
      <c r="I2084" s="168"/>
      <c r="J2084" s="169"/>
      <c r="K2084" s="163"/>
      <c r="L2084" s="164" t="str">
        <f t="shared" si="66"/>
        <v/>
      </c>
      <c r="M2084" s="165" t="e">
        <f>ROUND(VLOOKUP(A2084,当前库存!$A$2:$F$7000,COLUMN($F$3),0)&amp;"",2)</f>
        <v>#DIV/0!</v>
      </c>
      <c r="N2084" s="166"/>
      <c r="O2084" s="167"/>
      <c r="P2084" s="167"/>
      <c r="Q2084" s="174"/>
      <c r="R2084" s="167"/>
      <c r="S2084" s="167"/>
    </row>
    <row r="2085" customHeight="1" spans="1:19">
      <c r="A2085" s="175"/>
      <c r="B2085" s="153" t="str">
        <f>IF(ISERROR(VLOOKUP(A2085,进货明细!$A$2:$D$5000,COLUMN($B$2),0)&amp;""),"",VLOOKUP(A2085,进货明细!$A$2:$D$5000,COLUMN($B$2),0)&amp;"")</f>
        <v/>
      </c>
      <c r="C2085" s="147" t="str">
        <f>IF(ISERROR(VLOOKUP(A2085,进货明细!$A$2:$D$5000,COLUMN($C$2),0)&amp;""),"",VLOOKUP(A2085,进货明细!$A$2:$D$5000,COLUMN($C$2),0)&amp;"")</f>
        <v/>
      </c>
      <c r="D2085" s="147" t="str">
        <f>IF(ISERROR(VLOOKUP(A2085,进货明细!$A$2:$D$5000,COLUMN($D$2),0)&amp;""),"",VLOOKUP(A2085,进货明细!$A$2:$D$5000,COLUMN($D$2),0)&amp;"")</f>
        <v/>
      </c>
      <c r="E2085" s="148"/>
      <c r="F2085" s="152"/>
      <c r="G2085" s="150" t="str">
        <f>IF(ISERROR(VLOOKUP(A2085,进货明细!$A$2:$G$5000,COLUMN($G$2),0)&amp;""),"",VLOOKUP(A2085,进货明细!$A$2:$G$5000,COLUMN($G$2),0)&amp;"")</f>
        <v/>
      </c>
      <c r="H2085" s="151" t="str">
        <f t="shared" si="67"/>
        <v/>
      </c>
      <c r="I2085" s="168"/>
      <c r="J2085" s="169"/>
      <c r="K2085" s="163"/>
      <c r="L2085" s="164" t="str">
        <f t="shared" si="66"/>
        <v/>
      </c>
      <c r="M2085" s="165" t="e">
        <f>ROUND(VLOOKUP(A2085,当前库存!$A$2:$F$7000,COLUMN($F$3),0)&amp;"",2)</f>
        <v>#DIV/0!</v>
      </c>
      <c r="N2085" s="166"/>
      <c r="O2085" s="167"/>
      <c r="P2085" s="167"/>
      <c r="Q2085" s="174"/>
      <c r="R2085" s="167"/>
      <c r="S2085" s="167"/>
    </row>
    <row r="2086" customHeight="1" spans="1:19">
      <c r="A2086" s="175"/>
      <c r="B2086" s="153" t="str">
        <f>IF(ISERROR(VLOOKUP(A2086,进货明细!$A$2:$D$5000,COLUMN($B$2),0)&amp;""),"",VLOOKUP(A2086,进货明细!$A$2:$D$5000,COLUMN($B$2),0)&amp;"")</f>
        <v/>
      </c>
      <c r="C2086" s="147" t="str">
        <f>IF(ISERROR(VLOOKUP(A2086,进货明细!$A$2:$D$5000,COLUMN($C$2),0)&amp;""),"",VLOOKUP(A2086,进货明细!$A$2:$D$5000,COLUMN($C$2),0)&amp;"")</f>
        <v/>
      </c>
      <c r="D2086" s="147" t="str">
        <f>IF(ISERROR(VLOOKUP(A2086,进货明细!$A$2:$D$5000,COLUMN($D$2),0)&amp;""),"",VLOOKUP(A2086,进货明细!$A$2:$D$5000,COLUMN($D$2),0)&amp;"")</f>
        <v/>
      </c>
      <c r="E2086" s="148"/>
      <c r="F2086" s="152"/>
      <c r="G2086" s="150" t="str">
        <f>IF(ISERROR(VLOOKUP(A2086,进货明细!$A$2:$G$5000,COLUMN($G$2),0)&amp;""),"",VLOOKUP(A2086,进货明细!$A$2:$G$5000,COLUMN($G$2),0)&amp;"")</f>
        <v/>
      </c>
      <c r="H2086" s="151" t="str">
        <f t="shared" si="67"/>
        <v/>
      </c>
      <c r="I2086" s="168"/>
      <c r="J2086" s="169"/>
      <c r="K2086" s="163"/>
      <c r="L2086" s="164" t="str">
        <f t="shared" si="66"/>
        <v/>
      </c>
      <c r="M2086" s="165" t="e">
        <f>ROUND(VLOOKUP(A2086,当前库存!$A$2:$F$7000,COLUMN($F$3),0)&amp;"",2)</f>
        <v>#DIV/0!</v>
      </c>
      <c r="N2086" s="166"/>
      <c r="O2086" s="167"/>
      <c r="P2086" s="167"/>
      <c r="Q2086" s="174"/>
      <c r="R2086" s="167"/>
      <c r="S2086" s="167"/>
    </row>
    <row r="2087" customHeight="1" spans="1:19">
      <c r="A2087" s="175"/>
      <c r="B2087" s="153" t="str">
        <f>IF(ISERROR(VLOOKUP(A2087,进货明细!$A$2:$D$5000,COLUMN($B$2),0)&amp;""),"",VLOOKUP(A2087,进货明细!$A$2:$D$5000,COLUMN($B$2),0)&amp;"")</f>
        <v/>
      </c>
      <c r="C2087" s="147" t="str">
        <f>IF(ISERROR(VLOOKUP(A2087,进货明细!$A$2:$D$5000,COLUMN($C$2),0)&amp;""),"",VLOOKUP(A2087,进货明细!$A$2:$D$5000,COLUMN($C$2),0)&amp;"")</f>
        <v/>
      </c>
      <c r="D2087" s="147" t="str">
        <f>IF(ISERROR(VLOOKUP(A2087,进货明细!$A$2:$D$5000,COLUMN($D$2),0)&amp;""),"",VLOOKUP(A2087,进货明细!$A$2:$D$5000,COLUMN($D$2),0)&amp;"")</f>
        <v/>
      </c>
      <c r="E2087" s="148"/>
      <c r="F2087" s="152"/>
      <c r="G2087" s="150" t="str">
        <f>IF(ISERROR(VLOOKUP(A2087,进货明细!$A$2:$G$5000,COLUMN($G$2),0)&amp;""),"",VLOOKUP(A2087,进货明细!$A$2:$G$5000,COLUMN($G$2),0)&amp;"")</f>
        <v/>
      </c>
      <c r="H2087" s="151" t="str">
        <f t="shared" si="67"/>
        <v/>
      </c>
      <c r="I2087" s="168"/>
      <c r="J2087" s="169"/>
      <c r="K2087" s="163"/>
      <c r="L2087" s="164" t="str">
        <f t="shared" si="66"/>
        <v/>
      </c>
      <c r="M2087" s="165" t="e">
        <f>ROUND(VLOOKUP(A2087,当前库存!$A$2:$F$7000,COLUMN($F$3),0)&amp;"",2)</f>
        <v>#DIV/0!</v>
      </c>
      <c r="N2087" s="166"/>
      <c r="O2087" s="167"/>
      <c r="P2087" s="167"/>
      <c r="Q2087" s="174"/>
      <c r="R2087" s="167"/>
      <c r="S2087" s="167"/>
    </row>
    <row r="2088" customHeight="1" spans="1:19">
      <c r="A2088" s="175"/>
      <c r="B2088" s="153" t="str">
        <f>IF(ISERROR(VLOOKUP(A2088,进货明细!$A$2:$D$5000,COLUMN($B$2),0)&amp;""),"",VLOOKUP(A2088,进货明细!$A$2:$D$5000,COLUMN($B$2),0)&amp;"")</f>
        <v/>
      </c>
      <c r="C2088" s="147" t="str">
        <f>IF(ISERROR(VLOOKUP(A2088,进货明细!$A$2:$D$5000,COLUMN($C$2),0)&amp;""),"",VLOOKUP(A2088,进货明细!$A$2:$D$5000,COLUMN($C$2),0)&amp;"")</f>
        <v/>
      </c>
      <c r="D2088" s="147" t="str">
        <f>IF(ISERROR(VLOOKUP(A2088,进货明细!$A$2:$D$5000,COLUMN($D$2),0)&amp;""),"",VLOOKUP(A2088,进货明细!$A$2:$D$5000,COLUMN($D$2),0)&amp;"")</f>
        <v/>
      </c>
      <c r="E2088" s="148"/>
      <c r="F2088" s="152"/>
      <c r="G2088" s="150" t="str">
        <f>IF(ISERROR(VLOOKUP(A2088,进货明细!$A$2:$G$5000,COLUMN($G$2),0)&amp;""),"",VLOOKUP(A2088,进货明细!$A$2:$G$5000,COLUMN($G$2),0)&amp;"")</f>
        <v/>
      </c>
      <c r="H2088" s="151" t="str">
        <f t="shared" si="67"/>
        <v/>
      </c>
      <c r="I2088" s="168"/>
      <c r="J2088" s="169"/>
      <c r="K2088" s="163"/>
      <c r="L2088" s="164" t="str">
        <f t="shared" si="66"/>
        <v/>
      </c>
      <c r="M2088" s="165" t="e">
        <f>ROUND(VLOOKUP(A2088,当前库存!$A$2:$F$7000,COLUMN($F$3),0)&amp;"",2)</f>
        <v>#DIV/0!</v>
      </c>
      <c r="N2088" s="166"/>
      <c r="O2088" s="167"/>
      <c r="P2088" s="167"/>
      <c r="Q2088" s="174"/>
      <c r="R2088" s="167"/>
      <c r="S2088" s="167"/>
    </row>
    <row r="2089" customHeight="1" spans="1:19">
      <c r="A2089" s="175"/>
      <c r="B2089" s="153" t="str">
        <f>IF(ISERROR(VLOOKUP(A2089,进货明细!$A$2:$D$5000,COLUMN($B$2),0)&amp;""),"",VLOOKUP(A2089,进货明细!$A$2:$D$5000,COLUMN($B$2),0)&amp;"")</f>
        <v/>
      </c>
      <c r="C2089" s="147" t="str">
        <f>IF(ISERROR(VLOOKUP(A2089,进货明细!$A$2:$D$5000,COLUMN($C$2),0)&amp;""),"",VLOOKUP(A2089,进货明细!$A$2:$D$5000,COLUMN($C$2),0)&amp;"")</f>
        <v/>
      </c>
      <c r="D2089" s="147" t="str">
        <f>IF(ISERROR(VLOOKUP(A2089,进货明细!$A$2:$D$5000,COLUMN($D$2),0)&amp;""),"",VLOOKUP(A2089,进货明细!$A$2:$D$5000,COLUMN($D$2),0)&amp;"")</f>
        <v/>
      </c>
      <c r="E2089" s="148"/>
      <c r="F2089" s="152"/>
      <c r="G2089" s="150" t="str">
        <f>IF(ISERROR(VLOOKUP(A2089,进货明细!$A$2:$G$5000,COLUMN($G$2),0)&amp;""),"",VLOOKUP(A2089,进货明细!$A$2:$G$5000,COLUMN($G$2),0)&amp;"")</f>
        <v/>
      </c>
      <c r="H2089" s="151" t="str">
        <f t="shared" si="67"/>
        <v/>
      </c>
      <c r="I2089" s="168"/>
      <c r="J2089" s="169"/>
      <c r="K2089" s="163"/>
      <c r="L2089" s="164" t="str">
        <f t="shared" si="66"/>
        <v/>
      </c>
      <c r="M2089" s="165" t="e">
        <f>ROUND(VLOOKUP(A2089,当前库存!$A$2:$F$7000,COLUMN($F$3),0)&amp;"",2)</f>
        <v>#DIV/0!</v>
      </c>
      <c r="N2089" s="166"/>
      <c r="O2089" s="167"/>
      <c r="P2089" s="167"/>
      <c r="Q2089" s="174"/>
      <c r="R2089" s="167"/>
      <c r="S2089" s="167"/>
    </row>
    <row r="2090" customHeight="1" spans="1:19">
      <c r="A2090" s="175"/>
      <c r="B2090" s="153" t="str">
        <f>IF(ISERROR(VLOOKUP(A2090,进货明细!$A$2:$D$5000,COLUMN($B$2),0)&amp;""),"",VLOOKUP(A2090,进货明细!$A$2:$D$5000,COLUMN($B$2),0)&amp;"")</f>
        <v/>
      </c>
      <c r="C2090" s="147" t="str">
        <f>IF(ISERROR(VLOOKUP(A2090,进货明细!$A$2:$D$5000,COLUMN($C$2),0)&amp;""),"",VLOOKUP(A2090,进货明细!$A$2:$D$5000,COLUMN($C$2),0)&amp;"")</f>
        <v/>
      </c>
      <c r="D2090" s="147" t="str">
        <f>IF(ISERROR(VLOOKUP(A2090,进货明细!$A$2:$D$5000,COLUMN($D$2),0)&amp;""),"",VLOOKUP(A2090,进货明细!$A$2:$D$5000,COLUMN($D$2),0)&amp;"")</f>
        <v/>
      </c>
      <c r="E2090" s="148"/>
      <c r="F2090" s="152"/>
      <c r="G2090" s="150" t="str">
        <f>IF(ISERROR(VLOOKUP(A2090,进货明细!$A$2:$G$5000,COLUMN($G$2),0)&amp;""),"",VLOOKUP(A2090,进货明细!$A$2:$G$5000,COLUMN($G$2),0)&amp;"")</f>
        <v/>
      </c>
      <c r="H2090" s="151" t="str">
        <f t="shared" si="67"/>
        <v/>
      </c>
      <c r="I2090" s="168"/>
      <c r="J2090" s="169"/>
      <c r="K2090" s="163"/>
      <c r="L2090" s="164" t="str">
        <f t="shared" si="66"/>
        <v/>
      </c>
      <c r="M2090" s="165" t="e">
        <f>ROUND(VLOOKUP(A2090,当前库存!$A$2:$F$7000,COLUMN($F$3),0)&amp;"",2)</f>
        <v>#DIV/0!</v>
      </c>
      <c r="N2090" s="166"/>
      <c r="O2090" s="167"/>
      <c r="P2090" s="167"/>
      <c r="Q2090" s="174"/>
      <c r="R2090" s="167"/>
      <c r="S2090" s="167"/>
    </row>
    <row r="2091" customHeight="1" spans="1:19">
      <c r="A2091" s="175"/>
      <c r="B2091" s="153" t="str">
        <f>IF(ISERROR(VLOOKUP(A2091,进货明细!$A$2:$D$5000,COLUMN($B$2),0)&amp;""),"",VLOOKUP(A2091,进货明细!$A$2:$D$5000,COLUMN($B$2),0)&amp;"")</f>
        <v/>
      </c>
      <c r="C2091" s="147" t="str">
        <f>IF(ISERROR(VLOOKUP(A2091,进货明细!$A$2:$D$5000,COLUMN($C$2),0)&amp;""),"",VLOOKUP(A2091,进货明细!$A$2:$D$5000,COLUMN($C$2),0)&amp;"")</f>
        <v/>
      </c>
      <c r="D2091" s="147" t="str">
        <f>IF(ISERROR(VLOOKUP(A2091,进货明细!$A$2:$D$5000,COLUMN($D$2),0)&amp;""),"",VLOOKUP(A2091,进货明细!$A$2:$D$5000,COLUMN($D$2),0)&amp;"")</f>
        <v/>
      </c>
      <c r="E2091" s="148"/>
      <c r="F2091" s="152"/>
      <c r="G2091" s="150" t="str">
        <f>IF(ISERROR(VLOOKUP(A2091,进货明细!$A$2:$G$5000,COLUMN($G$2),0)&amp;""),"",VLOOKUP(A2091,进货明细!$A$2:$G$5000,COLUMN($G$2),0)&amp;"")</f>
        <v/>
      </c>
      <c r="H2091" s="151" t="str">
        <f t="shared" si="67"/>
        <v/>
      </c>
      <c r="I2091" s="168"/>
      <c r="J2091" s="169"/>
      <c r="K2091" s="163"/>
      <c r="L2091" s="164" t="str">
        <f t="shared" si="66"/>
        <v/>
      </c>
      <c r="M2091" s="165" t="e">
        <f>ROUND(VLOOKUP(A2091,当前库存!$A$2:$F$7000,COLUMN($F$3),0)&amp;"",2)</f>
        <v>#DIV/0!</v>
      </c>
      <c r="N2091" s="166"/>
      <c r="O2091" s="167"/>
      <c r="P2091" s="167"/>
      <c r="Q2091" s="174"/>
      <c r="R2091" s="167"/>
      <c r="S2091" s="167"/>
    </row>
    <row r="2092" customHeight="1" spans="1:19">
      <c r="A2092" s="175"/>
      <c r="B2092" s="153" t="str">
        <f>IF(ISERROR(VLOOKUP(A2092,进货明细!$A$2:$D$5000,COLUMN($B$2),0)&amp;""),"",VLOOKUP(A2092,进货明细!$A$2:$D$5000,COLUMN($B$2),0)&amp;"")</f>
        <v/>
      </c>
      <c r="C2092" s="147" t="str">
        <f>IF(ISERROR(VLOOKUP(A2092,进货明细!$A$2:$D$5000,COLUMN($C$2),0)&amp;""),"",VLOOKUP(A2092,进货明细!$A$2:$D$5000,COLUMN($C$2),0)&amp;"")</f>
        <v/>
      </c>
      <c r="D2092" s="147" t="str">
        <f>IF(ISERROR(VLOOKUP(A2092,进货明细!$A$2:$D$5000,COLUMN($D$2),0)&amp;""),"",VLOOKUP(A2092,进货明细!$A$2:$D$5000,COLUMN($D$2),0)&amp;"")</f>
        <v/>
      </c>
      <c r="E2092" s="148"/>
      <c r="F2092" s="152"/>
      <c r="G2092" s="150" t="str">
        <f>IF(ISERROR(VLOOKUP(A2092,进货明细!$A$2:$G$5000,COLUMN($G$2),0)&amp;""),"",VLOOKUP(A2092,进货明细!$A$2:$G$5000,COLUMN($G$2),0)&amp;"")</f>
        <v/>
      </c>
      <c r="H2092" s="151" t="str">
        <f t="shared" si="67"/>
        <v/>
      </c>
      <c r="I2092" s="168"/>
      <c r="J2092" s="169"/>
      <c r="K2092" s="163"/>
      <c r="L2092" s="164" t="str">
        <f t="shared" si="66"/>
        <v/>
      </c>
      <c r="M2092" s="165" t="e">
        <f>ROUND(VLOOKUP(A2092,当前库存!$A$2:$F$7000,COLUMN($F$3),0)&amp;"",2)</f>
        <v>#DIV/0!</v>
      </c>
      <c r="N2092" s="166"/>
      <c r="O2092" s="167"/>
      <c r="P2092" s="167"/>
      <c r="Q2092" s="174"/>
      <c r="R2092" s="167"/>
      <c r="S2092" s="167"/>
    </row>
    <row r="2093" customHeight="1" spans="1:19">
      <c r="A2093" s="175"/>
      <c r="B2093" s="153" t="str">
        <f>IF(ISERROR(VLOOKUP(A2093,进货明细!$A$2:$D$5000,COLUMN($B$2),0)&amp;""),"",VLOOKUP(A2093,进货明细!$A$2:$D$5000,COLUMN($B$2),0)&amp;"")</f>
        <v/>
      </c>
      <c r="C2093" s="147" t="str">
        <f>IF(ISERROR(VLOOKUP(A2093,进货明细!$A$2:$D$5000,COLUMN($C$2),0)&amp;""),"",VLOOKUP(A2093,进货明细!$A$2:$D$5000,COLUMN($C$2),0)&amp;"")</f>
        <v/>
      </c>
      <c r="D2093" s="147" t="str">
        <f>IF(ISERROR(VLOOKUP(A2093,进货明细!$A$2:$D$5000,COLUMN($D$2),0)&amp;""),"",VLOOKUP(A2093,进货明细!$A$2:$D$5000,COLUMN($D$2),0)&amp;"")</f>
        <v/>
      </c>
      <c r="E2093" s="148"/>
      <c r="F2093" s="152"/>
      <c r="G2093" s="150" t="str">
        <f>IF(ISERROR(VLOOKUP(A2093,进货明细!$A$2:$G$5000,COLUMN($G$2),0)&amp;""),"",VLOOKUP(A2093,进货明细!$A$2:$G$5000,COLUMN($G$2),0)&amp;"")</f>
        <v/>
      </c>
      <c r="H2093" s="151" t="str">
        <f t="shared" si="67"/>
        <v/>
      </c>
      <c r="I2093" s="168"/>
      <c r="J2093" s="169"/>
      <c r="K2093" s="163"/>
      <c r="L2093" s="164" t="str">
        <f t="shared" ref="L2093:L2156" si="68">IF(F2093="","",H2093-M2093*F2093)</f>
        <v/>
      </c>
      <c r="M2093" s="165" t="e">
        <f>ROUND(VLOOKUP(A2093,当前库存!$A$2:$F$7000,COLUMN($F$3),0)&amp;"",2)</f>
        <v>#DIV/0!</v>
      </c>
      <c r="N2093" s="166"/>
      <c r="O2093" s="167"/>
      <c r="P2093" s="167"/>
      <c r="Q2093" s="174"/>
      <c r="R2093" s="167"/>
      <c r="S2093" s="167"/>
    </row>
    <row r="2094" customHeight="1" spans="1:19">
      <c r="A2094" s="175"/>
      <c r="B2094" s="153" t="str">
        <f>IF(ISERROR(VLOOKUP(A2094,进货明细!$A$2:$D$5000,COLUMN($B$2),0)&amp;""),"",VLOOKUP(A2094,进货明细!$A$2:$D$5000,COLUMN($B$2),0)&amp;"")</f>
        <v/>
      </c>
      <c r="C2094" s="147" t="str">
        <f>IF(ISERROR(VLOOKUP(A2094,进货明细!$A$2:$D$5000,COLUMN($C$2),0)&amp;""),"",VLOOKUP(A2094,进货明细!$A$2:$D$5000,COLUMN($C$2),0)&amp;"")</f>
        <v/>
      </c>
      <c r="D2094" s="147" t="str">
        <f>IF(ISERROR(VLOOKUP(A2094,进货明细!$A$2:$D$5000,COLUMN($D$2),0)&amp;""),"",VLOOKUP(A2094,进货明细!$A$2:$D$5000,COLUMN($D$2),0)&amp;"")</f>
        <v/>
      </c>
      <c r="E2094" s="148"/>
      <c r="F2094" s="152"/>
      <c r="G2094" s="150" t="str">
        <f>IF(ISERROR(VLOOKUP(A2094,进货明细!$A$2:$G$5000,COLUMN($G$2),0)&amp;""),"",VLOOKUP(A2094,进货明细!$A$2:$G$5000,COLUMN($G$2),0)&amp;"")</f>
        <v/>
      </c>
      <c r="H2094" s="151" t="str">
        <f t="shared" si="67"/>
        <v/>
      </c>
      <c r="I2094" s="168"/>
      <c r="J2094" s="169"/>
      <c r="K2094" s="163"/>
      <c r="L2094" s="164" t="str">
        <f t="shared" si="68"/>
        <v/>
      </c>
      <c r="M2094" s="165" t="e">
        <f>ROUND(VLOOKUP(A2094,当前库存!$A$2:$F$7000,COLUMN($F$3),0)&amp;"",2)</f>
        <v>#DIV/0!</v>
      </c>
      <c r="N2094" s="166"/>
      <c r="O2094" s="167"/>
      <c r="P2094" s="167"/>
      <c r="Q2094" s="174"/>
      <c r="R2094" s="167"/>
      <c r="S2094" s="167"/>
    </row>
    <row r="2095" customHeight="1" spans="1:19">
      <c r="A2095" s="175"/>
      <c r="B2095" s="153" t="str">
        <f>IF(ISERROR(VLOOKUP(A2095,进货明细!$A$2:$D$5000,COLUMN($B$2),0)&amp;""),"",VLOOKUP(A2095,进货明细!$A$2:$D$5000,COLUMN($B$2),0)&amp;"")</f>
        <v/>
      </c>
      <c r="C2095" s="147" t="str">
        <f>IF(ISERROR(VLOOKUP(A2095,进货明细!$A$2:$D$5000,COLUMN($C$2),0)&amp;""),"",VLOOKUP(A2095,进货明细!$A$2:$D$5000,COLUMN($C$2),0)&amp;"")</f>
        <v/>
      </c>
      <c r="D2095" s="147" t="str">
        <f>IF(ISERROR(VLOOKUP(A2095,进货明细!$A$2:$D$5000,COLUMN($D$2),0)&amp;""),"",VLOOKUP(A2095,进货明细!$A$2:$D$5000,COLUMN($D$2),0)&amp;"")</f>
        <v/>
      </c>
      <c r="E2095" s="148"/>
      <c r="F2095" s="152"/>
      <c r="G2095" s="150" t="str">
        <f>IF(ISERROR(VLOOKUP(A2095,进货明细!$A$2:$G$5000,COLUMN($G$2),0)&amp;""),"",VLOOKUP(A2095,进货明细!$A$2:$G$5000,COLUMN($G$2),0)&amp;"")</f>
        <v/>
      </c>
      <c r="H2095" s="151" t="str">
        <f t="shared" si="67"/>
        <v/>
      </c>
      <c r="I2095" s="168"/>
      <c r="J2095" s="169"/>
      <c r="K2095" s="163"/>
      <c r="L2095" s="164" t="str">
        <f t="shared" si="68"/>
        <v/>
      </c>
      <c r="M2095" s="165" t="e">
        <f>ROUND(VLOOKUP(A2095,当前库存!$A$2:$F$7000,COLUMN($F$3),0)&amp;"",2)</f>
        <v>#DIV/0!</v>
      </c>
      <c r="N2095" s="166"/>
      <c r="O2095" s="167"/>
      <c r="P2095" s="167"/>
      <c r="Q2095" s="174"/>
      <c r="R2095" s="167"/>
      <c r="S2095" s="167"/>
    </row>
    <row r="2096" customHeight="1" spans="1:19">
      <c r="A2096" s="175"/>
      <c r="B2096" s="153" t="str">
        <f>IF(ISERROR(VLOOKUP(A2096,进货明细!$A$2:$D$5000,COLUMN($B$2),0)&amp;""),"",VLOOKUP(A2096,进货明细!$A$2:$D$5000,COLUMN($B$2),0)&amp;"")</f>
        <v/>
      </c>
      <c r="C2096" s="147" t="str">
        <f>IF(ISERROR(VLOOKUP(A2096,进货明细!$A$2:$D$5000,COLUMN($C$2),0)&amp;""),"",VLOOKUP(A2096,进货明细!$A$2:$D$5000,COLUMN($C$2),0)&amp;"")</f>
        <v/>
      </c>
      <c r="D2096" s="147" t="str">
        <f>IF(ISERROR(VLOOKUP(A2096,进货明细!$A$2:$D$5000,COLUMN($D$2),0)&amp;""),"",VLOOKUP(A2096,进货明细!$A$2:$D$5000,COLUMN($D$2),0)&amp;"")</f>
        <v/>
      </c>
      <c r="E2096" s="148"/>
      <c r="F2096" s="152"/>
      <c r="G2096" s="150" t="str">
        <f>IF(ISERROR(VLOOKUP(A2096,进货明细!$A$2:$G$5000,COLUMN($G$2),0)&amp;""),"",VLOOKUP(A2096,进货明细!$A$2:$G$5000,COLUMN($G$2),0)&amp;"")</f>
        <v/>
      </c>
      <c r="H2096" s="151" t="str">
        <f t="shared" si="67"/>
        <v/>
      </c>
      <c r="I2096" s="168"/>
      <c r="J2096" s="169"/>
      <c r="K2096" s="163"/>
      <c r="L2096" s="164" t="str">
        <f t="shared" si="68"/>
        <v/>
      </c>
      <c r="M2096" s="165" t="e">
        <f>ROUND(VLOOKUP(A2096,当前库存!$A$2:$F$7000,COLUMN($F$3),0)&amp;"",2)</f>
        <v>#DIV/0!</v>
      </c>
      <c r="N2096" s="166"/>
      <c r="O2096" s="167"/>
      <c r="P2096" s="167"/>
      <c r="Q2096" s="174"/>
      <c r="R2096" s="167"/>
      <c r="S2096" s="167"/>
    </row>
    <row r="2097" customHeight="1" spans="1:19">
      <c r="A2097" s="175"/>
      <c r="B2097" s="153" t="str">
        <f>IF(ISERROR(VLOOKUP(A2097,进货明细!$A$2:$D$5000,COLUMN($B$2),0)&amp;""),"",VLOOKUP(A2097,进货明细!$A$2:$D$5000,COLUMN($B$2),0)&amp;"")</f>
        <v/>
      </c>
      <c r="C2097" s="147" t="str">
        <f>IF(ISERROR(VLOOKUP(A2097,进货明细!$A$2:$D$5000,COLUMN($C$2),0)&amp;""),"",VLOOKUP(A2097,进货明细!$A$2:$D$5000,COLUMN($C$2),0)&amp;"")</f>
        <v/>
      </c>
      <c r="D2097" s="147" t="str">
        <f>IF(ISERROR(VLOOKUP(A2097,进货明细!$A$2:$D$5000,COLUMN($D$2),0)&amp;""),"",VLOOKUP(A2097,进货明细!$A$2:$D$5000,COLUMN($D$2),0)&amp;"")</f>
        <v/>
      </c>
      <c r="E2097" s="148"/>
      <c r="F2097" s="152"/>
      <c r="G2097" s="150" t="str">
        <f>IF(ISERROR(VLOOKUP(A2097,进货明细!$A$2:$G$5000,COLUMN($G$2),0)&amp;""),"",VLOOKUP(A2097,进货明细!$A$2:$G$5000,COLUMN($G$2),0)&amp;"")</f>
        <v/>
      </c>
      <c r="H2097" s="151" t="str">
        <f t="shared" si="67"/>
        <v/>
      </c>
      <c r="I2097" s="168"/>
      <c r="J2097" s="169"/>
      <c r="K2097" s="163"/>
      <c r="L2097" s="164" t="str">
        <f t="shared" si="68"/>
        <v/>
      </c>
      <c r="M2097" s="165" t="e">
        <f>ROUND(VLOOKUP(A2097,当前库存!$A$2:$F$7000,COLUMN($F$3),0)&amp;"",2)</f>
        <v>#DIV/0!</v>
      </c>
      <c r="N2097" s="166"/>
      <c r="O2097" s="167"/>
      <c r="P2097" s="167"/>
      <c r="Q2097" s="174"/>
      <c r="R2097" s="167"/>
      <c r="S2097" s="167"/>
    </row>
    <row r="2098" customHeight="1" spans="1:19">
      <c r="A2098" s="175"/>
      <c r="B2098" s="153" t="str">
        <f>IF(ISERROR(VLOOKUP(A2098,进货明细!$A$2:$D$5000,COLUMN($B$2),0)&amp;""),"",VLOOKUP(A2098,进货明细!$A$2:$D$5000,COLUMN($B$2),0)&amp;"")</f>
        <v/>
      </c>
      <c r="C2098" s="147" t="str">
        <f>IF(ISERROR(VLOOKUP(A2098,进货明细!$A$2:$D$5000,COLUMN($C$2),0)&amp;""),"",VLOOKUP(A2098,进货明细!$A$2:$D$5000,COLUMN($C$2),0)&amp;"")</f>
        <v/>
      </c>
      <c r="D2098" s="147" t="str">
        <f>IF(ISERROR(VLOOKUP(A2098,进货明细!$A$2:$D$5000,COLUMN($D$2),0)&amp;""),"",VLOOKUP(A2098,进货明细!$A$2:$D$5000,COLUMN($D$2),0)&amp;"")</f>
        <v/>
      </c>
      <c r="E2098" s="148"/>
      <c r="F2098" s="152"/>
      <c r="G2098" s="150" t="str">
        <f>IF(ISERROR(VLOOKUP(A2098,进货明细!$A$2:$G$5000,COLUMN($G$2),0)&amp;""),"",VLOOKUP(A2098,进货明细!$A$2:$G$5000,COLUMN($G$2),0)&amp;"")</f>
        <v/>
      </c>
      <c r="H2098" s="151" t="str">
        <f t="shared" si="67"/>
        <v/>
      </c>
      <c r="I2098" s="168"/>
      <c r="J2098" s="169"/>
      <c r="K2098" s="163"/>
      <c r="L2098" s="164" t="str">
        <f t="shared" si="68"/>
        <v/>
      </c>
      <c r="M2098" s="165" t="e">
        <f>ROUND(VLOOKUP(A2098,当前库存!$A$2:$F$7000,COLUMN($F$3),0)&amp;"",2)</f>
        <v>#DIV/0!</v>
      </c>
      <c r="N2098" s="166"/>
      <c r="O2098" s="167"/>
      <c r="P2098" s="167"/>
      <c r="Q2098" s="174"/>
      <c r="R2098" s="167"/>
      <c r="S2098" s="167"/>
    </row>
    <row r="2099" customHeight="1" spans="1:19">
      <c r="A2099" s="175"/>
      <c r="B2099" s="153" t="str">
        <f>IF(ISERROR(VLOOKUP(A2099,进货明细!$A$2:$D$5000,COLUMN($B$2),0)&amp;""),"",VLOOKUP(A2099,进货明细!$A$2:$D$5000,COLUMN($B$2),0)&amp;"")</f>
        <v/>
      </c>
      <c r="C2099" s="147" t="str">
        <f>IF(ISERROR(VLOOKUP(A2099,进货明细!$A$2:$D$5000,COLUMN($C$2),0)&amp;""),"",VLOOKUP(A2099,进货明细!$A$2:$D$5000,COLUMN($C$2),0)&amp;"")</f>
        <v/>
      </c>
      <c r="D2099" s="147" t="str">
        <f>IF(ISERROR(VLOOKUP(A2099,进货明细!$A$2:$D$5000,COLUMN($D$2),0)&amp;""),"",VLOOKUP(A2099,进货明细!$A$2:$D$5000,COLUMN($D$2),0)&amp;"")</f>
        <v/>
      </c>
      <c r="E2099" s="148"/>
      <c r="F2099" s="152"/>
      <c r="G2099" s="150" t="str">
        <f>IF(ISERROR(VLOOKUP(A2099,进货明细!$A$2:$G$5000,COLUMN($G$2),0)&amp;""),"",VLOOKUP(A2099,进货明细!$A$2:$G$5000,COLUMN($G$2),0)&amp;"")</f>
        <v/>
      </c>
      <c r="H2099" s="151" t="str">
        <f t="shared" si="67"/>
        <v/>
      </c>
      <c r="I2099" s="168"/>
      <c r="J2099" s="169"/>
      <c r="K2099" s="163"/>
      <c r="L2099" s="164" t="str">
        <f t="shared" si="68"/>
        <v/>
      </c>
      <c r="M2099" s="165" t="e">
        <f>ROUND(VLOOKUP(A2099,当前库存!$A$2:$F$7000,COLUMN($F$3),0)&amp;"",2)</f>
        <v>#DIV/0!</v>
      </c>
      <c r="N2099" s="166"/>
      <c r="O2099" s="167"/>
      <c r="P2099" s="167"/>
      <c r="Q2099" s="174"/>
      <c r="R2099" s="167"/>
      <c r="S2099" s="167"/>
    </row>
    <row r="2100" customHeight="1" spans="1:19">
      <c r="A2100" s="175"/>
      <c r="B2100" s="153" t="str">
        <f>IF(ISERROR(VLOOKUP(A2100,进货明细!$A$2:$D$5000,COLUMN($B$2),0)&amp;""),"",VLOOKUP(A2100,进货明细!$A$2:$D$5000,COLUMN($B$2),0)&amp;"")</f>
        <v/>
      </c>
      <c r="C2100" s="147" t="str">
        <f>IF(ISERROR(VLOOKUP(A2100,进货明细!$A$2:$D$5000,COLUMN($C$2),0)&amp;""),"",VLOOKUP(A2100,进货明细!$A$2:$D$5000,COLUMN($C$2),0)&amp;"")</f>
        <v/>
      </c>
      <c r="D2100" s="147" t="str">
        <f>IF(ISERROR(VLOOKUP(A2100,进货明细!$A$2:$D$5000,COLUMN($D$2),0)&amp;""),"",VLOOKUP(A2100,进货明细!$A$2:$D$5000,COLUMN($D$2),0)&amp;"")</f>
        <v/>
      </c>
      <c r="E2100" s="148"/>
      <c r="F2100" s="152"/>
      <c r="G2100" s="150" t="str">
        <f>IF(ISERROR(VLOOKUP(A2100,进货明细!$A$2:$G$5000,COLUMN($G$2),0)&amp;""),"",VLOOKUP(A2100,进货明细!$A$2:$G$5000,COLUMN($G$2),0)&amp;"")</f>
        <v/>
      </c>
      <c r="H2100" s="151" t="str">
        <f t="shared" si="67"/>
        <v/>
      </c>
      <c r="I2100" s="168"/>
      <c r="J2100" s="169"/>
      <c r="K2100" s="163"/>
      <c r="L2100" s="164" t="str">
        <f t="shared" si="68"/>
        <v/>
      </c>
      <c r="M2100" s="165" t="e">
        <f>ROUND(VLOOKUP(A2100,当前库存!$A$2:$F$7000,COLUMN($F$3),0)&amp;"",2)</f>
        <v>#DIV/0!</v>
      </c>
      <c r="N2100" s="166"/>
      <c r="O2100" s="167"/>
      <c r="P2100" s="167"/>
      <c r="Q2100" s="174"/>
      <c r="R2100" s="167"/>
      <c r="S2100" s="167"/>
    </row>
    <row r="2101" customHeight="1" spans="1:19">
      <c r="A2101" s="175"/>
      <c r="B2101" s="153" t="str">
        <f>IF(ISERROR(VLOOKUP(A2101,进货明细!$A$2:$D$5000,COLUMN($B$2),0)&amp;""),"",VLOOKUP(A2101,进货明细!$A$2:$D$5000,COLUMN($B$2),0)&amp;"")</f>
        <v/>
      </c>
      <c r="C2101" s="147" t="str">
        <f>IF(ISERROR(VLOOKUP(A2101,进货明细!$A$2:$D$5000,COLUMN($C$2),0)&amp;""),"",VLOOKUP(A2101,进货明细!$A$2:$D$5000,COLUMN($C$2),0)&amp;"")</f>
        <v/>
      </c>
      <c r="D2101" s="147" t="str">
        <f>IF(ISERROR(VLOOKUP(A2101,进货明细!$A$2:$D$5000,COLUMN($D$2),0)&amp;""),"",VLOOKUP(A2101,进货明细!$A$2:$D$5000,COLUMN($D$2),0)&amp;"")</f>
        <v/>
      </c>
      <c r="E2101" s="148"/>
      <c r="F2101" s="152"/>
      <c r="G2101" s="150" t="str">
        <f>IF(ISERROR(VLOOKUP(A2101,进货明细!$A$2:$G$5000,COLUMN($G$2),0)&amp;""),"",VLOOKUP(A2101,进货明细!$A$2:$G$5000,COLUMN($G$2),0)&amp;"")</f>
        <v/>
      </c>
      <c r="H2101" s="151" t="str">
        <f t="shared" si="67"/>
        <v/>
      </c>
      <c r="I2101" s="168"/>
      <c r="J2101" s="169"/>
      <c r="K2101" s="163"/>
      <c r="L2101" s="164" t="str">
        <f t="shared" si="68"/>
        <v/>
      </c>
      <c r="M2101" s="165" t="e">
        <f>ROUND(VLOOKUP(A2101,当前库存!$A$2:$F$7000,COLUMN($F$3),0)&amp;"",2)</f>
        <v>#DIV/0!</v>
      </c>
      <c r="N2101" s="166"/>
      <c r="O2101" s="167"/>
      <c r="P2101" s="167"/>
      <c r="Q2101" s="174"/>
      <c r="R2101" s="167"/>
      <c r="S2101" s="167"/>
    </row>
    <row r="2102" customHeight="1" spans="1:19">
      <c r="A2102" s="175"/>
      <c r="B2102" s="153" t="str">
        <f>IF(ISERROR(VLOOKUP(A2102,进货明细!$A$2:$D$5000,COLUMN($B$2),0)&amp;""),"",VLOOKUP(A2102,进货明细!$A$2:$D$5000,COLUMN($B$2),0)&amp;"")</f>
        <v/>
      </c>
      <c r="C2102" s="147" t="str">
        <f>IF(ISERROR(VLOOKUP(A2102,进货明细!$A$2:$D$5000,COLUMN($C$2),0)&amp;""),"",VLOOKUP(A2102,进货明细!$A$2:$D$5000,COLUMN($C$2),0)&amp;"")</f>
        <v/>
      </c>
      <c r="D2102" s="147" t="str">
        <f>IF(ISERROR(VLOOKUP(A2102,进货明细!$A$2:$D$5000,COLUMN($D$2),0)&amp;""),"",VLOOKUP(A2102,进货明细!$A$2:$D$5000,COLUMN($D$2),0)&amp;"")</f>
        <v/>
      </c>
      <c r="E2102" s="148"/>
      <c r="F2102" s="152"/>
      <c r="G2102" s="150" t="str">
        <f>IF(ISERROR(VLOOKUP(A2102,进货明细!$A$2:$G$5000,COLUMN($G$2),0)&amp;""),"",VLOOKUP(A2102,进货明细!$A$2:$G$5000,COLUMN($G$2),0)&amp;"")</f>
        <v/>
      </c>
      <c r="H2102" s="151" t="str">
        <f t="shared" si="67"/>
        <v/>
      </c>
      <c r="I2102" s="168"/>
      <c r="J2102" s="169"/>
      <c r="K2102" s="163"/>
      <c r="L2102" s="164" t="str">
        <f t="shared" si="68"/>
        <v/>
      </c>
      <c r="M2102" s="165" t="e">
        <f>ROUND(VLOOKUP(A2102,当前库存!$A$2:$F$7000,COLUMN($F$3),0)&amp;"",2)</f>
        <v>#DIV/0!</v>
      </c>
      <c r="N2102" s="166"/>
      <c r="O2102" s="167"/>
      <c r="P2102" s="167"/>
      <c r="Q2102" s="174"/>
      <c r="R2102" s="167"/>
      <c r="S2102" s="167"/>
    </row>
    <row r="2103" customHeight="1" spans="1:19">
      <c r="A2103" s="175"/>
      <c r="B2103" s="153" t="str">
        <f>IF(ISERROR(VLOOKUP(A2103,进货明细!$A$2:$D$5000,COLUMN($B$2),0)&amp;""),"",VLOOKUP(A2103,进货明细!$A$2:$D$5000,COLUMN($B$2),0)&amp;"")</f>
        <v/>
      </c>
      <c r="C2103" s="147" t="str">
        <f>IF(ISERROR(VLOOKUP(A2103,进货明细!$A$2:$D$5000,COLUMN($C$2),0)&amp;""),"",VLOOKUP(A2103,进货明细!$A$2:$D$5000,COLUMN($C$2),0)&amp;"")</f>
        <v/>
      </c>
      <c r="D2103" s="147" t="str">
        <f>IF(ISERROR(VLOOKUP(A2103,进货明细!$A$2:$D$5000,COLUMN($D$2),0)&amp;""),"",VLOOKUP(A2103,进货明细!$A$2:$D$5000,COLUMN($D$2),0)&amp;"")</f>
        <v/>
      </c>
      <c r="E2103" s="148"/>
      <c r="F2103" s="152"/>
      <c r="G2103" s="150" t="str">
        <f>IF(ISERROR(VLOOKUP(A2103,进货明细!$A$2:$G$5000,COLUMN($G$2),0)&amp;""),"",VLOOKUP(A2103,进货明细!$A$2:$G$5000,COLUMN($G$2),0)&amp;"")</f>
        <v/>
      </c>
      <c r="H2103" s="151" t="str">
        <f t="shared" si="67"/>
        <v/>
      </c>
      <c r="I2103" s="168"/>
      <c r="J2103" s="169"/>
      <c r="K2103" s="163"/>
      <c r="L2103" s="164" t="str">
        <f t="shared" si="68"/>
        <v/>
      </c>
      <c r="M2103" s="165" t="e">
        <f>ROUND(VLOOKUP(A2103,当前库存!$A$2:$F$7000,COLUMN($F$3),0)&amp;"",2)</f>
        <v>#DIV/0!</v>
      </c>
      <c r="N2103" s="166"/>
      <c r="O2103" s="167"/>
      <c r="P2103" s="167"/>
      <c r="Q2103" s="174"/>
      <c r="R2103" s="167"/>
      <c r="S2103" s="167"/>
    </row>
    <row r="2104" customHeight="1" spans="1:19">
      <c r="A2104" s="175"/>
      <c r="B2104" s="153" t="str">
        <f>IF(ISERROR(VLOOKUP(A2104,进货明细!$A$2:$D$5000,COLUMN($B$2),0)&amp;""),"",VLOOKUP(A2104,进货明细!$A$2:$D$5000,COLUMN($B$2),0)&amp;"")</f>
        <v/>
      </c>
      <c r="C2104" s="147" t="str">
        <f>IF(ISERROR(VLOOKUP(A2104,进货明细!$A$2:$D$5000,COLUMN($C$2),0)&amp;""),"",VLOOKUP(A2104,进货明细!$A$2:$D$5000,COLUMN($C$2),0)&amp;"")</f>
        <v/>
      </c>
      <c r="D2104" s="147" t="str">
        <f>IF(ISERROR(VLOOKUP(A2104,进货明细!$A$2:$D$5000,COLUMN($D$2),0)&amp;""),"",VLOOKUP(A2104,进货明细!$A$2:$D$5000,COLUMN($D$2),0)&amp;"")</f>
        <v/>
      </c>
      <c r="E2104" s="148"/>
      <c r="F2104" s="152"/>
      <c r="G2104" s="150" t="str">
        <f>IF(ISERROR(VLOOKUP(A2104,进货明细!$A$2:$G$5000,COLUMN($G$2),0)&amp;""),"",VLOOKUP(A2104,进货明细!$A$2:$G$5000,COLUMN($G$2),0)&amp;"")</f>
        <v/>
      </c>
      <c r="H2104" s="151" t="str">
        <f t="shared" si="67"/>
        <v/>
      </c>
      <c r="I2104" s="168"/>
      <c r="J2104" s="169"/>
      <c r="K2104" s="163"/>
      <c r="L2104" s="164" t="str">
        <f t="shared" si="68"/>
        <v/>
      </c>
      <c r="M2104" s="165" t="e">
        <f>ROUND(VLOOKUP(A2104,当前库存!$A$2:$F$7000,COLUMN($F$3),0)&amp;"",2)</f>
        <v>#DIV/0!</v>
      </c>
      <c r="N2104" s="166"/>
      <c r="O2104" s="167"/>
      <c r="P2104" s="167"/>
      <c r="Q2104" s="174"/>
      <c r="R2104" s="167"/>
      <c r="S2104" s="167"/>
    </row>
    <row r="2105" customHeight="1" spans="1:19">
      <c r="A2105" s="175"/>
      <c r="B2105" s="153" t="str">
        <f>IF(ISERROR(VLOOKUP(A2105,进货明细!$A$2:$D$5000,COLUMN($B$2),0)&amp;""),"",VLOOKUP(A2105,进货明细!$A$2:$D$5000,COLUMN($B$2),0)&amp;"")</f>
        <v/>
      </c>
      <c r="C2105" s="147" t="str">
        <f>IF(ISERROR(VLOOKUP(A2105,进货明细!$A$2:$D$5000,COLUMN($C$2),0)&amp;""),"",VLOOKUP(A2105,进货明细!$A$2:$D$5000,COLUMN($C$2),0)&amp;"")</f>
        <v/>
      </c>
      <c r="D2105" s="147" t="str">
        <f>IF(ISERROR(VLOOKUP(A2105,进货明细!$A$2:$D$5000,COLUMN($D$2),0)&amp;""),"",VLOOKUP(A2105,进货明细!$A$2:$D$5000,COLUMN($D$2),0)&amp;"")</f>
        <v/>
      </c>
      <c r="E2105" s="148"/>
      <c r="F2105" s="152"/>
      <c r="G2105" s="150" t="str">
        <f>IF(ISERROR(VLOOKUP(A2105,进货明细!$A$2:$G$5000,COLUMN($G$2),0)&amp;""),"",VLOOKUP(A2105,进货明细!$A$2:$G$5000,COLUMN($G$2),0)&amp;"")</f>
        <v/>
      </c>
      <c r="H2105" s="151" t="str">
        <f t="shared" si="67"/>
        <v/>
      </c>
      <c r="I2105" s="168"/>
      <c r="J2105" s="169"/>
      <c r="K2105" s="163"/>
      <c r="L2105" s="164" t="str">
        <f t="shared" si="68"/>
        <v/>
      </c>
      <c r="M2105" s="165" t="e">
        <f>ROUND(VLOOKUP(A2105,当前库存!$A$2:$F$7000,COLUMN($F$3),0)&amp;"",2)</f>
        <v>#DIV/0!</v>
      </c>
      <c r="N2105" s="166"/>
      <c r="O2105" s="167"/>
      <c r="P2105" s="167"/>
      <c r="Q2105" s="174"/>
      <c r="R2105" s="167"/>
      <c r="S2105" s="167"/>
    </row>
    <row r="2106" customHeight="1" spans="1:19">
      <c r="A2106" s="175"/>
      <c r="B2106" s="153" t="str">
        <f>IF(ISERROR(VLOOKUP(A2106,进货明细!$A$2:$D$5000,COLUMN($B$2),0)&amp;""),"",VLOOKUP(A2106,进货明细!$A$2:$D$5000,COLUMN($B$2),0)&amp;"")</f>
        <v/>
      </c>
      <c r="C2106" s="147" t="str">
        <f>IF(ISERROR(VLOOKUP(A2106,进货明细!$A$2:$D$5000,COLUMN($C$2),0)&amp;""),"",VLOOKUP(A2106,进货明细!$A$2:$D$5000,COLUMN($C$2),0)&amp;"")</f>
        <v/>
      </c>
      <c r="D2106" s="147" t="str">
        <f>IF(ISERROR(VLOOKUP(A2106,进货明细!$A$2:$D$5000,COLUMN($D$2),0)&amp;""),"",VLOOKUP(A2106,进货明细!$A$2:$D$5000,COLUMN($D$2),0)&amp;"")</f>
        <v/>
      </c>
      <c r="E2106" s="148"/>
      <c r="F2106" s="152"/>
      <c r="G2106" s="150" t="str">
        <f>IF(ISERROR(VLOOKUP(A2106,进货明细!$A$2:$G$5000,COLUMN($G$2),0)&amp;""),"",VLOOKUP(A2106,进货明细!$A$2:$G$5000,COLUMN($G$2),0)&amp;"")</f>
        <v/>
      </c>
      <c r="H2106" s="151" t="str">
        <f t="shared" si="67"/>
        <v/>
      </c>
      <c r="I2106" s="168"/>
      <c r="J2106" s="169"/>
      <c r="K2106" s="163"/>
      <c r="L2106" s="164" t="str">
        <f t="shared" si="68"/>
        <v/>
      </c>
      <c r="M2106" s="165" t="e">
        <f>ROUND(VLOOKUP(A2106,当前库存!$A$2:$F$7000,COLUMN($F$3),0)&amp;"",2)</f>
        <v>#DIV/0!</v>
      </c>
      <c r="N2106" s="166"/>
      <c r="O2106" s="167"/>
      <c r="P2106" s="167"/>
      <c r="Q2106" s="174"/>
      <c r="R2106" s="167"/>
      <c r="S2106" s="167"/>
    </row>
    <row r="2107" customHeight="1" spans="1:19">
      <c r="A2107" s="175"/>
      <c r="B2107" s="153" t="str">
        <f>IF(ISERROR(VLOOKUP(A2107,进货明细!$A$2:$D$5000,COLUMN($B$2),0)&amp;""),"",VLOOKUP(A2107,进货明细!$A$2:$D$5000,COLUMN($B$2),0)&amp;"")</f>
        <v/>
      </c>
      <c r="C2107" s="147" t="str">
        <f>IF(ISERROR(VLOOKUP(A2107,进货明细!$A$2:$D$5000,COLUMN($C$2),0)&amp;""),"",VLOOKUP(A2107,进货明细!$A$2:$D$5000,COLUMN($C$2),0)&amp;"")</f>
        <v/>
      </c>
      <c r="D2107" s="147" t="str">
        <f>IF(ISERROR(VLOOKUP(A2107,进货明细!$A$2:$D$5000,COLUMN($D$2),0)&amp;""),"",VLOOKUP(A2107,进货明细!$A$2:$D$5000,COLUMN($D$2),0)&amp;"")</f>
        <v/>
      </c>
      <c r="E2107" s="148"/>
      <c r="F2107" s="152"/>
      <c r="G2107" s="150" t="str">
        <f>IF(ISERROR(VLOOKUP(A2107,进货明细!$A$2:$G$5000,COLUMN($G$2),0)&amp;""),"",VLOOKUP(A2107,进货明细!$A$2:$G$5000,COLUMN($G$2),0)&amp;"")</f>
        <v/>
      </c>
      <c r="H2107" s="151" t="str">
        <f t="shared" si="67"/>
        <v/>
      </c>
      <c r="I2107" s="168"/>
      <c r="J2107" s="169"/>
      <c r="K2107" s="163"/>
      <c r="L2107" s="164" t="str">
        <f t="shared" si="68"/>
        <v/>
      </c>
      <c r="M2107" s="165" t="e">
        <f>ROUND(VLOOKUP(A2107,当前库存!$A$2:$F$7000,COLUMN($F$3),0)&amp;"",2)</f>
        <v>#DIV/0!</v>
      </c>
      <c r="N2107" s="166"/>
      <c r="O2107" s="167"/>
      <c r="P2107" s="167"/>
      <c r="Q2107" s="174"/>
      <c r="R2107" s="167"/>
      <c r="S2107" s="167"/>
    </row>
    <row r="2108" customHeight="1" spans="1:19">
      <c r="A2108" s="175"/>
      <c r="B2108" s="153" t="str">
        <f>IF(ISERROR(VLOOKUP(A2108,进货明细!$A$2:$D$5000,COLUMN($B$2),0)&amp;""),"",VLOOKUP(A2108,进货明细!$A$2:$D$5000,COLUMN($B$2),0)&amp;"")</f>
        <v/>
      </c>
      <c r="C2108" s="147" t="str">
        <f>IF(ISERROR(VLOOKUP(A2108,进货明细!$A$2:$D$5000,COLUMN($C$2),0)&amp;""),"",VLOOKUP(A2108,进货明细!$A$2:$D$5000,COLUMN($C$2),0)&amp;"")</f>
        <v/>
      </c>
      <c r="D2108" s="147" t="str">
        <f>IF(ISERROR(VLOOKUP(A2108,进货明细!$A$2:$D$5000,COLUMN($D$2),0)&amp;""),"",VLOOKUP(A2108,进货明细!$A$2:$D$5000,COLUMN($D$2),0)&amp;"")</f>
        <v/>
      </c>
      <c r="E2108" s="148"/>
      <c r="F2108" s="152"/>
      <c r="G2108" s="150" t="str">
        <f>IF(ISERROR(VLOOKUP(A2108,进货明细!$A$2:$G$5000,COLUMN($G$2),0)&amp;""),"",VLOOKUP(A2108,进货明细!$A$2:$G$5000,COLUMN($G$2),0)&amp;"")</f>
        <v/>
      </c>
      <c r="H2108" s="151" t="str">
        <f t="shared" si="67"/>
        <v/>
      </c>
      <c r="I2108" s="168"/>
      <c r="J2108" s="169"/>
      <c r="K2108" s="163"/>
      <c r="L2108" s="164" t="str">
        <f t="shared" si="68"/>
        <v/>
      </c>
      <c r="M2108" s="165" t="e">
        <f>ROUND(VLOOKUP(A2108,当前库存!$A$2:$F$7000,COLUMN($F$3),0)&amp;"",2)</f>
        <v>#DIV/0!</v>
      </c>
      <c r="N2108" s="166"/>
      <c r="O2108" s="167"/>
      <c r="P2108" s="167"/>
      <c r="Q2108" s="174"/>
      <c r="R2108" s="167"/>
      <c r="S2108" s="167"/>
    </row>
    <row r="2109" customHeight="1" spans="1:19">
      <c r="A2109" s="175"/>
      <c r="B2109" s="153" t="str">
        <f>IF(ISERROR(VLOOKUP(A2109,进货明细!$A$2:$D$5000,COLUMN($B$2),0)&amp;""),"",VLOOKUP(A2109,进货明细!$A$2:$D$5000,COLUMN($B$2),0)&amp;"")</f>
        <v/>
      </c>
      <c r="C2109" s="147" t="str">
        <f>IF(ISERROR(VLOOKUP(A2109,进货明细!$A$2:$D$5000,COLUMN($C$2),0)&amp;""),"",VLOOKUP(A2109,进货明细!$A$2:$D$5000,COLUMN($C$2),0)&amp;"")</f>
        <v/>
      </c>
      <c r="D2109" s="147" t="str">
        <f>IF(ISERROR(VLOOKUP(A2109,进货明细!$A$2:$D$5000,COLUMN($D$2),0)&amp;""),"",VLOOKUP(A2109,进货明细!$A$2:$D$5000,COLUMN($D$2),0)&amp;"")</f>
        <v/>
      </c>
      <c r="E2109" s="148"/>
      <c r="F2109" s="152"/>
      <c r="G2109" s="150" t="str">
        <f>IF(ISERROR(VLOOKUP(A2109,进货明细!$A$2:$G$5000,COLUMN($G$2),0)&amp;""),"",VLOOKUP(A2109,进货明细!$A$2:$G$5000,COLUMN($G$2),0)&amp;"")</f>
        <v/>
      </c>
      <c r="H2109" s="151" t="str">
        <f t="shared" si="67"/>
        <v/>
      </c>
      <c r="I2109" s="168"/>
      <c r="J2109" s="169"/>
      <c r="K2109" s="163"/>
      <c r="L2109" s="164" t="str">
        <f t="shared" si="68"/>
        <v/>
      </c>
      <c r="M2109" s="165" t="e">
        <f>ROUND(VLOOKUP(A2109,当前库存!$A$2:$F$7000,COLUMN($F$3),0)&amp;"",2)</f>
        <v>#DIV/0!</v>
      </c>
      <c r="N2109" s="166"/>
      <c r="O2109" s="167"/>
      <c r="P2109" s="167"/>
      <c r="Q2109" s="174"/>
      <c r="R2109" s="167"/>
      <c r="S2109" s="167"/>
    </row>
    <row r="2110" customHeight="1" spans="1:19">
      <c r="A2110" s="175"/>
      <c r="B2110" s="153" t="str">
        <f>IF(ISERROR(VLOOKUP(A2110,进货明细!$A$2:$D$5000,COLUMN($B$2),0)&amp;""),"",VLOOKUP(A2110,进货明细!$A$2:$D$5000,COLUMN($B$2),0)&amp;"")</f>
        <v/>
      </c>
      <c r="C2110" s="147" t="str">
        <f>IF(ISERROR(VLOOKUP(A2110,进货明细!$A$2:$D$5000,COLUMN($C$2),0)&amp;""),"",VLOOKUP(A2110,进货明细!$A$2:$D$5000,COLUMN($C$2),0)&amp;"")</f>
        <v/>
      </c>
      <c r="D2110" s="147" t="str">
        <f>IF(ISERROR(VLOOKUP(A2110,进货明细!$A$2:$D$5000,COLUMN($D$2),0)&amp;""),"",VLOOKUP(A2110,进货明细!$A$2:$D$5000,COLUMN($D$2),0)&amp;"")</f>
        <v/>
      </c>
      <c r="E2110" s="148"/>
      <c r="F2110" s="152"/>
      <c r="G2110" s="150" t="str">
        <f>IF(ISERROR(VLOOKUP(A2110,进货明细!$A$2:$G$5000,COLUMN($G$2),0)&amp;""),"",VLOOKUP(A2110,进货明细!$A$2:$G$5000,COLUMN($G$2),0)&amp;"")</f>
        <v/>
      </c>
      <c r="H2110" s="151" t="str">
        <f t="shared" si="67"/>
        <v/>
      </c>
      <c r="I2110" s="168"/>
      <c r="J2110" s="169"/>
      <c r="K2110" s="163"/>
      <c r="L2110" s="164" t="str">
        <f t="shared" si="68"/>
        <v/>
      </c>
      <c r="M2110" s="165" t="e">
        <f>ROUND(VLOOKUP(A2110,当前库存!$A$2:$F$7000,COLUMN($F$3),0)&amp;"",2)</f>
        <v>#DIV/0!</v>
      </c>
      <c r="N2110" s="166"/>
      <c r="O2110" s="167"/>
      <c r="P2110" s="167"/>
      <c r="Q2110" s="174"/>
      <c r="R2110" s="167"/>
      <c r="S2110" s="167"/>
    </row>
    <row r="2111" customHeight="1" spans="1:19">
      <c r="A2111" s="175"/>
      <c r="B2111" s="153" t="str">
        <f>IF(ISERROR(VLOOKUP(A2111,进货明细!$A$2:$D$5000,COLUMN($B$2),0)&amp;""),"",VLOOKUP(A2111,进货明细!$A$2:$D$5000,COLUMN($B$2),0)&amp;"")</f>
        <v/>
      </c>
      <c r="C2111" s="147" t="str">
        <f>IF(ISERROR(VLOOKUP(A2111,进货明细!$A$2:$D$5000,COLUMN($C$2),0)&amp;""),"",VLOOKUP(A2111,进货明细!$A$2:$D$5000,COLUMN($C$2),0)&amp;"")</f>
        <v/>
      </c>
      <c r="D2111" s="147" t="str">
        <f>IF(ISERROR(VLOOKUP(A2111,进货明细!$A$2:$D$5000,COLUMN($D$2),0)&amp;""),"",VLOOKUP(A2111,进货明细!$A$2:$D$5000,COLUMN($D$2),0)&amp;"")</f>
        <v/>
      </c>
      <c r="E2111" s="148"/>
      <c r="F2111" s="152"/>
      <c r="G2111" s="150" t="str">
        <f>IF(ISERROR(VLOOKUP(A2111,进货明细!$A$2:$G$5000,COLUMN($G$2),0)&amp;""),"",VLOOKUP(A2111,进货明细!$A$2:$G$5000,COLUMN($G$2),0)&amp;"")</f>
        <v/>
      </c>
      <c r="H2111" s="151" t="str">
        <f t="shared" si="67"/>
        <v/>
      </c>
      <c r="I2111" s="168"/>
      <c r="J2111" s="169"/>
      <c r="K2111" s="163"/>
      <c r="L2111" s="164" t="str">
        <f t="shared" si="68"/>
        <v/>
      </c>
      <c r="M2111" s="165" t="e">
        <f>ROUND(VLOOKUP(A2111,当前库存!$A$2:$F$7000,COLUMN($F$3),0)&amp;"",2)</f>
        <v>#DIV/0!</v>
      </c>
      <c r="N2111" s="166"/>
      <c r="O2111" s="167"/>
      <c r="P2111" s="167"/>
      <c r="Q2111" s="174"/>
      <c r="R2111" s="167"/>
      <c r="S2111" s="167"/>
    </row>
    <row r="2112" customHeight="1" spans="1:19">
      <c r="A2112" s="175"/>
      <c r="B2112" s="153" t="str">
        <f>IF(ISERROR(VLOOKUP(A2112,进货明细!$A$2:$D$5000,COLUMN($B$2),0)&amp;""),"",VLOOKUP(A2112,进货明细!$A$2:$D$5000,COLUMN($B$2),0)&amp;"")</f>
        <v/>
      </c>
      <c r="C2112" s="147" t="str">
        <f>IF(ISERROR(VLOOKUP(A2112,进货明细!$A$2:$D$5000,COLUMN($C$2),0)&amp;""),"",VLOOKUP(A2112,进货明细!$A$2:$D$5000,COLUMN($C$2),0)&amp;"")</f>
        <v/>
      </c>
      <c r="D2112" s="147" t="str">
        <f>IF(ISERROR(VLOOKUP(A2112,进货明细!$A$2:$D$5000,COLUMN($D$2),0)&amp;""),"",VLOOKUP(A2112,进货明细!$A$2:$D$5000,COLUMN($D$2),0)&amp;"")</f>
        <v/>
      </c>
      <c r="E2112" s="148"/>
      <c r="F2112" s="152"/>
      <c r="G2112" s="150" t="str">
        <f>IF(ISERROR(VLOOKUP(A2112,进货明细!$A$2:$G$5000,COLUMN($G$2),0)&amp;""),"",VLOOKUP(A2112,进货明细!$A$2:$G$5000,COLUMN($G$2),0)&amp;"")</f>
        <v/>
      </c>
      <c r="H2112" s="151" t="str">
        <f t="shared" si="67"/>
        <v/>
      </c>
      <c r="I2112" s="168"/>
      <c r="J2112" s="169"/>
      <c r="K2112" s="163"/>
      <c r="L2112" s="164" t="str">
        <f t="shared" si="68"/>
        <v/>
      </c>
      <c r="M2112" s="165" t="e">
        <f>ROUND(VLOOKUP(A2112,当前库存!$A$2:$F$7000,COLUMN($F$3),0)&amp;"",2)</f>
        <v>#DIV/0!</v>
      </c>
      <c r="N2112" s="166"/>
      <c r="O2112" s="167"/>
      <c r="P2112" s="167"/>
      <c r="Q2112" s="174"/>
      <c r="R2112" s="167"/>
      <c r="S2112" s="167"/>
    </row>
    <row r="2113" customHeight="1" spans="1:19">
      <c r="A2113" s="175"/>
      <c r="B2113" s="153" t="str">
        <f>IF(ISERROR(VLOOKUP(A2113,进货明细!$A$2:$D$5000,COLUMN($B$2),0)&amp;""),"",VLOOKUP(A2113,进货明细!$A$2:$D$5000,COLUMN($B$2),0)&amp;"")</f>
        <v/>
      </c>
      <c r="C2113" s="147" t="str">
        <f>IF(ISERROR(VLOOKUP(A2113,进货明细!$A$2:$D$5000,COLUMN($C$2),0)&amp;""),"",VLOOKUP(A2113,进货明细!$A$2:$D$5000,COLUMN($C$2),0)&amp;"")</f>
        <v/>
      </c>
      <c r="D2113" s="147" t="str">
        <f>IF(ISERROR(VLOOKUP(A2113,进货明细!$A$2:$D$5000,COLUMN($D$2),0)&amp;""),"",VLOOKUP(A2113,进货明细!$A$2:$D$5000,COLUMN($D$2),0)&amp;"")</f>
        <v/>
      </c>
      <c r="E2113" s="148"/>
      <c r="F2113" s="152"/>
      <c r="G2113" s="150" t="str">
        <f>IF(ISERROR(VLOOKUP(A2113,进货明细!$A$2:$G$5000,COLUMN($G$2),0)&amp;""),"",VLOOKUP(A2113,进货明细!$A$2:$G$5000,COLUMN($G$2),0)&amp;"")</f>
        <v/>
      </c>
      <c r="H2113" s="151" t="str">
        <f t="shared" si="67"/>
        <v/>
      </c>
      <c r="I2113" s="168"/>
      <c r="J2113" s="169"/>
      <c r="K2113" s="163"/>
      <c r="L2113" s="164" t="str">
        <f t="shared" si="68"/>
        <v/>
      </c>
      <c r="M2113" s="165" t="e">
        <f>ROUND(VLOOKUP(A2113,当前库存!$A$2:$F$7000,COLUMN($F$3),0)&amp;"",2)</f>
        <v>#DIV/0!</v>
      </c>
      <c r="N2113" s="166"/>
      <c r="O2113" s="167"/>
      <c r="P2113" s="167"/>
      <c r="Q2113" s="174"/>
      <c r="R2113" s="167"/>
      <c r="S2113" s="167"/>
    </row>
    <row r="2114" customHeight="1" spans="1:19">
      <c r="A2114" s="175"/>
      <c r="B2114" s="153" t="str">
        <f>IF(ISERROR(VLOOKUP(A2114,进货明细!$A$2:$D$5000,COLUMN($B$2),0)&amp;""),"",VLOOKUP(A2114,进货明细!$A$2:$D$5000,COLUMN($B$2),0)&amp;"")</f>
        <v/>
      </c>
      <c r="C2114" s="147" t="str">
        <f>IF(ISERROR(VLOOKUP(A2114,进货明细!$A$2:$D$5000,COLUMN($C$2),0)&amp;""),"",VLOOKUP(A2114,进货明细!$A$2:$D$5000,COLUMN($C$2),0)&amp;"")</f>
        <v/>
      </c>
      <c r="D2114" s="147" t="str">
        <f>IF(ISERROR(VLOOKUP(A2114,进货明细!$A$2:$D$5000,COLUMN($D$2),0)&amp;""),"",VLOOKUP(A2114,进货明细!$A$2:$D$5000,COLUMN($D$2),0)&amp;"")</f>
        <v/>
      </c>
      <c r="E2114" s="148"/>
      <c r="F2114" s="152"/>
      <c r="G2114" s="150" t="str">
        <f>IF(ISERROR(VLOOKUP(A2114,进货明细!$A$2:$G$5000,COLUMN($G$2),0)&amp;""),"",VLOOKUP(A2114,进货明细!$A$2:$G$5000,COLUMN($G$2),0)&amp;"")</f>
        <v/>
      </c>
      <c r="H2114" s="151" t="str">
        <f t="shared" si="67"/>
        <v/>
      </c>
      <c r="I2114" s="168"/>
      <c r="J2114" s="169"/>
      <c r="K2114" s="163"/>
      <c r="L2114" s="164" t="str">
        <f t="shared" si="68"/>
        <v/>
      </c>
      <c r="M2114" s="165" t="e">
        <f>ROUND(VLOOKUP(A2114,当前库存!$A$2:$F$7000,COLUMN($F$3),0)&amp;"",2)</f>
        <v>#DIV/0!</v>
      </c>
      <c r="N2114" s="166"/>
      <c r="O2114" s="167"/>
      <c r="P2114" s="167"/>
      <c r="Q2114" s="174"/>
      <c r="R2114" s="167"/>
      <c r="S2114" s="167"/>
    </row>
    <row r="2115" customHeight="1" spans="1:19">
      <c r="A2115" s="175"/>
      <c r="B2115" s="153" t="str">
        <f>IF(ISERROR(VLOOKUP(A2115,进货明细!$A$2:$D$5000,COLUMN($B$2),0)&amp;""),"",VLOOKUP(A2115,进货明细!$A$2:$D$5000,COLUMN($B$2),0)&amp;"")</f>
        <v/>
      </c>
      <c r="C2115" s="147" t="str">
        <f>IF(ISERROR(VLOOKUP(A2115,进货明细!$A$2:$D$5000,COLUMN($C$2),0)&amp;""),"",VLOOKUP(A2115,进货明细!$A$2:$D$5000,COLUMN($C$2),0)&amp;"")</f>
        <v/>
      </c>
      <c r="D2115" s="147" t="str">
        <f>IF(ISERROR(VLOOKUP(A2115,进货明细!$A$2:$D$5000,COLUMN($D$2),0)&amp;""),"",VLOOKUP(A2115,进货明细!$A$2:$D$5000,COLUMN($D$2),0)&amp;"")</f>
        <v/>
      </c>
      <c r="E2115" s="148"/>
      <c r="F2115" s="152"/>
      <c r="G2115" s="150" t="str">
        <f>IF(ISERROR(VLOOKUP(A2115,进货明细!$A$2:$G$5000,COLUMN($G$2),0)&amp;""),"",VLOOKUP(A2115,进货明细!$A$2:$G$5000,COLUMN($G$2),0)&amp;"")</f>
        <v/>
      </c>
      <c r="H2115" s="151" t="str">
        <f t="shared" si="67"/>
        <v/>
      </c>
      <c r="I2115" s="168"/>
      <c r="J2115" s="169"/>
      <c r="K2115" s="163"/>
      <c r="L2115" s="164" t="str">
        <f t="shared" si="68"/>
        <v/>
      </c>
      <c r="M2115" s="165" t="e">
        <f>ROUND(VLOOKUP(A2115,当前库存!$A$2:$F$7000,COLUMN($F$3),0)&amp;"",2)</f>
        <v>#DIV/0!</v>
      </c>
      <c r="N2115" s="166"/>
      <c r="O2115" s="167"/>
      <c r="P2115" s="167"/>
      <c r="Q2115" s="174"/>
      <c r="R2115" s="167"/>
      <c r="S2115" s="167"/>
    </row>
    <row r="2116" customHeight="1" spans="1:19">
      <c r="A2116" s="175"/>
      <c r="B2116" s="153" t="str">
        <f>IF(ISERROR(VLOOKUP(A2116,进货明细!$A$2:$D$5000,COLUMN($B$2),0)&amp;""),"",VLOOKUP(A2116,进货明细!$A$2:$D$5000,COLUMN($B$2),0)&amp;"")</f>
        <v/>
      </c>
      <c r="C2116" s="147" t="str">
        <f>IF(ISERROR(VLOOKUP(A2116,进货明细!$A$2:$D$5000,COLUMN($C$2),0)&amp;""),"",VLOOKUP(A2116,进货明细!$A$2:$D$5000,COLUMN($C$2),0)&amp;"")</f>
        <v/>
      </c>
      <c r="D2116" s="147" t="str">
        <f>IF(ISERROR(VLOOKUP(A2116,进货明细!$A$2:$D$5000,COLUMN($D$2),0)&amp;""),"",VLOOKUP(A2116,进货明细!$A$2:$D$5000,COLUMN($D$2),0)&amp;"")</f>
        <v/>
      </c>
      <c r="E2116" s="148"/>
      <c r="F2116" s="152"/>
      <c r="G2116" s="150" t="str">
        <f>IF(ISERROR(VLOOKUP(A2116,进货明细!$A$2:$G$5000,COLUMN($G$2),0)&amp;""),"",VLOOKUP(A2116,进货明细!$A$2:$G$5000,COLUMN($G$2),0)&amp;"")</f>
        <v/>
      </c>
      <c r="H2116" s="151" t="str">
        <f t="shared" si="67"/>
        <v/>
      </c>
      <c r="I2116" s="168"/>
      <c r="J2116" s="169"/>
      <c r="K2116" s="163"/>
      <c r="L2116" s="164" t="str">
        <f t="shared" si="68"/>
        <v/>
      </c>
      <c r="M2116" s="165" t="e">
        <f>ROUND(VLOOKUP(A2116,当前库存!$A$2:$F$7000,COLUMN($F$3),0)&amp;"",2)</f>
        <v>#DIV/0!</v>
      </c>
      <c r="N2116" s="166"/>
      <c r="O2116" s="167"/>
      <c r="P2116" s="167"/>
      <c r="Q2116" s="174"/>
      <c r="R2116" s="167"/>
      <c r="S2116" s="167"/>
    </row>
    <row r="2117" customHeight="1" spans="1:19">
      <c r="A2117" s="175"/>
      <c r="B2117" s="153" t="str">
        <f>IF(ISERROR(VLOOKUP(A2117,进货明细!$A$2:$D$5000,COLUMN($B$2),0)&amp;""),"",VLOOKUP(A2117,进货明细!$A$2:$D$5000,COLUMN($B$2),0)&amp;"")</f>
        <v/>
      </c>
      <c r="C2117" s="147" t="str">
        <f>IF(ISERROR(VLOOKUP(A2117,进货明细!$A$2:$D$5000,COLUMN($C$2),0)&amp;""),"",VLOOKUP(A2117,进货明细!$A$2:$D$5000,COLUMN($C$2),0)&amp;"")</f>
        <v/>
      </c>
      <c r="D2117" s="147" t="str">
        <f>IF(ISERROR(VLOOKUP(A2117,进货明细!$A$2:$D$5000,COLUMN($D$2),0)&amp;""),"",VLOOKUP(A2117,进货明细!$A$2:$D$5000,COLUMN($D$2),0)&amp;"")</f>
        <v/>
      </c>
      <c r="E2117" s="148"/>
      <c r="F2117" s="152"/>
      <c r="G2117" s="150" t="str">
        <f>IF(ISERROR(VLOOKUP(A2117,进货明细!$A$2:$G$5000,COLUMN($G$2),0)&amp;""),"",VLOOKUP(A2117,进货明细!$A$2:$G$5000,COLUMN($G$2),0)&amp;"")</f>
        <v/>
      </c>
      <c r="H2117" s="151" t="str">
        <f t="shared" si="67"/>
        <v/>
      </c>
      <c r="I2117" s="168"/>
      <c r="J2117" s="169"/>
      <c r="K2117" s="163"/>
      <c r="L2117" s="164" t="str">
        <f t="shared" si="68"/>
        <v/>
      </c>
      <c r="M2117" s="165" t="e">
        <f>ROUND(VLOOKUP(A2117,当前库存!$A$2:$F$7000,COLUMN($F$3),0)&amp;"",2)</f>
        <v>#DIV/0!</v>
      </c>
      <c r="N2117" s="166"/>
      <c r="O2117" s="167"/>
      <c r="P2117" s="167"/>
      <c r="Q2117" s="174"/>
      <c r="R2117" s="167"/>
      <c r="S2117" s="167"/>
    </row>
    <row r="2118" customHeight="1" spans="1:19">
      <c r="A2118" s="175"/>
      <c r="B2118" s="153" t="str">
        <f>IF(ISERROR(VLOOKUP(A2118,进货明细!$A$2:$D$5000,COLUMN($B$2),0)&amp;""),"",VLOOKUP(A2118,进货明细!$A$2:$D$5000,COLUMN($B$2),0)&amp;"")</f>
        <v/>
      </c>
      <c r="C2118" s="147" t="str">
        <f>IF(ISERROR(VLOOKUP(A2118,进货明细!$A$2:$D$5000,COLUMN($C$2),0)&amp;""),"",VLOOKUP(A2118,进货明细!$A$2:$D$5000,COLUMN($C$2),0)&amp;"")</f>
        <v/>
      </c>
      <c r="D2118" s="147" t="str">
        <f>IF(ISERROR(VLOOKUP(A2118,进货明细!$A$2:$D$5000,COLUMN($D$2),0)&amp;""),"",VLOOKUP(A2118,进货明细!$A$2:$D$5000,COLUMN($D$2),0)&amp;"")</f>
        <v/>
      </c>
      <c r="E2118" s="148"/>
      <c r="F2118" s="152"/>
      <c r="G2118" s="150" t="str">
        <f>IF(ISERROR(VLOOKUP(A2118,进货明细!$A$2:$G$5000,COLUMN($G$2),0)&amp;""),"",VLOOKUP(A2118,进货明细!$A$2:$G$5000,COLUMN($G$2),0)&amp;"")</f>
        <v/>
      </c>
      <c r="H2118" s="151" t="str">
        <f t="shared" si="67"/>
        <v/>
      </c>
      <c r="I2118" s="168"/>
      <c r="J2118" s="169"/>
      <c r="K2118" s="163"/>
      <c r="L2118" s="164" t="str">
        <f t="shared" si="68"/>
        <v/>
      </c>
      <c r="M2118" s="165" t="e">
        <f>ROUND(VLOOKUP(A2118,当前库存!$A$2:$F$7000,COLUMN($F$3),0)&amp;"",2)</f>
        <v>#DIV/0!</v>
      </c>
      <c r="N2118" s="166"/>
      <c r="O2118" s="167"/>
      <c r="P2118" s="167"/>
      <c r="Q2118" s="174"/>
      <c r="R2118" s="167"/>
      <c r="S2118" s="167"/>
    </row>
    <row r="2119" customHeight="1" spans="1:19">
      <c r="A2119" s="175"/>
      <c r="B2119" s="153" t="str">
        <f>IF(ISERROR(VLOOKUP(A2119,进货明细!$A$2:$D$5000,COLUMN($B$2),0)&amp;""),"",VLOOKUP(A2119,进货明细!$A$2:$D$5000,COLUMN($B$2),0)&amp;"")</f>
        <v/>
      </c>
      <c r="C2119" s="147" t="str">
        <f>IF(ISERROR(VLOOKUP(A2119,进货明细!$A$2:$D$5000,COLUMN($C$2),0)&amp;""),"",VLOOKUP(A2119,进货明细!$A$2:$D$5000,COLUMN($C$2),0)&amp;"")</f>
        <v/>
      </c>
      <c r="D2119" s="147" t="str">
        <f>IF(ISERROR(VLOOKUP(A2119,进货明细!$A$2:$D$5000,COLUMN($D$2),0)&amp;""),"",VLOOKUP(A2119,进货明细!$A$2:$D$5000,COLUMN($D$2),0)&amp;"")</f>
        <v/>
      </c>
      <c r="E2119" s="148"/>
      <c r="F2119" s="152"/>
      <c r="G2119" s="150" t="str">
        <f>IF(ISERROR(VLOOKUP(A2119,进货明细!$A$2:$G$5000,COLUMN($G$2),0)&amp;""),"",VLOOKUP(A2119,进货明细!$A$2:$G$5000,COLUMN($G$2),0)&amp;"")</f>
        <v/>
      </c>
      <c r="H2119" s="151" t="str">
        <f t="shared" si="67"/>
        <v/>
      </c>
      <c r="I2119" s="168"/>
      <c r="J2119" s="169"/>
      <c r="K2119" s="163"/>
      <c r="L2119" s="164" t="str">
        <f t="shared" si="68"/>
        <v/>
      </c>
      <c r="M2119" s="165" t="e">
        <f>ROUND(VLOOKUP(A2119,当前库存!$A$2:$F$7000,COLUMN($F$3),0)&amp;"",2)</f>
        <v>#DIV/0!</v>
      </c>
      <c r="N2119" s="166"/>
      <c r="O2119" s="167"/>
      <c r="P2119" s="167"/>
      <c r="Q2119" s="174"/>
      <c r="R2119" s="167"/>
      <c r="S2119" s="167"/>
    </row>
    <row r="2120" customHeight="1" spans="1:19">
      <c r="A2120" s="175"/>
      <c r="B2120" s="153" t="str">
        <f>IF(ISERROR(VLOOKUP(A2120,进货明细!$A$2:$D$5000,COLUMN($B$2),0)&amp;""),"",VLOOKUP(A2120,进货明细!$A$2:$D$5000,COLUMN($B$2),0)&amp;"")</f>
        <v/>
      </c>
      <c r="C2120" s="147" t="str">
        <f>IF(ISERROR(VLOOKUP(A2120,进货明细!$A$2:$D$5000,COLUMN($C$2),0)&amp;""),"",VLOOKUP(A2120,进货明细!$A$2:$D$5000,COLUMN($C$2),0)&amp;"")</f>
        <v/>
      </c>
      <c r="D2120" s="147" t="str">
        <f>IF(ISERROR(VLOOKUP(A2120,进货明细!$A$2:$D$5000,COLUMN($D$2),0)&amp;""),"",VLOOKUP(A2120,进货明细!$A$2:$D$5000,COLUMN($D$2),0)&amp;"")</f>
        <v/>
      </c>
      <c r="E2120" s="148"/>
      <c r="F2120" s="152"/>
      <c r="G2120" s="150" t="str">
        <f>IF(ISERROR(VLOOKUP(A2120,进货明细!$A$2:$G$5000,COLUMN($G$2),0)&amp;""),"",VLOOKUP(A2120,进货明细!$A$2:$G$5000,COLUMN($G$2),0)&amp;"")</f>
        <v/>
      </c>
      <c r="H2120" s="151" t="str">
        <f t="shared" si="67"/>
        <v/>
      </c>
      <c r="I2120" s="168"/>
      <c r="J2120" s="169"/>
      <c r="K2120" s="163"/>
      <c r="L2120" s="164" t="str">
        <f t="shared" si="68"/>
        <v/>
      </c>
      <c r="M2120" s="165" t="e">
        <f>ROUND(VLOOKUP(A2120,当前库存!$A$2:$F$7000,COLUMN($F$3),0)&amp;"",2)</f>
        <v>#DIV/0!</v>
      </c>
      <c r="N2120" s="166"/>
      <c r="O2120" s="167"/>
      <c r="P2120" s="167"/>
      <c r="Q2120" s="174"/>
      <c r="R2120" s="167"/>
      <c r="S2120" s="167"/>
    </row>
    <row r="2121" customHeight="1" spans="1:19">
      <c r="A2121" s="175"/>
      <c r="B2121" s="153" t="str">
        <f>IF(ISERROR(VLOOKUP(A2121,进货明细!$A$2:$D$5000,COLUMN($B$2),0)&amp;""),"",VLOOKUP(A2121,进货明细!$A$2:$D$5000,COLUMN($B$2),0)&amp;"")</f>
        <v/>
      </c>
      <c r="C2121" s="147" t="str">
        <f>IF(ISERROR(VLOOKUP(A2121,进货明细!$A$2:$D$5000,COLUMN($C$2),0)&amp;""),"",VLOOKUP(A2121,进货明细!$A$2:$D$5000,COLUMN($C$2),0)&amp;"")</f>
        <v/>
      </c>
      <c r="D2121" s="147" t="str">
        <f>IF(ISERROR(VLOOKUP(A2121,进货明细!$A$2:$D$5000,COLUMN($D$2),0)&amp;""),"",VLOOKUP(A2121,进货明细!$A$2:$D$5000,COLUMN($D$2),0)&amp;"")</f>
        <v/>
      </c>
      <c r="E2121" s="148"/>
      <c r="F2121" s="152"/>
      <c r="G2121" s="150" t="str">
        <f>IF(ISERROR(VLOOKUP(A2121,进货明细!$A$2:$G$5000,COLUMN($G$2),0)&amp;""),"",VLOOKUP(A2121,进货明细!$A$2:$G$5000,COLUMN($G$2),0)&amp;"")</f>
        <v/>
      </c>
      <c r="H2121" s="151" t="str">
        <f t="shared" si="67"/>
        <v/>
      </c>
      <c r="I2121" s="168"/>
      <c r="J2121" s="169"/>
      <c r="K2121" s="163"/>
      <c r="L2121" s="164" t="str">
        <f t="shared" si="68"/>
        <v/>
      </c>
      <c r="M2121" s="165" t="e">
        <f>ROUND(VLOOKUP(A2121,当前库存!$A$2:$F$7000,COLUMN($F$3),0)&amp;"",2)</f>
        <v>#DIV/0!</v>
      </c>
      <c r="N2121" s="166"/>
      <c r="O2121" s="167"/>
      <c r="P2121" s="167"/>
      <c r="Q2121" s="174"/>
      <c r="R2121" s="167"/>
      <c r="S2121" s="167"/>
    </row>
    <row r="2122" customHeight="1" spans="1:19">
      <c r="A2122" s="175"/>
      <c r="B2122" s="153" t="str">
        <f>IF(ISERROR(VLOOKUP(A2122,进货明细!$A$2:$D$5000,COLUMN($B$2),0)&amp;""),"",VLOOKUP(A2122,进货明细!$A$2:$D$5000,COLUMN($B$2),0)&amp;"")</f>
        <v/>
      </c>
      <c r="C2122" s="147" t="str">
        <f>IF(ISERROR(VLOOKUP(A2122,进货明细!$A$2:$D$5000,COLUMN($C$2),0)&amp;""),"",VLOOKUP(A2122,进货明细!$A$2:$D$5000,COLUMN($C$2),0)&amp;"")</f>
        <v/>
      </c>
      <c r="D2122" s="147" t="str">
        <f>IF(ISERROR(VLOOKUP(A2122,进货明细!$A$2:$D$5000,COLUMN($D$2),0)&amp;""),"",VLOOKUP(A2122,进货明细!$A$2:$D$5000,COLUMN($D$2),0)&amp;"")</f>
        <v/>
      </c>
      <c r="E2122" s="148"/>
      <c r="F2122" s="152"/>
      <c r="G2122" s="150" t="str">
        <f>IF(ISERROR(VLOOKUP(A2122,进货明细!$A$2:$G$5000,COLUMN($G$2),0)&amp;""),"",VLOOKUP(A2122,进货明细!$A$2:$G$5000,COLUMN($G$2),0)&amp;"")</f>
        <v/>
      </c>
      <c r="H2122" s="151" t="str">
        <f t="shared" ref="H2122:H2185" si="69">IF(E2122="","",E2122*F2122)</f>
        <v/>
      </c>
      <c r="I2122" s="168"/>
      <c r="J2122" s="169"/>
      <c r="K2122" s="163"/>
      <c r="L2122" s="164" t="str">
        <f t="shared" si="68"/>
        <v/>
      </c>
      <c r="M2122" s="165" t="e">
        <f>ROUND(VLOOKUP(A2122,当前库存!$A$2:$F$7000,COLUMN($F$3),0)&amp;"",2)</f>
        <v>#DIV/0!</v>
      </c>
      <c r="N2122" s="166"/>
      <c r="O2122" s="167"/>
      <c r="P2122" s="167"/>
      <c r="Q2122" s="174"/>
      <c r="R2122" s="167"/>
      <c r="S2122" s="167"/>
    </row>
    <row r="2123" customHeight="1" spans="1:19">
      <c r="A2123" s="175"/>
      <c r="B2123" s="153" t="str">
        <f>IF(ISERROR(VLOOKUP(A2123,进货明细!$A$2:$D$5000,COLUMN($B$2),0)&amp;""),"",VLOOKUP(A2123,进货明细!$A$2:$D$5000,COLUMN($B$2),0)&amp;"")</f>
        <v/>
      </c>
      <c r="C2123" s="147" t="str">
        <f>IF(ISERROR(VLOOKUP(A2123,进货明细!$A$2:$D$5000,COLUMN($C$2),0)&amp;""),"",VLOOKUP(A2123,进货明细!$A$2:$D$5000,COLUMN($C$2),0)&amp;"")</f>
        <v/>
      </c>
      <c r="D2123" s="147" t="str">
        <f>IF(ISERROR(VLOOKUP(A2123,进货明细!$A$2:$D$5000,COLUMN($D$2),0)&amp;""),"",VLOOKUP(A2123,进货明细!$A$2:$D$5000,COLUMN($D$2),0)&amp;"")</f>
        <v/>
      </c>
      <c r="E2123" s="148"/>
      <c r="F2123" s="152"/>
      <c r="G2123" s="150" t="str">
        <f>IF(ISERROR(VLOOKUP(A2123,进货明细!$A$2:$G$5000,COLUMN($G$2),0)&amp;""),"",VLOOKUP(A2123,进货明细!$A$2:$G$5000,COLUMN($G$2),0)&amp;"")</f>
        <v/>
      </c>
      <c r="H2123" s="151" t="str">
        <f t="shared" si="69"/>
        <v/>
      </c>
      <c r="I2123" s="168"/>
      <c r="J2123" s="169"/>
      <c r="K2123" s="163"/>
      <c r="L2123" s="164" t="str">
        <f t="shared" si="68"/>
        <v/>
      </c>
      <c r="M2123" s="165" t="e">
        <f>ROUND(VLOOKUP(A2123,当前库存!$A$2:$F$7000,COLUMN($F$3),0)&amp;"",2)</f>
        <v>#DIV/0!</v>
      </c>
      <c r="N2123" s="166"/>
      <c r="O2123" s="167"/>
      <c r="P2123" s="167"/>
      <c r="Q2123" s="174"/>
      <c r="R2123" s="167"/>
      <c r="S2123" s="167"/>
    </row>
    <row r="2124" customHeight="1" spans="1:19">
      <c r="A2124" s="175"/>
      <c r="B2124" s="153" t="str">
        <f>IF(ISERROR(VLOOKUP(A2124,进货明细!$A$2:$D$5000,COLUMN($B$2),0)&amp;""),"",VLOOKUP(A2124,进货明细!$A$2:$D$5000,COLUMN($B$2),0)&amp;"")</f>
        <v/>
      </c>
      <c r="C2124" s="147" t="str">
        <f>IF(ISERROR(VLOOKUP(A2124,进货明细!$A$2:$D$5000,COLUMN($C$2),0)&amp;""),"",VLOOKUP(A2124,进货明细!$A$2:$D$5000,COLUMN($C$2),0)&amp;"")</f>
        <v/>
      </c>
      <c r="D2124" s="147" t="str">
        <f>IF(ISERROR(VLOOKUP(A2124,进货明细!$A$2:$D$5000,COLUMN($D$2),0)&amp;""),"",VLOOKUP(A2124,进货明细!$A$2:$D$5000,COLUMN($D$2),0)&amp;"")</f>
        <v/>
      </c>
      <c r="E2124" s="148"/>
      <c r="F2124" s="152"/>
      <c r="G2124" s="150" t="str">
        <f>IF(ISERROR(VLOOKUP(A2124,进货明细!$A$2:$G$5000,COLUMN($G$2),0)&amp;""),"",VLOOKUP(A2124,进货明细!$A$2:$G$5000,COLUMN($G$2),0)&amp;"")</f>
        <v/>
      </c>
      <c r="H2124" s="151" t="str">
        <f t="shared" si="69"/>
        <v/>
      </c>
      <c r="I2124" s="168"/>
      <c r="J2124" s="169"/>
      <c r="K2124" s="163"/>
      <c r="L2124" s="164" t="str">
        <f t="shared" si="68"/>
        <v/>
      </c>
      <c r="M2124" s="165" t="e">
        <f>ROUND(VLOOKUP(A2124,当前库存!$A$2:$F$7000,COLUMN($F$3),0)&amp;"",2)</f>
        <v>#DIV/0!</v>
      </c>
      <c r="N2124" s="166"/>
      <c r="O2124" s="167"/>
      <c r="P2124" s="167"/>
      <c r="Q2124" s="174"/>
      <c r="R2124" s="167"/>
      <c r="S2124" s="167"/>
    </row>
    <row r="2125" customHeight="1" spans="1:19">
      <c r="A2125" s="175"/>
      <c r="B2125" s="153" t="str">
        <f>IF(ISERROR(VLOOKUP(A2125,进货明细!$A$2:$D$5000,COLUMN($B$2),0)&amp;""),"",VLOOKUP(A2125,进货明细!$A$2:$D$5000,COLUMN($B$2),0)&amp;"")</f>
        <v/>
      </c>
      <c r="C2125" s="147" t="str">
        <f>IF(ISERROR(VLOOKUP(A2125,进货明细!$A$2:$D$5000,COLUMN($C$2),0)&amp;""),"",VLOOKUP(A2125,进货明细!$A$2:$D$5000,COLUMN($C$2),0)&amp;"")</f>
        <v/>
      </c>
      <c r="D2125" s="147" t="str">
        <f>IF(ISERROR(VLOOKUP(A2125,进货明细!$A$2:$D$5000,COLUMN($D$2),0)&amp;""),"",VLOOKUP(A2125,进货明细!$A$2:$D$5000,COLUMN($D$2),0)&amp;"")</f>
        <v/>
      </c>
      <c r="E2125" s="148"/>
      <c r="F2125" s="152"/>
      <c r="G2125" s="150" t="str">
        <f>IF(ISERROR(VLOOKUP(A2125,进货明细!$A$2:$G$5000,COLUMN($G$2),0)&amp;""),"",VLOOKUP(A2125,进货明细!$A$2:$G$5000,COLUMN($G$2),0)&amp;"")</f>
        <v/>
      </c>
      <c r="H2125" s="151" t="str">
        <f t="shared" si="69"/>
        <v/>
      </c>
      <c r="I2125" s="168"/>
      <c r="J2125" s="169"/>
      <c r="K2125" s="163"/>
      <c r="L2125" s="164" t="str">
        <f t="shared" si="68"/>
        <v/>
      </c>
      <c r="M2125" s="165" t="e">
        <f>ROUND(VLOOKUP(A2125,当前库存!$A$2:$F$7000,COLUMN($F$3),0)&amp;"",2)</f>
        <v>#DIV/0!</v>
      </c>
      <c r="N2125" s="166"/>
      <c r="O2125" s="167"/>
      <c r="P2125" s="167"/>
      <c r="Q2125" s="174"/>
      <c r="R2125" s="167"/>
      <c r="S2125" s="167"/>
    </row>
    <row r="2126" customHeight="1" spans="1:19">
      <c r="A2126" s="175"/>
      <c r="B2126" s="153" t="str">
        <f>IF(ISERROR(VLOOKUP(A2126,进货明细!$A$2:$D$5000,COLUMN($B$2),0)&amp;""),"",VLOOKUP(A2126,进货明细!$A$2:$D$5000,COLUMN($B$2),0)&amp;"")</f>
        <v/>
      </c>
      <c r="C2126" s="147" t="str">
        <f>IF(ISERROR(VLOOKUP(A2126,进货明细!$A$2:$D$5000,COLUMN($C$2),0)&amp;""),"",VLOOKUP(A2126,进货明细!$A$2:$D$5000,COLUMN($C$2),0)&amp;"")</f>
        <v/>
      </c>
      <c r="D2126" s="147" t="str">
        <f>IF(ISERROR(VLOOKUP(A2126,进货明细!$A$2:$D$5000,COLUMN($D$2),0)&amp;""),"",VLOOKUP(A2126,进货明细!$A$2:$D$5000,COLUMN($D$2),0)&amp;"")</f>
        <v/>
      </c>
      <c r="E2126" s="148"/>
      <c r="F2126" s="152"/>
      <c r="G2126" s="150" t="str">
        <f>IF(ISERROR(VLOOKUP(A2126,进货明细!$A$2:$G$5000,COLUMN($G$2),0)&amp;""),"",VLOOKUP(A2126,进货明细!$A$2:$G$5000,COLUMN($G$2),0)&amp;"")</f>
        <v/>
      </c>
      <c r="H2126" s="151" t="str">
        <f t="shared" si="69"/>
        <v/>
      </c>
      <c r="I2126" s="168"/>
      <c r="J2126" s="169"/>
      <c r="K2126" s="163"/>
      <c r="L2126" s="164" t="str">
        <f t="shared" si="68"/>
        <v/>
      </c>
      <c r="M2126" s="165" t="e">
        <f>ROUND(VLOOKUP(A2126,当前库存!$A$2:$F$7000,COLUMN($F$3),0)&amp;"",2)</f>
        <v>#DIV/0!</v>
      </c>
      <c r="N2126" s="166"/>
      <c r="O2126" s="167"/>
      <c r="P2126" s="167"/>
      <c r="Q2126" s="174"/>
      <c r="R2126" s="167"/>
      <c r="S2126" s="167"/>
    </row>
    <row r="2127" customHeight="1" spans="1:19">
      <c r="A2127" s="175"/>
      <c r="B2127" s="153" t="str">
        <f>IF(ISERROR(VLOOKUP(A2127,进货明细!$A$2:$D$5000,COLUMN($B$2),0)&amp;""),"",VLOOKUP(A2127,进货明细!$A$2:$D$5000,COLUMN($B$2),0)&amp;"")</f>
        <v/>
      </c>
      <c r="C2127" s="147" t="str">
        <f>IF(ISERROR(VLOOKUP(A2127,进货明细!$A$2:$D$5000,COLUMN($C$2),0)&amp;""),"",VLOOKUP(A2127,进货明细!$A$2:$D$5000,COLUMN($C$2),0)&amp;"")</f>
        <v/>
      </c>
      <c r="D2127" s="147" t="str">
        <f>IF(ISERROR(VLOOKUP(A2127,进货明细!$A$2:$D$5000,COLUMN($D$2),0)&amp;""),"",VLOOKUP(A2127,进货明细!$A$2:$D$5000,COLUMN($D$2),0)&amp;"")</f>
        <v/>
      </c>
      <c r="E2127" s="148"/>
      <c r="F2127" s="152"/>
      <c r="G2127" s="150" t="str">
        <f>IF(ISERROR(VLOOKUP(A2127,进货明细!$A$2:$G$5000,COLUMN($G$2),0)&amp;""),"",VLOOKUP(A2127,进货明细!$A$2:$G$5000,COLUMN($G$2),0)&amp;"")</f>
        <v/>
      </c>
      <c r="H2127" s="151" t="str">
        <f t="shared" si="69"/>
        <v/>
      </c>
      <c r="I2127" s="168"/>
      <c r="J2127" s="169"/>
      <c r="K2127" s="163"/>
      <c r="L2127" s="164" t="str">
        <f t="shared" si="68"/>
        <v/>
      </c>
      <c r="M2127" s="165" t="e">
        <f>ROUND(VLOOKUP(A2127,当前库存!$A$2:$F$7000,COLUMN($F$3),0)&amp;"",2)</f>
        <v>#DIV/0!</v>
      </c>
      <c r="N2127" s="166"/>
      <c r="O2127" s="167"/>
      <c r="P2127" s="167"/>
      <c r="Q2127" s="174"/>
      <c r="R2127" s="167"/>
      <c r="S2127" s="167"/>
    </row>
    <row r="2128" customHeight="1" spans="1:19">
      <c r="A2128" s="175"/>
      <c r="B2128" s="153" t="str">
        <f>IF(ISERROR(VLOOKUP(A2128,进货明细!$A$2:$D$5000,COLUMN($B$2),0)&amp;""),"",VLOOKUP(A2128,进货明细!$A$2:$D$5000,COLUMN($B$2),0)&amp;"")</f>
        <v/>
      </c>
      <c r="C2128" s="147" t="str">
        <f>IF(ISERROR(VLOOKUP(A2128,进货明细!$A$2:$D$5000,COLUMN($C$2),0)&amp;""),"",VLOOKUP(A2128,进货明细!$A$2:$D$5000,COLUMN($C$2),0)&amp;"")</f>
        <v/>
      </c>
      <c r="D2128" s="147" t="str">
        <f>IF(ISERROR(VLOOKUP(A2128,进货明细!$A$2:$D$5000,COLUMN($D$2),0)&amp;""),"",VLOOKUP(A2128,进货明细!$A$2:$D$5000,COLUMN($D$2),0)&amp;"")</f>
        <v/>
      </c>
      <c r="E2128" s="148"/>
      <c r="F2128" s="152"/>
      <c r="G2128" s="150" t="str">
        <f>IF(ISERROR(VLOOKUP(A2128,进货明细!$A$2:$G$5000,COLUMN($G$2),0)&amp;""),"",VLOOKUP(A2128,进货明细!$A$2:$G$5000,COLUMN($G$2),0)&amp;"")</f>
        <v/>
      </c>
      <c r="H2128" s="151" t="str">
        <f t="shared" si="69"/>
        <v/>
      </c>
      <c r="I2128" s="168"/>
      <c r="J2128" s="169"/>
      <c r="K2128" s="163"/>
      <c r="L2128" s="164" t="str">
        <f t="shared" si="68"/>
        <v/>
      </c>
      <c r="M2128" s="165" t="e">
        <f>ROUND(VLOOKUP(A2128,当前库存!$A$2:$F$7000,COLUMN($F$3),0)&amp;"",2)</f>
        <v>#DIV/0!</v>
      </c>
      <c r="N2128" s="166"/>
      <c r="O2128" s="167"/>
      <c r="P2128" s="167"/>
      <c r="Q2128" s="174"/>
      <c r="R2128" s="167"/>
      <c r="S2128" s="167"/>
    </row>
    <row r="2129" customHeight="1" spans="1:19">
      <c r="A2129" s="175"/>
      <c r="B2129" s="153" t="str">
        <f>IF(ISERROR(VLOOKUP(A2129,进货明细!$A$2:$D$5000,COLUMN($B$2),0)&amp;""),"",VLOOKUP(A2129,进货明细!$A$2:$D$5000,COLUMN($B$2),0)&amp;"")</f>
        <v/>
      </c>
      <c r="C2129" s="147" t="str">
        <f>IF(ISERROR(VLOOKUP(A2129,进货明细!$A$2:$D$5000,COLUMN($C$2),0)&amp;""),"",VLOOKUP(A2129,进货明细!$A$2:$D$5000,COLUMN($C$2),0)&amp;"")</f>
        <v/>
      </c>
      <c r="D2129" s="147" t="str">
        <f>IF(ISERROR(VLOOKUP(A2129,进货明细!$A$2:$D$5000,COLUMN($D$2),0)&amp;""),"",VLOOKUP(A2129,进货明细!$A$2:$D$5000,COLUMN($D$2),0)&amp;"")</f>
        <v/>
      </c>
      <c r="E2129" s="148"/>
      <c r="F2129" s="152"/>
      <c r="G2129" s="150" t="str">
        <f>IF(ISERROR(VLOOKUP(A2129,进货明细!$A$2:$G$5000,COLUMN($G$2),0)&amp;""),"",VLOOKUP(A2129,进货明细!$A$2:$G$5000,COLUMN($G$2),0)&amp;"")</f>
        <v/>
      </c>
      <c r="H2129" s="151" t="str">
        <f t="shared" si="69"/>
        <v/>
      </c>
      <c r="I2129" s="168"/>
      <c r="J2129" s="169"/>
      <c r="K2129" s="163"/>
      <c r="L2129" s="164" t="str">
        <f t="shared" si="68"/>
        <v/>
      </c>
      <c r="M2129" s="165" t="e">
        <f>ROUND(VLOOKUP(A2129,当前库存!$A$2:$F$7000,COLUMN($F$3),0)&amp;"",2)</f>
        <v>#DIV/0!</v>
      </c>
      <c r="N2129" s="166"/>
      <c r="O2129" s="167"/>
      <c r="P2129" s="167"/>
      <c r="Q2129" s="174"/>
      <c r="R2129" s="167"/>
      <c r="S2129" s="167"/>
    </row>
    <row r="2130" customHeight="1" spans="1:19">
      <c r="A2130" s="175"/>
      <c r="B2130" s="153" t="str">
        <f>IF(ISERROR(VLOOKUP(A2130,进货明细!$A$2:$D$5000,COLUMN($B$2),0)&amp;""),"",VLOOKUP(A2130,进货明细!$A$2:$D$5000,COLUMN($B$2),0)&amp;"")</f>
        <v/>
      </c>
      <c r="C2130" s="147" t="str">
        <f>IF(ISERROR(VLOOKUP(A2130,进货明细!$A$2:$D$5000,COLUMN($C$2),0)&amp;""),"",VLOOKUP(A2130,进货明细!$A$2:$D$5000,COLUMN($C$2),0)&amp;"")</f>
        <v/>
      </c>
      <c r="D2130" s="147" t="str">
        <f>IF(ISERROR(VLOOKUP(A2130,进货明细!$A$2:$D$5000,COLUMN($D$2),0)&amp;""),"",VLOOKUP(A2130,进货明细!$A$2:$D$5000,COLUMN($D$2),0)&amp;"")</f>
        <v/>
      </c>
      <c r="E2130" s="148"/>
      <c r="F2130" s="152"/>
      <c r="G2130" s="150" t="str">
        <f>IF(ISERROR(VLOOKUP(A2130,进货明细!$A$2:$G$5000,COLUMN($G$2),0)&amp;""),"",VLOOKUP(A2130,进货明细!$A$2:$G$5000,COLUMN($G$2),0)&amp;"")</f>
        <v/>
      </c>
      <c r="H2130" s="151" t="str">
        <f t="shared" si="69"/>
        <v/>
      </c>
      <c r="I2130" s="168"/>
      <c r="J2130" s="169"/>
      <c r="K2130" s="163"/>
      <c r="L2130" s="164" t="str">
        <f t="shared" si="68"/>
        <v/>
      </c>
      <c r="M2130" s="165" t="e">
        <f>ROUND(VLOOKUP(A2130,当前库存!$A$2:$F$7000,COLUMN($F$3),0)&amp;"",2)</f>
        <v>#DIV/0!</v>
      </c>
      <c r="N2130" s="166"/>
      <c r="O2130" s="167"/>
      <c r="P2130" s="167"/>
      <c r="Q2130" s="174"/>
      <c r="R2130" s="167"/>
      <c r="S2130" s="167"/>
    </row>
    <row r="2131" customHeight="1" spans="1:19">
      <c r="A2131" s="175"/>
      <c r="B2131" s="153" t="str">
        <f>IF(ISERROR(VLOOKUP(A2131,进货明细!$A$2:$D$5000,COLUMN($B$2),0)&amp;""),"",VLOOKUP(A2131,进货明细!$A$2:$D$5000,COLUMN($B$2),0)&amp;"")</f>
        <v/>
      </c>
      <c r="C2131" s="147" t="str">
        <f>IF(ISERROR(VLOOKUP(A2131,进货明细!$A$2:$D$5000,COLUMN($C$2),0)&amp;""),"",VLOOKUP(A2131,进货明细!$A$2:$D$5000,COLUMN($C$2),0)&amp;"")</f>
        <v/>
      </c>
      <c r="D2131" s="147" t="str">
        <f>IF(ISERROR(VLOOKUP(A2131,进货明细!$A$2:$D$5000,COLUMN($D$2),0)&amp;""),"",VLOOKUP(A2131,进货明细!$A$2:$D$5000,COLUMN($D$2),0)&amp;"")</f>
        <v/>
      </c>
      <c r="E2131" s="148"/>
      <c r="F2131" s="152"/>
      <c r="G2131" s="150" t="str">
        <f>IF(ISERROR(VLOOKUP(A2131,进货明细!$A$2:$G$5000,COLUMN($G$2),0)&amp;""),"",VLOOKUP(A2131,进货明细!$A$2:$G$5000,COLUMN($G$2),0)&amp;"")</f>
        <v/>
      </c>
      <c r="H2131" s="151" t="str">
        <f t="shared" si="69"/>
        <v/>
      </c>
      <c r="I2131" s="168"/>
      <c r="J2131" s="169"/>
      <c r="K2131" s="163"/>
      <c r="L2131" s="164" t="str">
        <f t="shared" si="68"/>
        <v/>
      </c>
      <c r="M2131" s="165" t="e">
        <f>ROUND(VLOOKUP(A2131,当前库存!$A$2:$F$7000,COLUMN($F$3),0)&amp;"",2)</f>
        <v>#DIV/0!</v>
      </c>
      <c r="N2131" s="166"/>
      <c r="O2131" s="167"/>
      <c r="P2131" s="167"/>
      <c r="Q2131" s="174"/>
      <c r="R2131" s="167"/>
      <c r="S2131" s="167"/>
    </row>
    <row r="2132" customHeight="1" spans="1:19">
      <c r="A2132" s="175"/>
      <c r="B2132" s="153" t="str">
        <f>IF(ISERROR(VLOOKUP(A2132,进货明细!$A$2:$D$5000,COLUMN($B$2),0)&amp;""),"",VLOOKUP(A2132,进货明细!$A$2:$D$5000,COLUMN($B$2),0)&amp;"")</f>
        <v/>
      </c>
      <c r="C2132" s="147" t="str">
        <f>IF(ISERROR(VLOOKUP(A2132,进货明细!$A$2:$D$5000,COLUMN($C$2),0)&amp;""),"",VLOOKUP(A2132,进货明细!$A$2:$D$5000,COLUMN($C$2),0)&amp;"")</f>
        <v/>
      </c>
      <c r="D2132" s="147" t="str">
        <f>IF(ISERROR(VLOOKUP(A2132,进货明细!$A$2:$D$5000,COLUMN($D$2),0)&amp;""),"",VLOOKUP(A2132,进货明细!$A$2:$D$5000,COLUMN($D$2),0)&amp;"")</f>
        <v/>
      </c>
      <c r="E2132" s="148"/>
      <c r="F2132" s="152"/>
      <c r="G2132" s="150" t="str">
        <f>IF(ISERROR(VLOOKUP(A2132,进货明细!$A$2:$G$5000,COLUMN($G$2),0)&amp;""),"",VLOOKUP(A2132,进货明细!$A$2:$G$5000,COLUMN($G$2),0)&amp;"")</f>
        <v/>
      </c>
      <c r="H2132" s="151" t="str">
        <f t="shared" si="69"/>
        <v/>
      </c>
      <c r="I2132" s="168"/>
      <c r="J2132" s="169"/>
      <c r="K2132" s="163"/>
      <c r="L2132" s="164" t="str">
        <f t="shared" si="68"/>
        <v/>
      </c>
      <c r="M2132" s="165" t="e">
        <f>ROUND(VLOOKUP(A2132,当前库存!$A$2:$F$7000,COLUMN($F$3),0)&amp;"",2)</f>
        <v>#DIV/0!</v>
      </c>
      <c r="N2132" s="166"/>
      <c r="O2132" s="167"/>
      <c r="P2132" s="167"/>
      <c r="Q2132" s="174"/>
      <c r="R2132" s="167"/>
      <c r="S2132" s="167"/>
    </row>
    <row r="2133" customHeight="1" spans="1:19">
      <c r="A2133" s="175"/>
      <c r="B2133" s="153" t="str">
        <f>IF(ISERROR(VLOOKUP(A2133,进货明细!$A$2:$D$5000,COLUMN($B$2),0)&amp;""),"",VLOOKUP(A2133,进货明细!$A$2:$D$5000,COLUMN($B$2),0)&amp;"")</f>
        <v/>
      </c>
      <c r="C2133" s="147" t="str">
        <f>IF(ISERROR(VLOOKUP(A2133,进货明细!$A$2:$D$5000,COLUMN($C$2),0)&amp;""),"",VLOOKUP(A2133,进货明细!$A$2:$D$5000,COLUMN($C$2),0)&amp;"")</f>
        <v/>
      </c>
      <c r="D2133" s="147" t="str">
        <f>IF(ISERROR(VLOOKUP(A2133,进货明细!$A$2:$D$5000,COLUMN($D$2),0)&amp;""),"",VLOOKUP(A2133,进货明细!$A$2:$D$5000,COLUMN($D$2),0)&amp;"")</f>
        <v/>
      </c>
      <c r="E2133" s="148"/>
      <c r="F2133" s="152"/>
      <c r="G2133" s="150" t="str">
        <f>IF(ISERROR(VLOOKUP(A2133,进货明细!$A$2:$G$5000,COLUMN($G$2),0)&amp;""),"",VLOOKUP(A2133,进货明细!$A$2:$G$5000,COLUMN($G$2),0)&amp;"")</f>
        <v/>
      </c>
      <c r="H2133" s="151" t="str">
        <f t="shared" si="69"/>
        <v/>
      </c>
      <c r="I2133" s="168"/>
      <c r="J2133" s="169"/>
      <c r="K2133" s="163"/>
      <c r="L2133" s="164" t="str">
        <f t="shared" si="68"/>
        <v/>
      </c>
      <c r="M2133" s="165" t="e">
        <f>ROUND(VLOOKUP(A2133,当前库存!$A$2:$F$7000,COLUMN($F$3),0)&amp;"",2)</f>
        <v>#DIV/0!</v>
      </c>
      <c r="N2133" s="166"/>
      <c r="O2133" s="167"/>
      <c r="P2133" s="167"/>
      <c r="Q2133" s="174"/>
      <c r="R2133" s="167"/>
      <c r="S2133" s="167"/>
    </row>
    <row r="2134" customHeight="1" spans="1:19">
      <c r="A2134" s="175"/>
      <c r="B2134" s="153" t="str">
        <f>IF(ISERROR(VLOOKUP(A2134,进货明细!$A$2:$D$5000,COLUMN($B$2),0)&amp;""),"",VLOOKUP(A2134,进货明细!$A$2:$D$5000,COLUMN($B$2),0)&amp;"")</f>
        <v/>
      </c>
      <c r="C2134" s="147" t="str">
        <f>IF(ISERROR(VLOOKUP(A2134,进货明细!$A$2:$D$5000,COLUMN($C$2),0)&amp;""),"",VLOOKUP(A2134,进货明细!$A$2:$D$5000,COLUMN($C$2),0)&amp;"")</f>
        <v/>
      </c>
      <c r="D2134" s="147" t="str">
        <f>IF(ISERROR(VLOOKUP(A2134,进货明细!$A$2:$D$5000,COLUMN($D$2),0)&amp;""),"",VLOOKUP(A2134,进货明细!$A$2:$D$5000,COLUMN($D$2),0)&amp;"")</f>
        <v/>
      </c>
      <c r="E2134" s="148"/>
      <c r="F2134" s="152"/>
      <c r="G2134" s="150" t="str">
        <f>IF(ISERROR(VLOOKUP(A2134,进货明细!$A$2:$G$5000,COLUMN($G$2),0)&amp;""),"",VLOOKUP(A2134,进货明细!$A$2:$G$5000,COLUMN($G$2),0)&amp;"")</f>
        <v/>
      </c>
      <c r="H2134" s="151" t="str">
        <f t="shared" si="69"/>
        <v/>
      </c>
      <c r="I2134" s="168"/>
      <c r="J2134" s="169"/>
      <c r="K2134" s="163"/>
      <c r="L2134" s="164" t="str">
        <f t="shared" si="68"/>
        <v/>
      </c>
      <c r="M2134" s="165" t="e">
        <f>ROUND(VLOOKUP(A2134,当前库存!$A$2:$F$7000,COLUMN($F$3),0)&amp;"",2)</f>
        <v>#DIV/0!</v>
      </c>
      <c r="N2134" s="166"/>
      <c r="O2134" s="167"/>
      <c r="P2134" s="167"/>
      <c r="Q2134" s="174"/>
      <c r="R2134" s="167"/>
      <c r="S2134" s="167"/>
    </row>
    <row r="2135" customHeight="1" spans="1:19">
      <c r="A2135" s="175"/>
      <c r="B2135" s="153" t="str">
        <f>IF(ISERROR(VLOOKUP(A2135,进货明细!$A$2:$D$5000,COLUMN($B$2),0)&amp;""),"",VLOOKUP(A2135,进货明细!$A$2:$D$5000,COLUMN($B$2),0)&amp;"")</f>
        <v/>
      </c>
      <c r="C2135" s="147" t="str">
        <f>IF(ISERROR(VLOOKUP(A2135,进货明细!$A$2:$D$5000,COLUMN($C$2),0)&amp;""),"",VLOOKUP(A2135,进货明细!$A$2:$D$5000,COLUMN($C$2),0)&amp;"")</f>
        <v/>
      </c>
      <c r="D2135" s="147" t="str">
        <f>IF(ISERROR(VLOOKUP(A2135,进货明细!$A$2:$D$5000,COLUMN($D$2),0)&amp;""),"",VLOOKUP(A2135,进货明细!$A$2:$D$5000,COLUMN($D$2),0)&amp;"")</f>
        <v/>
      </c>
      <c r="E2135" s="148"/>
      <c r="F2135" s="152"/>
      <c r="G2135" s="150" t="str">
        <f>IF(ISERROR(VLOOKUP(A2135,进货明细!$A$2:$G$5000,COLUMN($G$2),0)&amp;""),"",VLOOKUP(A2135,进货明细!$A$2:$G$5000,COLUMN($G$2),0)&amp;"")</f>
        <v/>
      </c>
      <c r="H2135" s="151" t="str">
        <f t="shared" si="69"/>
        <v/>
      </c>
      <c r="I2135" s="168"/>
      <c r="J2135" s="169"/>
      <c r="K2135" s="163"/>
      <c r="L2135" s="164" t="str">
        <f t="shared" si="68"/>
        <v/>
      </c>
      <c r="M2135" s="165" t="e">
        <f>ROUND(VLOOKUP(A2135,当前库存!$A$2:$F$7000,COLUMN($F$3),0)&amp;"",2)</f>
        <v>#DIV/0!</v>
      </c>
      <c r="N2135" s="166"/>
      <c r="O2135" s="167"/>
      <c r="P2135" s="167"/>
      <c r="Q2135" s="174"/>
      <c r="R2135" s="167"/>
      <c r="S2135" s="167"/>
    </row>
    <row r="2136" customHeight="1" spans="1:19">
      <c r="A2136" s="175"/>
      <c r="B2136" s="153" t="str">
        <f>IF(ISERROR(VLOOKUP(A2136,进货明细!$A$2:$D$5000,COLUMN($B$2),0)&amp;""),"",VLOOKUP(A2136,进货明细!$A$2:$D$5000,COLUMN($B$2),0)&amp;"")</f>
        <v/>
      </c>
      <c r="C2136" s="147" t="str">
        <f>IF(ISERROR(VLOOKUP(A2136,进货明细!$A$2:$D$5000,COLUMN($C$2),0)&amp;""),"",VLOOKUP(A2136,进货明细!$A$2:$D$5000,COLUMN($C$2),0)&amp;"")</f>
        <v/>
      </c>
      <c r="D2136" s="147" t="str">
        <f>IF(ISERROR(VLOOKUP(A2136,进货明细!$A$2:$D$5000,COLUMN($D$2),0)&amp;""),"",VLOOKUP(A2136,进货明细!$A$2:$D$5000,COLUMN($D$2),0)&amp;"")</f>
        <v/>
      </c>
      <c r="E2136" s="148"/>
      <c r="F2136" s="152"/>
      <c r="G2136" s="150" t="str">
        <f>IF(ISERROR(VLOOKUP(A2136,进货明细!$A$2:$G$5000,COLUMN($G$2),0)&amp;""),"",VLOOKUP(A2136,进货明细!$A$2:$G$5000,COLUMN($G$2),0)&amp;"")</f>
        <v/>
      </c>
      <c r="H2136" s="151" t="str">
        <f t="shared" si="69"/>
        <v/>
      </c>
      <c r="I2136" s="168"/>
      <c r="J2136" s="169"/>
      <c r="K2136" s="163"/>
      <c r="L2136" s="164" t="str">
        <f t="shared" si="68"/>
        <v/>
      </c>
      <c r="M2136" s="165" t="e">
        <f>ROUND(VLOOKUP(A2136,当前库存!$A$2:$F$7000,COLUMN($F$3),0)&amp;"",2)</f>
        <v>#DIV/0!</v>
      </c>
      <c r="N2136" s="166"/>
      <c r="O2136" s="167"/>
      <c r="P2136" s="167"/>
      <c r="Q2136" s="174"/>
      <c r="R2136" s="167"/>
      <c r="S2136" s="167"/>
    </row>
    <row r="2137" customHeight="1" spans="1:19">
      <c r="A2137" s="175"/>
      <c r="B2137" s="153" t="str">
        <f>IF(ISERROR(VLOOKUP(A2137,进货明细!$A$2:$D$5000,COLUMN($B$2),0)&amp;""),"",VLOOKUP(A2137,进货明细!$A$2:$D$5000,COLUMN($B$2),0)&amp;"")</f>
        <v/>
      </c>
      <c r="C2137" s="147" t="str">
        <f>IF(ISERROR(VLOOKUP(A2137,进货明细!$A$2:$D$5000,COLUMN($C$2),0)&amp;""),"",VLOOKUP(A2137,进货明细!$A$2:$D$5000,COLUMN($C$2),0)&amp;"")</f>
        <v/>
      </c>
      <c r="D2137" s="147" t="str">
        <f>IF(ISERROR(VLOOKUP(A2137,进货明细!$A$2:$D$5000,COLUMN($D$2),0)&amp;""),"",VLOOKUP(A2137,进货明细!$A$2:$D$5000,COLUMN($D$2),0)&amp;"")</f>
        <v/>
      </c>
      <c r="E2137" s="148"/>
      <c r="F2137" s="152"/>
      <c r="G2137" s="150" t="str">
        <f>IF(ISERROR(VLOOKUP(A2137,进货明细!$A$2:$G$5000,COLUMN($G$2),0)&amp;""),"",VLOOKUP(A2137,进货明细!$A$2:$G$5000,COLUMN($G$2),0)&amp;"")</f>
        <v/>
      </c>
      <c r="H2137" s="151" t="str">
        <f t="shared" si="69"/>
        <v/>
      </c>
      <c r="I2137" s="168"/>
      <c r="J2137" s="169"/>
      <c r="K2137" s="163"/>
      <c r="L2137" s="164" t="str">
        <f t="shared" si="68"/>
        <v/>
      </c>
      <c r="M2137" s="165" t="e">
        <f>ROUND(VLOOKUP(A2137,当前库存!$A$2:$F$7000,COLUMN($F$3),0)&amp;"",2)</f>
        <v>#DIV/0!</v>
      </c>
      <c r="N2137" s="166"/>
      <c r="O2137" s="167"/>
      <c r="P2137" s="167"/>
      <c r="Q2137" s="174"/>
      <c r="R2137" s="167"/>
      <c r="S2137" s="167"/>
    </row>
    <row r="2138" customHeight="1" spans="1:19">
      <c r="A2138" s="175"/>
      <c r="B2138" s="153" t="str">
        <f>IF(ISERROR(VLOOKUP(A2138,进货明细!$A$2:$D$5000,COLUMN($B$2),0)&amp;""),"",VLOOKUP(A2138,进货明细!$A$2:$D$5000,COLUMN($B$2),0)&amp;"")</f>
        <v/>
      </c>
      <c r="C2138" s="147" t="str">
        <f>IF(ISERROR(VLOOKUP(A2138,进货明细!$A$2:$D$5000,COLUMN($C$2),0)&amp;""),"",VLOOKUP(A2138,进货明细!$A$2:$D$5000,COLUMN($C$2),0)&amp;"")</f>
        <v/>
      </c>
      <c r="D2138" s="147" t="str">
        <f>IF(ISERROR(VLOOKUP(A2138,进货明细!$A$2:$D$5000,COLUMN($D$2),0)&amp;""),"",VLOOKUP(A2138,进货明细!$A$2:$D$5000,COLUMN($D$2),0)&amp;"")</f>
        <v/>
      </c>
      <c r="E2138" s="148"/>
      <c r="F2138" s="152"/>
      <c r="G2138" s="150" t="str">
        <f>IF(ISERROR(VLOOKUP(A2138,进货明细!$A$2:$G$5000,COLUMN($G$2),0)&amp;""),"",VLOOKUP(A2138,进货明细!$A$2:$G$5000,COLUMN($G$2),0)&amp;"")</f>
        <v/>
      </c>
      <c r="H2138" s="151" t="str">
        <f t="shared" si="69"/>
        <v/>
      </c>
      <c r="I2138" s="168"/>
      <c r="J2138" s="169"/>
      <c r="K2138" s="163"/>
      <c r="L2138" s="164" t="str">
        <f t="shared" si="68"/>
        <v/>
      </c>
      <c r="M2138" s="165" t="e">
        <f>ROUND(VLOOKUP(A2138,当前库存!$A$2:$F$7000,COLUMN($F$3),0)&amp;"",2)</f>
        <v>#DIV/0!</v>
      </c>
      <c r="N2138" s="166"/>
      <c r="O2138" s="167"/>
      <c r="P2138" s="167"/>
      <c r="Q2138" s="174"/>
      <c r="R2138" s="167"/>
      <c r="S2138" s="167"/>
    </row>
    <row r="2139" customHeight="1" spans="1:19">
      <c r="A2139" s="175"/>
      <c r="B2139" s="153" t="str">
        <f>IF(ISERROR(VLOOKUP(A2139,进货明细!$A$2:$D$5000,COLUMN($B$2),0)&amp;""),"",VLOOKUP(A2139,进货明细!$A$2:$D$5000,COLUMN($B$2),0)&amp;"")</f>
        <v/>
      </c>
      <c r="C2139" s="147" t="str">
        <f>IF(ISERROR(VLOOKUP(A2139,进货明细!$A$2:$D$5000,COLUMN($C$2),0)&amp;""),"",VLOOKUP(A2139,进货明细!$A$2:$D$5000,COLUMN($C$2),0)&amp;"")</f>
        <v/>
      </c>
      <c r="D2139" s="147" t="str">
        <f>IF(ISERROR(VLOOKUP(A2139,进货明细!$A$2:$D$5000,COLUMN($D$2),0)&amp;""),"",VLOOKUP(A2139,进货明细!$A$2:$D$5000,COLUMN($D$2),0)&amp;"")</f>
        <v/>
      </c>
      <c r="E2139" s="148"/>
      <c r="F2139" s="152"/>
      <c r="G2139" s="150" t="str">
        <f>IF(ISERROR(VLOOKUP(A2139,进货明细!$A$2:$G$5000,COLUMN($G$2),0)&amp;""),"",VLOOKUP(A2139,进货明细!$A$2:$G$5000,COLUMN($G$2),0)&amp;"")</f>
        <v/>
      </c>
      <c r="H2139" s="151" t="str">
        <f t="shared" si="69"/>
        <v/>
      </c>
      <c r="I2139" s="168"/>
      <c r="J2139" s="169"/>
      <c r="K2139" s="163"/>
      <c r="L2139" s="164" t="str">
        <f t="shared" si="68"/>
        <v/>
      </c>
      <c r="M2139" s="165" t="e">
        <f>ROUND(VLOOKUP(A2139,当前库存!$A$2:$F$7000,COLUMN($F$3),0)&amp;"",2)</f>
        <v>#DIV/0!</v>
      </c>
      <c r="N2139" s="166"/>
      <c r="O2139" s="167"/>
      <c r="P2139" s="167"/>
      <c r="Q2139" s="174"/>
      <c r="R2139" s="167"/>
      <c r="S2139" s="167"/>
    </row>
    <row r="2140" customHeight="1" spans="1:19">
      <c r="A2140" s="175"/>
      <c r="B2140" s="153" t="str">
        <f>IF(ISERROR(VLOOKUP(A2140,进货明细!$A$2:$D$5000,COLUMN($B$2),0)&amp;""),"",VLOOKUP(A2140,进货明细!$A$2:$D$5000,COLUMN($B$2),0)&amp;"")</f>
        <v/>
      </c>
      <c r="C2140" s="147" t="str">
        <f>IF(ISERROR(VLOOKUP(A2140,进货明细!$A$2:$D$5000,COLUMN($C$2),0)&amp;""),"",VLOOKUP(A2140,进货明细!$A$2:$D$5000,COLUMN($C$2),0)&amp;"")</f>
        <v/>
      </c>
      <c r="D2140" s="147" t="str">
        <f>IF(ISERROR(VLOOKUP(A2140,进货明细!$A$2:$D$5000,COLUMN($D$2),0)&amp;""),"",VLOOKUP(A2140,进货明细!$A$2:$D$5000,COLUMN($D$2),0)&amp;"")</f>
        <v/>
      </c>
      <c r="E2140" s="148"/>
      <c r="F2140" s="152"/>
      <c r="G2140" s="150" t="str">
        <f>IF(ISERROR(VLOOKUP(A2140,进货明细!$A$2:$G$5000,COLUMN($G$2),0)&amp;""),"",VLOOKUP(A2140,进货明细!$A$2:$G$5000,COLUMN($G$2),0)&amp;"")</f>
        <v/>
      </c>
      <c r="H2140" s="151" t="str">
        <f t="shared" si="69"/>
        <v/>
      </c>
      <c r="I2140" s="168"/>
      <c r="J2140" s="169"/>
      <c r="K2140" s="163"/>
      <c r="L2140" s="164" t="str">
        <f t="shared" si="68"/>
        <v/>
      </c>
      <c r="M2140" s="165" t="e">
        <f>ROUND(VLOOKUP(A2140,当前库存!$A$2:$F$7000,COLUMN($F$3),0)&amp;"",2)</f>
        <v>#DIV/0!</v>
      </c>
      <c r="N2140" s="166"/>
      <c r="O2140" s="167"/>
      <c r="P2140" s="167"/>
      <c r="Q2140" s="174"/>
      <c r="R2140" s="167"/>
      <c r="S2140" s="167"/>
    </row>
    <row r="2141" customHeight="1" spans="1:19">
      <c r="A2141" s="175"/>
      <c r="B2141" s="153" t="str">
        <f>IF(ISERROR(VLOOKUP(A2141,进货明细!$A$2:$D$5000,COLUMN($B$2),0)&amp;""),"",VLOOKUP(A2141,进货明细!$A$2:$D$5000,COLUMN($B$2),0)&amp;"")</f>
        <v/>
      </c>
      <c r="C2141" s="147" t="str">
        <f>IF(ISERROR(VLOOKUP(A2141,进货明细!$A$2:$D$5000,COLUMN($C$2),0)&amp;""),"",VLOOKUP(A2141,进货明细!$A$2:$D$5000,COLUMN($C$2),0)&amp;"")</f>
        <v/>
      </c>
      <c r="D2141" s="147" t="str">
        <f>IF(ISERROR(VLOOKUP(A2141,进货明细!$A$2:$D$5000,COLUMN($D$2),0)&amp;""),"",VLOOKUP(A2141,进货明细!$A$2:$D$5000,COLUMN($D$2),0)&amp;"")</f>
        <v/>
      </c>
      <c r="E2141" s="148"/>
      <c r="F2141" s="152"/>
      <c r="G2141" s="150" t="str">
        <f>IF(ISERROR(VLOOKUP(A2141,进货明细!$A$2:$G$5000,COLUMN($G$2),0)&amp;""),"",VLOOKUP(A2141,进货明细!$A$2:$G$5000,COLUMN($G$2),0)&amp;"")</f>
        <v/>
      </c>
      <c r="H2141" s="151" t="str">
        <f t="shared" si="69"/>
        <v/>
      </c>
      <c r="I2141" s="168"/>
      <c r="J2141" s="169"/>
      <c r="K2141" s="163"/>
      <c r="L2141" s="164" t="str">
        <f t="shared" si="68"/>
        <v/>
      </c>
      <c r="M2141" s="165" t="e">
        <f>ROUND(VLOOKUP(A2141,当前库存!$A$2:$F$7000,COLUMN($F$3),0)&amp;"",2)</f>
        <v>#DIV/0!</v>
      </c>
      <c r="N2141" s="166"/>
      <c r="O2141" s="167"/>
      <c r="P2141" s="167"/>
      <c r="Q2141" s="174"/>
      <c r="R2141" s="167"/>
      <c r="S2141" s="167"/>
    </row>
    <row r="2142" customHeight="1" spans="1:19">
      <c r="A2142" s="175"/>
      <c r="B2142" s="153" t="str">
        <f>IF(ISERROR(VLOOKUP(A2142,进货明细!$A$2:$D$5000,COLUMN($B$2),0)&amp;""),"",VLOOKUP(A2142,进货明细!$A$2:$D$5000,COLUMN($B$2),0)&amp;"")</f>
        <v/>
      </c>
      <c r="C2142" s="147" t="str">
        <f>IF(ISERROR(VLOOKUP(A2142,进货明细!$A$2:$D$5000,COLUMN($C$2),0)&amp;""),"",VLOOKUP(A2142,进货明细!$A$2:$D$5000,COLUMN($C$2),0)&amp;"")</f>
        <v/>
      </c>
      <c r="D2142" s="147" t="str">
        <f>IF(ISERROR(VLOOKUP(A2142,进货明细!$A$2:$D$5000,COLUMN($D$2),0)&amp;""),"",VLOOKUP(A2142,进货明细!$A$2:$D$5000,COLUMN($D$2),0)&amp;"")</f>
        <v/>
      </c>
      <c r="E2142" s="148"/>
      <c r="F2142" s="152"/>
      <c r="G2142" s="150" t="str">
        <f>IF(ISERROR(VLOOKUP(A2142,进货明细!$A$2:$G$5000,COLUMN($G$2),0)&amp;""),"",VLOOKUP(A2142,进货明细!$A$2:$G$5000,COLUMN($G$2),0)&amp;"")</f>
        <v/>
      </c>
      <c r="H2142" s="151" t="str">
        <f t="shared" si="69"/>
        <v/>
      </c>
      <c r="I2142" s="168"/>
      <c r="J2142" s="169"/>
      <c r="K2142" s="163"/>
      <c r="L2142" s="164" t="str">
        <f t="shared" si="68"/>
        <v/>
      </c>
      <c r="M2142" s="165" t="e">
        <f>ROUND(VLOOKUP(A2142,当前库存!$A$2:$F$7000,COLUMN($F$3),0)&amp;"",2)</f>
        <v>#DIV/0!</v>
      </c>
      <c r="N2142" s="166"/>
      <c r="O2142" s="167"/>
      <c r="P2142" s="167"/>
      <c r="Q2142" s="174"/>
      <c r="R2142" s="167"/>
      <c r="S2142" s="167"/>
    </row>
    <row r="2143" customHeight="1" spans="1:19">
      <c r="A2143" s="175"/>
      <c r="B2143" s="153" t="str">
        <f>IF(ISERROR(VLOOKUP(A2143,进货明细!$A$2:$D$5000,COLUMN($B$2),0)&amp;""),"",VLOOKUP(A2143,进货明细!$A$2:$D$5000,COLUMN($B$2),0)&amp;"")</f>
        <v/>
      </c>
      <c r="C2143" s="147" t="str">
        <f>IF(ISERROR(VLOOKUP(A2143,进货明细!$A$2:$D$5000,COLUMN($C$2),0)&amp;""),"",VLOOKUP(A2143,进货明细!$A$2:$D$5000,COLUMN($C$2),0)&amp;"")</f>
        <v/>
      </c>
      <c r="D2143" s="147" t="str">
        <f>IF(ISERROR(VLOOKUP(A2143,进货明细!$A$2:$D$5000,COLUMN($D$2),0)&amp;""),"",VLOOKUP(A2143,进货明细!$A$2:$D$5000,COLUMN($D$2),0)&amp;"")</f>
        <v/>
      </c>
      <c r="E2143" s="148"/>
      <c r="F2143" s="152"/>
      <c r="G2143" s="150" t="str">
        <f>IF(ISERROR(VLOOKUP(A2143,进货明细!$A$2:$G$5000,COLUMN($G$2),0)&amp;""),"",VLOOKUP(A2143,进货明细!$A$2:$G$5000,COLUMN($G$2),0)&amp;"")</f>
        <v/>
      </c>
      <c r="H2143" s="151" t="str">
        <f t="shared" si="69"/>
        <v/>
      </c>
      <c r="I2143" s="168"/>
      <c r="J2143" s="169"/>
      <c r="K2143" s="163"/>
      <c r="L2143" s="164" t="str">
        <f t="shared" si="68"/>
        <v/>
      </c>
      <c r="M2143" s="165" t="e">
        <f>ROUND(VLOOKUP(A2143,当前库存!$A$2:$F$7000,COLUMN($F$3),0)&amp;"",2)</f>
        <v>#DIV/0!</v>
      </c>
      <c r="N2143" s="166"/>
      <c r="O2143" s="167"/>
      <c r="P2143" s="167"/>
      <c r="Q2143" s="174"/>
      <c r="R2143" s="167"/>
      <c r="S2143" s="167"/>
    </row>
    <row r="2144" customHeight="1" spans="1:19">
      <c r="A2144" s="175"/>
      <c r="B2144" s="153" t="str">
        <f>IF(ISERROR(VLOOKUP(A2144,进货明细!$A$2:$D$5000,COLUMN($B$2),0)&amp;""),"",VLOOKUP(A2144,进货明细!$A$2:$D$5000,COLUMN($B$2),0)&amp;"")</f>
        <v/>
      </c>
      <c r="C2144" s="147" t="str">
        <f>IF(ISERROR(VLOOKUP(A2144,进货明细!$A$2:$D$5000,COLUMN($C$2),0)&amp;""),"",VLOOKUP(A2144,进货明细!$A$2:$D$5000,COLUMN($C$2),0)&amp;"")</f>
        <v/>
      </c>
      <c r="D2144" s="147" t="str">
        <f>IF(ISERROR(VLOOKUP(A2144,进货明细!$A$2:$D$5000,COLUMN($D$2),0)&amp;""),"",VLOOKUP(A2144,进货明细!$A$2:$D$5000,COLUMN($D$2),0)&amp;"")</f>
        <v/>
      </c>
      <c r="E2144" s="148"/>
      <c r="F2144" s="152"/>
      <c r="G2144" s="150" t="str">
        <f>IF(ISERROR(VLOOKUP(A2144,进货明细!$A$2:$G$5000,COLUMN($G$2),0)&amp;""),"",VLOOKUP(A2144,进货明细!$A$2:$G$5000,COLUMN($G$2),0)&amp;"")</f>
        <v/>
      </c>
      <c r="H2144" s="151" t="str">
        <f t="shared" si="69"/>
        <v/>
      </c>
      <c r="I2144" s="168"/>
      <c r="J2144" s="169"/>
      <c r="K2144" s="163"/>
      <c r="L2144" s="164" t="str">
        <f t="shared" si="68"/>
        <v/>
      </c>
      <c r="M2144" s="165" t="e">
        <f>ROUND(VLOOKUP(A2144,当前库存!$A$2:$F$7000,COLUMN($F$3),0)&amp;"",2)</f>
        <v>#DIV/0!</v>
      </c>
      <c r="N2144" s="166"/>
      <c r="O2144" s="167"/>
      <c r="P2144" s="167"/>
      <c r="Q2144" s="174"/>
      <c r="R2144" s="167"/>
      <c r="S2144" s="167"/>
    </row>
    <row r="2145" customHeight="1" spans="1:19">
      <c r="A2145" s="175"/>
      <c r="B2145" s="153" t="str">
        <f>IF(ISERROR(VLOOKUP(A2145,进货明细!$A$2:$D$5000,COLUMN($B$2),0)&amp;""),"",VLOOKUP(A2145,进货明细!$A$2:$D$5000,COLUMN($B$2),0)&amp;"")</f>
        <v/>
      </c>
      <c r="C2145" s="147" t="str">
        <f>IF(ISERROR(VLOOKUP(A2145,进货明细!$A$2:$D$5000,COLUMN($C$2),0)&amp;""),"",VLOOKUP(A2145,进货明细!$A$2:$D$5000,COLUMN($C$2),0)&amp;"")</f>
        <v/>
      </c>
      <c r="D2145" s="147" t="str">
        <f>IF(ISERROR(VLOOKUP(A2145,进货明细!$A$2:$D$5000,COLUMN($D$2),0)&amp;""),"",VLOOKUP(A2145,进货明细!$A$2:$D$5000,COLUMN($D$2),0)&amp;"")</f>
        <v/>
      </c>
      <c r="E2145" s="148"/>
      <c r="F2145" s="152"/>
      <c r="G2145" s="150" t="str">
        <f>IF(ISERROR(VLOOKUP(A2145,进货明细!$A$2:$G$5000,COLUMN($G$2),0)&amp;""),"",VLOOKUP(A2145,进货明细!$A$2:$G$5000,COLUMN($G$2),0)&amp;"")</f>
        <v/>
      </c>
      <c r="H2145" s="151" t="str">
        <f t="shared" si="69"/>
        <v/>
      </c>
      <c r="I2145" s="168"/>
      <c r="J2145" s="169"/>
      <c r="K2145" s="163"/>
      <c r="L2145" s="164" t="str">
        <f t="shared" si="68"/>
        <v/>
      </c>
      <c r="M2145" s="165" t="e">
        <f>ROUND(VLOOKUP(A2145,当前库存!$A$2:$F$7000,COLUMN($F$3),0)&amp;"",2)</f>
        <v>#DIV/0!</v>
      </c>
      <c r="N2145" s="166"/>
      <c r="O2145" s="167"/>
      <c r="P2145" s="167"/>
      <c r="Q2145" s="174"/>
      <c r="R2145" s="167"/>
      <c r="S2145" s="167"/>
    </row>
    <row r="2146" customHeight="1" spans="1:19">
      <c r="A2146" s="175"/>
      <c r="B2146" s="153" t="str">
        <f>IF(ISERROR(VLOOKUP(A2146,进货明细!$A$2:$D$5000,COLUMN($B$2),0)&amp;""),"",VLOOKUP(A2146,进货明细!$A$2:$D$5000,COLUMN($B$2),0)&amp;"")</f>
        <v/>
      </c>
      <c r="C2146" s="147" t="str">
        <f>IF(ISERROR(VLOOKUP(A2146,进货明细!$A$2:$D$5000,COLUMN($C$2),0)&amp;""),"",VLOOKUP(A2146,进货明细!$A$2:$D$5000,COLUMN($C$2),0)&amp;"")</f>
        <v/>
      </c>
      <c r="D2146" s="147" t="str">
        <f>IF(ISERROR(VLOOKUP(A2146,进货明细!$A$2:$D$5000,COLUMN($D$2),0)&amp;""),"",VLOOKUP(A2146,进货明细!$A$2:$D$5000,COLUMN($D$2),0)&amp;"")</f>
        <v/>
      </c>
      <c r="E2146" s="148"/>
      <c r="F2146" s="152"/>
      <c r="G2146" s="150" t="str">
        <f>IF(ISERROR(VLOOKUP(A2146,进货明细!$A$2:$G$5000,COLUMN($G$2),0)&amp;""),"",VLOOKUP(A2146,进货明细!$A$2:$G$5000,COLUMN($G$2),0)&amp;"")</f>
        <v/>
      </c>
      <c r="H2146" s="151" t="str">
        <f t="shared" si="69"/>
        <v/>
      </c>
      <c r="I2146" s="168"/>
      <c r="J2146" s="169"/>
      <c r="K2146" s="163"/>
      <c r="L2146" s="164" t="str">
        <f t="shared" si="68"/>
        <v/>
      </c>
      <c r="M2146" s="165" t="e">
        <f>ROUND(VLOOKUP(A2146,当前库存!$A$2:$F$7000,COLUMN($F$3),0)&amp;"",2)</f>
        <v>#DIV/0!</v>
      </c>
      <c r="N2146" s="166"/>
      <c r="O2146" s="167"/>
      <c r="P2146" s="167"/>
      <c r="Q2146" s="174"/>
      <c r="R2146" s="167"/>
      <c r="S2146" s="167"/>
    </row>
    <row r="2147" customHeight="1" spans="1:19">
      <c r="A2147" s="175"/>
      <c r="B2147" s="153" t="str">
        <f>IF(ISERROR(VLOOKUP(A2147,进货明细!$A$2:$D$5000,COLUMN($B$2),0)&amp;""),"",VLOOKUP(A2147,进货明细!$A$2:$D$5000,COLUMN($B$2),0)&amp;"")</f>
        <v/>
      </c>
      <c r="C2147" s="147" t="str">
        <f>IF(ISERROR(VLOOKUP(A2147,进货明细!$A$2:$D$5000,COLUMN($C$2),0)&amp;""),"",VLOOKUP(A2147,进货明细!$A$2:$D$5000,COLUMN($C$2),0)&amp;"")</f>
        <v/>
      </c>
      <c r="D2147" s="147" t="str">
        <f>IF(ISERROR(VLOOKUP(A2147,进货明细!$A$2:$D$5000,COLUMN($D$2),0)&amp;""),"",VLOOKUP(A2147,进货明细!$A$2:$D$5000,COLUMN($D$2),0)&amp;"")</f>
        <v/>
      </c>
      <c r="E2147" s="148"/>
      <c r="F2147" s="152"/>
      <c r="G2147" s="150" t="str">
        <f>IF(ISERROR(VLOOKUP(A2147,进货明细!$A$2:$G$5000,COLUMN($G$2),0)&amp;""),"",VLOOKUP(A2147,进货明细!$A$2:$G$5000,COLUMN($G$2),0)&amp;"")</f>
        <v/>
      </c>
      <c r="H2147" s="151" t="str">
        <f t="shared" si="69"/>
        <v/>
      </c>
      <c r="I2147" s="168"/>
      <c r="J2147" s="169"/>
      <c r="K2147" s="163"/>
      <c r="L2147" s="164" t="str">
        <f t="shared" si="68"/>
        <v/>
      </c>
      <c r="M2147" s="165" t="e">
        <f>ROUND(VLOOKUP(A2147,当前库存!$A$2:$F$7000,COLUMN($F$3),0)&amp;"",2)</f>
        <v>#DIV/0!</v>
      </c>
      <c r="N2147" s="166"/>
      <c r="O2147" s="167"/>
      <c r="P2147" s="167"/>
      <c r="Q2147" s="174"/>
      <c r="R2147" s="167"/>
      <c r="S2147" s="167"/>
    </row>
    <row r="2148" customHeight="1" spans="1:19">
      <c r="A2148" s="175"/>
      <c r="B2148" s="153" t="str">
        <f>IF(ISERROR(VLOOKUP(A2148,进货明细!$A$2:$D$5000,COLUMN($B$2),0)&amp;""),"",VLOOKUP(A2148,进货明细!$A$2:$D$5000,COLUMN($B$2),0)&amp;"")</f>
        <v/>
      </c>
      <c r="C2148" s="147" t="str">
        <f>IF(ISERROR(VLOOKUP(A2148,进货明细!$A$2:$D$5000,COLUMN($C$2),0)&amp;""),"",VLOOKUP(A2148,进货明细!$A$2:$D$5000,COLUMN($C$2),0)&amp;"")</f>
        <v/>
      </c>
      <c r="D2148" s="147" t="str">
        <f>IF(ISERROR(VLOOKUP(A2148,进货明细!$A$2:$D$5000,COLUMN($D$2),0)&amp;""),"",VLOOKUP(A2148,进货明细!$A$2:$D$5000,COLUMN($D$2),0)&amp;"")</f>
        <v/>
      </c>
      <c r="E2148" s="148"/>
      <c r="F2148" s="152"/>
      <c r="G2148" s="150" t="str">
        <f>IF(ISERROR(VLOOKUP(A2148,进货明细!$A$2:$G$5000,COLUMN($G$2),0)&amp;""),"",VLOOKUP(A2148,进货明细!$A$2:$G$5000,COLUMN($G$2),0)&amp;"")</f>
        <v/>
      </c>
      <c r="H2148" s="151" t="str">
        <f t="shared" si="69"/>
        <v/>
      </c>
      <c r="I2148" s="168"/>
      <c r="J2148" s="169"/>
      <c r="K2148" s="163"/>
      <c r="L2148" s="164" t="str">
        <f t="shared" si="68"/>
        <v/>
      </c>
      <c r="M2148" s="165" t="e">
        <f>ROUND(VLOOKUP(A2148,当前库存!$A$2:$F$7000,COLUMN($F$3),0)&amp;"",2)</f>
        <v>#DIV/0!</v>
      </c>
      <c r="N2148" s="166"/>
      <c r="O2148" s="167"/>
      <c r="P2148" s="167"/>
      <c r="Q2148" s="174"/>
      <c r="R2148" s="167"/>
      <c r="S2148" s="167"/>
    </row>
    <row r="2149" customHeight="1" spans="1:19">
      <c r="A2149" s="175"/>
      <c r="B2149" s="153" t="str">
        <f>IF(ISERROR(VLOOKUP(A2149,进货明细!$A$2:$D$5000,COLUMN($B$2),0)&amp;""),"",VLOOKUP(A2149,进货明细!$A$2:$D$5000,COLUMN($B$2),0)&amp;"")</f>
        <v/>
      </c>
      <c r="C2149" s="147" t="str">
        <f>IF(ISERROR(VLOOKUP(A2149,进货明细!$A$2:$D$5000,COLUMN($C$2),0)&amp;""),"",VLOOKUP(A2149,进货明细!$A$2:$D$5000,COLUMN($C$2),0)&amp;"")</f>
        <v/>
      </c>
      <c r="D2149" s="147" t="str">
        <f>IF(ISERROR(VLOOKUP(A2149,进货明细!$A$2:$D$5000,COLUMN($D$2),0)&amp;""),"",VLOOKUP(A2149,进货明细!$A$2:$D$5000,COLUMN($D$2),0)&amp;"")</f>
        <v/>
      </c>
      <c r="E2149" s="148"/>
      <c r="F2149" s="152"/>
      <c r="G2149" s="150" t="str">
        <f>IF(ISERROR(VLOOKUP(A2149,进货明细!$A$2:$G$5000,COLUMN($G$2),0)&amp;""),"",VLOOKUP(A2149,进货明细!$A$2:$G$5000,COLUMN($G$2),0)&amp;"")</f>
        <v/>
      </c>
      <c r="H2149" s="151" t="str">
        <f t="shared" si="69"/>
        <v/>
      </c>
      <c r="I2149" s="168"/>
      <c r="J2149" s="169"/>
      <c r="K2149" s="163"/>
      <c r="L2149" s="164" t="str">
        <f t="shared" si="68"/>
        <v/>
      </c>
      <c r="M2149" s="165" t="e">
        <f>ROUND(VLOOKUP(A2149,当前库存!$A$2:$F$7000,COLUMN($F$3),0)&amp;"",2)</f>
        <v>#DIV/0!</v>
      </c>
      <c r="N2149" s="166"/>
      <c r="O2149" s="167"/>
      <c r="P2149" s="167"/>
      <c r="Q2149" s="174"/>
      <c r="R2149" s="167"/>
      <c r="S2149" s="167"/>
    </row>
    <row r="2150" customHeight="1" spans="1:19">
      <c r="A2150" s="175"/>
      <c r="B2150" s="153" t="str">
        <f>IF(ISERROR(VLOOKUP(A2150,进货明细!$A$2:$D$5000,COLUMN($B$2),0)&amp;""),"",VLOOKUP(A2150,进货明细!$A$2:$D$5000,COLUMN($B$2),0)&amp;"")</f>
        <v/>
      </c>
      <c r="C2150" s="147" t="str">
        <f>IF(ISERROR(VLOOKUP(A2150,进货明细!$A$2:$D$5000,COLUMN($C$2),0)&amp;""),"",VLOOKUP(A2150,进货明细!$A$2:$D$5000,COLUMN($C$2),0)&amp;"")</f>
        <v/>
      </c>
      <c r="D2150" s="147" t="str">
        <f>IF(ISERROR(VLOOKUP(A2150,进货明细!$A$2:$D$5000,COLUMN($D$2),0)&amp;""),"",VLOOKUP(A2150,进货明细!$A$2:$D$5000,COLUMN($D$2),0)&amp;"")</f>
        <v/>
      </c>
      <c r="E2150" s="148"/>
      <c r="F2150" s="152"/>
      <c r="G2150" s="150" t="str">
        <f>IF(ISERROR(VLOOKUP(A2150,进货明细!$A$2:$G$5000,COLUMN($G$2),0)&amp;""),"",VLOOKUP(A2150,进货明细!$A$2:$G$5000,COLUMN($G$2),0)&amp;"")</f>
        <v/>
      </c>
      <c r="H2150" s="151" t="str">
        <f t="shared" si="69"/>
        <v/>
      </c>
      <c r="I2150" s="168"/>
      <c r="J2150" s="169"/>
      <c r="K2150" s="163"/>
      <c r="L2150" s="164" t="str">
        <f t="shared" si="68"/>
        <v/>
      </c>
      <c r="M2150" s="165" t="e">
        <f>ROUND(VLOOKUP(A2150,当前库存!$A$2:$F$7000,COLUMN($F$3),0)&amp;"",2)</f>
        <v>#DIV/0!</v>
      </c>
      <c r="N2150" s="166"/>
      <c r="O2150" s="167"/>
      <c r="P2150" s="167"/>
      <c r="Q2150" s="174"/>
      <c r="R2150" s="167"/>
      <c r="S2150" s="167"/>
    </row>
    <row r="2151" customHeight="1" spans="1:19">
      <c r="A2151" s="175"/>
      <c r="B2151" s="153" t="str">
        <f>IF(ISERROR(VLOOKUP(A2151,进货明细!$A$2:$D$5000,COLUMN($B$2),0)&amp;""),"",VLOOKUP(A2151,进货明细!$A$2:$D$5000,COLUMN($B$2),0)&amp;"")</f>
        <v/>
      </c>
      <c r="C2151" s="147" t="str">
        <f>IF(ISERROR(VLOOKUP(A2151,进货明细!$A$2:$D$5000,COLUMN($C$2),0)&amp;""),"",VLOOKUP(A2151,进货明细!$A$2:$D$5000,COLUMN($C$2),0)&amp;"")</f>
        <v/>
      </c>
      <c r="D2151" s="147" t="str">
        <f>IF(ISERROR(VLOOKUP(A2151,进货明细!$A$2:$D$5000,COLUMN($D$2),0)&amp;""),"",VLOOKUP(A2151,进货明细!$A$2:$D$5000,COLUMN($D$2),0)&amp;"")</f>
        <v/>
      </c>
      <c r="E2151" s="148"/>
      <c r="F2151" s="152"/>
      <c r="G2151" s="150" t="str">
        <f>IF(ISERROR(VLOOKUP(A2151,进货明细!$A$2:$G$5000,COLUMN($G$2),0)&amp;""),"",VLOOKUP(A2151,进货明细!$A$2:$G$5000,COLUMN($G$2),0)&amp;"")</f>
        <v/>
      </c>
      <c r="H2151" s="151" t="str">
        <f t="shared" si="69"/>
        <v/>
      </c>
      <c r="I2151" s="168"/>
      <c r="J2151" s="169"/>
      <c r="K2151" s="163"/>
      <c r="L2151" s="164" t="str">
        <f t="shared" si="68"/>
        <v/>
      </c>
      <c r="M2151" s="165" t="e">
        <f>ROUND(VLOOKUP(A2151,当前库存!$A$2:$F$7000,COLUMN($F$3),0)&amp;"",2)</f>
        <v>#DIV/0!</v>
      </c>
      <c r="N2151" s="166"/>
      <c r="O2151" s="167"/>
      <c r="P2151" s="167"/>
      <c r="Q2151" s="174"/>
      <c r="R2151" s="167"/>
      <c r="S2151" s="167"/>
    </row>
    <row r="2152" customHeight="1" spans="1:19">
      <c r="A2152" s="175"/>
      <c r="B2152" s="153" t="str">
        <f>IF(ISERROR(VLOOKUP(A2152,进货明细!$A$2:$D$5000,COLUMN($B$2),0)&amp;""),"",VLOOKUP(A2152,进货明细!$A$2:$D$5000,COLUMN($B$2),0)&amp;"")</f>
        <v/>
      </c>
      <c r="C2152" s="147" t="str">
        <f>IF(ISERROR(VLOOKUP(A2152,进货明细!$A$2:$D$5000,COLUMN($C$2),0)&amp;""),"",VLOOKUP(A2152,进货明细!$A$2:$D$5000,COLUMN($C$2),0)&amp;"")</f>
        <v/>
      </c>
      <c r="D2152" s="147" t="str">
        <f>IF(ISERROR(VLOOKUP(A2152,进货明细!$A$2:$D$5000,COLUMN($D$2),0)&amp;""),"",VLOOKUP(A2152,进货明细!$A$2:$D$5000,COLUMN($D$2),0)&amp;"")</f>
        <v/>
      </c>
      <c r="E2152" s="148"/>
      <c r="F2152" s="152"/>
      <c r="G2152" s="150" t="str">
        <f>IF(ISERROR(VLOOKUP(A2152,进货明细!$A$2:$G$5000,COLUMN($G$2),0)&amp;""),"",VLOOKUP(A2152,进货明细!$A$2:$G$5000,COLUMN($G$2),0)&amp;"")</f>
        <v/>
      </c>
      <c r="H2152" s="151" t="str">
        <f t="shared" si="69"/>
        <v/>
      </c>
      <c r="I2152" s="168"/>
      <c r="J2152" s="169"/>
      <c r="K2152" s="163"/>
      <c r="L2152" s="164" t="str">
        <f t="shared" si="68"/>
        <v/>
      </c>
      <c r="M2152" s="165" t="e">
        <f>ROUND(VLOOKUP(A2152,当前库存!$A$2:$F$7000,COLUMN($F$3),0)&amp;"",2)</f>
        <v>#DIV/0!</v>
      </c>
      <c r="N2152" s="166"/>
      <c r="O2152" s="167"/>
      <c r="P2152" s="167"/>
      <c r="Q2152" s="174"/>
      <c r="R2152" s="167"/>
      <c r="S2152" s="167"/>
    </row>
    <row r="2153" customHeight="1" spans="1:19">
      <c r="A2153" s="175"/>
      <c r="B2153" s="153" t="str">
        <f>IF(ISERROR(VLOOKUP(A2153,进货明细!$A$2:$D$5000,COLUMN($B$2),0)&amp;""),"",VLOOKUP(A2153,进货明细!$A$2:$D$5000,COLUMN($B$2),0)&amp;"")</f>
        <v/>
      </c>
      <c r="C2153" s="147" t="str">
        <f>IF(ISERROR(VLOOKUP(A2153,进货明细!$A$2:$D$5000,COLUMN($C$2),0)&amp;""),"",VLOOKUP(A2153,进货明细!$A$2:$D$5000,COLUMN($C$2),0)&amp;"")</f>
        <v/>
      </c>
      <c r="D2153" s="147" t="str">
        <f>IF(ISERROR(VLOOKUP(A2153,进货明细!$A$2:$D$5000,COLUMN($D$2),0)&amp;""),"",VLOOKUP(A2153,进货明细!$A$2:$D$5000,COLUMN($D$2),0)&amp;"")</f>
        <v/>
      </c>
      <c r="E2153" s="148"/>
      <c r="F2153" s="152"/>
      <c r="G2153" s="150" t="str">
        <f>IF(ISERROR(VLOOKUP(A2153,进货明细!$A$2:$G$5000,COLUMN($G$2),0)&amp;""),"",VLOOKUP(A2153,进货明细!$A$2:$G$5000,COLUMN($G$2),0)&amp;"")</f>
        <v/>
      </c>
      <c r="H2153" s="151" t="str">
        <f t="shared" si="69"/>
        <v/>
      </c>
      <c r="I2153" s="168"/>
      <c r="J2153" s="169"/>
      <c r="K2153" s="163"/>
      <c r="L2153" s="164" t="str">
        <f t="shared" si="68"/>
        <v/>
      </c>
      <c r="M2153" s="165" t="e">
        <f>ROUND(VLOOKUP(A2153,当前库存!$A$2:$F$7000,COLUMN($F$3),0)&amp;"",2)</f>
        <v>#DIV/0!</v>
      </c>
      <c r="N2153" s="166"/>
      <c r="O2153" s="167"/>
      <c r="P2153" s="167"/>
      <c r="Q2153" s="174"/>
      <c r="R2153" s="167"/>
      <c r="S2153" s="167"/>
    </row>
    <row r="2154" customHeight="1" spans="1:19">
      <c r="A2154" s="175"/>
      <c r="B2154" s="153" t="str">
        <f>IF(ISERROR(VLOOKUP(A2154,进货明细!$A$2:$D$5000,COLUMN($B$2),0)&amp;""),"",VLOOKUP(A2154,进货明细!$A$2:$D$5000,COLUMN($B$2),0)&amp;"")</f>
        <v/>
      </c>
      <c r="C2154" s="147" t="str">
        <f>IF(ISERROR(VLOOKUP(A2154,进货明细!$A$2:$D$5000,COLUMN($C$2),0)&amp;""),"",VLOOKUP(A2154,进货明细!$A$2:$D$5000,COLUMN($C$2),0)&amp;"")</f>
        <v/>
      </c>
      <c r="D2154" s="147" t="str">
        <f>IF(ISERROR(VLOOKUP(A2154,进货明细!$A$2:$D$5000,COLUMN($D$2),0)&amp;""),"",VLOOKUP(A2154,进货明细!$A$2:$D$5000,COLUMN($D$2),0)&amp;"")</f>
        <v/>
      </c>
      <c r="E2154" s="148"/>
      <c r="F2154" s="152"/>
      <c r="G2154" s="150" t="str">
        <f>IF(ISERROR(VLOOKUP(A2154,进货明细!$A$2:$G$5000,COLUMN($G$2),0)&amp;""),"",VLOOKUP(A2154,进货明细!$A$2:$G$5000,COLUMN($G$2),0)&amp;"")</f>
        <v/>
      </c>
      <c r="H2154" s="151" t="str">
        <f t="shared" si="69"/>
        <v/>
      </c>
      <c r="I2154" s="168"/>
      <c r="J2154" s="169"/>
      <c r="K2154" s="163"/>
      <c r="L2154" s="164" t="str">
        <f t="shared" si="68"/>
        <v/>
      </c>
      <c r="M2154" s="165" t="e">
        <f>ROUND(VLOOKUP(A2154,当前库存!$A$2:$F$7000,COLUMN($F$3),0)&amp;"",2)</f>
        <v>#DIV/0!</v>
      </c>
      <c r="N2154" s="166"/>
      <c r="O2154" s="167"/>
      <c r="P2154" s="167"/>
      <c r="Q2154" s="174"/>
      <c r="R2154" s="167"/>
      <c r="S2154" s="167"/>
    </row>
    <row r="2155" customHeight="1" spans="1:19">
      <c r="A2155" s="175"/>
      <c r="B2155" s="153" t="str">
        <f>IF(ISERROR(VLOOKUP(A2155,进货明细!$A$2:$D$5000,COLUMN($B$2),0)&amp;""),"",VLOOKUP(A2155,进货明细!$A$2:$D$5000,COLUMN($B$2),0)&amp;"")</f>
        <v/>
      </c>
      <c r="C2155" s="147" t="str">
        <f>IF(ISERROR(VLOOKUP(A2155,进货明细!$A$2:$D$5000,COLUMN($C$2),0)&amp;""),"",VLOOKUP(A2155,进货明细!$A$2:$D$5000,COLUMN($C$2),0)&amp;"")</f>
        <v/>
      </c>
      <c r="D2155" s="147" t="str">
        <f>IF(ISERROR(VLOOKUP(A2155,进货明细!$A$2:$D$5000,COLUMN($D$2),0)&amp;""),"",VLOOKUP(A2155,进货明细!$A$2:$D$5000,COLUMN($D$2),0)&amp;"")</f>
        <v/>
      </c>
      <c r="E2155" s="148"/>
      <c r="F2155" s="152"/>
      <c r="G2155" s="150" t="str">
        <f>IF(ISERROR(VLOOKUP(A2155,进货明细!$A$2:$G$5000,COLUMN($G$2),0)&amp;""),"",VLOOKUP(A2155,进货明细!$A$2:$G$5000,COLUMN($G$2),0)&amp;"")</f>
        <v/>
      </c>
      <c r="H2155" s="151" t="str">
        <f t="shared" si="69"/>
        <v/>
      </c>
      <c r="I2155" s="168"/>
      <c r="J2155" s="169"/>
      <c r="K2155" s="163"/>
      <c r="L2155" s="164" t="str">
        <f t="shared" si="68"/>
        <v/>
      </c>
      <c r="M2155" s="165" t="e">
        <f>ROUND(VLOOKUP(A2155,当前库存!$A$2:$F$7000,COLUMN($F$3),0)&amp;"",2)</f>
        <v>#DIV/0!</v>
      </c>
      <c r="N2155" s="166"/>
      <c r="O2155" s="167"/>
      <c r="P2155" s="167"/>
      <c r="Q2155" s="174"/>
      <c r="R2155" s="167"/>
      <c r="S2155" s="167"/>
    </row>
    <row r="2156" customHeight="1" spans="1:19">
      <c r="A2156" s="175"/>
      <c r="B2156" s="153" t="str">
        <f>IF(ISERROR(VLOOKUP(A2156,进货明细!$A$2:$D$5000,COLUMN($B$2),0)&amp;""),"",VLOOKUP(A2156,进货明细!$A$2:$D$5000,COLUMN($B$2),0)&amp;"")</f>
        <v/>
      </c>
      <c r="C2156" s="147" t="str">
        <f>IF(ISERROR(VLOOKUP(A2156,进货明细!$A$2:$D$5000,COLUMN($C$2),0)&amp;""),"",VLOOKUP(A2156,进货明细!$A$2:$D$5000,COLUMN($C$2),0)&amp;"")</f>
        <v/>
      </c>
      <c r="D2156" s="147" t="str">
        <f>IF(ISERROR(VLOOKUP(A2156,进货明细!$A$2:$D$5000,COLUMN($D$2),0)&amp;""),"",VLOOKUP(A2156,进货明细!$A$2:$D$5000,COLUMN($D$2),0)&amp;"")</f>
        <v/>
      </c>
      <c r="E2156" s="148"/>
      <c r="F2156" s="152"/>
      <c r="G2156" s="150" t="str">
        <f>IF(ISERROR(VLOOKUP(A2156,进货明细!$A$2:$G$5000,COLUMN($G$2),0)&amp;""),"",VLOOKUP(A2156,进货明细!$A$2:$G$5000,COLUMN($G$2),0)&amp;"")</f>
        <v/>
      </c>
      <c r="H2156" s="151" t="str">
        <f t="shared" si="69"/>
        <v/>
      </c>
      <c r="I2156" s="168"/>
      <c r="J2156" s="169"/>
      <c r="K2156" s="163"/>
      <c r="L2156" s="164" t="str">
        <f t="shared" si="68"/>
        <v/>
      </c>
      <c r="M2156" s="165" t="e">
        <f>ROUND(VLOOKUP(A2156,当前库存!$A$2:$F$7000,COLUMN($F$3),0)&amp;"",2)</f>
        <v>#DIV/0!</v>
      </c>
      <c r="N2156" s="166"/>
      <c r="O2156" s="167"/>
      <c r="P2156" s="167"/>
      <c r="Q2156" s="174"/>
      <c r="R2156" s="167"/>
      <c r="S2156" s="167"/>
    </row>
    <row r="2157" customHeight="1" spans="1:19">
      <c r="A2157" s="175"/>
      <c r="B2157" s="153" t="str">
        <f>IF(ISERROR(VLOOKUP(A2157,进货明细!$A$2:$D$5000,COLUMN($B$2),0)&amp;""),"",VLOOKUP(A2157,进货明细!$A$2:$D$5000,COLUMN($B$2),0)&amp;"")</f>
        <v/>
      </c>
      <c r="C2157" s="147" t="str">
        <f>IF(ISERROR(VLOOKUP(A2157,进货明细!$A$2:$D$5000,COLUMN($C$2),0)&amp;""),"",VLOOKUP(A2157,进货明细!$A$2:$D$5000,COLUMN($C$2),0)&amp;"")</f>
        <v/>
      </c>
      <c r="D2157" s="147" t="str">
        <f>IF(ISERROR(VLOOKUP(A2157,进货明细!$A$2:$D$5000,COLUMN($D$2),0)&amp;""),"",VLOOKUP(A2157,进货明细!$A$2:$D$5000,COLUMN($D$2),0)&amp;"")</f>
        <v/>
      </c>
      <c r="E2157" s="148"/>
      <c r="F2157" s="152"/>
      <c r="G2157" s="150" t="str">
        <f>IF(ISERROR(VLOOKUP(A2157,进货明细!$A$2:$G$5000,COLUMN($G$2),0)&amp;""),"",VLOOKUP(A2157,进货明细!$A$2:$G$5000,COLUMN($G$2),0)&amp;"")</f>
        <v/>
      </c>
      <c r="H2157" s="151" t="str">
        <f t="shared" si="69"/>
        <v/>
      </c>
      <c r="I2157" s="168"/>
      <c r="J2157" s="169"/>
      <c r="K2157" s="163"/>
      <c r="L2157" s="164" t="str">
        <f t="shared" ref="L2157:L2220" si="70">IF(F2157="","",H2157-M2157*F2157)</f>
        <v/>
      </c>
      <c r="M2157" s="165" t="e">
        <f>ROUND(VLOOKUP(A2157,当前库存!$A$2:$F$7000,COLUMN($F$3),0)&amp;"",2)</f>
        <v>#DIV/0!</v>
      </c>
      <c r="N2157" s="166"/>
      <c r="O2157" s="167"/>
      <c r="P2157" s="167"/>
      <c r="Q2157" s="174"/>
      <c r="R2157" s="167"/>
      <c r="S2157" s="167"/>
    </row>
    <row r="2158" customHeight="1" spans="1:19">
      <c r="A2158" s="175"/>
      <c r="B2158" s="153" t="str">
        <f>IF(ISERROR(VLOOKUP(A2158,进货明细!$A$2:$D$5000,COLUMN($B$2),0)&amp;""),"",VLOOKUP(A2158,进货明细!$A$2:$D$5000,COLUMN($B$2),0)&amp;"")</f>
        <v/>
      </c>
      <c r="C2158" s="147" t="str">
        <f>IF(ISERROR(VLOOKUP(A2158,进货明细!$A$2:$D$5000,COLUMN($C$2),0)&amp;""),"",VLOOKUP(A2158,进货明细!$A$2:$D$5000,COLUMN($C$2),0)&amp;"")</f>
        <v/>
      </c>
      <c r="D2158" s="147" t="str">
        <f>IF(ISERROR(VLOOKUP(A2158,进货明细!$A$2:$D$5000,COLUMN($D$2),0)&amp;""),"",VLOOKUP(A2158,进货明细!$A$2:$D$5000,COLUMN($D$2),0)&amp;"")</f>
        <v/>
      </c>
      <c r="E2158" s="148"/>
      <c r="F2158" s="152"/>
      <c r="G2158" s="150" t="str">
        <f>IF(ISERROR(VLOOKUP(A2158,进货明细!$A$2:$G$5000,COLUMN($G$2),0)&amp;""),"",VLOOKUP(A2158,进货明细!$A$2:$G$5000,COLUMN($G$2),0)&amp;"")</f>
        <v/>
      </c>
      <c r="H2158" s="151" t="str">
        <f t="shared" si="69"/>
        <v/>
      </c>
      <c r="I2158" s="168"/>
      <c r="J2158" s="169"/>
      <c r="K2158" s="163"/>
      <c r="L2158" s="164" t="str">
        <f t="shared" si="70"/>
        <v/>
      </c>
      <c r="M2158" s="165" t="e">
        <f>ROUND(VLOOKUP(A2158,当前库存!$A$2:$F$7000,COLUMN($F$3),0)&amp;"",2)</f>
        <v>#DIV/0!</v>
      </c>
      <c r="N2158" s="166"/>
      <c r="O2158" s="167"/>
      <c r="P2158" s="167"/>
      <c r="Q2158" s="174"/>
      <c r="R2158" s="167"/>
      <c r="S2158" s="167"/>
    </row>
    <row r="2159" customHeight="1" spans="1:19">
      <c r="A2159" s="175"/>
      <c r="B2159" s="153" t="str">
        <f>IF(ISERROR(VLOOKUP(A2159,进货明细!$A$2:$D$5000,COLUMN($B$2),0)&amp;""),"",VLOOKUP(A2159,进货明细!$A$2:$D$5000,COLUMN($B$2),0)&amp;"")</f>
        <v/>
      </c>
      <c r="C2159" s="147" t="str">
        <f>IF(ISERROR(VLOOKUP(A2159,进货明细!$A$2:$D$5000,COLUMN($C$2),0)&amp;""),"",VLOOKUP(A2159,进货明细!$A$2:$D$5000,COLUMN($C$2),0)&amp;"")</f>
        <v/>
      </c>
      <c r="D2159" s="147" t="str">
        <f>IF(ISERROR(VLOOKUP(A2159,进货明细!$A$2:$D$5000,COLUMN($D$2),0)&amp;""),"",VLOOKUP(A2159,进货明细!$A$2:$D$5000,COLUMN($D$2),0)&amp;"")</f>
        <v/>
      </c>
      <c r="E2159" s="148"/>
      <c r="F2159" s="152"/>
      <c r="G2159" s="150" t="str">
        <f>IF(ISERROR(VLOOKUP(A2159,进货明细!$A$2:$G$5000,COLUMN($G$2),0)&amp;""),"",VLOOKUP(A2159,进货明细!$A$2:$G$5000,COLUMN($G$2),0)&amp;"")</f>
        <v/>
      </c>
      <c r="H2159" s="151" t="str">
        <f t="shared" si="69"/>
        <v/>
      </c>
      <c r="I2159" s="168"/>
      <c r="J2159" s="169"/>
      <c r="K2159" s="163"/>
      <c r="L2159" s="164" t="str">
        <f t="shared" si="70"/>
        <v/>
      </c>
      <c r="M2159" s="165" t="e">
        <f>ROUND(VLOOKUP(A2159,当前库存!$A$2:$F$7000,COLUMN($F$3),0)&amp;"",2)</f>
        <v>#DIV/0!</v>
      </c>
      <c r="N2159" s="166"/>
      <c r="O2159" s="167"/>
      <c r="P2159" s="167"/>
      <c r="Q2159" s="174"/>
      <c r="R2159" s="167"/>
      <c r="S2159" s="167"/>
    </row>
    <row r="2160" customHeight="1" spans="1:19">
      <c r="A2160" s="175"/>
      <c r="B2160" s="153" t="str">
        <f>IF(ISERROR(VLOOKUP(A2160,进货明细!$A$2:$D$5000,COLUMN($B$2),0)&amp;""),"",VLOOKUP(A2160,进货明细!$A$2:$D$5000,COLUMN($B$2),0)&amp;"")</f>
        <v/>
      </c>
      <c r="C2160" s="147" t="str">
        <f>IF(ISERROR(VLOOKUP(A2160,进货明细!$A$2:$D$5000,COLUMN($C$2),0)&amp;""),"",VLOOKUP(A2160,进货明细!$A$2:$D$5000,COLUMN($C$2),0)&amp;"")</f>
        <v/>
      </c>
      <c r="D2160" s="147" t="str">
        <f>IF(ISERROR(VLOOKUP(A2160,进货明细!$A$2:$D$5000,COLUMN($D$2),0)&amp;""),"",VLOOKUP(A2160,进货明细!$A$2:$D$5000,COLUMN($D$2),0)&amp;"")</f>
        <v/>
      </c>
      <c r="E2160" s="148"/>
      <c r="F2160" s="152"/>
      <c r="G2160" s="150" t="str">
        <f>IF(ISERROR(VLOOKUP(A2160,进货明细!$A$2:$G$5000,COLUMN($G$2),0)&amp;""),"",VLOOKUP(A2160,进货明细!$A$2:$G$5000,COLUMN($G$2),0)&amp;"")</f>
        <v/>
      </c>
      <c r="H2160" s="151" t="str">
        <f t="shared" si="69"/>
        <v/>
      </c>
      <c r="I2160" s="168"/>
      <c r="J2160" s="169"/>
      <c r="K2160" s="163"/>
      <c r="L2160" s="164" t="str">
        <f t="shared" si="70"/>
        <v/>
      </c>
      <c r="M2160" s="165" t="e">
        <f>ROUND(VLOOKUP(A2160,当前库存!$A$2:$F$7000,COLUMN($F$3),0)&amp;"",2)</f>
        <v>#DIV/0!</v>
      </c>
      <c r="N2160" s="166"/>
      <c r="O2160" s="167"/>
      <c r="P2160" s="167"/>
      <c r="Q2160" s="174"/>
      <c r="R2160" s="167"/>
      <c r="S2160" s="167"/>
    </row>
    <row r="2161" customHeight="1" spans="1:19">
      <c r="A2161" s="175"/>
      <c r="B2161" s="153" t="str">
        <f>IF(ISERROR(VLOOKUP(A2161,进货明细!$A$2:$D$5000,COLUMN($B$2),0)&amp;""),"",VLOOKUP(A2161,进货明细!$A$2:$D$5000,COLUMN($B$2),0)&amp;"")</f>
        <v/>
      </c>
      <c r="C2161" s="147" t="str">
        <f>IF(ISERROR(VLOOKUP(A2161,进货明细!$A$2:$D$5000,COLUMN($C$2),0)&amp;""),"",VLOOKUP(A2161,进货明细!$A$2:$D$5000,COLUMN($C$2),0)&amp;"")</f>
        <v/>
      </c>
      <c r="D2161" s="147" t="str">
        <f>IF(ISERROR(VLOOKUP(A2161,进货明细!$A$2:$D$5000,COLUMN($D$2),0)&amp;""),"",VLOOKUP(A2161,进货明细!$A$2:$D$5000,COLUMN($D$2),0)&amp;"")</f>
        <v/>
      </c>
      <c r="E2161" s="148"/>
      <c r="F2161" s="152"/>
      <c r="G2161" s="150" t="str">
        <f>IF(ISERROR(VLOOKUP(A2161,进货明细!$A$2:$G$5000,COLUMN($G$2),0)&amp;""),"",VLOOKUP(A2161,进货明细!$A$2:$G$5000,COLUMN($G$2),0)&amp;"")</f>
        <v/>
      </c>
      <c r="H2161" s="151" t="str">
        <f t="shared" si="69"/>
        <v/>
      </c>
      <c r="I2161" s="168"/>
      <c r="J2161" s="169"/>
      <c r="K2161" s="163"/>
      <c r="L2161" s="164" t="str">
        <f t="shared" si="70"/>
        <v/>
      </c>
      <c r="M2161" s="165" t="e">
        <f>ROUND(VLOOKUP(A2161,当前库存!$A$2:$F$7000,COLUMN($F$3),0)&amp;"",2)</f>
        <v>#DIV/0!</v>
      </c>
      <c r="N2161" s="166"/>
      <c r="O2161" s="167"/>
      <c r="P2161" s="167"/>
      <c r="Q2161" s="174"/>
      <c r="R2161" s="167"/>
      <c r="S2161" s="167"/>
    </row>
    <row r="2162" customHeight="1" spans="1:19">
      <c r="A2162" s="175"/>
      <c r="B2162" s="153" t="str">
        <f>IF(ISERROR(VLOOKUP(A2162,进货明细!$A$2:$D$5000,COLUMN($B$2),0)&amp;""),"",VLOOKUP(A2162,进货明细!$A$2:$D$5000,COLUMN($B$2),0)&amp;"")</f>
        <v/>
      </c>
      <c r="C2162" s="147" t="str">
        <f>IF(ISERROR(VLOOKUP(A2162,进货明细!$A$2:$D$5000,COLUMN($C$2),0)&amp;""),"",VLOOKUP(A2162,进货明细!$A$2:$D$5000,COLUMN($C$2),0)&amp;"")</f>
        <v/>
      </c>
      <c r="D2162" s="147" t="str">
        <f>IF(ISERROR(VLOOKUP(A2162,进货明细!$A$2:$D$5000,COLUMN($D$2),0)&amp;""),"",VLOOKUP(A2162,进货明细!$A$2:$D$5000,COLUMN($D$2),0)&amp;"")</f>
        <v/>
      </c>
      <c r="E2162" s="148"/>
      <c r="F2162" s="152"/>
      <c r="G2162" s="150" t="str">
        <f>IF(ISERROR(VLOOKUP(A2162,进货明细!$A$2:$G$5000,COLUMN($G$2),0)&amp;""),"",VLOOKUP(A2162,进货明细!$A$2:$G$5000,COLUMN($G$2),0)&amp;"")</f>
        <v/>
      </c>
      <c r="H2162" s="151" t="str">
        <f t="shared" si="69"/>
        <v/>
      </c>
      <c r="I2162" s="168"/>
      <c r="J2162" s="169"/>
      <c r="K2162" s="163"/>
      <c r="L2162" s="164" t="str">
        <f t="shared" si="70"/>
        <v/>
      </c>
      <c r="M2162" s="165" t="e">
        <f>ROUND(VLOOKUP(A2162,当前库存!$A$2:$F$7000,COLUMN($F$3),0)&amp;"",2)</f>
        <v>#DIV/0!</v>
      </c>
      <c r="N2162" s="166"/>
      <c r="O2162" s="167"/>
      <c r="P2162" s="167"/>
      <c r="Q2162" s="174"/>
      <c r="R2162" s="167"/>
      <c r="S2162" s="167"/>
    </row>
    <row r="2163" customHeight="1" spans="1:19">
      <c r="A2163" s="175"/>
      <c r="B2163" s="153" t="str">
        <f>IF(ISERROR(VLOOKUP(A2163,进货明细!$A$2:$D$5000,COLUMN($B$2),0)&amp;""),"",VLOOKUP(A2163,进货明细!$A$2:$D$5000,COLUMN($B$2),0)&amp;"")</f>
        <v/>
      </c>
      <c r="C2163" s="147" t="str">
        <f>IF(ISERROR(VLOOKUP(A2163,进货明细!$A$2:$D$5000,COLUMN($C$2),0)&amp;""),"",VLOOKUP(A2163,进货明细!$A$2:$D$5000,COLUMN($C$2),0)&amp;"")</f>
        <v/>
      </c>
      <c r="D2163" s="147" t="str">
        <f>IF(ISERROR(VLOOKUP(A2163,进货明细!$A$2:$D$5000,COLUMN($D$2),0)&amp;""),"",VLOOKUP(A2163,进货明细!$A$2:$D$5000,COLUMN($D$2),0)&amp;"")</f>
        <v/>
      </c>
      <c r="E2163" s="148"/>
      <c r="F2163" s="152"/>
      <c r="G2163" s="150" t="str">
        <f>IF(ISERROR(VLOOKUP(A2163,进货明细!$A$2:$G$5000,COLUMN($G$2),0)&amp;""),"",VLOOKUP(A2163,进货明细!$A$2:$G$5000,COLUMN($G$2),0)&amp;"")</f>
        <v/>
      </c>
      <c r="H2163" s="151" t="str">
        <f t="shared" si="69"/>
        <v/>
      </c>
      <c r="I2163" s="168"/>
      <c r="J2163" s="169"/>
      <c r="K2163" s="163"/>
      <c r="L2163" s="164" t="str">
        <f t="shared" si="70"/>
        <v/>
      </c>
      <c r="M2163" s="165" t="e">
        <f>ROUND(VLOOKUP(A2163,当前库存!$A$2:$F$7000,COLUMN($F$3),0)&amp;"",2)</f>
        <v>#DIV/0!</v>
      </c>
      <c r="N2163" s="166"/>
      <c r="O2163" s="167"/>
      <c r="P2163" s="167"/>
      <c r="Q2163" s="174"/>
      <c r="R2163" s="167"/>
      <c r="S2163" s="167"/>
    </row>
    <row r="2164" customHeight="1" spans="1:19">
      <c r="A2164" s="175"/>
      <c r="B2164" s="153" t="str">
        <f>IF(ISERROR(VLOOKUP(A2164,进货明细!$A$2:$D$5000,COLUMN($B$2),0)&amp;""),"",VLOOKUP(A2164,进货明细!$A$2:$D$5000,COLUMN($B$2),0)&amp;"")</f>
        <v/>
      </c>
      <c r="C2164" s="147" t="str">
        <f>IF(ISERROR(VLOOKUP(A2164,进货明细!$A$2:$D$5000,COLUMN($C$2),0)&amp;""),"",VLOOKUP(A2164,进货明细!$A$2:$D$5000,COLUMN($C$2),0)&amp;"")</f>
        <v/>
      </c>
      <c r="D2164" s="147" t="str">
        <f>IF(ISERROR(VLOOKUP(A2164,进货明细!$A$2:$D$5000,COLUMN($D$2),0)&amp;""),"",VLOOKUP(A2164,进货明细!$A$2:$D$5000,COLUMN($D$2),0)&amp;"")</f>
        <v/>
      </c>
      <c r="E2164" s="148"/>
      <c r="F2164" s="152"/>
      <c r="G2164" s="150" t="str">
        <f>IF(ISERROR(VLOOKUP(A2164,进货明细!$A$2:$G$5000,COLUMN($G$2),0)&amp;""),"",VLOOKUP(A2164,进货明细!$A$2:$G$5000,COLUMN($G$2),0)&amp;"")</f>
        <v/>
      </c>
      <c r="H2164" s="151" t="str">
        <f t="shared" si="69"/>
        <v/>
      </c>
      <c r="I2164" s="168"/>
      <c r="J2164" s="169"/>
      <c r="K2164" s="163"/>
      <c r="L2164" s="164" t="str">
        <f t="shared" si="70"/>
        <v/>
      </c>
      <c r="M2164" s="165" t="e">
        <f>ROUND(VLOOKUP(A2164,当前库存!$A$2:$F$7000,COLUMN($F$3),0)&amp;"",2)</f>
        <v>#DIV/0!</v>
      </c>
      <c r="N2164" s="166"/>
      <c r="O2164" s="167"/>
      <c r="P2164" s="167"/>
      <c r="Q2164" s="174"/>
      <c r="R2164" s="167"/>
      <c r="S2164" s="167"/>
    </row>
    <row r="2165" customHeight="1" spans="1:19">
      <c r="A2165" s="175"/>
      <c r="B2165" s="153" t="str">
        <f>IF(ISERROR(VLOOKUP(A2165,进货明细!$A$2:$D$5000,COLUMN($B$2),0)&amp;""),"",VLOOKUP(A2165,进货明细!$A$2:$D$5000,COLUMN($B$2),0)&amp;"")</f>
        <v/>
      </c>
      <c r="C2165" s="147" t="str">
        <f>IF(ISERROR(VLOOKUP(A2165,进货明细!$A$2:$D$5000,COLUMN($C$2),0)&amp;""),"",VLOOKUP(A2165,进货明细!$A$2:$D$5000,COLUMN($C$2),0)&amp;"")</f>
        <v/>
      </c>
      <c r="D2165" s="147" t="str">
        <f>IF(ISERROR(VLOOKUP(A2165,进货明细!$A$2:$D$5000,COLUMN($D$2),0)&amp;""),"",VLOOKUP(A2165,进货明细!$A$2:$D$5000,COLUMN($D$2),0)&amp;"")</f>
        <v/>
      </c>
      <c r="E2165" s="148"/>
      <c r="F2165" s="152"/>
      <c r="G2165" s="150" t="str">
        <f>IF(ISERROR(VLOOKUP(A2165,进货明细!$A$2:$G$5000,COLUMN($G$2),0)&amp;""),"",VLOOKUP(A2165,进货明细!$A$2:$G$5000,COLUMN($G$2),0)&amp;"")</f>
        <v/>
      </c>
      <c r="H2165" s="151" t="str">
        <f t="shared" si="69"/>
        <v/>
      </c>
      <c r="I2165" s="168"/>
      <c r="J2165" s="169"/>
      <c r="K2165" s="163"/>
      <c r="L2165" s="164" t="str">
        <f t="shared" si="70"/>
        <v/>
      </c>
      <c r="M2165" s="165" t="e">
        <f>ROUND(VLOOKUP(A2165,当前库存!$A$2:$F$7000,COLUMN($F$3),0)&amp;"",2)</f>
        <v>#DIV/0!</v>
      </c>
      <c r="N2165" s="166"/>
      <c r="O2165" s="167"/>
      <c r="P2165" s="167"/>
      <c r="Q2165" s="174"/>
      <c r="R2165" s="167"/>
      <c r="S2165" s="167"/>
    </row>
    <row r="2166" customHeight="1" spans="1:19">
      <c r="A2166" s="175"/>
      <c r="B2166" s="153" t="str">
        <f>IF(ISERROR(VLOOKUP(A2166,进货明细!$A$2:$D$5000,COLUMN($B$2),0)&amp;""),"",VLOOKUP(A2166,进货明细!$A$2:$D$5000,COLUMN($B$2),0)&amp;"")</f>
        <v/>
      </c>
      <c r="C2166" s="147" t="str">
        <f>IF(ISERROR(VLOOKUP(A2166,进货明细!$A$2:$D$5000,COLUMN($C$2),0)&amp;""),"",VLOOKUP(A2166,进货明细!$A$2:$D$5000,COLUMN($C$2),0)&amp;"")</f>
        <v/>
      </c>
      <c r="D2166" s="147" t="str">
        <f>IF(ISERROR(VLOOKUP(A2166,进货明细!$A$2:$D$5000,COLUMN($D$2),0)&amp;""),"",VLOOKUP(A2166,进货明细!$A$2:$D$5000,COLUMN($D$2),0)&amp;"")</f>
        <v/>
      </c>
      <c r="E2166" s="148"/>
      <c r="F2166" s="152"/>
      <c r="G2166" s="150" t="str">
        <f>IF(ISERROR(VLOOKUP(A2166,进货明细!$A$2:$G$5000,COLUMN($G$2),0)&amp;""),"",VLOOKUP(A2166,进货明细!$A$2:$G$5000,COLUMN($G$2),0)&amp;"")</f>
        <v/>
      </c>
      <c r="H2166" s="151" t="str">
        <f t="shared" si="69"/>
        <v/>
      </c>
      <c r="I2166" s="168"/>
      <c r="J2166" s="169"/>
      <c r="K2166" s="163"/>
      <c r="L2166" s="164" t="str">
        <f t="shared" si="70"/>
        <v/>
      </c>
      <c r="M2166" s="165" t="e">
        <f>ROUND(VLOOKUP(A2166,当前库存!$A$2:$F$7000,COLUMN($F$3),0)&amp;"",2)</f>
        <v>#DIV/0!</v>
      </c>
      <c r="N2166" s="166"/>
      <c r="O2166" s="167"/>
      <c r="P2166" s="167"/>
      <c r="Q2166" s="174"/>
      <c r="R2166" s="167"/>
      <c r="S2166" s="167"/>
    </row>
    <row r="2167" customHeight="1" spans="1:19">
      <c r="A2167" s="175"/>
      <c r="B2167" s="153" t="str">
        <f>IF(ISERROR(VLOOKUP(A2167,进货明细!$A$2:$D$5000,COLUMN($B$2),0)&amp;""),"",VLOOKUP(A2167,进货明细!$A$2:$D$5000,COLUMN($B$2),0)&amp;"")</f>
        <v/>
      </c>
      <c r="C2167" s="147" t="str">
        <f>IF(ISERROR(VLOOKUP(A2167,进货明细!$A$2:$D$5000,COLUMN($C$2),0)&amp;""),"",VLOOKUP(A2167,进货明细!$A$2:$D$5000,COLUMN($C$2),0)&amp;"")</f>
        <v/>
      </c>
      <c r="D2167" s="147" t="str">
        <f>IF(ISERROR(VLOOKUP(A2167,进货明细!$A$2:$D$5000,COLUMN($D$2),0)&amp;""),"",VLOOKUP(A2167,进货明细!$A$2:$D$5000,COLUMN($D$2),0)&amp;"")</f>
        <v/>
      </c>
      <c r="E2167" s="148"/>
      <c r="F2167" s="152"/>
      <c r="G2167" s="150" t="str">
        <f>IF(ISERROR(VLOOKUP(A2167,进货明细!$A$2:$G$5000,COLUMN($G$2),0)&amp;""),"",VLOOKUP(A2167,进货明细!$A$2:$G$5000,COLUMN($G$2),0)&amp;"")</f>
        <v/>
      </c>
      <c r="H2167" s="151" t="str">
        <f t="shared" si="69"/>
        <v/>
      </c>
      <c r="I2167" s="168"/>
      <c r="J2167" s="169"/>
      <c r="K2167" s="163"/>
      <c r="L2167" s="164" t="str">
        <f t="shared" si="70"/>
        <v/>
      </c>
      <c r="M2167" s="165" t="e">
        <f>ROUND(VLOOKUP(A2167,当前库存!$A$2:$F$7000,COLUMN($F$3),0)&amp;"",2)</f>
        <v>#DIV/0!</v>
      </c>
      <c r="N2167" s="166"/>
      <c r="O2167" s="167"/>
      <c r="P2167" s="167"/>
      <c r="Q2167" s="174"/>
      <c r="R2167" s="167"/>
      <c r="S2167" s="167"/>
    </row>
    <row r="2168" customHeight="1" spans="1:19">
      <c r="A2168" s="175"/>
      <c r="B2168" s="153" t="str">
        <f>IF(ISERROR(VLOOKUP(A2168,进货明细!$A$2:$D$5000,COLUMN($B$2),0)&amp;""),"",VLOOKUP(A2168,进货明细!$A$2:$D$5000,COLUMN($B$2),0)&amp;"")</f>
        <v/>
      </c>
      <c r="C2168" s="147" t="str">
        <f>IF(ISERROR(VLOOKUP(A2168,进货明细!$A$2:$D$5000,COLUMN($C$2),0)&amp;""),"",VLOOKUP(A2168,进货明细!$A$2:$D$5000,COLUMN($C$2),0)&amp;"")</f>
        <v/>
      </c>
      <c r="D2168" s="147" t="str">
        <f>IF(ISERROR(VLOOKUP(A2168,进货明细!$A$2:$D$5000,COLUMN($D$2),0)&amp;""),"",VLOOKUP(A2168,进货明细!$A$2:$D$5000,COLUMN($D$2),0)&amp;"")</f>
        <v/>
      </c>
      <c r="E2168" s="148"/>
      <c r="F2168" s="152"/>
      <c r="G2168" s="150" t="str">
        <f>IF(ISERROR(VLOOKUP(A2168,进货明细!$A$2:$G$5000,COLUMN($G$2),0)&amp;""),"",VLOOKUP(A2168,进货明细!$A$2:$G$5000,COLUMN($G$2),0)&amp;"")</f>
        <v/>
      </c>
      <c r="H2168" s="151" t="str">
        <f t="shared" si="69"/>
        <v/>
      </c>
      <c r="I2168" s="168"/>
      <c r="J2168" s="169"/>
      <c r="K2168" s="163"/>
      <c r="L2168" s="164" t="str">
        <f t="shared" si="70"/>
        <v/>
      </c>
      <c r="M2168" s="165" t="e">
        <f>ROUND(VLOOKUP(A2168,当前库存!$A$2:$F$7000,COLUMN($F$3),0)&amp;"",2)</f>
        <v>#DIV/0!</v>
      </c>
      <c r="N2168" s="166"/>
      <c r="O2168" s="167"/>
      <c r="P2168" s="167"/>
      <c r="Q2168" s="174"/>
      <c r="R2168" s="167"/>
      <c r="S2168" s="167"/>
    </row>
    <row r="2169" customHeight="1" spans="1:19">
      <c r="A2169" s="175"/>
      <c r="B2169" s="153" t="str">
        <f>IF(ISERROR(VLOOKUP(A2169,进货明细!$A$2:$D$5000,COLUMN($B$2),0)&amp;""),"",VLOOKUP(A2169,进货明细!$A$2:$D$5000,COLUMN($B$2),0)&amp;"")</f>
        <v/>
      </c>
      <c r="C2169" s="147" t="str">
        <f>IF(ISERROR(VLOOKUP(A2169,进货明细!$A$2:$D$5000,COLUMN($C$2),0)&amp;""),"",VLOOKUP(A2169,进货明细!$A$2:$D$5000,COLUMN($C$2),0)&amp;"")</f>
        <v/>
      </c>
      <c r="D2169" s="147" t="str">
        <f>IF(ISERROR(VLOOKUP(A2169,进货明细!$A$2:$D$5000,COLUMN($D$2),0)&amp;""),"",VLOOKUP(A2169,进货明细!$A$2:$D$5000,COLUMN($D$2),0)&amp;"")</f>
        <v/>
      </c>
      <c r="E2169" s="148"/>
      <c r="F2169" s="152"/>
      <c r="G2169" s="150" t="str">
        <f>IF(ISERROR(VLOOKUP(A2169,进货明细!$A$2:$G$5000,COLUMN($G$2),0)&amp;""),"",VLOOKUP(A2169,进货明细!$A$2:$G$5000,COLUMN($G$2),0)&amp;"")</f>
        <v/>
      </c>
      <c r="H2169" s="151" t="str">
        <f t="shared" si="69"/>
        <v/>
      </c>
      <c r="I2169" s="168"/>
      <c r="J2169" s="169"/>
      <c r="K2169" s="163"/>
      <c r="L2169" s="164" t="str">
        <f t="shared" si="70"/>
        <v/>
      </c>
      <c r="M2169" s="165" t="e">
        <f>ROUND(VLOOKUP(A2169,当前库存!$A$2:$F$7000,COLUMN($F$3),0)&amp;"",2)</f>
        <v>#DIV/0!</v>
      </c>
      <c r="N2169" s="166"/>
      <c r="O2169" s="167"/>
      <c r="P2169" s="167"/>
      <c r="Q2169" s="174"/>
      <c r="R2169" s="167"/>
      <c r="S2169" s="167"/>
    </row>
    <row r="2170" customHeight="1" spans="1:19">
      <c r="A2170" s="175"/>
      <c r="B2170" s="153" t="str">
        <f>IF(ISERROR(VLOOKUP(A2170,进货明细!$A$2:$D$5000,COLUMN($B$2),0)&amp;""),"",VLOOKUP(A2170,进货明细!$A$2:$D$5000,COLUMN($B$2),0)&amp;"")</f>
        <v/>
      </c>
      <c r="C2170" s="147" t="str">
        <f>IF(ISERROR(VLOOKUP(A2170,进货明细!$A$2:$D$5000,COLUMN($C$2),0)&amp;""),"",VLOOKUP(A2170,进货明细!$A$2:$D$5000,COLUMN($C$2),0)&amp;"")</f>
        <v/>
      </c>
      <c r="D2170" s="147" t="str">
        <f>IF(ISERROR(VLOOKUP(A2170,进货明细!$A$2:$D$5000,COLUMN($D$2),0)&amp;""),"",VLOOKUP(A2170,进货明细!$A$2:$D$5000,COLUMN($D$2),0)&amp;"")</f>
        <v/>
      </c>
      <c r="E2170" s="148"/>
      <c r="F2170" s="152"/>
      <c r="G2170" s="150" t="str">
        <f>IF(ISERROR(VLOOKUP(A2170,进货明细!$A$2:$G$5000,COLUMN($G$2),0)&amp;""),"",VLOOKUP(A2170,进货明细!$A$2:$G$5000,COLUMN($G$2),0)&amp;"")</f>
        <v/>
      </c>
      <c r="H2170" s="151" t="str">
        <f t="shared" si="69"/>
        <v/>
      </c>
      <c r="I2170" s="168"/>
      <c r="J2170" s="169"/>
      <c r="K2170" s="163"/>
      <c r="L2170" s="164" t="str">
        <f t="shared" si="70"/>
        <v/>
      </c>
      <c r="M2170" s="165" t="e">
        <f>ROUND(VLOOKUP(A2170,当前库存!$A$2:$F$7000,COLUMN($F$3),0)&amp;"",2)</f>
        <v>#DIV/0!</v>
      </c>
      <c r="N2170" s="166"/>
      <c r="O2170" s="167"/>
      <c r="P2170" s="167"/>
      <c r="Q2170" s="174"/>
      <c r="R2170" s="167"/>
      <c r="S2170" s="167"/>
    </row>
    <row r="2171" customHeight="1" spans="1:19">
      <c r="A2171" s="175"/>
      <c r="B2171" s="153" t="str">
        <f>IF(ISERROR(VLOOKUP(A2171,进货明细!$A$2:$D$5000,COLUMN($B$2),0)&amp;""),"",VLOOKUP(A2171,进货明细!$A$2:$D$5000,COLUMN($B$2),0)&amp;"")</f>
        <v/>
      </c>
      <c r="C2171" s="147" t="str">
        <f>IF(ISERROR(VLOOKUP(A2171,进货明细!$A$2:$D$5000,COLUMN($C$2),0)&amp;""),"",VLOOKUP(A2171,进货明细!$A$2:$D$5000,COLUMN($C$2),0)&amp;"")</f>
        <v/>
      </c>
      <c r="D2171" s="147" t="str">
        <f>IF(ISERROR(VLOOKUP(A2171,进货明细!$A$2:$D$5000,COLUMN($D$2),0)&amp;""),"",VLOOKUP(A2171,进货明细!$A$2:$D$5000,COLUMN($D$2),0)&amp;"")</f>
        <v/>
      </c>
      <c r="E2171" s="148"/>
      <c r="F2171" s="152"/>
      <c r="G2171" s="150" t="str">
        <f>IF(ISERROR(VLOOKUP(A2171,进货明细!$A$2:$G$5000,COLUMN($G$2),0)&amp;""),"",VLOOKUP(A2171,进货明细!$A$2:$G$5000,COLUMN($G$2),0)&amp;"")</f>
        <v/>
      </c>
      <c r="H2171" s="151" t="str">
        <f t="shared" si="69"/>
        <v/>
      </c>
      <c r="I2171" s="168"/>
      <c r="J2171" s="169"/>
      <c r="K2171" s="163"/>
      <c r="L2171" s="164" t="str">
        <f t="shared" si="70"/>
        <v/>
      </c>
      <c r="M2171" s="165" t="e">
        <f>ROUND(VLOOKUP(A2171,当前库存!$A$2:$F$7000,COLUMN($F$3),0)&amp;"",2)</f>
        <v>#DIV/0!</v>
      </c>
      <c r="N2171" s="166"/>
      <c r="O2171" s="167"/>
      <c r="P2171" s="167"/>
      <c r="Q2171" s="174"/>
      <c r="R2171" s="167"/>
      <c r="S2171" s="167"/>
    </row>
    <row r="2172" customHeight="1" spans="1:19">
      <c r="A2172" s="175"/>
      <c r="B2172" s="153" t="str">
        <f>IF(ISERROR(VLOOKUP(A2172,进货明细!$A$2:$D$5000,COLUMN($B$2),0)&amp;""),"",VLOOKUP(A2172,进货明细!$A$2:$D$5000,COLUMN($B$2),0)&amp;"")</f>
        <v/>
      </c>
      <c r="C2172" s="147" t="str">
        <f>IF(ISERROR(VLOOKUP(A2172,进货明细!$A$2:$D$5000,COLUMN($C$2),0)&amp;""),"",VLOOKUP(A2172,进货明细!$A$2:$D$5000,COLUMN($C$2),0)&amp;"")</f>
        <v/>
      </c>
      <c r="D2172" s="147" t="str">
        <f>IF(ISERROR(VLOOKUP(A2172,进货明细!$A$2:$D$5000,COLUMN($D$2),0)&amp;""),"",VLOOKUP(A2172,进货明细!$A$2:$D$5000,COLUMN($D$2),0)&amp;"")</f>
        <v/>
      </c>
      <c r="E2172" s="148"/>
      <c r="F2172" s="152"/>
      <c r="G2172" s="150" t="str">
        <f>IF(ISERROR(VLOOKUP(A2172,进货明细!$A$2:$G$5000,COLUMN($G$2),0)&amp;""),"",VLOOKUP(A2172,进货明细!$A$2:$G$5000,COLUMN($G$2),0)&amp;"")</f>
        <v/>
      </c>
      <c r="H2172" s="151" t="str">
        <f t="shared" si="69"/>
        <v/>
      </c>
      <c r="I2172" s="168"/>
      <c r="J2172" s="169"/>
      <c r="K2172" s="163"/>
      <c r="L2172" s="164" t="str">
        <f t="shared" si="70"/>
        <v/>
      </c>
      <c r="M2172" s="165" t="e">
        <f>ROUND(VLOOKUP(A2172,当前库存!$A$2:$F$7000,COLUMN($F$3),0)&amp;"",2)</f>
        <v>#DIV/0!</v>
      </c>
      <c r="N2172" s="166"/>
      <c r="O2172" s="167"/>
      <c r="P2172" s="167"/>
      <c r="Q2172" s="174"/>
      <c r="R2172" s="167"/>
      <c r="S2172" s="167"/>
    </row>
    <row r="2173" customHeight="1" spans="1:19">
      <c r="A2173" s="175"/>
      <c r="B2173" s="153" t="str">
        <f>IF(ISERROR(VLOOKUP(A2173,进货明细!$A$2:$D$5000,COLUMN($B$2),0)&amp;""),"",VLOOKUP(A2173,进货明细!$A$2:$D$5000,COLUMN($B$2),0)&amp;"")</f>
        <v/>
      </c>
      <c r="C2173" s="147" t="str">
        <f>IF(ISERROR(VLOOKUP(A2173,进货明细!$A$2:$D$5000,COLUMN($C$2),0)&amp;""),"",VLOOKUP(A2173,进货明细!$A$2:$D$5000,COLUMN($C$2),0)&amp;"")</f>
        <v/>
      </c>
      <c r="D2173" s="147" t="str">
        <f>IF(ISERROR(VLOOKUP(A2173,进货明细!$A$2:$D$5000,COLUMN($D$2),0)&amp;""),"",VLOOKUP(A2173,进货明细!$A$2:$D$5000,COLUMN($D$2),0)&amp;"")</f>
        <v/>
      </c>
      <c r="E2173" s="148"/>
      <c r="F2173" s="152"/>
      <c r="G2173" s="150" t="str">
        <f>IF(ISERROR(VLOOKUP(A2173,进货明细!$A$2:$G$5000,COLUMN($G$2),0)&amp;""),"",VLOOKUP(A2173,进货明细!$A$2:$G$5000,COLUMN($G$2),0)&amp;"")</f>
        <v/>
      </c>
      <c r="H2173" s="151" t="str">
        <f t="shared" si="69"/>
        <v/>
      </c>
      <c r="I2173" s="168"/>
      <c r="J2173" s="169"/>
      <c r="K2173" s="163"/>
      <c r="L2173" s="164" t="str">
        <f t="shared" si="70"/>
        <v/>
      </c>
      <c r="M2173" s="165" t="e">
        <f>ROUND(VLOOKUP(A2173,当前库存!$A$2:$F$7000,COLUMN($F$3),0)&amp;"",2)</f>
        <v>#DIV/0!</v>
      </c>
      <c r="N2173" s="166"/>
      <c r="O2173" s="167"/>
      <c r="P2173" s="167"/>
      <c r="Q2173" s="174"/>
      <c r="R2173" s="167"/>
      <c r="S2173" s="167"/>
    </row>
    <row r="2174" customHeight="1" spans="1:19">
      <c r="A2174" s="175"/>
      <c r="B2174" s="153" t="str">
        <f>IF(ISERROR(VLOOKUP(A2174,进货明细!$A$2:$D$5000,COLUMN($B$2),0)&amp;""),"",VLOOKUP(A2174,进货明细!$A$2:$D$5000,COLUMN($B$2),0)&amp;"")</f>
        <v/>
      </c>
      <c r="C2174" s="147" t="str">
        <f>IF(ISERROR(VLOOKUP(A2174,进货明细!$A$2:$D$5000,COLUMN($C$2),0)&amp;""),"",VLOOKUP(A2174,进货明细!$A$2:$D$5000,COLUMN($C$2),0)&amp;"")</f>
        <v/>
      </c>
      <c r="D2174" s="147" t="str">
        <f>IF(ISERROR(VLOOKUP(A2174,进货明细!$A$2:$D$5000,COLUMN($D$2),0)&amp;""),"",VLOOKUP(A2174,进货明细!$A$2:$D$5000,COLUMN($D$2),0)&amp;"")</f>
        <v/>
      </c>
      <c r="E2174" s="148"/>
      <c r="F2174" s="152"/>
      <c r="G2174" s="150" t="str">
        <f>IF(ISERROR(VLOOKUP(A2174,进货明细!$A$2:$G$5000,COLUMN($G$2),0)&amp;""),"",VLOOKUP(A2174,进货明细!$A$2:$G$5000,COLUMN($G$2),0)&amp;"")</f>
        <v/>
      </c>
      <c r="H2174" s="151" t="str">
        <f t="shared" si="69"/>
        <v/>
      </c>
      <c r="I2174" s="168"/>
      <c r="J2174" s="169"/>
      <c r="K2174" s="163"/>
      <c r="L2174" s="164" t="str">
        <f t="shared" si="70"/>
        <v/>
      </c>
      <c r="M2174" s="165" t="e">
        <f>ROUND(VLOOKUP(A2174,当前库存!$A$2:$F$7000,COLUMN($F$3),0)&amp;"",2)</f>
        <v>#DIV/0!</v>
      </c>
      <c r="N2174" s="166"/>
      <c r="O2174" s="167"/>
      <c r="P2174" s="167"/>
      <c r="Q2174" s="174"/>
      <c r="R2174" s="167"/>
      <c r="S2174" s="167"/>
    </row>
    <row r="2175" customHeight="1" spans="1:19">
      <c r="A2175" s="175"/>
      <c r="B2175" s="153" t="str">
        <f>IF(ISERROR(VLOOKUP(A2175,进货明细!$A$2:$D$5000,COLUMN($B$2),0)&amp;""),"",VLOOKUP(A2175,进货明细!$A$2:$D$5000,COLUMN($B$2),0)&amp;"")</f>
        <v/>
      </c>
      <c r="C2175" s="147" t="str">
        <f>IF(ISERROR(VLOOKUP(A2175,进货明细!$A$2:$D$5000,COLUMN($C$2),0)&amp;""),"",VLOOKUP(A2175,进货明细!$A$2:$D$5000,COLUMN($C$2),0)&amp;"")</f>
        <v/>
      </c>
      <c r="D2175" s="147" t="str">
        <f>IF(ISERROR(VLOOKUP(A2175,进货明细!$A$2:$D$5000,COLUMN($D$2),0)&amp;""),"",VLOOKUP(A2175,进货明细!$A$2:$D$5000,COLUMN($D$2),0)&amp;"")</f>
        <v/>
      </c>
      <c r="E2175" s="148"/>
      <c r="F2175" s="152"/>
      <c r="G2175" s="150" t="str">
        <f>IF(ISERROR(VLOOKUP(A2175,进货明细!$A$2:$G$5000,COLUMN($G$2),0)&amp;""),"",VLOOKUP(A2175,进货明细!$A$2:$G$5000,COLUMN($G$2),0)&amp;"")</f>
        <v/>
      </c>
      <c r="H2175" s="151" t="str">
        <f t="shared" si="69"/>
        <v/>
      </c>
      <c r="I2175" s="168"/>
      <c r="J2175" s="169"/>
      <c r="K2175" s="163"/>
      <c r="L2175" s="164" t="str">
        <f t="shared" si="70"/>
        <v/>
      </c>
      <c r="M2175" s="165" t="e">
        <f>ROUND(VLOOKUP(A2175,当前库存!$A$2:$F$7000,COLUMN($F$3),0)&amp;"",2)</f>
        <v>#DIV/0!</v>
      </c>
      <c r="N2175" s="166"/>
      <c r="O2175" s="167"/>
      <c r="P2175" s="167"/>
      <c r="Q2175" s="174"/>
      <c r="R2175" s="167"/>
      <c r="S2175" s="167"/>
    </row>
    <row r="2176" customHeight="1" spans="1:19">
      <c r="A2176" s="175"/>
      <c r="B2176" s="153" t="str">
        <f>IF(ISERROR(VLOOKUP(A2176,进货明细!$A$2:$D$5000,COLUMN($B$2),0)&amp;""),"",VLOOKUP(A2176,进货明细!$A$2:$D$5000,COLUMN($B$2),0)&amp;"")</f>
        <v/>
      </c>
      <c r="C2176" s="147" t="str">
        <f>IF(ISERROR(VLOOKUP(A2176,进货明细!$A$2:$D$5000,COLUMN($C$2),0)&amp;""),"",VLOOKUP(A2176,进货明细!$A$2:$D$5000,COLUMN($C$2),0)&amp;"")</f>
        <v/>
      </c>
      <c r="D2176" s="147" t="str">
        <f>IF(ISERROR(VLOOKUP(A2176,进货明细!$A$2:$D$5000,COLUMN($D$2),0)&amp;""),"",VLOOKUP(A2176,进货明细!$A$2:$D$5000,COLUMN($D$2),0)&amp;"")</f>
        <v/>
      </c>
      <c r="E2176" s="148"/>
      <c r="F2176" s="152"/>
      <c r="G2176" s="150" t="str">
        <f>IF(ISERROR(VLOOKUP(A2176,进货明细!$A$2:$G$5000,COLUMN($G$2),0)&amp;""),"",VLOOKUP(A2176,进货明细!$A$2:$G$5000,COLUMN($G$2),0)&amp;"")</f>
        <v/>
      </c>
      <c r="H2176" s="151" t="str">
        <f t="shared" si="69"/>
        <v/>
      </c>
      <c r="I2176" s="168"/>
      <c r="J2176" s="169"/>
      <c r="K2176" s="163"/>
      <c r="L2176" s="164" t="str">
        <f t="shared" si="70"/>
        <v/>
      </c>
      <c r="M2176" s="165" t="e">
        <f>ROUND(VLOOKUP(A2176,当前库存!$A$2:$F$7000,COLUMN($F$3),0)&amp;"",2)</f>
        <v>#DIV/0!</v>
      </c>
      <c r="N2176" s="166"/>
      <c r="O2176" s="167"/>
      <c r="P2176" s="167"/>
      <c r="Q2176" s="174"/>
      <c r="R2176" s="167"/>
      <c r="S2176" s="167"/>
    </row>
    <row r="2177" customHeight="1" spans="1:19">
      <c r="A2177" s="175"/>
      <c r="B2177" s="153" t="str">
        <f>IF(ISERROR(VLOOKUP(A2177,进货明细!$A$2:$D$5000,COLUMN($B$2),0)&amp;""),"",VLOOKUP(A2177,进货明细!$A$2:$D$5000,COLUMN($B$2),0)&amp;"")</f>
        <v/>
      </c>
      <c r="C2177" s="147" t="str">
        <f>IF(ISERROR(VLOOKUP(A2177,进货明细!$A$2:$D$5000,COLUMN($C$2),0)&amp;""),"",VLOOKUP(A2177,进货明细!$A$2:$D$5000,COLUMN($C$2),0)&amp;"")</f>
        <v/>
      </c>
      <c r="D2177" s="147" t="str">
        <f>IF(ISERROR(VLOOKUP(A2177,进货明细!$A$2:$D$5000,COLUMN($D$2),0)&amp;""),"",VLOOKUP(A2177,进货明细!$A$2:$D$5000,COLUMN($D$2),0)&amp;"")</f>
        <v/>
      </c>
      <c r="E2177" s="148"/>
      <c r="F2177" s="152"/>
      <c r="G2177" s="150" t="str">
        <f>IF(ISERROR(VLOOKUP(A2177,进货明细!$A$2:$G$5000,COLUMN($G$2),0)&amp;""),"",VLOOKUP(A2177,进货明细!$A$2:$G$5000,COLUMN($G$2),0)&amp;"")</f>
        <v/>
      </c>
      <c r="H2177" s="151" t="str">
        <f t="shared" si="69"/>
        <v/>
      </c>
      <c r="I2177" s="168"/>
      <c r="J2177" s="169"/>
      <c r="K2177" s="163"/>
      <c r="L2177" s="164" t="str">
        <f t="shared" si="70"/>
        <v/>
      </c>
      <c r="M2177" s="165" t="e">
        <f>ROUND(VLOOKUP(A2177,当前库存!$A$2:$F$7000,COLUMN($F$3),0)&amp;"",2)</f>
        <v>#DIV/0!</v>
      </c>
      <c r="N2177" s="166"/>
      <c r="O2177" s="167"/>
      <c r="P2177" s="167"/>
      <c r="Q2177" s="174"/>
      <c r="R2177" s="167"/>
      <c r="S2177" s="167"/>
    </row>
    <row r="2178" customHeight="1" spans="1:19">
      <c r="A2178" s="175"/>
      <c r="B2178" s="153" t="str">
        <f>IF(ISERROR(VLOOKUP(A2178,进货明细!$A$2:$D$5000,COLUMN($B$2),0)&amp;""),"",VLOOKUP(A2178,进货明细!$A$2:$D$5000,COLUMN($B$2),0)&amp;"")</f>
        <v/>
      </c>
      <c r="C2178" s="147" t="str">
        <f>IF(ISERROR(VLOOKUP(A2178,进货明细!$A$2:$D$5000,COLUMN($C$2),0)&amp;""),"",VLOOKUP(A2178,进货明细!$A$2:$D$5000,COLUMN($C$2),0)&amp;"")</f>
        <v/>
      </c>
      <c r="D2178" s="147" t="str">
        <f>IF(ISERROR(VLOOKUP(A2178,进货明细!$A$2:$D$5000,COLUMN($D$2),0)&amp;""),"",VLOOKUP(A2178,进货明细!$A$2:$D$5000,COLUMN($D$2),0)&amp;"")</f>
        <v/>
      </c>
      <c r="E2178" s="148"/>
      <c r="F2178" s="152"/>
      <c r="G2178" s="150" t="str">
        <f>IF(ISERROR(VLOOKUP(A2178,进货明细!$A$2:$G$5000,COLUMN($G$2),0)&amp;""),"",VLOOKUP(A2178,进货明细!$A$2:$G$5000,COLUMN($G$2),0)&amp;"")</f>
        <v/>
      </c>
      <c r="H2178" s="151" t="str">
        <f t="shared" si="69"/>
        <v/>
      </c>
      <c r="I2178" s="168"/>
      <c r="J2178" s="169"/>
      <c r="K2178" s="163"/>
      <c r="L2178" s="164" t="str">
        <f t="shared" si="70"/>
        <v/>
      </c>
      <c r="M2178" s="165" t="e">
        <f>ROUND(VLOOKUP(A2178,当前库存!$A$2:$F$7000,COLUMN($F$3),0)&amp;"",2)</f>
        <v>#DIV/0!</v>
      </c>
      <c r="N2178" s="166"/>
      <c r="O2178" s="167"/>
      <c r="P2178" s="167"/>
      <c r="Q2178" s="174"/>
      <c r="R2178" s="167"/>
      <c r="S2178" s="167"/>
    </row>
    <row r="2179" customHeight="1" spans="1:19">
      <c r="A2179" s="175"/>
      <c r="B2179" s="153" t="str">
        <f>IF(ISERROR(VLOOKUP(A2179,进货明细!$A$2:$D$5000,COLUMN($B$2),0)&amp;""),"",VLOOKUP(A2179,进货明细!$A$2:$D$5000,COLUMN($B$2),0)&amp;"")</f>
        <v/>
      </c>
      <c r="C2179" s="147" t="str">
        <f>IF(ISERROR(VLOOKUP(A2179,进货明细!$A$2:$D$5000,COLUMN($C$2),0)&amp;""),"",VLOOKUP(A2179,进货明细!$A$2:$D$5000,COLUMN($C$2),0)&amp;"")</f>
        <v/>
      </c>
      <c r="D2179" s="147" t="str">
        <f>IF(ISERROR(VLOOKUP(A2179,进货明细!$A$2:$D$5000,COLUMN($D$2),0)&amp;""),"",VLOOKUP(A2179,进货明细!$A$2:$D$5000,COLUMN($D$2),0)&amp;"")</f>
        <v/>
      </c>
      <c r="E2179" s="148"/>
      <c r="F2179" s="152"/>
      <c r="G2179" s="150" t="str">
        <f>IF(ISERROR(VLOOKUP(A2179,进货明细!$A$2:$G$5000,COLUMN($G$2),0)&amp;""),"",VLOOKUP(A2179,进货明细!$A$2:$G$5000,COLUMN($G$2),0)&amp;"")</f>
        <v/>
      </c>
      <c r="H2179" s="151" t="str">
        <f t="shared" si="69"/>
        <v/>
      </c>
      <c r="I2179" s="168"/>
      <c r="J2179" s="169"/>
      <c r="K2179" s="163"/>
      <c r="L2179" s="164" t="str">
        <f t="shared" si="70"/>
        <v/>
      </c>
      <c r="M2179" s="165" t="e">
        <f>ROUND(VLOOKUP(A2179,当前库存!$A$2:$F$7000,COLUMN($F$3),0)&amp;"",2)</f>
        <v>#DIV/0!</v>
      </c>
      <c r="N2179" s="166"/>
      <c r="O2179" s="167"/>
      <c r="P2179" s="167"/>
      <c r="Q2179" s="174"/>
      <c r="R2179" s="167"/>
      <c r="S2179" s="167"/>
    </row>
    <row r="2180" customHeight="1" spans="1:19">
      <c r="A2180" s="175"/>
      <c r="B2180" s="153" t="str">
        <f>IF(ISERROR(VLOOKUP(A2180,进货明细!$A$2:$D$5000,COLUMN($B$2),0)&amp;""),"",VLOOKUP(A2180,进货明细!$A$2:$D$5000,COLUMN($B$2),0)&amp;"")</f>
        <v/>
      </c>
      <c r="C2180" s="147" t="str">
        <f>IF(ISERROR(VLOOKUP(A2180,进货明细!$A$2:$D$5000,COLUMN($C$2),0)&amp;""),"",VLOOKUP(A2180,进货明细!$A$2:$D$5000,COLUMN($C$2),0)&amp;"")</f>
        <v/>
      </c>
      <c r="D2180" s="147" t="str">
        <f>IF(ISERROR(VLOOKUP(A2180,进货明细!$A$2:$D$5000,COLUMN($D$2),0)&amp;""),"",VLOOKUP(A2180,进货明细!$A$2:$D$5000,COLUMN($D$2),0)&amp;"")</f>
        <v/>
      </c>
      <c r="E2180" s="148"/>
      <c r="F2180" s="152"/>
      <c r="G2180" s="150" t="str">
        <f>IF(ISERROR(VLOOKUP(A2180,进货明细!$A$2:$G$5000,COLUMN($G$2),0)&amp;""),"",VLOOKUP(A2180,进货明细!$A$2:$G$5000,COLUMN($G$2),0)&amp;"")</f>
        <v/>
      </c>
      <c r="H2180" s="151" t="str">
        <f t="shared" si="69"/>
        <v/>
      </c>
      <c r="I2180" s="168"/>
      <c r="J2180" s="169"/>
      <c r="K2180" s="163"/>
      <c r="L2180" s="164" t="str">
        <f t="shared" si="70"/>
        <v/>
      </c>
      <c r="M2180" s="165" t="e">
        <f>ROUND(VLOOKUP(A2180,当前库存!$A$2:$F$7000,COLUMN($F$3),0)&amp;"",2)</f>
        <v>#DIV/0!</v>
      </c>
      <c r="N2180" s="166"/>
      <c r="O2180" s="167"/>
      <c r="P2180" s="167"/>
      <c r="Q2180" s="174"/>
      <c r="R2180" s="167"/>
      <c r="S2180" s="167"/>
    </row>
    <row r="2181" customHeight="1" spans="1:19">
      <c r="A2181" s="175"/>
      <c r="B2181" s="153" t="str">
        <f>IF(ISERROR(VLOOKUP(A2181,进货明细!$A$2:$D$5000,COLUMN($B$2),0)&amp;""),"",VLOOKUP(A2181,进货明细!$A$2:$D$5000,COLUMN($B$2),0)&amp;"")</f>
        <v/>
      </c>
      <c r="C2181" s="147" t="str">
        <f>IF(ISERROR(VLOOKUP(A2181,进货明细!$A$2:$D$5000,COLUMN($C$2),0)&amp;""),"",VLOOKUP(A2181,进货明细!$A$2:$D$5000,COLUMN($C$2),0)&amp;"")</f>
        <v/>
      </c>
      <c r="D2181" s="147" t="str">
        <f>IF(ISERROR(VLOOKUP(A2181,进货明细!$A$2:$D$5000,COLUMN($D$2),0)&amp;""),"",VLOOKUP(A2181,进货明细!$A$2:$D$5000,COLUMN($D$2),0)&amp;"")</f>
        <v/>
      </c>
      <c r="E2181" s="148"/>
      <c r="F2181" s="152"/>
      <c r="G2181" s="150" t="str">
        <f>IF(ISERROR(VLOOKUP(A2181,进货明细!$A$2:$G$5000,COLUMN($G$2),0)&amp;""),"",VLOOKUP(A2181,进货明细!$A$2:$G$5000,COLUMN($G$2),0)&amp;"")</f>
        <v/>
      </c>
      <c r="H2181" s="151" t="str">
        <f t="shared" si="69"/>
        <v/>
      </c>
      <c r="I2181" s="168"/>
      <c r="J2181" s="169"/>
      <c r="K2181" s="163"/>
      <c r="L2181" s="164" t="str">
        <f t="shared" si="70"/>
        <v/>
      </c>
      <c r="M2181" s="165" t="e">
        <f>ROUND(VLOOKUP(A2181,当前库存!$A$2:$F$7000,COLUMN($F$3),0)&amp;"",2)</f>
        <v>#DIV/0!</v>
      </c>
      <c r="N2181" s="166"/>
      <c r="O2181" s="167"/>
      <c r="P2181" s="167"/>
      <c r="Q2181" s="174"/>
      <c r="R2181" s="167"/>
      <c r="S2181" s="167"/>
    </row>
    <row r="2182" customHeight="1" spans="1:19">
      <c r="A2182" s="175"/>
      <c r="B2182" s="153" t="str">
        <f>IF(ISERROR(VLOOKUP(A2182,进货明细!$A$2:$D$5000,COLUMN($B$2),0)&amp;""),"",VLOOKUP(A2182,进货明细!$A$2:$D$5000,COLUMN($B$2),0)&amp;"")</f>
        <v/>
      </c>
      <c r="C2182" s="147" t="str">
        <f>IF(ISERROR(VLOOKUP(A2182,进货明细!$A$2:$D$5000,COLUMN($C$2),0)&amp;""),"",VLOOKUP(A2182,进货明细!$A$2:$D$5000,COLUMN($C$2),0)&amp;"")</f>
        <v/>
      </c>
      <c r="D2182" s="147" t="str">
        <f>IF(ISERROR(VLOOKUP(A2182,进货明细!$A$2:$D$5000,COLUMN($D$2),0)&amp;""),"",VLOOKUP(A2182,进货明细!$A$2:$D$5000,COLUMN($D$2),0)&amp;"")</f>
        <v/>
      </c>
      <c r="E2182" s="148"/>
      <c r="F2182" s="152"/>
      <c r="G2182" s="150" t="str">
        <f>IF(ISERROR(VLOOKUP(A2182,进货明细!$A$2:$G$5000,COLUMN($G$2),0)&amp;""),"",VLOOKUP(A2182,进货明细!$A$2:$G$5000,COLUMN($G$2),0)&amp;"")</f>
        <v/>
      </c>
      <c r="H2182" s="151" t="str">
        <f t="shared" si="69"/>
        <v/>
      </c>
      <c r="I2182" s="168"/>
      <c r="J2182" s="169"/>
      <c r="K2182" s="163"/>
      <c r="L2182" s="164" t="str">
        <f t="shared" si="70"/>
        <v/>
      </c>
      <c r="M2182" s="165" t="e">
        <f>ROUND(VLOOKUP(A2182,当前库存!$A$2:$F$7000,COLUMN($F$3),0)&amp;"",2)</f>
        <v>#DIV/0!</v>
      </c>
      <c r="N2182" s="166"/>
      <c r="O2182" s="167"/>
      <c r="P2182" s="167"/>
      <c r="Q2182" s="174"/>
      <c r="R2182" s="167"/>
      <c r="S2182" s="167"/>
    </row>
    <row r="2183" customHeight="1" spans="1:19">
      <c r="A2183" s="175"/>
      <c r="B2183" s="153" t="str">
        <f>IF(ISERROR(VLOOKUP(A2183,进货明细!$A$2:$D$5000,COLUMN($B$2),0)&amp;""),"",VLOOKUP(A2183,进货明细!$A$2:$D$5000,COLUMN($B$2),0)&amp;"")</f>
        <v/>
      </c>
      <c r="C2183" s="147" t="str">
        <f>IF(ISERROR(VLOOKUP(A2183,进货明细!$A$2:$D$5000,COLUMN($C$2),0)&amp;""),"",VLOOKUP(A2183,进货明细!$A$2:$D$5000,COLUMN($C$2),0)&amp;"")</f>
        <v/>
      </c>
      <c r="D2183" s="147" t="str">
        <f>IF(ISERROR(VLOOKUP(A2183,进货明细!$A$2:$D$5000,COLUMN($D$2),0)&amp;""),"",VLOOKUP(A2183,进货明细!$A$2:$D$5000,COLUMN($D$2),0)&amp;"")</f>
        <v/>
      </c>
      <c r="E2183" s="148"/>
      <c r="F2183" s="152"/>
      <c r="G2183" s="150" t="str">
        <f>IF(ISERROR(VLOOKUP(A2183,进货明细!$A$2:$G$5000,COLUMN($G$2),0)&amp;""),"",VLOOKUP(A2183,进货明细!$A$2:$G$5000,COLUMN($G$2),0)&amp;"")</f>
        <v/>
      </c>
      <c r="H2183" s="151" t="str">
        <f t="shared" si="69"/>
        <v/>
      </c>
      <c r="I2183" s="168"/>
      <c r="J2183" s="169"/>
      <c r="K2183" s="163"/>
      <c r="L2183" s="164" t="str">
        <f t="shared" si="70"/>
        <v/>
      </c>
      <c r="M2183" s="165" t="e">
        <f>ROUND(VLOOKUP(A2183,当前库存!$A$2:$F$7000,COLUMN($F$3),0)&amp;"",2)</f>
        <v>#DIV/0!</v>
      </c>
      <c r="N2183" s="166"/>
      <c r="O2183" s="167"/>
      <c r="P2183" s="167"/>
      <c r="Q2183" s="174"/>
      <c r="R2183" s="167"/>
      <c r="S2183" s="167"/>
    </row>
    <row r="2184" customHeight="1" spans="1:19">
      <c r="A2184" s="175"/>
      <c r="B2184" s="153" t="str">
        <f>IF(ISERROR(VLOOKUP(A2184,进货明细!$A$2:$D$5000,COLUMN($B$2),0)&amp;""),"",VLOOKUP(A2184,进货明细!$A$2:$D$5000,COLUMN($B$2),0)&amp;"")</f>
        <v/>
      </c>
      <c r="C2184" s="147" t="str">
        <f>IF(ISERROR(VLOOKUP(A2184,进货明细!$A$2:$D$5000,COLUMN($C$2),0)&amp;""),"",VLOOKUP(A2184,进货明细!$A$2:$D$5000,COLUMN($C$2),0)&amp;"")</f>
        <v/>
      </c>
      <c r="D2184" s="147" t="str">
        <f>IF(ISERROR(VLOOKUP(A2184,进货明细!$A$2:$D$5000,COLUMN($D$2),0)&amp;""),"",VLOOKUP(A2184,进货明细!$A$2:$D$5000,COLUMN($D$2),0)&amp;"")</f>
        <v/>
      </c>
      <c r="E2184" s="148"/>
      <c r="F2184" s="152"/>
      <c r="G2184" s="150" t="str">
        <f>IF(ISERROR(VLOOKUP(A2184,进货明细!$A$2:$G$5000,COLUMN($G$2),0)&amp;""),"",VLOOKUP(A2184,进货明细!$A$2:$G$5000,COLUMN($G$2),0)&amp;"")</f>
        <v/>
      </c>
      <c r="H2184" s="151" t="str">
        <f t="shared" si="69"/>
        <v/>
      </c>
      <c r="I2184" s="168"/>
      <c r="J2184" s="169"/>
      <c r="K2184" s="163"/>
      <c r="L2184" s="164" t="str">
        <f t="shared" si="70"/>
        <v/>
      </c>
      <c r="M2184" s="165" t="e">
        <f>ROUND(VLOOKUP(A2184,当前库存!$A$2:$F$7000,COLUMN($F$3),0)&amp;"",2)</f>
        <v>#DIV/0!</v>
      </c>
      <c r="N2184" s="166"/>
      <c r="O2184" s="167"/>
      <c r="P2184" s="167"/>
      <c r="Q2184" s="174"/>
      <c r="R2184" s="167"/>
      <c r="S2184" s="167"/>
    </row>
    <row r="2185" customHeight="1" spans="1:19">
      <c r="A2185" s="175"/>
      <c r="B2185" s="153" t="str">
        <f>IF(ISERROR(VLOOKUP(A2185,进货明细!$A$2:$D$5000,COLUMN($B$2),0)&amp;""),"",VLOOKUP(A2185,进货明细!$A$2:$D$5000,COLUMN($B$2),0)&amp;"")</f>
        <v/>
      </c>
      <c r="C2185" s="147" t="str">
        <f>IF(ISERROR(VLOOKUP(A2185,进货明细!$A$2:$D$5000,COLUMN($C$2),0)&amp;""),"",VLOOKUP(A2185,进货明细!$A$2:$D$5000,COLUMN($C$2),0)&amp;"")</f>
        <v/>
      </c>
      <c r="D2185" s="147" t="str">
        <f>IF(ISERROR(VLOOKUP(A2185,进货明细!$A$2:$D$5000,COLUMN($D$2),0)&amp;""),"",VLOOKUP(A2185,进货明细!$A$2:$D$5000,COLUMN($D$2),0)&amp;"")</f>
        <v/>
      </c>
      <c r="E2185" s="148"/>
      <c r="F2185" s="152"/>
      <c r="G2185" s="150" t="str">
        <f>IF(ISERROR(VLOOKUP(A2185,进货明细!$A$2:$G$5000,COLUMN($G$2),0)&amp;""),"",VLOOKUP(A2185,进货明细!$A$2:$G$5000,COLUMN($G$2),0)&amp;"")</f>
        <v/>
      </c>
      <c r="H2185" s="151" t="str">
        <f t="shared" si="69"/>
        <v/>
      </c>
      <c r="I2185" s="168"/>
      <c r="J2185" s="169"/>
      <c r="K2185" s="163"/>
      <c r="L2185" s="164" t="str">
        <f t="shared" si="70"/>
        <v/>
      </c>
      <c r="M2185" s="165" t="e">
        <f>ROUND(VLOOKUP(A2185,当前库存!$A$2:$F$7000,COLUMN($F$3),0)&amp;"",2)</f>
        <v>#DIV/0!</v>
      </c>
      <c r="N2185" s="166"/>
      <c r="O2185" s="167"/>
      <c r="P2185" s="167"/>
      <c r="Q2185" s="174"/>
      <c r="R2185" s="167"/>
      <c r="S2185" s="167"/>
    </row>
    <row r="2186" customHeight="1" spans="1:19">
      <c r="A2186" s="175"/>
      <c r="B2186" s="153" t="str">
        <f>IF(ISERROR(VLOOKUP(A2186,进货明细!$A$2:$D$5000,COLUMN($B$2),0)&amp;""),"",VLOOKUP(A2186,进货明细!$A$2:$D$5000,COLUMN($B$2),0)&amp;"")</f>
        <v/>
      </c>
      <c r="C2186" s="147" t="str">
        <f>IF(ISERROR(VLOOKUP(A2186,进货明细!$A$2:$D$5000,COLUMN($C$2),0)&amp;""),"",VLOOKUP(A2186,进货明细!$A$2:$D$5000,COLUMN($C$2),0)&amp;"")</f>
        <v/>
      </c>
      <c r="D2186" s="147" t="str">
        <f>IF(ISERROR(VLOOKUP(A2186,进货明细!$A$2:$D$5000,COLUMN($D$2),0)&amp;""),"",VLOOKUP(A2186,进货明细!$A$2:$D$5000,COLUMN($D$2),0)&amp;"")</f>
        <v/>
      </c>
      <c r="E2186" s="148"/>
      <c r="F2186" s="152"/>
      <c r="G2186" s="150" t="str">
        <f>IF(ISERROR(VLOOKUP(A2186,进货明细!$A$2:$G$5000,COLUMN($G$2),0)&amp;""),"",VLOOKUP(A2186,进货明细!$A$2:$G$5000,COLUMN($G$2),0)&amp;"")</f>
        <v/>
      </c>
      <c r="H2186" s="151" t="str">
        <f t="shared" ref="H2186:H2249" si="71">IF(E2186="","",E2186*F2186)</f>
        <v/>
      </c>
      <c r="I2186" s="168"/>
      <c r="J2186" s="169"/>
      <c r="K2186" s="163"/>
      <c r="L2186" s="164" t="str">
        <f t="shared" si="70"/>
        <v/>
      </c>
      <c r="M2186" s="165" t="e">
        <f>ROUND(VLOOKUP(A2186,当前库存!$A$2:$F$7000,COLUMN($F$3),0)&amp;"",2)</f>
        <v>#DIV/0!</v>
      </c>
      <c r="N2186" s="166"/>
      <c r="O2186" s="167"/>
      <c r="P2186" s="167"/>
      <c r="Q2186" s="174"/>
      <c r="R2186" s="167"/>
      <c r="S2186" s="167"/>
    </row>
    <row r="2187" customHeight="1" spans="1:19">
      <c r="A2187" s="175"/>
      <c r="B2187" s="153" t="str">
        <f>IF(ISERROR(VLOOKUP(A2187,进货明细!$A$2:$D$5000,COLUMN($B$2),0)&amp;""),"",VLOOKUP(A2187,进货明细!$A$2:$D$5000,COLUMN($B$2),0)&amp;"")</f>
        <v/>
      </c>
      <c r="C2187" s="147" t="str">
        <f>IF(ISERROR(VLOOKUP(A2187,进货明细!$A$2:$D$5000,COLUMN($C$2),0)&amp;""),"",VLOOKUP(A2187,进货明细!$A$2:$D$5000,COLUMN($C$2),0)&amp;"")</f>
        <v/>
      </c>
      <c r="D2187" s="147" t="str">
        <f>IF(ISERROR(VLOOKUP(A2187,进货明细!$A$2:$D$5000,COLUMN($D$2),0)&amp;""),"",VLOOKUP(A2187,进货明细!$A$2:$D$5000,COLUMN($D$2),0)&amp;"")</f>
        <v/>
      </c>
      <c r="E2187" s="148"/>
      <c r="F2187" s="152"/>
      <c r="G2187" s="150" t="str">
        <f>IF(ISERROR(VLOOKUP(A2187,进货明细!$A$2:$G$5000,COLUMN($G$2),0)&amp;""),"",VLOOKUP(A2187,进货明细!$A$2:$G$5000,COLUMN($G$2),0)&amp;"")</f>
        <v/>
      </c>
      <c r="H2187" s="151" t="str">
        <f t="shared" si="71"/>
        <v/>
      </c>
      <c r="I2187" s="168"/>
      <c r="J2187" s="169"/>
      <c r="K2187" s="163"/>
      <c r="L2187" s="164" t="str">
        <f t="shared" si="70"/>
        <v/>
      </c>
      <c r="M2187" s="165" t="e">
        <f>ROUND(VLOOKUP(A2187,当前库存!$A$2:$F$7000,COLUMN($F$3),0)&amp;"",2)</f>
        <v>#DIV/0!</v>
      </c>
      <c r="N2187" s="166"/>
      <c r="O2187" s="167"/>
      <c r="P2187" s="167"/>
      <c r="Q2187" s="174"/>
      <c r="R2187" s="167"/>
      <c r="S2187" s="167"/>
    </row>
    <row r="2188" customHeight="1" spans="1:19">
      <c r="A2188" s="175"/>
      <c r="B2188" s="153" t="str">
        <f>IF(ISERROR(VLOOKUP(A2188,进货明细!$A$2:$D$5000,COLUMN($B$2),0)&amp;""),"",VLOOKUP(A2188,进货明细!$A$2:$D$5000,COLUMN($B$2),0)&amp;"")</f>
        <v/>
      </c>
      <c r="C2188" s="147" t="str">
        <f>IF(ISERROR(VLOOKUP(A2188,进货明细!$A$2:$D$5000,COLUMN($C$2),0)&amp;""),"",VLOOKUP(A2188,进货明细!$A$2:$D$5000,COLUMN($C$2),0)&amp;"")</f>
        <v/>
      </c>
      <c r="D2188" s="147" t="str">
        <f>IF(ISERROR(VLOOKUP(A2188,进货明细!$A$2:$D$5000,COLUMN($D$2),0)&amp;""),"",VLOOKUP(A2188,进货明细!$A$2:$D$5000,COLUMN($D$2),0)&amp;"")</f>
        <v/>
      </c>
      <c r="E2188" s="148"/>
      <c r="F2188" s="152"/>
      <c r="G2188" s="150" t="str">
        <f>IF(ISERROR(VLOOKUP(A2188,进货明细!$A$2:$G$5000,COLUMN($G$2),0)&amp;""),"",VLOOKUP(A2188,进货明细!$A$2:$G$5000,COLUMN($G$2),0)&amp;"")</f>
        <v/>
      </c>
      <c r="H2188" s="151" t="str">
        <f t="shared" si="71"/>
        <v/>
      </c>
      <c r="I2188" s="168"/>
      <c r="J2188" s="169"/>
      <c r="K2188" s="163"/>
      <c r="L2188" s="164" t="str">
        <f t="shared" si="70"/>
        <v/>
      </c>
      <c r="M2188" s="165" t="e">
        <f>ROUND(VLOOKUP(A2188,当前库存!$A$2:$F$7000,COLUMN($F$3),0)&amp;"",2)</f>
        <v>#DIV/0!</v>
      </c>
      <c r="N2188" s="166"/>
      <c r="O2188" s="167"/>
      <c r="P2188" s="167"/>
      <c r="Q2188" s="174"/>
      <c r="R2188" s="167"/>
      <c r="S2188" s="167"/>
    </row>
    <row r="2189" customHeight="1" spans="1:19">
      <c r="A2189" s="175"/>
      <c r="B2189" s="153" t="str">
        <f>IF(ISERROR(VLOOKUP(A2189,进货明细!$A$2:$D$5000,COLUMN($B$2),0)&amp;""),"",VLOOKUP(A2189,进货明细!$A$2:$D$5000,COLUMN($B$2),0)&amp;"")</f>
        <v/>
      </c>
      <c r="C2189" s="147" t="str">
        <f>IF(ISERROR(VLOOKUP(A2189,进货明细!$A$2:$D$5000,COLUMN($C$2),0)&amp;""),"",VLOOKUP(A2189,进货明细!$A$2:$D$5000,COLUMN($C$2),0)&amp;"")</f>
        <v/>
      </c>
      <c r="D2189" s="147" t="str">
        <f>IF(ISERROR(VLOOKUP(A2189,进货明细!$A$2:$D$5000,COLUMN($D$2),0)&amp;""),"",VLOOKUP(A2189,进货明细!$A$2:$D$5000,COLUMN($D$2),0)&amp;"")</f>
        <v/>
      </c>
      <c r="E2189" s="148"/>
      <c r="F2189" s="152"/>
      <c r="G2189" s="150" t="str">
        <f>IF(ISERROR(VLOOKUP(A2189,进货明细!$A$2:$G$5000,COLUMN($G$2),0)&amp;""),"",VLOOKUP(A2189,进货明细!$A$2:$G$5000,COLUMN($G$2),0)&amp;"")</f>
        <v/>
      </c>
      <c r="H2189" s="151" t="str">
        <f t="shared" si="71"/>
        <v/>
      </c>
      <c r="I2189" s="168"/>
      <c r="J2189" s="169"/>
      <c r="K2189" s="163"/>
      <c r="L2189" s="164" t="str">
        <f t="shared" si="70"/>
        <v/>
      </c>
      <c r="M2189" s="165" t="e">
        <f>ROUND(VLOOKUP(A2189,当前库存!$A$2:$F$7000,COLUMN($F$3),0)&amp;"",2)</f>
        <v>#DIV/0!</v>
      </c>
      <c r="N2189" s="166"/>
      <c r="O2189" s="167"/>
      <c r="P2189" s="167"/>
      <c r="Q2189" s="174"/>
      <c r="R2189" s="167"/>
      <c r="S2189" s="167"/>
    </row>
    <row r="2190" customHeight="1" spans="1:19">
      <c r="A2190" s="175"/>
      <c r="B2190" s="153" t="str">
        <f>IF(ISERROR(VLOOKUP(A2190,进货明细!$A$2:$D$5000,COLUMN($B$2),0)&amp;""),"",VLOOKUP(A2190,进货明细!$A$2:$D$5000,COLUMN($B$2),0)&amp;"")</f>
        <v/>
      </c>
      <c r="C2190" s="147" t="str">
        <f>IF(ISERROR(VLOOKUP(A2190,进货明细!$A$2:$D$5000,COLUMN($C$2),0)&amp;""),"",VLOOKUP(A2190,进货明细!$A$2:$D$5000,COLUMN($C$2),0)&amp;"")</f>
        <v/>
      </c>
      <c r="D2190" s="147" t="str">
        <f>IF(ISERROR(VLOOKUP(A2190,进货明细!$A$2:$D$5000,COLUMN($D$2),0)&amp;""),"",VLOOKUP(A2190,进货明细!$A$2:$D$5000,COLUMN($D$2),0)&amp;"")</f>
        <v/>
      </c>
      <c r="E2190" s="148"/>
      <c r="F2190" s="152"/>
      <c r="G2190" s="150" t="str">
        <f>IF(ISERROR(VLOOKUP(A2190,进货明细!$A$2:$G$5000,COLUMN($G$2),0)&amp;""),"",VLOOKUP(A2190,进货明细!$A$2:$G$5000,COLUMN($G$2),0)&amp;"")</f>
        <v/>
      </c>
      <c r="H2190" s="151" t="str">
        <f t="shared" si="71"/>
        <v/>
      </c>
      <c r="I2190" s="168"/>
      <c r="J2190" s="169"/>
      <c r="K2190" s="163"/>
      <c r="L2190" s="164" t="str">
        <f t="shared" si="70"/>
        <v/>
      </c>
      <c r="M2190" s="165" t="e">
        <f>ROUND(VLOOKUP(A2190,当前库存!$A$2:$F$7000,COLUMN($F$3),0)&amp;"",2)</f>
        <v>#DIV/0!</v>
      </c>
      <c r="N2190" s="166"/>
      <c r="O2190" s="167"/>
      <c r="P2190" s="167"/>
      <c r="Q2190" s="174"/>
      <c r="R2190" s="167"/>
      <c r="S2190" s="167"/>
    </row>
    <row r="2191" customHeight="1" spans="1:19">
      <c r="A2191" s="175"/>
      <c r="B2191" s="153" t="str">
        <f>IF(ISERROR(VLOOKUP(A2191,进货明细!$A$2:$D$5000,COLUMN($B$2),0)&amp;""),"",VLOOKUP(A2191,进货明细!$A$2:$D$5000,COLUMN($B$2),0)&amp;"")</f>
        <v/>
      </c>
      <c r="C2191" s="147" t="str">
        <f>IF(ISERROR(VLOOKUP(A2191,进货明细!$A$2:$D$5000,COLUMN($C$2),0)&amp;""),"",VLOOKUP(A2191,进货明细!$A$2:$D$5000,COLUMN($C$2),0)&amp;"")</f>
        <v/>
      </c>
      <c r="D2191" s="147" t="str">
        <f>IF(ISERROR(VLOOKUP(A2191,进货明细!$A$2:$D$5000,COLUMN($D$2),0)&amp;""),"",VLOOKUP(A2191,进货明细!$A$2:$D$5000,COLUMN($D$2),0)&amp;"")</f>
        <v/>
      </c>
      <c r="E2191" s="148"/>
      <c r="F2191" s="152"/>
      <c r="G2191" s="150" t="str">
        <f>IF(ISERROR(VLOOKUP(A2191,进货明细!$A$2:$G$5000,COLUMN($G$2),0)&amp;""),"",VLOOKUP(A2191,进货明细!$A$2:$G$5000,COLUMN($G$2),0)&amp;"")</f>
        <v/>
      </c>
      <c r="H2191" s="151" t="str">
        <f t="shared" si="71"/>
        <v/>
      </c>
      <c r="I2191" s="168"/>
      <c r="J2191" s="169"/>
      <c r="K2191" s="163"/>
      <c r="L2191" s="164" t="str">
        <f t="shared" si="70"/>
        <v/>
      </c>
      <c r="M2191" s="165" t="e">
        <f>ROUND(VLOOKUP(A2191,当前库存!$A$2:$F$7000,COLUMN($F$3),0)&amp;"",2)</f>
        <v>#DIV/0!</v>
      </c>
      <c r="N2191" s="166"/>
      <c r="O2191" s="167"/>
      <c r="P2191" s="167"/>
      <c r="Q2191" s="174"/>
      <c r="R2191" s="167"/>
      <c r="S2191" s="167"/>
    </row>
    <row r="2192" customHeight="1" spans="1:19">
      <c r="A2192" s="175"/>
      <c r="B2192" s="153" t="str">
        <f>IF(ISERROR(VLOOKUP(A2192,进货明细!$A$2:$D$5000,COLUMN($B$2),0)&amp;""),"",VLOOKUP(A2192,进货明细!$A$2:$D$5000,COLUMN($B$2),0)&amp;"")</f>
        <v/>
      </c>
      <c r="C2192" s="147" t="str">
        <f>IF(ISERROR(VLOOKUP(A2192,进货明细!$A$2:$D$5000,COLUMN($C$2),0)&amp;""),"",VLOOKUP(A2192,进货明细!$A$2:$D$5000,COLUMN($C$2),0)&amp;"")</f>
        <v/>
      </c>
      <c r="D2192" s="147" t="str">
        <f>IF(ISERROR(VLOOKUP(A2192,进货明细!$A$2:$D$5000,COLUMN($D$2),0)&amp;""),"",VLOOKUP(A2192,进货明细!$A$2:$D$5000,COLUMN($D$2),0)&amp;"")</f>
        <v/>
      </c>
      <c r="E2192" s="148"/>
      <c r="F2192" s="152"/>
      <c r="G2192" s="150" t="str">
        <f>IF(ISERROR(VLOOKUP(A2192,进货明细!$A$2:$G$5000,COLUMN($G$2),0)&amp;""),"",VLOOKUP(A2192,进货明细!$A$2:$G$5000,COLUMN($G$2),0)&amp;"")</f>
        <v/>
      </c>
      <c r="H2192" s="151" t="str">
        <f t="shared" si="71"/>
        <v/>
      </c>
      <c r="I2192" s="168"/>
      <c r="J2192" s="169"/>
      <c r="K2192" s="163"/>
      <c r="L2192" s="164" t="str">
        <f t="shared" si="70"/>
        <v/>
      </c>
      <c r="M2192" s="165" t="e">
        <f>ROUND(VLOOKUP(A2192,当前库存!$A$2:$F$7000,COLUMN($F$3),0)&amp;"",2)</f>
        <v>#DIV/0!</v>
      </c>
      <c r="N2192" s="166"/>
      <c r="O2192" s="167"/>
      <c r="P2192" s="167"/>
      <c r="Q2192" s="174"/>
      <c r="R2192" s="167"/>
      <c r="S2192" s="167"/>
    </row>
    <row r="2193" customHeight="1" spans="1:19">
      <c r="A2193" s="175"/>
      <c r="B2193" s="153" t="str">
        <f>IF(ISERROR(VLOOKUP(A2193,进货明细!$A$2:$D$5000,COLUMN($B$2),0)&amp;""),"",VLOOKUP(A2193,进货明细!$A$2:$D$5000,COLUMN($B$2),0)&amp;"")</f>
        <v/>
      </c>
      <c r="C2193" s="147" t="str">
        <f>IF(ISERROR(VLOOKUP(A2193,进货明细!$A$2:$D$5000,COLUMN($C$2),0)&amp;""),"",VLOOKUP(A2193,进货明细!$A$2:$D$5000,COLUMN($C$2),0)&amp;"")</f>
        <v/>
      </c>
      <c r="D2193" s="147" t="str">
        <f>IF(ISERROR(VLOOKUP(A2193,进货明细!$A$2:$D$5000,COLUMN($D$2),0)&amp;""),"",VLOOKUP(A2193,进货明细!$A$2:$D$5000,COLUMN($D$2),0)&amp;"")</f>
        <v/>
      </c>
      <c r="E2193" s="148"/>
      <c r="F2193" s="152"/>
      <c r="G2193" s="150" t="str">
        <f>IF(ISERROR(VLOOKUP(A2193,进货明细!$A$2:$G$5000,COLUMN($G$2),0)&amp;""),"",VLOOKUP(A2193,进货明细!$A$2:$G$5000,COLUMN($G$2),0)&amp;"")</f>
        <v/>
      </c>
      <c r="H2193" s="151" t="str">
        <f t="shared" si="71"/>
        <v/>
      </c>
      <c r="I2193" s="168"/>
      <c r="J2193" s="169"/>
      <c r="K2193" s="163"/>
      <c r="L2193" s="164" t="str">
        <f t="shared" si="70"/>
        <v/>
      </c>
      <c r="M2193" s="165" t="e">
        <f>ROUND(VLOOKUP(A2193,当前库存!$A$2:$F$7000,COLUMN($F$3),0)&amp;"",2)</f>
        <v>#DIV/0!</v>
      </c>
      <c r="N2193" s="166"/>
      <c r="O2193" s="167"/>
      <c r="P2193" s="167"/>
      <c r="Q2193" s="174"/>
      <c r="R2193" s="167"/>
      <c r="S2193" s="167"/>
    </row>
    <row r="2194" customHeight="1" spans="1:19">
      <c r="A2194" s="175"/>
      <c r="B2194" s="153" t="str">
        <f>IF(ISERROR(VLOOKUP(A2194,进货明细!$A$2:$D$5000,COLUMN($B$2),0)&amp;""),"",VLOOKUP(A2194,进货明细!$A$2:$D$5000,COLUMN($B$2),0)&amp;"")</f>
        <v/>
      </c>
      <c r="C2194" s="147" t="str">
        <f>IF(ISERROR(VLOOKUP(A2194,进货明细!$A$2:$D$5000,COLUMN($C$2),0)&amp;""),"",VLOOKUP(A2194,进货明细!$A$2:$D$5000,COLUMN($C$2),0)&amp;"")</f>
        <v/>
      </c>
      <c r="D2194" s="147" t="str">
        <f>IF(ISERROR(VLOOKUP(A2194,进货明细!$A$2:$D$5000,COLUMN($D$2),0)&amp;""),"",VLOOKUP(A2194,进货明细!$A$2:$D$5000,COLUMN($D$2),0)&amp;"")</f>
        <v/>
      </c>
      <c r="E2194" s="148"/>
      <c r="F2194" s="152"/>
      <c r="G2194" s="150" t="str">
        <f>IF(ISERROR(VLOOKUP(A2194,进货明细!$A$2:$G$5000,COLUMN($G$2),0)&amp;""),"",VLOOKUP(A2194,进货明细!$A$2:$G$5000,COLUMN($G$2),0)&amp;"")</f>
        <v/>
      </c>
      <c r="H2194" s="151" t="str">
        <f t="shared" si="71"/>
        <v/>
      </c>
      <c r="I2194" s="168"/>
      <c r="J2194" s="169"/>
      <c r="K2194" s="163"/>
      <c r="L2194" s="164" t="str">
        <f t="shared" si="70"/>
        <v/>
      </c>
      <c r="M2194" s="165" t="e">
        <f>ROUND(VLOOKUP(A2194,当前库存!$A$2:$F$7000,COLUMN($F$3),0)&amp;"",2)</f>
        <v>#DIV/0!</v>
      </c>
      <c r="N2194" s="166"/>
      <c r="O2194" s="167"/>
      <c r="P2194" s="167"/>
      <c r="Q2194" s="174"/>
      <c r="R2194" s="167"/>
      <c r="S2194" s="167"/>
    </row>
    <row r="2195" customHeight="1" spans="1:19">
      <c r="A2195" s="175"/>
      <c r="B2195" s="153" t="str">
        <f>IF(ISERROR(VLOOKUP(A2195,进货明细!$A$2:$D$5000,COLUMN($B$2),0)&amp;""),"",VLOOKUP(A2195,进货明细!$A$2:$D$5000,COLUMN($B$2),0)&amp;"")</f>
        <v/>
      </c>
      <c r="C2195" s="147" t="str">
        <f>IF(ISERROR(VLOOKUP(A2195,进货明细!$A$2:$D$5000,COLUMN($C$2),0)&amp;""),"",VLOOKUP(A2195,进货明细!$A$2:$D$5000,COLUMN($C$2),0)&amp;"")</f>
        <v/>
      </c>
      <c r="D2195" s="147" t="str">
        <f>IF(ISERROR(VLOOKUP(A2195,进货明细!$A$2:$D$5000,COLUMN($D$2),0)&amp;""),"",VLOOKUP(A2195,进货明细!$A$2:$D$5000,COLUMN($D$2),0)&amp;"")</f>
        <v/>
      </c>
      <c r="E2195" s="148"/>
      <c r="F2195" s="152"/>
      <c r="G2195" s="150" t="str">
        <f>IF(ISERROR(VLOOKUP(A2195,进货明细!$A$2:$G$5000,COLUMN($G$2),0)&amp;""),"",VLOOKUP(A2195,进货明细!$A$2:$G$5000,COLUMN($G$2),0)&amp;"")</f>
        <v/>
      </c>
      <c r="H2195" s="151" t="str">
        <f t="shared" si="71"/>
        <v/>
      </c>
      <c r="I2195" s="168"/>
      <c r="J2195" s="169"/>
      <c r="K2195" s="163"/>
      <c r="L2195" s="164" t="str">
        <f t="shared" si="70"/>
        <v/>
      </c>
      <c r="M2195" s="165" t="e">
        <f>ROUND(VLOOKUP(A2195,当前库存!$A$2:$F$7000,COLUMN($F$3),0)&amp;"",2)</f>
        <v>#DIV/0!</v>
      </c>
      <c r="N2195" s="166"/>
      <c r="O2195" s="167"/>
      <c r="P2195" s="167"/>
      <c r="Q2195" s="174"/>
      <c r="R2195" s="167"/>
      <c r="S2195" s="167"/>
    </row>
    <row r="2196" customHeight="1" spans="1:19">
      <c r="A2196" s="175"/>
      <c r="B2196" s="153" t="str">
        <f>IF(ISERROR(VLOOKUP(A2196,进货明细!$A$2:$D$5000,COLUMN($B$2),0)&amp;""),"",VLOOKUP(A2196,进货明细!$A$2:$D$5000,COLUMN($B$2),0)&amp;"")</f>
        <v/>
      </c>
      <c r="C2196" s="147" t="str">
        <f>IF(ISERROR(VLOOKUP(A2196,进货明细!$A$2:$D$5000,COLUMN($C$2),0)&amp;""),"",VLOOKUP(A2196,进货明细!$A$2:$D$5000,COLUMN($C$2),0)&amp;"")</f>
        <v/>
      </c>
      <c r="D2196" s="147" t="str">
        <f>IF(ISERROR(VLOOKUP(A2196,进货明细!$A$2:$D$5000,COLUMN($D$2),0)&amp;""),"",VLOOKUP(A2196,进货明细!$A$2:$D$5000,COLUMN($D$2),0)&amp;"")</f>
        <v/>
      </c>
      <c r="E2196" s="148"/>
      <c r="F2196" s="152"/>
      <c r="G2196" s="150" t="str">
        <f>IF(ISERROR(VLOOKUP(A2196,进货明细!$A$2:$G$5000,COLUMN($G$2),0)&amp;""),"",VLOOKUP(A2196,进货明细!$A$2:$G$5000,COLUMN($G$2),0)&amp;"")</f>
        <v/>
      </c>
      <c r="H2196" s="151" t="str">
        <f t="shared" si="71"/>
        <v/>
      </c>
      <c r="I2196" s="168"/>
      <c r="J2196" s="169"/>
      <c r="K2196" s="163"/>
      <c r="L2196" s="164" t="str">
        <f t="shared" si="70"/>
        <v/>
      </c>
      <c r="M2196" s="165" t="e">
        <f>ROUND(VLOOKUP(A2196,当前库存!$A$2:$F$7000,COLUMN($F$3),0)&amp;"",2)</f>
        <v>#DIV/0!</v>
      </c>
      <c r="N2196" s="166"/>
      <c r="O2196" s="167"/>
      <c r="P2196" s="167"/>
      <c r="Q2196" s="174"/>
      <c r="R2196" s="167"/>
      <c r="S2196" s="167"/>
    </row>
    <row r="2197" customHeight="1" spans="1:19">
      <c r="A2197" s="175"/>
      <c r="B2197" s="153" t="str">
        <f>IF(ISERROR(VLOOKUP(A2197,进货明细!$A$2:$D$5000,COLUMN($B$2),0)&amp;""),"",VLOOKUP(A2197,进货明细!$A$2:$D$5000,COLUMN($B$2),0)&amp;"")</f>
        <v/>
      </c>
      <c r="C2197" s="147" t="str">
        <f>IF(ISERROR(VLOOKUP(A2197,进货明细!$A$2:$D$5000,COLUMN($C$2),0)&amp;""),"",VLOOKUP(A2197,进货明细!$A$2:$D$5000,COLUMN($C$2),0)&amp;"")</f>
        <v/>
      </c>
      <c r="D2197" s="147" t="str">
        <f>IF(ISERROR(VLOOKUP(A2197,进货明细!$A$2:$D$5000,COLUMN($D$2),0)&amp;""),"",VLOOKUP(A2197,进货明细!$A$2:$D$5000,COLUMN($D$2),0)&amp;"")</f>
        <v/>
      </c>
      <c r="E2197" s="148"/>
      <c r="F2197" s="152"/>
      <c r="G2197" s="150" t="str">
        <f>IF(ISERROR(VLOOKUP(A2197,进货明细!$A$2:$G$5000,COLUMN($G$2),0)&amp;""),"",VLOOKUP(A2197,进货明细!$A$2:$G$5000,COLUMN($G$2),0)&amp;"")</f>
        <v/>
      </c>
      <c r="H2197" s="151" t="str">
        <f t="shared" si="71"/>
        <v/>
      </c>
      <c r="I2197" s="168"/>
      <c r="J2197" s="169"/>
      <c r="K2197" s="163"/>
      <c r="L2197" s="164" t="str">
        <f t="shared" si="70"/>
        <v/>
      </c>
      <c r="M2197" s="165" t="e">
        <f>ROUND(VLOOKUP(A2197,当前库存!$A$2:$F$7000,COLUMN($F$3),0)&amp;"",2)</f>
        <v>#DIV/0!</v>
      </c>
      <c r="N2197" s="166"/>
      <c r="O2197" s="167"/>
      <c r="P2197" s="167"/>
      <c r="Q2197" s="174"/>
      <c r="R2197" s="167"/>
      <c r="S2197" s="167"/>
    </row>
    <row r="2198" customHeight="1" spans="1:19">
      <c r="A2198" s="175"/>
      <c r="B2198" s="153" t="str">
        <f>IF(ISERROR(VLOOKUP(A2198,进货明细!$A$2:$D$5000,COLUMN($B$2),0)&amp;""),"",VLOOKUP(A2198,进货明细!$A$2:$D$5000,COLUMN($B$2),0)&amp;"")</f>
        <v/>
      </c>
      <c r="C2198" s="147" t="str">
        <f>IF(ISERROR(VLOOKUP(A2198,进货明细!$A$2:$D$5000,COLUMN($C$2),0)&amp;""),"",VLOOKUP(A2198,进货明细!$A$2:$D$5000,COLUMN($C$2),0)&amp;"")</f>
        <v/>
      </c>
      <c r="D2198" s="147" t="str">
        <f>IF(ISERROR(VLOOKUP(A2198,进货明细!$A$2:$D$5000,COLUMN($D$2),0)&amp;""),"",VLOOKUP(A2198,进货明细!$A$2:$D$5000,COLUMN($D$2),0)&amp;"")</f>
        <v/>
      </c>
      <c r="E2198" s="148"/>
      <c r="F2198" s="152"/>
      <c r="G2198" s="150" t="str">
        <f>IF(ISERROR(VLOOKUP(A2198,进货明细!$A$2:$G$5000,COLUMN($G$2),0)&amp;""),"",VLOOKUP(A2198,进货明细!$A$2:$G$5000,COLUMN($G$2),0)&amp;"")</f>
        <v/>
      </c>
      <c r="H2198" s="151" t="str">
        <f t="shared" si="71"/>
        <v/>
      </c>
      <c r="I2198" s="168"/>
      <c r="J2198" s="169"/>
      <c r="K2198" s="163"/>
      <c r="L2198" s="164" t="str">
        <f t="shared" si="70"/>
        <v/>
      </c>
      <c r="M2198" s="165" t="e">
        <f>ROUND(VLOOKUP(A2198,当前库存!$A$2:$F$7000,COLUMN($F$3),0)&amp;"",2)</f>
        <v>#DIV/0!</v>
      </c>
      <c r="N2198" s="166"/>
      <c r="O2198" s="167"/>
      <c r="P2198" s="167"/>
      <c r="Q2198" s="174"/>
      <c r="R2198" s="167"/>
      <c r="S2198" s="167"/>
    </row>
    <row r="2199" customHeight="1" spans="1:19">
      <c r="A2199" s="175"/>
      <c r="B2199" s="153" t="str">
        <f>IF(ISERROR(VLOOKUP(A2199,进货明细!$A$2:$D$5000,COLUMN($B$2),0)&amp;""),"",VLOOKUP(A2199,进货明细!$A$2:$D$5000,COLUMN($B$2),0)&amp;"")</f>
        <v/>
      </c>
      <c r="C2199" s="147" t="str">
        <f>IF(ISERROR(VLOOKUP(A2199,进货明细!$A$2:$D$5000,COLUMN($C$2),0)&amp;""),"",VLOOKUP(A2199,进货明细!$A$2:$D$5000,COLUMN($C$2),0)&amp;"")</f>
        <v/>
      </c>
      <c r="D2199" s="147" t="str">
        <f>IF(ISERROR(VLOOKUP(A2199,进货明细!$A$2:$D$5000,COLUMN($D$2),0)&amp;""),"",VLOOKUP(A2199,进货明细!$A$2:$D$5000,COLUMN($D$2),0)&amp;"")</f>
        <v/>
      </c>
      <c r="E2199" s="148"/>
      <c r="F2199" s="152"/>
      <c r="G2199" s="150" t="str">
        <f>IF(ISERROR(VLOOKUP(A2199,进货明细!$A$2:$G$5000,COLUMN($G$2),0)&amp;""),"",VLOOKUP(A2199,进货明细!$A$2:$G$5000,COLUMN($G$2),0)&amp;"")</f>
        <v/>
      </c>
      <c r="H2199" s="151" t="str">
        <f t="shared" si="71"/>
        <v/>
      </c>
      <c r="I2199" s="168"/>
      <c r="J2199" s="169"/>
      <c r="K2199" s="163"/>
      <c r="L2199" s="164" t="str">
        <f t="shared" si="70"/>
        <v/>
      </c>
      <c r="M2199" s="165" t="e">
        <f>ROUND(VLOOKUP(A2199,当前库存!$A$2:$F$7000,COLUMN($F$3),0)&amp;"",2)</f>
        <v>#DIV/0!</v>
      </c>
      <c r="N2199" s="166"/>
      <c r="O2199" s="167"/>
      <c r="P2199" s="167"/>
      <c r="Q2199" s="174"/>
      <c r="R2199" s="167"/>
      <c r="S2199" s="167"/>
    </row>
    <row r="2200" customHeight="1" spans="1:19">
      <c r="A2200" s="175"/>
      <c r="B2200" s="153" t="str">
        <f>IF(ISERROR(VLOOKUP(A2200,进货明细!$A$2:$D$5000,COLUMN($B$2),0)&amp;""),"",VLOOKUP(A2200,进货明细!$A$2:$D$5000,COLUMN($B$2),0)&amp;"")</f>
        <v/>
      </c>
      <c r="C2200" s="147" t="str">
        <f>IF(ISERROR(VLOOKUP(A2200,进货明细!$A$2:$D$5000,COLUMN($C$2),0)&amp;""),"",VLOOKUP(A2200,进货明细!$A$2:$D$5000,COLUMN($C$2),0)&amp;"")</f>
        <v/>
      </c>
      <c r="D2200" s="147" t="str">
        <f>IF(ISERROR(VLOOKUP(A2200,进货明细!$A$2:$D$5000,COLUMN($D$2),0)&amp;""),"",VLOOKUP(A2200,进货明细!$A$2:$D$5000,COLUMN($D$2),0)&amp;"")</f>
        <v/>
      </c>
      <c r="E2200" s="148"/>
      <c r="F2200" s="152"/>
      <c r="G2200" s="150" t="str">
        <f>IF(ISERROR(VLOOKUP(A2200,进货明细!$A$2:$G$5000,COLUMN($G$2),0)&amp;""),"",VLOOKUP(A2200,进货明细!$A$2:$G$5000,COLUMN($G$2),0)&amp;"")</f>
        <v/>
      </c>
      <c r="H2200" s="151" t="str">
        <f t="shared" si="71"/>
        <v/>
      </c>
      <c r="I2200" s="168"/>
      <c r="J2200" s="169"/>
      <c r="K2200" s="163"/>
      <c r="L2200" s="164" t="str">
        <f t="shared" si="70"/>
        <v/>
      </c>
      <c r="M2200" s="165" t="e">
        <f>ROUND(VLOOKUP(A2200,当前库存!$A$2:$F$7000,COLUMN($F$3),0)&amp;"",2)</f>
        <v>#DIV/0!</v>
      </c>
      <c r="N2200" s="166"/>
      <c r="O2200" s="167"/>
      <c r="P2200" s="167"/>
      <c r="Q2200" s="174"/>
      <c r="R2200" s="167"/>
      <c r="S2200" s="167"/>
    </row>
    <row r="2201" customHeight="1" spans="1:19">
      <c r="A2201" s="175"/>
      <c r="B2201" s="153" t="str">
        <f>IF(ISERROR(VLOOKUP(A2201,进货明细!$A$2:$D$5000,COLUMN($B$2),0)&amp;""),"",VLOOKUP(A2201,进货明细!$A$2:$D$5000,COLUMN($B$2),0)&amp;"")</f>
        <v/>
      </c>
      <c r="C2201" s="147" t="str">
        <f>IF(ISERROR(VLOOKUP(A2201,进货明细!$A$2:$D$5000,COLUMN($C$2),0)&amp;""),"",VLOOKUP(A2201,进货明细!$A$2:$D$5000,COLUMN($C$2),0)&amp;"")</f>
        <v/>
      </c>
      <c r="D2201" s="147" t="str">
        <f>IF(ISERROR(VLOOKUP(A2201,进货明细!$A$2:$D$5000,COLUMN($D$2),0)&amp;""),"",VLOOKUP(A2201,进货明细!$A$2:$D$5000,COLUMN($D$2),0)&amp;"")</f>
        <v/>
      </c>
      <c r="E2201" s="148"/>
      <c r="F2201" s="152"/>
      <c r="G2201" s="150" t="str">
        <f>IF(ISERROR(VLOOKUP(A2201,进货明细!$A$2:$G$5000,COLUMN($G$2),0)&amp;""),"",VLOOKUP(A2201,进货明细!$A$2:$G$5000,COLUMN($G$2),0)&amp;"")</f>
        <v/>
      </c>
      <c r="H2201" s="151" t="str">
        <f t="shared" si="71"/>
        <v/>
      </c>
      <c r="I2201" s="168"/>
      <c r="J2201" s="169"/>
      <c r="K2201" s="163"/>
      <c r="L2201" s="164" t="str">
        <f t="shared" si="70"/>
        <v/>
      </c>
      <c r="M2201" s="165" t="e">
        <f>ROUND(VLOOKUP(A2201,当前库存!$A$2:$F$7000,COLUMN($F$3),0)&amp;"",2)</f>
        <v>#DIV/0!</v>
      </c>
      <c r="N2201" s="166"/>
      <c r="O2201" s="167"/>
      <c r="P2201" s="167"/>
      <c r="Q2201" s="174"/>
      <c r="R2201" s="167"/>
      <c r="S2201" s="167"/>
    </row>
    <row r="2202" customHeight="1" spans="1:19">
      <c r="A2202" s="175"/>
      <c r="B2202" s="153" t="str">
        <f>IF(ISERROR(VLOOKUP(A2202,进货明细!$A$2:$D$5000,COLUMN($B$2),0)&amp;""),"",VLOOKUP(A2202,进货明细!$A$2:$D$5000,COLUMN($B$2),0)&amp;"")</f>
        <v/>
      </c>
      <c r="C2202" s="147" t="str">
        <f>IF(ISERROR(VLOOKUP(A2202,进货明细!$A$2:$D$5000,COLUMN($C$2),0)&amp;""),"",VLOOKUP(A2202,进货明细!$A$2:$D$5000,COLUMN($C$2),0)&amp;"")</f>
        <v/>
      </c>
      <c r="D2202" s="147" t="str">
        <f>IF(ISERROR(VLOOKUP(A2202,进货明细!$A$2:$D$5000,COLUMN($D$2),0)&amp;""),"",VLOOKUP(A2202,进货明细!$A$2:$D$5000,COLUMN($D$2),0)&amp;"")</f>
        <v/>
      </c>
      <c r="E2202" s="148"/>
      <c r="F2202" s="152"/>
      <c r="G2202" s="150" t="str">
        <f>IF(ISERROR(VLOOKUP(A2202,进货明细!$A$2:$G$5000,COLUMN($G$2),0)&amp;""),"",VLOOKUP(A2202,进货明细!$A$2:$G$5000,COLUMN($G$2),0)&amp;"")</f>
        <v/>
      </c>
      <c r="H2202" s="151" t="str">
        <f t="shared" si="71"/>
        <v/>
      </c>
      <c r="I2202" s="168"/>
      <c r="J2202" s="169"/>
      <c r="K2202" s="163"/>
      <c r="L2202" s="164" t="str">
        <f t="shared" si="70"/>
        <v/>
      </c>
      <c r="M2202" s="165" t="e">
        <f>ROUND(VLOOKUP(A2202,当前库存!$A$2:$F$7000,COLUMN($F$3),0)&amp;"",2)</f>
        <v>#DIV/0!</v>
      </c>
      <c r="N2202" s="166"/>
      <c r="O2202" s="167"/>
      <c r="P2202" s="167"/>
      <c r="Q2202" s="174"/>
      <c r="R2202" s="167"/>
      <c r="S2202" s="167"/>
    </row>
    <row r="2203" customHeight="1" spans="1:19">
      <c r="A2203" s="175"/>
      <c r="B2203" s="153" t="str">
        <f>IF(ISERROR(VLOOKUP(A2203,进货明细!$A$2:$D$5000,COLUMN($B$2),0)&amp;""),"",VLOOKUP(A2203,进货明细!$A$2:$D$5000,COLUMN($B$2),0)&amp;"")</f>
        <v/>
      </c>
      <c r="C2203" s="147" t="str">
        <f>IF(ISERROR(VLOOKUP(A2203,进货明细!$A$2:$D$5000,COLUMN($C$2),0)&amp;""),"",VLOOKUP(A2203,进货明细!$A$2:$D$5000,COLUMN($C$2),0)&amp;"")</f>
        <v/>
      </c>
      <c r="D2203" s="147" t="str">
        <f>IF(ISERROR(VLOOKUP(A2203,进货明细!$A$2:$D$5000,COLUMN($D$2),0)&amp;""),"",VLOOKUP(A2203,进货明细!$A$2:$D$5000,COLUMN($D$2),0)&amp;"")</f>
        <v/>
      </c>
      <c r="E2203" s="148"/>
      <c r="F2203" s="152"/>
      <c r="G2203" s="150" t="str">
        <f>IF(ISERROR(VLOOKUP(A2203,进货明细!$A$2:$G$5000,COLUMN($G$2),0)&amp;""),"",VLOOKUP(A2203,进货明细!$A$2:$G$5000,COLUMN($G$2),0)&amp;"")</f>
        <v/>
      </c>
      <c r="H2203" s="151" t="str">
        <f t="shared" si="71"/>
        <v/>
      </c>
      <c r="I2203" s="168"/>
      <c r="J2203" s="169"/>
      <c r="K2203" s="163"/>
      <c r="L2203" s="164" t="str">
        <f t="shared" si="70"/>
        <v/>
      </c>
      <c r="M2203" s="165" t="e">
        <f>ROUND(VLOOKUP(A2203,当前库存!$A$2:$F$7000,COLUMN($F$3),0)&amp;"",2)</f>
        <v>#DIV/0!</v>
      </c>
      <c r="N2203" s="166"/>
      <c r="O2203" s="167"/>
      <c r="P2203" s="167"/>
      <c r="Q2203" s="174"/>
      <c r="R2203" s="167"/>
      <c r="S2203" s="167"/>
    </row>
    <row r="2204" customHeight="1" spans="1:19">
      <c r="A2204" s="175"/>
      <c r="B2204" s="153" t="str">
        <f>IF(ISERROR(VLOOKUP(A2204,进货明细!$A$2:$D$5000,COLUMN($B$2),0)&amp;""),"",VLOOKUP(A2204,进货明细!$A$2:$D$5000,COLUMN($B$2),0)&amp;"")</f>
        <v/>
      </c>
      <c r="C2204" s="147" t="str">
        <f>IF(ISERROR(VLOOKUP(A2204,进货明细!$A$2:$D$5000,COLUMN($C$2),0)&amp;""),"",VLOOKUP(A2204,进货明细!$A$2:$D$5000,COLUMN($C$2),0)&amp;"")</f>
        <v/>
      </c>
      <c r="D2204" s="147" t="str">
        <f>IF(ISERROR(VLOOKUP(A2204,进货明细!$A$2:$D$5000,COLUMN($D$2),0)&amp;""),"",VLOOKUP(A2204,进货明细!$A$2:$D$5000,COLUMN($D$2),0)&amp;"")</f>
        <v/>
      </c>
      <c r="E2204" s="148"/>
      <c r="F2204" s="152"/>
      <c r="G2204" s="150" t="str">
        <f>IF(ISERROR(VLOOKUP(A2204,进货明细!$A$2:$G$5000,COLUMN($G$2),0)&amp;""),"",VLOOKUP(A2204,进货明细!$A$2:$G$5000,COLUMN($G$2),0)&amp;"")</f>
        <v/>
      </c>
      <c r="H2204" s="151" t="str">
        <f t="shared" si="71"/>
        <v/>
      </c>
      <c r="I2204" s="168"/>
      <c r="J2204" s="169"/>
      <c r="K2204" s="163"/>
      <c r="L2204" s="164" t="str">
        <f t="shared" si="70"/>
        <v/>
      </c>
      <c r="M2204" s="165" t="e">
        <f>ROUND(VLOOKUP(A2204,当前库存!$A$2:$F$7000,COLUMN($F$3),0)&amp;"",2)</f>
        <v>#DIV/0!</v>
      </c>
      <c r="N2204" s="166"/>
      <c r="O2204" s="167"/>
      <c r="P2204" s="167"/>
      <c r="Q2204" s="174"/>
      <c r="R2204" s="167"/>
      <c r="S2204" s="167"/>
    </row>
    <row r="2205" customHeight="1" spans="1:19">
      <c r="A2205" s="175"/>
      <c r="B2205" s="153" t="str">
        <f>IF(ISERROR(VLOOKUP(A2205,进货明细!$A$2:$D$5000,COLUMN($B$2),0)&amp;""),"",VLOOKUP(A2205,进货明细!$A$2:$D$5000,COLUMN($B$2),0)&amp;"")</f>
        <v/>
      </c>
      <c r="C2205" s="147" t="str">
        <f>IF(ISERROR(VLOOKUP(A2205,进货明细!$A$2:$D$5000,COLUMN($C$2),0)&amp;""),"",VLOOKUP(A2205,进货明细!$A$2:$D$5000,COLUMN($C$2),0)&amp;"")</f>
        <v/>
      </c>
      <c r="D2205" s="147" t="str">
        <f>IF(ISERROR(VLOOKUP(A2205,进货明细!$A$2:$D$5000,COLUMN($D$2),0)&amp;""),"",VLOOKUP(A2205,进货明细!$A$2:$D$5000,COLUMN($D$2),0)&amp;"")</f>
        <v/>
      </c>
      <c r="E2205" s="148"/>
      <c r="F2205" s="152"/>
      <c r="G2205" s="150" t="str">
        <f>IF(ISERROR(VLOOKUP(A2205,进货明细!$A$2:$G$5000,COLUMN($G$2),0)&amp;""),"",VLOOKUP(A2205,进货明细!$A$2:$G$5000,COLUMN($G$2),0)&amp;"")</f>
        <v/>
      </c>
      <c r="H2205" s="151" t="str">
        <f t="shared" si="71"/>
        <v/>
      </c>
      <c r="I2205" s="168"/>
      <c r="J2205" s="169"/>
      <c r="K2205" s="163"/>
      <c r="L2205" s="164" t="str">
        <f t="shared" si="70"/>
        <v/>
      </c>
      <c r="M2205" s="165" t="e">
        <f>ROUND(VLOOKUP(A2205,当前库存!$A$2:$F$7000,COLUMN($F$3),0)&amp;"",2)</f>
        <v>#DIV/0!</v>
      </c>
      <c r="N2205" s="166"/>
      <c r="O2205" s="167"/>
      <c r="P2205" s="167"/>
      <c r="Q2205" s="174"/>
      <c r="R2205" s="167"/>
      <c r="S2205" s="167"/>
    </row>
    <row r="2206" customHeight="1" spans="1:19">
      <c r="A2206" s="175"/>
      <c r="B2206" s="153" t="str">
        <f>IF(ISERROR(VLOOKUP(A2206,进货明细!$A$2:$D$5000,COLUMN($B$2),0)&amp;""),"",VLOOKUP(A2206,进货明细!$A$2:$D$5000,COLUMN($B$2),0)&amp;"")</f>
        <v/>
      </c>
      <c r="C2206" s="147" t="str">
        <f>IF(ISERROR(VLOOKUP(A2206,进货明细!$A$2:$D$5000,COLUMN($C$2),0)&amp;""),"",VLOOKUP(A2206,进货明细!$A$2:$D$5000,COLUMN($C$2),0)&amp;"")</f>
        <v/>
      </c>
      <c r="D2206" s="147" t="str">
        <f>IF(ISERROR(VLOOKUP(A2206,进货明细!$A$2:$D$5000,COLUMN($D$2),0)&amp;""),"",VLOOKUP(A2206,进货明细!$A$2:$D$5000,COLUMN($D$2),0)&amp;"")</f>
        <v/>
      </c>
      <c r="E2206" s="148"/>
      <c r="F2206" s="152"/>
      <c r="G2206" s="150" t="str">
        <f>IF(ISERROR(VLOOKUP(A2206,进货明细!$A$2:$G$5000,COLUMN($G$2),0)&amp;""),"",VLOOKUP(A2206,进货明细!$A$2:$G$5000,COLUMN($G$2),0)&amp;"")</f>
        <v/>
      </c>
      <c r="H2206" s="151" t="str">
        <f t="shared" si="71"/>
        <v/>
      </c>
      <c r="I2206" s="168"/>
      <c r="J2206" s="169"/>
      <c r="K2206" s="163"/>
      <c r="L2206" s="164" t="str">
        <f t="shared" si="70"/>
        <v/>
      </c>
      <c r="M2206" s="165" t="e">
        <f>ROUND(VLOOKUP(A2206,当前库存!$A$2:$F$7000,COLUMN($F$3),0)&amp;"",2)</f>
        <v>#DIV/0!</v>
      </c>
      <c r="N2206" s="166"/>
      <c r="O2206" s="167"/>
      <c r="P2206" s="167"/>
      <c r="Q2206" s="174"/>
      <c r="R2206" s="167"/>
      <c r="S2206" s="167"/>
    </row>
    <row r="2207" customHeight="1" spans="1:19">
      <c r="A2207" s="175"/>
      <c r="B2207" s="153" t="str">
        <f>IF(ISERROR(VLOOKUP(A2207,进货明细!$A$2:$D$5000,COLUMN($B$2),0)&amp;""),"",VLOOKUP(A2207,进货明细!$A$2:$D$5000,COLUMN($B$2),0)&amp;"")</f>
        <v/>
      </c>
      <c r="C2207" s="147" t="str">
        <f>IF(ISERROR(VLOOKUP(A2207,进货明细!$A$2:$D$5000,COLUMN($C$2),0)&amp;""),"",VLOOKUP(A2207,进货明细!$A$2:$D$5000,COLUMN($C$2),0)&amp;"")</f>
        <v/>
      </c>
      <c r="D2207" s="147" t="str">
        <f>IF(ISERROR(VLOOKUP(A2207,进货明细!$A$2:$D$5000,COLUMN($D$2),0)&amp;""),"",VLOOKUP(A2207,进货明细!$A$2:$D$5000,COLUMN($D$2),0)&amp;"")</f>
        <v/>
      </c>
      <c r="E2207" s="148"/>
      <c r="F2207" s="152"/>
      <c r="G2207" s="150" t="str">
        <f>IF(ISERROR(VLOOKUP(A2207,进货明细!$A$2:$G$5000,COLUMN($G$2),0)&amp;""),"",VLOOKUP(A2207,进货明细!$A$2:$G$5000,COLUMN($G$2),0)&amp;"")</f>
        <v/>
      </c>
      <c r="H2207" s="151" t="str">
        <f t="shared" si="71"/>
        <v/>
      </c>
      <c r="I2207" s="168"/>
      <c r="J2207" s="169"/>
      <c r="K2207" s="163"/>
      <c r="L2207" s="164" t="str">
        <f t="shared" si="70"/>
        <v/>
      </c>
      <c r="M2207" s="165" t="e">
        <f>ROUND(VLOOKUP(A2207,当前库存!$A$2:$F$7000,COLUMN($F$3),0)&amp;"",2)</f>
        <v>#DIV/0!</v>
      </c>
      <c r="N2207" s="166"/>
      <c r="O2207" s="167"/>
      <c r="P2207" s="167"/>
      <c r="Q2207" s="174"/>
      <c r="R2207" s="167"/>
      <c r="S2207" s="167"/>
    </row>
    <row r="2208" customHeight="1" spans="1:19">
      <c r="A2208" s="175"/>
      <c r="B2208" s="153" t="str">
        <f>IF(ISERROR(VLOOKUP(A2208,进货明细!$A$2:$D$5000,COLUMN($B$2),0)&amp;""),"",VLOOKUP(A2208,进货明细!$A$2:$D$5000,COLUMN($B$2),0)&amp;"")</f>
        <v/>
      </c>
      <c r="C2208" s="147" t="str">
        <f>IF(ISERROR(VLOOKUP(A2208,进货明细!$A$2:$D$5000,COLUMN($C$2),0)&amp;""),"",VLOOKUP(A2208,进货明细!$A$2:$D$5000,COLUMN($C$2),0)&amp;"")</f>
        <v/>
      </c>
      <c r="D2208" s="147" t="str">
        <f>IF(ISERROR(VLOOKUP(A2208,进货明细!$A$2:$D$5000,COLUMN($D$2),0)&amp;""),"",VLOOKUP(A2208,进货明细!$A$2:$D$5000,COLUMN($D$2),0)&amp;"")</f>
        <v/>
      </c>
      <c r="E2208" s="148"/>
      <c r="F2208" s="152"/>
      <c r="G2208" s="150" t="str">
        <f>IF(ISERROR(VLOOKUP(A2208,进货明细!$A$2:$G$5000,COLUMN($G$2),0)&amp;""),"",VLOOKUP(A2208,进货明细!$A$2:$G$5000,COLUMN($G$2),0)&amp;"")</f>
        <v/>
      </c>
      <c r="H2208" s="151" t="str">
        <f t="shared" si="71"/>
        <v/>
      </c>
      <c r="I2208" s="168"/>
      <c r="J2208" s="169"/>
      <c r="K2208" s="163"/>
      <c r="L2208" s="164" t="str">
        <f t="shared" si="70"/>
        <v/>
      </c>
      <c r="M2208" s="165" t="e">
        <f>ROUND(VLOOKUP(A2208,当前库存!$A$2:$F$7000,COLUMN($F$3),0)&amp;"",2)</f>
        <v>#DIV/0!</v>
      </c>
      <c r="N2208" s="166"/>
      <c r="O2208" s="167"/>
      <c r="P2208" s="167"/>
      <c r="Q2208" s="174"/>
      <c r="R2208" s="167"/>
      <c r="S2208" s="167"/>
    </row>
    <row r="2209" customHeight="1" spans="1:19">
      <c r="A2209" s="175"/>
      <c r="B2209" s="153" t="str">
        <f>IF(ISERROR(VLOOKUP(A2209,进货明细!$A$2:$D$5000,COLUMN($B$2),0)&amp;""),"",VLOOKUP(A2209,进货明细!$A$2:$D$5000,COLUMN($B$2),0)&amp;"")</f>
        <v/>
      </c>
      <c r="C2209" s="147" t="str">
        <f>IF(ISERROR(VLOOKUP(A2209,进货明细!$A$2:$D$5000,COLUMN($C$2),0)&amp;""),"",VLOOKUP(A2209,进货明细!$A$2:$D$5000,COLUMN($C$2),0)&amp;"")</f>
        <v/>
      </c>
      <c r="D2209" s="147" t="str">
        <f>IF(ISERROR(VLOOKUP(A2209,进货明细!$A$2:$D$5000,COLUMN($D$2),0)&amp;""),"",VLOOKUP(A2209,进货明细!$A$2:$D$5000,COLUMN($D$2),0)&amp;"")</f>
        <v/>
      </c>
      <c r="E2209" s="148"/>
      <c r="F2209" s="152"/>
      <c r="G2209" s="150" t="str">
        <f>IF(ISERROR(VLOOKUP(A2209,进货明细!$A$2:$G$5000,COLUMN($G$2),0)&amp;""),"",VLOOKUP(A2209,进货明细!$A$2:$G$5000,COLUMN($G$2),0)&amp;"")</f>
        <v/>
      </c>
      <c r="H2209" s="151" t="str">
        <f t="shared" si="71"/>
        <v/>
      </c>
      <c r="I2209" s="168"/>
      <c r="J2209" s="169"/>
      <c r="K2209" s="163"/>
      <c r="L2209" s="164" t="str">
        <f t="shared" si="70"/>
        <v/>
      </c>
      <c r="M2209" s="165" t="e">
        <f>ROUND(VLOOKUP(A2209,当前库存!$A$2:$F$7000,COLUMN($F$3),0)&amp;"",2)</f>
        <v>#DIV/0!</v>
      </c>
      <c r="N2209" s="166"/>
      <c r="O2209" s="167"/>
      <c r="P2209" s="167"/>
      <c r="Q2209" s="174"/>
      <c r="R2209" s="167"/>
      <c r="S2209" s="167"/>
    </row>
    <row r="2210" customHeight="1" spans="1:19">
      <c r="A2210" s="175"/>
      <c r="B2210" s="153" t="str">
        <f>IF(ISERROR(VLOOKUP(A2210,进货明细!$A$2:$D$5000,COLUMN($B$2),0)&amp;""),"",VLOOKUP(A2210,进货明细!$A$2:$D$5000,COLUMN($B$2),0)&amp;"")</f>
        <v/>
      </c>
      <c r="C2210" s="147" t="str">
        <f>IF(ISERROR(VLOOKUP(A2210,进货明细!$A$2:$D$5000,COLUMN($C$2),0)&amp;""),"",VLOOKUP(A2210,进货明细!$A$2:$D$5000,COLUMN($C$2),0)&amp;"")</f>
        <v/>
      </c>
      <c r="D2210" s="147" t="str">
        <f>IF(ISERROR(VLOOKUP(A2210,进货明细!$A$2:$D$5000,COLUMN($D$2),0)&amp;""),"",VLOOKUP(A2210,进货明细!$A$2:$D$5000,COLUMN($D$2),0)&amp;"")</f>
        <v/>
      </c>
      <c r="E2210" s="148"/>
      <c r="F2210" s="152"/>
      <c r="G2210" s="150" t="str">
        <f>IF(ISERROR(VLOOKUP(A2210,进货明细!$A$2:$G$5000,COLUMN($G$2),0)&amp;""),"",VLOOKUP(A2210,进货明细!$A$2:$G$5000,COLUMN($G$2),0)&amp;"")</f>
        <v/>
      </c>
      <c r="H2210" s="151" t="str">
        <f t="shared" si="71"/>
        <v/>
      </c>
      <c r="I2210" s="168"/>
      <c r="J2210" s="169"/>
      <c r="K2210" s="163"/>
      <c r="L2210" s="164" t="str">
        <f t="shared" si="70"/>
        <v/>
      </c>
      <c r="M2210" s="165" t="e">
        <f>ROUND(VLOOKUP(A2210,当前库存!$A$2:$F$7000,COLUMN($F$3),0)&amp;"",2)</f>
        <v>#DIV/0!</v>
      </c>
      <c r="N2210" s="166"/>
      <c r="O2210" s="167"/>
      <c r="P2210" s="167"/>
      <c r="Q2210" s="174"/>
      <c r="R2210" s="167"/>
      <c r="S2210" s="167"/>
    </row>
    <row r="2211" customHeight="1" spans="1:19">
      <c r="A2211" s="175"/>
      <c r="B2211" s="153" t="str">
        <f>IF(ISERROR(VLOOKUP(A2211,进货明细!$A$2:$D$5000,COLUMN($B$2),0)&amp;""),"",VLOOKUP(A2211,进货明细!$A$2:$D$5000,COLUMN($B$2),0)&amp;"")</f>
        <v/>
      </c>
      <c r="C2211" s="147" t="str">
        <f>IF(ISERROR(VLOOKUP(A2211,进货明细!$A$2:$D$5000,COLUMN($C$2),0)&amp;""),"",VLOOKUP(A2211,进货明细!$A$2:$D$5000,COLUMN($C$2),0)&amp;"")</f>
        <v/>
      </c>
      <c r="D2211" s="147" t="str">
        <f>IF(ISERROR(VLOOKUP(A2211,进货明细!$A$2:$D$5000,COLUMN($D$2),0)&amp;""),"",VLOOKUP(A2211,进货明细!$A$2:$D$5000,COLUMN($D$2),0)&amp;"")</f>
        <v/>
      </c>
      <c r="E2211" s="148"/>
      <c r="F2211" s="152"/>
      <c r="G2211" s="150" t="str">
        <f>IF(ISERROR(VLOOKUP(A2211,进货明细!$A$2:$G$5000,COLUMN($G$2),0)&amp;""),"",VLOOKUP(A2211,进货明细!$A$2:$G$5000,COLUMN($G$2),0)&amp;"")</f>
        <v/>
      </c>
      <c r="H2211" s="151" t="str">
        <f t="shared" si="71"/>
        <v/>
      </c>
      <c r="I2211" s="168"/>
      <c r="J2211" s="169"/>
      <c r="K2211" s="163"/>
      <c r="L2211" s="164" t="str">
        <f t="shared" si="70"/>
        <v/>
      </c>
      <c r="M2211" s="165" t="e">
        <f>ROUND(VLOOKUP(A2211,当前库存!$A$2:$F$7000,COLUMN($F$3),0)&amp;"",2)</f>
        <v>#DIV/0!</v>
      </c>
      <c r="N2211" s="166"/>
      <c r="O2211" s="167"/>
      <c r="P2211" s="167"/>
      <c r="Q2211" s="174"/>
      <c r="R2211" s="167"/>
      <c r="S2211" s="167"/>
    </row>
    <row r="2212" customHeight="1" spans="1:19">
      <c r="A2212" s="175"/>
      <c r="B2212" s="153" t="str">
        <f>IF(ISERROR(VLOOKUP(A2212,进货明细!$A$2:$D$5000,COLUMN($B$2),0)&amp;""),"",VLOOKUP(A2212,进货明细!$A$2:$D$5000,COLUMN($B$2),0)&amp;"")</f>
        <v/>
      </c>
      <c r="C2212" s="147" t="str">
        <f>IF(ISERROR(VLOOKUP(A2212,进货明细!$A$2:$D$5000,COLUMN($C$2),0)&amp;""),"",VLOOKUP(A2212,进货明细!$A$2:$D$5000,COLUMN($C$2),0)&amp;"")</f>
        <v/>
      </c>
      <c r="D2212" s="147" t="str">
        <f>IF(ISERROR(VLOOKUP(A2212,进货明细!$A$2:$D$5000,COLUMN($D$2),0)&amp;""),"",VLOOKUP(A2212,进货明细!$A$2:$D$5000,COLUMN($D$2),0)&amp;"")</f>
        <v/>
      </c>
      <c r="E2212" s="148"/>
      <c r="F2212" s="152"/>
      <c r="G2212" s="150" t="str">
        <f>IF(ISERROR(VLOOKUP(A2212,进货明细!$A$2:$G$5000,COLUMN($G$2),0)&amp;""),"",VLOOKUP(A2212,进货明细!$A$2:$G$5000,COLUMN($G$2),0)&amp;"")</f>
        <v/>
      </c>
      <c r="H2212" s="151" t="str">
        <f t="shared" si="71"/>
        <v/>
      </c>
      <c r="I2212" s="168"/>
      <c r="J2212" s="169"/>
      <c r="K2212" s="163"/>
      <c r="L2212" s="164" t="str">
        <f t="shared" si="70"/>
        <v/>
      </c>
      <c r="M2212" s="165" t="e">
        <f>ROUND(VLOOKUP(A2212,当前库存!$A$2:$F$7000,COLUMN($F$3),0)&amp;"",2)</f>
        <v>#DIV/0!</v>
      </c>
      <c r="N2212" s="166"/>
      <c r="O2212" s="167"/>
      <c r="P2212" s="167"/>
      <c r="Q2212" s="174"/>
      <c r="R2212" s="167"/>
      <c r="S2212" s="167"/>
    </row>
    <row r="2213" customHeight="1" spans="1:19">
      <c r="A2213" s="175"/>
      <c r="B2213" s="153" t="str">
        <f>IF(ISERROR(VLOOKUP(A2213,进货明细!$A$2:$D$5000,COLUMN($B$2),0)&amp;""),"",VLOOKUP(A2213,进货明细!$A$2:$D$5000,COLUMN($B$2),0)&amp;"")</f>
        <v/>
      </c>
      <c r="C2213" s="147" t="str">
        <f>IF(ISERROR(VLOOKUP(A2213,进货明细!$A$2:$D$5000,COLUMN($C$2),0)&amp;""),"",VLOOKUP(A2213,进货明细!$A$2:$D$5000,COLUMN($C$2),0)&amp;"")</f>
        <v/>
      </c>
      <c r="D2213" s="147" t="str">
        <f>IF(ISERROR(VLOOKUP(A2213,进货明细!$A$2:$D$5000,COLUMN($D$2),0)&amp;""),"",VLOOKUP(A2213,进货明细!$A$2:$D$5000,COLUMN($D$2),0)&amp;"")</f>
        <v/>
      </c>
      <c r="E2213" s="148"/>
      <c r="F2213" s="152"/>
      <c r="G2213" s="150" t="str">
        <f>IF(ISERROR(VLOOKUP(A2213,进货明细!$A$2:$G$5000,COLUMN($G$2),0)&amp;""),"",VLOOKUP(A2213,进货明细!$A$2:$G$5000,COLUMN($G$2),0)&amp;"")</f>
        <v/>
      </c>
      <c r="H2213" s="151" t="str">
        <f t="shared" si="71"/>
        <v/>
      </c>
      <c r="I2213" s="168"/>
      <c r="J2213" s="169"/>
      <c r="K2213" s="163"/>
      <c r="L2213" s="164" t="str">
        <f t="shared" si="70"/>
        <v/>
      </c>
      <c r="M2213" s="165" t="e">
        <f>ROUND(VLOOKUP(A2213,当前库存!$A$2:$F$7000,COLUMN($F$3),0)&amp;"",2)</f>
        <v>#DIV/0!</v>
      </c>
      <c r="N2213" s="166"/>
      <c r="O2213" s="167"/>
      <c r="P2213" s="167"/>
      <c r="Q2213" s="174"/>
      <c r="R2213" s="167"/>
      <c r="S2213" s="167"/>
    </row>
    <row r="2214" customHeight="1" spans="1:19">
      <c r="A2214" s="175"/>
      <c r="B2214" s="153" t="str">
        <f>IF(ISERROR(VLOOKUP(A2214,进货明细!$A$2:$D$5000,COLUMN($B$2),0)&amp;""),"",VLOOKUP(A2214,进货明细!$A$2:$D$5000,COLUMN($B$2),0)&amp;"")</f>
        <v/>
      </c>
      <c r="C2214" s="147" t="str">
        <f>IF(ISERROR(VLOOKUP(A2214,进货明细!$A$2:$D$5000,COLUMN($C$2),0)&amp;""),"",VLOOKUP(A2214,进货明细!$A$2:$D$5000,COLUMN($C$2),0)&amp;"")</f>
        <v/>
      </c>
      <c r="D2214" s="147" t="str">
        <f>IF(ISERROR(VLOOKUP(A2214,进货明细!$A$2:$D$5000,COLUMN($D$2),0)&amp;""),"",VLOOKUP(A2214,进货明细!$A$2:$D$5000,COLUMN($D$2),0)&amp;"")</f>
        <v/>
      </c>
      <c r="E2214" s="148"/>
      <c r="F2214" s="152"/>
      <c r="G2214" s="150" t="str">
        <f>IF(ISERROR(VLOOKUP(A2214,进货明细!$A$2:$G$5000,COLUMN($G$2),0)&amp;""),"",VLOOKUP(A2214,进货明细!$A$2:$G$5000,COLUMN($G$2),0)&amp;"")</f>
        <v/>
      </c>
      <c r="H2214" s="151" t="str">
        <f t="shared" si="71"/>
        <v/>
      </c>
      <c r="I2214" s="168"/>
      <c r="J2214" s="169"/>
      <c r="K2214" s="163"/>
      <c r="L2214" s="164" t="str">
        <f t="shared" si="70"/>
        <v/>
      </c>
      <c r="M2214" s="165" t="e">
        <f>ROUND(VLOOKUP(A2214,当前库存!$A$2:$F$7000,COLUMN($F$3),0)&amp;"",2)</f>
        <v>#DIV/0!</v>
      </c>
      <c r="N2214" s="166"/>
      <c r="O2214" s="167"/>
      <c r="P2214" s="167"/>
      <c r="Q2214" s="174"/>
      <c r="R2214" s="167"/>
      <c r="S2214" s="167"/>
    </row>
    <row r="2215" customHeight="1" spans="1:19">
      <c r="A2215" s="175"/>
      <c r="B2215" s="153" t="str">
        <f>IF(ISERROR(VLOOKUP(A2215,进货明细!$A$2:$D$5000,COLUMN($B$2),0)&amp;""),"",VLOOKUP(A2215,进货明细!$A$2:$D$5000,COLUMN($B$2),0)&amp;"")</f>
        <v/>
      </c>
      <c r="C2215" s="147" t="str">
        <f>IF(ISERROR(VLOOKUP(A2215,进货明细!$A$2:$D$5000,COLUMN($C$2),0)&amp;""),"",VLOOKUP(A2215,进货明细!$A$2:$D$5000,COLUMN($C$2),0)&amp;"")</f>
        <v/>
      </c>
      <c r="D2215" s="147" t="str">
        <f>IF(ISERROR(VLOOKUP(A2215,进货明细!$A$2:$D$5000,COLUMN($D$2),0)&amp;""),"",VLOOKUP(A2215,进货明细!$A$2:$D$5000,COLUMN($D$2),0)&amp;"")</f>
        <v/>
      </c>
      <c r="E2215" s="148"/>
      <c r="F2215" s="152"/>
      <c r="G2215" s="150" t="str">
        <f>IF(ISERROR(VLOOKUP(A2215,进货明细!$A$2:$G$5000,COLUMN($G$2),0)&amp;""),"",VLOOKUP(A2215,进货明细!$A$2:$G$5000,COLUMN($G$2),0)&amp;"")</f>
        <v/>
      </c>
      <c r="H2215" s="151" t="str">
        <f t="shared" si="71"/>
        <v/>
      </c>
      <c r="I2215" s="168"/>
      <c r="J2215" s="169"/>
      <c r="K2215" s="163"/>
      <c r="L2215" s="164" t="str">
        <f t="shared" si="70"/>
        <v/>
      </c>
      <c r="M2215" s="165" t="e">
        <f>ROUND(VLOOKUP(A2215,当前库存!$A$2:$F$7000,COLUMN($F$3),0)&amp;"",2)</f>
        <v>#DIV/0!</v>
      </c>
      <c r="N2215" s="166"/>
      <c r="O2215" s="167"/>
      <c r="P2215" s="167"/>
      <c r="Q2215" s="174"/>
      <c r="R2215" s="167"/>
      <c r="S2215" s="167"/>
    </row>
    <row r="2216" customHeight="1" spans="1:19">
      <c r="A2216" s="175"/>
      <c r="B2216" s="153" t="str">
        <f>IF(ISERROR(VLOOKUP(A2216,进货明细!$A$2:$D$5000,COLUMN($B$2),0)&amp;""),"",VLOOKUP(A2216,进货明细!$A$2:$D$5000,COLUMN($B$2),0)&amp;"")</f>
        <v/>
      </c>
      <c r="C2216" s="147" t="str">
        <f>IF(ISERROR(VLOOKUP(A2216,进货明细!$A$2:$D$5000,COLUMN($C$2),0)&amp;""),"",VLOOKUP(A2216,进货明细!$A$2:$D$5000,COLUMN($C$2),0)&amp;"")</f>
        <v/>
      </c>
      <c r="D2216" s="147" t="str">
        <f>IF(ISERROR(VLOOKUP(A2216,进货明细!$A$2:$D$5000,COLUMN($D$2),0)&amp;""),"",VLOOKUP(A2216,进货明细!$A$2:$D$5000,COLUMN($D$2),0)&amp;"")</f>
        <v/>
      </c>
      <c r="E2216" s="148"/>
      <c r="F2216" s="152"/>
      <c r="G2216" s="150" t="str">
        <f>IF(ISERROR(VLOOKUP(A2216,进货明细!$A$2:$G$5000,COLUMN($G$2),0)&amp;""),"",VLOOKUP(A2216,进货明细!$A$2:$G$5000,COLUMN($G$2),0)&amp;"")</f>
        <v/>
      </c>
      <c r="H2216" s="151" t="str">
        <f t="shared" si="71"/>
        <v/>
      </c>
      <c r="I2216" s="168"/>
      <c r="J2216" s="169"/>
      <c r="K2216" s="163"/>
      <c r="L2216" s="164" t="str">
        <f t="shared" si="70"/>
        <v/>
      </c>
      <c r="M2216" s="165" t="e">
        <f>ROUND(VLOOKUP(A2216,当前库存!$A$2:$F$7000,COLUMN($F$3),0)&amp;"",2)</f>
        <v>#DIV/0!</v>
      </c>
      <c r="N2216" s="166"/>
      <c r="O2216" s="167"/>
      <c r="P2216" s="167"/>
      <c r="Q2216" s="174"/>
      <c r="R2216" s="167"/>
      <c r="S2216" s="167"/>
    </row>
    <row r="2217" customHeight="1" spans="1:19">
      <c r="A2217" s="175"/>
      <c r="B2217" s="153" t="str">
        <f>IF(ISERROR(VLOOKUP(A2217,进货明细!$A$2:$D$5000,COLUMN($B$2),0)&amp;""),"",VLOOKUP(A2217,进货明细!$A$2:$D$5000,COLUMN($B$2),0)&amp;"")</f>
        <v/>
      </c>
      <c r="C2217" s="147" t="str">
        <f>IF(ISERROR(VLOOKUP(A2217,进货明细!$A$2:$D$5000,COLUMN($C$2),0)&amp;""),"",VLOOKUP(A2217,进货明细!$A$2:$D$5000,COLUMN($C$2),0)&amp;"")</f>
        <v/>
      </c>
      <c r="D2217" s="147" t="str">
        <f>IF(ISERROR(VLOOKUP(A2217,进货明细!$A$2:$D$5000,COLUMN($D$2),0)&amp;""),"",VLOOKUP(A2217,进货明细!$A$2:$D$5000,COLUMN($D$2),0)&amp;"")</f>
        <v/>
      </c>
      <c r="E2217" s="148"/>
      <c r="F2217" s="152"/>
      <c r="G2217" s="150" t="str">
        <f>IF(ISERROR(VLOOKUP(A2217,进货明细!$A$2:$G$5000,COLUMN($G$2),0)&amp;""),"",VLOOKUP(A2217,进货明细!$A$2:$G$5000,COLUMN($G$2),0)&amp;"")</f>
        <v/>
      </c>
      <c r="H2217" s="151" t="str">
        <f t="shared" si="71"/>
        <v/>
      </c>
      <c r="I2217" s="168"/>
      <c r="J2217" s="169"/>
      <c r="K2217" s="163"/>
      <c r="L2217" s="164" t="str">
        <f t="shared" si="70"/>
        <v/>
      </c>
      <c r="M2217" s="165" t="e">
        <f>ROUND(VLOOKUP(A2217,当前库存!$A$2:$F$7000,COLUMN($F$3),0)&amp;"",2)</f>
        <v>#DIV/0!</v>
      </c>
      <c r="N2217" s="166"/>
      <c r="O2217" s="167"/>
      <c r="P2217" s="167"/>
      <c r="Q2217" s="174"/>
      <c r="R2217" s="167"/>
      <c r="S2217" s="167"/>
    </row>
    <row r="2218" customHeight="1" spans="1:19">
      <c r="A2218" s="175"/>
      <c r="B2218" s="153" t="str">
        <f>IF(ISERROR(VLOOKUP(A2218,进货明细!$A$2:$D$5000,COLUMN($B$2),0)&amp;""),"",VLOOKUP(A2218,进货明细!$A$2:$D$5000,COLUMN($B$2),0)&amp;"")</f>
        <v/>
      </c>
      <c r="C2218" s="147" t="str">
        <f>IF(ISERROR(VLOOKUP(A2218,进货明细!$A$2:$D$5000,COLUMN($C$2),0)&amp;""),"",VLOOKUP(A2218,进货明细!$A$2:$D$5000,COLUMN($C$2),0)&amp;"")</f>
        <v/>
      </c>
      <c r="D2218" s="147" t="str">
        <f>IF(ISERROR(VLOOKUP(A2218,进货明细!$A$2:$D$5000,COLUMN($D$2),0)&amp;""),"",VLOOKUP(A2218,进货明细!$A$2:$D$5000,COLUMN($D$2),0)&amp;"")</f>
        <v/>
      </c>
      <c r="E2218" s="148"/>
      <c r="F2218" s="152"/>
      <c r="G2218" s="150" t="str">
        <f>IF(ISERROR(VLOOKUP(A2218,进货明细!$A$2:$G$5000,COLUMN($G$2),0)&amp;""),"",VLOOKUP(A2218,进货明细!$A$2:$G$5000,COLUMN($G$2),0)&amp;"")</f>
        <v/>
      </c>
      <c r="H2218" s="151" t="str">
        <f t="shared" si="71"/>
        <v/>
      </c>
      <c r="I2218" s="168"/>
      <c r="J2218" s="169"/>
      <c r="K2218" s="163"/>
      <c r="L2218" s="164" t="str">
        <f t="shared" si="70"/>
        <v/>
      </c>
      <c r="M2218" s="165" t="e">
        <f>ROUND(VLOOKUP(A2218,当前库存!$A$2:$F$7000,COLUMN($F$3),0)&amp;"",2)</f>
        <v>#DIV/0!</v>
      </c>
      <c r="N2218" s="166"/>
      <c r="O2218" s="167"/>
      <c r="P2218" s="167"/>
      <c r="Q2218" s="174"/>
      <c r="R2218" s="167"/>
      <c r="S2218" s="167"/>
    </row>
    <row r="2219" customHeight="1" spans="1:19">
      <c r="A2219" s="175"/>
      <c r="B2219" s="153" t="str">
        <f>IF(ISERROR(VLOOKUP(A2219,进货明细!$A$2:$D$5000,COLUMN($B$2),0)&amp;""),"",VLOOKUP(A2219,进货明细!$A$2:$D$5000,COLUMN($B$2),0)&amp;"")</f>
        <v/>
      </c>
      <c r="C2219" s="147" t="str">
        <f>IF(ISERROR(VLOOKUP(A2219,进货明细!$A$2:$D$5000,COLUMN($C$2),0)&amp;""),"",VLOOKUP(A2219,进货明细!$A$2:$D$5000,COLUMN($C$2),0)&amp;"")</f>
        <v/>
      </c>
      <c r="D2219" s="147" t="str">
        <f>IF(ISERROR(VLOOKUP(A2219,进货明细!$A$2:$D$5000,COLUMN($D$2),0)&amp;""),"",VLOOKUP(A2219,进货明细!$A$2:$D$5000,COLUMN($D$2),0)&amp;"")</f>
        <v/>
      </c>
      <c r="E2219" s="148"/>
      <c r="F2219" s="152"/>
      <c r="G2219" s="150" t="str">
        <f>IF(ISERROR(VLOOKUP(A2219,进货明细!$A$2:$G$5000,COLUMN($G$2),0)&amp;""),"",VLOOKUP(A2219,进货明细!$A$2:$G$5000,COLUMN($G$2),0)&amp;"")</f>
        <v/>
      </c>
      <c r="H2219" s="151" t="str">
        <f t="shared" si="71"/>
        <v/>
      </c>
      <c r="I2219" s="168"/>
      <c r="J2219" s="169"/>
      <c r="K2219" s="163"/>
      <c r="L2219" s="164" t="str">
        <f t="shared" si="70"/>
        <v/>
      </c>
      <c r="M2219" s="165" t="e">
        <f>ROUND(VLOOKUP(A2219,当前库存!$A$2:$F$7000,COLUMN($F$3),0)&amp;"",2)</f>
        <v>#DIV/0!</v>
      </c>
      <c r="N2219" s="166"/>
      <c r="O2219" s="167"/>
      <c r="P2219" s="167"/>
      <c r="Q2219" s="174"/>
      <c r="R2219" s="167"/>
      <c r="S2219" s="167"/>
    </row>
    <row r="2220" customHeight="1" spans="1:19">
      <c r="A2220" s="175"/>
      <c r="B2220" s="153" t="str">
        <f>IF(ISERROR(VLOOKUP(A2220,进货明细!$A$2:$D$5000,COLUMN($B$2),0)&amp;""),"",VLOOKUP(A2220,进货明细!$A$2:$D$5000,COLUMN($B$2),0)&amp;"")</f>
        <v/>
      </c>
      <c r="C2220" s="147" t="str">
        <f>IF(ISERROR(VLOOKUP(A2220,进货明细!$A$2:$D$5000,COLUMN($C$2),0)&amp;""),"",VLOOKUP(A2220,进货明细!$A$2:$D$5000,COLUMN($C$2),0)&amp;"")</f>
        <v/>
      </c>
      <c r="D2220" s="147" t="str">
        <f>IF(ISERROR(VLOOKUP(A2220,进货明细!$A$2:$D$5000,COLUMN($D$2),0)&amp;""),"",VLOOKUP(A2220,进货明细!$A$2:$D$5000,COLUMN($D$2),0)&amp;"")</f>
        <v/>
      </c>
      <c r="E2220" s="148"/>
      <c r="F2220" s="152"/>
      <c r="G2220" s="150" t="str">
        <f>IF(ISERROR(VLOOKUP(A2220,进货明细!$A$2:$G$5000,COLUMN($G$2),0)&amp;""),"",VLOOKUP(A2220,进货明细!$A$2:$G$5000,COLUMN($G$2),0)&amp;"")</f>
        <v/>
      </c>
      <c r="H2220" s="151" t="str">
        <f t="shared" si="71"/>
        <v/>
      </c>
      <c r="I2220" s="168"/>
      <c r="J2220" s="169"/>
      <c r="K2220" s="163"/>
      <c r="L2220" s="164" t="str">
        <f t="shared" si="70"/>
        <v/>
      </c>
      <c r="M2220" s="165" t="e">
        <f>ROUND(VLOOKUP(A2220,当前库存!$A$2:$F$7000,COLUMN($F$3),0)&amp;"",2)</f>
        <v>#DIV/0!</v>
      </c>
      <c r="N2220" s="166"/>
      <c r="O2220" s="167"/>
      <c r="P2220" s="167"/>
      <c r="Q2220" s="174"/>
      <c r="R2220" s="167"/>
      <c r="S2220" s="167"/>
    </row>
    <row r="2221" customHeight="1" spans="1:19">
      <c r="A2221" s="175"/>
      <c r="B2221" s="153" t="str">
        <f>IF(ISERROR(VLOOKUP(A2221,进货明细!$A$2:$D$5000,COLUMN($B$2),0)&amp;""),"",VLOOKUP(A2221,进货明细!$A$2:$D$5000,COLUMN($B$2),0)&amp;"")</f>
        <v/>
      </c>
      <c r="C2221" s="147" t="str">
        <f>IF(ISERROR(VLOOKUP(A2221,进货明细!$A$2:$D$5000,COLUMN($C$2),0)&amp;""),"",VLOOKUP(A2221,进货明细!$A$2:$D$5000,COLUMN($C$2),0)&amp;"")</f>
        <v/>
      </c>
      <c r="D2221" s="147" t="str">
        <f>IF(ISERROR(VLOOKUP(A2221,进货明细!$A$2:$D$5000,COLUMN($D$2),0)&amp;""),"",VLOOKUP(A2221,进货明细!$A$2:$D$5000,COLUMN($D$2),0)&amp;"")</f>
        <v/>
      </c>
      <c r="E2221" s="148"/>
      <c r="F2221" s="152"/>
      <c r="G2221" s="150" t="str">
        <f>IF(ISERROR(VLOOKUP(A2221,进货明细!$A$2:$G$5000,COLUMN($G$2),0)&amp;""),"",VLOOKUP(A2221,进货明细!$A$2:$G$5000,COLUMN($G$2),0)&amp;"")</f>
        <v/>
      </c>
      <c r="H2221" s="151" t="str">
        <f t="shared" si="71"/>
        <v/>
      </c>
      <c r="I2221" s="168"/>
      <c r="J2221" s="169"/>
      <c r="K2221" s="163"/>
      <c r="L2221" s="164" t="str">
        <f t="shared" ref="L2221:L2284" si="72">IF(F2221="","",H2221-M2221*F2221)</f>
        <v/>
      </c>
      <c r="M2221" s="165" t="e">
        <f>ROUND(VLOOKUP(A2221,当前库存!$A$2:$F$7000,COLUMN($F$3),0)&amp;"",2)</f>
        <v>#DIV/0!</v>
      </c>
      <c r="N2221" s="166"/>
      <c r="O2221" s="167"/>
      <c r="P2221" s="167"/>
      <c r="Q2221" s="174"/>
      <c r="R2221" s="167"/>
      <c r="S2221" s="167"/>
    </row>
    <row r="2222" customHeight="1" spans="1:19">
      <c r="A2222" s="175"/>
      <c r="B2222" s="153" t="str">
        <f>IF(ISERROR(VLOOKUP(A2222,进货明细!$A$2:$D$5000,COLUMN($B$2),0)&amp;""),"",VLOOKUP(A2222,进货明细!$A$2:$D$5000,COLUMN($B$2),0)&amp;"")</f>
        <v/>
      </c>
      <c r="C2222" s="147" t="str">
        <f>IF(ISERROR(VLOOKUP(A2222,进货明细!$A$2:$D$5000,COLUMN($C$2),0)&amp;""),"",VLOOKUP(A2222,进货明细!$A$2:$D$5000,COLUMN($C$2),0)&amp;"")</f>
        <v/>
      </c>
      <c r="D2222" s="147" t="str">
        <f>IF(ISERROR(VLOOKUP(A2222,进货明细!$A$2:$D$5000,COLUMN($D$2),0)&amp;""),"",VLOOKUP(A2222,进货明细!$A$2:$D$5000,COLUMN($D$2),0)&amp;"")</f>
        <v/>
      </c>
      <c r="E2222" s="148"/>
      <c r="F2222" s="152"/>
      <c r="G2222" s="150" t="str">
        <f>IF(ISERROR(VLOOKUP(A2222,进货明细!$A$2:$G$5000,COLUMN($G$2),0)&amp;""),"",VLOOKUP(A2222,进货明细!$A$2:$G$5000,COLUMN($G$2),0)&amp;"")</f>
        <v/>
      </c>
      <c r="H2222" s="151" t="str">
        <f t="shared" si="71"/>
        <v/>
      </c>
      <c r="I2222" s="168"/>
      <c r="J2222" s="169"/>
      <c r="K2222" s="163"/>
      <c r="L2222" s="164" t="str">
        <f t="shared" si="72"/>
        <v/>
      </c>
      <c r="M2222" s="165" t="e">
        <f>ROUND(VLOOKUP(A2222,当前库存!$A$2:$F$7000,COLUMN($F$3),0)&amp;"",2)</f>
        <v>#DIV/0!</v>
      </c>
      <c r="N2222" s="166"/>
      <c r="O2222" s="167"/>
      <c r="P2222" s="167"/>
      <c r="Q2222" s="174"/>
      <c r="R2222" s="167"/>
      <c r="S2222" s="167"/>
    </row>
    <row r="2223" customHeight="1" spans="1:19">
      <c r="A2223" s="175"/>
      <c r="B2223" s="153" t="str">
        <f>IF(ISERROR(VLOOKUP(A2223,进货明细!$A$2:$D$5000,COLUMN($B$2),0)&amp;""),"",VLOOKUP(A2223,进货明细!$A$2:$D$5000,COLUMN($B$2),0)&amp;"")</f>
        <v/>
      </c>
      <c r="C2223" s="147" t="str">
        <f>IF(ISERROR(VLOOKUP(A2223,进货明细!$A$2:$D$5000,COLUMN($C$2),0)&amp;""),"",VLOOKUP(A2223,进货明细!$A$2:$D$5000,COLUMN($C$2),0)&amp;"")</f>
        <v/>
      </c>
      <c r="D2223" s="147" t="str">
        <f>IF(ISERROR(VLOOKUP(A2223,进货明细!$A$2:$D$5000,COLUMN($D$2),0)&amp;""),"",VLOOKUP(A2223,进货明细!$A$2:$D$5000,COLUMN($D$2),0)&amp;"")</f>
        <v/>
      </c>
      <c r="E2223" s="148"/>
      <c r="F2223" s="152"/>
      <c r="G2223" s="150" t="str">
        <f>IF(ISERROR(VLOOKUP(A2223,进货明细!$A$2:$G$5000,COLUMN($G$2),0)&amp;""),"",VLOOKUP(A2223,进货明细!$A$2:$G$5000,COLUMN($G$2),0)&amp;"")</f>
        <v/>
      </c>
      <c r="H2223" s="151" t="str">
        <f t="shared" si="71"/>
        <v/>
      </c>
      <c r="I2223" s="168"/>
      <c r="J2223" s="169"/>
      <c r="K2223" s="163"/>
      <c r="L2223" s="164" t="str">
        <f t="shared" si="72"/>
        <v/>
      </c>
      <c r="M2223" s="165" t="e">
        <f>ROUND(VLOOKUP(A2223,当前库存!$A$2:$F$7000,COLUMN($F$3),0)&amp;"",2)</f>
        <v>#DIV/0!</v>
      </c>
      <c r="N2223" s="166"/>
      <c r="O2223" s="167"/>
      <c r="P2223" s="167"/>
      <c r="Q2223" s="174"/>
      <c r="R2223" s="167"/>
      <c r="S2223" s="167"/>
    </row>
    <row r="2224" customHeight="1" spans="1:19">
      <c r="A2224" s="175"/>
      <c r="B2224" s="153" t="str">
        <f>IF(ISERROR(VLOOKUP(A2224,进货明细!$A$2:$D$5000,COLUMN($B$2),0)&amp;""),"",VLOOKUP(A2224,进货明细!$A$2:$D$5000,COLUMN($B$2),0)&amp;"")</f>
        <v/>
      </c>
      <c r="C2224" s="147" t="str">
        <f>IF(ISERROR(VLOOKUP(A2224,进货明细!$A$2:$D$5000,COLUMN($C$2),0)&amp;""),"",VLOOKUP(A2224,进货明细!$A$2:$D$5000,COLUMN($C$2),0)&amp;"")</f>
        <v/>
      </c>
      <c r="D2224" s="147" t="str">
        <f>IF(ISERROR(VLOOKUP(A2224,进货明细!$A$2:$D$5000,COLUMN($D$2),0)&amp;""),"",VLOOKUP(A2224,进货明细!$A$2:$D$5000,COLUMN($D$2),0)&amp;"")</f>
        <v/>
      </c>
      <c r="E2224" s="148"/>
      <c r="F2224" s="152"/>
      <c r="G2224" s="150" t="str">
        <f>IF(ISERROR(VLOOKUP(A2224,进货明细!$A$2:$G$5000,COLUMN($G$2),0)&amp;""),"",VLOOKUP(A2224,进货明细!$A$2:$G$5000,COLUMN($G$2),0)&amp;"")</f>
        <v/>
      </c>
      <c r="H2224" s="151" t="str">
        <f t="shared" si="71"/>
        <v/>
      </c>
      <c r="I2224" s="168"/>
      <c r="J2224" s="169"/>
      <c r="K2224" s="163"/>
      <c r="L2224" s="164" t="str">
        <f t="shared" si="72"/>
        <v/>
      </c>
      <c r="M2224" s="165" t="e">
        <f>ROUND(VLOOKUP(A2224,当前库存!$A$2:$F$7000,COLUMN($F$3),0)&amp;"",2)</f>
        <v>#DIV/0!</v>
      </c>
      <c r="N2224" s="166"/>
      <c r="O2224" s="167"/>
      <c r="P2224" s="167"/>
      <c r="Q2224" s="174"/>
      <c r="R2224" s="167"/>
      <c r="S2224" s="167"/>
    </row>
    <row r="2225" customHeight="1" spans="1:19">
      <c r="A2225" s="175"/>
      <c r="B2225" s="153" t="str">
        <f>IF(ISERROR(VLOOKUP(A2225,进货明细!$A$2:$D$5000,COLUMN($B$2),0)&amp;""),"",VLOOKUP(A2225,进货明细!$A$2:$D$5000,COLUMN($B$2),0)&amp;"")</f>
        <v/>
      </c>
      <c r="C2225" s="147" t="str">
        <f>IF(ISERROR(VLOOKUP(A2225,进货明细!$A$2:$D$5000,COLUMN($C$2),0)&amp;""),"",VLOOKUP(A2225,进货明细!$A$2:$D$5000,COLUMN($C$2),0)&amp;"")</f>
        <v/>
      </c>
      <c r="D2225" s="147" t="str">
        <f>IF(ISERROR(VLOOKUP(A2225,进货明细!$A$2:$D$5000,COLUMN($D$2),0)&amp;""),"",VLOOKUP(A2225,进货明细!$A$2:$D$5000,COLUMN($D$2),0)&amp;"")</f>
        <v/>
      </c>
      <c r="E2225" s="148"/>
      <c r="F2225" s="152"/>
      <c r="G2225" s="150" t="str">
        <f>IF(ISERROR(VLOOKUP(A2225,进货明细!$A$2:$G$5000,COLUMN($G$2),0)&amp;""),"",VLOOKUP(A2225,进货明细!$A$2:$G$5000,COLUMN($G$2),0)&amp;"")</f>
        <v/>
      </c>
      <c r="H2225" s="151" t="str">
        <f t="shared" si="71"/>
        <v/>
      </c>
      <c r="I2225" s="168"/>
      <c r="J2225" s="169"/>
      <c r="K2225" s="163"/>
      <c r="L2225" s="164" t="str">
        <f t="shared" si="72"/>
        <v/>
      </c>
      <c r="M2225" s="165" t="e">
        <f>ROUND(VLOOKUP(A2225,当前库存!$A$2:$F$7000,COLUMN($F$3),0)&amp;"",2)</f>
        <v>#DIV/0!</v>
      </c>
      <c r="N2225" s="166"/>
      <c r="O2225" s="167"/>
      <c r="P2225" s="167"/>
      <c r="Q2225" s="174"/>
      <c r="R2225" s="167"/>
      <c r="S2225" s="167"/>
    </row>
    <row r="2226" customHeight="1" spans="1:19">
      <c r="A2226" s="175"/>
      <c r="B2226" s="153" t="str">
        <f>IF(ISERROR(VLOOKUP(A2226,进货明细!$A$2:$D$5000,COLUMN($B$2),0)&amp;""),"",VLOOKUP(A2226,进货明细!$A$2:$D$5000,COLUMN($B$2),0)&amp;"")</f>
        <v/>
      </c>
      <c r="C2226" s="147" t="str">
        <f>IF(ISERROR(VLOOKUP(A2226,进货明细!$A$2:$D$5000,COLUMN($C$2),0)&amp;""),"",VLOOKUP(A2226,进货明细!$A$2:$D$5000,COLUMN($C$2),0)&amp;"")</f>
        <v/>
      </c>
      <c r="D2226" s="147" t="str">
        <f>IF(ISERROR(VLOOKUP(A2226,进货明细!$A$2:$D$5000,COLUMN($D$2),0)&amp;""),"",VLOOKUP(A2226,进货明细!$A$2:$D$5000,COLUMN($D$2),0)&amp;"")</f>
        <v/>
      </c>
      <c r="E2226" s="148"/>
      <c r="F2226" s="152"/>
      <c r="G2226" s="150" t="str">
        <f>IF(ISERROR(VLOOKUP(A2226,进货明细!$A$2:$G$5000,COLUMN($G$2),0)&amp;""),"",VLOOKUP(A2226,进货明细!$A$2:$G$5000,COLUMN($G$2),0)&amp;"")</f>
        <v/>
      </c>
      <c r="H2226" s="151" t="str">
        <f t="shared" si="71"/>
        <v/>
      </c>
      <c r="I2226" s="168"/>
      <c r="J2226" s="169"/>
      <c r="K2226" s="163"/>
      <c r="L2226" s="164" t="str">
        <f t="shared" si="72"/>
        <v/>
      </c>
      <c r="M2226" s="165" t="e">
        <f>ROUND(VLOOKUP(A2226,当前库存!$A$2:$F$7000,COLUMN($F$3),0)&amp;"",2)</f>
        <v>#DIV/0!</v>
      </c>
      <c r="N2226" s="166"/>
      <c r="O2226" s="167"/>
      <c r="P2226" s="167"/>
      <c r="Q2226" s="174"/>
      <c r="R2226" s="167"/>
      <c r="S2226" s="167"/>
    </row>
    <row r="2227" customHeight="1" spans="1:19">
      <c r="A2227" s="175"/>
      <c r="B2227" s="153" t="str">
        <f>IF(ISERROR(VLOOKUP(A2227,进货明细!$A$2:$D$5000,COLUMN($B$2),0)&amp;""),"",VLOOKUP(A2227,进货明细!$A$2:$D$5000,COLUMN($B$2),0)&amp;"")</f>
        <v/>
      </c>
      <c r="C2227" s="147" t="str">
        <f>IF(ISERROR(VLOOKUP(A2227,进货明细!$A$2:$D$5000,COLUMN($C$2),0)&amp;""),"",VLOOKUP(A2227,进货明细!$A$2:$D$5000,COLUMN($C$2),0)&amp;"")</f>
        <v/>
      </c>
      <c r="D2227" s="147" t="str">
        <f>IF(ISERROR(VLOOKUP(A2227,进货明细!$A$2:$D$5000,COLUMN($D$2),0)&amp;""),"",VLOOKUP(A2227,进货明细!$A$2:$D$5000,COLUMN($D$2),0)&amp;"")</f>
        <v/>
      </c>
      <c r="E2227" s="148"/>
      <c r="F2227" s="152"/>
      <c r="G2227" s="150" t="str">
        <f>IF(ISERROR(VLOOKUP(A2227,进货明细!$A$2:$G$5000,COLUMN($G$2),0)&amp;""),"",VLOOKUP(A2227,进货明细!$A$2:$G$5000,COLUMN($G$2),0)&amp;"")</f>
        <v/>
      </c>
      <c r="H2227" s="151" t="str">
        <f t="shared" si="71"/>
        <v/>
      </c>
      <c r="I2227" s="168"/>
      <c r="J2227" s="169"/>
      <c r="K2227" s="163"/>
      <c r="L2227" s="164" t="str">
        <f t="shared" si="72"/>
        <v/>
      </c>
      <c r="M2227" s="165" t="e">
        <f>ROUND(VLOOKUP(A2227,当前库存!$A$2:$F$7000,COLUMN($F$3),0)&amp;"",2)</f>
        <v>#DIV/0!</v>
      </c>
      <c r="N2227" s="166"/>
      <c r="O2227" s="167"/>
      <c r="P2227" s="167"/>
      <c r="Q2227" s="174"/>
      <c r="R2227" s="167"/>
      <c r="S2227" s="167"/>
    </row>
    <row r="2228" customHeight="1" spans="1:19">
      <c r="A2228" s="175"/>
      <c r="B2228" s="153" t="str">
        <f>IF(ISERROR(VLOOKUP(A2228,进货明细!$A$2:$D$5000,COLUMN($B$2),0)&amp;""),"",VLOOKUP(A2228,进货明细!$A$2:$D$5000,COLUMN($B$2),0)&amp;"")</f>
        <v/>
      </c>
      <c r="C2228" s="147" t="str">
        <f>IF(ISERROR(VLOOKUP(A2228,进货明细!$A$2:$D$5000,COLUMN($C$2),0)&amp;""),"",VLOOKUP(A2228,进货明细!$A$2:$D$5000,COLUMN($C$2),0)&amp;"")</f>
        <v/>
      </c>
      <c r="D2228" s="147" t="str">
        <f>IF(ISERROR(VLOOKUP(A2228,进货明细!$A$2:$D$5000,COLUMN($D$2),0)&amp;""),"",VLOOKUP(A2228,进货明细!$A$2:$D$5000,COLUMN($D$2),0)&amp;"")</f>
        <v/>
      </c>
      <c r="E2228" s="148"/>
      <c r="F2228" s="152"/>
      <c r="G2228" s="150" t="str">
        <f>IF(ISERROR(VLOOKUP(A2228,进货明细!$A$2:$G$5000,COLUMN($G$2),0)&amp;""),"",VLOOKUP(A2228,进货明细!$A$2:$G$5000,COLUMN($G$2),0)&amp;"")</f>
        <v/>
      </c>
      <c r="H2228" s="151" t="str">
        <f t="shared" si="71"/>
        <v/>
      </c>
      <c r="I2228" s="168"/>
      <c r="J2228" s="169"/>
      <c r="K2228" s="163"/>
      <c r="L2228" s="164" t="str">
        <f t="shared" si="72"/>
        <v/>
      </c>
      <c r="M2228" s="165" t="e">
        <f>ROUND(VLOOKUP(A2228,当前库存!$A$2:$F$7000,COLUMN($F$3),0)&amp;"",2)</f>
        <v>#DIV/0!</v>
      </c>
      <c r="N2228" s="166"/>
      <c r="O2228" s="167"/>
      <c r="P2228" s="167"/>
      <c r="Q2228" s="174"/>
      <c r="R2228" s="167"/>
      <c r="S2228" s="167"/>
    </row>
    <row r="2229" customHeight="1" spans="1:19">
      <c r="A2229" s="175"/>
      <c r="B2229" s="153" t="str">
        <f>IF(ISERROR(VLOOKUP(A2229,进货明细!$A$2:$D$5000,COLUMN($B$2),0)&amp;""),"",VLOOKUP(A2229,进货明细!$A$2:$D$5000,COLUMN($B$2),0)&amp;"")</f>
        <v/>
      </c>
      <c r="C2229" s="147" t="str">
        <f>IF(ISERROR(VLOOKUP(A2229,进货明细!$A$2:$D$5000,COLUMN($C$2),0)&amp;""),"",VLOOKUP(A2229,进货明细!$A$2:$D$5000,COLUMN($C$2),0)&amp;"")</f>
        <v/>
      </c>
      <c r="D2229" s="147" t="str">
        <f>IF(ISERROR(VLOOKUP(A2229,进货明细!$A$2:$D$5000,COLUMN($D$2),0)&amp;""),"",VLOOKUP(A2229,进货明细!$A$2:$D$5000,COLUMN($D$2),0)&amp;"")</f>
        <v/>
      </c>
      <c r="E2229" s="148"/>
      <c r="F2229" s="152"/>
      <c r="G2229" s="150" t="str">
        <f>IF(ISERROR(VLOOKUP(A2229,进货明细!$A$2:$G$5000,COLUMN($G$2),0)&amp;""),"",VLOOKUP(A2229,进货明细!$A$2:$G$5000,COLUMN($G$2),0)&amp;"")</f>
        <v/>
      </c>
      <c r="H2229" s="151" t="str">
        <f t="shared" si="71"/>
        <v/>
      </c>
      <c r="I2229" s="168"/>
      <c r="J2229" s="169"/>
      <c r="K2229" s="163"/>
      <c r="L2229" s="164" t="str">
        <f t="shared" si="72"/>
        <v/>
      </c>
      <c r="M2229" s="165" t="e">
        <f>ROUND(VLOOKUP(A2229,当前库存!$A$2:$F$7000,COLUMN($F$3),0)&amp;"",2)</f>
        <v>#DIV/0!</v>
      </c>
      <c r="N2229" s="166"/>
      <c r="O2229" s="167"/>
      <c r="P2229" s="167"/>
      <c r="Q2229" s="174"/>
      <c r="R2229" s="167"/>
      <c r="S2229" s="167"/>
    </row>
    <row r="2230" customHeight="1" spans="1:19">
      <c r="A2230" s="175"/>
      <c r="B2230" s="153" t="str">
        <f>IF(ISERROR(VLOOKUP(A2230,进货明细!$A$2:$D$5000,COLUMN($B$2),0)&amp;""),"",VLOOKUP(A2230,进货明细!$A$2:$D$5000,COLUMN($B$2),0)&amp;"")</f>
        <v/>
      </c>
      <c r="C2230" s="147" t="str">
        <f>IF(ISERROR(VLOOKUP(A2230,进货明细!$A$2:$D$5000,COLUMN($C$2),0)&amp;""),"",VLOOKUP(A2230,进货明细!$A$2:$D$5000,COLUMN($C$2),0)&amp;"")</f>
        <v/>
      </c>
      <c r="D2230" s="147" t="str">
        <f>IF(ISERROR(VLOOKUP(A2230,进货明细!$A$2:$D$5000,COLUMN($D$2),0)&amp;""),"",VLOOKUP(A2230,进货明细!$A$2:$D$5000,COLUMN($D$2),0)&amp;"")</f>
        <v/>
      </c>
      <c r="E2230" s="148"/>
      <c r="F2230" s="152"/>
      <c r="G2230" s="150" t="str">
        <f>IF(ISERROR(VLOOKUP(A2230,进货明细!$A$2:$G$5000,COLUMN($G$2),0)&amp;""),"",VLOOKUP(A2230,进货明细!$A$2:$G$5000,COLUMN($G$2),0)&amp;"")</f>
        <v/>
      </c>
      <c r="H2230" s="151" t="str">
        <f t="shared" si="71"/>
        <v/>
      </c>
      <c r="I2230" s="168"/>
      <c r="J2230" s="169"/>
      <c r="K2230" s="163"/>
      <c r="L2230" s="164" t="str">
        <f t="shared" si="72"/>
        <v/>
      </c>
      <c r="M2230" s="165" t="e">
        <f>ROUND(VLOOKUP(A2230,当前库存!$A$2:$F$7000,COLUMN($F$3),0)&amp;"",2)</f>
        <v>#DIV/0!</v>
      </c>
      <c r="N2230" s="166"/>
      <c r="O2230" s="167"/>
      <c r="P2230" s="167"/>
      <c r="Q2230" s="174"/>
      <c r="R2230" s="167"/>
      <c r="S2230" s="167"/>
    </row>
    <row r="2231" customHeight="1" spans="1:19">
      <c r="A2231" s="175"/>
      <c r="B2231" s="153" t="str">
        <f>IF(ISERROR(VLOOKUP(A2231,进货明细!$A$2:$D$5000,COLUMN($B$2),0)&amp;""),"",VLOOKUP(A2231,进货明细!$A$2:$D$5000,COLUMN($B$2),0)&amp;"")</f>
        <v/>
      </c>
      <c r="C2231" s="147" t="str">
        <f>IF(ISERROR(VLOOKUP(A2231,进货明细!$A$2:$D$5000,COLUMN($C$2),0)&amp;""),"",VLOOKUP(A2231,进货明细!$A$2:$D$5000,COLUMN($C$2),0)&amp;"")</f>
        <v/>
      </c>
      <c r="D2231" s="147" t="str">
        <f>IF(ISERROR(VLOOKUP(A2231,进货明细!$A$2:$D$5000,COLUMN($D$2),0)&amp;""),"",VLOOKUP(A2231,进货明细!$A$2:$D$5000,COLUMN($D$2),0)&amp;"")</f>
        <v/>
      </c>
      <c r="E2231" s="148"/>
      <c r="F2231" s="152"/>
      <c r="G2231" s="150" t="str">
        <f>IF(ISERROR(VLOOKUP(A2231,进货明细!$A$2:$G$5000,COLUMN($G$2),0)&amp;""),"",VLOOKUP(A2231,进货明细!$A$2:$G$5000,COLUMN($G$2),0)&amp;"")</f>
        <v/>
      </c>
      <c r="H2231" s="151" t="str">
        <f t="shared" si="71"/>
        <v/>
      </c>
      <c r="I2231" s="168"/>
      <c r="J2231" s="169"/>
      <c r="K2231" s="163"/>
      <c r="L2231" s="164" t="str">
        <f t="shared" si="72"/>
        <v/>
      </c>
      <c r="M2231" s="165" t="e">
        <f>ROUND(VLOOKUP(A2231,当前库存!$A$2:$F$7000,COLUMN($F$3),0)&amp;"",2)</f>
        <v>#DIV/0!</v>
      </c>
      <c r="N2231" s="166"/>
      <c r="O2231" s="167"/>
      <c r="P2231" s="167"/>
      <c r="Q2231" s="174"/>
      <c r="R2231" s="167"/>
      <c r="S2231" s="167"/>
    </row>
    <row r="2232" customHeight="1" spans="1:19">
      <c r="A2232" s="175"/>
      <c r="B2232" s="153" t="str">
        <f>IF(ISERROR(VLOOKUP(A2232,进货明细!$A$2:$D$5000,COLUMN($B$2),0)&amp;""),"",VLOOKUP(A2232,进货明细!$A$2:$D$5000,COLUMN($B$2),0)&amp;"")</f>
        <v/>
      </c>
      <c r="C2232" s="147" t="str">
        <f>IF(ISERROR(VLOOKUP(A2232,进货明细!$A$2:$D$5000,COLUMN($C$2),0)&amp;""),"",VLOOKUP(A2232,进货明细!$A$2:$D$5000,COLUMN($C$2),0)&amp;"")</f>
        <v/>
      </c>
      <c r="D2232" s="147" t="str">
        <f>IF(ISERROR(VLOOKUP(A2232,进货明细!$A$2:$D$5000,COLUMN($D$2),0)&amp;""),"",VLOOKUP(A2232,进货明细!$A$2:$D$5000,COLUMN($D$2),0)&amp;"")</f>
        <v/>
      </c>
      <c r="E2232" s="148"/>
      <c r="F2232" s="152"/>
      <c r="G2232" s="150" t="str">
        <f>IF(ISERROR(VLOOKUP(A2232,进货明细!$A$2:$G$5000,COLUMN($G$2),0)&amp;""),"",VLOOKUP(A2232,进货明细!$A$2:$G$5000,COLUMN($G$2),0)&amp;"")</f>
        <v/>
      </c>
      <c r="H2232" s="151" t="str">
        <f t="shared" si="71"/>
        <v/>
      </c>
      <c r="I2232" s="168"/>
      <c r="J2232" s="169"/>
      <c r="K2232" s="163"/>
      <c r="L2232" s="164" t="str">
        <f t="shared" si="72"/>
        <v/>
      </c>
      <c r="M2232" s="165" t="e">
        <f>ROUND(VLOOKUP(A2232,当前库存!$A$2:$F$7000,COLUMN($F$3),0)&amp;"",2)</f>
        <v>#DIV/0!</v>
      </c>
      <c r="N2232" s="166"/>
      <c r="O2232" s="167"/>
      <c r="P2232" s="167"/>
      <c r="Q2232" s="174"/>
      <c r="R2232" s="167"/>
      <c r="S2232" s="167"/>
    </row>
    <row r="2233" customHeight="1" spans="1:19">
      <c r="A2233" s="175"/>
      <c r="B2233" s="153" t="str">
        <f>IF(ISERROR(VLOOKUP(A2233,进货明细!$A$2:$D$5000,COLUMN($B$2),0)&amp;""),"",VLOOKUP(A2233,进货明细!$A$2:$D$5000,COLUMN($B$2),0)&amp;"")</f>
        <v/>
      </c>
      <c r="C2233" s="147" t="str">
        <f>IF(ISERROR(VLOOKUP(A2233,进货明细!$A$2:$D$5000,COLUMN($C$2),0)&amp;""),"",VLOOKUP(A2233,进货明细!$A$2:$D$5000,COLUMN($C$2),0)&amp;"")</f>
        <v/>
      </c>
      <c r="D2233" s="147" t="str">
        <f>IF(ISERROR(VLOOKUP(A2233,进货明细!$A$2:$D$5000,COLUMN($D$2),0)&amp;""),"",VLOOKUP(A2233,进货明细!$A$2:$D$5000,COLUMN($D$2),0)&amp;"")</f>
        <v/>
      </c>
      <c r="E2233" s="148"/>
      <c r="F2233" s="152"/>
      <c r="G2233" s="150" t="str">
        <f>IF(ISERROR(VLOOKUP(A2233,进货明细!$A$2:$G$5000,COLUMN($G$2),0)&amp;""),"",VLOOKUP(A2233,进货明细!$A$2:$G$5000,COLUMN($G$2),0)&amp;"")</f>
        <v/>
      </c>
      <c r="H2233" s="151" t="str">
        <f t="shared" si="71"/>
        <v/>
      </c>
      <c r="I2233" s="168"/>
      <c r="J2233" s="169"/>
      <c r="K2233" s="163"/>
      <c r="L2233" s="164" t="str">
        <f t="shared" si="72"/>
        <v/>
      </c>
      <c r="M2233" s="165" t="e">
        <f>ROUND(VLOOKUP(A2233,当前库存!$A$2:$F$7000,COLUMN($F$3),0)&amp;"",2)</f>
        <v>#DIV/0!</v>
      </c>
      <c r="N2233" s="166"/>
      <c r="O2233" s="167"/>
      <c r="P2233" s="167"/>
      <c r="Q2233" s="174"/>
      <c r="R2233" s="167"/>
      <c r="S2233" s="167"/>
    </row>
    <row r="2234" customHeight="1" spans="1:19">
      <c r="A2234" s="175"/>
      <c r="B2234" s="153" t="str">
        <f>IF(ISERROR(VLOOKUP(A2234,进货明细!$A$2:$D$5000,COLUMN($B$2),0)&amp;""),"",VLOOKUP(A2234,进货明细!$A$2:$D$5000,COLUMN($B$2),0)&amp;"")</f>
        <v/>
      </c>
      <c r="C2234" s="147" t="str">
        <f>IF(ISERROR(VLOOKUP(A2234,进货明细!$A$2:$D$5000,COLUMN($C$2),0)&amp;""),"",VLOOKUP(A2234,进货明细!$A$2:$D$5000,COLUMN($C$2),0)&amp;"")</f>
        <v/>
      </c>
      <c r="D2234" s="147" t="str">
        <f>IF(ISERROR(VLOOKUP(A2234,进货明细!$A$2:$D$5000,COLUMN($D$2),0)&amp;""),"",VLOOKUP(A2234,进货明细!$A$2:$D$5000,COLUMN($D$2),0)&amp;"")</f>
        <v/>
      </c>
      <c r="E2234" s="148"/>
      <c r="F2234" s="152"/>
      <c r="G2234" s="150" t="str">
        <f>IF(ISERROR(VLOOKUP(A2234,进货明细!$A$2:$G$5000,COLUMN($G$2),0)&amp;""),"",VLOOKUP(A2234,进货明细!$A$2:$G$5000,COLUMN($G$2),0)&amp;"")</f>
        <v/>
      </c>
      <c r="H2234" s="151" t="str">
        <f t="shared" si="71"/>
        <v/>
      </c>
      <c r="I2234" s="168"/>
      <c r="J2234" s="169"/>
      <c r="K2234" s="163"/>
      <c r="L2234" s="164" t="str">
        <f t="shared" si="72"/>
        <v/>
      </c>
      <c r="M2234" s="165" t="e">
        <f>ROUND(VLOOKUP(A2234,当前库存!$A$2:$F$7000,COLUMN($F$3),0)&amp;"",2)</f>
        <v>#DIV/0!</v>
      </c>
      <c r="N2234" s="166"/>
      <c r="O2234" s="167"/>
      <c r="P2234" s="167"/>
      <c r="Q2234" s="174"/>
      <c r="R2234" s="167"/>
      <c r="S2234" s="167"/>
    </row>
    <row r="2235" customHeight="1" spans="1:19">
      <c r="A2235" s="175"/>
      <c r="B2235" s="153" t="str">
        <f>IF(ISERROR(VLOOKUP(A2235,进货明细!$A$2:$D$5000,COLUMN($B$2),0)&amp;""),"",VLOOKUP(A2235,进货明细!$A$2:$D$5000,COLUMN($B$2),0)&amp;"")</f>
        <v/>
      </c>
      <c r="C2235" s="147" t="str">
        <f>IF(ISERROR(VLOOKUP(A2235,进货明细!$A$2:$D$5000,COLUMN($C$2),0)&amp;""),"",VLOOKUP(A2235,进货明细!$A$2:$D$5000,COLUMN($C$2),0)&amp;"")</f>
        <v/>
      </c>
      <c r="D2235" s="147" t="str">
        <f>IF(ISERROR(VLOOKUP(A2235,进货明细!$A$2:$D$5000,COLUMN($D$2),0)&amp;""),"",VLOOKUP(A2235,进货明细!$A$2:$D$5000,COLUMN($D$2),0)&amp;"")</f>
        <v/>
      </c>
      <c r="E2235" s="148"/>
      <c r="F2235" s="152"/>
      <c r="G2235" s="150" t="str">
        <f>IF(ISERROR(VLOOKUP(A2235,进货明细!$A$2:$G$5000,COLUMN($G$2),0)&amp;""),"",VLOOKUP(A2235,进货明细!$A$2:$G$5000,COLUMN($G$2),0)&amp;"")</f>
        <v/>
      </c>
      <c r="H2235" s="151" t="str">
        <f t="shared" si="71"/>
        <v/>
      </c>
      <c r="I2235" s="168"/>
      <c r="J2235" s="169"/>
      <c r="K2235" s="163"/>
      <c r="L2235" s="164" t="str">
        <f t="shared" si="72"/>
        <v/>
      </c>
      <c r="M2235" s="165" t="e">
        <f>ROUND(VLOOKUP(A2235,当前库存!$A$2:$F$7000,COLUMN($F$3),0)&amp;"",2)</f>
        <v>#DIV/0!</v>
      </c>
      <c r="N2235" s="166"/>
      <c r="O2235" s="167"/>
      <c r="P2235" s="167"/>
      <c r="Q2235" s="174"/>
      <c r="R2235" s="167"/>
      <c r="S2235" s="167"/>
    </row>
    <row r="2236" customHeight="1" spans="1:19">
      <c r="A2236" s="175"/>
      <c r="B2236" s="153" t="str">
        <f>IF(ISERROR(VLOOKUP(A2236,进货明细!$A$2:$D$5000,COLUMN($B$2),0)&amp;""),"",VLOOKUP(A2236,进货明细!$A$2:$D$5000,COLUMN($B$2),0)&amp;"")</f>
        <v/>
      </c>
      <c r="C2236" s="147" t="str">
        <f>IF(ISERROR(VLOOKUP(A2236,进货明细!$A$2:$D$5000,COLUMN($C$2),0)&amp;""),"",VLOOKUP(A2236,进货明细!$A$2:$D$5000,COLUMN($C$2),0)&amp;"")</f>
        <v/>
      </c>
      <c r="D2236" s="147" t="str">
        <f>IF(ISERROR(VLOOKUP(A2236,进货明细!$A$2:$D$5000,COLUMN($D$2),0)&amp;""),"",VLOOKUP(A2236,进货明细!$A$2:$D$5000,COLUMN($D$2),0)&amp;"")</f>
        <v/>
      </c>
      <c r="E2236" s="148"/>
      <c r="F2236" s="152"/>
      <c r="G2236" s="150" t="str">
        <f>IF(ISERROR(VLOOKUP(A2236,进货明细!$A$2:$G$5000,COLUMN($G$2),0)&amp;""),"",VLOOKUP(A2236,进货明细!$A$2:$G$5000,COLUMN($G$2),0)&amp;"")</f>
        <v/>
      </c>
      <c r="H2236" s="151" t="str">
        <f t="shared" si="71"/>
        <v/>
      </c>
      <c r="I2236" s="168"/>
      <c r="J2236" s="169"/>
      <c r="K2236" s="163"/>
      <c r="L2236" s="164" t="str">
        <f t="shared" si="72"/>
        <v/>
      </c>
      <c r="M2236" s="165" t="e">
        <f>ROUND(VLOOKUP(A2236,当前库存!$A$2:$F$7000,COLUMN($F$3),0)&amp;"",2)</f>
        <v>#DIV/0!</v>
      </c>
      <c r="N2236" s="166"/>
      <c r="O2236" s="167"/>
      <c r="P2236" s="167"/>
      <c r="Q2236" s="174"/>
      <c r="R2236" s="167"/>
      <c r="S2236" s="167"/>
    </row>
    <row r="2237" customHeight="1" spans="1:19">
      <c r="A2237" s="175"/>
      <c r="B2237" s="153" t="str">
        <f>IF(ISERROR(VLOOKUP(A2237,进货明细!$A$2:$D$5000,COLUMN($B$2),0)&amp;""),"",VLOOKUP(A2237,进货明细!$A$2:$D$5000,COLUMN($B$2),0)&amp;"")</f>
        <v/>
      </c>
      <c r="C2237" s="147" t="str">
        <f>IF(ISERROR(VLOOKUP(A2237,进货明细!$A$2:$D$5000,COLUMN($C$2),0)&amp;""),"",VLOOKUP(A2237,进货明细!$A$2:$D$5000,COLUMN($C$2),0)&amp;"")</f>
        <v/>
      </c>
      <c r="D2237" s="147" t="str">
        <f>IF(ISERROR(VLOOKUP(A2237,进货明细!$A$2:$D$5000,COLUMN($D$2),0)&amp;""),"",VLOOKUP(A2237,进货明细!$A$2:$D$5000,COLUMN($D$2),0)&amp;"")</f>
        <v/>
      </c>
      <c r="E2237" s="148"/>
      <c r="F2237" s="152"/>
      <c r="G2237" s="150" t="str">
        <f>IF(ISERROR(VLOOKUP(A2237,进货明细!$A$2:$G$5000,COLUMN($G$2),0)&amp;""),"",VLOOKUP(A2237,进货明细!$A$2:$G$5000,COLUMN($G$2),0)&amp;"")</f>
        <v/>
      </c>
      <c r="H2237" s="151" t="str">
        <f t="shared" si="71"/>
        <v/>
      </c>
      <c r="I2237" s="168"/>
      <c r="J2237" s="169"/>
      <c r="K2237" s="163"/>
      <c r="L2237" s="164" t="str">
        <f t="shared" si="72"/>
        <v/>
      </c>
      <c r="M2237" s="165" t="e">
        <f>ROUND(VLOOKUP(A2237,当前库存!$A$2:$F$7000,COLUMN($F$3),0)&amp;"",2)</f>
        <v>#DIV/0!</v>
      </c>
      <c r="N2237" s="166"/>
      <c r="O2237" s="167"/>
      <c r="P2237" s="167"/>
      <c r="Q2237" s="174"/>
      <c r="R2237" s="167"/>
      <c r="S2237" s="167"/>
    </row>
    <row r="2238" customHeight="1" spans="1:19">
      <c r="A2238" s="175"/>
      <c r="B2238" s="153" t="str">
        <f>IF(ISERROR(VLOOKUP(A2238,进货明细!$A$2:$D$5000,COLUMN($B$2),0)&amp;""),"",VLOOKUP(A2238,进货明细!$A$2:$D$5000,COLUMN($B$2),0)&amp;"")</f>
        <v/>
      </c>
      <c r="C2238" s="147" t="str">
        <f>IF(ISERROR(VLOOKUP(A2238,进货明细!$A$2:$D$5000,COLUMN($C$2),0)&amp;""),"",VLOOKUP(A2238,进货明细!$A$2:$D$5000,COLUMN($C$2),0)&amp;"")</f>
        <v/>
      </c>
      <c r="D2238" s="147" t="str">
        <f>IF(ISERROR(VLOOKUP(A2238,进货明细!$A$2:$D$5000,COLUMN($D$2),0)&amp;""),"",VLOOKUP(A2238,进货明细!$A$2:$D$5000,COLUMN($D$2),0)&amp;"")</f>
        <v/>
      </c>
      <c r="E2238" s="148"/>
      <c r="F2238" s="152"/>
      <c r="G2238" s="150" t="str">
        <f>IF(ISERROR(VLOOKUP(A2238,进货明细!$A$2:$G$5000,COLUMN($G$2),0)&amp;""),"",VLOOKUP(A2238,进货明细!$A$2:$G$5000,COLUMN($G$2),0)&amp;"")</f>
        <v/>
      </c>
      <c r="H2238" s="151" t="str">
        <f t="shared" si="71"/>
        <v/>
      </c>
      <c r="I2238" s="168"/>
      <c r="J2238" s="169"/>
      <c r="K2238" s="163"/>
      <c r="L2238" s="164" t="str">
        <f t="shared" si="72"/>
        <v/>
      </c>
      <c r="M2238" s="165" t="e">
        <f>ROUND(VLOOKUP(A2238,当前库存!$A$2:$F$7000,COLUMN($F$3),0)&amp;"",2)</f>
        <v>#DIV/0!</v>
      </c>
      <c r="N2238" s="166"/>
      <c r="O2238" s="167"/>
      <c r="P2238" s="167"/>
      <c r="Q2238" s="174"/>
      <c r="R2238" s="167"/>
      <c r="S2238" s="167"/>
    </row>
    <row r="2239" customHeight="1" spans="1:19">
      <c r="A2239" s="175"/>
      <c r="B2239" s="153" t="str">
        <f>IF(ISERROR(VLOOKUP(A2239,进货明细!$A$2:$D$5000,COLUMN($B$2),0)&amp;""),"",VLOOKUP(A2239,进货明细!$A$2:$D$5000,COLUMN($B$2),0)&amp;"")</f>
        <v/>
      </c>
      <c r="C2239" s="147" t="str">
        <f>IF(ISERROR(VLOOKUP(A2239,进货明细!$A$2:$D$5000,COLUMN($C$2),0)&amp;""),"",VLOOKUP(A2239,进货明细!$A$2:$D$5000,COLUMN($C$2),0)&amp;"")</f>
        <v/>
      </c>
      <c r="D2239" s="147" t="str">
        <f>IF(ISERROR(VLOOKUP(A2239,进货明细!$A$2:$D$5000,COLUMN($D$2),0)&amp;""),"",VLOOKUP(A2239,进货明细!$A$2:$D$5000,COLUMN($D$2),0)&amp;"")</f>
        <v/>
      </c>
      <c r="E2239" s="148"/>
      <c r="F2239" s="152"/>
      <c r="G2239" s="150" t="str">
        <f>IF(ISERROR(VLOOKUP(A2239,进货明细!$A$2:$G$5000,COLUMN($G$2),0)&amp;""),"",VLOOKUP(A2239,进货明细!$A$2:$G$5000,COLUMN($G$2),0)&amp;"")</f>
        <v/>
      </c>
      <c r="H2239" s="151" t="str">
        <f t="shared" si="71"/>
        <v/>
      </c>
      <c r="I2239" s="168"/>
      <c r="J2239" s="169"/>
      <c r="K2239" s="163"/>
      <c r="L2239" s="164" t="str">
        <f t="shared" si="72"/>
        <v/>
      </c>
      <c r="M2239" s="165" t="e">
        <f>ROUND(VLOOKUP(A2239,当前库存!$A$2:$F$7000,COLUMN($F$3),0)&amp;"",2)</f>
        <v>#DIV/0!</v>
      </c>
      <c r="N2239" s="166"/>
      <c r="O2239" s="167"/>
      <c r="P2239" s="167"/>
      <c r="Q2239" s="174"/>
      <c r="R2239" s="167"/>
      <c r="S2239" s="167"/>
    </row>
    <row r="2240" customHeight="1" spans="1:19">
      <c r="A2240" s="175"/>
      <c r="B2240" s="153" t="str">
        <f>IF(ISERROR(VLOOKUP(A2240,进货明细!$A$2:$D$5000,COLUMN($B$2),0)&amp;""),"",VLOOKUP(A2240,进货明细!$A$2:$D$5000,COLUMN($B$2),0)&amp;"")</f>
        <v/>
      </c>
      <c r="C2240" s="147" t="str">
        <f>IF(ISERROR(VLOOKUP(A2240,进货明细!$A$2:$D$5000,COLUMN($C$2),0)&amp;""),"",VLOOKUP(A2240,进货明细!$A$2:$D$5000,COLUMN($C$2),0)&amp;"")</f>
        <v/>
      </c>
      <c r="D2240" s="147" t="str">
        <f>IF(ISERROR(VLOOKUP(A2240,进货明细!$A$2:$D$5000,COLUMN($D$2),0)&amp;""),"",VLOOKUP(A2240,进货明细!$A$2:$D$5000,COLUMN($D$2),0)&amp;"")</f>
        <v/>
      </c>
      <c r="E2240" s="148"/>
      <c r="F2240" s="152"/>
      <c r="G2240" s="150" t="str">
        <f>IF(ISERROR(VLOOKUP(A2240,进货明细!$A$2:$G$5000,COLUMN($G$2),0)&amp;""),"",VLOOKUP(A2240,进货明细!$A$2:$G$5000,COLUMN($G$2),0)&amp;"")</f>
        <v/>
      </c>
      <c r="H2240" s="151" t="str">
        <f t="shared" si="71"/>
        <v/>
      </c>
      <c r="I2240" s="168"/>
      <c r="J2240" s="169"/>
      <c r="K2240" s="163"/>
      <c r="L2240" s="164" t="str">
        <f t="shared" si="72"/>
        <v/>
      </c>
      <c r="M2240" s="165" t="e">
        <f>ROUND(VLOOKUP(A2240,当前库存!$A$2:$F$7000,COLUMN($F$3),0)&amp;"",2)</f>
        <v>#DIV/0!</v>
      </c>
      <c r="N2240" s="166"/>
      <c r="O2240" s="167"/>
      <c r="P2240" s="167"/>
      <c r="Q2240" s="174"/>
      <c r="R2240" s="167"/>
      <c r="S2240" s="167"/>
    </row>
    <row r="2241" customHeight="1" spans="1:19">
      <c r="A2241" s="175"/>
      <c r="B2241" s="153" t="str">
        <f>IF(ISERROR(VLOOKUP(A2241,进货明细!$A$2:$D$5000,COLUMN($B$2),0)&amp;""),"",VLOOKUP(A2241,进货明细!$A$2:$D$5000,COLUMN($B$2),0)&amp;"")</f>
        <v/>
      </c>
      <c r="C2241" s="147" t="str">
        <f>IF(ISERROR(VLOOKUP(A2241,进货明细!$A$2:$D$5000,COLUMN($C$2),0)&amp;""),"",VLOOKUP(A2241,进货明细!$A$2:$D$5000,COLUMN($C$2),0)&amp;"")</f>
        <v/>
      </c>
      <c r="D2241" s="147" t="str">
        <f>IF(ISERROR(VLOOKUP(A2241,进货明细!$A$2:$D$5000,COLUMN($D$2),0)&amp;""),"",VLOOKUP(A2241,进货明细!$A$2:$D$5000,COLUMN($D$2),0)&amp;"")</f>
        <v/>
      </c>
      <c r="E2241" s="148"/>
      <c r="F2241" s="152"/>
      <c r="G2241" s="150" t="str">
        <f>IF(ISERROR(VLOOKUP(A2241,进货明细!$A$2:$G$5000,COLUMN($G$2),0)&amp;""),"",VLOOKUP(A2241,进货明细!$A$2:$G$5000,COLUMN($G$2),0)&amp;"")</f>
        <v/>
      </c>
      <c r="H2241" s="151" t="str">
        <f t="shared" si="71"/>
        <v/>
      </c>
      <c r="I2241" s="168"/>
      <c r="J2241" s="169"/>
      <c r="K2241" s="163"/>
      <c r="L2241" s="164" t="str">
        <f t="shared" si="72"/>
        <v/>
      </c>
      <c r="M2241" s="165" t="e">
        <f>ROUND(VLOOKUP(A2241,当前库存!$A$2:$F$7000,COLUMN($F$3),0)&amp;"",2)</f>
        <v>#DIV/0!</v>
      </c>
      <c r="N2241" s="166"/>
      <c r="O2241" s="167"/>
      <c r="P2241" s="167"/>
      <c r="Q2241" s="174"/>
      <c r="R2241" s="167"/>
      <c r="S2241" s="167"/>
    </row>
    <row r="2242" customHeight="1" spans="1:19">
      <c r="A2242" s="175"/>
      <c r="B2242" s="153" t="str">
        <f>IF(ISERROR(VLOOKUP(A2242,进货明细!$A$2:$D$5000,COLUMN($B$2),0)&amp;""),"",VLOOKUP(A2242,进货明细!$A$2:$D$5000,COLUMN($B$2),0)&amp;"")</f>
        <v/>
      </c>
      <c r="C2242" s="147" t="str">
        <f>IF(ISERROR(VLOOKUP(A2242,进货明细!$A$2:$D$5000,COLUMN($C$2),0)&amp;""),"",VLOOKUP(A2242,进货明细!$A$2:$D$5000,COLUMN($C$2),0)&amp;"")</f>
        <v/>
      </c>
      <c r="D2242" s="147" t="str">
        <f>IF(ISERROR(VLOOKUP(A2242,进货明细!$A$2:$D$5000,COLUMN($D$2),0)&amp;""),"",VLOOKUP(A2242,进货明细!$A$2:$D$5000,COLUMN($D$2),0)&amp;"")</f>
        <v/>
      </c>
      <c r="E2242" s="148"/>
      <c r="F2242" s="152"/>
      <c r="G2242" s="150" t="str">
        <f>IF(ISERROR(VLOOKUP(A2242,进货明细!$A$2:$G$5000,COLUMN($G$2),0)&amp;""),"",VLOOKUP(A2242,进货明细!$A$2:$G$5000,COLUMN($G$2),0)&amp;"")</f>
        <v/>
      </c>
      <c r="H2242" s="151" t="str">
        <f t="shared" si="71"/>
        <v/>
      </c>
      <c r="I2242" s="168"/>
      <c r="J2242" s="169"/>
      <c r="K2242" s="163"/>
      <c r="L2242" s="164" t="str">
        <f t="shared" si="72"/>
        <v/>
      </c>
      <c r="M2242" s="165" t="e">
        <f>ROUND(VLOOKUP(A2242,当前库存!$A$2:$F$7000,COLUMN($F$3),0)&amp;"",2)</f>
        <v>#DIV/0!</v>
      </c>
      <c r="N2242" s="166"/>
      <c r="O2242" s="167"/>
      <c r="P2242" s="167"/>
      <c r="Q2242" s="174"/>
      <c r="R2242" s="167"/>
      <c r="S2242" s="167"/>
    </row>
    <row r="2243" customHeight="1" spans="1:19">
      <c r="A2243" s="175"/>
      <c r="B2243" s="153" t="str">
        <f>IF(ISERROR(VLOOKUP(A2243,进货明细!$A$2:$D$5000,COLUMN($B$2),0)&amp;""),"",VLOOKUP(A2243,进货明细!$A$2:$D$5000,COLUMN($B$2),0)&amp;"")</f>
        <v/>
      </c>
      <c r="C2243" s="147" t="str">
        <f>IF(ISERROR(VLOOKUP(A2243,进货明细!$A$2:$D$5000,COLUMN($C$2),0)&amp;""),"",VLOOKUP(A2243,进货明细!$A$2:$D$5000,COLUMN($C$2),0)&amp;"")</f>
        <v/>
      </c>
      <c r="D2243" s="147" t="str">
        <f>IF(ISERROR(VLOOKUP(A2243,进货明细!$A$2:$D$5000,COLUMN($D$2),0)&amp;""),"",VLOOKUP(A2243,进货明细!$A$2:$D$5000,COLUMN($D$2),0)&amp;"")</f>
        <v/>
      </c>
      <c r="E2243" s="148"/>
      <c r="F2243" s="152"/>
      <c r="G2243" s="150" t="str">
        <f>IF(ISERROR(VLOOKUP(A2243,进货明细!$A$2:$G$5000,COLUMN($G$2),0)&amp;""),"",VLOOKUP(A2243,进货明细!$A$2:$G$5000,COLUMN($G$2),0)&amp;"")</f>
        <v/>
      </c>
      <c r="H2243" s="151" t="str">
        <f t="shared" si="71"/>
        <v/>
      </c>
      <c r="I2243" s="168"/>
      <c r="J2243" s="169"/>
      <c r="K2243" s="163"/>
      <c r="L2243" s="164" t="str">
        <f t="shared" si="72"/>
        <v/>
      </c>
      <c r="M2243" s="165" t="e">
        <f>ROUND(VLOOKUP(A2243,当前库存!$A$2:$F$7000,COLUMN($F$3),0)&amp;"",2)</f>
        <v>#DIV/0!</v>
      </c>
      <c r="N2243" s="166"/>
      <c r="O2243" s="167"/>
      <c r="P2243" s="167"/>
      <c r="Q2243" s="174"/>
      <c r="R2243" s="167"/>
      <c r="S2243" s="167"/>
    </row>
    <row r="2244" customHeight="1" spans="1:19">
      <c r="A2244" s="175"/>
      <c r="B2244" s="153" t="str">
        <f>IF(ISERROR(VLOOKUP(A2244,进货明细!$A$2:$D$5000,COLUMN($B$2),0)&amp;""),"",VLOOKUP(A2244,进货明细!$A$2:$D$5000,COLUMN($B$2),0)&amp;"")</f>
        <v/>
      </c>
      <c r="C2244" s="147" t="str">
        <f>IF(ISERROR(VLOOKUP(A2244,进货明细!$A$2:$D$5000,COLUMN($C$2),0)&amp;""),"",VLOOKUP(A2244,进货明细!$A$2:$D$5000,COLUMN($C$2),0)&amp;"")</f>
        <v/>
      </c>
      <c r="D2244" s="147" t="str">
        <f>IF(ISERROR(VLOOKUP(A2244,进货明细!$A$2:$D$5000,COLUMN($D$2),0)&amp;""),"",VLOOKUP(A2244,进货明细!$A$2:$D$5000,COLUMN($D$2),0)&amp;"")</f>
        <v/>
      </c>
      <c r="E2244" s="148"/>
      <c r="F2244" s="152"/>
      <c r="G2244" s="150" t="str">
        <f>IF(ISERROR(VLOOKUP(A2244,进货明细!$A$2:$G$5000,COLUMN($G$2),0)&amp;""),"",VLOOKUP(A2244,进货明细!$A$2:$G$5000,COLUMN($G$2),0)&amp;"")</f>
        <v/>
      </c>
      <c r="H2244" s="151" t="str">
        <f t="shared" si="71"/>
        <v/>
      </c>
      <c r="I2244" s="168"/>
      <c r="J2244" s="169"/>
      <c r="K2244" s="163"/>
      <c r="L2244" s="164" t="str">
        <f t="shared" si="72"/>
        <v/>
      </c>
      <c r="M2244" s="165" t="e">
        <f>ROUND(VLOOKUP(A2244,当前库存!$A$2:$F$7000,COLUMN($F$3),0)&amp;"",2)</f>
        <v>#DIV/0!</v>
      </c>
      <c r="N2244" s="166"/>
      <c r="O2244" s="167"/>
      <c r="P2244" s="167"/>
      <c r="Q2244" s="174"/>
      <c r="R2244" s="167"/>
      <c r="S2244" s="167"/>
    </row>
    <row r="2245" customHeight="1" spans="1:19">
      <c r="A2245" s="175"/>
      <c r="B2245" s="153" t="str">
        <f>IF(ISERROR(VLOOKUP(A2245,进货明细!$A$2:$D$5000,COLUMN($B$2),0)&amp;""),"",VLOOKUP(A2245,进货明细!$A$2:$D$5000,COLUMN($B$2),0)&amp;"")</f>
        <v/>
      </c>
      <c r="C2245" s="147" t="str">
        <f>IF(ISERROR(VLOOKUP(A2245,进货明细!$A$2:$D$5000,COLUMN($C$2),0)&amp;""),"",VLOOKUP(A2245,进货明细!$A$2:$D$5000,COLUMN($C$2),0)&amp;"")</f>
        <v/>
      </c>
      <c r="D2245" s="147" t="str">
        <f>IF(ISERROR(VLOOKUP(A2245,进货明细!$A$2:$D$5000,COLUMN($D$2),0)&amp;""),"",VLOOKUP(A2245,进货明细!$A$2:$D$5000,COLUMN($D$2),0)&amp;"")</f>
        <v/>
      </c>
      <c r="E2245" s="148"/>
      <c r="F2245" s="152"/>
      <c r="G2245" s="150" t="str">
        <f>IF(ISERROR(VLOOKUP(A2245,进货明细!$A$2:$G$5000,COLUMN($G$2),0)&amp;""),"",VLOOKUP(A2245,进货明细!$A$2:$G$5000,COLUMN($G$2),0)&amp;"")</f>
        <v/>
      </c>
      <c r="H2245" s="151" t="str">
        <f t="shared" si="71"/>
        <v/>
      </c>
      <c r="I2245" s="168"/>
      <c r="J2245" s="169"/>
      <c r="K2245" s="163"/>
      <c r="L2245" s="164" t="str">
        <f t="shared" si="72"/>
        <v/>
      </c>
      <c r="M2245" s="165" t="e">
        <f>ROUND(VLOOKUP(A2245,当前库存!$A$2:$F$7000,COLUMN($F$3),0)&amp;"",2)</f>
        <v>#DIV/0!</v>
      </c>
      <c r="N2245" s="166"/>
      <c r="O2245" s="167"/>
      <c r="P2245" s="167"/>
      <c r="Q2245" s="174"/>
      <c r="R2245" s="167"/>
      <c r="S2245" s="167"/>
    </row>
    <row r="2246" customHeight="1" spans="1:19">
      <c r="A2246" s="175"/>
      <c r="B2246" s="153" t="str">
        <f>IF(ISERROR(VLOOKUP(A2246,进货明细!$A$2:$D$5000,COLUMN($B$2),0)&amp;""),"",VLOOKUP(A2246,进货明细!$A$2:$D$5000,COLUMN($B$2),0)&amp;"")</f>
        <v/>
      </c>
      <c r="C2246" s="147" t="str">
        <f>IF(ISERROR(VLOOKUP(A2246,进货明细!$A$2:$D$5000,COLUMN($C$2),0)&amp;""),"",VLOOKUP(A2246,进货明细!$A$2:$D$5000,COLUMN($C$2),0)&amp;"")</f>
        <v/>
      </c>
      <c r="D2246" s="147" t="str">
        <f>IF(ISERROR(VLOOKUP(A2246,进货明细!$A$2:$D$5000,COLUMN($D$2),0)&amp;""),"",VLOOKUP(A2246,进货明细!$A$2:$D$5000,COLUMN($D$2),0)&amp;"")</f>
        <v/>
      </c>
      <c r="E2246" s="148"/>
      <c r="F2246" s="152"/>
      <c r="G2246" s="150" t="str">
        <f>IF(ISERROR(VLOOKUP(A2246,进货明细!$A$2:$G$5000,COLUMN($G$2),0)&amp;""),"",VLOOKUP(A2246,进货明细!$A$2:$G$5000,COLUMN($G$2),0)&amp;"")</f>
        <v/>
      </c>
      <c r="H2246" s="151" t="str">
        <f t="shared" si="71"/>
        <v/>
      </c>
      <c r="I2246" s="168"/>
      <c r="J2246" s="169"/>
      <c r="K2246" s="163"/>
      <c r="L2246" s="164" t="str">
        <f t="shared" si="72"/>
        <v/>
      </c>
      <c r="M2246" s="165" t="e">
        <f>ROUND(VLOOKUP(A2246,当前库存!$A$2:$F$7000,COLUMN($F$3),0)&amp;"",2)</f>
        <v>#DIV/0!</v>
      </c>
      <c r="N2246" s="166"/>
      <c r="O2246" s="167"/>
      <c r="P2246" s="167"/>
      <c r="Q2246" s="174"/>
      <c r="R2246" s="167"/>
      <c r="S2246" s="167"/>
    </row>
    <row r="2247" customHeight="1" spans="1:19">
      <c r="A2247" s="175"/>
      <c r="B2247" s="153" t="str">
        <f>IF(ISERROR(VLOOKUP(A2247,进货明细!$A$2:$D$5000,COLUMN($B$2),0)&amp;""),"",VLOOKUP(A2247,进货明细!$A$2:$D$5000,COLUMN($B$2),0)&amp;"")</f>
        <v/>
      </c>
      <c r="C2247" s="147" t="str">
        <f>IF(ISERROR(VLOOKUP(A2247,进货明细!$A$2:$D$5000,COLUMN($C$2),0)&amp;""),"",VLOOKUP(A2247,进货明细!$A$2:$D$5000,COLUMN($C$2),0)&amp;"")</f>
        <v/>
      </c>
      <c r="D2247" s="147" t="str">
        <f>IF(ISERROR(VLOOKUP(A2247,进货明细!$A$2:$D$5000,COLUMN($D$2),0)&amp;""),"",VLOOKUP(A2247,进货明细!$A$2:$D$5000,COLUMN($D$2),0)&amp;"")</f>
        <v/>
      </c>
      <c r="E2247" s="148"/>
      <c r="F2247" s="152"/>
      <c r="G2247" s="150" t="str">
        <f>IF(ISERROR(VLOOKUP(A2247,进货明细!$A$2:$G$5000,COLUMN($G$2),0)&amp;""),"",VLOOKUP(A2247,进货明细!$A$2:$G$5000,COLUMN($G$2),0)&amp;"")</f>
        <v/>
      </c>
      <c r="H2247" s="151" t="str">
        <f t="shared" si="71"/>
        <v/>
      </c>
      <c r="I2247" s="168"/>
      <c r="J2247" s="169"/>
      <c r="K2247" s="163"/>
      <c r="L2247" s="164" t="str">
        <f t="shared" si="72"/>
        <v/>
      </c>
      <c r="M2247" s="165" t="e">
        <f>ROUND(VLOOKUP(A2247,当前库存!$A$2:$F$7000,COLUMN($F$3),0)&amp;"",2)</f>
        <v>#DIV/0!</v>
      </c>
      <c r="N2247" s="166"/>
      <c r="O2247" s="167"/>
      <c r="P2247" s="167"/>
      <c r="Q2247" s="174"/>
      <c r="R2247" s="167"/>
      <c r="S2247" s="167"/>
    </row>
    <row r="2248" customHeight="1" spans="1:19">
      <c r="A2248" s="175"/>
      <c r="B2248" s="153" t="str">
        <f>IF(ISERROR(VLOOKUP(A2248,进货明细!$A$2:$D$5000,COLUMN($B$2),0)&amp;""),"",VLOOKUP(A2248,进货明细!$A$2:$D$5000,COLUMN($B$2),0)&amp;"")</f>
        <v/>
      </c>
      <c r="C2248" s="147" t="str">
        <f>IF(ISERROR(VLOOKUP(A2248,进货明细!$A$2:$D$5000,COLUMN($C$2),0)&amp;""),"",VLOOKUP(A2248,进货明细!$A$2:$D$5000,COLUMN($C$2),0)&amp;"")</f>
        <v/>
      </c>
      <c r="D2248" s="147" t="str">
        <f>IF(ISERROR(VLOOKUP(A2248,进货明细!$A$2:$D$5000,COLUMN($D$2),0)&amp;""),"",VLOOKUP(A2248,进货明细!$A$2:$D$5000,COLUMN($D$2),0)&amp;"")</f>
        <v/>
      </c>
      <c r="E2248" s="148"/>
      <c r="F2248" s="152"/>
      <c r="G2248" s="150" t="str">
        <f>IF(ISERROR(VLOOKUP(A2248,进货明细!$A$2:$G$5000,COLUMN($G$2),0)&amp;""),"",VLOOKUP(A2248,进货明细!$A$2:$G$5000,COLUMN($G$2),0)&amp;"")</f>
        <v/>
      </c>
      <c r="H2248" s="151" t="str">
        <f t="shared" si="71"/>
        <v/>
      </c>
      <c r="I2248" s="168"/>
      <c r="J2248" s="169"/>
      <c r="K2248" s="163"/>
      <c r="L2248" s="164" t="str">
        <f t="shared" si="72"/>
        <v/>
      </c>
      <c r="M2248" s="165" t="e">
        <f>ROUND(VLOOKUP(A2248,当前库存!$A$2:$F$7000,COLUMN($F$3),0)&amp;"",2)</f>
        <v>#DIV/0!</v>
      </c>
      <c r="N2248" s="166"/>
      <c r="O2248" s="167"/>
      <c r="P2248" s="167"/>
      <c r="Q2248" s="174"/>
      <c r="R2248" s="167"/>
      <c r="S2248" s="167"/>
    </row>
    <row r="2249" customHeight="1" spans="1:19">
      <c r="A2249" s="175"/>
      <c r="B2249" s="153" t="str">
        <f>IF(ISERROR(VLOOKUP(A2249,进货明细!$A$2:$D$5000,COLUMN($B$2),0)&amp;""),"",VLOOKUP(A2249,进货明细!$A$2:$D$5000,COLUMN($B$2),0)&amp;"")</f>
        <v/>
      </c>
      <c r="C2249" s="147" t="str">
        <f>IF(ISERROR(VLOOKUP(A2249,进货明细!$A$2:$D$5000,COLUMN($C$2),0)&amp;""),"",VLOOKUP(A2249,进货明细!$A$2:$D$5000,COLUMN($C$2),0)&amp;"")</f>
        <v/>
      </c>
      <c r="D2249" s="147" t="str">
        <f>IF(ISERROR(VLOOKUP(A2249,进货明细!$A$2:$D$5000,COLUMN($D$2),0)&amp;""),"",VLOOKUP(A2249,进货明细!$A$2:$D$5000,COLUMN($D$2),0)&amp;"")</f>
        <v/>
      </c>
      <c r="E2249" s="148"/>
      <c r="F2249" s="152"/>
      <c r="G2249" s="150" t="str">
        <f>IF(ISERROR(VLOOKUP(A2249,进货明细!$A$2:$G$5000,COLUMN($G$2),0)&amp;""),"",VLOOKUP(A2249,进货明细!$A$2:$G$5000,COLUMN($G$2),0)&amp;"")</f>
        <v/>
      </c>
      <c r="H2249" s="151" t="str">
        <f t="shared" si="71"/>
        <v/>
      </c>
      <c r="I2249" s="168"/>
      <c r="J2249" s="169"/>
      <c r="K2249" s="163"/>
      <c r="L2249" s="164" t="str">
        <f t="shared" si="72"/>
        <v/>
      </c>
      <c r="M2249" s="165" t="e">
        <f>ROUND(VLOOKUP(A2249,当前库存!$A$2:$F$7000,COLUMN($F$3),0)&amp;"",2)</f>
        <v>#DIV/0!</v>
      </c>
      <c r="N2249" s="166"/>
      <c r="O2249" s="167"/>
      <c r="P2249" s="167"/>
      <c r="Q2249" s="174"/>
      <c r="R2249" s="167"/>
      <c r="S2249" s="167"/>
    </row>
    <row r="2250" customHeight="1" spans="1:19">
      <c r="A2250" s="175"/>
      <c r="B2250" s="153" t="str">
        <f>IF(ISERROR(VLOOKUP(A2250,进货明细!$A$2:$D$5000,COLUMN($B$2),0)&amp;""),"",VLOOKUP(A2250,进货明细!$A$2:$D$5000,COLUMN($B$2),0)&amp;"")</f>
        <v/>
      </c>
      <c r="C2250" s="147" t="str">
        <f>IF(ISERROR(VLOOKUP(A2250,进货明细!$A$2:$D$5000,COLUMN($C$2),0)&amp;""),"",VLOOKUP(A2250,进货明细!$A$2:$D$5000,COLUMN($C$2),0)&amp;"")</f>
        <v/>
      </c>
      <c r="D2250" s="147" t="str">
        <f>IF(ISERROR(VLOOKUP(A2250,进货明细!$A$2:$D$5000,COLUMN($D$2),0)&amp;""),"",VLOOKUP(A2250,进货明细!$A$2:$D$5000,COLUMN($D$2),0)&amp;"")</f>
        <v/>
      </c>
      <c r="E2250" s="148"/>
      <c r="F2250" s="152"/>
      <c r="G2250" s="150" t="str">
        <f>IF(ISERROR(VLOOKUP(A2250,进货明细!$A$2:$G$5000,COLUMN($G$2),0)&amp;""),"",VLOOKUP(A2250,进货明细!$A$2:$G$5000,COLUMN($G$2),0)&amp;"")</f>
        <v/>
      </c>
      <c r="H2250" s="151" t="str">
        <f t="shared" ref="H2250:H2313" si="73">IF(E2250="","",E2250*F2250)</f>
        <v/>
      </c>
      <c r="I2250" s="168"/>
      <c r="J2250" s="169"/>
      <c r="K2250" s="163"/>
      <c r="L2250" s="164" t="str">
        <f t="shared" si="72"/>
        <v/>
      </c>
      <c r="M2250" s="165" t="e">
        <f>ROUND(VLOOKUP(A2250,当前库存!$A$2:$F$7000,COLUMN($F$3),0)&amp;"",2)</f>
        <v>#DIV/0!</v>
      </c>
      <c r="N2250" s="166"/>
      <c r="O2250" s="167"/>
      <c r="P2250" s="167"/>
      <c r="Q2250" s="174"/>
      <c r="R2250" s="167"/>
      <c r="S2250" s="167"/>
    </row>
    <row r="2251" customHeight="1" spans="1:19">
      <c r="A2251" s="175"/>
      <c r="B2251" s="153" t="str">
        <f>IF(ISERROR(VLOOKUP(A2251,进货明细!$A$2:$D$5000,COLUMN($B$2),0)&amp;""),"",VLOOKUP(A2251,进货明细!$A$2:$D$5000,COLUMN($B$2),0)&amp;"")</f>
        <v/>
      </c>
      <c r="C2251" s="147" t="str">
        <f>IF(ISERROR(VLOOKUP(A2251,进货明细!$A$2:$D$5000,COLUMN($C$2),0)&amp;""),"",VLOOKUP(A2251,进货明细!$A$2:$D$5000,COLUMN($C$2),0)&amp;"")</f>
        <v/>
      </c>
      <c r="D2251" s="147" t="str">
        <f>IF(ISERROR(VLOOKUP(A2251,进货明细!$A$2:$D$5000,COLUMN($D$2),0)&amp;""),"",VLOOKUP(A2251,进货明细!$A$2:$D$5000,COLUMN($D$2),0)&amp;"")</f>
        <v/>
      </c>
      <c r="E2251" s="148"/>
      <c r="F2251" s="152"/>
      <c r="G2251" s="150" t="str">
        <f>IF(ISERROR(VLOOKUP(A2251,进货明细!$A$2:$G$5000,COLUMN($G$2),0)&amp;""),"",VLOOKUP(A2251,进货明细!$A$2:$G$5000,COLUMN($G$2),0)&amp;"")</f>
        <v/>
      </c>
      <c r="H2251" s="151" t="str">
        <f t="shared" si="73"/>
        <v/>
      </c>
      <c r="I2251" s="168"/>
      <c r="J2251" s="169"/>
      <c r="K2251" s="163"/>
      <c r="L2251" s="164" t="str">
        <f t="shared" si="72"/>
        <v/>
      </c>
      <c r="M2251" s="165" t="e">
        <f>ROUND(VLOOKUP(A2251,当前库存!$A$2:$F$7000,COLUMN($F$3),0)&amp;"",2)</f>
        <v>#DIV/0!</v>
      </c>
      <c r="N2251" s="166"/>
      <c r="O2251" s="167"/>
      <c r="P2251" s="167"/>
      <c r="Q2251" s="174"/>
      <c r="R2251" s="167"/>
      <c r="S2251" s="167"/>
    </row>
    <row r="2252" customHeight="1" spans="1:19">
      <c r="A2252" s="175"/>
      <c r="B2252" s="153" t="str">
        <f>IF(ISERROR(VLOOKUP(A2252,进货明细!$A$2:$D$5000,COLUMN($B$2),0)&amp;""),"",VLOOKUP(A2252,进货明细!$A$2:$D$5000,COLUMN($B$2),0)&amp;"")</f>
        <v/>
      </c>
      <c r="C2252" s="147" t="str">
        <f>IF(ISERROR(VLOOKUP(A2252,进货明细!$A$2:$D$5000,COLUMN($C$2),0)&amp;""),"",VLOOKUP(A2252,进货明细!$A$2:$D$5000,COLUMN($C$2),0)&amp;"")</f>
        <v/>
      </c>
      <c r="D2252" s="147" t="str">
        <f>IF(ISERROR(VLOOKUP(A2252,进货明细!$A$2:$D$5000,COLUMN($D$2),0)&amp;""),"",VLOOKUP(A2252,进货明细!$A$2:$D$5000,COLUMN($D$2),0)&amp;"")</f>
        <v/>
      </c>
      <c r="E2252" s="148"/>
      <c r="F2252" s="152"/>
      <c r="G2252" s="150" t="str">
        <f>IF(ISERROR(VLOOKUP(A2252,进货明细!$A$2:$G$5000,COLUMN($G$2),0)&amp;""),"",VLOOKUP(A2252,进货明细!$A$2:$G$5000,COLUMN($G$2),0)&amp;"")</f>
        <v/>
      </c>
      <c r="H2252" s="151" t="str">
        <f t="shared" si="73"/>
        <v/>
      </c>
      <c r="I2252" s="168"/>
      <c r="J2252" s="169"/>
      <c r="K2252" s="163"/>
      <c r="L2252" s="164" t="str">
        <f t="shared" si="72"/>
        <v/>
      </c>
      <c r="M2252" s="165" t="e">
        <f>ROUND(VLOOKUP(A2252,当前库存!$A$2:$F$7000,COLUMN($F$3),0)&amp;"",2)</f>
        <v>#DIV/0!</v>
      </c>
      <c r="N2252" s="166"/>
      <c r="O2252" s="167"/>
      <c r="P2252" s="167"/>
      <c r="Q2252" s="174"/>
      <c r="R2252" s="167"/>
      <c r="S2252" s="167"/>
    </row>
    <row r="2253" customHeight="1" spans="1:19">
      <c r="A2253" s="175"/>
      <c r="B2253" s="153" t="str">
        <f>IF(ISERROR(VLOOKUP(A2253,进货明细!$A$2:$D$5000,COLUMN($B$2),0)&amp;""),"",VLOOKUP(A2253,进货明细!$A$2:$D$5000,COLUMN($B$2),0)&amp;"")</f>
        <v/>
      </c>
      <c r="C2253" s="147" t="str">
        <f>IF(ISERROR(VLOOKUP(A2253,进货明细!$A$2:$D$5000,COLUMN($C$2),0)&amp;""),"",VLOOKUP(A2253,进货明细!$A$2:$D$5000,COLUMN($C$2),0)&amp;"")</f>
        <v/>
      </c>
      <c r="D2253" s="147" t="str">
        <f>IF(ISERROR(VLOOKUP(A2253,进货明细!$A$2:$D$5000,COLUMN($D$2),0)&amp;""),"",VLOOKUP(A2253,进货明细!$A$2:$D$5000,COLUMN($D$2),0)&amp;"")</f>
        <v/>
      </c>
      <c r="E2253" s="148"/>
      <c r="F2253" s="152"/>
      <c r="G2253" s="150" t="str">
        <f>IF(ISERROR(VLOOKUP(A2253,进货明细!$A$2:$G$5000,COLUMN($G$2),0)&amp;""),"",VLOOKUP(A2253,进货明细!$A$2:$G$5000,COLUMN($G$2),0)&amp;"")</f>
        <v/>
      </c>
      <c r="H2253" s="151" t="str">
        <f t="shared" si="73"/>
        <v/>
      </c>
      <c r="I2253" s="168"/>
      <c r="J2253" s="169"/>
      <c r="K2253" s="163"/>
      <c r="L2253" s="164" t="str">
        <f t="shared" si="72"/>
        <v/>
      </c>
      <c r="M2253" s="165" t="e">
        <f>ROUND(VLOOKUP(A2253,当前库存!$A$2:$F$7000,COLUMN($F$3),0)&amp;"",2)</f>
        <v>#DIV/0!</v>
      </c>
      <c r="N2253" s="166"/>
      <c r="O2253" s="167"/>
      <c r="P2253" s="167"/>
      <c r="Q2253" s="174"/>
      <c r="R2253" s="167"/>
      <c r="S2253" s="167"/>
    </row>
    <row r="2254" customHeight="1" spans="1:19">
      <c r="A2254" s="175"/>
      <c r="B2254" s="153" t="str">
        <f>IF(ISERROR(VLOOKUP(A2254,进货明细!$A$2:$D$5000,COLUMN($B$2),0)&amp;""),"",VLOOKUP(A2254,进货明细!$A$2:$D$5000,COLUMN($B$2),0)&amp;"")</f>
        <v/>
      </c>
      <c r="C2254" s="147" t="str">
        <f>IF(ISERROR(VLOOKUP(A2254,进货明细!$A$2:$D$5000,COLUMN($C$2),0)&amp;""),"",VLOOKUP(A2254,进货明细!$A$2:$D$5000,COLUMN($C$2),0)&amp;"")</f>
        <v/>
      </c>
      <c r="D2254" s="147" t="str">
        <f>IF(ISERROR(VLOOKUP(A2254,进货明细!$A$2:$D$5000,COLUMN($D$2),0)&amp;""),"",VLOOKUP(A2254,进货明细!$A$2:$D$5000,COLUMN($D$2),0)&amp;"")</f>
        <v/>
      </c>
      <c r="E2254" s="148"/>
      <c r="F2254" s="152"/>
      <c r="G2254" s="150" t="str">
        <f>IF(ISERROR(VLOOKUP(A2254,进货明细!$A$2:$G$5000,COLUMN($G$2),0)&amp;""),"",VLOOKUP(A2254,进货明细!$A$2:$G$5000,COLUMN($G$2),0)&amp;"")</f>
        <v/>
      </c>
      <c r="H2254" s="151" t="str">
        <f t="shared" si="73"/>
        <v/>
      </c>
      <c r="I2254" s="168"/>
      <c r="J2254" s="169"/>
      <c r="K2254" s="163"/>
      <c r="L2254" s="164" t="str">
        <f t="shared" si="72"/>
        <v/>
      </c>
      <c r="M2254" s="165" t="e">
        <f>ROUND(VLOOKUP(A2254,当前库存!$A$2:$F$7000,COLUMN($F$3),0)&amp;"",2)</f>
        <v>#DIV/0!</v>
      </c>
      <c r="N2254" s="166"/>
      <c r="O2254" s="167"/>
      <c r="P2254" s="167"/>
      <c r="Q2254" s="174"/>
      <c r="R2254" s="167"/>
      <c r="S2254" s="167"/>
    </row>
    <row r="2255" customHeight="1" spans="1:19">
      <c r="A2255" s="175"/>
      <c r="B2255" s="153" t="str">
        <f>IF(ISERROR(VLOOKUP(A2255,进货明细!$A$2:$D$5000,COLUMN($B$2),0)&amp;""),"",VLOOKUP(A2255,进货明细!$A$2:$D$5000,COLUMN($B$2),0)&amp;"")</f>
        <v/>
      </c>
      <c r="C2255" s="147" t="str">
        <f>IF(ISERROR(VLOOKUP(A2255,进货明细!$A$2:$D$5000,COLUMN($C$2),0)&amp;""),"",VLOOKUP(A2255,进货明细!$A$2:$D$5000,COLUMN($C$2),0)&amp;"")</f>
        <v/>
      </c>
      <c r="D2255" s="147" t="str">
        <f>IF(ISERROR(VLOOKUP(A2255,进货明细!$A$2:$D$5000,COLUMN($D$2),0)&amp;""),"",VLOOKUP(A2255,进货明细!$A$2:$D$5000,COLUMN($D$2),0)&amp;"")</f>
        <v/>
      </c>
      <c r="E2255" s="148"/>
      <c r="F2255" s="152"/>
      <c r="G2255" s="150" t="str">
        <f>IF(ISERROR(VLOOKUP(A2255,进货明细!$A$2:$G$5000,COLUMN($G$2),0)&amp;""),"",VLOOKUP(A2255,进货明细!$A$2:$G$5000,COLUMN($G$2),0)&amp;"")</f>
        <v/>
      </c>
      <c r="H2255" s="151" t="str">
        <f t="shared" si="73"/>
        <v/>
      </c>
      <c r="I2255" s="168"/>
      <c r="J2255" s="169"/>
      <c r="K2255" s="163"/>
      <c r="L2255" s="164" t="str">
        <f t="shared" si="72"/>
        <v/>
      </c>
      <c r="M2255" s="165" t="e">
        <f>ROUND(VLOOKUP(A2255,当前库存!$A$2:$F$7000,COLUMN($F$3),0)&amp;"",2)</f>
        <v>#DIV/0!</v>
      </c>
      <c r="N2255" s="166"/>
      <c r="O2255" s="167"/>
      <c r="P2255" s="167"/>
      <c r="Q2255" s="174"/>
      <c r="R2255" s="167"/>
      <c r="S2255" s="167"/>
    </row>
    <row r="2256" customHeight="1" spans="1:19">
      <c r="A2256" s="175"/>
      <c r="B2256" s="153" t="str">
        <f>IF(ISERROR(VLOOKUP(A2256,进货明细!$A$2:$D$5000,COLUMN($B$2),0)&amp;""),"",VLOOKUP(A2256,进货明细!$A$2:$D$5000,COLUMN($B$2),0)&amp;"")</f>
        <v/>
      </c>
      <c r="C2256" s="147" t="str">
        <f>IF(ISERROR(VLOOKUP(A2256,进货明细!$A$2:$D$5000,COLUMN($C$2),0)&amp;""),"",VLOOKUP(A2256,进货明细!$A$2:$D$5000,COLUMN($C$2),0)&amp;"")</f>
        <v/>
      </c>
      <c r="D2256" s="147" t="str">
        <f>IF(ISERROR(VLOOKUP(A2256,进货明细!$A$2:$D$5000,COLUMN($D$2),0)&amp;""),"",VLOOKUP(A2256,进货明细!$A$2:$D$5000,COLUMN($D$2),0)&amp;"")</f>
        <v/>
      </c>
      <c r="E2256" s="148"/>
      <c r="F2256" s="152"/>
      <c r="G2256" s="150" t="str">
        <f>IF(ISERROR(VLOOKUP(A2256,进货明细!$A$2:$G$5000,COLUMN($G$2),0)&amp;""),"",VLOOKUP(A2256,进货明细!$A$2:$G$5000,COLUMN($G$2),0)&amp;"")</f>
        <v/>
      </c>
      <c r="H2256" s="151" t="str">
        <f t="shared" si="73"/>
        <v/>
      </c>
      <c r="I2256" s="168"/>
      <c r="J2256" s="169"/>
      <c r="K2256" s="163"/>
      <c r="L2256" s="164" t="str">
        <f t="shared" si="72"/>
        <v/>
      </c>
      <c r="M2256" s="165" t="e">
        <f>ROUND(VLOOKUP(A2256,当前库存!$A$2:$F$7000,COLUMN($F$3),0)&amp;"",2)</f>
        <v>#DIV/0!</v>
      </c>
      <c r="N2256" s="166"/>
      <c r="O2256" s="167"/>
      <c r="P2256" s="167"/>
      <c r="Q2256" s="174"/>
      <c r="R2256" s="167"/>
      <c r="S2256" s="167"/>
    </row>
    <row r="2257" customHeight="1" spans="1:19">
      <c r="A2257" s="175"/>
      <c r="B2257" s="153" t="str">
        <f>IF(ISERROR(VLOOKUP(A2257,进货明细!$A$2:$D$5000,COLUMN($B$2),0)&amp;""),"",VLOOKUP(A2257,进货明细!$A$2:$D$5000,COLUMN($B$2),0)&amp;"")</f>
        <v/>
      </c>
      <c r="C2257" s="147" t="str">
        <f>IF(ISERROR(VLOOKUP(A2257,进货明细!$A$2:$D$5000,COLUMN($C$2),0)&amp;""),"",VLOOKUP(A2257,进货明细!$A$2:$D$5000,COLUMN($C$2),0)&amp;"")</f>
        <v/>
      </c>
      <c r="D2257" s="147" t="str">
        <f>IF(ISERROR(VLOOKUP(A2257,进货明细!$A$2:$D$5000,COLUMN($D$2),0)&amp;""),"",VLOOKUP(A2257,进货明细!$A$2:$D$5000,COLUMN($D$2),0)&amp;"")</f>
        <v/>
      </c>
      <c r="E2257" s="148"/>
      <c r="F2257" s="152"/>
      <c r="G2257" s="150" t="str">
        <f>IF(ISERROR(VLOOKUP(A2257,进货明细!$A$2:$G$5000,COLUMN($G$2),0)&amp;""),"",VLOOKUP(A2257,进货明细!$A$2:$G$5000,COLUMN($G$2),0)&amp;"")</f>
        <v/>
      </c>
      <c r="H2257" s="151" t="str">
        <f t="shared" si="73"/>
        <v/>
      </c>
      <c r="I2257" s="168"/>
      <c r="J2257" s="169"/>
      <c r="K2257" s="163"/>
      <c r="L2257" s="164" t="str">
        <f t="shared" si="72"/>
        <v/>
      </c>
      <c r="M2257" s="165" t="e">
        <f>ROUND(VLOOKUP(A2257,当前库存!$A$2:$F$7000,COLUMN($F$3),0)&amp;"",2)</f>
        <v>#DIV/0!</v>
      </c>
      <c r="N2257" s="166"/>
      <c r="O2257" s="167"/>
      <c r="P2257" s="167"/>
      <c r="Q2257" s="174"/>
      <c r="R2257" s="167"/>
      <c r="S2257" s="167"/>
    </row>
    <row r="2258" customHeight="1" spans="1:19">
      <c r="A2258" s="175"/>
      <c r="B2258" s="153" t="str">
        <f>IF(ISERROR(VLOOKUP(A2258,进货明细!$A$2:$D$5000,COLUMN($B$2),0)&amp;""),"",VLOOKUP(A2258,进货明细!$A$2:$D$5000,COLUMN($B$2),0)&amp;"")</f>
        <v/>
      </c>
      <c r="C2258" s="147" t="str">
        <f>IF(ISERROR(VLOOKUP(A2258,进货明细!$A$2:$D$5000,COLUMN($C$2),0)&amp;""),"",VLOOKUP(A2258,进货明细!$A$2:$D$5000,COLUMN($C$2),0)&amp;"")</f>
        <v/>
      </c>
      <c r="D2258" s="147" t="str">
        <f>IF(ISERROR(VLOOKUP(A2258,进货明细!$A$2:$D$5000,COLUMN($D$2),0)&amp;""),"",VLOOKUP(A2258,进货明细!$A$2:$D$5000,COLUMN($D$2),0)&amp;"")</f>
        <v/>
      </c>
      <c r="E2258" s="148"/>
      <c r="F2258" s="152"/>
      <c r="G2258" s="150" t="str">
        <f>IF(ISERROR(VLOOKUP(A2258,进货明细!$A$2:$G$5000,COLUMN($G$2),0)&amp;""),"",VLOOKUP(A2258,进货明细!$A$2:$G$5000,COLUMN($G$2),0)&amp;"")</f>
        <v/>
      </c>
      <c r="H2258" s="151" t="str">
        <f t="shared" si="73"/>
        <v/>
      </c>
      <c r="I2258" s="168"/>
      <c r="J2258" s="169"/>
      <c r="K2258" s="163"/>
      <c r="L2258" s="164" t="str">
        <f t="shared" si="72"/>
        <v/>
      </c>
      <c r="M2258" s="165" t="e">
        <f>ROUND(VLOOKUP(A2258,当前库存!$A$2:$F$7000,COLUMN($F$3),0)&amp;"",2)</f>
        <v>#DIV/0!</v>
      </c>
      <c r="N2258" s="166"/>
      <c r="O2258" s="167"/>
      <c r="P2258" s="167"/>
      <c r="Q2258" s="174"/>
      <c r="R2258" s="167"/>
      <c r="S2258" s="167"/>
    </row>
    <row r="2259" customHeight="1" spans="1:19">
      <c r="A2259" s="175"/>
      <c r="B2259" s="153" t="str">
        <f>IF(ISERROR(VLOOKUP(A2259,进货明细!$A$2:$D$5000,COLUMN($B$2),0)&amp;""),"",VLOOKUP(A2259,进货明细!$A$2:$D$5000,COLUMN($B$2),0)&amp;"")</f>
        <v/>
      </c>
      <c r="C2259" s="147" t="str">
        <f>IF(ISERROR(VLOOKUP(A2259,进货明细!$A$2:$D$5000,COLUMN($C$2),0)&amp;""),"",VLOOKUP(A2259,进货明细!$A$2:$D$5000,COLUMN($C$2),0)&amp;"")</f>
        <v/>
      </c>
      <c r="D2259" s="147" t="str">
        <f>IF(ISERROR(VLOOKUP(A2259,进货明细!$A$2:$D$5000,COLUMN($D$2),0)&amp;""),"",VLOOKUP(A2259,进货明细!$A$2:$D$5000,COLUMN($D$2),0)&amp;"")</f>
        <v/>
      </c>
      <c r="E2259" s="148"/>
      <c r="F2259" s="152"/>
      <c r="G2259" s="150" t="str">
        <f>IF(ISERROR(VLOOKUP(A2259,进货明细!$A$2:$G$5000,COLUMN($G$2),0)&amp;""),"",VLOOKUP(A2259,进货明细!$A$2:$G$5000,COLUMN($G$2),0)&amp;"")</f>
        <v/>
      </c>
      <c r="H2259" s="151" t="str">
        <f t="shared" si="73"/>
        <v/>
      </c>
      <c r="I2259" s="168"/>
      <c r="J2259" s="169"/>
      <c r="K2259" s="163"/>
      <c r="L2259" s="164" t="str">
        <f t="shared" si="72"/>
        <v/>
      </c>
      <c r="M2259" s="165" t="e">
        <f>ROUND(VLOOKUP(A2259,当前库存!$A$2:$F$7000,COLUMN($F$3),0)&amp;"",2)</f>
        <v>#DIV/0!</v>
      </c>
      <c r="N2259" s="166"/>
      <c r="O2259" s="167"/>
      <c r="P2259" s="167"/>
      <c r="Q2259" s="174"/>
      <c r="R2259" s="167"/>
      <c r="S2259" s="167"/>
    </row>
    <row r="2260" customHeight="1" spans="1:19">
      <c r="A2260" s="175"/>
      <c r="B2260" s="153" t="str">
        <f>IF(ISERROR(VLOOKUP(A2260,进货明细!$A$2:$D$5000,COLUMN($B$2),0)&amp;""),"",VLOOKUP(A2260,进货明细!$A$2:$D$5000,COLUMN($B$2),0)&amp;"")</f>
        <v/>
      </c>
      <c r="C2260" s="147" t="str">
        <f>IF(ISERROR(VLOOKUP(A2260,进货明细!$A$2:$D$5000,COLUMN($C$2),0)&amp;""),"",VLOOKUP(A2260,进货明细!$A$2:$D$5000,COLUMN($C$2),0)&amp;"")</f>
        <v/>
      </c>
      <c r="D2260" s="147" t="str">
        <f>IF(ISERROR(VLOOKUP(A2260,进货明细!$A$2:$D$5000,COLUMN($D$2),0)&amp;""),"",VLOOKUP(A2260,进货明细!$A$2:$D$5000,COLUMN($D$2),0)&amp;"")</f>
        <v/>
      </c>
      <c r="E2260" s="148"/>
      <c r="F2260" s="152"/>
      <c r="G2260" s="150" t="str">
        <f>IF(ISERROR(VLOOKUP(A2260,进货明细!$A$2:$G$5000,COLUMN($G$2),0)&amp;""),"",VLOOKUP(A2260,进货明细!$A$2:$G$5000,COLUMN($G$2),0)&amp;"")</f>
        <v/>
      </c>
      <c r="H2260" s="151" t="str">
        <f t="shared" si="73"/>
        <v/>
      </c>
      <c r="I2260" s="168"/>
      <c r="J2260" s="169"/>
      <c r="K2260" s="163"/>
      <c r="L2260" s="164" t="str">
        <f t="shared" si="72"/>
        <v/>
      </c>
      <c r="M2260" s="165" t="e">
        <f>ROUND(VLOOKUP(A2260,当前库存!$A$2:$F$7000,COLUMN($F$3),0)&amp;"",2)</f>
        <v>#DIV/0!</v>
      </c>
      <c r="N2260" s="166"/>
      <c r="O2260" s="167"/>
      <c r="P2260" s="167"/>
      <c r="Q2260" s="174"/>
      <c r="R2260" s="167"/>
      <c r="S2260" s="167"/>
    </row>
    <row r="2261" customHeight="1" spans="1:19">
      <c r="A2261" s="175"/>
      <c r="B2261" s="153" t="str">
        <f>IF(ISERROR(VLOOKUP(A2261,进货明细!$A$2:$D$5000,COLUMN($B$2),0)&amp;""),"",VLOOKUP(A2261,进货明细!$A$2:$D$5000,COLUMN($B$2),0)&amp;"")</f>
        <v/>
      </c>
      <c r="C2261" s="147" t="str">
        <f>IF(ISERROR(VLOOKUP(A2261,进货明细!$A$2:$D$5000,COLUMN($C$2),0)&amp;""),"",VLOOKUP(A2261,进货明细!$A$2:$D$5000,COLUMN($C$2),0)&amp;"")</f>
        <v/>
      </c>
      <c r="D2261" s="147" t="str">
        <f>IF(ISERROR(VLOOKUP(A2261,进货明细!$A$2:$D$5000,COLUMN($D$2),0)&amp;""),"",VLOOKUP(A2261,进货明细!$A$2:$D$5000,COLUMN($D$2),0)&amp;"")</f>
        <v/>
      </c>
      <c r="E2261" s="148"/>
      <c r="F2261" s="152"/>
      <c r="G2261" s="150" t="str">
        <f>IF(ISERROR(VLOOKUP(A2261,进货明细!$A$2:$G$5000,COLUMN($G$2),0)&amp;""),"",VLOOKUP(A2261,进货明细!$A$2:$G$5000,COLUMN($G$2),0)&amp;"")</f>
        <v/>
      </c>
      <c r="H2261" s="151" t="str">
        <f t="shared" si="73"/>
        <v/>
      </c>
      <c r="I2261" s="168"/>
      <c r="J2261" s="169"/>
      <c r="K2261" s="163"/>
      <c r="L2261" s="164" t="str">
        <f t="shared" si="72"/>
        <v/>
      </c>
      <c r="M2261" s="165" t="e">
        <f>ROUND(VLOOKUP(A2261,当前库存!$A$2:$F$7000,COLUMN($F$3),0)&amp;"",2)</f>
        <v>#DIV/0!</v>
      </c>
      <c r="N2261" s="166"/>
      <c r="O2261" s="167"/>
      <c r="P2261" s="167"/>
      <c r="Q2261" s="174"/>
      <c r="R2261" s="167"/>
      <c r="S2261" s="167"/>
    </row>
    <row r="2262" customHeight="1" spans="1:19">
      <c r="A2262" s="175"/>
      <c r="B2262" s="153" t="str">
        <f>IF(ISERROR(VLOOKUP(A2262,进货明细!$A$2:$D$5000,COLUMN($B$2),0)&amp;""),"",VLOOKUP(A2262,进货明细!$A$2:$D$5000,COLUMN($B$2),0)&amp;"")</f>
        <v/>
      </c>
      <c r="C2262" s="147" t="str">
        <f>IF(ISERROR(VLOOKUP(A2262,进货明细!$A$2:$D$5000,COLUMN($C$2),0)&amp;""),"",VLOOKUP(A2262,进货明细!$A$2:$D$5000,COLUMN($C$2),0)&amp;"")</f>
        <v/>
      </c>
      <c r="D2262" s="147" t="str">
        <f>IF(ISERROR(VLOOKUP(A2262,进货明细!$A$2:$D$5000,COLUMN($D$2),0)&amp;""),"",VLOOKUP(A2262,进货明细!$A$2:$D$5000,COLUMN($D$2),0)&amp;"")</f>
        <v/>
      </c>
      <c r="E2262" s="148"/>
      <c r="F2262" s="152"/>
      <c r="G2262" s="150" t="str">
        <f>IF(ISERROR(VLOOKUP(A2262,进货明细!$A$2:$G$5000,COLUMN($G$2),0)&amp;""),"",VLOOKUP(A2262,进货明细!$A$2:$G$5000,COLUMN($G$2),0)&amp;"")</f>
        <v/>
      </c>
      <c r="H2262" s="151" t="str">
        <f t="shared" si="73"/>
        <v/>
      </c>
      <c r="I2262" s="168"/>
      <c r="J2262" s="169"/>
      <c r="K2262" s="163"/>
      <c r="L2262" s="164" t="str">
        <f t="shared" si="72"/>
        <v/>
      </c>
      <c r="M2262" s="165" t="e">
        <f>ROUND(VLOOKUP(A2262,当前库存!$A$2:$F$7000,COLUMN($F$3),0)&amp;"",2)</f>
        <v>#DIV/0!</v>
      </c>
      <c r="N2262" s="166"/>
      <c r="O2262" s="167"/>
      <c r="P2262" s="167"/>
      <c r="Q2262" s="174"/>
      <c r="R2262" s="167"/>
      <c r="S2262" s="167"/>
    </row>
    <row r="2263" customHeight="1" spans="1:19">
      <c r="A2263" s="175"/>
      <c r="B2263" s="153" t="str">
        <f>IF(ISERROR(VLOOKUP(A2263,进货明细!$A$2:$D$5000,COLUMN($B$2),0)&amp;""),"",VLOOKUP(A2263,进货明细!$A$2:$D$5000,COLUMN($B$2),0)&amp;"")</f>
        <v/>
      </c>
      <c r="C2263" s="147" t="str">
        <f>IF(ISERROR(VLOOKUP(A2263,进货明细!$A$2:$D$5000,COLUMN($C$2),0)&amp;""),"",VLOOKUP(A2263,进货明细!$A$2:$D$5000,COLUMN($C$2),0)&amp;"")</f>
        <v/>
      </c>
      <c r="D2263" s="147" t="str">
        <f>IF(ISERROR(VLOOKUP(A2263,进货明细!$A$2:$D$5000,COLUMN($D$2),0)&amp;""),"",VLOOKUP(A2263,进货明细!$A$2:$D$5000,COLUMN($D$2),0)&amp;"")</f>
        <v/>
      </c>
      <c r="E2263" s="148"/>
      <c r="F2263" s="152"/>
      <c r="G2263" s="150" t="str">
        <f>IF(ISERROR(VLOOKUP(A2263,进货明细!$A$2:$G$5000,COLUMN($G$2),0)&amp;""),"",VLOOKUP(A2263,进货明细!$A$2:$G$5000,COLUMN($G$2),0)&amp;"")</f>
        <v/>
      </c>
      <c r="H2263" s="151" t="str">
        <f t="shared" si="73"/>
        <v/>
      </c>
      <c r="I2263" s="168"/>
      <c r="J2263" s="169"/>
      <c r="K2263" s="163"/>
      <c r="L2263" s="164" t="str">
        <f t="shared" si="72"/>
        <v/>
      </c>
      <c r="M2263" s="165" t="e">
        <f>ROUND(VLOOKUP(A2263,当前库存!$A$2:$F$7000,COLUMN($F$3),0)&amp;"",2)</f>
        <v>#DIV/0!</v>
      </c>
      <c r="N2263" s="166"/>
      <c r="O2263" s="167"/>
      <c r="P2263" s="167"/>
      <c r="Q2263" s="174"/>
      <c r="R2263" s="167"/>
      <c r="S2263" s="167"/>
    </row>
    <row r="2264" customHeight="1" spans="1:19">
      <c r="A2264" s="175"/>
      <c r="B2264" s="153" t="str">
        <f>IF(ISERROR(VLOOKUP(A2264,进货明细!$A$2:$D$5000,COLUMN($B$2),0)&amp;""),"",VLOOKUP(A2264,进货明细!$A$2:$D$5000,COLUMN($B$2),0)&amp;"")</f>
        <v/>
      </c>
      <c r="C2264" s="147" t="str">
        <f>IF(ISERROR(VLOOKUP(A2264,进货明细!$A$2:$D$5000,COLUMN($C$2),0)&amp;""),"",VLOOKUP(A2264,进货明细!$A$2:$D$5000,COLUMN($C$2),0)&amp;"")</f>
        <v/>
      </c>
      <c r="D2264" s="147" t="str">
        <f>IF(ISERROR(VLOOKUP(A2264,进货明细!$A$2:$D$5000,COLUMN($D$2),0)&amp;""),"",VLOOKUP(A2264,进货明细!$A$2:$D$5000,COLUMN($D$2),0)&amp;"")</f>
        <v/>
      </c>
      <c r="E2264" s="148"/>
      <c r="F2264" s="152"/>
      <c r="G2264" s="150" t="str">
        <f>IF(ISERROR(VLOOKUP(A2264,进货明细!$A$2:$G$5000,COLUMN($G$2),0)&amp;""),"",VLOOKUP(A2264,进货明细!$A$2:$G$5000,COLUMN($G$2),0)&amp;"")</f>
        <v/>
      </c>
      <c r="H2264" s="151" t="str">
        <f t="shared" si="73"/>
        <v/>
      </c>
      <c r="I2264" s="168"/>
      <c r="J2264" s="169"/>
      <c r="K2264" s="163"/>
      <c r="L2264" s="164" t="str">
        <f t="shared" si="72"/>
        <v/>
      </c>
      <c r="M2264" s="165" t="e">
        <f>ROUND(VLOOKUP(A2264,当前库存!$A$2:$F$7000,COLUMN($F$3),0)&amp;"",2)</f>
        <v>#DIV/0!</v>
      </c>
      <c r="N2264" s="166"/>
      <c r="O2264" s="167"/>
      <c r="P2264" s="167"/>
      <c r="Q2264" s="174"/>
      <c r="R2264" s="167"/>
      <c r="S2264" s="167"/>
    </row>
    <row r="2265" customHeight="1" spans="1:19">
      <c r="A2265" s="175"/>
      <c r="B2265" s="153" t="str">
        <f>IF(ISERROR(VLOOKUP(A2265,进货明细!$A$2:$D$5000,COLUMN($B$2),0)&amp;""),"",VLOOKUP(A2265,进货明细!$A$2:$D$5000,COLUMN($B$2),0)&amp;"")</f>
        <v/>
      </c>
      <c r="C2265" s="147" t="str">
        <f>IF(ISERROR(VLOOKUP(A2265,进货明细!$A$2:$D$5000,COLUMN($C$2),0)&amp;""),"",VLOOKUP(A2265,进货明细!$A$2:$D$5000,COLUMN($C$2),0)&amp;"")</f>
        <v/>
      </c>
      <c r="D2265" s="147" t="str">
        <f>IF(ISERROR(VLOOKUP(A2265,进货明细!$A$2:$D$5000,COLUMN($D$2),0)&amp;""),"",VLOOKUP(A2265,进货明细!$A$2:$D$5000,COLUMN($D$2),0)&amp;"")</f>
        <v/>
      </c>
      <c r="E2265" s="148"/>
      <c r="F2265" s="152"/>
      <c r="G2265" s="150" t="str">
        <f>IF(ISERROR(VLOOKUP(A2265,进货明细!$A$2:$G$5000,COLUMN($G$2),0)&amp;""),"",VLOOKUP(A2265,进货明细!$A$2:$G$5000,COLUMN($G$2),0)&amp;"")</f>
        <v/>
      </c>
      <c r="H2265" s="151" t="str">
        <f t="shared" si="73"/>
        <v/>
      </c>
      <c r="I2265" s="168"/>
      <c r="J2265" s="169"/>
      <c r="K2265" s="163"/>
      <c r="L2265" s="164" t="str">
        <f t="shared" si="72"/>
        <v/>
      </c>
      <c r="M2265" s="165" t="e">
        <f>ROUND(VLOOKUP(A2265,当前库存!$A$2:$F$7000,COLUMN($F$3),0)&amp;"",2)</f>
        <v>#DIV/0!</v>
      </c>
      <c r="N2265" s="166"/>
      <c r="O2265" s="167"/>
      <c r="P2265" s="167"/>
      <c r="Q2265" s="174"/>
      <c r="R2265" s="167"/>
      <c r="S2265" s="167"/>
    </row>
    <row r="2266" customHeight="1" spans="1:19">
      <c r="A2266" s="175"/>
      <c r="B2266" s="153" t="str">
        <f>IF(ISERROR(VLOOKUP(A2266,进货明细!$A$2:$D$5000,COLUMN($B$2),0)&amp;""),"",VLOOKUP(A2266,进货明细!$A$2:$D$5000,COLUMN($B$2),0)&amp;"")</f>
        <v/>
      </c>
      <c r="C2266" s="147" t="str">
        <f>IF(ISERROR(VLOOKUP(A2266,进货明细!$A$2:$D$5000,COLUMN($C$2),0)&amp;""),"",VLOOKUP(A2266,进货明细!$A$2:$D$5000,COLUMN($C$2),0)&amp;"")</f>
        <v/>
      </c>
      <c r="D2266" s="147" t="str">
        <f>IF(ISERROR(VLOOKUP(A2266,进货明细!$A$2:$D$5000,COLUMN($D$2),0)&amp;""),"",VLOOKUP(A2266,进货明细!$A$2:$D$5000,COLUMN($D$2),0)&amp;"")</f>
        <v/>
      </c>
      <c r="E2266" s="148"/>
      <c r="F2266" s="152"/>
      <c r="G2266" s="150" t="str">
        <f>IF(ISERROR(VLOOKUP(A2266,进货明细!$A$2:$G$5000,COLUMN($G$2),0)&amp;""),"",VLOOKUP(A2266,进货明细!$A$2:$G$5000,COLUMN($G$2),0)&amp;"")</f>
        <v/>
      </c>
      <c r="H2266" s="151" t="str">
        <f t="shared" si="73"/>
        <v/>
      </c>
      <c r="I2266" s="168"/>
      <c r="J2266" s="169"/>
      <c r="K2266" s="163"/>
      <c r="L2266" s="164" t="str">
        <f t="shared" si="72"/>
        <v/>
      </c>
      <c r="M2266" s="165" t="e">
        <f>ROUND(VLOOKUP(A2266,当前库存!$A$2:$F$7000,COLUMN($F$3),0)&amp;"",2)</f>
        <v>#DIV/0!</v>
      </c>
      <c r="N2266" s="166"/>
      <c r="O2266" s="167"/>
      <c r="P2266" s="167"/>
      <c r="Q2266" s="174"/>
      <c r="R2266" s="167"/>
      <c r="S2266" s="167"/>
    </row>
    <row r="2267" customHeight="1" spans="1:19">
      <c r="A2267" s="175"/>
      <c r="B2267" s="153" t="str">
        <f>IF(ISERROR(VLOOKUP(A2267,进货明细!$A$2:$D$5000,COLUMN($B$2),0)&amp;""),"",VLOOKUP(A2267,进货明细!$A$2:$D$5000,COLUMN($B$2),0)&amp;"")</f>
        <v/>
      </c>
      <c r="C2267" s="147" t="str">
        <f>IF(ISERROR(VLOOKUP(A2267,进货明细!$A$2:$D$5000,COLUMN($C$2),0)&amp;""),"",VLOOKUP(A2267,进货明细!$A$2:$D$5000,COLUMN($C$2),0)&amp;"")</f>
        <v/>
      </c>
      <c r="D2267" s="147" t="str">
        <f>IF(ISERROR(VLOOKUP(A2267,进货明细!$A$2:$D$5000,COLUMN($D$2),0)&amp;""),"",VLOOKUP(A2267,进货明细!$A$2:$D$5000,COLUMN($D$2),0)&amp;"")</f>
        <v/>
      </c>
      <c r="E2267" s="148"/>
      <c r="F2267" s="152"/>
      <c r="G2267" s="150" t="str">
        <f>IF(ISERROR(VLOOKUP(A2267,进货明细!$A$2:$G$5000,COLUMN($G$2),0)&amp;""),"",VLOOKUP(A2267,进货明细!$A$2:$G$5000,COLUMN($G$2),0)&amp;"")</f>
        <v/>
      </c>
      <c r="H2267" s="151" t="str">
        <f t="shared" si="73"/>
        <v/>
      </c>
      <c r="I2267" s="168"/>
      <c r="J2267" s="169"/>
      <c r="K2267" s="163"/>
      <c r="L2267" s="164" t="str">
        <f t="shared" si="72"/>
        <v/>
      </c>
      <c r="M2267" s="165" t="e">
        <f>ROUND(VLOOKUP(A2267,当前库存!$A$2:$F$7000,COLUMN($F$3),0)&amp;"",2)</f>
        <v>#DIV/0!</v>
      </c>
      <c r="N2267" s="166"/>
      <c r="O2267" s="167"/>
      <c r="P2267" s="167"/>
      <c r="Q2267" s="174"/>
      <c r="R2267" s="167"/>
      <c r="S2267" s="167"/>
    </row>
    <row r="2268" customHeight="1" spans="1:19">
      <c r="A2268" s="175"/>
      <c r="B2268" s="153" t="str">
        <f>IF(ISERROR(VLOOKUP(A2268,进货明细!$A$2:$D$5000,COLUMN($B$2),0)&amp;""),"",VLOOKUP(A2268,进货明细!$A$2:$D$5000,COLUMN($B$2),0)&amp;"")</f>
        <v/>
      </c>
      <c r="C2268" s="147" t="str">
        <f>IF(ISERROR(VLOOKUP(A2268,进货明细!$A$2:$D$5000,COLUMN($C$2),0)&amp;""),"",VLOOKUP(A2268,进货明细!$A$2:$D$5000,COLUMN($C$2),0)&amp;"")</f>
        <v/>
      </c>
      <c r="D2268" s="147" t="str">
        <f>IF(ISERROR(VLOOKUP(A2268,进货明细!$A$2:$D$5000,COLUMN($D$2),0)&amp;""),"",VLOOKUP(A2268,进货明细!$A$2:$D$5000,COLUMN($D$2),0)&amp;"")</f>
        <v/>
      </c>
      <c r="E2268" s="148"/>
      <c r="F2268" s="152"/>
      <c r="G2268" s="150" t="str">
        <f>IF(ISERROR(VLOOKUP(A2268,进货明细!$A$2:$G$5000,COLUMN($G$2),0)&amp;""),"",VLOOKUP(A2268,进货明细!$A$2:$G$5000,COLUMN($G$2),0)&amp;"")</f>
        <v/>
      </c>
      <c r="H2268" s="151" t="str">
        <f t="shared" si="73"/>
        <v/>
      </c>
      <c r="I2268" s="168"/>
      <c r="J2268" s="169"/>
      <c r="K2268" s="163"/>
      <c r="L2268" s="164" t="str">
        <f t="shared" si="72"/>
        <v/>
      </c>
      <c r="M2268" s="165" t="e">
        <f>ROUND(VLOOKUP(A2268,当前库存!$A$2:$F$7000,COLUMN($F$3),0)&amp;"",2)</f>
        <v>#DIV/0!</v>
      </c>
      <c r="N2268" s="166"/>
      <c r="O2268" s="167"/>
      <c r="P2268" s="167"/>
      <c r="Q2268" s="174"/>
      <c r="R2268" s="167"/>
      <c r="S2268" s="167"/>
    </row>
    <row r="2269" customHeight="1" spans="1:19">
      <c r="A2269" s="175"/>
      <c r="B2269" s="153" t="str">
        <f>IF(ISERROR(VLOOKUP(A2269,进货明细!$A$2:$D$5000,COLUMN($B$2),0)&amp;""),"",VLOOKUP(A2269,进货明细!$A$2:$D$5000,COLUMN($B$2),0)&amp;"")</f>
        <v/>
      </c>
      <c r="C2269" s="147" t="str">
        <f>IF(ISERROR(VLOOKUP(A2269,进货明细!$A$2:$D$5000,COLUMN($C$2),0)&amp;""),"",VLOOKUP(A2269,进货明细!$A$2:$D$5000,COLUMN($C$2),0)&amp;"")</f>
        <v/>
      </c>
      <c r="D2269" s="147" t="str">
        <f>IF(ISERROR(VLOOKUP(A2269,进货明细!$A$2:$D$5000,COLUMN($D$2),0)&amp;""),"",VLOOKUP(A2269,进货明细!$A$2:$D$5000,COLUMN($D$2),0)&amp;"")</f>
        <v/>
      </c>
      <c r="E2269" s="148"/>
      <c r="F2269" s="152"/>
      <c r="G2269" s="150" t="str">
        <f>IF(ISERROR(VLOOKUP(A2269,进货明细!$A$2:$G$5000,COLUMN($G$2),0)&amp;""),"",VLOOKUP(A2269,进货明细!$A$2:$G$5000,COLUMN($G$2),0)&amp;"")</f>
        <v/>
      </c>
      <c r="H2269" s="151" t="str">
        <f t="shared" si="73"/>
        <v/>
      </c>
      <c r="I2269" s="168"/>
      <c r="J2269" s="169"/>
      <c r="K2269" s="163"/>
      <c r="L2269" s="164" t="str">
        <f t="shared" si="72"/>
        <v/>
      </c>
      <c r="M2269" s="165" t="e">
        <f>ROUND(VLOOKUP(A2269,当前库存!$A$2:$F$7000,COLUMN($F$3),0)&amp;"",2)</f>
        <v>#DIV/0!</v>
      </c>
      <c r="N2269" s="166"/>
      <c r="O2269" s="167"/>
      <c r="P2269" s="167"/>
      <c r="Q2269" s="174"/>
      <c r="R2269" s="167"/>
      <c r="S2269" s="167"/>
    </row>
    <row r="2270" customHeight="1" spans="1:19">
      <c r="A2270" s="175"/>
      <c r="B2270" s="153" t="str">
        <f>IF(ISERROR(VLOOKUP(A2270,进货明细!$A$2:$D$5000,COLUMN($B$2),0)&amp;""),"",VLOOKUP(A2270,进货明细!$A$2:$D$5000,COLUMN($B$2),0)&amp;"")</f>
        <v/>
      </c>
      <c r="C2270" s="147" t="str">
        <f>IF(ISERROR(VLOOKUP(A2270,进货明细!$A$2:$D$5000,COLUMN($C$2),0)&amp;""),"",VLOOKUP(A2270,进货明细!$A$2:$D$5000,COLUMN($C$2),0)&amp;"")</f>
        <v/>
      </c>
      <c r="D2270" s="147" t="str">
        <f>IF(ISERROR(VLOOKUP(A2270,进货明细!$A$2:$D$5000,COLUMN($D$2),0)&amp;""),"",VLOOKUP(A2270,进货明细!$A$2:$D$5000,COLUMN($D$2),0)&amp;"")</f>
        <v/>
      </c>
      <c r="E2270" s="148"/>
      <c r="F2270" s="152"/>
      <c r="G2270" s="150" t="str">
        <f>IF(ISERROR(VLOOKUP(A2270,进货明细!$A$2:$G$5000,COLUMN($G$2),0)&amp;""),"",VLOOKUP(A2270,进货明细!$A$2:$G$5000,COLUMN($G$2),0)&amp;"")</f>
        <v/>
      </c>
      <c r="H2270" s="151" t="str">
        <f t="shared" si="73"/>
        <v/>
      </c>
      <c r="I2270" s="168"/>
      <c r="J2270" s="169"/>
      <c r="K2270" s="163"/>
      <c r="L2270" s="164" t="str">
        <f t="shared" si="72"/>
        <v/>
      </c>
      <c r="M2270" s="165" t="e">
        <f>ROUND(VLOOKUP(A2270,当前库存!$A$2:$F$7000,COLUMN($F$3),0)&amp;"",2)</f>
        <v>#DIV/0!</v>
      </c>
      <c r="N2270" s="166"/>
      <c r="O2270" s="167"/>
      <c r="P2270" s="167"/>
      <c r="Q2270" s="174"/>
      <c r="R2270" s="167"/>
      <c r="S2270" s="167"/>
    </row>
    <row r="2271" customHeight="1" spans="1:19">
      <c r="A2271" s="175"/>
      <c r="B2271" s="153" t="str">
        <f>IF(ISERROR(VLOOKUP(A2271,进货明细!$A$2:$D$5000,COLUMN($B$2),0)&amp;""),"",VLOOKUP(A2271,进货明细!$A$2:$D$5000,COLUMN($B$2),0)&amp;"")</f>
        <v/>
      </c>
      <c r="C2271" s="147" t="str">
        <f>IF(ISERROR(VLOOKUP(A2271,进货明细!$A$2:$D$5000,COLUMN($C$2),0)&amp;""),"",VLOOKUP(A2271,进货明细!$A$2:$D$5000,COLUMN($C$2),0)&amp;"")</f>
        <v/>
      </c>
      <c r="D2271" s="147" t="str">
        <f>IF(ISERROR(VLOOKUP(A2271,进货明细!$A$2:$D$5000,COLUMN($D$2),0)&amp;""),"",VLOOKUP(A2271,进货明细!$A$2:$D$5000,COLUMN($D$2),0)&amp;"")</f>
        <v/>
      </c>
      <c r="E2271" s="148"/>
      <c r="F2271" s="152"/>
      <c r="G2271" s="150" t="str">
        <f>IF(ISERROR(VLOOKUP(A2271,进货明细!$A$2:$G$5000,COLUMN($G$2),0)&amp;""),"",VLOOKUP(A2271,进货明细!$A$2:$G$5000,COLUMN($G$2),0)&amp;"")</f>
        <v/>
      </c>
      <c r="H2271" s="151" t="str">
        <f t="shared" si="73"/>
        <v/>
      </c>
      <c r="I2271" s="168"/>
      <c r="J2271" s="169"/>
      <c r="K2271" s="163"/>
      <c r="L2271" s="164" t="str">
        <f t="shared" si="72"/>
        <v/>
      </c>
      <c r="M2271" s="165" t="e">
        <f>ROUND(VLOOKUP(A2271,当前库存!$A$2:$F$7000,COLUMN($F$3),0)&amp;"",2)</f>
        <v>#DIV/0!</v>
      </c>
      <c r="N2271" s="166"/>
      <c r="O2271" s="167"/>
      <c r="P2271" s="167"/>
      <c r="Q2271" s="174"/>
      <c r="R2271" s="167"/>
      <c r="S2271" s="167"/>
    </row>
    <row r="2272" customHeight="1" spans="1:19">
      <c r="A2272" s="175"/>
      <c r="B2272" s="153" t="str">
        <f>IF(ISERROR(VLOOKUP(A2272,进货明细!$A$2:$D$5000,COLUMN($B$2),0)&amp;""),"",VLOOKUP(A2272,进货明细!$A$2:$D$5000,COLUMN($B$2),0)&amp;"")</f>
        <v/>
      </c>
      <c r="C2272" s="147" t="str">
        <f>IF(ISERROR(VLOOKUP(A2272,进货明细!$A$2:$D$5000,COLUMN($C$2),0)&amp;""),"",VLOOKUP(A2272,进货明细!$A$2:$D$5000,COLUMN($C$2),0)&amp;"")</f>
        <v/>
      </c>
      <c r="D2272" s="147" t="str">
        <f>IF(ISERROR(VLOOKUP(A2272,进货明细!$A$2:$D$5000,COLUMN($D$2),0)&amp;""),"",VLOOKUP(A2272,进货明细!$A$2:$D$5000,COLUMN($D$2),0)&amp;"")</f>
        <v/>
      </c>
      <c r="E2272" s="148"/>
      <c r="F2272" s="152"/>
      <c r="G2272" s="150" t="str">
        <f>IF(ISERROR(VLOOKUP(A2272,进货明细!$A$2:$G$5000,COLUMN($G$2),0)&amp;""),"",VLOOKUP(A2272,进货明细!$A$2:$G$5000,COLUMN($G$2),0)&amp;"")</f>
        <v/>
      </c>
      <c r="H2272" s="151" t="str">
        <f t="shared" si="73"/>
        <v/>
      </c>
      <c r="I2272" s="168"/>
      <c r="J2272" s="169"/>
      <c r="K2272" s="163"/>
      <c r="L2272" s="164" t="str">
        <f t="shared" si="72"/>
        <v/>
      </c>
      <c r="M2272" s="165" t="e">
        <f>ROUND(VLOOKUP(A2272,当前库存!$A$2:$F$7000,COLUMN($F$3),0)&amp;"",2)</f>
        <v>#DIV/0!</v>
      </c>
      <c r="N2272" s="166"/>
      <c r="O2272" s="167"/>
      <c r="P2272" s="167"/>
      <c r="Q2272" s="174"/>
      <c r="R2272" s="167"/>
      <c r="S2272" s="167"/>
    </row>
    <row r="2273" customHeight="1" spans="1:19">
      <c r="A2273" s="175"/>
      <c r="B2273" s="153" t="str">
        <f>IF(ISERROR(VLOOKUP(A2273,进货明细!$A$2:$D$5000,COLUMN($B$2),0)&amp;""),"",VLOOKUP(A2273,进货明细!$A$2:$D$5000,COLUMN($B$2),0)&amp;"")</f>
        <v/>
      </c>
      <c r="C2273" s="147" t="str">
        <f>IF(ISERROR(VLOOKUP(A2273,进货明细!$A$2:$D$5000,COLUMN($C$2),0)&amp;""),"",VLOOKUP(A2273,进货明细!$A$2:$D$5000,COLUMN($C$2),0)&amp;"")</f>
        <v/>
      </c>
      <c r="D2273" s="147" t="str">
        <f>IF(ISERROR(VLOOKUP(A2273,进货明细!$A$2:$D$5000,COLUMN($D$2),0)&amp;""),"",VLOOKUP(A2273,进货明细!$A$2:$D$5000,COLUMN($D$2),0)&amp;"")</f>
        <v/>
      </c>
      <c r="E2273" s="148"/>
      <c r="F2273" s="152"/>
      <c r="G2273" s="150" t="str">
        <f>IF(ISERROR(VLOOKUP(A2273,进货明细!$A$2:$G$5000,COLUMN($G$2),0)&amp;""),"",VLOOKUP(A2273,进货明细!$A$2:$G$5000,COLUMN($G$2),0)&amp;"")</f>
        <v/>
      </c>
      <c r="H2273" s="151" t="str">
        <f t="shared" si="73"/>
        <v/>
      </c>
      <c r="I2273" s="168"/>
      <c r="J2273" s="169"/>
      <c r="K2273" s="163"/>
      <c r="L2273" s="164" t="str">
        <f t="shared" si="72"/>
        <v/>
      </c>
      <c r="M2273" s="165" t="e">
        <f>ROUND(VLOOKUP(A2273,当前库存!$A$2:$F$7000,COLUMN($F$3),0)&amp;"",2)</f>
        <v>#DIV/0!</v>
      </c>
      <c r="N2273" s="166"/>
      <c r="O2273" s="167"/>
      <c r="P2273" s="167"/>
      <c r="Q2273" s="174"/>
      <c r="R2273" s="167"/>
      <c r="S2273" s="167"/>
    </row>
    <row r="2274" customHeight="1" spans="1:19">
      <c r="A2274" s="175"/>
      <c r="B2274" s="153" t="str">
        <f>IF(ISERROR(VLOOKUP(A2274,进货明细!$A$2:$D$5000,COLUMN($B$2),0)&amp;""),"",VLOOKUP(A2274,进货明细!$A$2:$D$5000,COLUMN($B$2),0)&amp;"")</f>
        <v/>
      </c>
      <c r="C2274" s="147" t="str">
        <f>IF(ISERROR(VLOOKUP(A2274,进货明细!$A$2:$D$5000,COLUMN($C$2),0)&amp;""),"",VLOOKUP(A2274,进货明细!$A$2:$D$5000,COLUMN($C$2),0)&amp;"")</f>
        <v/>
      </c>
      <c r="D2274" s="147" t="str">
        <f>IF(ISERROR(VLOOKUP(A2274,进货明细!$A$2:$D$5000,COLUMN($D$2),0)&amp;""),"",VLOOKUP(A2274,进货明细!$A$2:$D$5000,COLUMN($D$2),0)&amp;"")</f>
        <v/>
      </c>
      <c r="E2274" s="148"/>
      <c r="F2274" s="152"/>
      <c r="G2274" s="150" t="str">
        <f>IF(ISERROR(VLOOKUP(A2274,进货明细!$A$2:$G$5000,COLUMN($G$2),0)&amp;""),"",VLOOKUP(A2274,进货明细!$A$2:$G$5000,COLUMN($G$2),0)&amp;"")</f>
        <v/>
      </c>
      <c r="H2274" s="151" t="str">
        <f t="shared" si="73"/>
        <v/>
      </c>
      <c r="I2274" s="168"/>
      <c r="J2274" s="169"/>
      <c r="K2274" s="163"/>
      <c r="L2274" s="164" t="str">
        <f t="shared" si="72"/>
        <v/>
      </c>
      <c r="M2274" s="165" t="e">
        <f>ROUND(VLOOKUP(A2274,当前库存!$A$2:$F$7000,COLUMN($F$3),0)&amp;"",2)</f>
        <v>#DIV/0!</v>
      </c>
      <c r="N2274" s="166"/>
      <c r="O2274" s="167"/>
      <c r="P2274" s="167"/>
      <c r="Q2274" s="174"/>
      <c r="R2274" s="167"/>
      <c r="S2274" s="167"/>
    </row>
    <row r="2275" customHeight="1" spans="1:19">
      <c r="A2275" s="175"/>
      <c r="B2275" s="153" t="str">
        <f>IF(ISERROR(VLOOKUP(A2275,进货明细!$A$2:$D$5000,COLUMN($B$2),0)&amp;""),"",VLOOKUP(A2275,进货明细!$A$2:$D$5000,COLUMN($B$2),0)&amp;"")</f>
        <v/>
      </c>
      <c r="C2275" s="147" t="str">
        <f>IF(ISERROR(VLOOKUP(A2275,进货明细!$A$2:$D$5000,COLUMN($C$2),0)&amp;""),"",VLOOKUP(A2275,进货明细!$A$2:$D$5000,COLUMN($C$2),0)&amp;"")</f>
        <v/>
      </c>
      <c r="D2275" s="147" t="str">
        <f>IF(ISERROR(VLOOKUP(A2275,进货明细!$A$2:$D$5000,COLUMN($D$2),0)&amp;""),"",VLOOKUP(A2275,进货明细!$A$2:$D$5000,COLUMN($D$2),0)&amp;"")</f>
        <v/>
      </c>
      <c r="E2275" s="148"/>
      <c r="F2275" s="152"/>
      <c r="G2275" s="150" t="str">
        <f>IF(ISERROR(VLOOKUP(A2275,进货明细!$A$2:$G$5000,COLUMN($G$2),0)&amp;""),"",VLOOKUP(A2275,进货明细!$A$2:$G$5000,COLUMN($G$2),0)&amp;"")</f>
        <v/>
      </c>
      <c r="H2275" s="151" t="str">
        <f t="shared" si="73"/>
        <v/>
      </c>
      <c r="I2275" s="168"/>
      <c r="J2275" s="169"/>
      <c r="K2275" s="163"/>
      <c r="L2275" s="164" t="str">
        <f t="shared" si="72"/>
        <v/>
      </c>
      <c r="M2275" s="165" t="e">
        <f>ROUND(VLOOKUP(A2275,当前库存!$A$2:$F$7000,COLUMN($F$3),0)&amp;"",2)</f>
        <v>#DIV/0!</v>
      </c>
      <c r="N2275" s="166"/>
      <c r="O2275" s="167"/>
      <c r="P2275" s="167"/>
      <c r="Q2275" s="174"/>
      <c r="R2275" s="167"/>
      <c r="S2275" s="167"/>
    </row>
    <row r="2276" customHeight="1" spans="1:19">
      <c r="A2276" s="175"/>
      <c r="B2276" s="153" t="str">
        <f>IF(ISERROR(VLOOKUP(A2276,进货明细!$A$2:$D$5000,COLUMN($B$2),0)&amp;""),"",VLOOKUP(A2276,进货明细!$A$2:$D$5000,COLUMN($B$2),0)&amp;"")</f>
        <v/>
      </c>
      <c r="C2276" s="147" t="str">
        <f>IF(ISERROR(VLOOKUP(A2276,进货明细!$A$2:$D$5000,COLUMN($C$2),0)&amp;""),"",VLOOKUP(A2276,进货明细!$A$2:$D$5000,COLUMN($C$2),0)&amp;"")</f>
        <v/>
      </c>
      <c r="D2276" s="147" t="str">
        <f>IF(ISERROR(VLOOKUP(A2276,进货明细!$A$2:$D$5000,COLUMN($D$2),0)&amp;""),"",VLOOKUP(A2276,进货明细!$A$2:$D$5000,COLUMN($D$2),0)&amp;"")</f>
        <v/>
      </c>
      <c r="E2276" s="148"/>
      <c r="F2276" s="152"/>
      <c r="G2276" s="150" t="str">
        <f>IF(ISERROR(VLOOKUP(A2276,进货明细!$A$2:$G$5000,COLUMN($G$2),0)&amp;""),"",VLOOKUP(A2276,进货明细!$A$2:$G$5000,COLUMN($G$2),0)&amp;"")</f>
        <v/>
      </c>
      <c r="H2276" s="151" t="str">
        <f t="shared" si="73"/>
        <v/>
      </c>
      <c r="I2276" s="168"/>
      <c r="J2276" s="169"/>
      <c r="K2276" s="163"/>
      <c r="L2276" s="164" t="str">
        <f t="shared" si="72"/>
        <v/>
      </c>
      <c r="M2276" s="165" t="e">
        <f>ROUND(VLOOKUP(A2276,当前库存!$A$2:$F$7000,COLUMN($F$3),0)&amp;"",2)</f>
        <v>#DIV/0!</v>
      </c>
      <c r="N2276" s="166"/>
      <c r="O2276" s="167"/>
      <c r="P2276" s="167"/>
      <c r="Q2276" s="174"/>
      <c r="R2276" s="167"/>
      <c r="S2276" s="167"/>
    </row>
    <row r="2277" customHeight="1" spans="1:19">
      <c r="A2277" s="175"/>
      <c r="B2277" s="153" t="str">
        <f>IF(ISERROR(VLOOKUP(A2277,进货明细!$A$2:$D$5000,COLUMN($B$2),0)&amp;""),"",VLOOKUP(A2277,进货明细!$A$2:$D$5000,COLUMN($B$2),0)&amp;"")</f>
        <v/>
      </c>
      <c r="C2277" s="147" t="str">
        <f>IF(ISERROR(VLOOKUP(A2277,进货明细!$A$2:$D$5000,COLUMN($C$2),0)&amp;""),"",VLOOKUP(A2277,进货明细!$A$2:$D$5000,COLUMN($C$2),0)&amp;"")</f>
        <v/>
      </c>
      <c r="D2277" s="147" t="str">
        <f>IF(ISERROR(VLOOKUP(A2277,进货明细!$A$2:$D$5000,COLUMN($D$2),0)&amp;""),"",VLOOKUP(A2277,进货明细!$A$2:$D$5000,COLUMN($D$2),0)&amp;"")</f>
        <v/>
      </c>
      <c r="E2277" s="148"/>
      <c r="F2277" s="152"/>
      <c r="G2277" s="150" t="str">
        <f>IF(ISERROR(VLOOKUP(A2277,进货明细!$A$2:$G$5000,COLUMN($G$2),0)&amp;""),"",VLOOKUP(A2277,进货明细!$A$2:$G$5000,COLUMN($G$2),0)&amp;"")</f>
        <v/>
      </c>
      <c r="H2277" s="151" t="str">
        <f t="shared" si="73"/>
        <v/>
      </c>
      <c r="I2277" s="168"/>
      <c r="J2277" s="169"/>
      <c r="K2277" s="163"/>
      <c r="L2277" s="164" t="str">
        <f t="shared" si="72"/>
        <v/>
      </c>
      <c r="M2277" s="165" t="e">
        <f>ROUND(VLOOKUP(A2277,当前库存!$A$2:$F$7000,COLUMN($F$3),0)&amp;"",2)</f>
        <v>#DIV/0!</v>
      </c>
      <c r="N2277" s="166"/>
      <c r="O2277" s="167"/>
      <c r="P2277" s="167"/>
      <c r="Q2277" s="174"/>
      <c r="R2277" s="167"/>
      <c r="S2277" s="167"/>
    </row>
    <row r="2278" customHeight="1" spans="1:19">
      <c r="A2278" s="175"/>
      <c r="B2278" s="153" t="str">
        <f>IF(ISERROR(VLOOKUP(A2278,进货明细!$A$2:$D$5000,COLUMN($B$2),0)&amp;""),"",VLOOKUP(A2278,进货明细!$A$2:$D$5000,COLUMN($B$2),0)&amp;"")</f>
        <v/>
      </c>
      <c r="C2278" s="147" t="str">
        <f>IF(ISERROR(VLOOKUP(A2278,进货明细!$A$2:$D$5000,COLUMN($C$2),0)&amp;""),"",VLOOKUP(A2278,进货明细!$A$2:$D$5000,COLUMN($C$2),0)&amp;"")</f>
        <v/>
      </c>
      <c r="D2278" s="147" t="str">
        <f>IF(ISERROR(VLOOKUP(A2278,进货明细!$A$2:$D$5000,COLUMN($D$2),0)&amp;""),"",VLOOKUP(A2278,进货明细!$A$2:$D$5000,COLUMN($D$2),0)&amp;"")</f>
        <v/>
      </c>
      <c r="E2278" s="148"/>
      <c r="F2278" s="152"/>
      <c r="G2278" s="150" t="str">
        <f>IF(ISERROR(VLOOKUP(A2278,进货明细!$A$2:$G$5000,COLUMN($G$2),0)&amp;""),"",VLOOKUP(A2278,进货明细!$A$2:$G$5000,COLUMN($G$2),0)&amp;"")</f>
        <v/>
      </c>
      <c r="H2278" s="151" t="str">
        <f t="shared" si="73"/>
        <v/>
      </c>
      <c r="I2278" s="168"/>
      <c r="J2278" s="169"/>
      <c r="K2278" s="163"/>
      <c r="L2278" s="164" t="str">
        <f t="shared" si="72"/>
        <v/>
      </c>
      <c r="M2278" s="165" t="e">
        <f>ROUND(VLOOKUP(A2278,当前库存!$A$2:$F$7000,COLUMN($F$3),0)&amp;"",2)</f>
        <v>#DIV/0!</v>
      </c>
      <c r="N2278" s="166"/>
      <c r="O2278" s="167"/>
      <c r="P2278" s="167"/>
      <c r="Q2278" s="174"/>
      <c r="R2278" s="167"/>
      <c r="S2278" s="167"/>
    </row>
    <row r="2279" customHeight="1" spans="1:19">
      <c r="A2279" s="175"/>
      <c r="B2279" s="153" t="str">
        <f>IF(ISERROR(VLOOKUP(A2279,进货明细!$A$2:$D$5000,COLUMN($B$2),0)&amp;""),"",VLOOKUP(A2279,进货明细!$A$2:$D$5000,COLUMN($B$2),0)&amp;"")</f>
        <v/>
      </c>
      <c r="C2279" s="147" t="str">
        <f>IF(ISERROR(VLOOKUP(A2279,进货明细!$A$2:$D$5000,COLUMN($C$2),0)&amp;""),"",VLOOKUP(A2279,进货明细!$A$2:$D$5000,COLUMN($C$2),0)&amp;"")</f>
        <v/>
      </c>
      <c r="D2279" s="147" t="str">
        <f>IF(ISERROR(VLOOKUP(A2279,进货明细!$A$2:$D$5000,COLUMN($D$2),0)&amp;""),"",VLOOKUP(A2279,进货明细!$A$2:$D$5000,COLUMN($D$2),0)&amp;"")</f>
        <v/>
      </c>
      <c r="E2279" s="148"/>
      <c r="F2279" s="152"/>
      <c r="G2279" s="150" t="str">
        <f>IF(ISERROR(VLOOKUP(A2279,进货明细!$A$2:$G$5000,COLUMN($G$2),0)&amp;""),"",VLOOKUP(A2279,进货明细!$A$2:$G$5000,COLUMN($G$2),0)&amp;"")</f>
        <v/>
      </c>
      <c r="H2279" s="151" t="str">
        <f t="shared" si="73"/>
        <v/>
      </c>
      <c r="I2279" s="168"/>
      <c r="J2279" s="169"/>
      <c r="K2279" s="163"/>
      <c r="L2279" s="164" t="str">
        <f t="shared" si="72"/>
        <v/>
      </c>
      <c r="M2279" s="165" t="e">
        <f>ROUND(VLOOKUP(A2279,当前库存!$A$2:$F$7000,COLUMN($F$3),0)&amp;"",2)</f>
        <v>#DIV/0!</v>
      </c>
      <c r="N2279" s="166"/>
      <c r="O2279" s="167"/>
      <c r="P2279" s="167"/>
      <c r="Q2279" s="174"/>
      <c r="R2279" s="167"/>
      <c r="S2279" s="167"/>
    </row>
    <row r="2280" customHeight="1" spans="1:19">
      <c r="A2280" s="175"/>
      <c r="B2280" s="153" t="str">
        <f>IF(ISERROR(VLOOKUP(A2280,进货明细!$A$2:$D$5000,COLUMN($B$2),0)&amp;""),"",VLOOKUP(A2280,进货明细!$A$2:$D$5000,COLUMN($B$2),0)&amp;"")</f>
        <v/>
      </c>
      <c r="C2280" s="147" t="str">
        <f>IF(ISERROR(VLOOKUP(A2280,进货明细!$A$2:$D$5000,COLUMN($C$2),0)&amp;""),"",VLOOKUP(A2280,进货明细!$A$2:$D$5000,COLUMN($C$2),0)&amp;"")</f>
        <v/>
      </c>
      <c r="D2280" s="147" t="str">
        <f>IF(ISERROR(VLOOKUP(A2280,进货明细!$A$2:$D$5000,COLUMN($D$2),0)&amp;""),"",VLOOKUP(A2280,进货明细!$A$2:$D$5000,COLUMN($D$2),0)&amp;"")</f>
        <v/>
      </c>
      <c r="E2280" s="148"/>
      <c r="F2280" s="152"/>
      <c r="G2280" s="150" t="str">
        <f>IF(ISERROR(VLOOKUP(A2280,进货明细!$A$2:$G$5000,COLUMN($G$2),0)&amp;""),"",VLOOKUP(A2280,进货明细!$A$2:$G$5000,COLUMN($G$2),0)&amp;"")</f>
        <v/>
      </c>
      <c r="H2280" s="151" t="str">
        <f t="shared" si="73"/>
        <v/>
      </c>
      <c r="I2280" s="168"/>
      <c r="J2280" s="169"/>
      <c r="K2280" s="163"/>
      <c r="L2280" s="164" t="str">
        <f t="shared" si="72"/>
        <v/>
      </c>
      <c r="M2280" s="165" t="e">
        <f>ROUND(VLOOKUP(A2280,当前库存!$A$2:$F$7000,COLUMN($F$3),0)&amp;"",2)</f>
        <v>#DIV/0!</v>
      </c>
      <c r="N2280" s="166"/>
      <c r="O2280" s="167"/>
      <c r="P2280" s="167"/>
      <c r="Q2280" s="174"/>
      <c r="R2280" s="167"/>
      <c r="S2280" s="167"/>
    </row>
    <row r="2281" customHeight="1" spans="1:19">
      <c r="A2281" s="175"/>
      <c r="B2281" s="153" t="str">
        <f>IF(ISERROR(VLOOKUP(A2281,进货明细!$A$2:$D$5000,COLUMN($B$2),0)&amp;""),"",VLOOKUP(A2281,进货明细!$A$2:$D$5000,COLUMN($B$2),0)&amp;"")</f>
        <v/>
      </c>
      <c r="C2281" s="147" t="str">
        <f>IF(ISERROR(VLOOKUP(A2281,进货明细!$A$2:$D$5000,COLUMN($C$2),0)&amp;""),"",VLOOKUP(A2281,进货明细!$A$2:$D$5000,COLUMN($C$2),0)&amp;"")</f>
        <v/>
      </c>
      <c r="D2281" s="147" t="str">
        <f>IF(ISERROR(VLOOKUP(A2281,进货明细!$A$2:$D$5000,COLUMN($D$2),0)&amp;""),"",VLOOKUP(A2281,进货明细!$A$2:$D$5000,COLUMN($D$2),0)&amp;"")</f>
        <v/>
      </c>
      <c r="E2281" s="148"/>
      <c r="F2281" s="152"/>
      <c r="G2281" s="150" t="str">
        <f>IF(ISERROR(VLOOKUP(A2281,进货明细!$A$2:$G$5000,COLUMN($G$2),0)&amp;""),"",VLOOKUP(A2281,进货明细!$A$2:$G$5000,COLUMN($G$2),0)&amp;"")</f>
        <v/>
      </c>
      <c r="H2281" s="151" t="str">
        <f t="shared" si="73"/>
        <v/>
      </c>
      <c r="I2281" s="168"/>
      <c r="J2281" s="169"/>
      <c r="K2281" s="163"/>
      <c r="L2281" s="164" t="str">
        <f t="shared" si="72"/>
        <v/>
      </c>
      <c r="M2281" s="165" t="e">
        <f>ROUND(VLOOKUP(A2281,当前库存!$A$2:$F$7000,COLUMN($F$3),0)&amp;"",2)</f>
        <v>#DIV/0!</v>
      </c>
      <c r="N2281" s="166"/>
      <c r="O2281" s="167"/>
      <c r="P2281" s="167"/>
      <c r="Q2281" s="174"/>
      <c r="R2281" s="167"/>
      <c r="S2281" s="167"/>
    </row>
    <row r="2282" customHeight="1" spans="1:19">
      <c r="A2282" s="175"/>
      <c r="B2282" s="153" t="str">
        <f>IF(ISERROR(VLOOKUP(A2282,进货明细!$A$2:$D$5000,COLUMN($B$2),0)&amp;""),"",VLOOKUP(A2282,进货明细!$A$2:$D$5000,COLUMN($B$2),0)&amp;"")</f>
        <v/>
      </c>
      <c r="C2282" s="147" t="str">
        <f>IF(ISERROR(VLOOKUP(A2282,进货明细!$A$2:$D$5000,COLUMN($C$2),0)&amp;""),"",VLOOKUP(A2282,进货明细!$A$2:$D$5000,COLUMN($C$2),0)&amp;"")</f>
        <v/>
      </c>
      <c r="D2282" s="147" t="str">
        <f>IF(ISERROR(VLOOKUP(A2282,进货明细!$A$2:$D$5000,COLUMN($D$2),0)&amp;""),"",VLOOKUP(A2282,进货明细!$A$2:$D$5000,COLUMN($D$2),0)&amp;"")</f>
        <v/>
      </c>
      <c r="E2282" s="148"/>
      <c r="F2282" s="152"/>
      <c r="G2282" s="150" t="str">
        <f>IF(ISERROR(VLOOKUP(A2282,进货明细!$A$2:$G$5000,COLUMN($G$2),0)&amp;""),"",VLOOKUP(A2282,进货明细!$A$2:$G$5000,COLUMN($G$2),0)&amp;"")</f>
        <v/>
      </c>
      <c r="H2282" s="151" t="str">
        <f t="shared" si="73"/>
        <v/>
      </c>
      <c r="I2282" s="168"/>
      <c r="J2282" s="169"/>
      <c r="K2282" s="163"/>
      <c r="L2282" s="164" t="str">
        <f t="shared" si="72"/>
        <v/>
      </c>
      <c r="M2282" s="165" t="e">
        <f>ROUND(VLOOKUP(A2282,当前库存!$A$2:$F$7000,COLUMN($F$3),0)&amp;"",2)</f>
        <v>#DIV/0!</v>
      </c>
      <c r="N2282" s="166"/>
      <c r="O2282" s="167"/>
      <c r="P2282" s="167"/>
      <c r="Q2282" s="174"/>
      <c r="R2282" s="167"/>
      <c r="S2282" s="167"/>
    </row>
    <row r="2283" customHeight="1" spans="1:19">
      <c r="A2283" s="175"/>
      <c r="B2283" s="153" t="str">
        <f>IF(ISERROR(VLOOKUP(A2283,进货明细!$A$2:$D$5000,COLUMN($B$2),0)&amp;""),"",VLOOKUP(A2283,进货明细!$A$2:$D$5000,COLUMN($B$2),0)&amp;"")</f>
        <v/>
      </c>
      <c r="C2283" s="147" t="str">
        <f>IF(ISERROR(VLOOKUP(A2283,进货明细!$A$2:$D$5000,COLUMN($C$2),0)&amp;""),"",VLOOKUP(A2283,进货明细!$A$2:$D$5000,COLUMN($C$2),0)&amp;"")</f>
        <v/>
      </c>
      <c r="D2283" s="147" t="str">
        <f>IF(ISERROR(VLOOKUP(A2283,进货明细!$A$2:$D$5000,COLUMN($D$2),0)&amp;""),"",VLOOKUP(A2283,进货明细!$A$2:$D$5000,COLUMN($D$2),0)&amp;"")</f>
        <v/>
      </c>
      <c r="E2283" s="148"/>
      <c r="F2283" s="152"/>
      <c r="G2283" s="150" t="str">
        <f>IF(ISERROR(VLOOKUP(A2283,进货明细!$A$2:$G$5000,COLUMN($G$2),0)&amp;""),"",VLOOKUP(A2283,进货明细!$A$2:$G$5000,COLUMN($G$2),0)&amp;"")</f>
        <v/>
      </c>
      <c r="H2283" s="151" t="str">
        <f t="shared" si="73"/>
        <v/>
      </c>
      <c r="I2283" s="168"/>
      <c r="J2283" s="169"/>
      <c r="K2283" s="163"/>
      <c r="L2283" s="164" t="str">
        <f t="shared" si="72"/>
        <v/>
      </c>
      <c r="M2283" s="165" t="e">
        <f>ROUND(VLOOKUP(A2283,当前库存!$A$2:$F$7000,COLUMN($F$3),0)&amp;"",2)</f>
        <v>#DIV/0!</v>
      </c>
      <c r="N2283" s="166"/>
      <c r="O2283" s="167"/>
      <c r="P2283" s="167"/>
      <c r="Q2283" s="174"/>
      <c r="R2283" s="167"/>
      <c r="S2283" s="167"/>
    </row>
    <row r="2284" customHeight="1" spans="1:19">
      <c r="A2284" s="175"/>
      <c r="B2284" s="153" t="str">
        <f>IF(ISERROR(VLOOKUP(A2284,进货明细!$A$2:$D$5000,COLUMN($B$2),0)&amp;""),"",VLOOKUP(A2284,进货明细!$A$2:$D$5000,COLUMN($B$2),0)&amp;"")</f>
        <v/>
      </c>
      <c r="C2284" s="147" t="str">
        <f>IF(ISERROR(VLOOKUP(A2284,进货明细!$A$2:$D$5000,COLUMN($C$2),0)&amp;""),"",VLOOKUP(A2284,进货明细!$A$2:$D$5000,COLUMN($C$2),0)&amp;"")</f>
        <v/>
      </c>
      <c r="D2284" s="147" t="str">
        <f>IF(ISERROR(VLOOKUP(A2284,进货明细!$A$2:$D$5000,COLUMN($D$2),0)&amp;""),"",VLOOKUP(A2284,进货明细!$A$2:$D$5000,COLUMN($D$2),0)&amp;"")</f>
        <v/>
      </c>
      <c r="E2284" s="148"/>
      <c r="F2284" s="152"/>
      <c r="G2284" s="150" t="str">
        <f>IF(ISERROR(VLOOKUP(A2284,进货明细!$A$2:$G$5000,COLUMN($G$2),0)&amp;""),"",VLOOKUP(A2284,进货明细!$A$2:$G$5000,COLUMN($G$2),0)&amp;"")</f>
        <v/>
      </c>
      <c r="H2284" s="151" t="str">
        <f t="shared" si="73"/>
        <v/>
      </c>
      <c r="I2284" s="168"/>
      <c r="J2284" s="169"/>
      <c r="K2284" s="163"/>
      <c r="L2284" s="164" t="str">
        <f t="shared" si="72"/>
        <v/>
      </c>
      <c r="M2284" s="165" t="e">
        <f>ROUND(VLOOKUP(A2284,当前库存!$A$2:$F$7000,COLUMN($F$3),0)&amp;"",2)</f>
        <v>#DIV/0!</v>
      </c>
      <c r="N2284" s="166"/>
      <c r="O2284" s="167"/>
      <c r="P2284" s="167"/>
      <c r="Q2284" s="174"/>
      <c r="R2284" s="167"/>
      <c r="S2284" s="167"/>
    </row>
    <row r="2285" customHeight="1" spans="1:19">
      <c r="A2285" s="175"/>
      <c r="B2285" s="153" t="str">
        <f>IF(ISERROR(VLOOKUP(A2285,进货明细!$A$2:$D$5000,COLUMN($B$2),0)&amp;""),"",VLOOKUP(A2285,进货明细!$A$2:$D$5000,COLUMN($B$2),0)&amp;"")</f>
        <v/>
      </c>
      <c r="C2285" s="147" t="str">
        <f>IF(ISERROR(VLOOKUP(A2285,进货明细!$A$2:$D$5000,COLUMN($C$2),0)&amp;""),"",VLOOKUP(A2285,进货明细!$A$2:$D$5000,COLUMN($C$2),0)&amp;"")</f>
        <v/>
      </c>
      <c r="D2285" s="147" t="str">
        <f>IF(ISERROR(VLOOKUP(A2285,进货明细!$A$2:$D$5000,COLUMN($D$2),0)&amp;""),"",VLOOKUP(A2285,进货明细!$A$2:$D$5000,COLUMN($D$2),0)&amp;"")</f>
        <v/>
      </c>
      <c r="E2285" s="148"/>
      <c r="F2285" s="152"/>
      <c r="G2285" s="150" t="str">
        <f>IF(ISERROR(VLOOKUP(A2285,进货明细!$A$2:$G$5000,COLUMN($G$2),0)&amp;""),"",VLOOKUP(A2285,进货明细!$A$2:$G$5000,COLUMN($G$2),0)&amp;"")</f>
        <v/>
      </c>
      <c r="H2285" s="151" t="str">
        <f t="shared" si="73"/>
        <v/>
      </c>
      <c r="I2285" s="168"/>
      <c r="J2285" s="169"/>
      <c r="K2285" s="163"/>
      <c r="L2285" s="164" t="str">
        <f t="shared" ref="L2285:L2348" si="74">IF(F2285="","",H2285-M2285*F2285)</f>
        <v/>
      </c>
      <c r="M2285" s="165" t="e">
        <f>ROUND(VLOOKUP(A2285,当前库存!$A$2:$F$7000,COLUMN($F$3),0)&amp;"",2)</f>
        <v>#DIV/0!</v>
      </c>
      <c r="N2285" s="166"/>
      <c r="O2285" s="167"/>
      <c r="P2285" s="167"/>
      <c r="Q2285" s="174"/>
      <c r="R2285" s="167"/>
      <c r="S2285" s="167"/>
    </row>
    <row r="2286" customHeight="1" spans="1:19">
      <c r="A2286" s="175"/>
      <c r="B2286" s="153" t="str">
        <f>IF(ISERROR(VLOOKUP(A2286,进货明细!$A$2:$D$5000,COLUMN($B$2),0)&amp;""),"",VLOOKUP(A2286,进货明细!$A$2:$D$5000,COLUMN($B$2),0)&amp;"")</f>
        <v/>
      </c>
      <c r="C2286" s="147" t="str">
        <f>IF(ISERROR(VLOOKUP(A2286,进货明细!$A$2:$D$5000,COLUMN($C$2),0)&amp;""),"",VLOOKUP(A2286,进货明细!$A$2:$D$5000,COLUMN($C$2),0)&amp;"")</f>
        <v/>
      </c>
      <c r="D2286" s="147" t="str">
        <f>IF(ISERROR(VLOOKUP(A2286,进货明细!$A$2:$D$5000,COLUMN($D$2),0)&amp;""),"",VLOOKUP(A2286,进货明细!$A$2:$D$5000,COLUMN($D$2),0)&amp;"")</f>
        <v/>
      </c>
      <c r="E2286" s="148"/>
      <c r="F2286" s="152"/>
      <c r="G2286" s="150" t="str">
        <f>IF(ISERROR(VLOOKUP(A2286,进货明细!$A$2:$G$5000,COLUMN($G$2),0)&amp;""),"",VLOOKUP(A2286,进货明细!$A$2:$G$5000,COLUMN($G$2),0)&amp;"")</f>
        <v/>
      </c>
      <c r="H2286" s="151" t="str">
        <f t="shared" si="73"/>
        <v/>
      </c>
      <c r="I2286" s="168"/>
      <c r="J2286" s="169"/>
      <c r="K2286" s="163"/>
      <c r="L2286" s="164" t="str">
        <f t="shared" si="74"/>
        <v/>
      </c>
      <c r="M2286" s="165" t="e">
        <f>ROUND(VLOOKUP(A2286,当前库存!$A$2:$F$7000,COLUMN($F$3),0)&amp;"",2)</f>
        <v>#DIV/0!</v>
      </c>
      <c r="N2286" s="166"/>
      <c r="O2286" s="167"/>
      <c r="P2286" s="167"/>
      <c r="Q2286" s="174"/>
      <c r="R2286" s="167"/>
      <c r="S2286" s="167"/>
    </row>
    <row r="2287" customHeight="1" spans="1:19">
      <c r="A2287" s="175"/>
      <c r="B2287" s="153" t="str">
        <f>IF(ISERROR(VLOOKUP(A2287,进货明细!$A$2:$D$5000,COLUMN($B$2),0)&amp;""),"",VLOOKUP(A2287,进货明细!$A$2:$D$5000,COLUMN($B$2),0)&amp;"")</f>
        <v/>
      </c>
      <c r="C2287" s="147" t="str">
        <f>IF(ISERROR(VLOOKUP(A2287,进货明细!$A$2:$D$5000,COLUMN($C$2),0)&amp;""),"",VLOOKUP(A2287,进货明细!$A$2:$D$5000,COLUMN($C$2),0)&amp;"")</f>
        <v/>
      </c>
      <c r="D2287" s="147" t="str">
        <f>IF(ISERROR(VLOOKUP(A2287,进货明细!$A$2:$D$5000,COLUMN($D$2),0)&amp;""),"",VLOOKUP(A2287,进货明细!$A$2:$D$5000,COLUMN($D$2),0)&amp;"")</f>
        <v/>
      </c>
      <c r="E2287" s="148"/>
      <c r="F2287" s="152"/>
      <c r="G2287" s="150" t="str">
        <f>IF(ISERROR(VLOOKUP(A2287,进货明细!$A$2:$G$5000,COLUMN($G$2),0)&amp;""),"",VLOOKUP(A2287,进货明细!$A$2:$G$5000,COLUMN($G$2),0)&amp;"")</f>
        <v/>
      </c>
      <c r="H2287" s="151" t="str">
        <f t="shared" si="73"/>
        <v/>
      </c>
      <c r="I2287" s="168"/>
      <c r="J2287" s="169"/>
      <c r="K2287" s="163"/>
      <c r="L2287" s="164" t="str">
        <f t="shared" si="74"/>
        <v/>
      </c>
      <c r="M2287" s="165" t="e">
        <f>ROUND(VLOOKUP(A2287,当前库存!$A$2:$F$7000,COLUMN($F$3),0)&amp;"",2)</f>
        <v>#DIV/0!</v>
      </c>
      <c r="N2287" s="166"/>
      <c r="O2287" s="167"/>
      <c r="P2287" s="167"/>
      <c r="Q2287" s="174"/>
      <c r="R2287" s="167"/>
      <c r="S2287" s="167"/>
    </row>
    <row r="2288" customHeight="1" spans="1:19">
      <c r="A2288" s="175"/>
      <c r="B2288" s="153" t="str">
        <f>IF(ISERROR(VLOOKUP(A2288,进货明细!$A$2:$D$5000,COLUMN($B$2),0)&amp;""),"",VLOOKUP(A2288,进货明细!$A$2:$D$5000,COLUMN($B$2),0)&amp;"")</f>
        <v/>
      </c>
      <c r="C2288" s="147" t="str">
        <f>IF(ISERROR(VLOOKUP(A2288,进货明细!$A$2:$D$5000,COLUMN($C$2),0)&amp;""),"",VLOOKUP(A2288,进货明细!$A$2:$D$5000,COLUMN($C$2),0)&amp;"")</f>
        <v/>
      </c>
      <c r="D2288" s="147" t="str">
        <f>IF(ISERROR(VLOOKUP(A2288,进货明细!$A$2:$D$5000,COLUMN($D$2),0)&amp;""),"",VLOOKUP(A2288,进货明细!$A$2:$D$5000,COLUMN($D$2),0)&amp;"")</f>
        <v/>
      </c>
      <c r="E2288" s="148"/>
      <c r="F2288" s="152"/>
      <c r="G2288" s="150" t="str">
        <f>IF(ISERROR(VLOOKUP(A2288,进货明细!$A$2:$G$5000,COLUMN($G$2),0)&amp;""),"",VLOOKUP(A2288,进货明细!$A$2:$G$5000,COLUMN($G$2),0)&amp;"")</f>
        <v/>
      </c>
      <c r="H2288" s="151" t="str">
        <f t="shared" si="73"/>
        <v/>
      </c>
      <c r="I2288" s="168"/>
      <c r="J2288" s="169"/>
      <c r="K2288" s="163"/>
      <c r="L2288" s="164" t="str">
        <f t="shared" si="74"/>
        <v/>
      </c>
      <c r="M2288" s="165" t="e">
        <f>ROUND(VLOOKUP(A2288,当前库存!$A$2:$F$7000,COLUMN($F$3),0)&amp;"",2)</f>
        <v>#DIV/0!</v>
      </c>
      <c r="N2288" s="166"/>
      <c r="O2288" s="167"/>
      <c r="P2288" s="167"/>
      <c r="Q2288" s="174"/>
      <c r="R2288" s="167"/>
      <c r="S2288" s="167"/>
    </row>
    <row r="2289" customHeight="1" spans="1:19">
      <c r="A2289" s="175"/>
      <c r="B2289" s="153" t="str">
        <f>IF(ISERROR(VLOOKUP(A2289,进货明细!$A$2:$D$5000,COLUMN($B$2),0)&amp;""),"",VLOOKUP(A2289,进货明细!$A$2:$D$5000,COLUMN($B$2),0)&amp;"")</f>
        <v/>
      </c>
      <c r="C2289" s="147" t="str">
        <f>IF(ISERROR(VLOOKUP(A2289,进货明细!$A$2:$D$5000,COLUMN($C$2),0)&amp;""),"",VLOOKUP(A2289,进货明细!$A$2:$D$5000,COLUMN($C$2),0)&amp;"")</f>
        <v/>
      </c>
      <c r="D2289" s="147" t="str">
        <f>IF(ISERROR(VLOOKUP(A2289,进货明细!$A$2:$D$5000,COLUMN($D$2),0)&amp;""),"",VLOOKUP(A2289,进货明细!$A$2:$D$5000,COLUMN($D$2),0)&amp;"")</f>
        <v/>
      </c>
      <c r="E2289" s="148"/>
      <c r="F2289" s="152"/>
      <c r="G2289" s="150" t="str">
        <f>IF(ISERROR(VLOOKUP(A2289,进货明细!$A$2:$G$5000,COLUMN($G$2),0)&amp;""),"",VLOOKUP(A2289,进货明细!$A$2:$G$5000,COLUMN($G$2),0)&amp;"")</f>
        <v/>
      </c>
      <c r="H2289" s="151" t="str">
        <f t="shared" si="73"/>
        <v/>
      </c>
      <c r="I2289" s="168"/>
      <c r="J2289" s="169"/>
      <c r="K2289" s="163"/>
      <c r="L2289" s="164" t="str">
        <f t="shared" si="74"/>
        <v/>
      </c>
      <c r="M2289" s="165" t="e">
        <f>ROUND(VLOOKUP(A2289,当前库存!$A$2:$F$7000,COLUMN($F$3),0)&amp;"",2)</f>
        <v>#DIV/0!</v>
      </c>
      <c r="N2289" s="166"/>
      <c r="O2289" s="167"/>
      <c r="P2289" s="167"/>
      <c r="Q2289" s="174"/>
      <c r="R2289" s="167"/>
      <c r="S2289" s="167"/>
    </row>
    <row r="2290" customHeight="1" spans="1:19">
      <c r="A2290" s="175"/>
      <c r="B2290" s="153" t="str">
        <f>IF(ISERROR(VLOOKUP(A2290,进货明细!$A$2:$D$5000,COLUMN($B$2),0)&amp;""),"",VLOOKUP(A2290,进货明细!$A$2:$D$5000,COLUMN($B$2),0)&amp;"")</f>
        <v/>
      </c>
      <c r="C2290" s="147" t="str">
        <f>IF(ISERROR(VLOOKUP(A2290,进货明细!$A$2:$D$5000,COLUMN($C$2),0)&amp;""),"",VLOOKUP(A2290,进货明细!$A$2:$D$5000,COLUMN($C$2),0)&amp;"")</f>
        <v/>
      </c>
      <c r="D2290" s="147" t="str">
        <f>IF(ISERROR(VLOOKUP(A2290,进货明细!$A$2:$D$5000,COLUMN($D$2),0)&amp;""),"",VLOOKUP(A2290,进货明细!$A$2:$D$5000,COLUMN($D$2),0)&amp;"")</f>
        <v/>
      </c>
      <c r="E2290" s="148"/>
      <c r="F2290" s="152"/>
      <c r="G2290" s="150" t="str">
        <f>IF(ISERROR(VLOOKUP(A2290,进货明细!$A$2:$G$5000,COLUMN($G$2),0)&amp;""),"",VLOOKUP(A2290,进货明细!$A$2:$G$5000,COLUMN($G$2),0)&amp;"")</f>
        <v/>
      </c>
      <c r="H2290" s="151" t="str">
        <f t="shared" si="73"/>
        <v/>
      </c>
      <c r="I2290" s="168"/>
      <c r="J2290" s="169"/>
      <c r="K2290" s="163"/>
      <c r="L2290" s="164" t="str">
        <f t="shared" si="74"/>
        <v/>
      </c>
      <c r="M2290" s="165" t="e">
        <f>ROUND(VLOOKUP(A2290,当前库存!$A$2:$F$7000,COLUMN($F$3),0)&amp;"",2)</f>
        <v>#DIV/0!</v>
      </c>
      <c r="N2290" s="166"/>
      <c r="O2290" s="167"/>
      <c r="P2290" s="167"/>
      <c r="Q2290" s="174"/>
      <c r="R2290" s="167"/>
      <c r="S2290" s="167"/>
    </row>
    <row r="2291" customHeight="1" spans="1:19">
      <c r="A2291" s="175"/>
      <c r="B2291" s="153" t="str">
        <f>IF(ISERROR(VLOOKUP(A2291,进货明细!$A$2:$D$5000,COLUMN($B$2),0)&amp;""),"",VLOOKUP(A2291,进货明细!$A$2:$D$5000,COLUMN($B$2),0)&amp;"")</f>
        <v/>
      </c>
      <c r="C2291" s="147" t="str">
        <f>IF(ISERROR(VLOOKUP(A2291,进货明细!$A$2:$D$5000,COLUMN($C$2),0)&amp;""),"",VLOOKUP(A2291,进货明细!$A$2:$D$5000,COLUMN($C$2),0)&amp;"")</f>
        <v/>
      </c>
      <c r="D2291" s="147" t="str">
        <f>IF(ISERROR(VLOOKUP(A2291,进货明细!$A$2:$D$5000,COLUMN($D$2),0)&amp;""),"",VLOOKUP(A2291,进货明细!$A$2:$D$5000,COLUMN($D$2),0)&amp;"")</f>
        <v/>
      </c>
      <c r="E2291" s="148"/>
      <c r="F2291" s="152"/>
      <c r="G2291" s="150" t="str">
        <f>IF(ISERROR(VLOOKUP(A2291,进货明细!$A$2:$G$5000,COLUMN($G$2),0)&amp;""),"",VLOOKUP(A2291,进货明细!$A$2:$G$5000,COLUMN($G$2),0)&amp;"")</f>
        <v/>
      </c>
      <c r="H2291" s="151" t="str">
        <f t="shared" si="73"/>
        <v/>
      </c>
      <c r="I2291" s="168"/>
      <c r="J2291" s="169"/>
      <c r="K2291" s="163"/>
      <c r="L2291" s="164" t="str">
        <f t="shared" si="74"/>
        <v/>
      </c>
      <c r="M2291" s="165" t="e">
        <f>ROUND(VLOOKUP(A2291,当前库存!$A$2:$F$7000,COLUMN($F$3),0)&amp;"",2)</f>
        <v>#DIV/0!</v>
      </c>
      <c r="N2291" s="166"/>
      <c r="O2291" s="167"/>
      <c r="P2291" s="167"/>
      <c r="Q2291" s="174"/>
      <c r="R2291" s="167"/>
      <c r="S2291" s="167"/>
    </row>
    <row r="2292" customHeight="1" spans="1:19">
      <c r="A2292" s="175"/>
      <c r="B2292" s="153" t="str">
        <f>IF(ISERROR(VLOOKUP(A2292,进货明细!$A$2:$D$5000,COLUMN($B$2),0)&amp;""),"",VLOOKUP(A2292,进货明细!$A$2:$D$5000,COLUMN($B$2),0)&amp;"")</f>
        <v/>
      </c>
      <c r="C2292" s="147" t="str">
        <f>IF(ISERROR(VLOOKUP(A2292,进货明细!$A$2:$D$5000,COLUMN($C$2),0)&amp;""),"",VLOOKUP(A2292,进货明细!$A$2:$D$5000,COLUMN($C$2),0)&amp;"")</f>
        <v/>
      </c>
      <c r="D2292" s="147" t="str">
        <f>IF(ISERROR(VLOOKUP(A2292,进货明细!$A$2:$D$5000,COLUMN($D$2),0)&amp;""),"",VLOOKUP(A2292,进货明细!$A$2:$D$5000,COLUMN($D$2),0)&amp;"")</f>
        <v/>
      </c>
      <c r="E2292" s="148"/>
      <c r="F2292" s="152"/>
      <c r="G2292" s="150" t="str">
        <f>IF(ISERROR(VLOOKUP(A2292,进货明细!$A$2:$G$5000,COLUMN($G$2),0)&amp;""),"",VLOOKUP(A2292,进货明细!$A$2:$G$5000,COLUMN($G$2),0)&amp;"")</f>
        <v/>
      </c>
      <c r="H2292" s="151" t="str">
        <f t="shared" si="73"/>
        <v/>
      </c>
      <c r="I2292" s="168"/>
      <c r="J2292" s="169"/>
      <c r="K2292" s="163"/>
      <c r="L2292" s="164" t="str">
        <f t="shared" si="74"/>
        <v/>
      </c>
      <c r="M2292" s="165" t="e">
        <f>ROUND(VLOOKUP(A2292,当前库存!$A$2:$F$7000,COLUMN($F$3),0)&amp;"",2)</f>
        <v>#DIV/0!</v>
      </c>
      <c r="N2292" s="166"/>
      <c r="O2292" s="167"/>
      <c r="P2292" s="167"/>
      <c r="Q2292" s="174"/>
      <c r="R2292" s="167"/>
      <c r="S2292" s="167"/>
    </row>
    <row r="2293" customHeight="1" spans="1:19">
      <c r="A2293" s="175"/>
      <c r="B2293" s="153" t="str">
        <f>IF(ISERROR(VLOOKUP(A2293,进货明细!$A$2:$D$5000,COLUMN($B$2),0)&amp;""),"",VLOOKUP(A2293,进货明细!$A$2:$D$5000,COLUMN($B$2),0)&amp;"")</f>
        <v/>
      </c>
      <c r="C2293" s="147" t="str">
        <f>IF(ISERROR(VLOOKUP(A2293,进货明细!$A$2:$D$5000,COLUMN($C$2),0)&amp;""),"",VLOOKUP(A2293,进货明细!$A$2:$D$5000,COLUMN($C$2),0)&amp;"")</f>
        <v/>
      </c>
      <c r="D2293" s="147" t="str">
        <f>IF(ISERROR(VLOOKUP(A2293,进货明细!$A$2:$D$5000,COLUMN($D$2),0)&amp;""),"",VLOOKUP(A2293,进货明细!$A$2:$D$5000,COLUMN($D$2),0)&amp;"")</f>
        <v/>
      </c>
      <c r="E2293" s="148"/>
      <c r="F2293" s="152"/>
      <c r="G2293" s="150" t="str">
        <f>IF(ISERROR(VLOOKUP(A2293,进货明细!$A$2:$G$5000,COLUMN($G$2),0)&amp;""),"",VLOOKUP(A2293,进货明细!$A$2:$G$5000,COLUMN($G$2),0)&amp;"")</f>
        <v/>
      </c>
      <c r="H2293" s="151" t="str">
        <f t="shared" si="73"/>
        <v/>
      </c>
      <c r="I2293" s="168"/>
      <c r="J2293" s="169"/>
      <c r="K2293" s="163"/>
      <c r="L2293" s="164" t="str">
        <f t="shared" si="74"/>
        <v/>
      </c>
      <c r="M2293" s="165" t="e">
        <f>ROUND(VLOOKUP(A2293,当前库存!$A$2:$F$7000,COLUMN($F$3),0)&amp;"",2)</f>
        <v>#DIV/0!</v>
      </c>
      <c r="N2293" s="166"/>
      <c r="O2293" s="167"/>
      <c r="P2293" s="167"/>
      <c r="Q2293" s="174"/>
      <c r="R2293" s="167"/>
      <c r="S2293" s="167"/>
    </row>
    <row r="2294" customHeight="1" spans="1:19">
      <c r="A2294" s="175"/>
      <c r="B2294" s="153" t="str">
        <f>IF(ISERROR(VLOOKUP(A2294,进货明细!$A$2:$D$5000,COLUMN($B$2),0)&amp;""),"",VLOOKUP(A2294,进货明细!$A$2:$D$5000,COLUMN($B$2),0)&amp;"")</f>
        <v/>
      </c>
      <c r="C2294" s="147" t="str">
        <f>IF(ISERROR(VLOOKUP(A2294,进货明细!$A$2:$D$5000,COLUMN($C$2),0)&amp;""),"",VLOOKUP(A2294,进货明细!$A$2:$D$5000,COLUMN($C$2),0)&amp;"")</f>
        <v/>
      </c>
      <c r="D2294" s="147" t="str">
        <f>IF(ISERROR(VLOOKUP(A2294,进货明细!$A$2:$D$5000,COLUMN($D$2),0)&amp;""),"",VLOOKUP(A2294,进货明细!$A$2:$D$5000,COLUMN($D$2),0)&amp;"")</f>
        <v/>
      </c>
      <c r="E2294" s="148"/>
      <c r="F2294" s="152"/>
      <c r="G2294" s="150" t="str">
        <f>IF(ISERROR(VLOOKUP(A2294,进货明细!$A$2:$G$5000,COLUMN($G$2),0)&amp;""),"",VLOOKUP(A2294,进货明细!$A$2:$G$5000,COLUMN($G$2),0)&amp;"")</f>
        <v/>
      </c>
      <c r="H2294" s="151" t="str">
        <f t="shared" si="73"/>
        <v/>
      </c>
      <c r="I2294" s="168"/>
      <c r="J2294" s="169"/>
      <c r="K2294" s="163"/>
      <c r="L2294" s="164" t="str">
        <f t="shared" si="74"/>
        <v/>
      </c>
      <c r="M2294" s="165" t="e">
        <f>ROUND(VLOOKUP(A2294,当前库存!$A$2:$F$7000,COLUMN($F$3),0)&amp;"",2)</f>
        <v>#DIV/0!</v>
      </c>
      <c r="N2294" s="166"/>
      <c r="O2294" s="167"/>
      <c r="P2294" s="167"/>
      <c r="Q2294" s="174"/>
      <c r="R2294" s="167"/>
      <c r="S2294" s="167"/>
    </row>
    <row r="2295" customHeight="1" spans="1:19">
      <c r="A2295" s="175"/>
      <c r="B2295" s="153" t="str">
        <f>IF(ISERROR(VLOOKUP(A2295,进货明细!$A$2:$D$5000,COLUMN($B$2),0)&amp;""),"",VLOOKUP(A2295,进货明细!$A$2:$D$5000,COLUMN($B$2),0)&amp;"")</f>
        <v/>
      </c>
      <c r="C2295" s="147" t="str">
        <f>IF(ISERROR(VLOOKUP(A2295,进货明细!$A$2:$D$5000,COLUMN($C$2),0)&amp;""),"",VLOOKUP(A2295,进货明细!$A$2:$D$5000,COLUMN($C$2),0)&amp;"")</f>
        <v/>
      </c>
      <c r="D2295" s="147" t="str">
        <f>IF(ISERROR(VLOOKUP(A2295,进货明细!$A$2:$D$5000,COLUMN($D$2),0)&amp;""),"",VLOOKUP(A2295,进货明细!$A$2:$D$5000,COLUMN($D$2),0)&amp;"")</f>
        <v/>
      </c>
      <c r="E2295" s="148"/>
      <c r="F2295" s="152"/>
      <c r="G2295" s="150" t="str">
        <f>IF(ISERROR(VLOOKUP(A2295,进货明细!$A$2:$G$5000,COLUMN($G$2),0)&amp;""),"",VLOOKUP(A2295,进货明细!$A$2:$G$5000,COLUMN($G$2),0)&amp;"")</f>
        <v/>
      </c>
      <c r="H2295" s="151" t="str">
        <f t="shared" si="73"/>
        <v/>
      </c>
      <c r="I2295" s="168"/>
      <c r="J2295" s="169"/>
      <c r="K2295" s="163"/>
      <c r="L2295" s="164" t="str">
        <f t="shared" si="74"/>
        <v/>
      </c>
      <c r="M2295" s="165" t="e">
        <f>ROUND(VLOOKUP(A2295,当前库存!$A$2:$F$7000,COLUMN($F$3),0)&amp;"",2)</f>
        <v>#DIV/0!</v>
      </c>
      <c r="N2295" s="166"/>
      <c r="O2295" s="167"/>
      <c r="P2295" s="167"/>
      <c r="Q2295" s="174"/>
      <c r="R2295" s="167"/>
      <c r="S2295" s="167"/>
    </row>
    <row r="2296" customHeight="1" spans="1:19">
      <c r="A2296" s="175"/>
      <c r="B2296" s="153" t="str">
        <f>IF(ISERROR(VLOOKUP(A2296,进货明细!$A$2:$D$5000,COLUMN($B$2),0)&amp;""),"",VLOOKUP(A2296,进货明细!$A$2:$D$5000,COLUMN($B$2),0)&amp;"")</f>
        <v/>
      </c>
      <c r="C2296" s="147" t="str">
        <f>IF(ISERROR(VLOOKUP(A2296,进货明细!$A$2:$D$5000,COLUMN($C$2),0)&amp;""),"",VLOOKUP(A2296,进货明细!$A$2:$D$5000,COLUMN($C$2),0)&amp;"")</f>
        <v/>
      </c>
      <c r="D2296" s="147" t="str">
        <f>IF(ISERROR(VLOOKUP(A2296,进货明细!$A$2:$D$5000,COLUMN($D$2),0)&amp;""),"",VLOOKUP(A2296,进货明细!$A$2:$D$5000,COLUMN($D$2),0)&amp;"")</f>
        <v/>
      </c>
      <c r="E2296" s="148"/>
      <c r="F2296" s="152"/>
      <c r="G2296" s="150" t="str">
        <f>IF(ISERROR(VLOOKUP(A2296,进货明细!$A$2:$G$5000,COLUMN($G$2),0)&amp;""),"",VLOOKUP(A2296,进货明细!$A$2:$G$5000,COLUMN($G$2),0)&amp;"")</f>
        <v/>
      </c>
      <c r="H2296" s="151" t="str">
        <f t="shared" si="73"/>
        <v/>
      </c>
      <c r="I2296" s="168"/>
      <c r="J2296" s="169"/>
      <c r="K2296" s="163"/>
      <c r="L2296" s="164" t="str">
        <f t="shared" si="74"/>
        <v/>
      </c>
      <c r="M2296" s="165" t="e">
        <f>ROUND(VLOOKUP(A2296,当前库存!$A$2:$F$7000,COLUMN($F$3),0)&amp;"",2)</f>
        <v>#DIV/0!</v>
      </c>
      <c r="N2296" s="166"/>
      <c r="O2296" s="167"/>
      <c r="P2296" s="167"/>
      <c r="Q2296" s="174"/>
      <c r="R2296" s="167"/>
      <c r="S2296" s="167"/>
    </row>
    <row r="2297" customHeight="1" spans="1:19">
      <c r="A2297" s="175"/>
      <c r="B2297" s="153" t="str">
        <f>IF(ISERROR(VLOOKUP(A2297,进货明细!$A$2:$D$5000,COLUMN($B$2),0)&amp;""),"",VLOOKUP(A2297,进货明细!$A$2:$D$5000,COLUMN($B$2),0)&amp;"")</f>
        <v/>
      </c>
      <c r="C2297" s="147" t="str">
        <f>IF(ISERROR(VLOOKUP(A2297,进货明细!$A$2:$D$5000,COLUMN($C$2),0)&amp;""),"",VLOOKUP(A2297,进货明细!$A$2:$D$5000,COLUMN($C$2),0)&amp;"")</f>
        <v/>
      </c>
      <c r="D2297" s="147" t="str">
        <f>IF(ISERROR(VLOOKUP(A2297,进货明细!$A$2:$D$5000,COLUMN($D$2),0)&amp;""),"",VLOOKUP(A2297,进货明细!$A$2:$D$5000,COLUMN($D$2),0)&amp;"")</f>
        <v/>
      </c>
      <c r="E2297" s="148"/>
      <c r="F2297" s="152"/>
      <c r="G2297" s="150" t="str">
        <f>IF(ISERROR(VLOOKUP(A2297,进货明细!$A$2:$G$5000,COLUMN($G$2),0)&amp;""),"",VLOOKUP(A2297,进货明细!$A$2:$G$5000,COLUMN($G$2),0)&amp;"")</f>
        <v/>
      </c>
      <c r="H2297" s="151" t="str">
        <f t="shared" si="73"/>
        <v/>
      </c>
      <c r="I2297" s="168"/>
      <c r="J2297" s="169"/>
      <c r="K2297" s="163"/>
      <c r="L2297" s="164" t="str">
        <f t="shared" si="74"/>
        <v/>
      </c>
      <c r="M2297" s="165" t="e">
        <f>ROUND(VLOOKUP(A2297,当前库存!$A$2:$F$7000,COLUMN($F$3),0)&amp;"",2)</f>
        <v>#DIV/0!</v>
      </c>
      <c r="N2297" s="166"/>
      <c r="O2297" s="167"/>
      <c r="P2297" s="167"/>
      <c r="Q2297" s="174"/>
      <c r="R2297" s="167"/>
      <c r="S2297" s="167"/>
    </row>
    <row r="2298" customHeight="1" spans="1:19">
      <c r="A2298" s="175"/>
      <c r="B2298" s="153" t="str">
        <f>IF(ISERROR(VLOOKUP(A2298,进货明细!$A$2:$D$5000,COLUMN($B$2),0)&amp;""),"",VLOOKUP(A2298,进货明细!$A$2:$D$5000,COLUMN($B$2),0)&amp;"")</f>
        <v/>
      </c>
      <c r="C2298" s="147" t="str">
        <f>IF(ISERROR(VLOOKUP(A2298,进货明细!$A$2:$D$5000,COLUMN($C$2),0)&amp;""),"",VLOOKUP(A2298,进货明细!$A$2:$D$5000,COLUMN($C$2),0)&amp;"")</f>
        <v/>
      </c>
      <c r="D2298" s="147" t="str">
        <f>IF(ISERROR(VLOOKUP(A2298,进货明细!$A$2:$D$5000,COLUMN($D$2),0)&amp;""),"",VLOOKUP(A2298,进货明细!$A$2:$D$5000,COLUMN($D$2),0)&amp;"")</f>
        <v/>
      </c>
      <c r="E2298" s="148"/>
      <c r="F2298" s="152"/>
      <c r="G2298" s="150" t="str">
        <f>IF(ISERROR(VLOOKUP(A2298,进货明细!$A$2:$G$5000,COLUMN($G$2),0)&amp;""),"",VLOOKUP(A2298,进货明细!$A$2:$G$5000,COLUMN($G$2),0)&amp;"")</f>
        <v/>
      </c>
      <c r="H2298" s="151" t="str">
        <f t="shared" si="73"/>
        <v/>
      </c>
      <c r="I2298" s="168"/>
      <c r="J2298" s="169"/>
      <c r="K2298" s="163"/>
      <c r="L2298" s="164" t="str">
        <f t="shared" si="74"/>
        <v/>
      </c>
      <c r="M2298" s="165" t="e">
        <f>ROUND(VLOOKUP(A2298,当前库存!$A$2:$F$7000,COLUMN($F$3),0)&amp;"",2)</f>
        <v>#DIV/0!</v>
      </c>
      <c r="N2298" s="166"/>
      <c r="O2298" s="167"/>
      <c r="P2298" s="167"/>
      <c r="Q2298" s="174"/>
      <c r="R2298" s="167"/>
      <c r="S2298" s="167"/>
    </row>
    <row r="2299" customHeight="1" spans="1:19">
      <c r="A2299" s="175"/>
      <c r="B2299" s="153" t="str">
        <f>IF(ISERROR(VLOOKUP(A2299,进货明细!$A$2:$D$5000,COLUMN($B$2),0)&amp;""),"",VLOOKUP(A2299,进货明细!$A$2:$D$5000,COLUMN($B$2),0)&amp;"")</f>
        <v/>
      </c>
      <c r="C2299" s="147" t="str">
        <f>IF(ISERROR(VLOOKUP(A2299,进货明细!$A$2:$D$5000,COLUMN($C$2),0)&amp;""),"",VLOOKUP(A2299,进货明细!$A$2:$D$5000,COLUMN($C$2),0)&amp;"")</f>
        <v/>
      </c>
      <c r="D2299" s="147" t="str">
        <f>IF(ISERROR(VLOOKUP(A2299,进货明细!$A$2:$D$5000,COLUMN($D$2),0)&amp;""),"",VLOOKUP(A2299,进货明细!$A$2:$D$5000,COLUMN($D$2),0)&amp;"")</f>
        <v/>
      </c>
      <c r="E2299" s="148"/>
      <c r="F2299" s="152"/>
      <c r="G2299" s="150" t="str">
        <f>IF(ISERROR(VLOOKUP(A2299,进货明细!$A$2:$G$5000,COLUMN($G$2),0)&amp;""),"",VLOOKUP(A2299,进货明细!$A$2:$G$5000,COLUMN($G$2),0)&amp;"")</f>
        <v/>
      </c>
      <c r="H2299" s="151" t="str">
        <f t="shared" si="73"/>
        <v/>
      </c>
      <c r="I2299" s="168"/>
      <c r="J2299" s="169"/>
      <c r="K2299" s="163"/>
      <c r="L2299" s="164" t="str">
        <f t="shared" si="74"/>
        <v/>
      </c>
      <c r="M2299" s="165" t="e">
        <f>ROUND(VLOOKUP(A2299,当前库存!$A$2:$F$7000,COLUMN($F$3),0)&amp;"",2)</f>
        <v>#DIV/0!</v>
      </c>
      <c r="N2299" s="166"/>
      <c r="O2299" s="167"/>
      <c r="P2299" s="167"/>
      <c r="Q2299" s="174"/>
      <c r="R2299" s="167"/>
      <c r="S2299" s="167"/>
    </row>
    <row r="2300" customHeight="1" spans="1:19">
      <c r="A2300" s="175"/>
      <c r="B2300" s="153" t="str">
        <f>IF(ISERROR(VLOOKUP(A2300,进货明细!$A$2:$D$5000,COLUMN($B$2),0)&amp;""),"",VLOOKUP(A2300,进货明细!$A$2:$D$5000,COLUMN($B$2),0)&amp;"")</f>
        <v/>
      </c>
      <c r="C2300" s="147" t="str">
        <f>IF(ISERROR(VLOOKUP(A2300,进货明细!$A$2:$D$5000,COLUMN($C$2),0)&amp;""),"",VLOOKUP(A2300,进货明细!$A$2:$D$5000,COLUMN($C$2),0)&amp;"")</f>
        <v/>
      </c>
      <c r="D2300" s="147" t="str">
        <f>IF(ISERROR(VLOOKUP(A2300,进货明细!$A$2:$D$5000,COLUMN($D$2),0)&amp;""),"",VLOOKUP(A2300,进货明细!$A$2:$D$5000,COLUMN($D$2),0)&amp;"")</f>
        <v/>
      </c>
      <c r="E2300" s="148"/>
      <c r="F2300" s="152"/>
      <c r="G2300" s="150" t="str">
        <f>IF(ISERROR(VLOOKUP(A2300,进货明细!$A$2:$G$5000,COLUMN($G$2),0)&amp;""),"",VLOOKUP(A2300,进货明细!$A$2:$G$5000,COLUMN($G$2),0)&amp;"")</f>
        <v/>
      </c>
      <c r="H2300" s="151" t="str">
        <f t="shared" si="73"/>
        <v/>
      </c>
      <c r="I2300" s="168"/>
      <c r="J2300" s="169"/>
      <c r="K2300" s="163"/>
      <c r="L2300" s="164" t="str">
        <f t="shared" si="74"/>
        <v/>
      </c>
      <c r="M2300" s="165" t="e">
        <f>ROUND(VLOOKUP(A2300,当前库存!$A$2:$F$7000,COLUMN($F$3),0)&amp;"",2)</f>
        <v>#DIV/0!</v>
      </c>
      <c r="N2300" s="166"/>
      <c r="O2300" s="167"/>
      <c r="P2300" s="167"/>
      <c r="Q2300" s="174"/>
      <c r="R2300" s="167"/>
      <c r="S2300" s="167"/>
    </row>
    <row r="2301" customHeight="1" spans="1:19">
      <c r="A2301" s="175"/>
      <c r="B2301" s="153" t="str">
        <f>IF(ISERROR(VLOOKUP(A2301,进货明细!$A$2:$D$5000,COLUMN($B$2),0)&amp;""),"",VLOOKUP(A2301,进货明细!$A$2:$D$5000,COLUMN($B$2),0)&amp;"")</f>
        <v/>
      </c>
      <c r="C2301" s="147" t="str">
        <f>IF(ISERROR(VLOOKUP(A2301,进货明细!$A$2:$D$5000,COLUMN($C$2),0)&amp;""),"",VLOOKUP(A2301,进货明细!$A$2:$D$5000,COLUMN($C$2),0)&amp;"")</f>
        <v/>
      </c>
      <c r="D2301" s="147" t="str">
        <f>IF(ISERROR(VLOOKUP(A2301,进货明细!$A$2:$D$5000,COLUMN($D$2),0)&amp;""),"",VLOOKUP(A2301,进货明细!$A$2:$D$5000,COLUMN($D$2),0)&amp;"")</f>
        <v/>
      </c>
      <c r="E2301" s="148"/>
      <c r="F2301" s="152"/>
      <c r="G2301" s="150" t="str">
        <f>IF(ISERROR(VLOOKUP(A2301,进货明细!$A$2:$G$5000,COLUMN($G$2),0)&amp;""),"",VLOOKUP(A2301,进货明细!$A$2:$G$5000,COLUMN($G$2),0)&amp;"")</f>
        <v/>
      </c>
      <c r="H2301" s="151" t="str">
        <f t="shared" si="73"/>
        <v/>
      </c>
      <c r="I2301" s="168"/>
      <c r="J2301" s="169"/>
      <c r="K2301" s="163"/>
      <c r="L2301" s="164" t="str">
        <f t="shared" si="74"/>
        <v/>
      </c>
      <c r="M2301" s="165" t="e">
        <f>ROUND(VLOOKUP(A2301,当前库存!$A$2:$F$7000,COLUMN($F$3),0)&amp;"",2)</f>
        <v>#DIV/0!</v>
      </c>
      <c r="N2301" s="166"/>
      <c r="O2301" s="167"/>
      <c r="P2301" s="167"/>
      <c r="Q2301" s="174"/>
      <c r="R2301" s="167"/>
      <c r="S2301" s="167"/>
    </row>
    <row r="2302" customHeight="1" spans="1:19">
      <c r="A2302" s="175"/>
      <c r="B2302" s="153" t="str">
        <f>IF(ISERROR(VLOOKUP(A2302,进货明细!$A$2:$D$5000,COLUMN($B$2),0)&amp;""),"",VLOOKUP(A2302,进货明细!$A$2:$D$5000,COLUMN($B$2),0)&amp;"")</f>
        <v/>
      </c>
      <c r="C2302" s="147" t="str">
        <f>IF(ISERROR(VLOOKUP(A2302,进货明细!$A$2:$D$5000,COLUMN($C$2),0)&amp;""),"",VLOOKUP(A2302,进货明细!$A$2:$D$5000,COLUMN($C$2),0)&amp;"")</f>
        <v/>
      </c>
      <c r="D2302" s="147" t="str">
        <f>IF(ISERROR(VLOOKUP(A2302,进货明细!$A$2:$D$5000,COLUMN($D$2),0)&amp;""),"",VLOOKUP(A2302,进货明细!$A$2:$D$5000,COLUMN($D$2),0)&amp;"")</f>
        <v/>
      </c>
      <c r="E2302" s="148"/>
      <c r="F2302" s="152"/>
      <c r="G2302" s="150" t="str">
        <f>IF(ISERROR(VLOOKUP(A2302,进货明细!$A$2:$G$5000,COLUMN($G$2),0)&amp;""),"",VLOOKUP(A2302,进货明细!$A$2:$G$5000,COLUMN($G$2),0)&amp;"")</f>
        <v/>
      </c>
      <c r="H2302" s="151" t="str">
        <f t="shared" si="73"/>
        <v/>
      </c>
      <c r="I2302" s="168"/>
      <c r="J2302" s="169"/>
      <c r="K2302" s="163"/>
      <c r="L2302" s="164" t="str">
        <f t="shared" si="74"/>
        <v/>
      </c>
      <c r="M2302" s="165" t="e">
        <f>ROUND(VLOOKUP(A2302,当前库存!$A$2:$F$7000,COLUMN($F$3),0)&amp;"",2)</f>
        <v>#DIV/0!</v>
      </c>
      <c r="N2302" s="166"/>
      <c r="O2302" s="167"/>
      <c r="P2302" s="167"/>
      <c r="Q2302" s="174"/>
      <c r="R2302" s="167"/>
      <c r="S2302" s="167"/>
    </row>
    <row r="2303" customHeight="1" spans="1:19">
      <c r="A2303" s="175"/>
      <c r="B2303" s="153" t="str">
        <f>IF(ISERROR(VLOOKUP(A2303,进货明细!$A$2:$D$5000,COLUMN($B$2),0)&amp;""),"",VLOOKUP(A2303,进货明细!$A$2:$D$5000,COLUMN($B$2),0)&amp;"")</f>
        <v/>
      </c>
      <c r="C2303" s="147" t="str">
        <f>IF(ISERROR(VLOOKUP(A2303,进货明细!$A$2:$D$5000,COLUMN($C$2),0)&amp;""),"",VLOOKUP(A2303,进货明细!$A$2:$D$5000,COLUMN($C$2),0)&amp;"")</f>
        <v/>
      </c>
      <c r="D2303" s="147" t="str">
        <f>IF(ISERROR(VLOOKUP(A2303,进货明细!$A$2:$D$5000,COLUMN($D$2),0)&amp;""),"",VLOOKUP(A2303,进货明细!$A$2:$D$5000,COLUMN($D$2),0)&amp;"")</f>
        <v/>
      </c>
      <c r="E2303" s="148"/>
      <c r="F2303" s="152"/>
      <c r="G2303" s="150" t="str">
        <f>IF(ISERROR(VLOOKUP(A2303,进货明细!$A$2:$G$5000,COLUMN($G$2),0)&amp;""),"",VLOOKUP(A2303,进货明细!$A$2:$G$5000,COLUMN($G$2),0)&amp;"")</f>
        <v/>
      </c>
      <c r="H2303" s="151" t="str">
        <f t="shared" si="73"/>
        <v/>
      </c>
      <c r="I2303" s="168"/>
      <c r="J2303" s="169"/>
      <c r="K2303" s="163"/>
      <c r="L2303" s="164" t="str">
        <f t="shared" si="74"/>
        <v/>
      </c>
      <c r="M2303" s="165" t="e">
        <f>ROUND(VLOOKUP(A2303,当前库存!$A$2:$F$7000,COLUMN($F$3),0)&amp;"",2)</f>
        <v>#DIV/0!</v>
      </c>
      <c r="N2303" s="166"/>
      <c r="O2303" s="167"/>
      <c r="P2303" s="167"/>
      <c r="Q2303" s="174"/>
      <c r="R2303" s="167"/>
      <c r="S2303" s="167"/>
    </row>
    <row r="2304" customHeight="1" spans="1:19">
      <c r="A2304" s="175"/>
      <c r="B2304" s="153" t="str">
        <f>IF(ISERROR(VLOOKUP(A2304,进货明细!$A$2:$D$5000,COLUMN($B$2),0)&amp;""),"",VLOOKUP(A2304,进货明细!$A$2:$D$5000,COLUMN($B$2),0)&amp;"")</f>
        <v/>
      </c>
      <c r="C2304" s="147" t="str">
        <f>IF(ISERROR(VLOOKUP(A2304,进货明细!$A$2:$D$5000,COLUMN($C$2),0)&amp;""),"",VLOOKUP(A2304,进货明细!$A$2:$D$5000,COLUMN($C$2),0)&amp;"")</f>
        <v/>
      </c>
      <c r="D2304" s="147" t="str">
        <f>IF(ISERROR(VLOOKUP(A2304,进货明细!$A$2:$D$5000,COLUMN($D$2),0)&amp;""),"",VLOOKUP(A2304,进货明细!$A$2:$D$5000,COLUMN($D$2),0)&amp;"")</f>
        <v/>
      </c>
      <c r="E2304" s="148"/>
      <c r="F2304" s="152"/>
      <c r="G2304" s="150" t="str">
        <f>IF(ISERROR(VLOOKUP(A2304,进货明细!$A$2:$G$5000,COLUMN($G$2),0)&amp;""),"",VLOOKUP(A2304,进货明细!$A$2:$G$5000,COLUMN($G$2),0)&amp;"")</f>
        <v/>
      </c>
      <c r="H2304" s="151" t="str">
        <f t="shared" si="73"/>
        <v/>
      </c>
      <c r="I2304" s="168"/>
      <c r="J2304" s="169"/>
      <c r="K2304" s="163"/>
      <c r="L2304" s="164" t="str">
        <f t="shared" si="74"/>
        <v/>
      </c>
      <c r="M2304" s="165" t="e">
        <f>ROUND(VLOOKUP(A2304,当前库存!$A$2:$F$7000,COLUMN($F$3),0)&amp;"",2)</f>
        <v>#DIV/0!</v>
      </c>
      <c r="N2304" s="166"/>
      <c r="O2304" s="167"/>
      <c r="P2304" s="167"/>
      <c r="Q2304" s="174"/>
      <c r="R2304" s="167"/>
      <c r="S2304" s="167"/>
    </row>
    <row r="2305" customHeight="1" spans="1:19">
      <c r="A2305" s="175"/>
      <c r="B2305" s="153" t="str">
        <f>IF(ISERROR(VLOOKUP(A2305,进货明细!$A$2:$D$5000,COLUMN($B$2),0)&amp;""),"",VLOOKUP(A2305,进货明细!$A$2:$D$5000,COLUMN($B$2),0)&amp;"")</f>
        <v/>
      </c>
      <c r="C2305" s="147" t="str">
        <f>IF(ISERROR(VLOOKUP(A2305,进货明细!$A$2:$D$5000,COLUMN($C$2),0)&amp;""),"",VLOOKUP(A2305,进货明细!$A$2:$D$5000,COLUMN($C$2),0)&amp;"")</f>
        <v/>
      </c>
      <c r="D2305" s="147" t="str">
        <f>IF(ISERROR(VLOOKUP(A2305,进货明细!$A$2:$D$5000,COLUMN($D$2),0)&amp;""),"",VLOOKUP(A2305,进货明细!$A$2:$D$5000,COLUMN($D$2),0)&amp;"")</f>
        <v/>
      </c>
      <c r="E2305" s="148"/>
      <c r="F2305" s="152"/>
      <c r="G2305" s="150" t="str">
        <f>IF(ISERROR(VLOOKUP(A2305,进货明细!$A$2:$G$5000,COLUMN($G$2),0)&amp;""),"",VLOOKUP(A2305,进货明细!$A$2:$G$5000,COLUMN($G$2),0)&amp;"")</f>
        <v/>
      </c>
      <c r="H2305" s="151" t="str">
        <f t="shared" si="73"/>
        <v/>
      </c>
      <c r="I2305" s="168"/>
      <c r="J2305" s="169"/>
      <c r="K2305" s="163"/>
      <c r="L2305" s="164" t="str">
        <f t="shared" si="74"/>
        <v/>
      </c>
      <c r="M2305" s="165" t="e">
        <f>ROUND(VLOOKUP(A2305,当前库存!$A$2:$F$7000,COLUMN($F$3),0)&amp;"",2)</f>
        <v>#DIV/0!</v>
      </c>
      <c r="N2305" s="166"/>
      <c r="O2305" s="167"/>
      <c r="P2305" s="167"/>
      <c r="Q2305" s="174"/>
      <c r="R2305" s="167"/>
      <c r="S2305" s="167"/>
    </row>
    <row r="2306" customHeight="1" spans="1:19">
      <c r="A2306" s="175"/>
      <c r="B2306" s="153" t="str">
        <f>IF(ISERROR(VLOOKUP(A2306,进货明细!$A$2:$D$5000,COLUMN($B$2),0)&amp;""),"",VLOOKUP(A2306,进货明细!$A$2:$D$5000,COLUMN($B$2),0)&amp;"")</f>
        <v/>
      </c>
      <c r="C2306" s="147" t="str">
        <f>IF(ISERROR(VLOOKUP(A2306,进货明细!$A$2:$D$5000,COLUMN($C$2),0)&amp;""),"",VLOOKUP(A2306,进货明细!$A$2:$D$5000,COLUMN($C$2),0)&amp;"")</f>
        <v/>
      </c>
      <c r="D2306" s="147" t="str">
        <f>IF(ISERROR(VLOOKUP(A2306,进货明细!$A$2:$D$5000,COLUMN($D$2),0)&amp;""),"",VLOOKUP(A2306,进货明细!$A$2:$D$5000,COLUMN($D$2),0)&amp;"")</f>
        <v/>
      </c>
      <c r="E2306" s="148"/>
      <c r="F2306" s="152"/>
      <c r="G2306" s="150" t="str">
        <f>IF(ISERROR(VLOOKUP(A2306,进货明细!$A$2:$G$5000,COLUMN($G$2),0)&amp;""),"",VLOOKUP(A2306,进货明细!$A$2:$G$5000,COLUMN($G$2),0)&amp;"")</f>
        <v/>
      </c>
      <c r="H2306" s="151" t="str">
        <f t="shared" si="73"/>
        <v/>
      </c>
      <c r="I2306" s="168"/>
      <c r="J2306" s="169"/>
      <c r="K2306" s="163"/>
      <c r="L2306" s="164" t="str">
        <f t="shared" si="74"/>
        <v/>
      </c>
      <c r="M2306" s="165" t="e">
        <f>ROUND(VLOOKUP(A2306,当前库存!$A$2:$F$7000,COLUMN($F$3),0)&amp;"",2)</f>
        <v>#DIV/0!</v>
      </c>
      <c r="N2306" s="166"/>
      <c r="O2306" s="167"/>
      <c r="P2306" s="167"/>
      <c r="Q2306" s="174"/>
      <c r="R2306" s="167"/>
      <c r="S2306" s="167"/>
    </row>
    <row r="2307" customHeight="1" spans="1:19">
      <c r="A2307" s="175"/>
      <c r="B2307" s="153" t="str">
        <f>IF(ISERROR(VLOOKUP(A2307,进货明细!$A$2:$D$5000,COLUMN($B$2),0)&amp;""),"",VLOOKUP(A2307,进货明细!$A$2:$D$5000,COLUMN($B$2),0)&amp;"")</f>
        <v/>
      </c>
      <c r="C2307" s="147" t="str">
        <f>IF(ISERROR(VLOOKUP(A2307,进货明细!$A$2:$D$5000,COLUMN($C$2),0)&amp;""),"",VLOOKUP(A2307,进货明细!$A$2:$D$5000,COLUMN($C$2),0)&amp;"")</f>
        <v/>
      </c>
      <c r="D2307" s="147" t="str">
        <f>IF(ISERROR(VLOOKUP(A2307,进货明细!$A$2:$D$5000,COLUMN($D$2),0)&amp;""),"",VLOOKUP(A2307,进货明细!$A$2:$D$5000,COLUMN($D$2),0)&amp;"")</f>
        <v/>
      </c>
      <c r="E2307" s="148"/>
      <c r="F2307" s="152"/>
      <c r="G2307" s="150" t="str">
        <f>IF(ISERROR(VLOOKUP(A2307,进货明细!$A$2:$G$5000,COLUMN($G$2),0)&amp;""),"",VLOOKUP(A2307,进货明细!$A$2:$G$5000,COLUMN($G$2),0)&amp;"")</f>
        <v/>
      </c>
      <c r="H2307" s="151" t="str">
        <f t="shared" si="73"/>
        <v/>
      </c>
      <c r="I2307" s="168"/>
      <c r="J2307" s="169"/>
      <c r="K2307" s="163"/>
      <c r="L2307" s="164" t="str">
        <f t="shared" si="74"/>
        <v/>
      </c>
      <c r="M2307" s="165" t="e">
        <f>ROUND(VLOOKUP(A2307,当前库存!$A$2:$F$7000,COLUMN($F$3),0)&amp;"",2)</f>
        <v>#DIV/0!</v>
      </c>
      <c r="N2307" s="166"/>
      <c r="O2307" s="167"/>
      <c r="P2307" s="167"/>
      <c r="Q2307" s="174"/>
      <c r="R2307" s="167"/>
      <c r="S2307" s="167"/>
    </row>
    <row r="2308" customHeight="1" spans="1:19">
      <c r="A2308" s="175"/>
      <c r="B2308" s="153" t="str">
        <f>IF(ISERROR(VLOOKUP(A2308,进货明细!$A$2:$D$5000,COLUMN($B$2),0)&amp;""),"",VLOOKUP(A2308,进货明细!$A$2:$D$5000,COLUMN($B$2),0)&amp;"")</f>
        <v/>
      </c>
      <c r="C2308" s="147" t="str">
        <f>IF(ISERROR(VLOOKUP(A2308,进货明细!$A$2:$D$5000,COLUMN($C$2),0)&amp;""),"",VLOOKUP(A2308,进货明细!$A$2:$D$5000,COLUMN($C$2),0)&amp;"")</f>
        <v/>
      </c>
      <c r="D2308" s="147" t="str">
        <f>IF(ISERROR(VLOOKUP(A2308,进货明细!$A$2:$D$5000,COLUMN($D$2),0)&amp;""),"",VLOOKUP(A2308,进货明细!$A$2:$D$5000,COLUMN($D$2),0)&amp;"")</f>
        <v/>
      </c>
      <c r="E2308" s="148"/>
      <c r="F2308" s="152"/>
      <c r="G2308" s="150" t="str">
        <f>IF(ISERROR(VLOOKUP(A2308,进货明细!$A$2:$G$5000,COLUMN($G$2),0)&amp;""),"",VLOOKUP(A2308,进货明细!$A$2:$G$5000,COLUMN($G$2),0)&amp;"")</f>
        <v/>
      </c>
      <c r="H2308" s="151" t="str">
        <f t="shared" si="73"/>
        <v/>
      </c>
      <c r="I2308" s="168"/>
      <c r="J2308" s="169"/>
      <c r="K2308" s="163"/>
      <c r="L2308" s="164" t="str">
        <f t="shared" si="74"/>
        <v/>
      </c>
      <c r="M2308" s="165" t="e">
        <f>ROUND(VLOOKUP(A2308,当前库存!$A$2:$F$7000,COLUMN($F$3),0)&amp;"",2)</f>
        <v>#DIV/0!</v>
      </c>
      <c r="N2308" s="166"/>
      <c r="O2308" s="167"/>
      <c r="P2308" s="167"/>
      <c r="Q2308" s="174"/>
      <c r="R2308" s="167"/>
      <c r="S2308" s="167"/>
    </row>
    <row r="2309" customHeight="1" spans="1:19">
      <c r="A2309" s="175"/>
      <c r="B2309" s="153" t="str">
        <f>IF(ISERROR(VLOOKUP(A2309,进货明细!$A$2:$D$5000,COLUMN($B$2),0)&amp;""),"",VLOOKUP(A2309,进货明细!$A$2:$D$5000,COLUMN($B$2),0)&amp;"")</f>
        <v/>
      </c>
      <c r="C2309" s="147" t="str">
        <f>IF(ISERROR(VLOOKUP(A2309,进货明细!$A$2:$D$5000,COLUMN($C$2),0)&amp;""),"",VLOOKUP(A2309,进货明细!$A$2:$D$5000,COLUMN($C$2),0)&amp;"")</f>
        <v/>
      </c>
      <c r="D2309" s="147" t="str">
        <f>IF(ISERROR(VLOOKUP(A2309,进货明细!$A$2:$D$5000,COLUMN($D$2),0)&amp;""),"",VLOOKUP(A2309,进货明细!$A$2:$D$5000,COLUMN($D$2),0)&amp;"")</f>
        <v/>
      </c>
      <c r="E2309" s="148"/>
      <c r="F2309" s="152"/>
      <c r="G2309" s="150" t="str">
        <f>IF(ISERROR(VLOOKUP(A2309,进货明细!$A$2:$G$5000,COLUMN($G$2),0)&amp;""),"",VLOOKUP(A2309,进货明细!$A$2:$G$5000,COLUMN($G$2),0)&amp;"")</f>
        <v/>
      </c>
      <c r="H2309" s="151" t="str">
        <f t="shared" si="73"/>
        <v/>
      </c>
      <c r="I2309" s="168"/>
      <c r="J2309" s="169"/>
      <c r="K2309" s="163"/>
      <c r="L2309" s="164" t="str">
        <f t="shared" si="74"/>
        <v/>
      </c>
      <c r="M2309" s="165" t="e">
        <f>ROUND(VLOOKUP(A2309,当前库存!$A$2:$F$7000,COLUMN($F$3),0)&amp;"",2)</f>
        <v>#DIV/0!</v>
      </c>
      <c r="N2309" s="166"/>
      <c r="O2309" s="167"/>
      <c r="P2309" s="167"/>
      <c r="Q2309" s="174"/>
      <c r="R2309" s="167"/>
      <c r="S2309" s="167"/>
    </row>
    <row r="2310" customHeight="1" spans="1:19">
      <c r="A2310" s="175"/>
      <c r="B2310" s="153" t="str">
        <f>IF(ISERROR(VLOOKUP(A2310,进货明细!$A$2:$D$5000,COLUMN($B$2),0)&amp;""),"",VLOOKUP(A2310,进货明细!$A$2:$D$5000,COLUMN($B$2),0)&amp;"")</f>
        <v/>
      </c>
      <c r="C2310" s="147" t="str">
        <f>IF(ISERROR(VLOOKUP(A2310,进货明细!$A$2:$D$5000,COLUMN($C$2),0)&amp;""),"",VLOOKUP(A2310,进货明细!$A$2:$D$5000,COLUMN($C$2),0)&amp;"")</f>
        <v/>
      </c>
      <c r="D2310" s="147" t="str">
        <f>IF(ISERROR(VLOOKUP(A2310,进货明细!$A$2:$D$5000,COLUMN($D$2),0)&amp;""),"",VLOOKUP(A2310,进货明细!$A$2:$D$5000,COLUMN($D$2),0)&amp;"")</f>
        <v/>
      </c>
      <c r="E2310" s="148"/>
      <c r="F2310" s="152"/>
      <c r="G2310" s="150" t="str">
        <f>IF(ISERROR(VLOOKUP(A2310,进货明细!$A$2:$G$5000,COLUMN($G$2),0)&amp;""),"",VLOOKUP(A2310,进货明细!$A$2:$G$5000,COLUMN($G$2),0)&amp;"")</f>
        <v/>
      </c>
      <c r="H2310" s="151" t="str">
        <f t="shared" si="73"/>
        <v/>
      </c>
      <c r="I2310" s="168"/>
      <c r="J2310" s="169"/>
      <c r="K2310" s="163"/>
      <c r="L2310" s="164" t="str">
        <f t="shared" si="74"/>
        <v/>
      </c>
      <c r="M2310" s="165" t="e">
        <f>ROUND(VLOOKUP(A2310,当前库存!$A$2:$F$7000,COLUMN($F$3),0)&amp;"",2)</f>
        <v>#DIV/0!</v>
      </c>
      <c r="N2310" s="166"/>
      <c r="O2310" s="167"/>
      <c r="P2310" s="167"/>
      <c r="Q2310" s="174"/>
      <c r="R2310" s="167"/>
      <c r="S2310" s="167"/>
    </row>
    <row r="2311" customHeight="1" spans="1:19">
      <c r="A2311" s="175"/>
      <c r="B2311" s="153" t="str">
        <f>IF(ISERROR(VLOOKUP(A2311,进货明细!$A$2:$D$5000,COLUMN($B$2),0)&amp;""),"",VLOOKUP(A2311,进货明细!$A$2:$D$5000,COLUMN($B$2),0)&amp;"")</f>
        <v/>
      </c>
      <c r="C2311" s="147" t="str">
        <f>IF(ISERROR(VLOOKUP(A2311,进货明细!$A$2:$D$5000,COLUMN($C$2),0)&amp;""),"",VLOOKUP(A2311,进货明细!$A$2:$D$5000,COLUMN($C$2),0)&amp;"")</f>
        <v/>
      </c>
      <c r="D2311" s="147" t="str">
        <f>IF(ISERROR(VLOOKUP(A2311,进货明细!$A$2:$D$5000,COLUMN($D$2),0)&amp;""),"",VLOOKUP(A2311,进货明细!$A$2:$D$5000,COLUMN($D$2),0)&amp;"")</f>
        <v/>
      </c>
      <c r="E2311" s="148"/>
      <c r="F2311" s="152"/>
      <c r="G2311" s="150" t="str">
        <f>IF(ISERROR(VLOOKUP(A2311,进货明细!$A$2:$G$5000,COLUMN($G$2),0)&amp;""),"",VLOOKUP(A2311,进货明细!$A$2:$G$5000,COLUMN($G$2),0)&amp;"")</f>
        <v/>
      </c>
      <c r="H2311" s="151" t="str">
        <f t="shared" si="73"/>
        <v/>
      </c>
      <c r="I2311" s="168"/>
      <c r="J2311" s="169"/>
      <c r="K2311" s="163"/>
      <c r="L2311" s="164" t="str">
        <f t="shared" si="74"/>
        <v/>
      </c>
      <c r="M2311" s="165" t="e">
        <f>ROUND(VLOOKUP(A2311,当前库存!$A$2:$F$7000,COLUMN($F$3),0)&amp;"",2)</f>
        <v>#DIV/0!</v>
      </c>
      <c r="N2311" s="166"/>
      <c r="O2311" s="167"/>
      <c r="P2311" s="167"/>
      <c r="Q2311" s="174"/>
      <c r="R2311" s="167"/>
      <c r="S2311" s="167"/>
    </row>
    <row r="2312" customHeight="1" spans="1:19">
      <c r="A2312" s="175"/>
      <c r="B2312" s="153" t="str">
        <f>IF(ISERROR(VLOOKUP(A2312,进货明细!$A$2:$D$5000,COLUMN($B$2),0)&amp;""),"",VLOOKUP(A2312,进货明细!$A$2:$D$5000,COLUMN($B$2),0)&amp;"")</f>
        <v/>
      </c>
      <c r="C2312" s="147" t="str">
        <f>IF(ISERROR(VLOOKUP(A2312,进货明细!$A$2:$D$5000,COLUMN($C$2),0)&amp;""),"",VLOOKUP(A2312,进货明细!$A$2:$D$5000,COLUMN($C$2),0)&amp;"")</f>
        <v/>
      </c>
      <c r="D2312" s="147" t="str">
        <f>IF(ISERROR(VLOOKUP(A2312,进货明细!$A$2:$D$5000,COLUMN($D$2),0)&amp;""),"",VLOOKUP(A2312,进货明细!$A$2:$D$5000,COLUMN($D$2),0)&amp;"")</f>
        <v/>
      </c>
      <c r="E2312" s="148"/>
      <c r="F2312" s="152"/>
      <c r="G2312" s="150" t="str">
        <f>IF(ISERROR(VLOOKUP(A2312,进货明细!$A$2:$G$5000,COLUMN($G$2),0)&amp;""),"",VLOOKUP(A2312,进货明细!$A$2:$G$5000,COLUMN($G$2),0)&amp;"")</f>
        <v/>
      </c>
      <c r="H2312" s="151" t="str">
        <f t="shared" si="73"/>
        <v/>
      </c>
      <c r="I2312" s="168"/>
      <c r="J2312" s="169"/>
      <c r="K2312" s="163"/>
      <c r="L2312" s="164" t="str">
        <f t="shared" si="74"/>
        <v/>
      </c>
      <c r="M2312" s="165" t="e">
        <f>ROUND(VLOOKUP(A2312,当前库存!$A$2:$F$7000,COLUMN($F$3),0)&amp;"",2)</f>
        <v>#DIV/0!</v>
      </c>
      <c r="N2312" s="166"/>
      <c r="O2312" s="167"/>
      <c r="P2312" s="167"/>
      <c r="Q2312" s="174"/>
      <c r="R2312" s="167"/>
      <c r="S2312" s="167"/>
    </row>
    <row r="2313" customHeight="1" spans="1:19">
      <c r="A2313" s="175"/>
      <c r="B2313" s="153" t="str">
        <f>IF(ISERROR(VLOOKUP(A2313,进货明细!$A$2:$D$5000,COLUMN($B$2),0)&amp;""),"",VLOOKUP(A2313,进货明细!$A$2:$D$5000,COLUMN($B$2),0)&amp;"")</f>
        <v/>
      </c>
      <c r="C2313" s="147" t="str">
        <f>IF(ISERROR(VLOOKUP(A2313,进货明细!$A$2:$D$5000,COLUMN($C$2),0)&amp;""),"",VLOOKUP(A2313,进货明细!$A$2:$D$5000,COLUMN($C$2),0)&amp;"")</f>
        <v/>
      </c>
      <c r="D2313" s="147" t="str">
        <f>IF(ISERROR(VLOOKUP(A2313,进货明细!$A$2:$D$5000,COLUMN($D$2),0)&amp;""),"",VLOOKUP(A2313,进货明细!$A$2:$D$5000,COLUMN($D$2),0)&amp;"")</f>
        <v/>
      </c>
      <c r="E2313" s="148"/>
      <c r="F2313" s="152"/>
      <c r="G2313" s="150" t="str">
        <f>IF(ISERROR(VLOOKUP(A2313,进货明细!$A$2:$G$5000,COLUMN($G$2),0)&amp;""),"",VLOOKUP(A2313,进货明细!$A$2:$G$5000,COLUMN($G$2),0)&amp;"")</f>
        <v/>
      </c>
      <c r="H2313" s="151" t="str">
        <f t="shared" si="73"/>
        <v/>
      </c>
      <c r="I2313" s="168"/>
      <c r="J2313" s="169"/>
      <c r="K2313" s="163"/>
      <c r="L2313" s="164" t="str">
        <f t="shared" si="74"/>
        <v/>
      </c>
      <c r="M2313" s="165" t="e">
        <f>ROUND(VLOOKUP(A2313,当前库存!$A$2:$F$7000,COLUMN($F$3),0)&amp;"",2)</f>
        <v>#DIV/0!</v>
      </c>
      <c r="N2313" s="166"/>
      <c r="O2313" s="167"/>
      <c r="P2313" s="167"/>
      <c r="Q2313" s="174"/>
      <c r="R2313" s="167"/>
      <c r="S2313" s="167"/>
    </row>
    <row r="2314" customHeight="1" spans="1:19">
      <c r="A2314" s="175"/>
      <c r="B2314" s="153" t="str">
        <f>IF(ISERROR(VLOOKUP(A2314,进货明细!$A$2:$D$5000,COLUMN($B$2),0)&amp;""),"",VLOOKUP(A2314,进货明细!$A$2:$D$5000,COLUMN($B$2),0)&amp;"")</f>
        <v/>
      </c>
      <c r="C2314" s="147" t="str">
        <f>IF(ISERROR(VLOOKUP(A2314,进货明细!$A$2:$D$5000,COLUMN($C$2),0)&amp;""),"",VLOOKUP(A2314,进货明细!$A$2:$D$5000,COLUMN($C$2),0)&amp;"")</f>
        <v/>
      </c>
      <c r="D2314" s="147" t="str">
        <f>IF(ISERROR(VLOOKUP(A2314,进货明细!$A$2:$D$5000,COLUMN($D$2),0)&amp;""),"",VLOOKUP(A2314,进货明细!$A$2:$D$5000,COLUMN($D$2),0)&amp;"")</f>
        <v/>
      </c>
      <c r="E2314" s="148"/>
      <c r="F2314" s="152"/>
      <c r="G2314" s="150" t="str">
        <f>IF(ISERROR(VLOOKUP(A2314,进货明细!$A$2:$G$5000,COLUMN($G$2),0)&amp;""),"",VLOOKUP(A2314,进货明细!$A$2:$G$5000,COLUMN($G$2),0)&amp;"")</f>
        <v/>
      </c>
      <c r="H2314" s="151" t="str">
        <f t="shared" ref="H2314:H2377" si="75">IF(E2314="","",E2314*F2314)</f>
        <v/>
      </c>
      <c r="I2314" s="168"/>
      <c r="J2314" s="169"/>
      <c r="K2314" s="163"/>
      <c r="L2314" s="164" t="str">
        <f t="shared" si="74"/>
        <v/>
      </c>
      <c r="M2314" s="165" t="e">
        <f>ROUND(VLOOKUP(A2314,当前库存!$A$2:$F$7000,COLUMN($F$3),0)&amp;"",2)</f>
        <v>#DIV/0!</v>
      </c>
      <c r="N2314" s="166"/>
      <c r="O2314" s="167"/>
      <c r="P2314" s="167"/>
      <c r="Q2314" s="174"/>
      <c r="R2314" s="167"/>
      <c r="S2314" s="167"/>
    </row>
    <row r="2315" customHeight="1" spans="1:19">
      <c r="A2315" s="175"/>
      <c r="B2315" s="153" t="str">
        <f>IF(ISERROR(VLOOKUP(A2315,进货明细!$A$2:$D$5000,COLUMN($B$2),0)&amp;""),"",VLOOKUP(A2315,进货明细!$A$2:$D$5000,COLUMN($B$2),0)&amp;"")</f>
        <v/>
      </c>
      <c r="C2315" s="147" t="str">
        <f>IF(ISERROR(VLOOKUP(A2315,进货明细!$A$2:$D$5000,COLUMN($C$2),0)&amp;""),"",VLOOKUP(A2315,进货明细!$A$2:$D$5000,COLUMN($C$2),0)&amp;"")</f>
        <v/>
      </c>
      <c r="D2315" s="147" t="str">
        <f>IF(ISERROR(VLOOKUP(A2315,进货明细!$A$2:$D$5000,COLUMN($D$2),0)&amp;""),"",VLOOKUP(A2315,进货明细!$A$2:$D$5000,COLUMN($D$2),0)&amp;"")</f>
        <v/>
      </c>
      <c r="E2315" s="148"/>
      <c r="F2315" s="152"/>
      <c r="G2315" s="150" t="str">
        <f>IF(ISERROR(VLOOKUP(A2315,进货明细!$A$2:$G$5000,COLUMN($G$2),0)&amp;""),"",VLOOKUP(A2315,进货明细!$A$2:$G$5000,COLUMN($G$2),0)&amp;"")</f>
        <v/>
      </c>
      <c r="H2315" s="151" t="str">
        <f t="shared" si="75"/>
        <v/>
      </c>
      <c r="I2315" s="168"/>
      <c r="J2315" s="169"/>
      <c r="K2315" s="163"/>
      <c r="L2315" s="164" t="str">
        <f t="shared" si="74"/>
        <v/>
      </c>
      <c r="M2315" s="165" t="e">
        <f>ROUND(VLOOKUP(A2315,当前库存!$A$2:$F$7000,COLUMN($F$3),0)&amp;"",2)</f>
        <v>#DIV/0!</v>
      </c>
      <c r="N2315" s="166"/>
      <c r="O2315" s="167"/>
      <c r="P2315" s="167"/>
      <c r="Q2315" s="174"/>
      <c r="R2315" s="167"/>
      <c r="S2315" s="167"/>
    </row>
    <row r="2316" customHeight="1" spans="1:19">
      <c r="A2316" s="175"/>
      <c r="B2316" s="153" t="str">
        <f>IF(ISERROR(VLOOKUP(A2316,进货明细!$A$2:$D$5000,COLUMN($B$2),0)&amp;""),"",VLOOKUP(A2316,进货明细!$A$2:$D$5000,COLUMN($B$2),0)&amp;"")</f>
        <v/>
      </c>
      <c r="C2316" s="147" t="str">
        <f>IF(ISERROR(VLOOKUP(A2316,进货明细!$A$2:$D$5000,COLUMN($C$2),0)&amp;""),"",VLOOKUP(A2316,进货明细!$A$2:$D$5000,COLUMN($C$2),0)&amp;"")</f>
        <v/>
      </c>
      <c r="D2316" s="147" t="str">
        <f>IF(ISERROR(VLOOKUP(A2316,进货明细!$A$2:$D$5000,COLUMN($D$2),0)&amp;""),"",VLOOKUP(A2316,进货明细!$A$2:$D$5000,COLUMN($D$2),0)&amp;"")</f>
        <v/>
      </c>
      <c r="E2316" s="148"/>
      <c r="F2316" s="152"/>
      <c r="G2316" s="150" t="str">
        <f>IF(ISERROR(VLOOKUP(A2316,进货明细!$A$2:$G$5000,COLUMN($G$2),0)&amp;""),"",VLOOKUP(A2316,进货明细!$A$2:$G$5000,COLUMN($G$2),0)&amp;"")</f>
        <v/>
      </c>
      <c r="H2316" s="151" t="str">
        <f t="shared" si="75"/>
        <v/>
      </c>
      <c r="I2316" s="168"/>
      <c r="J2316" s="169"/>
      <c r="K2316" s="163"/>
      <c r="L2316" s="164" t="str">
        <f t="shared" si="74"/>
        <v/>
      </c>
      <c r="M2316" s="165" t="e">
        <f>ROUND(VLOOKUP(A2316,当前库存!$A$2:$F$7000,COLUMN($F$3),0)&amp;"",2)</f>
        <v>#DIV/0!</v>
      </c>
      <c r="N2316" s="166"/>
      <c r="O2316" s="167"/>
      <c r="P2316" s="167"/>
      <c r="Q2316" s="174"/>
      <c r="R2316" s="167"/>
      <c r="S2316" s="167"/>
    </row>
    <row r="2317" customHeight="1" spans="1:19">
      <c r="A2317" s="175"/>
      <c r="B2317" s="153" t="str">
        <f>IF(ISERROR(VLOOKUP(A2317,进货明细!$A$2:$D$5000,COLUMN($B$2),0)&amp;""),"",VLOOKUP(A2317,进货明细!$A$2:$D$5000,COLUMN($B$2),0)&amp;"")</f>
        <v/>
      </c>
      <c r="C2317" s="147" t="str">
        <f>IF(ISERROR(VLOOKUP(A2317,进货明细!$A$2:$D$5000,COLUMN($C$2),0)&amp;""),"",VLOOKUP(A2317,进货明细!$A$2:$D$5000,COLUMN($C$2),0)&amp;"")</f>
        <v/>
      </c>
      <c r="D2317" s="147" t="str">
        <f>IF(ISERROR(VLOOKUP(A2317,进货明细!$A$2:$D$5000,COLUMN($D$2),0)&amp;""),"",VLOOKUP(A2317,进货明细!$A$2:$D$5000,COLUMN($D$2),0)&amp;"")</f>
        <v/>
      </c>
      <c r="E2317" s="148"/>
      <c r="F2317" s="152"/>
      <c r="G2317" s="150" t="str">
        <f>IF(ISERROR(VLOOKUP(A2317,进货明细!$A$2:$G$5000,COLUMN($G$2),0)&amp;""),"",VLOOKUP(A2317,进货明细!$A$2:$G$5000,COLUMN($G$2),0)&amp;"")</f>
        <v/>
      </c>
      <c r="H2317" s="151" t="str">
        <f t="shared" si="75"/>
        <v/>
      </c>
      <c r="I2317" s="168"/>
      <c r="J2317" s="169"/>
      <c r="K2317" s="163"/>
      <c r="L2317" s="164" t="str">
        <f t="shared" si="74"/>
        <v/>
      </c>
      <c r="M2317" s="165" t="e">
        <f>ROUND(VLOOKUP(A2317,当前库存!$A$2:$F$7000,COLUMN($F$3),0)&amp;"",2)</f>
        <v>#DIV/0!</v>
      </c>
      <c r="N2317" s="166"/>
      <c r="O2317" s="167"/>
      <c r="P2317" s="167"/>
      <c r="Q2317" s="174"/>
      <c r="R2317" s="167"/>
      <c r="S2317" s="167"/>
    </row>
    <row r="2318" customHeight="1" spans="1:19">
      <c r="A2318" s="175"/>
      <c r="B2318" s="153" t="str">
        <f>IF(ISERROR(VLOOKUP(A2318,进货明细!$A$2:$D$5000,COLUMN($B$2),0)&amp;""),"",VLOOKUP(A2318,进货明细!$A$2:$D$5000,COLUMN($B$2),0)&amp;"")</f>
        <v/>
      </c>
      <c r="C2318" s="147" t="str">
        <f>IF(ISERROR(VLOOKUP(A2318,进货明细!$A$2:$D$5000,COLUMN($C$2),0)&amp;""),"",VLOOKUP(A2318,进货明细!$A$2:$D$5000,COLUMN($C$2),0)&amp;"")</f>
        <v/>
      </c>
      <c r="D2318" s="147" t="str">
        <f>IF(ISERROR(VLOOKUP(A2318,进货明细!$A$2:$D$5000,COLUMN($D$2),0)&amp;""),"",VLOOKUP(A2318,进货明细!$A$2:$D$5000,COLUMN($D$2),0)&amp;"")</f>
        <v/>
      </c>
      <c r="E2318" s="148"/>
      <c r="F2318" s="152"/>
      <c r="G2318" s="150" t="str">
        <f>IF(ISERROR(VLOOKUP(A2318,进货明细!$A$2:$G$5000,COLUMN($G$2),0)&amp;""),"",VLOOKUP(A2318,进货明细!$A$2:$G$5000,COLUMN($G$2),0)&amp;"")</f>
        <v/>
      </c>
      <c r="H2318" s="151" t="str">
        <f t="shared" si="75"/>
        <v/>
      </c>
      <c r="I2318" s="168"/>
      <c r="J2318" s="169"/>
      <c r="K2318" s="163"/>
      <c r="L2318" s="164" t="str">
        <f t="shared" si="74"/>
        <v/>
      </c>
      <c r="M2318" s="165" t="e">
        <f>ROUND(VLOOKUP(A2318,当前库存!$A$2:$F$7000,COLUMN($F$3),0)&amp;"",2)</f>
        <v>#DIV/0!</v>
      </c>
      <c r="N2318" s="166"/>
      <c r="O2318" s="167"/>
      <c r="P2318" s="167"/>
      <c r="Q2318" s="174"/>
      <c r="R2318" s="167"/>
      <c r="S2318" s="167"/>
    </row>
    <row r="2319" customHeight="1" spans="1:19">
      <c r="A2319" s="175"/>
      <c r="B2319" s="153" t="str">
        <f>IF(ISERROR(VLOOKUP(A2319,进货明细!$A$2:$D$5000,COLUMN($B$2),0)&amp;""),"",VLOOKUP(A2319,进货明细!$A$2:$D$5000,COLUMN($B$2),0)&amp;"")</f>
        <v/>
      </c>
      <c r="C2319" s="147" t="str">
        <f>IF(ISERROR(VLOOKUP(A2319,进货明细!$A$2:$D$5000,COLUMN($C$2),0)&amp;""),"",VLOOKUP(A2319,进货明细!$A$2:$D$5000,COLUMN($C$2),0)&amp;"")</f>
        <v/>
      </c>
      <c r="D2319" s="147" t="str">
        <f>IF(ISERROR(VLOOKUP(A2319,进货明细!$A$2:$D$5000,COLUMN($D$2),0)&amp;""),"",VLOOKUP(A2319,进货明细!$A$2:$D$5000,COLUMN($D$2),0)&amp;"")</f>
        <v/>
      </c>
      <c r="E2319" s="148"/>
      <c r="F2319" s="152"/>
      <c r="G2319" s="150" t="str">
        <f>IF(ISERROR(VLOOKUP(A2319,进货明细!$A$2:$G$5000,COLUMN($G$2),0)&amp;""),"",VLOOKUP(A2319,进货明细!$A$2:$G$5000,COLUMN($G$2),0)&amp;"")</f>
        <v/>
      </c>
      <c r="H2319" s="151" t="str">
        <f t="shared" si="75"/>
        <v/>
      </c>
      <c r="I2319" s="168"/>
      <c r="J2319" s="169"/>
      <c r="K2319" s="163"/>
      <c r="L2319" s="164" t="str">
        <f t="shared" si="74"/>
        <v/>
      </c>
      <c r="M2319" s="165" t="e">
        <f>ROUND(VLOOKUP(A2319,当前库存!$A$2:$F$7000,COLUMN($F$3),0)&amp;"",2)</f>
        <v>#DIV/0!</v>
      </c>
      <c r="N2319" s="166"/>
      <c r="O2319" s="167"/>
      <c r="P2319" s="167"/>
      <c r="Q2319" s="174"/>
      <c r="R2319" s="167"/>
      <c r="S2319" s="167"/>
    </row>
    <row r="2320" customHeight="1" spans="1:19">
      <c r="A2320" s="175"/>
      <c r="B2320" s="153" t="str">
        <f>IF(ISERROR(VLOOKUP(A2320,进货明细!$A$2:$D$5000,COLUMN($B$2),0)&amp;""),"",VLOOKUP(A2320,进货明细!$A$2:$D$5000,COLUMN($B$2),0)&amp;"")</f>
        <v/>
      </c>
      <c r="C2320" s="147" t="str">
        <f>IF(ISERROR(VLOOKUP(A2320,进货明细!$A$2:$D$5000,COLUMN($C$2),0)&amp;""),"",VLOOKUP(A2320,进货明细!$A$2:$D$5000,COLUMN($C$2),0)&amp;"")</f>
        <v/>
      </c>
      <c r="D2320" s="147" t="str">
        <f>IF(ISERROR(VLOOKUP(A2320,进货明细!$A$2:$D$5000,COLUMN($D$2),0)&amp;""),"",VLOOKUP(A2320,进货明细!$A$2:$D$5000,COLUMN($D$2),0)&amp;"")</f>
        <v/>
      </c>
      <c r="E2320" s="148"/>
      <c r="F2320" s="152"/>
      <c r="G2320" s="150" t="str">
        <f>IF(ISERROR(VLOOKUP(A2320,进货明细!$A$2:$G$5000,COLUMN($G$2),0)&amp;""),"",VLOOKUP(A2320,进货明细!$A$2:$G$5000,COLUMN($G$2),0)&amp;"")</f>
        <v/>
      </c>
      <c r="H2320" s="151" t="str">
        <f t="shared" si="75"/>
        <v/>
      </c>
      <c r="I2320" s="168"/>
      <c r="J2320" s="169"/>
      <c r="K2320" s="163"/>
      <c r="L2320" s="164" t="str">
        <f t="shared" si="74"/>
        <v/>
      </c>
      <c r="M2320" s="165" t="e">
        <f>ROUND(VLOOKUP(A2320,当前库存!$A$2:$F$7000,COLUMN($F$3),0)&amp;"",2)</f>
        <v>#DIV/0!</v>
      </c>
      <c r="N2320" s="166"/>
      <c r="O2320" s="167"/>
      <c r="P2320" s="167"/>
      <c r="Q2320" s="174"/>
      <c r="R2320" s="167"/>
      <c r="S2320" s="167"/>
    </row>
    <row r="2321" customHeight="1" spans="1:19">
      <c r="A2321" s="175"/>
      <c r="B2321" s="153" t="str">
        <f>IF(ISERROR(VLOOKUP(A2321,进货明细!$A$2:$D$5000,COLUMN($B$2),0)&amp;""),"",VLOOKUP(A2321,进货明细!$A$2:$D$5000,COLUMN($B$2),0)&amp;"")</f>
        <v/>
      </c>
      <c r="C2321" s="147" t="str">
        <f>IF(ISERROR(VLOOKUP(A2321,进货明细!$A$2:$D$5000,COLUMN($C$2),0)&amp;""),"",VLOOKUP(A2321,进货明细!$A$2:$D$5000,COLUMN($C$2),0)&amp;"")</f>
        <v/>
      </c>
      <c r="D2321" s="147" t="str">
        <f>IF(ISERROR(VLOOKUP(A2321,进货明细!$A$2:$D$5000,COLUMN($D$2),0)&amp;""),"",VLOOKUP(A2321,进货明细!$A$2:$D$5000,COLUMN($D$2),0)&amp;"")</f>
        <v/>
      </c>
      <c r="E2321" s="148"/>
      <c r="F2321" s="152"/>
      <c r="G2321" s="150" t="str">
        <f>IF(ISERROR(VLOOKUP(A2321,进货明细!$A$2:$G$5000,COLUMN($G$2),0)&amp;""),"",VLOOKUP(A2321,进货明细!$A$2:$G$5000,COLUMN($G$2),0)&amp;"")</f>
        <v/>
      </c>
      <c r="H2321" s="151" t="str">
        <f t="shared" si="75"/>
        <v/>
      </c>
      <c r="I2321" s="168"/>
      <c r="J2321" s="169"/>
      <c r="K2321" s="163"/>
      <c r="L2321" s="164" t="str">
        <f t="shared" si="74"/>
        <v/>
      </c>
      <c r="M2321" s="165" t="e">
        <f>ROUND(VLOOKUP(A2321,当前库存!$A$2:$F$7000,COLUMN($F$3),0)&amp;"",2)</f>
        <v>#DIV/0!</v>
      </c>
      <c r="N2321" s="166"/>
      <c r="O2321" s="167"/>
      <c r="P2321" s="167"/>
      <c r="Q2321" s="174"/>
      <c r="R2321" s="167"/>
      <c r="S2321" s="167"/>
    </row>
    <row r="2322" customHeight="1" spans="1:19">
      <c r="A2322" s="175"/>
      <c r="B2322" s="153" t="str">
        <f>IF(ISERROR(VLOOKUP(A2322,进货明细!$A$2:$D$5000,COLUMN($B$2),0)&amp;""),"",VLOOKUP(A2322,进货明细!$A$2:$D$5000,COLUMN($B$2),0)&amp;"")</f>
        <v/>
      </c>
      <c r="C2322" s="147" t="str">
        <f>IF(ISERROR(VLOOKUP(A2322,进货明细!$A$2:$D$5000,COLUMN($C$2),0)&amp;""),"",VLOOKUP(A2322,进货明细!$A$2:$D$5000,COLUMN($C$2),0)&amp;"")</f>
        <v/>
      </c>
      <c r="D2322" s="147" t="str">
        <f>IF(ISERROR(VLOOKUP(A2322,进货明细!$A$2:$D$5000,COLUMN($D$2),0)&amp;""),"",VLOOKUP(A2322,进货明细!$A$2:$D$5000,COLUMN($D$2),0)&amp;"")</f>
        <v/>
      </c>
      <c r="E2322" s="148"/>
      <c r="F2322" s="152"/>
      <c r="G2322" s="150" t="str">
        <f>IF(ISERROR(VLOOKUP(A2322,进货明细!$A$2:$G$5000,COLUMN($G$2),0)&amp;""),"",VLOOKUP(A2322,进货明细!$A$2:$G$5000,COLUMN($G$2),0)&amp;"")</f>
        <v/>
      </c>
      <c r="H2322" s="151" t="str">
        <f t="shared" si="75"/>
        <v/>
      </c>
      <c r="I2322" s="168"/>
      <c r="J2322" s="169"/>
      <c r="K2322" s="163"/>
      <c r="L2322" s="164" t="str">
        <f t="shared" si="74"/>
        <v/>
      </c>
      <c r="M2322" s="165" t="e">
        <f>ROUND(VLOOKUP(A2322,当前库存!$A$2:$F$7000,COLUMN($F$3),0)&amp;"",2)</f>
        <v>#DIV/0!</v>
      </c>
      <c r="N2322" s="166"/>
      <c r="O2322" s="167"/>
      <c r="P2322" s="167"/>
      <c r="Q2322" s="174"/>
      <c r="R2322" s="167"/>
      <c r="S2322" s="167"/>
    </row>
    <row r="2323" customHeight="1" spans="1:19">
      <c r="A2323" s="175"/>
      <c r="B2323" s="153" t="str">
        <f>IF(ISERROR(VLOOKUP(A2323,进货明细!$A$2:$D$5000,COLUMN($B$2),0)&amp;""),"",VLOOKUP(A2323,进货明细!$A$2:$D$5000,COLUMN($B$2),0)&amp;"")</f>
        <v/>
      </c>
      <c r="C2323" s="147" t="str">
        <f>IF(ISERROR(VLOOKUP(A2323,进货明细!$A$2:$D$5000,COLUMN($C$2),0)&amp;""),"",VLOOKUP(A2323,进货明细!$A$2:$D$5000,COLUMN($C$2),0)&amp;"")</f>
        <v/>
      </c>
      <c r="D2323" s="147" t="str">
        <f>IF(ISERROR(VLOOKUP(A2323,进货明细!$A$2:$D$5000,COLUMN($D$2),0)&amp;""),"",VLOOKUP(A2323,进货明细!$A$2:$D$5000,COLUMN($D$2),0)&amp;"")</f>
        <v/>
      </c>
      <c r="E2323" s="148"/>
      <c r="F2323" s="152"/>
      <c r="G2323" s="150" t="str">
        <f>IF(ISERROR(VLOOKUP(A2323,进货明细!$A$2:$G$5000,COLUMN($G$2),0)&amp;""),"",VLOOKUP(A2323,进货明细!$A$2:$G$5000,COLUMN($G$2),0)&amp;"")</f>
        <v/>
      </c>
      <c r="H2323" s="151" t="str">
        <f t="shared" si="75"/>
        <v/>
      </c>
      <c r="I2323" s="168"/>
      <c r="J2323" s="169"/>
      <c r="K2323" s="163"/>
      <c r="L2323" s="164" t="str">
        <f t="shared" si="74"/>
        <v/>
      </c>
      <c r="M2323" s="165" t="e">
        <f>ROUND(VLOOKUP(A2323,当前库存!$A$2:$F$7000,COLUMN($F$3),0)&amp;"",2)</f>
        <v>#DIV/0!</v>
      </c>
      <c r="N2323" s="166"/>
      <c r="O2323" s="167"/>
      <c r="P2323" s="167"/>
      <c r="Q2323" s="174"/>
      <c r="R2323" s="167"/>
      <c r="S2323" s="167"/>
    </row>
    <row r="2324" customHeight="1" spans="1:19">
      <c r="A2324" s="175"/>
      <c r="B2324" s="153" t="str">
        <f>IF(ISERROR(VLOOKUP(A2324,进货明细!$A$2:$D$5000,COLUMN($B$2),0)&amp;""),"",VLOOKUP(A2324,进货明细!$A$2:$D$5000,COLUMN($B$2),0)&amp;"")</f>
        <v/>
      </c>
      <c r="C2324" s="147" t="str">
        <f>IF(ISERROR(VLOOKUP(A2324,进货明细!$A$2:$D$5000,COLUMN($C$2),0)&amp;""),"",VLOOKUP(A2324,进货明细!$A$2:$D$5000,COLUMN($C$2),0)&amp;"")</f>
        <v/>
      </c>
      <c r="D2324" s="147" t="str">
        <f>IF(ISERROR(VLOOKUP(A2324,进货明细!$A$2:$D$5000,COLUMN($D$2),0)&amp;""),"",VLOOKUP(A2324,进货明细!$A$2:$D$5000,COLUMN($D$2),0)&amp;"")</f>
        <v/>
      </c>
      <c r="E2324" s="148"/>
      <c r="F2324" s="152"/>
      <c r="G2324" s="150" t="str">
        <f>IF(ISERROR(VLOOKUP(A2324,进货明细!$A$2:$G$5000,COLUMN($G$2),0)&amp;""),"",VLOOKUP(A2324,进货明细!$A$2:$G$5000,COLUMN($G$2),0)&amp;"")</f>
        <v/>
      </c>
      <c r="H2324" s="151" t="str">
        <f t="shared" si="75"/>
        <v/>
      </c>
      <c r="I2324" s="168"/>
      <c r="J2324" s="169"/>
      <c r="K2324" s="163"/>
      <c r="L2324" s="164" t="str">
        <f t="shared" si="74"/>
        <v/>
      </c>
      <c r="M2324" s="165" t="e">
        <f>ROUND(VLOOKUP(A2324,当前库存!$A$2:$F$7000,COLUMN($F$3),0)&amp;"",2)</f>
        <v>#DIV/0!</v>
      </c>
      <c r="N2324" s="166"/>
      <c r="O2324" s="167"/>
      <c r="P2324" s="167"/>
      <c r="Q2324" s="174"/>
      <c r="R2324" s="167"/>
      <c r="S2324" s="167"/>
    </row>
    <row r="2325" customHeight="1" spans="1:19">
      <c r="A2325" s="175"/>
      <c r="B2325" s="153" t="str">
        <f>IF(ISERROR(VLOOKUP(A2325,进货明细!$A$2:$D$5000,COLUMN($B$2),0)&amp;""),"",VLOOKUP(A2325,进货明细!$A$2:$D$5000,COLUMN($B$2),0)&amp;"")</f>
        <v/>
      </c>
      <c r="C2325" s="147" t="str">
        <f>IF(ISERROR(VLOOKUP(A2325,进货明细!$A$2:$D$5000,COLUMN($C$2),0)&amp;""),"",VLOOKUP(A2325,进货明细!$A$2:$D$5000,COLUMN($C$2),0)&amp;"")</f>
        <v/>
      </c>
      <c r="D2325" s="147" t="str">
        <f>IF(ISERROR(VLOOKUP(A2325,进货明细!$A$2:$D$5000,COLUMN($D$2),0)&amp;""),"",VLOOKUP(A2325,进货明细!$A$2:$D$5000,COLUMN($D$2),0)&amp;"")</f>
        <v/>
      </c>
      <c r="E2325" s="148"/>
      <c r="F2325" s="152"/>
      <c r="G2325" s="150" t="str">
        <f>IF(ISERROR(VLOOKUP(A2325,进货明细!$A$2:$G$5000,COLUMN($G$2),0)&amp;""),"",VLOOKUP(A2325,进货明细!$A$2:$G$5000,COLUMN($G$2),0)&amp;"")</f>
        <v/>
      </c>
      <c r="H2325" s="151" t="str">
        <f t="shared" si="75"/>
        <v/>
      </c>
      <c r="I2325" s="168"/>
      <c r="J2325" s="169"/>
      <c r="K2325" s="163"/>
      <c r="L2325" s="164" t="str">
        <f t="shared" si="74"/>
        <v/>
      </c>
      <c r="M2325" s="165" t="e">
        <f>ROUND(VLOOKUP(A2325,当前库存!$A$2:$F$7000,COLUMN($F$3),0)&amp;"",2)</f>
        <v>#DIV/0!</v>
      </c>
      <c r="N2325" s="166"/>
      <c r="O2325" s="167"/>
      <c r="P2325" s="167"/>
      <c r="Q2325" s="174"/>
      <c r="R2325" s="167"/>
      <c r="S2325" s="167"/>
    </row>
    <row r="2326" customHeight="1" spans="1:19">
      <c r="A2326" s="175"/>
      <c r="B2326" s="153" t="str">
        <f>IF(ISERROR(VLOOKUP(A2326,进货明细!$A$2:$D$5000,COLUMN($B$2),0)&amp;""),"",VLOOKUP(A2326,进货明细!$A$2:$D$5000,COLUMN($B$2),0)&amp;"")</f>
        <v/>
      </c>
      <c r="C2326" s="147" t="str">
        <f>IF(ISERROR(VLOOKUP(A2326,进货明细!$A$2:$D$5000,COLUMN($C$2),0)&amp;""),"",VLOOKUP(A2326,进货明细!$A$2:$D$5000,COLUMN($C$2),0)&amp;"")</f>
        <v/>
      </c>
      <c r="D2326" s="147" t="str">
        <f>IF(ISERROR(VLOOKUP(A2326,进货明细!$A$2:$D$5000,COLUMN($D$2),0)&amp;""),"",VLOOKUP(A2326,进货明细!$A$2:$D$5000,COLUMN($D$2),0)&amp;"")</f>
        <v/>
      </c>
      <c r="E2326" s="148"/>
      <c r="F2326" s="152"/>
      <c r="G2326" s="150" t="str">
        <f>IF(ISERROR(VLOOKUP(A2326,进货明细!$A$2:$G$5000,COLUMN($G$2),0)&amp;""),"",VLOOKUP(A2326,进货明细!$A$2:$G$5000,COLUMN($G$2),0)&amp;"")</f>
        <v/>
      </c>
      <c r="H2326" s="151" t="str">
        <f t="shared" si="75"/>
        <v/>
      </c>
      <c r="I2326" s="168"/>
      <c r="J2326" s="169"/>
      <c r="K2326" s="163"/>
      <c r="L2326" s="164" t="str">
        <f t="shared" si="74"/>
        <v/>
      </c>
      <c r="M2326" s="165" t="e">
        <f>ROUND(VLOOKUP(A2326,当前库存!$A$2:$F$7000,COLUMN($F$3),0)&amp;"",2)</f>
        <v>#DIV/0!</v>
      </c>
      <c r="N2326" s="166"/>
      <c r="O2326" s="167"/>
      <c r="P2326" s="167"/>
      <c r="Q2326" s="174"/>
      <c r="R2326" s="167"/>
      <c r="S2326" s="167"/>
    </row>
    <row r="2327" customHeight="1" spans="1:19">
      <c r="A2327" s="175"/>
      <c r="B2327" s="153" t="str">
        <f>IF(ISERROR(VLOOKUP(A2327,进货明细!$A$2:$D$5000,COLUMN($B$2),0)&amp;""),"",VLOOKUP(A2327,进货明细!$A$2:$D$5000,COLUMN($B$2),0)&amp;"")</f>
        <v/>
      </c>
      <c r="C2327" s="147" t="str">
        <f>IF(ISERROR(VLOOKUP(A2327,进货明细!$A$2:$D$5000,COLUMN($C$2),0)&amp;""),"",VLOOKUP(A2327,进货明细!$A$2:$D$5000,COLUMN($C$2),0)&amp;"")</f>
        <v/>
      </c>
      <c r="D2327" s="147" t="str">
        <f>IF(ISERROR(VLOOKUP(A2327,进货明细!$A$2:$D$5000,COLUMN($D$2),0)&amp;""),"",VLOOKUP(A2327,进货明细!$A$2:$D$5000,COLUMN($D$2),0)&amp;"")</f>
        <v/>
      </c>
      <c r="E2327" s="148"/>
      <c r="F2327" s="152"/>
      <c r="G2327" s="150" t="str">
        <f>IF(ISERROR(VLOOKUP(A2327,进货明细!$A$2:$G$5000,COLUMN($G$2),0)&amp;""),"",VLOOKUP(A2327,进货明细!$A$2:$G$5000,COLUMN($G$2),0)&amp;"")</f>
        <v/>
      </c>
      <c r="H2327" s="151" t="str">
        <f t="shared" si="75"/>
        <v/>
      </c>
      <c r="I2327" s="168"/>
      <c r="J2327" s="169"/>
      <c r="K2327" s="163"/>
      <c r="L2327" s="164" t="str">
        <f t="shared" si="74"/>
        <v/>
      </c>
      <c r="M2327" s="165" t="e">
        <f>ROUND(VLOOKUP(A2327,当前库存!$A$2:$F$7000,COLUMN($F$3),0)&amp;"",2)</f>
        <v>#DIV/0!</v>
      </c>
      <c r="N2327" s="166"/>
      <c r="O2327" s="167"/>
      <c r="P2327" s="167"/>
      <c r="Q2327" s="174"/>
      <c r="R2327" s="167"/>
      <c r="S2327" s="167"/>
    </row>
    <row r="2328" customHeight="1" spans="1:19">
      <c r="A2328" s="175"/>
      <c r="B2328" s="153" t="str">
        <f>IF(ISERROR(VLOOKUP(A2328,进货明细!$A$2:$D$5000,COLUMN($B$2),0)&amp;""),"",VLOOKUP(A2328,进货明细!$A$2:$D$5000,COLUMN($B$2),0)&amp;"")</f>
        <v/>
      </c>
      <c r="C2328" s="147" t="str">
        <f>IF(ISERROR(VLOOKUP(A2328,进货明细!$A$2:$D$5000,COLUMN($C$2),0)&amp;""),"",VLOOKUP(A2328,进货明细!$A$2:$D$5000,COLUMN($C$2),0)&amp;"")</f>
        <v/>
      </c>
      <c r="D2328" s="147" t="str">
        <f>IF(ISERROR(VLOOKUP(A2328,进货明细!$A$2:$D$5000,COLUMN($D$2),0)&amp;""),"",VLOOKUP(A2328,进货明细!$A$2:$D$5000,COLUMN($D$2),0)&amp;"")</f>
        <v/>
      </c>
      <c r="E2328" s="148"/>
      <c r="F2328" s="152"/>
      <c r="G2328" s="150" t="str">
        <f>IF(ISERROR(VLOOKUP(A2328,进货明细!$A$2:$G$5000,COLUMN($G$2),0)&amp;""),"",VLOOKUP(A2328,进货明细!$A$2:$G$5000,COLUMN($G$2),0)&amp;"")</f>
        <v/>
      </c>
      <c r="H2328" s="151" t="str">
        <f t="shared" si="75"/>
        <v/>
      </c>
      <c r="I2328" s="168"/>
      <c r="J2328" s="169"/>
      <c r="K2328" s="163"/>
      <c r="L2328" s="164" t="str">
        <f t="shared" si="74"/>
        <v/>
      </c>
      <c r="M2328" s="165" t="e">
        <f>ROUND(VLOOKUP(A2328,当前库存!$A$2:$F$7000,COLUMN($F$3),0)&amp;"",2)</f>
        <v>#DIV/0!</v>
      </c>
      <c r="N2328" s="166"/>
      <c r="O2328" s="167"/>
      <c r="P2328" s="167"/>
      <c r="Q2328" s="174"/>
      <c r="R2328" s="167"/>
      <c r="S2328" s="167"/>
    </row>
    <row r="2329" customHeight="1" spans="1:19">
      <c r="A2329" s="175"/>
      <c r="B2329" s="153" t="str">
        <f>IF(ISERROR(VLOOKUP(A2329,进货明细!$A$2:$D$5000,COLUMN($B$2),0)&amp;""),"",VLOOKUP(A2329,进货明细!$A$2:$D$5000,COLUMN($B$2),0)&amp;"")</f>
        <v/>
      </c>
      <c r="C2329" s="147" t="str">
        <f>IF(ISERROR(VLOOKUP(A2329,进货明细!$A$2:$D$5000,COLUMN($C$2),0)&amp;""),"",VLOOKUP(A2329,进货明细!$A$2:$D$5000,COLUMN($C$2),0)&amp;"")</f>
        <v/>
      </c>
      <c r="D2329" s="147" t="str">
        <f>IF(ISERROR(VLOOKUP(A2329,进货明细!$A$2:$D$5000,COLUMN($D$2),0)&amp;""),"",VLOOKUP(A2329,进货明细!$A$2:$D$5000,COLUMN($D$2),0)&amp;"")</f>
        <v/>
      </c>
      <c r="E2329" s="148"/>
      <c r="F2329" s="152"/>
      <c r="G2329" s="150" t="str">
        <f>IF(ISERROR(VLOOKUP(A2329,进货明细!$A$2:$G$5000,COLUMN($G$2),0)&amp;""),"",VLOOKUP(A2329,进货明细!$A$2:$G$5000,COLUMN($G$2),0)&amp;"")</f>
        <v/>
      </c>
      <c r="H2329" s="151" t="str">
        <f t="shared" si="75"/>
        <v/>
      </c>
      <c r="I2329" s="168"/>
      <c r="J2329" s="169"/>
      <c r="K2329" s="163"/>
      <c r="L2329" s="164" t="str">
        <f t="shared" si="74"/>
        <v/>
      </c>
      <c r="M2329" s="165" t="e">
        <f>ROUND(VLOOKUP(A2329,当前库存!$A$2:$F$7000,COLUMN($F$3),0)&amp;"",2)</f>
        <v>#DIV/0!</v>
      </c>
      <c r="N2329" s="166"/>
      <c r="O2329" s="167"/>
      <c r="P2329" s="167"/>
      <c r="Q2329" s="174"/>
      <c r="R2329" s="167"/>
      <c r="S2329" s="167"/>
    </row>
    <row r="2330" customHeight="1" spans="1:19">
      <c r="A2330" s="175"/>
      <c r="B2330" s="153" t="str">
        <f>IF(ISERROR(VLOOKUP(A2330,进货明细!$A$2:$D$5000,COLUMN($B$2),0)&amp;""),"",VLOOKUP(A2330,进货明细!$A$2:$D$5000,COLUMN($B$2),0)&amp;"")</f>
        <v/>
      </c>
      <c r="C2330" s="147" t="str">
        <f>IF(ISERROR(VLOOKUP(A2330,进货明细!$A$2:$D$5000,COLUMN($C$2),0)&amp;""),"",VLOOKUP(A2330,进货明细!$A$2:$D$5000,COLUMN($C$2),0)&amp;"")</f>
        <v/>
      </c>
      <c r="D2330" s="147" t="str">
        <f>IF(ISERROR(VLOOKUP(A2330,进货明细!$A$2:$D$5000,COLUMN($D$2),0)&amp;""),"",VLOOKUP(A2330,进货明细!$A$2:$D$5000,COLUMN($D$2),0)&amp;"")</f>
        <v/>
      </c>
      <c r="E2330" s="148"/>
      <c r="F2330" s="152"/>
      <c r="G2330" s="150" t="str">
        <f>IF(ISERROR(VLOOKUP(A2330,进货明细!$A$2:$G$5000,COLUMN($G$2),0)&amp;""),"",VLOOKUP(A2330,进货明细!$A$2:$G$5000,COLUMN($G$2),0)&amp;"")</f>
        <v/>
      </c>
      <c r="H2330" s="151" t="str">
        <f t="shared" si="75"/>
        <v/>
      </c>
      <c r="I2330" s="168"/>
      <c r="J2330" s="169"/>
      <c r="K2330" s="163"/>
      <c r="L2330" s="164" t="str">
        <f t="shared" si="74"/>
        <v/>
      </c>
      <c r="M2330" s="165" t="e">
        <f>ROUND(VLOOKUP(A2330,当前库存!$A$2:$F$7000,COLUMN($F$3),0)&amp;"",2)</f>
        <v>#DIV/0!</v>
      </c>
      <c r="N2330" s="166"/>
      <c r="O2330" s="167"/>
      <c r="P2330" s="167"/>
      <c r="Q2330" s="174"/>
      <c r="R2330" s="167"/>
      <c r="S2330" s="167"/>
    </row>
    <row r="2331" customHeight="1" spans="1:19">
      <c r="A2331" s="175"/>
      <c r="B2331" s="153" t="str">
        <f>IF(ISERROR(VLOOKUP(A2331,进货明细!$A$2:$D$5000,COLUMN($B$2),0)&amp;""),"",VLOOKUP(A2331,进货明细!$A$2:$D$5000,COLUMN($B$2),0)&amp;"")</f>
        <v/>
      </c>
      <c r="C2331" s="147" t="str">
        <f>IF(ISERROR(VLOOKUP(A2331,进货明细!$A$2:$D$5000,COLUMN($C$2),0)&amp;""),"",VLOOKUP(A2331,进货明细!$A$2:$D$5000,COLUMN($C$2),0)&amp;"")</f>
        <v/>
      </c>
      <c r="D2331" s="147" t="str">
        <f>IF(ISERROR(VLOOKUP(A2331,进货明细!$A$2:$D$5000,COLUMN($D$2),0)&amp;""),"",VLOOKUP(A2331,进货明细!$A$2:$D$5000,COLUMN($D$2),0)&amp;"")</f>
        <v/>
      </c>
      <c r="E2331" s="148"/>
      <c r="F2331" s="152"/>
      <c r="G2331" s="150" t="str">
        <f>IF(ISERROR(VLOOKUP(A2331,进货明细!$A$2:$G$5000,COLUMN($G$2),0)&amp;""),"",VLOOKUP(A2331,进货明细!$A$2:$G$5000,COLUMN($G$2),0)&amp;"")</f>
        <v/>
      </c>
      <c r="H2331" s="151" t="str">
        <f t="shared" si="75"/>
        <v/>
      </c>
      <c r="I2331" s="168"/>
      <c r="J2331" s="169"/>
      <c r="K2331" s="163"/>
      <c r="L2331" s="164" t="str">
        <f t="shared" si="74"/>
        <v/>
      </c>
      <c r="M2331" s="165" t="e">
        <f>ROUND(VLOOKUP(A2331,当前库存!$A$2:$F$7000,COLUMN($F$3),0)&amp;"",2)</f>
        <v>#DIV/0!</v>
      </c>
      <c r="N2331" s="166"/>
      <c r="O2331" s="167"/>
      <c r="P2331" s="167"/>
      <c r="Q2331" s="174"/>
      <c r="R2331" s="167"/>
      <c r="S2331" s="167"/>
    </row>
    <row r="2332" customHeight="1" spans="1:19">
      <c r="A2332" s="175"/>
      <c r="B2332" s="153" t="str">
        <f>IF(ISERROR(VLOOKUP(A2332,进货明细!$A$2:$D$5000,COLUMN($B$2),0)&amp;""),"",VLOOKUP(A2332,进货明细!$A$2:$D$5000,COLUMN($B$2),0)&amp;"")</f>
        <v/>
      </c>
      <c r="C2332" s="147" t="str">
        <f>IF(ISERROR(VLOOKUP(A2332,进货明细!$A$2:$D$5000,COLUMN($C$2),0)&amp;""),"",VLOOKUP(A2332,进货明细!$A$2:$D$5000,COLUMN($C$2),0)&amp;"")</f>
        <v/>
      </c>
      <c r="D2332" s="147" t="str">
        <f>IF(ISERROR(VLOOKUP(A2332,进货明细!$A$2:$D$5000,COLUMN($D$2),0)&amp;""),"",VLOOKUP(A2332,进货明细!$A$2:$D$5000,COLUMN($D$2),0)&amp;"")</f>
        <v/>
      </c>
      <c r="E2332" s="148"/>
      <c r="F2332" s="152"/>
      <c r="G2332" s="150" t="str">
        <f>IF(ISERROR(VLOOKUP(A2332,进货明细!$A$2:$G$5000,COLUMN($G$2),0)&amp;""),"",VLOOKUP(A2332,进货明细!$A$2:$G$5000,COLUMN($G$2),0)&amp;"")</f>
        <v/>
      </c>
      <c r="H2332" s="151" t="str">
        <f t="shared" si="75"/>
        <v/>
      </c>
      <c r="I2332" s="168"/>
      <c r="J2332" s="169"/>
      <c r="K2332" s="163"/>
      <c r="L2332" s="164" t="str">
        <f t="shared" si="74"/>
        <v/>
      </c>
      <c r="M2332" s="165" t="e">
        <f>ROUND(VLOOKUP(A2332,当前库存!$A$2:$F$7000,COLUMN($F$3),0)&amp;"",2)</f>
        <v>#DIV/0!</v>
      </c>
      <c r="N2332" s="166"/>
      <c r="O2332" s="167"/>
      <c r="P2332" s="167"/>
      <c r="Q2332" s="174"/>
      <c r="R2332" s="167"/>
      <c r="S2332" s="167"/>
    </row>
    <row r="2333" customHeight="1" spans="1:19">
      <c r="A2333" s="175"/>
      <c r="B2333" s="153" t="str">
        <f>IF(ISERROR(VLOOKUP(A2333,进货明细!$A$2:$D$5000,COLUMN($B$2),0)&amp;""),"",VLOOKUP(A2333,进货明细!$A$2:$D$5000,COLUMN($B$2),0)&amp;"")</f>
        <v/>
      </c>
      <c r="C2333" s="147" t="str">
        <f>IF(ISERROR(VLOOKUP(A2333,进货明细!$A$2:$D$5000,COLUMN($C$2),0)&amp;""),"",VLOOKUP(A2333,进货明细!$A$2:$D$5000,COLUMN($C$2),0)&amp;"")</f>
        <v/>
      </c>
      <c r="D2333" s="147" t="str">
        <f>IF(ISERROR(VLOOKUP(A2333,进货明细!$A$2:$D$5000,COLUMN($D$2),0)&amp;""),"",VLOOKUP(A2333,进货明细!$A$2:$D$5000,COLUMN($D$2),0)&amp;"")</f>
        <v/>
      </c>
      <c r="E2333" s="148"/>
      <c r="F2333" s="152"/>
      <c r="G2333" s="150" t="str">
        <f>IF(ISERROR(VLOOKUP(A2333,进货明细!$A$2:$G$5000,COLUMN($G$2),0)&amp;""),"",VLOOKUP(A2333,进货明细!$A$2:$G$5000,COLUMN($G$2),0)&amp;"")</f>
        <v/>
      </c>
      <c r="H2333" s="151" t="str">
        <f t="shared" si="75"/>
        <v/>
      </c>
      <c r="I2333" s="168"/>
      <c r="J2333" s="169"/>
      <c r="K2333" s="163"/>
      <c r="L2333" s="164" t="str">
        <f t="shared" si="74"/>
        <v/>
      </c>
      <c r="M2333" s="165" t="e">
        <f>ROUND(VLOOKUP(A2333,当前库存!$A$2:$F$7000,COLUMN($F$3),0)&amp;"",2)</f>
        <v>#DIV/0!</v>
      </c>
      <c r="N2333" s="166"/>
      <c r="O2333" s="167"/>
      <c r="P2333" s="167"/>
      <c r="Q2333" s="174"/>
      <c r="R2333" s="167"/>
      <c r="S2333" s="167"/>
    </row>
    <row r="2334" customHeight="1" spans="1:19">
      <c r="A2334" s="175"/>
      <c r="B2334" s="153" t="str">
        <f>IF(ISERROR(VLOOKUP(A2334,进货明细!$A$2:$D$5000,COLUMN($B$2),0)&amp;""),"",VLOOKUP(A2334,进货明细!$A$2:$D$5000,COLUMN($B$2),0)&amp;"")</f>
        <v/>
      </c>
      <c r="C2334" s="147" t="str">
        <f>IF(ISERROR(VLOOKUP(A2334,进货明细!$A$2:$D$5000,COLUMN($C$2),0)&amp;""),"",VLOOKUP(A2334,进货明细!$A$2:$D$5000,COLUMN($C$2),0)&amp;"")</f>
        <v/>
      </c>
      <c r="D2334" s="147" t="str">
        <f>IF(ISERROR(VLOOKUP(A2334,进货明细!$A$2:$D$5000,COLUMN($D$2),0)&amp;""),"",VLOOKUP(A2334,进货明细!$A$2:$D$5000,COLUMN($D$2),0)&amp;"")</f>
        <v/>
      </c>
      <c r="E2334" s="148"/>
      <c r="F2334" s="152"/>
      <c r="G2334" s="150" t="str">
        <f>IF(ISERROR(VLOOKUP(A2334,进货明细!$A$2:$G$5000,COLUMN($G$2),0)&amp;""),"",VLOOKUP(A2334,进货明细!$A$2:$G$5000,COLUMN($G$2),0)&amp;"")</f>
        <v/>
      </c>
      <c r="H2334" s="151" t="str">
        <f t="shared" si="75"/>
        <v/>
      </c>
      <c r="I2334" s="168"/>
      <c r="J2334" s="169"/>
      <c r="K2334" s="163"/>
      <c r="L2334" s="164" t="str">
        <f t="shared" si="74"/>
        <v/>
      </c>
      <c r="M2334" s="165" t="e">
        <f>ROUND(VLOOKUP(A2334,当前库存!$A$2:$F$7000,COLUMN($F$3),0)&amp;"",2)</f>
        <v>#DIV/0!</v>
      </c>
      <c r="N2334" s="166"/>
      <c r="O2334" s="167"/>
      <c r="P2334" s="167"/>
      <c r="Q2334" s="174"/>
      <c r="R2334" s="167"/>
      <c r="S2334" s="167"/>
    </row>
    <row r="2335" customHeight="1" spans="1:19">
      <c r="A2335" s="175"/>
      <c r="B2335" s="153" t="str">
        <f>IF(ISERROR(VLOOKUP(A2335,进货明细!$A$2:$D$5000,COLUMN($B$2),0)&amp;""),"",VLOOKUP(A2335,进货明细!$A$2:$D$5000,COLUMN($B$2),0)&amp;"")</f>
        <v/>
      </c>
      <c r="C2335" s="147" t="str">
        <f>IF(ISERROR(VLOOKUP(A2335,进货明细!$A$2:$D$5000,COLUMN($C$2),0)&amp;""),"",VLOOKUP(A2335,进货明细!$A$2:$D$5000,COLUMN($C$2),0)&amp;"")</f>
        <v/>
      </c>
      <c r="D2335" s="147" t="str">
        <f>IF(ISERROR(VLOOKUP(A2335,进货明细!$A$2:$D$5000,COLUMN($D$2),0)&amp;""),"",VLOOKUP(A2335,进货明细!$A$2:$D$5000,COLUMN($D$2),0)&amp;"")</f>
        <v/>
      </c>
      <c r="E2335" s="148"/>
      <c r="F2335" s="152"/>
      <c r="G2335" s="150" t="str">
        <f>IF(ISERROR(VLOOKUP(A2335,进货明细!$A$2:$G$5000,COLUMN($G$2),0)&amp;""),"",VLOOKUP(A2335,进货明细!$A$2:$G$5000,COLUMN($G$2),0)&amp;"")</f>
        <v/>
      </c>
      <c r="H2335" s="151" t="str">
        <f t="shared" si="75"/>
        <v/>
      </c>
      <c r="I2335" s="168"/>
      <c r="J2335" s="169"/>
      <c r="K2335" s="163"/>
      <c r="L2335" s="164" t="str">
        <f t="shared" si="74"/>
        <v/>
      </c>
      <c r="M2335" s="165" t="e">
        <f>ROUND(VLOOKUP(A2335,当前库存!$A$2:$F$7000,COLUMN($F$3),0)&amp;"",2)</f>
        <v>#DIV/0!</v>
      </c>
      <c r="N2335" s="166"/>
      <c r="O2335" s="167"/>
      <c r="P2335" s="167"/>
      <c r="Q2335" s="174"/>
      <c r="R2335" s="167"/>
      <c r="S2335" s="167"/>
    </row>
    <row r="2336" customHeight="1" spans="1:19">
      <c r="A2336" s="175"/>
      <c r="B2336" s="153" t="str">
        <f>IF(ISERROR(VLOOKUP(A2336,进货明细!$A$2:$D$5000,COLUMN($B$2),0)&amp;""),"",VLOOKUP(A2336,进货明细!$A$2:$D$5000,COLUMN($B$2),0)&amp;"")</f>
        <v/>
      </c>
      <c r="C2336" s="147" t="str">
        <f>IF(ISERROR(VLOOKUP(A2336,进货明细!$A$2:$D$5000,COLUMN($C$2),0)&amp;""),"",VLOOKUP(A2336,进货明细!$A$2:$D$5000,COLUMN($C$2),0)&amp;"")</f>
        <v/>
      </c>
      <c r="D2336" s="147" t="str">
        <f>IF(ISERROR(VLOOKUP(A2336,进货明细!$A$2:$D$5000,COLUMN($D$2),0)&amp;""),"",VLOOKUP(A2336,进货明细!$A$2:$D$5000,COLUMN($D$2),0)&amp;"")</f>
        <v/>
      </c>
      <c r="E2336" s="148"/>
      <c r="F2336" s="152"/>
      <c r="G2336" s="150" t="str">
        <f>IF(ISERROR(VLOOKUP(A2336,进货明细!$A$2:$G$5000,COLUMN($G$2),0)&amp;""),"",VLOOKUP(A2336,进货明细!$A$2:$G$5000,COLUMN($G$2),0)&amp;"")</f>
        <v/>
      </c>
      <c r="H2336" s="151" t="str">
        <f t="shared" si="75"/>
        <v/>
      </c>
      <c r="I2336" s="168"/>
      <c r="J2336" s="169"/>
      <c r="K2336" s="163"/>
      <c r="L2336" s="164" t="str">
        <f t="shared" si="74"/>
        <v/>
      </c>
      <c r="M2336" s="165" t="e">
        <f>ROUND(VLOOKUP(A2336,当前库存!$A$2:$F$7000,COLUMN($F$3),0)&amp;"",2)</f>
        <v>#DIV/0!</v>
      </c>
      <c r="N2336" s="166"/>
      <c r="O2336" s="167"/>
      <c r="P2336" s="167"/>
      <c r="Q2336" s="174"/>
      <c r="R2336" s="167"/>
      <c r="S2336" s="167"/>
    </row>
    <row r="2337" customHeight="1" spans="1:19">
      <c r="A2337" s="175"/>
      <c r="B2337" s="153" t="str">
        <f>IF(ISERROR(VLOOKUP(A2337,进货明细!$A$2:$D$5000,COLUMN($B$2),0)&amp;""),"",VLOOKUP(A2337,进货明细!$A$2:$D$5000,COLUMN($B$2),0)&amp;"")</f>
        <v/>
      </c>
      <c r="C2337" s="147" t="str">
        <f>IF(ISERROR(VLOOKUP(A2337,进货明细!$A$2:$D$5000,COLUMN($C$2),0)&amp;""),"",VLOOKUP(A2337,进货明细!$A$2:$D$5000,COLUMN($C$2),0)&amp;"")</f>
        <v/>
      </c>
      <c r="D2337" s="147" t="str">
        <f>IF(ISERROR(VLOOKUP(A2337,进货明细!$A$2:$D$5000,COLUMN($D$2),0)&amp;""),"",VLOOKUP(A2337,进货明细!$A$2:$D$5000,COLUMN($D$2),0)&amp;"")</f>
        <v/>
      </c>
      <c r="E2337" s="148"/>
      <c r="F2337" s="152"/>
      <c r="G2337" s="150" t="str">
        <f>IF(ISERROR(VLOOKUP(A2337,进货明细!$A$2:$G$5000,COLUMN($G$2),0)&amp;""),"",VLOOKUP(A2337,进货明细!$A$2:$G$5000,COLUMN($G$2),0)&amp;"")</f>
        <v/>
      </c>
      <c r="H2337" s="151" t="str">
        <f t="shared" si="75"/>
        <v/>
      </c>
      <c r="I2337" s="168"/>
      <c r="J2337" s="169"/>
      <c r="K2337" s="163"/>
      <c r="L2337" s="164" t="str">
        <f t="shared" si="74"/>
        <v/>
      </c>
      <c r="M2337" s="165" t="e">
        <f>ROUND(VLOOKUP(A2337,当前库存!$A$2:$F$7000,COLUMN($F$3),0)&amp;"",2)</f>
        <v>#DIV/0!</v>
      </c>
      <c r="N2337" s="166"/>
      <c r="O2337" s="167"/>
      <c r="P2337" s="167"/>
      <c r="Q2337" s="174"/>
      <c r="R2337" s="167"/>
      <c r="S2337" s="167"/>
    </row>
    <row r="2338" customHeight="1" spans="1:19">
      <c r="A2338" s="175"/>
      <c r="B2338" s="153" t="str">
        <f>IF(ISERROR(VLOOKUP(A2338,进货明细!$A$2:$D$5000,COLUMN($B$2),0)&amp;""),"",VLOOKUP(A2338,进货明细!$A$2:$D$5000,COLUMN($B$2),0)&amp;"")</f>
        <v/>
      </c>
      <c r="C2338" s="147" t="str">
        <f>IF(ISERROR(VLOOKUP(A2338,进货明细!$A$2:$D$5000,COLUMN($C$2),0)&amp;""),"",VLOOKUP(A2338,进货明细!$A$2:$D$5000,COLUMN($C$2),0)&amp;"")</f>
        <v/>
      </c>
      <c r="D2338" s="147" t="str">
        <f>IF(ISERROR(VLOOKUP(A2338,进货明细!$A$2:$D$5000,COLUMN($D$2),0)&amp;""),"",VLOOKUP(A2338,进货明细!$A$2:$D$5000,COLUMN($D$2),0)&amp;"")</f>
        <v/>
      </c>
      <c r="E2338" s="148"/>
      <c r="F2338" s="152"/>
      <c r="G2338" s="150" t="str">
        <f>IF(ISERROR(VLOOKUP(A2338,进货明细!$A$2:$G$5000,COLUMN($G$2),0)&amp;""),"",VLOOKUP(A2338,进货明细!$A$2:$G$5000,COLUMN($G$2),0)&amp;"")</f>
        <v/>
      </c>
      <c r="H2338" s="151" t="str">
        <f t="shared" si="75"/>
        <v/>
      </c>
      <c r="I2338" s="168"/>
      <c r="J2338" s="169"/>
      <c r="K2338" s="163"/>
      <c r="L2338" s="164" t="str">
        <f t="shared" si="74"/>
        <v/>
      </c>
      <c r="M2338" s="165" t="e">
        <f>ROUND(VLOOKUP(A2338,当前库存!$A$2:$F$7000,COLUMN($F$3),0)&amp;"",2)</f>
        <v>#DIV/0!</v>
      </c>
      <c r="N2338" s="166"/>
      <c r="O2338" s="167"/>
      <c r="P2338" s="167"/>
      <c r="Q2338" s="174"/>
      <c r="R2338" s="167"/>
      <c r="S2338" s="167"/>
    </row>
    <row r="2339" customHeight="1" spans="1:19">
      <c r="A2339" s="175"/>
      <c r="B2339" s="153" t="str">
        <f>IF(ISERROR(VLOOKUP(A2339,进货明细!$A$2:$D$5000,COLUMN($B$2),0)&amp;""),"",VLOOKUP(A2339,进货明细!$A$2:$D$5000,COLUMN($B$2),0)&amp;"")</f>
        <v/>
      </c>
      <c r="C2339" s="147" t="str">
        <f>IF(ISERROR(VLOOKUP(A2339,进货明细!$A$2:$D$5000,COLUMN($C$2),0)&amp;""),"",VLOOKUP(A2339,进货明细!$A$2:$D$5000,COLUMN($C$2),0)&amp;"")</f>
        <v/>
      </c>
      <c r="D2339" s="147" t="str">
        <f>IF(ISERROR(VLOOKUP(A2339,进货明细!$A$2:$D$5000,COLUMN($D$2),0)&amp;""),"",VLOOKUP(A2339,进货明细!$A$2:$D$5000,COLUMN($D$2),0)&amp;"")</f>
        <v/>
      </c>
      <c r="E2339" s="148"/>
      <c r="F2339" s="152"/>
      <c r="G2339" s="150" t="str">
        <f>IF(ISERROR(VLOOKUP(A2339,进货明细!$A$2:$G$5000,COLUMN($G$2),0)&amp;""),"",VLOOKUP(A2339,进货明细!$A$2:$G$5000,COLUMN($G$2),0)&amp;"")</f>
        <v/>
      </c>
      <c r="H2339" s="151" t="str">
        <f t="shared" si="75"/>
        <v/>
      </c>
      <c r="I2339" s="168"/>
      <c r="J2339" s="169"/>
      <c r="K2339" s="163"/>
      <c r="L2339" s="164" t="str">
        <f t="shared" si="74"/>
        <v/>
      </c>
      <c r="M2339" s="165" t="e">
        <f>ROUND(VLOOKUP(A2339,当前库存!$A$2:$F$7000,COLUMN($F$3),0)&amp;"",2)</f>
        <v>#DIV/0!</v>
      </c>
      <c r="N2339" s="166"/>
      <c r="O2339" s="167"/>
      <c r="P2339" s="167"/>
      <c r="Q2339" s="174"/>
      <c r="R2339" s="167"/>
      <c r="S2339" s="167"/>
    </row>
    <row r="2340" customHeight="1" spans="1:19">
      <c r="A2340" s="175"/>
      <c r="B2340" s="153" t="str">
        <f>IF(ISERROR(VLOOKUP(A2340,进货明细!$A$2:$D$5000,COLUMN($B$2),0)&amp;""),"",VLOOKUP(A2340,进货明细!$A$2:$D$5000,COLUMN($B$2),0)&amp;"")</f>
        <v/>
      </c>
      <c r="C2340" s="147" t="str">
        <f>IF(ISERROR(VLOOKUP(A2340,进货明细!$A$2:$D$5000,COLUMN($C$2),0)&amp;""),"",VLOOKUP(A2340,进货明细!$A$2:$D$5000,COLUMN($C$2),0)&amp;"")</f>
        <v/>
      </c>
      <c r="D2340" s="147" t="str">
        <f>IF(ISERROR(VLOOKUP(A2340,进货明细!$A$2:$D$5000,COLUMN($D$2),0)&amp;""),"",VLOOKUP(A2340,进货明细!$A$2:$D$5000,COLUMN($D$2),0)&amp;"")</f>
        <v/>
      </c>
      <c r="E2340" s="148"/>
      <c r="F2340" s="152"/>
      <c r="G2340" s="150" t="str">
        <f>IF(ISERROR(VLOOKUP(A2340,进货明细!$A$2:$G$5000,COLUMN($G$2),0)&amp;""),"",VLOOKUP(A2340,进货明细!$A$2:$G$5000,COLUMN($G$2),0)&amp;"")</f>
        <v/>
      </c>
      <c r="H2340" s="151" t="str">
        <f t="shared" si="75"/>
        <v/>
      </c>
      <c r="I2340" s="168"/>
      <c r="J2340" s="169"/>
      <c r="K2340" s="163"/>
      <c r="L2340" s="164" t="str">
        <f t="shared" si="74"/>
        <v/>
      </c>
      <c r="M2340" s="165" t="e">
        <f>ROUND(VLOOKUP(A2340,当前库存!$A$2:$F$7000,COLUMN($F$3),0)&amp;"",2)</f>
        <v>#DIV/0!</v>
      </c>
      <c r="N2340" s="166"/>
      <c r="O2340" s="167"/>
      <c r="P2340" s="167"/>
      <c r="Q2340" s="174"/>
      <c r="R2340" s="167"/>
      <c r="S2340" s="167"/>
    </row>
    <row r="2341" customHeight="1" spans="1:19">
      <c r="A2341" s="175"/>
      <c r="B2341" s="153" t="str">
        <f>IF(ISERROR(VLOOKUP(A2341,进货明细!$A$2:$D$5000,COLUMN($B$2),0)&amp;""),"",VLOOKUP(A2341,进货明细!$A$2:$D$5000,COLUMN($B$2),0)&amp;"")</f>
        <v/>
      </c>
      <c r="C2341" s="147" t="str">
        <f>IF(ISERROR(VLOOKUP(A2341,进货明细!$A$2:$D$5000,COLUMN($C$2),0)&amp;""),"",VLOOKUP(A2341,进货明细!$A$2:$D$5000,COLUMN($C$2),0)&amp;"")</f>
        <v/>
      </c>
      <c r="D2341" s="147" t="str">
        <f>IF(ISERROR(VLOOKUP(A2341,进货明细!$A$2:$D$5000,COLUMN($D$2),0)&amp;""),"",VLOOKUP(A2341,进货明细!$A$2:$D$5000,COLUMN($D$2),0)&amp;"")</f>
        <v/>
      </c>
      <c r="E2341" s="148"/>
      <c r="F2341" s="152"/>
      <c r="G2341" s="150" t="str">
        <f>IF(ISERROR(VLOOKUP(A2341,进货明细!$A$2:$G$5000,COLUMN($G$2),0)&amp;""),"",VLOOKUP(A2341,进货明细!$A$2:$G$5000,COLUMN($G$2),0)&amp;"")</f>
        <v/>
      </c>
      <c r="H2341" s="151" t="str">
        <f t="shared" si="75"/>
        <v/>
      </c>
      <c r="I2341" s="168"/>
      <c r="J2341" s="169"/>
      <c r="K2341" s="163"/>
      <c r="L2341" s="164" t="str">
        <f t="shared" si="74"/>
        <v/>
      </c>
      <c r="M2341" s="165" t="e">
        <f>ROUND(VLOOKUP(A2341,当前库存!$A$2:$F$7000,COLUMN($F$3),0)&amp;"",2)</f>
        <v>#DIV/0!</v>
      </c>
      <c r="N2341" s="166"/>
      <c r="O2341" s="167"/>
      <c r="P2341" s="167"/>
      <c r="Q2341" s="174"/>
      <c r="R2341" s="167"/>
      <c r="S2341" s="167"/>
    </row>
    <row r="2342" customHeight="1" spans="1:19">
      <c r="A2342" s="175"/>
      <c r="B2342" s="153" t="str">
        <f>IF(ISERROR(VLOOKUP(A2342,进货明细!$A$2:$D$5000,COLUMN($B$2),0)&amp;""),"",VLOOKUP(A2342,进货明细!$A$2:$D$5000,COLUMN($B$2),0)&amp;"")</f>
        <v/>
      </c>
      <c r="C2342" s="147" t="str">
        <f>IF(ISERROR(VLOOKUP(A2342,进货明细!$A$2:$D$5000,COLUMN($C$2),0)&amp;""),"",VLOOKUP(A2342,进货明细!$A$2:$D$5000,COLUMN($C$2),0)&amp;"")</f>
        <v/>
      </c>
      <c r="D2342" s="147" t="str">
        <f>IF(ISERROR(VLOOKUP(A2342,进货明细!$A$2:$D$5000,COLUMN($D$2),0)&amp;""),"",VLOOKUP(A2342,进货明细!$A$2:$D$5000,COLUMN($D$2),0)&amp;"")</f>
        <v/>
      </c>
      <c r="E2342" s="148"/>
      <c r="F2342" s="152"/>
      <c r="G2342" s="150" t="str">
        <f>IF(ISERROR(VLOOKUP(A2342,进货明细!$A$2:$G$5000,COLUMN($G$2),0)&amp;""),"",VLOOKUP(A2342,进货明细!$A$2:$G$5000,COLUMN($G$2),0)&amp;"")</f>
        <v/>
      </c>
      <c r="H2342" s="151" t="str">
        <f t="shared" si="75"/>
        <v/>
      </c>
      <c r="I2342" s="168"/>
      <c r="J2342" s="169"/>
      <c r="K2342" s="163"/>
      <c r="L2342" s="164" t="str">
        <f t="shared" si="74"/>
        <v/>
      </c>
      <c r="M2342" s="165" t="e">
        <f>ROUND(VLOOKUP(A2342,当前库存!$A$2:$F$7000,COLUMN($F$3),0)&amp;"",2)</f>
        <v>#DIV/0!</v>
      </c>
      <c r="N2342" s="166"/>
      <c r="O2342" s="167"/>
      <c r="P2342" s="167"/>
      <c r="Q2342" s="174"/>
      <c r="R2342" s="167"/>
      <c r="S2342" s="167"/>
    </row>
    <row r="2343" customHeight="1" spans="1:19">
      <c r="A2343" s="175"/>
      <c r="B2343" s="153" t="str">
        <f>IF(ISERROR(VLOOKUP(A2343,进货明细!$A$2:$D$5000,COLUMN($B$2),0)&amp;""),"",VLOOKUP(A2343,进货明细!$A$2:$D$5000,COLUMN($B$2),0)&amp;"")</f>
        <v/>
      </c>
      <c r="C2343" s="147" t="str">
        <f>IF(ISERROR(VLOOKUP(A2343,进货明细!$A$2:$D$5000,COLUMN($C$2),0)&amp;""),"",VLOOKUP(A2343,进货明细!$A$2:$D$5000,COLUMN($C$2),0)&amp;"")</f>
        <v/>
      </c>
      <c r="D2343" s="147" t="str">
        <f>IF(ISERROR(VLOOKUP(A2343,进货明细!$A$2:$D$5000,COLUMN($D$2),0)&amp;""),"",VLOOKUP(A2343,进货明细!$A$2:$D$5000,COLUMN($D$2),0)&amp;"")</f>
        <v/>
      </c>
      <c r="E2343" s="148"/>
      <c r="F2343" s="152"/>
      <c r="G2343" s="150" t="str">
        <f>IF(ISERROR(VLOOKUP(A2343,进货明细!$A$2:$G$5000,COLUMN($G$2),0)&amp;""),"",VLOOKUP(A2343,进货明细!$A$2:$G$5000,COLUMN($G$2),0)&amp;"")</f>
        <v/>
      </c>
      <c r="H2343" s="151" t="str">
        <f t="shared" si="75"/>
        <v/>
      </c>
      <c r="I2343" s="168"/>
      <c r="J2343" s="169"/>
      <c r="K2343" s="163"/>
      <c r="L2343" s="164" t="str">
        <f t="shared" si="74"/>
        <v/>
      </c>
      <c r="M2343" s="165" t="e">
        <f>ROUND(VLOOKUP(A2343,当前库存!$A$2:$F$7000,COLUMN($F$3),0)&amp;"",2)</f>
        <v>#DIV/0!</v>
      </c>
      <c r="N2343" s="166"/>
      <c r="O2343" s="167"/>
      <c r="P2343" s="167"/>
      <c r="Q2343" s="174"/>
      <c r="R2343" s="167"/>
      <c r="S2343" s="167"/>
    </row>
    <row r="2344" customHeight="1" spans="1:19">
      <c r="A2344" s="175"/>
      <c r="B2344" s="153" t="str">
        <f>IF(ISERROR(VLOOKUP(A2344,进货明细!$A$2:$D$5000,COLUMN($B$2),0)&amp;""),"",VLOOKUP(A2344,进货明细!$A$2:$D$5000,COLUMN($B$2),0)&amp;"")</f>
        <v/>
      </c>
      <c r="C2344" s="147" t="str">
        <f>IF(ISERROR(VLOOKUP(A2344,进货明细!$A$2:$D$5000,COLUMN($C$2),0)&amp;""),"",VLOOKUP(A2344,进货明细!$A$2:$D$5000,COLUMN($C$2),0)&amp;"")</f>
        <v/>
      </c>
      <c r="D2344" s="147" t="str">
        <f>IF(ISERROR(VLOOKUP(A2344,进货明细!$A$2:$D$5000,COLUMN($D$2),0)&amp;""),"",VLOOKUP(A2344,进货明细!$A$2:$D$5000,COLUMN($D$2),0)&amp;"")</f>
        <v/>
      </c>
      <c r="E2344" s="148"/>
      <c r="F2344" s="152"/>
      <c r="G2344" s="150" t="str">
        <f>IF(ISERROR(VLOOKUP(A2344,进货明细!$A$2:$G$5000,COLUMN($G$2),0)&amp;""),"",VLOOKUP(A2344,进货明细!$A$2:$G$5000,COLUMN($G$2),0)&amp;"")</f>
        <v/>
      </c>
      <c r="H2344" s="151" t="str">
        <f t="shared" si="75"/>
        <v/>
      </c>
      <c r="I2344" s="168"/>
      <c r="J2344" s="169"/>
      <c r="K2344" s="163"/>
      <c r="L2344" s="164" t="str">
        <f t="shared" si="74"/>
        <v/>
      </c>
      <c r="M2344" s="165" t="e">
        <f>ROUND(VLOOKUP(A2344,当前库存!$A$2:$F$7000,COLUMN($F$3),0)&amp;"",2)</f>
        <v>#DIV/0!</v>
      </c>
      <c r="N2344" s="166"/>
      <c r="O2344" s="167"/>
      <c r="P2344" s="167"/>
      <c r="Q2344" s="174"/>
      <c r="R2344" s="167"/>
      <c r="S2344" s="167"/>
    </row>
    <row r="2345" customHeight="1" spans="1:19">
      <c r="A2345" s="175"/>
      <c r="B2345" s="153" t="str">
        <f>IF(ISERROR(VLOOKUP(A2345,进货明细!$A$2:$D$5000,COLUMN($B$2),0)&amp;""),"",VLOOKUP(A2345,进货明细!$A$2:$D$5000,COLUMN($B$2),0)&amp;"")</f>
        <v/>
      </c>
      <c r="C2345" s="147" t="str">
        <f>IF(ISERROR(VLOOKUP(A2345,进货明细!$A$2:$D$5000,COLUMN($C$2),0)&amp;""),"",VLOOKUP(A2345,进货明细!$A$2:$D$5000,COLUMN($C$2),0)&amp;"")</f>
        <v/>
      </c>
      <c r="D2345" s="147" t="str">
        <f>IF(ISERROR(VLOOKUP(A2345,进货明细!$A$2:$D$5000,COLUMN($D$2),0)&amp;""),"",VLOOKUP(A2345,进货明细!$A$2:$D$5000,COLUMN($D$2),0)&amp;"")</f>
        <v/>
      </c>
      <c r="E2345" s="148"/>
      <c r="F2345" s="152"/>
      <c r="G2345" s="150" t="str">
        <f>IF(ISERROR(VLOOKUP(A2345,进货明细!$A$2:$G$5000,COLUMN($G$2),0)&amp;""),"",VLOOKUP(A2345,进货明细!$A$2:$G$5000,COLUMN($G$2),0)&amp;"")</f>
        <v/>
      </c>
      <c r="H2345" s="151" t="str">
        <f t="shared" si="75"/>
        <v/>
      </c>
      <c r="I2345" s="168"/>
      <c r="J2345" s="169"/>
      <c r="K2345" s="163"/>
      <c r="L2345" s="164" t="str">
        <f t="shared" si="74"/>
        <v/>
      </c>
      <c r="M2345" s="165" t="e">
        <f>ROUND(VLOOKUP(A2345,当前库存!$A$2:$F$7000,COLUMN($F$3),0)&amp;"",2)</f>
        <v>#DIV/0!</v>
      </c>
      <c r="N2345" s="166"/>
      <c r="O2345" s="167"/>
      <c r="P2345" s="167"/>
      <c r="Q2345" s="174"/>
      <c r="R2345" s="167"/>
      <c r="S2345" s="167"/>
    </row>
    <row r="2346" customHeight="1" spans="1:19">
      <c r="A2346" s="175"/>
      <c r="B2346" s="153" t="str">
        <f>IF(ISERROR(VLOOKUP(A2346,进货明细!$A$2:$D$5000,COLUMN($B$2),0)&amp;""),"",VLOOKUP(A2346,进货明细!$A$2:$D$5000,COLUMN($B$2),0)&amp;"")</f>
        <v/>
      </c>
      <c r="C2346" s="147" t="str">
        <f>IF(ISERROR(VLOOKUP(A2346,进货明细!$A$2:$D$5000,COLUMN($C$2),0)&amp;""),"",VLOOKUP(A2346,进货明细!$A$2:$D$5000,COLUMN($C$2),0)&amp;"")</f>
        <v/>
      </c>
      <c r="D2346" s="147" t="str">
        <f>IF(ISERROR(VLOOKUP(A2346,进货明细!$A$2:$D$5000,COLUMN($D$2),0)&amp;""),"",VLOOKUP(A2346,进货明细!$A$2:$D$5000,COLUMN($D$2),0)&amp;"")</f>
        <v/>
      </c>
      <c r="E2346" s="148"/>
      <c r="F2346" s="152"/>
      <c r="G2346" s="150" t="str">
        <f>IF(ISERROR(VLOOKUP(A2346,进货明细!$A$2:$G$5000,COLUMN($G$2),0)&amp;""),"",VLOOKUP(A2346,进货明细!$A$2:$G$5000,COLUMN($G$2),0)&amp;"")</f>
        <v/>
      </c>
      <c r="H2346" s="151" t="str">
        <f t="shared" si="75"/>
        <v/>
      </c>
      <c r="I2346" s="168"/>
      <c r="J2346" s="169"/>
      <c r="K2346" s="163"/>
      <c r="L2346" s="164" t="str">
        <f t="shared" si="74"/>
        <v/>
      </c>
      <c r="M2346" s="165" t="e">
        <f>ROUND(VLOOKUP(A2346,当前库存!$A$2:$F$7000,COLUMN($F$3),0)&amp;"",2)</f>
        <v>#DIV/0!</v>
      </c>
      <c r="N2346" s="166"/>
      <c r="O2346" s="167"/>
      <c r="P2346" s="167"/>
      <c r="Q2346" s="174"/>
      <c r="R2346" s="167"/>
      <c r="S2346" s="167"/>
    </row>
    <row r="2347" customHeight="1" spans="1:19">
      <c r="A2347" s="175"/>
      <c r="B2347" s="153" t="str">
        <f>IF(ISERROR(VLOOKUP(A2347,进货明细!$A$2:$D$5000,COLUMN($B$2),0)&amp;""),"",VLOOKUP(A2347,进货明细!$A$2:$D$5000,COLUMN($B$2),0)&amp;"")</f>
        <v/>
      </c>
      <c r="C2347" s="147" t="str">
        <f>IF(ISERROR(VLOOKUP(A2347,进货明细!$A$2:$D$5000,COLUMN($C$2),0)&amp;""),"",VLOOKUP(A2347,进货明细!$A$2:$D$5000,COLUMN($C$2),0)&amp;"")</f>
        <v/>
      </c>
      <c r="D2347" s="147" t="str">
        <f>IF(ISERROR(VLOOKUP(A2347,进货明细!$A$2:$D$5000,COLUMN($D$2),0)&amp;""),"",VLOOKUP(A2347,进货明细!$A$2:$D$5000,COLUMN($D$2),0)&amp;"")</f>
        <v/>
      </c>
      <c r="E2347" s="148"/>
      <c r="F2347" s="152"/>
      <c r="G2347" s="150" t="str">
        <f>IF(ISERROR(VLOOKUP(A2347,进货明细!$A$2:$G$5000,COLUMN($G$2),0)&amp;""),"",VLOOKUP(A2347,进货明细!$A$2:$G$5000,COLUMN($G$2),0)&amp;"")</f>
        <v/>
      </c>
      <c r="H2347" s="151" t="str">
        <f t="shared" si="75"/>
        <v/>
      </c>
      <c r="I2347" s="168"/>
      <c r="J2347" s="169"/>
      <c r="K2347" s="163"/>
      <c r="L2347" s="164" t="str">
        <f t="shared" si="74"/>
        <v/>
      </c>
      <c r="M2347" s="165" t="e">
        <f>ROUND(VLOOKUP(A2347,当前库存!$A$2:$F$7000,COLUMN($F$3),0)&amp;"",2)</f>
        <v>#DIV/0!</v>
      </c>
      <c r="N2347" s="166"/>
      <c r="O2347" s="167"/>
      <c r="P2347" s="167"/>
      <c r="Q2347" s="174"/>
      <c r="R2347" s="167"/>
      <c r="S2347" s="167"/>
    </row>
    <row r="2348" customHeight="1" spans="1:19">
      <c r="A2348" s="175"/>
      <c r="B2348" s="153" t="str">
        <f>IF(ISERROR(VLOOKUP(A2348,进货明细!$A$2:$D$5000,COLUMN($B$2),0)&amp;""),"",VLOOKUP(A2348,进货明细!$A$2:$D$5000,COLUMN($B$2),0)&amp;"")</f>
        <v/>
      </c>
      <c r="C2348" s="147" t="str">
        <f>IF(ISERROR(VLOOKUP(A2348,进货明细!$A$2:$D$5000,COLUMN($C$2),0)&amp;""),"",VLOOKUP(A2348,进货明细!$A$2:$D$5000,COLUMN($C$2),0)&amp;"")</f>
        <v/>
      </c>
      <c r="D2348" s="147" t="str">
        <f>IF(ISERROR(VLOOKUP(A2348,进货明细!$A$2:$D$5000,COLUMN($D$2),0)&amp;""),"",VLOOKUP(A2348,进货明细!$A$2:$D$5000,COLUMN($D$2),0)&amp;"")</f>
        <v/>
      </c>
      <c r="E2348" s="148"/>
      <c r="F2348" s="152"/>
      <c r="G2348" s="150" t="str">
        <f>IF(ISERROR(VLOOKUP(A2348,进货明细!$A$2:$G$5000,COLUMN($G$2),0)&amp;""),"",VLOOKUP(A2348,进货明细!$A$2:$G$5000,COLUMN($G$2),0)&amp;"")</f>
        <v/>
      </c>
      <c r="H2348" s="151" t="str">
        <f t="shared" si="75"/>
        <v/>
      </c>
      <c r="I2348" s="168"/>
      <c r="J2348" s="169"/>
      <c r="K2348" s="163"/>
      <c r="L2348" s="164" t="str">
        <f t="shared" si="74"/>
        <v/>
      </c>
      <c r="M2348" s="165" t="e">
        <f>ROUND(VLOOKUP(A2348,当前库存!$A$2:$F$7000,COLUMN($F$3),0)&amp;"",2)</f>
        <v>#DIV/0!</v>
      </c>
      <c r="N2348" s="166"/>
      <c r="O2348" s="167"/>
      <c r="P2348" s="167"/>
      <c r="Q2348" s="174"/>
      <c r="R2348" s="167"/>
      <c r="S2348" s="167"/>
    </row>
    <row r="2349" customHeight="1" spans="1:19">
      <c r="A2349" s="175"/>
      <c r="B2349" s="153" t="str">
        <f>IF(ISERROR(VLOOKUP(A2349,进货明细!$A$2:$D$5000,COLUMN($B$2),0)&amp;""),"",VLOOKUP(A2349,进货明细!$A$2:$D$5000,COLUMN($B$2),0)&amp;"")</f>
        <v/>
      </c>
      <c r="C2349" s="147" t="str">
        <f>IF(ISERROR(VLOOKUP(A2349,进货明细!$A$2:$D$5000,COLUMN($C$2),0)&amp;""),"",VLOOKUP(A2349,进货明细!$A$2:$D$5000,COLUMN($C$2),0)&amp;"")</f>
        <v/>
      </c>
      <c r="D2349" s="147" t="str">
        <f>IF(ISERROR(VLOOKUP(A2349,进货明细!$A$2:$D$5000,COLUMN($D$2),0)&amp;""),"",VLOOKUP(A2349,进货明细!$A$2:$D$5000,COLUMN($D$2),0)&amp;"")</f>
        <v/>
      </c>
      <c r="E2349" s="148"/>
      <c r="F2349" s="152"/>
      <c r="G2349" s="150" t="str">
        <f>IF(ISERROR(VLOOKUP(A2349,进货明细!$A$2:$G$5000,COLUMN($G$2),0)&amp;""),"",VLOOKUP(A2349,进货明细!$A$2:$G$5000,COLUMN($G$2),0)&amp;"")</f>
        <v/>
      </c>
      <c r="H2349" s="151" t="str">
        <f t="shared" si="75"/>
        <v/>
      </c>
      <c r="I2349" s="168"/>
      <c r="J2349" s="169"/>
      <c r="K2349" s="163"/>
      <c r="L2349" s="164" t="str">
        <f t="shared" ref="L2349:L2412" si="76">IF(F2349="","",H2349-M2349*F2349)</f>
        <v/>
      </c>
      <c r="M2349" s="165" t="e">
        <f>ROUND(VLOOKUP(A2349,当前库存!$A$2:$F$7000,COLUMN($F$3),0)&amp;"",2)</f>
        <v>#DIV/0!</v>
      </c>
      <c r="N2349" s="166"/>
      <c r="O2349" s="167"/>
      <c r="P2349" s="167"/>
      <c r="Q2349" s="174"/>
      <c r="R2349" s="167"/>
      <c r="S2349" s="167"/>
    </row>
    <row r="2350" customHeight="1" spans="1:19">
      <c r="A2350" s="175"/>
      <c r="B2350" s="153" t="str">
        <f>IF(ISERROR(VLOOKUP(A2350,进货明细!$A$2:$D$5000,COLUMN($B$2),0)&amp;""),"",VLOOKUP(A2350,进货明细!$A$2:$D$5000,COLUMN($B$2),0)&amp;"")</f>
        <v/>
      </c>
      <c r="C2350" s="147" t="str">
        <f>IF(ISERROR(VLOOKUP(A2350,进货明细!$A$2:$D$5000,COLUMN($C$2),0)&amp;""),"",VLOOKUP(A2350,进货明细!$A$2:$D$5000,COLUMN($C$2),0)&amp;"")</f>
        <v/>
      </c>
      <c r="D2350" s="147" t="str">
        <f>IF(ISERROR(VLOOKUP(A2350,进货明细!$A$2:$D$5000,COLUMN($D$2),0)&amp;""),"",VLOOKUP(A2350,进货明细!$A$2:$D$5000,COLUMN($D$2),0)&amp;"")</f>
        <v/>
      </c>
      <c r="E2350" s="148"/>
      <c r="F2350" s="152"/>
      <c r="G2350" s="150" t="str">
        <f>IF(ISERROR(VLOOKUP(A2350,进货明细!$A$2:$G$5000,COLUMN($G$2),0)&amp;""),"",VLOOKUP(A2350,进货明细!$A$2:$G$5000,COLUMN($G$2),0)&amp;"")</f>
        <v/>
      </c>
      <c r="H2350" s="151" t="str">
        <f t="shared" si="75"/>
        <v/>
      </c>
      <c r="I2350" s="168"/>
      <c r="J2350" s="169"/>
      <c r="K2350" s="163"/>
      <c r="L2350" s="164" t="str">
        <f t="shared" si="76"/>
        <v/>
      </c>
      <c r="M2350" s="165" t="e">
        <f>ROUND(VLOOKUP(A2350,当前库存!$A$2:$F$7000,COLUMN($F$3),0)&amp;"",2)</f>
        <v>#DIV/0!</v>
      </c>
      <c r="N2350" s="166"/>
      <c r="O2350" s="167"/>
      <c r="P2350" s="167"/>
      <c r="Q2350" s="174"/>
      <c r="R2350" s="167"/>
      <c r="S2350" s="167"/>
    </row>
    <row r="2351" customHeight="1" spans="1:19">
      <c r="A2351" s="175"/>
      <c r="B2351" s="153" t="str">
        <f>IF(ISERROR(VLOOKUP(A2351,进货明细!$A$2:$D$5000,COLUMN($B$2),0)&amp;""),"",VLOOKUP(A2351,进货明细!$A$2:$D$5000,COLUMN($B$2),0)&amp;"")</f>
        <v/>
      </c>
      <c r="C2351" s="147" t="str">
        <f>IF(ISERROR(VLOOKUP(A2351,进货明细!$A$2:$D$5000,COLUMN($C$2),0)&amp;""),"",VLOOKUP(A2351,进货明细!$A$2:$D$5000,COLUMN($C$2),0)&amp;"")</f>
        <v/>
      </c>
      <c r="D2351" s="147" t="str">
        <f>IF(ISERROR(VLOOKUP(A2351,进货明细!$A$2:$D$5000,COLUMN($D$2),0)&amp;""),"",VLOOKUP(A2351,进货明细!$A$2:$D$5000,COLUMN($D$2),0)&amp;"")</f>
        <v/>
      </c>
      <c r="E2351" s="148"/>
      <c r="F2351" s="152"/>
      <c r="G2351" s="150" t="str">
        <f>IF(ISERROR(VLOOKUP(A2351,进货明细!$A$2:$G$5000,COLUMN($G$2),0)&amp;""),"",VLOOKUP(A2351,进货明细!$A$2:$G$5000,COLUMN($G$2),0)&amp;"")</f>
        <v/>
      </c>
      <c r="H2351" s="151" t="str">
        <f t="shared" si="75"/>
        <v/>
      </c>
      <c r="I2351" s="168"/>
      <c r="J2351" s="169"/>
      <c r="K2351" s="163"/>
      <c r="L2351" s="164" t="str">
        <f t="shared" si="76"/>
        <v/>
      </c>
      <c r="M2351" s="165" t="e">
        <f>ROUND(VLOOKUP(A2351,当前库存!$A$2:$F$7000,COLUMN($F$3),0)&amp;"",2)</f>
        <v>#DIV/0!</v>
      </c>
      <c r="N2351" s="166"/>
      <c r="O2351" s="167"/>
      <c r="P2351" s="167"/>
      <c r="Q2351" s="174"/>
      <c r="R2351" s="167"/>
      <c r="S2351" s="167"/>
    </row>
    <row r="2352" customHeight="1" spans="1:19">
      <c r="A2352" s="175"/>
      <c r="B2352" s="153" t="str">
        <f>IF(ISERROR(VLOOKUP(A2352,进货明细!$A$2:$D$5000,COLUMN($B$2),0)&amp;""),"",VLOOKUP(A2352,进货明细!$A$2:$D$5000,COLUMN($B$2),0)&amp;"")</f>
        <v/>
      </c>
      <c r="C2352" s="147" t="str">
        <f>IF(ISERROR(VLOOKUP(A2352,进货明细!$A$2:$D$5000,COLUMN($C$2),0)&amp;""),"",VLOOKUP(A2352,进货明细!$A$2:$D$5000,COLUMN($C$2),0)&amp;"")</f>
        <v/>
      </c>
      <c r="D2352" s="147" t="str">
        <f>IF(ISERROR(VLOOKUP(A2352,进货明细!$A$2:$D$5000,COLUMN($D$2),0)&amp;""),"",VLOOKUP(A2352,进货明细!$A$2:$D$5000,COLUMN($D$2),0)&amp;"")</f>
        <v/>
      </c>
      <c r="E2352" s="148"/>
      <c r="F2352" s="152"/>
      <c r="G2352" s="150" t="str">
        <f>IF(ISERROR(VLOOKUP(A2352,进货明细!$A$2:$G$5000,COLUMN($G$2),0)&amp;""),"",VLOOKUP(A2352,进货明细!$A$2:$G$5000,COLUMN($G$2),0)&amp;"")</f>
        <v/>
      </c>
      <c r="H2352" s="151" t="str">
        <f t="shared" si="75"/>
        <v/>
      </c>
      <c r="I2352" s="168"/>
      <c r="J2352" s="169"/>
      <c r="K2352" s="163"/>
      <c r="L2352" s="164" t="str">
        <f t="shared" si="76"/>
        <v/>
      </c>
      <c r="M2352" s="165" t="e">
        <f>ROUND(VLOOKUP(A2352,当前库存!$A$2:$F$7000,COLUMN($F$3),0)&amp;"",2)</f>
        <v>#DIV/0!</v>
      </c>
      <c r="N2352" s="166"/>
      <c r="O2352" s="167"/>
      <c r="P2352" s="167"/>
      <c r="Q2352" s="174"/>
      <c r="R2352" s="167"/>
      <c r="S2352" s="167"/>
    </row>
    <row r="2353" customHeight="1" spans="1:19">
      <c r="A2353" s="175"/>
      <c r="B2353" s="153" t="str">
        <f>IF(ISERROR(VLOOKUP(A2353,进货明细!$A$2:$D$5000,COLUMN($B$2),0)&amp;""),"",VLOOKUP(A2353,进货明细!$A$2:$D$5000,COLUMN($B$2),0)&amp;"")</f>
        <v/>
      </c>
      <c r="C2353" s="147" t="str">
        <f>IF(ISERROR(VLOOKUP(A2353,进货明细!$A$2:$D$5000,COLUMN($C$2),0)&amp;""),"",VLOOKUP(A2353,进货明细!$A$2:$D$5000,COLUMN($C$2),0)&amp;"")</f>
        <v/>
      </c>
      <c r="D2353" s="147" t="str">
        <f>IF(ISERROR(VLOOKUP(A2353,进货明细!$A$2:$D$5000,COLUMN($D$2),0)&amp;""),"",VLOOKUP(A2353,进货明细!$A$2:$D$5000,COLUMN($D$2),0)&amp;"")</f>
        <v/>
      </c>
      <c r="E2353" s="148"/>
      <c r="F2353" s="152"/>
      <c r="G2353" s="150" t="str">
        <f>IF(ISERROR(VLOOKUP(A2353,进货明细!$A$2:$G$5000,COLUMN($G$2),0)&amp;""),"",VLOOKUP(A2353,进货明细!$A$2:$G$5000,COLUMN($G$2),0)&amp;"")</f>
        <v/>
      </c>
      <c r="H2353" s="151" t="str">
        <f t="shared" si="75"/>
        <v/>
      </c>
      <c r="I2353" s="168"/>
      <c r="J2353" s="169"/>
      <c r="K2353" s="163"/>
      <c r="L2353" s="164" t="str">
        <f t="shared" si="76"/>
        <v/>
      </c>
      <c r="M2353" s="165" t="e">
        <f>ROUND(VLOOKUP(A2353,当前库存!$A$2:$F$7000,COLUMN($F$3),0)&amp;"",2)</f>
        <v>#DIV/0!</v>
      </c>
      <c r="N2353" s="166"/>
      <c r="O2353" s="167"/>
      <c r="P2353" s="167"/>
      <c r="Q2353" s="174"/>
      <c r="R2353" s="167"/>
      <c r="S2353" s="167"/>
    </row>
    <row r="2354" customHeight="1" spans="1:19">
      <c r="A2354" s="175"/>
      <c r="B2354" s="153" t="str">
        <f>IF(ISERROR(VLOOKUP(A2354,进货明细!$A$2:$D$5000,COLUMN($B$2),0)&amp;""),"",VLOOKUP(A2354,进货明细!$A$2:$D$5000,COLUMN($B$2),0)&amp;"")</f>
        <v/>
      </c>
      <c r="C2354" s="147" t="str">
        <f>IF(ISERROR(VLOOKUP(A2354,进货明细!$A$2:$D$5000,COLUMN($C$2),0)&amp;""),"",VLOOKUP(A2354,进货明细!$A$2:$D$5000,COLUMN($C$2),0)&amp;"")</f>
        <v/>
      </c>
      <c r="D2354" s="147" t="str">
        <f>IF(ISERROR(VLOOKUP(A2354,进货明细!$A$2:$D$5000,COLUMN($D$2),0)&amp;""),"",VLOOKUP(A2354,进货明细!$A$2:$D$5000,COLUMN($D$2),0)&amp;"")</f>
        <v/>
      </c>
      <c r="E2354" s="148"/>
      <c r="F2354" s="152"/>
      <c r="G2354" s="150" t="str">
        <f>IF(ISERROR(VLOOKUP(A2354,进货明细!$A$2:$G$5000,COLUMN($G$2),0)&amp;""),"",VLOOKUP(A2354,进货明细!$A$2:$G$5000,COLUMN($G$2),0)&amp;"")</f>
        <v/>
      </c>
      <c r="H2354" s="151" t="str">
        <f t="shared" si="75"/>
        <v/>
      </c>
      <c r="I2354" s="168"/>
      <c r="J2354" s="169"/>
      <c r="K2354" s="163"/>
      <c r="L2354" s="164" t="str">
        <f t="shared" si="76"/>
        <v/>
      </c>
      <c r="M2354" s="165" t="e">
        <f>ROUND(VLOOKUP(A2354,当前库存!$A$2:$F$7000,COLUMN($F$3),0)&amp;"",2)</f>
        <v>#DIV/0!</v>
      </c>
      <c r="N2354" s="166"/>
      <c r="O2354" s="167"/>
      <c r="P2354" s="167"/>
      <c r="Q2354" s="174"/>
      <c r="R2354" s="167"/>
      <c r="S2354" s="167"/>
    </row>
    <row r="2355" customHeight="1" spans="1:19">
      <c r="A2355" s="175"/>
      <c r="B2355" s="153" t="str">
        <f>IF(ISERROR(VLOOKUP(A2355,进货明细!$A$2:$D$5000,COLUMN($B$2),0)&amp;""),"",VLOOKUP(A2355,进货明细!$A$2:$D$5000,COLUMN($B$2),0)&amp;"")</f>
        <v/>
      </c>
      <c r="C2355" s="147" t="str">
        <f>IF(ISERROR(VLOOKUP(A2355,进货明细!$A$2:$D$5000,COLUMN($C$2),0)&amp;""),"",VLOOKUP(A2355,进货明细!$A$2:$D$5000,COLUMN($C$2),0)&amp;"")</f>
        <v/>
      </c>
      <c r="D2355" s="147" t="str">
        <f>IF(ISERROR(VLOOKUP(A2355,进货明细!$A$2:$D$5000,COLUMN($D$2),0)&amp;""),"",VLOOKUP(A2355,进货明细!$A$2:$D$5000,COLUMN($D$2),0)&amp;"")</f>
        <v/>
      </c>
      <c r="E2355" s="148"/>
      <c r="F2355" s="152"/>
      <c r="G2355" s="150" t="str">
        <f>IF(ISERROR(VLOOKUP(A2355,进货明细!$A$2:$G$5000,COLUMN($G$2),0)&amp;""),"",VLOOKUP(A2355,进货明细!$A$2:$G$5000,COLUMN($G$2),0)&amp;"")</f>
        <v/>
      </c>
      <c r="H2355" s="151" t="str">
        <f t="shared" si="75"/>
        <v/>
      </c>
      <c r="I2355" s="168"/>
      <c r="J2355" s="169"/>
      <c r="K2355" s="163"/>
      <c r="L2355" s="164" t="str">
        <f t="shared" si="76"/>
        <v/>
      </c>
      <c r="M2355" s="165" t="e">
        <f>ROUND(VLOOKUP(A2355,当前库存!$A$2:$F$7000,COLUMN($F$3),0)&amp;"",2)</f>
        <v>#DIV/0!</v>
      </c>
      <c r="N2355" s="166"/>
      <c r="O2355" s="167"/>
      <c r="P2355" s="167"/>
      <c r="Q2355" s="174"/>
      <c r="R2355" s="167"/>
      <c r="S2355" s="167"/>
    </row>
    <row r="2356" customHeight="1" spans="1:19">
      <c r="A2356" s="175"/>
      <c r="B2356" s="153" t="str">
        <f>IF(ISERROR(VLOOKUP(A2356,进货明细!$A$2:$D$5000,COLUMN($B$2),0)&amp;""),"",VLOOKUP(A2356,进货明细!$A$2:$D$5000,COLUMN($B$2),0)&amp;"")</f>
        <v/>
      </c>
      <c r="C2356" s="147" t="str">
        <f>IF(ISERROR(VLOOKUP(A2356,进货明细!$A$2:$D$5000,COLUMN($C$2),0)&amp;""),"",VLOOKUP(A2356,进货明细!$A$2:$D$5000,COLUMN($C$2),0)&amp;"")</f>
        <v/>
      </c>
      <c r="D2356" s="147" t="str">
        <f>IF(ISERROR(VLOOKUP(A2356,进货明细!$A$2:$D$5000,COLUMN($D$2),0)&amp;""),"",VLOOKUP(A2356,进货明细!$A$2:$D$5000,COLUMN($D$2),0)&amp;"")</f>
        <v/>
      </c>
      <c r="E2356" s="148"/>
      <c r="F2356" s="152"/>
      <c r="G2356" s="150" t="str">
        <f>IF(ISERROR(VLOOKUP(A2356,进货明细!$A$2:$G$5000,COLUMN($G$2),0)&amp;""),"",VLOOKUP(A2356,进货明细!$A$2:$G$5000,COLUMN($G$2),0)&amp;"")</f>
        <v/>
      </c>
      <c r="H2356" s="151" t="str">
        <f t="shared" si="75"/>
        <v/>
      </c>
      <c r="I2356" s="168"/>
      <c r="J2356" s="169"/>
      <c r="K2356" s="163"/>
      <c r="L2356" s="164" t="str">
        <f t="shared" si="76"/>
        <v/>
      </c>
      <c r="M2356" s="165" t="e">
        <f>ROUND(VLOOKUP(A2356,当前库存!$A$2:$F$7000,COLUMN($F$3),0)&amp;"",2)</f>
        <v>#DIV/0!</v>
      </c>
      <c r="N2356" s="166"/>
      <c r="O2356" s="167"/>
      <c r="P2356" s="167"/>
      <c r="Q2356" s="174"/>
      <c r="R2356" s="167"/>
      <c r="S2356" s="167"/>
    </row>
    <row r="2357" customHeight="1" spans="1:19">
      <c r="A2357" s="175"/>
      <c r="B2357" s="153" t="str">
        <f>IF(ISERROR(VLOOKUP(A2357,进货明细!$A$2:$D$5000,COLUMN($B$2),0)&amp;""),"",VLOOKUP(A2357,进货明细!$A$2:$D$5000,COLUMN($B$2),0)&amp;"")</f>
        <v/>
      </c>
      <c r="C2357" s="147" t="str">
        <f>IF(ISERROR(VLOOKUP(A2357,进货明细!$A$2:$D$5000,COLUMN($C$2),0)&amp;""),"",VLOOKUP(A2357,进货明细!$A$2:$D$5000,COLUMN($C$2),0)&amp;"")</f>
        <v/>
      </c>
      <c r="D2357" s="147" t="str">
        <f>IF(ISERROR(VLOOKUP(A2357,进货明细!$A$2:$D$5000,COLUMN($D$2),0)&amp;""),"",VLOOKUP(A2357,进货明细!$A$2:$D$5000,COLUMN($D$2),0)&amp;"")</f>
        <v/>
      </c>
      <c r="E2357" s="148"/>
      <c r="F2357" s="152"/>
      <c r="G2357" s="150" t="str">
        <f>IF(ISERROR(VLOOKUP(A2357,进货明细!$A$2:$G$5000,COLUMN($G$2),0)&amp;""),"",VLOOKUP(A2357,进货明细!$A$2:$G$5000,COLUMN($G$2),0)&amp;"")</f>
        <v/>
      </c>
      <c r="H2357" s="151" t="str">
        <f t="shared" si="75"/>
        <v/>
      </c>
      <c r="I2357" s="168"/>
      <c r="J2357" s="169"/>
      <c r="K2357" s="163"/>
      <c r="L2357" s="164" t="str">
        <f t="shared" si="76"/>
        <v/>
      </c>
      <c r="M2357" s="165" t="e">
        <f>ROUND(VLOOKUP(A2357,当前库存!$A$2:$F$7000,COLUMN($F$3),0)&amp;"",2)</f>
        <v>#DIV/0!</v>
      </c>
      <c r="N2357" s="166"/>
      <c r="O2357" s="167"/>
      <c r="P2357" s="167"/>
      <c r="Q2357" s="174"/>
      <c r="R2357" s="167"/>
      <c r="S2357" s="167"/>
    </row>
    <row r="2358" customHeight="1" spans="1:19">
      <c r="A2358" s="175"/>
      <c r="B2358" s="153" t="str">
        <f>IF(ISERROR(VLOOKUP(A2358,进货明细!$A$2:$D$5000,COLUMN($B$2),0)&amp;""),"",VLOOKUP(A2358,进货明细!$A$2:$D$5000,COLUMN($B$2),0)&amp;"")</f>
        <v/>
      </c>
      <c r="C2358" s="147" t="str">
        <f>IF(ISERROR(VLOOKUP(A2358,进货明细!$A$2:$D$5000,COLUMN($C$2),0)&amp;""),"",VLOOKUP(A2358,进货明细!$A$2:$D$5000,COLUMN($C$2),0)&amp;"")</f>
        <v/>
      </c>
      <c r="D2358" s="147" t="str">
        <f>IF(ISERROR(VLOOKUP(A2358,进货明细!$A$2:$D$5000,COLUMN($D$2),0)&amp;""),"",VLOOKUP(A2358,进货明细!$A$2:$D$5000,COLUMN($D$2),0)&amp;"")</f>
        <v/>
      </c>
      <c r="E2358" s="148"/>
      <c r="F2358" s="152"/>
      <c r="G2358" s="150" t="str">
        <f>IF(ISERROR(VLOOKUP(A2358,进货明细!$A$2:$G$5000,COLUMN($G$2),0)&amp;""),"",VLOOKUP(A2358,进货明细!$A$2:$G$5000,COLUMN($G$2),0)&amp;"")</f>
        <v/>
      </c>
      <c r="H2358" s="151" t="str">
        <f t="shared" si="75"/>
        <v/>
      </c>
      <c r="I2358" s="168"/>
      <c r="J2358" s="169"/>
      <c r="K2358" s="163"/>
      <c r="L2358" s="164" t="str">
        <f t="shared" si="76"/>
        <v/>
      </c>
      <c r="M2358" s="165" t="e">
        <f>ROUND(VLOOKUP(A2358,当前库存!$A$2:$F$7000,COLUMN($F$3),0)&amp;"",2)</f>
        <v>#DIV/0!</v>
      </c>
      <c r="N2358" s="166"/>
      <c r="O2358" s="167"/>
      <c r="P2358" s="167"/>
      <c r="Q2358" s="174"/>
      <c r="R2358" s="167"/>
      <c r="S2358" s="167"/>
    </row>
    <row r="2359" customHeight="1" spans="1:19">
      <c r="A2359" s="175"/>
      <c r="B2359" s="153" t="str">
        <f>IF(ISERROR(VLOOKUP(A2359,进货明细!$A$2:$D$5000,COLUMN($B$2),0)&amp;""),"",VLOOKUP(A2359,进货明细!$A$2:$D$5000,COLUMN($B$2),0)&amp;"")</f>
        <v/>
      </c>
      <c r="C2359" s="147" t="str">
        <f>IF(ISERROR(VLOOKUP(A2359,进货明细!$A$2:$D$5000,COLUMN($C$2),0)&amp;""),"",VLOOKUP(A2359,进货明细!$A$2:$D$5000,COLUMN($C$2),0)&amp;"")</f>
        <v/>
      </c>
      <c r="D2359" s="147" t="str">
        <f>IF(ISERROR(VLOOKUP(A2359,进货明细!$A$2:$D$5000,COLUMN($D$2),0)&amp;""),"",VLOOKUP(A2359,进货明细!$A$2:$D$5000,COLUMN($D$2),0)&amp;"")</f>
        <v/>
      </c>
      <c r="E2359" s="148"/>
      <c r="F2359" s="152"/>
      <c r="G2359" s="150" t="str">
        <f>IF(ISERROR(VLOOKUP(A2359,进货明细!$A$2:$G$5000,COLUMN($G$2),0)&amp;""),"",VLOOKUP(A2359,进货明细!$A$2:$G$5000,COLUMN($G$2),0)&amp;"")</f>
        <v/>
      </c>
      <c r="H2359" s="151" t="str">
        <f t="shared" si="75"/>
        <v/>
      </c>
      <c r="I2359" s="168"/>
      <c r="J2359" s="169"/>
      <c r="K2359" s="163"/>
      <c r="L2359" s="164" t="str">
        <f t="shared" si="76"/>
        <v/>
      </c>
      <c r="M2359" s="165" t="e">
        <f>ROUND(VLOOKUP(A2359,当前库存!$A$2:$F$7000,COLUMN($F$3),0)&amp;"",2)</f>
        <v>#DIV/0!</v>
      </c>
      <c r="N2359" s="166"/>
      <c r="O2359" s="167"/>
      <c r="P2359" s="167"/>
      <c r="Q2359" s="174"/>
      <c r="R2359" s="167"/>
      <c r="S2359" s="167"/>
    </row>
    <row r="2360" customHeight="1" spans="1:19">
      <c r="A2360" s="175"/>
      <c r="B2360" s="153" t="str">
        <f>IF(ISERROR(VLOOKUP(A2360,进货明细!$A$2:$D$5000,COLUMN($B$2),0)&amp;""),"",VLOOKUP(A2360,进货明细!$A$2:$D$5000,COLUMN($B$2),0)&amp;"")</f>
        <v/>
      </c>
      <c r="C2360" s="147" t="str">
        <f>IF(ISERROR(VLOOKUP(A2360,进货明细!$A$2:$D$5000,COLUMN($C$2),0)&amp;""),"",VLOOKUP(A2360,进货明细!$A$2:$D$5000,COLUMN($C$2),0)&amp;"")</f>
        <v/>
      </c>
      <c r="D2360" s="147" t="str">
        <f>IF(ISERROR(VLOOKUP(A2360,进货明细!$A$2:$D$5000,COLUMN($D$2),0)&amp;""),"",VLOOKUP(A2360,进货明细!$A$2:$D$5000,COLUMN($D$2),0)&amp;"")</f>
        <v/>
      </c>
      <c r="E2360" s="148"/>
      <c r="F2360" s="152"/>
      <c r="G2360" s="150" t="str">
        <f>IF(ISERROR(VLOOKUP(A2360,进货明细!$A$2:$G$5000,COLUMN($G$2),0)&amp;""),"",VLOOKUP(A2360,进货明细!$A$2:$G$5000,COLUMN($G$2),0)&amp;"")</f>
        <v/>
      </c>
      <c r="H2360" s="151" t="str">
        <f t="shared" si="75"/>
        <v/>
      </c>
      <c r="I2360" s="168"/>
      <c r="J2360" s="169"/>
      <c r="K2360" s="163"/>
      <c r="L2360" s="164" t="str">
        <f t="shared" si="76"/>
        <v/>
      </c>
      <c r="M2360" s="165" t="e">
        <f>ROUND(VLOOKUP(A2360,当前库存!$A$2:$F$7000,COLUMN($F$3),0)&amp;"",2)</f>
        <v>#DIV/0!</v>
      </c>
      <c r="N2360" s="166"/>
      <c r="O2360" s="167"/>
      <c r="P2360" s="167"/>
      <c r="Q2360" s="174"/>
      <c r="R2360" s="167"/>
      <c r="S2360" s="167"/>
    </row>
    <row r="2361" customHeight="1" spans="1:19">
      <c r="A2361" s="175"/>
      <c r="B2361" s="153" t="str">
        <f>IF(ISERROR(VLOOKUP(A2361,进货明细!$A$2:$D$5000,COLUMN($B$2),0)&amp;""),"",VLOOKUP(A2361,进货明细!$A$2:$D$5000,COLUMN($B$2),0)&amp;"")</f>
        <v/>
      </c>
      <c r="C2361" s="147" t="str">
        <f>IF(ISERROR(VLOOKUP(A2361,进货明细!$A$2:$D$5000,COLUMN($C$2),0)&amp;""),"",VLOOKUP(A2361,进货明细!$A$2:$D$5000,COLUMN($C$2),0)&amp;"")</f>
        <v/>
      </c>
      <c r="D2361" s="147" t="str">
        <f>IF(ISERROR(VLOOKUP(A2361,进货明细!$A$2:$D$5000,COLUMN($D$2),0)&amp;""),"",VLOOKUP(A2361,进货明细!$A$2:$D$5000,COLUMN($D$2),0)&amp;"")</f>
        <v/>
      </c>
      <c r="E2361" s="148"/>
      <c r="F2361" s="152"/>
      <c r="G2361" s="150" t="str">
        <f>IF(ISERROR(VLOOKUP(A2361,进货明细!$A$2:$G$5000,COLUMN($G$2),0)&amp;""),"",VLOOKUP(A2361,进货明细!$A$2:$G$5000,COLUMN($G$2),0)&amp;"")</f>
        <v/>
      </c>
      <c r="H2361" s="151" t="str">
        <f t="shared" si="75"/>
        <v/>
      </c>
      <c r="I2361" s="168"/>
      <c r="J2361" s="169"/>
      <c r="K2361" s="163"/>
      <c r="L2361" s="164" t="str">
        <f t="shared" si="76"/>
        <v/>
      </c>
      <c r="M2361" s="165" t="e">
        <f>ROUND(VLOOKUP(A2361,当前库存!$A$2:$F$7000,COLUMN($F$3),0)&amp;"",2)</f>
        <v>#DIV/0!</v>
      </c>
      <c r="N2361" s="166"/>
      <c r="O2361" s="167"/>
      <c r="P2361" s="167"/>
      <c r="Q2361" s="174"/>
      <c r="R2361" s="167"/>
      <c r="S2361" s="167"/>
    </row>
    <row r="2362" customHeight="1" spans="1:19">
      <c r="A2362" s="175"/>
      <c r="B2362" s="153" t="str">
        <f>IF(ISERROR(VLOOKUP(A2362,进货明细!$A$2:$D$5000,COLUMN($B$2),0)&amp;""),"",VLOOKUP(A2362,进货明细!$A$2:$D$5000,COLUMN($B$2),0)&amp;"")</f>
        <v/>
      </c>
      <c r="C2362" s="147" t="str">
        <f>IF(ISERROR(VLOOKUP(A2362,进货明细!$A$2:$D$5000,COLUMN($C$2),0)&amp;""),"",VLOOKUP(A2362,进货明细!$A$2:$D$5000,COLUMN($C$2),0)&amp;"")</f>
        <v/>
      </c>
      <c r="D2362" s="147" t="str">
        <f>IF(ISERROR(VLOOKUP(A2362,进货明细!$A$2:$D$5000,COLUMN($D$2),0)&amp;""),"",VLOOKUP(A2362,进货明细!$A$2:$D$5000,COLUMN($D$2),0)&amp;"")</f>
        <v/>
      </c>
      <c r="E2362" s="148"/>
      <c r="F2362" s="152"/>
      <c r="G2362" s="150" t="str">
        <f>IF(ISERROR(VLOOKUP(A2362,进货明细!$A$2:$G$5000,COLUMN($G$2),0)&amp;""),"",VLOOKUP(A2362,进货明细!$A$2:$G$5000,COLUMN($G$2),0)&amp;"")</f>
        <v/>
      </c>
      <c r="H2362" s="151" t="str">
        <f t="shared" si="75"/>
        <v/>
      </c>
      <c r="I2362" s="168"/>
      <c r="J2362" s="169"/>
      <c r="K2362" s="163"/>
      <c r="L2362" s="164" t="str">
        <f t="shared" si="76"/>
        <v/>
      </c>
      <c r="M2362" s="165" t="e">
        <f>ROUND(VLOOKUP(A2362,当前库存!$A$2:$F$7000,COLUMN($F$3),0)&amp;"",2)</f>
        <v>#DIV/0!</v>
      </c>
      <c r="N2362" s="166"/>
      <c r="O2362" s="167"/>
      <c r="P2362" s="167"/>
      <c r="Q2362" s="174"/>
      <c r="R2362" s="167"/>
      <c r="S2362" s="167"/>
    </row>
    <row r="2363" customHeight="1" spans="1:19">
      <c r="A2363" s="175"/>
      <c r="B2363" s="153" t="str">
        <f>IF(ISERROR(VLOOKUP(A2363,进货明细!$A$2:$D$5000,COLUMN($B$2),0)&amp;""),"",VLOOKUP(A2363,进货明细!$A$2:$D$5000,COLUMN($B$2),0)&amp;"")</f>
        <v/>
      </c>
      <c r="C2363" s="147" t="str">
        <f>IF(ISERROR(VLOOKUP(A2363,进货明细!$A$2:$D$5000,COLUMN($C$2),0)&amp;""),"",VLOOKUP(A2363,进货明细!$A$2:$D$5000,COLUMN($C$2),0)&amp;"")</f>
        <v/>
      </c>
      <c r="D2363" s="147" t="str">
        <f>IF(ISERROR(VLOOKUP(A2363,进货明细!$A$2:$D$5000,COLUMN($D$2),0)&amp;""),"",VLOOKUP(A2363,进货明细!$A$2:$D$5000,COLUMN($D$2),0)&amp;"")</f>
        <v/>
      </c>
      <c r="E2363" s="148"/>
      <c r="F2363" s="152"/>
      <c r="G2363" s="150" t="str">
        <f>IF(ISERROR(VLOOKUP(A2363,进货明细!$A$2:$G$5000,COLUMN($G$2),0)&amp;""),"",VLOOKUP(A2363,进货明细!$A$2:$G$5000,COLUMN($G$2),0)&amp;"")</f>
        <v/>
      </c>
      <c r="H2363" s="151" t="str">
        <f t="shared" si="75"/>
        <v/>
      </c>
      <c r="I2363" s="168"/>
      <c r="J2363" s="169"/>
      <c r="K2363" s="163"/>
      <c r="L2363" s="164" t="str">
        <f t="shared" si="76"/>
        <v/>
      </c>
      <c r="M2363" s="165" t="e">
        <f>ROUND(VLOOKUP(A2363,当前库存!$A$2:$F$7000,COLUMN($F$3),0)&amp;"",2)</f>
        <v>#DIV/0!</v>
      </c>
      <c r="N2363" s="166"/>
      <c r="O2363" s="167"/>
      <c r="P2363" s="167"/>
      <c r="Q2363" s="174"/>
      <c r="R2363" s="167"/>
      <c r="S2363" s="167"/>
    </row>
    <row r="2364" customHeight="1" spans="1:19">
      <c r="A2364" s="175"/>
      <c r="B2364" s="153" t="str">
        <f>IF(ISERROR(VLOOKUP(A2364,进货明细!$A$2:$D$5000,COLUMN($B$2),0)&amp;""),"",VLOOKUP(A2364,进货明细!$A$2:$D$5000,COLUMN($B$2),0)&amp;"")</f>
        <v/>
      </c>
      <c r="C2364" s="147" t="str">
        <f>IF(ISERROR(VLOOKUP(A2364,进货明细!$A$2:$D$5000,COLUMN($C$2),0)&amp;""),"",VLOOKUP(A2364,进货明细!$A$2:$D$5000,COLUMN($C$2),0)&amp;"")</f>
        <v/>
      </c>
      <c r="D2364" s="147" t="str">
        <f>IF(ISERROR(VLOOKUP(A2364,进货明细!$A$2:$D$5000,COLUMN($D$2),0)&amp;""),"",VLOOKUP(A2364,进货明细!$A$2:$D$5000,COLUMN($D$2),0)&amp;"")</f>
        <v/>
      </c>
      <c r="E2364" s="148"/>
      <c r="F2364" s="152"/>
      <c r="G2364" s="150" t="str">
        <f>IF(ISERROR(VLOOKUP(A2364,进货明细!$A$2:$G$5000,COLUMN($G$2),0)&amp;""),"",VLOOKUP(A2364,进货明细!$A$2:$G$5000,COLUMN($G$2),0)&amp;"")</f>
        <v/>
      </c>
      <c r="H2364" s="151" t="str">
        <f t="shared" si="75"/>
        <v/>
      </c>
      <c r="I2364" s="168"/>
      <c r="J2364" s="169"/>
      <c r="K2364" s="163"/>
      <c r="L2364" s="164" t="str">
        <f t="shared" si="76"/>
        <v/>
      </c>
      <c r="M2364" s="165" t="e">
        <f>ROUND(VLOOKUP(A2364,当前库存!$A$2:$F$7000,COLUMN($F$3),0)&amp;"",2)</f>
        <v>#DIV/0!</v>
      </c>
      <c r="N2364" s="166"/>
      <c r="O2364" s="167"/>
      <c r="P2364" s="167"/>
      <c r="Q2364" s="174"/>
      <c r="R2364" s="167"/>
      <c r="S2364" s="167"/>
    </row>
    <row r="2365" customHeight="1" spans="1:19">
      <c r="A2365" s="175"/>
      <c r="B2365" s="153" t="str">
        <f>IF(ISERROR(VLOOKUP(A2365,进货明细!$A$2:$D$5000,COLUMN($B$2),0)&amp;""),"",VLOOKUP(A2365,进货明细!$A$2:$D$5000,COLUMN($B$2),0)&amp;"")</f>
        <v/>
      </c>
      <c r="C2365" s="147" t="str">
        <f>IF(ISERROR(VLOOKUP(A2365,进货明细!$A$2:$D$5000,COLUMN($C$2),0)&amp;""),"",VLOOKUP(A2365,进货明细!$A$2:$D$5000,COLUMN($C$2),0)&amp;"")</f>
        <v/>
      </c>
      <c r="D2365" s="147" t="str">
        <f>IF(ISERROR(VLOOKUP(A2365,进货明细!$A$2:$D$5000,COLUMN($D$2),0)&amp;""),"",VLOOKUP(A2365,进货明细!$A$2:$D$5000,COLUMN($D$2),0)&amp;"")</f>
        <v/>
      </c>
      <c r="E2365" s="148"/>
      <c r="F2365" s="152"/>
      <c r="G2365" s="150" t="str">
        <f>IF(ISERROR(VLOOKUP(A2365,进货明细!$A$2:$G$5000,COLUMN($G$2),0)&amp;""),"",VLOOKUP(A2365,进货明细!$A$2:$G$5000,COLUMN($G$2),0)&amp;"")</f>
        <v/>
      </c>
      <c r="H2365" s="151" t="str">
        <f t="shared" si="75"/>
        <v/>
      </c>
      <c r="I2365" s="168"/>
      <c r="J2365" s="169"/>
      <c r="K2365" s="163"/>
      <c r="L2365" s="164" t="str">
        <f t="shared" si="76"/>
        <v/>
      </c>
      <c r="M2365" s="165" t="e">
        <f>ROUND(VLOOKUP(A2365,当前库存!$A$2:$F$7000,COLUMN($F$3),0)&amp;"",2)</f>
        <v>#DIV/0!</v>
      </c>
      <c r="N2365" s="166"/>
      <c r="O2365" s="167"/>
      <c r="P2365" s="167"/>
      <c r="Q2365" s="174"/>
      <c r="R2365" s="167"/>
      <c r="S2365" s="167"/>
    </row>
    <row r="2366" customHeight="1" spans="1:19">
      <c r="A2366" s="175"/>
      <c r="B2366" s="153" t="str">
        <f>IF(ISERROR(VLOOKUP(A2366,进货明细!$A$2:$D$5000,COLUMN($B$2),0)&amp;""),"",VLOOKUP(A2366,进货明细!$A$2:$D$5000,COLUMN($B$2),0)&amp;"")</f>
        <v/>
      </c>
      <c r="C2366" s="147" t="str">
        <f>IF(ISERROR(VLOOKUP(A2366,进货明细!$A$2:$D$5000,COLUMN($C$2),0)&amp;""),"",VLOOKUP(A2366,进货明细!$A$2:$D$5000,COLUMN($C$2),0)&amp;"")</f>
        <v/>
      </c>
      <c r="D2366" s="147" t="str">
        <f>IF(ISERROR(VLOOKUP(A2366,进货明细!$A$2:$D$5000,COLUMN($D$2),0)&amp;""),"",VLOOKUP(A2366,进货明细!$A$2:$D$5000,COLUMN($D$2),0)&amp;"")</f>
        <v/>
      </c>
      <c r="E2366" s="148"/>
      <c r="F2366" s="152"/>
      <c r="G2366" s="150" t="str">
        <f>IF(ISERROR(VLOOKUP(A2366,进货明细!$A$2:$G$5000,COLUMN($G$2),0)&amp;""),"",VLOOKUP(A2366,进货明细!$A$2:$G$5000,COLUMN($G$2),0)&amp;"")</f>
        <v/>
      </c>
      <c r="H2366" s="151" t="str">
        <f t="shared" si="75"/>
        <v/>
      </c>
      <c r="I2366" s="168"/>
      <c r="J2366" s="169"/>
      <c r="K2366" s="163"/>
      <c r="L2366" s="164" t="str">
        <f t="shared" si="76"/>
        <v/>
      </c>
      <c r="M2366" s="165" t="e">
        <f>ROUND(VLOOKUP(A2366,当前库存!$A$2:$F$7000,COLUMN($F$3),0)&amp;"",2)</f>
        <v>#DIV/0!</v>
      </c>
      <c r="N2366" s="166"/>
      <c r="O2366" s="167"/>
      <c r="P2366" s="167"/>
      <c r="Q2366" s="174"/>
      <c r="R2366" s="167"/>
      <c r="S2366" s="167"/>
    </row>
    <row r="2367" customHeight="1" spans="1:19">
      <c r="A2367" s="175"/>
      <c r="B2367" s="153" t="str">
        <f>IF(ISERROR(VLOOKUP(A2367,进货明细!$A$2:$D$5000,COLUMN($B$2),0)&amp;""),"",VLOOKUP(A2367,进货明细!$A$2:$D$5000,COLUMN($B$2),0)&amp;"")</f>
        <v/>
      </c>
      <c r="C2367" s="147" t="str">
        <f>IF(ISERROR(VLOOKUP(A2367,进货明细!$A$2:$D$5000,COLUMN($C$2),0)&amp;""),"",VLOOKUP(A2367,进货明细!$A$2:$D$5000,COLUMN($C$2),0)&amp;"")</f>
        <v/>
      </c>
      <c r="D2367" s="147" t="str">
        <f>IF(ISERROR(VLOOKUP(A2367,进货明细!$A$2:$D$5000,COLUMN($D$2),0)&amp;""),"",VLOOKUP(A2367,进货明细!$A$2:$D$5000,COLUMN($D$2),0)&amp;"")</f>
        <v/>
      </c>
      <c r="E2367" s="148"/>
      <c r="F2367" s="152"/>
      <c r="G2367" s="150" t="str">
        <f>IF(ISERROR(VLOOKUP(A2367,进货明细!$A$2:$G$5000,COLUMN($G$2),0)&amp;""),"",VLOOKUP(A2367,进货明细!$A$2:$G$5000,COLUMN($G$2),0)&amp;"")</f>
        <v/>
      </c>
      <c r="H2367" s="151" t="str">
        <f t="shared" si="75"/>
        <v/>
      </c>
      <c r="I2367" s="168"/>
      <c r="J2367" s="169"/>
      <c r="K2367" s="163"/>
      <c r="L2367" s="164" t="str">
        <f t="shared" si="76"/>
        <v/>
      </c>
      <c r="M2367" s="165" t="e">
        <f>ROUND(VLOOKUP(A2367,当前库存!$A$2:$F$7000,COLUMN($F$3),0)&amp;"",2)</f>
        <v>#DIV/0!</v>
      </c>
      <c r="N2367" s="166"/>
      <c r="O2367" s="167"/>
      <c r="P2367" s="167"/>
      <c r="Q2367" s="174"/>
      <c r="R2367" s="167"/>
      <c r="S2367" s="167"/>
    </row>
    <row r="2368" customHeight="1" spans="1:19">
      <c r="A2368" s="175"/>
      <c r="B2368" s="153" t="str">
        <f>IF(ISERROR(VLOOKUP(A2368,进货明细!$A$2:$D$5000,COLUMN($B$2),0)&amp;""),"",VLOOKUP(A2368,进货明细!$A$2:$D$5000,COLUMN($B$2),0)&amp;"")</f>
        <v/>
      </c>
      <c r="C2368" s="147" t="str">
        <f>IF(ISERROR(VLOOKUP(A2368,进货明细!$A$2:$D$5000,COLUMN($C$2),0)&amp;""),"",VLOOKUP(A2368,进货明细!$A$2:$D$5000,COLUMN($C$2),0)&amp;"")</f>
        <v/>
      </c>
      <c r="D2368" s="147" t="str">
        <f>IF(ISERROR(VLOOKUP(A2368,进货明细!$A$2:$D$5000,COLUMN($D$2),0)&amp;""),"",VLOOKUP(A2368,进货明细!$A$2:$D$5000,COLUMN($D$2),0)&amp;"")</f>
        <v/>
      </c>
      <c r="E2368" s="148"/>
      <c r="F2368" s="152"/>
      <c r="G2368" s="150" t="str">
        <f>IF(ISERROR(VLOOKUP(A2368,进货明细!$A$2:$G$5000,COLUMN($G$2),0)&amp;""),"",VLOOKUP(A2368,进货明细!$A$2:$G$5000,COLUMN($G$2),0)&amp;"")</f>
        <v/>
      </c>
      <c r="H2368" s="151" t="str">
        <f t="shared" si="75"/>
        <v/>
      </c>
      <c r="I2368" s="168"/>
      <c r="J2368" s="169"/>
      <c r="K2368" s="163"/>
      <c r="L2368" s="164" t="str">
        <f t="shared" si="76"/>
        <v/>
      </c>
      <c r="M2368" s="165" t="e">
        <f>ROUND(VLOOKUP(A2368,当前库存!$A$2:$F$7000,COLUMN($F$3),0)&amp;"",2)</f>
        <v>#DIV/0!</v>
      </c>
      <c r="N2368" s="166"/>
      <c r="O2368" s="167"/>
      <c r="P2368" s="167"/>
      <c r="Q2368" s="174"/>
      <c r="R2368" s="167"/>
      <c r="S2368" s="167"/>
    </row>
    <row r="2369" customHeight="1" spans="1:19">
      <c r="A2369" s="175"/>
      <c r="B2369" s="153" t="str">
        <f>IF(ISERROR(VLOOKUP(A2369,进货明细!$A$2:$D$5000,COLUMN($B$2),0)&amp;""),"",VLOOKUP(A2369,进货明细!$A$2:$D$5000,COLUMN($B$2),0)&amp;"")</f>
        <v/>
      </c>
      <c r="C2369" s="147" t="str">
        <f>IF(ISERROR(VLOOKUP(A2369,进货明细!$A$2:$D$5000,COLUMN($C$2),0)&amp;""),"",VLOOKUP(A2369,进货明细!$A$2:$D$5000,COLUMN($C$2),0)&amp;"")</f>
        <v/>
      </c>
      <c r="D2369" s="147" t="str">
        <f>IF(ISERROR(VLOOKUP(A2369,进货明细!$A$2:$D$5000,COLUMN($D$2),0)&amp;""),"",VLOOKUP(A2369,进货明细!$A$2:$D$5000,COLUMN($D$2),0)&amp;"")</f>
        <v/>
      </c>
      <c r="E2369" s="148"/>
      <c r="F2369" s="152"/>
      <c r="G2369" s="150" t="str">
        <f>IF(ISERROR(VLOOKUP(A2369,进货明细!$A$2:$G$5000,COLUMN($G$2),0)&amp;""),"",VLOOKUP(A2369,进货明细!$A$2:$G$5000,COLUMN($G$2),0)&amp;"")</f>
        <v/>
      </c>
      <c r="H2369" s="151" t="str">
        <f t="shared" si="75"/>
        <v/>
      </c>
      <c r="I2369" s="168"/>
      <c r="J2369" s="169"/>
      <c r="K2369" s="163"/>
      <c r="L2369" s="164" t="str">
        <f t="shared" si="76"/>
        <v/>
      </c>
      <c r="M2369" s="165" t="e">
        <f>ROUND(VLOOKUP(A2369,当前库存!$A$2:$F$7000,COLUMN($F$3),0)&amp;"",2)</f>
        <v>#DIV/0!</v>
      </c>
      <c r="N2369" s="166"/>
      <c r="O2369" s="167"/>
      <c r="P2369" s="167"/>
      <c r="Q2369" s="174"/>
      <c r="R2369" s="167"/>
      <c r="S2369" s="167"/>
    </row>
    <row r="2370" customHeight="1" spans="1:19">
      <c r="A2370" s="175"/>
      <c r="B2370" s="153" t="str">
        <f>IF(ISERROR(VLOOKUP(A2370,进货明细!$A$2:$D$5000,COLUMN($B$2),0)&amp;""),"",VLOOKUP(A2370,进货明细!$A$2:$D$5000,COLUMN($B$2),0)&amp;"")</f>
        <v/>
      </c>
      <c r="C2370" s="147" t="str">
        <f>IF(ISERROR(VLOOKUP(A2370,进货明细!$A$2:$D$5000,COLUMN($C$2),0)&amp;""),"",VLOOKUP(A2370,进货明细!$A$2:$D$5000,COLUMN($C$2),0)&amp;"")</f>
        <v/>
      </c>
      <c r="D2370" s="147" t="str">
        <f>IF(ISERROR(VLOOKUP(A2370,进货明细!$A$2:$D$5000,COLUMN($D$2),0)&amp;""),"",VLOOKUP(A2370,进货明细!$A$2:$D$5000,COLUMN($D$2),0)&amp;"")</f>
        <v/>
      </c>
      <c r="E2370" s="148"/>
      <c r="F2370" s="152"/>
      <c r="G2370" s="150" t="str">
        <f>IF(ISERROR(VLOOKUP(A2370,进货明细!$A$2:$G$5000,COLUMN($G$2),0)&amp;""),"",VLOOKUP(A2370,进货明细!$A$2:$G$5000,COLUMN($G$2),0)&amp;"")</f>
        <v/>
      </c>
      <c r="H2370" s="151" t="str">
        <f t="shared" si="75"/>
        <v/>
      </c>
      <c r="I2370" s="168"/>
      <c r="J2370" s="169"/>
      <c r="K2370" s="163"/>
      <c r="L2370" s="164" t="str">
        <f t="shared" si="76"/>
        <v/>
      </c>
      <c r="M2370" s="165" t="e">
        <f>ROUND(VLOOKUP(A2370,当前库存!$A$2:$F$7000,COLUMN($F$3),0)&amp;"",2)</f>
        <v>#DIV/0!</v>
      </c>
      <c r="N2370" s="166"/>
      <c r="O2370" s="167"/>
      <c r="P2370" s="167"/>
      <c r="Q2370" s="174"/>
      <c r="R2370" s="167"/>
      <c r="S2370" s="167"/>
    </row>
    <row r="2371" customHeight="1" spans="1:19">
      <c r="A2371" s="175"/>
      <c r="B2371" s="153" t="str">
        <f>IF(ISERROR(VLOOKUP(A2371,进货明细!$A$2:$D$5000,COLUMN($B$2),0)&amp;""),"",VLOOKUP(A2371,进货明细!$A$2:$D$5000,COLUMN($B$2),0)&amp;"")</f>
        <v/>
      </c>
      <c r="C2371" s="147" t="str">
        <f>IF(ISERROR(VLOOKUP(A2371,进货明细!$A$2:$D$5000,COLUMN($C$2),0)&amp;""),"",VLOOKUP(A2371,进货明细!$A$2:$D$5000,COLUMN($C$2),0)&amp;"")</f>
        <v/>
      </c>
      <c r="D2371" s="147" t="str">
        <f>IF(ISERROR(VLOOKUP(A2371,进货明细!$A$2:$D$5000,COLUMN($D$2),0)&amp;""),"",VLOOKUP(A2371,进货明细!$A$2:$D$5000,COLUMN($D$2),0)&amp;"")</f>
        <v/>
      </c>
      <c r="E2371" s="148"/>
      <c r="F2371" s="152"/>
      <c r="G2371" s="150" t="str">
        <f>IF(ISERROR(VLOOKUP(A2371,进货明细!$A$2:$G$5000,COLUMN($G$2),0)&amp;""),"",VLOOKUP(A2371,进货明细!$A$2:$G$5000,COLUMN($G$2),0)&amp;"")</f>
        <v/>
      </c>
      <c r="H2371" s="151" t="str">
        <f t="shared" si="75"/>
        <v/>
      </c>
      <c r="I2371" s="168"/>
      <c r="J2371" s="169"/>
      <c r="K2371" s="163"/>
      <c r="L2371" s="164" t="str">
        <f t="shared" si="76"/>
        <v/>
      </c>
      <c r="M2371" s="165" t="e">
        <f>ROUND(VLOOKUP(A2371,当前库存!$A$2:$F$7000,COLUMN($F$3),0)&amp;"",2)</f>
        <v>#DIV/0!</v>
      </c>
      <c r="N2371" s="166"/>
      <c r="O2371" s="167"/>
      <c r="P2371" s="167"/>
      <c r="Q2371" s="174"/>
      <c r="R2371" s="167"/>
      <c r="S2371" s="167"/>
    </row>
    <row r="2372" customHeight="1" spans="1:19">
      <c r="A2372" s="175"/>
      <c r="B2372" s="153" t="str">
        <f>IF(ISERROR(VLOOKUP(A2372,进货明细!$A$2:$D$5000,COLUMN($B$2),0)&amp;""),"",VLOOKUP(A2372,进货明细!$A$2:$D$5000,COLUMN($B$2),0)&amp;"")</f>
        <v/>
      </c>
      <c r="C2372" s="147" t="str">
        <f>IF(ISERROR(VLOOKUP(A2372,进货明细!$A$2:$D$5000,COLUMN($C$2),0)&amp;""),"",VLOOKUP(A2372,进货明细!$A$2:$D$5000,COLUMN($C$2),0)&amp;"")</f>
        <v/>
      </c>
      <c r="D2372" s="147" t="str">
        <f>IF(ISERROR(VLOOKUP(A2372,进货明细!$A$2:$D$5000,COLUMN($D$2),0)&amp;""),"",VLOOKUP(A2372,进货明细!$A$2:$D$5000,COLUMN($D$2),0)&amp;"")</f>
        <v/>
      </c>
      <c r="E2372" s="148"/>
      <c r="F2372" s="152"/>
      <c r="G2372" s="150" t="str">
        <f>IF(ISERROR(VLOOKUP(A2372,进货明细!$A$2:$G$5000,COLUMN($G$2),0)&amp;""),"",VLOOKUP(A2372,进货明细!$A$2:$G$5000,COLUMN($G$2),0)&amp;"")</f>
        <v/>
      </c>
      <c r="H2372" s="151" t="str">
        <f t="shared" si="75"/>
        <v/>
      </c>
      <c r="I2372" s="168"/>
      <c r="J2372" s="169"/>
      <c r="K2372" s="163"/>
      <c r="L2372" s="164" t="str">
        <f t="shared" si="76"/>
        <v/>
      </c>
      <c r="M2372" s="165" t="e">
        <f>ROUND(VLOOKUP(A2372,当前库存!$A$2:$F$7000,COLUMN($F$3),0)&amp;"",2)</f>
        <v>#DIV/0!</v>
      </c>
      <c r="N2372" s="166"/>
      <c r="O2372" s="167"/>
      <c r="P2372" s="167"/>
      <c r="Q2372" s="174"/>
      <c r="R2372" s="167"/>
      <c r="S2372" s="167"/>
    </row>
    <row r="2373" customHeight="1" spans="1:19">
      <c r="A2373" s="175"/>
      <c r="B2373" s="153" t="str">
        <f>IF(ISERROR(VLOOKUP(A2373,进货明细!$A$2:$D$5000,COLUMN($B$2),0)&amp;""),"",VLOOKUP(A2373,进货明细!$A$2:$D$5000,COLUMN($B$2),0)&amp;"")</f>
        <v/>
      </c>
      <c r="C2373" s="147" t="str">
        <f>IF(ISERROR(VLOOKUP(A2373,进货明细!$A$2:$D$5000,COLUMN($C$2),0)&amp;""),"",VLOOKUP(A2373,进货明细!$A$2:$D$5000,COLUMN($C$2),0)&amp;"")</f>
        <v/>
      </c>
      <c r="D2373" s="147" t="str">
        <f>IF(ISERROR(VLOOKUP(A2373,进货明细!$A$2:$D$5000,COLUMN($D$2),0)&amp;""),"",VLOOKUP(A2373,进货明细!$A$2:$D$5000,COLUMN($D$2),0)&amp;"")</f>
        <v/>
      </c>
      <c r="E2373" s="148"/>
      <c r="F2373" s="152"/>
      <c r="G2373" s="150" t="str">
        <f>IF(ISERROR(VLOOKUP(A2373,进货明细!$A$2:$G$5000,COLUMN($G$2),0)&amp;""),"",VLOOKUP(A2373,进货明细!$A$2:$G$5000,COLUMN($G$2),0)&amp;"")</f>
        <v/>
      </c>
      <c r="H2373" s="151" t="str">
        <f t="shared" si="75"/>
        <v/>
      </c>
      <c r="I2373" s="168"/>
      <c r="J2373" s="169"/>
      <c r="K2373" s="163"/>
      <c r="L2373" s="164" t="str">
        <f t="shared" si="76"/>
        <v/>
      </c>
      <c r="M2373" s="165" t="e">
        <f>ROUND(VLOOKUP(A2373,当前库存!$A$2:$F$7000,COLUMN($F$3),0)&amp;"",2)</f>
        <v>#DIV/0!</v>
      </c>
      <c r="N2373" s="166"/>
      <c r="O2373" s="167"/>
      <c r="P2373" s="167"/>
      <c r="Q2373" s="174"/>
      <c r="R2373" s="167"/>
      <c r="S2373" s="167"/>
    </row>
    <row r="2374" customHeight="1" spans="1:19">
      <c r="A2374" s="175"/>
      <c r="B2374" s="153" t="str">
        <f>IF(ISERROR(VLOOKUP(A2374,进货明细!$A$2:$D$5000,COLUMN($B$2),0)&amp;""),"",VLOOKUP(A2374,进货明细!$A$2:$D$5000,COLUMN($B$2),0)&amp;"")</f>
        <v/>
      </c>
      <c r="C2374" s="147" t="str">
        <f>IF(ISERROR(VLOOKUP(A2374,进货明细!$A$2:$D$5000,COLUMN($C$2),0)&amp;""),"",VLOOKUP(A2374,进货明细!$A$2:$D$5000,COLUMN($C$2),0)&amp;"")</f>
        <v/>
      </c>
      <c r="D2374" s="147" t="str">
        <f>IF(ISERROR(VLOOKUP(A2374,进货明细!$A$2:$D$5000,COLUMN($D$2),0)&amp;""),"",VLOOKUP(A2374,进货明细!$A$2:$D$5000,COLUMN($D$2),0)&amp;"")</f>
        <v/>
      </c>
      <c r="E2374" s="148"/>
      <c r="F2374" s="152"/>
      <c r="G2374" s="150" t="str">
        <f>IF(ISERROR(VLOOKUP(A2374,进货明细!$A$2:$G$5000,COLUMN($G$2),0)&amp;""),"",VLOOKUP(A2374,进货明细!$A$2:$G$5000,COLUMN($G$2),0)&amp;"")</f>
        <v/>
      </c>
      <c r="H2374" s="151" t="str">
        <f t="shared" si="75"/>
        <v/>
      </c>
      <c r="I2374" s="168"/>
      <c r="J2374" s="169"/>
      <c r="K2374" s="163"/>
      <c r="L2374" s="164" t="str">
        <f t="shared" si="76"/>
        <v/>
      </c>
      <c r="M2374" s="165" t="e">
        <f>ROUND(VLOOKUP(A2374,当前库存!$A$2:$F$7000,COLUMN($F$3),0)&amp;"",2)</f>
        <v>#DIV/0!</v>
      </c>
      <c r="N2374" s="166"/>
      <c r="O2374" s="167"/>
      <c r="P2374" s="167"/>
      <c r="Q2374" s="174"/>
      <c r="R2374" s="167"/>
      <c r="S2374" s="167"/>
    </row>
    <row r="2375" customHeight="1" spans="1:19">
      <c r="A2375" s="175"/>
      <c r="B2375" s="153" t="str">
        <f>IF(ISERROR(VLOOKUP(A2375,进货明细!$A$2:$D$5000,COLUMN($B$2),0)&amp;""),"",VLOOKUP(A2375,进货明细!$A$2:$D$5000,COLUMN($B$2),0)&amp;"")</f>
        <v/>
      </c>
      <c r="C2375" s="147" t="str">
        <f>IF(ISERROR(VLOOKUP(A2375,进货明细!$A$2:$D$5000,COLUMN($C$2),0)&amp;""),"",VLOOKUP(A2375,进货明细!$A$2:$D$5000,COLUMN($C$2),0)&amp;"")</f>
        <v/>
      </c>
      <c r="D2375" s="147" t="str">
        <f>IF(ISERROR(VLOOKUP(A2375,进货明细!$A$2:$D$5000,COLUMN($D$2),0)&amp;""),"",VLOOKUP(A2375,进货明细!$A$2:$D$5000,COLUMN($D$2),0)&amp;"")</f>
        <v/>
      </c>
      <c r="E2375" s="148"/>
      <c r="F2375" s="152"/>
      <c r="G2375" s="150" t="str">
        <f>IF(ISERROR(VLOOKUP(A2375,进货明细!$A$2:$G$5000,COLUMN($G$2),0)&amp;""),"",VLOOKUP(A2375,进货明细!$A$2:$G$5000,COLUMN($G$2),0)&amp;"")</f>
        <v/>
      </c>
      <c r="H2375" s="151" t="str">
        <f t="shared" si="75"/>
        <v/>
      </c>
      <c r="I2375" s="168"/>
      <c r="J2375" s="169"/>
      <c r="K2375" s="163"/>
      <c r="L2375" s="164" t="str">
        <f t="shared" si="76"/>
        <v/>
      </c>
      <c r="M2375" s="165" t="e">
        <f>ROUND(VLOOKUP(A2375,当前库存!$A$2:$F$7000,COLUMN($F$3),0)&amp;"",2)</f>
        <v>#DIV/0!</v>
      </c>
      <c r="N2375" s="166"/>
      <c r="O2375" s="167"/>
      <c r="P2375" s="167"/>
      <c r="Q2375" s="174"/>
      <c r="R2375" s="167"/>
      <c r="S2375" s="167"/>
    </row>
    <row r="2376" customHeight="1" spans="1:19">
      <c r="A2376" s="175"/>
      <c r="B2376" s="153" t="str">
        <f>IF(ISERROR(VLOOKUP(A2376,进货明细!$A$2:$D$5000,COLUMN($B$2),0)&amp;""),"",VLOOKUP(A2376,进货明细!$A$2:$D$5000,COLUMN($B$2),0)&amp;"")</f>
        <v/>
      </c>
      <c r="C2376" s="147" t="str">
        <f>IF(ISERROR(VLOOKUP(A2376,进货明细!$A$2:$D$5000,COLUMN($C$2),0)&amp;""),"",VLOOKUP(A2376,进货明细!$A$2:$D$5000,COLUMN($C$2),0)&amp;"")</f>
        <v/>
      </c>
      <c r="D2376" s="147" t="str">
        <f>IF(ISERROR(VLOOKUP(A2376,进货明细!$A$2:$D$5000,COLUMN($D$2),0)&amp;""),"",VLOOKUP(A2376,进货明细!$A$2:$D$5000,COLUMN($D$2),0)&amp;"")</f>
        <v/>
      </c>
      <c r="E2376" s="148"/>
      <c r="F2376" s="152"/>
      <c r="G2376" s="150" t="str">
        <f>IF(ISERROR(VLOOKUP(A2376,进货明细!$A$2:$G$5000,COLUMN($G$2),0)&amp;""),"",VLOOKUP(A2376,进货明细!$A$2:$G$5000,COLUMN($G$2),0)&amp;"")</f>
        <v/>
      </c>
      <c r="H2376" s="151" t="str">
        <f t="shared" si="75"/>
        <v/>
      </c>
      <c r="I2376" s="168"/>
      <c r="J2376" s="169"/>
      <c r="K2376" s="163"/>
      <c r="L2376" s="164" t="str">
        <f t="shared" si="76"/>
        <v/>
      </c>
      <c r="M2376" s="165" t="e">
        <f>ROUND(VLOOKUP(A2376,当前库存!$A$2:$F$7000,COLUMN($F$3),0)&amp;"",2)</f>
        <v>#DIV/0!</v>
      </c>
      <c r="N2376" s="166"/>
      <c r="O2376" s="167"/>
      <c r="P2376" s="167"/>
      <c r="Q2376" s="174"/>
      <c r="R2376" s="167"/>
      <c r="S2376" s="167"/>
    </row>
    <row r="2377" customHeight="1" spans="1:19">
      <c r="A2377" s="175"/>
      <c r="B2377" s="153" t="str">
        <f>IF(ISERROR(VLOOKUP(A2377,进货明细!$A$2:$D$5000,COLUMN($B$2),0)&amp;""),"",VLOOKUP(A2377,进货明细!$A$2:$D$5000,COLUMN($B$2),0)&amp;"")</f>
        <v/>
      </c>
      <c r="C2377" s="147" t="str">
        <f>IF(ISERROR(VLOOKUP(A2377,进货明细!$A$2:$D$5000,COLUMN($C$2),0)&amp;""),"",VLOOKUP(A2377,进货明细!$A$2:$D$5000,COLUMN($C$2),0)&amp;"")</f>
        <v/>
      </c>
      <c r="D2377" s="147" t="str">
        <f>IF(ISERROR(VLOOKUP(A2377,进货明细!$A$2:$D$5000,COLUMN($D$2),0)&amp;""),"",VLOOKUP(A2377,进货明细!$A$2:$D$5000,COLUMN($D$2),0)&amp;"")</f>
        <v/>
      </c>
      <c r="E2377" s="148"/>
      <c r="F2377" s="152"/>
      <c r="G2377" s="150" t="str">
        <f>IF(ISERROR(VLOOKUP(A2377,进货明细!$A$2:$G$5000,COLUMN($G$2),0)&amp;""),"",VLOOKUP(A2377,进货明细!$A$2:$G$5000,COLUMN($G$2),0)&amp;"")</f>
        <v/>
      </c>
      <c r="H2377" s="151" t="str">
        <f t="shared" si="75"/>
        <v/>
      </c>
      <c r="I2377" s="168"/>
      <c r="J2377" s="169"/>
      <c r="K2377" s="163"/>
      <c r="L2377" s="164" t="str">
        <f t="shared" si="76"/>
        <v/>
      </c>
      <c r="M2377" s="165" t="e">
        <f>ROUND(VLOOKUP(A2377,当前库存!$A$2:$F$7000,COLUMN($F$3),0)&amp;"",2)</f>
        <v>#DIV/0!</v>
      </c>
      <c r="N2377" s="166"/>
      <c r="O2377" s="167"/>
      <c r="P2377" s="167"/>
      <c r="Q2377" s="174"/>
      <c r="R2377" s="167"/>
      <c r="S2377" s="167"/>
    </row>
    <row r="2378" customHeight="1" spans="1:19">
      <c r="A2378" s="175"/>
      <c r="B2378" s="153" t="str">
        <f>IF(ISERROR(VLOOKUP(A2378,进货明细!$A$2:$D$5000,COLUMN($B$2),0)&amp;""),"",VLOOKUP(A2378,进货明细!$A$2:$D$5000,COLUMN($B$2),0)&amp;"")</f>
        <v/>
      </c>
      <c r="C2378" s="147" t="str">
        <f>IF(ISERROR(VLOOKUP(A2378,进货明细!$A$2:$D$5000,COLUMN($C$2),0)&amp;""),"",VLOOKUP(A2378,进货明细!$A$2:$D$5000,COLUMN($C$2),0)&amp;"")</f>
        <v/>
      </c>
      <c r="D2378" s="147" t="str">
        <f>IF(ISERROR(VLOOKUP(A2378,进货明细!$A$2:$D$5000,COLUMN($D$2),0)&amp;""),"",VLOOKUP(A2378,进货明细!$A$2:$D$5000,COLUMN($D$2),0)&amp;"")</f>
        <v/>
      </c>
      <c r="E2378" s="148"/>
      <c r="F2378" s="152"/>
      <c r="G2378" s="150" t="str">
        <f>IF(ISERROR(VLOOKUP(A2378,进货明细!$A$2:$G$5000,COLUMN($G$2),0)&amp;""),"",VLOOKUP(A2378,进货明细!$A$2:$G$5000,COLUMN($G$2),0)&amp;"")</f>
        <v/>
      </c>
      <c r="H2378" s="151" t="str">
        <f t="shared" ref="H2378:H2441" si="77">IF(E2378="","",E2378*F2378)</f>
        <v/>
      </c>
      <c r="I2378" s="168"/>
      <c r="J2378" s="169"/>
      <c r="K2378" s="163"/>
      <c r="L2378" s="164" t="str">
        <f t="shared" si="76"/>
        <v/>
      </c>
      <c r="M2378" s="165" t="e">
        <f>ROUND(VLOOKUP(A2378,当前库存!$A$2:$F$7000,COLUMN($F$3),0)&amp;"",2)</f>
        <v>#DIV/0!</v>
      </c>
      <c r="N2378" s="166"/>
      <c r="O2378" s="167"/>
      <c r="P2378" s="167"/>
      <c r="Q2378" s="174"/>
      <c r="R2378" s="167"/>
      <c r="S2378" s="167"/>
    </row>
    <row r="2379" customHeight="1" spans="1:19">
      <c r="A2379" s="175"/>
      <c r="B2379" s="153" t="str">
        <f>IF(ISERROR(VLOOKUP(A2379,进货明细!$A$2:$D$5000,COLUMN($B$2),0)&amp;""),"",VLOOKUP(A2379,进货明细!$A$2:$D$5000,COLUMN($B$2),0)&amp;"")</f>
        <v/>
      </c>
      <c r="C2379" s="147" t="str">
        <f>IF(ISERROR(VLOOKUP(A2379,进货明细!$A$2:$D$5000,COLUMN($C$2),0)&amp;""),"",VLOOKUP(A2379,进货明细!$A$2:$D$5000,COLUMN($C$2),0)&amp;"")</f>
        <v/>
      </c>
      <c r="D2379" s="147" t="str">
        <f>IF(ISERROR(VLOOKUP(A2379,进货明细!$A$2:$D$5000,COLUMN($D$2),0)&amp;""),"",VLOOKUP(A2379,进货明细!$A$2:$D$5000,COLUMN($D$2),0)&amp;"")</f>
        <v/>
      </c>
      <c r="E2379" s="148"/>
      <c r="F2379" s="152"/>
      <c r="G2379" s="150" t="str">
        <f>IF(ISERROR(VLOOKUP(A2379,进货明细!$A$2:$G$5000,COLUMN($G$2),0)&amp;""),"",VLOOKUP(A2379,进货明细!$A$2:$G$5000,COLUMN($G$2),0)&amp;"")</f>
        <v/>
      </c>
      <c r="H2379" s="151" t="str">
        <f t="shared" si="77"/>
        <v/>
      </c>
      <c r="I2379" s="168"/>
      <c r="J2379" s="169"/>
      <c r="K2379" s="163"/>
      <c r="L2379" s="164" t="str">
        <f t="shared" si="76"/>
        <v/>
      </c>
      <c r="M2379" s="165" t="e">
        <f>ROUND(VLOOKUP(A2379,当前库存!$A$2:$F$7000,COLUMN($F$3),0)&amp;"",2)</f>
        <v>#DIV/0!</v>
      </c>
      <c r="N2379" s="166"/>
      <c r="O2379" s="167"/>
      <c r="P2379" s="167"/>
      <c r="Q2379" s="174"/>
      <c r="R2379" s="167"/>
      <c r="S2379" s="167"/>
    </row>
    <row r="2380" customHeight="1" spans="1:19">
      <c r="A2380" s="175"/>
      <c r="B2380" s="153" t="str">
        <f>IF(ISERROR(VLOOKUP(A2380,进货明细!$A$2:$D$5000,COLUMN($B$2),0)&amp;""),"",VLOOKUP(A2380,进货明细!$A$2:$D$5000,COLUMN($B$2),0)&amp;"")</f>
        <v/>
      </c>
      <c r="C2380" s="147" t="str">
        <f>IF(ISERROR(VLOOKUP(A2380,进货明细!$A$2:$D$5000,COLUMN($C$2),0)&amp;""),"",VLOOKUP(A2380,进货明细!$A$2:$D$5000,COLUMN($C$2),0)&amp;"")</f>
        <v/>
      </c>
      <c r="D2380" s="147" t="str">
        <f>IF(ISERROR(VLOOKUP(A2380,进货明细!$A$2:$D$5000,COLUMN($D$2),0)&amp;""),"",VLOOKUP(A2380,进货明细!$A$2:$D$5000,COLUMN($D$2),0)&amp;"")</f>
        <v/>
      </c>
      <c r="E2380" s="148"/>
      <c r="F2380" s="152"/>
      <c r="G2380" s="150" t="str">
        <f>IF(ISERROR(VLOOKUP(A2380,进货明细!$A$2:$G$5000,COLUMN($G$2),0)&amp;""),"",VLOOKUP(A2380,进货明细!$A$2:$G$5000,COLUMN($G$2),0)&amp;"")</f>
        <v/>
      </c>
      <c r="H2380" s="151" t="str">
        <f t="shared" si="77"/>
        <v/>
      </c>
      <c r="I2380" s="168"/>
      <c r="J2380" s="169"/>
      <c r="K2380" s="163"/>
      <c r="L2380" s="164" t="str">
        <f t="shared" si="76"/>
        <v/>
      </c>
      <c r="M2380" s="165" t="e">
        <f>ROUND(VLOOKUP(A2380,当前库存!$A$2:$F$7000,COLUMN($F$3),0)&amp;"",2)</f>
        <v>#DIV/0!</v>
      </c>
      <c r="N2380" s="166"/>
      <c r="O2380" s="167"/>
      <c r="P2380" s="167"/>
      <c r="Q2380" s="174"/>
      <c r="R2380" s="167"/>
      <c r="S2380" s="167"/>
    </row>
    <row r="2381" customHeight="1" spans="1:19">
      <c r="A2381" s="175"/>
      <c r="B2381" s="153" t="str">
        <f>IF(ISERROR(VLOOKUP(A2381,进货明细!$A$2:$D$5000,COLUMN($B$2),0)&amp;""),"",VLOOKUP(A2381,进货明细!$A$2:$D$5000,COLUMN($B$2),0)&amp;"")</f>
        <v/>
      </c>
      <c r="C2381" s="147" t="str">
        <f>IF(ISERROR(VLOOKUP(A2381,进货明细!$A$2:$D$5000,COLUMN($C$2),0)&amp;""),"",VLOOKUP(A2381,进货明细!$A$2:$D$5000,COLUMN($C$2),0)&amp;"")</f>
        <v/>
      </c>
      <c r="D2381" s="147" t="str">
        <f>IF(ISERROR(VLOOKUP(A2381,进货明细!$A$2:$D$5000,COLUMN($D$2),0)&amp;""),"",VLOOKUP(A2381,进货明细!$A$2:$D$5000,COLUMN($D$2),0)&amp;"")</f>
        <v/>
      </c>
      <c r="E2381" s="148"/>
      <c r="F2381" s="152"/>
      <c r="G2381" s="150" t="str">
        <f>IF(ISERROR(VLOOKUP(A2381,进货明细!$A$2:$G$5000,COLUMN($G$2),0)&amp;""),"",VLOOKUP(A2381,进货明细!$A$2:$G$5000,COLUMN($G$2),0)&amp;"")</f>
        <v/>
      </c>
      <c r="H2381" s="151" t="str">
        <f t="shared" si="77"/>
        <v/>
      </c>
      <c r="I2381" s="168"/>
      <c r="J2381" s="169"/>
      <c r="K2381" s="163"/>
      <c r="L2381" s="164" t="str">
        <f t="shared" si="76"/>
        <v/>
      </c>
      <c r="M2381" s="165" t="e">
        <f>ROUND(VLOOKUP(A2381,当前库存!$A$2:$F$7000,COLUMN($F$3),0)&amp;"",2)</f>
        <v>#DIV/0!</v>
      </c>
      <c r="N2381" s="166"/>
      <c r="O2381" s="167"/>
      <c r="P2381" s="167"/>
      <c r="Q2381" s="174"/>
      <c r="R2381" s="167"/>
      <c r="S2381" s="167"/>
    </row>
    <row r="2382" customHeight="1" spans="1:19">
      <c r="A2382" s="175"/>
      <c r="B2382" s="153" t="str">
        <f>IF(ISERROR(VLOOKUP(A2382,进货明细!$A$2:$D$5000,COLUMN($B$2),0)&amp;""),"",VLOOKUP(A2382,进货明细!$A$2:$D$5000,COLUMN($B$2),0)&amp;"")</f>
        <v/>
      </c>
      <c r="C2382" s="147" t="str">
        <f>IF(ISERROR(VLOOKUP(A2382,进货明细!$A$2:$D$5000,COLUMN($C$2),0)&amp;""),"",VLOOKUP(A2382,进货明细!$A$2:$D$5000,COLUMN($C$2),0)&amp;"")</f>
        <v/>
      </c>
      <c r="D2382" s="147" t="str">
        <f>IF(ISERROR(VLOOKUP(A2382,进货明细!$A$2:$D$5000,COLUMN($D$2),0)&amp;""),"",VLOOKUP(A2382,进货明细!$A$2:$D$5000,COLUMN($D$2),0)&amp;"")</f>
        <v/>
      </c>
      <c r="E2382" s="148"/>
      <c r="F2382" s="152"/>
      <c r="G2382" s="150" t="str">
        <f>IF(ISERROR(VLOOKUP(A2382,进货明细!$A$2:$G$5000,COLUMN($G$2),0)&amp;""),"",VLOOKUP(A2382,进货明细!$A$2:$G$5000,COLUMN($G$2),0)&amp;"")</f>
        <v/>
      </c>
      <c r="H2382" s="151" t="str">
        <f t="shared" si="77"/>
        <v/>
      </c>
      <c r="I2382" s="168"/>
      <c r="J2382" s="169"/>
      <c r="K2382" s="163"/>
      <c r="L2382" s="164" t="str">
        <f t="shared" si="76"/>
        <v/>
      </c>
      <c r="M2382" s="165" t="e">
        <f>ROUND(VLOOKUP(A2382,当前库存!$A$2:$F$7000,COLUMN($F$3),0)&amp;"",2)</f>
        <v>#DIV/0!</v>
      </c>
      <c r="N2382" s="166"/>
      <c r="O2382" s="167"/>
      <c r="P2382" s="167"/>
      <c r="Q2382" s="174"/>
      <c r="R2382" s="167"/>
      <c r="S2382" s="167"/>
    </row>
    <row r="2383" customHeight="1" spans="1:19">
      <c r="A2383" s="175"/>
      <c r="B2383" s="153" t="str">
        <f>IF(ISERROR(VLOOKUP(A2383,进货明细!$A$2:$D$5000,COLUMN($B$2),0)&amp;""),"",VLOOKUP(A2383,进货明细!$A$2:$D$5000,COLUMN($B$2),0)&amp;"")</f>
        <v/>
      </c>
      <c r="C2383" s="147" t="str">
        <f>IF(ISERROR(VLOOKUP(A2383,进货明细!$A$2:$D$5000,COLUMN($C$2),0)&amp;""),"",VLOOKUP(A2383,进货明细!$A$2:$D$5000,COLUMN($C$2),0)&amp;"")</f>
        <v/>
      </c>
      <c r="D2383" s="147" t="str">
        <f>IF(ISERROR(VLOOKUP(A2383,进货明细!$A$2:$D$5000,COLUMN($D$2),0)&amp;""),"",VLOOKUP(A2383,进货明细!$A$2:$D$5000,COLUMN($D$2),0)&amp;"")</f>
        <v/>
      </c>
      <c r="E2383" s="148"/>
      <c r="F2383" s="152"/>
      <c r="G2383" s="150" t="str">
        <f>IF(ISERROR(VLOOKUP(A2383,进货明细!$A$2:$G$5000,COLUMN($G$2),0)&amp;""),"",VLOOKUP(A2383,进货明细!$A$2:$G$5000,COLUMN($G$2),0)&amp;"")</f>
        <v/>
      </c>
      <c r="H2383" s="151" t="str">
        <f t="shared" si="77"/>
        <v/>
      </c>
      <c r="I2383" s="168"/>
      <c r="J2383" s="169"/>
      <c r="K2383" s="163"/>
      <c r="L2383" s="164" t="str">
        <f t="shared" si="76"/>
        <v/>
      </c>
      <c r="M2383" s="165" t="e">
        <f>ROUND(VLOOKUP(A2383,当前库存!$A$2:$F$7000,COLUMN($F$3),0)&amp;"",2)</f>
        <v>#DIV/0!</v>
      </c>
      <c r="N2383" s="166"/>
      <c r="O2383" s="167"/>
      <c r="P2383" s="167"/>
      <c r="Q2383" s="174"/>
      <c r="R2383" s="167"/>
      <c r="S2383" s="167"/>
    </row>
    <row r="2384" customHeight="1" spans="1:19">
      <c r="A2384" s="175"/>
      <c r="B2384" s="153" t="str">
        <f>IF(ISERROR(VLOOKUP(A2384,进货明细!$A$2:$D$5000,COLUMN($B$2),0)&amp;""),"",VLOOKUP(A2384,进货明细!$A$2:$D$5000,COLUMN($B$2),0)&amp;"")</f>
        <v/>
      </c>
      <c r="C2384" s="147" t="str">
        <f>IF(ISERROR(VLOOKUP(A2384,进货明细!$A$2:$D$5000,COLUMN($C$2),0)&amp;""),"",VLOOKUP(A2384,进货明细!$A$2:$D$5000,COLUMN($C$2),0)&amp;"")</f>
        <v/>
      </c>
      <c r="D2384" s="147" t="str">
        <f>IF(ISERROR(VLOOKUP(A2384,进货明细!$A$2:$D$5000,COLUMN($D$2),0)&amp;""),"",VLOOKUP(A2384,进货明细!$A$2:$D$5000,COLUMN($D$2),0)&amp;"")</f>
        <v/>
      </c>
      <c r="E2384" s="148"/>
      <c r="F2384" s="152"/>
      <c r="G2384" s="150" t="str">
        <f>IF(ISERROR(VLOOKUP(A2384,进货明细!$A$2:$G$5000,COLUMN($G$2),0)&amp;""),"",VLOOKUP(A2384,进货明细!$A$2:$G$5000,COLUMN($G$2),0)&amp;"")</f>
        <v/>
      </c>
      <c r="H2384" s="151" t="str">
        <f t="shared" si="77"/>
        <v/>
      </c>
      <c r="I2384" s="168"/>
      <c r="J2384" s="169"/>
      <c r="K2384" s="163"/>
      <c r="L2384" s="164" t="str">
        <f t="shared" si="76"/>
        <v/>
      </c>
      <c r="M2384" s="165" t="e">
        <f>ROUND(VLOOKUP(A2384,当前库存!$A$2:$F$7000,COLUMN($F$3),0)&amp;"",2)</f>
        <v>#DIV/0!</v>
      </c>
      <c r="N2384" s="166"/>
      <c r="O2384" s="167"/>
      <c r="P2384" s="167"/>
      <c r="Q2384" s="174"/>
      <c r="R2384" s="167"/>
      <c r="S2384" s="167"/>
    </row>
    <row r="2385" customHeight="1" spans="1:19">
      <c r="A2385" s="175"/>
      <c r="B2385" s="153" t="str">
        <f>IF(ISERROR(VLOOKUP(A2385,进货明细!$A$2:$D$5000,COLUMN($B$2),0)&amp;""),"",VLOOKUP(A2385,进货明细!$A$2:$D$5000,COLUMN($B$2),0)&amp;"")</f>
        <v/>
      </c>
      <c r="C2385" s="147" t="str">
        <f>IF(ISERROR(VLOOKUP(A2385,进货明细!$A$2:$D$5000,COLUMN($C$2),0)&amp;""),"",VLOOKUP(A2385,进货明细!$A$2:$D$5000,COLUMN($C$2),0)&amp;"")</f>
        <v/>
      </c>
      <c r="D2385" s="147" t="str">
        <f>IF(ISERROR(VLOOKUP(A2385,进货明细!$A$2:$D$5000,COLUMN($D$2),0)&amp;""),"",VLOOKUP(A2385,进货明细!$A$2:$D$5000,COLUMN($D$2),0)&amp;"")</f>
        <v/>
      </c>
      <c r="E2385" s="148"/>
      <c r="F2385" s="152"/>
      <c r="G2385" s="150" t="str">
        <f>IF(ISERROR(VLOOKUP(A2385,进货明细!$A$2:$G$5000,COLUMN($G$2),0)&amp;""),"",VLOOKUP(A2385,进货明细!$A$2:$G$5000,COLUMN($G$2),0)&amp;"")</f>
        <v/>
      </c>
      <c r="H2385" s="151" t="str">
        <f t="shared" si="77"/>
        <v/>
      </c>
      <c r="I2385" s="168"/>
      <c r="J2385" s="169"/>
      <c r="K2385" s="163"/>
      <c r="L2385" s="164" t="str">
        <f t="shared" si="76"/>
        <v/>
      </c>
      <c r="M2385" s="165" t="e">
        <f>ROUND(VLOOKUP(A2385,当前库存!$A$2:$F$7000,COLUMN($F$3),0)&amp;"",2)</f>
        <v>#DIV/0!</v>
      </c>
      <c r="N2385" s="166"/>
      <c r="O2385" s="167"/>
      <c r="P2385" s="167"/>
      <c r="Q2385" s="174"/>
      <c r="R2385" s="167"/>
      <c r="S2385" s="167"/>
    </row>
    <row r="2386" customHeight="1" spans="1:19">
      <c r="A2386" s="175"/>
      <c r="B2386" s="153" t="str">
        <f>IF(ISERROR(VLOOKUP(A2386,进货明细!$A$2:$D$5000,COLUMN($B$2),0)&amp;""),"",VLOOKUP(A2386,进货明细!$A$2:$D$5000,COLUMN($B$2),0)&amp;"")</f>
        <v/>
      </c>
      <c r="C2386" s="147" t="str">
        <f>IF(ISERROR(VLOOKUP(A2386,进货明细!$A$2:$D$5000,COLUMN($C$2),0)&amp;""),"",VLOOKUP(A2386,进货明细!$A$2:$D$5000,COLUMN($C$2),0)&amp;"")</f>
        <v/>
      </c>
      <c r="D2386" s="147" t="str">
        <f>IF(ISERROR(VLOOKUP(A2386,进货明细!$A$2:$D$5000,COLUMN($D$2),0)&amp;""),"",VLOOKUP(A2386,进货明细!$A$2:$D$5000,COLUMN($D$2),0)&amp;"")</f>
        <v/>
      </c>
      <c r="E2386" s="148"/>
      <c r="F2386" s="152"/>
      <c r="G2386" s="150" t="str">
        <f>IF(ISERROR(VLOOKUP(A2386,进货明细!$A$2:$G$5000,COLUMN($G$2),0)&amp;""),"",VLOOKUP(A2386,进货明细!$A$2:$G$5000,COLUMN($G$2),0)&amp;"")</f>
        <v/>
      </c>
      <c r="H2386" s="151" t="str">
        <f t="shared" si="77"/>
        <v/>
      </c>
      <c r="I2386" s="168"/>
      <c r="J2386" s="169"/>
      <c r="K2386" s="163"/>
      <c r="L2386" s="164" t="str">
        <f t="shared" si="76"/>
        <v/>
      </c>
      <c r="M2386" s="165" t="e">
        <f>ROUND(VLOOKUP(A2386,当前库存!$A$2:$F$7000,COLUMN($F$3),0)&amp;"",2)</f>
        <v>#DIV/0!</v>
      </c>
      <c r="N2386" s="166"/>
      <c r="O2386" s="167"/>
      <c r="P2386" s="167"/>
      <c r="Q2386" s="174"/>
      <c r="R2386" s="167"/>
      <c r="S2386" s="167"/>
    </row>
    <row r="2387" customHeight="1" spans="1:19">
      <c r="A2387" s="175"/>
      <c r="B2387" s="153" t="str">
        <f>IF(ISERROR(VLOOKUP(A2387,进货明细!$A$2:$D$5000,COLUMN($B$2),0)&amp;""),"",VLOOKUP(A2387,进货明细!$A$2:$D$5000,COLUMN($B$2),0)&amp;"")</f>
        <v/>
      </c>
      <c r="C2387" s="147" t="str">
        <f>IF(ISERROR(VLOOKUP(A2387,进货明细!$A$2:$D$5000,COLUMN($C$2),0)&amp;""),"",VLOOKUP(A2387,进货明细!$A$2:$D$5000,COLUMN($C$2),0)&amp;"")</f>
        <v/>
      </c>
      <c r="D2387" s="147" t="str">
        <f>IF(ISERROR(VLOOKUP(A2387,进货明细!$A$2:$D$5000,COLUMN($D$2),0)&amp;""),"",VLOOKUP(A2387,进货明细!$A$2:$D$5000,COLUMN($D$2),0)&amp;"")</f>
        <v/>
      </c>
      <c r="E2387" s="148"/>
      <c r="F2387" s="152"/>
      <c r="G2387" s="150" t="str">
        <f>IF(ISERROR(VLOOKUP(A2387,进货明细!$A$2:$G$5000,COLUMN($G$2),0)&amp;""),"",VLOOKUP(A2387,进货明细!$A$2:$G$5000,COLUMN($G$2),0)&amp;"")</f>
        <v/>
      </c>
      <c r="H2387" s="151" t="str">
        <f t="shared" si="77"/>
        <v/>
      </c>
      <c r="I2387" s="168"/>
      <c r="J2387" s="169"/>
      <c r="K2387" s="163"/>
      <c r="L2387" s="164" t="str">
        <f t="shared" si="76"/>
        <v/>
      </c>
      <c r="M2387" s="165" t="e">
        <f>ROUND(VLOOKUP(A2387,当前库存!$A$2:$F$7000,COLUMN($F$3),0)&amp;"",2)</f>
        <v>#DIV/0!</v>
      </c>
      <c r="N2387" s="166"/>
      <c r="O2387" s="167"/>
      <c r="P2387" s="167"/>
      <c r="Q2387" s="174"/>
      <c r="R2387" s="167"/>
      <c r="S2387" s="167"/>
    </row>
    <row r="2388" customHeight="1" spans="1:19">
      <c r="A2388" s="175"/>
      <c r="B2388" s="153" t="str">
        <f>IF(ISERROR(VLOOKUP(A2388,进货明细!$A$2:$D$5000,COLUMN($B$2),0)&amp;""),"",VLOOKUP(A2388,进货明细!$A$2:$D$5000,COLUMN($B$2),0)&amp;"")</f>
        <v/>
      </c>
      <c r="C2388" s="147" t="str">
        <f>IF(ISERROR(VLOOKUP(A2388,进货明细!$A$2:$D$5000,COLUMN($C$2),0)&amp;""),"",VLOOKUP(A2388,进货明细!$A$2:$D$5000,COLUMN($C$2),0)&amp;"")</f>
        <v/>
      </c>
      <c r="D2388" s="147" t="str">
        <f>IF(ISERROR(VLOOKUP(A2388,进货明细!$A$2:$D$5000,COLUMN($D$2),0)&amp;""),"",VLOOKUP(A2388,进货明细!$A$2:$D$5000,COLUMN($D$2),0)&amp;"")</f>
        <v/>
      </c>
      <c r="E2388" s="148"/>
      <c r="F2388" s="152"/>
      <c r="G2388" s="150" t="str">
        <f>IF(ISERROR(VLOOKUP(A2388,进货明细!$A$2:$G$5000,COLUMN($G$2),0)&amp;""),"",VLOOKUP(A2388,进货明细!$A$2:$G$5000,COLUMN($G$2),0)&amp;"")</f>
        <v/>
      </c>
      <c r="H2388" s="151" t="str">
        <f t="shared" si="77"/>
        <v/>
      </c>
      <c r="I2388" s="168"/>
      <c r="J2388" s="169"/>
      <c r="K2388" s="163"/>
      <c r="L2388" s="164" t="str">
        <f t="shared" si="76"/>
        <v/>
      </c>
      <c r="M2388" s="165" t="e">
        <f>ROUND(VLOOKUP(A2388,当前库存!$A$2:$F$7000,COLUMN($F$3),0)&amp;"",2)</f>
        <v>#DIV/0!</v>
      </c>
      <c r="N2388" s="166"/>
      <c r="O2388" s="167"/>
      <c r="P2388" s="167"/>
      <c r="Q2388" s="174"/>
      <c r="R2388" s="167"/>
      <c r="S2388" s="167"/>
    </row>
    <row r="2389" customHeight="1" spans="1:19">
      <c r="A2389" s="175"/>
      <c r="B2389" s="153" t="str">
        <f>IF(ISERROR(VLOOKUP(A2389,进货明细!$A$2:$D$5000,COLUMN($B$2),0)&amp;""),"",VLOOKUP(A2389,进货明细!$A$2:$D$5000,COLUMN($B$2),0)&amp;"")</f>
        <v/>
      </c>
      <c r="C2389" s="147" t="str">
        <f>IF(ISERROR(VLOOKUP(A2389,进货明细!$A$2:$D$5000,COLUMN($C$2),0)&amp;""),"",VLOOKUP(A2389,进货明细!$A$2:$D$5000,COLUMN($C$2),0)&amp;"")</f>
        <v/>
      </c>
      <c r="D2389" s="147" t="str">
        <f>IF(ISERROR(VLOOKUP(A2389,进货明细!$A$2:$D$5000,COLUMN($D$2),0)&amp;""),"",VLOOKUP(A2389,进货明细!$A$2:$D$5000,COLUMN($D$2),0)&amp;"")</f>
        <v/>
      </c>
      <c r="E2389" s="148"/>
      <c r="F2389" s="152"/>
      <c r="G2389" s="150" t="str">
        <f>IF(ISERROR(VLOOKUP(A2389,进货明细!$A$2:$G$5000,COLUMN($G$2),0)&amp;""),"",VLOOKUP(A2389,进货明细!$A$2:$G$5000,COLUMN($G$2),0)&amp;"")</f>
        <v/>
      </c>
      <c r="H2389" s="151" t="str">
        <f t="shared" si="77"/>
        <v/>
      </c>
      <c r="I2389" s="168"/>
      <c r="J2389" s="169"/>
      <c r="K2389" s="163"/>
      <c r="L2389" s="164" t="str">
        <f t="shared" si="76"/>
        <v/>
      </c>
      <c r="M2389" s="165" t="e">
        <f>ROUND(VLOOKUP(A2389,当前库存!$A$2:$F$7000,COLUMN($F$3),0)&amp;"",2)</f>
        <v>#DIV/0!</v>
      </c>
      <c r="N2389" s="166"/>
      <c r="O2389" s="167"/>
      <c r="P2389" s="167"/>
      <c r="Q2389" s="174"/>
      <c r="R2389" s="167"/>
      <c r="S2389" s="167"/>
    </row>
    <row r="2390" customHeight="1" spans="1:19">
      <c r="A2390" s="175"/>
      <c r="B2390" s="153" t="str">
        <f>IF(ISERROR(VLOOKUP(A2390,进货明细!$A$2:$D$5000,COLUMN($B$2),0)&amp;""),"",VLOOKUP(A2390,进货明细!$A$2:$D$5000,COLUMN($B$2),0)&amp;"")</f>
        <v/>
      </c>
      <c r="C2390" s="147" t="str">
        <f>IF(ISERROR(VLOOKUP(A2390,进货明细!$A$2:$D$5000,COLUMN($C$2),0)&amp;""),"",VLOOKUP(A2390,进货明细!$A$2:$D$5000,COLUMN($C$2),0)&amp;"")</f>
        <v/>
      </c>
      <c r="D2390" s="147" t="str">
        <f>IF(ISERROR(VLOOKUP(A2390,进货明细!$A$2:$D$5000,COLUMN($D$2),0)&amp;""),"",VLOOKUP(A2390,进货明细!$A$2:$D$5000,COLUMN($D$2),0)&amp;"")</f>
        <v/>
      </c>
      <c r="E2390" s="148"/>
      <c r="F2390" s="152"/>
      <c r="G2390" s="150" t="str">
        <f>IF(ISERROR(VLOOKUP(A2390,进货明细!$A$2:$G$5000,COLUMN($G$2),0)&amp;""),"",VLOOKUP(A2390,进货明细!$A$2:$G$5000,COLUMN($G$2),0)&amp;"")</f>
        <v/>
      </c>
      <c r="H2390" s="151" t="str">
        <f t="shared" si="77"/>
        <v/>
      </c>
      <c r="I2390" s="168"/>
      <c r="J2390" s="169"/>
      <c r="K2390" s="163"/>
      <c r="L2390" s="164" t="str">
        <f t="shared" si="76"/>
        <v/>
      </c>
      <c r="M2390" s="165" t="e">
        <f>ROUND(VLOOKUP(A2390,当前库存!$A$2:$F$7000,COLUMN($F$3),0)&amp;"",2)</f>
        <v>#DIV/0!</v>
      </c>
      <c r="N2390" s="166"/>
      <c r="O2390" s="167"/>
      <c r="P2390" s="167"/>
      <c r="Q2390" s="174"/>
      <c r="R2390" s="167"/>
      <c r="S2390" s="167"/>
    </row>
    <row r="2391" customHeight="1" spans="1:19">
      <c r="A2391" s="175"/>
      <c r="B2391" s="153" t="str">
        <f>IF(ISERROR(VLOOKUP(A2391,进货明细!$A$2:$D$5000,COLUMN($B$2),0)&amp;""),"",VLOOKUP(A2391,进货明细!$A$2:$D$5000,COLUMN($B$2),0)&amp;"")</f>
        <v/>
      </c>
      <c r="C2391" s="147" t="str">
        <f>IF(ISERROR(VLOOKUP(A2391,进货明细!$A$2:$D$5000,COLUMN($C$2),0)&amp;""),"",VLOOKUP(A2391,进货明细!$A$2:$D$5000,COLUMN($C$2),0)&amp;"")</f>
        <v/>
      </c>
      <c r="D2391" s="147" t="str">
        <f>IF(ISERROR(VLOOKUP(A2391,进货明细!$A$2:$D$5000,COLUMN($D$2),0)&amp;""),"",VLOOKUP(A2391,进货明细!$A$2:$D$5000,COLUMN($D$2),0)&amp;"")</f>
        <v/>
      </c>
      <c r="E2391" s="148"/>
      <c r="F2391" s="152"/>
      <c r="G2391" s="150" t="str">
        <f>IF(ISERROR(VLOOKUP(A2391,进货明细!$A$2:$G$5000,COLUMN($G$2),0)&amp;""),"",VLOOKUP(A2391,进货明细!$A$2:$G$5000,COLUMN($G$2),0)&amp;"")</f>
        <v/>
      </c>
      <c r="H2391" s="151" t="str">
        <f t="shared" si="77"/>
        <v/>
      </c>
      <c r="I2391" s="168"/>
      <c r="J2391" s="169"/>
      <c r="K2391" s="163"/>
      <c r="L2391" s="164" t="str">
        <f t="shared" si="76"/>
        <v/>
      </c>
      <c r="M2391" s="165" t="e">
        <f>ROUND(VLOOKUP(A2391,当前库存!$A$2:$F$7000,COLUMN($F$3),0)&amp;"",2)</f>
        <v>#DIV/0!</v>
      </c>
      <c r="N2391" s="166"/>
      <c r="O2391" s="167"/>
      <c r="P2391" s="167"/>
      <c r="Q2391" s="174"/>
      <c r="R2391" s="167"/>
      <c r="S2391" s="167"/>
    </row>
    <row r="2392" customHeight="1" spans="1:19">
      <c r="A2392" s="175"/>
      <c r="B2392" s="153" t="str">
        <f>IF(ISERROR(VLOOKUP(A2392,进货明细!$A$2:$D$5000,COLUMN($B$2),0)&amp;""),"",VLOOKUP(A2392,进货明细!$A$2:$D$5000,COLUMN($B$2),0)&amp;"")</f>
        <v/>
      </c>
      <c r="C2392" s="147" t="str">
        <f>IF(ISERROR(VLOOKUP(A2392,进货明细!$A$2:$D$5000,COLUMN($C$2),0)&amp;""),"",VLOOKUP(A2392,进货明细!$A$2:$D$5000,COLUMN($C$2),0)&amp;"")</f>
        <v/>
      </c>
      <c r="D2392" s="147" t="str">
        <f>IF(ISERROR(VLOOKUP(A2392,进货明细!$A$2:$D$5000,COLUMN($D$2),0)&amp;""),"",VLOOKUP(A2392,进货明细!$A$2:$D$5000,COLUMN($D$2),0)&amp;"")</f>
        <v/>
      </c>
      <c r="E2392" s="148"/>
      <c r="F2392" s="152"/>
      <c r="G2392" s="150" t="str">
        <f>IF(ISERROR(VLOOKUP(A2392,进货明细!$A$2:$G$5000,COLUMN($G$2),0)&amp;""),"",VLOOKUP(A2392,进货明细!$A$2:$G$5000,COLUMN($G$2),0)&amp;"")</f>
        <v/>
      </c>
      <c r="H2392" s="151" t="str">
        <f t="shared" si="77"/>
        <v/>
      </c>
      <c r="I2392" s="168"/>
      <c r="J2392" s="169"/>
      <c r="K2392" s="163"/>
      <c r="L2392" s="164" t="str">
        <f t="shared" si="76"/>
        <v/>
      </c>
      <c r="M2392" s="165" t="e">
        <f>ROUND(VLOOKUP(A2392,当前库存!$A$2:$F$7000,COLUMN($F$3),0)&amp;"",2)</f>
        <v>#DIV/0!</v>
      </c>
      <c r="N2392" s="166"/>
      <c r="O2392" s="167"/>
      <c r="P2392" s="167"/>
      <c r="Q2392" s="174"/>
      <c r="R2392" s="167"/>
      <c r="S2392" s="167"/>
    </row>
    <row r="2393" customHeight="1" spans="1:19">
      <c r="A2393" s="175"/>
      <c r="B2393" s="153" t="str">
        <f>IF(ISERROR(VLOOKUP(A2393,进货明细!$A$2:$D$5000,COLUMN($B$2),0)&amp;""),"",VLOOKUP(A2393,进货明细!$A$2:$D$5000,COLUMN($B$2),0)&amp;"")</f>
        <v/>
      </c>
      <c r="C2393" s="147" t="str">
        <f>IF(ISERROR(VLOOKUP(A2393,进货明细!$A$2:$D$5000,COLUMN($C$2),0)&amp;""),"",VLOOKUP(A2393,进货明细!$A$2:$D$5000,COLUMN($C$2),0)&amp;"")</f>
        <v/>
      </c>
      <c r="D2393" s="147" t="str">
        <f>IF(ISERROR(VLOOKUP(A2393,进货明细!$A$2:$D$5000,COLUMN($D$2),0)&amp;""),"",VLOOKUP(A2393,进货明细!$A$2:$D$5000,COLUMN($D$2),0)&amp;"")</f>
        <v/>
      </c>
      <c r="E2393" s="148"/>
      <c r="F2393" s="152"/>
      <c r="G2393" s="150" t="str">
        <f>IF(ISERROR(VLOOKUP(A2393,进货明细!$A$2:$G$5000,COLUMN($G$2),0)&amp;""),"",VLOOKUP(A2393,进货明细!$A$2:$G$5000,COLUMN($G$2),0)&amp;"")</f>
        <v/>
      </c>
      <c r="H2393" s="151" t="str">
        <f t="shared" si="77"/>
        <v/>
      </c>
      <c r="I2393" s="168"/>
      <c r="J2393" s="169"/>
      <c r="K2393" s="163"/>
      <c r="L2393" s="164" t="str">
        <f t="shared" si="76"/>
        <v/>
      </c>
      <c r="M2393" s="165" t="e">
        <f>ROUND(VLOOKUP(A2393,当前库存!$A$2:$F$7000,COLUMN($F$3),0)&amp;"",2)</f>
        <v>#DIV/0!</v>
      </c>
      <c r="N2393" s="166"/>
      <c r="O2393" s="167"/>
      <c r="P2393" s="167"/>
      <c r="Q2393" s="174"/>
      <c r="R2393" s="167"/>
      <c r="S2393" s="167"/>
    </row>
    <row r="2394" customHeight="1" spans="1:19">
      <c r="A2394" s="175"/>
      <c r="B2394" s="153" t="str">
        <f>IF(ISERROR(VLOOKUP(A2394,进货明细!$A$2:$D$5000,COLUMN($B$2),0)&amp;""),"",VLOOKUP(A2394,进货明细!$A$2:$D$5000,COLUMN($B$2),0)&amp;"")</f>
        <v/>
      </c>
      <c r="C2394" s="147" t="str">
        <f>IF(ISERROR(VLOOKUP(A2394,进货明细!$A$2:$D$5000,COLUMN($C$2),0)&amp;""),"",VLOOKUP(A2394,进货明细!$A$2:$D$5000,COLUMN($C$2),0)&amp;"")</f>
        <v/>
      </c>
      <c r="D2394" s="147" t="str">
        <f>IF(ISERROR(VLOOKUP(A2394,进货明细!$A$2:$D$5000,COLUMN($D$2),0)&amp;""),"",VLOOKUP(A2394,进货明细!$A$2:$D$5000,COLUMN($D$2),0)&amp;"")</f>
        <v/>
      </c>
      <c r="E2394" s="148"/>
      <c r="F2394" s="152"/>
      <c r="G2394" s="150" t="str">
        <f>IF(ISERROR(VLOOKUP(A2394,进货明细!$A$2:$G$5000,COLUMN($G$2),0)&amp;""),"",VLOOKUP(A2394,进货明细!$A$2:$G$5000,COLUMN($G$2),0)&amp;"")</f>
        <v/>
      </c>
      <c r="H2394" s="151" t="str">
        <f t="shared" si="77"/>
        <v/>
      </c>
      <c r="I2394" s="168"/>
      <c r="J2394" s="169"/>
      <c r="K2394" s="163"/>
      <c r="L2394" s="164" t="str">
        <f t="shared" si="76"/>
        <v/>
      </c>
      <c r="M2394" s="165" t="e">
        <f>ROUND(VLOOKUP(A2394,当前库存!$A$2:$F$7000,COLUMN($F$3),0)&amp;"",2)</f>
        <v>#DIV/0!</v>
      </c>
      <c r="N2394" s="166"/>
      <c r="O2394" s="167"/>
      <c r="P2394" s="167"/>
      <c r="Q2394" s="174"/>
      <c r="R2394" s="167"/>
      <c r="S2394" s="167"/>
    </row>
    <row r="2395" customHeight="1" spans="1:19">
      <c r="A2395" s="175"/>
      <c r="B2395" s="153" t="str">
        <f>IF(ISERROR(VLOOKUP(A2395,进货明细!$A$2:$D$5000,COLUMN($B$2),0)&amp;""),"",VLOOKUP(A2395,进货明细!$A$2:$D$5000,COLUMN($B$2),0)&amp;"")</f>
        <v/>
      </c>
      <c r="C2395" s="147" t="str">
        <f>IF(ISERROR(VLOOKUP(A2395,进货明细!$A$2:$D$5000,COLUMN($C$2),0)&amp;""),"",VLOOKUP(A2395,进货明细!$A$2:$D$5000,COLUMN($C$2),0)&amp;"")</f>
        <v/>
      </c>
      <c r="D2395" s="147" t="str">
        <f>IF(ISERROR(VLOOKUP(A2395,进货明细!$A$2:$D$5000,COLUMN($D$2),0)&amp;""),"",VLOOKUP(A2395,进货明细!$A$2:$D$5000,COLUMN($D$2),0)&amp;"")</f>
        <v/>
      </c>
      <c r="E2395" s="148"/>
      <c r="F2395" s="152"/>
      <c r="G2395" s="150" t="str">
        <f>IF(ISERROR(VLOOKUP(A2395,进货明细!$A$2:$G$5000,COLUMN($G$2),0)&amp;""),"",VLOOKUP(A2395,进货明细!$A$2:$G$5000,COLUMN($G$2),0)&amp;"")</f>
        <v/>
      </c>
      <c r="H2395" s="151" t="str">
        <f t="shared" si="77"/>
        <v/>
      </c>
      <c r="I2395" s="168"/>
      <c r="J2395" s="169"/>
      <c r="K2395" s="163"/>
      <c r="L2395" s="164" t="str">
        <f t="shared" si="76"/>
        <v/>
      </c>
      <c r="M2395" s="165" t="e">
        <f>ROUND(VLOOKUP(A2395,当前库存!$A$2:$F$7000,COLUMN($F$3),0)&amp;"",2)</f>
        <v>#DIV/0!</v>
      </c>
      <c r="N2395" s="166"/>
      <c r="O2395" s="167"/>
      <c r="P2395" s="167"/>
      <c r="Q2395" s="174"/>
      <c r="R2395" s="167"/>
      <c r="S2395" s="167"/>
    </row>
    <row r="2396" customHeight="1" spans="1:19">
      <c r="A2396" s="175"/>
      <c r="B2396" s="153" t="str">
        <f>IF(ISERROR(VLOOKUP(A2396,进货明细!$A$2:$D$5000,COLUMN($B$2),0)&amp;""),"",VLOOKUP(A2396,进货明细!$A$2:$D$5000,COLUMN($B$2),0)&amp;"")</f>
        <v/>
      </c>
      <c r="C2396" s="147" t="str">
        <f>IF(ISERROR(VLOOKUP(A2396,进货明细!$A$2:$D$5000,COLUMN($C$2),0)&amp;""),"",VLOOKUP(A2396,进货明细!$A$2:$D$5000,COLUMN($C$2),0)&amp;"")</f>
        <v/>
      </c>
      <c r="D2396" s="147" t="str">
        <f>IF(ISERROR(VLOOKUP(A2396,进货明细!$A$2:$D$5000,COLUMN($D$2),0)&amp;""),"",VLOOKUP(A2396,进货明细!$A$2:$D$5000,COLUMN($D$2),0)&amp;"")</f>
        <v/>
      </c>
      <c r="E2396" s="148"/>
      <c r="F2396" s="152"/>
      <c r="G2396" s="150" t="str">
        <f>IF(ISERROR(VLOOKUP(A2396,进货明细!$A$2:$G$5000,COLUMN($G$2),0)&amp;""),"",VLOOKUP(A2396,进货明细!$A$2:$G$5000,COLUMN($G$2),0)&amp;"")</f>
        <v/>
      </c>
      <c r="H2396" s="151" t="str">
        <f t="shared" si="77"/>
        <v/>
      </c>
      <c r="I2396" s="168"/>
      <c r="J2396" s="169"/>
      <c r="K2396" s="163"/>
      <c r="L2396" s="164" t="str">
        <f t="shared" si="76"/>
        <v/>
      </c>
      <c r="M2396" s="165" t="e">
        <f>ROUND(VLOOKUP(A2396,当前库存!$A$2:$F$7000,COLUMN($F$3),0)&amp;"",2)</f>
        <v>#DIV/0!</v>
      </c>
      <c r="N2396" s="166"/>
      <c r="O2396" s="167"/>
      <c r="P2396" s="167"/>
      <c r="Q2396" s="174"/>
      <c r="R2396" s="167"/>
      <c r="S2396" s="167"/>
    </row>
    <row r="2397" customHeight="1" spans="1:19">
      <c r="A2397" s="175"/>
      <c r="B2397" s="153" t="str">
        <f>IF(ISERROR(VLOOKUP(A2397,进货明细!$A$2:$D$5000,COLUMN($B$2),0)&amp;""),"",VLOOKUP(A2397,进货明细!$A$2:$D$5000,COLUMN($B$2),0)&amp;"")</f>
        <v/>
      </c>
      <c r="C2397" s="147" t="str">
        <f>IF(ISERROR(VLOOKUP(A2397,进货明细!$A$2:$D$5000,COLUMN($C$2),0)&amp;""),"",VLOOKUP(A2397,进货明细!$A$2:$D$5000,COLUMN($C$2),0)&amp;"")</f>
        <v/>
      </c>
      <c r="D2397" s="147" t="str">
        <f>IF(ISERROR(VLOOKUP(A2397,进货明细!$A$2:$D$5000,COLUMN($D$2),0)&amp;""),"",VLOOKUP(A2397,进货明细!$A$2:$D$5000,COLUMN($D$2),0)&amp;"")</f>
        <v/>
      </c>
      <c r="E2397" s="148"/>
      <c r="F2397" s="152"/>
      <c r="G2397" s="150" t="str">
        <f>IF(ISERROR(VLOOKUP(A2397,进货明细!$A$2:$G$5000,COLUMN($G$2),0)&amp;""),"",VLOOKUP(A2397,进货明细!$A$2:$G$5000,COLUMN($G$2),0)&amp;"")</f>
        <v/>
      </c>
      <c r="H2397" s="151" t="str">
        <f t="shared" si="77"/>
        <v/>
      </c>
      <c r="I2397" s="168"/>
      <c r="J2397" s="169"/>
      <c r="K2397" s="163"/>
      <c r="L2397" s="164" t="str">
        <f t="shared" si="76"/>
        <v/>
      </c>
      <c r="M2397" s="165" t="e">
        <f>ROUND(VLOOKUP(A2397,当前库存!$A$2:$F$7000,COLUMN($F$3),0)&amp;"",2)</f>
        <v>#DIV/0!</v>
      </c>
      <c r="N2397" s="166"/>
      <c r="O2397" s="167"/>
      <c r="P2397" s="167"/>
      <c r="Q2397" s="174"/>
      <c r="R2397" s="167"/>
      <c r="S2397" s="167"/>
    </row>
    <row r="2398" customHeight="1" spans="1:19">
      <c r="A2398" s="175"/>
      <c r="B2398" s="153" t="str">
        <f>IF(ISERROR(VLOOKUP(A2398,进货明细!$A$2:$D$5000,COLUMN($B$2),0)&amp;""),"",VLOOKUP(A2398,进货明细!$A$2:$D$5000,COLUMN($B$2),0)&amp;"")</f>
        <v/>
      </c>
      <c r="C2398" s="147" t="str">
        <f>IF(ISERROR(VLOOKUP(A2398,进货明细!$A$2:$D$5000,COLUMN($C$2),0)&amp;""),"",VLOOKUP(A2398,进货明细!$A$2:$D$5000,COLUMN($C$2),0)&amp;"")</f>
        <v/>
      </c>
      <c r="D2398" s="147" t="str">
        <f>IF(ISERROR(VLOOKUP(A2398,进货明细!$A$2:$D$5000,COLUMN($D$2),0)&amp;""),"",VLOOKUP(A2398,进货明细!$A$2:$D$5000,COLUMN($D$2),0)&amp;"")</f>
        <v/>
      </c>
      <c r="E2398" s="148"/>
      <c r="F2398" s="152"/>
      <c r="G2398" s="150" t="str">
        <f>IF(ISERROR(VLOOKUP(A2398,进货明细!$A$2:$G$5000,COLUMN($G$2),0)&amp;""),"",VLOOKUP(A2398,进货明细!$A$2:$G$5000,COLUMN($G$2),0)&amp;"")</f>
        <v/>
      </c>
      <c r="H2398" s="151" t="str">
        <f t="shared" si="77"/>
        <v/>
      </c>
      <c r="I2398" s="168"/>
      <c r="J2398" s="169"/>
      <c r="K2398" s="163"/>
      <c r="L2398" s="164" t="str">
        <f t="shared" si="76"/>
        <v/>
      </c>
      <c r="M2398" s="165" t="e">
        <f>ROUND(VLOOKUP(A2398,当前库存!$A$2:$F$7000,COLUMN($F$3),0)&amp;"",2)</f>
        <v>#DIV/0!</v>
      </c>
      <c r="N2398" s="166"/>
      <c r="O2398" s="167"/>
      <c r="P2398" s="167"/>
      <c r="Q2398" s="174"/>
      <c r="R2398" s="167"/>
      <c r="S2398" s="167"/>
    </row>
    <row r="2399" customHeight="1" spans="1:19">
      <c r="A2399" s="175"/>
      <c r="B2399" s="153" t="str">
        <f>IF(ISERROR(VLOOKUP(A2399,进货明细!$A$2:$D$5000,COLUMN($B$2),0)&amp;""),"",VLOOKUP(A2399,进货明细!$A$2:$D$5000,COLUMN($B$2),0)&amp;"")</f>
        <v/>
      </c>
      <c r="C2399" s="147" t="str">
        <f>IF(ISERROR(VLOOKUP(A2399,进货明细!$A$2:$D$5000,COLUMN($C$2),0)&amp;""),"",VLOOKUP(A2399,进货明细!$A$2:$D$5000,COLUMN($C$2),0)&amp;"")</f>
        <v/>
      </c>
      <c r="D2399" s="147" t="str">
        <f>IF(ISERROR(VLOOKUP(A2399,进货明细!$A$2:$D$5000,COLUMN($D$2),0)&amp;""),"",VLOOKUP(A2399,进货明细!$A$2:$D$5000,COLUMN($D$2),0)&amp;"")</f>
        <v/>
      </c>
      <c r="E2399" s="148"/>
      <c r="F2399" s="152"/>
      <c r="G2399" s="150" t="str">
        <f>IF(ISERROR(VLOOKUP(A2399,进货明细!$A$2:$G$5000,COLUMN($G$2),0)&amp;""),"",VLOOKUP(A2399,进货明细!$A$2:$G$5000,COLUMN($G$2),0)&amp;"")</f>
        <v/>
      </c>
      <c r="H2399" s="151" t="str">
        <f t="shared" si="77"/>
        <v/>
      </c>
      <c r="I2399" s="168"/>
      <c r="J2399" s="169"/>
      <c r="K2399" s="163"/>
      <c r="L2399" s="164" t="str">
        <f t="shared" si="76"/>
        <v/>
      </c>
      <c r="M2399" s="165" t="e">
        <f>ROUND(VLOOKUP(A2399,当前库存!$A$2:$F$7000,COLUMN($F$3),0)&amp;"",2)</f>
        <v>#DIV/0!</v>
      </c>
      <c r="N2399" s="166"/>
      <c r="O2399" s="167"/>
      <c r="P2399" s="167"/>
      <c r="Q2399" s="174"/>
      <c r="R2399" s="167"/>
      <c r="S2399" s="167"/>
    </row>
    <row r="2400" customHeight="1" spans="1:19">
      <c r="A2400" s="175"/>
      <c r="B2400" s="153" t="str">
        <f>IF(ISERROR(VLOOKUP(A2400,进货明细!$A$2:$D$5000,COLUMN($B$2),0)&amp;""),"",VLOOKUP(A2400,进货明细!$A$2:$D$5000,COLUMN($B$2),0)&amp;"")</f>
        <v/>
      </c>
      <c r="C2400" s="147" t="str">
        <f>IF(ISERROR(VLOOKUP(A2400,进货明细!$A$2:$D$5000,COLUMN($C$2),0)&amp;""),"",VLOOKUP(A2400,进货明细!$A$2:$D$5000,COLUMN($C$2),0)&amp;"")</f>
        <v/>
      </c>
      <c r="D2400" s="147" t="str">
        <f>IF(ISERROR(VLOOKUP(A2400,进货明细!$A$2:$D$5000,COLUMN($D$2),0)&amp;""),"",VLOOKUP(A2400,进货明细!$A$2:$D$5000,COLUMN($D$2),0)&amp;"")</f>
        <v/>
      </c>
      <c r="E2400" s="148"/>
      <c r="F2400" s="152"/>
      <c r="G2400" s="150" t="str">
        <f>IF(ISERROR(VLOOKUP(A2400,进货明细!$A$2:$G$5000,COLUMN($G$2),0)&amp;""),"",VLOOKUP(A2400,进货明细!$A$2:$G$5000,COLUMN($G$2),0)&amp;"")</f>
        <v/>
      </c>
      <c r="H2400" s="151" t="str">
        <f t="shared" si="77"/>
        <v/>
      </c>
      <c r="I2400" s="168"/>
      <c r="J2400" s="169"/>
      <c r="K2400" s="163"/>
      <c r="L2400" s="164" t="str">
        <f t="shared" si="76"/>
        <v/>
      </c>
      <c r="M2400" s="165" t="e">
        <f>ROUND(VLOOKUP(A2400,当前库存!$A$2:$F$7000,COLUMN($F$3),0)&amp;"",2)</f>
        <v>#DIV/0!</v>
      </c>
      <c r="N2400" s="166"/>
      <c r="O2400" s="167"/>
      <c r="P2400" s="167"/>
      <c r="Q2400" s="174"/>
      <c r="R2400" s="167"/>
      <c r="S2400" s="167"/>
    </row>
    <row r="2401" customHeight="1" spans="1:19">
      <c r="A2401" s="175"/>
      <c r="B2401" s="153" t="str">
        <f>IF(ISERROR(VLOOKUP(A2401,进货明细!$A$2:$D$5000,COLUMN($B$2),0)&amp;""),"",VLOOKUP(A2401,进货明细!$A$2:$D$5000,COLUMN($B$2),0)&amp;"")</f>
        <v/>
      </c>
      <c r="C2401" s="147" t="str">
        <f>IF(ISERROR(VLOOKUP(A2401,进货明细!$A$2:$D$5000,COLUMN($C$2),0)&amp;""),"",VLOOKUP(A2401,进货明细!$A$2:$D$5000,COLUMN($C$2),0)&amp;"")</f>
        <v/>
      </c>
      <c r="D2401" s="147" t="str">
        <f>IF(ISERROR(VLOOKUP(A2401,进货明细!$A$2:$D$5000,COLUMN($D$2),0)&amp;""),"",VLOOKUP(A2401,进货明细!$A$2:$D$5000,COLUMN($D$2),0)&amp;"")</f>
        <v/>
      </c>
      <c r="E2401" s="148"/>
      <c r="F2401" s="152"/>
      <c r="G2401" s="150" t="str">
        <f>IF(ISERROR(VLOOKUP(A2401,进货明细!$A$2:$G$5000,COLUMN($G$2),0)&amp;""),"",VLOOKUP(A2401,进货明细!$A$2:$G$5000,COLUMN($G$2),0)&amp;"")</f>
        <v/>
      </c>
      <c r="H2401" s="151" t="str">
        <f t="shared" si="77"/>
        <v/>
      </c>
      <c r="I2401" s="168"/>
      <c r="J2401" s="169"/>
      <c r="K2401" s="163"/>
      <c r="L2401" s="164" t="str">
        <f t="shared" si="76"/>
        <v/>
      </c>
      <c r="M2401" s="165" t="e">
        <f>ROUND(VLOOKUP(A2401,当前库存!$A$2:$F$7000,COLUMN($F$3),0)&amp;"",2)</f>
        <v>#DIV/0!</v>
      </c>
      <c r="N2401" s="166"/>
      <c r="O2401" s="167"/>
      <c r="P2401" s="167"/>
      <c r="Q2401" s="174"/>
      <c r="R2401" s="167"/>
      <c r="S2401" s="167"/>
    </row>
    <row r="2402" customHeight="1" spans="1:19">
      <c r="A2402" s="175"/>
      <c r="B2402" s="153" t="str">
        <f>IF(ISERROR(VLOOKUP(A2402,进货明细!$A$2:$D$5000,COLUMN($B$2),0)&amp;""),"",VLOOKUP(A2402,进货明细!$A$2:$D$5000,COLUMN($B$2),0)&amp;"")</f>
        <v/>
      </c>
      <c r="C2402" s="147" t="str">
        <f>IF(ISERROR(VLOOKUP(A2402,进货明细!$A$2:$D$5000,COLUMN($C$2),0)&amp;""),"",VLOOKUP(A2402,进货明细!$A$2:$D$5000,COLUMN($C$2),0)&amp;"")</f>
        <v/>
      </c>
      <c r="D2402" s="147" t="str">
        <f>IF(ISERROR(VLOOKUP(A2402,进货明细!$A$2:$D$5000,COLUMN($D$2),0)&amp;""),"",VLOOKUP(A2402,进货明细!$A$2:$D$5000,COLUMN($D$2),0)&amp;"")</f>
        <v/>
      </c>
      <c r="E2402" s="148"/>
      <c r="F2402" s="152"/>
      <c r="G2402" s="150" t="str">
        <f>IF(ISERROR(VLOOKUP(A2402,进货明细!$A$2:$G$5000,COLUMN($G$2),0)&amp;""),"",VLOOKUP(A2402,进货明细!$A$2:$G$5000,COLUMN($G$2),0)&amp;"")</f>
        <v/>
      </c>
      <c r="H2402" s="151" t="str">
        <f t="shared" si="77"/>
        <v/>
      </c>
      <c r="I2402" s="168"/>
      <c r="J2402" s="169"/>
      <c r="K2402" s="163"/>
      <c r="L2402" s="164" t="str">
        <f t="shared" si="76"/>
        <v/>
      </c>
      <c r="M2402" s="165" t="e">
        <f>ROUND(VLOOKUP(A2402,当前库存!$A$2:$F$7000,COLUMN($F$3),0)&amp;"",2)</f>
        <v>#DIV/0!</v>
      </c>
      <c r="N2402" s="166"/>
      <c r="O2402" s="167"/>
      <c r="P2402" s="167"/>
      <c r="Q2402" s="174"/>
      <c r="R2402" s="167"/>
      <c r="S2402" s="167"/>
    </row>
    <row r="2403" customHeight="1" spans="1:19">
      <c r="A2403" s="175"/>
      <c r="B2403" s="153" t="str">
        <f>IF(ISERROR(VLOOKUP(A2403,进货明细!$A$2:$D$5000,COLUMN($B$2),0)&amp;""),"",VLOOKUP(A2403,进货明细!$A$2:$D$5000,COLUMN($B$2),0)&amp;"")</f>
        <v/>
      </c>
      <c r="C2403" s="147" t="str">
        <f>IF(ISERROR(VLOOKUP(A2403,进货明细!$A$2:$D$5000,COLUMN($C$2),0)&amp;""),"",VLOOKUP(A2403,进货明细!$A$2:$D$5000,COLUMN($C$2),0)&amp;"")</f>
        <v/>
      </c>
      <c r="D2403" s="147" t="str">
        <f>IF(ISERROR(VLOOKUP(A2403,进货明细!$A$2:$D$5000,COLUMN($D$2),0)&amp;""),"",VLOOKUP(A2403,进货明细!$A$2:$D$5000,COLUMN($D$2),0)&amp;"")</f>
        <v/>
      </c>
      <c r="E2403" s="148"/>
      <c r="F2403" s="152"/>
      <c r="G2403" s="150" t="str">
        <f>IF(ISERROR(VLOOKUP(A2403,进货明细!$A$2:$G$5000,COLUMN($G$2),0)&amp;""),"",VLOOKUP(A2403,进货明细!$A$2:$G$5000,COLUMN($G$2),0)&amp;"")</f>
        <v/>
      </c>
      <c r="H2403" s="151" t="str">
        <f t="shared" si="77"/>
        <v/>
      </c>
      <c r="I2403" s="168"/>
      <c r="J2403" s="169"/>
      <c r="K2403" s="163"/>
      <c r="L2403" s="164" t="str">
        <f t="shared" si="76"/>
        <v/>
      </c>
      <c r="M2403" s="165" t="e">
        <f>ROUND(VLOOKUP(A2403,当前库存!$A$2:$F$7000,COLUMN($F$3),0)&amp;"",2)</f>
        <v>#DIV/0!</v>
      </c>
      <c r="N2403" s="166"/>
      <c r="O2403" s="167"/>
      <c r="P2403" s="167"/>
      <c r="Q2403" s="174"/>
      <c r="R2403" s="167"/>
      <c r="S2403" s="167"/>
    </row>
    <row r="2404" customHeight="1" spans="1:19">
      <c r="A2404" s="175"/>
      <c r="B2404" s="153" t="str">
        <f>IF(ISERROR(VLOOKUP(A2404,进货明细!$A$2:$D$5000,COLUMN($B$2),0)&amp;""),"",VLOOKUP(A2404,进货明细!$A$2:$D$5000,COLUMN($B$2),0)&amp;"")</f>
        <v/>
      </c>
      <c r="C2404" s="147" t="str">
        <f>IF(ISERROR(VLOOKUP(A2404,进货明细!$A$2:$D$5000,COLUMN($C$2),0)&amp;""),"",VLOOKUP(A2404,进货明细!$A$2:$D$5000,COLUMN($C$2),0)&amp;"")</f>
        <v/>
      </c>
      <c r="D2404" s="147" t="str">
        <f>IF(ISERROR(VLOOKUP(A2404,进货明细!$A$2:$D$5000,COLUMN($D$2),0)&amp;""),"",VLOOKUP(A2404,进货明细!$A$2:$D$5000,COLUMN($D$2),0)&amp;"")</f>
        <v/>
      </c>
      <c r="E2404" s="148"/>
      <c r="F2404" s="152"/>
      <c r="G2404" s="150" t="str">
        <f>IF(ISERROR(VLOOKUP(A2404,进货明细!$A$2:$G$5000,COLUMN($G$2),0)&amp;""),"",VLOOKUP(A2404,进货明细!$A$2:$G$5000,COLUMN($G$2),0)&amp;"")</f>
        <v/>
      </c>
      <c r="H2404" s="151" t="str">
        <f t="shared" si="77"/>
        <v/>
      </c>
      <c r="I2404" s="168"/>
      <c r="J2404" s="169"/>
      <c r="K2404" s="163"/>
      <c r="L2404" s="164" t="str">
        <f t="shared" si="76"/>
        <v/>
      </c>
      <c r="M2404" s="165" t="e">
        <f>ROUND(VLOOKUP(A2404,当前库存!$A$2:$F$7000,COLUMN($F$3),0)&amp;"",2)</f>
        <v>#DIV/0!</v>
      </c>
      <c r="N2404" s="166"/>
      <c r="O2404" s="167"/>
      <c r="P2404" s="167"/>
      <c r="Q2404" s="174"/>
      <c r="R2404" s="167"/>
      <c r="S2404" s="167"/>
    </row>
    <row r="2405" customHeight="1" spans="1:19">
      <c r="A2405" s="175"/>
      <c r="B2405" s="153" t="str">
        <f>IF(ISERROR(VLOOKUP(A2405,进货明细!$A$2:$D$5000,COLUMN($B$2),0)&amp;""),"",VLOOKUP(A2405,进货明细!$A$2:$D$5000,COLUMN($B$2),0)&amp;"")</f>
        <v/>
      </c>
      <c r="C2405" s="147" t="str">
        <f>IF(ISERROR(VLOOKUP(A2405,进货明细!$A$2:$D$5000,COLUMN($C$2),0)&amp;""),"",VLOOKUP(A2405,进货明细!$A$2:$D$5000,COLUMN($C$2),0)&amp;"")</f>
        <v/>
      </c>
      <c r="D2405" s="147" t="str">
        <f>IF(ISERROR(VLOOKUP(A2405,进货明细!$A$2:$D$5000,COLUMN($D$2),0)&amp;""),"",VLOOKUP(A2405,进货明细!$A$2:$D$5000,COLUMN($D$2),0)&amp;"")</f>
        <v/>
      </c>
      <c r="E2405" s="148"/>
      <c r="F2405" s="152"/>
      <c r="G2405" s="150" t="str">
        <f>IF(ISERROR(VLOOKUP(A2405,进货明细!$A$2:$G$5000,COLUMN($G$2),0)&amp;""),"",VLOOKUP(A2405,进货明细!$A$2:$G$5000,COLUMN($G$2),0)&amp;"")</f>
        <v/>
      </c>
      <c r="H2405" s="151" t="str">
        <f t="shared" si="77"/>
        <v/>
      </c>
      <c r="I2405" s="168"/>
      <c r="J2405" s="169"/>
      <c r="K2405" s="163"/>
      <c r="L2405" s="164" t="str">
        <f t="shared" si="76"/>
        <v/>
      </c>
      <c r="M2405" s="165" t="e">
        <f>ROUND(VLOOKUP(A2405,当前库存!$A$2:$F$7000,COLUMN($F$3),0)&amp;"",2)</f>
        <v>#DIV/0!</v>
      </c>
      <c r="N2405" s="166"/>
      <c r="O2405" s="167"/>
      <c r="P2405" s="167"/>
      <c r="Q2405" s="174"/>
      <c r="R2405" s="167"/>
      <c r="S2405" s="167"/>
    </row>
    <row r="2406" customHeight="1" spans="1:19">
      <c r="A2406" s="175"/>
      <c r="B2406" s="153" t="str">
        <f>IF(ISERROR(VLOOKUP(A2406,进货明细!$A$2:$D$5000,COLUMN($B$2),0)&amp;""),"",VLOOKUP(A2406,进货明细!$A$2:$D$5000,COLUMN($B$2),0)&amp;"")</f>
        <v/>
      </c>
      <c r="C2406" s="147" t="str">
        <f>IF(ISERROR(VLOOKUP(A2406,进货明细!$A$2:$D$5000,COLUMN($C$2),0)&amp;""),"",VLOOKUP(A2406,进货明细!$A$2:$D$5000,COLUMN($C$2),0)&amp;"")</f>
        <v/>
      </c>
      <c r="D2406" s="147" t="str">
        <f>IF(ISERROR(VLOOKUP(A2406,进货明细!$A$2:$D$5000,COLUMN($D$2),0)&amp;""),"",VLOOKUP(A2406,进货明细!$A$2:$D$5000,COLUMN($D$2),0)&amp;"")</f>
        <v/>
      </c>
      <c r="E2406" s="148"/>
      <c r="F2406" s="152"/>
      <c r="G2406" s="150" t="str">
        <f>IF(ISERROR(VLOOKUP(A2406,进货明细!$A$2:$G$5000,COLUMN($G$2),0)&amp;""),"",VLOOKUP(A2406,进货明细!$A$2:$G$5000,COLUMN($G$2),0)&amp;"")</f>
        <v/>
      </c>
      <c r="H2406" s="151" t="str">
        <f t="shared" si="77"/>
        <v/>
      </c>
      <c r="I2406" s="168"/>
      <c r="J2406" s="169"/>
      <c r="K2406" s="163"/>
      <c r="L2406" s="164" t="str">
        <f t="shared" si="76"/>
        <v/>
      </c>
      <c r="M2406" s="165" t="e">
        <f>ROUND(VLOOKUP(A2406,当前库存!$A$2:$F$7000,COLUMN($F$3),0)&amp;"",2)</f>
        <v>#DIV/0!</v>
      </c>
      <c r="N2406" s="166"/>
      <c r="O2406" s="167"/>
      <c r="P2406" s="167"/>
      <c r="Q2406" s="174"/>
      <c r="R2406" s="167"/>
      <c r="S2406" s="167"/>
    </row>
    <row r="2407" customHeight="1" spans="1:19">
      <c r="A2407" s="175"/>
      <c r="B2407" s="153" t="str">
        <f>IF(ISERROR(VLOOKUP(A2407,进货明细!$A$2:$D$5000,COLUMN($B$2),0)&amp;""),"",VLOOKUP(A2407,进货明细!$A$2:$D$5000,COLUMN($B$2),0)&amp;"")</f>
        <v/>
      </c>
      <c r="C2407" s="147" t="str">
        <f>IF(ISERROR(VLOOKUP(A2407,进货明细!$A$2:$D$5000,COLUMN($C$2),0)&amp;""),"",VLOOKUP(A2407,进货明细!$A$2:$D$5000,COLUMN($C$2),0)&amp;"")</f>
        <v/>
      </c>
      <c r="D2407" s="147" t="str">
        <f>IF(ISERROR(VLOOKUP(A2407,进货明细!$A$2:$D$5000,COLUMN($D$2),0)&amp;""),"",VLOOKUP(A2407,进货明细!$A$2:$D$5000,COLUMN($D$2),0)&amp;"")</f>
        <v/>
      </c>
      <c r="E2407" s="148"/>
      <c r="F2407" s="152"/>
      <c r="G2407" s="150" t="str">
        <f>IF(ISERROR(VLOOKUP(A2407,进货明细!$A$2:$G$5000,COLUMN($G$2),0)&amp;""),"",VLOOKUP(A2407,进货明细!$A$2:$G$5000,COLUMN($G$2),0)&amp;"")</f>
        <v/>
      </c>
      <c r="H2407" s="151" t="str">
        <f t="shared" si="77"/>
        <v/>
      </c>
      <c r="I2407" s="168"/>
      <c r="J2407" s="169"/>
      <c r="K2407" s="163"/>
      <c r="L2407" s="164" t="str">
        <f t="shared" si="76"/>
        <v/>
      </c>
      <c r="M2407" s="165" t="e">
        <f>ROUND(VLOOKUP(A2407,当前库存!$A$2:$F$7000,COLUMN($F$3),0)&amp;"",2)</f>
        <v>#DIV/0!</v>
      </c>
      <c r="N2407" s="166"/>
      <c r="O2407" s="167"/>
      <c r="P2407" s="167"/>
      <c r="Q2407" s="174"/>
      <c r="R2407" s="167"/>
      <c r="S2407" s="167"/>
    </row>
    <row r="2408" customHeight="1" spans="1:19">
      <c r="A2408" s="175"/>
      <c r="B2408" s="153" t="str">
        <f>IF(ISERROR(VLOOKUP(A2408,进货明细!$A$2:$D$5000,COLUMN($B$2),0)&amp;""),"",VLOOKUP(A2408,进货明细!$A$2:$D$5000,COLUMN($B$2),0)&amp;"")</f>
        <v/>
      </c>
      <c r="C2408" s="147" t="str">
        <f>IF(ISERROR(VLOOKUP(A2408,进货明细!$A$2:$D$5000,COLUMN($C$2),0)&amp;""),"",VLOOKUP(A2408,进货明细!$A$2:$D$5000,COLUMN($C$2),0)&amp;"")</f>
        <v/>
      </c>
      <c r="D2408" s="147" t="str">
        <f>IF(ISERROR(VLOOKUP(A2408,进货明细!$A$2:$D$5000,COLUMN($D$2),0)&amp;""),"",VLOOKUP(A2408,进货明细!$A$2:$D$5000,COLUMN($D$2),0)&amp;"")</f>
        <v/>
      </c>
      <c r="E2408" s="148"/>
      <c r="F2408" s="152"/>
      <c r="G2408" s="150" t="str">
        <f>IF(ISERROR(VLOOKUP(A2408,进货明细!$A$2:$G$5000,COLUMN($G$2),0)&amp;""),"",VLOOKUP(A2408,进货明细!$A$2:$G$5000,COLUMN($G$2),0)&amp;"")</f>
        <v/>
      </c>
      <c r="H2408" s="151" t="str">
        <f t="shared" si="77"/>
        <v/>
      </c>
      <c r="I2408" s="168"/>
      <c r="J2408" s="169"/>
      <c r="K2408" s="163"/>
      <c r="L2408" s="164" t="str">
        <f t="shared" si="76"/>
        <v/>
      </c>
      <c r="M2408" s="165" t="e">
        <f>ROUND(VLOOKUP(A2408,当前库存!$A$2:$F$7000,COLUMN($F$3),0)&amp;"",2)</f>
        <v>#DIV/0!</v>
      </c>
      <c r="N2408" s="166"/>
      <c r="O2408" s="167"/>
      <c r="P2408" s="167"/>
      <c r="Q2408" s="174"/>
      <c r="R2408" s="167"/>
      <c r="S2408" s="167"/>
    </row>
    <row r="2409" customHeight="1" spans="1:19">
      <c r="A2409" s="175"/>
      <c r="B2409" s="153" t="str">
        <f>IF(ISERROR(VLOOKUP(A2409,进货明细!$A$2:$D$5000,COLUMN($B$2),0)&amp;""),"",VLOOKUP(A2409,进货明细!$A$2:$D$5000,COLUMN($B$2),0)&amp;"")</f>
        <v/>
      </c>
      <c r="C2409" s="147" t="str">
        <f>IF(ISERROR(VLOOKUP(A2409,进货明细!$A$2:$D$5000,COLUMN($C$2),0)&amp;""),"",VLOOKUP(A2409,进货明细!$A$2:$D$5000,COLUMN($C$2),0)&amp;"")</f>
        <v/>
      </c>
      <c r="D2409" s="147" t="str">
        <f>IF(ISERROR(VLOOKUP(A2409,进货明细!$A$2:$D$5000,COLUMN($D$2),0)&amp;""),"",VLOOKUP(A2409,进货明细!$A$2:$D$5000,COLUMN($D$2),0)&amp;"")</f>
        <v/>
      </c>
      <c r="E2409" s="148"/>
      <c r="F2409" s="152"/>
      <c r="G2409" s="150" t="str">
        <f>IF(ISERROR(VLOOKUP(A2409,进货明细!$A$2:$G$5000,COLUMN($G$2),0)&amp;""),"",VLOOKUP(A2409,进货明细!$A$2:$G$5000,COLUMN($G$2),0)&amp;"")</f>
        <v/>
      </c>
      <c r="H2409" s="151" t="str">
        <f t="shared" si="77"/>
        <v/>
      </c>
      <c r="I2409" s="168"/>
      <c r="J2409" s="169"/>
      <c r="K2409" s="163"/>
      <c r="L2409" s="164" t="str">
        <f t="shared" si="76"/>
        <v/>
      </c>
      <c r="M2409" s="165" t="e">
        <f>ROUND(VLOOKUP(A2409,当前库存!$A$2:$F$7000,COLUMN($F$3),0)&amp;"",2)</f>
        <v>#DIV/0!</v>
      </c>
      <c r="N2409" s="166"/>
      <c r="O2409" s="167"/>
      <c r="P2409" s="167"/>
      <c r="Q2409" s="174"/>
      <c r="R2409" s="167"/>
      <c r="S2409" s="167"/>
    </row>
    <row r="2410" customHeight="1" spans="1:19">
      <c r="A2410" s="175"/>
      <c r="B2410" s="153" t="str">
        <f>IF(ISERROR(VLOOKUP(A2410,进货明细!$A$2:$D$5000,COLUMN($B$2),0)&amp;""),"",VLOOKUP(A2410,进货明细!$A$2:$D$5000,COLUMN($B$2),0)&amp;"")</f>
        <v/>
      </c>
      <c r="C2410" s="147" t="str">
        <f>IF(ISERROR(VLOOKUP(A2410,进货明细!$A$2:$D$5000,COLUMN($C$2),0)&amp;""),"",VLOOKUP(A2410,进货明细!$A$2:$D$5000,COLUMN($C$2),0)&amp;"")</f>
        <v/>
      </c>
      <c r="D2410" s="147" t="str">
        <f>IF(ISERROR(VLOOKUP(A2410,进货明细!$A$2:$D$5000,COLUMN($D$2),0)&amp;""),"",VLOOKUP(A2410,进货明细!$A$2:$D$5000,COLUMN($D$2),0)&amp;"")</f>
        <v/>
      </c>
      <c r="E2410" s="148"/>
      <c r="F2410" s="152"/>
      <c r="G2410" s="150" t="str">
        <f>IF(ISERROR(VLOOKUP(A2410,进货明细!$A$2:$G$5000,COLUMN($G$2),0)&amp;""),"",VLOOKUP(A2410,进货明细!$A$2:$G$5000,COLUMN($G$2),0)&amp;"")</f>
        <v/>
      </c>
      <c r="H2410" s="151" t="str">
        <f t="shared" si="77"/>
        <v/>
      </c>
      <c r="I2410" s="168"/>
      <c r="J2410" s="169"/>
      <c r="K2410" s="163"/>
      <c r="L2410" s="164" t="str">
        <f t="shared" si="76"/>
        <v/>
      </c>
      <c r="M2410" s="165" t="e">
        <f>ROUND(VLOOKUP(A2410,当前库存!$A$2:$F$7000,COLUMN($F$3),0)&amp;"",2)</f>
        <v>#DIV/0!</v>
      </c>
      <c r="N2410" s="166"/>
      <c r="O2410" s="167"/>
      <c r="P2410" s="167"/>
      <c r="Q2410" s="174"/>
      <c r="R2410" s="167"/>
      <c r="S2410" s="167"/>
    </row>
    <row r="2411" customHeight="1" spans="1:19">
      <c r="A2411" s="175"/>
      <c r="B2411" s="153" t="str">
        <f>IF(ISERROR(VLOOKUP(A2411,进货明细!$A$2:$D$5000,COLUMN($B$2),0)&amp;""),"",VLOOKUP(A2411,进货明细!$A$2:$D$5000,COLUMN($B$2),0)&amp;"")</f>
        <v/>
      </c>
      <c r="C2411" s="147" t="str">
        <f>IF(ISERROR(VLOOKUP(A2411,进货明细!$A$2:$D$5000,COLUMN($C$2),0)&amp;""),"",VLOOKUP(A2411,进货明细!$A$2:$D$5000,COLUMN($C$2),0)&amp;"")</f>
        <v/>
      </c>
      <c r="D2411" s="147" t="str">
        <f>IF(ISERROR(VLOOKUP(A2411,进货明细!$A$2:$D$5000,COLUMN($D$2),0)&amp;""),"",VLOOKUP(A2411,进货明细!$A$2:$D$5000,COLUMN($D$2),0)&amp;"")</f>
        <v/>
      </c>
      <c r="E2411" s="148"/>
      <c r="F2411" s="152"/>
      <c r="G2411" s="150" t="str">
        <f>IF(ISERROR(VLOOKUP(A2411,进货明细!$A$2:$G$5000,COLUMN($G$2),0)&amp;""),"",VLOOKUP(A2411,进货明细!$A$2:$G$5000,COLUMN($G$2),0)&amp;"")</f>
        <v/>
      </c>
      <c r="H2411" s="151" t="str">
        <f t="shared" si="77"/>
        <v/>
      </c>
      <c r="I2411" s="168"/>
      <c r="J2411" s="169"/>
      <c r="K2411" s="163"/>
      <c r="L2411" s="164" t="str">
        <f t="shared" si="76"/>
        <v/>
      </c>
      <c r="M2411" s="165" t="e">
        <f>ROUND(VLOOKUP(A2411,当前库存!$A$2:$F$7000,COLUMN($F$3),0)&amp;"",2)</f>
        <v>#DIV/0!</v>
      </c>
      <c r="N2411" s="166"/>
      <c r="O2411" s="167"/>
      <c r="P2411" s="167"/>
      <c r="Q2411" s="174"/>
      <c r="R2411" s="167"/>
      <c r="S2411" s="167"/>
    </row>
    <row r="2412" customHeight="1" spans="1:19">
      <c r="A2412" s="175"/>
      <c r="B2412" s="153" t="str">
        <f>IF(ISERROR(VLOOKUP(A2412,进货明细!$A$2:$D$5000,COLUMN($B$2),0)&amp;""),"",VLOOKUP(A2412,进货明细!$A$2:$D$5000,COLUMN($B$2),0)&amp;"")</f>
        <v/>
      </c>
      <c r="C2412" s="147" t="str">
        <f>IF(ISERROR(VLOOKUP(A2412,进货明细!$A$2:$D$5000,COLUMN($C$2),0)&amp;""),"",VLOOKUP(A2412,进货明细!$A$2:$D$5000,COLUMN($C$2),0)&amp;"")</f>
        <v/>
      </c>
      <c r="D2412" s="147" t="str">
        <f>IF(ISERROR(VLOOKUP(A2412,进货明细!$A$2:$D$5000,COLUMN($D$2),0)&amp;""),"",VLOOKUP(A2412,进货明细!$A$2:$D$5000,COLUMN($D$2),0)&amp;"")</f>
        <v/>
      </c>
      <c r="E2412" s="148"/>
      <c r="F2412" s="152"/>
      <c r="G2412" s="150" t="str">
        <f>IF(ISERROR(VLOOKUP(A2412,进货明细!$A$2:$G$5000,COLUMN($G$2),0)&amp;""),"",VLOOKUP(A2412,进货明细!$A$2:$G$5000,COLUMN($G$2),0)&amp;"")</f>
        <v/>
      </c>
      <c r="H2412" s="151" t="str">
        <f t="shared" si="77"/>
        <v/>
      </c>
      <c r="I2412" s="168"/>
      <c r="J2412" s="169"/>
      <c r="K2412" s="163"/>
      <c r="L2412" s="164" t="str">
        <f t="shared" si="76"/>
        <v/>
      </c>
      <c r="M2412" s="165" t="e">
        <f>ROUND(VLOOKUP(A2412,当前库存!$A$2:$F$7000,COLUMN($F$3),0)&amp;"",2)</f>
        <v>#DIV/0!</v>
      </c>
      <c r="N2412" s="166"/>
      <c r="O2412" s="167"/>
      <c r="P2412" s="167"/>
      <c r="Q2412" s="174"/>
      <c r="R2412" s="167"/>
      <c r="S2412" s="167"/>
    </row>
    <row r="2413" customHeight="1" spans="1:19">
      <c r="A2413" s="175"/>
      <c r="B2413" s="153" t="str">
        <f>IF(ISERROR(VLOOKUP(A2413,进货明细!$A$2:$D$5000,COLUMN($B$2),0)&amp;""),"",VLOOKUP(A2413,进货明细!$A$2:$D$5000,COLUMN($B$2),0)&amp;"")</f>
        <v/>
      </c>
      <c r="C2413" s="147" t="str">
        <f>IF(ISERROR(VLOOKUP(A2413,进货明细!$A$2:$D$5000,COLUMN($C$2),0)&amp;""),"",VLOOKUP(A2413,进货明细!$A$2:$D$5000,COLUMN($C$2),0)&amp;"")</f>
        <v/>
      </c>
      <c r="D2413" s="147" t="str">
        <f>IF(ISERROR(VLOOKUP(A2413,进货明细!$A$2:$D$5000,COLUMN($D$2),0)&amp;""),"",VLOOKUP(A2413,进货明细!$A$2:$D$5000,COLUMN($D$2),0)&amp;"")</f>
        <v/>
      </c>
      <c r="E2413" s="148"/>
      <c r="F2413" s="152"/>
      <c r="G2413" s="150" t="str">
        <f>IF(ISERROR(VLOOKUP(A2413,进货明细!$A$2:$G$5000,COLUMN($G$2),0)&amp;""),"",VLOOKUP(A2413,进货明细!$A$2:$G$5000,COLUMN($G$2),0)&amp;"")</f>
        <v/>
      </c>
      <c r="H2413" s="151" t="str">
        <f t="shared" si="77"/>
        <v/>
      </c>
      <c r="I2413" s="168"/>
      <c r="J2413" s="169"/>
      <c r="K2413" s="163"/>
      <c r="L2413" s="164" t="str">
        <f t="shared" ref="L2413:L2476" si="78">IF(F2413="","",H2413-M2413*F2413)</f>
        <v/>
      </c>
      <c r="M2413" s="165" t="e">
        <f>ROUND(VLOOKUP(A2413,当前库存!$A$2:$F$7000,COLUMN($F$3),0)&amp;"",2)</f>
        <v>#DIV/0!</v>
      </c>
      <c r="N2413" s="166"/>
      <c r="O2413" s="167"/>
      <c r="P2413" s="167"/>
      <c r="Q2413" s="174"/>
      <c r="R2413" s="167"/>
      <c r="S2413" s="167"/>
    </row>
    <row r="2414" customHeight="1" spans="1:19">
      <c r="A2414" s="175"/>
      <c r="B2414" s="153" t="str">
        <f>IF(ISERROR(VLOOKUP(A2414,进货明细!$A$2:$D$5000,COLUMN($B$2),0)&amp;""),"",VLOOKUP(A2414,进货明细!$A$2:$D$5000,COLUMN($B$2),0)&amp;"")</f>
        <v/>
      </c>
      <c r="C2414" s="147" t="str">
        <f>IF(ISERROR(VLOOKUP(A2414,进货明细!$A$2:$D$5000,COLUMN($C$2),0)&amp;""),"",VLOOKUP(A2414,进货明细!$A$2:$D$5000,COLUMN($C$2),0)&amp;"")</f>
        <v/>
      </c>
      <c r="D2414" s="147" t="str">
        <f>IF(ISERROR(VLOOKUP(A2414,进货明细!$A$2:$D$5000,COLUMN($D$2),0)&amp;""),"",VLOOKUP(A2414,进货明细!$A$2:$D$5000,COLUMN($D$2),0)&amp;"")</f>
        <v/>
      </c>
      <c r="E2414" s="148"/>
      <c r="F2414" s="152"/>
      <c r="G2414" s="150" t="str">
        <f>IF(ISERROR(VLOOKUP(A2414,进货明细!$A$2:$G$5000,COLUMN($G$2),0)&amp;""),"",VLOOKUP(A2414,进货明细!$A$2:$G$5000,COLUMN($G$2),0)&amp;"")</f>
        <v/>
      </c>
      <c r="H2414" s="151" t="str">
        <f t="shared" si="77"/>
        <v/>
      </c>
      <c r="I2414" s="168"/>
      <c r="J2414" s="169"/>
      <c r="K2414" s="163"/>
      <c r="L2414" s="164" t="str">
        <f t="shared" si="78"/>
        <v/>
      </c>
      <c r="M2414" s="165" t="e">
        <f>ROUND(VLOOKUP(A2414,当前库存!$A$2:$F$7000,COLUMN($F$3),0)&amp;"",2)</f>
        <v>#DIV/0!</v>
      </c>
      <c r="N2414" s="166"/>
      <c r="O2414" s="167"/>
      <c r="P2414" s="167"/>
      <c r="Q2414" s="174"/>
      <c r="R2414" s="167"/>
      <c r="S2414" s="167"/>
    </row>
    <row r="2415" customHeight="1" spans="1:19">
      <c r="A2415" s="175"/>
      <c r="B2415" s="153" t="str">
        <f>IF(ISERROR(VLOOKUP(A2415,进货明细!$A$2:$D$5000,COLUMN($B$2),0)&amp;""),"",VLOOKUP(A2415,进货明细!$A$2:$D$5000,COLUMN($B$2),0)&amp;"")</f>
        <v/>
      </c>
      <c r="C2415" s="147" t="str">
        <f>IF(ISERROR(VLOOKUP(A2415,进货明细!$A$2:$D$5000,COLUMN($C$2),0)&amp;""),"",VLOOKUP(A2415,进货明细!$A$2:$D$5000,COLUMN($C$2),0)&amp;"")</f>
        <v/>
      </c>
      <c r="D2415" s="147" t="str">
        <f>IF(ISERROR(VLOOKUP(A2415,进货明细!$A$2:$D$5000,COLUMN($D$2),0)&amp;""),"",VLOOKUP(A2415,进货明细!$A$2:$D$5000,COLUMN($D$2),0)&amp;"")</f>
        <v/>
      </c>
      <c r="E2415" s="148"/>
      <c r="F2415" s="152"/>
      <c r="G2415" s="150" t="str">
        <f>IF(ISERROR(VLOOKUP(A2415,进货明细!$A$2:$G$5000,COLUMN($G$2),0)&amp;""),"",VLOOKUP(A2415,进货明细!$A$2:$G$5000,COLUMN($G$2),0)&amp;"")</f>
        <v/>
      </c>
      <c r="H2415" s="151" t="str">
        <f t="shared" si="77"/>
        <v/>
      </c>
      <c r="I2415" s="168"/>
      <c r="J2415" s="169"/>
      <c r="K2415" s="163"/>
      <c r="L2415" s="164" t="str">
        <f t="shared" si="78"/>
        <v/>
      </c>
      <c r="M2415" s="165" t="e">
        <f>ROUND(VLOOKUP(A2415,当前库存!$A$2:$F$7000,COLUMN($F$3),0)&amp;"",2)</f>
        <v>#DIV/0!</v>
      </c>
      <c r="N2415" s="166"/>
      <c r="O2415" s="167"/>
      <c r="P2415" s="167"/>
      <c r="Q2415" s="174"/>
      <c r="R2415" s="167"/>
      <c r="S2415" s="167"/>
    </row>
    <row r="2416" customHeight="1" spans="1:19">
      <c r="A2416" s="175"/>
      <c r="B2416" s="153" t="str">
        <f>IF(ISERROR(VLOOKUP(A2416,进货明细!$A$2:$D$5000,COLUMN($B$2),0)&amp;""),"",VLOOKUP(A2416,进货明细!$A$2:$D$5000,COLUMN($B$2),0)&amp;"")</f>
        <v/>
      </c>
      <c r="C2416" s="147" t="str">
        <f>IF(ISERROR(VLOOKUP(A2416,进货明细!$A$2:$D$5000,COLUMN($C$2),0)&amp;""),"",VLOOKUP(A2416,进货明细!$A$2:$D$5000,COLUMN($C$2),0)&amp;"")</f>
        <v/>
      </c>
      <c r="D2416" s="147" t="str">
        <f>IF(ISERROR(VLOOKUP(A2416,进货明细!$A$2:$D$5000,COLUMN($D$2),0)&amp;""),"",VLOOKUP(A2416,进货明细!$A$2:$D$5000,COLUMN($D$2),0)&amp;"")</f>
        <v/>
      </c>
      <c r="E2416" s="148"/>
      <c r="F2416" s="152"/>
      <c r="G2416" s="150" t="str">
        <f>IF(ISERROR(VLOOKUP(A2416,进货明细!$A$2:$G$5000,COLUMN($G$2),0)&amp;""),"",VLOOKUP(A2416,进货明细!$A$2:$G$5000,COLUMN($G$2),0)&amp;"")</f>
        <v/>
      </c>
      <c r="H2416" s="151" t="str">
        <f t="shared" si="77"/>
        <v/>
      </c>
      <c r="I2416" s="168"/>
      <c r="J2416" s="169"/>
      <c r="K2416" s="163"/>
      <c r="L2416" s="164" t="str">
        <f t="shared" si="78"/>
        <v/>
      </c>
      <c r="M2416" s="165" t="e">
        <f>ROUND(VLOOKUP(A2416,当前库存!$A$2:$F$7000,COLUMN($F$3),0)&amp;"",2)</f>
        <v>#DIV/0!</v>
      </c>
      <c r="N2416" s="166"/>
      <c r="O2416" s="167"/>
      <c r="P2416" s="167"/>
      <c r="Q2416" s="174"/>
      <c r="R2416" s="167"/>
      <c r="S2416" s="167"/>
    </row>
    <row r="2417" customHeight="1" spans="1:19">
      <c r="A2417" s="175"/>
      <c r="B2417" s="153" t="str">
        <f>IF(ISERROR(VLOOKUP(A2417,进货明细!$A$2:$D$5000,COLUMN($B$2),0)&amp;""),"",VLOOKUP(A2417,进货明细!$A$2:$D$5000,COLUMN($B$2),0)&amp;"")</f>
        <v/>
      </c>
      <c r="C2417" s="147" t="str">
        <f>IF(ISERROR(VLOOKUP(A2417,进货明细!$A$2:$D$5000,COLUMN($C$2),0)&amp;""),"",VLOOKUP(A2417,进货明细!$A$2:$D$5000,COLUMN($C$2),0)&amp;"")</f>
        <v/>
      </c>
      <c r="D2417" s="147" t="str">
        <f>IF(ISERROR(VLOOKUP(A2417,进货明细!$A$2:$D$5000,COLUMN($D$2),0)&amp;""),"",VLOOKUP(A2417,进货明细!$A$2:$D$5000,COLUMN($D$2),0)&amp;"")</f>
        <v/>
      </c>
      <c r="E2417" s="148"/>
      <c r="F2417" s="152"/>
      <c r="G2417" s="150" t="str">
        <f>IF(ISERROR(VLOOKUP(A2417,进货明细!$A$2:$G$5000,COLUMN($G$2),0)&amp;""),"",VLOOKUP(A2417,进货明细!$A$2:$G$5000,COLUMN($G$2),0)&amp;"")</f>
        <v/>
      </c>
      <c r="H2417" s="151" t="str">
        <f t="shared" si="77"/>
        <v/>
      </c>
      <c r="I2417" s="168"/>
      <c r="J2417" s="169"/>
      <c r="K2417" s="163"/>
      <c r="L2417" s="164" t="str">
        <f t="shared" si="78"/>
        <v/>
      </c>
      <c r="M2417" s="165" t="e">
        <f>ROUND(VLOOKUP(A2417,当前库存!$A$2:$F$7000,COLUMN($F$3),0)&amp;"",2)</f>
        <v>#DIV/0!</v>
      </c>
      <c r="N2417" s="166"/>
      <c r="O2417" s="167"/>
      <c r="P2417" s="167"/>
      <c r="Q2417" s="174"/>
      <c r="R2417" s="167"/>
      <c r="S2417" s="167"/>
    </row>
    <row r="2418" customHeight="1" spans="1:19">
      <c r="A2418" s="175"/>
      <c r="B2418" s="153" t="str">
        <f>IF(ISERROR(VLOOKUP(A2418,进货明细!$A$2:$D$5000,COLUMN($B$2),0)&amp;""),"",VLOOKUP(A2418,进货明细!$A$2:$D$5000,COLUMN($B$2),0)&amp;"")</f>
        <v/>
      </c>
      <c r="C2418" s="147" t="str">
        <f>IF(ISERROR(VLOOKUP(A2418,进货明细!$A$2:$D$5000,COLUMN($C$2),0)&amp;""),"",VLOOKUP(A2418,进货明细!$A$2:$D$5000,COLUMN($C$2),0)&amp;"")</f>
        <v/>
      </c>
      <c r="D2418" s="147" t="str">
        <f>IF(ISERROR(VLOOKUP(A2418,进货明细!$A$2:$D$5000,COLUMN($D$2),0)&amp;""),"",VLOOKUP(A2418,进货明细!$A$2:$D$5000,COLUMN($D$2),0)&amp;"")</f>
        <v/>
      </c>
      <c r="E2418" s="148"/>
      <c r="F2418" s="152"/>
      <c r="G2418" s="150" t="str">
        <f>IF(ISERROR(VLOOKUP(A2418,进货明细!$A$2:$G$5000,COLUMN($G$2),0)&amp;""),"",VLOOKUP(A2418,进货明细!$A$2:$G$5000,COLUMN($G$2),0)&amp;"")</f>
        <v/>
      </c>
      <c r="H2418" s="151" t="str">
        <f t="shared" si="77"/>
        <v/>
      </c>
      <c r="I2418" s="168"/>
      <c r="J2418" s="169"/>
      <c r="K2418" s="163"/>
      <c r="L2418" s="164" t="str">
        <f t="shared" si="78"/>
        <v/>
      </c>
      <c r="M2418" s="165" t="e">
        <f>ROUND(VLOOKUP(A2418,当前库存!$A$2:$F$7000,COLUMN($F$3),0)&amp;"",2)</f>
        <v>#DIV/0!</v>
      </c>
      <c r="N2418" s="166"/>
      <c r="O2418" s="167"/>
      <c r="P2418" s="167"/>
      <c r="Q2418" s="174"/>
      <c r="R2418" s="167"/>
      <c r="S2418" s="167"/>
    </row>
    <row r="2419" customHeight="1" spans="1:19">
      <c r="A2419" s="175"/>
      <c r="B2419" s="153" t="str">
        <f>IF(ISERROR(VLOOKUP(A2419,进货明细!$A$2:$D$5000,COLUMN($B$2),0)&amp;""),"",VLOOKUP(A2419,进货明细!$A$2:$D$5000,COLUMN($B$2),0)&amp;"")</f>
        <v/>
      </c>
      <c r="C2419" s="147" t="str">
        <f>IF(ISERROR(VLOOKUP(A2419,进货明细!$A$2:$D$5000,COLUMN($C$2),0)&amp;""),"",VLOOKUP(A2419,进货明细!$A$2:$D$5000,COLUMN($C$2),0)&amp;"")</f>
        <v/>
      </c>
      <c r="D2419" s="147" t="str">
        <f>IF(ISERROR(VLOOKUP(A2419,进货明细!$A$2:$D$5000,COLUMN($D$2),0)&amp;""),"",VLOOKUP(A2419,进货明细!$A$2:$D$5000,COLUMN($D$2),0)&amp;"")</f>
        <v/>
      </c>
      <c r="E2419" s="148"/>
      <c r="F2419" s="152"/>
      <c r="G2419" s="150" t="str">
        <f>IF(ISERROR(VLOOKUP(A2419,进货明细!$A$2:$G$5000,COLUMN($G$2),0)&amp;""),"",VLOOKUP(A2419,进货明细!$A$2:$G$5000,COLUMN($G$2),0)&amp;"")</f>
        <v/>
      </c>
      <c r="H2419" s="151" t="str">
        <f t="shared" si="77"/>
        <v/>
      </c>
      <c r="I2419" s="168"/>
      <c r="J2419" s="169"/>
      <c r="K2419" s="163"/>
      <c r="L2419" s="164" t="str">
        <f t="shared" si="78"/>
        <v/>
      </c>
      <c r="M2419" s="165" t="e">
        <f>ROUND(VLOOKUP(A2419,当前库存!$A$2:$F$7000,COLUMN($F$3),0)&amp;"",2)</f>
        <v>#DIV/0!</v>
      </c>
      <c r="N2419" s="166"/>
      <c r="O2419" s="167"/>
      <c r="P2419" s="167"/>
      <c r="Q2419" s="174"/>
      <c r="R2419" s="167"/>
      <c r="S2419" s="167"/>
    </row>
    <row r="2420" customHeight="1" spans="1:19">
      <c r="A2420" s="175"/>
      <c r="B2420" s="153" t="str">
        <f>IF(ISERROR(VLOOKUP(A2420,进货明细!$A$2:$D$5000,COLUMN($B$2),0)&amp;""),"",VLOOKUP(A2420,进货明细!$A$2:$D$5000,COLUMN($B$2),0)&amp;"")</f>
        <v/>
      </c>
      <c r="C2420" s="147" t="str">
        <f>IF(ISERROR(VLOOKUP(A2420,进货明细!$A$2:$D$5000,COLUMN($C$2),0)&amp;""),"",VLOOKUP(A2420,进货明细!$A$2:$D$5000,COLUMN($C$2),0)&amp;"")</f>
        <v/>
      </c>
      <c r="D2420" s="147" t="str">
        <f>IF(ISERROR(VLOOKUP(A2420,进货明细!$A$2:$D$5000,COLUMN($D$2),0)&amp;""),"",VLOOKUP(A2420,进货明细!$A$2:$D$5000,COLUMN($D$2),0)&amp;"")</f>
        <v/>
      </c>
      <c r="E2420" s="148"/>
      <c r="F2420" s="152"/>
      <c r="G2420" s="150" t="str">
        <f>IF(ISERROR(VLOOKUP(A2420,进货明细!$A$2:$G$5000,COLUMN($G$2),0)&amp;""),"",VLOOKUP(A2420,进货明细!$A$2:$G$5000,COLUMN($G$2),0)&amp;"")</f>
        <v/>
      </c>
      <c r="H2420" s="151" t="str">
        <f t="shared" si="77"/>
        <v/>
      </c>
      <c r="I2420" s="168"/>
      <c r="J2420" s="169"/>
      <c r="K2420" s="163"/>
      <c r="L2420" s="164" t="str">
        <f t="shared" si="78"/>
        <v/>
      </c>
      <c r="M2420" s="165" t="e">
        <f>ROUND(VLOOKUP(A2420,当前库存!$A$2:$F$7000,COLUMN($F$3),0)&amp;"",2)</f>
        <v>#DIV/0!</v>
      </c>
      <c r="N2420" s="166"/>
      <c r="O2420" s="167"/>
      <c r="P2420" s="167"/>
      <c r="Q2420" s="174"/>
      <c r="R2420" s="167"/>
      <c r="S2420" s="167"/>
    </row>
    <row r="2421" customHeight="1" spans="1:19">
      <c r="A2421" s="175"/>
      <c r="B2421" s="153" t="str">
        <f>IF(ISERROR(VLOOKUP(A2421,进货明细!$A$2:$D$5000,COLUMN($B$2),0)&amp;""),"",VLOOKUP(A2421,进货明细!$A$2:$D$5000,COLUMN($B$2),0)&amp;"")</f>
        <v/>
      </c>
      <c r="C2421" s="147" t="str">
        <f>IF(ISERROR(VLOOKUP(A2421,进货明细!$A$2:$D$5000,COLUMN($C$2),0)&amp;""),"",VLOOKUP(A2421,进货明细!$A$2:$D$5000,COLUMN($C$2),0)&amp;"")</f>
        <v/>
      </c>
      <c r="D2421" s="147" t="str">
        <f>IF(ISERROR(VLOOKUP(A2421,进货明细!$A$2:$D$5000,COLUMN($D$2),0)&amp;""),"",VLOOKUP(A2421,进货明细!$A$2:$D$5000,COLUMN($D$2),0)&amp;"")</f>
        <v/>
      </c>
      <c r="E2421" s="148"/>
      <c r="F2421" s="152"/>
      <c r="G2421" s="150" t="str">
        <f>IF(ISERROR(VLOOKUP(A2421,进货明细!$A$2:$G$5000,COLUMN($G$2),0)&amp;""),"",VLOOKUP(A2421,进货明细!$A$2:$G$5000,COLUMN($G$2),0)&amp;"")</f>
        <v/>
      </c>
      <c r="H2421" s="151" t="str">
        <f t="shared" si="77"/>
        <v/>
      </c>
      <c r="I2421" s="168"/>
      <c r="J2421" s="169"/>
      <c r="K2421" s="163"/>
      <c r="L2421" s="164" t="str">
        <f t="shared" si="78"/>
        <v/>
      </c>
      <c r="M2421" s="165" t="e">
        <f>ROUND(VLOOKUP(A2421,当前库存!$A$2:$F$7000,COLUMN($F$3),0)&amp;"",2)</f>
        <v>#DIV/0!</v>
      </c>
      <c r="N2421" s="166"/>
      <c r="O2421" s="167"/>
      <c r="P2421" s="167"/>
      <c r="Q2421" s="174"/>
      <c r="R2421" s="167"/>
      <c r="S2421" s="167"/>
    </row>
    <row r="2422" customHeight="1" spans="1:19">
      <c r="A2422" s="175"/>
      <c r="B2422" s="153" t="str">
        <f>IF(ISERROR(VLOOKUP(A2422,进货明细!$A$2:$D$5000,COLUMN($B$2),0)&amp;""),"",VLOOKUP(A2422,进货明细!$A$2:$D$5000,COLUMN($B$2),0)&amp;"")</f>
        <v/>
      </c>
      <c r="C2422" s="147" t="str">
        <f>IF(ISERROR(VLOOKUP(A2422,进货明细!$A$2:$D$5000,COLUMN($C$2),0)&amp;""),"",VLOOKUP(A2422,进货明细!$A$2:$D$5000,COLUMN($C$2),0)&amp;"")</f>
        <v/>
      </c>
      <c r="D2422" s="147" t="str">
        <f>IF(ISERROR(VLOOKUP(A2422,进货明细!$A$2:$D$5000,COLUMN($D$2),0)&amp;""),"",VLOOKUP(A2422,进货明细!$A$2:$D$5000,COLUMN($D$2),0)&amp;"")</f>
        <v/>
      </c>
      <c r="E2422" s="148"/>
      <c r="F2422" s="152"/>
      <c r="G2422" s="150" t="str">
        <f>IF(ISERROR(VLOOKUP(A2422,进货明细!$A$2:$G$5000,COLUMN($G$2),0)&amp;""),"",VLOOKUP(A2422,进货明细!$A$2:$G$5000,COLUMN($G$2),0)&amp;"")</f>
        <v/>
      </c>
      <c r="H2422" s="151" t="str">
        <f t="shared" si="77"/>
        <v/>
      </c>
      <c r="I2422" s="168"/>
      <c r="J2422" s="169"/>
      <c r="K2422" s="163"/>
      <c r="L2422" s="164" t="str">
        <f t="shared" si="78"/>
        <v/>
      </c>
      <c r="M2422" s="165" t="e">
        <f>ROUND(VLOOKUP(A2422,当前库存!$A$2:$F$7000,COLUMN($F$3),0)&amp;"",2)</f>
        <v>#DIV/0!</v>
      </c>
      <c r="N2422" s="166"/>
      <c r="O2422" s="167"/>
      <c r="P2422" s="167"/>
      <c r="Q2422" s="174"/>
      <c r="R2422" s="167"/>
      <c r="S2422" s="167"/>
    </row>
    <row r="2423" customHeight="1" spans="1:19">
      <c r="A2423" s="175"/>
      <c r="B2423" s="153" t="str">
        <f>IF(ISERROR(VLOOKUP(A2423,进货明细!$A$2:$D$5000,COLUMN($B$2),0)&amp;""),"",VLOOKUP(A2423,进货明细!$A$2:$D$5000,COLUMN($B$2),0)&amp;"")</f>
        <v/>
      </c>
      <c r="C2423" s="147" t="str">
        <f>IF(ISERROR(VLOOKUP(A2423,进货明细!$A$2:$D$5000,COLUMN($C$2),0)&amp;""),"",VLOOKUP(A2423,进货明细!$A$2:$D$5000,COLUMN($C$2),0)&amp;"")</f>
        <v/>
      </c>
      <c r="D2423" s="147" t="str">
        <f>IF(ISERROR(VLOOKUP(A2423,进货明细!$A$2:$D$5000,COLUMN($D$2),0)&amp;""),"",VLOOKUP(A2423,进货明细!$A$2:$D$5000,COLUMN($D$2),0)&amp;"")</f>
        <v/>
      </c>
      <c r="E2423" s="148"/>
      <c r="F2423" s="152"/>
      <c r="G2423" s="150" t="str">
        <f>IF(ISERROR(VLOOKUP(A2423,进货明细!$A$2:$G$5000,COLUMN($G$2),0)&amp;""),"",VLOOKUP(A2423,进货明细!$A$2:$G$5000,COLUMN($G$2),0)&amp;"")</f>
        <v/>
      </c>
      <c r="H2423" s="151" t="str">
        <f t="shared" si="77"/>
        <v/>
      </c>
      <c r="I2423" s="168"/>
      <c r="J2423" s="169"/>
      <c r="K2423" s="163"/>
      <c r="L2423" s="164" t="str">
        <f t="shared" si="78"/>
        <v/>
      </c>
      <c r="M2423" s="165" t="e">
        <f>ROUND(VLOOKUP(A2423,当前库存!$A$2:$F$7000,COLUMN($F$3),0)&amp;"",2)</f>
        <v>#DIV/0!</v>
      </c>
      <c r="N2423" s="166"/>
      <c r="O2423" s="167"/>
      <c r="P2423" s="167"/>
      <c r="Q2423" s="174"/>
      <c r="R2423" s="167"/>
      <c r="S2423" s="167"/>
    </row>
    <row r="2424" customHeight="1" spans="1:19">
      <c r="A2424" s="175"/>
      <c r="B2424" s="153" t="str">
        <f>IF(ISERROR(VLOOKUP(A2424,进货明细!$A$2:$D$5000,COLUMN($B$2),0)&amp;""),"",VLOOKUP(A2424,进货明细!$A$2:$D$5000,COLUMN($B$2),0)&amp;"")</f>
        <v/>
      </c>
      <c r="C2424" s="147" t="str">
        <f>IF(ISERROR(VLOOKUP(A2424,进货明细!$A$2:$D$5000,COLUMN($C$2),0)&amp;""),"",VLOOKUP(A2424,进货明细!$A$2:$D$5000,COLUMN($C$2),0)&amp;"")</f>
        <v/>
      </c>
      <c r="D2424" s="147" t="str">
        <f>IF(ISERROR(VLOOKUP(A2424,进货明细!$A$2:$D$5000,COLUMN($D$2),0)&amp;""),"",VLOOKUP(A2424,进货明细!$A$2:$D$5000,COLUMN($D$2),0)&amp;"")</f>
        <v/>
      </c>
      <c r="E2424" s="148"/>
      <c r="F2424" s="152"/>
      <c r="G2424" s="150" t="str">
        <f>IF(ISERROR(VLOOKUP(A2424,进货明细!$A$2:$G$5000,COLUMN($G$2),0)&amp;""),"",VLOOKUP(A2424,进货明细!$A$2:$G$5000,COLUMN($G$2),0)&amp;"")</f>
        <v/>
      </c>
      <c r="H2424" s="151" t="str">
        <f t="shared" si="77"/>
        <v/>
      </c>
      <c r="I2424" s="168"/>
      <c r="J2424" s="169"/>
      <c r="K2424" s="163"/>
      <c r="L2424" s="164" t="str">
        <f t="shared" si="78"/>
        <v/>
      </c>
      <c r="M2424" s="165" t="e">
        <f>ROUND(VLOOKUP(A2424,当前库存!$A$2:$F$7000,COLUMN($F$3),0)&amp;"",2)</f>
        <v>#DIV/0!</v>
      </c>
      <c r="N2424" s="166"/>
      <c r="O2424" s="167"/>
      <c r="P2424" s="167"/>
      <c r="Q2424" s="174"/>
      <c r="R2424" s="167"/>
      <c r="S2424" s="167"/>
    </row>
    <row r="2425" customHeight="1" spans="1:19">
      <c r="A2425" s="175"/>
      <c r="B2425" s="153" t="str">
        <f>IF(ISERROR(VLOOKUP(A2425,进货明细!$A$2:$D$5000,COLUMN($B$2),0)&amp;""),"",VLOOKUP(A2425,进货明细!$A$2:$D$5000,COLUMN($B$2),0)&amp;"")</f>
        <v/>
      </c>
      <c r="C2425" s="147" t="str">
        <f>IF(ISERROR(VLOOKUP(A2425,进货明细!$A$2:$D$5000,COLUMN($C$2),0)&amp;""),"",VLOOKUP(A2425,进货明细!$A$2:$D$5000,COLUMN($C$2),0)&amp;"")</f>
        <v/>
      </c>
      <c r="D2425" s="147" t="str">
        <f>IF(ISERROR(VLOOKUP(A2425,进货明细!$A$2:$D$5000,COLUMN($D$2),0)&amp;""),"",VLOOKUP(A2425,进货明细!$A$2:$D$5000,COLUMN($D$2),0)&amp;"")</f>
        <v/>
      </c>
      <c r="E2425" s="148"/>
      <c r="F2425" s="152"/>
      <c r="G2425" s="150" t="str">
        <f>IF(ISERROR(VLOOKUP(A2425,进货明细!$A$2:$G$5000,COLUMN($G$2),0)&amp;""),"",VLOOKUP(A2425,进货明细!$A$2:$G$5000,COLUMN($G$2),0)&amp;"")</f>
        <v/>
      </c>
      <c r="H2425" s="151" t="str">
        <f t="shared" si="77"/>
        <v/>
      </c>
      <c r="I2425" s="168"/>
      <c r="J2425" s="169"/>
      <c r="K2425" s="163"/>
      <c r="L2425" s="164" t="str">
        <f t="shared" si="78"/>
        <v/>
      </c>
      <c r="M2425" s="165" t="e">
        <f>ROUND(VLOOKUP(A2425,当前库存!$A$2:$F$7000,COLUMN($F$3),0)&amp;"",2)</f>
        <v>#DIV/0!</v>
      </c>
      <c r="N2425" s="166"/>
      <c r="O2425" s="167"/>
      <c r="P2425" s="167"/>
      <c r="Q2425" s="174"/>
      <c r="R2425" s="167"/>
      <c r="S2425" s="167"/>
    </row>
    <row r="2426" customHeight="1" spans="1:19">
      <c r="A2426" s="175"/>
      <c r="B2426" s="153" t="str">
        <f>IF(ISERROR(VLOOKUP(A2426,进货明细!$A$2:$D$5000,COLUMN($B$2),0)&amp;""),"",VLOOKUP(A2426,进货明细!$A$2:$D$5000,COLUMN($B$2),0)&amp;"")</f>
        <v/>
      </c>
      <c r="C2426" s="147" t="str">
        <f>IF(ISERROR(VLOOKUP(A2426,进货明细!$A$2:$D$5000,COLUMN($C$2),0)&amp;""),"",VLOOKUP(A2426,进货明细!$A$2:$D$5000,COLUMN($C$2),0)&amp;"")</f>
        <v/>
      </c>
      <c r="D2426" s="147" t="str">
        <f>IF(ISERROR(VLOOKUP(A2426,进货明细!$A$2:$D$5000,COLUMN($D$2),0)&amp;""),"",VLOOKUP(A2426,进货明细!$A$2:$D$5000,COLUMN($D$2),0)&amp;"")</f>
        <v/>
      </c>
      <c r="E2426" s="148"/>
      <c r="F2426" s="152"/>
      <c r="G2426" s="150" t="str">
        <f>IF(ISERROR(VLOOKUP(A2426,进货明细!$A$2:$G$5000,COLUMN($G$2),0)&amp;""),"",VLOOKUP(A2426,进货明细!$A$2:$G$5000,COLUMN($G$2),0)&amp;"")</f>
        <v/>
      </c>
      <c r="H2426" s="151" t="str">
        <f t="shared" si="77"/>
        <v/>
      </c>
      <c r="I2426" s="168"/>
      <c r="J2426" s="169"/>
      <c r="K2426" s="163"/>
      <c r="L2426" s="164" t="str">
        <f t="shared" si="78"/>
        <v/>
      </c>
      <c r="M2426" s="165" t="e">
        <f>ROUND(VLOOKUP(A2426,当前库存!$A$2:$F$7000,COLUMN($F$3),0)&amp;"",2)</f>
        <v>#DIV/0!</v>
      </c>
      <c r="N2426" s="166"/>
      <c r="O2426" s="167"/>
      <c r="P2426" s="167"/>
      <c r="Q2426" s="174"/>
      <c r="R2426" s="167"/>
      <c r="S2426" s="167"/>
    </row>
    <row r="2427" customHeight="1" spans="1:19">
      <c r="A2427" s="175"/>
      <c r="B2427" s="153" t="str">
        <f>IF(ISERROR(VLOOKUP(A2427,进货明细!$A$2:$D$5000,COLUMN($B$2),0)&amp;""),"",VLOOKUP(A2427,进货明细!$A$2:$D$5000,COLUMN($B$2),0)&amp;"")</f>
        <v/>
      </c>
      <c r="C2427" s="147" t="str">
        <f>IF(ISERROR(VLOOKUP(A2427,进货明细!$A$2:$D$5000,COLUMN($C$2),0)&amp;""),"",VLOOKUP(A2427,进货明细!$A$2:$D$5000,COLUMN($C$2),0)&amp;"")</f>
        <v/>
      </c>
      <c r="D2427" s="147" t="str">
        <f>IF(ISERROR(VLOOKUP(A2427,进货明细!$A$2:$D$5000,COLUMN($D$2),0)&amp;""),"",VLOOKUP(A2427,进货明细!$A$2:$D$5000,COLUMN($D$2),0)&amp;"")</f>
        <v/>
      </c>
      <c r="E2427" s="148"/>
      <c r="F2427" s="152"/>
      <c r="G2427" s="150" t="str">
        <f>IF(ISERROR(VLOOKUP(A2427,进货明细!$A$2:$G$5000,COLUMN($G$2),0)&amp;""),"",VLOOKUP(A2427,进货明细!$A$2:$G$5000,COLUMN($G$2),0)&amp;"")</f>
        <v/>
      </c>
      <c r="H2427" s="151" t="str">
        <f t="shared" si="77"/>
        <v/>
      </c>
      <c r="I2427" s="168"/>
      <c r="J2427" s="169"/>
      <c r="K2427" s="163"/>
      <c r="L2427" s="164" t="str">
        <f t="shared" si="78"/>
        <v/>
      </c>
      <c r="M2427" s="165" t="e">
        <f>ROUND(VLOOKUP(A2427,当前库存!$A$2:$F$7000,COLUMN($F$3),0)&amp;"",2)</f>
        <v>#DIV/0!</v>
      </c>
      <c r="N2427" s="166"/>
      <c r="O2427" s="167"/>
      <c r="P2427" s="167"/>
      <c r="Q2427" s="174"/>
      <c r="R2427" s="167"/>
      <c r="S2427" s="167"/>
    </row>
    <row r="2428" customHeight="1" spans="1:19">
      <c r="A2428" s="175"/>
      <c r="B2428" s="153" t="str">
        <f>IF(ISERROR(VLOOKUP(A2428,进货明细!$A$2:$D$5000,COLUMN($B$2),0)&amp;""),"",VLOOKUP(A2428,进货明细!$A$2:$D$5000,COLUMN($B$2),0)&amp;"")</f>
        <v/>
      </c>
      <c r="C2428" s="147" t="str">
        <f>IF(ISERROR(VLOOKUP(A2428,进货明细!$A$2:$D$5000,COLUMN($C$2),0)&amp;""),"",VLOOKUP(A2428,进货明细!$A$2:$D$5000,COLUMN($C$2),0)&amp;"")</f>
        <v/>
      </c>
      <c r="D2428" s="147" t="str">
        <f>IF(ISERROR(VLOOKUP(A2428,进货明细!$A$2:$D$5000,COLUMN($D$2),0)&amp;""),"",VLOOKUP(A2428,进货明细!$A$2:$D$5000,COLUMN($D$2),0)&amp;"")</f>
        <v/>
      </c>
      <c r="E2428" s="148"/>
      <c r="F2428" s="152"/>
      <c r="G2428" s="150" t="str">
        <f>IF(ISERROR(VLOOKUP(A2428,进货明细!$A$2:$G$5000,COLUMN($G$2),0)&amp;""),"",VLOOKUP(A2428,进货明细!$A$2:$G$5000,COLUMN($G$2),0)&amp;"")</f>
        <v/>
      </c>
      <c r="H2428" s="151" t="str">
        <f t="shared" si="77"/>
        <v/>
      </c>
      <c r="I2428" s="168"/>
      <c r="J2428" s="169"/>
      <c r="K2428" s="163"/>
      <c r="L2428" s="164" t="str">
        <f t="shared" si="78"/>
        <v/>
      </c>
      <c r="M2428" s="165" t="e">
        <f>ROUND(VLOOKUP(A2428,当前库存!$A$2:$F$7000,COLUMN($F$3),0)&amp;"",2)</f>
        <v>#DIV/0!</v>
      </c>
      <c r="N2428" s="166"/>
      <c r="O2428" s="167"/>
      <c r="P2428" s="167"/>
      <c r="Q2428" s="174"/>
      <c r="R2428" s="167"/>
      <c r="S2428" s="167"/>
    </row>
    <row r="2429" customHeight="1" spans="1:19">
      <c r="A2429" s="175"/>
      <c r="B2429" s="153" t="str">
        <f>IF(ISERROR(VLOOKUP(A2429,进货明细!$A$2:$D$5000,COLUMN($B$2),0)&amp;""),"",VLOOKUP(A2429,进货明细!$A$2:$D$5000,COLUMN($B$2),0)&amp;"")</f>
        <v/>
      </c>
      <c r="C2429" s="147" t="str">
        <f>IF(ISERROR(VLOOKUP(A2429,进货明细!$A$2:$D$5000,COLUMN($C$2),0)&amp;""),"",VLOOKUP(A2429,进货明细!$A$2:$D$5000,COLUMN($C$2),0)&amp;"")</f>
        <v/>
      </c>
      <c r="D2429" s="147" t="str">
        <f>IF(ISERROR(VLOOKUP(A2429,进货明细!$A$2:$D$5000,COLUMN($D$2),0)&amp;""),"",VLOOKUP(A2429,进货明细!$A$2:$D$5000,COLUMN($D$2),0)&amp;"")</f>
        <v/>
      </c>
      <c r="E2429" s="148"/>
      <c r="F2429" s="152"/>
      <c r="G2429" s="150" t="str">
        <f>IF(ISERROR(VLOOKUP(A2429,进货明细!$A$2:$G$5000,COLUMN($G$2),0)&amp;""),"",VLOOKUP(A2429,进货明细!$A$2:$G$5000,COLUMN($G$2),0)&amp;"")</f>
        <v/>
      </c>
      <c r="H2429" s="151" t="str">
        <f t="shared" si="77"/>
        <v/>
      </c>
      <c r="I2429" s="168"/>
      <c r="J2429" s="169"/>
      <c r="K2429" s="163"/>
      <c r="L2429" s="164" t="str">
        <f t="shared" si="78"/>
        <v/>
      </c>
      <c r="M2429" s="165" t="e">
        <f>ROUND(VLOOKUP(A2429,当前库存!$A$2:$F$7000,COLUMN($F$3),0)&amp;"",2)</f>
        <v>#DIV/0!</v>
      </c>
      <c r="N2429" s="166"/>
      <c r="O2429" s="167"/>
      <c r="P2429" s="167"/>
      <c r="Q2429" s="174"/>
      <c r="R2429" s="167"/>
      <c r="S2429" s="167"/>
    </row>
    <row r="2430" customHeight="1" spans="1:19">
      <c r="A2430" s="175"/>
      <c r="B2430" s="153" t="str">
        <f>IF(ISERROR(VLOOKUP(A2430,进货明细!$A$2:$D$5000,COLUMN($B$2),0)&amp;""),"",VLOOKUP(A2430,进货明细!$A$2:$D$5000,COLUMN($B$2),0)&amp;"")</f>
        <v/>
      </c>
      <c r="C2430" s="147" t="str">
        <f>IF(ISERROR(VLOOKUP(A2430,进货明细!$A$2:$D$5000,COLUMN($C$2),0)&amp;""),"",VLOOKUP(A2430,进货明细!$A$2:$D$5000,COLUMN($C$2),0)&amp;"")</f>
        <v/>
      </c>
      <c r="D2430" s="147" t="str">
        <f>IF(ISERROR(VLOOKUP(A2430,进货明细!$A$2:$D$5000,COLUMN($D$2),0)&amp;""),"",VLOOKUP(A2430,进货明细!$A$2:$D$5000,COLUMN($D$2),0)&amp;"")</f>
        <v/>
      </c>
      <c r="E2430" s="148"/>
      <c r="F2430" s="152"/>
      <c r="G2430" s="150" t="str">
        <f>IF(ISERROR(VLOOKUP(A2430,进货明细!$A$2:$G$5000,COLUMN($G$2),0)&amp;""),"",VLOOKUP(A2430,进货明细!$A$2:$G$5000,COLUMN($G$2),0)&amp;"")</f>
        <v/>
      </c>
      <c r="H2430" s="151" t="str">
        <f t="shared" si="77"/>
        <v/>
      </c>
      <c r="I2430" s="168"/>
      <c r="J2430" s="169"/>
      <c r="K2430" s="163"/>
      <c r="L2430" s="164" t="str">
        <f t="shared" si="78"/>
        <v/>
      </c>
      <c r="M2430" s="165" t="e">
        <f>ROUND(VLOOKUP(A2430,当前库存!$A$2:$F$7000,COLUMN($F$3),0)&amp;"",2)</f>
        <v>#DIV/0!</v>
      </c>
      <c r="N2430" s="166"/>
      <c r="O2430" s="167"/>
      <c r="P2430" s="167"/>
      <c r="Q2430" s="174"/>
      <c r="R2430" s="167"/>
      <c r="S2430" s="167"/>
    </row>
    <row r="2431" customHeight="1" spans="1:19">
      <c r="A2431" s="175"/>
      <c r="B2431" s="153" t="str">
        <f>IF(ISERROR(VLOOKUP(A2431,进货明细!$A$2:$D$5000,COLUMN($B$2),0)&amp;""),"",VLOOKUP(A2431,进货明细!$A$2:$D$5000,COLUMN($B$2),0)&amp;"")</f>
        <v/>
      </c>
      <c r="C2431" s="147" t="str">
        <f>IF(ISERROR(VLOOKUP(A2431,进货明细!$A$2:$D$5000,COLUMN($C$2),0)&amp;""),"",VLOOKUP(A2431,进货明细!$A$2:$D$5000,COLUMN($C$2),0)&amp;"")</f>
        <v/>
      </c>
      <c r="D2431" s="147" t="str">
        <f>IF(ISERROR(VLOOKUP(A2431,进货明细!$A$2:$D$5000,COLUMN($D$2),0)&amp;""),"",VLOOKUP(A2431,进货明细!$A$2:$D$5000,COLUMN($D$2),0)&amp;"")</f>
        <v/>
      </c>
      <c r="E2431" s="148"/>
      <c r="F2431" s="152"/>
      <c r="G2431" s="150" t="str">
        <f>IF(ISERROR(VLOOKUP(A2431,进货明细!$A$2:$G$5000,COLUMN($G$2),0)&amp;""),"",VLOOKUP(A2431,进货明细!$A$2:$G$5000,COLUMN($G$2),0)&amp;"")</f>
        <v/>
      </c>
      <c r="H2431" s="151" t="str">
        <f t="shared" si="77"/>
        <v/>
      </c>
      <c r="I2431" s="168"/>
      <c r="J2431" s="169"/>
      <c r="K2431" s="163"/>
      <c r="L2431" s="164" t="str">
        <f t="shared" si="78"/>
        <v/>
      </c>
      <c r="M2431" s="165" t="e">
        <f>ROUND(VLOOKUP(A2431,当前库存!$A$2:$F$7000,COLUMN($F$3),0)&amp;"",2)</f>
        <v>#DIV/0!</v>
      </c>
      <c r="N2431" s="166"/>
      <c r="O2431" s="167"/>
      <c r="P2431" s="167"/>
      <c r="Q2431" s="174"/>
      <c r="R2431" s="167"/>
      <c r="S2431" s="167"/>
    </row>
    <row r="2432" customHeight="1" spans="1:19">
      <c r="A2432" s="175"/>
      <c r="B2432" s="153" t="str">
        <f>IF(ISERROR(VLOOKUP(A2432,进货明细!$A$2:$D$5000,COLUMN($B$2),0)&amp;""),"",VLOOKUP(A2432,进货明细!$A$2:$D$5000,COLUMN($B$2),0)&amp;"")</f>
        <v/>
      </c>
      <c r="C2432" s="147" t="str">
        <f>IF(ISERROR(VLOOKUP(A2432,进货明细!$A$2:$D$5000,COLUMN($C$2),0)&amp;""),"",VLOOKUP(A2432,进货明细!$A$2:$D$5000,COLUMN($C$2),0)&amp;"")</f>
        <v/>
      </c>
      <c r="D2432" s="147" t="str">
        <f>IF(ISERROR(VLOOKUP(A2432,进货明细!$A$2:$D$5000,COLUMN($D$2),0)&amp;""),"",VLOOKUP(A2432,进货明细!$A$2:$D$5000,COLUMN($D$2),0)&amp;"")</f>
        <v/>
      </c>
      <c r="E2432" s="148"/>
      <c r="F2432" s="152"/>
      <c r="G2432" s="150" t="str">
        <f>IF(ISERROR(VLOOKUP(A2432,进货明细!$A$2:$G$5000,COLUMN($G$2),0)&amp;""),"",VLOOKUP(A2432,进货明细!$A$2:$G$5000,COLUMN($G$2),0)&amp;"")</f>
        <v/>
      </c>
      <c r="H2432" s="151" t="str">
        <f t="shared" si="77"/>
        <v/>
      </c>
      <c r="I2432" s="168"/>
      <c r="J2432" s="169"/>
      <c r="K2432" s="163"/>
      <c r="L2432" s="164" t="str">
        <f t="shared" si="78"/>
        <v/>
      </c>
      <c r="M2432" s="165" t="e">
        <f>ROUND(VLOOKUP(A2432,当前库存!$A$2:$F$7000,COLUMN($F$3),0)&amp;"",2)</f>
        <v>#DIV/0!</v>
      </c>
      <c r="N2432" s="166"/>
      <c r="O2432" s="167"/>
      <c r="P2432" s="167"/>
      <c r="Q2432" s="174"/>
      <c r="R2432" s="167"/>
      <c r="S2432" s="167"/>
    </row>
    <row r="2433" customHeight="1" spans="1:19">
      <c r="A2433" s="175"/>
      <c r="B2433" s="153" t="str">
        <f>IF(ISERROR(VLOOKUP(A2433,进货明细!$A$2:$D$5000,COLUMN($B$2),0)&amp;""),"",VLOOKUP(A2433,进货明细!$A$2:$D$5000,COLUMN($B$2),0)&amp;"")</f>
        <v/>
      </c>
      <c r="C2433" s="147" t="str">
        <f>IF(ISERROR(VLOOKUP(A2433,进货明细!$A$2:$D$5000,COLUMN($C$2),0)&amp;""),"",VLOOKUP(A2433,进货明细!$A$2:$D$5000,COLUMN($C$2),0)&amp;"")</f>
        <v/>
      </c>
      <c r="D2433" s="147" t="str">
        <f>IF(ISERROR(VLOOKUP(A2433,进货明细!$A$2:$D$5000,COLUMN($D$2),0)&amp;""),"",VLOOKUP(A2433,进货明细!$A$2:$D$5000,COLUMN($D$2),0)&amp;"")</f>
        <v/>
      </c>
      <c r="E2433" s="148"/>
      <c r="F2433" s="152"/>
      <c r="G2433" s="150" t="str">
        <f>IF(ISERROR(VLOOKUP(A2433,进货明细!$A$2:$G$5000,COLUMN($G$2),0)&amp;""),"",VLOOKUP(A2433,进货明细!$A$2:$G$5000,COLUMN($G$2),0)&amp;"")</f>
        <v/>
      </c>
      <c r="H2433" s="151" t="str">
        <f t="shared" si="77"/>
        <v/>
      </c>
      <c r="I2433" s="168"/>
      <c r="J2433" s="169"/>
      <c r="K2433" s="163"/>
      <c r="L2433" s="164" t="str">
        <f t="shared" si="78"/>
        <v/>
      </c>
      <c r="M2433" s="165" t="e">
        <f>ROUND(VLOOKUP(A2433,当前库存!$A$2:$F$7000,COLUMN($F$3),0)&amp;"",2)</f>
        <v>#DIV/0!</v>
      </c>
      <c r="N2433" s="166"/>
      <c r="O2433" s="167"/>
      <c r="P2433" s="167"/>
      <c r="Q2433" s="174"/>
      <c r="R2433" s="167"/>
      <c r="S2433" s="167"/>
    </row>
    <row r="2434" customHeight="1" spans="1:19">
      <c r="A2434" s="175"/>
      <c r="B2434" s="153" t="str">
        <f>IF(ISERROR(VLOOKUP(A2434,进货明细!$A$2:$D$5000,COLUMN($B$2),0)&amp;""),"",VLOOKUP(A2434,进货明细!$A$2:$D$5000,COLUMN($B$2),0)&amp;"")</f>
        <v/>
      </c>
      <c r="C2434" s="147" t="str">
        <f>IF(ISERROR(VLOOKUP(A2434,进货明细!$A$2:$D$5000,COLUMN($C$2),0)&amp;""),"",VLOOKUP(A2434,进货明细!$A$2:$D$5000,COLUMN($C$2),0)&amp;"")</f>
        <v/>
      </c>
      <c r="D2434" s="147" t="str">
        <f>IF(ISERROR(VLOOKUP(A2434,进货明细!$A$2:$D$5000,COLUMN($D$2),0)&amp;""),"",VLOOKUP(A2434,进货明细!$A$2:$D$5000,COLUMN($D$2),0)&amp;"")</f>
        <v/>
      </c>
      <c r="E2434" s="148"/>
      <c r="F2434" s="152"/>
      <c r="G2434" s="150" t="str">
        <f>IF(ISERROR(VLOOKUP(A2434,进货明细!$A$2:$G$5000,COLUMN($G$2),0)&amp;""),"",VLOOKUP(A2434,进货明细!$A$2:$G$5000,COLUMN($G$2),0)&amp;"")</f>
        <v/>
      </c>
      <c r="H2434" s="151" t="str">
        <f t="shared" si="77"/>
        <v/>
      </c>
      <c r="I2434" s="168"/>
      <c r="J2434" s="169"/>
      <c r="K2434" s="163"/>
      <c r="L2434" s="164" t="str">
        <f t="shared" si="78"/>
        <v/>
      </c>
      <c r="M2434" s="165" t="e">
        <f>ROUND(VLOOKUP(A2434,当前库存!$A$2:$F$7000,COLUMN($F$3),0)&amp;"",2)</f>
        <v>#DIV/0!</v>
      </c>
      <c r="N2434" s="166"/>
      <c r="O2434" s="167"/>
      <c r="P2434" s="167"/>
      <c r="Q2434" s="174"/>
      <c r="R2434" s="167"/>
      <c r="S2434" s="167"/>
    </row>
    <row r="2435" customHeight="1" spans="1:19">
      <c r="A2435" s="175"/>
      <c r="B2435" s="153" t="str">
        <f>IF(ISERROR(VLOOKUP(A2435,进货明细!$A$2:$D$5000,COLUMN($B$2),0)&amp;""),"",VLOOKUP(A2435,进货明细!$A$2:$D$5000,COLUMN($B$2),0)&amp;"")</f>
        <v/>
      </c>
      <c r="C2435" s="147" t="str">
        <f>IF(ISERROR(VLOOKUP(A2435,进货明细!$A$2:$D$5000,COLUMN($C$2),0)&amp;""),"",VLOOKUP(A2435,进货明细!$A$2:$D$5000,COLUMN($C$2),0)&amp;"")</f>
        <v/>
      </c>
      <c r="D2435" s="147" t="str">
        <f>IF(ISERROR(VLOOKUP(A2435,进货明细!$A$2:$D$5000,COLUMN($D$2),0)&amp;""),"",VLOOKUP(A2435,进货明细!$A$2:$D$5000,COLUMN($D$2),0)&amp;"")</f>
        <v/>
      </c>
      <c r="E2435" s="148"/>
      <c r="F2435" s="152"/>
      <c r="G2435" s="150" t="str">
        <f>IF(ISERROR(VLOOKUP(A2435,进货明细!$A$2:$G$5000,COLUMN($G$2),0)&amp;""),"",VLOOKUP(A2435,进货明细!$A$2:$G$5000,COLUMN($G$2),0)&amp;"")</f>
        <v/>
      </c>
      <c r="H2435" s="151" t="str">
        <f t="shared" si="77"/>
        <v/>
      </c>
      <c r="I2435" s="168"/>
      <c r="J2435" s="169"/>
      <c r="K2435" s="163"/>
      <c r="L2435" s="164" t="str">
        <f t="shared" si="78"/>
        <v/>
      </c>
      <c r="M2435" s="165" t="e">
        <f>ROUND(VLOOKUP(A2435,当前库存!$A$2:$F$7000,COLUMN($F$3),0)&amp;"",2)</f>
        <v>#DIV/0!</v>
      </c>
      <c r="N2435" s="166"/>
      <c r="O2435" s="167"/>
      <c r="P2435" s="167"/>
      <c r="Q2435" s="174"/>
      <c r="R2435" s="167"/>
      <c r="S2435" s="167"/>
    </row>
    <row r="2436" customHeight="1" spans="1:19">
      <c r="A2436" s="175"/>
      <c r="B2436" s="153" t="str">
        <f>IF(ISERROR(VLOOKUP(A2436,进货明细!$A$2:$D$5000,COLUMN($B$2),0)&amp;""),"",VLOOKUP(A2436,进货明细!$A$2:$D$5000,COLUMN($B$2),0)&amp;"")</f>
        <v/>
      </c>
      <c r="C2436" s="147" t="str">
        <f>IF(ISERROR(VLOOKUP(A2436,进货明细!$A$2:$D$5000,COLUMN($C$2),0)&amp;""),"",VLOOKUP(A2436,进货明细!$A$2:$D$5000,COLUMN($C$2),0)&amp;"")</f>
        <v/>
      </c>
      <c r="D2436" s="147" t="str">
        <f>IF(ISERROR(VLOOKUP(A2436,进货明细!$A$2:$D$5000,COLUMN($D$2),0)&amp;""),"",VLOOKUP(A2436,进货明细!$A$2:$D$5000,COLUMN($D$2),0)&amp;"")</f>
        <v/>
      </c>
      <c r="E2436" s="148"/>
      <c r="F2436" s="152"/>
      <c r="G2436" s="150" t="str">
        <f>IF(ISERROR(VLOOKUP(A2436,进货明细!$A$2:$G$5000,COLUMN($G$2),0)&amp;""),"",VLOOKUP(A2436,进货明细!$A$2:$G$5000,COLUMN($G$2),0)&amp;"")</f>
        <v/>
      </c>
      <c r="H2436" s="151" t="str">
        <f t="shared" si="77"/>
        <v/>
      </c>
      <c r="I2436" s="168"/>
      <c r="J2436" s="169"/>
      <c r="K2436" s="163"/>
      <c r="L2436" s="164" t="str">
        <f t="shared" si="78"/>
        <v/>
      </c>
      <c r="M2436" s="165" t="e">
        <f>ROUND(VLOOKUP(A2436,当前库存!$A$2:$F$7000,COLUMN($F$3),0)&amp;"",2)</f>
        <v>#DIV/0!</v>
      </c>
      <c r="N2436" s="166"/>
      <c r="O2436" s="167"/>
      <c r="P2436" s="167"/>
      <c r="Q2436" s="174"/>
      <c r="R2436" s="167"/>
      <c r="S2436" s="167"/>
    </row>
    <row r="2437" customHeight="1" spans="1:19">
      <c r="A2437" s="175"/>
      <c r="B2437" s="153" t="str">
        <f>IF(ISERROR(VLOOKUP(A2437,进货明细!$A$2:$D$5000,COLUMN($B$2),0)&amp;""),"",VLOOKUP(A2437,进货明细!$A$2:$D$5000,COLUMN($B$2),0)&amp;"")</f>
        <v/>
      </c>
      <c r="C2437" s="147" t="str">
        <f>IF(ISERROR(VLOOKUP(A2437,进货明细!$A$2:$D$5000,COLUMN($C$2),0)&amp;""),"",VLOOKUP(A2437,进货明细!$A$2:$D$5000,COLUMN($C$2),0)&amp;"")</f>
        <v/>
      </c>
      <c r="D2437" s="147" t="str">
        <f>IF(ISERROR(VLOOKUP(A2437,进货明细!$A$2:$D$5000,COLUMN($D$2),0)&amp;""),"",VLOOKUP(A2437,进货明细!$A$2:$D$5000,COLUMN($D$2),0)&amp;"")</f>
        <v/>
      </c>
      <c r="E2437" s="148"/>
      <c r="F2437" s="152"/>
      <c r="G2437" s="150" t="str">
        <f>IF(ISERROR(VLOOKUP(A2437,进货明细!$A$2:$G$5000,COLUMN($G$2),0)&amp;""),"",VLOOKUP(A2437,进货明细!$A$2:$G$5000,COLUMN($G$2),0)&amp;"")</f>
        <v/>
      </c>
      <c r="H2437" s="151" t="str">
        <f t="shared" si="77"/>
        <v/>
      </c>
      <c r="I2437" s="168"/>
      <c r="J2437" s="169"/>
      <c r="K2437" s="163"/>
      <c r="L2437" s="164" t="str">
        <f t="shared" si="78"/>
        <v/>
      </c>
      <c r="M2437" s="165" t="e">
        <f>ROUND(VLOOKUP(A2437,当前库存!$A$2:$F$7000,COLUMN($F$3),0)&amp;"",2)</f>
        <v>#DIV/0!</v>
      </c>
      <c r="N2437" s="166"/>
      <c r="O2437" s="167"/>
      <c r="P2437" s="167"/>
      <c r="Q2437" s="174"/>
      <c r="R2437" s="167"/>
      <c r="S2437" s="167"/>
    </row>
    <row r="2438" customHeight="1" spans="1:19">
      <c r="A2438" s="175"/>
      <c r="B2438" s="153" t="str">
        <f>IF(ISERROR(VLOOKUP(A2438,进货明细!$A$2:$D$5000,COLUMN($B$2),0)&amp;""),"",VLOOKUP(A2438,进货明细!$A$2:$D$5000,COLUMN($B$2),0)&amp;"")</f>
        <v/>
      </c>
      <c r="C2438" s="147" t="str">
        <f>IF(ISERROR(VLOOKUP(A2438,进货明细!$A$2:$D$5000,COLUMN($C$2),0)&amp;""),"",VLOOKUP(A2438,进货明细!$A$2:$D$5000,COLUMN($C$2),0)&amp;"")</f>
        <v/>
      </c>
      <c r="D2438" s="147" t="str">
        <f>IF(ISERROR(VLOOKUP(A2438,进货明细!$A$2:$D$5000,COLUMN($D$2),0)&amp;""),"",VLOOKUP(A2438,进货明细!$A$2:$D$5000,COLUMN($D$2),0)&amp;"")</f>
        <v/>
      </c>
      <c r="E2438" s="148"/>
      <c r="F2438" s="152"/>
      <c r="G2438" s="150" t="str">
        <f>IF(ISERROR(VLOOKUP(A2438,进货明细!$A$2:$G$5000,COLUMN($G$2),0)&amp;""),"",VLOOKUP(A2438,进货明细!$A$2:$G$5000,COLUMN($G$2),0)&amp;"")</f>
        <v/>
      </c>
      <c r="H2438" s="151" t="str">
        <f t="shared" si="77"/>
        <v/>
      </c>
      <c r="I2438" s="168"/>
      <c r="J2438" s="169"/>
      <c r="K2438" s="163"/>
      <c r="L2438" s="164" t="str">
        <f t="shared" si="78"/>
        <v/>
      </c>
      <c r="M2438" s="165" t="e">
        <f>ROUND(VLOOKUP(A2438,当前库存!$A$2:$F$7000,COLUMN($F$3),0)&amp;"",2)</f>
        <v>#DIV/0!</v>
      </c>
      <c r="N2438" s="166"/>
      <c r="O2438" s="167"/>
      <c r="P2438" s="167"/>
      <c r="Q2438" s="174"/>
      <c r="R2438" s="167"/>
      <c r="S2438" s="167"/>
    </row>
    <row r="2439" customHeight="1" spans="1:19">
      <c r="A2439" s="175"/>
      <c r="B2439" s="153" t="str">
        <f>IF(ISERROR(VLOOKUP(A2439,进货明细!$A$2:$D$5000,COLUMN($B$2),0)&amp;""),"",VLOOKUP(A2439,进货明细!$A$2:$D$5000,COLUMN($B$2),0)&amp;"")</f>
        <v/>
      </c>
      <c r="C2439" s="147" t="str">
        <f>IF(ISERROR(VLOOKUP(A2439,进货明细!$A$2:$D$5000,COLUMN($C$2),0)&amp;""),"",VLOOKUP(A2439,进货明细!$A$2:$D$5000,COLUMN($C$2),0)&amp;"")</f>
        <v/>
      </c>
      <c r="D2439" s="147" t="str">
        <f>IF(ISERROR(VLOOKUP(A2439,进货明细!$A$2:$D$5000,COLUMN($D$2),0)&amp;""),"",VLOOKUP(A2439,进货明细!$A$2:$D$5000,COLUMN($D$2),0)&amp;"")</f>
        <v/>
      </c>
      <c r="E2439" s="148"/>
      <c r="F2439" s="152"/>
      <c r="G2439" s="150" t="str">
        <f>IF(ISERROR(VLOOKUP(A2439,进货明细!$A$2:$G$5000,COLUMN($G$2),0)&amp;""),"",VLOOKUP(A2439,进货明细!$A$2:$G$5000,COLUMN($G$2),0)&amp;"")</f>
        <v/>
      </c>
      <c r="H2439" s="151" t="str">
        <f t="shared" si="77"/>
        <v/>
      </c>
      <c r="I2439" s="168"/>
      <c r="J2439" s="169"/>
      <c r="K2439" s="163"/>
      <c r="L2439" s="164" t="str">
        <f t="shared" si="78"/>
        <v/>
      </c>
      <c r="M2439" s="165" t="e">
        <f>ROUND(VLOOKUP(A2439,当前库存!$A$2:$F$7000,COLUMN($F$3),0)&amp;"",2)</f>
        <v>#DIV/0!</v>
      </c>
      <c r="N2439" s="166"/>
      <c r="O2439" s="167"/>
      <c r="P2439" s="167"/>
      <c r="Q2439" s="174"/>
      <c r="R2439" s="167"/>
      <c r="S2439" s="167"/>
    </row>
    <row r="2440" customHeight="1" spans="1:19">
      <c r="A2440" s="175"/>
      <c r="B2440" s="153" t="str">
        <f>IF(ISERROR(VLOOKUP(A2440,进货明细!$A$2:$D$5000,COLUMN($B$2),0)&amp;""),"",VLOOKUP(A2440,进货明细!$A$2:$D$5000,COLUMN($B$2),0)&amp;"")</f>
        <v/>
      </c>
      <c r="C2440" s="147" t="str">
        <f>IF(ISERROR(VLOOKUP(A2440,进货明细!$A$2:$D$5000,COLUMN($C$2),0)&amp;""),"",VLOOKUP(A2440,进货明细!$A$2:$D$5000,COLUMN($C$2),0)&amp;"")</f>
        <v/>
      </c>
      <c r="D2440" s="147" t="str">
        <f>IF(ISERROR(VLOOKUP(A2440,进货明细!$A$2:$D$5000,COLUMN($D$2),0)&amp;""),"",VLOOKUP(A2440,进货明细!$A$2:$D$5000,COLUMN($D$2),0)&amp;"")</f>
        <v/>
      </c>
      <c r="E2440" s="148"/>
      <c r="F2440" s="152"/>
      <c r="G2440" s="150" t="str">
        <f>IF(ISERROR(VLOOKUP(A2440,进货明细!$A$2:$G$5000,COLUMN($G$2),0)&amp;""),"",VLOOKUP(A2440,进货明细!$A$2:$G$5000,COLUMN($G$2),0)&amp;"")</f>
        <v/>
      </c>
      <c r="H2440" s="151" t="str">
        <f t="shared" si="77"/>
        <v/>
      </c>
      <c r="I2440" s="168"/>
      <c r="J2440" s="169"/>
      <c r="K2440" s="163"/>
      <c r="L2440" s="164" t="str">
        <f t="shared" si="78"/>
        <v/>
      </c>
      <c r="M2440" s="165" t="e">
        <f>ROUND(VLOOKUP(A2440,当前库存!$A$2:$F$7000,COLUMN($F$3),0)&amp;"",2)</f>
        <v>#DIV/0!</v>
      </c>
      <c r="N2440" s="166"/>
      <c r="O2440" s="167"/>
      <c r="P2440" s="167"/>
      <c r="Q2440" s="174"/>
      <c r="R2440" s="167"/>
      <c r="S2440" s="167"/>
    </row>
    <row r="2441" customHeight="1" spans="1:19">
      <c r="A2441" s="175"/>
      <c r="B2441" s="153" t="str">
        <f>IF(ISERROR(VLOOKUP(A2441,进货明细!$A$2:$D$5000,COLUMN($B$2),0)&amp;""),"",VLOOKUP(A2441,进货明细!$A$2:$D$5000,COLUMN($B$2),0)&amp;"")</f>
        <v/>
      </c>
      <c r="C2441" s="147" t="str">
        <f>IF(ISERROR(VLOOKUP(A2441,进货明细!$A$2:$D$5000,COLUMN($C$2),0)&amp;""),"",VLOOKUP(A2441,进货明细!$A$2:$D$5000,COLUMN($C$2),0)&amp;"")</f>
        <v/>
      </c>
      <c r="D2441" s="147" t="str">
        <f>IF(ISERROR(VLOOKUP(A2441,进货明细!$A$2:$D$5000,COLUMN($D$2),0)&amp;""),"",VLOOKUP(A2441,进货明细!$A$2:$D$5000,COLUMN($D$2),0)&amp;"")</f>
        <v/>
      </c>
      <c r="E2441" s="148"/>
      <c r="F2441" s="152"/>
      <c r="G2441" s="150" t="str">
        <f>IF(ISERROR(VLOOKUP(A2441,进货明细!$A$2:$G$5000,COLUMN($G$2),0)&amp;""),"",VLOOKUP(A2441,进货明细!$A$2:$G$5000,COLUMN($G$2),0)&amp;"")</f>
        <v/>
      </c>
      <c r="H2441" s="151" t="str">
        <f t="shared" si="77"/>
        <v/>
      </c>
      <c r="I2441" s="168"/>
      <c r="J2441" s="169"/>
      <c r="K2441" s="163"/>
      <c r="L2441" s="164" t="str">
        <f t="shared" si="78"/>
        <v/>
      </c>
      <c r="M2441" s="165" t="e">
        <f>ROUND(VLOOKUP(A2441,当前库存!$A$2:$F$7000,COLUMN($F$3),0)&amp;"",2)</f>
        <v>#DIV/0!</v>
      </c>
      <c r="N2441" s="166"/>
      <c r="O2441" s="167"/>
      <c r="P2441" s="167"/>
      <c r="Q2441" s="174"/>
      <c r="R2441" s="167"/>
      <c r="S2441" s="167"/>
    </row>
    <row r="2442" customHeight="1" spans="1:19">
      <c r="A2442" s="175"/>
      <c r="B2442" s="153" t="str">
        <f>IF(ISERROR(VLOOKUP(A2442,进货明细!$A$2:$D$5000,COLUMN($B$2),0)&amp;""),"",VLOOKUP(A2442,进货明细!$A$2:$D$5000,COLUMN($B$2),0)&amp;"")</f>
        <v/>
      </c>
      <c r="C2442" s="147" t="str">
        <f>IF(ISERROR(VLOOKUP(A2442,进货明细!$A$2:$D$5000,COLUMN($C$2),0)&amp;""),"",VLOOKUP(A2442,进货明细!$A$2:$D$5000,COLUMN($C$2),0)&amp;"")</f>
        <v/>
      </c>
      <c r="D2442" s="147" t="str">
        <f>IF(ISERROR(VLOOKUP(A2442,进货明细!$A$2:$D$5000,COLUMN($D$2),0)&amp;""),"",VLOOKUP(A2442,进货明细!$A$2:$D$5000,COLUMN($D$2),0)&amp;"")</f>
        <v/>
      </c>
      <c r="E2442" s="148"/>
      <c r="F2442" s="152"/>
      <c r="G2442" s="150" t="str">
        <f>IF(ISERROR(VLOOKUP(A2442,进货明细!$A$2:$G$5000,COLUMN($G$2),0)&amp;""),"",VLOOKUP(A2442,进货明细!$A$2:$G$5000,COLUMN($G$2),0)&amp;"")</f>
        <v/>
      </c>
      <c r="H2442" s="151" t="str">
        <f t="shared" ref="H2442:H2505" si="79">IF(E2442="","",E2442*F2442)</f>
        <v/>
      </c>
      <c r="I2442" s="168"/>
      <c r="J2442" s="169"/>
      <c r="K2442" s="163"/>
      <c r="L2442" s="164" t="str">
        <f t="shared" si="78"/>
        <v/>
      </c>
      <c r="M2442" s="165" t="e">
        <f>ROUND(VLOOKUP(A2442,当前库存!$A$2:$F$7000,COLUMN($F$3),0)&amp;"",2)</f>
        <v>#DIV/0!</v>
      </c>
      <c r="N2442" s="166"/>
      <c r="O2442" s="167"/>
      <c r="P2442" s="167"/>
      <c r="Q2442" s="174"/>
      <c r="R2442" s="167"/>
      <c r="S2442" s="167"/>
    </row>
    <row r="2443" customHeight="1" spans="1:19">
      <c r="A2443" s="175"/>
      <c r="B2443" s="153" t="str">
        <f>IF(ISERROR(VLOOKUP(A2443,进货明细!$A$2:$D$5000,COLUMN($B$2),0)&amp;""),"",VLOOKUP(A2443,进货明细!$A$2:$D$5000,COLUMN($B$2),0)&amp;"")</f>
        <v/>
      </c>
      <c r="C2443" s="147" t="str">
        <f>IF(ISERROR(VLOOKUP(A2443,进货明细!$A$2:$D$5000,COLUMN($C$2),0)&amp;""),"",VLOOKUP(A2443,进货明细!$A$2:$D$5000,COLUMN($C$2),0)&amp;"")</f>
        <v/>
      </c>
      <c r="D2443" s="147" t="str">
        <f>IF(ISERROR(VLOOKUP(A2443,进货明细!$A$2:$D$5000,COLUMN($D$2),0)&amp;""),"",VLOOKUP(A2443,进货明细!$A$2:$D$5000,COLUMN($D$2),0)&amp;"")</f>
        <v/>
      </c>
      <c r="E2443" s="148"/>
      <c r="F2443" s="152"/>
      <c r="G2443" s="150" t="str">
        <f>IF(ISERROR(VLOOKUP(A2443,进货明细!$A$2:$G$5000,COLUMN($G$2),0)&amp;""),"",VLOOKUP(A2443,进货明细!$A$2:$G$5000,COLUMN($G$2),0)&amp;"")</f>
        <v/>
      </c>
      <c r="H2443" s="151" t="str">
        <f t="shared" si="79"/>
        <v/>
      </c>
      <c r="I2443" s="168"/>
      <c r="J2443" s="169"/>
      <c r="K2443" s="163"/>
      <c r="L2443" s="164" t="str">
        <f t="shared" si="78"/>
        <v/>
      </c>
      <c r="M2443" s="165" t="e">
        <f>ROUND(VLOOKUP(A2443,当前库存!$A$2:$F$7000,COLUMN($F$3),0)&amp;"",2)</f>
        <v>#DIV/0!</v>
      </c>
      <c r="N2443" s="166"/>
      <c r="O2443" s="167"/>
      <c r="P2443" s="167"/>
      <c r="Q2443" s="174"/>
      <c r="R2443" s="167"/>
      <c r="S2443" s="167"/>
    </row>
    <row r="2444" customHeight="1" spans="1:19">
      <c r="A2444" s="175"/>
      <c r="B2444" s="153" t="str">
        <f>IF(ISERROR(VLOOKUP(A2444,进货明细!$A$2:$D$5000,COLUMN($B$2),0)&amp;""),"",VLOOKUP(A2444,进货明细!$A$2:$D$5000,COLUMN($B$2),0)&amp;"")</f>
        <v/>
      </c>
      <c r="C2444" s="147" t="str">
        <f>IF(ISERROR(VLOOKUP(A2444,进货明细!$A$2:$D$5000,COLUMN($C$2),0)&amp;""),"",VLOOKUP(A2444,进货明细!$A$2:$D$5000,COLUMN($C$2),0)&amp;"")</f>
        <v/>
      </c>
      <c r="D2444" s="147" t="str">
        <f>IF(ISERROR(VLOOKUP(A2444,进货明细!$A$2:$D$5000,COLUMN($D$2),0)&amp;""),"",VLOOKUP(A2444,进货明细!$A$2:$D$5000,COLUMN($D$2),0)&amp;"")</f>
        <v/>
      </c>
      <c r="E2444" s="148"/>
      <c r="F2444" s="152"/>
      <c r="G2444" s="150" t="str">
        <f>IF(ISERROR(VLOOKUP(A2444,进货明细!$A$2:$G$5000,COLUMN($G$2),0)&amp;""),"",VLOOKUP(A2444,进货明细!$A$2:$G$5000,COLUMN($G$2),0)&amp;"")</f>
        <v/>
      </c>
      <c r="H2444" s="151" t="str">
        <f t="shared" si="79"/>
        <v/>
      </c>
      <c r="I2444" s="168"/>
      <c r="J2444" s="169"/>
      <c r="K2444" s="163"/>
      <c r="L2444" s="164" t="str">
        <f t="shared" si="78"/>
        <v/>
      </c>
      <c r="M2444" s="165" t="e">
        <f>ROUND(VLOOKUP(A2444,当前库存!$A$2:$F$7000,COLUMN($F$3),0)&amp;"",2)</f>
        <v>#DIV/0!</v>
      </c>
      <c r="N2444" s="166"/>
      <c r="O2444" s="167"/>
      <c r="P2444" s="167"/>
      <c r="Q2444" s="174"/>
      <c r="R2444" s="167"/>
      <c r="S2444" s="167"/>
    </row>
    <row r="2445" customHeight="1" spans="1:19">
      <c r="A2445" s="175"/>
      <c r="B2445" s="153" t="str">
        <f>IF(ISERROR(VLOOKUP(A2445,进货明细!$A$2:$D$5000,COLUMN($B$2),0)&amp;""),"",VLOOKUP(A2445,进货明细!$A$2:$D$5000,COLUMN($B$2),0)&amp;"")</f>
        <v/>
      </c>
      <c r="C2445" s="147" t="str">
        <f>IF(ISERROR(VLOOKUP(A2445,进货明细!$A$2:$D$5000,COLUMN($C$2),0)&amp;""),"",VLOOKUP(A2445,进货明细!$A$2:$D$5000,COLUMN($C$2),0)&amp;"")</f>
        <v/>
      </c>
      <c r="D2445" s="147" t="str">
        <f>IF(ISERROR(VLOOKUP(A2445,进货明细!$A$2:$D$5000,COLUMN($D$2),0)&amp;""),"",VLOOKUP(A2445,进货明细!$A$2:$D$5000,COLUMN($D$2),0)&amp;"")</f>
        <v/>
      </c>
      <c r="E2445" s="148"/>
      <c r="F2445" s="152"/>
      <c r="G2445" s="150" t="str">
        <f>IF(ISERROR(VLOOKUP(A2445,进货明细!$A$2:$G$5000,COLUMN($G$2),0)&amp;""),"",VLOOKUP(A2445,进货明细!$A$2:$G$5000,COLUMN($G$2),0)&amp;"")</f>
        <v/>
      </c>
      <c r="H2445" s="151" t="str">
        <f t="shared" si="79"/>
        <v/>
      </c>
      <c r="I2445" s="168"/>
      <c r="J2445" s="169"/>
      <c r="K2445" s="163"/>
      <c r="L2445" s="164" t="str">
        <f t="shared" si="78"/>
        <v/>
      </c>
      <c r="M2445" s="165" t="e">
        <f>ROUND(VLOOKUP(A2445,当前库存!$A$2:$F$7000,COLUMN($F$3),0)&amp;"",2)</f>
        <v>#DIV/0!</v>
      </c>
      <c r="N2445" s="166"/>
      <c r="O2445" s="167"/>
      <c r="P2445" s="167"/>
      <c r="Q2445" s="174"/>
      <c r="R2445" s="167"/>
      <c r="S2445" s="167"/>
    </row>
    <row r="2446" customHeight="1" spans="1:19">
      <c r="A2446" s="175"/>
      <c r="B2446" s="153" t="str">
        <f>IF(ISERROR(VLOOKUP(A2446,进货明细!$A$2:$D$5000,COLUMN($B$2),0)&amp;""),"",VLOOKUP(A2446,进货明细!$A$2:$D$5000,COLUMN($B$2),0)&amp;"")</f>
        <v/>
      </c>
      <c r="C2446" s="147" t="str">
        <f>IF(ISERROR(VLOOKUP(A2446,进货明细!$A$2:$D$5000,COLUMN($C$2),0)&amp;""),"",VLOOKUP(A2446,进货明细!$A$2:$D$5000,COLUMN($C$2),0)&amp;"")</f>
        <v/>
      </c>
      <c r="D2446" s="147" t="str">
        <f>IF(ISERROR(VLOOKUP(A2446,进货明细!$A$2:$D$5000,COLUMN($D$2),0)&amp;""),"",VLOOKUP(A2446,进货明细!$A$2:$D$5000,COLUMN($D$2),0)&amp;"")</f>
        <v/>
      </c>
      <c r="E2446" s="148"/>
      <c r="F2446" s="152"/>
      <c r="G2446" s="150" t="str">
        <f>IF(ISERROR(VLOOKUP(A2446,进货明细!$A$2:$G$5000,COLUMN($G$2),0)&amp;""),"",VLOOKUP(A2446,进货明细!$A$2:$G$5000,COLUMN($G$2),0)&amp;"")</f>
        <v/>
      </c>
      <c r="H2446" s="151" t="str">
        <f t="shared" si="79"/>
        <v/>
      </c>
      <c r="I2446" s="168"/>
      <c r="J2446" s="169"/>
      <c r="K2446" s="163"/>
      <c r="L2446" s="164" t="str">
        <f t="shared" si="78"/>
        <v/>
      </c>
      <c r="M2446" s="165" t="e">
        <f>ROUND(VLOOKUP(A2446,当前库存!$A$2:$F$7000,COLUMN($F$3),0)&amp;"",2)</f>
        <v>#DIV/0!</v>
      </c>
      <c r="N2446" s="166"/>
      <c r="O2446" s="167"/>
      <c r="P2446" s="167"/>
      <c r="Q2446" s="174"/>
      <c r="R2446" s="167"/>
      <c r="S2446" s="167"/>
    </row>
    <row r="2447" customHeight="1" spans="1:19">
      <c r="A2447" s="175"/>
      <c r="B2447" s="153" t="str">
        <f>IF(ISERROR(VLOOKUP(A2447,进货明细!$A$2:$D$5000,COLUMN($B$2),0)&amp;""),"",VLOOKUP(A2447,进货明细!$A$2:$D$5000,COLUMN($B$2),0)&amp;"")</f>
        <v/>
      </c>
      <c r="C2447" s="147" t="str">
        <f>IF(ISERROR(VLOOKUP(A2447,进货明细!$A$2:$D$5000,COLUMN($C$2),0)&amp;""),"",VLOOKUP(A2447,进货明细!$A$2:$D$5000,COLUMN($C$2),0)&amp;"")</f>
        <v/>
      </c>
      <c r="D2447" s="147" t="str">
        <f>IF(ISERROR(VLOOKUP(A2447,进货明细!$A$2:$D$5000,COLUMN($D$2),0)&amp;""),"",VLOOKUP(A2447,进货明细!$A$2:$D$5000,COLUMN($D$2),0)&amp;"")</f>
        <v/>
      </c>
      <c r="E2447" s="148"/>
      <c r="F2447" s="152"/>
      <c r="G2447" s="150" t="str">
        <f>IF(ISERROR(VLOOKUP(A2447,进货明细!$A$2:$G$5000,COLUMN($G$2),0)&amp;""),"",VLOOKUP(A2447,进货明细!$A$2:$G$5000,COLUMN($G$2),0)&amp;"")</f>
        <v/>
      </c>
      <c r="H2447" s="151" t="str">
        <f t="shared" si="79"/>
        <v/>
      </c>
      <c r="I2447" s="168"/>
      <c r="J2447" s="169"/>
      <c r="K2447" s="163"/>
      <c r="L2447" s="164" t="str">
        <f t="shared" si="78"/>
        <v/>
      </c>
      <c r="M2447" s="165" t="e">
        <f>ROUND(VLOOKUP(A2447,当前库存!$A$2:$F$7000,COLUMN($F$3),0)&amp;"",2)</f>
        <v>#DIV/0!</v>
      </c>
      <c r="N2447" s="166"/>
      <c r="O2447" s="167"/>
      <c r="P2447" s="167"/>
      <c r="Q2447" s="174"/>
      <c r="R2447" s="167"/>
      <c r="S2447" s="167"/>
    </row>
    <row r="2448" customHeight="1" spans="1:19">
      <c r="A2448" s="175"/>
      <c r="B2448" s="153" t="str">
        <f>IF(ISERROR(VLOOKUP(A2448,进货明细!$A$2:$D$5000,COLUMN($B$2),0)&amp;""),"",VLOOKUP(A2448,进货明细!$A$2:$D$5000,COLUMN($B$2),0)&amp;"")</f>
        <v/>
      </c>
      <c r="C2448" s="147" t="str">
        <f>IF(ISERROR(VLOOKUP(A2448,进货明细!$A$2:$D$5000,COLUMN($C$2),0)&amp;""),"",VLOOKUP(A2448,进货明细!$A$2:$D$5000,COLUMN($C$2),0)&amp;"")</f>
        <v/>
      </c>
      <c r="D2448" s="147" t="str">
        <f>IF(ISERROR(VLOOKUP(A2448,进货明细!$A$2:$D$5000,COLUMN($D$2),0)&amp;""),"",VLOOKUP(A2448,进货明细!$A$2:$D$5000,COLUMN($D$2),0)&amp;"")</f>
        <v/>
      </c>
      <c r="E2448" s="148"/>
      <c r="F2448" s="152"/>
      <c r="G2448" s="150" t="str">
        <f>IF(ISERROR(VLOOKUP(A2448,进货明细!$A$2:$G$5000,COLUMN($G$2),0)&amp;""),"",VLOOKUP(A2448,进货明细!$A$2:$G$5000,COLUMN($G$2),0)&amp;"")</f>
        <v/>
      </c>
      <c r="H2448" s="151" t="str">
        <f t="shared" si="79"/>
        <v/>
      </c>
      <c r="I2448" s="168"/>
      <c r="J2448" s="169"/>
      <c r="K2448" s="163"/>
      <c r="L2448" s="164" t="str">
        <f t="shared" si="78"/>
        <v/>
      </c>
      <c r="M2448" s="165" t="e">
        <f>ROUND(VLOOKUP(A2448,当前库存!$A$2:$F$7000,COLUMN($F$3),0)&amp;"",2)</f>
        <v>#DIV/0!</v>
      </c>
      <c r="N2448" s="166"/>
      <c r="O2448" s="167"/>
      <c r="P2448" s="167"/>
      <c r="Q2448" s="174"/>
      <c r="R2448" s="167"/>
      <c r="S2448" s="167"/>
    </row>
    <row r="2449" customHeight="1" spans="1:19">
      <c r="A2449" s="175"/>
      <c r="B2449" s="153" t="str">
        <f>IF(ISERROR(VLOOKUP(A2449,进货明细!$A$2:$D$5000,COLUMN($B$2),0)&amp;""),"",VLOOKUP(A2449,进货明细!$A$2:$D$5000,COLUMN($B$2),0)&amp;"")</f>
        <v/>
      </c>
      <c r="C2449" s="147" t="str">
        <f>IF(ISERROR(VLOOKUP(A2449,进货明细!$A$2:$D$5000,COLUMN($C$2),0)&amp;""),"",VLOOKUP(A2449,进货明细!$A$2:$D$5000,COLUMN($C$2),0)&amp;"")</f>
        <v/>
      </c>
      <c r="D2449" s="147" t="str">
        <f>IF(ISERROR(VLOOKUP(A2449,进货明细!$A$2:$D$5000,COLUMN($D$2),0)&amp;""),"",VLOOKUP(A2449,进货明细!$A$2:$D$5000,COLUMN($D$2),0)&amp;"")</f>
        <v/>
      </c>
      <c r="E2449" s="148"/>
      <c r="F2449" s="152"/>
      <c r="G2449" s="150" t="str">
        <f>IF(ISERROR(VLOOKUP(A2449,进货明细!$A$2:$G$5000,COLUMN($G$2),0)&amp;""),"",VLOOKUP(A2449,进货明细!$A$2:$G$5000,COLUMN($G$2),0)&amp;"")</f>
        <v/>
      </c>
      <c r="H2449" s="151" t="str">
        <f t="shared" si="79"/>
        <v/>
      </c>
      <c r="I2449" s="168"/>
      <c r="J2449" s="169"/>
      <c r="K2449" s="163"/>
      <c r="L2449" s="164" t="str">
        <f t="shared" si="78"/>
        <v/>
      </c>
      <c r="M2449" s="165" t="e">
        <f>ROUND(VLOOKUP(A2449,当前库存!$A$2:$F$7000,COLUMN($F$3),0)&amp;"",2)</f>
        <v>#DIV/0!</v>
      </c>
      <c r="N2449" s="166"/>
      <c r="O2449" s="167"/>
      <c r="P2449" s="167"/>
      <c r="Q2449" s="174"/>
      <c r="R2449" s="167"/>
      <c r="S2449" s="167"/>
    </row>
    <row r="2450" customHeight="1" spans="1:19">
      <c r="A2450" s="175"/>
      <c r="B2450" s="153" t="str">
        <f>IF(ISERROR(VLOOKUP(A2450,进货明细!$A$2:$D$5000,COLUMN($B$2),0)&amp;""),"",VLOOKUP(A2450,进货明细!$A$2:$D$5000,COLUMN($B$2),0)&amp;"")</f>
        <v/>
      </c>
      <c r="C2450" s="147" t="str">
        <f>IF(ISERROR(VLOOKUP(A2450,进货明细!$A$2:$D$5000,COLUMN($C$2),0)&amp;""),"",VLOOKUP(A2450,进货明细!$A$2:$D$5000,COLUMN($C$2),0)&amp;"")</f>
        <v/>
      </c>
      <c r="D2450" s="147" t="str">
        <f>IF(ISERROR(VLOOKUP(A2450,进货明细!$A$2:$D$5000,COLUMN($D$2),0)&amp;""),"",VLOOKUP(A2450,进货明细!$A$2:$D$5000,COLUMN($D$2),0)&amp;"")</f>
        <v/>
      </c>
      <c r="E2450" s="148"/>
      <c r="F2450" s="152"/>
      <c r="G2450" s="150" t="str">
        <f>IF(ISERROR(VLOOKUP(A2450,进货明细!$A$2:$G$5000,COLUMN($G$2),0)&amp;""),"",VLOOKUP(A2450,进货明细!$A$2:$G$5000,COLUMN($G$2),0)&amp;"")</f>
        <v/>
      </c>
      <c r="H2450" s="151" t="str">
        <f t="shared" si="79"/>
        <v/>
      </c>
      <c r="I2450" s="168"/>
      <c r="J2450" s="169"/>
      <c r="K2450" s="163"/>
      <c r="L2450" s="164" t="str">
        <f t="shared" si="78"/>
        <v/>
      </c>
      <c r="M2450" s="165" t="e">
        <f>ROUND(VLOOKUP(A2450,当前库存!$A$2:$F$7000,COLUMN($F$3),0)&amp;"",2)</f>
        <v>#DIV/0!</v>
      </c>
      <c r="N2450" s="166"/>
      <c r="O2450" s="167"/>
      <c r="P2450" s="167"/>
      <c r="Q2450" s="174"/>
      <c r="R2450" s="167"/>
      <c r="S2450" s="167"/>
    </row>
    <row r="2451" customHeight="1" spans="1:19">
      <c r="A2451" s="175"/>
      <c r="B2451" s="153" t="str">
        <f>IF(ISERROR(VLOOKUP(A2451,进货明细!$A$2:$D$5000,COLUMN($B$2),0)&amp;""),"",VLOOKUP(A2451,进货明细!$A$2:$D$5000,COLUMN($B$2),0)&amp;"")</f>
        <v/>
      </c>
      <c r="C2451" s="147" t="str">
        <f>IF(ISERROR(VLOOKUP(A2451,进货明细!$A$2:$D$5000,COLUMN($C$2),0)&amp;""),"",VLOOKUP(A2451,进货明细!$A$2:$D$5000,COLUMN($C$2),0)&amp;"")</f>
        <v/>
      </c>
      <c r="D2451" s="147" t="str">
        <f>IF(ISERROR(VLOOKUP(A2451,进货明细!$A$2:$D$5000,COLUMN($D$2),0)&amp;""),"",VLOOKUP(A2451,进货明细!$A$2:$D$5000,COLUMN($D$2),0)&amp;"")</f>
        <v/>
      </c>
      <c r="E2451" s="148"/>
      <c r="F2451" s="152"/>
      <c r="G2451" s="150" t="str">
        <f>IF(ISERROR(VLOOKUP(A2451,进货明细!$A$2:$G$5000,COLUMN($G$2),0)&amp;""),"",VLOOKUP(A2451,进货明细!$A$2:$G$5000,COLUMN($G$2),0)&amp;"")</f>
        <v/>
      </c>
      <c r="H2451" s="151" t="str">
        <f t="shared" si="79"/>
        <v/>
      </c>
      <c r="I2451" s="168"/>
      <c r="J2451" s="169"/>
      <c r="K2451" s="163"/>
      <c r="L2451" s="164" t="str">
        <f t="shared" si="78"/>
        <v/>
      </c>
      <c r="M2451" s="165" t="e">
        <f>ROUND(VLOOKUP(A2451,当前库存!$A$2:$F$7000,COLUMN($F$3),0)&amp;"",2)</f>
        <v>#DIV/0!</v>
      </c>
      <c r="N2451" s="166"/>
      <c r="O2451" s="167"/>
      <c r="P2451" s="167"/>
      <c r="Q2451" s="174"/>
      <c r="R2451" s="167"/>
      <c r="S2451" s="167"/>
    </row>
    <row r="2452" customHeight="1" spans="1:19">
      <c r="A2452" s="175"/>
      <c r="B2452" s="153" t="str">
        <f>IF(ISERROR(VLOOKUP(A2452,进货明细!$A$2:$D$5000,COLUMN($B$2),0)&amp;""),"",VLOOKUP(A2452,进货明细!$A$2:$D$5000,COLUMN($B$2),0)&amp;"")</f>
        <v/>
      </c>
      <c r="C2452" s="147" t="str">
        <f>IF(ISERROR(VLOOKUP(A2452,进货明细!$A$2:$D$5000,COLUMN($C$2),0)&amp;""),"",VLOOKUP(A2452,进货明细!$A$2:$D$5000,COLUMN($C$2),0)&amp;"")</f>
        <v/>
      </c>
      <c r="D2452" s="147" t="str">
        <f>IF(ISERROR(VLOOKUP(A2452,进货明细!$A$2:$D$5000,COLUMN($D$2),0)&amp;""),"",VLOOKUP(A2452,进货明细!$A$2:$D$5000,COLUMN($D$2),0)&amp;"")</f>
        <v/>
      </c>
      <c r="E2452" s="148"/>
      <c r="F2452" s="152"/>
      <c r="G2452" s="150" t="str">
        <f>IF(ISERROR(VLOOKUP(A2452,进货明细!$A$2:$G$5000,COLUMN($G$2),0)&amp;""),"",VLOOKUP(A2452,进货明细!$A$2:$G$5000,COLUMN($G$2),0)&amp;"")</f>
        <v/>
      </c>
      <c r="H2452" s="151" t="str">
        <f t="shared" si="79"/>
        <v/>
      </c>
      <c r="I2452" s="168"/>
      <c r="J2452" s="169"/>
      <c r="K2452" s="163"/>
      <c r="L2452" s="164" t="str">
        <f t="shared" si="78"/>
        <v/>
      </c>
      <c r="M2452" s="165" t="e">
        <f>ROUND(VLOOKUP(A2452,当前库存!$A$2:$F$7000,COLUMN($F$3),0)&amp;"",2)</f>
        <v>#DIV/0!</v>
      </c>
      <c r="N2452" s="166"/>
      <c r="O2452" s="167"/>
      <c r="P2452" s="167"/>
      <c r="Q2452" s="174"/>
      <c r="R2452" s="167"/>
      <c r="S2452" s="167"/>
    </row>
    <row r="2453" customHeight="1" spans="1:19">
      <c r="A2453" s="175"/>
      <c r="B2453" s="153" t="str">
        <f>IF(ISERROR(VLOOKUP(A2453,进货明细!$A$2:$D$5000,COLUMN($B$2),0)&amp;""),"",VLOOKUP(A2453,进货明细!$A$2:$D$5000,COLUMN($B$2),0)&amp;"")</f>
        <v/>
      </c>
      <c r="C2453" s="147" t="str">
        <f>IF(ISERROR(VLOOKUP(A2453,进货明细!$A$2:$D$5000,COLUMN($C$2),0)&amp;""),"",VLOOKUP(A2453,进货明细!$A$2:$D$5000,COLUMN($C$2),0)&amp;"")</f>
        <v/>
      </c>
      <c r="D2453" s="147" t="str">
        <f>IF(ISERROR(VLOOKUP(A2453,进货明细!$A$2:$D$5000,COLUMN($D$2),0)&amp;""),"",VLOOKUP(A2453,进货明细!$A$2:$D$5000,COLUMN($D$2),0)&amp;"")</f>
        <v/>
      </c>
      <c r="E2453" s="148"/>
      <c r="F2453" s="152"/>
      <c r="G2453" s="150" t="str">
        <f>IF(ISERROR(VLOOKUP(A2453,进货明细!$A$2:$G$5000,COLUMN($G$2),0)&amp;""),"",VLOOKUP(A2453,进货明细!$A$2:$G$5000,COLUMN($G$2),0)&amp;"")</f>
        <v/>
      </c>
      <c r="H2453" s="151" t="str">
        <f t="shared" si="79"/>
        <v/>
      </c>
      <c r="I2453" s="168"/>
      <c r="J2453" s="169"/>
      <c r="K2453" s="163"/>
      <c r="L2453" s="164" t="str">
        <f t="shared" si="78"/>
        <v/>
      </c>
      <c r="M2453" s="165" t="e">
        <f>ROUND(VLOOKUP(A2453,当前库存!$A$2:$F$7000,COLUMN($F$3),0)&amp;"",2)</f>
        <v>#DIV/0!</v>
      </c>
      <c r="N2453" s="166"/>
      <c r="O2453" s="167"/>
      <c r="P2453" s="167"/>
      <c r="Q2453" s="174"/>
      <c r="R2453" s="167"/>
      <c r="S2453" s="167"/>
    </row>
    <row r="2454" customHeight="1" spans="1:19">
      <c r="A2454" s="175"/>
      <c r="B2454" s="153" t="str">
        <f>IF(ISERROR(VLOOKUP(A2454,进货明细!$A$2:$D$5000,COLUMN($B$2),0)&amp;""),"",VLOOKUP(A2454,进货明细!$A$2:$D$5000,COLUMN($B$2),0)&amp;"")</f>
        <v/>
      </c>
      <c r="C2454" s="147" t="str">
        <f>IF(ISERROR(VLOOKUP(A2454,进货明细!$A$2:$D$5000,COLUMN($C$2),0)&amp;""),"",VLOOKUP(A2454,进货明细!$A$2:$D$5000,COLUMN($C$2),0)&amp;"")</f>
        <v/>
      </c>
      <c r="D2454" s="147" t="str">
        <f>IF(ISERROR(VLOOKUP(A2454,进货明细!$A$2:$D$5000,COLUMN($D$2),0)&amp;""),"",VLOOKUP(A2454,进货明细!$A$2:$D$5000,COLUMN($D$2),0)&amp;"")</f>
        <v/>
      </c>
      <c r="E2454" s="148"/>
      <c r="F2454" s="152"/>
      <c r="G2454" s="150" t="str">
        <f>IF(ISERROR(VLOOKUP(A2454,进货明细!$A$2:$G$5000,COLUMN($G$2),0)&amp;""),"",VLOOKUP(A2454,进货明细!$A$2:$G$5000,COLUMN($G$2),0)&amp;"")</f>
        <v/>
      </c>
      <c r="H2454" s="151" t="str">
        <f t="shared" si="79"/>
        <v/>
      </c>
      <c r="I2454" s="168"/>
      <c r="J2454" s="169"/>
      <c r="K2454" s="163"/>
      <c r="L2454" s="164" t="str">
        <f t="shared" si="78"/>
        <v/>
      </c>
      <c r="M2454" s="165" t="e">
        <f>ROUND(VLOOKUP(A2454,当前库存!$A$2:$F$7000,COLUMN($F$3),0)&amp;"",2)</f>
        <v>#DIV/0!</v>
      </c>
      <c r="N2454" s="166"/>
      <c r="O2454" s="167"/>
      <c r="P2454" s="167"/>
      <c r="Q2454" s="174"/>
      <c r="R2454" s="167"/>
      <c r="S2454" s="167"/>
    </row>
    <row r="2455" customHeight="1" spans="1:19">
      <c r="A2455" s="175"/>
      <c r="B2455" s="153" t="str">
        <f>IF(ISERROR(VLOOKUP(A2455,进货明细!$A$2:$D$5000,COLUMN($B$2),0)&amp;""),"",VLOOKUP(A2455,进货明细!$A$2:$D$5000,COLUMN($B$2),0)&amp;"")</f>
        <v/>
      </c>
      <c r="C2455" s="147" t="str">
        <f>IF(ISERROR(VLOOKUP(A2455,进货明细!$A$2:$D$5000,COLUMN($C$2),0)&amp;""),"",VLOOKUP(A2455,进货明细!$A$2:$D$5000,COLUMN($C$2),0)&amp;"")</f>
        <v/>
      </c>
      <c r="D2455" s="147" t="str">
        <f>IF(ISERROR(VLOOKUP(A2455,进货明细!$A$2:$D$5000,COLUMN($D$2),0)&amp;""),"",VLOOKUP(A2455,进货明细!$A$2:$D$5000,COLUMN($D$2),0)&amp;"")</f>
        <v/>
      </c>
      <c r="E2455" s="148"/>
      <c r="F2455" s="152"/>
      <c r="G2455" s="150" t="str">
        <f>IF(ISERROR(VLOOKUP(A2455,进货明细!$A$2:$G$5000,COLUMN($G$2),0)&amp;""),"",VLOOKUP(A2455,进货明细!$A$2:$G$5000,COLUMN($G$2),0)&amp;"")</f>
        <v/>
      </c>
      <c r="H2455" s="151" t="str">
        <f t="shared" si="79"/>
        <v/>
      </c>
      <c r="I2455" s="168"/>
      <c r="J2455" s="169"/>
      <c r="K2455" s="163"/>
      <c r="L2455" s="164" t="str">
        <f t="shared" si="78"/>
        <v/>
      </c>
      <c r="M2455" s="165" t="e">
        <f>ROUND(VLOOKUP(A2455,当前库存!$A$2:$F$7000,COLUMN($F$3),0)&amp;"",2)</f>
        <v>#DIV/0!</v>
      </c>
      <c r="N2455" s="166"/>
      <c r="O2455" s="167"/>
      <c r="P2455" s="167"/>
      <c r="Q2455" s="174"/>
      <c r="R2455" s="167"/>
      <c r="S2455" s="167"/>
    </row>
    <row r="2456" customHeight="1" spans="1:19">
      <c r="A2456" s="175"/>
      <c r="B2456" s="153" t="str">
        <f>IF(ISERROR(VLOOKUP(A2456,进货明细!$A$2:$D$5000,COLUMN($B$2),0)&amp;""),"",VLOOKUP(A2456,进货明细!$A$2:$D$5000,COLUMN($B$2),0)&amp;"")</f>
        <v/>
      </c>
      <c r="C2456" s="147" t="str">
        <f>IF(ISERROR(VLOOKUP(A2456,进货明细!$A$2:$D$5000,COLUMN($C$2),0)&amp;""),"",VLOOKUP(A2456,进货明细!$A$2:$D$5000,COLUMN($C$2),0)&amp;"")</f>
        <v/>
      </c>
      <c r="D2456" s="147" t="str">
        <f>IF(ISERROR(VLOOKUP(A2456,进货明细!$A$2:$D$5000,COLUMN($D$2),0)&amp;""),"",VLOOKUP(A2456,进货明细!$A$2:$D$5000,COLUMN($D$2),0)&amp;"")</f>
        <v/>
      </c>
      <c r="E2456" s="148"/>
      <c r="F2456" s="152"/>
      <c r="G2456" s="150" t="str">
        <f>IF(ISERROR(VLOOKUP(A2456,进货明细!$A$2:$G$5000,COLUMN($G$2),0)&amp;""),"",VLOOKUP(A2456,进货明细!$A$2:$G$5000,COLUMN($G$2),0)&amp;"")</f>
        <v/>
      </c>
      <c r="H2456" s="151" t="str">
        <f t="shared" si="79"/>
        <v/>
      </c>
      <c r="I2456" s="168"/>
      <c r="J2456" s="169"/>
      <c r="K2456" s="163"/>
      <c r="L2456" s="164" t="str">
        <f t="shared" si="78"/>
        <v/>
      </c>
      <c r="M2456" s="165" t="e">
        <f>ROUND(VLOOKUP(A2456,当前库存!$A$2:$F$7000,COLUMN($F$3),0)&amp;"",2)</f>
        <v>#DIV/0!</v>
      </c>
      <c r="N2456" s="166"/>
      <c r="O2456" s="167"/>
      <c r="P2456" s="167"/>
      <c r="Q2456" s="174"/>
      <c r="R2456" s="167"/>
      <c r="S2456" s="167"/>
    </row>
    <row r="2457" customHeight="1" spans="1:19">
      <c r="A2457" s="175"/>
      <c r="B2457" s="153" t="str">
        <f>IF(ISERROR(VLOOKUP(A2457,进货明细!$A$2:$D$5000,COLUMN($B$2),0)&amp;""),"",VLOOKUP(A2457,进货明细!$A$2:$D$5000,COLUMN($B$2),0)&amp;"")</f>
        <v/>
      </c>
      <c r="C2457" s="147" t="str">
        <f>IF(ISERROR(VLOOKUP(A2457,进货明细!$A$2:$D$5000,COLUMN($C$2),0)&amp;""),"",VLOOKUP(A2457,进货明细!$A$2:$D$5000,COLUMN($C$2),0)&amp;"")</f>
        <v/>
      </c>
      <c r="D2457" s="147" t="str">
        <f>IF(ISERROR(VLOOKUP(A2457,进货明细!$A$2:$D$5000,COLUMN($D$2),0)&amp;""),"",VLOOKUP(A2457,进货明细!$A$2:$D$5000,COLUMN($D$2),0)&amp;"")</f>
        <v/>
      </c>
      <c r="E2457" s="148"/>
      <c r="F2457" s="152"/>
      <c r="G2457" s="150" t="str">
        <f>IF(ISERROR(VLOOKUP(A2457,进货明细!$A$2:$G$5000,COLUMN($G$2),0)&amp;""),"",VLOOKUP(A2457,进货明细!$A$2:$G$5000,COLUMN($G$2),0)&amp;"")</f>
        <v/>
      </c>
      <c r="H2457" s="151" t="str">
        <f t="shared" si="79"/>
        <v/>
      </c>
      <c r="I2457" s="168"/>
      <c r="J2457" s="169"/>
      <c r="K2457" s="163"/>
      <c r="L2457" s="164" t="str">
        <f t="shared" si="78"/>
        <v/>
      </c>
      <c r="M2457" s="165" t="e">
        <f>ROUND(VLOOKUP(A2457,当前库存!$A$2:$F$7000,COLUMN($F$3),0)&amp;"",2)</f>
        <v>#DIV/0!</v>
      </c>
      <c r="N2457" s="166"/>
      <c r="O2457" s="167"/>
      <c r="P2457" s="167"/>
      <c r="Q2457" s="174"/>
      <c r="R2457" s="167"/>
      <c r="S2457" s="167"/>
    </row>
    <row r="2458" customHeight="1" spans="1:19">
      <c r="A2458" s="175"/>
      <c r="B2458" s="153" t="str">
        <f>IF(ISERROR(VLOOKUP(A2458,进货明细!$A$2:$D$5000,COLUMN($B$2),0)&amp;""),"",VLOOKUP(A2458,进货明细!$A$2:$D$5000,COLUMN($B$2),0)&amp;"")</f>
        <v/>
      </c>
      <c r="C2458" s="147" t="str">
        <f>IF(ISERROR(VLOOKUP(A2458,进货明细!$A$2:$D$5000,COLUMN($C$2),0)&amp;""),"",VLOOKUP(A2458,进货明细!$A$2:$D$5000,COLUMN($C$2),0)&amp;"")</f>
        <v/>
      </c>
      <c r="D2458" s="147" t="str">
        <f>IF(ISERROR(VLOOKUP(A2458,进货明细!$A$2:$D$5000,COLUMN($D$2),0)&amp;""),"",VLOOKUP(A2458,进货明细!$A$2:$D$5000,COLUMN($D$2),0)&amp;"")</f>
        <v/>
      </c>
      <c r="E2458" s="148"/>
      <c r="F2458" s="152"/>
      <c r="G2458" s="150" t="str">
        <f>IF(ISERROR(VLOOKUP(A2458,进货明细!$A$2:$G$5000,COLUMN($G$2),0)&amp;""),"",VLOOKUP(A2458,进货明细!$A$2:$G$5000,COLUMN($G$2),0)&amp;"")</f>
        <v/>
      </c>
      <c r="H2458" s="151" t="str">
        <f t="shared" si="79"/>
        <v/>
      </c>
      <c r="I2458" s="168"/>
      <c r="J2458" s="169"/>
      <c r="K2458" s="163"/>
      <c r="L2458" s="164" t="str">
        <f t="shared" si="78"/>
        <v/>
      </c>
      <c r="M2458" s="165" t="e">
        <f>ROUND(VLOOKUP(A2458,当前库存!$A$2:$F$7000,COLUMN($F$3),0)&amp;"",2)</f>
        <v>#DIV/0!</v>
      </c>
      <c r="N2458" s="166"/>
      <c r="O2458" s="167"/>
      <c r="P2458" s="167"/>
      <c r="Q2458" s="174"/>
      <c r="R2458" s="167"/>
      <c r="S2458" s="167"/>
    </row>
    <row r="2459" customHeight="1" spans="1:19">
      <c r="A2459" s="175"/>
      <c r="B2459" s="153" t="str">
        <f>IF(ISERROR(VLOOKUP(A2459,进货明细!$A$2:$D$5000,COLUMN($B$2),0)&amp;""),"",VLOOKUP(A2459,进货明细!$A$2:$D$5000,COLUMN($B$2),0)&amp;"")</f>
        <v/>
      </c>
      <c r="C2459" s="147" t="str">
        <f>IF(ISERROR(VLOOKUP(A2459,进货明细!$A$2:$D$5000,COLUMN($C$2),0)&amp;""),"",VLOOKUP(A2459,进货明细!$A$2:$D$5000,COLUMN($C$2),0)&amp;"")</f>
        <v/>
      </c>
      <c r="D2459" s="147" t="str">
        <f>IF(ISERROR(VLOOKUP(A2459,进货明细!$A$2:$D$5000,COLUMN($D$2),0)&amp;""),"",VLOOKUP(A2459,进货明细!$A$2:$D$5000,COLUMN($D$2),0)&amp;"")</f>
        <v/>
      </c>
      <c r="E2459" s="148"/>
      <c r="F2459" s="152"/>
      <c r="G2459" s="150" t="str">
        <f>IF(ISERROR(VLOOKUP(A2459,进货明细!$A$2:$G$5000,COLUMN($G$2),0)&amp;""),"",VLOOKUP(A2459,进货明细!$A$2:$G$5000,COLUMN($G$2),0)&amp;"")</f>
        <v/>
      </c>
      <c r="H2459" s="151" t="str">
        <f t="shared" si="79"/>
        <v/>
      </c>
      <c r="I2459" s="168"/>
      <c r="J2459" s="169"/>
      <c r="K2459" s="163"/>
      <c r="L2459" s="164" t="str">
        <f t="shared" si="78"/>
        <v/>
      </c>
      <c r="M2459" s="165" t="e">
        <f>ROUND(VLOOKUP(A2459,当前库存!$A$2:$F$7000,COLUMN($F$3),0)&amp;"",2)</f>
        <v>#DIV/0!</v>
      </c>
      <c r="N2459" s="166"/>
      <c r="O2459" s="167"/>
      <c r="P2459" s="167"/>
      <c r="Q2459" s="174"/>
      <c r="R2459" s="167"/>
      <c r="S2459" s="167"/>
    </row>
    <row r="2460" customHeight="1" spans="1:19">
      <c r="A2460" s="175"/>
      <c r="B2460" s="153" t="str">
        <f>IF(ISERROR(VLOOKUP(A2460,进货明细!$A$2:$D$5000,COLUMN($B$2),0)&amp;""),"",VLOOKUP(A2460,进货明细!$A$2:$D$5000,COLUMN($B$2),0)&amp;"")</f>
        <v/>
      </c>
      <c r="C2460" s="147" t="str">
        <f>IF(ISERROR(VLOOKUP(A2460,进货明细!$A$2:$D$5000,COLUMN($C$2),0)&amp;""),"",VLOOKUP(A2460,进货明细!$A$2:$D$5000,COLUMN($C$2),0)&amp;"")</f>
        <v/>
      </c>
      <c r="D2460" s="147" t="str">
        <f>IF(ISERROR(VLOOKUP(A2460,进货明细!$A$2:$D$5000,COLUMN($D$2),0)&amp;""),"",VLOOKUP(A2460,进货明细!$A$2:$D$5000,COLUMN($D$2),0)&amp;"")</f>
        <v/>
      </c>
      <c r="E2460" s="148"/>
      <c r="F2460" s="152"/>
      <c r="G2460" s="150" t="str">
        <f>IF(ISERROR(VLOOKUP(A2460,进货明细!$A$2:$G$5000,COLUMN($G$2),0)&amp;""),"",VLOOKUP(A2460,进货明细!$A$2:$G$5000,COLUMN($G$2),0)&amp;"")</f>
        <v/>
      </c>
      <c r="H2460" s="151" t="str">
        <f t="shared" si="79"/>
        <v/>
      </c>
      <c r="I2460" s="168"/>
      <c r="J2460" s="169"/>
      <c r="K2460" s="163"/>
      <c r="L2460" s="164" t="str">
        <f t="shared" si="78"/>
        <v/>
      </c>
      <c r="M2460" s="165" t="e">
        <f>ROUND(VLOOKUP(A2460,当前库存!$A$2:$F$7000,COLUMN($F$3),0)&amp;"",2)</f>
        <v>#DIV/0!</v>
      </c>
      <c r="N2460" s="166"/>
      <c r="O2460" s="167"/>
      <c r="P2460" s="167"/>
      <c r="Q2460" s="174"/>
      <c r="R2460" s="167"/>
      <c r="S2460" s="167"/>
    </row>
    <row r="2461" customHeight="1" spans="1:19">
      <c r="A2461" s="175"/>
      <c r="B2461" s="153" t="str">
        <f>IF(ISERROR(VLOOKUP(A2461,进货明细!$A$2:$D$5000,COLUMN($B$2),0)&amp;""),"",VLOOKUP(A2461,进货明细!$A$2:$D$5000,COLUMN($B$2),0)&amp;"")</f>
        <v/>
      </c>
      <c r="C2461" s="147" t="str">
        <f>IF(ISERROR(VLOOKUP(A2461,进货明细!$A$2:$D$5000,COLUMN($C$2),0)&amp;""),"",VLOOKUP(A2461,进货明细!$A$2:$D$5000,COLUMN($C$2),0)&amp;"")</f>
        <v/>
      </c>
      <c r="D2461" s="147" t="str">
        <f>IF(ISERROR(VLOOKUP(A2461,进货明细!$A$2:$D$5000,COLUMN($D$2),0)&amp;""),"",VLOOKUP(A2461,进货明细!$A$2:$D$5000,COLUMN($D$2),0)&amp;"")</f>
        <v/>
      </c>
      <c r="E2461" s="148"/>
      <c r="F2461" s="152"/>
      <c r="G2461" s="150" t="str">
        <f>IF(ISERROR(VLOOKUP(A2461,进货明细!$A$2:$G$5000,COLUMN($G$2),0)&amp;""),"",VLOOKUP(A2461,进货明细!$A$2:$G$5000,COLUMN($G$2),0)&amp;"")</f>
        <v/>
      </c>
      <c r="H2461" s="151" t="str">
        <f t="shared" si="79"/>
        <v/>
      </c>
      <c r="I2461" s="168"/>
      <c r="J2461" s="169"/>
      <c r="K2461" s="163"/>
      <c r="L2461" s="164" t="str">
        <f t="shared" si="78"/>
        <v/>
      </c>
      <c r="M2461" s="165" t="e">
        <f>ROUND(VLOOKUP(A2461,当前库存!$A$2:$F$7000,COLUMN($F$3),0)&amp;"",2)</f>
        <v>#DIV/0!</v>
      </c>
      <c r="N2461" s="166"/>
      <c r="O2461" s="167"/>
      <c r="P2461" s="167"/>
      <c r="Q2461" s="174"/>
      <c r="R2461" s="167"/>
      <c r="S2461" s="167"/>
    </row>
    <row r="2462" customHeight="1" spans="1:19">
      <c r="A2462" s="175"/>
      <c r="B2462" s="153" t="str">
        <f>IF(ISERROR(VLOOKUP(A2462,进货明细!$A$2:$D$5000,COLUMN($B$2),0)&amp;""),"",VLOOKUP(A2462,进货明细!$A$2:$D$5000,COLUMN($B$2),0)&amp;"")</f>
        <v/>
      </c>
      <c r="C2462" s="147" t="str">
        <f>IF(ISERROR(VLOOKUP(A2462,进货明细!$A$2:$D$5000,COLUMN($C$2),0)&amp;""),"",VLOOKUP(A2462,进货明细!$A$2:$D$5000,COLUMN($C$2),0)&amp;"")</f>
        <v/>
      </c>
      <c r="D2462" s="147" t="str">
        <f>IF(ISERROR(VLOOKUP(A2462,进货明细!$A$2:$D$5000,COLUMN($D$2),0)&amp;""),"",VLOOKUP(A2462,进货明细!$A$2:$D$5000,COLUMN($D$2),0)&amp;"")</f>
        <v/>
      </c>
      <c r="E2462" s="148"/>
      <c r="F2462" s="152"/>
      <c r="G2462" s="150" t="str">
        <f>IF(ISERROR(VLOOKUP(A2462,进货明细!$A$2:$G$5000,COLUMN($G$2),0)&amp;""),"",VLOOKUP(A2462,进货明细!$A$2:$G$5000,COLUMN($G$2),0)&amp;"")</f>
        <v/>
      </c>
      <c r="H2462" s="151" t="str">
        <f t="shared" si="79"/>
        <v/>
      </c>
      <c r="I2462" s="168"/>
      <c r="J2462" s="169"/>
      <c r="K2462" s="163"/>
      <c r="L2462" s="164" t="str">
        <f t="shared" si="78"/>
        <v/>
      </c>
      <c r="M2462" s="165" t="e">
        <f>ROUND(VLOOKUP(A2462,当前库存!$A$2:$F$7000,COLUMN($F$3),0)&amp;"",2)</f>
        <v>#DIV/0!</v>
      </c>
      <c r="N2462" s="166"/>
      <c r="O2462" s="167"/>
      <c r="P2462" s="167"/>
      <c r="Q2462" s="174"/>
      <c r="R2462" s="167"/>
      <c r="S2462" s="167"/>
    </row>
    <row r="2463" customHeight="1" spans="1:19">
      <c r="A2463" s="175"/>
      <c r="B2463" s="153" t="str">
        <f>IF(ISERROR(VLOOKUP(A2463,进货明细!$A$2:$D$5000,COLUMN($B$2),0)&amp;""),"",VLOOKUP(A2463,进货明细!$A$2:$D$5000,COLUMN($B$2),0)&amp;"")</f>
        <v/>
      </c>
      <c r="C2463" s="147" t="str">
        <f>IF(ISERROR(VLOOKUP(A2463,进货明细!$A$2:$D$5000,COLUMN($C$2),0)&amp;""),"",VLOOKUP(A2463,进货明细!$A$2:$D$5000,COLUMN($C$2),0)&amp;"")</f>
        <v/>
      </c>
      <c r="D2463" s="147" t="str">
        <f>IF(ISERROR(VLOOKUP(A2463,进货明细!$A$2:$D$5000,COLUMN($D$2),0)&amp;""),"",VLOOKUP(A2463,进货明细!$A$2:$D$5000,COLUMN($D$2),0)&amp;"")</f>
        <v/>
      </c>
      <c r="E2463" s="148"/>
      <c r="F2463" s="152"/>
      <c r="G2463" s="150" t="str">
        <f>IF(ISERROR(VLOOKUP(A2463,进货明细!$A$2:$G$5000,COLUMN($G$2),0)&amp;""),"",VLOOKUP(A2463,进货明细!$A$2:$G$5000,COLUMN($G$2),0)&amp;"")</f>
        <v/>
      </c>
      <c r="H2463" s="151" t="str">
        <f t="shared" si="79"/>
        <v/>
      </c>
      <c r="I2463" s="168"/>
      <c r="J2463" s="169"/>
      <c r="K2463" s="163"/>
      <c r="L2463" s="164" t="str">
        <f t="shared" si="78"/>
        <v/>
      </c>
      <c r="M2463" s="165" t="e">
        <f>ROUND(VLOOKUP(A2463,当前库存!$A$2:$F$7000,COLUMN($F$3),0)&amp;"",2)</f>
        <v>#DIV/0!</v>
      </c>
      <c r="N2463" s="166"/>
      <c r="O2463" s="167"/>
      <c r="P2463" s="167"/>
      <c r="Q2463" s="174"/>
      <c r="R2463" s="167"/>
      <c r="S2463" s="167"/>
    </row>
    <row r="2464" customHeight="1" spans="1:19">
      <c r="A2464" s="175"/>
      <c r="B2464" s="153" t="str">
        <f>IF(ISERROR(VLOOKUP(A2464,进货明细!$A$2:$D$5000,COLUMN($B$2),0)&amp;""),"",VLOOKUP(A2464,进货明细!$A$2:$D$5000,COLUMN($B$2),0)&amp;"")</f>
        <v/>
      </c>
      <c r="C2464" s="147" t="str">
        <f>IF(ISERROR(VLOOKUP(A2464,进货明细!$A$2:$D$5000,COLUMN($C$2),0)&amp;""),"",VLOOKUP(A2464,进货明细!$A$2:$D$5000,COLUMN($C$2),0)&amp;"")</f>
        <v/>
      </c>
      <c r="D2464" s="147" t="str">
        <f>IF(ISERROR(VLOOKUP(A2464,进货明细!$A$2:$D$5000,COLUMN($D$2),0)&amp;""),"",VLOOKUP(A2464,进货明细!$A$2:$D$5000,COLUMN($D$2),0)&amp;"")</f>
        <v/>
      </c>
      <c r="E2464" s="148"/>
      <c r="F2464" s="152"/>
      <c r="G2464" s="150" t="str">
        <f>IF(ISERROR(VLOOKUP(A2464,进货明细!$A$2:$G$5000,COLUMN($G$2),0)&amp;""),"",VLOOKUP(A2464,进货明细!$A$2:$G$5000,COLUMN($G$2),0)&amp;"")</f>
        <v/>
      </c>
      <c r="H2464" s="151" t="str">
        <f t="shared" si="79"/>
        <v/>
      </c>
      <c r="I2464" s="168"/>
      <c r="J2464" s="169"/>
      <c r="K2464" s="163"/>
      <c r="L2464" s="164" t="str">
        <f t="shared" si="78"/>
        <v/>
      </c>
      <c r="M2464" s="165" t="e">
        <f>ROUND(VLOOKUP(A2464,当前库存!$A$2:$F$7000,COLUMN($F$3),0)&amp;"",2)</f>
        <v>#DIV/0!</v>
      </c>
      <c r="N2464" s="166"/>
      <c r="O2464" s="167"/>
      <c r="P2464" s="167"/>
      <c r="Q2464" s="174"/>
      <c r="R2464" s="167"/>
      <c r="S2464" s="167"/>
    </row>
    <row r="2465" customHeight="1" spans="1:19">
      <c r="A2465" s="175"/>
      <c r="B2465" s="153" t="str">
        <f>IF(ISERROR(VLOOKUP(A2465,进货明细!$A$2:$D$5000,COLUMN($B$2),0)&amp;""),"",VLOOKUP(A2465,进货明细!$A$2:$D$5000,COLUMN($B$2),0)&amp;"")</f>
        <v/>
      </c>
      <c r="C2465" s="147" t="str">
        <f>IF(ISERROR(VLOOKUP(A2465,进货明细!$A$2:$D$5000,COLUMN($C$2),0)&amp;""),"",VLOOKUP(A2465,进货明细!$A$2:$D$5000,COLUMN($C$2),0)&amp;"")</f>
        <v/>
      </c>
      <c r="D2465" s="147" t="str">
        <f>IF(ISERROR(VLOOKUP(A2465,进货明细!$A$2:$D$5000,COLUMN($D$2),0)&amp;""),"",VLOOKUP(A2465,进货明细!$A$2:$D$5000,COLUMN($D$2),0)&amp;"")</f>
        <v/>
      </c>
      <c r="E2465" s="148"/>
      <c r="F2465" s="152"/>
      <c r="G2465" s="150" t="str">
        <f>IF(ISERROR(VLOOKUP(A2465,进货明细!$A$2:$G$5000,COLUMN($G$2),0)&amp;""),"",VLOOKUP(A2465,进货明细!$A$2:$G$5000,COLUMN($G$2),0)&amp;"")</f>
        <v/>
      </c>
      <c r="H2465" s="151" t="str">
        <f t="shared" si="79"/>
        <v/>
      </c>
      <c r="I2465" s="168"/>
      <c r="J2465" s="169"/>
      <c r="K2465" s="163"/>
      <c r="L2465" s="164" t="str">
        <f t="shared" si="78"/>
        <v/>
      </c>
      <c r="M2465" s="165" t="e">
        <f>ROUND(VLOOKUP(A2465,当前库存!$A$2:$F$7000,COLUMN($F$3),0)&amp;"",2)</f>
        <v>#DIV/0!</v>
      </c>
      <c r="N2465" s="166"/>
      <c r="O2465" s="167"/>
      <c r="P2465" s="167"/>
      <c r="Q2465" s="174"/>
      <c r="R2465" s="167"/>
      <c r="S2465" s="167"/>
    </row>
    <row r="2466" customHeight="1" spans="1:19">
      <c r="A2466" s="175"/>
      <c r="B2466" s="153" t="str">
        <f>IF(ISERROR(VLOOKUP(A2466,进货明细!$A$2:$D$5000,COLUMN($B$2),0)&amp;""),"",VLOOKUP(A2466,进货明细!$A$2:$D$5000,COLUMN($B$2),0)&amp;"")</f>
        <v/>
      </c>
      <c r="C2466" s="147" t="str">
        <f>IF(ISERROR(VLOOKUP(A2466,进货明细!$A$2:$D$5000,COLUMN($C$2),0)&amp;""),"",VLOOKUP(A2466,进货明细!$A$2:$D$5000,COLUMN($C$2),0)&amp;"")</f>
        <v/>
      </c>
      <c r="D2466" s="147" t="str">
        <f>IF(ISERROR(VLOOKUP(A2466,进货明细!$A$2:$D$5000,COLUMN($D$2),0)&amp;""),"",VLOOKUP(A2466,进货明细!$A$2:$D$5000,COLUMN($D$2),0)&amp;"")</f>
        <v/>
      </c>
      <c r="E2466" s="148"/>
      <c r="F2466" s="152"/>
      <c r="G2466" s="150" t="str">
        <f>IF(ISERROR(VLOOKUP(A2466,进货明细!$A$2:$G$5000,COLUMN($G$2),0)&amp;""),"",VLOOKUP(A2466,进货明细!$A$2:$G$5000,COLUMN($G$2),0)&amp;"")</f>
        <v/>
      </c>
      <c r="H2466" s="151" t="str">
        <f t="shared" si="79"/>
        <v/>
      </c>
      <c r="I2466" s="168"/>
      <c r="J2466" s="169"/>
      <c r="K2466" s="163"/>
      <c r="L2466" s="164" t="str">
        <f t="shared" si="78"/>
        <v/>
      </c>
      <c r="M2466" s="165" t="e">
        <f>ROUND(VLOOKUP(A2466,当前库存!$A$2:$F$7000,COLUMN($F$3),0)&amp;"",2)</f>
        <v>#DIV/0!</v>
      </c>
      <c r="N2466" s="166"/>
      <c r="O2466" s="167"/>
      <c r="P2466" s="167"/>
      <c r="Q2466" s="174"/>
      <c r="R2466" s="167"/>
      <c r="S2466" s="167"/>
    </row>
    <row r="2467" customHeight="1" spans="1:19">
      <c r="A2467" s="175"/>
      <c r="B2467" s="153" t="str">
        <f>IF(ISERROR(VLOOKUP(A2467,进货明细!$A$2:$D$5000,COLUMN($B$2),0)&amp;""),"",VLOOKUP(A2467,进货明细!$A$2:$D$5000,COLUMN($B$2),0)&amp;"")</f>
        <v/>
      </c>
      <c r="C2467" s="147" t="str">
        <f>IF(ISERROR(VLOOKUP(A2467,进货明细!$A$2:$D$5000,COLUMN($C$2),0)&amp;""),"",VLOOKUP(A2467,进货明细!$A$2:$D$5000,COLUMN($C$2),0)&amp;"")</f>
        <v/>
      </c>
      <c r="D2467" s="147" t="str">
        <f>IF(ISERROR(VLOOKUP(A2467,进货明细!$A$2:$D$5000,COLUMN($D$2),0)&amp;""),"",VLOOKUP(A2467,进货明细!$A$2:$D$5000,COLUMN($D$2),0)&amp;"")</f>
        <v/>
      </c>
      <c r="E2467" s="148"/>
      <c r="F2467" s="152"/>
      <c r="G2467" s="150" t="str">
        <f>IF(ISERROR(VLOOKUP(A2467,进货明细!$A$2:$G$5000,COLUMN($G$2),0)&amp;""),"",VLOOKUP(A2467,进货明细!$A$2:$G$5000,COLUMN($G$2),0)&amp;"")</f>
        <v/>
      </c>
      <c r="H2467" s="151" t="str">
        <f t="shared" si="79"/>
        <v/>
      </c>
      <c r="I2467" s="168"/>
      <c r="J2467" s="169"/>
      <c r="K2467" s="163"/>
      <c r="L2467" s="164" t="str">
        <f t="shared" si="78"/>
        <v/>
      </c>
      <c r="M2467" s="165" t="e">
        <f>ROUND(VLOOKUP(A2467,当前库存!$A$2:$F$7000,COLUMN($F$3),0)&amp;"",2)</f>
        <v>#DIV/0!</v>
      </c>
      <c r="N2467" s="166"/>
      <c r="O2467" s="167"/>
      <c r="P2467" s="167"/>
      <c r="Q2467" s="174"/>
      <c r="R2467" s="167"/>
      <c r="S2467" s="167"/>
    </row>
    <row r="2468" customHeight="1" spans="1:19">
      <c r="A2468" s="175"/>
      <c r="B2468" s="153" t="str">
        <f>IF(ISERROR(VLOOKUP(A2468,进货明细!$A$2:$D$5000,COLUMN($B$2),0)&amp;""),"",VLOOKUP(A2468,进货明细!$A$2:$D$5000,COLUMN($B$2),0)&amp;"")</f>
        <v/>
      </c>
      <c r="C2468" s="147" t="str">
        <f>IF(ISERROR(VLOOKUP(A2468,进货明细!$A$2:$D$5000,COLUMN($C$2),0)&amp;""),"",VLOOKUP(A2468,进货明细!$A$2:$D$5000,COLUMN($C$2),0)&amp;"")</f>
        <v/>
      </c>
      <c r="D2468" s="147" t="str">
        <f>IF(ISERROR(VLOOKUP(A2468,进货明细!$A$2:$D$5000,COLUMN($D$2),0)&amp;""),"",VLOOKUP(A2468,进货明细!$A$2:$D$5000,COLUMN($D$2),0)&amp;"")</f>
        <v/>
      </c>
      <c r="E2468" s="148"/>
      <c r="F2468" s="152"/>
      <c r="G2468" s="150" t="str">
        <f>IF(ISERROR(VLOOKUP(A2468,进货明细!$A$2:$G$5000,COLUMN($G$2),0)&amp;""),"",VLOOKUP(A2468,进货明细!$A$2:$G$5000,COLUMN($G$2),0)&amp;"")</f>
        <v/>
      </c>
      <c r="H2468" s="151" t="str">
        <f t="shared" si="79"/>
        <v/>
      </c>
      <c r="I2468" s="168"/>
      <c r="J2468" s="169"/>
      <c r="K2468" s="163"/>
      <c r="L2468" s="164" t="str">
        <f t="shared" si="78"/>
        <v/>
      </c>
      <c r="M2468" s="165" t="e">
        <f>ROUND(VLOOKUP(A2468,当前库存!$A$2:$F$7000,COLUMN($F$3),0)&amp;"",2)</f>
        <v>#DIV/0!</v>
      </c>
      <c r="N2468" s="166"/>
      <c r="O2468" s="167"/>
      <c r="P2468" s="167"/>
      <c r="Q2468" s="174"/>
      <c r="R2468" s="167"/>
      <c r="S2468" s="167"/>
    </row>
    <row r="2469" customHeight="1" spans="1:19">
      <c r="A2469" s="175"/>
      <c r="B2469" s="153" t="str">
        <f>IF(ISERROR(VLOOKUP(A2469,进货明细!$A$2:$D$5000,COLUMN($B$2),0)&amp;""),"",VLOOKUP(A2469,进货明细!$A$2:$D$5000,COLUMN($B$2),0)&amp;"")</f>
        <v/>
      </c>
      <c r="C2469" s="147" t="str">
        <f>IF(ISERROR(VLOOKUP(A2469,进货明细!$A$2:$D$5000,COLUMN($C$2),0)&amp;""),"",VLOOKUP(A2469,进货明细!$A$2:$D$5000,COLUMN($C$2),0)&amp;"")</f>
        <v/>
      </c>
      <c r="D2469" s="147" t="str">
        <f>IF(ISERROR(VLOOKUP(A2469,进货明细!$A$2:$D$5000,COLUMN($D$2),0)&amp;""),"",VLOOKUP(A2469,进货明细!$A$2:$D$5000,COLUMN($D$2),0)&amp;"")</f>
        <v/>
      </c>
      <c r="E2469" s="148"/>
      <c r="F2469" s="152"/>
      <c r="G2469" s="150" t="str">
        <f>IF(ISERROR(VLOOKUP(A2469,进货明细!$A$2:$G$5000,COLUMN($G$2),0)&amp;""),"",VLOOKUP(A2469,进货明细!$A$2:$G$5000,COLUMN($G$2),0)&amp;"")</f>
        <v/>
      </c>
      <c r="H2469" s="151" t="str">
        <f t="shared" si="79"/>
        <v/>
      </c>
      <c r="I2469" s="168"/>
      <c r="J2469" s="169"/>
      <c r="K2469" s="163"/>
      <c r="L2469" s="164" t="str">
        <f t="shared" si="78"/>
        <v/>
      </c>
      <c r="M2469" s="165" t="e">
        <f>ROUND(VLOOKUP(A2469,当前库存!$A$2:$F$7000,COLUMN($F$3),0)&amp;"",2)</f>
        <v>#DIV/0!</v>
      </c>
      <c r="N2469" s="166"/>
      <c r="O2469" s="167"/>
      <c r="P2469" s="167"/>
      <c r="Q2469" s="174"/>
      <c r="R2469" s="167"/>
      <c r="S2469" s="167"/>
    </row>
    <row r="2470" customHeight="1" spans="1:19">
      <c r="A2470" s="175"/>
      <c r="B2470" s="153" t="str">
        <f>IF(ISERROR(VLOOKUP(A2470,进货明细!$A$2:$D$5000,COLUMN($B$2),0)&amp;""),"",VLOOKUP(A2470,进货明细!$A$2:$D$5000,COLUMN($B$2),0)&amp;"")</f>
        <v/>
      </c>
      <c r="C2470" s="147" t="str">
        <f>IF(ISERROR(VLOOKUP(A2470,进货明细!$A$2:$D$5000,COLUMN($C$2),0)&amp;""),"",VLOOKUP(A2470,进货明细!$A$2:$D$5000,COLUMN($C$2),0)&amp;"")</f>
        <v/>
      </c>
      <c r="D2470" s="147" t="str">
        <f>IF(ISERROR(VLOOKUP(A2470,进货明细!$A$2:$D$5000,COLUMN($D$2),0)&amp;""),"",VLOOKUP(A2470,进货明细!$A$2:$D$5000,COLUMN($D$2),0)&amp;"")</f>
        <v/>
      </c>
      <c r="E2470" s="148"/>
      <c r="F2470" s="152"/>
      <c r="G2470" s="150" t="str">
        <f>IF(ISERROR(VLOOKUP(A2470,进货明细!$A$2:$G$5000,COLUMN($G$2),0)&amp;""),"",VLOOKUP(A2470,进货明细!$A$2:$G$5000,COLUMN($G$2),0)&amp;"")</f>
        <v/>
      </c>
      <c r="H2470" s="151" t="str">
        <f t="shared" si="79"/>
        <v/>
      </c>
      <c r="I2470" s="168"/>
      <c r="J2470" s="169"/>
      <c r="K2470" s="163"/>
      <c r="L2470" s="164" t="str">
        <f t="shared" si="78"/>
        <v/>
      </c>
      <c r="M2470" s="165" t="e">
        <f>ROUND(VLOOKUP(A2470,当前库存!$A$2:$F$7000,COLUMN($F$3),0)&amp;"",2)</f>
        <v>#DIV/0!</v>
      </c>
      <c r="N2470" s="166"/>
      <c r="O2470" s="167"/>
      <c r="P2470" s="167"/>
      <c r="Q2470" s="174"/>
      <c r="R2470" s="167"/>
      <c r="S2470" s="167"/>
    </row>
    <row r="2471" customHeight="1" spans="1:19">
      <c r="A2471" s="175"/>
      <c r="B2471" s="153" t="str">
        <f>IF(ISERROR(VLOOKUP(A2471,进货明细!$A$2:$D$5000,COLUMN($B$2),0)&amp;""),"",VLOOKUP(A2471,进货明细!$A$2:$D$5000,COLUMN($B$2),0)&amp;"")</f>
        <v/>
      </c>
      <c r="C2471" s="147" t="str">
        <f>IF(ISERROR(VLOOKUP(A2471,进货明细!$A$2:$D$5000,COLUMN($C$2),0)&amp;""),"",VLOOKUP(A2471,进货明细!$A$2:$D$5000,COLUMN($C$2),0)&amp;"")</f>
        <v/>
      </c>
      <c r="D2471" s="147" t="str">
        <f>IF(ISERROR(VLOOKUP(A2471,进货明细!$A$2:$D$5000,COLUMN($D$2),0)&amp;""),"",VLOOKUP(A2471,进货明细!$A$2:$D$5000,COLUMN($D$2),0)&amp;"")</f>
        <v/>
      </c>
      <c r="E2471" s="148"/>
      <c r="F2471" s="152"/>
      <c r="G2471" s="150" t="str">
        <f>IF(ISERROR(VLOOKUP(A2471,进货明细!$A$2:$G$5000,COLUMN($G$2),0)&amp;""),"",VLOOKUP(A2471,进货明细!$A$2:$G$5000,COLUMN($G$2),0)&amp;"")</f>
        <v/>
      </c>
      <c r="H2471" s="151" t="str">
        <f t="shared" si="79"/>
        <v/>
      </c>
      <c r="I2471" s="168"/>
      <c r="J2471" s="169"/>
      <c r="K2471" s="163"/>
      <c r="L2471" s="164" t="str">
        <f t="shared" si="78"/>
        <v/>
      </c>
      <c r="M2471" s="165" t="e">
        <f>ROUND(VLOOKUP(A2471,当前库存!$A$2:$F$7000,COLUMN($F$3),0)&amp;"",2)</f>
        <v>#DIV/0!</v>
      </c>
      <c r="N2471" s="166"/>
      <c r="O2471" s="167"/>
      <c r="P2471" s="167"/>
      <c r="Q2471" s="174"/>
      <c r="R2471" s="167"/>
      <c r="S2471" s="167"/>
    </row>
    <row r="2472" customHeight="1" spans="1:19">
      <c r="A2472" s="175"/>
      <c r="B2472" s="153" t="str">
        <f>IF(ISERROR(VLOOKUP(A2472,进货明细!$A$2:$D$5000,COLUMN($B$2),0)&amp;""),"",VLOOKUP(A2472,进货明细!$A$2:$D$5000,COLUMN($B$2),0)&amp;"")</f>
        <v/>
      </c>
      <c r="C2472" s="147" t="str">
        <f>IF(ISERROR(VLOOKUP(A2472,进货明细!$A$2:$D$5000,COLUMN($C$2),0)&amp;""),"",VLOOKUP(A2472,进货明细!$A$2:$D$5000,COLUMN($C$2),0)&amp;"")</f>
        <v/>
      </c>
      <c r="D2472" s="147" t="str">
        <f>IF(ISERROR(VLOOKUP(A2472,进货明细!$A$2:$D$5000,COLUMN($D$2),0)&amp;""),"",VLOOKUP(A2472,进货明细!$A$2:$D$5000,COLUMN($D$2),0)&amp;"")</f>
        <v/>
      </c>
      <c r="E2472" s="148"/>
      <c r="F2472" s="152"/>
      <c r="G2472" s="150" t="str">
        <f>IF(ISERROR(VLOOKUP(A2472,进货明细!$A$2:$G$5000,COLUMN($G$2),0)&amp;""),"",VLOOKUP(A2472,进货明细!$A$2:$G$5000,COLUMN($G$2),0)&amp;"")</f>
        <v/>
      </c>
      <c r="H2472" s="151" t="str">
        <f t="shared" si="79"/>
        <v/>
      </c>
      <c r="I2472" s="168"/>
      <c r="J2472" s="169"/>
      <c r="K2472" s="163"/>
      <c r="L2472" s="164" t="str">
        <f t="shared" si="78"/>
        <v/>
      </c>
      <c r="M2472" s="165" t="e">
        <f>ROUND(VLOOKUP(A2472,当前库存!$A$2:$F$7000,COLUMN($F$3),0)&amp;"",2)</f>
        <v>#DIV/0!</v>
      </c>
      <c r="N2472" s="166"/>
      <c r="O2472" s="167"/>
      <c r="P2472" s="167"/>
      <c r="Q2472" s="174"/>
      <c r="R2472" s="167"/>
      <c r="S2472" s="167"/>
    </row>
    <row r="2473" customHeight="1" spans="1:19">
      <c r="A2473" s="175"/>
      <c r="B2473" s="153" t="str">
        <f>IF(ISERROR(VLOOKUP(A2473,进货明细!$A$2:$D$5000,COLUMN($B$2),0)&amp;""),"",VLOOKUP(A2473,进货明细!$A$2:$D$5000,COLUMN($B$2),0)&amp;"")</f>
        <v/>
      </c>
      <c r="C2473" s="147" t="str">
        <f>IF(ISERROR(VLOOKUP(A2473,进货明细!$A$2:$D$5000,COLUMN($C$2),0)&amp;""),"",VLOOKUP(A2473,进货明细!$A$2:$D$5000,COLUMN($C$2),0)&amp;"")</f>
        <v/>
      </c>
      <c r="D2473" s="147" t="str">
        <f>IF(ISERROR(VLOOKUP(A2473,进货明细!$A$2:$D$5000,COLUMN($D$2),0)&amp;""),"",VLOOKUP(A2473,进货明细!$A$2:$D$5000,COLUMN($D$2),0)&amp;"")</f>
        <v/>
      </c>
      <c r="E2473" s="148"/>
      <c r="F2473" s="152"/>
      <c r="G2473" s="150" t="str">
        <f>IF(ISERROR(VLOOKUP(A2473,进货明细!$A$2:$G$5000,COLUMN($G$2),0)&amp;""),"",VLOOKUP(A2473,进货明细!$A$2:$G$5000,COLUMN($G$2),0)&amp;"")</f>
        <v/>
      </c>
      <c r="H2473" s="151" t="str">
        <f t="shared" si="79"/>
        <v/>
      </c>
      <c r="I2473" s="168"/>
      <c r="J2473" s="169"/>
      <c r="K2473" s="163"/>
      <c r="L2473" s="164" t="str">
        <f t="shared" si="78"/>
        <v/>
      </c>
      <c r="M2473" s="165" t="e">
        <f>ROUND(VLOOKUP(A2473,当前库存!$A$2:$F$7000,COLUMN($F$3),0)&amp;"",2)</f>
        <v>#DIV/0!</v>
      </c>
      <c r="N2473" s="166"/>
      <c r="O2473" s="167"/>
      <c r="P2473" s="167"/>
      <c r="Q2473" s="174"/>
      <c r="R2473" s="167"/>
      <c r="S2473" s="167"/>
    </row>
    <row r="2474" customHeight="1" spans="1:19">
      <c r="A2474" s="175"/>
      <c r="B2474" s="153" t="str">
        <f>IF(ISERROR(VLOOKUP(A2474,进货明细!$A$2:$D$5000,COLUMN($B$2),0)&amp;""),"",VLOOKUP(A2474,进货明细!$A$2:$D$5000,COLUMN($B$2),0)&amp;"")</f>
        <v/>
      </c>
      <c r="C2474" s="147" t="str">
        <f>IF(ISERROR(VLOOKUP(A2474,进货明细!$A$2:$D$5000,COLUMN($C$2),0)&amp;""),"",VLOOKUP(A2474,进货明细!$A$2:$D$5000,COLUMN($C$2),0)&amp;"")</f>
        <v/>
      </c>
      <c r="D2474" s="147" t="str">
        <f>IF(ISERROR(VLOOKUP(A2474,进货明细!$A$2:$D$5000,COLUMN($D$2),0)&amp;""),"",VLOOKUP(A2474,进货明细!$A$2:$D$5000,COLUMN($D$2),0)&amp;"")</f>
        <v/>
      </c>
      <c r="E2474" s="148"/>
      <c r="F2474" s="152"/>
      <c r="G2474" s="150" t="str">
        <f>IF(ISERROR(VLOOKUP(A2474,进货明细!$A$2:$G$5000,COLUMN($G$2),0)&amp;""),"",VLOOKUP(A2474,进货明细!$A$2:$G$5000,COLUMN($G$2),0)&amp;"")</f>
        <v/>
      </c>
      <c r="H2474" s="151" t="str">
        <f t="shared" si="79"/>
        <v/>
      </c>
      <c r="I2474" s="168"/>
      <c r="J2474" s="169"/>
      <c r="K2474" s="163"/>
      <c r="L2474" s="164" t="str">
        <f t="shared" si="78"/>
        <v/>
      </c>
      <c r="M2474" s="165" t="e">
        <f>ROUND(VLOOKUP(A2474,当前库存!$A$2:$F$7000,COLUMN($F$3),0)&amp;"",2)</f>
        <v>#DIV/0!</v>
      </c>
      <c r="N2474" s="166"/>
      <c r="O2474" s="167"/>
      <c r="P2474" s="167"/>
      <c r="Q2474" s="174"/>
      <c r="R2474" s="167"/>
      <c r="S2474" s="167"/>
    </row>
    <row r="2475" customHeight="1" spans="1:19">
      <c r="A2475" s="175"/>
      <c r="B2475" s="153" t="str">
        <f>IF(ISERROR(VLOOKUP(A2475,进货明细!$A$2:$D$5000,COLUMN($B$2),0)&amp;""),"",VLOOKUP(A2475,进货明细!$A$2:$D$5000,COLUMN($B$2),0)&amp;"")</f>
        <v/>
      </c>
      <c r="C2475" s="147" t="str">
        <f>IF(ISERROR(VLOOKUP(A2475,进货明细!$A$2:$D$5000,COLUMN($C$2),0)&amp;""),"",VLOOKUP(A2475,进货明细!$A$2:$D$5000,COLUMN($C$2),0)&amp;"")</f>
        <v/>
      </c>
      <c r="D2475" s="147" t="str">
        <f>IF(ISERROR(VLOOKUP(A2475,进货明细!$A$2:$D$5000,COLUMN($D$2),0)&amp;""),"",VLOOKUP(A2475,进货明细!$A$2:$D$5000,COLUMN($D$2),0)&amp;"")</f>
        <v/>
      </c>
      <c r="E2475" s="148"/>
      <c r="F2475" s="152"/>
      <c r="G2475" s="150" t="str">
        <f>IF(ISERROR(VLOOKUP(A2475,进货明细!$A$2:$G$5000,COLUMN($G$2),0)&amp;""),"",VLOOKUP(A2475,进货明细!$A$2:$G$5000,COLUMN($G$2),0)&amp;"")</f>
        <v/>
      </c>
      <c r="H2475" s="151" t="str">
        <f t="shared" si="79"/>
        <v/>
      </c>
      <c r="I2475" s="168"/>
      <c r="J2475" s="169"/>
      <c r="K2475" s="163"/>
      <c r="L2475" s="164" t="str">
        <f t="shared" si="78"/>
        <v/>
      </c>
      <c r="M2475" s="165" t="e">
        <f>ROUND(VLOOKUP(A2475,当前库存!$A$2:$F$7000,COLUMN($F$3),0)&amp;"",2)</f>
        <v>#DIV/0!</v>
      </c>
      <c r="N2475" s="166"/>
      <c r="O2475" s="167"/>
      <c r="P2475" s="167"/>
      <c r="Q2475" s="174"/>
      <c r="R2475" s="167"/>
      <c r="S2475" s="167"/>
    </row>
    <row r="2476" customHeight="1" spans="1:19">
      <c r="A2476" s="175"/>
      <c r="B2476" s="153" t="str">
        <f>IF(ISERROR(VLOOKUP(A2476,进货明细!$A$2:$D$5000,COLUMN($B$2),0)&amp;""),"",VLOOKUP(A2476,进货明细!$A$2:$D$5000,COLUMN($B$2),0)&amp;"")</f>
        <v/>
      </c>
      <c r="C2476" s="147" t="str">
        <f>IF(ISERROR(VLOOKUP(A2476,进货明细!$A$2:$D$5000,COLUMN($C$2),0)&amp;""),"",VLOOKUP(A2476,进货明细!$A$2:$D$5000,COLUMN($C$2),0)&amp;"")</f>
        <v/>
      </c>
      <c r="D2476" s="147" t="str">
        <f>IF(ISERROR(VLOOKUP(A2476,进货明细!$A$2:$D$5000,COLUMN($D$2),0)&amp;""),"",VLOOKUP(A2476,进货明细!$A$2:$D$5000,COLUMN($D$2),0)&amp;"")</f>
        <v/>
      </c>
      <c r="E2476" s="148"/>
      <c r="F2476" s="152"/>
      <c r="G2476" s="150" t="str">
        <f>IF(ISERROR(VLOOKUP(A2476,进货明细!$A$2:$G$5000,COLUMN($G$2),0)&amp;""),"",VLOOKUP(A2476,进货明细!$A$2:$G$5000,COLUMN($G$2),0)&amp;"")</f>
        <v/>
      </c>
      <c r="H2476" s="151" t="str">
        <f t="shared" si="79"/>
        <v/>
      </c>
      <c r="I2476" s="168"/>
      <c r="J2476" s="169"/>
      <c r="K2476" s="163"/>
      <c r="L2476" s="164" t="str">
        <f t="shared" si="78"/>
        <v/>
      </c>
      <c r="M2476" s="165" t="e">
        <f>ROUND(VLOOKUP(A2476,当前库存!$A$2:$F$7000,COLUMN($F$3),0)&amp;"",2)</f>
        <v>#DIV/0!</v>
      </c>
      <c r="N2476" s="166"/>
      <c r="O2476" s="167"/>
      <c r="P2476" s="167"/>
      <c r="Q2476" s="174"/>
      <c r="R2476" s="167"/>
      <c r="S2476" s="167"/>
    </row>
    <row r="2477" customHeight="1" spans="1:19">
      <c r="A2477" s="175"/>
      <c r="B2477" s="153" t="str">
        <f>IF(ISERROR(VLOOKUP(A2477,进货明细!$A$2:$D$5000,COLUMN($B$2),0)&amp;""),"",VLOOKUP(A2477,进货明细!$A$2:$D$5000,COLUMN($B$2),0)&amp;"")</f>
        <v/>
      </c>
      <c r="C2477" s="147" t="str">
        <f>IF(ISERROR(VLOOKUP(A2477,进货明细!$A$2:$D$5000,COLUMN($C$2),0)&amp;""),"",VLOOKUP(A2477,进货明细!$A$2:$D$5000,COLUMN($C$2),0)&amp;"")</f>
        <v/>
      </c>
      <c r="D2477" s="147" t="str">
        <f>IF(ISERROR(VLOOKUP(A2477,进货明细!$A$2:$D$5000,COLUMN($D$2),0)&amp;""),"",VLOOKUP(A2477,进货明细!$A$2:$D$5000,COLUMN($D$2),0)&amp;"")</f>
        <v/>
      </c>
      <c r="E2477" s="148"/>
      <c r="F2477" s="152"/>
      <c r="G2477" s="150" t="str">
        <f>IF(ISERROR(VLOOKUP(A2477,进货明细!$A$2:$G$5000,COLUMN($G$2),0)&amp;""),"",VLOOKUP(A2477,进货明细!$A$2:$G$5000,COLUMN($G$2),0)&amp;"")</f>
        <v/>
      </c>
      <c r="H2477" s="151" t="str">
        <f t="shared" si="79"/>
        <v/>
      </c>
      <c r="I2477" s="168"/>
      <c r="J2477" s="169"/>
      <c r="K2477" s="163"/>
      <c r="L2477" s="164" t="str">
        <f t="shared" ref="L2477:L2540" si="80">IF(F2477="","",H2477-M2477*F2477)</f>
        <v/>
      </c>
      <c r="M2477" s="165" t="e">
        <f>ROUND(VLOOKUP(A2477,当前库存!$A$2:$F$7000,COLUMN($F$3),0)&amp;"",2)</f>
        <v>#DIV/0!</v>
      </c>
      <c r="N2477" s="166"/>
      <c r="O2477" s="167"/>
      <c r="P2477" s="167"/>
      <c r="Q2477" s="174"/>
      <c r="R2477" s="167"/>
      <c r="S2477" s="167"/>
    </row>
    <row r="2478" customHeight="1" spans="1:19">
      <c r="A2478" s="175"/>
      <c r="B2478" s="153" t="str">
        <f>IF(ISERROR(VLOOKUP(A2478,进货明细!$A$2:$D$5000,COLUMN($B$2),0)&amp;""),"",VLOOKUP(A2478,进货明细!$A$2:$D$5000,COLUMN($B$2),0)&amp;"")</f>
        <v/>
      </c>
      <c r="C2478" s="147" t="str">
        <f>IF(ISERROR(VLOOKUP(A2478,进货明细!$A$2:$D$5000,COLUMN($C$2),0)&amp;""),"",VLOOKUP(A2478,进货明细!$A$2:$D$5000,COLUMN($C$2),0)&amp;"")</f>
        <v/>
      </c>
      <c r="D2478" s="147" t="str">
        <f>IF(ISERROR(VLOOKUP(A2478,进货明细!$A$2:$D$5000,COLUMN($D$2),0)&amp;""),"",VLOOKUP(A2478,进货明细!$A$2:$D$5000,COLUMN($D$2),0)&amp;"")</f>
        <v/>
      </c>
      <c r="E2478" s="148"/>
      <c r="F2478" s="152"/>
      <c r="G2478" s="150" t="str">
        <f>IF(ISERROR(VLOOKUP(A2478,进货明细!$A$2:$G$5000,COLUMN($G$2),0)&amp;""),"",VLOOKUP(A2478,进货明细!$A$2:$G$5000,COLUMN($G$2),0)&amp;"")</f>
        <v/>
      </c>
      <c r="H2478" s="151" t="str">
        <f t="shared" si="79"/>
        <v/>
      </c>
      <c r="I2478" s="168"/>
      <c r="J2478" s="169"/>
      <c r="K2478" s="163"/>
      <c r="L2478" s="164" t="str">
        <f t="shared" si="80"/>
        <v/>
      </c>
      <c r="M2478" s="165" t="e">
        <f>ROUND(VLOOKUP(A2478,当前库存!$A$2:$F$7000,COLUMN($F$3),0)&amp;"",2)</f>
        <v>#DIV/0!</v>
      </c>
      <c r="N2478" s="166"/>
      <c r="O2478" s="167"/>
      <c r="P2478" s="167"/>
      <c r="Q2478" s="174"/>
      <c r="R2478" s="167"/>
      <c r="S2478" s="167"/>
    </row>
    <row r="2479" customHeight="1" spans="1:19">
      <c r="A2479" s="175"/>
      <c r="B2479" s="153" t="str">
        <f>IF(ISERROR(VLOOKUP(A2479,进货明细!$A$2:$D$5000,COLUMN($B$2),0)&amp;""),"",VLOOKUP(A2479,进货明细!$A$2:$D$5000,COLUMN($B$2),0)&amp;"")</f>
        <v/>
      </c>
      <c r="C2479" s="147" t="str">
        <f>IF(ISERROR(VLOOKUP(A2479,进货明细!$A$2:$D$5000,COLUMN($C$2),0)&amp;""),"",VLOOKUP(A2479,进货明细!$A$2:$D$5000,COLUMN($C$2),0)&amp;"")</f>
        <v/>
      </c>
      <c r="D2479" s="147" t="str">
        <f>IF(ISERROR(VLOOKUP(A2479,进货明细!$A$2:$D$5000,COLUMN($D$2),0)&amp;""),"",VLOOKUP(A2479,进货明细!$A$2:$D$5000,COLUMN($D$2),0)&amp;"")</f>
        <v/>
      </c>
      <c r="E2479" s="148"/>
      <c r="F2479" s="152"/>
      <c r="G2479" s="150" t="str">
        <f>IF(ISERROR(VLOOKUP(A2479,进货明细!$A$2:$G$5000,COLUMN($G$2),0)&amp;""),"",VLOOKUP(A2479,进货明细!$A$2:$G$5000,COLUMN($G$2),0)&amp;"")</f>
        <v/>
      </c>
      <c r="H2479" s="151" t="str">
        <f t="shared" si="79"/>
        <v/>
      </c>
      <c r="I2479" s="168"/>
      <c r="J2479" s="169"/>
      <c r="K2479" s="163"/>
      <c r="L2479" s="164" t="str">
        <f t="shared" si="80"/>
        <v/>
      </c>
      <c r="M2479" s="165" t="e">
        <f>ROUND(VLOOKUP(A2479,当前库存!$A$2:$F$7000,COLUMN($F$3),0)&amp;"",2)</f>
        <v>#DIV/0!</v>
      </c>
      <c r="N2479" s="166"/>
      <c r="O2479" s="167"/>
      <c r="P2479" s="167"/>
      <c r="Q2479" s="174"/>
      <c r="R2479" s="167"/>
      <c r="S2479" s="167"/>
    </row>
    <row r="2480" customHeight="1" spans="1:19">
      <c r="A2480" s="175"/>
      <c r="B2480" s="153" t="str">
        <f>IF(ISERROR(VLOOKUP(A2480,进货明细!$A$2:$D$5000,COLUMN($B$2),0)&amp;""),"",VLOOKUP(A2480,进货明细!$A$2:$D$5000,COLUMN($B$2),0)&amp;"")</f>
        <v/>
      </c>
      <c r="C2480" s="147" t="str">
        <f>IF(ISERROR(VLOOKUP(A2480,进货明细!$A$2:$D$5000,COLUMN($C$2),0)&amp;""),"",VLOOKUP(A2480,进货明细!$A$2:$D$5000,COLUMN($C$2),0)&amp;"")</f>
        <v/>
      </c>
      <c r="D2480" s="147" t="str">
        <f>IF(ISERROR(VLOOKUP(A2480,进货明细!$A$2:$D$5000,COLUMN($D$2),0)&amp;""),"",VLOOKUP(A2480,进货明细!$A$2:$D$5000,COLUMN($D$2),0)&amp;"")</f>
        <v/>
      </c>
      <c r="E2480" s="148"/>
      <c r="F2480" s="152"/>
      <c r="G2480" s="150" t="str">
        <f>IF(ISERROR(VLOOKUP(A2480,进货明细!$A$2:$G$5000,COLUMN($G$2),0)&amp;""),"",VLOOKUP(A2480,进货明细!$A$2:$G$5000,COLUMN($G$2),0)&amp;"")</f>
        <v/>
      </c>
      <c r="H2480" s="151" t="str">
        <f t="shared" si="79"/>
        <v/>
      </c>
      <c r="I2480" s="168"/>
      <c r="J2480" s="169"/>
      <c r="K2480" s="163"/>
      <c r="L2480" s="164" t="str">
        <f t="shared" si="80"/>
        <v/>
      </c>
      <c r="M2480" s="165" t="e">
        <f>ROUND(VLOOKUP(A2480,当前库存!$A$2:$F$7000,COLUMN($F$3),0)&amp;"",2)</f>
        <v>#DIV/0!</v>
      </c>
      <c r="N2480" s="166"/>
      <c r="O2480" s="167"/>
      <c r="P2480" s="167"/>
      <c r="Q2480" s="174"/>
      <c r="R2480" s="167"/>
      <c r="S2480" s="167"/>
    </row>
    <row r="2481" customHeight="1" spans="1:19">
      <c r="A2481" s="175"/>
      <c r="B2481" s="153" t="str">
        <f>IF(ISERROR(VLOOKUP(A2481,进货明细!$A$2:$D$5000,COLUMN($B$2),0)&amp;""),"",VLOOKUP(A2481,进货明细!$A$2:$D$5000,COLUMN($B$2),0)&amp;"")</f>
        <v/>
      </c>
      <c r="C2481" s="147" t="str">
        <f>IF(ISERROR(VLOOKUP(A2481,进货明细!$A$2:$D$5000,COLUMN($C$2),0)&amp;""),"",VLOOKUP(A2481,进货明细!$A$2:$D$5000,COLUMN($C$2),0)&amp;"")</f>
        <v/>
      </c>
      <c r="D2481" s="147" t="str">
        <f>IF(ISERROR(VLOOKUP(A2481,进货明细!$A$2:$D$5000,COLUMN($D$2),0)&amp;""),"",VLOOKUP(A2481,进货明细!$A$2:$D$5000,COLUMN($D$2),0)&amp;"")</f>
        <v/>
      </c>
      <c r="E2481" s="148"/>
      <c r="F2481" s="152"/>
      <c r="G2481" s="150" t="str">
        <f>IF(ISERROR(VLOOKUP(A2481,进货明细!$A$2:$G$5000,COLUMN($G$2),0)&amp;""),"",VLOOKUP(A2481,进货明细!$A$2:$G$5000,COLUMN($G$2),0)&amp;"")</f>
        <v/>
      </c>
      <c r="H2481" s="151" t="str">
        <f t="shared" si="79"/>
        <v/>
      </c>
      <c r="I2481" s="168"/>
      <c r="J2481" s="169"/>
      <c r="K2481" s="163"/>
      <c r="L2481" s="164" t="str">
        <f t="shared" si="80"/>
        <v/>
      </c>
      <c r="M2481" s="165" t="e">
        <f>ROUND(VLOOKUP(A2481,当前库存!$A$2:$F$7000,COLUMN($F$3),0)&amp;"",2)</f>
        <v>#DIV/0!</v>
      </c>
      <c r="N2481" s="166"/>
      <c r="O2481" s="167"/>
      <c r="P2481" s="167"/>
      <c r="Q2481" s="174"/>
      <c r="R2481" s="167"/>
      <c r="S2481" s="167"/>
    </row>
    <row r="2482" customHeight="1" spans="1:19">
      <c r="A2482" s="175"/>
      <c r="B2482" s="153" t="str">
        <f>IF(ISERROR(VLOOKUP(A2482,进货明细!$A$2:$D$5000,COLUMN($B$2),0)&amp;""),"",VLOOKUP(A2482,进货明细!$A$2:$D$5000,COLUMN($B$2),0)&amp;"")</f>
        <v/>
      </c>
      <c r="C2482" s="147" t="str">
        <f>IF(ISERROR(VLOOKUP(A2482,进货明细!$A$2:$D$5000,COLUMN($C$2),0)&amp;""),"",VLOOKUP(A2482,进货明细!$A$2:$D$5000,COLUMN($C$2),0)&amp;"")</f>
        <v/>
      </c>
      <c r="D2482" s="147" t="str">
        <f>IF(ISERROR(VLOOKUP(A2482,进货明细!$A$2:$D$5000,COLUMN($D$2),0)&amp;""),"",VLOOKUP(A2482,进货明细!$A$2:$D$5000,COLUMN($D$2),0)&amp;"")</f>
        <v/>
      </c>
      <c r="E2482" s="148"/>
      <c r="F2482" s="152"/>
      <c r="G2482" s="150" t="str">
        <f>IF(ISERROR(VLOOKUP(A2482,进货明细!$A$2:$G$5000,COLUMN($G$2),0)&amp;""),"",VLOOKUP(A2482,进货明细!$A$2:$G$5000,COLUMN($G$2),0)&amp;"")</f>
        <v/>
      </c>
      <c r="H2482" s="151" t="str">
        <f t="shared" si="79"/>
        <v/>
      </c>
      <c r="I2482" s="168"/>
      <c r="J2482" s="169"/>
      <c r="K2482" s="163"/>
      <c r="L2482" s="164" t="str">
        <f t="shared" si="80"/>
        <v/>
      </c>
      <c r="M2482" s="165" t="e">
        <f>ROUND(VLOOKUP(A2482,当前库存!$A$2:$F$7000,COLUMN($F$3),0)&amp;"",2)</f>
        <v>#DIV/0!</v>
      </c>
      <c r="N2482" s="166"/>
      <c r="O2482" s="167"/>
      <c r="P2482" s="167"/>
      <c r="Q2482" s="174"/>
      <c r="R2482" s="167"/>
      <c r="S2482" s="167"/>
    </row>
    <row r="2483" customHeight="1" spans="1:19">
      <c r="A2483" s="175"/>
      <c r="B2483" s="153" t="str">
        <f>IF(ISERROR(VLOOKUP(A2483,进货明细!$A$2:$D$5000,COLUMN($B$2),0)&amp;""),"",VLOOKUP(A2483,进货明细!$A$2:$D$5000,COLUMN($B$2),0)&amp;"")</f>
        <v/>
      </c>
      <c r="C2483" s="147" t="str">
        <f>IF(ISERROR(VLOOKUP(A2483,进货明细!$A$2:$D$5000,COLUMN($C$2),0)&amp;""),"",VLOOKUP(A2483,进货明细!$A$2:$D$5000,COLUMN($C$2),0)&amp;"")</f>
        <v/>
      </c>
      <c r="D2483" s="147" t="str">
        <f>IF(ISERROR(VLOOKUP(A2483,进货明细!$A$2:$D$5000,COLUMN($D$2),0)&amp;""),"",VLOOKUP(A2483,进货明细!$A$2:$D$5000,COLUMN($D$2),0)&amp;"")</f>
        <v/>
      </c>
      <c r="E2483" s="148"/>
      <c r="F2483" s="152"/>
      <c r="G2483" s="150" t="str">
        <f>IF(ISERROR(VLOOKUP(A2483,进货明细!$A$2:$G$5000,COLUMN($G$2),0)&amp;""),"",VLOOKUP(A2483,进货明细!$A$2:$G$5000,COLUMN($G$2),0)&amp;"")</f>
        <v/>
      </c>
      <c r="H2483" s="151" t="str">
        <f t="shared" si="79"/>
        <v/>
      </c>
      <c r="I2483" s="168"/>
      <c r="J2483" s="169"/>
      <c r="K2483" s="163"/>
      <c r="L2483" s="164" t="str">
        <f t="shared" si="80"/>
        <v/>
      </c>
      <c r="M2483" s="165" t="e">
        <f>ROUND(VLOOKUP(A2483,当前库存!$A$2:$F$7000,COLUMN($F$3),0)&amp;"",2)</f>
        <v>#DIV/0!</v>
      </c>
      <c r="N2483" s="166"/>
      <c r="O2483" s="167"/>
      <c r="P2483" s="167"/>
      <c r="Q2483" s="174"/>
      <c r="R2483" s="167"/>
      <c r="S2483" s="167"/>
    </row>
    <row r="2484" customHeight="1" spans="1:19">
      <c r="A2484" s="175"/>
      <c r="B2484" s="153" t="str">
        <f>IF(ISERROR(VLOOKUP(A2484,进货明细!$A$2:$D$5000,COLUMN($B$2),0)&amp;""),"",VLOOKUP(A2484,进货明细!$A$2:$D$5000,COLUMN($B$2),0)&amp;"")</f>
        <v/>
      </c>
      <c r="C2484" s="147" t="str">
        <f>IF(ISERROR(VLOOKUP(A2484,进货明细!$A$2:$D$5000,COLUMN($C$2),0)&amp;""),"",VLOOKUP(A2484,进货明细!$A$2:$D$5000,COLUMN($C$2),0)&amp;"")</f>
        <v/>
      </c>
      <c r="D2484" s="147" t="str">
        <f>IF(ISERROR(VLOOKUP(A2484,进货明细!$A$2:$D$5000,COLUMN($D$2),0)&amp;""),"",VLOOKUP(A2484,进货明细!$A$2:$D$5000,COLUMN($D$2),0)&amp;"")</f>
        <v/>
      </c>
      <c r="E2484" s="148"/>
      <c r="F2484" s="152"/>
      <c r="G2484" s="150" t="str">
        <f>IF(ISERROR(VLOOKUP(A2484,进货明细!$A$2:$G$5000,COLUMN($G$2),0)&amp;""),"",VLOOKUP(A2484,进货明细!$A$2:$G$5000,COLUMN($G$2),0)&amp;"")</f>
        <v/>
      </c>
      <c r="H2484" s="151" t="str">
        <f t="shared" si="79"/>
        <v/>
      </c>
      <c r="I2484" s="168"/>
      <c r="J2484" s="169"/>
      <c r="K2484" s="163"/>
      <c r="L2484" s="164" t="str">
        <f t="shared" si="80"/>
        <v/>
      </c>
      <c r="M2484" s="165" t="e">
        <f>ROUND(VLOOKUP(A2484,当前库存!$A$2:$F$7000,COLUMN($F$3),0)&amp;"",2)</f>
        <v>#DIV/0!</v>
      </c>
      <c r="N2484" s="166"/>
      <c r="O2484" s="167"/>
      <c r="P2484" s="167"/>
      <c r="Q2484" s="174"/>
      <c r="R2484" s="167"/>
      <c r="S2484" s="167"/>
    </row>
    <row r="2485" customHeight="1" spans="1:19">
      <c r="A2485" s="175"/>
      <c r="B2485" s="153" t="str">
        <f>IF(ISERROR(VLOOKUP(A2485,进货明细!$A$2:$D$5000,COLUMN($B$2),0)&amp;""),"",VLOOKUP(A2485,进货明细!$A$2:$D$5000,COLUMN($B$2),0)&amp;"")</f>
        <v/>
      </c>
      <c r="C2485" s="147" t="str">
        <f>IF(ISERROR(VLOOKUP(A2485,进货明细!$A$2:$D$5000,COLUMN($C$2),0)&amp;""),"",VLOOKUP(A2485,进货明细!$A$2:$D$5000,COLUMN($C$2),0)&amp;"")</f>
        <v/>
      </c>
      <c r="D2485" s="147" t="str">
        <f>IF(ISERROR(VLOOKUP(A2485,进货明细!$A$2:$D$5000,COLUMN($D$2),0)&amp;""),"",VLOOKUP(A2485,进货明细!$A$2:$D$5000,COLUMN($D$2),0)&amp;"")</f>
        <v/>
      </c>
      <c r="E2485" s="148"/>
      <c r="F2485" s="152"/>
      <c r="G2485" s="150" t="str">
        <f>IF(ISERROR(VLOOKUP(A2485,进货明细!$A$2:$G$5000,COLUMN($G$2),0)&amp;""),"",VLOOKUP(A2485,进货明细!$A$2:$G$5000,COLUMN($G$2),0)&amp;"")</f>
        <v/>
      </c>
      <c r="H2485" s="151" t="str">
        <f t="shared" si="79"/>
        <v/>
      </c>
      <c r="I2485" s="168"/>
      <c r="J2485" s="169"/>
      <c r="K2485" s="163"/>
      <c r="L2485" s="164" t="str">
        <f t="shared" si="80"/>
        <v/>
      </c>
      <c r="M2485" s="165" t="e">
        <f>ROUND(VLOOKUP(A2485,当前库存!$A$2:$F$7000,COLUMN($F$3),0)&amp;"",2)</f>
        <v>#DIV/0!</v>
      </c>
      <c r="N2485" s="166"/>
      <c r="O2485" s="167"/>
      <c r="P2485" s="167"/>
      <c r="Q2485" s="174"/>
      <c r="R2485" s="167"/>
      <c r="S2485" s="167"/>
    </row>
    <row r="2486" customHeight="1" spans="1:19">
      <c r="A2486" s="175"/>
      <c r="B2486" s="153" t="str">
        <f>IF(ISERROR(VLOOKUP(A2486,进货明细!$A$2:$D$5000,COLUMN($B$2),0)&amp;""),"",VLOOKUP(A2486,进货明细!$A$2:$D$5000,COLUMN($B$2),0)&amp;"")</f>
        <v/>
      </c>
      <c r="C2486" s="147" t="str">
        <f>IF(ISERROR(VLOOKUP(A2486,进货明细!$A$2:$D$5000,COLUMN($C$2),0)&amp;""),"",VLOOKUP(A2486,进货明细!$A$2:$D$5000,COLUMN($C$2),0)&amp;"")</f>
        <v/>
      </c>
      <c r="D2486" s="147" t="str">
        <f>IF(ISERROR(VLOOKUP(A2486,进货明细!$A$2:$D$5000,COLUMN($D$2),0)&amp;""),"",VLOOKUP(A2486,进货明细!$A$2:$D$5000,COLUMN($D$2),0)&amp;"")</f>
        <v/>
      </c>
      <c r="E2486" s="148"/>
      <c r="F2486" s="152"/>
      <c r="G2486" s="150" t="str">
        <f>IF(ISERROR(VLOOKUP(A2486,进货明细!$A$2:$G$5000,COLUMN($G$2),0)&amp;""),"",VLOOKUP(A2486,进货明细!$A$2:$G$5000,COLUMN($G$2),0)&amp;"")</f>
        <v/>
      </c>
      <c r="H2486" s="151" t="str">
        <f t="shared" si="79"/>
        <v/>
      </c>
      <c r="I2486" s="168"/>
      <c r="J2486" s="169"/>
      <c r="K2486" s="163"/>
      <c r="L2486" s="164" t="str">
        <f t="shared" si="80"/>
        <v/>
      </c>
      <c r="M2486" s="165" t="e">
        <f>ROUND(VLOOKUP(A2486,当前库存!$A$2:$F$7000,COLUMN($F$3),0)&amp;"",2)</f>
        <v>#DIV/0!</v>
      </c>
      <c r="N2486" s="166"/>
      <c r="O2486" s="167"/>
      <c r="P2486" s="167"/>
      <c r="Q2486" s="174"/>
      <c r="R2486" s="167"/>
      <c r="S2486" s="167"/>
    </row>
    <row r="2487" customHeight="1" spans="1:19">
      <c r="A2487" s="175"/>
      <c r="B2487" s="153" t="str">
        <f>IF(ISERROR(VLOOKUP(A2487,进货明细!$A$2:$D$5000,COLUMN($B$2),0)&amp;""),"",VLOOKUP(A2487,进货明细!$A$2:$D$5000,COLUMN($B$2),0)&amp;"")</f>
        <v/>
      </c>
      <c r="C2487" s="147" t="str">
        <f>IF(ISERROR(VLOOKUP(A2487,进货明细!$A$2:$D$5000,COLUMN($C$2),0)&amp;""),"",VLOOKUP(A2487,进货明细!$A$2:$D$5000,COLUMN($C$2),0)&amp;"")</f>
        <v/>
      </c>
      <c r="D2487" s="147" t="str">
        <f>IF(ISERROR(VLOOKUP(A2487,进货明细!$A$2:$D$5000,COLUMN($D$2),0)&amp;""),"",VLOOKUP(A2487,进货明细!$A$2:$D$5000,COLUMN($D$2),0)&amp;"")</f>
        <v/>
      </c>
      <c r="E2487" s="148"/>
      <c r="F2487" s="152"/>
      <c r="G2487" s="150" t="str">
        <f>IF(ISERROR(VLOOKUP(A2487,进货明细!$A$2:$G$5000,COLUMN($G$2),0)&amp;""),"",VLOOKUP(A2487,进货明细!$A$2:$G$5000,COLUMN($G$2),0)&amp;"")</f>
        <v/>
      </c>
      <c r="H2487" s="151" t="str">
        <f t="shared" si="79"/>
        <v/>
      </c>
      <c r="I2487" s="168"/>
      <c r="J2487" s="169"/>
      <c r="K2487" s="163"/>
      <c r="L2487" s="164" t="str">
        <f t="shared" si="80"/>
        <v/>
      </c>
      <c r="M2487" s="165" t="e">
        <f>ROUND(VLOOKUP(A2487,当前库存!$A$2:$F$7000,COLUMN($F$3),0)&amp;"",2)</f>
        <v>#DIV/0!</v>
      </c>
      <c r="N2487" s="166"/>
      <c r="O2487" s="167"/>
      <c r="P2487" s="167"/>
      <c r="Q2487" s="174"/>
      <c r="R2487" s="167"/>
      <c r="S2487" s="167"/>
    </row>
    <row r="2488" customHeight="1" spans="1:19">
      <c r="A2488" s="175"/>
      <c r="B2488" s="153" t="str">
        <f>IF(ISERROR(VLOOKUP(A2488,进货明细!$A$2:$D$5000,COLUMN($B$2),0)&amp;""),"",VLOOKUP(A2488,进货明细!$A$2:$D$5000,COLUMN($B$2),0)&amp;"")</f>
        <v/>
      </c>
      <c r="C2488" s="147" t="str">
        <f>IF(ISERROR(VLOOKUP(A2488,进货明细!$A$2:$D$5000,COLUMN($C$2),0)&amp;""),"",VLOOKUP(A2488,进货明细!$A$2:$D$5000,COLUMN($C$2),0)&amp;"")</f>
        <v/>
      </c>
      <c r="D2488" s="147" t="str">
        <f>IF(ISERROR(VLOOKUP(A2488,进货明细!$A$2:$D$5000,COLUMN($D$2),0)&amp;""),"",VLOOKUP(A2488,进货明细!$A$2:$D$5000,COLUMN($D$2),0)&amp;"")</f>
        <v/>
      </c>
      <c r="E2488" s="148"/>
      <c r="F2488" s="152"/>
      <c r="G2488" s="150" t="str">
        <f>IF(ISERROR(VLOOKUP(A2488,进货明细!$A$2:$G$5000,COLUMN($G$2),0)&amp;""),"",VLOOKUP(A2488,进货明细!$A$2:$G$5000,COLUMN($G$2),0)&amp;"")</f>
        <v/>
      </c>
      <c r="H2488" s="151" t="str">
        <f t="shared" si="79"/>
        <v/>
      </c>
      <c r="I2488" s="168"/>
      <c r="J2488" s="169"/>
      <c r="K2488" s="163"/>
      <c r="L2488" s="164" t="str">
        <f t="shared" si="80"/>
        <v/>
      </c>
      <c r="M2488" s="165" t="e">
        <f>ROUND(VLOOKUP(A2488,当前库存!$A$2:$F$7000,COLUMN($F$3),0)&amp;"",2)</f>
        <v>#DIV/0!</v>
      </c>
      <c r="N2488" s="166"/>
      <c r="O2488" s="167"/>
      <c r="P2488" s="167"/>
      <c r="Q2488" s="174"/>
      <c r="R2488" s="167"/>
      <c r="S2488" s="167"/>
    </row>
    <row r="2489" customHeight="1" spans="1:19">
      <c r="A2489" s="175"/>
      <c r="B2489" s="153" t="str">
        <f>IF(ISERROR(VLOOKUP(A2489,进货明细!$A$2:$D$5000,COLUMN($B$2),0)&amp;""),"",VLOOKUP(A2489,进货明细!$A$2:$D$5000,COLUMN($B$2),0)&amp;"")</f>
        <v/>
      </c>
      <c r="C2489" s="147" t="str">
        <f>IF(ISERROR(VLOOKUP(A2489,进货明细!$A$2:$D$5000,COLUMN($C$2),0)&amp;""),"",VLOOKUP(A2489,进货明细!$A$2:$D$5000,COLUMN($C$2),0)&amp;"")</f>
        <v/>
      </c>
      <c r="D2489" s="147" t="str">
        <f>IF(ISERROR(VLOOKUP(A2489,进货明细!$A$2:$D$5000,COLUMN($D$2),0)&amp;""),"",VLOOKUP(A2489,进货明细!$A$2:$D$5000,COLUMN($D$2),0)&amp;"")</f>
        <v/>
      </c>
      <c r="E2489" s="148"/>
      <c r="F2489" s="152"/>
      <c r="G2489" s="150" t="str">
        <f>IF(ISERROR(VLOOKUP(A2489,进货明细!$A$2:$G$5000,COLUMN($G$2),0)&amp;""),"",VLOOKUP(A2489,进货明细!$A$2:$G$5000,COLUMN($G$2),0)&amp;"")</f>
        <v/>
      </c>
      <c r="H2489" s="151" t="str">
        <f t="shared" si="79"/>
        <v/>
      </c>
      <c r="I2489" s="168"/>
      <c r="J2489" s="169"/>
      <c r="K2489" s="163"/>
      <c r="L2489" s="164" t="str">
        <f t="shared" si="80"/>
        <v/>
      </c>
      <c r="M2489" s="165" t="e">
        <f>ROUND(VLOOKUP(A2489,当前库存!$A$2:$F$7000,COLUMN($F$3),0)&amp;"",2)</f>
        <v>#DIV/0!</v>
      </c>
      <c r="N2489" s="166"/>
      <c r="O2489" s="167"/>
      <c r="P2489" s="167"/>
      <c r="Q2489" s="174"/>
      <c r="R2489" s="167"/>
      <c r="S2489" s="167"/>
    </row>
    <row r="2490" customHeight="1" spans="1:19">
      <c r="A2490" s="175"/>
      <c r="B2490" s="153" t="str">
        <f>IF(ISERROR(VLOOKUP(A2490,进货明细!$A$2:$D$5000,COLUMN($B$2),0)&amp;""),"",VLOOKUP(A2490,进货明细!$A$2:$D$5000,COLUMN($B$2),0)&amp;"")</f>
        <v/>
      </c>
      <c r="C2490" s="147" t="str">
        <f>IF(ISERROR(VLOOKUP(A2490,进货明细!$A$2:$D$5000,COLUMN($C$2),0)&amp;""),"",VLOOKUP(A2490,进货明细!$A$2:$D$5000,COLUMN($C$2),0)&amp;"")</f>
        <v/>
      </c>
      <c r="D2490" s="147" t="str">
        <f>IF(ISERROR(VLOOKUP(A2490,进货明细!$A$2:$D$5000,COLUMN($D$2),0)&amp;""),"",VLOOKUP(A2490,进货明细!$A$2:$D$5000,COLUMN($D$2),0)&amp;"")</f>
        <v/>
      </c>
      <c r="E2490" s="148"/>
      <c r="F2490" s="152"/>
      <c r="G2490" s="150" t="str">
        <f>IF(ISERROR(VLOOKUP(A2490,进货明细!$A$2:$G$5000,COLUMN($G$2),0)&amp;""),"",VLOOKUP(A2490,进货明细!$A$2:$G$5000,COLUMN($G$2),0)&amp;"")</f>
        <v/>
      </c>
      <c r="H2490" s="151" t="str">
        <f t="shared" si="79"/>
        <v/>
      </c>
      <c r="I2490" s="168"/>
      <c r="J2490" s="169"/>
      <c r="K2490" s="163"/>
      <c r="L2490" s="164" t="str">
        <f t="shared" si="80"/>
        <v/>
      </c>
      <c r="M2490" s="165" t="e">
        <f>ROUND(VLOOKUP(A2490,当前库存!$A$2:$F$7000,COLUMN($F$3),0)&amp;"",2)</f>
        <v>#DIV/0!</v>
      </c>
      <c r="N2490" s="166"/>
      <c r="O2490" s="167"/>
      <c r="P2490" s="167"/>
      <c r="Q2490" s="174"/>
      <c r="R2490" s="167"/>
      <c r="S2490" s="167"/>
    </row>
    <row r="2491" customHeight="1" spans="1:19">
      <c r="A2491" s="175"/>
      <c r="B2491" s="153" t="str">
        <f>IF(ISERROR(VLOOKUP(A2491,进货明细!$A$2:$D$5000,COLUMN($B$2),0)&amp;""),"",VLOOKUP(A2491,进货明细!$A$2:$D$5000,COLUMN($B$2),0)&amp;"")</f>
        <v/>
      </c>
      <c r="C2491" s="147" t="str">
        <f>IF(ISERROR(VLOOKUP(A2491,进货明细!$A$2:$D$5000,COLUMN($C$2),0)&amp;""),"",VLOOKUP(A2491,进货明细!$A$2:$D$5000,COLUMN($C$2),0)&amp;"")</f>
        <v/>
      </c>
      <c r="D2491" s="147" t="str">
        <f>IF(ISERROR(VLOOKUP(A2491,进货明细!$A$2:$D$5000,COLUMN($D$2),0)&amp;""),"",VLOOKUP(A2491,进货明细!$A$2:$D$5000,COLUMN($D$2),0)&amp;"")</f>
        <v/>
      </c>
      <c r="E2491" s="148"/>
      <c r="F2491" s="152"/>
      <c r="G2491" s="150" t="str">
        <f>IF(ISERROR(VLOOKUP(A2491,进货明细!$A$2:$G$5000,COLUMN($G$2),0)&amp;""),"",VLOOKUP(A2491,进货明细!$A$2:$G$5000,COLUMN($G$2),0)&amp;"")</f>
        <v/>
      </c>
      <c r="H2491" s="151" t="str">
        <f t="shared" si="79"/>
        <v/>
      </c>
      <c r="I2491" s="168"/>
      <c r="J2491" s="169"/>
      <c r="K2491" s="163"/>
      <c r="L2491" s="164" t="str">
        <f t="shared" si="80"/>
        <v/>
      </c>
      <c r="M2491" s="165" t="e">
        <f>ROUND(VLOOKUP(A2491,当前库存!$A$2:$F$7000,COLUMN($F$3),0)&amp;"",2)</f>
        <v>#DIV/0!</v>
      </c>
      <c r="N2491" s="166"/>
      <c r="O2491" s="167"/>
      <c r="P2491" s="167"/>
      <c r="Q2491" s="174"/>
      <c r="R2491" s="167"/>
      <c r="S2491" s="167"/>
    </row>
    <row r="2492" customHeight="1" spans="1:19">
      <c r="A2492" s="175"/>
      <c r="B2492" s="153" t="str">
        <f>IF(ISERROR(VLOOKUP(A2492,进货明细!$A$2:$D$5000,COLUMN($B$2),0)&amp;""),"",VLOOKUP(A2492,进货明细!$A$2:$D$5000,COLUMN($B$2),0)&amp;"")</f>
        <v/>
      </c>
      <c r="C2492" s="147" t="str">
        <f>IF(ISERROR(VLOOKUP(A2492,进货明细!$A$2:$D$5000,COLUMN($C$2),0)&amp;""),"",VLOOKUP(A2492,进货明细!$A$2:$D$5000,COLUMN($C$2),0)&amp;"")</f>
        <v/>
      </c>
      <c r="D2492" s="147" t="str">
        <f>IF(ISERROR(VLOOKUP(A2492,进货明细!$A$2:$D$5000,COLUMN($D$2),0)&amp;""),"",VLOOKUP(A2492,进货明细!$A$2:$D$5000,COLUMN($D$2),0)&amp;"")</f>
        <v/>
      </c>
      <c r="E2492" s="148"/>
      <c r="F2492" s="152"/>
      <c r="G2492" s="150" t="str">
        <f>IF(ISERROR(VLOOKUP(A2492,进货明细!$A$2:$G$5000,COLUMN($G$2),0)&amp;""),"",VLOOKUP(A2492,进货明细!$A$2:$G$5000,COLUMN($G$2),0)&amp;"")</f>
        <v/>
      </c>
      <c r="H2492" s="151" t="str">
        <f t="shared" si="79"/>
        <v/>
      </c>
      <c r="I2492" s="168"/>
      <c r="J2492" s="169"/>
      <c r="K2492" s="163"/>
      <c r="L2492" s="164" t="str">
        <f t="shared" si="80"/>
        <v/>
      </c>
      <c r="M2492" s="165" t="e">
        <f>ROUND(VLOOKUP(A2492,当前库存!$A$2:$F$7000,COLUMN($F$3),0)&amp;"",2)</f>
        <v>#DIV/0!</v>
      </c>
      <c r="N2492" s="166"/>
      <c r="O2492" s="167"/>
      <c r="P2492" s="167"/>
      <c r="Q2492" s="174"/>
      <c r="R2492" s="167"/>
      <c r="S2492" s="167"/>
    </row>
    <row r="2493" customHeight="1" spans="1:19">
      <c r="A2493" s="175"/>
      <c r="B2493" s="153" t="str">
        <f>IF(ISERROR(VLOOKUP(A2493,进货明细!$A$2:$D$5000,COLUMN($B$2),0)&amp;""),"",VLOOKUP(A2493,进货明细!$A$2:$D$5000,COLUMN($B$2),0)&amp;"")</f>
        <v/>
      </c>
      <c r="C2493" s="147" t="str">
        <f>IF(ISERROR(VLOOKUP(A2493,进货明细!$A$2:$D$5000,COLUMN($C$2),0)&amp;""),"",VLOOKUP(A2493,进货明细!$A$2:$D$5000,COLUMN($C$2),0)&amp;"")</f>
        <v/>
      </c>
      <c r="D2493" s="147" t="str">
        <f>IF(ISERROR(VLOOKUP(A2493,进货明细!$A$2:$D$5000,COLUMN($D$2),0)&amp;""),"",VLOOKUP(A2493,进货明细!$A$2:$D$5000,COLUMN($D$2),0)&amp;"")</f>
        <v/>
      </c>
      <c r="E2493" s="148"/>
      <c r="F2493" s="152"/>
      <c r="G2493" s="150" t="str">
        <f>IF(ISERROR(VLOOKUP(A2493,进货明细!$A$2:$G$5000,COLUMN($G$2),0)&amp;""),"",VLOOKUP(A2493,进货明细!$A$2:$G$5000,COLUMN($G$2),0)&amp;"")</f>
        <v/>
      </c>
      <c r="H2493" s="151" t="str">
        <f t="shared" si="79"/>
        <v/>
      </c>
      <c r="I2493" s="168"/>
      <c r="J2493" s="169"/>
      <c r="K2493" s="163"/>
      <c r="L2493" s="164" t="str">
        <f t="shared" si="80"/>
        <v/>
      </c>
      <c r="M2493" s="165" t="e">
        <f>ROUND(VLOOKUP(A2493,当前库存!$A$2:$F$7000,COLUMN($F$3),0)&amp;"",2)</f>
        <v>#DIV/0!</v>
      </c>
      <c r="N2493" s="166"/>
      <c r="O2493" s="167"/>
      <c r="P2493" s="167"/>
      <c r="Q2493" s="174"/>
      <c r="R2493" s="167"/>
      <c r="S2493" s="167"/>
    </row>
    <row r="2494" customHeight="1" spans="1:19">
      <c r="A2494" s="175"/>
      <c r="B2494" s="153" t="str">
        <f>IF(ISERROR(VLOOKUP(A2494,进货明细!$A$2:$D$5000,COLUMN($B$2),0)&amp;""),"",VLOOKUP(A2494,进货明细!$A$2:$D$5000,COLUMN($B$2),0)&amp;"")</f>
        <v/>
      </c>
      <c r="C2494" s="147" t="str">
        <f>IF(ISERROR(VLOOKUP(A2494,进货明细!$A$2:$D$5000,COLUMN($C$2),0)&amp;""),"",VLOOKUP(A2494,进货明细!$A$2:$D$5000,COLUMN($C$2),0)&amp;"")</f>
        <v/>
      </c>
      <c r="D2494" s="147" t="str">
        <f>IF(ISERROR(VLOOKUP(A2494,进货明细!$A$2:$D$5000,COLUMN($D$2),0)&amp;""),"",VLOOKUP(A2494,进货明细!$A$2:$D$5000,COLUMN($D$2),0)&amp;"")</f>
        <v/>
      </c>
      <c r="E2494" s="148"/>
      <c r="F2494" s="152"/>
      <c r="G2494" s="150" t="str">
        <f>IF(ISERROR(VLOOKUP(A2494,进货明细!$A$2:$G$5000,COLUMN($G$2),0)&amp;""),"",VLOOKUP(A2494,进货明细!$A$2:$G$5000,COLUMN($G$2),0)&amp;"")</f>
        <v/>
      </c>
      <c r="H2494" s="151" t="str">
        <f t="shared" si="79"/>
        <v/>
      </c>
      <c r="I2494" s="168"/>
      <c r="J2494" s="169"/>
      <c r="K2494" s="163"/>
      <c r="L2494" s="164" t="str">
        <f t="shared" si="80"/>
        <v/>
      </c>
      <c r="M2494" s="165" t="e">
        <f>ROUND(VLOOKUP(A2494,当前库存!$A$2:$F$7000,COLUMN($F$3),0)&amp;"",2)</f>
        <v>#DIV/0!</v>
      </c>
      <c r="N2494" s="166"/>
      <c r="O2494" s="167"/>
      <c r="P2494" s="167"/>
      <c r="Q2494" s="174"/>
      <c r="R2494" s="167"/>
      <c r="S2494" s="167"/>
    </row>
    <row r="2495" customHeight="1" spans="1:19">
      <c r="A2495" s="175"/>
      <c r="B2495" s="153" t="str">
        <f>IF(ISERROR(VLOOKUP(A2495,进货明细!$A$2:$D$5000,COLUMN($B$2),0)&amp;""),"",VLOOKUP(A2495,进货明细!$A$2:$D$5000,COLUMN($B$2),0)&amp;"")</f>
        <v/>
      </c>
      <c r="C2495" s="147" t="str">
        <f>IF(ISERROR(VLOOKUP(A2495,进货明细!$A$2:$D$5000,COLUMN($C$2),0)&amp;""),"",VLOOKUP(A2495,进货明细!$A$2:$D$5000,COLUMN($C$2),0)&amp;"")</f>
        <v/>
      </c>
      <c r="D2495" s="147" t="str">
        <f>IF(ISERROR(VLOOKUP(A2495,进货明细!$A$2:$D$5000,COLUMN($D$2),0)&amp;""),"",VLOOKUP(A2495,进货明细!$A$2:$D$5000,COLUMN($D$2),0)&amp;"")</f>
        <v/>
      </c>
      <c r="E2495" s="148"/>
      <c r="F2495" s="152"/>
      <c r="G2495" s="150" t="str">
        <f>IF(ISERROR(VLOOKUP(A2495,进货明细!$A$2:$G$5000,COLUMN($G$2),0)&amp;""),"",VLOOKUP(A2495,进货明细!$A$2:$G$5000,COLUMN($G$2),0)&amp;"")</f>
        <v/>
      </c>
      <c r="H2495" s="151" t="str">
        <f t="shared" si="79"/>
        <v/>
      </c>
      <c r="I2495" s="168"/>
      <c r="J2495" s="169"/>
      <c r="K2495" s="163"/>
      <c r="L2495" s="164" t="str">
        <f t="shared" si="80"/>
        <v/>
      </c>
      <c r="M2495" s="165" t="e">
        <f>ROUND(VLOOKUP(A2495,当前库存!$A$2:$F$7000,COLUMN($F$3),0)&amp;"",2)</f>
        <v>#DIV/0!</v>
      </c>
      <c r="N2495" s="166"/>
      <c r="O2495" s="167"/>
      <c r="P2495" s="167"/>
      <c r="Q2495" s="174"/>
      <c r="R2495" s="167"/>
      <c r="S2495" s="167"/>
    </row>
    <row r="2496" customHeight="1" spans="1:19">
      <c r="A2496" s="175"/>
      <c r="B2496" s="153" t="str">
        <f>IF(ISERROR(VLOOKUP(A2496,进货明细!$A$2:$D$5000,COLUMN($B$2),0)&amp;""),"",VLOOKUP(A2496,进货明细!$A$2:$D$5000,COLUMN($B$2),0)&amp;"")</f>
        <v/>
      </c>
      <c r="C2496" s="147" t="str">
        <f>IF(ISERROR(VLOOKUP(A2496,进货明细!$A$2:$D$5000,COLUMN($C$2),0)&amp;""),"",VLOOKUP(A2496,进货明细!$A$2:$D$5000,COLUMN($C$2),0)&amp;"")</f>
        <v/>
      </c>
      <c r="D2496" s="147" t="str">
        <f>IF(ISERROR(VLOOKUP(A2496,进货明细!$A$2:$D$5000,COLUMN($D$2),0)&amp;""),"",VLOOKUP(A2496,进货明细!$A$2:$D$5000,COLUMN($D$2),0)&amp;"")</f>
        <v/>
      </c>
      <c r="E2496" s="148"/>
      <c r="F2496" s="152"/>
      <c r="G2496" s="150" t="str">
        <f>IF(ISERROR(VLOOKUP(A2496,进货明细!$A$2:$G$5000,COLUMN($G$2),0)&amp;""),"",VLOOKUP(A2496,进货明细!$A$2:$G$5000,COLUMN($G$2),0)&amp;"")</f>
        <v/>
      </c>
      <c r="H2496" s="151" t="str">
        <f t="shared" si="79"/>
        <v/>
      </c>
      <c r="I2496" s="168"/>
      <c r="J2496" s="169"/>
      <c r="K2496" s="163"/>
      <c r="L2496" s="164" t="str">
        <f t="shared" si="80"/>
        <v/>
      </c>
      <c r="M2496" s="165" t="e">
        <f>ROUND(VLOOKUP(A2496,当前库存!$A$2:$F$7000,COLUMN($F$3),0)&amp;"",2)</f>
        <v>#DIV/0!</v>
      </c>
      <c r="N2496" s="166"/>
      <c r="O2496" s="167"/>
      <c r="P2496" s="167"/>
      <c r="Q2496" s="174"/>
      <c r="R2496" s="167"/>
      <c r="S2496" s="167"/>
    </row>
    <row r="2497" customHeight="1" spans="1:19">
      <c r="A2497" s="175"/>
      <c r="B2497" s="153" t="str">
        <f>IF(ISERROR(VLOOKUP(A2497,进货明细!$A$2:$D$5000,COLUMN($B$2),0)&amp;""),"",VLOOKUP(A2497,进货明细!$A$2:$D$5000,COLUMN($B$2),0)&amp;"")</f>
        <v/>
      </c>
      <c r="C2497" s="147" t="str">
        <f>IF(ISERROR(VLOOKUP(A2497,进货明细!$A$2:$D$5000,COLUMN($C$2),0)&amp;""),"",VLOOKUP(A2497,进货明细!$A$2:$D$5000,COLUMN($C$2),0)&amp;"")</f>
        <v/>
      </c>
      <c r="D2497" s="147" t="str">
        <f>IF(ISERROR(VLOOKUP(A2497,进货明细!$A$2:$D$5000,COLUMN($D$2),0)&amp;""),"",VLOOKUP(A2497,进货明细!$A$2:$D$5000,COLUMN($D$2),0)&amp;"")</f>
        <v/>
      </c>
      <c r="E2497" s="148"/>
      <c r="F2497" s="152"/>
      <c r="G2497" s="150" t="str">
        <f>IF(ISERROR(VLOOKUP(A2497,进货明细!$A$2:$G$5000,COLUMN($G$2),0)&amp;""),"",VLOOKUP(A2497,进货明细!$A$2:$G$5000,COLUMN($G$2),0)&amp;"")</f>
        <v/>
      </c>
      <c r="H2497" s="151" t="str">
        <f t="shared" si="79"/>
        <v/>
      </c>
      <c r="I2497" s="168"/>
      <c r="J2497" s="169"/>
      <c r="K2497" s="163"/>
      <c r="L2497" s="164" t="str">
        <f t="shared" si="80"/>
        <v/>
      </c>
      <c r="M2497" s="165" t="e">
        <f>ROUND(VLOOKUP(A2497,当前库存!$A$2:$F$7000,COLUMN($F$3),0)&amp;"",2)</f>
        <v>#DIV/0!</v>
      </c>
      <c r="N2497" s="166"/>
      <c r="O2497" s="167"/>
      <c r="P2497" s="167"/>
      <c r="Q2497" s="174"/>
      <c r="R2497" s="167"/>
      <c r="S2497" s="167"/>
    </row>
    <row r="2498" customHeight="1" spans="1:19">
      <c r="A2498" s="175"/>
      <c r="B2498" s="153" t="str">
        <f>IF(ISERROR(VLOOKUP(A2498,进货明细!$A$2:$D$5000,COLUMN($B$2),0)&amp;""),"",VLOOKUP(A2498,进货明细!$A$2:$D$5000,COLUMN($B$2),0)&amp;"")</f>
        <v/>
      </c>
      <c r="C2498" s="147" t="str">
        <f>IF(ISERROR(VLOOKUP(A2498,进货明细!$A$2:$D$5000,COLUMN($C$2),0)&amp;""),"",VLOOKUP(A2498,进货明细!$A$2:$D$5000,COLUMN($C$2),0)&amp;"")</f>
        <v/>
      </c>
      <c r="D2498" s="147" t="str">
        <f>IF(ISERROR(VLOOKUP(A2498,进货明细!$A$2:$D$5000,COLUMN($D$2),0)&amp;""),"",VLOOKUP(A2498,进货明细!$A$2:$D$5000,COLUMN($D$2),0)&amp;"")</f>
        <v/>
      </c>
      <c r="E2498" s="148"/>
      <c r="F2498" s="152"/>
      <c r="G2498" s="150" t="str">
        <f>IF(ISERROR(VLOOKUP(A2498,进货明细!$A$2:$G$5000,COLUMN($G$2),0)&amp;""),"",VLOOKUP(A2498,进货明细!$A$2:$G$5000,COLUMN($G$2),0)&amp;"")</f>
        <v/>
      </c>
      <c r="H2498" s="151" t="str">
        <f t="shared" si="79"/>
        <v/>
      </c>
      <c r="I2498" s="168"/>
      <c r="J2498" s="169"/>
      <c r="K2498" s="163"/>
      <c r="L2498" s="164" t="str">
        <f t="shared" si="80"/>
        <v/>
      </c>
      <c r="M2498" s="165" t="e">
        <f>ROUND(VLOOKUP(A2498,当前库存!$A$2:$F$7000,COLUMN($F$3),0)&amp;"",2)</f>
        <v>#DIV/0!</v>
      </c>
      <c r="N2498" s="166"/>
      <c r="O2498" s="167"/>
      <c r="P2498" s="167"/>
      <c r="Q2498" s="174"/>
      <c r="R2498" s="167"/>
      <c r="S2498" s="167"/>
    </row>
    <row r="2499" customHeight="1" spans="1:19">
      <c r="A2499" s="175"/>
      <c r="B2499" s="153" t="str">
        <f>IF(ISERROR(VLOOKUP(A2499,进货明细!$A$2:$D$5000,COLUMN($B$2),0)&amp;""),"",VLOOKUP(A2499,进货明细!$A$2:$D$5000,COLUMN($B$2),0)&amp;"")</f>
        <v/>
      </c>
      <c r="C2499" s="147" t="str">
        <f>IF(ISERROR(VLOOKUP(A2499,进货明细!$A$2:$D$5000,COLUMN($C$2),0)&amp;""),"",VLOOKUP(A2499,进货明细!$A$2:$D$5000,COLUMN($C$2),0)&amp;"")</f>
        <v/>
      </c>
      <c r="D2499" s="147" t="str">
        <f>IF(ISERROR(VLOOKUP(A2499,进货明细!$A$2:$D$5000,COLUMN($D$2),0)&amp;""),"",VLOOKUP(A2499,进货明细!$A$2:$D$5000,COLUMN($D$2),0)&amp;"")</f>
        <v/>
      </c>
      <c r="E2499" s="148"/>
      <c r="F2499" s="152"/>
      <c r="G2499" s="150" t="str">
        <f>IF(ISERROR(VLOOKUP(A2499,进货明细!$A$2:$G$5000,COLUMN($G$2),0)&amp;""),"",VLOOKUP(A2499,进货明细!$A$2:$G$5000,COLUMN($G$2),0)&amp;"")</f>
        <v/>
      </c>
      <c r="H2499" s="151" t="str">
        <f t="shared" si="79"/>
        <v/>
      </c>
      <c r="I2499" s="168"/>
      <c r="J2499" s="169"/>
      <c r="K2499" s="163"/>
      <c r="L2499" s="164" t="str">
        <f t="shared" si="80"/>
        <v/>
      </c>
      <c r="M2499" s="165" t="e">
        <f>ROUND(VLOOKUP(A2499,当前库存!$A$2:$F$7000,COLUMN($F$3),0)&amp;"",2)</f>
        <v>#DIV/0!</v>
      </c>
      <c r="N2499" s="166"/>
      <c r="O2499" s="167"/>
      <c r="P2499" s="167"/>
      <c r="Q2499" s="174"/>
      <c r="R2499" s="167"/>
      <c r="S2499" s="167"/>
    </row>
    <row r="2500" customHeight="1" spans="1:19">
      <c r="A2500" s="175"/>
      <c r="B2500" s="153" t="str">
        <f>IF(ISERROR(VLOOKUP(A2500,进货明细!$A$2:$D$5000,COLUMN($B$2),0)&amp;""),"",VLOOKUP(A2500,进货明细!$A$2:$D$5000,COLUMN($B$2),0)&amp;"")</f>
        <v/>
      </c>
      <c r="C2500" s="147" t="str">
        <f>IF(ISERROR(VLOOKUP(A2500,进货明细!$A$2:$D$5000,COLUMN($C$2),0)&amp;""),"",VLOOKUP(A2500,进货明细!$A$2:$D$5000,COLUMN($C$2),0)&amp;"")</f>
        <v/>
      </c>
      <c r="D2500" s="147" t="str">
        <f>IF(ISERROR(VLOOKUP(A2500,进货明细!$A$2:$D$5000,COLUMN($D$2),0)&amp;""),"",VLOOKUP(A2500,进货明细!$A$2:$D$5000,COLUMN($D$2),0)&amp;"")</f>
        <v/>
      </c>
      <c r="E2500" s="148"/>
      <c r="F2500" s="152"/>
      <c r="G2500" s="150" t="str">
        <f>IF(ISERROR(VLOOKUP(A2500,进货明细!$A$2:$G$5000,COLUMN($G$2),0)&amp;""),"",VLOOKUP(A2500,进货明细!$A$2:$G$5000,COLUMN($G$2),0)&amp;"")</f>
        <v/>
      </c>
      <c r="H2500" s="151" t="str">
        <f t="shared" si="79"/>
        <v/>
      </c>
      <c r="I2500" s="168"/>
      <c r="J2500" s="169"/>
      <c r="K2500" s="163"/>
      <c r="L2500" s="164" t="str">
        <f t="shared" si="80"/>
        <v/>
      </c>
      <c r="M2500" s="165" t="e">
        <f>ROUND(VLOOKUP(A2500,当前库存!$A$2:$F$7000,COLUMN($F$3),0)&amp;"",2)</f>
        <v>#DIV/0!</v>
      </c>
      <c r="N2500" s="166"/>
      <c r="O2500" s="167"/>
      <c r="P2500" s="167"/>
      <c r="Q2500" s="174"/>
      <c r="R2500" s="167"/>
      <c r="S2500" s="167"/>
    </row>
    <row r="2501" customHeight="1" spans="1:19">
      <c r="A2501" s="175"/>
      <c r="B2501" s="153" t="str">
        <f>IF(ISERROR(VLOOKUP(A2501,进货明细!$A$2:$D$5000,COLUMN($B$2),0)&amp;""),"",VLOOKUP(A2501,进货明细!$A$2:$D$5000,COLUMN($B$2),0)&amp;"")</f>
        <v/>
      </c>
      <c r="C2501" s="147" t="str">
        <f>IF(ISERROR(VLOOKUP(A2501,进货明细!$A$2:$D$5000,COLUMN($C$2),0)&amp;""),"",VLOOKUP(A2501,进货明细!$A$2:$D$5000,COLUMN($C$2),0)&amp;"")</f>
        <v/>
      </c>
      <c r="D2501" s="147" t="str">
        <f>IF(ISERROR(VLOOKUP(A2501,进货明细!$A$2:$D$5000,COLUMN($D$2),0)&amp;""),"",VLOOKUP(A2501,进货明细!$A$2:$D$5000,COLUMN($D$2),0)&amp;"")</f>
        <v/>
      </c>
      <c r="E2501" s="148"/>
      <c r="F2501" s="152"/>
      <c r="G2501" s="150" t="str">
        <f>IF(ISERROR(VLOOKUP(A2501,进货明细!$A$2:$G$5000,COLUMN($G$2),0)&amp;""),"",VLOOKUP(A2501,进货明细!$A$2:$G$5000,COLUMN($G$2),0)&amp;"")</f>
        <v/>
      </c>
      <c r="H2501" s="151" t="str">
        <f t="shared" si="79"/>
        <v/>
      </c>
      <c r="I2501" s="168"/>
      <c r="J2501" s="169"/>
      <c r="K2501" s="163"/>
      <c r="L2501" s="164" t="str">
        <f t="shared" si="80"/>
        <v/>
      </c>
      <c r="M2501" s="165" t="e">
        <f>ROUND(VLOOKUP(A2501,当前库存!$A$2:$F$7000,COLUMN($F$3),0)&amp;"",2)</f>
        <v>#DIV/0!</v>
      </c>
      <c r="N2501" s="166"/>
      <c r="O2501" s="167"/>
      <c r="P2501" s="167"/>
      <c r="Q2501" s="174"/>
      <c r="R2501" s="167"/>
      <c r="S2501" s="167"/>
    </row>
    <row r="2502" customHeight="1" spans="1:19">
      <c r="A2502" s="175"/>
      <c r="B2502" s="153" t="str">
        <f>IF(ISERROR(VLOOKUP(A2502,进货明细!$A$2:$D$5000,COLUMN($B$2),0)&amp;""),"",VLOOKUP(A2502,进货明细!$A$2:$D$5000,COLUMN($B$2),0)&amp;"")</f>
        <v/>
      </c>
      <c r="C2502" s="147" t="str">
        <f>IF(ISERROR(VLOOKUP(A2502,进货明细!$A$2:$D$5000,COLUMN($C$2),0)&amp;""),"",VLOOKUP(A2502,进货明细!$A$2:$D$5000,COLUMN($C$2),0)&amp;"")</f>
        <v/>
      </c>
      <c r="D2502" s="147" t="str">
        <f>IF(ISERROR(VLOOKUP(A2502,进货明细!$A$2:$D$5000,COLUMN($D$2),0)&amp;""),"",VLOOKUP(A2502,进货明细!$A$2:$D$5000,COLUMN($D$2),0)&amp;"")</f>
        <v/>
      </c>
      <c r="E2502" s="148"/>
      <c r="F2502" s="152"/>
      <c r="G2502" s="150" t="str">
        <f>IF(ISERROR(VLOOKUP(A2502,进货明细!$A$2:$G$5000,COLUMN($G$2),0)&amp;""),"",VLOOKUP(A2502,进货明细!$A$2:$G$5000,COLUMN($G$2),0)&amp;"")</f>
        <v/>
      </c>
      <c r="H2502" s="151" t="str">
        <f t="shared" si="79"/>
        <v/>
      </c>
      <c r="I2502" s="168"/>
      <c r="J2502" s="169"/>
      <c r="K2502" s="163"/>
      <c r="L2502" s="164" t="str">
        <f t="shared" si="80"/>
        <v/>
      </c>
      <c r="M2502" s="165" t="e">
        <f>ROUND(VLOOKUP(A2502,当前库存!$A$2:$F$7000,COLUMN($F$3),0)&amp;"",2)</f>
        <v>#DIV/0!</v>
      </c>
      <c r="N2502" s="166"/>
      <c r="O2502" s="167"/>
      <c r="P2502" s="167"/>
      <c r="Q2502" s="174"/>
      <c r="R2502" s="167"/>
      <c r="S2502" s="167"/>
    </row>
    <row r="2503" customHeight="1" spans="1:19">
      <c r="A2503" s="175"/>
      <c r="B2503" s="153" t="str">
        <f>IF(ISERROR(VLOOKUP(A2503,进货明细!$A$2:$D$5000,COLUMN($B$2),0)&amp;""),"",VLOOKUP(A2503,进货明细!$A$2:$D$5000,COLUMN($B$2),0)&amp;"")</f>
        <v/>
      </c>
      <c r="C2503" s="147" t="str">
        <f>IF(ISERROR(VLOOKUP(A2503,进货明细!$A$2:$D$5000,COLUMN($C$2),0)&amp;""),"",VLOOKUP(A2503,进货明细!$A$2:$D$5000,COLUMN($C$2),0)&amp;"")</f>
        <v/>
      </c>
      <c r="D2503" s="147" t="str">
        <f>IF(ISERROR(VLOOKUP(A2503,进货明细!$A$2:$D$5000,COLUMN($D$2),0)&amp;""),"",VLOOKUP(A2503,进货明细!$A$2:$D$5000,COLUMN($D$2),0)&amp;"")</f>
        <v/>
      </c>
      <c r="E2503" s="148"/>
      <c r="F2503" s="152"/>
      <c r="G2503" s="150" t="str">
        <f>IF(ISERROR(VLOOKUP(A2503,进货明细!$A$2:$G$5000,COLUMN($G$2),0)&amp;""),"",VLOOKUP(A2503,进货明细!$A$2:$G$5000,COLUMN($G$2),0)&amp;"")</f>
        <v/>
      </c>
      <c r="H2503" s="151" t="str">
        <f t="shared" si="79"/>
        <v/>
      </c>
      <c r="I2503" s="168"/>
      <c r="J2503" s="169"/>
      <c r="K2503" s="163"/>
      <c r="L2503" s="164" t="str">
        <f t="shared" si="80"/>
        <v/>
      </c>
      <c r="M2503" s="165" t="e">
        <f>ROUND(VLOOKUP(A2503,当前库存!$A$2:$F$7000,COLUMN($F$3),0)&amp;"",2)</f>
        <v>#DIV/0!</v>
      </c>
      <c r="N2503" s="166"/>
      <c r="O2503" s="167"/>
      <c r="P2503" s="167"/>
      <c r="Q2503" s="174"/>
      <c r="R2503" s="167"/>
      <c r="S2503" s="167"/>
    </row>
    <row r="2504" customHeight="1" spans="1:19">
      <c r="A2504" s="175"/>
      <c r="B2504" s="153" t="str">
        <f>IF(ISERROR(VLOOKUP(A2504,进货明细!$A$2:$D$5000,COLUMN($B$2),0)&amp;""),"",VLOOKUP(A2504,进货明细!$A$2:$D$5000,COLUMN($B$2),0)&amp;"")</f>
        <v/>
      </c>
      <c r="C2504" s="147" t="str">
        <f>IF(ISERROR(VLOOKUP(A2504,进货明细!$A$2:$D$5000,COLUMN($C$2),0)&amp;""),"",VLOOKUP(A2504,进货明细!$A$2:$D$5000,COLUMN($C$2),0)&amp;"")</f>
        <v/>
      </c>
      <c r="D2504" s="147" t="str">
        <f>IF(ISERROR(VLOOKUP(A2504,进货明细!$A$2:$D$5000,COLUMN($D$2),0)&amp;""),"",VLOOKUP(A2504,进货明细!$A$2:$D$5000,COLUMN($D$2),0)&amp;"")</f>
        <v/>
      </c>
      <c r="E2504" s="148"/>
      <c r="F2504" s="152"/>
      <c r="G2504" s="150" t="str">
        <f>IF(ISERROR(VLOOKUP(A2504,进货明细!$A$2:$G$5000,COLUMN($G$2),0)&amp;""),"",VLOOKUP(A2504,进货明细!$A$2:$G$5000,COLUMN($G$2),0)&amp;"")</f>
        <v/>
      </c>
      <c r="H2504" s="151" t="str">
        <f t="shared" si="79"/>
        <v/>
      </c>
      <c r="I2504" s="168"/>
      <c r="J2504" s="169"/>
      <c r="K2504" s="163"/>
      <c r="L2504" s="164" t="str">
        <f t="shared" si="80"/>
        <v/>
      </c>
      <c r="M2504" s="165" t="e">
        <f>ROUND(VLOOKUP(A2504,当前库存!$A$2:$F$7000,COLUMN($F$3),0)&amp;"",2)</f>
        <v>#DIV/0!</v>
      </c>
      <c r="N2504" s="166"/>
      <c r="O2504" s="167"/>
      <c r="P2504" s="167"/>
      <c r="Q2504" s="174"/>
      <c r="R2504" s="167"/>
      <c r="S2504" s="167"/>
    </row>
    <row r="2505" customHeight="1" spans="1:19">
      <c r="A2505" s="175"/>
      <c r="B2505" s="153" t="str">
        <f>IF(ISERROR(VLOOKUP(A2505,进货明细!$A$2:$D$5000,COLUMN($B$2),0)&amp;""),"",VLOOKUP(A2505,进货明细!$A$2:$D$5000,COLUMN($B$2),0)&amp;"")</f>
        <v/>
      </c>
      <c r="C2505" s="147" t="str">
        <f>IF(ISERROR(VLOOKUP(A2505,进货明细!$A$2:$D$5000,COLUMN($C$2),0)&amp;""),"",VLOOKUP(A2505,进货明细!$A$2:$D$5000,COLUMN($C$2),0)&amp;"")</f>
        <v/>
      </c>
      <c r="D2505" s="147" t="str">
        <f>IF(ISERROR(VLOOKUP(A2505,进货明细!$A$2:$D$5000,COLUMN($D$2),0)&amp;""),"",VLOOKUP(A2505,进货明细!$A$2:$D$5000,COLUMN($D$2),0)&amp;"")</f>
        <v/>
      </c>
      <c r="E2505" s="148"/>
      <c r="F2505" s="152"/>
      <c r="G2505" s="150" t="str">
        <f>IF(ISERROR(VLOOKUP(A2505,进货明细!$A$2:$G$5000,COLUMN($G$2),0)&amp;""),"",VLOOKUP(A2505,进货明细!$A$2:$G$5000,COLUMN($G$2),0)&amp;"")</f>
        <v/>
      </c>
      <c r="H2505" s="151" t="str">
        <f t="shared" si="79"/>
        <v/>
      </c>
      <c r="I2505" s="168"/>
      <c r="J2505" s="169"/>
      <c r="K2505" s="163"/>
      <c r="L2505" s="164" t="str">
        <f t="shared" si="80"/>
        <v/>
      </c>
      <c r="M2505" s="165" t="e">
        <f>ROUND(VLOOKUP(A2505,当前库存!$A$2:$F$7000,COLUMN($F$3),0)&amp;"",2)</f>
        <v>#DIV/0!</v>
      </c>
      <c r="N2505" s="166"/>
      <c r="O2505" s="167"/>
      <c r="P2505" s="167"/>
      <c r="Q2505" s="174"/>
      <c r="R2505" s="167"/>
      <c r="S2505" s="167"/>
    </row>
    <row r="2506" customHeight="1" spans="1:19">
      <c r="A2506" s="175"/>
      <c r="B2506" s="153" t="str">
        <f>IF(ISERROR(VLOOKUP(A2506,进货明细!$A$2:$D$5000,COLUMN($B$2),0)&amp;""),"",VLOOKUP(A2506,进货明细!$A$2:$D$5000,COLUMN($B$2),0)&amp;"")</f>
        <v/>
      </c>
      <c r="C2506" s="147" t="str">
        <f>IF(ISERROR(VLOOKUP(A2506,进货明细!$A$2:$D$5000,COLUMN($C$2),0)&amp;""),"",VLOOKUP(A2506,进货明细!$A$2:$D$5000,COLUMN($C$2),0)&amp;"")</f>
        <v/>
      </c>
      <c r="D2506" s="147" t="str">
        <f>IF(ISERROR(VLOOKUP(A2506,进货明细!$A$2:$D$5000,COLUMN($D$2),0)&amp;""),"",VLOOKUP(A2506,进货明细!$A$2:$D$5000,COLUMN($D$2),0)&amp;"")</f>
        <v/>
      </c>
      <c r="E2506" s="148"/>
      <c r="F2506" s="152"/>
      <c r="G2506" s="150" t="str">
        <f>IF(ISERROR(VLOOKUP(A2506,进货明细!$A$2:$G$5000,COLUMN($G$2),0)&amp;""),"",VLOOKUP(A2506,进货明细!$A$2:$G$5000,COLUMN($G$2),0)&amp;"")</f>
        <v/>
      </c>
      <c r="H2506" s="151" t="str">
        <f t="shared" ref="H2506:H2569" si="81">IF(E2506="","",E2506*F2506)</f>
        <v/>
      </c>
      <c r="I2506" s="168"/>
      <c r="J2506" s="169"/>
      <c r="K2506" s="163"/>
      <c r="L2506" s="164" t="str">
        <f t="shared" si="80"/>
        <v/>
      </c>
      <c r="M2506" s="165" t="e">
        <f>ROUND(VLOOKUP(A2506,当前库存!$A$2:$F$7000,COLUMN($F$3),0)&amp;"",2)</f>
        <v>#DIV/0!</v>
      </c>
      <c r="N2506" s="166"/>
      <c r="O2506" s="167"/>
      <c r="P2506" s="167"/>
      <c r="Q2506" s="174"/>
      <c r="R2506" s="167"/>
      <c r="S2506" s="167"/>
    </row>
    <row r="2507" customHeight="1" spans="1:19">
      <c r="A2507" s="175"/>
      <c r="B2507" s="153" t="str">
        <f>IF(ISERROR(VLOOKUP(A2507,进货明细!$A$2:$D$5000,COLUMN($B$2),0)&amp;""),"",VLOOKUP(A2507,进货明细!$A$2:$D$5000,COLUMN($B$2),0)&amp;"")</f>
        <v/>
      </c>
      <c r="C2507" s="147" t="str">
        <f>IF(ISERROR(VLOOKUP(A2507,进货明细!$A$2:$D$5000,COLUMN($C$2),0)&amp;""),"",VLOOKUP(A2507,进货明细!$A$2:$D$5000,COLUMN($C$2),0)&amp;"")</f>
        <v/>
      </c>
      <c r="D2507" s="147" t="str">
        <f>IF(ISERROR(VLOOKUP(A2507,进货明细!$A$2:$D$5000,COLUMN($D$2),0)&amp;""),"",VLOOKUP(A2507,进货明细!$A$2:$D$5000,COLUMN($D$2),0)&amp;"")</f>
        <v/>
      </c>
      <c r="E2507" s="148"/>
      <c r="F2507" s="152"/>
      <c r="G2507" s="150" t="str">
        <f>IF(ISERROR(VLOOKUP(A2507,进货明细!$A$2:$G$5000,COLUMN($G$2),0)&amp;""),"",VLOOKUP(A2507,进货明细!$A$2:$G$5000,COLUMN($G$2),0)&amp;"")</f>
        <v/>
      </c>
      <c r="H2507" s="151" t="str">
        <f t="shared" si="81"/>
        <v/>
      </c>
      <c r="I2507" s="168"/>
      <c r="J2507" s="169"/>
      <c r="K2507" s="163"/>
      <c r="L2507" s="164" t="str">
        <f t="shared" si="80"/>
        <v/>
      </c>
      <c r="M2507" s="165" t="e">
        <f>ROUND(VLOOKUP(A2507,当前库存!$A$2:$F$7000,COLUMN($F$3),0)&amp;"",2)</f>
        <v>#DIV/0!</v>
      </c>
      <c r="N2507" s="166"/>
      <c r="O2507" s="167"/>
      <c r="P2507" s="167"/>
      <c r="Q2507" s="174"/>
      <c r="R2507" s="167"/>
      <c r="S2507" s="167"/>
    </row>
    <row r="2508" customHeight="1" spans="1:19">
      <c r="A2508" s="175"/>
      <c r="B2508" s="153" t="str">
        <f>IF(ISERROR(VLOOKUP(A2508,进货明细!$A$2:$D$5000,COLUMN($B$2),0)&amp;""),"",VLOOKUP(A2508,进货明细!$A$2:$D$5000,COLUMN($B$2),0)&amp;"")</f>
        <v/>
      </c>
      <c r="C2508" s="147" t="str">
        <f>IF(ISERROR(VLOOKUP(A2508,进货明细!$A$2:$D$5000,COLUMN($C$2),0)&amp;""),"",VLOOKUP(A2508,进货明细!$A$2:$D$5000,COLUMN($C$2),0)&amp;"")</f>
        <v/>
      </c>
      <c r="D2508" s="147" t="str">
        <f>IF(ISERROR(VLOOKUP(A2508,进货明细!$A$2:$D$5000,COLUMN($D$2),0)&amp;""),"",VLOOKUP(A2508,进货明细!$A$2:$D$5000,COLUMN($D$2),0)&amp;"")</f>
        <v/>
      </c>
      <c r="E2508" s="148"/>
      <c r="F2508" s="152"/>
      <c r="G2508" s="150" t="str">
        <f>IF(ISERROR(VLOOKUP(A2508,进货明细!$A$2:$G$5000,COLUMN($G$2),0)&amp;""),"",VLOOKUP(A2508,进货明细!$A$2:$G$5000,COLUMN($G$2),0)&amp;"")</f>
        <v/>
      </c>
      <c r="H2508" s="151" t="str">
        <f t="shared" si="81"/>
        <v/>
      </c>
      <c r="I2508" s="168"/>
      <c r="J2508" s="169"/>
      <c r="K2508" s="163"/>
      <c r="L2508" s="164" t="str">
        <f t="shared" si="80"/>
        <v/>
      </c>
      <c r="M2508" s="165" t="e">
        <f>ROUND(VLOOKUP(A2508,当前库存!$A$2:$F$7000,COLUMN($F$3),0)&amp;"",2)</f>
        <v>#DIV/0!</v>
      </c>
      <c r="N2508" s="166"/>
      <c r="O2508" s="167"/>
      <c r="P2508" s="167"/>
      <c r="Q2508" s="174"/>
      <c r="R2508" s="167"/>
      <c r="S2508" s="167"/>
    </row>
    <row r="2509" customHeight="1" spans="1:19">
      <c r="A2509" s="175"/>
      <c r="B2509" s="153" t="str">
        <f>IF(ISERROR(VLOOKUP(A2509,进货明细!$A$2:$D$5000,COLUMN($B$2),0)&amp;""),"",VLOOKUP(A2509,进货明细!$A$2:$D$5000,COLUMN($B$2),0)&amp;"")</f>
        <v/>
      </c>
      <c r="C2509" s="147" t="str">
        <f>IF(ISERROR(VLOOKUP(A2509,进货明细!$A$2:$D$5000,COLUMN($C$2),0)&amp;""),"",VLOOKUP(A2509,进货明细!$A$2:$D$5000,COLUMN($C$2),0)&amp;"")</f>
        <v/>
      </c>
      <c r="D2509" s="147" t="str">
        <f>IF(ISERROR(VLOOKUP(A2509,进货明细!$A$2:$D$5000,COLUMN($D$2),0)&amp;""),"",VLOOKUP(A2509,进货明细!$A$2:$D$5000,COLUMN($D$2),0)&amp;"")</f>
        <v/>
      </c>
      <c r="E2509" s="148"/>
      <c r="F2509" s="152"/>
      <c r="G2509" s="150" t="str">
        <f>IF(ISERROR(VLOOKUP(A2509,进货明细!$A$2:$G$5000,COLUMN($G$2),0)&amp;""),"",VLOOKUP(A2509,进货明细!$A$2:$G$5000,COLUMN($G$2),0)&amp;"")</f>
        <v/>
      </c>
      <c r="H2509" s="151" t="str">
        <f t="shared" si="81"/>
        <v/>
      </c>
      <c r="I2509" s="168"/>
      <c r="J2509" s="169"/>
      <c r="K2509" s="163"/>
      <c r="L2509" s="164" t="str">
        <f t="shared" si="80"/>
        <v/>
      </c>
      <c r="M2509" s="165" t="e">
        <f>ROUND(VLOOKUP(A2509,当前库存!$A$2:$F$7000,COLUMN($F$3),0)&amp;"",2)</f>
        <v>#DIV/0!</v>
      </c>
      <c r="N2509" s="166"/>
      <c r="O2509" s="167"/>
      <c r="P2509" s="167"/>
      <c r="Q2509" s="174"/>
      <c r="R2509" s="167"/>
      <c r="S2509" s="167"/>
    </row>
    <row r="2510" customHeight="1" spans="1:19">
      <c r="A2510" s="175"/>
      <c r="B2510" s="153" t="str">
        <f>IF(ISERROR(VLOOKUP(A2510,进货明细!$A$2:$D$5000,COLUMN($B$2),0)&amp;""),"",VLOOKUP(A2510,进货明细!$A$2:$D$5000,COLUMN($B$2),0)&amp;"")</f>
        <v/>
      </c>
      <c r="C2510" s="147" t="str">
        <f>IF(ISERROR(VLOOKUP(A2510,进货明细!$A$2:$D$5000,COLUMN($C$2),0)&amp;""),"",VLOOKUP(A2510,进货明细!$A$2:$D$5000,COLUMN($C$2),0)&amp;"")</f>
        <v/>
      </c>
      <c r="D2510" s="147" t="str">
        <f>IF(ISERROR(VLOOKUP(A2510,进货明细!$A$2:$D$5000,COLUMN($D$2),0)&amp;""),"",VLOOKUP(A2510,进货明细!$A$2:$D$5000,COLUMN($D$2),0)&amp;"")</f>
        <v/>
      </c>
      <c r="E2510" s="148"/>
      <c r="F2510" s="152"/>
      <c r="G2510" s="150" t="str">
        <f>IF(ISERROR(VLOOKUP(A2510,进货明细!$A$2:$G$5000,COLUMN($G$2),0)&amp;""),"",VLOOKUP(A2510,进货明细!$A$2:$G$5000,COLUMN($G$2),0)&amp;"")</f>
        <v/>
      </c>
      <c r="H2510" s="151" t="str">
        <f t="shared" si="81"/>
        <v/>
      </c>
      <c r="I2510" s="168"/>
      <c r="J2510" s="169"/>
      <c r="K2510" s="163"/>
      <c r="L2510" s="164" t="str">
        <f t="shared" si="80"/>
        <v/>
      </c>
      <c r="M2510" s="165" t="e">
        <f>ROUND(VLOOKUP(A2510,当前库存!$A$2:$F$7000,COLUMN($F$3),0)&amp;"",2)</f>
        <v>#DIV/0!</v>
      </c>
      <c r="N2510" s="166"/>
      <c r="O2510" s="167"/>
      <c r="P2510" s="167"/>
      <c r="Q2510" s="174"/>
      <c r="R2510" s="167"/>
      <c r="S2510" s="167"/>
    </row>
    <row r="2511" customHeight="1" spans="1:19">
      <c r="A2511" s="175"/>
      <c r="B2511" s="153" t="str">
        <f>IF(ISERROR(VLOOKUP(A2511,进货明细!$A$2:$D$5000,COLUMN($B$2),0)&amp;""),"",VLOOKUP(A2511,进货明细!$A$2:$D$5000,COLUMN($B$2),0)&amp;"")</f>
        <v/>
      </c>
      <c r="C2511" s="147" t="str">
        <f>IF(ISERROR(VLOOKUP(A2511,进货明细!$A$2:$D$5000,COLUMN($C$2),0)&amp;""),"",VLOOKUP(A2511,进货明细!$A$2:$D$5000,COLUMN($C$2),0)&amp;"")</f>
        <v/>
      </c>
      <c r="D2511" s="147" t="str">
        <f>IF(ISERROR(VLOOKUP(A2511,进货明细!$A$2:$D$5000,COLUMN($D$2),0)&amp;""),"",VLOOKUP(A2511,进货明细!$A$2:$D$5000,COLUMN($D$2),0)&amp;"")</f>
        <v/>
      </c>
      <c r="E2511" s="148"/>
      <c r="F2511" s="152"/>
      <c r="G2511" s="150" t="str">
        <f>IF(ISERROR(VLOOKUP(A2511,进货明细!$A$2:$G$5000,COLUMN($G$2),0)&amp;""),"",VLOOKUP(A2511,进货明细!$A$2:$G$5000,COLUMN($G$2),0)&amp;"")</f>
        <v/>
      </c>
      <c r="H2511" s="151" t="str">
        <f t="shared" si="81"/>
        <v/>
      </c>
      <c r="I2511" s="168"/>
      <c r="J2511" s="169"/>
      <c r="K2511" s="163"/>
      <c r="L2511" s="164" t="str">
        <f t="shared" si="80"/>
        <v/>
      </c>
      <c r="M2511" s="165" t="e">
        <f>ROUND(VLOOKUP(A2511,当前库存!$A$2:$F$7000,COLUMN($F$3),0)&amp;"",2)</f>
        <v>#DIV/0!</v>
      </c>
      <c r="N2511" s="166"/>
      <c r="O2511" s="167"/>
      <c r="P2511" s="167"/>
      <c r="Q2511" s="174"/>
      <c r="R2511" s="167"/>
      <c r="S2511" s="167"/>
    </row>
    <row r="2512" customHeight="1" spans="1:19">
      <c r="A2512" s="175"/>
      <c r="B2512" s="153" t="str">
        <f>IF(ISERROR(VLOOKUP(A2512,进货明细!$A$2:$D$5000,COLUMN($B$2),0)&amp;""),"",VLOOKUP(A2512,进货明细!$A$2:$D$5000,COLUMN($B$2),0)&amp;"")</f>
        <v/>
      </c>
      <c r="C2512" s="147" t="str">
        <f>IF(ISERROR(VLOOKUP(A2512,进货明细!$A$2:$D$5000,COLUMN($C$2),0)&amp;""),"",VLOOKUP(A2512,进货明细!$A$2:$D$5000,COLUMN($C$2),0)&amp;"")</f>
        <v/>
      </c>
      <c r="D2512" s="147" t="str">
        <f>IF(ISERROR(VLOOKUP(A2512,进货明细!$A$2:$D$5000,COLUMN($D$2),0)&amp;""),"",VLOOKUP(A2512,进货明细!$A$2:$D$5000,COLUMN($D$2),0)&amp;"")</f>
        <v/>
      </c>
      <c r="E2512" s="148"/>
      <c r="F2512" s="152"/>
      <c r="G2512" s="150" t="str">
        <f>IF(ISERROR(VLOOKUP(A2512,进货明细!$A$2:$G$5000,COLUMN($G$2),0)&amp;""),"",VLOOKUP(A2512,进货明细!$A$2:$G$5000,COLUMN($G$2),0)&amp;"")</f>
        <v/>
      </c>
      <c r="H2512" s="151" t="str">
        <f t="shared" si="81"/>
        <v/>
      </c>
      <c r="I2512" s="168"/>
      <c r="J2512" s="169"/>
      <c r="K2512" s="163"/>
      <c r="L2512" s="164" t="str">
        <f t="shared" si="80"/>
        <v/>
      </c>
      <c r="M2512" s="165" t="e">
        <f>ROUND(VLOOKUP(A2512,当前库存!$A$2:$F$7000,COLUMN($F$3),0)&amp;"",2)</f>
        <v>#DIV/0!</v>
      </c>
      <c r="N2512" s="166"/>
      <c r="O2512" s="167"/>
      <c r="P2512" s="167"/>
      <c r="Q2512" s="174"/>
      <c r="R2512" s="167"/>
      <c r="S2512" s="167"/>
    </row>
    <row r="2513" customHeight="1" spans="1:19">
      <c r="A2513" s="175"/>
      <c r="B2513" s="153" t="str">
        <f>IF(ISERROR(VLOOKUP(A2513,进货明细!$A$2:$D$5000,COLUMN($B$2),0)&amp;""),"",VLOOKUP(A2513,进货明细!$A$2:$D$5000,COLUMN($B$2),0)&amp;"")</f>
        <v/>
      </c>
      <c r="C2513" s="147" t="str">
        <f>IF(ISERROR(VLOOKUP(A2513,进货明细!$A$2:$D$5000,COLUMN($C$2),0)&amp;""),"",VLOOKUP(A2513,进货明细!$A$2:$D$5000,COLUMN($C$2),0)&amp;"")</f>
        <v/>
      </c>
      <c r="D2513" s="147" t="str">
        <f>IF(ISERROR(VLOOKUP(A2513,进货明细!$A$2:$D$5000,COLUMN($D$2),0)&amp;""),"",VLOOKUP(A2513,进货明细!$A$2:$D$5000,COLUMN($D$2),0)&amp;"")</f>
        <v/>
      </c>
      <c r="E2513" s="148"/>
      <c r="F2513" s="152"/>
      <c r="G2513" s="150" t="str">
        <f>IF(ISERROR(VLOOKUP(A2513,进货明细!$A$2:$G$5000,COLUMN($G$2),0)&amp;""),"",VLOOKUP(A2513,进货明细!$A$2:$G$5000,COLUMN($G$2),0)&amp;"")</f>
        <v/>
      </c>
      <c r="H2513" s="151" t="str">
        <f t="shared" si="81"/>
        <v/>
      </c>
      <c r="I2513" s="168"/>
      <c r="J2513" s="169"/>
      <c r="K2513" s="163"/>
      <c r="L2513" s="164" t="str">
        <f t="shared" si="80"/>
        <v/>
      </c>
      <c r="M2513" s="165" t="e">
        <f>ROUND(VLOOKUP(A2513,当前库存!$A$2:$F$7000,COLUMN($F$3),0)&amp;"",2)</f>
        <v>#DIV/0!</v>
      </c>
      <c r="N2513" s="166"/>
      <c r="O2513" s="167"/>
      <c r="P2513" s="167"/>
      <c r="Q2513" s="174"/>
      <c r="R2513" s="167"/>
      <c r="S2513" s="167"/>
    </row>
    <row r="2514" customHeight="1" spans="1:19">
      <c r="A2514" s="175"/>
      <c r="B2514" s="153" t="str">
        <f>IF(ISERROR(VLOOKUP(A2514,进货明细!$A$2:$D$5000,COLUMN($B$2),0)&amp;""),"",VLOOKUP(A2514,进货明细!$A$2:$D$5000,COLUMN($B$2),0)&amp;"")</f>
        <v/>
      </c>
      <c r="C2514" s="147" t="str">
        <f>IF(ISERROR(VLOOKUP(A2514,进货明细!$A$2:$D$5000,COLUMN($C$2),0)&amp;""),"",VLOOKUP(A2514,进货明细!$A$2:$D$5000,COLUMN($C$2),0)&amp;"")</f>
        <v/>
      </c>
      <c r="D2514" s="147" t="str">
        <f>IF(ISERROR(VLOOKUP(A2514,进货明细!$A$2:$D$5000,COLUMN($D$2),0)&amp;""),"",VLOOKUP(A2514,进货明细!$A$2:$D$5000,COLUMN($D$2),0)&amp;"")</f>
        <v/>
      </c>
      <c r="E2514" s="148"/>
      <c r="F2514" s="152"/>
      <c r="G2514" s="150" t="str">
        <f>IF(ISERROR(VLOOKUP(A2514,进货明细!$A$2:$G$5000,COLUMN($G$2),0)&amp;""),"",VLOOKUP(A2514,进货明细!$A$2:$G$5000,COLUMN($G$2),0)&amp;"")</f>
        <v/>
      </c>
      <c r="H2514" s="151" t="str">
        <f t="shared" si="81"/>
        <v/>
      </c>
      <c r="I2514" s="168"/>
      <c r="J2514" s="169"/>
      <c r="K2514" s="163"/>
      <c r="L2514" s="164" t="str">
        <f t="shared" si="80"/>
        <v/>
      </c>
      <c r="M2514" s="165" t="e">
        <f>ROUND(VLOOKUP(A2514,当前库存!$A$2:$F$7000,COLUMN($F$3),0)&amp;"",2)</f>
        <v>#DIV/0!</v>
      </c>
      <c r="N2514" s="166"/>
      <c r="O2514" s="167"/>
      <c r="P2514" s="167"/>
      <c r="Q2514" s="174"/>
      <c r="R2514" s="167"/>
      <c r="S2514" s="167"/>
    </row>
    <row r="2515" customHeight="1" spans="1:19">
      <c r="A2515" s="175"/>
      <c r="B2515" s="153" t="str">
        <f>IF(ISERROR(VLOOKUP(A2515,进货明细!$A$2:$D$5000,COLUMN($B$2),0)&amp;""),"",VLOOKUP(A2515,进货明细!$A$2:$D$5000,COLUMN($B$2),0)&amp;"")</f>
        <v/>
      </c>
      <c r="C2515" s="147" t="str">
        <f>IF(ISERROR(VLOOKUP(A2515,进货明细!$A$2:$D$5000,COLUMN($C$2),0)&amp;""),"",VLOOKUP(A2515,进货明细!$A$2:$D$5000,COLUMN($C$2),0)&amp;"")</f>
        <v/>
      </c>
      <c r="D2515" s="147" t="str">
        <f>IF(ISERROR(VLOOKUP(A2515,进货明细!$A$2:$D$5000,COLUMN($D$2),0)&amp;""),"",VLOOKUP(A2515,进货明细!$A$2:$D$5000,COLUMN($D$2),0)&amp;"")</f>
        <v/>
      </c>
      <c r="E2515" s="148"/>
      <c r="F2515" s="152"/>
      <c r="G2515" s="150" t="str">
        <f>IF(ISERROR(VLOOKUP(A2515,进货明细!$A$2:$G$5000,COLUMN($G$2),0)&amp;""),"",VLOOKUP(A2515,进货明细!$A$2:$G$5000,COLUMN($G$2),0)&amp;"")</f>
        <v/>
      </c>
      <c r="H2515" s="151" t="str">
        <f t="shared" si="81"/>
        <v/>
      </c>
      <c r="I2515" s="168"/>
      <c r="J2515" s="169"/>
      <c r="K2515" s="163"/>
      <c r="L2515" s="164" t="str">
        <f t="shared" si="80"/>
        <v/>
      </c>
      <c r="M2515" s="165" t="e">
        <f>ROUND(VLOOKUP(A2515,当前库存!$A$2:$F$7000,COLUMN($F$3),0)&amp;"",2)</f>
        <v>#DIV/0!</v>
      </c>
      <c r="N2515" s="166"/>
      <c r="O2515" s="167"/>
      <c r="P2515" s="167"/>
      <c r="Q2515" s="174"/>
      <c r="R2515" s="167"/>
      <c r="S2515" s="167"/>
    </row>
    <row r="2516" customHeight="1" spans="1:19">
      <c r="A2516" s="175"/>
      <c r="B2516" s="153" t="str">
        <f>IF(ISERROR(VLOOKUP(A2516,进货明细!$A$2:$D$5000,COLUMN($B$2),0)&amp;""),"",VLOOKUP(A2516,进货明细!$A$2:$D$5000,COLUMN($B$2),0)&amp;"")</f>
        <v/>
      </c>
      <c r="C2516" s="147" t="str">
        <f>IF(ISERROR(VLOOKUP(A2516,进货明细!$A$2:$D$5000,COLUMN($C$2),0)&amp;""),"",VLOOKUP(A2516,进货明细!$A$2:$D$5000,COLUMN($C$2),0)&amp;"")</f>
        <v/>
      </c>
      <c r="D2516" s="147" t="str">
        <f>IF(ISERROR(VLOOKUP(A2516,进货明细!$A$2:$D$5000,COLUMN($D$2),0)&amp;""),"",VLOOKUP(A2516,进货明细!$A$2:$D$5000,COLUMN($D$2),0)&amp;"")</f>
        <v/>
      </c>
      <c r="E2516" s="148"/>
      <c r="F2516" s="152"/>
      <c r="G2516" s="150" t="str">
        <f>IF(ISERROR(VLOOKUP(A2516,进货明细!$A$2:$G$5000,COLUMN($G$2),0)&amp;""),"",VLOOKUP(A2516,进货明细!$A$2:$G$5000,COLUMN($G$2),0)&amp;"")</f>
        <v/>
      </c>
      <c r="H2516" s="151" t="str">
        <f t="shared" si="81"/>
        <v/>
      </c>
      <c r="I2516" s="168"/>
      <c r="J2516" s="169"/>
      <c r="K2516" s="163"/>
      <c r="L2516" s="164" t="str">
        <f t="shared" si="80"/>
        <v/>
      </c>
      <c r="M2516" s="165" t="e">
        <f>ROUND(VLOOKUP(A2516,当前库存!$A$2:$F$7000,COLUMN($F$3),0)&amp;"",2)</f>
        <v>#DIV/0!</v>
      </c>
      <c r="N2516" s="166"/>
      <c r="O2516" s="167"/>
      <c r="P2516" s="167"/>
      <c r="Q2516" s="174"/>
      <c r="R2516" s="167"/>
      <c r="S2516" s="167"/>
    </row>
    <row r="2517" customHeight="1" spans="1:19">
      <c r="A2517" s="175"/>
      <c r="B2517" s="153" t="str">
        <f>IF(ISERROR(VLOOKUP(A2517,进货明细!$A$2:$D$5000,COLUMN($B$2),0)&amp;""),"",VLOOKUP(A2517,进货明细!$A$2:$D$5000,COLUMN($B$2),0)&amp;"")</f>
        <v/>
      </c>
      <c r="C2517" s="147" t="str">
        <f>IF(ISERROR(VLOOKUP(A2517,进货明细!$A$2:$D$5000,COLUMN($C$2),0)&amp;""),"",VLOOKUP(A2517,进货明细!$A$2:$D$5000,COLUMN($C$2),0)&amp;"")</f>
        <v/>
      </c>
      <c r="D2517" s="147" t="str">
        <f>IF(ISERROR(VLOOKUP(A2517,进货明细!$A$2:$D$5000,COLUMN($D$2),0)&amp;""),"",VLOOKUP(A2517,进货明细!$A$2:$D$5000,COLUMN($D$2),0)&amp;"")</f>
        <v/>
      </c>
      <c r="E2517" s="148"/>
      <c r="F2517" s="152"/>
      <c r="G2517" s="150" t="str">
        <f>IF(ISERROR(VLOOKUP(A2517,进货明细!$A$2:$G$5000,COLUMN($G$2),0)&amp;""),"",VLOOKUP(A2517,进货明细!$A$2:$G$5000,COLUMN($G$2),0)&amp;"")</f>
        <v/>
      </c>
      <c r="H2517" s="151" t="str">
        <f t="shared" si="81"/>
        <v/>
      </c>
      <c r="I2517" s="168"/>
      <c r="J2517" s="169"/>
      <c r="K2517" s="163"/>
      <c r="L2517" s="164" t="str">
        <f t="shared" si="80"/>
        <v/>
      </c>
      <c r="M2517" s="165" t="e">
        <f>ROUND(VLOOKUP(A2517,当前库存!$A$2:$F$7000,COLUMN($F$3),0)&amp;"",2)</f>
        <v>#DIV/0!</v>
      </c>
      <c r="N2517" s="166"/>
      <c r="O2517" s="167"/>
      <c r="P2517" s="167"/>
      <c r="Q2517" s="174"/>
      <c r="R2517" s="167"/>
      <c r="S2517" s="167"/>
    </row>
    <row r="2518" customHeight="1" spans="1:19">
      <c r="A2518" s="175"/>
      <c r="B2518" s="153" t="str">
        <f>IF(ISERROR(VLOOKUP(A2518,进货明细!$A$2:$D$5000,COLUMN($B$2),0)&amp;""),"",VLOOKUP(A2518,进货明细!$A$2:$D$5000,COLUMN($B$2),0)&amp;"")</f>
        <v/>
      </c>
      <c r="C2518" s="147" t="str">
        <f>IF(ISERROR(VLOOKUP(A2518,进货明细!$A$2:$D$5000,COLUMN($C$2),0)&amp;""),"",VLOOKUP(A2518,进货明细!$A$2:$D$5000,COLUMN($C$2),0)&amp;"")</f>
        <v/>
      </c>
      <c r="D2518" s="147" t="str">
        <f>IF(ISERROR(VLOOKUP(A2518,进货明细!$A$2:$D$5000,COLUMN($D$2),0)&amp;""),"",VLOOKUP(A2518,进货明细!$A$2:$D$5000,COLUMN($D$2),0)&amp;"")</f>
        <v/>
      </c>
      <c r="E2518" s="148"/>
      <c r="F2518" s="152"/>
      <c r="G2518" s="150" t="str">
        <f>IF(ISERROR(VLOOKUP(A2518,进货明细!$A$2:$G$5000,COLUMN($G$2),0)&amp;""),"",VLOOKUP(A2518,进货明细!$A$2:$G$5000,COLUMN($G$2),0)&amp;"")</f>
        <v/>
      </c>
      <c r="H2518" s="151" t="str">
        <f t="shared" si="81"/>
        <v/>
      </c>
      <c r="I2518" s="168"/>
      <c r="J2518" s="169"/>
      <c r="K2518" s="163"/>
      <c r="L2518" s="164" t="str">
        <f t="shared" si="80"/>
        <v/>
      </c>
      <c r="M2518" s="165" t="e">
        <f>ROUND(VLOOKUP(A2518,当前库存!$A$2:$F$7000,COLUMN($F$3),0)&amp;"",2)</f>
        <v>#DIV/0!</v>
      </c>
      <c r="N2518" s="166"/>
      <c r="O2518" s="167"/>
      <c r="P2518" s="167"/>
      <c r="Q2518" s="174"/>
      <c r="R2518" s="167"/>
      <c r="S2518" s="167"/>
    </row>
    <row r="2519" customHeight="1" spans="1:19">
      <c r="A2519" s="175"/>
      <c r="B2519" s="153" t="str">
        <f>IF(ISERROR(VLOOKUP(A2519,进货明细!$A$2:$D$5000,COLUMN($B$2),0)&amp;""),"",VLOOKUP(A2519,进货明细!$A$2:$D$5000,COLUMN($B$2),0)&amp;"")</f>
        <v/>
      </c>
      <c r="C2519" s="147" t="str">
        <f>IF(ISERROR(VLOOKUP(A2519,进货明细!$A$2:$D$5000,COLUMN($C$2),0)&amp;""),"",VLOOKUP(A2519,进货明细!$A$2:$D$5000,COLUMN($C$2),0)&amp;"")</f>
        <v/>
      </c>
      <c r="D2519" s="147" t="str">
        <f>IF(ISERROR(VLOOKUP(A2519,进货明细!$A$2:$D$5000,COLUMN($D$2),0)&amp;""),"",VLOOKUP(A2519,进货明细!$A$2:$D$5000,COLUMN($D$2),0)&amp;"")</f>
        <v/>
      </c>
      <c r="E2519" s="148"/>
      <c r="F2519" s="152"/>
      <c r="G2519" s="150" t="str">
        <f>IF(ISERROR(VLOOKUP(A2519,进货明细!$A$2:$G$5000,COLUMN($G$2),0)&amp;""),"",VLOOKUP(A2519,进货明细!$A$2:$G$5000,COLUMN($G$2),0)&amp;"")</f>
        <v/>
      </c>
      <c r="H2519" s="151" t="str">
        <f t="shared" si="81"/>
        <v/>
      </c>
      <c r="I2519" s="168"/>
      <c r="J2519" s="169"/>
      <c r="K2519" s="163"/>
      <c r="L2519" s="164" t="str">
        <f t="shared" si="80"/>
        <v/>
      </c>
      <c r="M2519" s="165" t="e">
        <f>ROUND(VLOOKUP(A2519,当前库存!$A$2:$F$7000,COLUMN($F$3),0)&amp;"",2)</f>
        <v>#DIV/0!</v>
      </c>
      <c r="N2519" s="166"/>
      <c r="O2519" s="167"/>
      <c r="P2519" s="167"/>
      <c r="Q2519" s="174"/>
      <c r="R2519" s="167"/>
      <c r="S2519" s="167"/>
    </row>
    <row r="2520" customHeight="1" spans="1:19">
      <c r="A2520" s="175"/>
      <c r="B2520" s="153" t="str">
        <f>IF(ISERROR(VLOOKUP(A2520,进货明细!$A$2:$D$5000,COLUMN($B$2),0)&amp;""),"",VLOOKUP(A2520,进货明细!$A$2:$D$5000,COLUMN($B$2),0)&amp;"")</f>
        <v/>
      </c>
      <c r="C2520" s="147" t="str">
        <f>IF(ISERROR(VLOOKUP(A2520,进货明细!$A$2:$D$5000,COLUMN($C$2),0)&amp;""),"",VLOOKUP(A2520,进货明细!$A$2:$D$5000,COLUMN($C$2),0)&amp;"")</f>
        <v/>
      </c>
      <c r="D2520" s="147" t="str">
        <f>IF(ISERROR(VLOOKUP(A2520,进货明细!$A$2:$D$5000,COLUMN($D$2),0)&amp;""),"",VLOOKUP(A2520,进货明细!$A$2:$D$5000,COLUMN($D$2),0)&amp;"")</f>
        <v/>
      </c>
      <c r="E2520" s="148"/>
      <c r="F2520" s="152"/>
      <c r="G2520" s="150" t="str">
        <f>IF(ISERROR(VLOOKUP(A2520,进货明细!$A$2:$G$5000,COLUMN($G$2),0)&amp;""),"",VLOOKUP(A2520,进货明细!$A$2:$G$5000,COLUMN($G$2),0)&amp;"")</f>
        <v/>
      </c>
      <c r="H2520" s="151" t="str">
        <f t="shared" si="81"/>
        <v/>
      </c>
      <c r="I2520" s="168"/>
      <c r="J2520" s="169"/>
      <c r="K2520" s="163"/>
      <c r="L2520" s="164" t="str">
        <f t="shared" si="80"/>
        <v/>
      </c>
      <c r="M2520" s="165" t="e">
        <f>ROUND(VLOOKUP(A2520,当前库存!$A$2:$F$7000,COLUMN($F$3),0)&amp;"",2)</f>
        <v>#DIV/0!</v>
      </c>
      <c r="N2520" s="166"/>
      <c r="O2520" s="167"/>
      <c r="P2520" s="167"/>
      <c r="Q2520" s="174"/>
      <c r="R2520" s="167"/>
      <c r="S2520" s="167"/>
    </row>
    <row r="2521" customHeight="1" spans="1:19">
      <c r="A2521" s="175"/>
      <c r="B2521" s="153" t="str">
        <f>IF(ISERROR(VLOOKUP(A2521,进货明细!$A$2:$D$5000,COLUMN($B$2),0)&amp;""),"",VLOOKUP(A2521,进货明细!$A$2:$D$5000,COLUMN($B$2),0)&amp;"")</f>
        <v/>
      </c>
      <c r="C2521" s="147" t="str">
        <f>IF(ISERROR(VLOOKUP(A2521,进货明细!$A$2:$D$5000,COLUMN($C$2),0)&amp;""),"",VLOOKUP(A2521,进货明细!$A$2:$D$5000,COLUMN($C$2),0)&amp;"")</f>
        <v/>
      </c>
      <c r="D2521" s="147" t="str">
        <f>IF(ISERROR(VLOOKUP(A2521,进货明细!$A$2:$D$5000,COLUMN($D$2),0)&amp;""),"",VLOOKUP(A2521,进货明细!$A$2:$D$5000,COLUMN($D$2),0)&amp;"")</f>
        <v/>
      </c>
      <c r="E2521" s="148"/>
      <c r="F2521" s="152"/>
      <c r="G2521" s="150" t="str">
        <f>IF(ISERROR(VLOOKUP(A2521,进货明细!$A$2:$G$5000,COLUMN($G$2),0)&amp;""),"",VLOOKUP(A2521,进货明细!$A$2:$G$5000,COLUMN($G$2),0)&amp;"")</f>
        <v/>
      </c>
      <c r="H2521" s="151" t="str">
        <f t="shared" si="81"/>
        <v/>
      </c>
      <c r="I2521" s="168"/>
      <c r="J2521" s="169"/>
      <c r="K2521" s="163"/>
      <c r="L2521" s="164" t="str">
        <f t="shared" si="80"/>
        <v/>
      </c>
      <c r="M2521" s="165" t="e">
        <f>ROUND(VLOOKUP(A2521,当前库存!$A$2:$F$7000,COLUMN($F$3),0)&amp;"",2)</f>
        <v>#DIV/0!</v>
      </c>
      <c r="N2521" s="166"/>
      <c r="O2521" s="167"/>
      <c r="P2521" s="167"/>
      <c r="Q2521" s="174"/>
      <c r="R2521" s="167"/>
      <c r="S2521" s="167"/>
    </row>
    <row r="2522" customHeight="1" spans="1:19">
      <c r="A2522" s="175"/>
      <c r="B2522" s="153" t="str">
        <f>IF(ISERROR(VLOOKUP(A2522,进货明细!$A$2:$D$5000,COLUMN($B$2),0)&amp;""),"",VLOOKUP(A2522,进货明细!$A$2:$D$5000,COLUMN($B$2),0)&amp;"")</f>
        <v/>
      </c>
      <c r="C2522" s="147" t="str">
        <f>IF(ISERROR(VLOOKUP(A2522,进货明细!$A$2:$D$5000,COLUMN($C$2),0)&amp;""),"",VLOOKUP(A2522,进货明细!$A$2:$D$5000,COLUMN($C$2),0)&amp;"")</f>
        <v/>
      </c>
      <c r="D2522" s="147" t="str">
        <f>IF(ISERROR(VLOOKUP(A2522,进货明细!$A$2:$D$5000,COLUMN($D$2),0)&amp;""),"",VLOOKUP(A2522,进货明细!$A$2:$D$5000,COLUMN($D$2),0)&amp;"")</f>
        <v/>
      </c>
      <c r="E2522" s="148"/>
      <c r="F2522" s="152"/>
      <c r="G2522" s="150" t="str">
        <f>IF(ISERROR(VLOOKUP(A2522,进货明细!$A$2:$G$5000,COLUMN($G$2),0)&amp;""),"",VLOOKUP(A2522,进货明细!$A$2:$G$5000,COLUMN($G$2),0)&amp;"")</f>
        <v/>
      </c>
      <c r="H2522" s="151" t="str">
        <f t="shared" si="81"/>
        <v/>
      </c>
      <c r="I2522" s="168"/>
      <c r="J2522" s="169"/>
      <c r="K2522" s="163"/>
      <c r="L2522" s="164" t="str">
        <f t="shared" si="80"/>
        <v/>
      </c>
      <c r="M2522" s="165" t="e">
        <f>ROUND(VLOOKUP(A2522,当前库存!$A$2:$F$7000,COLUMN($F$3),0)&amp;"",2)</f>
        <v>#DIV/0!</v>
      </c>
      <c r="N2522" s="166"/>
      <c r="O2522" s="167"/>
      <c r="P2522" s="167"/>
      <c r="Q2522" s="174"/>
      <c r="R2522" s="167"/>
      <c r="S2522" s="167"/>
    </row>
    <row r="2523" customHeight="1" spans="1:19">
      <c r="A2523" s="175"/>
      <c r="B2523" s="153" t="str">
        <f>IF(ISERROR(VLOOKUP(A2523,进货明细!$A$2:$D$5000,COLUMN($B$2),0)&amp;""),"",VLOOKUP(A2523,进货明细!$A$2:$D$5000,COLUMN($B$2),0)&amp;"")</f>
        <v/>
      </c>
      <c r="C2523" s="147" t="str">
        <f>IF(ISERROR(VLOOKUP(A2523,进货明细!$A$2:$D$5000,COLUMN($C$2),0)&amp;""),"",VLOOKUP(A2523,进货明细!$A$2:$D$5000,COLUMN($C$2),0)&amp;"")</f>
        <v/>
      </c>
      <c r="D2523" s="147" t="str">
        <f>IF(ISERROR(VLOOKUP(A2523,进货明细!$A$2:$D$5000,COLUMN($D$2),0)&amp;""),"",VLOOKUP(A2523,进货明细!$A$2:$D$5000,COLUMN($D$2),0)&amp;"")</f>
        <v/>
      </c>
      <c r="E2523" s="148"/>
      <c r="F2523" s="152"/>
      <c r="G2523" s="150" t="str">
        <f>IF(ISERROR(VLOOKUP(A2523,进货明细!$A$2:$G$5000,COLUMN($G$2),0)&amp;""),"",VLOOKUP(A2523,进货明细!$A$2:$G$5000,COLUMN($G$2),0)&amp;"")</f>
        <v/>
      </c>
      <c r="H2523" s="151" t="str">
        <f t="shared" si="81"/>
        <v/>
      </c>
      <c r="I2523" s="168"/>
      <c r="J2523" s="169"/>
      <c r="K2523" s="163"/>
      <c r="L2523" s="164" t="str">
        <f t="shared" si="80"/>
        <v/>
      </c>
      <c r="M2523" s="165" t="e">
        <f>ROUND(VLOOKUP(A2523,当前库存!$A$2:$F$7000,COLUMN($F$3),0)&amp;"",2)</f>
        <v>#DIV/0!</v>
      </c>
      <c r="N2523" s="166"/>
      <c r="O2523" s="167"/>
      <c r="P2523" s="167"/>
      <c r="Q2523" s="174"/>
      <c r="R2523" s="167"/>
      <c r="S2523" s="167"/>
    </row>
    <row r="2524" customHeight="1" spans="1:19">
      <c r="A2524" s="175"/>
      <c r="B2524" s="153" t="str">
        <f>IF(ISERROR(VLOOKUP(A2524,进货明细!$A$2:$D$5000,COLUMN($B$2),0)&amp;""),"",VLOOKUP(A2524,进货明细!$A$2:$D$5000,COLUMN($B$2),0)&amp;"")</f>
        <v/>
      </c>
      <c r="C2524" s="147" t="str">
        <f>IF(ISERROR(VLOOKUP(A2524,进货明细!$A$2:$D$5000,COLUMN($C$2),0)&amp;""),"",VLOOKUP(A2524,进货明细!$A$2:$D$5000,COLUMN($C$2),0)&amp;"")</f>
        <v/>
      </c>
      <c r="D2524" s="147" t="str">
        <f>IF(ISERROR(VLOOKUP(A2524,进货明细!$A$2:$D$5000,COLUMN($D$2),0)&amp;""),"",VLOOKUP(A2524,进货明细!$A$2:$D$5000,COLUMN($D$2),0)&amp;"")</f>
        <v/>
      </c>
      <c r="E2524" s="148"/>
      <c r="F2524" s="152"/>
      <c r="G2524" s="150" t="str">
        <f>IF(ISERROR(VLOOKUP(A2524,进货明细!$A$2:$G$5000,COLUMN($G$2),0)&amp;""),"",VLOOKUP(A2524,进货明细!$A$2:$G$5000,COLUMN($G$2),0)&amp;"")</f>
        <v/>
      </c>
      <c r="H2524" s="151" t="str">
        <f t="shared" si="81"/>
        <v/>
      </c>
      <c r="I2524" s="168"/>
      <c r="J2524" s="169"/>
      <c r="K2524" s="163"/>
      <c r="L2524" s="164" t="str">
        <f t="shared" si="80"/>
        <v/>
      </c>
      <c r="M2524" s="165" t="e">
        <f>ROUND(VLOOKUP(A2524,当前库存!$A$2:$F$7000,COLUMN($F$3),0)&amp;"",2)</f>
        <v>#DIV/0!</v>
      </c>
      <c r="N2524" s="166"/>
      <c r="O2524" s="167"/>
      <c r="P2524" s="167"/>
      <c r="Q2524" s="174"/>
      <c r="R2524" s="167"/>
      <c r="S2524" s="167"/>
    </row>
    <row r="2525" customHeight="1" spans="1:19">
      <c r="A2525" s="175"/>
      <c r="B2525" s="153" t="str">
        <f>IF(ISERROR(VLOOKUP(A2525,进货明细!$A$2:$D$5000,COLUMN($B$2),0)&amp;""),"",VLOOKUP(A2525,进货明细!$A$2:$D$5000,COLUMN($B$2),0)&amp;"")</f>
        <v/>
      </c>
      <c r="C2525" s="147" t="str">
        <f>IF(ISERROR(VLOOKUP(A2525,进货明细!$A$2:$D$5000,COLUMN($C$2),0)&amp;""),"",VLOOKUP(A2525,进货明细!$A$2:$D$5000,COLUMN($C$2),0)&amp;"")</f>
        <v/>
      </c>
      <c r="D2525" s="147" t="str">
        <f>IF(ISERROR(VLOOKUP(A2525,进货明细!$A$2:$D$5000,COLUMN($D$2),0)&amp;""),"",VLOOKUP(A2525,进货明细!$A$2:$D$5000,COLUMN($D$2),0)&amp;"")</f>
        <v/>
      </c>
      <c r="E2525" s="148"/>
      <c r="F2525" s="152"/>
      <c r="G2525" s="150" t="str">
        <f>IF(ISERROR(VLOOKUP(A2525,进货明细!$A$2:$G$5000,COLUMN($G$2),0)&amp;""),"",VLOOKUP(A2525,进货明细!$A$2:$G$5000,COLUMN($G$2),0)&amp;"")</f>
        <v/>
      </c>
      <c r="H2525" s="151" t="str">
        <f t="shared" si="81"/>
        <v/>
      </c>
      <c r="I2525" s="168"/>
      <c r="J2525" s="169"/>
      <c r="K2525" s="163"/>
      <c r="L2525" s="164" t="str">
        <f t="shared" si="80"/>
        <v/>
      </c>
      <c r="M2525" s="165" t="e">
        <f>ROUND(VLOOKUP(A2525,当前库存!$A$2:$F$7000,COLUMN($F$3),0)&amp;"",2)</f>
        <v>#DIV/0!</v>
      </c>
      <c r="N2525" s="166"/>
      <c r="O2525" s="167"/>
      <c r="P2525" s="167"/>
      <c r="Q2525" s="174"/>
      <c r="R2525" s="167"/>
      <c r="S2525" s="167"/>
    </row>
    <row r="2526" customHeight="1" spans="1:19">
      <c r="A2526" s="175"/>
      <c r="B2526" s="153" t="str">
        <f>IF(ISERROR(VLOOKUP(A2526,进货明细!$A$2:$D$5000,COLUMN($B$2),0)&amp;""),"",VLOOKUP(A2526,进货明细!$A$2:$D$5000,COLUMN($B$2),0)&amp;"")</f>
        <v/>
      </c>
      <c r="C2526" s="147" t="str">
        <f>IF(ISERROR(VLOOKUP(A2526,进货明细!$A$2:$D$5000,COLUMN($C$2),0)&amp;""),"",VLOOKUP(A2526,进货明细!$A$2:$D$5000,COLUMN($C$2),0)&amp;"")</f>
        <v/>
      </c>
      <c r="D2526" s="147" t="str">
        <f>IF(ISERROR(VLOOKUP(A2526,进货明细!$A$2:$D$5000,COLUMN($D$2),0)&amp;""),"",VLOOKUP(A2526,进货明细!$A$2:$D$5000,COLUMN($D$2),0)&amp;"")</f>
        <v/>
      </c>
      <c r="E2526" s="148"/>
      <c r="F2526" s="152"/>
      <c r="G2526" s="150" t="str">
        <f>IF(ISERROR(VLOOKUP(A2526,进货明细!$A$2:$G$5000,COLUMN($G$2),0)&amp;""),"",VLOOKUP(A2526,进货明细!$A$2:$G$5000,COLUMN($G$2),0)&amp;"")</f>
        <v/>
      </c>
      <c r="H2526" s="151" t="str">
        <f t="shared" si="81"/>
        <v/>
      </c>
      <c r="I2526" s="168"/>
      <c r="J2526" s="169"/>
      <c r="K2526" s="163"/>
      <c r="L2526" s="164" t="str">
        <f t="shared" si="80"/>
        <v/>
      </c>
      <c r="M2526" s="165" t="e">
        <f>ROUND(VLOOKUP(A2526,当前库存!$A$2:$F$7000,COLUMN($F$3),0)&amp;"",2)</f>
        <v>#DIV/0!</v>
      </c>
      <c r="N2526" s="166"/>
      <c r="O2526" s="167"/>
      <c r="P2526" s="167"/>
      <c r="Q2526" s="174"/>
      <c r="R2526" s="167"/>
      <c r="S2526" s="167"/>
    </row>
    <row r="2527" customHeight="1" spans="1:19">
      <c r="A2527" s="175"/>
      <c r="B2527" s="153" t="str">
        <f>IF(ISERROR(VLOOKUP(A2527,进货明细!$A$2:$D$5000,COLUMN($B$2),0)&amp;""),"",VLOOKUP(A2527,进货明细!$A$2:$D$5000,COLUMN($B$2),0)&amp;"")</f>
        <v/>
      </c>
      <c r="C2527" s="147" t="str">
        <f>IF(ISERROR(VLOOKUP(A2527,进货明细!$A$2:$D$5000,COLUMN($C$2),0)&amp;""),"",VLOOKUP(A2527,进货明细!$A$2:$D$5000,COLUMN($C$2),0)&amp;"")</f>
        <v/>
      </c>
      <c r="D2527" s="147" t="str">
        <f>IF(ISERROR(VLOOKUP(A2527,进货明细!$A$2:$D$5000,COLUMN($D$2),0)&amp;""),"",VLOOKUP(A2527,进货明细!$A$2:$D$5000,COLUMN($D$2),0)&amp;"")</f>
        <v/>
      </c>
      <c r="E2527" s="148"/>
      <c r="F2527" s="152"/>
      <c r="G2527" s="150" t="str">
        <f>IF(ISERROR(VLOOKUP(A2527,进货明细!$A$2:$G$5000,COLUMN($G$2),0)&amp;""),"",VLOOKUP(A2527,进货明细!$A$2:$G$5000,COLUMN($G$2),0)&amp;"")</f>
        <v/>
      </c>
      <c r="H2527" s="151" t="str">
        <f t="shared" si="81"/>
        <v/>
      </c>
      <c r="I2527" s="168"/>
      <c r="J2527" s="169"/>
      <c r="K2527" s="163"/>
      <c r="L2527" s="164" t="str">
        <f t="shared" si="80"/>
        <v/>
      </c>
      <c r="M2527" s="165" t="e">
        <f>ROUND(VLOOKUP(A2527,当前库存!$A$2:$F$7000,COLUMN($F$3),0)&amp;"",2)</f>
        <v>#DIV/0!</v>
      </c>
      <c r="N2527" s="166"/>
      <c r="O2527" s="167"/>
      <c r="P2527" s="167"/>
      <c r="Q2527" s="174"/>
      <c r="R2527" s="167"/>
      <c r="S2527" s="167"/>
    </row>
    <row r="2528" customHeight="1" spans="1:19">
      <c r="A2528" s="175"/>
      <c r="B2528" s="153" t="str">
        <f>IF(ISERROR(VLOOKUP(A2528,进货明细!$A$2:$D$5000,COLUMN($B$2),0)&amp;""),"",VLOOKUP(A2528,进货明细!$A$2:$D$5000,COLUMN($B$2),0)&amp;"")</f>
        <v/>
      </c>
      <c r="C2528" s="147" t="str">
        <f>IF(ISERROR(VLOOKUP(A2528,进货明细!$A$2:$D$5000,COLUMN($C$2),0)&amp;""),"",VLOOKUP(A2528,进货明细!$A$2:$D$5000,COLUMN($C$2),0)&amp;"")</f>
        <v/>
      </c>
      <c r="D2528" s="147" t="str">
        <f>IF(ISERROR(VLOOKUP(A2528,进货明细!$A$2:$D$5000,COLUMN($D$2),0)&amp;""),"",VLOOKUP(A2528,进货明细!$A$2:$D$5000,COLUMN($D$2),0)&amp;"")</f>
        <v/>
      </c>
      <c r="E2528" s="148"/>
      <c r="F2528" s="152"/>
      <c r="G2528" s="150" t="str">
        <f>IF(ISERROR(VLOOKUP(A2528,进货明细!$A$2:$G$5000,COLUMN($G$2),0)&amp;""),"",VLOOKUP(A2528,进货明细!$A$2:$G$5000,COLUMN($G$2),0)&amp;"")</f>
        <v/>
      </c>
      <c r="H2528" s="151" t="str">
        <f t="shared" si="81"/>
        <v/>
      </c>
      <c r="I2528" s="168"/>
      <c r="J2528" s="169"/>
      <c r="K2528" s="163"/>
      <c r="L2528" s="164" t="str">
        <f t="shared" si="80"/>
        <v/>
      </c>
      <c r="M2528" s="165" t="e">
        <f>ROUND(VLOOKUP(A2528,当前库存!$A$2:$F$7000,COLUMN($F$3),0)&amp;"",2)</f>
        <v>#DIV/0!</v>
      </c>
      <c r="N2528" s="166"/>
      <c r="O2528" s="167"/>
      <c r="P2528" s="167"/>
      <c r="Q2528" s="174"/>
      <c r="R2528" s="167"/>
      <c r="S2528" s="167"/>
    </row>
    <row r="2529" customHeight="1" spans="1:19">
      <c r="A2529" s="175"/>
      <c r="B2529" s="153" t="str">
        <f>IF(ISERROR(VLOOKUP(A2529,进货明细!$A$2:$D$5000,COLUMN($B$2),0)&amp;""),"",VLOOKUP(A2529,进货明细!$A$2:$D$5000,COLUMN($B$2),0)&amp;"")</f>
        <v/>
      </c>
      <c r="C2529" s="147" t="str">
        <f>IF(ISERROR(VLOOKUP(A2529,进货明细!$A$2:$D$5000,COLUMN($C$2),0)&amp;""),"",VLOOKUP(A2529,进货明细!$A$2:$D$5000,COLUMN($C$2),0)&amp;"")</f>
        <v/>
      </c>
      <c r="D2529" s="147" t="str">
        <f>IF(ISERROR(VLOOKUP(A2529,进货明细!$A$2:$D$5000,COLUMN($D$2),0)&amp;""),"",VLOOKUP(A2529,进货明细!$A$2:$D$5000,COLUMN($D$2),0)&amp;"")</f>
        <v/>
      </c>
      <c r="E2529" s="148"/>
      <c r="F2529" s="152"/>
      <c r="G2529" s="150" t="str">
        <f>IF(ISERROR(VLOOKUP(A2529,进货明细!$A$2:$G$5000,COLUMN($G$2),0)&amp;""),"",VLOOKUP(A2529,进货明细!$A$2:$G$5000,COLUMN($G$2),0)&amp;"")</f>
        <v/>
      </c>
      <c r="H2529" s="151" t="str">
        <f t="shared" si="81"/>
        <v/>
      </c>
      <c r="I2529" s="168"/>
      <c r="J2529" s="169"/>
      <c r="K2529" s="163"/>
      <c r="L2529" s="164" t="str">
        <f t="shared" si="80"/>
        <v/>
      </c>
      <c r="M2529" s="165" t="e">
        <f>ROUND(VLOOKUP(A2529,当前库存!$A$2:$F$7000,COLUMN($F$3),0)&amp;"",2)</f>
        <v>#DIV/0!</v>
      </c>
      <c r="N2529" s="166"/>
      <c r="O2529" s="167"/>
      <c r="P2529" s="167"/>
      <c r="Q2529" s="174"/>
      <c r="R2529" s="167"/>
      <c r="S2529" s="167"/>
    </row>
    <row r="2530" customHeight="1" spans="1:19">
      <c r="A2530" s="175"/>
      <c r="B2530" s="153" t="str">
        <f>IF(ISERROR(VLOOKUP(A2530,进货明细!$A$2:$D$5000,COLUMN($B$2),0)&amp;""),"",VLOOKUP(A2530,进货明细!$A$2:$D$5000,COLUMN($B$2),0)&amp;"")</f>
        <v/>
      </c>
      <c r="C2530" s="147" t="str">
        <f>IF(ISERROR(VLOOKUP(A2530,进货明细!$A$2:$D$5000,COLUMN($C$2),0)&amp;""),"",VLOOKUP(A2530,进货明细!$A$2:$D$5000,COLUMN($C$2),0)&amp;"")</f>
        <v/>
      </c>
      <c r="D2530" s="147" t="str">
        <f>IF(ISERROR(VLOOKUP(A2530,进货明细!$A$2:$D$5000,COLUMN($D$2),0)&amp;""),"",VLOOKUP(A2530,进货明细!$A$2:$D$5000,COLUMN($D$2),0)&amp;"")</f>
        <v/>
      </c>
      <c r="E2530" s="148"/>
      <c r="F2530" s="152"/>
      <c r="G2530" s="150" t="str">
        <f>IF(ISERROR(VLOOKUP(A2530,进货明细!$A$2:$G$5000,COLUMN($G$2),0)&amp;""),"",VLOOKUP(A2530,进货明细!$A$2:$G$5000,COLUMN($G$2),0)&amp;"")</f>
        <v/>
      </c>
      <c r="H2530" s="151" t="str">
        <f t="shared" si="81"/>
        <v/>
      </c>
      <c r="I2530" s="168"/>
      <c r="J2530" s="169"/>
      <c r="K2530" s="163"/>
      <c r="L2530" s="164" t="str">
        <f t="shared" si="80"/>
        <v/>
      </c>
      <c r="M2530" s="165" t="e">
        <f>ROUND(VLOOKUP(A2530,当前库存!$A$2:$F$7000,COLUMN($F$3),0)&amp;"",2)</f>
        <v>#DIV/0!</v>
      </c>
      <c r="N2530" s="166"/>
      <c r="O2530" s="167"/>
      <c r="P2530" s="167"/>
      <c r="Q2530" s="174"/>
      <c r="R2530" s="167"/>
      <c r="S2530" s="167"/>
    </row>
    <row r="2531" customHeight="1" spans="1:19">
      <c r="A2531" s="175"/>
      <c r="B2531" s="153" t="str">
        <f>IF(ISERROR(VLOOKUP(A2531,进货明细!$A$2:$D$5000,COLUMN($B$2),0)&amp;""),"",VLOOKUP(A2531,进货明细!$A$2:$D$5000,COLUMN($B$2),0)&amp;"")</f>
        <v/>
      </c>
      <c r="C2531" s="147" t="str">
        <f>IF(ISERROR(VLOOKUP(A2531,进货明细!$A$2:$D$5000,COLUMN($C$2),0)&amp;""),"",VLOOKUP(A2531,进货明细!$A$2:$D$5000,COLUMN($C$2),0)&amp;"")</f>
        <v/>
      </c>
      <c r="D2531" s="147" t="str">
        <f>IF(ISERROR(VLOOKUP(A2531,进货明细!$A$2:$D$5000,COLUMN($D$2),0)&amp;""),"",VLOOKUP(A2531,进货明细!$A$2:$D$5000,COLUMN($D$2),0)&amp;"")</f>
        <v/>
      </c>
      <c r="E2531" s="148"/>
      <c r="F2531" s="152"/>
      <c r="G2531" s="150" t="str">
        <f>IF(ISERROR(VLOOKUP(A2531,进货明细!$A$2:$G$5000,COLUMN($G$2),0)&amp;""),"",VLOOKUP(A2531,进货明细!$A$2:$G$5000,COLUMN($G$2),0)&amp;"")</f>
        <v/>
      </c>
      <c r="H2531" s="151" t="str">
        <f t="shared" si="81"/>
        <v/>
      </c>
      <c r="I2531" s="168"/>
      <c r="J2531" s="169"/>
      <c r="K2531" s="163"/>
      <c r="L2531" s="164" t="str">
        <f t="shared" si="80"/>
        <v/>
      </c>
      <c r="M2531" s="165" t="e">
        <f>ROUND(VLOOKUP(A2531,当前库存!$A$2:$F$7000,COLUMN($F$3),0)&amp;"",2)</f>
        <v>#DIV/0!</v>
      </c>
      <c r="N2531" s="166"/>
      <c r="O2531" s="167"/>
      <c r="P2531" s="167"/>
      <c r="Q2531" s="174"/>
      <c r="R2531" s="167"/>
      <c r="S2531" s="167"/>
    </row>
    <row r="2532" customHeight="1" spans="1:19">
      <c r="A2532" s="175"/>
      <c r="B2532" s="153" t="str">
        <f>IF(ISERROR(VLOOKUP(A2532,进货明细!$A$2:$D$5000,COLUMN($B$2),0)&amp;""),"",VLOOKUP(A2532,进货明细!$A$2:$D$5000,COLUMN($B$2),0)&amp;"")</f>
        <v/>
      </c>
      <c r="C2532" s="147" t="str">
        <f>IF(ISERROR(VLOOKUP(A2532,进货明细!$A$2:$D$5000,COLUMN($C$2),0)&amp;""),"",VLOOKUP(A2532,进货明细!$A$2:$D$5000,COLUMN($C$2),0)&amp;"")</f>
        <v/>
      </c>
      <c r="D2532" s="147" t="str">
        <f>IF(ISERROR(VLOOKUP(A2532,进货明细!$A$2:$D$5000,COLUMN($D$2),0)&amp;""),"",VLOOKUP(A2532,进货明细!$A$2:$D$5000,COLUMN($D$2),0)&amp;"")</f>
        <v/>
      </c>
      <c r="E2532" s="148"/>
      <c r="F2532" s="152"/>
      <c r="G2532" s="150" t="str">
        <f>IF(ISERROR(VLOOKUP(A2532,进货明细!$A$2:$G$5000,COLUMN($G$2),0)&amp;""),"",VLOOKUP(A2532,进货明细!$A$2:$G$5000,COLUMN($G$2),0)&amp;"")</f>
        <v/>
      </c>
      <c r="H2532" s="151" t="str">
        <f t="shared" si="81"/>
        <v/>
      </c>
      <c r="I2532" s="168"/>
      <c r="J2532" s="169"/>
      <c r="K2532" s="163"/>
      <c r="L2532" s="164" t="str">
        <f t="shared" si="80"/>
        <v/>
      </c>
      <c r="M2532" s="165" t="e">
        <f>ROUND(VLOOKUP(A2532,当前库存!$A$2:$F$7000,COLUMN($F$3),0)&amp;"",2)</f>
        <v>#DIV/0!</v>
      </c>
      <c r="N2532" s="166"/>
      <c r="O2532" s="167"/>
      <c r="P2532" s="167"/>
      <c r="Q2532" s="174"/>
      <c r="R2532" s="167"/>
      <c r="S2532" s="167"/>
    </row>
    <row r="2533" customHeight="1" spans="1:19">
      <c r="A2533" s="175"/>
      <c r="B2533" s="153" t="str">
        <f>IF(ISERROR(VLOOKUP(A2533,进货明细!$A$2:$D$5000,COLUMN($B$2),0)&amp;""),"",VLOOKUP(A2533,进货明细!$A$2:$D$5000,COLUMN($B$2),0)&amp;"")</f>
        <v/>
      </c>
      <c r="C2533" s="147" t="str">
        <f>IF(ISERROR(VLOOKUP(A2533,进货明细!$A$2:$D$5000,COLUMN($C$2),0)&amp;""),"",VLOOKUP(A2533,进货明细!$A$2:$D$5000,COLUMN($C$2),0)&amp;"")</f>
        <v/>
      </c>
      <c r="D2533" s="147" t="str">
        <f>IF(ISERROR(VLOOKUP(A2533,进货明细!$A$2:$D$5000,COLUMN($D$2),0)&amp;""),"",VLOOKUP(A2533,进货明细!$A$2:$D$5000,COLUMN($D$2),0)&amp;"")</f>
        <v/>
      </c>
      <c r="E2533" s="148"/>
      <c r="F2533" s="152"/>
      <c r="G2533" s="150" t="str">
        <f>IF(ISERROR(VLOOKUP(A2533,进货明细!$A$2:$G$5000,COLUMN($G$2),0)&amp;""),"",VLOOKUP(A2533,进货明细!$A$2:$G$5000,COLUMN($G$2),0)&amp;"")</f>
        <v/>
      </c>
      <c r="H2533" s="151" t="str">
        <f t="shared" si="81"/>
        <v/>
      </c>
      <c r="I2533" s="168"/>
      <c r="J2533" s="169"/>
      <c r="K2533" s="163"/>
      <c r="L2533" s="164" t="str">
        <f t="shared" si="80"/>
        <v/>
      </c>
      <c r="M2533" s="165" t="e">
        <f>ROUND(VLOOKUP(A2533,当前库存!$A$2:$F$7000,COLUMN($F$3),0)&amp;"",2)</f>
        <v>#DIV/0!</v>
      </c>
      <c r="N2533" s="166"/>
      <c r="O2533" s="167"/>
      <c r="P2533" s="167"/>
      <c r="Q2533" s="174"/>
      <c r="R2533" s="167"/>
      <c r="S2533" s="167"/>
    </row>
    <row r="2534" customHeight="1" spans="1:19">
      <c r="A2534" s="175"/>
      <c r="B2534" s="153" t="str">
        <f>IF(ISERROR(VLOOKUP(A2534,进货明细!$A$2:$D$5000,COLUMN($B$2),0)&amp;""),"",VLOOKUP(A2534,进货明细!$A$2:$D$5000,COLUMN($B$2),0)&amp;"")</f>
        <v/>
      </c>
      <c r="C2534" s="147" t="str">
        <f>IF(ISERROR(VLOOKUP(A2534,进货明细!$A$2:$D$5000,COLUMN($C$2),0)&amp;""),"",VLOOKUP(A2534,进货明细!$A$2:$D$5000,COLUMN($C$2),0)&amp;"")</f>
        <v/>
      </c>
      <c r="D2534" s="147" t="str">
        <f>IF(ISERROR(VLOOKUP(A2534,进货明细!$A$2:$D$5000,COLUMN($D$2),0)&amp;""),"",VLOOKUP(A2534,进货明细!$A$2:$D$5000,COLUMN($D$2),0)&amp;"")</f>
        <v/>
      </c>
      <c r="E2534" s="148"/>
      <c r="F2534" s="152"/>
      <c r="G2534" s="150" t="str">
        <f>IF(ISERROR(VLOOKUP(A2534,进货明细!$A$2:$G$5000,COLUMN($G$2),0)&amp;""),"",VLOOKUP(A2534,进货明细!$A$2:$G$5000,COLUMN($G$2),0)&amp;"")</f>
        <v/>
      </c>
      <c r="H2534" s="151" t="str">
        <f t="shared" si="81"/>
        <v/>
      </c>
      <c r="I2534" s="168"/>
      <c r="J2534" s="169"/>
      <c r="K2534" s="163"/>
      <c r="L2534" s="164" t="str">
        <f t="shared" si="80"/>
        <v/>
      </c>
      <c r="M2534" s="165" t="e">
        <f>ROUND(VLOOKUP(A2534,当前库存!$A$2:$F$7000,COLUMN($F$3),0)&amp;"",2)</f>
        <v>#DIV/0!</v>
      </c>
      <c r="N2534" s="166"/>
      <c r="O2534" s="167"/>
      <c r="P2534" s="167"/>
      <c r="Q2534" s="174"/>
      <c r="R2534" s="167"/>
      <c r="S2534" s="167"/>
    </row>
    <row r="2535" customHeight="1" spans="1:19">
      <c r="A2535" s="175"/>
      <c r="B2535" s="153" t="str">
        <f>IF(ISERROR(VLOOKUP(A2535,进货明细!$A$2:$D$5000,COLUMN($B$2),0)&amp;""),"",VLOOKUP(A2535,进货明细!$A$2:$D$5000,COLUMN($B$2),0)&amp;"")</f>
        <v/>
      </c>
      <c r="C2535" s="147" t="str">
        <f>IF(ISERROR(VLOOKUP(A2535,进货明细!$A$2:$D$5000,COLUMN($C$2),0)&amp;""),"",VLOOKUP(A2535,进货明细!$A$2:$D$5000,COLUMN($C$2),0)&amp;"")</f>
        <v/>
      </c>
      <c r="D2535" s="147" t="str">
        <f>IF(ISERROR(VLOOKUP(A2535,进货明细!$A$2:$D$5000,COLUMN($D$2),0)&amp;""),"",VLOOKUP(A2535,进货明细!$A$2:$D$5000,COLUMN($D$2),0)&amp;"")</f>
        <v/>
      </c>
      <c r="E2535" s="148"/>
      <c r="F2535" s="152"/>
      <c r="G2535" s="150" t="str">
        <f>IF(ISERROR(VLOOKUP(A2535,进货明细!$A$2:$G$5000,COLUMN($G$2),0)&amp;""),"",VLOOKUP(A2535,进货明细!$A$2:$G$5000,COLUMN($G$2),0)&amp;"")</f>
        <v/>
      </c>
      <c r="H2535" s="151" t="str">
        <f t="shared" si="81"/>
        <v/>
      </c>
      <c r="I2535" s="168"/>
      <c r="J2535" s="169"/>
      <c r="K2535" s="163"/>
      <c r="L2535" s="164" t="str">
        <f t="shared" si="80"/>
        <v/>
      </c>
      <c r="M2535" s="165" t="e">
        <f>ROUND(VLOOKUP(A2535,当前库存!$A$2:$F$7000,COLUMN($F$3),0)&amp;"",2)</f>
        <v>#DIV/0!</v>
      </c>
      <c r="N2535" s="166"/>
      <c r="O2535" s="167"/>
      <c r="P2535" s="167"/>
      <c r="Q2535" s="174"/>
      <c r="R2535" s="167"/>
      <c r="S2535" s="167"/>
    </row>
    <row r="2536" customHeight="1" spans="1:19">
      <c r="A2536" s="175"/>
      <c r="B2536" s="153" t="str">
        <f>IF(ISERROR(VLOOKUP(A2536,进货明细!$A$2:$D$5000,COLUMN($B$2),0)&amp;""),"",VLOOKUP(A2536,进货明细!$A$2:$D$5000,COLUMN($B$2),0)&amp;"")</f>
        <v/>
      </c>
      <c r="C2536" s="147" t="str">
        <f>IF(ISERROR(VLOOKUP(A2536,进货明细!$A$2:$D$5000,COLUMN($C$2),0)&amp;""),"",VLOOKUP(A2536,进货明细!$A$2:$D$5000,COLUMN($C$2),0)&amp;"")</f>
        <v/>
      </c>
      <c r="D2536" s="147" t="str">
        <f>IF(ISERROR(VLOOKUP(A2536,进货明细!$A$2:$D$5000,COLUMN($D$2),0)&amp;""),"",VLOOKUP(A2536,进货明细!$A$2:$D$5000,COLUMN($D$2),0)&amp;"")</f>
        <v/>
      </c>
      <c r="E2536" s="148"/>
      <c r="F2536" s="152"/>
      <c r="G2536" s="150" t="str">
        <f>IF(ISERROR(VLOOKUP(A2536,进货明细!$A$2:$G$5000,COLUMN($G$2),0)&amp;""),"",VLOOKUP(A2536,进货明细!$A$2:$G$5000,COLUMN($G$2),0)&amp;"")</f>
        <v/>
      </c>
      <c r="H2536" s="151" t="str">
        <f t="shared" si="81"/>
        <v/>
      </c>
      <c r="I2536" s="168"/>
      <c r="J2536" s="169"/>
      <c r="K2536" s="163"/>
      <c r="L2536" s="164" t="str">
        <f t="shared" si="80"/>
        <v/>
      </c>
      <c r="M2536" s="165" t="e">
        <f>ROUND(VLOOKUP(A2536,当前库存!$A$2:$F$7000,COLUMN($F$3),0)&amp;"",2)</f>
        <v>#DIV/0!</v>
      </c>
      <c r="N2536" s="166"/>
      <c r="O2536" s="167"/>
      <c r="P2536" s="167"/>
      <c r="Q2536" s="174"/>
      <c r="R2536" s="167"/>
      <c r="S2536" s="167"/>
    </row>
    <row r="2537" customHeight="1" spans="1:19">
      <c r="A2537" s="175"/>
      <c r="B2537" s="153" t="str">
        <f>IF(ISERROR(VLOOKUP(A2537,进货明细!$A$2:$D$5000,COLUMN($B$2),0)&amp;""),"",VLOOKUP(A2537,进货明细!$A$2:$D$5000,COLUMN($B$2),0)&amp;"")</f>
        <v/>
      </c>
      <c r="C2537" s="147" t="str">
        <f>IF(ISERROR(VLOOKUP(A2537,进货明细!$A$2:$D$5000,COLUMN($C$2),0)&amp;""),"",VLOOKUP(A2537,进货明细!$A$2:$D$5000,COLUMN($C$2),0)&amp;"")</f>
        <v/>
      </c>
      <c r="D2537" s="147" t="str">
        <f>IF(ISERROR(VLOOKUP(A2537,进货明细!$A$2:$D$5000,COLUMN($D$2),0)&amp;""),"",VLOOKUP(A2537,进货明细!$A$2:$D$5000,COLUMN($D$2),0)&amp;"")</f>
        <v/>
      </c>
      <c r="E2537" s="148"/>
      <c r="F2537" s="152"/>
      <c r="G2537" s="150" t="str">
        <f>IF(ISERROR(VLOOKUP(A2537,进货明细!$A$2:$G$5000,COLUMN($G$2),0)&amp;""),"",VLOOKUP(A2537,进货明细!$A$2:$G$5000,COLUMN($G$2),0)&amp;"")</f>
        <v/>
      </c>
      <c r="H2537" s="151" t="str">
        <f t="shared" si="81"/>
        <v/>
      </c>
      <c r="I2537" s="168"/>
      <c r="J2537" s="169"/>
      <c r="K2537" s="163"/>
      <c r="L2537" s="164" t="str">
        <f t="shared" si="80"/>
        <v/>
      </c>
      <c r="M2537" s="165" t="e">
        <f>ROUND(VLOOKUP(A2537,当前库存!$A$2:$F$7000,COLUMN($F$3),0)&amp;"",2)</f>
        <v>#DIV/0!</v>
      </c>
      <c r="N2537" s="166"/>
      <c r="O2537" s="167"/>
      <c r="P2537" s="167"/>
      <c r="Q2537" s="174"/>
      <c r="R2537" s="167"/>
      <c r="S2537" s="167"/>
    </row>
    <row r="2538" customHeight="1" spans="1:19">
      <c r="A2538" s="175"/>
      <c r="B2538" s="153" t="str">
        <f>IF(ISERROR(VLOOKUP(A2538,进货明细!$A$2:$D$5000,COLUMN($B$2),0)&amp;""),"",VLOOKUP(A2538,进货明细!$A$2:$D$5000,COLUMN($B$2),0)&amp;"")</f>
        <v/>
      </c>
      <c r="C2538" s="147" t="str">
        <f>IF(ISERROR(VLOOKUP(A2538,进货明细!$A$2:$D$5000,COLUMN($C$2),0)&amp;""),"",VLOOKUP(A2538,进货明细!$A$2:$D$5000,COLUMN($C$2),0)&amp;"")</f>
        <v/>
      </c>
      <c r="D2538" s="147" t="str">
        <f>IF(ISERROR(VLOOKUP(A2538,进货明细!$A$2:$D$5000,COLUMN($D$2),0)&amp;""),"",VLOOKUP(A2538,进货明细!$A$2:$D$5000,COLUMN($D$2),0)&amp;"")</f>
        <v/>
      </c>
      <c r="E2538" s="148"/>
      <c r="F2538" s="152"/>
      <c r="G2538" s="150" t="str">
        <f>IF(ISERROR(VLOOKUP(A2538,进货明细!$A$2:$G$5000,COLUMN($G$2),0)&amp;""),"",VLOOKUP(A2538,进货明细!$A$2:$G$5000,COLUMN($G$2),0)&amp;"")</f>
        <v/>
      </c>
      <c r="H2538" s="151" t="str">
        <f t="shared" si="81"/>
        <v/>
      </c>
      <c r="I2538" s="168"/>
      <c r="J2538" s="169"/>
      <c r="K2538" s="163"/>
      <c r="L2538" s="164" t="str">
        <f t="shared" si="80"/>
        <v/>
      </c>
      <c r="M2538" s="165" t="e">
        <f>ROUND(VLOOKUP(A2538,当前库存!$A$2:$F$7000,COLUMN($F$3),0)&amp;"",2)</f>
        <v>#DIV/0!</v>
      </c>
      <c r="N2538" s="166"/>
      <c r="O2538" s="167"/>
      <c r="P2538" s="167"/>
      <c r="Q2538" s="174"/>
      <c r="R2538" s="167"/>
      <c r="S2538" s="167"/>
    </row>
    <row r="2539" customHeight="1" spans="1:19">
      <c r="A2539" s="175"/>
      <c r="B2539" s="153" t="str">
        <f>IF(ISERROR(VLOOKUP(A2539,进货明细!$A$2:$D$5000,COLUMN($B$2),0)&amp;""),"",VLOOKUP(A2539,进货明细!$A$2:$D$5000,COLUMN($B$2),0)&amp;"")</f>
        <v/>
      </c>
      <c r="C2539" s="147" t="str">
        <f>IF(ISERROR(VLOOKUP(A2539,进货明细!$A$2:$D$5000,COLUMN($C$2),0)&amp;""),"",VLOOKUP(A2539,进货明细!$A$2:$D$5000,COLUMN($C$2),0)&amp;"")</f>
        <v/>
      </c>
      <c r="D2539" s="147" t="str">
        <f>IF(ISERROR(VLOOKUP(A2539,进货明细!$A$2:$D$5000,COLUMN($D$2),0)&amp;""),"",VLOOKUP(A2539,进货明细!$A$2:$D$5000,COLUMN($D$2),0)&amp;"")</f>
        <v/>
      </c>
      <c r="E2539" s="148"/>
      <c r="F2539" s="152"/>
      <c r="G2539" s="150" t="str">
        <f>IF(ISERROR(VLOOKUP(A2539,进货明细!$A$2:$G$5000,COLUMN($G$2),0)&amp;""),"",VLOOKUP(A2539,进货明细!$A$2:$G$5000,COLUMN($G$2),0)&amp;"")</f>
        <v/>
      </c>
      <c r="H2539" s="151" t="str">
        <f t="shared" si="81"/>
        <v/>
      </c>
      <c r="I2539" s="168"/>
      <c r="J2539" s="169"/>
      <c r="K2539" s="163"/>
      <c r="L2539" s="164" t="str">
        <f t="shared" si="80"/>
        <v/>
      </c>
      <c r="M2539" s="165" t="e">
        <f>ROUND(VLOOKUP(A2539,当前库存!$A$2:$F$7000,COLUMN($F$3),0)&amp;"",2)</f>
        <v>#DIV/0!</v>
      </c>
      <c r="N2539" s="166"/>
      <c r="O2539" s="167"/>
      <c r="P2539" s="167"/>
      <c r="Q2539" s="174"/>
      <c r="R2539" s="167"/>
      <c r="S2539" s="167"/>
    </row>
    <row r="2540" customHeight="1" spans="1:19">
      <c r="A2540" s="175"/>
      <c r="B2540" s="153" t="str">
        <f>IF(ISERROR(VLOOKUP(A2540,进货明细!$A$2:$D$5000,COLUMN($B$2),0)&amp;""),"",VLOOKUP(A2540,进货明细!$A$2:$D$5000,COLUMN($B$2),0)&amp;"")</f>
        <v/>
      </c>
      <c r="C2540" s="147" t="str">
        <f>IF(ISERROR(VLOOKUP(A2540,进货明细!$A$2:$D$5000,COLUMN($C$2),0)&amp;""),"",VLOOKUP(A2540,进货明细!$A$2:$D$5000,COLUMN($C$2),0)&amp;"")</f>
        <v/>
      </c>
      <c r="D2540" s="147" t="str">
        <f>IF(ISERROR(VLOOKUP(A2540,进货明细!$A$2:$D$5000,COLUMN($D$2),0)&amp;""),"",VLOOKUP(A2540,进货明细!$A$2:$D$5000,COLUMN($D$2),0)&amp;"")</f>
        <v/>
      </c>
      <c r="E2540" s="148"/>
      <c r="F2540" s="152"/>
      <c r="G2540" s="150" t="str">
        <f>IF(ISERROR(VLOOKUP(A2540,进货明细!$A$2:$G$5000,COLUMN($G$2),0)&amp;""),"",VLOOKUP(A2540,进货明细!$A$2:$G$5000,COLUMN($G$2),0)&amp;"")</f>
        <v/>
      </c>
      <c r="H2540" s="151" t="str">
        <f t="shared" si="81"/>
        <v/>
      </c>
      <c r="I2540" s="168"/>
      <c r="J2540" s="169"/>
      <c r="K2540" s="163"/>
      <c r="L2540" s="164" t="str">
        <f t="shared" si="80"/>
        <v/>
      </c>
      <c r="M2540" s="165" t="e">
        <f>ROUND(VLOOKUP(A2540,当前库存!$A$2:$F$7000,COLUMN($F$3),0)&amp;"",2)</f>
        <v>#DIV/0!</v>
      </c>
      <c r="N2540" s="166"/>
      <c r="O2540" s="167"/>
      <c r="P2540" s="167"/>
      <c r="Q2540" s="174"/>
      <c r="R2540" s="167"/>
      <c r="S2540" s="167"/>
    </row>
    <row r="2541" customHeight="1" spans="1:19">
      <c r="A2541" s="175"/>
      <c r="B2541" s="153" t="str">
        <f>IF(ISERROR(VLOOKUP(A2541,进货明细!$A$2:$D$5000,COLUMN($B$2),0)&amp;""),"",VLOOKUP(A2541,进货明细!$A$2:$D$5000,COLUMN($B$2),0)&amp;"")</f>
        <v/>
      </c>
      <c r="C2541" s="147" t="str">
        <f>IF(ISERROR(VLOOKUP(A2541,进货明细!$A$2:$D$5000,COLUMN($C$2),0)&amp;""),"",VLOOKUP(A2541,进货明细!$A$2:$D$5000,COLUMN($C$2),0)&amp;"")</f>
        <v/>
      </c>
      <c r="D2541" s="147" t="str">
        <f>IF(ISERROR(VLOOKUP(A2541,进货明细!$A$2:$D$5000,COLUMN($D$2),0)&amp;""),"",VLOOKUP(A2541,进货明细!$A$2:$D$5000,COLUMN($D$2),0)&amp;"")</f>
        <v/>
      </c>
      <c r="E2541" s="148"/>
      <c r="F2541" s="152"/>
      <c r="G2541" s="150" t="str">
        <f>IF(ISERROR(VLOOKUP(A2541,进货明细!$A$2:$G$5000,COLUMN($G$2),0)&amp;""),"",VLOOKUP(A2541,进货明细!$A$2:$G$5000,COLUMN($G$2),0)&amp;"")</f>
        <v/>
      </c>
      <c r="H2541" s="151" t="str">
        <f t="shared" si="81"/>
        <v/>
      </c>
      <c r="I2541" s="168"/>
      <c r="J2541" s="169"/>
      <c r="K2541" s="163"/>
      <c r="L2541" s="164" t="str">
        <f t="shared" ref="L2541:L2604" si="82">IF(F2541="","",H2541-M2541*F2541)</f>
        <v/>
      </c>
      <c r="M2541" s="165" t="e">
        <f>ROUND(VLOOKUP(A2541,当前库存!$A$2:$F$7000,COLUMN($F$3),0)&amp;"",2)</f>
        <v>#DIV/0!</v>
      </c>
      <c r="N2541" s="166"/>
      <c r="O2541" s="167"/>
      <c r="P2541" s="167"/>
      <c r="Q2541" s="174"/>
      <c r="R2541" s="167"/>
      <c r="S2541" s="167"/>
    </row>
    <row r="2542" customHeight="1" spans="1:19">
      <c r="A2542" s="175"/>
      <c r="B2542" s="153" t="str">
        <f>IF(ISERROR(VLOOKUP(A2542,进货明细!$A$2:$D$5000,COLUMN($B$2),0)&amp;""),"",VLOOKUP(A2542,进货明细!$A$2:$D$5000,COLUMN($B$2),0)&amp;"")</f>
        <v/>
      </c>
      <c r="C2542" s="147" t="str">
        <f>IF(ISERROR(VLOOKUP(A2542,进货明细!$A$2:$D$5000,COLUMN($C$2),0)&amp;""),"",VLOOKUP(A2542,进货明细!$A$2:$D$5000,COLUMN($C$2),0)&amp;"")</f>
        <v/>
      </c>
      <c r="D2542" s="147" t="str">
        <f>IF(ISERROR(VLOOKUP(A2542,进货明细!$A$2:$D$5000,COLUMN($D$2),0)&amp;""),"",VLOOKUP(A2542,进货明细!$A$2:$D$5000,COLUMN($D$2),0)&amp;"")</f>
        <v/>
      </c>
      <c r="E2542" s="148"/>
      <c r="F2542" s="152"/>
      <c r="G2542" s="150" t="str">
        <f>IF(ISERROR(VLOOKUP(A2542,进货明细!$A$2:$G$5000,COLUMN($G$2),0)&amp;""),"",VLOOKUP(A2542,进货明细!$A$2:$G$5000,COLUMN($G$2),0)&amp;"")</f>
        <v/>
      </c>
      <c r="H2542" s="151" t="str">
        <f t="shared" si="81"/>
        <v/>
      </c>
      <c r="I2542" s="168"/>
      <c r="J2542" s="169"/>
      <c r="K2542" s="163"/>
      <c r="L2542" s="164" t="str">
        <f t="shared" si="82"/>
        <v/>
      </c>
      <c r="M2542" s="165" t="e">
        <f>ROUND(VLOOKUP(A2542,当前库存!$A$2:$F$7000,COLUMN($F$3),0)&amp;"",2)</f>
        <v>#DIV/0!</v>
      </c>
      <c r="N2542" s="166"/>
      <c r="O2542" s="167"/>
      <c r="P2542" s="167"/>
      <c r="Q2542" s="174"/>
      <c r="R2542" s="167"/>
      <c r="S2542" s="167"/>
    </row>
    <row r="2543" customHeight="1" spans="1:19">
      <c r="A2543" s="175"/>
      <c r="B2543" s="153" t="str">
        <f>IF(ISERROR(VLOOKUP(A2543,进货明细!$A$2:$D$5000,COLUMN($B$2),0)&amp;""),"",VLOOKUP(A2543,进货明细!$A$2:$D$5000,COLUMN($B$2),0)&amp;"")</f>
        <v/>
      </c>
      <c r="C2543" s="147" t="str">
        <f>IF(ISERROR(VLOOKUP(A2543,进货明细!$A$2:$D$5000,COLUMN($C$2),0)&amp;""),"",VLOOKUP(A2543,进货明细!$A$2:$D$5000,COLUMN($C$2),0)&amp;"")</f>
        <v/>
      </c>
      <c r="D2543" s="147" t="str">
        <f>IF(ISERROR(VLOOKUP(A2543,进货明细!$A$2:$D$5000,COLUMN($D$2),0)&amp;""),"",VLOOKUP(A2543,进货明细!$A$2:$D$5000,COLUMN($D$2),0)&amp;"")</f>
        <v/>
      </c>
      <c r="E2543" s="148"/>
      <c r="F2543" s="152"/>
      <c r="G2543" s="150" t="str">
        <f>IF(ISERROR(VLOOKUP(A2543,进货明细!$A$2:$G$5000,COLUMN($G$2),0)&amp;""),"",VLOOKUP(A2543,进货明细!$A$2:$G$5000,COLUMN($G$2),0)&amp;"")</f>
        <v/>
      </c>
      <c r="H2543" s="151" t="str">
        <f t="shared" si="81"/>
        <v/>
      </c>
      <c r="I2543" s="168"/>
      <c r="J2543" s="169"/>
      <c r="K2543" s="163"/>
      <c r="L2543" s="164" t="str">
        <f t="shared" si="82"/>
        <v/>
      </c>
      <c r="M2543" s="165" t="e">
        <f>ROUND(VLOOKUP(A2543,当前库存!$A$2:$F$7000,COLUMN($F$3),0)&amp;"",2)</f>
        <v>#DIV/0!</v>
      </c>
      <c r="N2543" s="166"/>
      <c r="O2543" s="167"/>
      <c r="P2543" s="167"/>
      <c r="Q2543" s="174"/>
      <c r="R2543" s="167"/>
      <c r="S2543" s="167"/>
    </row>
    <row r="2544" customHeight="1" spans="1:19">
      <c r="A2544" s="175"/>
      <c r="B2544" s="153" t="str">
        <f>IF(ISERROR(VLOOKUP(A2544,进货明细!$A$2:$D$5000,COLUMN($B$2),0)&amp;""),"",VLOOKUP(A2544,进货明细!$A$2:$D$5000,COLUMN($B$2),0)&amp;"")</f>
        <v/>
      </c>
      <c r="C2544" s="147" t="str">
        <f>IF(ISERROR(VLOOKUP(A2544,进货明细!$A$2:$D$5000,COLUMN($C$2),0)&amp;""),"",VLOOKUP(A2544,进货明细!$A$2:$D$5000,COLUMN($C$2),0)&amp;"")</f>
        <v/>
      </c>
      <c r="D2544" s="147" t="str">
        <f>IF(ISERROR(VLOOKUP(A2544,进货明细!$A$2:$D$5000,COLUMN($D$2),0)&amp;""),"",VLOOKUP(A2544,进货明细!$A$2:$D$5000,COLUMN($D$2),0)&amp;"")</f>
        <v/>
      </c>
      <c r="E2544" s="148"/>
      <c r="F2544" s="152"/>
      <c r="G2544" s="150" t="str">
        <f>IF(ISERROR(VLOOKUP(A2544,进货明细!$A$2:$G$5000,COLUMN($G$2),0)&amp;""),"",VLOOKUP(A2544,进货明细!$A$2:$G$5000,COLUMN($G$2),0)&amp;"")</f>
        <v/>
      </c>
      <c r="H2544" s="151" t="str">
        <f t="shared" si="81"/>
        <v/>
      </c>
      <c r="I2544" s="168"/>
      <c r="J2544" s="169"/>
      <c r="K2544" s="163"/>
      <c r="L2544" s="164" t="str">
        <f t="shared" si="82"/>
        <v/>
      </c>
      <c r="M2544" s="165" t="e">
        <f>ROUND(VLOOKUP(A2544,当前库存!$A$2:$F$7000,COLUMN($F$3),0)&amp;"",2)</f>
        <v>#DIV/0!</v>
      </c>
      <c r="N2544" s="166"/>
      <c r="O2544" s="167"/>
      <c r="P2544" s="167"/>
      <c r="Q2544" s="174"/>
      <c r="R2544" s="167"/>
      <c r="S2544" s="167"/>
    </row>
    <row r="2545" customHeight="1" spans="1:19">
      <c r="A2545" s="175"/>
      <c r="B2545" s="153" t="str">
        <f>IF(ISERROR(VLOOKUP(A2545,进货明细!$A$2:$D$5000,COLUMN($B$2),0)&amp;""),"",VLOOKUP(A2545,进货明细!$A$2:$D$5000,COLUMN($B$2),0)&amp;"")</f>
        <v/>
      </c>
      <c r="C2545" s="147" t="str">
        <f>IF(ISERROR(VLOOKUP(A2545,进货明细!$A$2:$D$5000,COLUMN($C$2),0)&amp;""),"",VLOOKUP(A2545,进货明细!$A$2:$D$5000,COLUMN($C$2),0)&amp;"")</f>
        <v/>
      </c>
      <c r="D2545" s="147" t="str">
        <f>IF(ISERROR(VLOOKUP(A2545,进货明细!$A$2:$D$5000,COLUMN($D$2),0)&amp;""),"",VLOOKUP(A2545,进货明细!$A$2:$D$5000,COLUMN($D$2),0)&amp;"")</f>
        <v/>
      </c>
      <c r="E2545" s="148"/>
      <c r="F2545" s="152"/>
      <c r="G2545" s="150" t="str">
        <f>IF(ISERROR(VLOOKUP(A2545,进货明细!$A$2:$G$5000,COLUMN($G$2),0)&amp;""),"",VLOOKUP(A2545,进货明细!$A$2:$G$5000,COLUMN($G$2),0)&amp;"")</f>
        <v/>
      </c>
      <c r="H2545" s="151" t="str">
        <f t="shared" si="81"/>
        <v/>
      </c>
      <c r="I2545" s="168"/>
      <c r="J2545" s="169"/>
      <c r="K2545" s="163"/>
      <c r="L2545" s="164" t="str">
        <f t="shared" si="82"/>
        <v/>
      </c>
      <c r="M2545" s="165" t="e">
        <f>ROUND(VLOOKUP(A2545,当前库存!$A$2:$F$7000,COLUMN($F$3),0)&amp;"",2)</f>
        <v>#DIV/0!</v>
      </c>
      <c r="N2545" s="166"/>
      <c r="O2545" s="167"/>
      <c r="P2545" s="167"/>
      <c r="Q2545" s="174"/>
      <c r="R2545" s="167"/>
      <c r="S2545" s="167"/>
    </row>
    <row r="2546" customHeight="1" spans="1:19">
      <c r="A2546" s="175"/>
      <c r="B2546" s="153" t="str">
        <f>IF(ISERROR(VLOOKUP(A2546,进货明细!$A$2:$D$5000,COLUMN($B$2),0)&amp;""),"",VLOOKUP(A2546,进货明细!$A$2:$D$5000,COLUMN($B$2),0)&amp;"")</f>
        <v/>
      </c>
      <c r="C2546" s="147" t="str">
        <f>IF(ISERROR(VLOOKUP(A2546,进货明细!$A$2:$D$5000,COLUMN($C$2),0)&amp;""),"",VLOOKUP(A2546,进货明细!$A$2:$D$5000,COLUMN($C$2),0)&amp;"")</f>
        <v/>
      </c>
      <c r="D2546" s="147" t="str">
        <f>IF(ISERROR(VLOOKUP(A2546,进货明细!$A$2:$D$5000,COLUMN($D$2),0)&amp;""),"",VLOOKUP(A2546,进货明细!$A$2:$D$5000,COLUMN($D$2),0)&amp;"")</f>
        <v/>
      </c>
      <c r="E2546" s="148"/>
      <c r="F2546" s="152"/>
      <c r="G2546" s="150" t="str">
        <f>IF(ISERROR(VLOOKUP(A2546,进货明细!$A$2:$G$5000,COLUMN($G$2),0)&amp;""),"",VLOOKUP(A2546,进货明细!$A$2:$G$5000,COLUMN($G$2),0)&amp;"")</f>
        <v/>
      </c>
      <c r="H2546" s="151" t="str">
        <f t="shared" si="81"/>
        <v/>
      </c>
      <c r="I2546" s="168"/>
      <c r="J2546" s="169"/>
      <c r="K2546" s="163"/>
      <c r="L2546" s="164" t="str">
        <f t="shared" si="82"/>
        <v/>
      </c>
      <c r="M2546" s="165" t="e">
        <f>ROUND(VLOOKUP(A2546,当前库存!$A$2:$F$7000,COLUMN($F$3),0)&amp;"",2)</f>
        <v>#DIV/0!</v>
      </c>
      <c r="N2546" s="166"/>
      <c r="O2546" s="167"/>
      <c r="P2546" s="167"/>
      <c r="Q2546" s="174"/>
      <c r="R2546" s="167"/>
      <c r="S2546" s="167"/>
    </row>
    <row r="2547" customHeight="1" spans="1:19">
      <c r="A2547" s="175"/>
      <c r="B2547" s="153" t="str">
        <f>IF(ISERROR(VLOOKUP(A2547,进货明细!$A$2:$D$5000,COLUMN($B$2),0)&amp;""),"",VLOOKUP(A2547,进货明细!$A$2:$D$5000,COLUMN($B$2),0)&amp;"")</f>
        <v/>
      </c>
      <c r="C2547" s="147" t="str">
        <f>IF(ISERROR(VLOOKUP(A2547,进货明细!$A$2:$D$5000,COLUMN($C$2),0)&amp;""),"",VLOOKUP(A2547,进货明细!$A$2:$D$5000,COLUMN($C$2),0)&amp;"")</f>
        <v/>
      </c>
      <c r="D2547" s="147" t="str">
        <f>IF(ISERROR(VLOOKUP(A2547,进货明细!$A$2:$D$5000,COLUMN($D$2),0)&amp;""),"",VLOOKUP(A2547,进货明细!$A$2:$D$5000,COLUMN($D$2),0)&amp;"")</f>
        <v/>
      </c>
      <c r="E2547" s="148"/>
      <c r="F2547" s="152"/>
      <c r="G2547" s="150" t="str">
        <f>IF(ISERROR(VLOOKUP(A2547,进货明细!$A$2:$G$5000,COLUMN($G$2),0)&amp;""),"",VLOOKUP(A2547,进货明细!$A$2:$G$5000,COLUMN($G$2),0)&amp;"")</f>
        <v/>
      </c>
      <c r="H2547" s="151" t="str">
        <f t="shared" si="81"/>
        <v/>
      </c>
      <c r="I2547" s="168"/>
      <c r="J2547" s="169"/>
      <c r="K2547" s="163"/>
      <c r="L2547" s="164" t="str">
        <f t="shared" si="82"/>
        <v/>
      </c>
      <c r="M2547" s="165" t="e">
        <f>ROUND(VLOOKUP(A2547,当前库存!$A$2:$F$7000,COLUMN($F$3),0)&amp;"",2)</f>
        <v>#DIV/0!</v>
      </c>
      <c r="N2547" s="166"/>
      <c r="O2547" s="167"/>
      <c r="P2547" s="167"/>
      <c r="Q2547" s="174"/>
      <c r="R2547" s="167"/>
      <c r="S2547" s="167"/>
    </row>
    <row r="2548" customHeight="1" spans="1:19">
      <c r="A2548" s="175"/>
      <c r="B2548" s="153" t="str">
        <f>IF(ISERROR(VLOOKUP(A2548,进货明细!$A$2:$D$5000,COLUMN($B$2),0)&amp;""),"",VLOOKUP(A2548,进货明细!$A$2:$D$5000,COLUMN($B$2),0)&amp;"")</f>
        <v/>
      </c>
      <c r="C2548" s="147" t="str">
        <f>IF(ISERROR(VLOOKUP(A2548,进货明细!$A$2:$D$5000,COLUMN($C$2),0)&amp;""),"",VLOOKUP(A2548,进货明细!$A$2:$D$5000,COLUMN($C$2),0)&amp;"")</f>
        <v/>
      </c>
      <c r="D2548" s="147" t="str">
        <f>IF(ISERROR(VLOOKUP(A2548,进货明细!$A$2:$D$5000,COLUMN($D$2),0)&amp;""),"",VLOOKUP(A2548,进货明细!$A$2:$D$5000,COLUMN($D$2),0)&amp;"")</f>
        <v/>
      </c>
      <c r="E2548" s="148"/>
      <c r="F2548" s="152"/>
      <c r="G2548" s="150" t="str">
        <f>IF(ISERROR(VLOOKUP(A2548,进货明细!$A$2:$G$5000,COLUMN($G$2),0)&amp;""),"",VLOOKUP(A2548,进货明细!$A$2:$G$5000,COLUMN($G$2),0)&amp;"")</f>
        <v/>
      </c>
      <c r="H2548" s="151" t="str">
        <f t="shared" si="81"/>
        <v/>
      </c>
      <c r="I2548" s="168"/>
      <c r="J2548" s="169"/>
      <c r="K2548" s="163"/>
      <c r="L2548" s="164" t="str">
        <f t="shared" si="82"/>
        <v/>
      </c>
      <c r="M2548" s="165" t="e">
        <f>ROUND(VLOOKUP(A2548,当前库存!$A$2:$F$7000,COLUMN($F$3),0)&amp;"",2)</f>
        <v>#DIV/0!</v>
      </c>
      <c r="N2548" s="166"/>
      <c r="O2548" s="167"/>
      <c r="P2548" s="167"/>
      <c r="Q2548" s="174"/>
      <c r="R2548" s="167"/>
      <c r="S2548" s="167"/>
    </row>
    <row r="2549" customHeight="1" spans="1:19">
      <c r="A2549" s="175"/>
      <c r="B2549" s="153" t="str">
        <f>IF(ISERROR(VLOOKUP(A2549,进货明细!$A$2:$D$5000,COLUMN($B$2),0)&amp;""),"",VLOOKUP(A2549,进货明细!$A$2:$D$5000,COLUMN($B$2),0)&amp;"")</f>
        <v/>
      </c>
      <c r="C2549" s="147" t="str">
        <f>IF(ISERROR(VLOOKUP(A2549,进货明细!$A$2:$D$5000,COLUMN($C$2),0)&amp;""),"",VLOOKUP(A2549,进货明细!$A$2:$D$5000,COLUMN($C$2),0)&amp;"")</f>
        <v/>
      </c>
      <c r="D2549" s="147" t="str">
        <f>IF(ISERROR(VLOOKUP(A2549,进货明细!$A$2:$D$5000,COLUMN($D$2),0)&amp;""),"",VLOOKUP(A2549,进货明细!$A$2:$D$5000,COLUMN($D$2),0)&amp;"")</f>
        <v/>
      </c>
      <c r="E2549" s="148"/>
      <c r="F2549" s="152"/>
      <c r="G2549" s="150" t="str">
        <f>IF(ISERROR(VLOOKUP(A2549,进货明细!$A$2:$G$5000,COLUMN($G$2),0)&amp;""),"",VLOOKUP(A2549,进货明细!$A$2:$G$5000,COLUMN($G$2),0)&amp;"")</f>
        <v/>
      </c>
      <c r="H2549" s="151" t="str">
        <f t="shared" si="81"/>
        <v/>
      </c>
      <c r="I2549" s="168"/>
      <c r="J2549" s="169"/>
      <c r="K2549" s="163"/>
      <c r="L2549" s="164" t="str">
        <f t="shared" si="82"/>
        <v/>
      </c>
      <c r="M2549" s="165" t="e">
        <f>ROUND(VLOOKUP(A2549,当前库存!$A$2:$F$7000,COLUMN($F$3),0)&amp;"",2)</f>
        <v>#DIV/0!</v>
      </c>
      <c r="N2549" s="166"/>
      <c r="O2549" s="167"/>
      <c r="P2549" s="167"/>
      <c r="Q2549" s="174"/>
      <c r="R2549" s="167"/>
      <c r="S2549" s="167"/>
    </row>
    <row r="2550" customHeight="1" spans="1:19">
      <c r="A2550" s="175"/>
      <c r="B2550" s="153" t="str">
        <f>IF(ISERROR(VLOOKUP(A2550,进货明细!$A$2:$D$5000,COLUMN($B$2),0)&amp;""),"",VLOOKUP(A2550,进货明细!$A$2:$D$5000,COLUMN($B$2),0)&amp;"")</f>
        <v/>
      </c>
      <c r="C2550" s="147" t="str">
        <f>IF(ISERROR(VLOOKUP(A2550,进货明细!$A$2:$D$5000,COLUMN($C$2),0)&amp;""),"",VLOOKUP(A2550,进货明细!$A$2:$D$5000,COLUMN($C$2),0)&amp;"")</f>
        <v/>
      </c>
      <c r="D2550" s="147" t="str">
        <f>IF(ISERROR(VLOOKUP(A2550,进货明细!$A$2:$D$5000,COLUMN($D$2),0)&amp;""),"",VLOOKUP(A2550,进货明细!$A$2:$D$5000,COLUMN($D$2),0)&amp;"")</f>
        <v/>
      </c>
      <c r="E2550" s="148"/>
      <c r="F2550" s="152"/>
      <c r="G2550" s="150" t="str">
        <f>IF(ISERROR(VLOOKUP(A2550,进货明细!$A$2:$G$5000,COLUMN($G$2),0)&amp;""),"",VLOOKUP(A2550,进货明细!$A$2:$G$5000,COLUMN($G$2),0)&amp;"")</f>
        <v/>
      </c>
      <c r="H2550" s="151" t="str">
        <f t="shared" si="81"/>
        <v/>
      </c>
      <c r="I2550" s="168"/>
      <c r="J2550" s="169"/>
      <c r="K2550" s="163"/>
      <c r="L2550" s="164" t="str">
        <f t="shared" si="82"/>
        <v/>
      </c>
      <c r="M2550" s="165" t="e">
        <f>ROUND(VLOOKUP(A2550,当前库存!$A$2:$F$7000,COLUMN($F$3),0)&amp;"",2)</f>
        <v>#DIV/0!</v>
      </c>
      <c r="N2550" s="166"/>
      <c r="O2550" s="167"/>
      <c r="P2550" s="167"/>
      <c r="Q2550" s="174"/>
      <c r="R2550" s="167"/>
      <c r="S2550" s="167"/>
    </row>
    <row r="2551" customHeight="1" spans="1:19">
      <c r="A2551" s="175"/>
      <c r="B2551" s="153" t="str">
        <f>IF(ISERROR(VLOOKUP(A2551,进货明细!$A$2:$D$5000,COLUMN($B$2),0)&amp;""),"",VLOOKUP(A2551,进货明细!$A$2:$D$5000,COLUMN($B$2),0)&amp;"")</f>
        <v/>
      </c>
      <c r="C2551" s="147" t="str">
        <f>IF(ISERROR(VLOOKUP(A2551,进货明细!$A$2:$D$5000,COLUMN($C$2),0)&amp;""),"",VLOOKUP(A2551,进货明细!$A$2:$D$5000,COLUMN($C$2),0)&amp;"")</f>
        <v/>
      </c>
      <c r="D2551" s="147" t="str">
        <f>IF(ISERROR(VLOOKUP(A2551,进货明细!$A$2:$D$5000,COLUMN($D$2),0)&amp;""),"",VLOOKUP(A2551,进货明细!$A$2:$D$5000,COLUMN($D$2),0)&amp;"")</f>
        <v/>
      </c>
      <c r="E2551" s="148"/>
      <c r="F2551" s="152"/>
      <c r="G2551" s="150" t="str">
        <f>IF(ISERROR(VLOOKUP(A2551,进货明细!$A$2:$G$5000,COLUMN($G$2),0)&amp;""),"",VLOOKUP(A2551,进货明细!$A$2:$G$5000,COLUMN($G$2),0)&amp;"")</f>
        <v/>
      </c>
      <c r="H2551" s="151" t="str">
        <f t="shared" si="81"/>
        <v/>
      </c>
      <c r="I2551" s="168"/>
      <c r="J2551" s="169"/>
      <c r="K2551" s="163"/>
      <c r="L2551" s="164" t="str">
        <f t="shared" si="82"/>
        <v/>
      </c>
      <c r="M2551" s="165" t="e">
        <f>ROUND(VLOOKUP(A2551,当前库存!$A$2:$F$7000,COLUMN($F$3),0)&amp;"",2)</f>
        <v>#DIV/0!</v>
      </c>
      <c r="N2551" s="166"/>
      <c r="O2551" s="167"/>
      <c r="P2551" s="167"/>
      <c r="Q2551" s="174"/>
      <c r="R2551" s="167"/>
      <c r="S2551" s="167"/>
    </row>
    <row r="2552" customHeight="1" spans="1:19">
      <c r="A2552" s="175"/>
      <c r="B2552" s="153" t="str">
        <f>IF(ISERROR(VLOOKUP(A2552,进货明细!$A$2:$D$5000,COLUMN($B$2),0)&amp;""),"",VLOOKUP(A2552,进货明细!$A$2:$D$5000,COLUMN($B$2),0)&amp;"")</f>
        <v/>
      </c>
      <c r="C2552" s="147" t="str">
        <f>IF(ISERROR(VLOOKUP(A2552,进货明细!$A$2:$D$5000,COLUMN($C$2),0)&amp;""),"",VLOOKUP(A2552,进货明细!$A$2:$D$5000,COLUMN($C$2),0)&amp;"")</f>
        <v/>
      </c>
      <c r="D2552" s="147" t="str">
        <f>IF(ISERROR(VLOOKUP(A2552,进货明细!$A$2:$D$5000,COLUMN($D$2),0)&amp;""),"",VLOOKUP(A2552,进货明细!$A$2:$D$5000,COLUMN($D$2),0)&amp;"")</f>
        <v/>
      </c>
      <c r="E2552" s="148"/>
      <c r="F2552" s="152"/>
      <c r="G2552" s="150" t="str">
        <f>IF(ISERROR(VLOOKUP(A2552,进货明细!$A$2:$G$5000,COLUMN($G$2),0)&amp;""),"",VLOOKUP(A2552,进货明细!$A$2:$G$5000,COLUMN($G$2),0)&amp;"")</f>
        <v/>
      </c>
      <c r="H2552" s="151" t="str">
        <f t="shared" si="81"/>
        <v/>
      </c>
      <c r="I2552" s="168"/>
      <c r="J2552" s="169"/>
      <c r="K2552" s="163"/>
      <c r="L2552" s="164" t="str">
        <f t="shared" si="82"/>
        <v/>
      </c>
      <c r="M2552" s="165" t="e">
        <f>ROUND(VLOOKUP(A2552,当前库存!$A$2:$F$7000,COLUMN($F$3),0)&amp;"",2)</f>
        <v>#DIV/0!</v>
      </c>
      <c r="N2552" s="166"/>
      <c r="O2552" s="167"/>
      <c r="P2552" s="167"/>
      <c r="Q2552" s="174"/>
      <c r="R2552" s="167"/>
      <c r="S2552" s="167"/>
    </row>
    <row r="2553" customHeight="1" spans="1:19">
      <c r="A2553" s="175"/>
      <c r="B2553" s="153" t="str">
        <f>IF(ISERROR(VLOOKUP(A2553,进货明细!$A$2:$D$5000,COLUMN($B$2),0)&amp;""),"",VLOOKUP(A2553,进货明细!$A$2:$D$5000,COLUMN($B$2),0)&amp;"")</f>
        <v/>
      </c>
      <c r="C2553" s="147" t="str">
        <f>IF(ISERROR(VLOOKUP(A2553,进货明细!$A$2:$D$5000,COLUMN($C$2),0)&amp;""),"",VLOOKUP(A2553,进货明细!$A$2:$D$5000,COLUMN($C$2),0)&amp;"")</f>
        <v/>
      </c>
      <c r="D2553" s="147" t="str">
        <f>IF(ISERROR(VLOOKUP(A2553,进货明细!$A$2:$D$5000,COLUMN($D$2),0)&amp;""),"",VLOOKUP(A2553,进货明细!$A$2:$D$5000,COLUMN($D$2),0)&amp;"")</f>
        <v/>
      </c>
      <c r="E2553" s="148"/>
      <c r="F2553" s="152"/>
      <c r="G2553" s="150" t="str">
        <f>IF(ISERROR(VLOOKUP(A2553,进货明细!$A$2:$G$5000,COLUMN($G$2),0)&amp;""),"",VLOOKUP(A2553,进货明细!$A$2:$G$5000,COLUMN($G$2),0)&amp;"")</f>
        <v/>
      </c>
      <c r="H2553" s="151" t="str">
        <f t="shared" si="81"/>
        <v/>
      </c>
      <c r="I2553" s="168"/>
      <c r="J2553" s="169"/>
      <c r="K2553" s="163"/>
      <c r="L2553" s="164" t="str">
        <f t="shared" si="82"/>
        <v/>
      </c>
      <c r="M2553" s="165" t="e">
        <f>ROUND(VLOOKUP(A2553,当前库存!$A$2:$F$7000,COLUMN($F$3),0)&amp;"",2)</f>
        <v>#DIV/0!</v>
      </c>
      <c r="N2553" s="166"/>
      <c r="O2553" s="167"/>
      <c r="P2553" s="167"/>
      <c r="Q2553" s="174"/>
      <c r="R2553" s="167"/>
      <c r="S2553" s="167"/>
    </row>
    <row r="2554" customHeight="1" spans="1:19">
      <c r="A2554" s="175"/>
      <c r="B2554" s="153" t="str">
        <f>IF(ISERROR(VLOOKUP(A2554,进货明细!$A$2:$D$5000,COLUMN($B$2),0)&amp;""),"",VLOOKUP(A2554,进货明细!$A$2:$D$5000,COLUMN($B$2),0)&amp;"")</f>
        <v/>
      </c>
      <c r="C2554" s="147" t="str">
        <f>IF(ISERROR(VLOOKUP(A2554,进货明细!$A$2:$D$5000,COLUMN($C$2),0)&amp;""),"",VLOOKUP(A2554,进货明细!$A$2:$D$5000,COLUMN($C$2),0)&amp;"")</f>
        <v/>
      </c>
      <c r="D2554" s="147" t="str">
        <f>IF(ISERROR(VLOOKUP(A2554,进货明细!$A$2:$D$5000,COLUMN($D$2),0)&amp;""),"",VLOOKUP(A2554,进货明细!$A$2:$D$5000,COLUMN($D$2),0)&amp;"")</f>
        <v/>
      </c>
      <c r="E2554" s="148"/>
      <c r="F2554" s="152"/>
      <c r="G2554" s="150" t="str">
        <f>IF(ISERROR(VLOOKUP(A2554,进货明细!$A$2:$G$5000,COLUMN($G$2),0)&amp;""),"",VLOOKUP(A2554,进货明细!$A$2:$G$5000,COLUMN($G$2),0)&amp;"")</f>
        <v/>
      </c>
      <c r="H2554" s="151" t="str">
        <f t="shared" si="81"/>
        <v/>
      </c>
      <c r="I2554" s="168"/>
      <c r="J2554" s="169"/>
      <c r="K2554" s="163"/>
      <c r="L2554" s="164" t="str">
        <f t="shared" si="82"/>
        <v/>
      </c>
      <c r="M2554" s="165" t="e">
        <f>ROUND(VLOOKUP(A2554,当前库存!$A$2:$F$7000,COLUMN($F$3),0)&amp;"",2)</f>
        <v>#DIV/0!</v>
      </c>
      <c r="N2554" s="166"/>
      <c r="O2554" s="167"/>
      <c r="P2554" s="167"/>
      <c r="Q2554" s="174"/>
      <c r="R2554" s="167"/>
      <c r="S2554" s="167"/>
    </row>
    <row r="2555" customHeight="1" spans="1:19">
      <c r="A2555" s="175"/>
      <c r="B2555" s="153" t="str">
        <f>IF(ISERROR(VLOOKUP(A2555,进货明细!$A$2:$D$5000,COLUMN($B$2),0)&amp;""),"",VLOOKUP(A2555,进货明细!$A$2:$D$5000,COLUMN($B$2),0)&amp;"")</f>
        <v/>
      </c>
      <c r="C2555" s="147" t="str">
        <f>IF(ISERROR(VLOOKUP(A2555,进货明细!$A$2:$D$5000,COLUMN($C$2),0)&amp;""),"",VLOOKUP(A2555,进货明细!$A$2:$D$5000,COLUMN($C$2),0)&amp;"")</f>
        <v/>
      </c>
      <c r="D2555" s="147" t="str">
        <f>IF(ISERROR(VLOOKUP(A2555,进货明细!$A$2:$D$5000,COLUMN($D$2),0)&amp;""),"",VLOOKUP(A2555,进货明细!$A$2:$D$5000,COLUMN($D$2),0)&amp;"")</f>
        <v/>
      </c>
      <c r="E2555" s="148"/>
      <c r="F2555" s="152"/>
      <c r="G2555" s="150" t="str">
        <f>IF(ISERROR(VLOOKUP(A2555,进货明细!$A$2:$G$5000,COLUMN($G$2),0)&amp;""),"",VLOOKUP(A2555,进货明细!$A$2:$G$5000,COLUMN($G$2),0)&amp;"")</f>
        <v/>
      </c>
      <c r="H2555" s="151" t="str">
        <f t="shared" si="81"/>
        <v/>
      </c>
      <c r="I2555" s="168"/>
      <c r="J2555" s="169"/>
      <c r="K2555" s="163"/>
      <c r="L2555" s="164" t="str">
        <f t="shared" si="82"/>
        <v/>
      </c>
      <c r="M2555" s="165" t="e">
        <f>ROUND(VLOOKUP(A2555,当前库存!$A$2:$F$7000,COLUMN($F$3),0)&amp;"",2)</f>
        <v>#DIV/0!</v>
      </c>
      <c r="N2555" s="166"/>
      <c r="O2555" s="167"/>
      <c r="P2555" s="167"/>
      <c r="Q2555" s="174"/>
      <c r="R2555" s="167"/>
      <c r="S2555" s="167"/>
    </row>
    <row r="2556" customHeight="1" spans="1:19">
      <c r="A2556" s="175"/>
      <c r="B2556" s="153" t="str">
        <f>IF(ISERROR(VLOOKUP(A2556,进货明细!$A$2:$D$5000,COLUMN($B$2),0)&amp;""),"",VLOOKUP(A2556,进货明细!$A$2:$D$5000,COLUMN($B$2),0)&amp;"")</f>
        <v/>
      </c>
      <c r="C2556" s="147" t="str">
        <f>IF(ISERROR(VLOOKUP(A2556,进货明细!$A$2:$D$5000,COLUMN($C$2),0)&amp;""),"",VLOOKUP(A2556,进货明细!$A$2:$D$5000,COLUMN($C$2),0)&amp;"")</f>
        <v/>
      </c>
      <c r="D2556" s="147" t="str">
        <f>IF(ISERROR(VLOOKUP(A2556,进货明细!$A$2:$D$5000,COLUMN($D$2),0)&amp;""),"",VLOOKUP(A2556,进货明细!$A$2:$D$5000,COLUMN($D$2),0)&amp;"")</f>
        <v/>
      </c>
      <c r="E2556" s="148"/>
      <c r="F2556" s="152"/>
      <c r="G2556" s="150" t="str">
        <f>IF(ISERROR(VLOOKUP(A2556,进货明细!$A$2:$G$5000,COLUMN($G$2),0)&amp;""),"",VLOOKUP(A2556,进货明细!$A$2:$G$5000,COLUMN($G$2),0)&amp;"")</f>
        <v/>
      </c>
      <c r="H2556" s="151" t="str">
        <f t="shared" si="81"/>
        <v/>
      </c>
      <c r="I2556" s="168"/>
      <c r="J2556" s="169"/>
      <c r="K2556" s="163"/>
      <c r="L2556" s="164" t="str">
        <f t="shared" si="82"/>
        <v/>
      </c>
      <c r="M2556" s="165" t="e">
        <f>ROUND(VLOOKUP(A2556,当前库存!$A$2:$F$7000,COLUMN($F$3),0)&amp;"",2)</f>
        <v>#DIV/0!</v>
      </c>
      <c r="N2556" s="166"/>
      <c r="O2556" s="167"/>
      <c r="P2556" s="167"/>
      <c r="Q2556" s="174"/>
      <c r="R2556" s="167"/>
      <c r="S2556" s="167"/>
    </row>
    <row r="2557" customHeight="1" spans="1:19">
      <c r="A2557" s="175"/>
      <c r="B2557" s="153" t="str">
        <f>IF(ISERROR(VLOOKUP(A2557,进货明细!$A$2:$D$5000,COLUMN($B$2),0)&amp;""),"",VLOOKUP(A2557,进货明细!$A$2:$D$5000,COLUMN($B$2),0)&amp;"")</f>
        <v/>
      </c>
      <c r="C2557" s="147" t="str">
        <f>IF(ISERROR(VLOOKUP(A2557,进货明细!$A$2:$D$5000,COLUMN($C$2),0)&amp;""),"",VLOOKUP(A2557,进货明细!$A$2:$D$5000,COLUMN($C$2),0)&amp;"")</f>
        <v/>
      </c>
      <c r="D2557" s="147" t="str">
        <f>IF(ISERROR(VLOOKUP(A2557,进货明细!$A$2:$D$5000,COLUMN($D$2),0)&amp;""),"",VLOOKUP(A2557,进货明细!$A$2:$D$5000,COLUMN($D$2),0)&amp;"")</f>
        <v/>
      </c>
      <c r="E2557" s="148"/>
      <c r="F2557" s="152"/>
      <c r="G2557" s="150" t="str">
        <f>IF(ISERROR(VLOOKUP(A2557,进货明细!$A$2:$G$5000,COLUMN($G$2),0)&amp;""),"",VLOOKUP(A2557,进货明细!$A$2:$G$5000,COLUMN($G$2),0)&amp;"")</f>
        <v/>
      </c>
      <c r="H2557" s="151" t="str">
        <f t="shared" si="81"/>
        <v/>
      </c>
      <c r="I2557" s="168"/>
      <c r="J2557" s="169"/>
      <c r="K2557" s="163"/>
      <c r="L2557" s="164" t="str">
        <f t="shared" si="82"/>
        <v/>
      </c>
      <c r="M2557" s="165" t="e">
        <f>ROUND(VLOOKUP(A2557,当前库存!$A$2:$F$7000,COLUMN($F$3),0)&amp;"",2)</f>
        <v>#DIV/0!</v>
      </c>
      <c r="N2557" s="166"/>
      <c r="O2557" s="167"/>
      <c r="P2557" s="167"/>
      <c r="Q2557" s="174"/>
      <c r="R2557" s="167"/>
      <c r="S2557" s="167"/>
    </row>
    <row r="2558" customHeight="1" spans="1:19">
      <c r="A2558" s="175"/>
      <c r="B2558" s="153" t="str">
        <f>IF(ISERROR(VLOOKUP(A2558,进货明细!$A$2:$D$5000,COLUMN($B$2),0)&amp;""),"",VLOOKUP(A2558,进货明细!$A$2:$D$5000,COLUMN($B$2),0)&amp;"")</f>
        <v/>
      </c>
      <c r="C2558" s="147" t="str">
        <f>IF(ISERROR(VLOOKUP(A2558,进货明细!$A$2:$D$5000,COLUMN($C$2),0)&amp;""),"",VLOOKUP(A2558,进货明细!$A$2:$D$5000,COLUMN($C$2),0)&amp;"")</f>
        <v/>
      </c>
      <c r="D2558" s="147" t="str">
        <f>IF(ISERROR(VLOOKUP(A2558,进货明细!$A$2:$D$5000,COLUMN($D$2),0)&amp;""),"",VLOOKUP(A2558,进货明细!$A$2:$D$5000,COLUMN($D$2),0)&amp;"")</f>
        <v/>
      </c>
      <c r="E2558" s="148"/>
      <c r="F2558" s="152"/>
      <c r="G2558" s="150" t="str">
        <f>IF(ISERROR(VLOOKUP(A2558,进货明细!$A$2:$G$5000,COLUMN($G$2),0)&amp;""),"",VLOOKUP(A2558,进货明细!$A$2:$G$5000,COLUMN($G$2),0)&amp;"")</f>
        <v/>
      </c>
      <c r="H2558" s="151" t="str">
        <f t="shared" si="81"/>
        <v/>
      </c>
      <c r="I2558" s="168"/>
      <c r="J2558" s="169"/>
      <c r="K2558" s="163"/>
      <c r="L2558" s="164" t="str">
        <f t="shared" si="82"/>
        <v/>
      </c>
      <c r="M2558" s="165" t="e">
        <f>ROUND(VLOOKUP(A2558,当前库存!$A$2:$F$7000,COLUMN($F$3),0)&amp;"",2)</f>
        <v>#DIV/0!</v>
      </c>
      <c r="N2558" s="166"/>
      <c r="O2558" s="167"/>
      <c r="P2558" s="167"/>
      <c r="Q2558" s="174"/>
      <c r="R2558" s="167"/>
      <c r="S2558" s="167"/>
    </row>
    <row r="2559" customHeight="1" spans="1:19">
      <c r="A2559" s="175"/>
      <c r="B2559" s="153" t="str">
        <f>IF(ISERROR(VLOOKUP(A2559,进货明细!$A$2:$D$5000,COLUMN($B$2),0)&amp;""),"",VLOOKUP(A2559,进货明细!$A$2:$D$5000,COLUMN($B$2),0)&amp;"")</f>
        <v/>
      </c>
      <c r="C2559" s="147" t="str">
        <f>IF(ISERROR(VLOOKUP(A2559,进货明细!$A$2:$D$5000,COLUMN($C$2),0)&amp;""),"",VLOOKUP(A2559,进货明细!$A$2:$D$5000,COLUMN($C$2),0)&amp;"")</f>
        <v/>
      </c>
      <c r="D2559" s="147" t="str">
        <f>IF(ISERROR(VLOOKUP(A2559,进货明细!$A$2:$D$5000,COLUMN($D$2),0)&amp;""),"",VLOOKUP(A2559,进货明细!$A$2:$D$5000,COLUMN($D$2),0)&amp;"")</f>
        <v/>
      </c>
      <c r="E2559" s="148"/>
      <c r="F2559" s="152"/>
      <c r="G2559" s="150" t="str">
        <f>IF(ISERROR(VLOOKUP(A2559,进货明细!$A$2:$G$5000,COLUMN($G$2),0)&amp;""),"",VLOOKUP(A2559,进货明细!$A$2:$G$5000,COLUMN($G$2),0)&amp;"")</f>
        <v/>
      </c>
      <c r="H2559" s="151" t="str">
        <f t="shared" si="81"/>
        <v/>
      </c>
      <c r="I2559" s="168"/>
      <c r="J2559" s="169"/>
      <c r="K2559" s="163"/>
      <c r="L2559" s="164" t="str">
        <f t="shared" si="82"/>
        <v/>
      </c>
      <c r="M2559" s="165" t="e">
        <f>ROUND(VLOOKUP(A2559,当前库存!$A$2:$F$7000,COLUMN($F$3),0)&amp;"",2)</f>
        <v>#DIV/0!</v>
      </c>
      <c r="N2559" s="166"/>
      <c r="O2559" s="167"/>
      <c r="P2559" s="167"/>
      <c r="Q2559" s="174"/>
      <c r="R2559" s="167"/>
      <c r="S2559" s="167"/>
    </row>
    <row r="2560" customHeight="1" spans="1:19">
      <c r="A2560" s="175"/>
      <c r="B2560" s="153" t="str">
        <f>IF(ISERROR(VLOOKUP(A2560,进货明细!$A$2:$D$5000,COLUMN($B$2),0)&amp;""),"",VLOOKUP(A2560,进货明细!$A$2:$D$5000,COLUMN($B$2),0)&amp;"")</f>
        <v/>
      </c>
      <c r="C2560" s="147" t="str">
        <f>IF(ISERROR(VLOOKUP(A2560,进货明细!$A$2:$D$5000,COLUMN($C$2),0)&amp;""),"",VLOOKUP(A2560,进货明细!$A$2:$D$5000,COLUMN($C$2),0)&amp;"")</f>
        <v/>
      </c>
      <c r="D2560" s="147" t="str">
        <f>IF(ISERROR(VLOOKUP(A2560,进货明细!$A$2:$D$5000,COLUMN($D$2),0)&amp;""),"",VLOOKUP(A2560,进货明细!$A$2:$D$5000,COLUMN($D$2),0)&amp;"")</f>
        <v/>
      </c>
      <c r="E2560" s="148"/>
      <c r="F2560" s="152"/>
      <c r="G2560" s="150" t="str">
        <f>IF(ISERROR(VLOOKUP(A2560,进货明细!$A$2:$G$5000,COLUMN($G$2),0)&amp;""),"",VLOOKUP(A2560,进货明细!$A$2:$G$5000,COLUMN($G$2),0)&amp;"")</f>
        <v/>
      </c>
      <c r="H2560" s="151" t="str">
        <f t="shared" si="81"/>
        <v/>
      </c>
      <c r="I2560" s="168"/>
      <c r="J2560" s="169"/>
      <c r="K2560" s="163"/>
      <c r="L2560" s="164" t="str">
        <f t="shared" si="82"/>
        <v/>
      </c>
      <c r="M2560" s="165" t="e">
        <f>ROUND(VLOOKUP(A2560,当前库存!$A$2:$F$7000,COLUMN($F$3),0)&amp;"",2)</f>
        <v>#DIV/0!</v>
      </c>
      <c r="N2560" s="166"/>
      <c r="O2560" s="167"/>
      <c r="P2560" s="167"/>
      <c r="Q2560" s="174"/>
      <c r="R2560" s="167"/>
      <c r="S2560" s="167"/>
    </row>
    <row r="2561" customHeight="1" spans="1:19">
      <c r="A2561" s="175"/>
      <c r="B2561" s="153" t="str">
        <f>IF(ISERROR(VLOOKUP(A2561,进货明细!$A$2:$D$5000,COLUMN($B$2),0)&amp;""),"",VLOOKUP(A2561,进货明细!$A$2:$D$5000,COLUMN($B$2),0)&amp;"")</f>
        <v/>
      </c>
      <c r="C2561" s="147" t="str">
        <f>IF(ISERROR(VLOOKUP(A2561,进货明细!$A$2:$D$5000,COLUMN($C$2),0)&amp;""),"",VLOOKUP(A2561,进货明细!$A$2:$D$5000,COLUMN($C$2),0)&amp;"")</f>
        <v/>
      </c>
      <c r="D2561" s="147" t="str">
        <f>IF(ISERROR(VLOOKUP(A2561,进货明细!$A$2:$D$5000,COLUMN($D$2),0)&amp;""),"",VLOOKUP(A2561,进货明细!$A$2:$D$5000,COLUMN($D$2),0)&amp;"")</f>
        <v/>
      </c>
      <c r="E2561" s="148"/>
      <c r="F2561" s="152"/>
      <c r="G2561" s="150" t="str">
        <f>IF(ISERROR(VLOOKUP(A2561,进货明细!$A$2:$G$5000,COLUMN($G$2),0)&amp;""),"",VLOOKUP(A2561,进货明细!$A$2:$G$5000,COLUMN($G$2),0)&amp;"")</f>
        <v/>
      </c>
      <c r="H2561" s="151" t="str">
        <f t="shared" si="81"/>
        <v/>
      </c>
      <c r="I2561" s="168"/>
      <c r="J2561" s="169"/>
      <c r="K2561" s="163"/>
      <c r="L2561" s="164" t="str">
        <f t="shared" si="82"/>
        <v/>
      </c>
      <c r="M2561" s="165" t="e">
        <f>ROUND(VLOOKUP(A2561,当前库存!$A$2:$F$7000,COLUMN($F$3),0)&amp;"",2)</f>
        <v>#DIV/0!</v>
      </c>
      <c r="N2561" s="166"/>
      <c r="O2561" s="167"/>
      <c r="P2561" s="167"/>
      <c r="Q2561" s="174"/>
      <c r="R2561" s="167"/>
      <c r="S2561" s="167"/>
    </row>
    <row r="2562" customHeight="1" spans="1:19">
      <c r="A2562" s="175"/>
      <c r="B2562" s="153" t="str">
        <f>IF(ISERROR(VLOOKUP(A2562,进货明细!$A$2:$D$5000,COLUMN($B$2),0)&amp;""),"",VLOOKUP(A2562,进货明细!$A$2:$D$5000,COLUMN($B$2),0)&amp;"")</f>
        <v/>
      </c>
      <c r="C2562" s="147" t="str">
        <f>IF(ISERROR(VLOOKUP(A2562,进货明细!$A$2:$D$5000,COLUMN($C$2),0)&amp;""),"",VLOOKUP(A2562,进货明细!$A$2:$D$5000,COLUMN($C$2),0)&amp;"")</f>
        <v/>
      </c>
      <c r="D2562" s="147" t="str">
        <f>IF(ISERROR(VLOOKUP(A2562,进货明细!$A$2:$D$5000,COLUMN($D$2),0)&amp;""),"",VLOOKUP(A2562,进货明细!$A$2:$D$5000,COLUMN($D$2),0)&amp;"")</f>
        <v/>
      </c>
      <c r="E2562" s="148"/>
      <c r="F2562" s="152"/>
      <c r="G2562" s="150" t="str">
        <f>IF(ISERROR(VLOOKUP(A2562,进货明细!$A$2:$G$5000,COLUMN($G$2),0)&amp;""),"",VLOOKUP(A2562,进货明细!$A$2:$G$5000,COLUMN($G$2),0)&amp;"")</f>
        <v/>
      </c>
      <c r="H2562" s="151" t="str">
        <f t="shared" si="81"/>
        <v/>
      </c>
      <c r="I2562" s="168"/>
      <c r="J2562" s="169"/>
      <c r="K2562" s="163"/>
      <c r="L2562" s="164" t="str">
        <f t="shared" si="82"/>
        <v/>
      </c>
      <c r="M2562" s="165" t="e">
        <f>ROUND(VLOOKUP(A2562,当前库存!$A$2:$F$7000,COLUMN($F$3),0)&amp;"",2)</f>
        <v>#DIV/0!</v>
      </c>
      <c r="N2562" s="166"/>
      <c r="O2562" s="167"/>
      <c r="P2562" s="167"/>
      <c r="Q2562" s="174"/>
      <c r="R2562" s="167"/>
      <c r="S2562" s="167"/>
    </row>
    <row r="2563" customHeight="1" spans="1:19">
      <c r="A2563" s="175"/>
      <c r="B2563" s="153" t="str">
        <f>IF(ISERROR(VLOOKUP(A2563,进货明细!$A$2:$D$5000,COLUMN($B$2),0)&amp;""),"",VLOOKUP(A2563,进货明细!$A$2:$D$5000,COLUMN($B$2),0)&amp;"")</f>
        <v/>
      </c>
      <c r="C2563" s="147" t="str">
        <f>IF(ISERROR(VLOOKUP(A2563,进货明细!$A$2:$D$5000,COLUMN($C$2),0)&amp;""),"",VLOOKUP(A2563,进货明细!$A$2:$D$5000,COLUMN($C$2),0)&amp;"")</f>
        <v/>
      </c>
      <c r="D2563" s="147" t="str">
        <f>IF(ISERROR(VLOOKUP(A2563,进货明细!$A$2:$D$5000,COLUMN($D$2),0)&amp;""),"",VLOOKUP(A2563,进货明细!$A$2:$D$5000,COLUMN($D$2),0)&amp;"")</f>
        <v/>
      </c>
      <c r="E2563" s="148"/>
      <c r="F2563" s="152"/>
      <c r="G2563" s="150" t="str">
        <f>IF(ISERROR(VLOOKUP(A2563,进货明细!$A$2:$G$5000,COLUMN($G$2),0)&amp;""),"",VLOOKUP(A2563,进货明细!$A$2:$G$5000,COLUMN($G$2),0)&amp;"")</f>
        <v/>
      </c>
      <c r="H2563" s="151" t="str">
        <f t="shared" si="81"/>
        <v/>
      </c>
      <c r="I2563" s="168"/>
      <c r="J2563" s="169"/>
      <c r="K2563" s="163"/>
      <c r="L2563" s="164" t="str">
        <f t="shared" si="82"/>
        <v/>
      </c>
      <c r="M2563" s="165" t="e">
        <f>ROUND(VLOOKUP(A2563,当前库存!$A$2:$F$7000,COLUMN($F$3),0)&amp;"",2)</f>
        <v>#DIV/0!</v>
      </c>
      <c r="N2563" s="166"/>
      <c r="O2563" s="167"/>
      <c r="P2563" s="167"/>
      <c r="Q2563" s="174"/>
      <c r="R2563" s="167"/>
      <c r="S2563" s="167"/>
    </row>
    <row r="2564" customHeight="1" spans="1:19">
      <c r="A2564" s="175"/>
      <c r="B2564" s="153" t="str">
        <f>IF(ISERROR(VLOOKUP(A2564,进货明细!$A$2:$D$5000,COLUMN($B$2),0)&amp;""),"",VLOOKUP(A2564,进货明细!$A$2:$D$5000,COLUMN($B$2),0)&amp;"")</f>
        <v/>
      </c>
      <c r="C2564" s="147" t="str">
        <f>IF(ISERROR(VLOOKUP(A2564,进货明细!$A$2:$D$5000,COLUMN($C$2),0)&amp;""),"",VLOOKUP(A2564,进货明细!$A$2:$D$5000,COLUMN($C$2),0)&amp;"")</f>
        <v/>
      </c>
      <c r="D2564" s="147" t="str">
        <f>IF(ISERROR(VLOOKUP(A2564,进货明细!$A$2:$D$5000,COLUMN($D$2),0)&amp;""),"",VLOOKUP(A2564,进货明细!$A$2:$D$5000,COLUMN($D$2),0)&amp;"")</f>
        <v/>
      </c>
      <c r="E2564" s="148"/>
      <c r="F2564" s="152"/>
      <c r="G2564" s="150" t="str">
        <f>IF(ISERROR(VLOOKUP(A2564,进货明细!$A$2:$G$5000,COLUMN($G$2),0)&amp;""),"",VLOOKUP(A2564,进货明细!$A$2:$G$5000,COLUMN($G$2),0)&amp;"")</f>
        <v/>
      </c>
      <c r="H2564" s="151" t="str">
        <f t="shared" si="81"/>
        <v/>
      </c>
      <c r="I2564" s="168"/>
      <c r="J2564" s="169"/>
      <c r="K2564" s="163"/>
      <c r="L2564" s="164" t="str">
        <f t="shared" si="82"/>
        <v/>
      </c>
      <c r="M2564" s="165" t="e">
        <f>ROUND(VLOOKUP(A2564,当前库存!$A$2:$F$7000,COLUMN($F$3),0)&amp;"",2)</f>
        <v>#DIV/0!</v>
      </c>
      <c r="N2564" s="166"/>
      <c r="O2564" s="167"/>
      <c r="P2564" s="167"/>
      <c r="Q2564" s="174"/>
      <c r="R2564" s="167"/>
      <c r="S2564" s="167"/>
    </row>
    <row r="2565" customHeight="1" spans="1:19">
      <c r="A2565" s="175"/>
      <c r="B2565" s="153" t="str">
        <f>IF(ISERROR(VLOOKUP(A2565,进货明细!$A$2:$D$5000,COLUMN($B$2),0)&amp;""),"",VLOOKUP(A2565,进货明细!$A$2:$D$5000,COLUMN($B$2),0)&amp;"")</f>
        <v/>
      </c>
      <c r="C2565" s="147" t="str">
        <f>IF(ISERROR(VLOOKUP(A2565,进货明细!$A$2:$D$5000,COLUMN($C$2),0)&amp;""),"",VLOOKUP(A2565,进货明细!$A$2:$D$5000,COLUMN($C$2),0)&amp;"")</f>
        <v/>
      </c>
      <c r="D2565" s="147" t="str">
        <f>IF(ISERROR(VLOOKUP(A2565,进货明细!$A$2:$D$5000,COLUMN($D$2),0)&amp;""),"",VLOOKUP(A2565,进货明细!$A$2:$D$5000,COLUMN($D$2),0)&amp;"")</f>
        <v/>
      </c>
      <c r="E2565" s="148"/>
      <c r="F2565" s="152"/>
      <c r="G2565" s="150" t="str">
        <f>IF(ISERROR(VLOOKUP(A2565,进货明细!$A$2:$G$5000,COLUMN($G$2),0)&amp;""),"",VLOOKUP(A2565,进货明细!$A$2:$G$5000,COLUMN($G$2),0)&amp;"")</f>
        <v/>
      </c>
      <c r="H2565" s="151" t="str">
        <f t="shared" si="81"/>
        <v/>
      </c>
      <c r="I2565" s="168"/>
      <c r="J2565" s="169"/>
      <c r="K2565" s="163"/>
      <c r="L2565" s="164" t="str">
        <f t="shared" si="82"/>
        <v/>
      </c>
      <c r="M2565" s="165" t="e">
        <f>ROUND(VLOOKUP(A2565,当前库存!$A$2:$F$7000,COLUMN($F$3),0)&amp;"",2)</f>
        <v>#DIV/0!</v>
      </c>
      <c r="N2565" s="166"/>
      <c r="O2565" s="167"/>
      <c r="P2565" s="167"/>
      <c r="Q2565" s="174"/>
      <c r="R2565" s="167"/>
      <c r="S2565" s="167"/>
    </row>
    <row r="2566" customHeight="1" spans="1:19">
      <c r="A2566" s="175"/>
      <c r="B2566" s="153" t="str">
        <f>IF(ISERROR(VLOOKUP(A2566,进货明细!$A$2:$D$5000,COLUMN($B$2),0)&amp;""),"",VLOOKUP(A2566,进货明细!$A$2:$D$5000,COLUMN($B$2),0)&amp;"")</f>
        <v/>
      </c>
      <c r="C2566" s="147" t="str">
        <f>IF(ISERROR(VLOOKUP(A2566,进货明细!$A$2:$D$5000,COLUMN($C$2),0)&amp;""),"",VLOOKUP(A2566,进货明细!$A$2:$D$5000,COLUMN($C$2),0)&amp;"")</f>
        <v/>
      </c>
      <c r="D2566" s="147" t="str">
        <f>IF(ISERROR(VLOOKUP(A2566,进货明细!$A$2:$D$5000,COLUMN($D$2),0)&amp;""),"",VLOOKUP(A2566,进货明细!$A$2:$D$5000,COLUMN($D$2),0)&amp;"")</f>
        <v/>
      </c>
      <c r="E2566" s="148"/>
      <c r="F2566" s="152"/>
      <c r="G2566" s="150" t="str">
        <f>IF(ISERROR(VLOOKUP(A2566,进货明细!$A$2:$G$5000,COLUMN($G$2),0)&amp;""),"",VLOOKUP(A2566,进货明细!$A$2:$G$5000,COLUMN($G$2),0)&amp;"")</f>
        <v/>
      </c>
      <c r="H2566" s="151" t="str">
        <f t="shared" si="81"/>
        <v/>
      </c>
      <c r="I2566" s="168"/>
      <c r="J2566" s="169"/>
      <c r="K2566" s="163"/>
      <c r="L2566" s="164" t="str">
        <f t="shared" si="82"/>
        <v/>
      </c>
      <c r="M2566" s="165" t="e">
        <f>ROUND(VLOOKUP(A2566,当前库存!$A$2:$F$7000,COLUMN($F$3),0)&amp;"",2)</f>
        <v>#DIV/0!</v>
      </c>
      <c r="N2566" s="166"/>
      <c r="O2566" s="167"/>
      <c r="P2566" s="167"/>
      <c r="Q2566" s="174"/>
      <c r="R2566" s="167"/>
      <c r="S2566" s="167"/>
    </row>
    <row r="2567" customHeight="1" spans="1:19">
      <c r="A2567" s="175"/>
      <c r="B2567" s="153" t="str">
        <f>IF(ISERROR(VLOOKUP(A2567,进货明细!$A$2:$D$5000,COLUMN($B$2),0)&amp;""),"",VLOOKUP(A2567,进货明细!$A$2:$D$5000,COLUMN($B$2),0)&amp;"")</f>
        <v/>
      </c>
      <c r="C2567" s="147" t="str">
        <f>IF(ISERROR(VLOOKUP(A2567,进货明细!$A$2:$D$5000,COLUMN($C$2),0)&amp;""),"",VLOOKUP(A2567,进货明细!$A$2:$D$5000,COLUMN($C$2),0)&amp;"")</f>
        <v/>
      </c>
      <c r="D2567" s="147" t="str">
        <f>IF(ISERROR(VLOOKUP(A2567,进货明细!$A$2:$D$5000,COLUMN($D$2),0)&amp;""),"",VLOOKUP(A2567,进货明细!$A$2:$D$5000,COLUMN($D$2),0)&amp;"")</f>
        <v/>
      </c>
      <c r="E2567" s="148"/>
      <c r="F2567" s="152"/>
      <c r="G2567" s="150" t="str">
        <f>IF(ISERROR(VLOOKUP(A2567,进货明细!$A$2:$G$5000,COLUMN($G$2),0)&amp;""),"",VLOOKUP(A2567,进货明细!$A$2:$G$5000,COLUMN($G$2),0)&amp;"")</f>
        <v/>
      </c>
      <c r="H2567" s="151" t="str">
        <f t="shared" si="81"/>
        <v/>
      </c>
      <c r="I2567" s="168"/>
      <c r="J2567" s="169"/>
      <c r="K2567" s="163"/>
      <c r="L2567" s="164" t="str">
        <f t="shared" si="82"/>
        <v/>
      </c>
      <c r="M2567" s="165" t="e">
        <f>ROUND(VLOOKUP(A2567,当前库存!$A$2:$F$7000,COLUMN($F$3),0)&amp;"",2)</f>
        <v>#DIV/0!</v>
      </c>
      <c r="N2567" s="166"/>
      <c r="O2567" s="167"/>
      <c r="P2567" s="167"/>
      <c r="Q2567" s="174"/>
      <c r="R2567" s="167"/>
      <c r="S2567" s="167"/>
    </row>
    <row r="2568" customHeight="1" spans="1:19">
      <c r="A2568" s="175"/>
      <c r="B2568" s="153" t="str">
        <f>IF(ISERROR(VLOOKUP(A2568,进货明细!$A$2:$D$5000,COLUMN($B$2),0)&amp;""),"",VLOOKUP(A2568,进货明细!$A$2:$D$5000,COLUMN($B$2),0)&amp;"")</f>
        <v/>
      </c>
      <c r="C2568" s="147" t="str">
        <f>IF(ISERROR(VLOOKUP(A2568,进货明细!$A$2:$D$5000,COLUMN($C$2),0)&amp;""),"",VLOOKUP(A2568,进货明细!$A$2:$D$5000,COLUMN($C$2),0)&amp;"")</f>
        <v/>
      </c>
      <c r="D2568" s="147" t="str">
        <f>IF(ISERROR(VLOOKUP(A2568,进货明细!$A$2:$D$5000,COLUMN($D$2),0)&amp;""),"",VLOOKUP(A2568,进货明细!$A$2:$D$5000,COLUMN($D$2),0)&amp;"")</f>
        <v/>
      </c>
      <c r="E2568" s="148"/>
      <c r="F2568" s="152"/>
      <c r="G2568" s="150" t="str">
        <f>IF(ISERROR(VLOOKUP(A2568,进货明细!$A$2:$G$5000,COLUMN($G$2),0)&amp;""),"",VLOOKUP(A2568,进货明细!$A$2:$G$5000,COLUMN($G$2),0)&amp;"")</f>
        <v/>
      </c>
      <c r="H2568" s="151" t="str">
        <f t="shared" si="81"/>
        <v/>
      </c>
      <c r="I2568" s="168"/>
      <c r="J2568" s="169"/>
      <c r="K2568" s="163"/>
      <c r="L2568" s="164" t="str">
        <f t="shared" si="82"/>
        <v/>
      </c>
      <c r="M2568" s="165" t="e">
        <f>ROUND(VLOOKUP(A2568,当前库存!$A$2:$F$7000,COLUMN($F$3),0)&amp;"",2)</f>
        <v>#DIV/0!</v>
      </c>
      <c r="N2568" s="166"/>
      <c r="O2568" s="167"/>
      <c r="P2568" s="167"/>
      <c r="Q2568" s="174"/>
      <c r="R2568" s="167"/>
      <c r="S2568" s="167"/>
    </row>
    <row r="2569" customHeight="1" spans="1:19">
      <c r="A2569" s="175"/>
      <c r="B2569" s="153" t="str">
        <f>IF(ISERROR(VLOOKUP(A2569,进货明细!$A$2:$D$5000,COLUMN($B$2),0)&amp;""),"",VLOOKUP(A2569,进货明细!$A$2:$D$5000,COLUMN($B$2),0)&amp;"")</f>
        <v/>
      </c>
      <c r="C2569" s="147" t="str">
        <f>IF(ISERROR(VLOOKUP(A2569,进货明细!$A$2:$D$5000,COLUMN($C$2),0)&amp;""),"",VLOOKUP(A2569,进货明细!$A$2:$D$5000,COLUMN($C$2),0)&amp;"")</f>
        <v/>
      </c>
      <c r="D2569" s="147" t="str">
        <f>IF(ISERROR(VLOOKUP(A2569,进货明细!$A$2:$D$5000,COLUMN($D$2),0)&amp;""),"",VLOOKUP(A2569,进货明细!$A$2:$D$5000,COLUMN($D$2),0)&amp;"")</f>
        <v/>
      </c>
      <c r="E2569" s="148"/>
      <c r="F2569" s="152"/>
      <c r="G2569" s="150" t="str">
        <f>IF(ISERROR(VLOOKUP(A2569,进货明细!$A$2:$G$5000,COLUMN($G$2),0)&amp;""),"",VLOOKUP(A2569,进货明细!$A$2:$G$5000,COLUMN($G$2),0)&amp;"")</f>
        <v/>
      </c>
      <c r="H2569" s="151" t="str">
        <f t="shared" si="81"/>
        <v/>
      </c>
      <c r="I2569" s="168"/>
      <c r="J2569" s="169"/>
      <c r="K2569" s="163"/>
      <c r="L2569" s="164" t="str">
        <f t="shared" si="82"/>
        <v/>
      </c>
      <c r="M2569" s="165" t="e">
        <f>ROUND(VLOOKUP(A2569,当前库存!$A$2:$F$7000,COLUMN($F$3),0)&amp;"",2)</f>
        <v>#DIV/0!</v>
      </c>
      <c r="N2569" s="166"/>
      <c r="O2569" s="167"/>
      <c r="P2569" s="167"/>
      <c r="Q2569" s="174"/>
      <c r="R2569" s="167"/>
      <c r="S2569" s="167"/>
    </row>
    <row r="2570" customHeight="1" spans="1:19">
      <c r="A2570" s="175"/>
      <c r="B2570" s="153" t="str">
        <f>IF(ISERROR(VLOOKUP(A2570,进货明细!$A$2:$D$5000,COLUMN($B$2),0)&amp;""),"",VLOOKUP(A2570,进货明细!$A$2:$D$5000,COLUMN($B$2),0)&amp;"")</f>
        <v/>
      </c>
      <c r="C2570" s="147" t="str">
        <f>IF(ISERROR(VLOOKUP(A2570,进货明细!$A$2:$D$5000,COLUMN($C$2),0)&amp;""),"",VLOOKUP(A2570,进货明细!$A$2:$D$5000,COLUMN($C$2),0)&amp;"")</f>
        <v/>
      </c>
      <c r="D2570" s="147" t="str">
        <f>IF(ISERROR(VLOOKUP(A2570,进货明细!$A$2:$D$5000,COLUMN($D$2),0)&amp;""),"",VLOOKUP(A2570,进货明细!$A$2:$D$5000,COLUMN($D$2),0)&amp;"")</f>
        <v/>
      </c>
      <c r="E2570" s="148"/>
      <c r="F2570" s="152"/>
      <c r="G2570" s="150" t="str">
        <f>IF(ISERROR(VLOOKUP(A2570,进货明细!$A$2:$G$5000,COLUMN($G$2),0)&amp;""),"",VLOOKUP(A2570,进货明细!$A$2:$G$5000,COLUMN($G$2),0)&amp;"")</f>
        <v/>
      </c>
      <c r="H2570" s="151" t="str">
        <f t="shared" ref="H2570:H2633" si="83">IF(E2570="","",E2570*F2570)</f>
        <v/>
      </c>
      <c r="I2570" s="168"/>
      <c r="J2570" s="169"/>
      <c r="K2570" s="163"/>
      <c r="L2570" s="164" t="str">
        <f t="shared" si="82"/>
        <v/>
      </c>
      <c r="M2570" s="165" t="e">
        <f>ROUND(VLOOKUP(A2570,当前库存!$A$2:$F$7000,COLUMN($F$3),0)&amp;"",2)</f>
        <v>#DIV/0!</v>
      </c>
      <c r="N2570" s="166"/>
      <c r="O2570" s="167"/>
      <c r="P2570" s="167"/>
      <c r="Q2570" s="174"/>
      <c r="R2570" s="167"/>
      <c r="S2570" s="167"/>
    </row>
    <row r="2571" customHeight="1" spans="1:19">
      <c r="A2571" s="175"/>
      <c r="B2571" s="153" t="str">
        <f>IF(ISERROR(VLOOKUP(A2571,进货明细!$A$2:$D$5000,COLUMN($B$2),0)&amp;""),"",VLOOKUP(A2571,进货明细!$A$2:$D$5000,COLUMN($B$2),0)&amp;"")</f>
        <v/>
      </c>
      <c r="C2571" s="147" t="str">
        <f>IF(ISERROR(VLOOKUP(A2571,进货明细!$A$2:$D$5000,COLUMN($C$2),0)&amp;""),"",VLOOKUP(A2571,进货明细!$A$2:$D$5000,COLUMN($C$2),0)&amp;"")</f>
        <v/>
      </c>
      <c r="D2571" s="147" t="str">
        <f>IF(ISERROR(VLOOKUP(A2571,进货明细!$A$2:$D$5000,COLUMN($D$2),0)&amp;""),"",VLOOKUP(A2571,进货明细!$A$2:$D$5000,COLUMN($D$2),0)&amp;"")</f>
        <v/>
      </c>
      <c r="E2571" s="148"/>
      <c r="F2571" s="152"/>
      <c r="G2571" s="150" t="str">
        <f>IF(ISERROR(VLOOKUP(A2571,进货明细!$A$2:$G$5000,COLUMN($G$2),0)&amp;""),"",VLOOKUP(A2571,进货明细!$A$2:$G$5000,COLUMN($G$2),0)&amp;"")</f>
        <v/>
      </c>
      <c r="H2571" s="151" t="str">
        <f t="shared" si="83"/>
        <v/>
      </c>
      <c r="I2571" s="168"/>
      <c r="J2571" s="169"/>
      <c r="K2571" s="163"/>
      <c r="L2571" s="164" t="str">
        <f t="shared" si="82"/>
        <v/>
      </c>
      <c r="M2571" s="165" t="e">
        <f>ROUND(VLOOKUP(A2571,当前库存!$A$2:$F$7000,COLUMN($F$3),0)&amp;"",2)</f>
        <v>#DIV/0!</v>
      </c>
      <c r="N2571" s="166"/>
      <c r="O2571" s="167"/>
      <c r="P2571" s="167"/>
      <c r="Q2571" s="174"/>
      <c r="R2571" s="167"/>
      <c r="S2571" s="167"/>
    </row>
    <row r="2572" customHeight="1" spans="1:19">
      <c r="A2572" s="175"/>
      <c r="B2572" s="153" t="str">
        <f>IF(ISERROR(VLOOKUP(A2572,进货明细!$A$2:$D$5000,COLUMN($B$2),0)&amp;""),"",VLOOKUP(A2572,进货明细!$A$2:$D$5000,COLUMN($B$2),0)&amp;"")</f>
        <v/>
      </c>
      <c r="C2572" s="147" t="str">
        <f>IF(ISERROR(VLOOKUP(A2572,进货明细!$A$2:$D$5000,COLUMN($C$2),0)&amp;""),"",VLOOKUP(A2572,进货明细!$A$2:$D$5000,COLUMN($C$2),0)&amp;"")</f>
        <v/>
      </c>
      <c r="D2572" s="147" t="str">
        <f>IF(ISERROR(VLOOKUP(A2572,进货明细!$A$2:$D$5000,COLUMN($D$2),0)&amp;""),"",VLOOKUP(A2572,进货明细!$A$2:$D$5000,COLUMN($D$2),0)&amp;"")</f>
        <v/>
      </c>
      <c r="E2572" s="148"/>
      <c r="F2572" s="152"/>
      <c r="G2572" s="150" t="str">
        <f>IF(ISERROR(VLOOKUP(A2572,进货明细!$A$2:$G$5000,COLUMN($G$2),0)&amp;""),"",VLOOKUP(A2572,进货明细!$A$2:$G$5000,COLUMN($G$2),0)&amp;"")</f>
        <v/>
      </c>
      <c r="H2572" s="151" t="str">
        <f t="shared" si="83"/>
        <v/>
      </c>
      <c r="I2572" s="168"/>
      <c r="J2572" s="169"/>
      <c r="K2572" s="163"/>
      <c r="L2572" s="164" t="str">
        <f t="shared" si="82"/>
        <v/>
      </c>
      <c r="M2572" s="165" t="e">
        <f>ROUND(VLOOKUP(A2572,当前库存!$A$2:$F$7000,COLUMN($F$3),0)&amp;"",2)</f>
        <v>#DIV/0!</v>
      </c>
      <c r="N2572" s="166"/>
      <c r="O2572" s="167"/>
      <c r="P2572" s="167"/>
      <c r="Q2572" s="174"/>
      <c r="R2572" s="167"/>
      <c r="S2572" s="167"/>
    </row>
    <row r="2573" customHeight="1" spans="1:19">
      <c r="A2573" s="175"/>
      <c r="B2573" s="153" t="str">
        <f>IF(ISERROR(VLOOKUP(A2573,进货明细!$A$2:$D$5000,COLUMN($B$2),0)&amp;""),"",VLOOKUP(A2573,进货明细!$A$2:$D$5000,COLUMN($B$2),0)&amp;"")</f>
        <v/>
      </c>
      <c r="C2573" s="147" t="str">
        <f>IF(ISERROR(VLOOKUP(A2573,进货明细!$A$2:$D$5000,COLUMN($C$2),0)&amp;""),"",VLOOKUP(A2573,进货明细!$A$2:$D$5000,COLUMN($C$2),0)&amp;"")</f>
        <v/>
      </c>
      <c r="D2573" s="147" t="str">
        <f>IF(ISERROR(VLOOKUP(A2573,进货明细!$A$2:$D$5000,COLUMN($D$2),0)&amp;""),"",VLOOKUP(A2573,进货明细!$A$2:$D$5000,COLUMN($D$2),0)&amp;"")</f>
        <v/>
      </c>
      <c r="E2573" s="148"/>
      <c r="F2573" s="152"/>
      <c r="G2573" s="150" t="str">
        <f>IF(ISERROR(VLOOKUP(A2573,进货明细!$A$2:$G$5000,COLUMN($G$2),0)&amp;""),"",VLOOKUP(A2573,进货明细!$A$2:$G$5000,COLUMN($G$2),0)&amp;"")</f>
        <v/>
      </c>
      <c r="H2573" s="151" t="str">
        <f t="shared" si="83"/>
        <v/>
      </c>
      <c r="I2573" s="168"/>
      <c r="J2573" s="169"/>
      <c r="K2573" s="163"/>
      <c r="L2573" s="164" t="str">
        <f t="shared" si="82"/>
        <v/>
      </c>
      <c r="M2573" s="165" t="e">
        <f>ROUND(VLOOKUP(A2573,当前库存!$A$2:$F$7000,COLUMN($F$3),0)&amp;"",2)</f>
        <v>#DIV/0!</v>
      </c>
      <c r="N2573" s="166"/>
      <c r="O2573" s="167"/>
      <c r="P2573" s="167"/>
      <c r="Q2573" s="174"/>
      <c r="R2573" s="167"/>
      <c r="S2573" s="167"/>
    </row>
    <row r="2574" customHeight="1" spans="1:19">
      <c r="A2574" s="175"/>
      <c r="B2574" s="153" t="str">
        <f>IF(ISERROR(VLOOKUP(A2574,进货明细!$A$2:$D$5000,COLUMN($B$2),0)&amp;""),"",VLOOKUP(A2574,进货明细!$A$2:$D$5000,COLUMN($B$2),0)&amp;"")</f>
        <v/>
      </c>
      <c r="C2574" s="147" t="str">
        <f>IF(ISERROR(VLOOKUP(A2574,进货明细!$A$2:$D$5000,COLUMN($C$2),0)&amp;""),"",VLOOKUP(A2574,进货明细!$A$2:$D$5000,COLUMN($C$2),0)&amp;"")</f>
        <v/>
      </c>
      <c r="D2574" s="147" t="str">
        <f>IF(ISERROR(VLOOKUP(A2574,进货明细!$A$2:$D$5000,COLUMN($D$2),0)&amp;""),"",VLOOKUP(A2574,进货明细!$A$2:$D$5000,COLUMN($D$2),0)&amp;"")</f>
        <v/>
      </c>
      <c r="E2574" s="148"/>
      <c r="F2574" s="152"/>
      <c r="G2574" s="150" t="str">
        <f>IF(ISERROR(VLOOKUP(A2574,进货明细!$A$2:$G$5000,COLUMN($G$2),0)&amp;""),"",VLOOKUP(A2574,进货明细!$A$2:$G$5000,COLUMN($G$2),0)&amp;"")</f>
        <v/>
      </c>
      <c r="H2574" s="151" t="str">
        <f t="shared" si="83"/>
        <v/>
      </c>
      <c r="I2574" s="168"/>
      <c r="J2574" s="169"/>
      <c r="K2574" s="163"/>
      <c r="L2574" s="164" t="str">
        <f t="shared" si="82"/>
        <v/>
      </c>
      <c r="M2574" s="165" t="e">
        <f>ROUND(VLOOKUP(A2574,当前库存!$A$2:$F$7000,COLUMN($F$3),0)&amp;"",2)</f>
        <v>#DIV/0!</v>
      </c>
      <c r="N2574" s="166"/>
      <c r="O2574" s="167"/>
      <c r="P2574" s="167"/>
      <c r="Q2574" s="174"/>
      <c r="R2574" s="167"/>
      <c r="S2574" s="167"/>
    </row>
    <row r="2575" customHeight="1" spans="1:19">
      <c r="A2575" s="175"/>
      <c r="B2575" s="153" t="str">
        <f>IF(ISERROR(VLOOKUP(A2575,进货明细!$A$2:$D$5000,COLUMN($B$2),0)&amp;""),"",VLOOKUP(A2575,进货明细!$A$2:$D$5000,COLUMN($B$2),0)&amp;"")</f>
        <v/>
      </c>
      <c r="C2575" s="147" t="str">
        <f>IF(ISERROR(VLOOKUP(A2575,进货明细!$A$2:$D$5000,COLUMN($C$2),0)&amp;""),"",VLOOKUP(A2575,进货明细!$A$2:$D$5000,COLUMN($C$2),0)&amp;"")</f>
        <v/>
      </c>
      <c r="D2575" s="147" t="str">
        <f>IF(ISERROR(VLOOKUP(A2575,进货明细!$A$2:$D$5000,COLUMN($D$2),0)&amp;""),"",VLOOKUP(A2575,进货明细!$A$2:$D$5000,COLUMN($D$2),0)&amp;"")</f>
        <v/>
      </c>
      <c r="E2575" s="148"/>
      <c r="F2575" s="152"/>
      <c r="G2575" s="150" t="str">
        <f>IF(ISERROR(VLOOKUP(A2575,进货明细!$A$2:$G$5000,COLUMN($G$2),0)&amp;""),"",VLOOKUP(A2575,进货明细!$A$2:$G$5000,COLUMN($G$2),0)&amp;"")</f>
        <v/>
      </c>
      <c r="H2575" s="151" t="str">
        <f t="shared" si="83"/>
        <v/>
      </c>
      <c r="I2575" s="168"/>
      <c r="J2575" s="169"/>
      <c r="K2575" s="163"/>
      <c r="L2575" s="164" t="str">
        <f t="shared" si="82"/>
        <v/>
      </c>
      <c r="M2575" s="165" t="e">
        <f>ROUND(VLOOKUP(A2575,当前库存!$A$2:$F$7000,COLUMN($F$3),0)&amp;"",2)</f>
        <v>#DIV/0!</v>
      </c>
      <c r="N2575" s="166"/>
      <c r="O2575" s="167"/>
      <c r="P2575" s="167"/>
      <c r="Q2575" s="174"/>
      <c r="R2575" s="167"/>
      <c r="S2575" s="167"/>
    </row>
    <row r="2576" customHeight="1" spans="1:19">
      <c r="A2576" s="175"/>
      <c r="B2576" s="153" t="str">
        <f>IF(ISERROR(VLOOKUP(A2576,进货明细!$A$2:$D$5000,COLUMN($B$2),0)&amp;""),"",VLOOKUP(A2576,进货明细!$A$2:$D$5000,COLUMN($B$2),0)&amp;"")</f>
        <v/>
      </c>
      <c r="C2576" s="147" t="str">
        <f>IF(ISERROR(VLOOKUP(A2576,进货明细!$A$2:$D$5000,COLUMN($C$2),0)&amp;""),"",VLOOKUP(A2576,进货明细!$A$2:$D$5000,COLUMN($C$2),0)&amp;"")</f>
        <v/>
      </c>
      <c r="D2576" s="147" t="str">
        <f>IF(ISERROR(VLOOKUP(A2576,进货明细!$A$2:$D$5000,COLUMN($D$2),0)&amp;""),"",VLOOKUP(A2576,进货明细!$A$2:$D$5000,COLUMN($D$2),0)&amp;"")</f>
        <v/>
      </c>
      <c r="E2576" s="148"/>
      <c r="F2576" s="152"/>
      <c r="G2576" s="150" t="str">
        <f>IF(ISERROR(VLOOKUP(A2576,进货明细!$A$2:$G$5000,COLUMN($G$2),0)&amp;""),"",VLOOKUP(A2576,进货明细!$A$2:$G$5000,COLUMN($G$2),0)&amp;"")</f>
        <v/>
      </c>
      <c r="H2576" s="151" t="str">
        <f t="shared" si="83"/>
        <v/>
      </c>
      <c r="I2576" s="168"/>
      <c r="J2576" s="169"/>
      <c r="K2576" s="163"/>
      <c r="L2576" s="164" t="str">
        <f t="shared" si="82"/>
        <v/>
      </c>
      <c r="M2576" s="165" t="e">
        <f>ROUND(VLOOKUP(A2576,当前库存!$A$2:$F$7000,COLUMN($F$3),0)&amp;"",2)</f>
        <v>#DIV/0!</v>
      </c>
      <c r="N2576" s="166"/>
      <c r="O2576" s="167"/>
      <c r="P2576" s="167"/>
      <c r="Q2576" s="174"/>
      <c r="R2576" s="167"/>
      <c r="S2576" s="167"/>
    </row>
    <row r="2577" customHeight="1" spans="1:19">
      <c r="A2577" s="175"/>
      <c r="B2577" s="153" t="str">
        <f>IF(ISERROR(VLOOKUP(A2577,进货明细!$A$2:$D$5000,COLUMN($B$2),0)&amp;""),"",VLOOKUP(A2577,进货明细!$A$2:$D$5000,COLUMN($B$2),0)&amp;"")</f>
        <v/>
      </c>
      <c r="C2577" s="147" t="str">
        <f>IF(ISERROR(VLOOKUP(A2577,进货明细!$A$2:$D$5000,COLUMN($C$2),0)&amp;""),"",VLOOKUP(A2577,进货明细!$A$2:$D$5000,COLUMN($C$2),0)&amp;"")</f>
        <v/>
      </c>
      <c r="D2577" s="147" t="str">
        <f>IF(ISERROR(VLOOKUP(A2577,进货明细!$A$2:$D$5000,COLUMN($D$2),0)&amp;""),"",VLOOKUP(A2577,进货明细!$A$2:$D$5000,COLUMN($D$2),0)&amp;"")</f>
        <v/>
      </c>
      <c r="E2577" s="148"/>
      <c r="F2577" s="152"/>
      <c r="G2577" s="150" t="str">
        <f>IF(ISERROR(VLOOKUP(A2577,进货明细!$A$2:$G$5000,COLUMN($G$2),0)&amp;""),"",VLOOKUP(A2577,进货明细!$A$2:$G$5000,COLUMN($G$2),0)&amp;"")</f>
        <v/>
      </c>
      <c r="H2577" s="151" t="str">
        <f t="shared" si="83"/>
        <v/>
      </c>
      <c r="I2577" s="168"/>
      <c r="J2577" s="169"/>
      <c r="K2577" s="163"/>
      <c r="L2577" s="164" t="str">
        <f t="shared" si="82"/>
        <v/>
      </c>
      <c r="M2577" s="165" t="e">
        <f>ROUND(VLOOKUP(A2577,当前库存!$A$2:$F$7000,COLUMN($F$3),0)&amp;"",2)</f>
        <v>#DIV/0!</v>
      </c>
      <c r="N2577" s="166"/>
      <c r="O2577" s="167"/>
      <c r="P2577" s="167"/>
      <c r="Q2577" s="174"/>
      <c r="R2577" s="167"/>
      <c r="S2577" s="167"/>
    </row>
    <row r="2578" customHeight="1" spans="1:19">
      <c r="A2578" s="175"/>
      <c r="B2578" s="153" t="str">
        <f>IF(ISERROR(VLOOKUP(A2578,进货明细!$A$2:$D$5000,COLUMN($B$2),0)&amp;""),"",VLOOKUP(A2578,进货明细!$A$2:$D$5000,COLUMN($B$2),0)&amp;"")</f>
        <v/>
      </c>
      <c r="C2578" s="147" t="str">
        <f>IF(ISERROR(VLOOKUP(A2578,进货明细!$A$2:$D$5000,COLUMN($C$2),0)&amp;""),"",VLOOKUP(A2578,进货明细!$A$2:$D$5000,COLUMN($C$2),0)&amp;"")</f>
        <v/>
      </c>
      <c r="D2578" s="147" t="str">
        <f>IF(ISERROR(VLOOKUP(A2578,进货明细!$A$2:$D$5000,COLUMN($D$2),0)&amp;""),"",VLOOKUP(A2578,进货明细!$A$2:$D$5000,COLUMN($D$2),0)&amp;"")</f>
        <v/>
      </c>
      <c r="E2578" s="148"/>
      <c r="F2578" s="152"/>
      <c r="G2578" s="150" t="str">
        <f>IF(ISERROR(VLOOKUP(A2578,进货明细!$A$2:$G$5000,COLUMN($G$2),0)&amp;""),"",VLOOKUP(A2578,进货明细!$A$2:$G$5000,COLUMN($G$2),0)&amp;"")</f>
        <v/>
      </c>
      <c r="H2578" s="151" t="str">
        <f t="shared" si="83"/>
        <v/>
      </c>
      <c r="I2578" s="168"/>
      <c r="J2578" s="169"/>
      <c r="K2578" s="163"/>
      <c r="L2578" s="164" t="str">
        <f t="shared" si="82"/>
        <v/>
      </c>
      <c r="M2578" s="165" t="e">
        <f>ROUND(VLOOKUP(A2578,当前库存!$A$2:$F$7000,COLUMN($F$3),0)&amp;"",2)</f>
        <v>#DIV/0!</v>
      </c>
      <c r="N2578" s="166"/>
      <c r="O2578" s="167"/>
      <c r="P2578" s="167"/>
      <c r="Q2578" s="174"/>
      <c r="R2578" s="167"/>
      <c r="S2578" s="167"/>
    </row>
    <row r="2579" customHeight="1" spans="1:19">
      <c r="A2579" s="175"/>
      <c r="B2579" s="153" t="str">
        <f>IF(ISERROR(VLOOKUP(A2579,进货明细!$A$2:$D$5000,COLUMN($B$2),0)&amp;""),"",VLOOKUP(A2579,进货明细!$A$2:$D$5000,COLUMN($B$2),0)&amp;"")</f>
        <v/>
      </c>
      <c r="C2579" s="147" t="str">
        <f>IF(ISERROR(VLOOKUP(A2579,进货明细!$A$2:$D$5000,COLUMN($C$2),0)&amp;""),"",VLOOKUP(A2579,进货明细!$A$2:$D$5000,COLUMN($C$2),0)&amp;"")</f>
        <v/>
      </c>
      <c r="D2579" s="147" t="str">
        <f>IF(ISERROR(VLOOKUP(A2579,进货明细!$A$2:$D$5000,COLUMN($D$2),0)&amp;""),"",VLOOKUP(A2579,进货明细!$A$2:$D$5000,COLUMN($D$2),0)&amp;"")</f>
        <v/>
      </c>
      <c r="E2579" s="148"/>
      <c r="F2579" s="152"/>
      <c r="G2579" s="150" t="str">
        <f>IF(ISERROR(VLOOKUP(A2579,进货明细!$A$2:$G$5000,COLUMN($G$2),0)&amp;""),"",VLOOKUP(A2579,进货明细!$A$2:$G$5000,COLUMN($G$2),0)&amp;"")</f>
        <v/>
      </c>
      <c r="H2579" s="151" t="str">
        <f t="shared" si="83"/>
        <v/>
      </c>
      <c r="I2579" s="168"/>
      <c r="J2579" s="169"/>
      <c r="K2579" s="163"/>
      <c r="L2579" s="164" t="str">
        <f t="shared" si="82"/>
        <v/>
      </c>
      <c r="M2579" s="165" t="e">
        <f>ROUND(VLOOKUP(A2579,当前库存!$A$2:$F$7000,COLUMN($F$3),0)&amp;"",2)</f>
        <v>#DIV/0!</v>
      </c>
      <c r="N2579" s="166"/>
      <c r="O2579" s="167"/>
      <c r="P2579" s="167"/>
      <c r="Q2579" s="174"/>
      <c r="R2579" s="167"/>
      <c r="S2579" s="167"/>
    </row>
    <row r="2580" customHeight="1" spans="1:19">
      <c r="A2580" s="175"/>
      <c r="B2580" s="153" t="str">
        <f>IF(ISERROR(VLOOKUP(A2580,进货明细!$A$2:$D$5000,COLUMN($B$2),0)&amp;""),"",VLOOKUP(A2580,进货明细!$A$2:$D$5000,COLUMN($B$2),0)&amp;"")</f>
        <v/>
      </c>
      <c r="C2580" s="147" t="str">
        <f>IF(ISERROR(VLOOKUP(A2580,进货明细!$A$2:$D$5000,COLUMN($C$2),0)&amp;""),"",VLOOKUP(A2580,进货明细!$A$2:$D$5000,COLUMN($C$2),0)&amp;"")</f>
        <v/>
      </c>
      <c r="D2580" s="147" t="str">
        <f>IF(ISERROR(VLOOKUP(A2580,进货明细!$A$2:$D$5000,COLUMN($D$2),0)&amp;""),"",VLOOKUP(A2580,进货明细!$A$2:$D$5000,COLUMN($D$2),0)&amp;"")</f>
        <v/>
      </c>
      <c r="E2580" s="148"/>
      <c r="F2580" s="152"/>
      <c r="G2580" s="150" t="str">
        <f>IF(ISERROR(VLOOKUP(A2580,进货明细!$A$2:$G$5000,COLUMN($G$2),0)&amp;""),"",VLOOKUP(A2580,进货明细!$A$2:$G$5000,COLUMN($G$2),0)&amp;"")</f>
        <v/>
      </c>
      <c r="H2580" s="151" t="str">
        <f t="shared" si="83"/>
        <v/>
      </c>
      <c r="I2580" s="168"/>
      <c r="J2580" s="169"/>
      <c r="K2580" s="163"/>
      <c r="L2580" s="164" t="str">
        <f t="shared" si="82"/>
        <v/>
      </c>
      <c r="M2580" s="165" t="e">
        <f>ROUND(VLOOKUP(A2580,当前库存!$A$2:$F$7000,COLUMN($F$3),0)&amp;"",2)</f>
        <v>#DIV/0!</v>
      </c>
      <c r="N2580" s="166"/>
      <c r="O2580" s="167"/>
      <c r="P2580" s="167"/>
      <c r="Q2580" s="174"/>
      <c r="R2580" s="167"/>
      <c r="S2580" s="167"/>
    </row>
    <row r="2581" customHeight="1" spans="1:19">
      <c r="A2581" s="175"/>
      <c r="B2581" s="153" t="str">
        <f>IF(ISERROR(VLOOKUP(A2581,进货明细!$A$2:$D$5000,COLUMN($B$2),0)&amp;""),"",VLOOKUP(A2581,进货明细!$A$2:$D$5000,COLUMN($B$2),0)&amp;"")</f>
        <v/>
      </c>
      <c r="C2581" s="147" t="str">
        <f>IF(ISERROR(VLOOKUP(A2581,进货明细!$A$2:$D$5000,COLUMN($C$2),0)&amp;""),"",VLOOKUP(A2581,进货明细!$A$2:$D$5000,COLUMN($C$2),0)&amp;"")</f>
        <v/>
      </c>
      <c r="D2581" s="147" t="str">
        <f>IF(ISERROR(VLOOKUP(A2581,进货明细!$A$2:$D$5000,COLUMN($D$2),0)&amp;""),"",VLOOKUP(A2581,进货明细!$A$2:$D$5000,COLUMN($D$2),0)&amp;"")</f>
        <v/>
      </c>
      <c r="E2581" s="148"/>
      <c r="F2581" s="152"/>
      <c r="G2581" s="150" t="str">
        <f>IF(ISERROR(VLOOKUP(A2581,进货明细!$A$2:$G$5000,COLUMN($G$2),0)&amp;""),"",VLOOKUP(A2581,进货明细!$A$2:$G$5000,COLUMN($G$2),0)&amp;"")</f>
        <v/>
      </c>
      <c r="H2581" s="151" t="str">
        <f t="shared" si="83"/>
        <v/>
      </c>
      <c r="I2581" s="168"/>
      <c r="J2581" s="169"/>
      <c r="K2581" s="163"/>
      <c r="L2581" s="164" t="str">
        <f t="shared" si="82"/>
        <v/>
      </c>
      <c r="M2581" s="165" t="e">
        <f>ROUND(VLOOKUP(A2581,当前库存!$A$2:$F$7000,COLUMN($F$3),0)&amp;"",2)</f>
        <v>#DIV/0!</v>
      </c>
      <c r="N2581" s="166"/>
      <c r="O2581" s="167"/>
      <c r="P2581" s="167"/>
      <c r="Q2581" s="174"/>
      <c r="R2581" s="167"/>
      <c r="S2581" s="167"/>
    </row>
    <row r="2582" customHeight="1" spans="1:19">
      <c r="A2582" s="175"/>
      <c r="B2582" s="153" t="str">
        <f>IF(ISERROR(VLOOKUP(A2582,进货明细!$A$2:$D$5000,COLUMN($B$2),0)&amp;""),"",VLOOKUP(A2582,进货明细!$A$2:$D$5000,COLUMN($B$2),0)&amp;"")</f>
        <v/>
      </c>
      <c r="C2582" s="147" t="str">
        <f>IF(ISERROR(VLOOKUP(A2582,进货明细!$A$2:$D$5000,COLUMN($C$2),0)&amp;""),"",VLOOKUP(A2582,进货明细!$A$2:$D$5000,COLUMN($C$2),0)&amp;"")</f>
        <v/>
      </c>
      <c r="D2582" s="147" t="str">
        <f>IF(ISERROR(VLOOKUP(A2582,进货明细!$A$2:$D$5000,COLUMN($D$2),0)&amp;""),"",VLOOKUP(A2582,进货明细!$A$2:$D$5000,COLUMN($D$2),0)&amp;"")</f>
        <v/>
      </c>
      <c r="E2582" s="148"/>
      <c r="F2582" s="152"/>
      <c r="G2582" s="150" t="str">
        <f>IF(ISERROR(VLOOKUP(A2582,进货明细!$A$2:$G$5000,COLUMN($G$2),0)&amp;""),"",VLOOKUP(A2582,进货明细!$A$2:$G$5000,COLUMN($G$2),0)&amp;"")</f>
        <v/>
      </c>
      <c r="H2582" s="151" t="str">
        <f t="shared" si="83"/>
        <v/>
      </c>
      <c r="I2582" s="168"/>
      <c r="J2582" s="169"/>
      <c r="K2582" s="163"/>
      <c r="L2582" s="164" t="str">
        <f t="shared" si="82"/>
        <v/>
      </c>
      <c r="M2582" s="165" t="e">
        <f>ROUND(VLOOKUP(A2582,当前库存!$A$2:$F$7000,COLUMN($F$3),0)&amp;"",2)</f>
        <v>#DIV/0!</v>
      </c>
      <c r="N2582" s="166"/>
      <c r="O2582" s="167"/>
      <c r="P2582" s="167"/>
      <c r="Q2582" s="174"/>
      <c r="R2582" s="167"/>
      <c r="S2582" s="167"/>
    </row>
    <row r="2583" customHeight="1" spans="1:19">
      <c r="A2583" s="175"/>
      <c r="B2583" s="153" t="str">
        <f>IF(ISERROR(VLOOKUP(A2583,进货明细!$A$2:$D$5000,COLUMN($B$2),0)&amp;""),"",VLOOKUP(A2583,进货明细!$A$2:$D$5000,COLUMN($B$2),0)&amp;"")</f>
        <v/>
      </c>
      <c r="C2583" s="147" t="str">
        <f>IF(ISERROR(VLOOKUP(A2583,进货明细!$A$2:$D$5000,COLUMN($C$2),0)&amp;""),"",VLOOKUP(A2583,进货明细!$A$2:$D$5000,COLUMN($C$2),0)&amp;"")</f>
        <v/>
      </c>
      <c r="D2583" s="147" t="str">
        <f>IF(ISERROR(VLOOKUP(A2583,进货明细!$A$2:$D$5000,COLUMN($D$2),0)&amp;""),"",VLOOKUP(A2583,进货明细!$A$2:$D$5000,COLUMN($D$2),0)&amp;"")</f>
        <v/>
      </c>
      <c r="E2583" s="148"/>
      <c r="F2583" s="152"/>
      <c r="G2583" s="150" t="str">
        <f>IF(ISERROR(VLOOKUP(A2583,进货明细!$A$2:$G$5000,COLUMN($G$2),0)&amp;""),"",VLOOKUP(A2583,进货明细!$A$2:$G$5000,COLUMN($G$2),0)&amp;"")</f>
        <v/>
      </c>
      <c r="H2583" s="151" t="str">
        <f t="shared" si="83"/>
        <v/>
      </c>
      <c r="I2583" s="168"/>
      <c r="J2583" s="169"/>
      <c r="K2583" s="163"/>
      <c r="L2583" s="164" t="str">
        <f t="shared" si="82"/>
        <v/>
      </c>
      <c r="M2583" s="165" t="e">
        <f>ROUND(VLOOKUP(A2583,当前库存!$A$2:$F$7000,COLUMN($F$3),0)&amp;"",2)</f>
        <v>#DIV/0!</v>
      </c>
      <c r="N2583" s="166"/>
      <c r="O2583" s="167"/>
      <c r="P2583" s="167"/>
      <c r="Q2583" s="174"/>
      <c r="R2583" s="167"/>
      <c r="S2583" s="167"/>
    </row>
    <row r="2584" customHeight="1" spans="1:19">
      <c r="A2584" s="175"/>
      <c r="B2584" s="153" t="str">
        <f>IF(ISERROR(VLOOKUP(A2584,进货明细!$A$2:$D$5000,COLUMN($B$2),0)&amp;""),"",VLOOKUP(A2584,进货明细!$A$2:$D$5000,COLUMN($B$2),0)&amp;"")</f>
        <v/>
      </c>
      <c r="C2584" s="147" t="str">
        <f>IF(ISERROR(VLOOKUP(A2584,进货明细!$A$2:$D$5000,COLUMN($C$2),0)&amp;""),"",VLOOKUP(A2584,进货明细!$A$2:$D$5000,COLUMN($C$2),0)&amp;"")</f>
        <v/>
      </c>
      <c r="D2584" s="147" t="str">
        <f>IF(ISERROR(VLOOKUP(A2584,进货明细!$A$2:$D$5000,COLUMN($D$2),0)&amp;""),"",VLOOKUP(A2584,进货明细!$A$2:$D$5000,COLUMN($D$2),0)&amp;"")</f>
        <v/>
      </c>
      <c r="E2584" s="148"/>
      <c r="F2584" s="152"/>
      <c r="G2584" s="150" t="str">
        <f>IF(ISERROR(VLOOKUP(A2584,进货明细!$A$2:$G$5000,COLUMN($G$2),0)&amp;""),"",VLOOKUP(A2584,进货明细!$A$2:$G$5000,COLUMN($G$2),0)&amp;"")</f>
        <v/>
      </c>
      <c r="H2584" s="151" t="str">
        <f t="shared" si="83"/>
        <v/>
      </c>
      <c r="I2584" s="168"/>
      <c r="J2584" s="169"/>
      <c r="K2584" s="163"/>
      <c r="L2584" s="164" t="str">
        <f t="shared" si="82"/>
        <v/>
      </c>
      <c r="M2584" s="165" t="e">
        <f>ROUND(VLOOKUP(A2584,当前库存!$A$2:$F$7000,COLUMN($F$3),0)&amp;"",2)</f>
        <v>#DIV/0!</v>
      </c>
      <c r="N2584" s="166"/>
      <c r="O2584" s="167"/>
      <c r="P2584" s="167"/>
      <c r="Q2584" s="174"/>
      <c r="R2584" s="167"/>
      <c r="S2584" s="167"/>
    </row>
    <row r="2585" customHeight="1" spans="1:19">
      <c r="A2585" s="175"/>
      <c r="B2585" s="153" t="str">
        <f>IF(ISERROR(VLOOKUP(A2585,进货明细!$A$2:$D$5000,COLUMN($B$2),0)&amp;""),"",VLOOKUP(A2585,进货明细!$A$2:$D$5000,COLUMN($B$2),0)&amp;"")</f>
        <v/>
      </c>
      <c r="C2585" s="147" t="str">
        <f>IF(ISERROR(VLOOKUP(A2585,进货明细!$A$2:$D$5000,COLUMN($C$2),0)&amp;""),"",VLOOKUP(A2585,进货明细!$A$2:$D$5000,COLUMN($C$2),0)&amp;"")</f>
        <v/>
      </c>
      <c r="D2585" s="147" t="str">
        <f>IF(ISERROR(VLOOKUP(A2585,进货明细!$A$2:$D$5000,COLUMN($D$2),0)&amp;""),"",VLOOKUP(A2585,进货明细!$A$2:$D$5000,COLUMN($D$2),0)&amp;"")</f>
        <v/>
      </c>
      <c r="E2585" s="148"/>
      <c r="F2585" s="152"/>
      <c r="G2585" s="150" t="str">
        <f>IF(ISERROR(VLOOKUP(A2585,进货明细!$A$2:$G$5000,COLUMN($G$2),0)&amp;""),"",VLOOKUP(A2585,进货明细!$A$2:$G$5000,COLUMN($G$2),0)&amp;"")</f>
        <v/>
      </c>
      <c r="H2585" s="151" t="str">
        <f t="shared" si="83"/>
        <v/>
      </c>
      <c r="I2585" s="168"/>
      <c r="J2585" s="169"/>
      <c r="K2585" s="163"/>
      <c r="L2585" s="164" t="str">
        <f t="shared" si="82"/>
        <v/>
      </c>
      <c r="M2585" s="165" t="e">
        <f>ROUND(VLOOKUP(A2585,当前库存!$A$2:$F$7000,COLUMN($F$3),0)&amp;"",2)</f>
        <v>#DIV/0!</v>
      </c>
      <c r="N2585" s="166"/>
      <c r="O2585" s="167"/>
      <c r="P2585" s="167"/>
      <c r="Q2585" s="174"/>
      <c r="R2585" s="167"/>
      <c r="S2585" s="167"/>
    </row>
    <row r="2586" customHeight="1" spans="1:19">
      <c r="A2586" s="175"/>
      <c r="B2586" s="153" t="str">
        <f>IF(ISERROR(VLOOKUP(A2586,进货明细!$A$2:$D$5000,COLUMN($B$2),0)&amp;""),"",VLOOKUP(A2586,进货明细!$A$2:$D$5000,COLUMN($B$2),0)&amp;"")</f>
        <v/>
      </c>
      <c r="C2586" s="147" t="str">
        <f>IF(ISERROR(VLOOKUP(A2586,进货明细!$A$2:$D$5000,COLUMN($C$2),0)&amp;""),"",VLOOKUP(A2586,进货明细!$A$2:$D$5000,COLUMN($C$2),0)&amp;"")</f>
        <v/>
      </c>
      <c r="D2586" s="147" t="str">
        <f>IF(ISERROR(VLOOKUP(A2586,进货明细!$A$2:$D$5000,COLUMN($D$2),0)&amp;""),"",VLOOKUP(A2586,进货明细!$A$2:$D$5000,COLUMN($D$2),0)&amp;"")</f>
        <v/>
      </c>
      <c r="E2586" s="148"/>
      <c r="F2586" s="152"/>
      <c r="G2586" s="150" t="str">
        <f>IF(ISERROR(VLOOKUP(A2586,进货明细!$A$2:$G$5000,COLUMN($G$2),0)&amp;""),"",VLOOKUP(A2586,进货明细!$A$2:$G$5000,COLUMN($G$2),0)&amp;"")</f>
        <v/>
      </c>
      <c r="H2586" s="151" t="str">
        <f t="shared" si="83"/>
        <v/>
      </c>
      <c r="I2586" s="168"/>
      <c r="J2586" s="169"/>
      <c r="K2586" s="163"/>
      <c r="L2586" s="164" t="str">
        <f t="shared" si="82"/>
        <v/>
      </c>
      <c r="M2586" s="165" t="e">
        <f>ROUND(VLOOKUP(A2586,当前库存!$A$2:$F$7000,COLUMN($F$3),0)&amp;"",2)</f>
        <v>#DIV/0!</v>
      </c>
      <c r="N2586" s="166"/>
      <c r="O2586" s="167"/>
      <c r="P2586" s="167"/>
      <c r="Q2586" s="174"/>
      <c r="R2586" s="167"/>
      <c r="S2586" s="167"/>
    </row>
    <row r="2587" customHeight="1" spans="1:19">
      <c r="A2587" s="175"/>
      <c r="B2587" s="153" t="str">
        <f>IF(ISERROR(VLOOKUP(A2587,进货明细!$A$2:$D$5000,COLUMN($B$2),0)&amp;""),"",VLOOKUP(A2587,进货明细!$A$2:$D$5000,COLUMN($B$2),0)&amp;"")</f>
        <v/>
      </c>
      <c r="C2587" s="147" t="str">
        <f>IF(ISERROR(VLOOKUP(A2587,进货明细!$A$2:$D$5000,COLUMN($C$2),0)&amp;""),"",VLOOKUP(A2587,进货明细!$A$2:$D$5000,COLUMN($C$2),0)&amp;"")</f>
        <v/>
      </c>
      <c r="D2587" s="147" t="str">
        <f>IF(ISERROR(VLOOKUP(A2587,进货明细!$A$2:$D$5000,COLUMN($D$2),0)&amp;""),"",VLOOKUP(A2587,进货明细!$A$2:$D$5000,COLUMN($D$2),0)&amp;"")</f>
        <v/>
      </c>
      <c r="E2587" s="148"/>
      <c r="F2587" s="152"/>
      <c r="G2587" s="150" t="str">
        <f>IF(ISERROR(VLOOKUP(A2587,进货明细!$A$2:$G$5000,COLUMN($G$2),0)&amp;""),"",VLOOKUP(A2587,进货明细!$A$2:$G$5000,COLUMN($G$2),0)&amp;"")</f>
        <v/>
      </c>
      <c r="H2587" s="151" t="str">
        <f t="shared" si="83"/>
        <v/>
      </c>
      <c r="I2587" s="168"/>
      <c r="J2587" s="169"/>
      <c r="K2587" s="163"/>
      <c r="L2587" s="164" t="str">
        <f t="shared" si="82"/>
        <v/>
      </c>
      <c r="M2587" s="165" t="e">
        <f>ROUND(VLOOKUP(A2587,当前库存!$A$2:$F$7000,COLUMN($F$3),0)&amp;"",2)</f>
        <v>#DIV/0!</v>
      </c>
      <c r="N2587" s="166"/>
      <c r="O2587" s="167"/>
      <c r="P2587" s="167"/>
      <c r="Q2587" s="174"/>
      <c r="R2587" s="167"/>
      <c r="S2587" s="167"/>
    </row>
    <row r="2588" customHeight="1" spans="1:19">
      <c r="A2588" s="175"/>
      <c r="B2588" s="153" t="str">
        <f>IF(ISERROR(VLOOKUP(A2588,进货明细!$A$2:$D$5000,COLUMN($B$2),0)&amp;""),"",VLOOKUP(A2588,进货明细!$A$2:$D$5000,COLUMN($B$2),0)&amp;"")</f>
        <v/>
      </c>
      <c r="C2588" s="147" t="str">
        <f>IF(ISERROR(VLOOKUP(A2588,进货明细!$A$2:$D$5000,COLUMN($C$2),0)&amp;""),"",VLOOKUP(A2588,进货明细!$A$2:$D$5000,COLUMN($C$2),0)&amp;"")</f>
        <v/>
      </c>
      <c r="D2588" s="147" t="str">
        <f>IF(ISERROR(VLOOKUP(A2588,进货明细!$A$2:$D$5000,COLUMN($D$2),0)&amp;""),"",VLOOKUP(A2588,进货明细!$A$2:$D$5000,COLUMN($D$2),0)&amp;"")</f>
        <v/>
      </c>
      <c r="E2588" s="148"/>
      <c r="F2588" s="152"/>
      <c r="G2588" s="150" t="str">
        <f>IF(ISERROR(VLOOKUP(A2588,进货明细!$A$2:$G$5000,COLUMN($G$2),0)&amp;""),"",VLOOKUP(A2588,进货明细!$A$2:$G$5000,COLUMN($G$2),0)&amp;"")</f>
        <v/>
      </c>
      <c r="H2588" s="151" t="str">
        <f t="shared" si="83"/>
        <v/>
      </c>
      <c r="I2588" s="168"/>
      <c r="J2588" s="169"/>
      <c r="K2588" s="163"/>
      <c r="L2588" s="164" t="str">
        <f t="shared" si="82"/>
        <v/>
      </c>
      <c r="M2588" s="165" t="e">
        <f>ROUND(VLOOKUP(A2588,当前库存!$A$2:$F$7000,COLUMN($F$3),0)&amp;"",2)</f>
        <v>#DIV/0!</v>
      </c>
      <c r="N2588" s="166"/>
      <c r="O2588" s="167"/>
      <c r="P2588" s="167"/>
      <c r="Q2588" s="174"/>
      <c r="R2588" s="167"/>
      <c r="S2588" s="167"/>
    </row>
    <row r="2589" customHeight="1" spans="1:19">
      <c r="A2589" s="175"/>
      <c r="B2589" s="153" t="str">
        <f>IF(ISERROR(VLOOKUP(A2589,进货明细!$A$2:$D$5000,COLUMN($B$2),0)&amp;""),"",VLOOKUP(A2589,进货明细!$A$2:$D$5000,COLUMN($B$2),0)&amp;"")</f>
        <v/>
      </c>
      <c r="C2589" s="147" t="str">
        <f>IF(ISERROR(VLOOKUP(A2589,进货明细!$A$2:$D$5000,COLUMN($C$2),0)&amp;""),"",VLOOKUP(A2589,进货明细!$A$2:$D$5000,COLUMN($C$2),0)&amp;"")</f>
        <v/>
      </c>
      <c r="D2589" s="147" t="str">
        <f>IF(ISERROR(VLOOKUP(A2589,进货明细!$A$2:$D$5000,COLUMN($D$2),0)&amp;""),"",VLOOKUP(A2589,进货明细!$A$2:$D$5000,COLUMN($D$2),0)&amp;"")</f>
        <v/>
      </c>
      <c r="E2589" s="148"/>
      <c r="F2589" s="152"/>
      <c r="G2589" s="150" t="str">
        <f>IF(ISERROR(VLOOKUP(A2589,进货明细!$A$2:$G$5000,COLUMN($G$2),0)&amp;""),"",VLOOKUP(A2589,进货明细!$A$2:$G$5000,COLUMN($G$2),0)&amp;"")</f>
        <v/>
      </c>
      <c r="H2589" s="151" t="str">
        <f t="shared" si="83"/>
        <v/>
      </c>
      <c r="I2589" s="168"/>
      <c r="J2589" s="169"/>
      <c r="K2589" s="163"/>
      <c r="L2589" s="164" t="str">
        <f t="shared" si="82"/>
        <v/>
      </c>
      <c r="M2589" s="165" t="e">
        <f>ROUND(VLOOKUP(A2589,当前库存!$A$2:$F$7000,COLUMN($F$3),0)&amp;"",2)</f>
        <v>#DIV/0!</v>
      </c>
      <c r="N2589" s="166"/>
      <c r="O2589" s="167"/>
      <c r="P2589" s="167"/>
      <c r="Q2589" s="174"/>
      <c r="R2589" s="167"/>
      <c r="S2589" s="167"/>
    </row>
    <row r="2590" customHeight="1" spans="1:19">
      <c r="A2590" s="175"/>
      <c r="B2590" s="153" t="str">
        <f>IF(ISERROR(VLOOKUP(A2590,进货明细!$A$2:$D$5000,COLUMN($B$2),0)&amp;""),"",VLOOKUP(A2590,进货明细!$A$2:$D$5000,COLUMN($B$2),0)&amp;"")</f>
        <v/>
      </c>
      <c r="C2590" s="147" t="str">
        <f>IF(ISERROR(VLOOKUP(A2590,进货明细!$A$2:$D$5000,COLUMN($C$2),0)&amp;""),"",VLOOKUP(A2590,进货明细!$A$2:$D$5000,COLUMN($C$2),0)&amp;"")</f>
        <v/>
      </c>
      <c r="D2590" s="147" t="str">
        <f>IF(ISERROR(VLOOKUP(A2590,进货明细!$A$2:$D$5000,COLUMN($D$2),0)&amp;""),"",VLOOKUP(A2590,进货明细!$A$2:$D$5000,COLUMN($D$2),0)&amp;"")</f>
        <v/>
      </c>
      <c r="E2590" s="148"/>
      <c r="F2590" s="152"/>
      <c r="G2590" s="150" t="str">
        <f>IF(ISERROR(VLOOKUP(A2590,进货明细!$A$2:$G$5000,COLUMN($G$2),0)&amp;""),"",VLOOKUP(A2590,进货明细!$A$2:$G$5000,COLUMN($G$2),0)&amp;"")</f>
        <v/>
      </c>
      <c r="H2590" s="151" t="str">
        <f t="shared" si="83"/>
        <v/>
      </c>
      <c r="I2590" s="168"/>
      <c r="J2590" s="169"/>
      <c r="K2590" s="163"/>
      <c r="L2590" s="164" t="str">
        <f t="shared" si="82"/>
        <v/>
      </c>
      <c r="M2590" s="165" t="e">
        <f>ROUND(VLOOKUP(A2590,当前库存!$A$2:$F$7000,COLUMN($F$3),0)&amp;"",2)</f>
        <v>#DIV/0!</v>
      </c>
      <c r="N2590" s="166"/>
      <c r="O2590" s="167"/>
      <c r="P2590" s="167"/>
      <c r="Q2590" s="174"/>
      <c r="R2590" s="167"/>
      <c r="S2590" s="167"/>
    </row>
    <row r="2591" customHeight="1" spans="1:19">
      <c r="A2591" s="175"/>
      <c r="B2591" s="153" t="str">
        <f>IF(ISERROR(VLOOKUP(A2591,进货明细!$A$2:$D$5000,COLUMN($B$2),0)&amp;""),"",VLOOKUP(A2591,进货明细!$A$2:$D$5000,COLUMN($B$2),0)&amp;"")</f>
        <v/>
      </c>
      <c r="C2591" s="147" t="str">
        <f>IF(ISERROR(VLOOKUP(A2591,进货明细!$A$2:$D$5000,COLUMN($C$2),0)&amp;""),"",VLOOKUP(A2591,进货明细!$A$2:$D$5000,COLUMN($C$2),0)&amp;"")</f>
        <v/>
      </c>
      <c r="D2591" s="147" t="str">
        <f>IF(ISERROR(VLOOKUP(A2591,进货明细!$A$2:$D$5000,COLUMN($D$2),0)&amp;""),"",VLOOKUP(A2591,进货明细!$A$2:$D$5000,COLUMN($D$2),0)&amp;"")</f>
        <v/>
      </c>
      <c r="E2591" s="148"/>
      <c r="F2591" s="152"/>
      <c r="G2591" s="150" t="str">
        <f>IF(ISERROR(VLOOKUP(A2591,进货明细!$A$2:$G$5000,COLUMN($G$2),0)&amp;""),"",VLOOKUP(A2591,进货明细!$A$2:$G$5000,COLUMN($G$2),0)&amp;"")</f>
        <v/>
      </c>
      <c r="H2591" s="151" t="str">
        <f t="shared" si="83"/>
        <v/>
      </c>
      <c r="I2591" s="168"/>
      <c r="J2591" s="169"/>
      <c r="K2591" s="163"/>
      <c r="L2591" s="164" t="str">
        <f t="shared" si="82"/>
        <v/>
      </c>
      <c r="M2591" s="165" t="e">
        <f>ROUND(VLOOKUP(A2591,当前库存!$A$2:$F$7000,COLUMN($F$3),0)&amp;"",2)</f>
        <v>#DIV/0!</v>
      </c>
      <c r="N2591" s="166"/>
      <c r="O2591" s="167"/>
      <c r="P2591" s="167"/>
      <c r="Q2591" s="174"/>
      <c r="R2591" s="167"/>
      <c r="S2591" s="167"/>
    </row>
    <row r="2592" customHeight="1" spans="1:19">
      <c r="A2592" s="175"/>
      <c r="B2592" s="153" t="str">
        <f>IF(ISERROR(VLOOKUP(A2592,进货明细!$A$2:$D$5000,COLUMN($B$2),0)&amp;""),"",VLOOKUP(A2592,进货明细!$A$2:$D$5000,COLUMN($B$2),0)&amp;"")</f>
        <v/>
      </c>
      <c r="C2592" s="147" t="str">
        <f>IF(ISERROR(VLOOKUP(A2592,进货明细!$A$2:$D$5000,COLUMN($C$2),0)&amp;""),"",VLOOKUP(A2592,进货明细!$A$2:$D$5000,COLUMN($C$2),0)&amp;"")</f>
        <v/>
      </c>
      <c r="D2592" s="147" t="str">
        <f>IF(ISERROR(VLOOKUP(A2592,进货明细!$A$2:$D$5000,COLUMN($D$2),0)&amp;""),"",VLOOKUP(A2592,进货明细!$A$2:$D$5000,COLUMN($D$2),0)&amp;"")</f>
        <v/>
      </c>
      <c r="E2592" s="148"/>
      <c r="F2592" s="152"/>
      <c r="G2592" s="150" t="str">
        <f>IF(ISERROR(VLOOKUP(A2592,进货明细!$A$2:$G$5000,COLUMN($G$2),0)&amp;""),"",VLOOKUP(A2592,进货明细!$A$2:$G$5000,COLUMN($G$2),0)&amp;"")</f>
        <v/>
      </c>
      <c r="H2592" s="151" t="str">
        <f t="shared" si="83"/>
        <v/>
      </c>
      <c r="I2592" s="168"/>
      <c r="J2592" s="169"/>
      <c r="K2592" s="163"/>
      <c r="L2592" s="164" t="str">
        <f t="shared" si="82"/>
        <v/>
      </c>
      <c r="M2592" s="165" t="e">
        <f>ROUND(VLOOKUP(A2592,当前库存!$A$2:$F$7000,COLUMN($F$3),0)&amp;"",2)</f>
        <v>#DIV/0!</v>
      </c>
      <c r="N2592" s="166"/>
      <c r="O2592" s="167"/>
      <c r="P2592" s="167"/>
      <c r="Q2592" s="174"/>
      <c r="R2592" s="167"/>
      <c r="S2592" s="167"/>
    </row>
    <row r="2593" customHeight="1" spans="1:19">
      <c r="A2593" s="175"/>
      <c r="B2593" s="153" t="str">
        <f>IF(ISERROR(VLOOKUP(A2593,进货明细!$A$2:$D$5000,COLUMN($B$2),0)&amp;""),"",VLOOKUP(A2593,进货明细!$A$2:$D$5000,COLUMN($B$2),0)&amp;"")</f>
        <v/>
      </c>
      <c r="C2593" s="147" t="str">
        <f>IF(ISERROR(VLOOKUP(A2593,进货明细!$A$2:$D$5000,COLUMN($C$2),0)&amp;""),"",VLOOKUP(A2593,进货明细!$A$2:$D$5000,COLUMN($C$2),0)&amp;"")</f>
        <v/>
      </c>
      <c r="D2593" s="147" t="str">
        <f>IF(ISERROR(VLOOKUP(A2593,进货明细!$A$2:$D$5000,COLUMN($D$2),0)&amp;""),"",VLOOKUP(A2593,进货明细!$A$2:$D$5000,COLUMN($D$2),0)&amp;"")</f>
        <v/>
      </c>
      <c r="E2593" s="148"/>
      <c r="F2593" s="152"/>
      <c r="G2593" s="150" t="str">
        <f>IF(ISERROR(VLOOKUP(A2593,进货明细!$A$2:$G$5000,COLUMN($G$2),0)&amp;""),"",VLOOKUP(A2593,进货明细!$A$2:$G$5000,COLUMN($G$2),0)&amp;"")</f>
        <v/>
      </c>
      <c r="H2593" s="151" t="str">
        <f t="shared" si="83"/>
        <v/>
      </c>
      <c r="I2593" s="168"/>
      <c r="J2593" s="169"/>
      <c r="K2593" s="163"/>
      <c r="L2593" s="164" t="str">
        <f t="shared" si="82"/>
        <v/>
      </c>
      <c r="M2593" s="165" t="e">
        <f>ROUND(VLOOKUP(A2593,当前库存!$A$2:$F$7000,COLUMN($F$3),0)&amp;"",2)</f>
        <v>#DIV/0!</v>
      </c>
      <c r="N2593" s="166"/>
      <c r="O2593" s="167"/>
      <c r="P2593" s="167"/>
      <c r="Q2593" s="174"/>
      <c r="R2593" s="167"/>
      <c r="S2593" s="167"/>
    </row>
    <row r="2594" customHeight="1" spans="1:19">
      <c r="A2594" s="175"/>
      <c r="B2594" s="153" t="str">
        <f>IF(ISERROR(VLOOKUP(A2594,进货明细!$A$2:$D$5000,COLUMN($B$2),0)&amp;""),"",VLOOKUP(A2594,进货明细!$A$2:$D$5000,COLUMN($B$2),0)&amp;"")</f>
        <v/>
      </c>
      <c r="C2594" s="147" t="str">
        <f>IF(ISERROR(VLOOKUP(A2594,进货明细!$A$2:$D$5000,COLUMN($C$2),0)&amp;""),"",VLOOKUP(A2594,进货明细!$A$2:$D$5000,COLUMN($C$2),0)&amp;"")</f>
        <v/>
      </c>
      <c r="D2594" s="147" t="str">
        <f>IF(ISERROR(VLOOKUP(A2594,进货明细!$A$2:$D$5000,COLUMN($D$2),0)&amp;""),"",VLOOKUP(A2594,进货明细!$A$2:$D$5000,COLUMN($D$2),0)&amp;"")</f>
        <v/>
      </c>
      <c r="E2594" s="148"/>
      <c r="F2594" s="152"/>
      <c r="G2594" s="150" t="str">
        <f>IF(ISERROR(VLOOKUP(A2594,进货明细!$A$2:$G$5000,COLUMN($G$2),0)&amp;""),"",VLOOKUP(A2594,进货明细!$A$2:$G$5000,COLUMN($G$2),0)&amp;"")</f>
        <v/>
      </c>
      <c r="H2594" s="151" t="str">
        <f t="shared" si="83"/>
        <v/>
      </c>
      <c r="I2594" s="168"/>
      <c r="J2594" s="169"/>
      <c r="K2594" s="163"/>
      <c r="L2594" s="164" t="str">
        <f t="shared" si="82"/>
        <v/>
      </c>
      <c r="M2594" s="165" t="e">
        <f>ROUND(VLOOKUP(A2594,当前库存!$A$2:$F$7000,COLUMN($F$3),0)&amp;"",2)</f>
        <v>#DIV/0!</v>
      </c>
      <c r="N2594" s="166"/>
      <c r="O2594" s="167"/>
      <c r="P2594" s="167"/>
      <c r="Q2594" s="174"/>
      <c r="R2594" s="167"/>
      <c r="S2594" s="167"/>
    </row>
    <row r="2595" customHeight="1" spans="1:19">
      <c r="A2595" s="175"/>
      <c r="B2595" s="153" t="str">
        <f>IF(ISERROR(VLOOKUP(A2595,进货明细!$A$2:$D$5000,COLUMN($B$2),0)&amp;""),"",VLOOKUP(A2595,进货明细!$A$2:$D$5000,COLUMN($B$2),0)&amp;"")</f>
        <v/>
      </c>
      <c r="C2595" s="147" t="str">
        <f>IF(ISERROR(VLOOKUP(A2595,进货明细!$A$2:$D$5000,COLUMN($C$2),0)&amp;""),"",VLOOKUP(A2595,进货明细!$A$2:$D$5000,COLUMN($C$2),0)&amp;"")</f>
        <v/>
      </c>
      <c r="D2595" s="147" t="str">
        <f>IF(ISERROR(VLOOKUP(A2595,进货明细!$A$2:$D$5000,COLUMN($D$2),0)&amp;""),"",VLOOKUP(A2595,进货明细!$A$2:$D$5000,COLUMN($D$2),0)&amp;"")</f>
        <v/>
      </c>
      <c r="E2595" s="148"/>
      <c r="F2595" s="152"/>
      <c r="G2595" s="150" t="str">
        <f>IF(ISERROR(VLOOKUP(A2595,进货明细!$A$2:$G$5000,COLUMN($G$2),0)&amp;""),"",VLOOKUP(A2595,进货明细!$A$2:$G$5000,COLUMN($G$2),0)&amp;"")</f>
        <v/>
      </c>
      <c r="H2595" s="151" t="str">
        <f t="shared" si="83"/>
        <v/>
      </c>
      <c r="I2595" s="168"/>
      <c r="J2595" s="169"/>
      <c r="K2595" s="163"/>
      <c r="L2595" s="164" t="str">
        <f t="shared" si="82"/>
        <v/>
      </c>
      <c r="M2595" s="165" t="e">
        <f>ROUND(VLOOKUP(A2595,当前库存!$A$2:$F$7000,COLUMN($F$3),0)&amp;"",2)</f>
        <v>#DIV/0!</v>
      </c>
      <c r="N2595" s="166"/>
      <c r="O2595" s="167"/>
      <c r="P2595" s="167"/>
      <c r="Q2595" s="174"/>
      <c r="R2595" s="167"/>
      <c r="S2595" s="167"/>
    </row>
    <row r="2596" customHeight="1" spans="1:19">
      <c r="A2596" s="175"/>
      <c r="B2596" s="153" t="str">
        <f>IF(ISERROR(VLOOKUP(A2596,进货明细!$A$2:$D$5000,COLUMN($B$2),0)&amp;""),"",VLOOKUP(A2596,进货明细!$A$2:$D$5000,COLUMN($B$2),0)&amp;"")</f>
        <v/>
      </c>
      <c r="C2596" s="147" t="str">
        <f>IF(ISERROR(VLOOKUP(A2596,进货明细!$A$2:$D$5000,COLUMN($C$2),0)&amp;""),"",VLOOKUP(A2596,进货明细!$A$2:$D$5000,COLUMN($C$2),0)&amp;"")</f>
        <v/>
      </c>
      <c r="D2596" s="147" t="str">
        <f>IF(ISERROR(VLOOKUP(A2596,进货明细!$A$2:$D$5000,COLUMN($D$2),0)&amp;""),"",VLOOKUP(A2596,进货明细!$A$2:$D$5000,COLUMN($D$2),0)&amp;"")</f>
        <v/>
      </c>
      <c r="E2596" s="148"/>
      <c r="F2596" s="152"/>
      <c r="G2596" s="150" t="str">
        <f>IF(ISERROR(VLOOKUP(A2596,进货明细!$A$2:$G$5000,COLUMN($G$2),0)&amp;""),"",VLOOKUP(A2596,进货明细!$A$2:$G$5000,COLUMN($G$2),0)&amp;"")</f>
        <v/>
      </c>
      <c r="H2596" s="151" t="str">
        <f t="shared" si="83"/>
        <v/>
      </c>
      <c r="I2596" s="168"/>
      <c r="J2596" s="169"/>
      <c r="K2596" s="163"/>
      <c r="L2596" s="164" t="str">
        <f t="shared" si="82"/>
        <v/>
      </c>
      <c r="M2596" s="165" t="e">
        <f>ROUND(VLOOKUP(A2596,当前库存!$A$2:$F$7000,COLUMN($F$3),0)&amp;"",2)</f>
        <v>#DIV/0!</v>
      </c>
      <c r="N2596" s="166"/>
      <c r="O2596" s="167"/>
      <c r="P2596" s="167"/>
      <c r="Q2596" s="174"/>
      <c r="R2596" s="167"/>
      <c r="S2596" s="167"/>
    </row>
    <row r="2597" customHeight="1" spans="1:19">
      <c r="A2597" s="175"/>
      <c r="B2597" s="153" t="str">
        <f>IF(ISERROR(VLOOKUP(A2597,进货明细!$A$2:$D$5000,COLUMN($B$2),0)&amp;""),"",VLOOKUP(A2597,进货明细!$A$2:$D$5000,COLUMN($B$2),0)&amp;"")</f>
        <v/>
      </c>
      <c r="C2597" s="147" t="str">
        <f>IF(ISERROR(VLOOKUP(A2597,进货明细!$A$2:$D$5000,COLUMN($C$2),0)&amp;""),"",VLOOKUP(A2597,进货明细!$A$2:$D$5000,COLUMN($C$2),0)&amp;"")</f>
        <v/>
      </c>
      <c r="D2597" s="147" t="str">
        <f>IF(ISERROR(VLOOKUP(A2597,进货明细!$A$2:$D$5000,COLUMN($D$2),0)&amp;""),"",VLOOKUP(A2597,进货明细!$A$2:$D$5000,COLUMN($D$2),0)&amp;"")</f>
        <v/>
      </c>
      <c r="E2597" s="148"/>
      <c r="F2597" s="152"/>
      <c r="G2597" s="150" t="str">
        <f>IF(ISERROR(VLOOKUP(A2597,进货明细!$A$2:$G$5000,COLUMN($G$2),0)&amp;""),"",VLOOKUP(A2597,进货明细!$A$2:$G$5000,COLUMN($G$2),0)&amp;"")</f>
        <v/>
      </c>
      <c r="H2597" s="151" t="str">
        <f t="shared" si="83"/>
        <v/>
      </c>
      <c r="I2597" s="168"/>
      <c r="J2597" s="169"/>
      <c r="K2597" s="163"/>
      <c r="L2597" s="164" t="str">
        <f t="shared" si="82"/>
        <v/>
      </c>
      <c r="M2597" s="165" t="e">
        <f>ROUND(VLOOKUP(A2597,当前库存!$A$2:$F$7000,COLUMN($F$3),0)&amp;"",2)</f>
        <v>#DIV/0!</v>
      </c>
      <c r="N2597" s="166"/>
      <c r="O2597" s="167"/>
      <c r="P2597" s="167"/>
      <c r="Q2597" s="174"/>
      <c r="R2597" s="167"/>
      <c r="S2597" s="167"/>
    </row>
    <row r="2598" customHeight="1" spans="1:19">
      <c r="A2598" s="175"/>
      <c r="B2598" s="153" t="str">
        <f>IF(ISERROR(VLOOKUP(A2598,进货明细!$A$2:$D$5000,COLUMN($B$2),0)&amp;""),"",VLOOKUP(A2598,进货明细!$A$2:$D$5000,COLUMN($B$2),0)&amp;"")</f>
        <v/>
      </c>
      <c r="C2598" s="147" t="str">
        <f>IF(ISERROR(VLOOKUP(A2598,进货明细!$A$2:$D$5000,COLUMN($C$2),0)&amp;""),"",VLOOKUP(A2598,进货明细!$A$2:$D$5000,COLUMN($C$2),0)&amp;"")</f>
        <v/>
      </c>
      <c r="D2598" s="147" t="str">
        <f>IF(ISERROR(VLOOKUP(A2598,进货明细!$A$2:$D$5000,COLUMN($D$2),0)&amp;""),"",VLOOKUP(A2598,进货明细!$A$2:$D$5000,COLUMN($D$2),0)&amp;"")</f>
        <v/>
      </c>
      <c r="E2598" s="148"/>
      <c r="F2598" s="152"/>
      <c r="G2598" s="150" t="str">
        <f>IF(ISERROR(VLOOKUP(A2598,进货明细!$A$2:$G$5000,COLUMN($G$2),0)&amp;""),"",VLOOKUP(A2598,进货明细!$A$2:$G$5000,COLUMN($G$2),0)&amp;"")</f>
        <v/>
      </c>
      <c r="H2598" s="151" t="str">
        <f t="shared" si="83"/>
        <v/>
      </c>
      <c r="I2598" s="168"/>
      <c r="J2598" s="169"/>
      <c r="K2598" s="163"/>
      <c r="L2598" s="164" t="str">
        <f t="shared" si="82"/>
        <v/>
      </c>
      <c r="M2598" s="165" t="e">
        <f>ROUND(VLOOKUP(A2598,当前库存!$A$2:$F$7000,COLUMN($F$3),0)&amp;"",2)</f>
        <v>#DIV/0!</v>
      </c>
      <c r="N2598" s="166"/>
      <c r="O2598" s="167"/>
      <c r="P2598" s="167"/>
      <c r="Q2598" s="174"/>
      <c r="R2598" s="167"/>
      <c r="S2598" s="167"/>
    </row>
    <row r="2599" customHeight="1" spans="1:19">
      <c r="A2599" s="175"/>
      <c r="B2599" s="153" t="str">
        <f>IF(ISERROR(VLOOKUP(A2599,进货明细!$A$2:$D$5000,COLUMN($B$2),0)&amp;""),"",VLOOKUP(A2599,进货明细!$A$2:$D$5000,COLUMN($B$2),0)&amp;"")</f>
        <v/>
      </c>
      <c r="C2599" s="147" t="str">
        <f>IF(ISERROR(VLOOKUP(A2599,进货明细!$A$2:$D$5000,COLUMN($C$2),0)&amp;""),"",VLOOKUP(A2599,进货明细!$A$2:$D$5000,COLUMN($C$2),0)&amp;"")</f>
        <v/>
      </c>
      <c r="D2599" s="147" t="str">
        <f>IF(ISERROR(VLOOKUP(A2599,进货明细!$A$2:$D$5000,COLUMN($D$2),0)&amp;""),"",VLOOKUP(A2599,进货明细!$A$2:$D$5000,COLUMN($D$2),0)&amp;"")</f>
        <v/>
      </c>
      <c r="E2599" s="148"/>
      <c r="F2599" s="152"/>
      <c r="G2599" s="150" t="str">
        <f>IF(ISERROR(VLOOKUP(A2599,进货明细!$A$2:$G$5000,COLUMN($G$2),0)&amp;""),"",VLOOKUP(A2599,进货明细!$A$2:$G$5000,COLUMN($G$2),0)&amp;"")</f>
        <v/>
      </c>
      <c r="H2599" s="151" t="str">
        <f t="shared" si="83"/>
        <v/>
      </c>
      <c r="I2599" s="168"/>
      <c r="J2599" s="169"/>
      <c r="K2599" s="163"/>
      <c r="L2599" s="164" t="str">
        <f t="shared" si="82"/>
        <v/>
      </c>
      <c r="M2599" s="165" t="e">
        <f>ROUND(VLOOKUP(A2599,当前库存!$A$2:$F$7000,COLUMN($F$3),0)&amp;"",2)</f>
        <v>#DIV/0!</v>
      </c>
      <c r="N2599" s="166"/>
      <c r="O2599" s="167"/>
      <c r="P2599" s="167"/>
      <c r="Q2599" s="174"/>
      <c r="R2599" s="167"/>
      <c r="S2599" s="167"/>
    </row>
    <row r="2600" customHeight="1" spans="1:19">
      <c r="A2600" s="175"/>
      <c r="B2600" s="153" t="str">
        <f>IF(ISERROR(VLOOKUP(A2600,进货明细!$A$2:$D$5000,COLUMN($B$2),0)&amp;""),"",VLOOKUP(A2600,进货明细!$A$2:$D$5000,COLUMN($B$2),0)&amp;"")</f>
        <v/>
      </c>
      <c r="C2600" s="147" t="str">
        <f>IF(ISERROR(VLOOKUP(A2600,进货明细!$A$2:$D$5000,COLUMN($C$2),0)&amp;""),"",VLOOKUP(A2600,进货明细!$A$2:$D$5000,COLUMN($C$2),0)&amp;"")</f>
        <v/>
      </c>
      <c r="D2600" s="147" t="str">
        <f>IF(ISERROR(VLOOKUP(A2600,进货明细!$A$2:$D$5000,COLUMN($D$2),0)&amp;""),"",VLOOKUP(A2600,进货明细!$A$2:$D$5000,COLUMN($D$2),0)&amp;"")</f>
        <v/>
      </c>
      <c r="E2600" s="148"/>
      <c r="F2600" s="152"/>
      <c r="G2600" s="150" t="str">
        <f>IF(ISERROR(VLOOKUP(A2600,进货明细!$A$2:$G$5000,COLUMN($G$2),0)&amp;""),"",VLOOKUP(A2600,进货明细!$A$2:$G$5000,COLUMN($G$2),0)&amp;"")</f>
        <v/>
      </c>
      <c r="H2600" s="151" t="str">
        <f t="shared" si="83"/>
        <v/>
      </c>
      <c r="I2600" s="168"/>
      <c r="J2600" s="169"/>
      <c r="K2600" s="163"/>
      <c r="L2600" s="164" t="str">
        <f t="shared" si="82"/>
        <v/>
      </c>
      <c r="M2600" s="165" t="e">
        <f>ROUND(VLOOKUP(A2600,当前库存!$A$2:$F$7000,COLUMN($F$3),0)&amp;"",2)</f>
        <v>#DIV/0!</v>
      </c>
      <c r="N2600" s="166"/>
      <c r="O2600" s="167"/>
      <c r="P2600" s="167"/>
      <c r="Q2600" s="174"/>
      <c r="R2600" s="167"/>
      <c r="S2600" s="167"/>
    </row>
    <row r="2601" customHeight="1" spans="1:19">
      <c r="A2601" s="175"/>
      <c r="B2601" s="153" t="str">
        <f>IF(ISERROR(VLOOKUP(A2601,进货明细!$A$2:$D$5000,COLUMN($B$2),0)&amp;""),"",VLOOKUP(A2601,进货明细!$A$2:$D$5000,COLUMN($B$2),0)&amp;"")</f>
        <v/>
      </c>
      <c r="C2601" s="147" t="str">
        <f>IF(ISERROR(VLOOKUP(A2601,进货明细!$A$2:$D$5000,COLUMN($C$2),0)&amp;""),"",VLOOKUP(A2601,进货明细!$A$2:$D$5000,COLUMN($C$2),0)&amp;"")</f>
        <v/>
      </c>
      <c r="D2601" s="147" t="str">
        <f>IF(ISERROR(VLOOKUP(A2601,进货明细!$A$2:$D$5000,COLUMN($D$2),0)&amp;""),"",VLOOKUP(A2601,进货明细!$A$2:$D$5000,COLUMN($D$2),0)&amp;"")</f>
        <v/>
      </c>
      <c r="E2601" s="148"/>
      <c r="F2601" s="152"/>
      <c r="G2601" s="150" t="str">
        <f>IF(ISERROR(VLOOKUP(A2601,进货明细!$A$2:$G$5000,COLUMN($G$2),0)&amp;""),"",VLOOKUP(A2601,进货明细!$A$2:$G$5000,COLUMN($G$2),0)&amp;"")</f>
        <v/>
      </c>
      <c r="H2601" s="151" t="str">
        <f t="shared" si="83"/>
        <v/>
      </c>
      <c r="I2601" s="168"/>
      <c r="J2601" s="169"/>
      <c r="K2601" s="163"/>
      <c r="L2601" s="164" t="str">
        <f t="shared" si="82"/>
        <v/>
      </c>
      <c r="M2601" s="165" t="e">
        <f>ROUND(VLOOKUP(A2601,当前库存!$A$2:$F$7000,COLUMN($F$3),0)&amp;"",2)</f>
        <v>#DIV/0!</v>
      </c>
      <c r="N2601" s="166"/>
      <c r="O2601" s="167"/>
      <c r="P2601" s="167"/>
      <c r="Q2601" s="174"/>
      <c r="R2601" s="167"/>
      <c r="S2601" s="167"/>
    </row>
    <row r="2602" customHeight="1" spans="1:19">
      <c r="A2602" s="175"/>
      <c r="B2602" s="153" t="str">
        <f>IF(ISERROR(VLOOKUP(A2602,进货明细!$A$2:$D$5000,COLUMN($B$2),0)&amp;""),"",VLOOKUP(A2602,进货明细!$A$2:$D$5000,COLUMN($B$2),0)&amp;"")</f>
        <v/>
      </c>
      <c r="C2602" s="147" t="str">
        <f>IF(ISERROR(VLOOKUP(A2602,进货明细!$A$2:$D$5000,COLUMN($C$2),0)&amp;""),"",VLOOKUP(A2602,进货明细!$A$2:$D$5000,COLUMN($C$2),0)&amp;"")</f>
        <v/>
      </c>
      <c r="D2602" s="147" t="str">
        <f>IF(ISERROR(VLOOKUP(A2602,进货明细!$A$2:$D$5000,COLUMN($D$2),0)&amp;""),"",VLOOKUP(A2602,进货明细!$A$2:$D$5000,COLUMN($D$2),0)&amp;"")</f>
        <v/>
      </c>
      <c r="E2602" s="148"/>
      <c r="F2602" s="152"/>
      <c r="G2602" s="150" t="str">
        <f>IF(ISERROR(VLOOKUP(A2602,进货明细!$A$2:$G$5000,COLUMN($G$2),0)&amp;""),"",VLOOKUP(A2602,进货明细!$A$2:$G$5000,COLUMN($G$2),0)&amp;"")</f>
        <v/>
      </c>
      <c r="H2602" s="151" t="str">
        <f t="shared" si="83"/>
        <v/>
      </c>
      <c r="I2602" s="168"/>
      <c r="J2602" s="169"/>
      <c r="K2602" s="163"/>
      <c r="L2602" s="164" t="str">
        <f t="shared" si="82"/>
        <v/>
      </c>
      <c r="M2602" s="165" t="e">
        <f>ROUND(VLOOKUP(A2602,当前库存!$A$2:$F$7000,COLUMN($F$3),0)&amp;"",2)</f>
        <v>#DIV/0!</v>
      </c>
      <c r="N2602" s="166"/>
      <c r="O2602" s="167"/>
      <c r="P2602" s="167"/>
      <c r="Q2602" s="174"/>
      <c r="R2602" s="167"/>
      <c r="S2602" s="167"/>
    </row>
    <row r="2603" customHeight="1" spans="1:19">
      <c r="A2603" s="175"/>
      <c r="B2603" s="153" t="str">
        <f>IF(ISERROR(VLOOKUP(A2603,进货明细!$A$2:$D$5000,COLUMN($B$2),0)&amp;""),"",VLOOKUP(A2603,进货明细!$A$2:$D$5000,COLUMN($B$2),0)&amp;"")</f>
        <v/>
      </c>
      <c r="C2603" s="147" t="str">
        <f>IF(ISERROR(VLOOKUP(A2603,进货明细!$A$2:$D$5000,COLUMN($C$2),0)&amp;""),"",VLOOKUP(A2603,进货明细!$A$2:$D$5000,COLUMN($C$2),0)&amp;"")</f>
        <v/>
      </c>
      <c r="D2603" s="147" t="str">
        <f>IF(ISERROR(VLOOKUP(A2603,进货明细!$A$2:$D$5000,COLUMN($D$2),0)&amp;""),"",VLOOKUP(A2603,进货明细!$A$2:$D$5000,COLUMN($D$2),0)&amp;"")</f>
        <v/>
      </c>
      <c r="E2603" s="148"/>
      <c r="F2603" s="152"/>
      <c r="G2603" s="150" t="str">
        <f>IF(ISERROR(VLOOKUP(A2603,进货明细!$A$2:$G$5000,COLUMN($G$2),0)&amp;""),"",VLOOKUP(A2603,进货明细!$A$2:$G$5000,COLUMN($G$2),0)&amp;"")</f>
        <v/>
      </c>
      <c r="H2603" s="151" t="str">
        <f t="shared" si="83"/>
        <v/>
      </c>
      <c r="I2603" s="168"/>
      <c r="J2603" s="169"/>
      <c r="K2603" s="163"/>
      <c r="L2603" s="164" t="str">
        <f t="shared" si="82"/>
        <v/>
      </c>
      <c r="M2603" s="165" t="e">
        <f>ROUND(VLOOKUP(A2603,当前库存!$A$2:$F$7000,COLUMN($F$3),0)&amp;"",2)</f>
        <v>#DIV/0!</v>
      </c>
      <c r="N2603" s="166"/>
      <c r="O2603" s="167"/>
      <c r="P2603" s="167"/>
      <c r="Q2603" s="174"/>
      <c r="R2603" s="167"/>
      <c r="S2603" s="167"/>
    </row>
    <row r="2604" customHeight="1" spans="1:19">
      <c r="A2604" s="175"/>
      <c r="B2604" s="153" t="str">
        <f>IF(ISERROR(VLOOKUP(A2604,进货明细!$A$2:$D$5000,COLUMN($B$2),0)&amp;""),"",VLOOKUP(A2604,进货明细!$A$2:$D$5000,COLUMN($B$2),0)&amp;"")</f>
        <v/>
      </c>
      <c r="C2604" s="147" t="str">
        <f>IF(ISERROR(VLOOKUP(A2604,进货明细!$A$2:$D$5000,COLUMN($C$2),0)&amp;""),"",VLOOKUP(A2604,进货明细!$A$2:$D$5000,COLUMN($C$2),0)&amp;"")</f>
        <v/>
      </c>
      <c r="D2604" s="147" t="str">
        <f>IF(ISERROR(VLOOKUP(A2604,进货明细!$A$2:$D$5000,COLUMN($D$2),0)&amp;""),"",VLOOKUP(A2604,进货明细!$A$2:$D$5000,COLUMN($D$2),0)&amp;"")</f>
        <v/>
      </c>
      <c r="E2604" s="148"/>
      <c r="F2604" s="152"/>
      <c r="G2604" s="150" t="str">
        <f>IF(ISERROR(VLOOKUP(A2604,进货明细!$A$2:$G$5000,COLUMN($G$2),0)&amp;""),"",VLOOKUP(A2604,进货明细!$A$2:$G$5000,COLUMN($G$2),0)&amp;"")</f>
        <v/>
      </c>
      <c r="H2604" s="151" t="str">
        <f t="shared" si="83"/>
        <v/>
      </c>
      <c r="I2604" s="168"/>
      <c r="J2604" s="169"/>
      <c r="K2604" s="163"/>
      <c r="L2604" s="164" t="str">
        <f t="shared" si="82"/>
        <v/>
      </c>
      <c r="M2604" s="165" t="e">
        <f>ROUND(VLOOKUP(A2604,当前库存!$A$2:$F$7000,COLUMN($F$3),0)&amp;"",2)</f>
        <v>#DIV/0!</v>
      </c>
      <c r="N2604" s="166"/>
      <c r="O2604" s="167"/>
      <c r="P2604" s="167"/>
      <c r="Q2604" s="174"/>
      <c r="R2604" s="167"/>
      <c r="S2604" s="167"/>
    </row>
    <row r="2605" customHeight="1" spans="1:19">
      <c r="A2605" s="175"/>
      <c r="B2605" s="153" t="str">
        <f>IF(ISERROR(VLOOKUP(A2605,进货明细!$A$2:$D$5000,COLUMN($B$2),0)&amp;""),"",VLOOKUP(A2605,进货明细!$A$2:$D$5000,COLUMN($B$2),0)&amp;"")</f>
        <v/>
      </c>
      <c r="C2605" s="147" t="str">
        <f>IF(ISERROR(VLOOKUP(A2605,进货明细!$A$2:$D$5000,COLUMN($C$2),0)&amp;""),"",VLOOKUP(A2605,进货明细!$A$2:$D$5000,COLUMN($C$2),0)&amp;"")</f>
        <v/>
      </c>
      <c r="D2605" s="147" t="str">
        <f>IF(ISERROR(VLOOKUP(A2605,进货明细!$A$2:$D$5000,COLUMN($D$2),0)&amp;""),"",VLOOKUP(A2605,进货明细!$A$2:$D$5000,COLUMN($D$2),0)&amp;"")</f>
        <v/>
      </c>
      <c r="E2605" s="148"/>
      <c r="F2605" s="152"/>
      <c r="G2605" s="150" t="str">
        <f>IF(ISERROR(VLOOKUP(A2605,进货明细!$A$2:$G$5000,COLUMN($G$2),0)&amp;""),"",VLOOKUP(A2605,进货明细!$A$2:$G$5000,COLUMN($G$2),0)&amp;"")</f>
        <v/>
      </c>
      <c r="H2605" s="151" t="str">
        <f t="shared" si="83"/>
        <v/>
      </c>
      <c r="I2605" s="168"/>
      <c r="J2605" s="169"/>
      <c r="K2605" s="163"/>
      <c r="L2605" s="164" t="str">
        <f t="shared" ref="L2605:L2668" si="84">IF(F2605="","",H2605-M2605*F2605)</f>
        <v/>
      </c>
      <c r="M2605" s="165" t="e">
        <f>ROUND(VLOOKUP(A2605,当前库存!$A$2:$F$7000,COLUMN($F$3),0)&amp;"",2)</f>
        <v>#DIV/0!</v>
      </c>
      <c r="N2605" s="166"/>
      <c r="O2605" s="167"/>
      <c r="P2605" s="167"/>
      <c r="Q2605" s="174"/>
      <c r="R2605" s="167"/>
      <c r="S2605" s="167"/>
    </row>
    <row r="2606" customHeight="1" spans="1:19">
      <c r="A2606" s="175"/>
      <c r="B2606" s="153" t="str">
        <f>IF(ISERROR(VLOOKUP(A2606,进货明细!$A$2:$D$5000,COLUMN($B$2),0)&amp;""),"",VLOOKUP(A2606,进货明细!$A$2:$D$5000,COLUMN($B$2),0)&amp;"")</f>
        <v/>
      </c>
      <c r="C2606" s="147" t="str">
        <f>IF(ISERROR(VLOOKUP(A2606,进货明细!$A$2:$D$5000,COLUMN($C$2),0)&amp;""),"",VLOOKUP(A2606,进货明细!$A$2:$D$5000,COLUMN($C$2),0)&amp;"")</f>
        <v/>
      </c>
      <c r="D2606" s="147" t="str">
        <f>IF(ISERROR(VLOOKUP(A2606,进货明细!$A$2:$D$5000,COLUMN($D$2),0)&amp;""),"",VLOOKUP(A2606,进货明细!$A$2:$D$5000,COLUMN($D$2),0)&amp;"")</f>
        <v/>
      </c>
      <c r="E2606" s="148"/>
      <c r="F2606" s="152"/>
      <c r="G2606" s="150" t="str">
        <f>IF(ISERROR(VLOOKUP(A2606,进货明细!$A$2:$G$5000,COLUMN($G$2),0)&amp;""),"",VLOOKUP(A2606,进货明细!$A$2:$G$5000,COLUMN($G$2),0)&amp;"")</f>
        <v/>
      </c>
      <c r="H2606" s="151" t="str">
        <f t="shared" si="83"/>
        <v/>
      </c>
      <c r="I2606" s="168"/>
      <c r="J2606" s="169"/>
      <c r="K2606" s="163"/>
      <c r="L2606" s="164" t="str">
        <f t="shared" si="84"/>
        <v/>
      </c>
      <c r="M2606" s="165" t="e">
        <f>ROUND(VLOOKUP(A2606,当前库存!$A$2:$F$7000,COLUMN($F$3),0)&amp;"",2)</f>
        <v>#DIV/0!</v>
      </c>
      <c r="N2606" s="166"/>
      <c r="O2606" s="167"/>
      <c r="P2606" s="167"/>
      <c r="Q2606" s="174"/>
      <c r="R2606" s="167"/>
      <c r="S2606" s="167"/>
    </row>
    <row r="2607" customHeight="1" spans="1:19">
      <c r="A2607" s="175"/>
      <c r="B2607" s="153" t="str">
        <f>IF(ISERROR(VLOOKUP(A2607,进货明细!$A$2:$D$5000,COLUMN($B$2),0)&amp;""),"",VLOOKUP(A2607,进货明细!$A$2:$D$5000,COLUMN($B$2),0)&amp;"")</f>
        <v/>
      </c>
      <c r="C2607" s="147" t="str">
        <f>IF(ISERROR(VLOOKUP(A2607,进货明细!$A$2:$D$5000,COLUMN($C$2),0)&amp;""),"",VLOOKUP(A2607,进货明细!$A$2:$D$5000,COLUMN($C$2),0)&amp;"")</f>
        <v/>
      </c>
      <c r="D2607" s="147" t="str">
        <f>IF(ISERROR(VLOOKUP(A2607,进货明细!$A$2:$D$5000,COLUMN($D$2),0)&amp;""),"",VLOOKUP(A2607,进货明细!$A$2:$D$5000,COLUMN($D$2),0)&amp;"")</f>
        <v/>
      </c>
      <c r="E2607" s="148"/>
      <c r="F2607" s="152"/>
      <c r="G2607" s="150" t="str">
        <f>IF(ISERROR(VLOOKUP(A2607,进货明细!$A$2:$G$5000,COLUMN($G$2),0)&amp;""),"",VLOOKUP(A2607,进货明细!$A$2:$G$5000,COLUMN($G$2),0)&amp;"")</f>
        <v/>
      </c>
      <c r="H2607" s="151" t="str">
        <f t="shared" si="83"/>
        <v/>
      </c>
      <c r="I2607" s="168"/>
      <c r="J2607" s="169"/>
      <c r="K2607" s="163"/>
      <c r="L2607" s="164" t="str">
        <f t="shared" si="84"/>
        <v/>
      </c>
      <c r="M2607" s="165" t="e">
        <f>ROUND(VLOOKUP(A2607,当前库存!$A$2:$F$7000,COLUMN($F$3),0)&amp;"",2)</f>
        <v>#DIV/0!</v>
      </c>
      <c r="N2607" s="166"/>
      <c r="O2607" s="167"/>
      <c r="P2607" s="167"/>
      <c r="Q2607" s="174"/>
      <c r="R2607" s="167"/>
      <c r="S2607" s="167"/>
    </row>
    <row r="2608" customHeight="1" spans="1:19">
      <c r="A2608" s="175"/>
      <c r="B2608" s="153" t="str">
        <f>IF(ISERROR(VLOOKUP(A2608,进货明细!$A$2:$D$5000,COLUMN($B$2),0)&amp;""),"",VLOOKUP(A2608,进货明细!$A$2:$D$5000,COLUMN($B$2),0)&amp;"")</f>
        <v/>
      </c>
      <c r="C2608" s="147" t="str">
        <f>IF(ISERROR(VLOOKUP(A2608,进货明细!$A$2:$D$5000,COLUMN($C$2),0)&amp;""),"",VLOOKUP(A2608,进货明细!$A$2:$D$5000,COLUMN($C$2),0)&amp;"")</f>
        <v/>
      </c>
      <c r="D2608" s="147" t="str">
        <f>IF(ISERROR(VLOOKUP(A2608,进货明细!$A$2:$D$5000,COLUMN($D$2),0)&amp;""),"",VLOOKUP(A2608,进货明细!$A$2:$D$5000,COLUMN($D$2),0)&amp;"")</f>
        <v/>
      </c>
      <c r="E2608" s="148"/>
      <c r="F2608" s="152"/>
      <c r="G2608" s="150" t="str">
        <f>IF(ISERROR(VLOOKUP(A2608,进货明细!$A$2:$G$5000,COLUMN($G$2),0)&amp;""),"",VLOOKUP(A2608,进货明细!$A$2:$G$5000,COLUMN($G$2),0)&amp;"")</f>
        <v/>
      </c>
      <c r="H2608" s="151" t="str">
        <f t="shared" si="83"/>
        <v/>
      </c>
      <c r="I2608" s="168"/>
      <c r="J2608" s="169"/>
      <c r="K2608" s="163"/>
      <c r="L2608" s="164" t="str">
        <f t="shared" si="84"/>
        <v/>
      </c>
      <c r="M2608" s="165" t="e">
        <f>ROUND(VLOOKUP(A2608,当前库存!$A$2:$F$7000,COLUMN($F$3),0)&amp;"",2)</f>
        <v>#DIV/0!</v>
      </c>
      <c r="N2608" s="166"/>
      <c r="O2608" s="167"/>
      <c r="P2608" s="167"/>
      <c r="Q2608" s="174"/>
      <c r="R2608" s="167"/>
      <c r="S2608" s="167"/>
    </row>
    <row r="2609" customHeight="1" spans="1:19">
      <c r="A2609" s="175"/>
      <c r="B2609" s="153" t="str">
        <f>IF(ISERROR(VLOOKUP(A2609,进货明细!$A$2:$D$5000,COLUMN($B$2),0)&amp;""),"",VLOOKUP(A2609,进货明细!$A$2:$D$5000,COLUMN($B$2),0)&amp;"")</f>
        <v/>
      </c>
      <c r="C2609" s="147" t="str">
        <f>IF(ISERROR(VLOOKUP(A2609,进货明细!$A$2:$D$5000,COLUMN($C$2),0)&amp;""),"",VLOOKUP(A2609,进货明细!$A$2:$D$5000,COLUMN($C$2),0)&amp;"")</f>
        <v/>
      </c>
      <c r="D2609" s="147" t="str">
        <f>IF(ISERROR(VLOOKUP(A2609,进货明细!$A$2:$D$5000,COLUMN($D$2),0)&amp;""),"",VLOOKUP(A2609,进货明细!$A$2:$D$5000,COLUMN($D$2),0)&amp;"")</f>
        <v/>
      </c>
      <c r="E2609" s="148"/>
      <c r="F2609" s="152"/>
      <c r="G2609" s="150" t="str">
        <f>IF(ISERROR(VLOOKUP(A2609,进货明细!$A$2:$G$5000,COLUMN($G$2),0)&amp;""),"",VLOOKUP(A2609,进货明细!$A$2:$G$5000,COLUMN($G$2),0)&amp;"")</f>
        <v/>
      </c>
      <c r="H2609" s="151" t="str">
        <f t="shared" si="83"/>
        <v/>
      </c>
      <c r="I2609" s="168"/>
      <c r="J2609" s="169"/>
      <c r="K2609" s="163"/>
      <c r="L2609" s="164" t="str">
        <f t="shared" si="84"/>
        <v/>
      </c>
      <c r="M2609" s="165" t="e">
        <f>ROUND(VLOOKUP(A2609,当前库存!$A$2:$F$7000,COLUMN($F$3),0)&amp;"",2)</f>
        <v>#DIV/0!</v>
      </c>
      <c r="N2609" s="166"/>
      <c r="O2609" s="167"/>
      <c r="P2609" s="167"/>
      <c r="Q2609" s="174"/>
      <c r="R2609" s="167"/>
      <c r="S2609" s="167"/>
    </row>
    <row r="2610" customHeight="1" spans="1:19">
      <c r="A2610" s="175"/>
      <c r="B2610" s="153" t="str">
        <f>IF(ISERROR(VLOOKUP(A2610,进货明细!$A$2:$D$5000,COLUMN($B$2),0)&amp;""),"",VLOOKUP(A2610,进货明细!$A$2:$D$5000,COLUMN($B$2),0)&amp;"")</f>
        <v/>
      </c>
      <c r="C2610" s="147" t="str">
        <f>IF(ISERROR(VLOOKUP(A2610,进货明细!$A$2:$D$5000,COLUMN($C$2),0)&amp;""),"",VLOOKUP(A2610,进货明细!$A$2:$D$5000,COLUMN($C$2),0)&amp;"")</f>
        <v/>
      </c>
      <c r="D2610" s="147" t="str">
        <f>IF(ISERROR(VLOOKUP(A2610,进货明细!$A$2:$D$5000,COLUMN($D$2),0)&amp;""),"",VLOOKUP(A2610,进货明细!$A$2:$D$5000,COLUMN($D$2),0)&amp;"")</f>
        <v/>
      </c>
      <c r="E2610" s="148"/>
      <c r="F2610" s="152"/>
      <c r="G2610" s="150" t="str">
        <f>IF(ISERROR(VLOOKUP(A2610,进货明细!$A$2:$G$5000,COLUMN($G$2),0)&amp;""),"",VLOOKUP(A2610,进货明细!$A$2:$G$5000,COLUMN($G$2),0)&amp;"")</f>
        <v/>
      </c>
      <c r="H2610" s="151" t="str">
        <f t="shared" si="83"/>
        <v/>
      </c>
      <c r="I2610" s="168"/>
      <c r="J2610" s="169"/>
      <c r="K2610" s="163"/>
      <c r="L2610" s="164" t="str">
        <f t="shared" si="84"/>
        <v/>
      </c>
      <c r="M2610" s="165" t="e">
        <f>ROUND(VLOOKUP(A2610,当前库存!$A$2:$F$7000,COLUMN($F$3),0)&amp;"",2)</f>
        <v>#DIV/0!</v>
      </c>
      <c r="N2610" s="166"/>
      <c r="O2610" s="167"/>
      <c r="P2610" s="167"/>
      <c r="Q2610" s="174"/>
      <c r="R2610" s="167"/>
      <c r="S2610" s="167"/>
    </row>
    <row r="2611" customHeight="1" spans="1:19">
      <c r="A2611" s="175"/>
      <c r="B2611" s="153" t="str">
        <f>IF(ISERROR(VLOOKUP(A2611,进货明细!$A$2:$D$5000,COLUMN($B$2),0)&amp;""),"",VLOOKUP(A2611,进货明细!$A$2:$D$5000,COLUMN($B$2),0)&amp;"")</f>
        <v/>
      </c>
      <c r="C2611" s="147" t="str">
        <f>IF(ISERROR(VLOOKUP(A2611,进货明细!$A$2:$D$5000,COLUMN($C$2),0)&amp;""),"",VLOOKUP(A2611,进货明细!$A$2:$D$5000,COLUMN($C$2),0)&amp;"")</f>
        <v/>
      </c>
      <c r="D2611" s="147" t="str">
        <f>IF(ISERROR(VLOOKUP(A2611,进货明细!$A$2:$D$5000,COLUMN($D$2),0)&amp;""),"",VLOOKUP(A2611,进货明细!$A$2:$D$5000,COLUMN($D$2),0)&amp;"")</f>
        <v/>
      </c>
      <c r="E2611" s="148"/>
      <c r="F2611" s="152"/>
      <c r="G2611" s="150" t="str">
        <f>IF(ISERROR(VLOOKUP(A2611,进货明细!$A$2:$G$5000,COLUMN($G$2),0)&amp;""),"",VLOOKUP(A2611,进货明细!$A$2:$G$5000,COLUMN($G$2),0)&amp;"")</f>
        <v/>
      </c>
      <c r="H2611" s="151" t="str">
        <f t="shared" si="83"/>
        <v/>
      </c>
      <c r="I2611" s="168"/>
      <c r="J2611" s="169"/>
      <c r="K2611" s="163"/>
      <c r="L2611" s="164" t="str">
        <f t="shared" si="84"/>
        <v/>
      </c>
      <c r="M2611" s="165" t="e">
        <f>ROUND(VLOOKUP(A2611,当前库存!$A$2:$F$7000,COLUMN($F$3),0)&amp;"",2)</f>
        <v>#DIV/0!</v>
      </c>
      <c r="N2611" s="166"/>
      <c r="O2611" s="167"/>
      <c r="P2611" s="167"/>
      <c r="Q2611" s="174"/>
      <c r="R2611" s="167"/>
      <c r="S2611" s="167"/>
    </row>
    <row r="2612" customHeight="1" spans="1:19">
      <c r="A2612" s="175"/>
      <c r="B2612" s="153" t="str">
        <f>IF(ISERROR(VLOOKUP(A2612,进货明细!$A$2:$D$5000,COLUMN($B$2),0)&amp;""),"",VLOOKUP(A2612,进货明细!$A$2:$D$5000,COLUMN($B$2),0)&amp;"")</f>
        <v/>
      </c>
      <c r="C2612" s="147" t="str">
        <f>IF(ISERROR(VLOOKUP(A2612,进货明细!$A$2:$D$5000,COLUMN($C$2),0)&amp;""),"",VLOOKUP(A2612,进货明细!$A$2:$D$5000,COLUMN($C$2),0)&amp;"")</f>
        <v/>
      </c>
      <c r="D2612" s="147" t="str">
        <f>IF(ISERROR(VLOOKUP(A2612,进货明细!$A$2:$D$5000,COLUMN($D$2),0)&amp;""),"",VLOOKUP(A2612,进货明细!$A$2:$D$5000,COLUMN($D$2),0)&amp;"")</f>
        <v/>
      </c>
      <c r="E2612" s="148"/>
      <c r="F2612" s="152"/>
      <c r="G2612" s="150" t="str">
        <f>IF(ISERROR(VLOOKUP(A2612,进货明细!$A$2:$G$5000,COLUMN($G$2),0)&amp;""),"",VLOOKUP(A2612,进货明细!$A$2:$G$5000,COLUMN($G$2),0)&amp;"")</f>
        <v/>
      </c>
      <c r="H2612" s="151" t="str">
        <f t="shared" si="83"/>
        <v/>
      </c>
      <c r="I2612" s="168"/>
      <c r="J2612" s="169"/>
      <c r="K2612" s="163"/>
      <c r="L2612" s="164" t="str">
        <f t="shared" si="84"/>
        <v/>
      </c>
      <c r="M2612" s="165" t="e">
        <f>ROUND(VLOOKUP(A2612,当前库存!$A$2:$F$7000,COLUMN($F$3),0)&amp;"",2)</f>
        <v>#DIV/0!</v>
      </c>
      <c r="N2612" s="166"/>
      <c r="O2612" s="167"/>
      <c r="P2612" s="167"/>
      <c r="Q2612" s="174"/>
      <c r="R2612" s="167"/>
      <c r="S2612" s="167"/>
    </row>
    <row r="2613" customHeight="1" spans="1:19">
      <c r="A2613" s="175"/>
      <c r="B2613" s="153" t="str">
        <f>IF(ISERROR(VLOOKUP(A2613,进货明细!$A$2:$D$5000,COLUMN($B$2),0)&amp;""),"",VLOOKUP(A2613,进货明细!$A$2:$D$5000,COLUMN($B$2),0)&amp;"")</f>
        <v/>
      </c>
      <c r="C2613" s="147" t="str">
        <f>IF(ISERROR(VLOOKUP(A2613,进货明细!$A$2:$D$5000,COLUMN($C$2),0)&amp;""),"",VLOOKUP(A2613,进货明细!$A$2:$D$5000,COLUMN($C$2),0)&amp;"")</f>
        <v/>
      </c>
      <c r="D2613" s="147" t="str">
        <f>IF(ISERROR(VLOOKUP(A2613,进货明细!$A$2:$D$5000,COLUMN($D$2),0)&amp;""),"",VLOOKUP(A2613,进货明细!$A$2:$D$5000,COLUMN($D$2),0)&amp;"")</f>
        <v/>
      </c>
      <c r="E2613" s="148"/>
      <c r="F2613" s="152"/>
      <c r="G2613" s="150" t="str">
        <f>IF(ISERROR(VLOOKUP(A2613,进货明细!$A$2:$G$5000,COLUMN($G$2),0)&amp;""),"",VLOOKUP(A2613,进货明细!$A$2:$G$5000,COLUMN($G$2),0)&amp;"")</f>
        <v/>
      </c>
      <c r="H2613" s="151" t="str">
        <f t="shared" si="83"/>
        <v/>
      </c>
      <c r="I2613" s="168"/>
      <c r="J2613" s="169"/>
      <c r="K2613" s="163"/>
      <c r="L2613" s="164" t="str">
        <f t="shared" si="84"/>
        <v/>
      </c>
      <c r="M2613" s="165" t="e">
        <f>ROUND(VLOOKUP(A2613,当前库存!$A$2:$F$7000,COLUMN($F$3),0)&amp;"",2)</f>
        <v>#DIV/0!</v>
      </c>
      <c r="N2613" s="166"/>
      <c r="O2613" s="167"/>
      <c r="P2613" s="167"/>
      <c r="Q2613" s="174"/>
      <c r="R2613" s="167"/>
      <c r="S2613" s="167"/>
    </row>
    <row r="2614" customHeight="1" spans="1:19">
      <c r="A2614" s="175"/>
      <c r="B2614" s="153" t="str">
        <f>IF(ISERROR(VLOOKUP(A2614,进货明细!$A$2:$D$5000,COLUMN($B$2),0)&amp;""),"",VLOOKUP(A2614,进货明细!$A$2:$D$5000,COLUMN($B$2),0)&amp;"")</f>
        <v/>
      </c>
      <c r="C2614" s="147" t="str">
        <f>IF(ISERROR(VLOOKUP(A2614,进货明细!$A$2:$D$5000,COLUMN($C$2),0)&amp;""),"",VLOOKUP(A2614,进货明细!$A$2:$D$5000,COLUMN($C$2),0)&amp;"")</f>
        <v/>
      </c>
      <c r="D2614" s="147" t="str">
        <f>IF(ISERROR(VLOOKUP(A2614,进货明细!$A$2:$D$5000,COLUMN($D$2),0)&amp;""),"",VLOOKUP(A2614,进货明细!$A$2:$D$5000,COLUMN($D$2),0)&amp;"")</f>
        <v/>
      </c>
      <c r="E2614" s="148"/>
      <c r="F2614" s="152"/>
      <c r="G2614" s="150" t="str">
        <f>IF(ISERROR(VLOOKUP(A2614,进货明细!$A$2:$G$5000,COLUMN($G$2),0)&amp;""),"",VLOOKUP(A2614,进货明细!$A$2:$G$5000,COLUMN($G$2),0)&amp;"")</f>
        <v/>
      </c>
      <c r="H2614" s="151" t="str">
        <f t="shared" si="83"/>
        <v/>
      </c>
      <c r="I2614" s="168"/>
      <c r="J2614" s="169"/>
      <c r="K2614" s="163"/>
      <c r="L2614" s="164" t="str">
        <f t="shared" si="84"/>
        <v/>
      </c>
      <c r="M2614" s="165" t="e">
        <f>ROUND(VLOOKUP(A2614,当前库存!$A$2:$F$7000,COLUMN($F$3),0)&amp;"",2)</f>
        <v>#DIV/0!</v>
      </c>
      <c r="N2614" s="166"/>
      <c r="O2614" s="167"/>
      <c r="P2614" s="167"/>
      <c r="Q2614" s="174"/>
      <c r="R2614" s="167"/>
      <c r="S2614" s="167"/>
    </row>
    <row r="2615" customHeight="1" spans="1:19">
      <c r="A2615" s="175"/>
      <c r="B2615" s="153" t="str">
        <f>IF(ISERROR(VLOOKUP(A2615,进货明细!$A$2:$D$5000,COLUMN($B$2),0)&amp;""),"",VLOOKUP(A2615,进货明细!$A$2:$D$5000,COLUMN($B$2),0)&amp;"")</f>
        <v/>
      </c>
      <c r="C2615" s="147" t="str">
        <f>IF(ISERROR(VLOOKUP(A2615,进货明细!$A$2:$D$5000,COLUMN($C$2),0)&amp;""),"",VLOOKUP(A2615,进货明细!$A$2:$D$5000,COLUMN($C$2),0)&amp;"")</f>
        <v/>
      </c>
      <c r="D2615" s="147" t="str">
        <f>IF(ISERROR(VLOOKUP(A2615,进货明细!$A$2:$D$5000,COLUMN($D$2),0)&amp;""),"",VLOOKUP(A2615,进货明细!$A$2:$D$5000,COLUMN($D$2),0)&amp;"")</f>
        <v/>
      </c>
      <c r="E2615" s="148"/>
      <c r="F2615" s="152"/>
      <c r="G2615" s="150" t="str">
        <f>IF(ISERROR(VLOOKUP(A2615,进货明细!$A$2:$G$5000,COLUMN($G$2),0)&amp;""),"",VLOOKUP(A2615,进货明细!$A$2:$G$5000,COLUMN($G$2),0)&amp;"")</f>
        <v/>
      </c>
      <c r="H2615" s="151" t="str">
        <f t="shared" si="83"/>
        <v/>
      </c>
      <c r="I2615" s="168"/>
      <c r="J2615" s="169"/>
      <c r="K2615" s="163"/>
      <c r="L2615" s="164" t="str">
        <f t="shared" si="84"/>
        <v/>
      </c>
      <c r="M2615" s="165" t="e">
        <f>ROUND(VLOOKUP(A2615,当前库存!$A$2:$F$7000,COLUMN($F$3),0)&amp;"",2)</f>
        <v>#DIV/0!</v>
      </c>
      <c r="N2615" s="166"/>
      <c r="O2615" s="167"/>
      <c r="P2615" s="167"/>
      <c r="Q2615" s="174"/>
      <c r="R2615" s="167"/>
      <c r="S2615" s="167"/>
    </row>
    <row r="2616" customHeight="1" spans="1:19">
      <c r="A2616" s="175"/>
      <c r="B2616" s="153" t="str">
        <f>IF(ISERROR(VLOOKUP(A2616,进货明细!$A$2:$D$5000,COLUMN($B$2),0)&amp;""),"",VLOOKUP(A2616,进货明细!$A$2:$D$5000,COLUMN($B$2),0)&amp;"")</f>
        <v/>
      </c>
      <c r="C2616" s="147" t="str">
        <f>IF(ISERROR(VLOOKUP(A2616,进货明细!$A$2:$D$5000,COLUMN($C$2),0)&amp;""),"",VLOOKUP(A2616,进货明细!$A$2:$D$5000,COLUMN($C$2),0)&amp;"")</f>
        <v/>
      </c>
      <c r="D2616" s="147" t="str">
        <f>IF(ISERROR(VLOOKUP(A2616,进货明细!$A$2:$D$5000,COLUMN($D$2),0)&amp;""),"",VLOOKUP(A2616,进货明细!$A$2:$D$5000,COLUMN($D$2),0)&amp;"")</f>
        <v/>
      </c>
      <c r="E2616" s="148"/>
      <c r="F2616" s="152"/>
      <c r="G2616" s="150" t="str">
        <f>IF(ISERROR(VLOOKUP(A2616,进货明细!$A$2:$G$5000,COLUMN($G$2),0)&amp;""),"",VLOOKUP(A2616,进货明细!$A$2:$G$5000,COLUMN($G$2),0)&amp;"")</f>
        <v/>
      </c>
      <c r="H2616" s="151" t="str">
        <f t="shared" si="83"/>
        <v/>
      </c>
      <c r="I2616" s="168"/>
      <c r="J2616" s="169"/>
      <c r="K2616" s="163"/>
      <c r="L2616" s="164" t="str">
        <f t="shared" si="84"/>
        <v/>
      </c>
      <c r="M2616" s="165" t="e">
        <f>ROUND(VLOOKUP(A2616,当前库存!$A$2:$F$7000,COLUMN($F$3),0)&amp;"",2)</f>
        <v>#DIV/0!</v>
      </c>
      <c r="N2616" s="166"/>
      <c r="O2616" s="167"/>
      <c r="P2616" s="167"/>
      <c r="Q2616" s="174"/>
      <c r="R2616" s="167"/>
      <c r="S2616" s="167"/>
    </row>
    <row r="2617" customHeight="1" spans="1:19">
      <c r="A2617" s="175"/>
      <c r="B2617" s="153" t="str">
        <f>IF(ISERROR(VLOOKUP(A2617,进货明细!$A$2:$D$5000,COLUMN($B$2),0)&amp;""),"",VLOOKUP(A2617,进货明细!$A$2:$D$5000,COLUMN($B$2),0)&amp;"")</f>
        <v/>
      </c>
      <c r="C2617" s="147" t="str">
        <f>IF(ISERROR(VLOOKUP(A2617,进货明细!$A$2:$D$5000,COLUMN($C$2),0)&amp;""),"",VLOOKUP(A2617,进货明细!$A$2:$D$5000,COLUMN($C$2),0)&amp;"")</f>
        <v/>
      </c>
      <c r="D2617" s="147" t="str">
        <f>IF(ISERROR(VLOOKUP(A2617,进货明细!$A$2:$D$5000,COLUMN($D$2),0)&amp;""),"",VLOOKUP(A2617,进货明细!$A$2:$D$5000,COLUMN($D$2),0)&amp;"")</f>
        <v/>
      </c>
      <c r="E2617" s="148"/>
      <c r="F2617" s="152"/>
      <c r="G2617" s="150" t="str">
        <f>IF(ISERROR(VLOOKUP(A2617,进货明细!$A$2:$G$5000,COLUMN($G$2),0)&amp;""),"",VLOOKUP(A2617,进货明细!$A$2:$G$5000,COLUMN($G$2),0)&amp;"")</f>
        <v/>
      </c>
      <c r="H2617" s="151" t="str">
        <f t="shared" si="83"/>
        <v/>
      </c>
      <c r="I2617" s="168"/>
      <c r="J2617" s="169"/>
      <c r="K2617" s="163"/>
      <c r="L2617" s="164" t="str">
        <f t="shared" si="84"/>
        <v/>
      </c>
      <c r="M2617" s="165" t="e">
        <f>ROUND(VLOOKUP(A2617,当前库存!$A$2:$F$7000,COLUMN($F$3),0)&amp;"",2)</f>
        <v>#DIV/0!</v>
      </c>
      <c r="N2617" s="166"/>
      <c r="O2617" s="167"/>
      <c r="P2617" s="167"/>
      <c r="Q2617" s="174"/>
      <c r="R2617" s="167"/>
      <c r="S2617" s="167"/>
    </row>
    <row r="2618" customHeight="1" spans="1:19">
      <c r="A2618" s="175"/>
      <c r="B2618" s="153" t="str">
        <f>IF(ISERROR(VLOOKUP(A2618,进货明细!$A$2:$D$5000,COLUMN($B$2),0)&amp;""),"",VLOOKUP(A2618,进货明细!$A$2:$D$5000,COLUMN($B$2),0)&amp;"")</f>
        <v/>
      </c>
      <c r="C2618" s="147" t="str">
        <f>IF(ISERROR(VLOOKUP(A2618,进货明细!$A$2:$D$5000,COLUMN($C$2),0)&amp;""),"",VLOOKUP(A2618,进货明细!$A$2:$D$5000,COLUMN($C$2),0)&amp;"")</f>
        <v/>
      </c>
      <c r="D2618" s="147" t="str">
        <f>IF(ISERROR(VLOOKUP(A2618,进货明细!$A$2:$D$5000,COLUMN($D$2),0)&amp;""),"",VLOOKUP(A2618,进货明细!$A$2:$D$5000,COLUMN($D$2),0)&amp;"")</f>
        <v/>
      </c>
      <c r="E2618" s="148"/>
      <c r="F2618" s="152"/>
      <c r="G2618" s="150" t="str">
        <f>IF(ISERROR(VLOOKUP(A2618,进货明细!$A$2:$G$5000,COLUMN($G$2),0)&amp;""),"",VLOOKUP(A2618,进货明细!$A$2:$G$5000,COLUMN($G$2),0)&amp;"")</f>
        <v/>
      </c>
      <c r="H2618" s="151" t="str">
        <f t="shared" si="83"/>
        <v/>
      </c>
      <c r="I2618" s="168"/>
      <c r="J2618" s="169"/>
      <c r="K2618" s="163"/>
      <c r="L2618" s="164" t="str">
        <f t="shared" si="84"/>
        <v/>
      </c>
      <c r="M2618" s="165" t="e">
        <f>ROUND(VLOOKUP(A2618,当前库存!$A$2:$F$7000,COLUMN($F$3),0)&amp;"",2)</f>
        <v>#DIV/0!</v>
      </c>
      <c r="N2618" s="166"/>
      <c r="O2618" s="167"/>
      <c r="P2618" s="167"/>
      <c r="Q2618" s="174"/>
      <c r="R2618" s="167"/>
      <c r="S2618" s="167"/>
    </row>
    <row r="2619" customHeight="1" spans="1:19">
      <c r="A2619" s="175"/>
      <c r="B2619" s="153" t="str">
        <f>IF(ISERROR(VLOOKUP(A2619,进货明细!$A$2:$D$5000,COLUMN($B$2),0)&amp;""),"",VLOOKUP(A2619,进货明细!$A$2:$D$5000,COLUMN($B$2),0)&amp;"")</f>
        <v/>
      </c>
      <c r="C2619" s="147" t="str">
        <f>IF(ISERROR(VLOOKUP(A2619,进货明细!$A$2:$D$5000,COLUMN($C$2),0)&amp;""),"",VLOOKUP(A2619,进货明细!$A$2:$D$5000,COLUMN($C$2),0)&amp;"")</f>
        <v/>
      </c>
      <c r="D2619" s="147" t="str">
        <f>IF(ISERROR(VLOOKUP(A2619,进货明细!$A$2:$D$5000,COLUMN($D$2),0)&amp;""),"",VLOOKUP(A2619,进货明细!$A$2:$D$5000,COLUMN($D$2),0)&amp;"")</f>
        <v/>
      </c>
      <c r="E2619" s="148"/>
      <c r="F2619" s="152"/>
      <c r="G2619" s="150" t="str">
        <f>IF(ISERROR(VLOOKUP(A2619,进货明细!$A$2:$G$5000,COLUMN($G$2),0)&amp;""),"",VLOOKUP(A2619,进货明细!$A$2:$G$5000,COLUMN($G$2),0)&amp;"")</f>
        <v/>
      </c>
      <c r="H2619" s="151" t="str">
        <f t="shared" si="83"/>
        <v/>
      </c>
      <c r="I2619" s="168"/>
      <c r="J2619" s="169"/>
      <c r="K2619" s="163"/>
      <c r="L2619" s="164" t="str">
        <f t="shared" si="84"/>
        <v/>
      </c>
      <c r="M2619" s="165" t="e">
        <f>ROUND(VLOOKUP(A2619,当前库存!$A$2:$F$7000,COLUMN($F$3),0)&amp;"",2)</f>
        <v>#DIV/0!</v>
      </c>
      <c r="N2619" s="166"/>
      <c r="O2619" s="167"/>
      <c r="P2619" s="167"/>
      <c r="Q2619" s="174"/>
      <c r="R2619" s="167"/>
      <c r="S2619" s="167"/>
    </row>
    <row r="2620" customHeight="1" spans="1:19">
      <c r="A2620" s="175"/>
      <c r="B2620" s="153" t="str">
        <f>IF(ISERROR(VLOOKUP(A2620,进货明细!$A$2:$D$5000,COLUMN($B$2),0)&amp;""),"",VLOOKUP(A2620,进货明细!$A$2:$D$5000,COLUMN($B$2),0)&amp;"")</f>
        <v/>
      </c>
      <c r="C2620" s="147" t="str">
        <f>IF(ISERROR(VLOOKUP(A2620,进货明细!$A$2:$D$5000,COLUMN($C$2),0)&amp;""),"",VLOOKUP(A2620,进货明细!$A$2:$D$5000,COLUMN($C$2),0)&amp;"")</f>
        <v/>
      </c>
      <c r="D2620" s="147" t="str">
        <f>IF(ISERROR(VLOOKUP(A2620,进货明细!$A$2:$D$5000,COLUMN($D$2),0)&amp;""),"",VLOOKUP(A2620,进货明细!$A$2:$D$5000,COLUMN($D$2),0)&amp;"")</f>
        <v/>
      </c>
      <c r="E2620" s="148"/>
      <c r="F2620" s="152"/>
      <c r="G2620" s="150" t="str">
        <f>IF(ISERROR(VLOOKUP(A2620,进货明细!$A$2:$G$5000,COLUMN($G$2),0)&amp;""),"",VLOOKUP(A2620,进货明细!$A$2:$G$5000,COLUMN($G$2),0)&amp;"")</f>
        <v/>
      </c>
      <c r="H2620" s="151" t="str">
        <f t="shared" si="83"/>
        <v/>
      </c>
      <c r="I2620" s="168"/>
      <c r="J2620" s="169"/>
      <c r="K2620" s="163"/>
      <c r="L2620" s="164" t="str">
        <f t="shared" si="84"/>
        <v/>
      </c>
      <c r="M2620" s="165" t="e">
        <f>ROUND(VLOOKUP(A2620,当前库存!$A$2:$F$7000,COLUMN($F$3),0)&amp;"",2)</f>
        <v>#DIV/0!</v>
      </c>
      <c r="N2620" s="166"/>
      <c r="O2620" s="167"/>
      <c r="P2620" s="167"/>
      <c r="Q2620" s="174"/>
      <c r="R2620" s="167"/>
      <c r="S2620" s="167"/>
    </row>
    <row r="2621" customHeight="1" spans="1:19">
      <c r="A2621" s="175"/>
      <c r="B2621" s="153" t="str">
        <f>IF(ISERROR(VLOOKUP(A2621,进货明细!$A$2:$D$5000,COLUMN($B$2),0)&amp;""),"",VLOOKUP(A2621,进货明细!$A$2:$D$5000,COLUMN($B$2),0)&amp;"")</f>
        <v/>
      </c>
      <c r="C2621" s="147" t="str">
        <f>IF(ISERROR(VLOOKUP(A2621,进货明细!$A$2:$D$5000,COLUMN($C$2),0)&amp;""),"",VLOOKUP(A2621,进货明细!$A$2:$D$5000,COLUMN($C$2),0)&amp;"")</f>
        <v/>
      </c>
      <c r="D2621" s="147" t="str">
        <f>IF(ISERROR(VLOOKUP(A2621,进货明细!$A$2:$D$5000,COLUMN($D$2),0)&amp;""),"",VLOOKUP(A2621,进货明细!$A$2:$D$5000,COLUMN($D$2),0)&amp;"")</f>
        <v/>
      </c>
      <c r="E2621" s="148"/>
      <c r="F2621" s="152"/>
      <c r="G2621" s="150" t="str">
        <f>IF(ISERROR(VLOOKUP(A2621,进货明细!$A$2:$G$5000,COLUMN($G$2),0)&amp;""),"",VLOOKUP(A2621,进货明细!$A$2:$G$5000,COLUMN($G$2),0)&amp;"")</f>
        <v/>
      </c>
      <c r="H2621" s="151" t="str">
        <f t="shared" si="83"/>
        <v/>
      </c>
      <c r="I2621" s="168"/>
      <c r="J2621" s="169"/>
      <c r="K2621" s="163"/>
      <c r="L2621" s="164" t="str">
        <f t="shared" si="84"/>
        <v/>
      </c>
      <c r="M2621" s="165" t="e">
        <f>ROUND(VLOOKUP(A2621,当前库存!$A$2:$F$7000,COLUMN($F$3),0)&amp;"",2)</f>
        <v>#DIV/0!</v>
      </c>
      <c r="N2621" s="166"/>
      <c r="O2621" s="167"/>
      <c r="P2621" s="167"/>
      <c r="Q2621" s="174"/>
      <c r="R2621" s="167"/>
      <c r="S2621" s="167"/>
    </row>
    <row r="2622" customHeight="1" spans="1:19">
      <c r="A2622" s="175"/>
      <c r="B2622" s="153" t="str">
        <f>IF(ISERROR(VLOOKUP(A2622,进货明细!$A$2:$D$5000,COLUMN($B$2),0)&amp;""),"",VLOOKUP(A2622,进货明细!$A$2:$D$5000,COLUMN($B$2),0)&amp;"")</f>
        <v/>
      </c>
      <c r="C2622" s="147" t="str">
        <f>IF(ISERROR(VLOOKUP(A2622,进货明细!$A$2:$D$5000,COLUMN($C$2),0)&amp;""),"",VLOOKUP(A2622,进货明细!$A$2:$D$5000,COLUMN($C$2),0)&amp;"")</f>
        <v/>
      </c>
      <c r="D2622" s="147" t="str">
        <f>IF(ISERROR(VLOOKUP(A2622,进货明细!$A$2:$D$5000,COLUMN($D$2),0)&amp;""),"",VLOOKUP(A2622,进货明细!$A$2:$D$5000,COLUMN($D$2),0)&amp;"")</f>
        <v/>
      </c>
      <c r="E2622" s="148"/>
      <c r="F2622" s="152"/>
      <c r="G2622" s="150" t="str">
        <f>IF(ISERROR(VLOOKUP(A2622,进货明细!$A$2:$G$5000,COLUMN($G$2),0)&amp;""),"",VLOOKUP(A2622,进货明细!$A$2:$G$5000,COLUMN($G$2),0)&amp;"")</f>
        <v/>
      </c>
      <c r="H2622" s="151" t="str">
        <f t="shared" si="83"/>
        <v/>
      </c>
      <c r="I2622" s="168"/>
      <c r="J2622" s="169"/>
      <c r="K2622" s="163"/>
      <c r="L2622" s="164" t="str">
        <f t="shared" si="84"/>
        <v/>
      </c>
      <c r="M2622" s="165" t="e">
        <f>ROUND(VLOOKUP(A2622,当前库存!$A$2:$F$7000,COLUMN($F$3),0)&amp;"",2)</f>
        <v>#DIV/0!</v>
      </c>
      <c r="N2622" s="166"/>
      <c r="O2622" s="167"/>
      <c r="P2622" s="167"/>
      <c r="Q2622" s="174"/>
      <c r="R2622" s="167"/>
      <c r="S2622" s="167"/>
    </row>
    <row r="2623" customHeight="1" spans="1:19">
      <c r="A2623" s="175"/>
      <c r="B2623" s="153" t="str">
        <f>IF(ISERROR(VLOOKUP(A2623,进货明细!$A$2:$D$5000,COLUMN($B$2),0)&amp;""),"",VLOOKUP(A2623,进货明细!$A$2:$D$5000,COLUMN($B$2),0)&amp;"")</f>
        <v/>
      </c>
      <c r="C2623" s="147" t="str">
        <f>IF(ISERROR(VLOOKUP(A2623,进货明细!$A$2:$D$5000,COLUMN($C$2),0)&amp;""),"",VLOOKUP(A2623,进货明细!$A$2:$D$5000,COLUMN($C$2),0)&amp;"")</f>
        <v/>
      </c>
      <c r="D2623" s="147" t="str">
        <f>IF(ISERROR(VLOOKUP(A2623,进货明细!$A$2:$D$5000,COLUMN($D$2),0)&amp;""),"",VLOOKUP(A2623,进货明细!$A$2:$D$5000,COLUMN($D$2),0)&amp;"")</f>
        <v/>
      </c>
      <c r="E2623" s="148"/>
      <c r="F2623" s="152"/>
      <c r="G2623" s="150" t="str">
        <f>IF(ISERROR(VLOOKUP(A2623,进货明细!$A$2:$G$5000,COLUMN($G$2),0)&amp;""),"",VLOOKUP(A2623,进货明细!$A$2:$G$5000,COLUMN($G$2),0)&amp;"")</f>
        <v/>
      </c>
      <c r="H2623" s="151" t="str">
        <f t="shared" si="83"/>
        <v/>
      </c>
      <c r="I2623" s="168"/>
      <c r="J2623" s="169"/>
      <c r="K2623" s="163"/>
      <c r="L2623" s="164" t="str">
        <f t="shared" si="84"/>
        <v/>
      </c>
      <c r="M2623" s="165" t="e">
        <f>ROUND(VLOOKUP(A2623,当前库存!$A$2:$F$7000,COLUMN($F$3),0)&amp;"",2)</f>
        <v>#DIV/0!</v>
      </c>
      <c r="N2623" s="166"/>
      <c r="O2623" s="167"/>
      <c r="P2623" s="167"/>
      <c r="Q2623" s="174"/>
      <c r="R2623" s="167"/>
      <c r="S2623" s="167"/>
    </row>
    <row r="2624" customHeight="1" spans="1:19">
      <c r="A2624" s="175"/>
      <c r="B2624" s="153" t="str">
        <f>IF(ISERROR(VLOOKUP(A2624,进货明细!$A$2:$D$5000,COLUMN($B$2),0)&amp;""),"",VLOOKUP(A2624,进货明细!$A$2:$D$5000,COLUMN($B$2),0)&amp;"")</f>
        <v/>
      </c>
      <c r="C2624" s="147" t="str">
        <f>IF(ISERROR(VLOOKUP(A2624,进货明细!$A$2:$D$5000,COLUMN($C$2),0)&amp;""),"",VLOOKUP(A2624,进货明细!$A$2:$D$5000,COLUMN($C$2),0)&amp;"")</f>
        <v/>
      </c>
      <c r="D2624" s="147" t="str">
        <f>IF(ISERROR(VLOOKUP(A2624,进货明细!$A$2:$D$5000,COLUMN($D$2),0)&amp;""),"",VLOOKUP(A2624,进货明细!$A$2:$D$5000,COLUMN($D$2),0)&amp;"")</f>
        <v/>
      </c>
      <c r="E2624" s="148"/>
      <c r="F2624" s="152"/>
      <c r="G2624" s="150" t="str">
        <f>IF(ISERROR(VLOOKUP(A2624,进货明细!$A$2:$G$5000,COLUMN($G$2),0)&amp;""),"",VLOOKUP(A2624,进货明细!$A$2:$G$5000,COLUMN($G$2),0)&amp;"")</f>
        <v/>
      </c>
      <c r="H2624" s="151" t="str">
        <f t="shared" si="83"/>
        <v/>
      </c>
      <c r="I2624" s="168"/>
      <c r="J2624" s="169"/>
      <c r="K2624" s="163"/>
      <c r="L2624" s="164" t="str">
        <f t="shared" si="84"/>
        <v/>
      </c>
      <c r="M2624" s="165" t="e">
        <f>ROUND(VLOOKUP(A2624,当前库存!$A$2:$F$7000,COLUMN($F$3),0)&amp;"",2)</f>
        <v>#DIV/0!</v>
      </c>
      <c r="N2624" s="166"/>
      <c r="O2624" s="167"/>
      <c r="P2624" s="167"/>
      <c r="Q2624" s="174"/>
      <c r="R2624" s="167"/>
      <c r="S2624" s="167"/>
    </row>
    <row r="2625" customHeight="1" spans="1:19">
      <c r="A2625" s="175"/>
      <c r="B2625" s="153" t="str">
        <f>IF(ISERROR(VLOOKUP(A2625,进货明细!$A$2:$D$5000,COLUMN($B$2),0)&amp;""),"",VLOOKUP(A2625,进货明细!$A$2:$D$5000,COLUMN($B$2),0)&amp;"")</f>
        <v/>
      </c>
      <c r="C2625" s="147" t="str">
        <f>IF(ISERROR(VLOOKUP(A2625,进货明细!$A$2:$D$5000,COLUMN($C$2),0)&amp;""),"",VLOOKUP(A2625,进货明细!$A$2:$D$5000,COLUMN($C$2),0)&amp;"")</f>
        <v/>
      </c>
      <c r="D2625" s="147" t="str">
        <f>IF(ISERROR(VLOOKUP(A2625,进货明细!$A$2:$D$5000,COLUMN($D$2),0)&amp;""),"",VLOOKUP(A2625,进货明细!$A$2:$D$5000,COLUMN($D$2),0)&amp;"")</f>
        <v/>
      </c>
      <c r="E2625" s="148"/>
      <c r="F2625" s="152"/>
      <c r="G2625" s="150" t="str">
        <f>IF(ISERROR(VLOOKUP(A2625,进货明细!$A$2:$G$5000,COLUMN($G$2),0)&amp;""),"",VLOOKUP(A2625,进货明细!$A$2:$G$5000,COLUMN($G$2),0)&amp;"")</f>
        <v/>
      </c>
      <c r="H2625" s="151" t="str">
        <f t="shared" si="83"/>
        <v/>
      </c>
      <c r="I2625" s="168"/>
      <c r="J2625" s="169"/>
      <c r="K2625" s="163"/>
      <c r="L2625" s="164" t="str">
        <f t="shared" si="84"/>
        <v/>
      </c>
      <c r="M2625" s="165" t="e">
        <f>ROUND(VLOOKUP(A2625,当前库存!$A$2:$F$7000,COLUMN($F$3),0)&amp;"",2)</f>
        <v>#DIV/0!</v>
      </c>
      <c r="N2625" s="166"/>
      <c r="O2625" s="167"/>
      <c r="P2625" s="167"/>
      <c r="Q2625" s="174"/>
      <c r="R2625" s="167"/>
      <c r="S2625" s="167"/>
    </row>
    <row r="2626" customHeight="1" spans="1:19">
      <c r="A2626" s="175"/>
      <c r="B2626" s="153" t="str">
        <f>IF(ISERROR(VLOOKUP(A2626,进货明细!$A$2:$D$5000,COLUMN($B$2),0)&amp;""),"",VLOOKUP(A2626,进货明细!$A$2:$D$5000,COLUMN($B$2),0)&amp;"")</f>
        <v/>
      </c>
      <c r="C2626" s="147" t="str">
        <f>IF(ISERROR(VLOOKUP(A2626,进货明细!$A$2:$D$5000,COLUMN($C$2),0)&amp;""),"",VLOOKUP(A2626,进货明细!$A$2:$D$5000,COLUMN($C$2),0)&amp;"")</f>
        <v/>
      </c>
      <c r="D2626" s="147" t="str">
        <f>IF(ISERROR(VLOOKUP(A2626,进货明细!$A$2:$D$5000,COLUMN($D$2),0)&amp;""),"",VLOOKUP(A2626,进货明细!$A$2:$D$5000,COLUMN($D$2),0)&amp;"")</f>
        <v/>
      </c>
      <c r="E2626" s="148"/>
      <c r="F2626" s="152"/>
      <c r="G2626" s="150" t="str">
        <f>IF(ISERROR(VLOOKUP(A2626,进货明细!$A$2:$G$5000,COLUMN($G$2),0)&amp;""),"",VLOOKUP(A2626,进货明细!$A$2:$G$5000,COLUMN($G$2),0)&amp;"")</f>
        <v/>
      </c>
      <c r="H2626" s="151" t="str">
        <f t="shared" si="83"/>
        <v/>
      </c>
      <c r="I2626" s="168"/>
      <c r="J2626" s="169"/>
      <c r="K2626" s="163"/>
      <c r="L2626" s="164" t="str">
        <f t="shared" si="84"/>
        <v/>
      </c>
      <c r="M2626" s="165" t="e">
        <f>ROUND(VLOOKUP(A2626,当前库存!$A$2:$F$7000,COLUMN($F$3),0)&amp;"",2)</f>
        <v>#DIV/0!</v>
      </c>
      <c r="N2626" s="166"/>
      <c r="O2626" s="167"/>
      <c r="P2626" s="167"/>
      <c r="Q2626" s="174"/>
      <c r="R2626" s="167"/>
      <c r="S2626" s="167"/>
    </row>
    <row r="2627" customHeight="1" spans="1:19">
      <c r="A2627" s="175"/>
      <c r="B2627" s="153" t="str">
        <f>IF(ISERROR(VLOOKUP(A2627,进货明细!$A$2:$D$5000,COLUMN($B$2),0)&amp;""),"",VLOOKUP(A2627,进货明细!$A$2:$D$5000,COLUMN($B$2),0)&amp;"")</f>
        <v/>
      </c>
      <c r="C2627" s="147" t="str">
        <f>IF(ISERROR(VLOOKUP(A2627,进货明细!$A$2:$D$5000,COLUMN($C$2),0)&amp;""),"",VLOOKUP(A2627,进货明细!$A$2:$D$5000,COLUMN($C$2),0)&amp;"")</f>
        <v/>
      </c>
      <c r="D2627" s="147" t="str">
        <f>IF(ISERROR(VLOOKUP(A2627,进货明细!$A$2:$D$5000,COLUMN($D$2),0)&amp;""),"",VLOOKUP(A2627,进货明细!$A$2:$D$5000,COLUMN($D$2),0)&amp;"")</f>
        <v/>
      </c>
      <c r="E2627" s="148"/>
      <c r="F2627" s="152"/>
      <c r="G2627" s="150" t="str">
        <f>IF(ISERROR(VLOOKUP(A2627,进货明细!$A$2:$G$5000,COLUMN($G$2),0)&amp;""),"",VLOOKUP(A2627,进货明细!$A$2:$G$5000,COLUMN($G$2),0)&amp;"")</f>
        <v/>
      </c>
      <c r="H2627" s="151" t="str">
        <f t="shared" si="83"/>
        <v/>
      </c>
      <c r="I2627" s="168"/>
      <c r="J2627" s="169"/>
      <c r="K2627" s="163"/>
      <c r="L2627" s="164" t="str">
        <f t="shared" si="84"/>
        <v/>
      </c>
      <c r="M2627" s="165" t="e">
        <f>ROUND(VLOOKUP(A2627,当前库存!$A$2:$F$7000,COLUMN($F$3),0)&amp;"",2)</f>
        <v>#DIV/0!</v>
      </c>
      <c r="N2627" s="166"/>
      <c r="O2627" s="167"/>
      <c r="P2627" s="167"/>
      <c r="Q2627" s="174"/>
      <c r="R2627" s="167"/>
      <c r="S2627" s="167"/>
    </row>
    <row r="2628" customHeight="1" spans="1:19">
      <c r="A2628" s="175"/>
      <c r="B2628" s="153" t="str">
        <f>IF(ISERROR(VLOOKUP(A2628,进货明细!$A$2:$D$5000,COLUMN($B$2),0)&amp;""),"",VLOOKUP(A2628,进货明细!$A$2:$D$5000,COLUMN($B$2),0)&amp;"")</f>
        <v/>
      </c>
      <c r="C2628" s="147" t="str">
        <f>IF(ISERROR(VLOOKUP(A2628,进货明细!$A$2:$D$5000,COLUMN($C$2),0)&amp;""),"",VLOOKUP(A2628,进货明细!$A$2:$D$5000,COLUMN($C$2),0)&amp;"")</f>
        <v/>
      </c>
      <c r="D2628" s="147" t="str">
        <f>IF(ISERROR(VLOOKUP(A2628,进货明细!$A$2:$D$5000,COLUMN($D$2),0)&amp;""),"",VLOOKUP(A2628,进货明细!$A$2:$D$5000,COLUMN($D$2),0)&amp;"")</f>
        <v/>
      </c>
      <c r="E2628" s="148"/>
      <c r="F2628" s="152"/>
      <c r="G2628" s="150" t="str">
        <f>IF(ISERROR(VLOOKUP(A2628,进货明细!$A$2:$G$5000,COLUMN($G$2),0)&amp;""),"",VLOOKUP(A2628,进货明细!$A$2:$G$5000,COLUMN($G$2),0)&amp;"")</f>
        <v/>
      </c>
      <c r="H2628" s="151" t="str">
        <f t="shared" si="83"/>
        <v/>
      </c>
      <c r="I2628" s="168"/>
      <c r="J2628" s="169"/>
      <c r="K2628" s="163"/>
      <c r="L2628" s="164" t="str">
        <f t="shared" si="84"/>
        <v/>
      </c>
      <c r="M2628" s="165" t="e">
        <f>ROUND(VLOOKUP(A2628,当前库存!$A$2:$F$7000,COLUMN($F$3),0)&amp;"",2)</f>
        <v>#DIV/0!</v>
      </c>
      <c r="N2628" s="166"/>
      <c r="O2628" s="167"/>
      <c r="P2628" s="167"/>
      <c r="Q2628" s="174"/>
      <c r="R2628" s="167"/>
      <c r="S2628" s="167"/>
    </row>
    <row r="2629" customHeight="1" spans="1:19">
      <c r="A2629" s="175"/>
      <c r="B2629" s="153" t="str">
        <f>IF(ISERROR(VLOOKUP(A2629,进货明细!$A$2:$D$5000,COLUMN($B$2),0)&amp;""),"",VLOOKUP(A2629,进货明细!$A$2:$D$5000,COLUMN($B$2),0)&amp;"")</f>
        <v/>
      </c>
      <c r="C2629" s="147" t="str">
        <f>IF(ISERROR(VLOOKUP(A2629,进货明细!$A$2:$D$5000,COLUMN($C$2),0)&amp;""),"",VLOOKUP(A2629,进货明细!$A$2:$D$5000,COLUMN($C$2),0)&amp;"")</f>
        <v/>
      </c>
      <c r="D2629" s="147" t="str">
        <f>IF(ISERROR(VLOOKUP(A2629,进货明细!$A$2:$D$5000,COLUMN($D$2),0)&amp;""),"",VLOOKUP(A2629,进货明细!$A$2:$D$5000,COLUMN($D$2),0)&amp;"")</f>
        <v/>
      </c>
      <c r="E2629" s="148"/>
      <c r="F2629" s="152"/>
      <c r="G2629" s="150" t="str">
        <f>IF(ISERROR(VLOOKUP(A2629,进货明细!$A$2:$G$5000,COLUMN($G$2),0)&amp;""),"",VLOOKUP(A2629,进货明细!$A$2:$G$5000,COLUMN($G$2),0)&amp;"")</f>
        <v/>
      </c>
      <c r="H2629" s="151" t="str">
        <f t="shared" si="83"/>
        <v/>
      </c>
      <c r="I2629" s="168"/>
      <c r="J2629" s="169"/>
      <c r="K2629" s="163"/>
      <c r="L2629" s="164" t="str">
        <f t="shared" si="84"/>
        <v/>
      </c>
      <c r="M2629" s="165" t="e">
        <f>ROUND(VLOOKUP(A2629,当前库存!$A$2:$F$7000,COLUMN($F$3),0)&amp;"",2)</f>
        <v>#DIV/0!</v>
      </c>
      <c r="N2629" s="166"/>
      <c r="O2629" s="167"/>
      <c r="P2629" s="167"/>
      <c r="Q2629" s="174"/>
      <c r="R2629" s="167"/>
      <c r="S2629" s="167"/>
    </row>
    <row r="2630" customHeight="1" spans="1:19">
      <c r="A2630" s="175"/>
      <c r="B2630" s="153" t="str">
        <f>IF(ISERROR(VLOOKUP(A2630,进货明细!$A$2:$D$5000,COLUMN($B$2),0)&amp;""),"",VLOOKUP(A2630,进货明细!$A$2:$D$5000,COLUMN($B$2),0)&amp;"")</f>
        <v/>
      </c>
      <c r="C2630" s="147" t="str">
        <f>IF(ISERROR(VLOOKUP(A2630,进货明细!$A$2:$D$5000,COLUMN($C$2),0)&amp;""),"",VLOOKUP(A2630,进货明细!$A$2:$D$5000,COLUMN($C$2),0)&amp;"")</f>
        <v/>
      </c>
      <c r="D2630" s="147" t="str">
        <f>IF(ISERROR(VLOOKUP(A2630,进货明细!$A$2:$D$5000,COLUMN($D$2),0)&amp;""),"",VLOOKUP(A2630,进货明细!$A$2:$D$5000,COLUMN($D$2),0)&amp;"")</f>
        <v/>
      </c>
      <c r="E2630" s="148"/>
      <c r="F2630" s="152"/>
      <c r="G2630" s="150" t="str">
        <f>IF(ISERROR(VLOOKUP(A2630,进货明细!$A$2:$G$5000,COLUMN($G$2),0)&amp;""),"",VLOOKUP(A2630,进货明细!$A$2:$G$5000,COLUMN($G$2),0)&amp;"")</f>
        <v/>
      </c>
      <c r="H2630" s="151" t="str">
        <f t="shared" si="83"/>
        <v/>
      </c>
      <c r="I2630" s="168"/>
      <c r="J2630" s="169"/>
      <c r="K2630" s="163"/>
      <c r="L2630" s="164" t="str">
        <f t="shared" si="84"/>
        <v/>
      </c>
      <c r="M2630" s="165" t="e">
        <f>ROUND(VLOOKUP(A2630,当前库存!$A$2:$F$7000,COLUMN($F$3),0)&amp;"",2)</f>
        <v>#DIV/0!</v>
      </c>
      <c r="N2630" s="166"/>
      <c r="O2630" s="167"/>
      <c r="P2630" s="167"/>
      <c r="Q2630" s="174"/>
      <c r="R2630" s="167"/>
      <c r="S2630" s="167"/>
    </row>
    <row r="2631" customHeight="1" spans="1:19">
      <c r="A2631" s="175"/>
      <c r="B2631" s="153" t="str">
        <f>IF(ISERROR(VLOOKUP(A2631,进货明细!$A$2:$D$5000,COLUMN($B$2),0)&amp;""),"",VLOOKUP(A2631,进货明细!$A$2:$D$5000,COLUMN($B$2),0)&amp;"")</f>
        <v/>
      </c>
      <c r="C2631" s="147" t="str">
        <f>IF(ISERROR(VLOOKUP(A2631,进货明细!$A$2:$D$5000,COLUMN($C$2),0)&amp;""),"",VLOOKUP(A2631,进货明细!$A$2:$D$5000,COLUMN($C$2),0)&amp;"")</f>
        <v/>
      </c>
      <c r="D2631" s="147" t="str">
        <f>IF(ISERROR(VLOOKUP(A2631,进货明细!$A$2:$D$5000,COLUMN($D$2),0)&amp;""),"",VLOOKUP(A2631,进货明细!$A$2:$D$5000,COLUMN($D$2),0)&amp;"")</f>
        <v/>
      </c>
      <c r="E2631" s="148"/>
      <c r="F2631" s="152"/>
      <c r="G2631" s="150" t="str">
        <f>IF(ISERROR(VLOOKUP(A2631,进货明细!$A$2:$G$5000,COLUMN($G$2),0)&amp;""),"",VLOOKUP(A2631,进货明细!$A$2:$G$5000,COLUMN($G$2),0)&amp;"")</f>
        <v/>
      </c>
      <c r="H2631" s="151" t="str">
        <f t="shared" si="83"/>
        <v/>
      </c>
      <c r="I2631" s="168"/>
      <c r="J2631" s="169"/>
      <c r="K2631" s="163"/>
      <c r="L2631" s="164" t="str">
        <f t="shared" si="84"/>
        <v/>
      </c>
      <c r="M2631" s="165" t="e">
        <f>ROUND(VLOOKUP(A2631,当前库存!$A$2:$F$7000,COLUMN($F$3),0)&amp;"",2)</f>
        <v>#DIV/0!</v>
      </c>
      <c r="N2631" s="166"/>
      <c r="O2631" s="167"/>
      <c r="P2631" s="167"/>
      <c r="Q2631" s="174"/>
      <c r="R2631" s="167"/>
      <c r="S2631" s="167"/>
    </row>
    <row r="2632" customHeight="1" spans="1:19">
      <c r="A2632" s="175"/>
      <c r="B2632" s="153" t="str">
        <f>IF(ISERROR(VLOOKUP(A2632,进货明细!$A$2:$D$5000,COLUMN($B$2),0)&amp;""),"",VLOOKUP(A2632,进货明细!$A$2:$D$5000,COLUMN($B$2),0)&amp;"")</f>
        <v/>
      </c>
      <c r="C2632" s="147" t="str">
        <f>IF(ISERROR(VLOOKUP(A2632,进货明细!$A$2:$D$5000,COLUMN($C$2),0)&amp;""),"",VLOOKUP(A2632,进货明细!$A$2:$D$5000,COLUMN($C$2),0)&amp;"")</f>
        <v/>
      </c>
      <c r="D2632" s="147" t="str">
        <f>IF(ISERROR(VLOOKUP(A2632,进货明细!$A$2:$D$5000,COLUMN($D$2),0)&amp;""),"",VLOOKUP(A2632,进货明细!$A$2:$D$5000,COLUMN($D$2),0)&amp;"")</f>
        <v/>
      </c>
      <c r="E2632" s="148"/>
      <c r="F2632" s="152"/>
      <c r="G2632" s="150" t="str">
        <f>IF(ISERROR(VLOOKUP(A2632,进货明细!$A$2:$G$5000,COLUMN($G$2),0)&amp;""),"",VLOOKUP(A2632,进货明细!$A$2:$G$5000,COLUMN($G$2),0)&amp;"")</f>
        <v/>
      </c>
      <c r="H2632" s="151" t="str">
        <f t="shared" si="83"/>
        <v/>
      </c>
      <c r="I2632" s="168"/>
      <c r="J2632" s="169"/>
      <c r="K2632" s="163"/>
      <c r="L2632" s="164" t="str">
        <f t="shared" si="84"/>
        <v/>
      </c>
      <c r="M2632" s="165" t="e">
        <f>ROUND(VLOOKUP(A2632,当前库存!$A$2:$F$7000,COLUMN($F$3),0)&amp;"",2)</f>
        <v>#DIV/0!</v>
      </c>
      <c r="N2632" s="166"/>
      <c r="O2632" s="167"/>
      <c r="P2632" s="167"/>
      <c r="Q2632" s="174"/>
      <c r="R2632" s="167"/>
      <c r="S2632" s="167"/>
    </row>
    <row r="2633" customHeight="1" spans="1:19">
      <c r="A2633" s="175"/>
      <c r="B2633" s="153" t="str">
        <f>IF(ISERROR(VLOOKUP(A2633,进货明细!$A$2:$D$5000,COLUMN($B$2),0)&amp;""),"",VLOOKUP(A2633,进货明细!$A$2:$D$5000,COLUMN($B$2),0)&amp;"")</f>
        <v/>
      </c>
      <c r="C2633" s="147" t="str">
        <f>IF(ISERROR(VLOOKUP(A2633,进货明细!$A$2:$D$5000,COLUMN($C$2),0)&amp;""),"",VLOOKUP(A2633,进货明细!$A$2:$D$5000,COLUMN($C$2),0)&amp;"")</f>
        <v/>
      </c>
      <c r="D2633" s="147" t="str">
        <f>IF(ISERROR(VLOOKUP(A2633,进货明细!$A$2:$D$5000,COLUMN($D$2),0)&amp;""),"",VLOOKUP(A2633,进货明细!$A$2:$D$5000,COLUMN($D$2),0)&amp;"")</f>
        <v/>
      </c>
      <c r="E2633" s="148"/>
      <c r="F2633" s="152"/>
      <c r="G2633" s="150" t="str">
        <f>IF(ISERROR(VLOOKUP(A2633,进货明细!$A$2:$G$5000,COLUMN($G$2),0)&amp;""),"",VLOOKUP(A2633,进货明细!$A$2:$G$5000,COLUMN($G$2),0)&amp;"")</f>
        <v/>
      </c>
      <c r="H2633" s="151" t="str">
        <f t="shared" si="83"/>
        <v/>
      </c>
      <c r="I2633" s="168"/>
      <c r="J2633" s="169"/>
      <c r="K2633" s="163"/>
      <c r="L2633" s="164" t="str">
        <f t="shared" si="84"/>
        <v/>
      </c>
      <c r="M2633" s="165" t="e">
        <f>ROUND(VLOOKUP(A2633,当前库存!$A$2:$F$7000,COLUMN($F$3),0)&amp;"",2)</f>
        <v>#DIV/0!</v>
      </c>
      <c r="N2633" s="166"/>
      <c r="O2633" s="167"/>
      <c r="P2633" s="167"/>
      <c r="Q2633" s="174"/>
      <c r="R2633" s="167"/>
      <c r="S2633" s="167"/>
    </row>
    <row r="2634" customHeight="1" spans="1:19">
      <c r="A2634" s="175"/>
      <c r="B2634" s="153" t="str">
        <f>IF(ISERROR(VLOOKUP(A2634,进货明细!$A$2:$D$5000,COLUMN($B$2),0)&amp;""),"",VLOOKUP(A2634,进货明细!$A$2:$D$5000,COLUMN($B$2),0)&amp;"")</f>
        <v/>
      </c>
      <c r="C2634" s="147" t="str">
        <f>IF(ISERROR(VLOOKUP(A2634,进货明细!$A$2:$D$5000,COLUMN($C$2),0)&amp;""),"",VLOOKUP(A2634,进货明细!$A$2:$D$5000,COLUMN($C$2),0)&amp;"")</f>
        <v/>
      </c>
      <c r="D2634" s="147" t="str">
        <f>IF(ISERROR(VLOOKUP(A2634,进货明细!$A$2:$D$5000,COLUMN($D$2),0)&amp;""),"",VLOOKUP(A2634,进货明细!$A$2:$D$5000,COLUMN($D$2),0)&amp;"")</f>
        <v/>
      </c>
      <c r="E2634" s="148"/>
      <c r="F2634" s="152"/>
      <c r="G2634" s="150" t="str">
        <f>IF(ISERROR(VLOOKUP(A2634,进货明细!$A$2:$G$5000,COLUMN($G$2),0)&amp;""),"",VLOOKUP(A2634,进货明细!$A$2:$G$5000,COLUMN($G$2),0)&amp;"")</f>
        <v/>
      </c>
      <c r="H2634" s="151" t="str">
        <f t="shared" ref="H2634:H2697" si="85">IF(E2634="","",E2634*F2634)</f>
        <v/>
      </c>
      <c r="I2634" s="168"/>
      <c r="J2634" s="169"/>
      <c r="K2634" s="163"/>
      <c r="L2634" s="164" t="str">
        <f t="shared" si="84"/>
        <v/>
      </c>
      <c r="M2634" s="165" t="e">
        <f>ROUND(VLOOKUP(A2634,当前库存!$A$2:$F$7000,COLUMN($F$3),0)&amp;"",2)</f>
        <v>#DIV/0!</v>
      </c>
      <c r="N2634" s="166"/>
      <c r="O2634" s="167"/>
      <c r="P2634" s="167"/>
      <c r="Q2634" s="174"/>
      <c r="R2634" s="167"/>
      <c r="S2634" s="167"/>
    </row>
    <row r="2635" customHeight="1" spans="1:19">
      <c r="A2635" s="175"/>
      <c r="B2635" s="153" t="str">
        <f>IF(ISERROR(VLOOKUP(A2635,进货明细!$A$2:$D$5000,COLUMN($B$2),0)&amp;""),"",VLOOKUP(A2635,进货明细!$A$2:$D$5000,COLUMN($B$2),0)&amp;"")</f>
        <v/>
      </c>
      <c r="C2635" s="147" t="str">
        <f>IF(ISERROR(VLOOKUP(A2635,进货明细!$A$2:$D$5000,COLUMN($C$2),0)&amp;""),"",VLOOKUP(A2635,进货明细!$A$2:$D$5000,COLUMN($C$2),0)&amp;"")</f>
        <v/>
      </c>
      <c r="D2635" s="147" t="str">
        <f>IF(ISERROR(VLOOKUP(A2635,进货明细!$A$2:$D$5000,COLUMN($D$2),0)&amp;""),"",VLOOKUP(A2635,进货明细!$A$2:$D$5000,COLUMN($D$2),0)&amp;"")</f>
        <v/>
      </c>
      <c r="E2635" s="148"/>
      <c r="F2635" s="152"/>
      <c r="G2635" s="150" t="str">
        <f>IF(ISERROR(VLOOKUP(A2635,进货明细!$A$2:$G$5000,COLUMN($G$2),0)&amp;""),"",VLOOKUP(A2635,进货明细!$A$2:$G$5000,COLUMN($G$2),0)&amp;"")</f>
        <v/>
      </c>
      <c r="H2635" s="151" t="str">
        <f t="shared" si="85"/>
        <v/>
      </c>
      <c r="I2635" s="168"/>
      <c r="J2635" s="169"/>
      <c r="K2635" s="163"/>
      <c r="L2635" s="164" t="str">
        <f t="shared" si="84"/>
        <v/>
      </c>
      <c r="M2635" s="165" t="e">
        <f>ROUND(VLOOKUP(A2635,当前库存!$A$2:$F$7000,COLUMN($F$3),0)&amp;"",2)</f>
        <v>#DIV/0!</v>
      </c>
      <c r="N2635" s="166"/>
      <c r="O2635" s="167"/>
      <c r="P2635" s="167"/>
      <c r="Q2635" s="174"/>
      <c r="R2635" s="167"/>
      <c r="S2635" s="167"/>
    </row>
    <row r="2636" customHeight="1" spans="1:19">
      <c r="A2636" s="175"/>
      <c r="B2636" s="153" t="str">
        <f>IF(ISERROR(VLOOKUP(A2636,进货明细!$A$2:$D$5000,COLUMN($B$2),0)&amp;""),"",VLOOKUP(A2636,进货明细!$A$2:$D$5000,COLUMN($B$2),0)&amp;"")</f>
        <v/>
      </c>
      <c r="C2636" s="147" t="str">
        <f>IF(ISERROR(VLOOKUP(A2636,进货明细!$A$2:$D$5000,COLUMN($C$2),0)&amp;""),"",VLOOKUP(A2636,进货明细!$A$2:$D$5000,COLUMN($C$2),0)&amp;"")</f>
        <v/>
      </c>
      <c r="D2636" s="147" t="str">
        <f>IF(ISERROR(VLOOKUP(A2636,进货明细!$A$2:$D$5000,COLUMN($D$2),0)&amp;""),"",VLOOKUP(A2636,进货明细!$A$2:$D$5000,COLUMN($D$2),0)&amp;"")</f>
        <v/>
      </c>
      <c r="E2636" s="148"/>
      <c r="F2636" s="152"/>
      <c r="G2636" s="150" t="str">
        <f>IF(ISERROR(VLOOKUP(A2636,进货明细!$A$2:$G$5000,COLUMN($G$2),0)&amp;""),"",VLOOKUP(A2636,进货明细!$A$2:$G$5000,COLUMN($G$2),0)&amp;"")</f>
        <v/>
      </c>
      <c r="H2636" s="151" t="str">
        <f t="shared" si="85"/>
        <v/>
      </c>
      <c r="I2636" s="168"/>
      <c r="J2636" s="169"/>
      <c r="K2636" s="163"/>
      <c r="L2636" s="164" t="str">
        <f t="shared" si="84"/>
        <v/>
      </c>
      <c r="M2636" s="165" t="e">
        <f>ROUND(VLOOKUP(A2636,当前库存!$A$2:$F$7000,COLUMN($F$3),0)&amp;"",2)</f>
        <v>#DIV/0!</v>
      </c>
      <c r="N2636" s="166"/>
      <c r="O2636" s="167"/>
      <c r="P2636" s="167"/>
      <c r="Q2636" s="174"/>
      <c r="R2636" s="167"/>
      <c r="S2636" s="167"/>
    </row>
    <row r="2637" customHeight="1" spans="1:19">
      <c r="A2637" s="175"/>
      <c r="B2637" s="153" t="str">
        <f>IF(ISERROR(VLOOKUP(A2637,进货明细!$A$2:$D$5000,COLUMN($B$2),0)&amp;""),"",VLOOKUP(A2637,进货明细!$A$2:$D$5000,COLUMN($B$2),0)&amp;"")</f>
        <v/>
      </c>
      <c r="C2637" s="147" t="str">
        <f>IF(ISERROR(VLOOKUP(A2637,进货明细!$A$2:$D$5000,COLUMN($C$2),0)&amp;""),"",VLOOKUP(A2637,进货明细!$A$2:$D$5000,COLUMN($C$2),0)&amp;"")</f>
        <v/>
      </c>
      <c r="D2637" s="147" t="str">
        <f>IF(ISERROR(VLOOKUP(A2637,进货明细!$A$2:$D$5000,COLUMN($D$2),0)&amp;""),"",VLOOKUP(A2637,进货明细!$A$2:$D$5000,COLUMN($D$2),0)&amp;"")</f>
        <v/>
      </c>
      <c r="E2637" s="148"/>
      <c r="F2637" s="152"/>
      <c r="G2637" s="150" t="str">
        <f>IF(ISERROR(VLOOKUP(A2637,进货明细!$A$2:$G$5000,COLUMN($G$2),0)&amp;""),"",VLOOKUP(A2637,进货明细!$A$2:$G$5000,COLUMN($G$2),0)&amp;"")</f>
        <v/>
      </c>
      <c r="H2637" s="151" t="str">
        <f t="shared" si="85"/>
        <v/>
      </c>
      <c r="I2637" s="168"/>
      <c r="J2637" s="169"/>
      <c r="K2637" s="163"/>
      <c r="L2637" s="164" t="str">
        <f t="shared" si="84"/>
        <v/>
      </c>
      <c r="M2637" s="165" t="e">
        <f>ROUND(VLOOKUP(A2637,当前库存!$A$2:$F$7000,COLUMN($F$3),0)&amp;"",2)</f>
        <v>#DIV/0!</v>
      </c>
      <c r="N2637" s="166"/>
      <c r="O2637" s="167"/>
      <c r="P2637" s="167"/>
      <c r="Q2637" s="174"/>
      <c r="R2637" s="167"/>
      <c r="S2637" s="167"/>
    </row>
    <row r="2638" customHeight="1" spans="1:19">
      <c r="A2638" s="175"/>
      <c r="B2638" s="153" t="str">
        <f>IF(ISERROR(VLOOKUP(A2638,进货明细!$A$2:$D$5000,COLUMN($B$2),0)&amp;""),"",VLOOKUP(A2638,进货明细!$A$2:$D$5000,COLUMN($B$2),0)&amp;"")</f>
        <v/>
      </c>
      <c r="C2638" s="147" t="str">
        <f>IF(ISERROR(VLOOKUP(A2638,进货明细!$A$2:$D$5000,COLUMN($C$2),0)&amp;""),"",VLOOKUP(A2638,进货明细!$A$2:$D$5000,COLUMN($C$2),0)&amp;"")</f>
        <v/>
      </c>
      <c r="D2638" s="147" t="str">
        <f>IF(ISERROR(VLOOKUP(A2638,进货明细!$A$2:$D$5000,COLUMN($D$2),0)&amp;""),"",VLOOKUP(A2638,进货明细!$A$2:$D$5000,COLUMN($D$2),0)&amp;"")</f>
        <v/>
      </c>
      <c r="E2638" s="148"/>
      <c r="F2638" s="152"/>
      <c r="G2638" s="150" t="str">
        <f>IF(ISERROR(VLOOKUP(A2638,进货明细!$A$2:$G$5000,COLUMN($G$2),0)&amp;""),"",VLOOKUP(A2638,进货明细!$A$2:$G$5000,COLUMN($G$2),0)&amp;"")</f>
        <v/>
      </c>
      <c r="H2638" s="151" t="str">
        <f t="shared" si="85"/>
        <v/>
      </c>
      <c r="I2638" s="168"/>
      <c r="J2638" s="169"/>
      <c r="K2638" s="163"/>
      <c r="L2638" s="164" t="str">
        <f t="shared" si="84"/>
        <v/>
      </c>
      <c r="M2638" s="165" t="e">
        <f>ROUND(VLOOKUP(A2638,当前库存!$A$2:$F$7000,COLUMN($F$3),0)&amp;"",2)</f>
        <v>#DIV/0!</v>
      </c>
      <c r="N2638" s="166"/>
      <c r="O2638" s="167"/>
      <c r="P2638" s="167"/>
      <c r="Q2638" s="174"/>
      <c r="R2638" s="167"/>
      <c r="S2638" s="167"/>
    </row>
    <row r="2639" customHeight="1" spans="1:19">
      <c r="A2639" s="175"/>
      <c r="B2639" s="153" t="str">
        <f>IF(ISERROR(VLOOKUP(A2639,进货明细!$A$2:$D$5000,COLUMN($B$2),0)&amp;""),"",VLOOKUP(A2639,进货明细!$A$2:$D$5000,COLUMN($B$2),0)&amp;"")</f>
        <v/>
      </c>
      <c r="C2639" s="147" t="str">
        <f>IF(ISERROR(VLOOKUP(A2639,进货明细!$A$2:$D$5000,COLUMN($C$2),0)&amp;""),"",VLOOKUP(A2639,进货明细!$A$2:$D$5000,COLUMN($C$2),0)&amp;"")</f>
        <v/>
      </c>
      <c r="D2639" s="147" t="str">
        <f>IF(ISERROR(VLOOKUP(A2639,进货明细!$A$2:$D$5000,COLUMN($D$2),0)&amp;""),"",VLOOKUP(A2639,进货明细!$A$2:$D$5000,COLUMN($D$2),0)&amp;"")</f>
        <v/>
      </c>
      <c r="E2639" s="148"/>
      <c r="F2639" s="152"/>
      <c r="G2639" s="150" t="str">
        <f>IF(ISERROR(VLOOKUP(A2639,进货明细!$A$2:$G$5000,COLUMN($G$2),0)&amp;""),"",VLOOKUP(A2639,进货明细!$A$2:$G$5000,COLUMN($G$2),0)&amp;"")</f>
        <v/>
      </c>
      <c r="H2639" s="151" t="str">
        <f t="shared" si="85"/>
        <v/>
      </c>
      <c r="I2639" s="168"/>
      <c r="J2639" s="169"/>
      <c r="K2639" s="163"/>
      <c r="L2639" s="164" t="str">
        <f t="shared" si="84"/>
        <v/>
      </c>
      <c r="M2639" s="165" t="e">
        <f>ROUND(VLOOKUP(A2639,当前库存!$A$2:$F$7000,COLUMN($F$3),0)&amp;"",2)</f>
        <v>#DIV/0!</v>
      </c>
      <c r="N2639" s="166"/>
      <c r="O2639" s="167"/>
      <c r="P2639" s="167"/>
      <c r="Q2639" s="174"/>
      <c r="R2639" s="167"/>
      <c r="S2639" s="167"/>
    </row>
    <row r="2640" customHeight="1" spans="1:19">
      <c r="A2640" s="175"/>
      <c r="B2640" s="153" t="str">
        <f>IF(ISERROR(VLOOKUP(A2640,进货明细!$A$2:$D$5000,COLUMN($B$2),0)&amp;""),"",VLOOKUP(A2640,进货明细!$A$2:$D$5000,COLUMN($B$2),0)&amp;"")</f>
        <v/>
      </c>
      <c r="C2640" s="147" t="str">
        <f>IF(ISERROR(VLOOKUP(A2640,进货明细!$A$2:$D$5000,COLUMN($C$2),0)&amp;""),"",VLOOKUP(A2640,进货明细!$A$2:$D$5000,COLUMN($C$2),0)&amp;"")</f>
        <v/>
      </c>
      <c r="D2640" s="147" t="str">
        <f>IF(ISERROR(VLOOKUP(A2640,进货明细!$A$2:$D$5000,COLUMN($D$2),0)&amp;""),"",VLOOKUP(A2640,进货明细!$A$2:$D$5000,COLUMN($D$2),0)&amp;"")</f>
        <v/>
      </c>
      <c r="E2640" s="148"/>
      <c r="F2640" s="152"/>
      <c r="G2640" s="150" t="str">
        <f>IF(ISERROR(VLOOKUP(A2640,进货明细!$A$2:$G$5000,COLUMN($G$2),0)&amp;""),"",VLOOKUP(A2640,进货明细!$A$2:$G$5000,COLUMN($G$2),0)&amp;"")</f>
        <v/>
      </c>
      <c r="H2640" s="151" t="str">
        <f t="shared" si="85"/>
        <v/>
      </c>
      <c r="I2640" s="168"/>
      <c r="J2640" s="169"/>
      <c r="K2640" s="163"/>
      <c r="L2640" s="164" t="str">
        <f t="shared" si="84"/>
        <v/>
      </c>
      <c r="M2640" s="165" t="e">
        <f>ROUND(VLOOKUP(A2640,当前库存!$A$2:$F$7000,COLUMN($F$3),0)&amp;"",2)</f>
        <v>#DIV/0!</v>
      </c>
      <c r="N2640" s="166"/>
      <c r="O2640" s="167"/>
      <c r="P2640" s="167"/>
      <c r="Q2640" s="174"/>
      <c r="R2640" s="167"/>
      <c r="S2640" s="167"/>
    </row>
    <row r="2641" customHeight="1" spans="1:19">
      <c r="A2641" s="175"/>
      <c r="B2641" s="153" t="str">
        <f>IF(ISERROR(VLOOKUP(A2641,进货明细!$A$2:$D$5000,COLUMN($B$2),0)&amp;""),"",VLOOKUP(A2641,进货明细!$A$2:$D$5000,COLUMN($B$2),0)&amp;"")</f>
        <v/>
      </c>
      <c r="C2641" s="147" t="str">
        <f>IF(ISERROR(VLOOKUP(A2641,进货明细!$A$2:$D$5000,COLUMN($C$2),0)&amp;""),"",VLOOKUP(A2641,进货明细!$A$2:$D$5000,COLUMN($C$2),0)&amp;"")</f>
        <v/>
      </c>
      <c r="D2641" s="147" t="str">
        <f>IF(ISERROR(VLOOKUP(A2641,进货明细!$A$2:$D$5000,COLUMN($D$2),0)&amp;""),"",VLOOKUP(A2641,进货明细!$A$2:$D$5000,COLUMN($D$2),0)&amp;"")</f>
        <v/>
      </c>
      <c r="E2641" s="148"/>
      <c r="F2641" s="152"/>
      <c r="G2641" s="150" t="str">
        <f>IF(ISERROR(VLOOKUP(A2641,进货明细!$A$2:$G$5000,COLUMN($G$2),0)&amp;""),"",VLOOKUP(A2641,进货明细!$A$2:$G$5000,COLUMN($G$2),0)&amp;"")</f>
        <v/>
      </c>
      <c r="H2641" s="151" t="str">
        <f t="shared" si="85"/>
        <v/>
      </c>
      <c r="I2641" s="168"/>
      <c r="J2641" s="169"/>
      <c r="K2641" s="163"/>
      <c r="L2641" s="164" t="str">
        <f t="shared" si="84"/>
        <v/>
      </c>
      <c r="M2641" s="165" t="e">
        <f>ROUND(VLOOKUP(A2641,当前库存!$A$2:$F$7000,COLUMN($F$3),0)&amp;"",2)</f>
        <v>#DIV/0!</v>
      </c>
      <c r="N2641" s="166"/>
      <c r="O2641" s="167"/>
      <c r="P2641" s="167"/>
      <c r="Q2641" s="174"/>
      <c r="R2641" s="167"/>
      <c r="S2641" s="167"/>
    </row>
    <row r="2642" customHeight="1" spans="1:19">
      <c r="A2642" s="175"/>
      <c r="B2642" s="153" t="str">
        <f>IF(ISERROR(VLOOKUP(A2642,进货明细!$A$2:$D$5000,COLUMN($B$2),0)&amp;""),"",VLOOKUP(A2642,进货明细!$A$2:$D$5000,COLUMN($B$2),0)&amp;"")</f>
        <v/>
      </c>
      <c r="C2642" s="147" t="str">
        <f>IF(ISERROR(VLOOKUP(A2642,进货明细!$A$2:$D$5000,COLUMN($C$2),0)&amp;""),"",VLOOKUP(A2642,进货明细!$A$2:$D$5000,COLUMN($C$2),0)&amp;"")</f>
        <v/>
      </c>
      <c r="D2642" s="147" t="str">
        <f>IF(ISERROR(VLOOKUP(A2642,进货明细!$A$2:$D$5000,COLUMN($D$2),0)&amp;""),"",VLOOKUP(A2642,进货明细!$A$2:$D$5000,COLUMN($D$2),0)&amp;"")</f>
        <v/>
      </c>
      <c r="E2642" s="148"/>
      <c r="F2642" s="152"/>
      <c r="G2642" s="150" t="str">
        <f>IF(ISERROR(VLOOKUP(A2642,进货明细!$A$2:$G$5000,COLUMN($G$2),0)&amp;""),"",VLOOKUP(A2642,进货明细!$A$2:$G$5000,COLUMN($G$2),0)&amp;"")</f>
        <v/>
      </c>
      <c r="H2642" s="151" t="str">
        <f t="shared" si="85"/>
        <v/>
      </c>
      <c r="I2642" s="168"/>
      <c r="J2642" s="169"/>
      <c r="K2642" s="163"/>
      <c r="L2642" s="164" t="str">
        <f t="shared" si="84"/>
        <v/>
      </c>
      <c r="M2642" s="165" t="e">
        <f>ROUND(VLOOKUP(A2642,当前库存!$A$2:$F$7000,COLUMN($F$3),0)&amp;"",2)</f>
        <v>#DIV/0!</v>
      </c>
      <c r="N2642" s="166"/>
      <c r="O2642" s="167"/>
      <c r="P2642" s="167"/>
      <c r="Q2642" s="174"/>
      <c r="R2642" s="167"/>
      <c r="S2642" s="167"/>
    </row>
    <row r="2643" customHeight="1" spans="1:19">
      <c r="A2643" s="175"/>
      <c r="B2643" s="153" t="str">
        <f>IF(ISERROR(VLOOKUP(A2643,进货明细!$A$2:$D$5000,COLUMN($B$2),0)&amp;""),"",VLOOKUP(A2643,进货明细!$A$2:$D$5000,COLUMN($B$2),0)&amp;"")</f>
        <v/>
      </c>
      <c r="C2643" s="147" t="str">
        <f>IF(ISERROR(VLOOKUP(A2643,进货明细!$A$2:$D$5000,COLUMN($C$2),0)&amp;""),"",VLOOKUP(A2643,进货明细!$A$2:$D$5000,COLUMN($C$2),0)&amp;"")</f>
        <v/>
      </c>
      <c r="D2643" s="147" t="str">
        <f>IF(ISERROR(VLOOKUP(A2643,进货明细!$A$2:$D$5000,COLUMN($D$2),0)&amp;""),"",VLOOKUP(A2643,进货明细!$A$2:$D$5000,COLUMN($D$2),0)&amp;"")</f>
        <v/>
      </c>
      <c r="E2643" s="148"/>
      <c r="F2643" s="152"/>
      <c r="G2643" s="150" t="str">
        <f>IF(ISERROR(VLOOKUP(A2643,进货明细!$A$2:$G$5000,COLUMN($G$2),0)&amp;""),"",VLOOKUP(A2643,进货明细!$A$2:$G$5000,COLUMN($G$2),0)&amp;"")</f>
        <v/>
      </c>
      <c r="H2643" s="151" t="str">
        <f t="shared" si="85"/>
        <v/>
      </c>
      <c r="I2643" s="168"/>
      <c r="J2643" s="169"/>
      <c r="K2643" s="163"/>
      <c r="L2643" s="164" t="str">
        <f t="shared" si="84"/>
        <v/>
      </c>
      <c r="M2643" s="165" t="e">
        <f>ROUND(VLOOKUP(A2643,当前库存!$A$2:$F$7000,COLUMN($F$3),0)&amp;"",2)</f>
        <v>#DIV/0!</v>
      </c>
      <c r="N2643" s="166"/>
      <c r="O2643" s="167"/>
      <c r="P2643" s="167"/>
      <c r="Q2643" s="174"/>
      <c r="R2643" s="167"/>
      <c r="S2643" s="167"/>
    </row>
    <row r="2644" customHeight="1" spans="1:19">
      <c r="A2644" s="175"/>
      <c r="B2644" s="153" t="str">
        <f>IF(ISERROR(VLOOKUP(A2644,进货明细!$A$2:$D$5000,COLUMN($B$2),0)&amp;""),"",VLOOKUP(A2644,进货明细!$A$2:$D$5000,COLUMN($B$2),0)&amp;"")</f>
        <v/>
      </c>
      <c r="C2644" s="147" t="str">
        <f>IF(ISERROR(VLOOKUP(A2644,进货明细!$A$2:$D$5000,COLUMN($C$2),0)&amp;""),"",VLOOKUP(A2644,进货明细!$A$2:$D$5000,COLUMN($C$2),0)&amp;"")</f>
        <v/>
      </c>
      <c r="D2644" s="147" t="str">
        <f>IF(ISERROR(VLOOKUP(A2644,进货明细!$A$2:$D$5000,COLUMN($D$2),0)&amp;""),"",VLOOKUP(A2644,进货明细!$A$2:$D$5000,COLUMN($D$2),0)&amp;"")</f>
        <v/>
      </c>
      <c r="E2644" s="148"/>
      <c r="F2644" s="152"/>
      <c r="G2644" s="150" t="str">
        <f>IF(ISERROR(VLOOKUP(A2644,进货明细!$A$2:$G$5000,COLUMN($G$2),0)&amp;""),"",VLOOKUP(A2644,进货明细!$A$2:$G$5000,COLUMN($G$2),0)&amp;"")</f>
        <v/>
      </c>
      <c r="H2644" s="151" t="str">
        <f t="shared" si="85"/>
        <v/>
      </c>
      <c r="I2644" s="168"/>
      <c r="J2644" s="169"/>
      <c r="K2644" s="163"/>
      <c r="L2644" s="164" t="str">
        <f t="shared" si="84"/>
        <v/>
      </c>
      <c r="M2644" s="165" t="e">
        <f>ROUND(VLOOKUP(A2644,当前库存!$A$2:$F$7000,COLUMN($F$3),0)&amp;"",2)</f>
        <v>#DIV/0!</v>
      </c>
      <c r="N2644" s="166"/>
      <c r="O2644" s="167"/>
      <c r="P2644" s="167"/>
      <c r="Q2644" s="174"/>
      <c r="R2644" s="167"/>
      <c r="S2644" s="167"/>
    </row>
    <row r="2645" customHeight="1" spans="1:19">
      <c r="A2645" s="175"/>
      <c r="B2645" s="153" t="str">
        <f>IF(ISERROR(VLOOKUP(A2645,进货明细!$A$2:$D$5000,COLUMN($B$2),0)&amp;""),"",VLOOKUP(A2645,进货明细!$A$2:$D$5000,COLUMN($B$2),0)&amp;"")</f>
        <v/>
      </c>
      <c r="C2645" s="147" t="str">
        <f>IF(ISERROR(VLOOKUP(A2645,进货明细!$A$2:$D$5000,COLUMN($C$2),0)&amp;""),"",VLOOKUP(A2645,进货明细!$A$2:$D$5000,COLUMN($C$2),0)&amp;"")</f>
        <v/>
      </c>
      <c r="D2645" s="147" t="str">
        <f>IF(ISERROR(VLOOKUP(A2645,进货明细!$A$2:$D$5000,COLUMN($D$2),0)&amp;""),"",VLOOKUP(A2645,进货明细!$A$2:$D$5000,COLUMN($D$2),0)&amp;"")</f>
        <v/>
      </c>
      <c r="E2645" s="148"/>
      <c r="F2645" s="152"/>
      <c r="G2645" s="150" t="str">
        <f>IF(ISERROR(VLOOKUP(A2645,进货明细!$A$2:$G$5000,COLUMN($G$2),0)&amp;""),"",VLOOKUP(A2645,进货明细!$A$2:$G$5000,COLUMN($G$2),0)&amp;"")</f>
        <v/>
      </c>
      <c r="H2645" s="151" t="str">
        <f t="shared" si="85"/>
        <v/>
      </c>
      <c r="I2645" s="168"/>
      <c r="J2645" s="169"/>
      <c r="K2645" s="163"/>
      <c r="L2645" s="164" t="str">
        <f t="shared" si="84"/>
        <v/>
      </c>
      <c r="M2645" s="165" t="e">
        <f>ROUND(VLOOKUP(A2645,当前库存!$A$2:$F$7000,COLUMN($F$3),0)&amp;"",2)</f>
        <v>#DIV/0!</v>
      </c>
      <c r="N2645" s="166"/>
      <c r="O2645" s="167"/>
      <c r="P2645" s="167"/>
      <c r="Q2645" s="174"/>
      <c r="R2645" s="167"/>
      <c r="S2645" s="167"/>
    </row>
    <row r="2646" customHeight="1" spans="1:19">
      <c r="A2646" s="175"/>
      <c r="B2646" s="153" t="str">
        <f>IF(ISERROR(VLOOKUP(A2646,进货明细!$A$2:$D$5000,COLUMN($B$2),0)&amp;""),"",VLOOKUP(A2646,进货明细!$A$2:$D$5000,COLUMN($B$2),0)&amp;"")</f>
        <v/>
      </c>
      <c r="C2646" s="147" t="str">
        <f>IF(ISERROR(VLOOKUP(A2646,进货明细!$A$2:$D$5000,COLUMN($C$2),0)&amp;""),"",VLOOKUP(A2646,进货明细!$A$2:$D$5000,COLUMN($C$2),0)&amp;"")</f>
        <v/>
      </c>
      <c r="D2646" s="147" t="str">
        <f>IF(ISERROR(VLOOKUP(A2646,进货明细!$A$2:$D$5000,COLUMN($D$2),0)&amp;""),"",VLOOKUP(A2646,进货明细!$A$2:$D$5000,COLUMN($D$2),0)&amp;"")</f>
        <v/>
      </c>
      <c r="E2646" s="148"/>
      <c r="F2646" s="152"/>
      <c r="G2646" s="150" t="str">
        <f>IF(ISERROR(VLOOKUP(A2646,进货明细!$A$2:$G$5000,COLUMN($G$2),0)&amp;""),"",VLOOKUP(A2646,进货明细!$A$2:$G$5000,COLUMN($G$2),0)&amp;"")</f>
        <v/>
      </c>
      <c r="H2646" s="151" t="str">
        <f t="shared" si="85"/>
        <v/>
      </c>
      <c r="I2646" s="168"/>
      <c r="J2646" s="169"/>
      <c r="K2646" s="163"/>
      <c r="L2646" s="164" t="str">
        <f t="shared" si="84"/>
        <v/>
      </c>
      <c r="M2646" s="165" t="e">
        <f>ROUND(VLOOKUP(A2646,当前库存!$A$2:$F$7000,COLUMN($F$3),0)&amp;"",2)</f>
        <v>#DIV/0!</v>
      </c>
      <c r="N2646" s="166"/>
      <c r="O2646" s="167"/>
      <c r="P2646" s="167"/>
      <c r="Q2646" s="174"/>
      <c r="R2646" s="167"/>
      <c r="S2646" s="167"/>
    </row>
    <row r="2647" customHeight="1" spans="1:19">
      <c r="A2647" s="175"/>
      <c r="B2647" s="153" t="str">
        <f>IF(ISERROR(VLOOKUP(A2647,进货明细!$A$2:$D$5000,COLUMN($B$2),0)&amp;""),"",VLOOKUP(A2647,进货明细!$A$2:$D$5000,COLUMN($B$2),0)&amp;"")</f>
        <v/>
      </c>
      <c r="C2647" s="147" t="str">
        <f>IF(ISERROR(VLOOKUP(A2647,进货明细!$A$2:$D$5000,COLUMN($C$2),0)&amp;""),"",VLOOKUP(A2647,进货明细!$A$2:$D$5000,COLUMN($C$2),0)&amp;"")</f>
        <v/>
      </c>
      <c r="D2647" s="147" t="str">
        <f>IF(ISERROR(VLOOKUP(A2647,进货明细!$A$2:$D$5000,COLUMN($D$2),0)&amp;""),"",VLOOKUP(A2647,进货明细!$A$2:$D$5000,COLUMN($D$2),0)&amp;"")</f>
        <v/>
      </c>
      <c r="E2647" s="148"/>
      <c r="F2647" s="152"/>
      <c r="G2647" s="150" t="str">
        <f>IF(ISERROR(VLOOKUP(A2647,进货明细!$A$2:$G$5000,COLUMN($G$2),0)&amp;""),"",VLOOKUP(A2647,进货明细!$A$2:$G$5000,COLUMN($G$2),0)&amp;"")</f>
        <v/>
      </c>
      <c r="H2647" s="151" t="str">
        <f t="shared" si="85"/>
        <v/>
      </c>
      <c r="I2647" s="168"/>
      <c r="J2647" s="169"/>
      <c r="K2647" s="163"/>
      <c r="L2647" s="164" t="str">
        <f t="shared" si="84"/>
        <v/>
      </c>
      <c r="M2647" s="165" t="e">
        <f>ROUND(VLOOKUP(A2647,当前库存!$A$2:$F$7000,COLUMN($F$3),0)&amp;"",2)</f>
        <v>#DIV/0!</v>
      </c>
      <c r="N2647" s="166"/>
      <c r="O2647" s="167"/>
      <c r="P2647" s="167"/>
      <c r="Q2647" s="174"/>
      <c r="R2647" s="167"/>
      <c r="S2647" s="167"/>
    </row>
    <row r="2648" customHeight="1" spans="1:19">
      <c r="A2648" s="175"/>
      <c r="B2648" s="153" t="str">
        <f>IF(ISERROR(VLOOKUP(A2648,进货明细!$A$2:$D$5000,COLUMN($B$2),0)&amp;""),"",VLOOKUP(A2648,进货明细!$A$2:$D$5000,COLUMN($B$2),0)&amp;"")</f>
        <v/>
      </c>
      <c r="C2648" s="147" t="str">
        <f>IF(ISERROR(VLOOKUP(A2648,进货明细!$A$2:$D$5000,COLUMN($C$2),0)&amp;""),"",VLOOKUP(A2648,进货明细!$A$2:$D$5000,COLUMN($C$2),0)&amp;"")</f>
        <v/>
      </c>
      <c r="D2648" s="147" t="str">
        <f>IF(ISERROR(VLOOKUP(A2648,进货明细!$A$2:$D$5000,COLUMN($D$2),0)&amp;""),"",VLOOKUP(A2648,进货明细!$A$2:$D$5000,COLUMN($D$2),0)&amp;"")</f>
        <v/>
      </c>
      <c r="E2648" s="148"/>
      <c r="F2648" s="152"/>
      <c r="G2648" s="150" t="str">
        <f>IF(ISERROR(VLOOKUP(A2648,进货明细!$A$2:$G$5000,COLUMN($G$2),0)&amp;""),"",VLOOKUP(A2648,进货明细!$A$2:$G$5000,COLUMN($G$2),0)&amp;"")</f>
        <v/>
      </c>
      <c r="H2648" s="151" t="str">
        <f t="shared" si="85"/>
        <v/>
      </c>
      <c r="I2648" s="168"/>
      <c r="J2648" s="169"/>
      <c r="K2648" s="163"/>
      <c r="L2648" s="164" t="str">
        <f t="shared" si="84"/>
        <v/>
      </c>
      <c r="M2648" s="165" t="e">
        <f>ROUND(VLOOKUP(A2648,当前库存!$A$2:$F$7000,COLUMN($F$3),0)&amp;"",2)</f>
        <v>#DIV/0!</v>
      </c>
      <c r="N2648" s="166"/>
      <c r="O2648" s="167"/>
      <c r="P2648" s="167"/>
      <c r="Q2648" s="174"/>
      <c r="R2648" s="167"/>
      <c r="S2648" s="167"/>
    </row>
    <row r="2649" customHeight="1" spans="1:19">
      <c r="A2649" s="175"/>
      <c r="B2649" s="153" t="str">
        <f>IF(ISERROR(VLOOKUP(A2649,进货明细!$A$2:$D$5000,COLUMN($B$2),0)&amp;""),"",VLOOKUP(A2649,进货明细!$A$2:$D$5000,COLUMN($B$2),0)&amp;"")</f>
        <v/>
      </c>
      <c r="C2649" s="147" t="str">
        <f>IF(ISERROR(VLOOKUP(A2649,进货明细!$A$2:$D$5000,COLUMN($C$2),0)&amp;""),"",VLOOKUP(A2649,进货明细!$A$2:$D$5000,COLUMN($C$2),0)&amp;"")</f>
        <v/>
      </c>
      <c r="D2649" s="147" t="str">
        <f>IF(ISERROR(VLOOKUP(A2649,进货明细!$A$2:$D$5000,COLUMN($D$2),0)&amp;""),"",VLOOKUP(A2649,进货明细!$A$2:$D$5000,COLUMN($D$2),0)&amp;"")</f>
        <v/>
      </c>
      <c r="E2649" s="148"/>
      <c r="F2649" s="152"/>
      <c r="G2649" s="150" t="str">
        <f>IF(ISERROR(VLOOKUP(A2649,进货明细!$A$2:$G$5000,COLUMN($G$2),0)&amp;""),"",VLOOKUP(A2649,进货明细!$A$2:$G$5000,COLUMN($G$2),0)&amp;"")</f>
        <v/>
      </c>
      <c r="H2649" s="151" t="str">
        <f t="shared" si="85"/>
        <v/>
      </c>
      <c r="I2649" s="168"/>
      <c r="J2649" s="169"/>
      <c r="K2649" s="163"/>
      <c r="L2649" s="164" t="str">
        <f t="shared" si="84"/>
        <v/>
      </c>
      <c r="M2649" s="165" t="e">
        <f>ROUND(VLOOKUP(A2649,当前库存!$A$2:$F$7000,COLUMN($F$3),0)&amp;"",2)</f>
        <v>#DIV/0!</v>
      </c>
      <c r="N2649" s="166"/>
      <c r="O2649" s="167"/>
      <c r="P2649" s="167"/>
      <c r="Q2649" s="174"/>
      <c r="R2649" s="167"/>
      <c r="S2649" s="167"/>
    </row>
    <row r="2650" customHeight="1" spans="1:19">
      <c r="A2650" s="175"/>
      <c r="B2650" s="153" t="str">
        <f>IF(ISERROR(VLOOKUP(A2650,进货明细!$A$2:$D$5000,COLUMN($B$2),0)&amp;""),"",VLOOKUP(A2650,进货明细!$A$2:$D$5000,COLUMN($B$2),0)&amp;"")</f>
        <v/>
      </c>
      <c r="C2650" s="147" t="str">
        <f>IF(ISERROR(VLOOKUP(A2650,进货明细!$A$2:$D$5000,COLUMN($C$2),0)&amp;""),"",VLOOKUP(A2650,进货明细!$A$2:$D$5000,COLUMN($C$2),0)&amp;"")</f>
        <v/>
      </c>
      <c r="D2650" s="147" t="str">
        <f>IF(ISERROR(VLOOKUP(A2650,进货明细!$A$2:$D$5000,COLUMN($D$2),0)&amp;""),"",VLOOKUP(A2650,进货明细!$A$2:$D$5000,COLUMN($D$2),0)&amp;"")</f>
        <v/>
      </c>
      <c r="E2650" s="148"/>
      <c r="F2650" s="152"/>
      <c r="G2650" s="150" t="str">
        <f>IF(ISERROR(VLOOKUP(A2650,进货明细!$A$2:$G$5000,COLUMN($G$2),0)&amp;""),"",VLOOKUP(A2650,进货明细!$A$2:$G$5000,COLUMN($G$2),0)&amp;"")</f>
        <v/>
      </c>
      <c r="H2650" s="151" t="str">
        <f t="shared" si="85"/>
        <v/>
      </c>
      <c r="I2650" s="168"/>
      <c r="J2650" s="169"/>
      <c r="K2650" s="163"/>
      <c r="L2650" s="164" t="str">
        <f t="shared" si="84"/>
        <v/>
      </c>
      <c r="M2650" s="165" t="e">
        <f>ROUND(VLOOKUP(A2650,当前库存!$A$2:$F$7000,COLUMN($F$3),0)&amp;"",2)</f>
        <v>#DIV/0!</v>
      </c>
      <c r="N2650" s="166"/>
      <c r="O2650" s="167"/>
      <c r="P2650" s="167"/>
      <c r="Q2650" s="174"/>
      <c r="R2650" s="167"/>
      <c r="S2650" s="167"/>
    </row>
    <row r="2651" customHeight="1" spans="1:19">
      <c r="A2651" s="175"/>
      <c r="B2651" s="153" t="str">
        <f>IF(ISERROR(VLOOKUP(A2651,进货明细!$A$2:$D$5000,COLUMN($B$2),0)&amp;""),"",VLOOKUP(A2651,进货明细!$A$2:$D$5000,COLUMN($B$2),0)&amp;"")</f>
        <v/>
      </c>
      <c r="C2651" s="147" t="str">
        <f>IF(ISERROR(VLOOKUP(A2651,进货明细!$A$2:$D$5000,COLUMN($C$2),0)&amp;""),"",VLOOKUP(A2651,进货明细!$A$2:$D$5000,COLUMN($C$2),0)&amp;"")</f>
        <v/>
      </c>
      <c r="D2651" s="147" t="str">
        <f>IF(ISERROR(VLOOKUP(A2651,进货明细!$A$2:$D$5000,COLUMN($D$2),0)&amp;""),"",VLOOKUP(A2651,进货明细!$A$2:$D$5000,COLUMN($D$2),0)&amp;"")</f>
        <v/>
      </c>
      <c r="E2651" s="148"/>
      <c r="F2651" s="152"/>
      <c r="G2651" s="150" t="str">
        <f>IF(ISERROR(VLOOKUP(A2651,进货明细!$A$2:$G$5000,COLUMN($G$2),0)&amp;""),"",VLOOKUP(A2651,进货明细!$A$2:$G$5000,COLUMN($G$2),0)&amp;"")</f>
        <v/>
      </c>
      <c r="H2651" s="151" t="str">
        <f t="shared" si="85"/>
        <v/>
      </c>
      <c r="I2651" s="168"/>
      <c r="J2651" s="169"/>
      <c r="K2651" s="163"/>
      <c r="L2651" s="164" t="str">
        <f t="shared" si="84"/>
        <v/>
      </c>
      <c r="M2651" s="165" t="e">
        <f>ROUND(VLOOKUP(A2651,当前库存!$A$2:$F$7000,COLUMN($F$3),0)&amp;"",2)</f>
        <v>#DIV/0!</v>
      </c>
      <c r="N2651" s="166"/>
      <c r="O2651" s="167"/>
      <c r="P2651" s="167"/>
      <c r="Q2651" s="174"/>
      <c r="R2651" s="167"/>
      <c r="S2651" s="167"/>
    </row>
    <row r="2652" customHeight="1" spans="1:19">
      <c r="A2652" s="175"/>
      <c r="B2652" s="153" t="str">
        <f>IF(ISERROR(VLOOKUP(A2652,进货明细!$A$2:$D$5000,COLUMN($B$2),0)&amp;""),"",VLOOKUP(A2652,进货明细!$A$2:$D$5000,COLUMN($B$2),0)&amp;"")</f>
        <v/>
      </c>
      <c r="C2652" s="147" t="str">
        <f>IF(ISERROR(VLOOKUP(A2652,进货明细!$A$2:$D$5000,COLUMN($C$2),0)&amp;""),"",VLOOKUP(A2652,进货明细!$A$2:$D$5000,COLUMN($C$2),0)&amp;"")</f>
        <v/>
      </c>
      <c r="D2652" s="147" t="str">
        <f>IF(ISERROR(VLOOKUP(A2652,进货明细!$A$2:$D$5000,COLUMN($D$2),0)&amp;""),"",VLOOKUP(A2652,进货明细!$A$2:$D$5000,COLUMN($D$2),0)&amp;"")</f>
        <v/>
      </c>
      <c r="E2652" s="148"/>
      <c r="F2652" s="152"/>
      <c r="G2652" s="150" t="str">
        <f>IF(ISERROR(VLOOKUP(A2652,进货明细!$A$2:$G$5000,COLUMN($G$2),0)&amp;""),"",VLOOKUP(A2652,进货明细!$A$2:$G$5000,COLUMN($G$2),0)&amp;"")</f>
        <v/>
      </c>
      <c r="H2652" s="151" t="str">
        <f t="shared" si="85"/>
        <v/>
      </c>
      <c r="I2652" s="168"/>
      <c r="J2652" s="169"/>
      <c r="K2652" s="163"/>
      <c r="L2652" s="164" t="str">
        <f t="shared" si="84"/>
        <v/>
      </c>
      <c r="M2652" s="165" t="e">
        <f>ROUND(VLOOKUP(A2652,当前库存!$A$2:$F$7000,COLUMN($F$3),0)&amp;"",2)</f>
        <v>#DIV/0!</v>
      </c>
      <c r="N2652" s="166"/>
      <c r="O2652" s="167"/>
      <c r="P2652" s="167"/>
      <c r="Q2652" s="174"/>
      <c r="R2652" s="167"/>
      <c r="S2652" s="167"/>
    </row>
    <row r="2653" customHeight="1" spans="1:19">
      <c r="A2653" s="175"/>
      <c r="B2653" s="153" t="str">
        <f>IF(ISERROR(VLOOKUP(A2653,进货明细!$A$2:$D$5000,COLUMN($B$2),0)&amp;""),"",VLOOKUP(A2653,进货明细!$A$2:$D$5000,COLUMN($B$2),0)&amp;"")</f>
        <v/>
      </c>
      <c r="C2653" s="147" t="str">
        <f>IF(ISERROR(VLOOKUP(A2653,进货明细!$A$2:$D$5000,COLUMN($C$2),0)&amp;""),"",VLOOKUP(A2653,进货明细!$A$2:$D$5000,COLUMN($C$2),0)&amp;"")</f>
        <v/>
      </c>
      <c r="D2653" s="147" t="str">
        <f>IF(ISERROR(VLOOKUP(A2653,进货明细!$A$2:$D$5000,COLUMN($D$2),0)&amp;""),"",VLOOKUP(A2653,进货明细!$A$2:$D$5000,COLUMN($D$2),0)&amp;"")</f>
        <v/>
      </c>
      <c r="E2653" s="148"/>
      <c r="F2653" s="152"/>
      <c r="G2653" s="150" t="str">
        <f>IF(ISERROR(VLOOKUP(A2653,进货明细!$A$2:$G$5000,COLUMN($G$2),0)&amp;""),"",VLOOKUP(A2653,进货明细!$A$2:$G$5000,COLUMN($G$2),0)&amp;"")</f>
        <v/>
      </c>
      <c r="H2653" s="151" t="str">
        <f t="shared" si="85"/>
        <v/>
      </c>
      <c r="I2653" s="168"/>
      <c r="J2653" s="169"/>
      <c r="K2653" s="163"/>
      <c r="L2653" s="164" t="str">
        <f t="shared" si="84"/>
        <v/>
      </c>
      <c r="M2653" s="165" t="e">
        <f>ROUND(VLOOKUP(A2653,当前库存!$A$2:$F$7000,COLUMN($F$3),0)&amp;"",2)</f>
        <v>#DIV/0!</v>
      </c>
      <c r="N2653" s="166"/>
      <c r="O2653" s="167"/>
      <c r="P2653" s="167"/>
      <c r="Q2653" s="174"/>
      <c r="R2653" s="167"/>
      <c r="S2653" s="167"/>
    </row>
    <row r="2654" customHeight="1" spans="1:19">
      <c r="A2654" s="175"/>
      <c r="B2654" s="153" t="str">
        <f>IF(ISERROR(VLOOKUP(A2654,进货明细!$A$2:$D$5000,COLUMN($B$2),0)&amp;""),"",VLOOKUP(A2654,进货明细!$A$2:$D$5000,COLUMN($B$2),0)&amp;"")</f>
        <v/>
      </c>
      <c r="C2654" s="147" t="str">
        <f>IF(ISERROR(VLOOKUP(A2654,进货明细!$A$2:$D$5000,COLUMN($C$2),0)&amp;""),"",VLOOKUP(A2654,进货明细!$A$2:$D$5000,COLUMN($C$2),0)&amp;"")</f>
        <v/>
      </c>
      <c r="D2654" s="147" t="str">
        <f>IF(ISERROR(VLOOKUP(A2654,进货明细!$A$2:$D$5000,COLUMN($D$2),0)&amp;""),"",VLOOKUP(A2654,进货明细!$A$2:$D$5000,COLUMN($D$2),0)&amp;"")</f>
        <v/>
      </c>
      <c r="E2654" s="148"/>
      <c r="F2654" s="152"/>
      <c r="G2654" s="150" t="str">
        <f>IF(ISERROR(VLOOKUP(A2654,进货明细!$A$2:$G$5000,COLUMN($G$2),0)&amp;""),"",VLOOKUP(A2654,进货明细!$A$2:$G$5000,COLUMN($G$2),0)&amp;"")</f>
        <v/>
      </c>
      <c r="H2654" s="151" t="str">
        <f t="shared" si="85"/>
        <v/>
      </c>
      <c r="I2654" s="168"/>
      <c r="J2654" s="169"/>
      <c r="K2654" s="163"/>
      <c r="L2654" s="164" t="str">
        <f t="shared" si="84"/>
        <v/>
      </c>
      <c r="M2654" s="165" t="e">
        <f>ROUND(VLOOKUP(A2654,当前库存!$A$2:$F$7000,COLUMN($F$3),0)&amp;"",2)</f>
        <v>#DIV/0!</v>
      </c>
      <c r="N2654" s="166"/>
      <c r="O2654" s="167"/>
      <c r="P2654" s="167"/>
      <c r="Q2654" s="174"/>
      <c r="R2654" s="167"/>
      <c r="S2654" s="167"/>
    </row>
    <row r="2655" customHeight="1" spans="1:19">
      <c r="A2655" s="175"/>
      <c r="B2655" s="153" t="str">
        <f>IF(ISERROR(VLOOKUP(A2655,进货明细!$A$2:$D$5000,COLUMN($B$2),0)&amp;""),"",VLOOKUP(A2655,进货明细!$A$2:$D$5000,COLUMN($B$2),0)&amp;"")</f>
        <v/>
      </c>
      <c r="C2655" s="147" t="str">
        <f>IF(ISERROR(VLOOKUP(A2655,进货明细!$A$2:$D$5000,COLUMN($C$2),0)&amp;""),"",VLOOKUP(A2655,进货明细!$A$2:$D$5000,COLUMN($C$2),0)&amp;"")</f>
        <v/>
      </c>
      <c r="D2655" s="147" t="str">
        <f>IF(ISERROR(VLOOKUP(A2655,进货明细!$A$2:$D$5000,COLUMN($D$2),0)&amp;""),"",VLOOKUP(A2655,进货明细!$A$2:$D$5000,COLUMN($D$2),0)&amp;"")</f>
        <v/>
      </c>
      <c r="E2655" s="148"/>
      <c r="F2655" s="152"/>
      <c r="G2655" s="150" t="str">
        <f>IF(ISERROR(VLOOKUP(A2655,进货明细!$A$2:$G$5000,COLUMN($G$2),0)&amp;""),"",VLOOKUP(A2655,进货明细!$A$2:$G$5000,COLUMN($G$2),0)&amp;"")</f>
        <v/>
      </c>
      <c r="H2655" s="151" t="str">
        <f t="shared" si="85"/>
        <v/>
      </c>
      <c r="I2655" s="168"/>
      <c r="J2655" s="169"/>
      <c r="K2655" s="163"/>
      <c r="L2655" s="164" t="str">
        <f t="shared" si="84"/>
        <v/>
      </c>
      <c r="M2655" s="165" t="e">
        <f>ROUND(VLOOKUP(A2655,当前库存!$A$2:$F$7000,COLUMN($F$3),0)&amp;"",2)</f>
        <v>#DIV/0!</v>
      </c>
      <c r="N2655" s="166"/>
      <c r="O2655" s="167"/>
      <c r="P2655" s="167"/>
      <c r="Q2655" s="174"/>
      <c r="R2655" s="167"/>
      <c r="S2655" s="167"/>
    </row>
    <row r="2656" customHeight="1" spans="1:19">
      <c r="A2656" s="175"/>
      <c r="B2656" s="153" t="str">
        <f>IF(ISERROR(VLOOKUP(A2656,进货明细!$A$2:$D$5000,COLUMN($B$2),0)&amp;""),"",VLOOKUP(A2656,进货明细!$A$2:$D$5000,COLUMN($B$2),0)&amp;"")</f>
        <v/>
      </c>
      <c r="C2656" s="147" t="str">
        <f>IF(ISERROR(VLOOKUP(A2656,进货明细!$A$2:$D$5000,COLUMN($C$2),0)&amp;""),"",VLOOKUP(A2656,进货明细!$A$2:$D$5000,COLUMN($C$2),0)&amp;"")</f>
        <v/>
      </c>
      <c r="D2656" s="147" t="str">
        <f>IF(ISERROR(VLOOKUP(A2656,进货明细!$A$2:$D$5000,COLUMN($D$2),0)&amp;""),"",VLOOKUP(A2656,进货明细!$A$2:$D$5000,COLUMN($D$2),0)&amp;"")</f>
        <v/>
      </c>
      <c r="E2656" s="148"/>
      <c r="F2656" s="152"/>
      <c r="G2656" s="150" t="str">
        <f>IF(ISERROR(VLOOKUP(A2656,进货明细!$A$2:$G$5000,COLUMN($G$2),0)&amp;""),"",VLOOKUP(A2656,进货明细!$A$2:$G$5000,COLUMN($G$2),0)&amp;"")</f>
        <v/>
      </c>
      <c r="H2656" s="151" t="str">
        <f t="shared" si="85"/>
        <v/>
      </c>
      <c r="I2656" s="168"/>
      <c r="J2656" s="169"/>
      <c r="K2656" s="163"/>
      <c r="L2656" s="164" t="str">
        <f t="shared" si="84"/>
        <v/>
      </c>
      <c r="M2656" s="165" t="e">
        <f>ROUND(VLOOKUP(A2656,当前库存!$A$2:$F$7000,COLUMN($F$3),0)&amp;"",2)</f>
        <v>#DIV/0!</v>
      </c>
      <c r="N2656" s="166"/>
      <c r="O2656" s="167"/>
      <c r="P2656" s="167"/>
      <c r="Q2656" s="174"/>
      <c r="R2656" s="167"/>
      <c r="S2656" s="167"/>
    </row>
    <row r="2657" customHeight="1" spans="1:19">
      <c r="A2657" s="175"/>
      <c r="B2657" s="153" t="str">
        <f>IF(ISERROR(VLOOKUP(A2657,进货明细!$A$2:$D$5000,COLUMN($B$2),0)&amp;""),"",VLOOKUP(A2657,进货明细!$A$2:$D$5000,COLUMN($B$2),0)&amp;"")</f>
        <v/>
      </c>
      <c r="C2657" s="147" t="str">
        <f>IF(ISERROR(VLOOKUP(A2657,进货明细!$A$2:$D$5000,COLUMN($C$2),0)&amp;""),"",VLOOKUP(A2657,进货明细!$A$2:$D$5000,COLUMN($C$2),0)&amp;"")</f>
        <v/>
      </c>
      <c r="D2657" s="147" t="str">
        <f>IF(ISERROR(VLOOKUP(A2657,进货明细!$A$2:$D$5000,COLUMN($D$2),0)&amp;""),"",VLOOKUP(A2657,进货明细!$A$2:$D$5000,COLUMN($D$2),0)&amp;"")</f>
        <v/>
      </c>
      <c r="E2657" s="148"/>
      <c r="F2657" s="152"/>
      <c r="G2657" s="150" t="str">
        <f>IF(ISERROR(VLOOKUP(A2657,进货明细!$A$2:$G$5000,COLUMN($G$2),0)&amp;""),"",VLOOKUP(A2657,进货明细!$A$2:$G$5000,COLUMN($G$2),0)&amp;"")</f>
        <v/>
      </c>
      <c r="H2657" s="151" t="str">
        <f t="shared" si="85"/>
        <v/>
      </c>
      <c r="I2657" s="168"/>
      <c r="J2657" s="169"/>
      <c r="K2657" s="163"/>
      <c r="L2657" s="164" t="str">
        <f t="shared" si="84"/>
        <v/>
      </c>
      <c r="M2657" s="165" t="e">
        <f>ROUND(VLOOKUP(A2657,当前库存!$A$2:$F$7000,COLUMN($F$3),0)&amp;"",2)</f>
        <v>#DIV/0!</v>
      </c>
      <c r="N2657" s="166"/>
      <c r="O2657" s="167"/>
      <c r="P2657" s="167"/>
      <c r="Q2657" s="174"/>
      <c r="R2657" s="167"/>
      <c r="S2657" s="167"/>
    </row>
    <row r="2658" customHeight="1" spans="1:19">
      <c r="A2658" s="175"/>
      <c r="B2658" s="153" t="str">
        <f>IF(ISERROR(VLOOKUP(A2658,进货明细!$A$2:$D$5000,COLUMN($B$2),0)&amp;""),"",VLOOKUP(A2658,进货明细!$A$2:$D$5000,COLUMN($B$2),0)&amp;"")</f>
        <v/>
      </c>
      <c r="C2658" s="147" t="str">
        <f>IF(ISERROR(VLOOKUP(A2658,进货明细!$A$2:$D$5000,COLUMN($C$2),0)&amp;""),"",VLOOKUP(A2658,进货明细!$A$2:$D$5000,COLUMN($C$2),0)&amp;"")</f>
        <v/>
      </c>
      <c r="D2658" s="147" t="str">
        <f>IF(ISERROR(VLOOKUP(A2658,进货明细!$A$2:$D$5000,COLUMN($D$2),0)&amp;""),"",VLOOKUP(A2658,进货明细!$A$2:$D$5000,COLUMN($D$2),0)&amp;"")</f>
        <v/>
      </c>
      <c r="E2658" s="148"/>
      <c r="F2658" s="152"/>
      <c r="G2658" s="150" t="str">
        <f>IF(ISERROR(VLOOKUP(A2658,进货明细!$A$2:$G$5000,COLUMN($G$2),0)&amp;""),"",VLOOKUP(A2658,进货明细!$A$2:$G$5000,COLUMN($G$2),0)&amp;"")</f>
        <v/>
      </c>
      <c r="H2658" s="151" t="str">
        <f t="shared" si="85"/>
        <v/>
      </c>
      <c r="I2658" s="168"/>
      <c r="J2658" s="169"/>
      <c r="K2658" s="163"/>
      <c r="L2658" s="164" t="str">
        <f t="shared" si="84"/>
        <v/>
      </c>
      <c r="M2658" s="165" t="e">
        <f>ROUND(VLOOKUP(A2658,当前库存!$A$2:$F$7000,COLUMN($F$3),0)&amp;"",2)</f>
        <v>#DIV/0!</v>
      </c>
      <c r="N2658" s="166"/>
      <c r="O2658" s="167"/>
      <c r="P2658" s="167"/>
      <c r="Q2658" s="174"/>
      <c r="R2658" s="167"/>
      <c r="S2658" s="167"/>
    </row>
    <row r="2659" customHeight="1" spans="1:19">
      <c r="A2659" s="175"/>
      <c r="B2659" s="153" t="str">
        <f>IF(ISERROR(VLOOKUP(A2659,进货明细!$A$2:$D$5000,COLUMN($B$2),0)&amp;""),"",VLOOKUP(A2659,进货明细!$A$2:$D$5000,COLUMN($B$2),0)&amp;"")</f>
        <v/>
      </c>
      <c r="C2659" s="147" t="str">
        <f>IF(ISERROR(VLOOKUP(A2659,进货明细!$A$2:$D$5000,COLUMN($C$2),0)&amp;""),"",VLOOKUP(A2659,进货明细!$A$2:$D$5000,COLUMN($C$2),0)&amp;"")</f>
        <v/>
      </c>
      <c r="D2659" s="147" t="str">
        <f>IF(ISERROR(VLOOKUP(A2659,进货明细!$A$2:$D$5000,COLUMN($D$2),0)&amp;""),"",VLOOKUP(A2659,进货明细!$A$2:$D$5000,COLUMN($D$2),0)&amp;"")</f>
        <v/>
      </c>
      <c r="E2659" s="148"/>
      <c r="F2659" s="152"/>
      <c r="G2659" s="150" t="str">
        <f>IF(ISERROR(VLOOKUP(A2659,进货明细!$A$2:$G$5000,COLUMN($G$2),0)&amp;""),"",VLOOKUP(A2659,进货明细!$A$2:$G$5000,COLUMN($G$2),0)&amp;"")</f>
        <v/>
      </c>
      <c r="H2659" s="151" t="str">
        <f t="shared" si="85"/>
        <v/>
      </c>
      <c r="I2659" s="168"/>
      <c r="J2659" s="169"/>
      <c r="K2659" s="163"/>
      <c r="L2659" s="164" t="str">
        <f t="shared" si="84"/>
        <v/>
      </c>
      <c r="M2659" s="165" t="e">
        <f>ROUND(VLOOKUP(A2659,当前库存!$A$2:$F$7000,COLUMN($F$3),0)&amp;"",2)</f>
        <v>#DIV/0!</v>
      </c>
      <c r="N2659" s="166"/>
      <c r="O2659" s="167"/>
      <c r="P2659" s="167"/>
      <c r="Q2659" s="174"/>
      <c r="R2659" s="167"/>
      <c r="S2659" s="167"/>
    </row>
    <row r="2660" customHeight="1" spans="1:19">
      <c r="A2660" s="175"/>
      <c r="B2660" s="153" t="str">
        <f>IF(ISERROR(VLOOKUP(A2660,进货明细!$A$2:$D$5000,COLUMN($B$2),0)&amp;""),"",VLOOKUP(A2660,进货明细!$A$2:$D$5000,COLUMN($B$2),0)&amp;"")</f>
        <v/>
      </c>
      <c r="C2660" s="147" t="str">
        <f>IF(ISERROR(VLOOKUP(A2660,进货明细!$A$2:$D$5000,COLUMN($C$2),0)&amp;""),"",VLOOKUP(A2660,进货明细!$A$2:$D$5000,COLUMN($C$2),0)&amp;"")</f>
        <v/>
      </c>
      <c r="D2660" s="147" t="str">
        <f>IF(ISERROR(VLOOKUP(A2660,进货明细!$A$2:$D$5000,COLUMN($D$2),0)&amp;""),"",VLOOKUP(A2660,进货明细!$A$2:$D$5000,COLUMN($D$2),0)&amp;"")</f>
        <v/>
      </c>
      <c r="E2660" s="148"/>
      <c r="F2660" s="152"/>
      <c r="G2660" s="150" t="str">
        <f>IF(ISERROR(VLOOKUP(A2660,进货明细!$A$2:$G$5000,COLUMN($G$2),0)&amp;""),"",VLOOKUP(A2660,进货明细!$A$2:$G$5000,COLUMN($G$2),0)&amp;"")</f>
        <v/>
      </c>
      <c r="H2660" s="151" t="str">
        <f t="shared" si="85"/>
        <v/>
      </c>
      <c r="I2660" s="168"/>
      <c r="J2660" s="169"/>
      <c r="K2660" s="163"/>
      <c r="L2660" s="164" t="str">
        <f t="shared" si="84"/>
        <v/>
      </c>
      <c r="M2660" s="165" t="e">
        <f>ROUND(VLOOKUP(A2660,当前库存!$A$2:$F$7000,COLUMN($F$3),0)&amp;"",2)</f>
        <v>#DIV/0!</v>
      </c>
      <c r="N2660" s="166"/>
      <c r="O2660" s="167"/>
      <c r="P2660" s="167"/>
      <c r="Q2660" s="174"/>
      <c r="R2660" s="167"/>
      <c r="S2660" s="167"/>
    </row>
    <row r="2661" customHeight="1" spans="1:19">
      <c r="A2661" s="175"/>
      <c r="B2661" s="153" t="str">
        <f>IF(ISERROR(VLOOKUP(A2661,进货明细!$A$2:$D$5000,COLUMN($B$2),0)&amp;""),"",VLOOKUP(A2661,进货明细!$A$2:$D$5000,COLUMN($B$2),0)&amp;"")</f>
        <v/>
      </c>
      <c r="C2661" s="147" t="str">
        <f>IF(ISERROR(VLOOKUP(A2661,进货明细!$A$2:$D$5000,COLUMN($C$2),0)&amp;""),"",VLOOKUP(A2661,进货明细!$A$2:$D$5000,COLUMN($C$2),0)&amp;"")</f>
        <v/>
      </c>
      <c r="D2661" s="147" t="str">
        <f>IF(ISERROR(VLOOKUP(A2661,进货明细!$A$2:$D$5000,COLUMN($D$2),0)&amp;""),"",VLOOKUP(A2661,进货明细!$A$2:$D$5000,COLUMN($D$2),0)&amp;"")</f>
        <v/>
      </c>
      <c r="E2661" s="148"/>
      <c r="F2661" s="152"/>
      <c r="G2661" s="150" t="str">
        <f>IF(ISERROR(VLOOKUP(A2661,进货明细!$A$2:$G$5000,COLUMN($G$2),0)&amp;""),"",VLOOKUP(A2661,进货明细!$A$2:$G$5000,COLUMN($G$2),0)&amp;"")</f>
        <v/>
      </c>
      <c r="H2661" s="151" t="str">
        <f t="shared" si="85"/>
        <v/>
      </c>
      <c r="I2661" s="168"/>
      <c r="J2661" s="169"/>
      <c r="K2661" s="163"/>
      <c r="L2661" s="164" t="str">
        <f t="shared" si="84"/>
        <v/>
      </c>
      <c r="M2661" s="165" t="e">
        <f>ROUND(VLOOKUP(A2661,当前库存!$A$2:$F$7000,COLUMN($F$3),0)&amp;"",2)</f>
        <v>#DIV/0!</v>
      </c>
      <c r="N2661" s="166"/>
      <c r="O2661" s="167"/>
      <c r="P2661" s="167"/>
      <c r="Q2661" s="174"/>
      <c r="R2661" s="167"/>
      <c r="S2661" s="167"/>
    </row>
    <row r="2662" customHeight="1" spans="1:19">
      <c r="A2662" s="175"/>
      <c r="B2662" s="153" t="str">
        <f>IF(ISERROR(VLOOKUP(A2662,进货明细!$A$2:$D$5000,COLUMN($B$2),0)&amp;""),"",VLOOKUP(A2662,进货明细!$A$2:$D$5000,COLUMN($B$2),0)&amp;"")</f>
        <v/>
      </c>
      <c r="C2662" s="147" t="str">
        <f>IF(ISERROR(VLOOKUP(A2662,进货明细!$A$2:$D$5000,COLUMN($C$2),0)&amp;""),"",VLOOKUP(A2662,进货明细!$A$2:$D$5000,COLUMN($C$2),0)&amp;"")</f>
        <v/>
      </c>
      <c r="D2662" s="147" t="str">
        <f>IF(ISERROR(VLOOKUP(A2662,进货明细!$A$2:$D$5000,COLUMN($D$2),0)&amp;""),"",VLOOKUP(A2662,进货明细!$A$2:$D$5000,COLUMN($D$2),0)&amp;"")</f>
        <v/>
      </c>
      <c r="E2662" s="148"/>
      <c r="F2662" s="152"/>
      <c r="G2662" s="150" t="str">
        <f>IF(ISERROR(VLOOKUP(A2662,进货明细!$A$2:$G$5000,COLUMN($G$2),0)&amp;""),"",VLOOKUP(A2662,进货明细!$A$2:$G$5000,COLUMN($G$2),0)&amp;"")</f>
        <v/>
      </c>
      <c r="H2662" s="151" t="str">
        <f t="shared" si="85"/>
        <v/>
      </c>
      <c r="I2662" s="168"/>
      <c r="J2662" s="169"/>
      <c r="K2662" s="163"/>
      <c r="L2662" s="164" t="str">
        <f t="shared" si="84"/>
        <v/>
      </c>
      <c r="M2662" s="165" t="e">
        <f>ROUND(VLOOKUP(A2662,当前库存!$A$2:$F$7000,COLUMN($F$3),0)&amp;"",2)</f>
        <v>#DIV/0!</v>
      </c>
      <c r="N2662" s="166"/>
      <c r="O2662" s="167"/>
      <c r="P2662" s="167"/>
      <c r="Q2662" s="174"/>
      <c r="R2662" s="167"/>
      <c r="S2662" s="167"/>
    </row>
    <row r="2663" customHeight="1" spans="1:19">
      <c r="A2663" s="175"/>
      <c r="B2663" s="153" t="str">
        <f>IF(ISERROR(VLOOKUP(A2663,进货明细!$A$2:$D$5000,COLUMN($B$2),0)&amp;""),"",VLOOKUP(A2663,进货明细!$A$2:$D$5000,COLUMN($B$2),0)&amp;"")</f>
        <v/>
      </c>
      <c r="C2663" s="147" t="str">
        <f>IF(ISERROR(VLOOKUP(A2663,进货明细!$A$2:$D$5000,COLUMN($C$2),0)&amp;""),"",VLOOKUP(A2663,进货明细!$A$2:$D$5000,COLUMN($C$2),0)&amp;"")</f>
        <v/>
      </c>
      <c r="D2663" s="147" t="str">
        <f>IF(ISERROR(VLOOKUP(A2663,进货明细!$A$2:$D$5000,COLUMN($D$2),0)&amp;""),"",VLOOKUP(A2663,进货明细!$A$2:$D$5000,COLUMN($D$2),0)&amp;"")</f>
        <v/>
      </c>
      <c r="E2663" s="148"/>
      <c r="F2663" s="152"/>
      <c r="G2663" s="150" t="str">
        <f>IF(ISERROR(VLOOKUP(A2663,进货明细!$A$2:$G$5000,COLUMN($G$2),0)&amp;""),"",VLOOKUP(A2663,进货明细!$A$2:$G$5000,COLUMN($G$2),0)&amp;"")</f>
        <v/>
      </c>
      <c r="H2663" s="151" t="str">
        <f t="shared" si="85"/>
        <v/>
      </c>
      <c r="I2663" s="168"/>
      <c r="J2663" s="169"/>
      <c r="K2663" s="163"/>
      <c r="L2663" s="164" t="str">
        <f t="shared" si="84"/>
        <v/>
      </c>
      <c r="M2663" s="165" t="e">
        <f>ROUND(VLOOKUP(A2663,当前库存!$A$2:$F$7000,COLUMN($F$3),0)&amp;"",2)</f>
        <v>#DIV/0!</v>
      </c>
      <c r="N2663" s="166"/>
      <c r="O2663" s="167"/>
      <c r="P2663" s="167"/>
      <c r="Q2663" s="174"/>
      <c r="R2663" s="167"/>
      <c r="S2663" s="167"/>
    </row>
    <row r="2664" customHeight="1" spans="1:19">
      <c r="A2664" s="175"/>
      <c r="B2664" s="153" t="str">
        <f>IF(ISERROR(VLOOKUP(A2664,进货明细!$A$2:$D$5000,COLUMN($B$2),0)&amp;""),"",VLOOKUP(A2664,进货明细!$A$2:$D$5000,COLUMN($B$2),0)&amp;"")</f>
        <v/>
      </c>
      <c r="C2664" s="147" t="str">
        <f>IF(ISERROR(VLOOKUP(A2664,进货明细!$A$2:$D$5000,COLUMN($C$2),0)&amp;""),"",VLOOKUP(A2664,进货明细!$A$2:$D$5000,COLUMN($C$2),0)&amp;"")</f>
        <v/>
      </c>
      <c r="D2664" s="147" t="str">
        <f>IF(ISERROR(VLOOKUP(A2664,进货明细!$A$2:$D$5000,COLUMN($D$2),0)&amp;""),"",VLOOKUP(A2664,进货明细!$A$2:$D$5000,COLUMN($D$2),0)&amp;"")</f>
        <v/>
      </c>
      <c r="E2664" s="148"/>
      <c r="F2664" s="152"/>
      <c r="G2664" s="150" t="str">
        <f>IF(ISERROR(VLOOKUP(A2664,进货明细!$A$2:$G$5000,COLUMN($G$2),0)&amp;""),"",VLOOKUP(A2664,进货明细!$A$2:$G$5000,COLUMN($G$2),0)&amp;"")</f>
        <v/>
      </c>
      <c r="H2664" s="151" t="str">
        <f t="shared" si="85"/>
        <v/>
      </c>
      <c r="I2664" s="168"/>
      <c r="J2664" s="169"/>
      <c r="K2664" s="163"/>
      <c r="L2664" s="164" t="str">
        <f t="shared" si="84"/>
        <v/>
      </c>
      <c r="M2664" s="165" t="e">
        <f>ROUND(VLOOKUP(A2664,当前库存!$A$2:$F$7000,COLUMN($F$3),0)&amp;"",2)</f>
        <v>#DIV/0!</v>
      </c>
      <c r="N2664" s="166"/>
      <c r="O2664" s="167"/>
      <c r="P2664" s="167"/>
      <c r="Q2664" s="174"/>
      <c r="R2664" s="167"/>
      <c r="S2664" s="167"/>
    </row>
    <row r="2665" customHeight="1" spans="1:19">
      <c r="A2665" s="175"/>
      <c r="B2665" s="153" t="str">
        <f>IF(ISERROR(VLOOKUP(A2665,进货明细!$A$2:$D$5000,COLUMN($B$2),0)&amp;""),"",VLOOKUP(A2665,进货明细!$A$2:$D$5000,COLUMN($B$2),0)&amp;"")</f>
        <v/>
      </c>
      <c r="C2665" s="147" t="str">
        <f>IF(ISERROR(VLOOKUP(A2665,进货明细!$A$2:$D$5000,COLUMN($C$2),0)&amp;""),"",VLOOKUP(A2665,进货明细!$A$2:$D$5000,COLUMN($C$2),0)&amp;"")</f>
        <v/>
      </c>
      <c r="D2665" s="147" t="str">
        <f>IF(ISERROR(VLOOKUP(A2665,进货明细!$A$2:$D$5000,COLUMN($D$2),0)&amp;""),"",VLOOKUP(A2665,进货明细!$A$2:$D$5000,COLUMN($D$2),0)&amp;"")</f>
        <v/>
      </c>
      <c r="E2665" s="148"/>
      <c r="F2665" s="152"/>
      <c r="G2665" s="150" t="str">
        <f>IF(ISERROR(VLOOKUP(A2665,进货明细!$A$2:$G$5000,COLUMN($G$2),0)&amp;""),"",VLOOKUP(A2665,进货明细!$A$2:$G$5000,COLUMN($G$2),0)&amp;"")</f>
        <v/>
      </c>
      <c r="H2665" s="151" t="str">
        <f t="shared" si="85"/>
        <v/>
      </c>
      <c r="I2665" s="168"/>
      <c r="J2665" s="169"/>
      <c r="K2665" s="163"/>
      <c r="L2665" s="164" t="str">
        <f t="shared" si="84"/>
        <v/>
      </c>
      <c r="M2665" s="165" t="e">
        <f>ROUND(VLOOKUP(A2665,当前库存!$A$2:$F$7000,COLUMN($F$3),0)&amp;"",2)</f>
        <v>#DIV/0!</v>
      </c>
      <c r="N2665" s="166"/>
      <c r="O2665" s="167"/>
      <c r="P2665" s="167"/>
      <c r="Q2665" s="174"/>
      <c r="R2665" s="167"/>
      <c r="S2665" s="167"/>
    </row>
    <row r="2666" customHeight="1" spans="1:19">
      <c r="A2666" s="175"/>
      <c r="B2666" s="153" t="str">
        <f>IF(ISERROR(VLOOKUP(A2666,进货明细!$A$2:$D$5000,COLUMN($B$2),0)&amp;""),"",VLOOKUP(A2666,进货明细!$A$2:$D$5000,COLUMN($B$2),0)&amp;"")</f>
        <v/>
      </c>
      <c r="C2666" s="147" t="str">
        <f>IF(ISERROR(VLOOKUP(A2666,进货明细!$A$2:$D$5000,COLUMN($C$2),0)&amp;""),"",VLOOKUP(A2666,进货明细!$A$2:$D$5000,COLUMN($C$2),0)&amp;"")</f>
        <v/>
      </c>
      <c r="D2666" s="147" t="str">
        <f>IF(ISERROR(VLOOKUP(A2666,进货明细!$A$2:$D$5000,COLUMN($D$2),0)&amp;""),"",VLOOKUP(A2666,进货明细!$A$2:$D$5000,COLUMN($D$2),0)&amp;"")</f>
        <v/>
      </c>
      <c r="E2666" s="148"/>
      <c r="F2666" s="152"/>
      <c r="G2666" s="150" t="str">
        <f>IF(ISERROR(VLOOKUP(A2666,进货明细!$A$2:$G$5000,COLUMN($G$2),0)&amp;""),"",VLOOKUP(A2666,进货明细!$A$2:$G$5000,COLUMN($G$2),0)&amp;"")</f>
        <v/>
      </c>
      <c r="H2666" s="151" t="str">
        <f t="shared" si="85"/>
        <v/>
      </c>
      <c r="I2666" s="168"/>
      <c r="J2666" s="169"/>
      <c r="K2666" s="163"/>
      <c r="L2666" s="164" t="str">
        <f t="shared" si="84"/>
        <v/>
      </c>
      <c r="M2666" s="165" t="e">
        <f>ROUND(VLOOKUP(A2666,当前库存!$A$2:$F$7000,COLUMN($F$3),0)&amp;"",2)</f>
        <v>#DIV/0!</v>
      </c>
      <c r="N2666" s="166"/>
      <c r="O2666" s="167"/>
      <c r="P2666" s="167"/>
      <c r="Q2666" s="174"/>
      <c r="R2666" s="167"/>
      <c r="S2666" s="167"/>
    </row>
    <row r="2667" customHeight="1" spans="1:19">
      <c r="A2667" s="175"/>
      <c r="B2667" s="153" t="str">
        <f>IF(ISERROR(VLOOKUP(A2667,进货明细!$A$2:$D$5000,COLUMN($B$2),0)&amp;""),"",VLOOKUP(A2667,进货明细!$A$2:$D$5000,COLUMN($B$2),0)&amp;"")</f>
        <v/>
      </c>
      <c r="C2667" s="147" t="str">
        <f>IF(ISERROR(VLOOKUP(A2667,进货明细!$A$2:$D$5000,COLUMN($C$2),0)&amp;""),"",VLOOKUP(A2667,进货明细!$A$2:$D$5000,COLUMN($C$2),0)&amp;"")</f>
        <v/>
      </c>
      <c r="D2667" s="147" t="str">
        <f>IF(ISERROR(VLOOKUP(A2667,进货明细!$A$2:$D$5000,COLUMN($D$2),0)&amp;""),"",VLOOKUP(A2667,进货明细!$A$2:$D$5000,COLUMN($D$2),0)&amp;"")</f>
        <v/>
      </c>
      <c r="E2667" s="148"/>
      <c r="F2667" s="152"/>
      <c r="G2667" s="150" t="str">
        <f>IF(ISERROR(VLOOKUP(A2667,进货明细!$A$2:$G$5000,COLUMN($G$2),0)&amp;""),"",VLOOKUP(A2667,进货明细!$A$2:$G$5000,COLUMN($G$2),0)&amp;"")</f>
        <v/>
      </c>
      <c r="H2667" s="151" t="str">
        <f t="shared" si="85"/>
        <v/>
      </c>
      <c r="I2667" s="168"/>
      <c r="J2667" s="169"/>
      <c r="K2667" s="163"/>
      <c r="L2667" s="164" t="str">
        <f t="shared" si="84"/>
        <v/>
      </c>
      <c r="M2667" s="165" t="e">
        <f>ROUND(VLOOKUP(A2667,当前库存!$A$2:$F$7000,COLUMN($F$3),0)&amp;"",2)</f>
        <v>#DIV/0!</v>
      </c>
      <c r="N2667" s="166"/>
      <c r="O2667" s="167"/>
      <c r="P2667" s="167"/>
      <c r="Q2667" s="174"/>
      <c r="R2667" s="167"/>
      <c r="S2667" s="167"/>
    </row>
    <row r="2668" customHeight="1" spans="1:19">
      <c r="A2668" s="175"/>
      <c r="B2668" s="153" t="str">
        <f>IF(ISERROR(VLOOKUP(A2668,进货明细!$A$2:$D$5000,COLUMN($B$2),0)&amp;""),"",VLOOKUP(A2668,进货明细!$A$2:$D$5000,COLUMN($B$2),0)&amp;"")</f>
        <v/>
      </c>
      <c r="C2668" s="147" t="str">
        <f>IF(ISERROR(VLOOKUP(A2668,进货明细!$A$2:$D$5000,COLUMN($C$2),0)&amp;""),"",VLOOKUP(A2668,进货明细!$A$2:$D$5000,COLUMN($C$2),0)&amp;"")</f>
        <v/>
      </c>
      <c r="D2668" s="147" t="str">
        <f>IF(ISERROR(VLOOKUP(A2668,进货明细!$A$2:$D$5000,COLUMN($D$2),0)&amp;""),"",VLOOKUP(A2668,进货明细!$A$2:$D$5000,COLUMN($D$2),0)&amp;"")</f>
        <v/>
      </c>
      <c r="E2668" s="148"/>
      <c r="F2668" s="152"/>
      <c r="G2668" s="150" t="str">
        <f>IF(ISERROR(VLOOKUP(A2668,进货明细!$A$2:$G$5000,COLUMN($G$2),0)&amp;""),"",VLOOKUP(A2668,进货明细!$A$2:$G$5000,COLUMN($G$2),0)&amp;"")</f>
        <v/>
      </c>
      <c r="H2668" s="151" t="str">
        <f t="shared" si="85"/>
        <v/>
      </c>
      <c r="I2668" s="168"/>
      <c r="J2668" s="169"/>
      <c r="K2668" s="163"/>
      <c r="L2668" s="164" t="str">
        <f t="shared" si="84"/>
        <v/>
      </c>
      <c r="M2668" s="165" t="e">
        <f>ROUND(VLOOKUP(A2668,当前库存!$A$2:$F$7000,COLUMN($F$3),0)&amp;"",2)</f>
        <v>#DIV/0!</v>
      </c>
      <c r="N2668" s="166"/>
      <c r="O2668" s="167"/>
      <c r="P2668" s="167"/>
      <c r="Q2668" s="174"/>
      <c r="R2668" s="167"/>
      <c r="S2668" s="167"/>
    </row>
    <row r="2669" customHeight="1" spans="1:19">
      <c r="A2669" s="175"/>
      <c r="B2669" s="153" t="str">
        <f>IF(ISERROR(VLOOKUP(A2669,进货明细!$A$2:$D$5000,COLUMN($B$2),0)&amp;""),"",VLOOKUP(A2669,进货明细!$A$2:$D$5000,COLUMN($B$2),0)&amp;"")</f>
        <v/>
      </c>
      <c r="C2669" s="147" t="str">
        <f>IF(ISERROR(VLOOKUP(A2669,进货明细!$A$2:$D$5000,COLUMN($C$2),0)&amp;""),"",VLOOKUP(A2669,进货明细!$A$2:$D$5000,COLUMN($C$2),0)&amp;"")</f>
        <v/>
      </c>
      <c r="D2669" s="147" t="str">
        <f>IF(ISERROR(VLOOKUP(A2669,进货明细!$A$2:$D$5000,COLUMN($D$2),0)&amp;""),"",VLOOKUP(A2669,进货明细!$A$2:$D$5000,COLUMN($D$2),0)&amp;"")</f>
        <v/>
      </c>
      <c r="E2669" s="148"/>
      <c r="F2669" s="152"/>
      <c r="G2669" s="150" t="str">
        <f>IF(ISERROR(VLOOKUP(A2669,进货明细!$A$2:$G$5000,COLUMN($G$2),0)&amp;""),"",VLOOKUP(A2669,进货明细!$A$2:$G$5000,COLUMN($G$2),0)&amp;"")</f>
        <v/>
      </c>
      <c r="H2669" s="151" t="str">
        <f t="shared" si="85"/>
        <v/>
      </c>
      <c r="I2669" s="168"/>
      <c r="J2669" s="169"/>
      <c r="K2669" s="163"/>
      <c r="L2669" s="164" t="str">
        <f t="shared" ref="L2669:L2732" si="86">IF(F2669="","",H2669-M2669*F2669)</f>
        <v/>
      </c>
      <c r="M2669" s="165" t="e">
        <f>ROUND(VLOOKUP(A2669,当前库存!$A$2:$F$7000,COLUMN($F$3),0)&amp;"",2)</f>
        <v>#DIV/0!</v>
      </c>
      <c r="N2669" s="166"/>
      <c r="O2669" s="167"/>
      <c r="P2669" s="167"/>
      <c r="Q2669" s="174"/>
      <c r="R2669" s="167"/>
      <c r="S2669" s="167"/>
    </row>
    <row r="2670" customHeight="1" spans="1:19">
      <c r="A2670" s="175"/>
      <c r="B2670" s="153" t="str">
        <f>IF(ISERROR(VLOOKUP(A2670,进货明细!$A$2:$D$5000,COLUMN($B$2),0)&amp;""),"",VLOOKUP(A2670,进货明细!$A$2:$D$5000,COLUMN($B$2),0)&amp;"")</f>
        <v/>
      </c>
      <c r="C2670" s="147" t="str">
        <f>IF(ISERROR(VLOOKUP(A2670,进货明细!$A$2:$D$5000,COLUMN($C$2),0)&amp;""),"",VLOOKUP(A2670,进货明细!$A$2:$D$5000,COLUMN($C$2),0)&amp;"")</f>
        <v/>
      </c>
      <c r="D2670" s="147" t="str">
        <f>IF(ISERROR(VLOOKUP(A2670,进货明细!$A$2:$D$5000,COLUMN($D$2),0)&amp;""),"",VLOOKUP(A2670,进货明细!$A$2:$D$5000,COLUMN($D$2),0)&amp;"")</f>
        <v/>
      </c>
      <c r="E2670" s="148"/>
      <c r="F2670" s="152"/>
      <c r="G2670" s="150" t="str">
        <f>IF(ISERROR(VLOOKUP(A2670,进货明细!$A$2:$G$5000,COLUMN($G$2),0)&amp;""),"",VLOOKUP(A2670,进货明细!$A$2:$G$5000,COLUMN($G$2),0)&amp;"")</f>
        <v/>
      </c>
      <c r="H2670" s="151" t="str">
        <f t="shared" si="85"/>
        <v/>
      </c>
      <c r="I2670" s="168"/>
      <c r="J2670" s="169"/>
      <c r="K2670" s="163"/>
      <c r="L2670" s="164" t="str">
        <f t="shared" si="86"/>
        <v/>
      </c>
      <c r="M2670" s="165" t="e">
        <f>ROUND(VLOOKUP(A2670,当前库存!$A$2:$F$7000,COLUMN($F$3),0)&amp;"",2)</f>
        <v>#DIV/0!</v>
      </c>
      <c r="N2670" s="166"/>
      <c r="O2670" s="167"/>
      <c r="P2670" s="167"/>
      <c r="Q2670" s="174"/>
      <c r="R2670" s="167"/>
      <c r="S2670" s="167"/>
    </row>
    <row r="2671" customHeight="1" spans="1:19">
      <c r="A2671" s="175"/>
      <c r="B2671" s="153" t="str">
        <f>IF(ISERROR(VLOOKUP(A2671,进货明细!$A$2:$D$5000,COLUMN($B$2),0)&amp;""),"",VLOOKUP(A2671,进货明细!$A$2:$D$5000,COLUMN($B$2),0)&amp;"")</f>
        <v/>
      </c>
      <c r="C2671" s="147" t="str">
        <f>IF(ISERROR(VLOOKUP(A2671,进货明细!$A$2:$D$5000,COLUMN($C$2),0)&amp;""),"",VLOOKUP(A2671,进货明细!$A$2:$D$5000,COLUMN($C$2),0)&amp;"")</f>
        <v/>
      </c>
      <c r="D2671" s="147" t="str">
        <f>IF(ISERROR(VLOOKUP(A2671,进货明细!$A$2:$D$5000,COLUMN($D$2),0)&amp;""),"",VLOOKUP(A2671,进货明细!$A$2:$D$5000,COLUMN($D$2),0)&amp;"")</f>
        <v/>
      </c>
      <c r="E2671" s="148"/>
      <c r="F2671" s="152"/>
      <c r="G2671" s="150" t="str">
        <f>IF(ISERROR(VLOOKUP(A2671,进货明细!$A$2:$G$5000,COLUMN($G$2),0)&amp;""),"",VLOOKUP(A2671,进货明细!$A$2:$G$5000,COLUMN($G$2),0)&amp;"")</f>
        <v/>
      </c>
      <c r="H2671" s="151" t="str">
        <f t="shared" si="85"/>
        <v/>
      </c>
      <c r="I2671" s="168"/>
      <c r="J2671" s="169"/>
      <c r="K2671" s="163"/>
      <c r="L2671" s="164" t="str">
        <f t="shared" si="86"/>
        <v/>
      </c>
      <c r="M2671" s="165" t="e">
        <f>ROUND(VLOOKUP(A2671,当前库存!$A$2:$F$7000,COLUMN($F$3),0)&amp;"",2)</f>
        <v>#DIV/0!</v>
      </c>
      <c r="N2671" s="166"/>
      <c r="O2671" s="167"/>
      <c r="P2671" s="167"/>
      <c r="Q2671" s="174"/>
      <c r="R2671" s="167"/>
      <c r="S2671" s="167"/>
    </row>
    <row r="2672" customHeight="1" spans="1:19">
      <c r="A2672" s="175"/>
      <c r="B2672" s="153" t="str">
        <f>IF(ISERROR(VLOOKUP(A2672,进货明细!$A$2:$D$5000,COLUMN($B$2),0)&amp;""),"",VLOOKUP(A2672,进货明细!$A$2:$D$5000,COLUMN($B$2),0)&amp;"")</f>
        <v/>
      </c>
      <c r="C2672" s="147" t="str">
        <f>IF(ISERROR(VLOOKUP(A2672,进货明细!$A$2:$D$5000,COLUMN($C$2),0)&amp;""),"",VLOOKUP(A2672,进货明细!$A$2:$D$5000,COLUMN($C$2),0)&amp;"")</f>
        <v/>
      </c>
      <c r="D2672" s="147" t="str">
        <f>IF(ISERROR(VLOOKUP(A2672,进货明细!$A$2:$D$5000,COLUMN($D$2),0)&amp;""),"",VLOOKUP(A2672,进货明细!$A$2:$D$5000,COLUMN($D$2),0)&amp;"")</f>
        <v/>
      </c>
      <c r="E2672" s="148"/>
      <c r="F2672" s="152"/>
      <c r="G2672" s="150" t="str">
        <f>IF(ISERROR(VLOOKUP(A2672,进货明细!$A$2:$G$5000,COLUMN($G$2),0)&amp;""),"",VLOOKUP(A2672,进货明细!$A$2:$G$5000,COLUMN($G$2),0)&amp;"")</f>
        <v/>
      </c>
      <c r="H2672" s="151" t="str">
        <f t="shared" si="85"/>
        <v/>
      </c>
      <c r="I2672" s="168"/>
      <c r="J2672" s="169"/>
      <c r="K2672" s="163"/>
      <c r="L2672" s="164" t="str">
        <f t="shared" si="86"/>
        <v/>
      </c>
      <c r="M2672" s="165" t="e">
        <f>ROUND(VLOOKUP(A2672,当前库存!$A$2:$F$7000,COLUMN($F$3),0)&amp;"",2)</f>
        <v>#DIV/0!</v>
      </c>
      <c r="N2672" s="166"/>
      <c r="O2672" s="167"/>
      <c r="P2672" s="167"/>
      <c r="Q2672" s="174"/>
      <c r="R2672" s="167"/>
      <c r="S2672" s="167"/>
    </row>
    <row r="2673" customHeight="1" spans="1:19">
      <c r="A2673" s="175"/>
      <c r="B2673" s="153" t="str">
        <f>IF(ISERROR(VLOOKUP(A2673,进货明细!$A$2:$D$5000,COLUMN($B$2),0)&amp;""),"",VLOOKUP(A2673,进货明细!$A$2:$D$5000,COLUMN($B$2),0)&amp;"")</f>
        <v/>
      </c>
      <c r="C2673" s="147" t="str">
        <f>IF(ISERROR(VLOOKUP(A2673,进货明细!$A$2:$D$5000,COLUMN($C$2),0)&amp;""),"",VLOOKUP(A2673,进货明细!$A$2:$D$5000,COLUMN($C$2),0)&amp;"")</f>
        <v/>
      </c>
      <c r="D2673" s="147" t="str">
        <f>IF(ISERROR(VLOOKUP(A2673,进货明细!$A$2:$D$5000,COLUMN($D$2),0)&amp;""),"",VLOOKUP(A2673,进货明细!$A$2:$D$5000,COLUMN($D$2),0)&amp;"")</f>
        <v/>
      </c>
      <c r="E2673" s="148"/>
      <c r="F2673" s="152"/>
      <c r="G2673" s="150" t="str">
        <f>IF(ISERROR(VLOOKUP(A2673,进货明细!$A$2:$G$5000,COLUMN($G$2),0)&amp;""),"",VLOOKUP(A2673,进货明细!$A$2:$G$5000,COLUMN($G$2),0)&amp;"")</f>
        <v/>
      </c>
      <c r="H2673" s="151" t="str">
        <f t="shared" si="85"/>
        <v/>
      </c>
      <c r="I2673" s="168"/>
      <c r="J2673" s="169"/>
      <c r="K2673" s="163"/>
      <c r="L2673" s="164" t="str">
        <f t="shared" si="86"/>
        <v/>
      </c>
      <c r="M2673" s="165" t="e">
        <f>ROUND(VLOOKUP(A2673,当前库存!$A$2:$F$7000,COLUMN($F$3),0)&amp;"",2)</f>
        <v>#DIV/0!</v>
      </c>
      <c r="N2673" s="166"/>
      <c r="O2673" s="167"/>
      <c r="P2673" s="167"/>
      <c r="Q2673" s="174"/>
      <c r="R2673" s="167"/>
      <c r="S2673" s="167"/>
    </row>
    <row r="2674" customHeight="1" spans="1:19">
      <c r="A2674" s="175"/>
      <c r="B2674" s="153" t="str">
        <f>IF(ISERROR(VLOOKUP(A2674,进货明细!$A$2:$D$5000,COLUMN($B$2),0)&amp;""),"",VLOOKUP(A2674,进货明细!$A$2:$D$5000,COLUMN($B$2),0)&amp;"")</f>
        <v/>
      </c>
      <c r="C2674" s="147" t="str">
        <f>IF(ISERROR(VLOOKUP(A2674,进货明细!$A$2:$D$5000,COLUMN($C$2),0)&amp;""),"",VLOOKUP(A2674,进货明细!$A$2:$D$5000,COLUMN($C$2),0)&amp;"")</f>
        <v/>
      </c>
      <c r="D2674" s="147" t="str">
        <f>IF(ISERROR(VLOOKUP(A2674,进货明细!$A$2:$D$5000,COLUMN($D$2),0)&amp;""),"",VLOOKUP(A2674,进货明细!$A$2:$D$5000,COLUMN($D$2),0)&amp;"")</f>
        <v/>
      </c>
      <c r="E2674" s="148"/>
      <c r="F2674" s="152"/>
      <c r="G2674" s="150" t="str">
        <f>IF(ISERROR(VLOOKUP(A2674,进货明细!$A$2:$G$5000,COLUMN($G$2),0)&amp;""),"",VLOOKUP(A2674,进货明细!$A$2:$G$5000,COLUMN($G$2),0)&amp;"")</f>
        <v/>
      </c>
      <c r="H2674" s="151" t="str">
        <f t="shared" si="85"/>
        <v/>
      </c>
      <c r="I2674" s="168"/>
      <c r="J2674" s="169"/>
      <c r="K2674" s="163"/>
      <c r="L2674" s="164" t="str">
        <f t="shared" si="86"/>
        <v/>
      </c>
      <c r="M2674" s="165" t="e">
        <f>ROUND(VLOOKUP(A2674,当前库存!$A$2:$F$7000,COLUMN($F$3),0)&amp;"",2)</f>
        <v>#DIV/0!</v>
      </c>
      <c r="N2674" s="166"/>
      <c r="O2674" s="167"/>
      <c r="P2674" s="167"/>
      <c r="Q2674" s="174"/>
      <c r="R2674" s="167"/>
      <c r="S2674" s="167"/>
    </row>
    <row r="2675" customHeight="1" spans="1:19">
      <c r="A2675" s="175"/>
      <c r="B2675" s="153" t="str">
        <f>IF(ISERROR(VLOOKUP(A2675,进货明细!$A$2:$D$5000,COLUMN($B$2),0)&amp;""),"",VLOOKUP(A2675,进货明细!$A$2:$D$5000,COLUMN($B$2),0)&amp;"")</f>
        <v/>
      </c>
      <c r="C2675" s="147" t="str">
        <f>IF(ISERROR(VLOOKUP(A2675,进货明细!$A$2:$D$5000,COLUMN($C$2),0)&amp;""),"",VLOOKUP(A2675,进货明细!$A$2:$D$5000,COLUMN($C$2),0)&amp;"")</f>
        <v/>
      </c>
      <c r="D2675" s="147" t="str">
        <f>IF(ISERROR(VLOOKUP(A2675,进货明细!$A$2:$D$5000,COLUMN($D$2),0)&amp;""),"",VLOOKUP(A2675,进货明细!$A$2:$D$5000,COLUMN($D$2),0)&amp;"")</f>
        <v/>
      </c>
      <c r="E2675" s="148"/>
      <c r="F2675" s="152"/>
      <c r="G2675" s="150" t="str">
        <f>IF(ISERROR(VLOOKUP(A2675,进货明细!$A$2:$G$5000,COLUMN($G$2),0)&amp;""),"",VLOOKUP(A2675,进货明细!$A$2:$G$5000,COLUMN($G$2),0)&amp;"")</f>
        <v/>
      </c>
      <c r="H2675" s="151" t="str">
        <f t="shared" si="85"/>
        <v/>
      </c>
      <c r="I2675" s="168"/>
      <c r="J2675" s="169"/>
      <c r="K2675" s="163"/>
      <c r="L2675" s="164" t="str">
        <f t="shared" si="86"/>
        <v/>
      </c>
      <c r="M2675" s="165" t="e">
        <f>ROUND(VLOOKUP(A2675,当前库存!$A$2:$F$7000,COLUMN($F$3),0)&amp;"",2)</f>
        <v>#DIV/0!</v>
      </c>
      <c r="N2675" s="166"/>
      <c r="O2675" s="167"/>
      <c r="P2675" s="167"/>
      <c r="Q2675" s="174"/>
      <c r="R2675" s="167"/>
      <c r="S2675" s="167"/>
    </row>
    <row r="2676" customHeight="1" spans="1:19">
      <c r="A2676" s="175"/>
      <c r="B2676" s="153" t="str">
        <f>IF(ISERROR(VLOOKUP(A2676,进货明细!$A$2:$D$5000,COLUMN($B$2),0)&amp;""),"",VLOOKUP(A2676,进货明细!$A$2:$D$5000,COLUMN($B$2),0)&amp;"")</f>
        <v/>
      </c>
      <c r="C2676" s="147" t="str">
        <f>IF(ISERROR(VLOOKUP(A2676,进货明细!$A$2:$D$5000,COLUMN($C$2),0)&amp;""),"",VLOOKUP(A2676,进货明细!$A$2:$D$5000,COLUMN($C$2),0)&amp;"")</f>
        <v/>
      </c>
      <c r="D2676" s="147" t="str">
        <f>IF(ISERROR(VLOOKUP(A2676,进货明细!$A$2:$D$5000,COLUMN($D$2),0)&amp;""),"",VLOOKUP(A2676,进货明细!$A$2:$D$5000,COLUMN($D$2),0)&amp;"")</f>
        <v/>
      </c>
      <c r="E2676" s="148"/>
      <c r="F2676" s="152"/>
      <c r="G2676" s="150" t="str">
        <f>IF(ISERROR(VLOOKUP(A2676,进货明细!$A$2:$G$5000,COLUMN($G$2),0)&amp;""),"",VLOOKUP(A2676,进货明细!$A$2:$G$5000,COLUMN($G$2),0)&amp;"")</f>
        <v/>
      </c>
      <c r="H2676" s="151" t="str">
        <f t="shared" si="85"/>
        <v/>
      </c>
      <c r="I2676" s="168"/>
      <c r="J2676" s="169"/>
      <c r="K2676" s="163"/>
      <c r="L2676" s="164" t="str">
        <f t="shared" si="86"/>
        <v/>
      </c>
      <c r="M2676" s="165" t="e">
        <f>ROUND(VLOOKUP(A2676,当前库存!$A$2:$F$7000,COLUMN($F$3),0)&amp;"",2)</f>
        <v>#DIV/0!</v>
      </c>
      <c r="N2676" s="166"/>
      <c r="O2676" s="167"/>
      <c r="P2676" s="167"/>
      <c r="Q2676" s="174"/>
      <c r="R2676" s="167"/>
      <c r="S2676" s="167"/>
    </row>
    <row r="2677" customHeight="1" spans="1:19">
      <c r="A2677" s="175"/>
      <c r="B2677" s="153" t="str">
        <f>IF(ISERROR(VLOOKUP(A2677,进货明细!$A$2:$D$5000,COLUMN($B$2),0)&amp;""),"",VLOOKUP(A2677,进货明细!$A$2:$D$5000,COLUMN($B$2),0)&amp;"")</f>
        <v/>
      </c>
      <c r="C2677" s="147" t="str">
        <f>IF(ISERROR(VLOOKUP(A2677,进货明细!$A$2:$D$5000,COLUMN($C$2),0)&amp;""),"",VLOOKUP(A2677,进货明细!$A$2:$D$5000,COLUMN($C$2),0)&amp;"")</f>
        <v/>
      </c>
      <c r="D2677" s="147" t="str">
        <f>IF(ISERROR(VLOOKUP(A2677,进货明细!$A$2:$D$5000,COLUMN($D$2),0)&amp;""),"",VLOOKUP(A2677,进货明细!$A$2:$D$5000,COLUMN($D$2),0)&amp;"")</f>
        <v/>
      </c>
      <c r="E2677" s="148"/>
      <c r="F2677" s="152"/>
      <c r="G2677" s="150" t="str">
        <f>IF(ISERROR(VLOOKUP(A2677,进货明细!$A$2:$G$5000,COLUMN($G$2),0)&amp;""),"",VLOOKUP(A2677,进货明细!$A$2:$G$5000,COLUMN($G$2),0)&amp;"")</f>
        <v/>
      </c>
      <c r="H2677" s="151" t="str">
        <f t="shared" si="85"/>
        <v/>
      </c>
      <c r="I2677" s="168"/>
      <c r="J2677" s="169"/>
      <c r="K2677" s="163"/>
      <c r="L2677" s="164" t="str">
        <f t="shared" si="86"/>
        <v/>
      </c>
      <c r="M2677" s="165" t="e">
        <f>ROUND(VLOOKUP(A2677,当前库存!$A$2:$F$7000,COLUMN($F$3),0)&amp;"",2)</f>
        <v>#DIV/0!</v>
      </c>
      <c r="N2677" s="166"/>
      <c r="O2677" s="167"/>
      <c r="P2677" s="167"/>
      <c r="Q2677" s="174"/>
      <c r="R2677" s="167"/>
      <c r="S2677" s="167"/>
    </row>
    <row r="2678" customHeight="1" spans="1:19">
      <c r="A2678" s="175"/>
      <c r="B2678" s="153" t="str">
        <f>IF(ISERROR(VLOOKUP(A2678,进货明细!$A$2:$D$5000,COLUMN($B$2),0)&amp;""),"",VLOOKUP(A2678,进货明细!$A$2:$D$5000,COLUMN($B$2),0)&amp;"")</f>
        <v/>
      </c>
      <c r="C2678" s="147" t="str">
        <f>IF(ISERROR(VLOOKUP(A2678,进货明细!$A$2:$D$5000,COLUMN($C$2),0)&amp;""),"",VLOOKUP(A2678,进货明细!$A$2:$D$5000,COLUMN($C$2),0)&amp;"")</f>
        <v/>
      </c>
      <c r="D2678" s="147" t="str">
        <f>IF(ISERROR(VLOOKUP(A2678,进货明细!$A$2:$D$5000,COLUMN($D$2),0)&amp;""),"",VLOOKUP(A2678,进货明细!$A$2:$D$5000,COLUMN($D$2),0)&amp;"")</f>
        <v/>
      </c>
      <c r="E2678" s="148"/>
      <c r="F2678" s="152"/>
      <c r="G2678" s="150" t="str">
        <f>IF(ISERROR(VLOOKUP(A2678,进货明细!$A$2:$G$5000,COLUMN($G$2),0)&amp;""),"",VLOOKUP(A2678,进货明细!$A$2:$G$5000,COLUMN($G$2),0)&amp;"")</f>
        <v/>
      </c>
      <c r="H2678" s="151" t="str">
        <f t="shared" si="85"/>
        <v/>
      </c>
      <c r="I2678" s="168"/>
      <c r="J2678" s="169"/>
      <c r="K2678" s="163"/>
      <c r="L2678" s="164" t="str">
        <f t="shared" si="86"/>
        <v/>
      </c>
      <c r="M2678" s="165" t="e">
        <f>ROUND(VLOOKUP(A2678,当前库存!$A$2:$F$7000,COLUMN($F$3),0)&amp;"",2)</f>
        <v>#DIV/0!</v>
      </c>
      <c r="N2678" s="166"/>
      <c r="O2678" s="167"/>
      <c r="P2678" s="167"/>
      <c r="Q2678" s="174"/>
      <c r="R2678" s="167"/>
      <c r="S2678" s="167"/>
    </row>
    <row r="2679" customHeight="1" spans="1:19">
      <c r="A2679" s="175"/>
      <c r="B2679" s="153" t="str">
        <f>IF(ISERROR(VLOOKUP(A2679,进货明细!$A$2:$D$5000,COLUMN($B$2),0)&amp;""),"",VLOOKUP(A2679,进货明细!$A$2:$D$5000,COLUMN($B$2),0)&amp;"")</f>
        <v/>
      </c>
      <c r="C2679" s="147" t="str">
        <f>IF(ISERROR(VLOOKUP(A2679,进货明细!$A$2:$D$5000,COLUMN($C$2),0)&amp;""),"",VLOOKUP(A2679,进货明细!$A$2:$D$5000,COLUMN($C$2),0)&amp;"")</f>
        <v/>
      </c>
      <c r="D2679" s="147" t="str">
        <f>IF(ISERROR(VLOOKUP(A2679,进货明细!$A$2:$D$5000,COLUMN($D$2),0)&amp;""),"",VLOOKUP(A2679,进货明细!$A$2:$D$5000,COLUMN($D$2),0)&amp;"")</f>
        <v/>
      </c>
      <c r="E2679" s="148"/>
      <c r="F2679" s="152"/>
      <c r="G2679" s="150" t="str">
        <f>IF(ISERROR(VLOOKUP(A2679,进货明细!$A$2:$G$5000,COLUMN($G$2),0)&amp;""),"",VLOOKUP(A2679,进货明细!$A$2:$G$5000,COLUMN($G$2),0)&amp;"")</f>
        <v/>
      </c>
      <c r="H2679" s="151" t="str">
        <f t="shared" si="85"/>
        <v/>
      </c>
      <c r="I2679" s="168"/>
      <c r="J2679" s="169"/>
      <c r="K2679" s="163"/>
      <c r="L2679" s="164" t="str">
        <f t="shared" si="86"/>
        <v/>
      </c>
      <c r="M2679" s="165" t="e">
        <f>ROUND(VLOOKUP(A2679,当前库存!$A$2:$F$7000,COLUMN($F$3),0)&amp;"",2)</f>
        <v>#DIV/0!</v>
      </c>
      <c r="N2679" s="166"/>
      <c r="O2679" s="167"/>
      <c r="P2679" s="167"/>
      <c r="Q2679" s="174"/>
      <c r="R2679" s="167"/>
      <c r="S2679" s="167"/>
    </row>
    <row r="2680" customHeight="1" spans="1:19">
      <c r="A2680" s="175"/>
      <c r="B2680" s="153" t="str">
        <f>IF(ISERROR(VLOOKUP(A2680,进货明细!$A$2:$D$5000,COLUMN($B$2),0)&amp;""),"",VLOOKUP(A2680,进货明细!$A$2:$D$5000,COLUMN($B$2),0)&amp;"")</f>
        <v/>
      </c>
      <c r="C2680" s="147" t="str">
        <f>IF(ISERROR(VLOOKUP(A2680,进货明细!$A$2:$D$5000,COLUMN($C$2),0)&amp;""),"",VLOOKUP(A2680,进货明细!$A$2:$D$5000,COLUMN($C$2),0)&amp;"")</f>
        <v/>
      </c>
      <c r="D2680" s="147" t="str">
        <f>IF(ISERROR(VLOOKUP(A2680,进货明细!$A$2:$D$5000,COLUMN($D$2),0)&amp;""),"",VLOOKUP(A2680,进货明细!$A$2:$D$5000,COLUMN($D$2),0)&amp;"")</f>
        <v/>
      </c>
      <c r="E2680" s="148"/>
      <c r="F2680" s="152"/>
      <c r="G2680" s="150" t="str">
        <f>IF(ISERROR(VLOOKUP(A2680,进货明细!$A$2:$G$5000,COLUMN($G$2),0)&amp;""),"",VLOOKUP(A2680,进货明细!$A$2:$G$5000,COLUMN($G$2),0)&amp;"")</f>
        <v/>
      </c>
      <c r="H2680" s="151" t="str">
        <f t="shared" si="85"/>
        <v/>
      </c>
      <c r="I2680" s="168"/>
      <c r="J2680" s="169"/>
      <c r="K2680" s="163"/>
      <c r="L2680" s="164" t="str">
        <f t="shared" si="86"/>
        <v/>
      </c>
      <c r="M2680" s="165" t="e">
        <f>ROUND(VLOOKUP(A2680,当前库存!$A$2:$F$7000,COLUMN($F$3),0)&amp;"",2)</f>
        <v>#DIV/0!</v>
      </c>
      <c r="N2680" s="166"/>
      <c r="O2680" s="167"/>
      <c r="P2680" s="167"/>
      <c r="Q2680" s="174"/>
      <c r="R2680" s="167"/>
      <c r="S2680" s="167"/>
    </row>
    <row r="2681" customHeight="1" spans="1:19">
      <c r="A2681" s="175"/>
      <c r="B2681" s="153" t="str">
        <f>IF(ISERROR(VLOOKUP(A2681,进货明细!$A$2:$D$5000,COLUMN($B$2),0)&amp;""),"",VLOOKUP(A2681,进货明细!$A$2:$D$5000,COLUMN($B$2),0)&amp;"")</f>
        <v/>
      </c>
      <c r="C2681" s="147" t="str">
        <f>IF(ISERROR(VLOOKUP(A2681,进货明细!$A$2:$D$5000,COLUMN($C$2),0)&amp;""),"",VLOOKUP(A2681,进货明细!$A$2:$D$5000,COLUMN($C$2),0)&amp;"")</f>
        <v/>
      </c>
      <c r="D2681" s="147" t="str">
        <f>IF(ISERROR(VLOOKUP(A2681,进货明细!$A$2:$D$5000,COLUMN($D$2),0)&amp;""),"",VLOOKUP(A2681,进货明细!$A$2:$D$5000,COLUMN($D$2),0)&amp;"")</f>
        <v/>
      </c>
      <c r="E2681" s="148"/>
      <c r="F2681" s="152"/>
      <c r="G2681" s="150" t="str">
        <f>IF(ISERROR(VLOOKUP(A2681,进货明细!$A$2:$G$5000,COLUMN($G$2),0)&amp;""),"",VLOOKUP(A2681,进货明细!$A$2:$G$5000,COLUMN($G$2),0)&amp;"")</f>
        <v/>
      </c>
      <c r="H2681" s="151" t="str">
        <f t="shared" si="85"/>
        <v/>
      </c>
      <c r="I2681" s="168"/>
      <c r="J2681" s="169"/>
      <c r="K2681" s="163"/>
      <c r="L2681" s="164" t="str">
        <f t="shared" si="86"/>
        <v/>
      </c>
      <c r="M2681" s="165" t="e">
        <f>ROUND(VLOOKUP(A2681,当前库存!$A$2:$F$7000,COLUMN($F$3),0)&amp;"",2)</f>
        <v>#DIV/0!</v>
      </c>
      <c r="N2681" s="166"/>
      <c r="O2681" s="167"/>
      <c r="P2681" s="167"/>
      <c r="Q2681" s="174"/>
      <c r="R2681" s="167"/>
      <c r="S2681" s="167"/>
    </row>
    <row r="2682" customHeight="1" spans="1:19">
      <c r="A2682" s="175"/>
      <c r="B2682" s="153" t="str">
        <f>IF(ISERROR(VLOOKUP(A2682,进货明细!$A$2:$D$5000,COLUMN($B$2),0)&amp;""),"",VLOOKUP(A2682,进货明细!$A$2:$D$5000,COLUMN($B$2),0)&amp;"")</f>
        <v/>
      </c>
      <c r="C2682" s="147" t="str">
        <f>IF(ISERROR(VLOOKUP(A2682,进货明细!$A$2:$D$5000,COLUMN($C$2),0)&amp;""),"",VLOOKUP(A2682,进货明细!$A$2:$D$5000,COLUMN($C$2),0)&amp;"")</f>
        <v/>
      </c>
      <c r="D2682" s="147" t="str">
        <f>IF(ISERROR(VLOOKUP(A2682,进货明细!$A$2:$D$5000,COLUMN($D$2),0)&amp;""),"",VLOOKUP(A2682,进货明细!$A$2:$D$5000,COLUMN($D$2),0)&amp;"")</f>
        <v/>
      </c>
      <c r="E2682" s="148"/>
      <c r="F2682" s="152"/>
      <c r="G2682" s="150" t="str">
        <f>IF(ISERROR(VLOOKUP(A2682,进货明细!$A$2:$G$5000,COLUMN($G$2),0)&amp;""),"",VLOOKUP(A2682,进货明细!$A$2:$G$5000,COLUMN($G$2),0)&amp;"")</f>
        <v/>
      </c>
      <c r="H2682" s="151" t="str">
        <f t="shared" si="85"/>
        <v/>
      </c>
      <c r="I2682" s="168"/>
      <c r="J2682" s="169"/>
      <c r="K2682" s="163"/>
      <c r="L2682" s="164" t="str">
        <f t="shared" si="86"/>
        <v/>
      </c>
      <c r="M2682" s="165" t="e">
        <f>ROUND(VLOOKUP(A2682,当前库存!$A$2:$F$7000,COLUMN($F$3),0)&amp;"",2)</f>
        <v>#DIV/0!</v>
      </c>
      <c r="N2682" s="166"/>
      <c r="O2682" s="167"/>
      <c r="P2682" s="167"/>
      <c r="Q2682" s="174"/>
      <c r="R2682" s="167"/>
      <c r="S2682" s="167"/>
    </row>
    <row r="2683" customHeight="1" spans="1:19">
      <c r="A2683" s="175"/>
      <c r="B2683" s="153" t="str">
        <f>IF(ISERROR(VLOOKUP(A2683,进货明细!$A$2:$D$5000,COLUMN($B$2),0)&amp;""),"",VLOOKUP(A2683,进货明细!$A$2:$D$5000,COLUMN($B$2),0)&amp;"")</f>
        <v/>
      </c>
      <c r="C2683" s="147" t="str">
        <f>IF(ISERROR(VLOOKUP(A2683,进货明细!$A$2:$D$5000,COLUMN($C$2),0)&amp;""),"",VLOOKUP(A2683,进货明细!$A$2:$D$5000,COLUMN($C$2),0)&amp;"")</f>
        <v/>
      </c>
      <c r="D2683" s="147" t="str">
        <f>IF(ISERROR(VLOOKUP(A2683,进货明细!$A$2:$D$5000,COLUMN($D$2),0)&amp;""),"",VLOOKUP(A2683,进货明细!$A$2:$D$5000,COLUMN($D$2),0)&amp;"")</f>
        <v/>
      </c>
      <c r="E2683" s="148"/>
      <c r="F2683" s="152"/>
      <c r="G2683" s="150" t="str">
        <f>IF(ISERROR(VLOOKUP(A2683,进货明细!$A$2:$G$5000,COLUMN($G$2),0)&amp;""),"",VLOOKUP(A2683,进货明细!$A$2:$G$5000,COLUMN($G$2),0)&amp;"")</f>
        <v/>
      </c>
      <c r="H2683" s="151" t="str">
        <f t="shared" si="85"/>
        <v/>
      </c>
      <c r="I2683" s="168"/>
      <c r="J2683" s="169"/>
      <c r="K2683" s="163"/>
      <c r="L2683" s="164" t="str">
        <f t="shared" si="86"/>
        <v/>
      </c>
      <c r="M2683" s="165" t="e">
        <f>ROUND(VLOOKUP(A2683,当前库存!$A$2:$F$7000,COLUMN($F$3),0)&amp;"",2)</f>
        <v>#DIV/0!</v>
      </c>
      <c r="N2683" s="166"/>
      <c r="O2683" s="167"/>
      <c r="P2683" s="167"/>
      <c r="Q2683" s="174"/>
      <c r="R2683" s="167"/>
      <c r="S2683" s="167"/>
    </row>
    <row r="2684" customHeight="1" spans="1:19">
      <c r="A2684" s="175"/>
      <c r="B2684" s="153" t="str">
        <f>IF(ISERROR(VLOOKUP(A2684,进货明细!$A$2:$D$5000,COLUMN($B$2),0)&amp;""),"",VLOOKUP(A2684,进货明细!$A$2:$D$5000,COLUMN($B$2),0)&amp;"")</f>
        <v/>
      </c>
      <c r="C2684" s="147" t="str">
        <f>IF(ISERROR(VLOOKUP(A2684,进货明细!$A$2:$D$5000,COLUMN($C$2),0)&amp;""),"",VLOOKUP(A2684,进货明细!$A$2:$D$5000,COLUMN($C$2),0)&amp;"")</f>
        <v/>
      </c>
      <c r="D2684" s="147" t="str">
        <f>IF(ISERROR(VLOOKUP(A2684,进货明细!$A$2:$D$5000,COLUMN($D$2),0)&amp;""),"",VLOOKUP(A2684,进货明细!$A$2:$D$5000,COLUMN($D$2),0)&amp;"")</f>
        <v/>
      </c>
      <c r="E2684" s="148"/>
      <c r="F2684" s="152"/>
      <c r="G2684" s="150" t="str">
        <f>IF(ISERROR(VLOOKUP(A2684,进货明细!$A$2:$G$5000,COLUMN($G$2),0)&amp;""),"",VLOOKUP(A2684,进货明细!$A$2:$G$5000,COLUMN($G$2),0)&amp;"")</f>
        <v/>
      </c>
      <c r="H2684" s="151" t="str">
        <f t="shared" si="85"/>
        <v/>
      </c>
      <c r="I2684" s="168"/>
      <c r="J2684" s="169"/>
      <c r="K2684" s="163"/>
      <c r="L2684" s="164" t="str">
        <f t="shared" si="86"/>
        <v/>
      </c>
      <c r="M2684" s="165" t="e">
        <f>ROUND(VLOOKUP(A2684,当前库存!$A$2:$F$7000,COLUMN($F$3),0)&amp;"",2)</f>
        <v>#DIV/0!</v>
      </c>
      <c r="N2684" s="166"/>
      <c r="O2684" s="167"/>
      <c r="P2684" s="167"/>
      <c r="Q2684" s="174"/>
      <c r="R2684" s="167"/>
      <c r="S2684" s="167"/>
    </row>
    <row r="2685" customHeight="1" spans="1:19">
      <c r="A2685" s="175"/>
      <c r="B2685" s="153" t="str">
        <f>IF(ISERROR(VLOOKUP(A2685,进货明细!$A$2:$D$5000,COLUMN($B$2),0)&amp;""),"",VLOOKUP(A2685,进货明细!$A$2:$D$5000,COLUMN($B$2),0)&amp;"")</f>
        <v/>
      </c>
      <c r="C2685" s="147" t="str">
        <f>IF(ISERROR(VLOOKUP(A2685,进货明细!$A$2:$D$5000,COLUMN($C$2),0)&amp;""),"",VLOOKUP(A2685,进货明细!$A$2:$D$5000,COLUMN($C$2),0)&amp;"")</f>
        <v/>
      </c>
      <c r="D2685" s="147" t="str">
        <f>IF(ISERROR(VLOOKUP(A2685,进货明细!$A$2:$D$5000,COLUMN($D$2),0)&amp;""),"",VLOOKUP(A2685,进货明细!$A$2:$D$5000,COLUMN($D$2),0)&amp;"")</f>
        <v/>
      </c>
      <c r="E2685" s="148"/>
      <c r="F2685" s="152"/>
      <c r="G2685" s="150" t="str">
        <f>IF(ISERROR(VLOOKUP(A2685,进货明细!$A$2:$G$5000,COLUMN($G$2),0)&amp;""),"",VLOOKUP(A2685,进货明细!$A$2:$G$5000,COLUMN($G$2),0)&amp;"")</f>
        <v/>
      </c>
      <c r="H2685" s="151" t="str">
        <f t="shared" si="85"/>
        <v/>
      </c>
      <c r="I2685" s="168"/>
      <c r="J2685" s="169"/>
      <c r="K2685" s="163"/>
      <c r="L2685" s="164" t="str">
        <f t="shared" si="86"/>
        <v/>
      </c>
      <c r="M2685" s="165" t="e">
        <f>ROUND(VLOOKUP(A2685,当前库存!$A$2:$F$7000,COLUMN($F$3),0)&amp;"",2)</f>
        <v>#DIV/0!</v>
      </c>
      <c r="N2685" s="166"/>
      <c r="O2685" s="167"/>
      <c r="P2685" s="167"/>
      <c r="Q2685" s="174"/>
      <c r="R2685" s="167"/>
      <c r="S2685" s="167"/>
    </row>
    <row r="2686" customHeight="1" spans="1:19">
      <c r="A2686" s="175"/>
      <c r="B2686" s="153" t="str">
        <f>IF(ISERROR(VLOOKUP(A2686,进货明细!$A$2:$D$5000,COLUMN($B$2),0)&amp;""),"",VLOOKUP(A2686,进货明细!$A$2:$D$5000,COLUMN($B$2),0)&amp;"")</f>
        <v/>
      </c>
      <c r="C2686" s="147" t="str">
        <f>IF(ISERROR(VLOOKUP(A2686,进货明细!$A$2:$D$5000,COLUMN($C$2),0)&amp;""),"",VLOOKUP(A2686,进货明细!$A$2:$D$5000,COLUMN($C$2),0)&amp;"")</f>
        <v/>
      </c>
      <c r="D2686" s="147" t="str">
        <f>IF(ISERROR(VLOOKUP(A2686,进货明细!$A$2:$D$5000,COLUMN($D$2),0)&amp;""),"",VLOOKUP(A2686,进货明细!$A$2:$D$5000,COLUMN($D$2),0)&amp;"")</f>
        <v/>
      </c>
      <c r="E2686" s="148"/>
      <c r="F2686" s="152"/>
      <c r="G2686" s="150" t="str">
        <f>IF(ISERROR(VLOOKUP(A2686,进货明细!$A$2:$G$5000,COLUMN($G$2),0)&amp;""),"",VLOOKUP(A2686,进货明细!$A$2:$G$5000,COLUMN($G$2),0)&amp;"")</f>
        <v/>
      </c>
      <c r="H2686" s="151" t="str">
        <f t="shared" si="85"/>
        <v/>
      </c>
      <c r="I2686" s="168"/>
      <c r="J2686" s="169"/>
      <c r="K2686" s="163"/>
      <c r="L2686" s="164" t="str">
        <f t="shared" si="86"/>
        <v/>
      </c>
      <c r="M2686" s="165" t="e">
        <f>ROUND(VLOOKUP(A2686,当前库存!$A$2:$F$7000,COLUMN($F$3),0)&amp;"",2)</f>
        <v>#DIV/0!</v>
      </c>
      <c r="N2686" s="166"/>
      <c r="O2686" s="167"/>
      <c r="P2686" s="167"/>
      <c r="Q2686" s="174"/>
      <c r="R2686" s="167"/>
      <c r="S2686" s="167"/>
    </row>
    <row r="2687" customHeight="1" spans="1:19">
      <c r="A2687" s="175"/>
      <c r="B2687" s="153" t="str">
        <f>IF(ISERROR(VLOOKUP(A2687,进货明细!$A$2:$D$5000,COLUMN($B$2),0)&amp;""),"",VLOOKUP(A2687,进货明细!$A$2:$D$5000,COLUMN($B$2),0)&amp;"")</f>
        <v/>
      </c>
      <c r="C2687" s="147" t="str">
        <f>IF(ISERROR(VLOOKUP(A2687,进货明细!$A$2:$D$5000,COLUMN($C$2),0)&amp;""),"",VLOOKUP(A2687,进货明细!$A$2:$D$5000,COLUMN($C$2),0)&amp;"")</f>
        <v/>
      </c>
      <c r="D2687" s="147" t="str">
        <f>IF(ISERROR(VLOOKUP(A2687,进货明细!$A$2:$D$5000,COLUMN($D$2),0)&amp;""),"",VLOOKUP(A2687,进货明细!$A$2:$D$5000,COLUMN($D$2),0)&amp;"")</f>
        <v/>
      </c>
      <c r="E2687" s="148"/>
      <c r="F2687" s="152"/>
      <c r="G2687" s="150" t="str">
        <f>IF(ISERROR(VLOOKUP(A2687,进货明细!$A$2:$G$5000,COLUMN($G$2),0)&amp;""),"",VLOOKUP(A2687,进货明细!$A$2:$G$5000,COLUMN($G$2),0)&amp;"")</f>
        <v/>
      </c>
      <c r="H2687" s="151" t="str">
        <f t="shared" si="85"/>
        <v/>
      </c>
      <c r="I2687" s="168"/>
      <c r="J2687" s="169"/>
      <c r="K2687" s="163"/>
      <c r="L2687" s="164" t="str">
        <f t="shared" si="86"/>
        <v/>
      </c>
      <c r="M2687" s="165" t="e">
        <f>ROUND(VLOOKUP(A2687,当前库存!$A$2:$F$7000,COLUMN($F$3),0)&amp;"",2)</f>
        <v>#DIV/0!</v>
      </c>
      <c r="N2687" s="166"/>
      <c r="O2687" s="167"/>
      <c r="P2687" s="167"/>
      <c r="Q2687" s="174"/>
      <c r="R2687" s="167"/>
      <c r="S2687" s="167"/>
    </row>
    <row r="2688" customHeight="1" spans="1:19">
      <c r="A2688" s="175"/>
      <c r="B2688" s="153" t="str">
        <f>IF(ISERROR(VLOOKUP(A2688,进货明细!$A$2:$D$5000,COLUMN($B$2),0)&amp;""),"",VLOOKUP(A2688,进货明细!$A$2:$D$5000,COLUMN($B$2),0)&amp;"")</f>
        <v/>
      </c>
      <c r="C2688" s="147" t="str">
        <f>IF(ISERROR(VLOOKUP(A2688,进货明细!$A$2:$D$5000,COLUMN($C$2),0)&amp;""),"",VLOOKUP(A2688,进货明细!$A$2:$D$5000,COLUMN($C$2),0)&amp;"")</f>
        <v/>
      </c>
      <c r="D2688" s="147" t="str">
        <f>IF(ISERROR(VLOOKUP(A2688,进货明细!$A$2:$D$5000,COLUMN($D$2),0)&amp;""),"",VLOOKUP(A2688,进货明细!$A$2:$D$5000,COLUMN($D$2),0)&amp;"")</f>
        <v/>
      </c>
      <c r="E2688" s="148"/>
      <c r="F2688" s="152"/>
      <c r="G2688" s="150" t="str">
        <f>IF(ISERROR(VLOOKUP(A2688,进货明细!$A$2:$G$5000,COLUMN($G$2),0)&amp;""),"",VLOOKUP(A2688,进货明细!$A$2:$G$5000,COLUMN($G$2),0)&amp;"")</f>
        <v/>
      </c>
      <c r="H2688" s="151" t="str">
        <f t="shared" si="85"/>
        <v/>
      </c>
      <c r="I2688" s="168"/>
      <c r="J2688" s="169"/>
      <c r="K2688" s="163"/>
      <c r="L2688" s="164" t="str">
        <f t="shared" si="86"/>
        <v/>
      </c>
      <c r="M2688" s="165" t="e">
        <f>ROUND(VLOOKUP(A2688,当前库存!$A$2:$F$7000,COLUMN($F$3),0)&amp;"",2)</f>
        <v>#DIV/0!</v>
      </c>
      <c r="N2688" s="166"/>
      <c r="O2688" s="167"/>
      <c r="P2688" s="167"/>
      <c r="Q2688" s="174"/>
      <c r="R2688" s="167"/>
      <c r="S2688" s="167"/>
    </row>
    <row r="2689" customHeight="1" spans="1:19">
      <c r="A2689" s="175"/>
      <c r="B2689" s="153" t="str">
        <f>IF(ISERROR(VLOOKUP(A2689,进货明细!$A$2:$D$5000,COLUMN($B$2),0)&amp;""),"",VLOOKUP(A2689,进货明细!$A$2:$D$5000,COLUMN($B$2),0)&amp;"")</f>
        <v/>
      </c>
      <c r="C2689" s="147" t="str">
        <f>IF(ISERROR(VLOOKUP(A2689,进货明细!$A$2:$D$5000,COLUMN($C$2),0)&amp;""),"",VLOOKUP(A2689,进货明细!$A$2:$D$5000,COLUMN($C$2),0)&amp;"")</f>
        <v/>
      </c>
      <c r="D2689" s="147" t="str">
        <f>IF(ISERROR(VLOOKUP(A2689,进货明细!$A$2:$D$5000,COLUMN($D$2),0)&amp;""),"",VLOOKUP(A2689,进货明细!$A$2:$D$5000,COLUMN($D$2),0)&amp;"")</f>
        <v/>
      </c>
      <c r="E2689" s="148"/>
      <c r="F2689" s="152"/>
      <c r="G2689" s="150" t="str">
        <f>IF(ISERROR(VLOOKUP(A2689,进货明细!$A$2:$G$5000,COLUMN($G$2),0)&amp;""),"",VLOOKUP(A2689,进货明细!$A$2:$G$5000,COLUMN($G$2),0)&amp;"")</f>
        <v/>
      </c>
      <c r="H2689" s="151" t="str">
        <f t="shared" si="85"/>
        <v/>
      </c>
      <c r="I2689" s="168"/>
      <c r="J2689" s="169"/>
      <c r="K2689" s="163"/>
      <c r="L2689" s="164" t="str">
        <f t="shared" si="86"/>
        <v/>
      </c>
      <c r="M2689" s="165" t="e">
        <f>ROUND(VLOOKUP(A2689,当前库存!$A$2:$F$7000,COLUMN($F$3),0)&amp;"",2)</f>
        <v>#DIV/0!</v>
      </c>
      <c r="N2689" s="166"/>
      <c r="O2689" s="167"/>
      <c r="P2689" s="167"/>
      <c r="Q2689" s="174"/>
      <c r="R2689" s="167"/>
      <c r="S2689" s="167"/>
    </row>
    <row r="2690" customHeight="1" spans="1:19">
      <c r="A2690" s="175"/>
      <c r="B2690" s="153" t="str">
        <f>IF(ISERROR(VLOOKUP(A2690,进货明细!$A$2:$D$5000,COLUMN($B$2),0)&amp;""),"",VLOOKUP(A2690,进货明细!$A$2:$D$5000,COLUMN($B$2),0)&amp;"")</f>
        <v/>
      </c>
      <c r="C2690" s="147" t="str">
        <f>IF(ISERROR(VLOOKUP(A2690,进货明细!$A$2:$D$5000,COLUMN($C$2),0)&amp;""),"",VLOOKUP(A2690,进货明细!$A$2:$D$5000,COLUMN($C$2),0)&amp;"")</f>
        <v/>
      </c>
      <c r="D2690" s="147" t="str">
        <f>IF(ISERROR(VLOOKUP(A2690,进货明细!$A$2:$D$5000,COLUMN($D$2),0)&amp;""),"",VLOOKUP(A2690,进货明细!$A$2:$D$5000,COLUMN($D$2),0)&amp;"")</f>
        <v/>
      </c>
      <c r="E2690" s="148"/>
      <c r="F2690" s="152"/>
      <c r="G2690" s="150" t="str">
        <f>IF(ISERROR(VLOOKUP(A2690,进货明细!$A$2:$G$5000,COLUMN($G$2),0)&amp;""),"",VLOOKUP(A2690,进货明细!$A$2:$G$5000,COLUMN($G$2),0)&amp;"")</f>
        <v/>
      </c>
      <c r="H2690" s="151" t="str">
        <f t="shared" si="85"/>
        <v/>
      </c>
      <c r="I2690" s="168"/>
      <c r="J2690" s="169"/>
      <c r="K2690" s="163"/>
      <c r="L2690" s="164" t="str">
        <f t="shared" si="86"/>
        <v/>
      </c>
      <c r="M2690" s="165" t="e">
        <f>ROUND(VLOOKUP(A2690,当前库存!$A$2:$F$7000,COLUMN($F$3),0)&amp;"",2)</f>
        <v>#DIV/0!</v>
      </c>
      <c r="N2690" s="166"/>
      <c r="O2690" s="167"/>
      <c r="P2690" s="167"/>
      <c r="Q2690" s="174"/>
      <c r="R2690" s="167"/>
      <c r="S2690" s="167"/>
    </row>
    <row r="2691" customHeight="1" spans="1:19">
      <c r="A2691" s="175"/>
      <c r="B2691" s="153" t="str">
        <f>IF(ISERROR(VLOOKUP(A2691,进货明细!$A$2:$D$5000,COLUMN($B$2),0)&amp;""),"",VLOOKUP(A2691,进货明细!$A$2:$D$5000,COLUMN($B$2),0)&amp;"")</f>
        <v/>
      </c>
      <c r="C2691" s="147" t="str">
        <f>IF(ISERROR(VLOOKUP(A2691,进货明细!$A$2:$D$5000,COLUMN($C$2),0)&amp;""),"",VLOOKUP(A2691,进货明细!$A$2:$D$5000,COLUMN($C$2),0)&amp;"")</f>
        <v/>
      </c>
      <c r="D2691" s="147" t="str">
        <f>IF(ISERROR(VLOOKUP(A2691,进货明细!$A$2:$D$5000,COLUMN($D$2),0)&amp;""),"",VLOOKUP(A2691,进货明细!$A$2:$D$5000,COLUMN($D$2),0)&amp;"")</f>
        <v/>
      </c>
      <c r="E2691" s="148"/>
      <c r="F2691" s="152"/>
      <c r="G2691" s="150" t="str">
        <f>IF(ISERROR(VLOOKUP(A2691,进货明细!$A$2:$G$5000,COLUMN($G$2),0)&amp;""),"",VLOOKUP(A2691,进货明细!$A$2:$G$5000,COLUMN($G$2),0)&amp;"")</f>
        <v/>
      </c>
      <c r="H2691" s="151" t="str">
        <f t="shared" si="85"/>
        <v/>
      </c>
      <c r="I2691" s="168"/>
      <c r="J2691" s="169"/>
      <c r="K2691" s="163"/>
      <c r="L2691" s="164" t="str">
        <f t="shared" si="86"/>
        <v/>
      </c>
      <c r="M2691" s="165" t="e">
        <f>ROUND(VLOOKUP(A2691,当前库存!$A$2:$F$7000,COLUMN($F$3),0)&amp;"",2)</f>
        <v>#DIV/0!</v>
      </c>
      <c r="N2691" s="166"/>
      <c r="O2691" s="167"/>
      <c r="P2691" s="167"/>
      <c r="Q2691" s="174"/>
      <c r="R2691" s="167"/>
      <c r="S2691" s="167"/>
    </row>
    <row r="2692" customHeight="1" spans="1:19">
      <c r="A2692" s="175"/>
      <c r="B2692" s="153" t="str">
        <f>IF(ISERROR(VLOOKUP(A2692,进货明细!$A$2:$D$5000,COLUMN($B$2),0)&amp;""),"",VLOOKUP(A2692,进货明细!$A$2:$D$5000,COLUMN($B$2),0)&amp;"")</f>
        <v/>
      </c>
      <c r="C2692" s="147" t="str">
        <f>IF(ISERROR(VLOOKUP(A2692,进货明细!$A$2:$D$5000,COLUMN($C$2),0)&amp;""),"",VLOOKUP(A2692,进货明细!$A$2:$D$5000,COLUMN($C$2),0)&amp;"")</f>
        <v/>
      </c>
      <c r="D2692" s="147" t="str">
        <f>IF(ISERROR(VLOOKUP(A2692,进货明细!$A$2:$D$5000,COLUMN($D$2),0)&amp;""),"",VLOOKUP(A2692,进货明细!$A$2:$D$5000,COLUMN($D$2),0)&amp;"")</f>
        <v/>
      </c>
      <c r="E2692" s="148"/>
      <c r="F2692" s="152"/>
      <c r="G2692" s="150" t="str">
        <f>IF(ISERROR(VLOOKUP(A2692,进货明细!$A$2:$G$5000,COLUMN($G$2),0)&amp;""),"",VLOOKUP(A2692,进货明细!$A$2:$G$5000,COLUMN($G$2),0)&amp;"")</f>
        <v/>
      </c>
      <c r="H2692" s="151" t="str">
        <f t="shared" si="85"/>
        <v/>
      </c>
      <c r="I2692" s="168"/>
      <c r="J2692" s="169"/>
      <c r="K2692" s="163"/>
      <c r="L2692" s="164" t="str">
        <f t="shared" si="86"/>
        <v/>
      </c>
      <c r="M2692" s="165" t="e">
        <f>ROUND(VLOOKUP(A2692,当前库存!$A$2:$F$7000,COLUMN($F$3),0)&amp;"",2)</f>
        <v>#DIV/0!</v>
      </c>
      <c r="N2692" s="166"/>
      <c r="O2692" s="167"/>
      <c r="P2692" s="167"/>
      <c r="Q2692" s="174"/>
      <c r="R2692" s="167"/>
      <c r="S2692" s="167"/>
    </row>
    <row r="2693" customHeight="1" spans="1:19">
      <c r="A2693" s="175"/>
      <c r="B2693" s="153" t="str">
        <f>IF(ISERROR(VLOOKUP(A2693,进货明细!$A$2:$D$5000,COLUMN($B$2),0)&amp;""),"",VLOOKUP(A2693,进货明细!$A$2:$D$5000,COLUMN($B$2),0)&amp;"")</f>
        <v/>
      </c>
      <c r="C2693" s="147" t="str">
        <f>IF(ISERROR(VLOOKUP(A2693,进货明细!$A$2:$D$5000,COLUMN($C$2),0)&amp;""),"",VLOOKUP(A2693,进货明细!$A$2:$D$5000,COLUMN($C$2),0)&amp;"")</f>
        <v/>
      </c>
      <c r="D2693" s="147" t="str">
        <f>IF(ISERROR(VLOOKUP(A2693,进货明细!$A$2:$D$5000,COLUMN($D$2),0)&amp;""),"",VLOOKUP(A2693,进货明细!$A$2:$D$5000,COLUMN($D$2),0)&amp;"")</f>
        <v/>
      </c>
      <c r="E2693" s="148"/>
      <c r="F2693" s="152"/>
      <c r="G2693" s="150" t="str">
        <f>IF(ISERROR(VLOOKUP(A2693,进货明细!$A$2:$G$5000,COLUMN($G$2),0)&amp;""),"",VLOOKUP(A2693,进货明细!$A$2:$G$5000,COLUMN($G$2),0)&amp;"")</f>
        <v/>
      </c>
      <c r="H2693" s="151" t="str">
        <f t="shared" si="85"/>
        <v/>
      </c>
      <c r="I2693" s="168"/>
      <c r="J2693" s="169"/>
      <c r="K2693" s="163"/>
      <c r="L2693" s="164" t="str">
        <f t="shared" si="86"/>
        <v/>
      </c>
      <c r="M2693" s="165" t="e">
        <f>ROUND(VLOOKUP(A2693,当前库存!$A$2:$F$7000,COLUMN($F$3),0)&amp;"",2)</f>
        <v>#DIV/0!</v>
      </c>
      <c r="N2693" s="166"/>
      <c r="O2693" s="167"/>
      <c r="P2693" s="167"/>
      <c r="Q2693" s="174"/>
      <c r="R2693" s="167"/>
      <c r="S2693" s="167"/>
    </row>
    <row r="2694" customHeight="1" spans="1:19">
      <c r="A2694" s="175"/>
      <c r="B2694" s="153" t="str">
        <f>IF(ISERROR(VLOOKUP(A2694,进货明细!$A$2:$D$5000,COLUMN($B$2),0)&amp;""),"",VLOOKUP(A2694,进货明细!$A$2:$D$5000,COLUMN($B$2),0)&amp;"")</f>
        <v/>
      </c>
      <c r="C2694" s="147" t="str">
        <f>IF(ISERROR(VLOOKUP(A2694,进货明细!$A$2:$D$5000,COLUMN($C$2),0)&amp;""),"",VLOOKUP(A2694,进货明细!$A$2:$D$5000,COLUMN($C$2),0)&amp;"")</f>
        <v/>
      </c>
      <c r="D2694" s="147" t="str">
        <f>IF(ISERROR(VLOOKUP(A2694,进货明细!$A$2:$D$5000,COLUMN($D$2),0)&amp;""),"",VLOOKUP(A2694,进货明细!$A$2:$D$5000,COLUMN($D$2),0)&amp;"")</f>
        <v/>
      </c>
      <c r="E2694" s="148"/>
      <c r="F2694" s="152"/>
      <c r="G2694" s="150" t="str">
        <f>IF(ISERROR(VLOOKUP(A2694,进货明细!$A$2:$G$5000,COLUMN($G$2),0)&amp;""),"",VLOOKUP(A2694,进货明细!$A$2:$G$5000,COLUMN($G$2),0)&amp;"")</f>
        <v/>
      </c>
      <c r="H2694" s="151" t="str">
        <f t="shared" si="85"/>
        <v/>
      </c>
      <c r="I2694" s="168"/>
      <c r="J2694" s="169"/>
      <c r="K2694" s="163"/>
      <c r="L2694" s="164" t="str">
        <f t="shared" si="86"/>
        <v/>
      </c>
      <c r="M2694" s="165" t="e">
        <f>ROUND(VLOOKUP(A2694,当前库存!$A$2:$F$7000,COLUMN($F$3),0)&amp;"",2)</f>
        <v>#DIV/0!</v>
      </c>
      <c r="N2694" s="166"/>
      <c r="O2694" s="167"/>
      <c r="P2694" s="167"/>
      <c r="Q2694" s="174"/>
      <c r="R2694" s="167"/>
      <c r="S2694" s="167"/>
    </row>
    <row r="2695" customHeight="1" spans="1:19">
      <c r="A2695" s="175"/>
      <c r="B2695" s="153" t="str">
        <f>IF(ISERROR(VLOOKUP(A2695,进货明细!$A$2:$D$5000,COLUMN($B$2),0)&amp;""),"",VLOOKUP(A2695,进货明细!$A$2:$D$5000,COLUMN($B$2),0)&amp;"")</f>
        <v/>
      </c>
      <c r="C2695" s="147" t="str">
        <f>IF(ISERROR(VLOOKUP(A2695,进货明细!$A$2:$D$5000,COLUMN($C$2),0)&amp;""),"",VLOOKUP(A2695,进货明细!$A$2:$D$5000,COLUMN($C$2),0)&amp;"")</f>
        <v/>
      </c>
      <c r="D2695" s="147" t="str">
        <f>IF(ISERROR(VLOOKUP(A2695,进货明细!$A$2:$D$5000,COLUMN($D$2),0)&amp;""),"",VLOOKUP(A2695,进货明细!$A$2:$D$5000,COLUMN($D$2),0)&amp;"")</f>
        <v/>
      </c>
      <c r="E2695" s="148"/>
      <c r="F2695" s="152"/>
      <c r="G2695" s="150" t="str">
        <f>IF(ISERROR(VLOOKUP(A2695,进货明细!$A$2:$G$5000,COLUMN($G$2),0)&amp;""),"",VLOOKUP(A2695,进货明细!$A$2:$G$5000,COLUMN($G$2),0)&amp;"")</f>
        <v/>
      </c>
      <c r="H2695" s="151" t="str">
        <f t="shared" si="85"/>
        <v/>
      </c>
      <c r="I2695" s="168"/>
      <c r="J2695" s="169"/>
      <c r="K2695" s="163"/>
      <c r="L2695" s="164" t="str">
        <f t="shared" si="86"/>
        <v/>
      </c>
      <c r="M2695" s="165" t="e">
        <f>ROUND(VLOOKUP(A2695,当前库存!$A$2:$F$7000,COLUMN($F$3),0)&amp;"",2)</f>
        <v>#DIV/0!</v>
      </c>
      <c r="N2695" s="166"/>
      <c r="O2695" s="167"/>
      <c r="P2695" s="167"/>
      <c r="Q2695" s="174"/>
      <c r="R2695" s="167"/>
      <c r="S2695" s="167"/>
    </row>
    <row r="2696" customHeight="1" spans="1:19">
      <c r="A2696" s="175"/>
      <c r="B2696" s="153" t="str">
        <f>IF(ISERROR(VLOOKUP(A2696,进货明细!$A$2:$D$5000,COLUMN($B$2),0)&amp;""),"",VLOOKUP(A2696,进货明细!$A$2:$D$5000,COLUMN($B$2),0)&amp;"")</f>
        <v/>
      </c>
      <c r="C2696" s="147" t="str">
        <f>IF(ISERROR(VLOOKUP(A2696,进货明细!$A$2:$D$5000,COLUMN($C$2),0)&amp;""),"",VLOOKUP(A2696,进货明细!$A$2:$D$5000,COLUMN($C$2),0)&amp;"")</f>
        <v/>
      </c>
      <c r="D2696" s="147" t="str">
        <f>IF(ISERROR(VLOOKUP(A2696,进货明细!$A$2:$D$5000,COLUMN($D$2),0)&amp;""),"",VLOOKUP(A2696,进货明细!$A$2:$D$5000,COLUMN($D$2),0)&amp;"")</f>
        <v/>
      </c>
      <c r="E2696" s="148"/>
      <c r="F2696" s="152"/>
      <c r="G2696" s="150" t="str">
        <f>IF(ISERROR(VLOOKUP(A2696,进货明细!$A$2:$G$5000,COLUMN($G$2),0)&amp;""),"",VLOOKUP(A2696,进货明细!$A$2:$G$5000,COLUMN($G$2),0)&amp;"")</f>
        <v/>
      </c>
      <c r="H2696" s="151" t="str">
        <f t="shared" si="85"/>
        <v/>
      </c>
      <c r="I2696" s="168"/>
      <c r="J2696" s="169"/>
      <c r="K2696" s="163"/>
      <c r="L2696" s="164" t="str">
        <f t="shared" si="86"/>
        <v/>
      </c>
      <c r="M2696" s="165" t="e">
        <f>ROUND(VLOOKUP(A2696,当前库存!$A$2:$F$7000,COLUMN($F$3),0)&amp;"",2)</f>
        <v>#DIV/0!</v>
      </c>
      <c r="N2696" s="166"/>
      <c r="O2696" s="167"/>
      <c r="P2696" s="167"/>
      <c r="Q2696" s="174"/>
      <c r="R2696" s="167"/>
      <c r="S2696" s="167"/>
    </row>
    <row r="2697" customHeight="1" spans="1:19">
      <c r="A2697" s="175"/>
      <c r="B2697" s="153" t="str">
        <f>IF(ISERROR(VLOOKUP(A2697,进货明细!$A$2:$D$5000,COLUMN($B$2),0)&amp;""),"",VLOOKUP(A2697,进货明细!$A$2:$D$5000,COLUMN($B$2),0)&amp;"")</f>
        <v/>
      </c>
      <c r="C2697" s="147" t="str">
        <f>IF(ISERROR(VLOOKUP(A2697,进货明细!$A$2:$D$5000,COLUMN($C$2),0)&amp;""),"",VLOOKUP(A2697,进货明细!$A$2:$D$5000,COLUMN($C$2),0)&amp;"")</f>
        <v/>
      </c>
      <c r="D2697" s="147" t="str">
        <f>IF(ISERROR(VLOOKUP(A2697,进货明细!$A$2:$D$5000,COLUMN($D$2),0)&amp;""),"",VLOOKUP(A2697,进货明细!$A$2:$D$5000,COLUMN($D$2),0)&amp;"")</f>
        <v/>
      </c>
      <c r="E2697" s="148"/>
      <c r="F2697" s="152"/>
      <c r="G2697" s="150" t="str">
        <f>IF(ISERROR(VLOOKUP(A2697,进货明细!$A$2:$G$5000,COLUMN($G$2),0)&amp;""),"",VLOOKUP(A2697,进货明细!$A$2:$G$5000,COLUMN($G$2),0)&amp;"")</f>
        <v/>
      </c>
      <c r="H2697" s="151" t="str">
        <f t="shared" si="85"/>
        <v/>
      </c>
      <c r="I2697" s="168"/>
      <c r="J2697" s="169"/>
      <c r="K2697" s="163"/>
      <c r="L2697" s="164" t="str">
        <f t="shared" si="86"/>
        <v/>
      </c>
      <c r="M2697" s="165" t="e">
        <f>ROUND(VLOOKUP(A2697,当前库存!$A$2:$F$7000,COLUMN($F$3),0)&amp;"",2)</f>
        <v>#DIV/0!</v>
      </c>
      <c r="N2697" s="166"/>
      <c r="O2697" s="167"/>
      <c r="P2697" s="167"/>
      <c r="Q2697" s="174"/>
      <c r="R2697" s="167"/>
      <c r="S2697" s="167"/>
    </row>
    <row r="2698" customHeight="1" spans="1:19">
      <c r="A2698" s="175"/>
      <c r="B2698" s="153" t="str">
        <f>IF(ISERROR(VLOOKUP(A2698,进货明细!$A$2:$D$5000,COLUMN($B$2),0)&amp;""),"",VLOOKUP(A2698,进货明细!$A$2:$D$5000,COLUMN($B$2),0)&amp;"")</f>
        <v/>
      </c>
      <c r="C2698" s="147" t="str">
        <f>IF(ISERROR(VLOOKUP(A2698,进货明细!$A$2:$D$5000,COLUMN($C$2),0)&amp;""),"",VLOOKUP(A2698,进货明细!$A$2:$D$5000,COLUMN($C$2),0)&amp;"")</f>
        <v/>
      </c>
      <c r="D2698" s="147" t="str">
        <f>IF(ISERROR(VLOOKUP(A2698,进货明细!$A$2:$D$5000,COLUMN($D$2),0)&amp;""),"",VLOOKUP(A2698,进货明细!$A$2:$D$5000,COLUMN($D$2),0)&amp;"")</f>
        <v/>
      </c>
      <c r="E2698" s="148"/>
      <c r="F2698" s="152"/>
      <c r="G2698" s="150" t="str">
        <f>IF(ISERROR(VLOOKUP(A2698,进货明细!$A$2:$G$5000,COLUMN($G$2),0)&amp;""),"",VLOOKUP(A2698,进货明细!$A$2:$G$5000,COLUMN($G$2),0)&amp;"")</f>
        <v/>
      </c>
      <c r="H2698" s="151" t="str">
        <f t="shared" ref="H2698:H2761" si="87">IF(E2698="","",E2698*F2698)</f>
        <v/>
      </c>
      <c r="I2698" s="168"/>
      <c r="J2698" s="169"/>
      <c r="K2698" s="163"/>
      <c r="L2698" s="164" t="str">
        <f t="shared" si="86"/>
        <v/>
      </c>
      <c r="M2698" s="165" t="e">
        <f>ROUND(VLOOKUP(A2698,当前库存!$A$2:$F$7000,COLUMN($F$3),0)&amp;"",2)</f>
        <v>#DIV/0!</v>
      </c>
      <c r="N2698" s="166"/>
      <c r="O2698" s="167"/>
      <c r="P2698" s="167"/>
      <c r="Q2698" s="174"/>
      <c r="R2698" s="167"/>
      <c r="S2698" s="167"/>
    </row>
    <row r="2699" customHeight="1" spans="1:19">
      <c r="A2699" s="175"/>
      <c r="B2699" s="153" t="str">
        <f>IF(ISERROR(VLOOKUP(A2699,进货明细!$A$2:$D$5000,COLUMN($B$2),0)&amp;""),"",VLOOKUP(A2699,进货明细!$A$2:$D$5000,COLUMN($B$2),0)&amp;"")</f>
        <v/>
      </c>
      <c r="C2699" s="147" t="str">
        <f>IF(ISERROR(VLOOKUP(A2699,进货明细!$A$2:$D$5000,COLUMN($C$2),0)&amp;""),"",VLOOKUP(A2699,进货明细!$A$2:$D$5000,COLUMN($C$2),0)&amp;"")</f>
        <v/>
      </c>
      <c r="D2699" s="147" t="str">
        <f>IF(ISERROR(VLOOKUP(A2699,进货明细!$A$2:$D$5000,COLUMN($D$2),0)&amp;""),"",VLOOKUP(A2699,进货明细!$A$2:$D$5000,COLUMN($D$2),0)&amp;"")</f>
        <v/>
      </c>
      <c r="E2699" s="148"/>
      <c r="F2699" s="152"/>
      <c r="G2699" s="150" t="str">
        <f>IF(ISERROR(VLOOKUP(A2699,进货明细!$A$2:$G$5000,COLUMN($G$2),0)&amp;""),"",VLOOKUP(A2699,进货明细!$A$2:$G$5000,COLUMN($G$2),0)&amp;"")</f>
        <v/>
      </c>
      <c r="H2699" s="151" t="str">
        <f t="shared" si="87"/>
        <v/>
      </c>
      <c r="I2699" s="168"/>
      <c r="J2699" s="169"/>
      <c r="K2699" s="163"/>
      <c r="L2699" s="164" t="str">
        <f t="shared" si="86"/>
        <v/>
      </c>
      <c r="M2699" s="165" t="e">
        <f>ROUND(VLOOKUP(A2699,当前库存!$A$2:$F$7000,COLUMN($F$3),0)&amp;"",2)</f>
        <v>#DIV/0!</v>
      </c>
      <c r="N2699" s="166"/>
      <c r="O2699" s="167"/>
      <c r="P2699" s="167"/>
      <c r="Q2699" s="174"/>
      <c r="R2699" s="167"/>
      <c r="S2699" s="167"/>
    </row>
    <row r="2700" customHeight="1" spans="1:19">
      <c r="A2700" s="175"/>
      <c r="B2700" s="153" t="str">
        <f>IF(ISERROR(VLOOKUP(A2700,进货明细!$A$2:$D$5000,COLUMN($B$2),0)&amp;""),"",VLOOKUP(A2700,进货明细!$A$2:$D$5000,COLUMN($B$2),0)&amp;"")</f>
        <v/>
      </c>
      <c r="C2700" s="147" t="str">
        <f>IF(ISERROR(VLOOKUP(A2700,进货明细!$A$2:$D$5000,COLUMN($C$2),0)&amp;""),"",VLOOKUP(A2700,进货明细!$A$2:$D$5000,COLUMN($C$2),0)&amp;"")</f>
        <v/>
      </c>
      <c r="D2700" s="147" t="str">
        <f>IF(ISERROR(VLOOKUP(A2700,进货明细!$A$2:$D$5000,COLUMN($D$2),0)&amp;""),"",VLOOKUP(A2700,进货明细!$A$2:$D$5000,COLUMN($D$2),0)&amp;"")</f>
        <v/>
      </c>
      <c r="E2700" s="148"/>
      <c r="F2700" s="152"/>
      <c r="G2700" s="150" t="str">
        <f>IF(ISERROR(VLOOKUP(A2700,进货明细!$A$2:$G$5000,COLUMN($G$2),0)&amp;""),"",VLOOKUP(A2700,进货明细!$A$2:$G$5000,COLUMN($G$2),0)&amp;"")</f>
        <v/>
      </c>
      <c r="H2700" s="151" t="str">
        <f t="shared" si="87"/>
        <v/>
      </c>
      <c r="I2700" s="168"/>
      <c r="J2700" s="169"/>
      <c r="K2700" s="163"/>
      <c r="L2700" s="164" t="str">
        <f t="shared" si="86"/>
        <v/>
      </c>
      <c r="M2700" s="165" t="e">
        <f>ROUND(VLOOKUP(A2700,当前库存!$A$2:$F$7000,COLUMN($F$3),0)&amp;"",2)</f>
        <v>#DIV/0!</v>
      </c>
      <c r="N2700" s="166"/>
      <c r="O2700" s="167"/>
      <c r="P2700" s="167"/>
      <c r="Q2700" s="174"/>
      <c r="R2700" s="167"/>
      <c r="S2700" s="167"/>
    </row>
    <row r="2701" customHeight="1" spans="1:19">
      <c r="A2701" s="175"/>
      <c r="B2701" s="153" t="str">
        <f>IF(ISERROR(VLOOKUP(A2701,进货明细!$A$2:$D$5000,COLUMN($B$2),0)&amp;""),"",VLOOKUP(A2701,进货明细!$A$2:$D$5000,COLUMN($B$2),0)&amp;"")</f>
        <v/>
      </c>
      <c r="C2701" s="147" t="str">
        <f>IF(ISERROR(VLOOKUP(A2701,进货明细!$A$2:$D$5000,COLUMN($C$2),0)&amp;""),"",VLOOKUP(A2701,进货明细!$A$2:$D$5000,COLUMN($C$2),0)&amp;"")</f>
        <v/>
      </c>
      <c r="D2701" s="147" t="str">
        <f>IF(ISERROR(VLOOKUP(A2701,进货明细!$A$2:$D$5000,COLUMN($D$2),0)&amp;""),"",VLOOKUP(A2701,进货明细!$A$2:$D$5000,COLUMN($D$2),0)&amp;"")</f>
        <v/>
      </c>
      <c r="E2701" s="148"/>
      <c r="F2701" s="152"/>
      <c r="G2701" s="150" t="str">
        <f>IF(ISERROR(VLOOKUP(A2701,进货明细!$A$2:$G$5000,COLUMN($G$2),0)&amp;""),"",VLOOKUP(A2701,进货明细!$A$2:$G$5000,COLUMN($G$2),0)&amp;"")</f>
        <v/>
      </c>
      <c r="H2701" s="151" t="str">
        <f t="shared" si="87"/>
        <v/>
      </c>
      <c r="I2701" s="168"/>
      <c r="J2701" s="169"/>
      <c r="K2701" s="163"/>
      <c r="L2701" s="164" t="str">
        <f t="shared" si="86"/>
        <v/>
      </c>
      <c r="M2701" s="165" t="e">
        <f>ROUND(VLOOKUP(A2701,当前库存!$A$2:$F$7000,COLUMN($F$3),0)&amp;"",2)</f>
        <v>#DIV/0!</v>
      </c>
      <c r="N2701" s="166"/>
      <c r="O2701" s="167"/>
      <c r="P2701" s="167"/>
      <c r="Q2701" s="174"/>
      <c r="R2701" s="167"/>
      <c r="S2701" s="167"/>
    </row>
    <row r="2702" customHeight="1" spans="1:19">
      <c r="A2702" s="175"/>
      <c r="B2702" s="153" t="str">
        <f>IF(ISERROR(VLOOKUP(A2702,进货明细!$A$2:$D$5000,COLUMN($B$2),0)&amp;""),"",VLOOKUP(A2702,进货明细!$A$2:$D$5000,COLUMN($B$2),0)&amp;"")</f>
        <v/>
      </c>
      <c r="C2702" s="147" t="str">
        <f>IF(ISERROR(VLOOKUP(A2702,进货明细!$A$2:$D$5000,COLUMN($C$2),0)&amp;""),"",VLOOKUP(A2702,进货明细!$A$2:$D$5000,COLUMN($C$2),0)&amp;"")</f>
        <v/>
      </c>
      <c r="D2702" s="147" t="str">
        <f>IF(ISERROR(VLOOKUP(A2702,进货明细!$A$2:$D$5000,COLUMN($D$2),0)&amp;""),"",VLOOKUP(A2702,进货明细!$A$2:$D$5000,COLUMN($D$2),0)&amp;"")</f>
        <v/>
      </c>
      <c r="E2702" s="148"/>
      <c r="F2702" s="152"/>
      <c r="G2702" s="150" t="str">
        <f>IF(ISERROR(VLOOKUP(A2702,进货明细!$A$2:$G$5000,COLUMN($G$2),0)&amp;""),"",VLOOKUP(A2702,进货明细!$A$2:$G$5000,COLUMN($G$2),0)&amp;"")</f>
        <v/>
      </c>
      <c r="H2702" s="151" t="str">
        <f t="shared" si="87"/>
        <v/>
      </c>
      <c r="I2702" s="168"/>
      <c r="J2702" s="169"/>
      <c r="K2702" s="163"/>
      <c r="L2702" s="164" t="str">
        <f t="shared" si="86"/>
        <v/>
      </c>
      <c r="M2702" s="165" t="e">
        <f>ROUND(VLOOKUP(A2702,当前库存!$A$2:$F$7000,COLUMN($F$3),0)&amp;"",2)</f>
        <v>#DIV/0!</v>
      </c>
      <c r="N2702" s="166"/>
      <c r="O2702" s="167"/>
      <c r="P2702" s="167"/>
      <c r="Q2702" s="174"/>
      <c r="R2702" s="167"/>
      <c r="S2702" s="167"/>
    </row>
    <row r="2703" customHeight="1" spans="1:19">
      <c r="A2703" s="175"/>
      <c r="B2703" s="153" t="str">
        <f>IF(ISERROR(VLOOKUP(A2703,进货明细!$A$2:$D$5000,COLUMN($B$2),0)&amp;""),"",VLOOKUP(A2703,进货明细!$A$2:$D$5000,COLUMN($B$2),0)&amp;"")</f>
        <v/>
      </c>
      <c r="C2703" s="147" t="str">
        <f>IF(ISERROR(VLOOKUP(A2703,进货明细!$A$2:$D$5000,COLUMN($C$2),0)&amp;""),"",VLOOKUP(A2703,进货明细!$A$2:$D$5000,COLUMN($C$2),0)&amp;"")</f>
        <v/>
      </c>
      <c r="D2703" s="147" t="str">
        <f>IF(ISERROR(VLOOKUP(A2703,进货明细!$A$2:$D$5000,COLUMN($D$2),0)&amp;""),"",VLOOKUP(A2703,进货明细!$A$2:$D$5000,COLUMN($D$2),0)&amp;"")</f>
        <v/>
      </c>
      <c r="E2703" s="148"/>
      <c r="F2703" s="152"/>
      <c r="G2703" s="150" t="str">
        <f>IF(ISERROR(VLOOKUP(A2703,进货明细!$A$2:$G$5000,COLUMN($G$2),0)&amp;""),"",VLOOKUP(A2703,进货明细!$A$2:$G$5000,COLUMN($G$2),0)&amp;"")</f>
        <v/>
      </c>
      <c r="H2703" s="151" t="str">
        <f t="shared" si="87"/>
        <v/>
      </c>
      <c r="I2703" s="168"/>
      <c r="J2703" s="169"/>
      <c r="K2703" s="163"/>
      <c r="L2703" s="164" t="str">
        <f t="shared" si="86"/>
        <v/>
      </c>
      <c r="M2703" s="165" t="e">
        <f>ROUND(VLOOKUP(A2703,当前库存!$A$2:$F$7000,COLUMN($F$3),0)&amp;"",2)</f>
        <v>#DIV/0!</v>
      </c>
      <c r="N2703" s="166"/>
      <c r="O2703" s="167"/>
      <c r="P2703" s="167"/>
      <c r="Q2703" s="174"/>
      <c r="R2703" s="167"/>
      <c r="S2703" s="167"/>
    </row>
    <row r="2704" customHeight="1" spans="1:19">
      <c r="A2704" s="175"/>
      <c r="B2704" s="153" t="str">
        <f>IF(ISERROR(VLOOKUP(A2704,进货明细!$A$2:$D$5000,COLUMN($B$2),0)&amp;""),"",VLOOKUP(A2704,进货明细!$A$2:$D$5000,COLUMN($B$2),0)&amp;"")</f>
        <v/>
      </c>
      <c r="C2704" s="147" t="str">
        <f>IF(ISERROR(VLOOKUP(A2704,进货明细!$A$2:$D$5000,COLUMN($C$2),0)&amp;""),"",VLOOKUP(A2704,进货明细!$A$2:$D$5000,COLUMN($C$2),0)&amp;"")</f>
        <v/>
      </c>
      <c r="D2704" s="147" t="str">
        <f>IF(ISERROR(VLOOKUP(A2704,进货明细!$A$2:$D$5000,COLUMN($D$2),0)&amp;""),"",VLOOKUP(A2704,进货明细!$A$2:$D$5000,COLUMN($D$2),0)&amp;"")</f>
        <v/>
      </c>
      <c r="E2704" s="148"/>
      <c r="F2704" s="152"/>
      <c r="G2704" s="150" t="str">
        <f>IF(ISERROR(VLOOKUP(A2704,进货明细!$A$2:$G$5000,COLUMN($G$2),0)&amp;""),"",VLOOKUP(A2704,进货明细!$A$2:$G$5000,COLUMN($G$2),0)&amp;"")</f>
        <v/>
      </c>
      <c r="H2704" s="151" t="str">
        <f t="shared" si="87"/>
        <v/>
      </c>
      <c r="I2704" s="168"/>
      <c r="J2704" s="169"/>
      <c r="K2704" s="163"/>
      <c r="L2704" s="164" t="str">
        <f t="shared" si="86"/>
        <v/>
      </c>
      <c r="M2704" s="165" t="e">
        <f>ROUND(VLOOKUP(A2704,当前库存!$A$2:$F$7000,COLUMN($F$3),0)&amp;"",2)</f>
        <v>#DIV/0!</v>
      </c>
      <c r="N2704" s="166"/>
      <c r="O2704" s="167"/>
      <c r="P2704" s="167"/>
      <c r="Q2704" s="174"/>
      <c r="R2704" s="167"/>
      <c r="S2704" s="167"/>
    </row>
    <row r="2705" customHeight="1" spans="1:19">
      <c r="A2705" s="175"/>
      <c r="B2705" s="153" t="str">
        <f>IF(ISERROR(VLOOKUP(A2705,进货明细!$A$2:$D$5000,COLUMN($B$2),0)&amp;""),"",VLOOKUP(A2705,进货明细!$A$2:$D$5000,COLUMN($B$2),0)&amp;"")</f>
        <v/>
      </c>
      <c r="C2705" s="147" t="str">
        <f>IF(ISERROR(VLOOKUP(A2705,进货明细!$A$2:$D$5000,COLUMN($C$2),0)&amp;""),"",VLOOKUP(A2705,进货明细!$A$2:$D$5000,COLUMN($C$2),0)&amp;"")</f>
        <v/>
      </c>
      <c r="D2705" s="147" t="str">
        <f>IF(ISERROR(VLOOKUP(A2705,进货明细!$A$2:$D$5000,COLUMN($D$2),0)&amp;""),"",VLOOKUP(A2705,进货明细!$A$2:$D$5000,COLUMN($D$2),0)&amp;"")</f>
        <v/>
      </c>
      <c r="E2705" s="148"/>
      <c r="F2705" s="152"/>
      <c r="G2705" s="150" t="str">
        <f>IF(ISERROR(VLOOKUP(A2705,进货明细!$A$2:$G$5000,COLUMN($G$2),0)&amp;""),"",VLOOKUP(A2705,进货明细!$A$2:$G$5000,COLUMN($G$2),0)&amp;"")</f>
        <v/>
      </c>
      <c r="H2705" s="151" t="str">
        <f t="shared" si="87"/>
        <v/>
      </c>
      <c r="I2705" s="168"/>
      <c r="J2705" s="169"/>
      <c r="K2705" s="163"/>
      <c r="L2705" s="164" t="str">
        <f t="shared" si="86"/>
        <v/>
      </c>
      <c r="M2705" s="165" t="e">
        <f>ROUND(VLOOKUP(A2705,当前库存!$A$2:$F$7000,COLUMN($F$3),0)&amp;"",2)</f>
        <v>#DIV/0!</v>
      </c>
      <c r="N2705" s="166"/>
      <c r="O2705" s="167"/>
      <c r="P2705" s="167"/>
      <c r="Q2705" s="174"/>
      <c r="R2705" s="167"/>
      <c r="S2705" s="167"/>
    </row>
    <row r="2706" customHeight="1" spans="1:19">
      <c r="A2706" s="175"/>
      <c r="B2706" s="153" t="str">
        <f>IF(ISERROR(VLOOKUP(A2706,进货明细!$A$2:$D$5000,COLUMN($B$2),0)&amp;""),"",VLOOKUP(A2706,进货明细!$A$2:$D$5000,COLUMN($B$2),0)&amp;"")</f>
        <v/>
      </c>
      <c r="C2706" s="147" t="str">
        <f>IF(ISERROR(VLOOKUP(A2706,进货明细!$A$2:$D$5000,COLUMN($C$2),0)&amp;""),"",VLOOKUP(A2706,进货明细!$A$2:$D$5000,COLUMN($C$2),0)&amp;"")</f>
        <v/>
      </c>
      <c r="D2706" s="147" t="str">
        <f>IF(ISERROR(VLOOKUP(A2706,进货明细!$A$2:$D$5000,COLUMN($D$2),0)&amp;""),"",VLOOKUP(A2706,进货明细!$A$2:$D$5000,COLUMN($D$2),0)&amp;"")</f>
        <v/>
      </c>
      <c r="E2706" s="148"/>
      <c r="F2706" s="152"/>
      <c r="G2706" s="150" t="str">
        <f>IF(ISERROR(VLOOKUP(A2706,进货明细!$A$2:$G$5000,COLUMN($G$2),0)&amp;""),"",VLOOKUP(A2706,进货明细!$A$2:$G$5000,COLUMN($G$2),0)&amp;"")</f>
        <v/>
      </c>
      <c r="H2706" s="151" t="str">
        <f t="shared" si="87"/>
        <v/>
      </c>
      <c r="I2706" s="168"/>
      <c r="J2706" s="169"/>
      <c r="K2706" s="163"/>
      <c r="L2706" s="164" t="str">
        <f t="shared" si="86"/>
        <v/>
      </c>
      <c r="M2706" s="165" t="e">
        <f>ROUND(VLOOKUP(A2706,当前库存!$A$2:$F$7000,COLUMN($F$3),0)&amp;"",2)</f>
        <v>#DIV/0!</v>
      </c>
      <c r="N2706" s="166"/>
      <c r="O2706" s="167"/>
      <c r="P2706" s="167"/>
      <c r="Q2706" s="174"/>
      <c r="R2706" s="167"/>
      <c r="S2706" s="167"/>
    </row>
    <row r="2707" customHeight="1" spans="1:19">
      <c r="A2707" s="175"/>
      <c r="B2707" s="153" t="str">
        <f>IF(ISERROR(VLOOKUP(A2707,进货明细!$A$2:$D$5000,COLUMN($B$2),0)&amp;""),"",VLOOKUP(A2707,进货明细!$A$2:$D$5000,COLUMN($B$2),0)&amp;"")</f>
        <v/>
      </c>
      <c r="C2707" s="147" t="str">
        <f>IF(ISERROR(VLOOKUP(A2707,进货明细!$A$2:$D$5000,COLUMN($C$2),0)&amp;""),"",VLOOKUP(A2707,进货明细!$A$2:$D$5000,COLUMN($C$2),0)&amp;"")</f>
        <v/>
      </c>
      <c r="D2707" s="147" t="str">
        <f>IF(ISERROR(VLOOKUP(A2707,进货明细!$A$2:$D$5000,COLUMN($D$2),0)&amp;""),"",VLOOKUP(A2707,进货明细!$A$2:$D$5000,COLUMN($D$2),0)&amp;"")</f>
        <v/>
      </c>
      <c r="E2707" s="148"/>
      <c r="F2707" s="152"/>
      <c r="G2707" s="150" t="str">
        <f>IF(ISERROR(VLOOKUP(A2707,进货明细!$A$2:$G$5000,COLUMN($G$2),0)&amp;""),"",VLOOKUP(A2707,进货明细!$A$2:$G$5000,COLUMN($G$2),0)&amp;"")</f>
        <v/>
      </c>
      <c r="H2707" s="151" t="str">
        <f t="shared" si="87"/>
        <v/>
      </c>
      <c r="I2707" s="168"/>
      <c r="J2707" s="169"/>
      <c r="K2707" s="163"/>
      <c r="L2707" s="164" t="str">
        <f t="shared" si="86"/>
        <v/>
      </c>
      <c r="M2707" s="165" t="e">
        <f>ROUND(VLOOKUP(A2707,当前库存!$A$2:$F$7000,COLUMN($F$3),0)&amp;"",2)</f>
        <v>#DIV/0!</v>
      </c>
      <c r="N2707" s="166"/>
      <c r="O2707" s="167"/>
      <c r="P2707" s="167"/>
      <c r="Q2707" s="174"/>
      <c r="R2707" s="167"/>
      <c r="S2707" s="167"/>
    </row>
    <row r="2708" customHeight="1" spans="1:19">
      <c r="A2708" s="175"/>
      <c r="B2708" s="153" t="str">
        <f>IF(ISERROR(VLOOKUP(A2708,进货明细!$A$2:$D$5000,COLUMN($B$2),0)&amp;""),"",VLOOKUP(A2708,进货明细!$A$2:$D$5000,COLUMN($B$2),0)&amp;"")</f>
        <v/>
      </c>
      <c r="C2708" s="147" t="str">
        <f>IF(ISERROR(VLOOKUP(A2708,进货明细!$A$2:$D$5000,COLUMN($C$2),0)&amp;""),"",VLOOKUP(A2708,进货明细!$A$2:$D$5000,COLUMN($C$2),0)&amp;"")</f>
        <v/>
      </c>
      <c r="D2708" s="147" t="str">
        <f>IF(ISERROR(VLOOKUP(A2708,进货明细!$A$2:$D$5000,COLUMN($D$2),0)&amp;""),"",VLOOKUP(A2708,进货明细!$A$2:$D$5000,COLUMN($D$2),0)&amp;"")</f>
        <v/>
      </c>
      <c r="E2708" s="148"/>
      <c r="F2708" s="152"/>
      <c r="G2708" s="150" t="str">
        <f>IF(ISERROR(VLOOKUP(A2708,进货明细!$A$2:$G$5000,COLUMN($G$2),0)&amp;""),"",VLOOKUP(A2708,进货明细!$A$2:$G$5000,COLUMN($G$2),0)&amp;"")</f>
        <v/>
      </c>
      <c r="H2708" s="151" t="str">
        <f t="shared" si="87"/>
        <v/>
      </c>
      <c r="I2708" s="168"/>
      <c r="J2708" s="169"/>
      <c r="K2708" s="163"/>
      <c r="L2708" s="164" t="str">
        <f t="shared" si="86"/>
        <v/>
      </c>
      <c r="M2708" s="165" t="e">
        <f>ROUND(VLOOKUP(A2708,当前库存!$A$2:$F$7000,COLUMN($F$3),0)&amp;"",2)</f>
        <v>#DIV/0!</v>
      </c>
      <c r="N2708" s="166"/>
      <c r="O2708" s="167"/>
      <c r="P2708" s="167"/>
      <c r="Q2708" s="174"/>
      <c r="R2708" s="167"/>
      <c r="S2708" s="167"/>
    </row>
    <row r="2709" customHeight="1" spans="1:19">
      <c r="A2709" s="175"/>
      <c r="B2709" s="153" t="str">
        <f>IF(ISERROR(VLOOKUP(A2709,进货明细!$A$2:$D$5000,COLUMN($B$2),0)&amp;""),"",VLOOKUP(A2709,进货明细!$A$2:$D$5000,COLUMN($B$2),0)&amp;"")</f>
        <v/>
      </c>
      <c r="C2709" s="147" t="str">
        <f>IF(ISERROR(VLOOKUP(A2709,进货明细!$A$2:$D$5000,COLUMN($C$2),0)&amp;""),"",VLOOKUP(A2709,进货明细!$A$2:$D$5000,COLUMN($C$2),0)&amp;"")</f>
        <v/>
      </c>
      <c r="D2709" s="147" t="str">
        <f>IF(ISERROR(VLOOKUP(A2709,进货明细!$A$2:$D$5000,COLUMN($D$2),0)&amp;""),"",VLOOKUP(A2709,进货明细!$A$2:$D$5000,COLUMN($D$2),0)&amp;"")</f>
        <v/>
      </c>
      <c r="E2709" s="148"/>
      <c r="F2709" s="152"/>
      <c r="G2709" s="150" t="str">
        <f>IF(ISERROR(VLOOKUP(A2709,进货明细!$A$2:$G$5000,COLUMN($G$2),0)&amp;""),"",VLOOKUP(A2709,进货明细!$A$2:$G$5000,COLUMN($G$2),0)&amp;"")</f>
        <v/>
      </c>
      <c r="H2709" s="151" t="str">
        <f t="shared" si="87"/>
        <v/>
      </c>
      <c r="I2709" s="168"/>
      <c r="J2709" s="169"/>
      <c r="K2709" s="163"/>
      <c r="L2709" s="164" t="str">
        <f t="shared" si="86"/>
        <v/>
      </c>
      <c r="M2709" s="165" t="e">
        <f>ROUND(VLOOKUP(A2709,当前库存!$A$2:$F$7000,COLUMN($F$3),0)&amp;"",2)</f>
        <v>#DIV/0!</v>
      </c>
      <c r="N2709" s="166"/>
      <c r="O2709" s="167"/>
      <c r="P2709" s="167"/>
      <c r="Q2709" s="174"/>
      <c r="R2709" s="167"/>
      <c r="S2709" s="167"/>
    </row>
    <row r="2710" customHeight="1" spans="1:19">
      <c r="A2710" s="175"/>
      <c r="B2710" s="153" t="str">
        <f>IF(ISERROR(VLOOKUP(A2710,进货明细!$A$2:$D$5000,COLUMN($B$2),0)&amp;""),"",VLOOKUP(A2710,进货明细!$A$2:$D$5000,COLUMN($B$2),0)&amp;"")</f>
        <v/>
      </c>
      <c r="C2710" s="147" t="str">
        <f>IF(ISERROR(VLOOKUP(A2710,进货明细!$A$2:$D$5000,COLUMN($C$2),0)&amp;""),"",VLOOKUP(A2710,进货明细!$A$2:$D$5000,COLUMN($C$2),0)&amp;"")</f>
        <v/>
      </c>
      <c r="D2710" s="147" t="str">
        <f>IF(ISERROR(VLOOKUP(A2710,进货明细!$A$2:$D$5000,COLUMN($D$2),0)&amp;""),"",VLOOKUP(A2710,进货明细!$A$2:$D$5000,COLUMN($D$2),0)&amp;"")</f>
        <v/>
      </c>
      <c r="E2710" s="148"/>
      <c r="F2710" s="152"/>
      <c r="G2710" s="150" t="str">
        <f>IF(ISERROR(VLOOKUP(A2710,进货明细!$A$2:$G$5000,COLUMN($G$2),0)&amp;""),"",VLOOKUP(A2710,进货明细!$A$2:$G$5000,COLUMN($G$2),0)&amp;"")</f>
        <v/>
      </c>
      <c r="H2710" s="151" t="str">
        <f t="shared" si="87"/>
        <v/>
      </c>
      <c r="I2710" s="168"/>
      <c r="J2710" s="169"/>
      <c r="K2710" s="163"/>
      <c r="L2710" s="164" t="str">
        <f t="shared" si="86"/>
        <v/>
      </c>
      <c r="M2710" s="165" t="e">
        <f>ROUND(VLOOKUP(A2710,当前库存!$A$2:$F$7000,COLUMN($F$3),0)&amp;"",2)</f>
        <v>#DIV/0!</v>
      </c>
      <c r="N2710" s="166"/>
      <c r="O2710" s="167"/>
      <c r="P2710" s="167"/>
      <c r="Q2710" s="174"/>
      <c r="R2710" s="167"/>
      <c r="S2710" s="167"/>
    </row>
    <row r="2711" customHeight="1" spans="1:19">
      <c r="A2711" s="175"/>
      <c r="B2711" s="153" t="str">
        <f>IF(ISERROR(VLOOKUP(A2711,进货明细!$A$2:$D$5000,COLUMN($B$2),0)&amp;""),"",VLOOKUP(A2711,进货明细!$A$2:$D$5000,COLUMN($B$2),0)&amp;"")</f>
        <v/>
      </c>
      <c r="C2711" s="147" t="str">
        <f>IF(ISERROR(VLOOKUP(A2711,进货明细!$A$2:$D$5000,COLUMN($C$2),0)&amp;""),"",VLOOKUP(A2711,进货明细!$A$2:$D$5000,COLUMN($C$2),0)&amp;"")</f>
        <v/>
      </c>
      <c r="D2711" s="147" t="str">
        <f>IF(ISERROR(VLOOKUP(A2711,进货明细!$A$2:$D$5000,COLUMN($D$2),0)&amp;""),"",VLOOKUP(A2711,进货明细!$A$2:$D$5000,COLUMN($D$2),0)&amp;"")</f>
        <v/>
      </c>
      <c r="E2711" s="148"/>
      <c r="F2711" s="152"/>
      <c r="G2711" s="150" t="str">
        <f>IF(ISERROR(VLOOKUP(A2711,进货明细!$A$2:$G$5000,COLUMN($G$2),0)&amp;""),"",VLOOKUP(A2711,进货明细!$A$2:$G$5000,COLUMN($G$2),0)&amp;"")</f>
        <v/>
      </c>
      <c r="H2711" s="151" t="str">
        <f t="shared" si="87"/>
        <v/>
      </c>
      <c r="I2711" s="168"/>
      <c r="J2711" s="169"/>
      <c r="K2711" s="163"/>
      <c r="L2711" s="164" t="str">
        <f t="shared" si="86"/>
        <v/>
      </c>
      <c r="M2711" s="165" t="e">
        <f>ROUND(VLOOKUP(A2711,当前库存!$A$2:$F$7000,COLUMN($F$3),0)&amp;"",2)</f>
        <v>#DIV/0!</v>
      </c>
      <c r="N2711" s="166"/>
      <c r="O2711" s="167"/>
      <c r="P2711" s="167"/>
      <c r="Q2711" s="174"/>
      <c r="R2711" s="167"/>
      <c r="S2711" s="167"/>
    </row>
    <row r="2712" customHeight="1" spans="1:19">
      <c r="A2712" s="175"/>
      <c r="B2712" s="153" t="str">
        <f>IF(ISERROR(VLOOKUP(A2712,进货明细!$A$2:$D$5000,COLUMN($B$2),0)&amp;""),"",VLOOKUP(A2712,进货明细!$A$2:$D$5000,COLUMN($B$2),0)&amp;"")</f>
        <v/>
      </c>
      <c r="C2712" s="147" t="str">
        <f>IF(ISERROR(VLOOKUP(A2712,进货明细!$A$2:$D$5000,COLUMN($C$2),0)&amp;""),"",VLOOKUP(A2712,进货明细!$A$2:$D$5000,COLUMN($C$2),0)&amp;"")</f>
        <v/>
      </c>
      <c r="D2712" s="147" t="str">
        <f>IF(ISERROR(VLOOKUP(A2712,进货明细!$A$2:$D$5000,COLUMN($D$2),0)&amp;""),"",VLOOKUP(A2712,进货明细!$A$2:$D$5000,COLUMN($D$2),0)&amp;"")</f>
        <v/>
      </c>
      <c r="E2712" s="148"/>
      <c r="F2712" s="152"/>
      <c r="G2712" s="150" t="str">
        <f>IF(ISERROR(VLOOKUP(A2712,进货明细!$A$2:$G$5000,COLUMN($G$2),0)&amp;""),"",VLOOKUP(A2712,进货明细!$A$2:$G$5000,COLUMN($G$2),0)&amp;"")</f>
        <v/>
      </c>
      <c r="H2712" s="151" t="str">
        <f t="shared" si="87"/>
        <v/>
      </c>
      <c r="I2712" s="168"/>
      <c r="J2712" s="169"/>
      <c r="K2712" s="163"/>
      <c r="L2712" s="164" t="str">
        <f t="shared" si="86"/>
        <v/>
      </c>
      <c r="M2712" s="165" t="e">
        <f>ROUND(VLOOKUP(A2712,当前库存!$A$2:$F$7000,COLUMN($F$3),0)&amp;"",2)</f>
        <v>#DIV/0!</v>
      </c>
      <c r="N2712" s="166"/>
      <c r="O2712" s="167"/>
      <c r="P2712" s="167"/>
      <c r="Q2712" s="174"/>
      <c r="R2712" s="167"/>
      <c r="S2712" s="167"/>
    </row>
    <row r="2713" customHeight="1" spans="1:19">
      <c r="A2713" s="175"/>
      <c r="B2713" s="153" t="str">
        <f>IF(ISERROR(VLOOKUP(A2713,进货明细!$A$2:$D$5000,COLUMN($B$2),0)&amp;""),"",VLOOKUP(A2713,进货明细!$A$2:$D$5000,COLUMN($B$2),0)&amp;"")</f>
        <v/>
      </c>
      <c r="C2713" s="147" t="str">
        <f>IF(ISERROR(VLOOKUP(A2713,进货明细!$A$2:$D$5000,COLUMN($C$2),0)&amp;""),"",VLOOKUP(A2713,进货明细!$A$2:$D$5000,COLUMN($C$2),0)&amp;"")</f>
        <v/>
      </c>
      <c r="D2713" s="147" t="str">
        <f>IF(ISERROR(VLOOKUP(A2713,进货明细!$A$2:$D$5000,COLUMN($D$2),0)&amp;""),"",VLOOKUP(A2713,进货明细!$A$2:$D$5000,COLUMN($D$2),0)&amp;"")</f>
        <v/>
      </c>
      <c r="E2713" s="148"/>
      <c r="F2713" s="152"/>
      <c r="G2713" s="150" t="str">
        <f>IF(ISERROR(VLOOKUP(A2713,进货明细!$A$2:$G$5000,COLUMN($G$2),0)&amp;""),"",VLOOKUP(A2713,进货明细!$A$2:$G$5000,COLUMN($G$2),0)&amp;"")</f>
        <v/>
      </c>
      <c r="H2713" s="151" t="str">
        <f t="shared" si="87"/>
        <v/>
      </c>
      <c r="I2713" s="168"/>
      <c r="J2713" s="169"/>
      <c r="K2713" s="163"/>
      <c r="L2713" s="164" t="str">
        <f t="shared" si="86"/>
        <v/>
      </c>
      <c r="M2713" s="165" t="e">
        <f>ROUND(VLOOKUP(A2713,当前库存!$A$2:$F$7000,COLUMN($F$3),0)&amp;"",2)</f>
        <v>#DIV/0!</v>
      </c>
      <c r="N2713" s="166"/>
      <c r="O2713" s="167"/>
      <c r="P2713" s="167"/>
      <c r="Q2713" s="174"/>
      <c r="R2713" s="167"/>
      <c r="S2713" s="167"/>
    </row>
    <row r="2714" customHeight="1" spans="1:19">
      <c r="A2714" s="175"/>
      <c r="B2714" s="153" t="str">
        <f>IF(ISERROR(VLOOKUP(A2714,进货明细!$A$2:$D$5000,COLUMN($B$2),0)&amp;""),"",VLOOKUP(A2714,进货明细!$A$2:$D$5000,COLUMN($B$2),0)&amp;"")</f>
        <v/>
      </c>
      <c r="C2714" s="147" t="str">
        <f>IF(ISERROR(VLOOKUP(A2714,进货明细!$A$2:$D$5000,COLUMN($C$2),0)&amp;""),"",VLOOKUP(A2714,进货明细!$A$2:$D$5000,COLUMN($C$2),0)&amp;"")</f>
        <v/>
      </c>
      <c r="D2714" s="147" t="str">
        <f>IF(ISERROR(VLOOKUP(A2714,进货明细!$A$2:$D$5000,COLUMN($D$2),0)&amp;""),"",VLOOKUP(A2714,进货明细!$A$2:$D$5000,COLUMN($D$2),0)&amp;"")</f>
        <v/>
      </c>
      <c r="E2714" s="148"/>
      <c r="F2714" s="152"/>
      <c r="G2714" s="150" t="str">
        <f>IF(ISERROR(VLOOKUP(A2714,进货明细!$A$2:$G$5000,COLUMN($G$2),0)&amp;""),"",VLOOKUP(A2714,进货明细!$A$2:$G$5000,COLUMN($G$2),0)&amp;"")</f>
        <v/>
      </c>
      <c r="H2714" s="151" t="str">
        <f t="shared" si="87"/>
        <v/>
      </c>
      <c r="I2714" s="168"/>
      <c r="J2714" s="169"/>
      <c r="K2714" s="163"/>
      <c r="L2714" s="164" t="str">
        <f t="shared" si="86"/>
        <v/>
      </c>
      <c r="M2714" s="165" t="e">
        <f>ROUND(VLOOKUP(A2714,当前库存!$A$2:$F$7000,COLUMN($F$3),0)&amp;"",2)</f>
        <v>#DIV/0!</v>
      </c>
      <c r="N2714" s="166"/>
      <c r="O2714" s="167"/>
      <c r="P2714" s="167"/>
      <c r="Q2714" s="174"/>
      <c r="R2714" s="167"/>
      <c r="S2714" s="167"/>
    </row>
    <row r="2715" customHeight="1" spans="1:19">
      <c r="A2715" s="175"/>
      <c r="B2715" s="153" t="str">
        <f>IF(ISERROR(VLOOKUP(A2715,进货明细!$A$2:$D$5000,COLUMN($B$2),0)&amp;""),"",VLOOKUP(A2715,进货明细!$A$2:$D$5000,COLUMN($B$2),0)&amp;"")</f>
        <v/>
      </c>
      <c r="C2715" s="147" t="str">
        <f>IF(ISERROR(VLOOKUP(A2715,进货明细!$A$2:$D$5000,COLUMN($C$2),0)&amp;""),"",VLOOKUP(A2715,进货明细!$A$2:$D$5000,COLUMN($C$2),0)&amp;"")</f>
        <v/>
      </c>
      <c r="D2715" s="147" t="str">
        <f>IF(ISERROR(VLOOKUP(A2715,进货明细!$A$2:$D$5000,COLUMN($D$2),0)&amp;""),"",VLOOKUP(A2715,进货明细!$A$2:$D$5000,COLUMN($D$2),0)&amp;"")</f>
        <v/>
      </c>
      <c r="E2715" s="148"/>
      <c r="F2715" s="152"/>
      <c r="G2715" s="150" t="str">
        <f>IF(ISERROR(VLOOKUP(A2715,进货明细!$A$2:$G$5000,COLUMN($G$2),0)&amp;""),"",VLOOKUP(A2715,进货明细!$A$2:$G$5000,COLUMN($G$2),0)&amp;"")</f>
        <v/>
      </c>
      <c r="H2715" s="151" t="str">
        <f t="shared" si="87"/>
        <v/>
      </c>
      <c r="I2715" s="168"/>
      <c r="J2715" s="169"/>
      <c r="K2715" s="163"/>
      <c r="L2715" s="164" t="str">
        <f t="shared" si="86"/>
        <v/>
      </c>
      <c r="M2715" s="165" t="e">
        <f>ROUND(VLOOKUP(A2715,当前库存!$A$2:$F$7000,COLUMN($F$3),0)&amp;"",2)</f>
        <v>#DIV/0!</v>
      </c>
      <c r="N2715" s="166"/>
      <c r="O2715" s="167"/>
      <c r="P2715" s="167"/>
      <c r="Q2715" s="174"/>
      <c r="R2715" s="167"/>
      <c r="S2715" s="167"/>
    </row>
    <row r="2716" customHeight="1" spans="1:19">
      <c r="A2716" s="175"/>
      <c r="B2716" s="153" t="str">
        <f>IF(ISERROR(VLOOKUP(A2716,进货明细!$A$2:$D$5000,COLUMN($B$2),0)&amp;""),"",VLOOKUP(A2716,进货明细!$A$2:$D$5000,COLUMN($B$2),0)&amp;"")</f>
        <v/>
      </c>
      <c r="C2716" s="147" t="str">
        <f>IF(ISERROR(VLOOKUP(A2716,进货明细!$A$2:$D$5000,COLUMN($C$2),0)&amp;""),"",VLOOKUP(A2716,进货明细!$A$2:$D$5000,COLUMN($C$2),0)&amp;"")</f>
        <v/>
      </c>
      <c r="D2716" s="147" t="str">
        <f>IF(ISERROR(VLOOKUP(A2716,进货明细!$A$2:$D$5000,COLUMN($D$2),0)&amp;""),"",VLOOKUP(A2716,进货明细!$A$2:$D$5000,COLUMN($D$2),0)&amp;"")</f>
        <v/>
      </c>
      <c r="E2716" s="148"/>
      <c r="F2716" s="152"/>
      <c r="G2716" s="150" t="str">
        <f>IF(ISERROR(VLOOKUP(A2716,进货明细!$A$2:$G$5000,COLUMN($G$2),0)&amp;""),"",VLOOKUP(A2716,进货明细!$A$2:$G$5000,COLUMN($G$2),0)&amp;"")</f>
        <v/>
      </c>
      <c r="H2716" s="151" t="str">
        <f t="shared" si="87"/>
        <v/>
      </c>
      <c r="I2716" s="168"/>
      <c r="J2716" s="169"/>
      <c r="K2716" s="163"/>
      <c r="L2716" s="164" t="str">
        <f t="shared" si="86"/>
        <v/>
      </c>
      <c r="M2716" s="165" t="e">
        <f>ROUND(VLOOKUP(A2716,当前库存!$A$2:$F$7000,COLUMN($F$3),0)&amp;"",2)</f>
        <v>#DIV/0!</v>
      </c>
      <c r="N2716" s="166"/>
      <c r="O2716" s="167"/>
      <c r="P2716" s="167"/>
      <c r="Q2716" s="174"/>
      <c r="R2716" s="167"/>
      <c r="S2716" s="167"/>
    </row>
    <row r="2717" customHeight="1" spans="1:19">
      <c r="A2717" s="175"/>
      <c r="B2717" s="153" t="str">
        <f>IF(ISERROR(VLOOKUP(A2717,进货明细!$A$2:$D$5000,COLUMN($B$2),0)&amp;""),"",VLOOKUP(A2717,进货明细!$A$2:$D$5000,COLUMN($B$2),0)&amp;"")</f>
        <v/>
      </c>
      <c r="C2717" s="147" t="str">
        <f>IF(ISERROR(VLOOKUP(A2717,进货明细!$A$2:$D$5000,COLUMN($C$2),0)&amp;""),"",VLOOKUP(A2717,进货明细!$A$2:$D$5000,COLUMN($C$2),0)&amp;"")</f>
        <v/>
      </c>
      <c r="D2717" s="147" t="str">
        <f>IF(ISERROR(VLOOKUP(A2717,进货明细!$A$2:$D$5000,COLUMN($D$2),0)&amp;""),"",VLOOKUP(A2717,进货明细!$A$2:$D$5000,COLUMN($D$2),0)&amp;"")</f>
        <v/>
      </c>
      <c r="E2717" s="148"/>
      <c r="F2717" s="152"/>
      <c r="G2717" s="150" t="str">
        <f>IF(ISERROR(VLOOKUP(A2717,进货明细!$A$2:$G$5000,COLUMN($G$2),0)&amp;""),"",VLOOKUP(A2717,进货明细!$A$2:$G$5000,COLUMN($G$2),0)&amp;"")</f>
        <v/>
      </c>
      <c r="H2717" s="151" t="str">
        <f t="shared" si="87"/>
        <v/>
      </c>
      <c r="I2717" s="168"/>
      <c r="J2717" s="169"/>
      <c r="K2717" s="163"/>
      <c r="L2717" s="164" t="str">
        <f t="shared" si="86"/>
        <v/>
      </c>
      <c r="M2717" s="165" t="e">
        <f>ROUND(VLOOKUP(A2717,当前库存!$A$2:$F$7000,COLUMN($F$3),0)&amp;"",2)</f>
        <v>#DIV/0!</v>
      </c>
      <c r="N2717" s="166"/>
      <c r="O2717" s="167"/>
      <c r="P2717" s="167"/>
      <c r="Q2717" s="174"/>
      <c r="R2717" s="167"/>
      <c r="S2717" s="167"/>
    </row>
    <row r="2718" customHeight="1" spans="1:19">
      <c r="A2718" s="175"/>
      <c r="B2718" s="153" t="str">
        <f>IF(ISERROR(VLOOKUP(A2718,进货明细!$A$2:$D$5000,COLUMN($B$2),0)&amp;""),"",VLOOKUP(A2718,进货明细!$A$2:$D$5000,COLUMN($B$2),0)&amp;"")</f>
        <v/>
      </c>
      <c r="C2718" s="147" t="str">
        <f>IF(ISERROR(VLOOKUP(A2718,进货明细!$A$2:$D$5000,COLUMN($C$2),0)&amp;""),"",VLOOKUP(A2718,进货明细!$A$2:$D$5000,COLUMN($C$2),0)&amp;"")</f>
        <v/>
      </c>
      <c r="D2718" s="147" t="str">
        <f>IF(ISERROR(VLOOKUP(A2718,进货明细!$A$2:$D$5000,COLUMN($D$2),0)&amp;""),"",VLOOKUP(A2718,进货明细!$A$2:$D$5000,COLUMN($D$2),0)&amp;"")</f>
        <v/>
      </c>
      <c r="E2718" s="148"/>
      <c r="F2718" s="152"/>
      <c r="G2718" s="150" t="str">
        <f>IF(ISERROR(VLOOKUP(A2718,进货明细!$A$2:$G$5000,COLUMN($G$2),0)&amp;""),"",VLOOKUP(A2718,进货明细!$A$2:$G$5000,COLUMN($G$2),0)&amp;"")</f>
        <v/>
      </c>
      <c r="H2718" s="151" t="str">
        <f t="shared" si="87"/>
        <v/>
      </c>
      <c r="I2718" s="168"/>
      <c r="J2718" s="169"/>
      <c r="K2718" s="163"/>
      <c r="L2718" s="164" t="str">
        <f t="shared" si="86"/>
        <v/>
      </c>
      <c r="M2718" s="165" t="e">
        <f>ROUND(VLOOKUP(A2718,当前库存!$A$2:$F$7000,COLUMN($F$3),0)&amp;"",2)</f>
        <v>#DIV/0!</v>
      </c>
      <c r="N2718" s="166"/>
      <c r="O2718" s="167"/>
      <c r="P2718" s="167"/>
      <c r="Q2718" s="174"/>
      <c r="R2718" s="167"/>
      <c r="S2718" s="167"/>
    </row>
    <row r="2719" customHeight="1" spans="1:19">
      <c r="A2719" s="175"/>
      <c r="B2719" s="153" t="str">
        <f>IF(ISERROR(VLOOKUP(A2719,进货明细!$A$2:$D$5000,COLUMN($B$2),0)&amp;""),"",VLOOKUP(A2719,进货明细!$A$2:$D$5000,COLUMN($B$2),0)&amp;"")</f>
        <v/>
      </c>
      <c r="C2719" s="147" t="str">
        <f>IF(ISERROR(VLOOKUP(A2719,进货明细!$A$2:$D$5000,COLUMN($C$2),0)&amp;""),"",VLOOKUP(A2719,进货明细!$A$2:$D$5000,COLUMN($C$2),0)&amp;"")</f>
        <v/>
      </c>
      <c r="D2719" s="147" t="str">
        <f>IF(ISERROR(VLOOKUP(A2719,进货明细!$A$2:$D$5000,COLUMN($D$2),0)&amp;""),"",VLOOKUP(A2719,进货明细!$A$2:$D$5000,COLUMN($D$2),0)&amp;"")</f>
        <v/>
      </c>
      <c r="E2719" s="148"/>
      <c r="F2719" s="152"/>
      <c r="G2719" s="150" t="str">
        <f>IF(ISERROR(VLOOKUP(A2719,进货明细!$A$2:$G$5000,COLUMN($G$2),0)&amp;""),"",VLOOKUP(A2719,进货明细!$A$2:$G$5000,COLUMN($G$2),0)&amp;"")</f>
        <v/>
      </c>
      <c r="H2719" s="151" t="str">
        <f t="shared" si="87"/>
        <v/>
      </c>
      <c r="I2719" s="168"/>
      <c r="J2719" s="169"/>
      <c r="K2719" s="163"/>
      <c r="L2719" s="164" t="str">
        <f t="shared" si="86"/>
        <v/>
      </c>
      <c r="M2719" s="165" t="e">
        <f>ROUND(VLOOKUP(A2719,当前库存!$A$2:$F$7000,COLUMN($F$3),0)&amp;"",2)</f>
        <v>#DIV/0!</v>
      </c>
      <c r="N2719" s="166"/>
      <c r="O2719" s="167"/>
      <c r="P2719" s="167"/>
      <c r="Q2719" s="174"/>
      <c r="R2719" s="167"/>
      <c r="S2719" s="167"/>
    </row>
    <row r="2720" customHeight="1" spans="1:19">
      <c r="A2720" s="175"/>
      <c r="B2720" s="153" t="str">
        <f>IF(ISERROR(VLOOKUP(A2720,进货明细!$A$2:$D$5000,COLUMN($B$2),0)&amp;""),"",VLOOKUP(A2720,进货明细!$A$2:$D$5000,COLUMN($B$2),0)&amp;"")</f>
        <v/>
      </c>
      <c r="C2720" s="147" t="str">
        <f>IF(ISERROR(VLOOKUP(A2720,进货明细!$A$2:$D$5000,COLUMN($C$2),0)&amp;""),"",VLOOKUP(A2720,进货明细!$A$2:$D$5000,COLUMN($C$2),0)&amp;"")</f>
        <v/>
      </c>
      <c r="D2720" s="147" t="str">
        <f>IF(ISERROR(VLOOKUP(A2720,进货明细!$A$2:$D$5000,COLUMN($D$2),0)&amp;""),"",VLOOKUP(A2720,进货明细!$A$2:$D$5000,COLUMN($D$2),0)&amp;"")</f>
        <v/>
      </c>
      <c r="E2720" s="148"/>
      <c r="F2720" s="152"/>
      <c r="G2720" s="150" t="str">
        <f>IF(ISERROR(VLOOKUP(A2720,进货明细!$A$2:$G$5000,COLUMN($G$2),0)&amp;""),"",VLOOKUP(A2720,进货明细!$A$2:$G$5000,COLUMN($G$2),0)&amp;"")</f>
        <v/>
      </c>
      <c r="H2720" s="151" t="str">
        <f t="shared" si="87"/>
        <v/>
      </c>
      <c r="I2720" s="168"/>
      <c r="J2720" s="169"/>
      <c r="K2720" s="163"/>
      <c r="L2720" s="164" t="str">
        <f t="shared" si="86"/>
        <v/>
      </c>
      <c r="M2720" s="165" t="e">
        <f>ROUND(VLOOKUP(A2720,当前库存!$A$2:$F$7000,COLUMN($F$3),0)&amp;"",2)</f>
        <v>#DIV/0!</v>
      </c>
      <c r="N2720" s="166"/>
      <c r="O2720" s="167"/>
      <c r="P2720" s="167"/>
      <c r="Q2720" s="174"/>
      <c r="R2720" s="167"/>
      <c r="S2720" s="167"/>
    </row>
    <row r="2721" customHeight="1" spans="1:19">
      <c r="A2721" s="175"/>
      <c r="B2721" s="153" t="str">
        <f>IF(ISERROR(VLOOKUP(A2721,进货明细!$A$2:$D$5000,COLUMN($B$2),0)&amp;""),"",VLOOKUP(A2721,进货明细!$A$2:$D$5000,COLUMN($B$2),0)&amp;"")</f>
        <v/>
      </c>
      <c r="C2721" s="147" t="str">
        <f>IF(ISERROR(VLOOKUP(A2721,进货明细!$A$2:$D$5000,COLUMN($C$2),0)&amp;""),"",VLOOKUP(A2721,进货明细!$A$2:$D$5000,COLUMN($C$2),0)&amp;"")</f>
        <v/>
      </c>
      <c r="D2721" s="147" t="str">
        <f>IF(ISERROR(VLOOKUP(A2721,进货明细!$A$2:$D$5000,COLUMN($D$2),0)&amp;""),"",VLOOKUP(A2721,进货明细!$A$2:$D$5000,COLUMN($D$2),0)&amp;"")</f>
        <v/>
      </c>
      <c r="E2721" s="148"/>
      <c r="F2721" s="152"/>
      <c r="G2721" s="150" t="str">
        <f>IF(ISERROR(VLOOKUP(A2721,进货明细!$A$2:$G$5000,COLUMN($G$2),0)&amp;""),"",VLOOKUP(A2721,进货明细!$A$2:$G$5000,COLUMN($G$2),0)&amp;"")</f>
        <v/>
      </c>
      <c r="H2721" s="151" t="str">
        <f t="shared" si="87"/>
        <v/>
      </c>
      <c r="I2721" s="168"/>
      <c r="J2721" s="169"/>
      <c r="K2721" s="163"/>
      <c r="L2721" s="164" t="str">
        <f t="shared" si="86"/>
        <v/>
      </c>
      <c r="M2721" s="165" t="e">
        <f>ROUND(VLOOKUP(A2721,当前库存!$A$2:$F$7000,COLUMN($F$3),0)&amp;"",2)</f>
        <v>#DIV/0!</v>
      </c>
      <c r="N2721" s="166"/>
      <c r="O2721" s="167"/>
      <c r="P2721" s="167"/>
      <c r="Q2721" s="174"/>
      <c r="R2721" s="167"/>
      <c r="S2721" s="167"/>
    </row>
    <row r="2722" customHeight="1" spans="1:19">
      <c r="A2722" s="175"/>
      <c r="B2722" s="153" t="str">
        <f>IF(ISERROR(VLOOKUP(A2722,进货明细!$A$2:$D$5000,COLUMN($B$2),0)&amp;""),"",VLOOKUP(A2722,进货明细!$A$2:$D$5000,COLUMN($B$2),0)&amp;"")</f>
        <v/>
      </c>
      <c r="C2722" s="147" t="str">
        <f>IF(ISERROR(VLOOKUP(A2722,进货明细!$A$2:$D$5000,COLUMN($C$2),0)&amp;""),"",VLOOKUP(A2722,进货明细!$A$2:$D$5000,COLUMN($C$2),0)&amp;"")</f>
        <v/>
      </c>
      <c r="D2722" s="147" t="str">
        <f>IF(ISERROR(VLOOKUP(A2722,进货明细!$A$2:$D$5000,COLUMN($D$2),0)&amp;""),"",VLOOKUP(A2722,进货明细!$A$2:$D$5000,COLUMN($D$2),0)&amp;"")</f>
        <v/>
      </c>
      <c r="E2722" s="148"/>
      <c r="F2722" s="152"/>
      <c r="G2722" s="150" t="str">
        <f>IF(ISERROR(VLOOKUP(A2722,进货明细!$A$2:$G$5000,COLUMN($G$2),0)&amp;""),"",VLOOKUP(A2722,进货明细!$A$2:$G$5000,COLUMN($G$2),0)&amp;"")</f>
        <v/>
      </c>
      <c r="H2722" s="151" t="str">
        <f t="shared" si="87"/>
        <v/>
      </c>
      <c r="I2722" s="168"/>
      <c r="J2722" s="169"/>
      <c r="K2722" s="163"/>
      <c r="L2722" s="164" t="str">
        <f t="shared" si="86"/>
        <v/>
      </c>
      <c r="M2722" s="165" t="e">
        <f>ROUND(VLOOKUP(A2722,当前库存!$A$2:$F$7000,COLUMN($F$3),0)&amp;"",2)</f>
        <v>#DIV/0!</v>
      </c>
      <c r="N2722" s="166"/>
      <c r="O2722" s="167"/>
      <c r="P2722" s="167"/>
      <c r="Q2722" s="174"/>
      <c r="R2722" s="167"/>
      <c r="S2722" s="167"/>
    </row>
    <row r="2723" customHeight="1" spans="1:19">
      <c r="A2723" s="175"/>
      <c r="B2723" s="153" t="str">
        <f>IF(ISERROR(VLOOKUP(A2723,进货明细!$A$2:$D$5000,COLUMN($B$2),0)&amp;""),"",VLOOKUP(A2723,进货明细!$A$2:$D$5000,COLUMN($B$2),0)&amp;"")</f>
        <v/>
      </c>
      <c r="C2723" s="147" t="str">
        <f>IF(ISERROR(VLOOKUP(A2723,进货明细!$A$2:$D$5000,COLUMN($C$2),0)&amp;""),"",VLOOKUP(A2723,进货明细!$A$2:$D$5000,COLUMN($C$2),0)&amp;"")</f>
        <v/>
      </c>
      <c r="D2723" s="147" t="str">
        <f>IF(ISERROR(VLOOKUP(A2723,进货明细!$A$2:$D$5000,COLUMN($D$2),0)&amp;""),"",VLOOKUP(A2723,进货明细!$A$2:$D$5000,COLUMN($D$2),0)&amp;"")</f>
        <v/>
      </c>
      <c r="E2723" s="148"/>
      <c r="F2723" s="152"/>
      <c r="G2723" s="150" t="str">
        <f>IF(ISERROR(VLOOKUP(A2723,进货明细!$A$2:$G$5000,COLUMN($G$2),0)&amp;""),"",VLOOKUP(A2723,进货明细!$A$2:$G$5000,COLUMN($G$2),0)&amp;"")</f>
        <v/>
      </c>
      <c r="H2723" s="151" t="str">
        <f t="shared" si="87"/>
        <v/>
      </c>
      <c r="I2723" s="168"/>
      <c r="J2723" s="169"/>
      <c r="K2723" s="163"/>
      <c r="L2723" s="164" t="str">
        <f t="shared" si="86"/>
        <v/>
      </c>
      <c r="M2723" s="165" t="e">
        <f>ROUND(VLOOKUP(A2723,当前库存!$A$2:$F$7000,COLUMN($F$3),0)&amp;"",2)</f>
        <v>#DIV/0!</v>
      </c>
      <c r="N2723" s="166"/>
      <c r="O2723" s="167"/>
      <c r="P2723" s="167"/>
      <c r="Q2723" s="174"/>
      <c r="R2723" s="167"/>
      <c r="S2723" s="167"/>
    </row>
    <row r="2724" customHeight="1" spans="1:19">
      <c r="A2724" s="175"/>
      <c r="B2724" s="153" t="str">
        <f>IF(ISERROR(VLOOKUP(A2724,进货明细!$A$2:$D$5000,COLUMN($B$2),0)&amp;""),"",VLOOKUP(A2724,进货明细!$A$2:$D$5000,COLUMN($B$2),0)&amp;"")</f>
        <v/>
      </c>
      <c r="C2724" s="147" t="str">
        <f>IF(ISERROR(VLOOKUP(A2724,进货明细!$A$2:$D$5000,COLUMN($C$2),0)&amp;""),"",VLOOKUP(A2724,进货明细!$A$2:$D$5000,COLUMN($C$2),0)&amp;"")</f>
        <v/>
      </c>
      <c r="D2724" s="147" t="str">
        <f>IF(ISERROR(VLOOKUP(A2724,进货明细!$A$2:$D$5000,COLUMN($D$2),0)&amp;""),"",VLOOKUP(A2724,进货明细!$A$2:$D$5000,COLUMN($D$2),0)&amp;"")</f>
        <v/>
      </c>
      <c r="E2724" s="148"/>
      <c r="F2724" s="152"/>
      <c r="G2724" s="150" t="str">
        <f>IF(ISERROR(VLOOKUP(A2724,进货明细!$A$2:$G$5000,COLUMN($G$2),0)&amp;""),"",VLOOKUP(A2724,进货明细!$A$2:$G$5000,COLUMN($G$2),0)&amp;"")</f>
        <v/>
      </c>
      <c r="H2724" s="151" t="str">
        <f t="shared" si="87"/>
        <v/>
      </c>
      <c r="I2724" s="168"/>
      <c r="J2724" s="169"/>
      <c r="K2724" s="163"/>
      <c r="L2724" s="164" t="str">
        <f t="shared" si="86"/>
        <v/>
      </c>
      <c r="M2724" s="165" t="e">
        <f>ROUND(VLOOKUP(A2724,当前库存!$A$2:$F$7000,COLUMN($F$3),0)&amp;"",2)</f>
        <v>#DIV/0!</v>
      </c>
      <c r="N2724" s="166"/>
      <c r="O2724" s="167"/>
      <c r="P2724" s="167"/>
      <c r="Q2724" s="174"/>
      <c r="R2724" s="167"/>
      <c r="S2724" s="167"/>
    </row>
    <row r="2725" customHeight="1" spans="1:19">
      <c r="A2725" s="175"/>
      <c r="B2725" s="153" t="str">
        <f>IF(ISERROR(VLOOKUP(A2725,进货明细!$A$2:$D$5000,COLUMN($B$2),0)&amp;""),"",VLOOKUP(A2725,进货明细!$A$2:$D$5000,COLUMN($B$2),0)&amp;"")</f>
        <v/>
      </c>
      <c r="C2725" s="147" t="str">
        <f>IF(ISERROR(VLOOKUP(A2725,进货明细!$A$2:$D$5000,COLUMN($C$2),0)&amp;""),"",VLOOKUP(A2725,进货明细!$A$2:$D$5000,COLUMN($C$2),0)&amp;"")</f>
        <v/>
      </c>
      <c r="D2725" s="147" t="str">
        <f>IF(ISERROR(VLOOKUP(A2725,进货明细!$A$2:$D$5000,COLUMN($D$2),0)&amp;""),"",VLOOKUP(A2725,进货明细!$A$2:$D$5000,COLUMN($D$2),0)&amp;"")</f>
        <v/>
      </c>
      <c r="E2725" s="148"/>
      <c r="F2725" s="152"/>
      <c r="G2725" s="150" t="str">
        <f>IF(ISERROR(VLOOKUP(A2725,进货明细!$A$2:$G$5000,COLUMN($G$2),0)&amp;""),"",VLOOKUP(A2725,进货明细!$A$2:$G$5000,COLUMN($G$2),0)&amp;"")</f>
        <v/>
      </c>
      <c r="H2725" s="151" t="str">
        <f t="shared" si="87"/>
        <v/>
      </c>
      <c r="I2725" s="168"/>
      <c r="J2725" s="169"/>
      <c r="K2725" s="163"/>
      <c r="L2725" s="164" t="str">
        <f t="shared" si="86"/>
        <v/>
      </c>
      <c r="M2725" s="165" t="e">
        <f>ROUND(VLOOKUP(A2725,当前库存!$A$2:$F$7000,COLUMN($F$3),0)&amp;"",2)</f>
        <v>#DIV/0!</v>
      </c>
      <c r="N2725" s="166"/>
      <c r="O2725" s="167"/>
      <c r="P2725" s="167"/>
      <c r="Q2725" s="174"/>
      <c r="R2725" s="167"/>
      <c r="S2725" s="167"/>
    </row>
    <row r="2726" customHeight="1" spans="1:19">
      <c r="A2726" s="175"/>
      <c r="B2726" s="153" t="str">
        <f>IF(ISERROR(VLOOKUP(A2726,进货明细!$A$2:$D$5000,COLUMN($B$2),0)&amp;""),"",VLOOKUP(A2726,进货明细!$A$2:$D$5000,COLUMN($B$2),0)&amp;"")</f>
        <v/>
      </c>
      <c r="C2726" s="147" t="str">
        <f>IF(ISERROR(VLOOKUP(A2726,进货明细!$A$2:$D$5000,COLUMN($C$2),0)&amp;""),"",VLOOKUP(A2726,进货明细!$A$2:$D$5000,COLUMN($C$2),0)&amp;"")</f>
        <v/>
      </c>
      <c r="D2726" s="147" t="str">
        <f>IF(ISERROR(VLOOKUP(A2726,进货明细!$A$2:$D$5000,COLUMN($D$2),0)&amp;""),"",VLOOKUP(A2726,进货明细!$A$2:$D$5000,COLUMN($D$2),0)&amp;"")</f>
        <v/>
      </c>
      <c r="E2726" s="148"/>
      <c r="F2726" s="152"/>
      <c r="G2726" s="150" t="str">
        <f>IF(ISERROR(VLOOKUP(A2726,进货明细!$A$2:$G$5000,COLUMN($G$2),0)&amp;""),"",VLOOKUP(A2726,进货明细!$A$2:$G$5000,COLUMN($G$2),0)&amp;"")</f>
        <v/>
      </c>
      <c r="H2726" s="151" t="str">
        <f t="shared" si="87"/>
        <v/>
      </c>
      <c r="I2726" s="168"/>
      <c r="J2726" s="169"/>
      <c r="K2726" s="163"/>
      <c r="L2726" s="164" t="str">
        <f t="shared" si="86"/>
        <v/>
      </c>
      <c r="M2726" s="165" t="e">
        <f>ROUND(VLOOKUP(A2726,当前库存!$A$2:$F$7000,COLUMN($F$3),0)&amp;"",2)</f>
        <v>#DIV/0!</v>
      </c>
      <c r="N2726" s="166"/>
      <c r="O2726" s="167"/>
      <c r="P2726" s="167"/>
      <c r="Q2726" s="174"/>
      <c r="R2726" s="167"/>
      <c r="S2726" s="167"/>
    </row>
    <row r="2727" customHeight="1" spans="1:19">
      <c r="A2727" s="175"/>
      <c r="B2727" s="153" t="str">
        <f>IF(ISERROR(VLOOKUP(A2727,进货明细!$A$2:$D$5000,COLUMN($B$2),0)&amp;""),"",VLOOKUP(A2727,进货明细!$A$2:$D$5000,COLUMN($B$2),0)&amp;"")</f>
        <v/>
      </c>
      <c r="C2727" s="147" t="str">
        <f>IF(ISERROR(VLOOKUP(A2727,进货明细!$A$2:$D$5000,COLUMN($C$2),0)&amp;""),"",VLOOKUP(A2727,进货明细!$A$2:$D$5000,COLUMN($C$2),0)&amp;"")</f>
        <v/>
      </c>
      <c r="D2727" s="147" t="str">
        <f>IF(ISERROR(VLOOKUP(A2727,进货明细!$A$2:$D$5000,COLUMN($D$2),0)&amp;""),"",VLOOKUP(A2727,进货明细!$A$2:$D$5000,COLUMN($D$2),0)&amp;"")</f>
        <v/>
      </c>
      <c r="E2727" s="148"/>
      <c r="F2727" s="152"/>
      <c r="G2727" s="150" t="str">
        <f>IF(ISERROR(VLOOKUP(A2727,进货明细!$A$2:$G$5000,COLUMN($G$2),0)&amp;""),"",VLOOKUP(A2727,进货明细!$A$2:$G$5000,COLUMN($G$2),0)&amp;"")</f>
        <v/>
      </c>
      <c r="H2727" s="151" t="str">
        <f t="shared" si="87"/>
        <v/>
      </c>
      <c r="I2727" s="168"/>
      <c r="J2727" s="169"/>
      <c r="K2727" s="163"/>
      <c r="L2727" s="164" t="str">
        <f t="shared" si="86"/>
        <v/>
      </c>
      <c r="M2727" s="165" t="e">
        <f>ROUND(VLOOKUP(A2727,当前库存!$A$2:$F$7000,COLUMN($F$3),0)&amp;"",2)</f>
        <v>#DIV/0!</v>
      </c>
      <c r="N2727" s="166"/>
      <c r="O2727" s="167"/>
      <c r="P2727" s="167"/>
      <c r="Q2727" s="174"/>
      <c r="R2727" s="167"/>
      <c r="S2727" s="167"/>
    </row>
    <row r="2728" customHeight="1" spans="1:19">
      <c r="A2728" s="175"/>
      <c r="B2728" s="153" t="str">
        <f>IF(ISERROR(VLOOKUP(A2728,进货明细!$A$2:$D$5000,COLUMN($B$2),0)&amp;""),"",VLOOKUP(A2728,进货明细!$A$2:$D$5000,COLUMN($B$2),0)&amp;"")</f>
        <v/>
      </c>
      <c r="C2728" s="147" t="str">
        <f>IF(ISERROR(VLOOKUP(A2728,进货明细!$A$2:$D$5000,COLUMN($C$2),0)&amp;""),"",VLOOKUP(A2728,进货明细!$A$2:$D$5000,COLUMN($C$2),0)&amp;"")</f>
        <v/>
      </c>
      <c r="D2728" s="147" t="str">
        <f>IF(ISERROR(VLOOKUP(A2728,进货明细!$A$2:$D$5000,COLUMN($D$2),0)&amp;""),"",VLOOKUP(A2728,进货明细!$A$2:$D$5000,COLUMN($D$2),0)&amp;"")</f>
        <v/>
      </c>
      <c r="E2728" s="148"/>
      <c r="F2728" s="152"/>
      <c r="G2728" s="150" t="str">
        <f>IF(ISERROR(VLOOKUP(A2728,进货明细!$A$2:$G$5000,COLUMN($G$2),0)&amp;""),"",VLOOKUP(A2728,进货明细!$A$2:$G$5000,COLUMN($G$2),0)&amp;"")</f>
        <v/>
      </c>
      <c r="H2728" s="151" t="str">
        <f t="shared" si="87"/>
        <v/>
      </c>
      <c r="I2728" s="168"/>
      <c r="J2728" s="169"/>
      <c r="K2728" s="163"/>
      <c r="L2728" s="164" t="str">
        <f t="shared" si="86"/>
        <v/>
      </c>
      <c r="M2728" s="165" t="e">
        <f>ROUND(VLOOKUP(A2728,当前库存!$A$2:$F$7000,COLUMN($F$3),0)&amp;"",2)</f>
        <v>#DIV/0!</v>
      </c>
      <c r="N2728" s="166"/>
      <c r="O2728" s="167"/>
      <c r="P2728" s="167"/>
      <c r="Q2728" s="174"/>
      <c r="R2728" s="167"/>
      <c r="S2728" s="167"/>
    </row>
    <row r="2729" customHeight="1" spans="1:19">
      <c r="A2729" s="175"/>
      <c r="B2729" s="153" t="str">
        <f>IF(ISERROR(VLOOKUP(A2729,进货明细!$A$2:$D$5000,COLUMN($B$2),0)&amp;""),"",VLOOKUP(A2729,进货明细!$A$2:$D$5000,COLUMN($B$2),0)&amp;"")</f>
        <v/>
      </c>
      <c r="C2729" s="147" t="str">
        <f>IF(ISERROR(VLOOKUP(A2729,进货明细!$A$2:$D$5000,COLUMN($C$2),0)&amp;""),"",VLOOKUP(A2729,进货明细!$A$2:$D$5000,COLUMN($C$2),0)&amp;"")</f>
        <v/>
      </c>
      <c r="D2729" s="147" t="str">
        <f>IF(ISERROR(VLOOKUP(A2729,进货明细!$A$2:$D$5000,COLUMN($D$2),0)&amp;""),"",VLOOKUP(A2729,进货明细!$A$2:$D$5000,COLUMN($D$2),0)&amp;"")</f>
        <v/>
      </c>
      <c r="E2729" s="148"/>
      <c r="F2729" s="152"/>
      <c r="G2729" s="150" t="str">
        <f>IF(ISERROR(VLOOKUP(A2729,进货明细!$A$2:$G$5000,COLUMN($G$2),0)&amp;""),"",VLOOKUP(A2729,进货明细!$A$2:$G$5000,COLUMN($G$2),0)&amp;"")</f>
        <v/>
      </c>
      <c r="H2729" s="151" t="str">
        <f t="shared" si="87"/>
        <v/>
      </c>
      <c r="I2729" s="168"/>
      <c r="J2729" s="169"/>
      <c r="K2729" s="163"/>
      <c r="L2729" s="164" t="str">
        <f t="shared" si="86"/>
        <v/>
      </c>
      <c r="M2729" s="165" t="e">
        <f>ROUND(VLOOKUP(A2729,当前库存!$A$2:$F$7000,COLUMN($F$3),0)&amp;"",2)</f>
        <v>#DIV/0!</v>
      </c>
      <c r="N2729" s="166"/>
      <c r="O2729" s="167"/>
      <c r="P2729" s="167"/>
      <c r="Q2729" s="174"/>
      <c r="R2729" s="167"/>
      <c r="S2729" s="167"/>
    </row>
    <row r="2730" customHeight="1" spans="1:19">
      <c r="A2730" s="175"/>
      <c r="B2730" s="153" t="str">
        <f>IF(ISERROR(VLOOKUP(A2730,进货明细!$A$2:$D$5000,COLUMN($B$2),0)&amp;""),"",VLOOKUP(A2730,进货明细!$A$2:$D$5000,COLUMN($B$2),0)&amp;"")</f>
        <v/>
      </c>
      <c r="C2730" s="147" t="str">
        <f>IF(ISERROR(VLOOKUP(A2730,进货明细!$A$2:$D$5000,COLUMN($C$2),0)&amp;""),"",VLOOKUP(A2730,进货明细!$A$2:$D$5000,COLUMN($C$2),0)&amp;"")</f>
        <v/>
      </c>
      <c r="D2730" s="147" t="str">
        <f>IF(ISERROR(VLOOKUP(A2730,进货明细!$A$2:$D$5000,COLUMN($D$2),0)&amp;""),"",VLOOKUP(A2730,进货明细!$A$2:$D$5000,COLUMN($D$2),0)&amp;"")</f>
        <v/>
      </c>
      <c r="E2730" s="148"/>
      <c r="F2730" s="152"/>
      <c r="G2730" s="150" t="str">
        <f>IF(ISERROR(VLOOKUP(A2730,进货明细!$A$2:$G$5000,COLUMN($G$2),0)&amp;""),"",VLOOKUP(A2730,进货明细!$A$2:$G$5000,COLUMN($G$2),0)&amp;"")</f>
        <v/>
      </c>
      <c r="H2730" s="151" t="str">
        <f t="shared" si="87"/>
        <v/>
      </c>
      <c r="I2730" s="168"/>
      <c r="J2730" s="169"/>
      <c r="K2730" s="163"/>
      <c r="L2730" s="164" t="str">
        <f t="shared" si="86"/>
        <v/>
      </c>
      <c r="M2730" s="165" t="e">
        <f>ROUND(VLOOKUP(A2730,当前库存!$A$2:$F$7000,COLUMN($F$3),0)&amp;"",2)</f>
        <v>#DIV/0!</v>
      </c>
      <c r="N2730" s="166"/>
      <c r="O2730" s="167"/>
      <c r="P2730" s="167"/>
      <c r="Q2730" s="174"/>
      <c r="R2730" s="167"/>
      <c r="S2730" s="167"/>
    </row>
    <row r="2731" customHeight="1" spans="1:19">
      <c r="A2731" s="175"/>
      <c r="B2731" s="153" t="str">
        <f>IF(ISERROR(VLOOKUP(A2731,进货明细!$A$2:$D$5000,COLUMN($B$2),0)&amp;""),"",VLOOKUP(A2731,进货明细!$A$2:$D$5000,COLUMN($B$2),0)&amp;"")</f>
        <v/>
      </c>
      <c r="C2731" s="147" t="str">
        <f>IF(ISERROR(VLOOKUP(A2731,进货明细!$A$2:$D$5000,COLUMN($C$2),0)&amp;""),"",VLOOKUP(A2731,进货明细!$A$2:$D$5000,COLUMN($C$2),0)&amp;"")</f>
        <v/>
      </c>
      <c r="D2731" s="147" t="str">
        <f>IF(ISERROR(VLOOKUP(A2731,进货明细!$A$2:$D$5000,COLUMN($D$2),0)&amp;""),"",VLOOKUP(A2731,进货明细!$A$2:$D$5000,COLUMN($D$2),0)&amp;"")</f>
        <v/>
      </c>
      <c r="E2731" s="148"/>
      <c r="F2731" s="152"/>
      <c r="G2731" s="150" t="str">
        <f>IF(ISERROR(VLOOKUP(A2731,进货明细!$A$2:$G$5000,COLUMN($G$2),0)&amp;""),"",VLOOKUP(A2731,进货明细!$A$2:$G$5000,COLUMN($G$2),0)&amp;"")</f>
        <v/>
      </c>
      <c r="H2731" s="151" t="str">
        <f t="shared" si="87"/>
        <v/>
      </c>
      <c r="I2731" s="168"/>
      <c r="J2731" s="169"/>
      <c r="K2731" s="163"/>
      <c r="L2731" s="164" t="str">
        <f t="shared" si="86"/>
        <v/>
      </c>
      <c r="M2731" s="165" t="e">
        <f>ROUND(VLOOKUP(A2731,当前库存!$A$2:$F$7000,COLUMN($F$3),0)&amp;"",2)</f>
        <v>#DIV/0!</v>
      </c>
      <c r="N2731" s="166"/>
      <c r="O2731" s="167"/>
      <c r="P2731" s="167"/>
      <c r="Q2731" s="174"/>
      <c r="R2731" s="167"/>
      <c r="S2731" s="167"/>
    </row>
    <row r="2732" customHeight="1" spans="1:19">
      <c r="A2732" s="175"/>
      <c r="B2732" s="153" t="str">
        <f>IF(ISERROR(VLOOKUP(A2732,进货明细!$A$2:$D$5000,COLUMN($B$2),0)&amp;""),"",VLOOKUP(A2732,进货明细!$A$2:$D$5000,COLUMN($B$2),0)&amp;"")</f>
        <v/>
      </c>
      <c r="C2732" s="147" t="str">
        <f>IF(ISERROR(VLOOKUP(A2732,进货明细!$A$2:$D$5000,COLUMN($C$2),0)&amp;""),"",VLOOKUP(A2732,进货明细!$A$2:$D$5000,COLUMN($C$2),0)&amp;"")</f>
        <v/>
      </c>
      <c r="D2732" s="147" t="str">
        <f>IF(ISERROR(VLOOKUP(A2732,进货明细!$A$2:$D$5000,COLUMN($D$2),0)&amp;""),"",VLOOKUP(A2732,进货明细!$A$2:$D$5000,COLUMN($D$2),0)&amp;"")</f>
        <v/>
      </c>
      <c r="E2732" s="148"/>
      <c r="F2732" s="152"/>
      <c r="G2732" s="150" t="str">
        <f>IF(ISERROR(VLOOKUP(A2732,进货明细!$A$2:$G$5000,COLUMN($G$2),0)&amp;""),"",VLOOKUP(A2732,进货明细!$A$2:$G$5000,COLUMN($G$2),0)&amp;"")</f>
        <v/>
      </c>
      <c r="H2732" s="151" t="str">
        <f t="shared" si="87"/>
        <v/>
      </c>
      <c r="I2732" s="168"/>
      <c r="J2732" s="169"/>
      <c r="K2732" s="163"/>
      <c r="L2732" s="164" t="str">
        <f t="shared" si="86"/>
        <v/>
      </c>
      <c r="M2732" s="165" t="e">
        <f>ROUND(VLOOKUP(A2732,当前库存!$A$2:$F$7000,COLUMN($F$3),0)&amp;"",2)</f>
        <v>#DIV/0!</v>
      </c>
      <c r="N2732" s="166"/>
      <c r="O2732" s="167"/>
      <c r="P2732" s="167"/>
      <c r="Q2732" s="174"/>
      <c r="R2732" s="167"/>
      <c r="S2732" s="167"/>
    </row>
    <row r="2733" customHeight="1" spans="1:19">
      <c r="A2733" s="175"/>
      <c r="B2733" s="153" t="str">
        <f>IF(ISERROR(VLOOKUP(A2733,进货明细!$A$2:$D$5000,COLUMN($B$2),0)&amp;""),"",VLOOKUP(A2733,进货明细!$A$2:$D$5000,COLUMN($B$2),0)&amp;"")</f>
        <v/>
      </c>
      <c r="C2733" s="147" t="str">
        <f>IF(ISERROR(VLOOKUP(A2733,进货明细!$A$2:$D$5000,COLUMN($C$2),0)&amp;""),"",VLOOKUP(A2733,进货明细!$A$2:$D$5000,COLUMN($C$2),0)&amp;"")</f>
        <v/>
      </c>
      <c r="D2733" s="147" t="str">
        <f>IF(ISERROR(VLOOKUP(A2733,进货明细!$A$2:$D$5000,COLUMN($D$2),0)&amp;""),"",VLOOKUP(A2733,进货明细!$A$2:$D$5000,COLUMN($D$2),0)&amp;"")</f>
        <v/>
      </c>
      <c r="E2733" s="148"/>
      <c r="F2733" s="152"/>
      <c r="G2733" s="150" t="str">
        <f>IF(ISERROR(VLOOKUP(A2733,进货明细!$A$2:$G$5000,COLUMN($G$2),0)&amp;""),"",VLOOKUP(A2733,进货明细!$A$2:$G$5000,COLUMN($G$2),0)&amp;"")</f>
        <v/>
      </c>
      <c r="H2733" s="151" t="str">
        <f t="shared" si="87"/>
        <v/>
      </c>
      <c r="I2733" s="168"/>
      <c r="J2733" s="169"/>
      <c r="K2733" s="163"/>
      <c r="L2733" s="164" t="str">
        <f t="shared" ref="L2733:L2796" si="88">IF(F2733="","",H2733-M2733*F2733)</f>
        <v/>
      </c>
      <c r="M2733" s="165" t="e">
        <f>ROUND(VLOOKUP(A2733,当前库存!$A$2:$F$7000,COLUMN($F$3),0)&amp;"",2)</f>
        <v>#DIV/0!</v>
      </c>
      <c r="N2733" s="166"/>
      <c r="O2733" s="167"/>
      <c r="P2733" s="167"/>
      <c r="Q2733" s="174"/>
      <c r="R2733" s="167"/>
      <c r="S2733" s="167"/>
    </row>
    <row r="2734" customHeight="1" spans="1:19">
      <c r="A2734" s="175"/>
      <c r="B2734" s="153" t="str">
        <f>IF(ISERROR(VLOOKUP(A2734,进货明细!$A$2:$D$5000,COLUMN($B$2),0)&amp;""),"",VLOOKUP(A2734,进货明细!$A$2:$D$5000,COLUMN($B$2),0)&amp;"")</f>
        <v/>
      </c>
      <c r="C2734" s="147" t="str">
        <f>IF(ISERROR(VLOOKUP(A2734,进货明细!$A$2:$D$5000,COLUMN($C$2),0)&amp;""),"",VLOOKUP(A2734,进货明细!$A$2:$D$5000,COLUMN($C$2),0)&amp;"")</f>
        <v/>
      </c>
      <c r="D2734" s="147" t="str">
        <f>IF(ISERROR(VLOOKUP(A2734,进货明细!$A$2:$D$5000,COLUMN($D$2),0)&amp;""),"",VLOOKUP(A2734,进货明细!$A$2:$D$5000,COLUMN($D$2),0)&amp;"")</f>
        <v/>
      </c>
      <c r="E2734" s="148"/>
      <c r="F2734" s="152"/>
      <c r="G2734" s="150" t="str">
        <f>IF(ISERROR(VLOOKUP(A2734,进货明细!$A$2:$G$5000,COLUMN($G$2),0)&amp;""),"",VLOOKUP(A2734,进货明细!$A$2:$G$5000,COLUMN($G$2),0)&amp;"")</f>
        <v/>
      </c>
      <c r="H2734" s="151" t="str">
        <f t="shared" si="87"/>
        <v/>
      </c>
      <c r="I2734" s="168"/>
      <c r="J2734" s="169"/>
      <c r="K2734" s="163"/>
      <c r="L2734" s="164" t="str">
        <f t="shared" si="88"/>
        <v/>
      </c>
      <c r="M2734" s="165" t="e">
        <f>ROUND(VLOOKUP(A2734,当前库存!$A$2:$F$7000,COLUMN($F$3),0)&amp;"",2)</f>
        <v>#DIV/0!</v>
      </c>
      <c r="N2734" s="166"/>
      <c r="O2734" s="167"/>
      <c r="P2734" s="167"/>
      <c r="Q2734" s="174"/>
      <c r="R2734" s="167"/>
      <c r="S2734" s="167"/>
    </row>
    <row r="2735" customHeight="1" spans="1:19">
      <c r="A2735" s="175"/>
      <c r="B2735" s="153" t="str">
        <f>IF(ISERROR(VLOOKUP(A2735,进货明细!$A$2:$D$5000,COLUMN($B$2),0)&amp;""),"",VLOOKUP(A2735,进货明细!$A$2:$D$5000,COLUMN($B$2),0)&amp;"")</f>
        <v/>
      </c>
      <c r="C2735" s="147" t="str">
        <f>IF(ISERROR(VLOOKUP(A2735,进货明细!$A$2:$D$5000,COLUMN($C$2),0)&amp;""),"",VLOOKUP(A2735,进货明细!$A$2:$D$5000,COLUMN($C$2),0)&amp;"")</f>
        <v/>
      </c>
      <c r="D2735" s="147" t="str">
        <f>IF(ISERROR(VLOOKUP(A2735,进货明细!$A$2:$D$5000,COLUMN($D$2),0)&amp;""),"",VLOOKUP(A2735,进货明细!$A$2:$D$5000,COLUMN($D$2),0)&amp;"")</f>
        <v/>
      </c>
      <c r="E2735" s="148"/>
      <c r="F2735" s="152"/>
      <c r="G2735" s="150" t="str">
        <f>IF(ISERROR(VLOOKUP(A2735,进货明细!$A$2:$G$5000,COLUMN($G$2),0)&amp;""),"",VLOOKUP(A2735,进货明细!$A$2:$G$5000,COLUMN($G$2),0)&amp;"")</f>
        <v/>
      </c>
      <c r="H2735" s="151" t="str">
        <f t="shared" si="87"/>
        <v/>
      </c>
      <c r="I2735" s="168"/>
      <c r="J2735" s="169"/>
      <c r="K2735" s="163"/>
      <c r="L2735" s="164" t="str">
        <f t="shared" si="88"/>
        <v/>
      </c>
      <c r="M2735" s="165" t="e">
        <f>ROUND(VLOOKUP(A2735,当前库存!$A$2:$F$7000,COLUMN($F$3),0)&amp;"",2)</f>
        <v>#DIV/0!</v>
      </c>
      <c r="N2735" s="166"/>
      <c r="O2735" s="167"/>
      <c r="P2735" s="167"/>
      <c r="Q2735" s="174"/>
      <c r="R2735" s="167"/>
      <c r="S2735" s="167"/>
    </row>
    <row r="2736" customHeight="1" spans="1:19">
      <c r="A2736" s="175"/>
      <c r="B2736" s="153" t="str">
        <f>IF(ISERROR(VLOOKUP(A2736,进货明细!$A$2:$D$5000,COLUMN($B$2),0)&amp;""),"",VLOOKUP(A2736,进货明细!$A$2:$D$5000,COLUMN($B$2),0)&amp;"")</f>
        <v/>
      </c>
      <c r="C2736" s="147" t="str">
        <f>IF(ISERROR(VLOOKUP(A2736,进货明细!$A$2:$D$5000,COLUMN($C$2),0)&amp;""),"",VLOOKUP(A2736,进货明细!$A$2:$D$5000,COLUMN($C$2),0)&amp;"")</f>
        <v/>
      </c>
      <c r="D2736" s="147" t="str">
        <f>IF(ISERROR(VLOOKUP(A2736,进货明细!$A$2:$D$5000,COLUMN($D$2),0)&amp;""),"",VLOOKUP(A2736,进货明细!$A$2:$D$5000,COLUMN($D$2),0)&amp;"")</f>
        <v/>
      </c>
      <c r="E2736" s="148"/>
      <c r="F2736" s="152"/>
      <c r="G2736" s="150" t="str">
        <f>IF(ISERROR(VLOOKUP(A2736,进货明细!$A$2:$G$5000,COLUMN($G$2),0)&amp;""),"",VLOOKUP(A2736,进货明细!$A$2:$G$5000,COLUMN($G$2),0)&amp;"")</f>
        <v/>
      </c>
      <c r="H2736" s="151" t="str">
        <f t="shared" si="87"/>
        <v/>
      </c>
      <c r="I2736" s="168"/>
      <c r="J2736" s="169"/>
      <c r="K2736" s="163"/>
      <c r="L2736" s="164" t="str">
        <f t="shared" si="88"/>
        <v/>
      </c>
      <c r="M2736" s="165" t="e">
        <f>ROUND(VLOOKUP(A2736,当前库存!$A$2:$F$7000,COLUMN($F$3),0)&amp;"",2)</f>
        <v>#DIV/0!</v>
      </c>
      <c r="N2736" s="166"/>
      <c r="O2736" s="167"/>
      <c r="P2736" s="167"/>
      <c r="Q2736" s="174"/>
      <c r="R2736" s="167"/>
      <c r="S2736" s="167"/>
    </row>
    <row r="2737" customHeight="1" spans="1:19">
      <c r="A2737" s="175"/>
      <c r="B2737" s="153" t="str">
        <f>IF(ISERROR(VLOOKUP(A2737,进货明细!$A$2:$D$5000,COLUMN($B$2),0)&amp;""),"",VLOOKUP(A2737,进货明细!$A$2:$D$5000,COLUMN($B$2),0)&amp;"")</f>
        <v/>
      </c>
      <c r="C2737" s="147" t="str">
        <f>IF(ISERROR(VLOOKUP(A2737,进货明细!$A$2:$D$5000,COLUMN($C$2),0)&amp;""),"",VLOOKUP(A2737,进货明细!$A$2:$D$5000,COLUMN($C$2),0)&amp;"")</f>
        <v/>
      </c>
      <c r="D2737" s="147" t="str">
        <f>IF(ISERROR(VLOOKUP(A2737,进货明细!$A$2:$D$5000,COLUMN($D$2),0)&amp;""),"",VLOOKUP(A2737,进货明细!$A$2:$D$5000,COLUMN($D$2),0)&amp;"")</f>
        <v/>
      </c>
      <c r="E2737" s="148"/>
      <c r="F2737" s="152"/>
      <c r="G2737" s="150" t="str">
        <f>IF(ISERROR(VLOOKUP(A2737,进货明细!$A$2:$G$5000,COLUMN($G$2),0)&amp;""),"",VLOOKUP(A2737,进货明细!$A$2:$G$5000,COLUMN($G$2),0)&amp;"")</f>
        <v/>
      </c>
      <c r="H2737" s="151" t="str">
        <f t="shared" si="87"/>
        <v/>
      </c>
      <c r="I2737" s="168"/>
      <c r="J2737" s="169"/>
      <c r="K2737" s="163"/>
      <c r="L2737" s="164" t="str">
        <f t="shared" si="88"/>
        <v/>
      </c>
      <c r="M2737" s="165" t="e">
        <f>ROUND(VLOOKUP(A2737,当前库存!$A$2:$F$7000,COLUMN($F$3),0)&amp;"",2)</f>
        <v>#DIV/0!</v>
      </c>
      <c r="N2737" s="166"/>
      <c r="O2737" s="167"/>
      <c r="P2737" s="167"/>
      <c r="Q2737" s="174"/>
      <c r="R2737" s="167"/>
      <c r="S2737" s="167"/>
    </row>
    <row r="2738" customHeight="1" spans="1:19">
      <c r="A2738" s="175"/>
      <c r="B2738" s="153" t="str">
        <f>IF(ISERROR(VLOOKUP(A2738,进货明细!$A$2:$D$5000,COLUMN($B$2),0)&amp;""),"",VLOOKUP(A2738,进货明细!$A$2:$D$5000,COLUMN($B$2),0)&amp;"")</f>
        <v/>
      </c>
      <c r="C2738" s="147" t="str">
        <f>IF(ISERROR(VLOOKUP(A2738,进货明细!$A$2:$D$5000,COLUMN($C$2),0)&amp;""),"",VLOOKUP(A2738,进货明细!$A$2:$D$5000,COLUMN($C$2),0)&amp;"")</f>
        <v/>
      </c>
      <c r="D2738" s="147" t="str">
        <f>IF(ISERROR(VLOOKUP(A2738,进货明细!$A$2:$D$5000,COLUMN($D$2),0)&amp;""),"",VLOOKUP(A2738,进货明细!$A$2:$D$5000,COLUMN($D$2),0)&amp;"")</f>
        <v/>
      </c>
      <c r="E2738" s="148"/>
      <c r="F2738" s="152"/>
      <c r="G2738" s="150" t="str">
        <f>IF(ISERROR(VLOOKUP(A2738,进货明细!$A$2:$G$5000,COLUMN($G$2),0)&amp;""),"",VLOOKUP(A2738,进货明细!$A$2:$G$5000,COLUMN($G$2),0)&amp;"")</f>
        <v/>
      </c>
      <c r="H2738" s="151" t="str">
        <f t="shared" si="87"/>
        <v/>
      </c>
      <c r="I2738" s="168"/>
      <c r="J2738" s="169"/>
      <c r="K2738" s="163"/>
      <c r="L2738" s="164" t="str">
        <f t="shared" si="88"/>
        <v/>
      </c>
      <c r="M2738" s="165" t="e">
        <f>ROUND(VLOOKUP(A2738,当前库存!$A$2:$F$7000,COLUMN($F$3),0)&amp;"",2)</f>
        <v>#DIV/0!</v>
      </c>
      <c r="N2738" s="166"/>
      <c r="O2738" s="167"/>
      <c r="P2738" s="167"/>
      <c r="Q2738" s="174"/>
      <c r="R2738" s="167"/>
      <c r="S2738" s="167"/>
    </row>
    <row r="2739" customHeight="1" spans="1:19">
      <c r="A2739" s="175"/>
      <c r="B2739" s="153" t="str">
        <f>IF(ISERROR(VLOOKUP(A2739,进货明细!$A$2:$D$5000,COLUMN($B$2),0)&amp;""),"",VLOOKUP(A2739,进货明细!$A$2:$D$5000,COLUMN($B$2),0)&amp;"")</f>
        <v/>
      </c>
      <c r="C2739" s="147" t="str">
        <f>IF(ISERROR(VLOOKUP(A2739,进货明细!$A$2:$D$5000,COLUMN($C$2),0)&amp;""),"",VLOOKUP(A2739,进货明细!$A$2:$D$5000,COLUMN($C$2),0)&amp;"")</f>
        <v/>
      </c>
      <c r="D2739" s="147" t="str">
        <f>IF(ISERROR(VLOOKUP(A2739,进货明细!$A$2:$D$5000,COLUMN($D$2),0)&amp;""),"",VLOOKUP(A2739,进货明细!$A$2:$D$5000,COLUMN($D$2),0)&amp;"")</f>
        <v/>
      </c>
      <c r="E2739" s="148"/>
      <c r="F2739" s="152"/>
      <c r="G2739" s="150" t="str">
        <f>IF(ISERROR(VLOOKUP(A2739,进货明细!$A$2:$G$5000,COLUMN($G$2),0)&amp;""),"",VLOOKUP(A2739,进货明细!$A$2:$G$5000,COLUMN($G$2),0)&amp;"")</f>
        <v/>
      </c>
      <c r="H2739" s="151" t="str">
        <f t="shared" si="87"/>
        <v/>
      </c>
      <c r="I2739" s="168"/>
      <c r="J2739" s="169"/>
      <c r="K2739" s="163"/>
      <c r="L2739" s="164" t="str">
        <f t="shared" si="88"/>
        <v/>
      </c>
      <c r="M2739" s="165" t="e">
        <f>ROUND(VLOOKUP(A2739,当前库存!$A$2:$F$7000,COLUMN($F$3),0)&amp;"",2)</f>
        <v>#DIV/0!</v>
      </c>
      <c r="N2739" s="166"/>
      <c r="O2739" s="167"/>
      <c r="P2739" s="167"/>
      <c r="Q2739" s="174"/>
      <c r="R2739" s="167"/>
      <c r="S2739" s="167"/>
    </row>
    <row r="2740" customHeight="1" spans="1:19">
      <c r="A2740" s="175"/>
      <c r="B2740" s="153" t="str">
        <f>IF(ISERROR(VLOOKUP(A2740,进货明细!$A$2:$D$5000,COLUMN($B$2),0)&amp;""),"",VLOOKUP(A2740,进货明细!$A$2:$D$5000,COLUMN($B$2),0)&amp;"")</f>
        <v/>
      </c>
      <c r="C2740" s="147" t="str">
        <f>IF(ISERROR(VLOOKUP(A2740,进货明细!$A$2:$D$5000,COLUMN($C$2),0)&amp;""),"",VLOOKUP(A2740,进货明细!$A$2:$D$5000,COLUMN($C$2),0)&amp;"")</f>
        <v/>
      </c>
      <c r="D2740" s="147" t="str">
        <f>IF(ISERROR(VLOOKUP(A2740,进货明细!$A$2:$D$5000,COLUMN($D$2),0)&amp;""),"",VLOOKUP(A2740,进货明细!$A$2:$D$5000,COLUMN($D$2),0)&amp;"")</f>
        <v/>
      </c>
      <c r="E2740" s="148"/>
      <c r="F2740" s="152"/>
      <c r="G2740" s="150" t="str">
        <f>IF(ISERROR(VLOOKUP(A2740,进货明细!$A$2:$G$5000,COLUMN($G$2),0)&amp;""),"",VLOOKUP(A2740,进货明细!$A$2:$G$5000,COLUMN($G$2),0)&amp;"")</f>
        <v/>
      </c>
      <c r="H2740" s="151" t="str">
        <f t="shared" si="87"/>
        <v/>
      </c>
      <c r="I2740" s="168"/>
      <c r="J2740" s="169"/>
      <c r="K2740" s="163"/>
      <c r="L2740" s="164" t="str">
        <f t="shared" si="88"/>
        <v/>
      </c>
      <c r="M2740" s="165" t="e">
        <f>ROUND(VLOOKUP(A2740,当前库存!$A$2:$F$7000,COLUMN($F$3),0)&amp;"",2)</f>
        <v>#DIV/0!</v>
      </c>
      <c r="N2740" s="166"/>
      <c r="O2740" s="167"/>
      <c r="P2740" s="167"/>
      <c r="Q2740" s="174"/>
      <c r="R2740" s="167"/>
      <c r="S2740" s="167"/>
    </row>
    <row r="2741" customHeight="1" spans="1:19">
      <c r="A2741" s="175"/>
      <c r="B2741" s="153" t="str">
        <f>IF(ISERROR(VLOOKUP(A2741,进货明细!$A$2:$D$5000,COLUMN($B$2),0)&amp;""),"",VLOOKUP(A2741,进货明细!$A$2:$D$5000,COLUMN($B$2),0)&amp;"")</f>
        <v/>
      </c>
      <c r="C2741" s="147" t="str">
        <f>IF(ISERROR(VLOOKUP(A2741,进货明细!$A$2:$D$5000,COLUMN($C$2),0)&amp;""),"",VLOOKUP(A2741,进货明细!$A$2:$D$5000,COLUMN($C$2),0)&amp;"")</f>
        <v/>
      </c>
      <c r="D2741" s="147" t="str">
        <f>IF(ISERROR(VLOOKUP(A2741,进货明细!$A$2:$D$5000,COLUMN($D$2),0)&amp;""),"",VLOOKUP(A2741,进货明细!$A$2:$D$5000,COLUMN($D$2),0)&amp;"")</f>
        <v/>
      </c>
      <c r="E2741" s="148"/>
      <c r="F2741" s="152"/>
      <c r="G2741" s="150" t="str">
        <f>IF(ISERROR(VLOOKUP(A2741,进货明细!$A$2:$G$5000,COLUMN($G$2),0)&amp;""),"",VLOOKUP(A2741,进货明细!$A$2:$G$5000,COLUMN($G$2),0)&amp;"")</f>
        <v/>
      </c>
      <c r="H2741" s="151" t="str">
        <f t="shared" si="87"/>
        <v/>
      </c>
      <c r="I2741" s="168"/>
      <c r="J2741" s="169"/>
      <c r="K2741" s="163"/>
      <c r="L2741" s="164" t="str">
        <f t="shared" si="88"/>
        <v/>
      </c>
      <c r="M2741" s="165" t="e">
        <f>ROUND(VLOOKUP(A2741,当前库存!$A$2:$F$7000,COLUMN($F$3),0)&amp;"",2)</f>
        <v>#DIV/0!</v>
      </c>
      <c r="N2741" s="166"/>
      <c r="O2741" s="167"/>
      <c r="P2741" s="167"/>
      <c r="Q2741" s="174"/>
      <c r="R2741" s="167"/>
      <c r="S2741" s="167"/>
    </row>
    <row r="2742" customHeight="1" spans="1:19">
      <c r="A2742" s="175"/>
      <c r="B2742" s="153" t="str">
        <f>IF(ISERROR(VLOOKUP(A2742,进货明细!$A$2:$D$5000,COLUMN($B$2),0)&amp;""),"",VLOOKUP(A2742,进货明细!$A$2:$D$5000,COLUMN($B$2),0)&amp;"")</f>
        <v/>
      </c>
      <c r="C2742" s="147" t="str">
        <f>IF(ISERROR(VLOOKUP(A2742,进货明细!$A$2:$D$5000,COLUMN($C$2),0)&amp;""),"",VLOOKUP(A2742,进货明细!$A$2:$D$5000,COLUMN($C$2),0)&amp;"")</f>
        <v/>
      </c>
      <c r="D2742" s="147" t="str">
        <f>IF(ISERROR(VLOOKUP(A2742,进货明细!$A$2:$D$5000,COLUMN($D$2),0)&amp;""),"",VLOOKUP(A2742,进货明细!$A$2:$D$5000,COLUMN($D$2),0)&amp;"")</f>
        <v/>
      </c>
      <c r="E2742" s="148"/>
      <c r="F2742" s="152"/>
      <c r="G2742" s="150" t="str">
        <f>IF(ISERROR(VLOOKUP(A2742,进货明细!$A$2:$G$5000,COLUMN($G$2),0)&amp;""),"",VLOOKUP(A2742,进货明细!$A$2:$G$5000,COLUMN($G$2),0)&amp;"")</f>
        <v/>
      </c>
      <c r="H2742" s="151" t="str">
        <f t="shared" si="87"/>
        <v/>
      </c>
      <c r="I2742" s="168"/>
      <c r="J2742" s="169"/>
      <c r="K2742" s="163"/>
      <c r="L2742" s="164" t="str">
        <f t="shared" si="88"/>
        <v/>
      </c>
      <c r="M2742" s="165" t="e">
        <f>ROUND(VLOOKUP(A2742,当前库存!$A$2:$F$7000,COLUMN($F$3),0)&amp;"",2)</f>
        <v>#DIV/0!</v>
      </c>
      <c r="N2742" s="166"/>
      <c r="O2742" s="167"/>
      <c r="P2742" s="167"/>
      <c r="Q2742" s="174"/>
      <c r="R2742" s="167"/>
      <c r="S2742" s="167"/>
    </row>
    <row r="2743" customHeight="1" spans="1:19">
      <c r="A2743" s="175"/>
      <c r="B2743" s="153" t="str">
        <f>IF(ISERROR(VLOOKUP(A2743,进货明细!$A$2:$D$5000,COLUMN($B$2),0)&amp;""),"",VLOOKUP(A2743,进货明细!$A$2:$D$5000,COLUMN($B$2),0)&amp;"")</f>
        <v/>
      </c>
      <c r="C2743" s="147" t="str">
        <f>IF(ISERROR(VLOOKUP(A2743,进货明细!$A$2:$D$5000,COLUMN($C$2),0)&amp;""),"",VLOOKUP(A2743,进货明细!$A$2:$D$5000,COLUMN($C$2),0)&amp;"")</f>
        <v/>
      </c>
      <c r="D2743" s="147" t="str">
        <f>IF(ISERROR(VLOOKUP(A2743,进货明细!$A$2:$D$5000,COLUMN($D$2),0)&amp;""),"",VLOOKUP(A2743,进货明细!$A$2:$D$5000,COLUMN($D$2),0)&amp;"")</f>
        <v/>
      </c>
      <c r="E2743" s="148"/>
      <c r="F2743" s="152"/>
      <c r="G2743" s="150" t="str">
        <f>IF(ISERROR(VLOOKUP(A2743,进货明细!$A$2:$G$5000,COLUMN($G$2),0)&amp;""),"",VLOOKUP(A2743,进货明细!$A$2:$G$5000,COLUMN($G$2),0)&amp;"")</f>
        <v/>
      </c>
      <c r="H2743" s="151" t="str">
        <f t="shared" si="87"/>
        <v/>
      </c>
      <c r="I2743" s="168"/>
      <c r="J2743" s="169"/>
      <c r="K2743" s="163"/>
      <c r="L2743" s="164" t="str">
        <f t="shared" si="88"/>
        <v/>
      </c>
      <c r="M2743" s="165" t="e">
        <f>ROUND(VLOOKUP(A2743,当前库存!$A$2:$F$7000,COLUMN($F$3),0)&amp;"",2)</f>
        <v>#DIV/0!</v>
      </c>
      <c r="N2743" s="166"/>
      <c r="O2743" s="167"/>
      <c r="P2743" s="167"/>
      <c r="Q2743" s="174"/>
      <c r="R2743" s="167"/>
      <c r="S2743" s="167"/>
    </row>
    <row r="2744" customHeight="1" spans="1:19">
      <c r="A2744" s="175"/>
      <c r="B2744" s="153" t="str">
        <f>IF(ISERROR(VLOOKUP(A2744,进货明细!$A$2:$D$5000,COLUMN($B$2),0)&amp;""),"",VLOOKUP(A2744,进货明细!$A$2:$D$5000,COLUMN($B$2),0)&amp;"")</f>
        <v/>
      </c>
      <c r="C2744" s="147" t="str">
        <f>IF(ISERROR(VLOOKUP(A2744,进货明细!$A$2:$D$5000,COLUMN($C$2),0)&amp;""),"",VLOOKUP(A2744,进货明细!$A$2:$D$5000,COLUMN($C$2),0)&amp;"")</f>
        <v/>
      </c>
      <c r="D2744" s="147" t="str">
        <f>IF(ISERROR(VLOOKUP(A2744,进货明细!$A$2:$D$5000,COLUMN($D$2),0)&amp;""),"",VLOOKUP(A2744,进货明细!$A$2:$D$5000,COLUMN($D$2),0)&amp;"")</f>
        <v/>
      </c>
      <c r="E2744" s="148"/>
      <c r="F2744" s="152"/>
      <c r="G2744" s="150" t="str">
        <f>IF(ISERROR(VLOOKUP(A2744,进货明细!$A$2:$G$5000,COLUMN($G$2),0)&amp;""),"",VLOOKUP(A2744,进货明细!$A$2:$G$5000,COLUMN($G$2),0)&amp;"")</f>
        <v/>
      </c>
      <c r="H2744" s="151" t="str">
        <f t="shared" si="87"/>
        <v/>
      </c>
      <c r="I2744" s="168"/>
      <c r="J2744" s="169"/>
      <c r="K2744" s="163"/>
      <c r="L2744" s="164" t="str">
        <f t="shared" si="88"/>
        <v/>
      </c>
      <c r="M2744" s="165" t="e">
        <f>ROUND(VLOOKUP(A2744,当前库存!$A$2:$F$7000,COLUMN($F$3),0)&amp;"",2)</f>
        <v>#DIV/0!</v>
      </c>
      <c r="N2744" s="166"/>
      <c r="O2744" s="167"/>
      <c r="P2744" s="167"/>
      <c r="Q2744" s="174"/>
      <c r="R2744" s="167"/>
      <c r="S2744" s="167"/>
    </row>
    <row r="2745" customHeight="1" spans="1:19">
      <c r="A2745" s="175"/>
      <c r="B2745" s="153" t="str">
        <f>IF(ISERROR(VLOOKUP(A2745,进货明细!$A$2:$D$5000,COLUMN($B$2),0)&amp;""),"",VLOOKUP(A2745,进货明细!$A$2:$D$5000,COLUMN($B$2),0)&amp;"")</f>
        <v/>
      </c>
      <c r="C2745" s="147" t="str">
        <f>IF(ISERROR(VLOOKUP(A2745,进货明细!$A$2:$D$5000,COLUMN($C$2),0)&amp;""),"",VLOOKUP(A2745,进货明细!$A$2:$D$5000,COLUMN($C$2),0)&amp;"")</f>
        <v/>
      </c>
      <c r="D2745" s="147" t="str">
        <f>IF(ISERROR(VLOOKUP(A2745,进货明细!$A$2:$D$5000,COLUMN($D$2),0)&amp;""),"",VLOOKUP(A2745,进货明细!$A$2:$D$5000,COLUMN($D$2),0)&amp;"")</f>
        <v/>
      </c>
      <c r="E2745" s="148"/>
      <c r="F2745" s="152"/>
      <c r="G2745" s="150" t="str">
        <f>IF(ISERROR(VLOOKUP(A2745,进货明细!$A$2:$G$5000,COLUMN($G$2),0)&amp;""),"",VLOOKUP(A2745,进货明细!$A$2:$G$5000,COLUMN($G$2),0)&amp;"")</f>
        <v/>
      </c>
      <c r="H2745" s="151" t="str">
        <f t="shared" si="87"/>
        <v/>
      </c>
      <c r="I2745" s="168"/>
      <c r="J2745" s="169"/>
      <c r="K2745" s="163"/>
      <c r="L2745" s="164" t="str">
        <f t="shared" si="88"/>
        <v/>
      </c>
      <c r="M2745" s="165" t="e">
        <f>ROUND(VLOOKUP(A2745,当前库存!$A$2:$F$7000,COLUMN($F$3),0)&amp;"",2)</f>
        <v>#DIV/0!</v>
      </c>
      <c r="N2745" s="166"/>
      <c r="O2745" s="167"/>
      <c r="P2745" s="167"/>
      <c r="Q2745" s="174"/>
      <c r="R2745" s="167"/>
      <c r="S2745" s="167"/>
    </row>
    <row r="2746" customHeight="1" spans="1:19">
      <c r="A2746" s="175"/>
      <c r="B2746" s="153" t="str">
        <f>IF(ISERROR(VLOOKUP(A2746,进货明细!$A$2:$D$5000,COLUMN($B$2),0)&amp;""),"",VLOOKUP(A2746,进货明细!$A$2:$D$5000,COLUMN($B$2),0)&amp;"")</f>
        <v/>
      </c>
      <c r="C2746" s="147" t="str">
        <f>IF(ISERROR(VLOOKUP(A2746,进货明细!$A$2:$D$5000,COLUMN($C$2),0)&amp;""),"",VLOOKUP(A2746,进货明细!$A$2:$D$5000,COLUMN($C$2),0)&amp;"")</f>
        <v/>
      </c>
      <c r="D2746" s="147" t="str">
        <f>IF(ISERROR(VLOOKUP(A2746,进货明细!$A$2:$D$5000,COLUMN($D$2),0)&amp;""),"",VLOOKUP(A2746,进货明细!$A$2:$D$5000,COLUMN($D$2),0)&amp;"")</f>
        <v/>
      </c>
      <c r="E2746" s="148"/>
      <c r="F2746" s="152"/>
      <c r="G2746" s="150" t="str">
        <f>IF(ISERROR(VLOOKUP(A2746,进货明细!$A$2:$G$5000,COLUMN($G$2),0)&amp;""),"",VLOOKUP(A2746,进货明细!$A$2:$G$5000,COLUMN($G$2),0)&amp;"")</f>
        <v/>
      </c>
      <c r="H2746" s="151" t="str">
        <f t="shared" si="87"/>
        <v/>
      </c>
      <c r="I2746" s="168"/>
      <c r="J2746" s="169"/>
      <c r="K2746" s="163"/>
      <c r="L2746" s="164" t="str">
        <f t="shared" si="88"/>
        <v/>
      </c>
      <c r="M2746" s="165" t="e">
        <f>ROUND(VLOOKUP(A2746,当前库存!$A$2:$F$7000,COLUMN($F$3),0)&amp;"",2)</f>
        <v>#DIV/0!</v>
      </c>
      <c r="N2746" s="166"/>
      <c r="O2746" s="167"/>
      <c r="P2746" s="167"/>
      <c r="Q2746" s="174"/>
      <c r="R2746" s="167"/>
      <c r="S2746" s="167"/>
    </row>
    <row r="2747" customHeight="1" spans="1:19">
      <c r="A2747" s="175"/>
      <c r="B2747" s="153" t="str">
        <f>IF(ISERROR(VLOOKUP(A2747,进货明细!$A$2:$D$5000,COLUMN($B$2),0)&amp;""),"",VLOOKUP(A2747,进货明细!$A$2:$D$5000,COLUMN($B$2),0)&amp;"")</f>
        <v/>
      </c>
      <c r="C2747" s="147" t="str">
        <f>IF(ISERROR(VLOOKUP(A2747,进货明细!$A$2:$D$5000,COLUMN($C$2),0)&amp;""),"",VLOOKUP(A2747,进货明细!$A$2:$D$5000,COLUMN($C$2),0)&amp;"")</f>
        <v/>
      </c>
      <c r="D2747" s="147" t="str">
        <f>IF(ISERROR(VLOOKUP(A2747,进货明细!$A$2:$D$5000,COLUMN($D$2),0)&amp;""),"",VLOOKUP(A2747,进货明细!$A$2:$D$5000,COLUMN($D$2),0)&amp;"")</f>
        <v/>
      </c>
      <c r="E2747" s="148"/>
      <c r="F2747" s="152"/>
      <c r="G2747" s="150" t="str">
        <f>IF(ISERROR(VLOOKUP(A2747,进货明细!$A$2:$G$5000,COLUMN($G$2),0)&amp;""),"",VLOOKUP(A2747,进货明细!$A$2:$G$5000,COLUMN($G$2),0)&amp;"")</f>
        <v/>
      </c>
      <c r="H2747" s="151" t="str">
        <f t="shared" si="87"/>
        <v/>
      </c>
      <c r="I2747" s="168"/>
      <c r="J2747" s="169"/>
      <c r="K2747" s="163"/>
      <c r="L2747" s="164" t="str">
        <f t="shared" si="88"/>
        <v/>
      </c>
      <c r="M2747" s="165" t="e">
        <f>ROUND(VLOOKUP(A2747,当前库存!$A$2:$F$7000,COLUMN($F$3),0)&amp;"",2)</f>
        <v>#DIV/0!</v>
      </c>
      <c r="N2747" s="166"/>
      <c r="O2747" s="167"/>
      <c r="P2747" s="167"/>
      <c r="Q2747" s="174"/>
      <c r="R2747" s="167"/>
      <c r="S2747" s="167"/>
    </row>
    <row r="2748" customHeight="1" spans="1:19">
      <c r="A2748" s="175"/>
      <c r="B2748" s="153" t="str">
        <f>IF(ISERROR(VLOOKUP(A2748,进货明细!$A$2:$D$5000,COLUMN($B$2),0)&amp;""),"",VLOOKUP(A2748,进货明细!$A$2:$D$5000,COLUMN($B$2),0)&amp;"")</f>
        <v/>
      </c>
      <c r="C2748" s="147" t="str">
        <f>IF(ISERROR(VLOOKUP(A2748,进货明细!$A$2:$D$5000,COLUMN($C$2),0)&amp;""),"",VLOOKUP(A2748,进货明细!$A$2:$D$5000,COLUMN($C$2),0)&amp;"")</f>
        <v/>
      </c>
      <c r="D2748" s="147" t="str">
        <f>IF(ISERROR(VLOOKUP(A2748,进货明细!$A$2:$D$5000,COLUMN($D$2),0)&amp;""),"",VLOOKUP(A2748,进货明细!$A$2:$D$5000,COLUMN($D$2),0)&amp;"")</f>
        <v/>
      </c>
      <c r="E2748" s="148"/>
      <c r="F2748" s="152"/>
      <c r="G2748" s="150" t="str">
        <f>IF(ISERROR(VLOOKUP(A2748,进货明细!$A$2:$G$5000,COLUMN($G$2),0)&amp;""),"",VLOOKUP(A2748,进货明细!$A$2:$G$5000,COLUMN($G$2),0)&amp;"")</f>
        <v/>
      </c>
      <c r="H2748" s="151" t="str">
        <f t="shared" si="87"/>
        <v/>
      </c>
      <c r="I2748" s="168"/>
      <c r="J2748" s="169"/>
      <c r="K2748" s="163"/>
      <c r="L2748" s="164" t="str">
        <f t="shared" si="88"/>
        <v/>
      </c>
      <c r="M2748" s="165" t="e">
        <f>ROUND(VLOOKUP(A2748,当前库存!$A$2:$F$7000,COLUMN($F$3),0)&amp;"",2)</f>
        <v>#DIV/0!</v>
      </c>
      <c r="N2748" s="166"/>
      <c r="O2748" s="167"/>
      <c r="P2748" s="167"/>
      <c r="Q2748" s="174"/>
      <c r="R2748" s="167"/>
      <c r="S2748" s="167"/>
    </row>
    <row r="2749" customHeight="1" spans="1:19">
      <c r="A2749" s="175"/>
      <c r="B2749" s="153" t="str">
        <f>IF(ISERROR(VLOOKUP(A2749,进货明细!$A$2:$D$5000,COLUMN($B$2),0)&amp;""),"",VLOOKUP(A2749,进货明细!$A$2:$D$5000,COLUMN($B$2),0)&amp;"")</f>
        <v/>
      </c>
      <c r="C2749" s="147" t="str">
        <f>IF(ISERROR(VLOOKUP(A2749,进货明细!$A$2:$D$5000,COLUMN($C$2),0)&amp;""),"",VLOOKUP(A2749,进货明细!$A$2:$D$5000,COLUMN($C$2),0)&amp;"")</f>
        <v/>
      </c>
      <c r="D2749" s="147" t="str">
        <f>IF(ISERROR(VLOOKUP(A2749,进货明细!$A$2:$D$5000,COLUMN($D$2),0)&amp;""),"",VLOOKUP(A2749,进货明细!$A$2:$D$5000,COLUMN($D$2),0)&amp;"")</f>
        <v/>
      </c>
      <c r="E2749" s="148"/>
      <c r="F2749" s="152"/>
      <c r="G2749" s="150" t="str">
        <f>IF(ISERROR(VLOOKUP(A2749,进货明细!$A$2:$G$5000,COLUMN($G$2),0)&amp;""),"",VLOOKUP(A2749,进货明细!$A$2:$G$5000,COLUMN($G$2),0)&amp;"")</f>
        <v/>
      </c>
      <c r="H2749" s="151" t="str">
        <f t="shared" si="87"/>
        <v/>
      </c>
      <c r="I2749" s="168"/>
      <c r="J2749" s="169"/>
      <c r="K2749" s="163"/>
      <c r="L2749" s="164" t="str">
        <f t="shared" si="88"/>
        <v/>
      </c>
      <c r="M2749" s="165" t="e">
        <f>ROUND(VLOOKUP(A2749,当前库存!$A$2:$F$7000,COLUMN($F$3),0)&amp;"",2)</f>
        <v>#DIV/0!</v>
      </c>
      <c r="N2749" s="166"/>
      <c r="O2749" s="167"/>
      <c r="P2749" s="167"/>
      <c r="Q2749" s="174"/>
      <c r="R2749" s="167"/>
      <c r="S2749" s="167"/>
    </row>
    <row r="2750" customHeight="1" spans="1:19">
      <c r="A2750" s="175"/>
      <c r="B2750" s="153" t="str">
        <f>IF(ISERROR(VLOOKUP(A2750,进货明细!$A$2:$D$5000,COLUMN($B$2),0)&amp;""),"",VLOOKUP(A2750,进货明细!$A$2:$D$5000,COLUMN($B$2),0)&amp;"")</f>
        <v/>
      </c>
      <c r="C2750" s="147" t="str">
        <f>IF(ISERROR(VLOOKUP(A2750,进货明细!$A$2:$D$5000,COLUMN($C$2),0)&amp;""),"",VLOOKUP(A2750,进货明细!$A$2:$D$5000,COLUMN($C$2),0)&amp;"")</f>
        <v/>
      </c>
      <c r="D2750" s="147" t="str">
        <f>IF(ISERROR(VLOOKUP(A2750,进货明细!$A$2:$D$5000,COLUMN($D$2),0)&amp;""),"",VLOOKUP(A2750,进货明细!$A$2:$D$5000,COLUMN($D$2),0)&amp;"")</f>
        <v/>
      </c>
      <c r="E2750" s="148"/>
      <c r="F2750" s="152"/>
      <c r="G2750" s="150" t="str">
        <f>IF(ISERROR(VLOOKUP(A2750,进货明细!$A$2:$G$5000,COLUMN($G$2),0)&amp;""),"",VLOOKUP(A2750,进货明细!$A$2:$G$5000,COLUMN($G$2),0)&amp;"")</f>
        <v/>
      </c>
      <c r="H2750" s="151" t="str">
        <f t="shared" si="87"/>
        <v/>
      </c>
      <c r="I2750" s="168"/>
      <c r="J2750" s="169"/>
      <c r="K2750" s="163"/>
      <c r="L2750" s="164" t="str">
        <f t="shared" si="88"/>
        <v/>
      </c>
      <c r="M2750" s="165" t="e">
        <f>ROUND(VLOOKUP(A2750,当前库存!$A$2:$F$7000,COLUMN($F$3),0)&amp;"",2)</f>
        <v>#DIV/0!</v>
      </c>
      <c r="N2750" s="166"/>
      <c r="O2750" s="167"/>
      <c r="P2750" s="167"/>
      <c r="Q2750" s="174"/>
      <c r="R2750" s="167"/>
      <c r="S2750" s="167"/>
    </row>
    <row r="2751" customHeight="1" spans="1:19">
      <c r="A2751" s="175"/>
      <c r="B2751" s="153" t="str">
        <f>IF(ISERROR(VLOOKUP(A2751,进货明细!$A$2:$D$5000,COLUMN($B$2),0)&amp;""),"",VLOOKUP(A2751,进货明细!$A$2:$D$5000,COLUMN($B$2),0)&amp;"")</f>
        <v/>
      </c>
      <c r="C2751" s="147" t="str">
        <f>IF(ISERROR(VLOOKUP(A2751,进货明细!$A$2:$D$5000,COLUMN($C$2),0)&amp;""),"",VLOOKUP(A2751,进货明细!$A$2:$D$5000,COLUMN($C$2),0)&amp;"")</f>
        <v/>
      </c>
      <c r="D2751" s="147" t="str">
        <f>IF(ISERROR(VLOOKUP(A2751,进货明细!$A$2:$D$5000,COLUMN($D$2),0)&amp;""),"",VLOOKUP(A2751,进货明细!$A$2:$D$5000,COLUMN($D$2),0)&amp;"")</f>
        <v/>
      </c>
      <c r="E2751" s="148"/>
      <c r="F2751" s="152"/>
      <c r="G2751" s="150" t="str">
        <f>IF(ISERROR(VLOOKUP(A2751,进货明细!$A$2:$G$5000,COLUMN($G$2),0)&amp;""),"",VLOOKUP(A2751,进货明细!$A$2:$G$5000,COLUMN($G$2),0)&amp;"")</f>
        <v/>
      </c>
      <c r="H2751" s="151" t="str">
        <f t="shared" si="87"/>
        <v/>
      </c>
      <c r="I2751" s="168"/>
      <c r="J2751" s="169"/>
      <c r="K2751" s="163"/>
      <c r="L2751" s="164" t="str">
        <f t="shared" si="88"/>
        <v/>
      </c>
      <c r="M2751" s="165" t="e">
        <f>ROUND(VLOOKUP(A2751,当前库存!$A$2:$F$7000,COLUMN($F$3),0)&amp;"",2)</f>
        <v>#DIV/0!</v>
      </c>
      <c r="N2751" s="166"/>
      <c r="O2751" s="167"/>
      <c r="P2751" s="167"/>
      <c r="Q2751" s="174"/>
      <c r="R2751" s="167"/>
      <c r="S2751" s="167"/>
    </row>
    <row r="2752" customHeight="1" spans="1:19">
      <c r="A2752" s="175"/>
      <c r="B2752" s="153" t="str">
        <f>IF(ISERROR(VLOOKUP(A2752,进货明细!$A$2:$D$5000,COLUMN($B$2),0)&amp;""),"",VLOOKUP(A2752,进货明细!$A$2:$D$5000,COLUMN($B$2),0)&amp;"")</f>
        <v/>
      </c>
      <c r="C2752" s="147" t="str">
        <f>IF(ISERROR(VLOOKUP(A2752,进货明细!$A$2:$D$5000,COLUMN($C$2),0)&amp;""),"",VLOOKUP(A2752,进货明细!$A$2:$D$5000,COLUMN($C$2),0)&amp;"")</f>
        <v/>
      </c>
      <c r="D2752" s="147" t="str">
        <f>IF(ISERROR(VLOOKUP(A2752,进货明细!$A$2:$D$5000,COLUMN($D$2),0)&amp;""),"",VLOOKUP(A2752,进货明细!$A$2:$D$5000,COLUMN($D$2),0)&amp;"")</f>
        <v/>
      </c>
      <c r="E2752" s="148"/>
      <c r="F2752" s="152"/>
      <c r="G2752" s="150" t="str">
        <f>IF(ISERROR(VLOOKUP(A2752,进货明细!$A$2:$G$5000,COLUMN($G$2),0)&amp;""),"",VLOOKUP(A2752,进货明细!$A$2:$G$5000,COLUMN($G$2),0)&amp;"")</f>
        <v/>
      </c>
      <c r="H2752" s="151" t="str">
        <f t="shared" si="87"/>
        <v/>
      </c>
      <c r="I2752" s="168"/>
      <c r="J2752" s="169"/>
      <c r="K2752" s="163"/>
      <c r="L2752" s="164" t="str">
        <f t="shared" si="88"/>
        <v/>
      </c>
      <c r="M2752" s="165" t="e">
        <f>ROUND(VLOOKUP(A2752,当前库存!$A$2:$F$7000,COLUMN($F$3),0)&amp;"",2)</f>
        <v>#DIV/0!</v>
      </c>
      <c r="N2752" s="166"/>
      <c r="O2752" s="167"/>
      <c r="P2752" s="167"/>
      <c r="Q2752" s="174"/>
      <c r="R2752" s="167"/>
      <c r="S2752" s="167"/>
    </row>
    <row r="2753" customHeight="1" spans="1:19">
      <c r="A2753" s="175"/>
      <c r="B2753" s="153" t="str">
        <f>IF(ISERROR(VLOOKUP(A2753,进货明细!$A$2:$D$5000,COLUMN($B$2),0)&amp;""),"",VLOOKUP(A2753,进货明细!$A$2:$D$5000,COLUMN($B$2),0)&amp;"")</f>
        <v/>
      </c>
      <c r="C2753" s="147" t="str">
        <f>IF(ISERROR(VLOOKUP(A2753,进货明细!$A$2:$D$5000,COLUMN($C$2),0)&amp;""),"",VLOOKUP(A2753,进货明细!$A$2:$D$5000,COLUMN($C$2),0)&amp;"")</f>
        <v/>
      </c>
      <c r="D2753" s="147" t="str">
        <f>IF(ISERROR(VLOOKUP(A2753,进货明细!$A$2:$D$5000,COLUMN($D$2),0)&amp;""),"",VLOOKUP(A2753,进货明细!$A$2:$D$5000,COLUMN($D$2),0)&amp;"")</f>
        <v/>
      </c>
      <c r="E2753" s="148"/>
      <c r="F2753" s="152"/>
      <c r="G2753" s="150" t="str">
        <f>IF(ISERROR(VLOOKUP(A2753,进货明细!$A$2:$G$5000,COLUMN($G$2),0)&amp;""),"",VLOOKUP(A2753,进货明细!$A$2:$G$5000,COLUMN($G$2),0)&amp;"")</f>
        <v/>
      </c>
      <c r="H2753" s="151" t="str">
        <f t="shared" si="87"/>
        <v/>
      </c>
      <c r="I2753" s="168"/>
      <c r="J2753" s="169"/>
      <c r="K2753" s="163"/>
      <c r="L2753" s="164" t="str">
        <f t="shared" si="88"/>
        <v/>
      </c>
      <c r="M2753" s="165" t="e">
        <f>ROUND(VLOOKUP(A2753,当前库存!$A$2:$F$7000,COLUMN($F$3),0)&amp;"",2)</f>
        <v>#DIV/0!</v>
      </c>
      <c r="N2753" s="166"/>
      <c r="O2753" s="167"/>
      <c r="P2753" s="167"/>
      <c r="Q2753" s="174"/>
      <c r="R2753" s="167"/>
      <c r="S2753" s="167"/>
    </row>
    <row r="2754" customHeight="1" spans="1:19">
      <c r="A2754" s="175"/>
      <c r="B2754" s="153" t="str">
        <f>IF(ISERROR(VLOOKUP(A2754,进货明细!$A$2:$D$5000,COLUMN($B$2),0)&amp;""),"",VLOOKUP(A2754,进货明细!$A$2:$D$5000,COLUMN($B$2),0)&amp;"")</f>
        <v/>
      </c>
      <c r="C2754" s="147" t="str">
        <f>IF(ISERROR(VLOOKUP(A2754,进货明细!$A$2:$D$5000,COLUMN($C$2),0)&amp;""),"",VLOOKUP(A2754,进货明细!$A$2:$D$5000,COLUMN($C$2),0)&amp;"")</f>
        <v/>
      </c>
      <c r="D2754" s="147" t="str">
        <f>IF(ISERROR(VLOOKUP(A2754,进货明细!$A$2:$D$5000,COLUMN($D$2),0)&amp;""),"",VLOOKUP(A2754,进货明细!$A$2:$D$5000,COLUMN($D$2),0)&amp;"")</f>
        <v/>
      </c>
      <c r="E2754" s="148"/>
      <c r="F2754" s="152"/>
      <c r="G2754" s="150" t="str">
        <f>IF(ISERROR(VLOOKUP(A2754,进货明细!$A$2:$G$5000,COLUMN($G$2),0)&amp;""),"",VLOOKUP(A2754,进货明细!$A$2:$G$5000,COLUMN($G$2),0)&amp;"")</f>
        <v/>
      </c>
      <c r="H2754" s="151" t="str">
        <f t="shared" si="87"/>
        <v/>
      </c>
      <c r="I2754" s="168"/>
      <c r="J2754" s="169"/>
      <c r="K2754" s="163"/>
      <c r="L2754" s="164" t="str">
        <f t="shared" si="88"/>
        <v/>
      </c>
      <c r="M2754" s="165" t="e">
        <f>ROUND(VLOOKUP(A2754,当前库存!$A$2:$F$7000,COLUMN($F$3),0)&amp;"",2)</f>
        <v>#DIV/0!</v>
      </c>
      <c r="N2754" s="166"/>
      <c r="O2754" s="167"/>
      <c r="P2754" s="167"/>
      <c r="Q2754" s="174"/>
      <c r="R2754" s="167"/>
      <c r="S2754" s="167"/>
    </row>
    <row r="2755" customHeight="1" spans="1:19">
      <c r="A2755" s="175"/>
      <c r="B2755" s="153" t="str">
        <f>IF(ISERROR(VLOOKUP(A2755,进货明细!$A$2:$D$5000,COLUMN($B$2),0)&amp;""),"",VLOOKUP(A2755,进货明细!$A$2:$D$5000,COLUMN($B$2),0)&amp;"")</f>
        <v/>
      </c>
      <c r="C2755" s="147" t="str">
        <f>IF(ISERROR(VLOOKUP(A2755,进货明细!$A$2:$D$5000,COLUMN($C$2),0)&amp;""),"",VLOOKUP(A2755,进货明细!$A$2:$D$5000,COLUMN($C$2),0)&amp;"")</f>
        <v/>
      </c>
      <c r="D2755" s="147" t="str">
        <f>IF(ISERROR(VLOOKUP(A2755,进货明细!$A$2:$D$5000,COLUMN($D$2),0)&amp;""),"",VLOOKUP(A2755,进货明细!$A$2:$D$5000,COLUMN($D$2),0)&amp;"")</f>
        <v/>
      </c>
      <c r="E2755" s="148"/>
      <c r="F2755" s="152"/>
      <c r="G2755" s="150" t="str">
        <f>IF(ISERROR(VLOOKUP(A2755,进货明细!$A$2:$G$5000,COLUMN($G$2),0)&amp;""),"",VLOOKUP(A2755,进货明细!$A$2:$G$5000,COLUMN($G$2),0)&amp;"")</f>
        <v/>
      </c>
      <c r="H2755" s="151" t="str">
        <f t="shared" si="87"/>
        <v/>
      </c>
      <c r="I2755" s="168"/>
      <c r="J2755" s="169"/>
      <c r="K2755" s="163"/>
      <c r="L2755" s="164" t="str">
        <f t="shared" si="88"/>
        <v/>
      </c>
      <c r="M2755" s="165" t="e">
        <f>ROUND(VLOOKUP(A2755,当前库存!$A$2:$F$7000,COLUMN($F$3),0)&amp;"",2)</f>
        <v>#DIV/0!</v>
      </c>
      <c r="N2755" s="166"/>
      <c r="O2755" s="167"/>
      <c r="P2755" s="167"/>
      <c r="Q2755" s="174"/>
      <c r="R2755" s="167"/>
      <c r="S2755" s="167"/>
    </row>
    <row r="2756" customHeight="1" spans="1:19">
      <c r="A2756" s="175"/>
      <c r="B2756" s="153" t="str">
        <f>IF(ISERROR(VLOOKUP(A2756,进货明细!$A$2:$D$5000,COLUMN($B$2),0)&amp;""),"",VLOOKUP(A2756,进货明细!$A$2:$D$5000,COLUMN($B$2),0)&amp;"")</f>
        <v/>
      </c>
      <c r="C2756" s="147" t="str">
        <f>IF(ISERROR(VLOOKUP(A2756,进货明细!$A$2:$D$5000,COLUMN($C$2),0)&amp;""),"",VLOOKUP(A2756,进货明细!$A$2:$D$5000,COLUMN($C$2),0)&amp;"")</f>
        <v/>
      </c>
      <c r="D2756" s="147" t="str">
        <f>IF(ISERROR(VLOOKUP(A2756,进货明细!$A$2:$D$5000,COLUMN($D$2),0)&amp;""),"",VLOOKUP(A2756,进货明细!$A$2:$D$5000,COLUMN($D$2),0)&amp;"")</f>
        <v/>
      </c>
      <c r="E2756" s="148"/>
      <c r="F2756" s="152"/>
      <c r="G2756" s="150" t="str">
        <f>IF(ISERROR(VLOOKUP(A2756,进货明细!$A$2:$G$5000,COLUMN($G$2),0)&amp;""),"",VLOOKUP(A2756,进货明细!$A$2:$G$5000,COLUMN($G$2),0)&amp;"")</f>
        <v/>
      </c>
      <c r="H2756" s="151" t="str">
        <f t="shared" si="87"/>
        <v/>
      </c>
      <c r="I2756" s="168"/>
      <c r="J2756" s="169"/>
      <c r="K2756" s="163"/>
      <c r="L2756" s="164" t="str">
        <f t="shared" si="88"/>
        <v/>
      </c>
      <c r="M2756" s="165" t="e">
        <f>ROUND(VLOOKUP(A2756,当前库存!$A$2:$F$7000,COLUMN($F$3),0)&amp;"",2)</f>
        <v>#DIV/0!</v>
      </c>
      <c r="N2756" s="166"/>
      <c r="O2756" s="167"/>
      <c r="P2756" s="167"/>
      <c r="Q2756" s="174"/>
      <c r="R2756" s="167"/>
      <c r="S2756" s="167"/>
    </row>
    <row r="2757" customHeight="1" spans="1:19">
      <c r="A2757" s="175"/>
      <c r="B2757" s="153" t="str">
        <f>IF(ISERROR(VLOOKUP(A2757,进货明细!$A$2:$D$5000,COLUMN($B$2),0)&amp;""),"",VLOOKUP(A2757,进货明细!$A$2:$D$5000,COLUMN($B$2),0)&amp;"")</f>
        <v/>
      </c>
      <c r="C2757" s="147" t="str">
        <f>IF(ISERROR(VLOOKUP(A2757,进货明细!$A$2:$D$5000,COLUMN($C$2),0)&amp;""),"",VLOOKUP(A2757,进货明细!$A$2:$D$5000,COLUMN($C$2),0)&amp;"")</f>
        <v/>
      </c>
      <c r="D2757" s="147" t="str">
        <f>IF(ISERROR(VLOOKUP(A2757,进货明细!$A$2:$D$5000,COLUMN($D$2),0)&amp;""),"",VLOOKUP(A2757,进货明细!$A$2:$D$5000,COLUMN($D$2),0)&amp;"")</f>
        <v/>
      </c>
      <c r="E2757" s="148"/>
      <c r="F2757" s="152"/>
      <c r="G2757" s="150" t="str">
        <f>IF(ISERROR(VLOOKUP(A2757,进货明细!$A$2:$G$5000,COLUMN($G$2),0)&amp;""),"",VLOOKUP(A2757,进货明细!$A$2:$G$5000,COLUMN($G$2),0)&amp;"")</f>
        <v/>
      </c>
      <c r="H2757" s="151" t="str">
        <f t="shared" si="87"/>
        <v/>
      </c>
      <c r="I2757" s="168"/>
      <c r="J2757" s="169"/>
      <c r="K2757" s="163"/>
      <c r="L2757" s="164" t="str">
        <f t="shared" si="88"/>
        <v/>
      </c>
      <c r="M2757" s="165" t="e">
        <f>ROUND(VLOOKUP(A2757,当前库存!$A$2:$F$7000,COLUMN($F$3),0)&amp;"",2)</f>
        <v>#DIV/0!</v>
      </c>
      <c r="N2757" s="166"/>
      <c r="O2757" s="167"/>
      <c r="P2757" s="167"/>
      <c r="Q2757" s="174"/>
      <c r="R2757" s="167"/>
      <c r="S2757" s="167"/>
    </row>
    <row r="2758" customHeight="1" spans="1:19">
      <c r="A2758" s="175"/>
      <c r="B2758" s="153" t="str">
        <f>IF(ISERROR(VLOOKUP(A2758,进货明细!$A$2:$D$5000,COLUMN($B$2),0)&amp;""),"",VLOOKUP(A2758,进货明细!$A$2:$D$5000,COLUMN($B$2),0)&amp;"")</f>
        <v/>
      </c>
      <c r="C2758" s="147" t="str">
        <f>IF(ISERROR(VLOOKUP(A2758,进货明细!$A$2:$D$5000,COLUMN($C$2),0)&amp;""),"",VLOOKUP(A2758,进货明细!$A$2:$D$5000,COLUMN($C$2),0)&amp;"")</f>
        <v/>
      </c>
      <c r="D2758" s="147" t="str">
        <f>IF(ISERROR(VLOOKUP(A2758,进货明细!$A$2:$D$5000,COLUMN($D$2),0)&amp;""),"",VLOOKUP(A2758,进货明细!$A$2:$D$5000,COLUMN($D$2),0)&amp;"")</f>
        <v/>
      </c>
      <c r="E2758" s="148"/>
      <c r="F2758" s="152"/>
      <c r="G2758" s="150" t="str">
        <f>IF(ISERROR(VLOOKUP(A2758,进货明细!$A$2:$G$5000,COLUMN($G$2),0)&amp;""),"",VLOOKUP(A2758,进货明细!$A$2:$G$5000,COLUMN($G$2),0)&amp;"")</f>
        <v/>
      </c>
      <c r="H2758" s="151" t="str">
        <f t="shared" si="87"/>
        <v/>
      </c>
      <c r="I2758" s="168"/>
      <c r="J2758" s="169"/>
      <c r="K2758" s="163"/>
      <c r="L2758" s="164" t="str">
        <f t="shared" si="88"/>
        <v/>
      </c>
      <c r="M2758" s="165" t="e">
        <f>ROUND(VLOOKUP(A2758,当前库存!$A$2:$F$7000,COLUMN($F$3),0)&amp;"",2)</f>
        <v>#DIV/0!</v>
      </c>
      <c r="N2758" s="166"/>
      <c r="O2758" s="167"/>
      <c r="P2758" s="167"/>
      <c r="Q2758" s="174"/>
      <c r="R2758" s="167"/>
      <c r="S2758" s="167"/>
    </row>
    <row r="2759" customHeight="1" spans="1:19">
      <c r="A2759" s="175"/>
      <c r="B2759" s="153" t="str">
        <f>IF(ISERROR(VLOOKUP(A2759,进货明细!$A$2:$D$5000,COLUMN($B$2),0)&amp;""),"",VLOOKUP(A2759,进货明细!$A$2:$D$5000,COLUMN($B$2),0)&amp;"")</f>
        <v/>
      </c>
      <c r="C2759" s="147" t="str">
        <f>IF(ISERROR(VLOOKUP(A2759,进货明细!$A$2:$D$5000,COLUMN($C$2),0)&amp;""),"",VLOOKUP(A2759,进货明细!$A$2:$D$5000,COLUMN($C$2),0)&amp;"")</f>
        <v/>
      </c>
      <c r="D2759" s="147" t="str">
        <f>IF(ISERROR(VLOOKUP(A2759,进货明细!$A$2:$D$5000,COLUMN($D$2),0)&amp;""),"",VLOOKUP(A2759,进货明细!$A$2:$D$5000,COLUMN($D$2),0)&amp;"")</f>
        <v/>
      </c>
      <c r="E2759" s="148"/>
      <c r="F2759" s="152"/>
      <c r="G2759" s="150" t="str">
        <f>IF(ISERROR(VLOOKUP(A2759,进货明细!$A$2:$G$5000,COLUMN($G$2),0)&amp;""),"",VLOOKUP(A2759,进货明细!$A$2:$G$5000,COLUMN($G$2),0)&amp;"")</f>
        <v/>
      </c>
      <c r="H2759" s="151" t="str">
        <f t="shared" si="87"/>
        <v/>
      </c>
      <c r="I2759" s="168"/>
      <c r="J2759" s="169"/>
      <c r="K2759" s="163"/>
      <c r="L2759" s="164" t="str">
        <f t="shared" si="88"/>
        <v/>
      </c>
      <c r="M2759" s="165" t="e">
        <f>ROUND(VLOOKUP(A2759,当前库存!$A$2:$F$7000,COLUMN($F$3),0)&amp;"",2)</f>
        <v>#DIV/0!</v>
      </c>
      <c r="N2759" s="166"/>
      <c r="O2759" s="167"/>
      <c r="P2759" s="167"/>
      <c r="Q2759" s="174"/>
      <c r="R2759" s="167"/>
      <c r="S2759" s="167"/>
    </row>
    <row r="2760" customHeight="1" spans="1:19">
      <c r="A2760" s="175"/>
      <c r="B2760" s="153" t="str">
        <f>IF(ISERROR(VLOOKUP(A2760,进货明细!$A$2:$D$5000,COLUMN($B$2),0)&amp;""),"",VLOOKUP(A2760,进货明细!$A$2:$D$5000,COLUMN($B$2),0)&amp;"")</f>
        <v/>
      </c>
      <c r="C2760" s="147" t="str">
        <f>IF(ISERROR(VLOOKUP(A2760,进货明细!$A$2:$D$5000,COLUMN($C$2),0)&amp;""),"",VLOOKUP(A2760,进货明细!$A$2:$D$5000,COLUMN($C$2),0)&amp;"")</f>
        <v/>
      </c>
      <c r="D2760" s="147" t="str">
        <f>IF(ISERROR(VLOOKUP(A2760,进货明细!$A$2:$D$5000,COLUMN($D$2),0)&amp;""),"",VLOOKUP(A2760,进货明细!$A$2:$D$5000,COLUMN($D$2),0)&amp;"")</f>
        <v/>
      </c>
      <c r="E2760" s="148"/>
      <c r="F2760" s="152"/>
      <c r="G2760" s="150" t="str">
        <f>IF(ISERROR(VLOOKUP(A2760,进货明细!$A$2:$G$5000,COLUMN($G$2),0)&amp;""),"",VLOOKUP(A2760,进货明细!$A$2:$G$5000,COLUMN($G$2),0)&amp;"")</f>
        <v/>
      </c>
      <c r="H2760" s="151" t="str">
        <f t="shared" si="87"/>
        <v/>
      </c>
      <c r="I2760" s="168"/>
      <c r="J2760" s="169"/>
      <c r="K2760" s="163"/>
      <c r="L2760" s="164" t="str">
        <f t="shared" si="88"/>
        <v/>
      </c>
      <c r="M2760" s="165" t="e">
        <f>ROUND(VLOOKUP(A2760,当前库存!$A$2:$F$7000,COLUMN($F$3),0)&amp;"",2)</f>
        <v>#DIV/0!</v>
      </c>
      <c r="N2760" s="166"/>
      <c r="O2760" s="167"/>
      <c r="P2760" s="167"/>
      <c r="Q2760" s="174"/>
      <c r="R2760" s="167"/>
      <c r="S2760" s="167"/>
    </row>
    <row r="2761" customHeight="1" spans="1:19">
      <c r="A2761" s="175"/>
      <c r="B2761" s="153" t="str">
        <f>IF(ISERROR(VLOOKUP(A2761,进货明细!$A$2:$D$5000,COLUMN($B$2),0)&amp;""),"",VLOOKUP(A2761,进货明细!$A$2:$D$5000,COLUMN($B$2),0)&amp;"")</f>
        <v/>
      </c>
      <c r="C2761" s="147" t="str">
        <f>IF(ISERROR(VLOOKUP(A2761,进货明细!$A$2:$D$5000,COLUMN($C$2),0)&amp;""),"",VLOOKUP(A2761,进货明细!$A$2:$D$5000,COLUMN($C$2),0)&amp;"")</f>
        <v/>
      </c>
      <c r="D2761" s="147" t="str">
        <f>IF(ISERROR(VLOOKUP(A2761,进货明细!$A$2:$D$5000,COLUMN($D$2),0)&amp;""),"",VLOOKUP(A2761,进货明细!$A$2:$D$5000,COLUMN($D$2),0)&amp;"")</f>
        <v/>
      </c>
      <c r="E2761" s="148"/>
      <c r="F2761" s="152"/>
      <c r="G2761" s="150" t="str">
        <f>IF(ISERROR(VLOOKUP(A2761,进货明细!$A$2:$G$5000,COLUMN($G$2),0)&amp;""),"",VLOOKUP(A2761,进货明细!$A$2:$G$5000,COLUMN($G$2),0)&amp;"")</f>
        <v/>
      </c>
      <c r="H2761" s="151" t="str">
        <f t="shared" si="87"/>
        <v/>
      </c>
      <c r="I2761" s="168"/>
      <c r="J2761" s="169"/>
      <c r="K2761" s="163"/>
      <c r="L2761" s="164" t="str">
        <f t="shared" si="88"/>
        <v/>
      </c>
      <c r="M2761" s="165" t="e">
        <f>ROUND(VLOOKUP(A2761,当前库存!$A$2:$F$7000,COLUMN($F$3),0)&amp;"",2)</f>
        <v>#DIV/0!</v>
      </c>
      <c r="N2761" s="166"/>
      <c r="O2761" s="167"/>
      <c r="P2761" s="167"/>
      <c r="Q2761" s="174"/>
      <c r="R2761" s="167"/>
      <c r="S2761" s="167"/>
    </row>
    <row r="2762" customHeight="1" spans="1:19">
      <c r="A2762" s="175"/>
      <c r="B2762" s="153" t="str">
        <f>IF(ISERROR(VLOOKUP(A2762,进货明细!$A$2:$D$5000,COLUMN($B$2),0)&amp;""),"",VLOOKUP(A2762,进货明细!$A$2:$D$5000,COLUMN($B$2),0)&amp;"")</f>
        <v/>
      </c>
      <c r="C2762" s="147" t="str">
        <f>IF(ISERROR(VLOOKUP(A2762,进货明细!$A$2:$D$5000,COLUMN($C$2),0)&amp;""),"",VLOOKUP(A2762,进货明细!$A$2:$D$5000,COLUMN($C$2),0)&amp;"")</f>
        <v/>
      </c>
      <c r="D2762" s="147" t="str">
        <f>IF(ISERROR(VLOOKUP(A2762,进货明细!$A$2:$D$5000,COLUMN($D$2),0)&amp;""),"",VLOOKUP(A2762,进货明细!$A$2:$D$5000,COLUMN($D$2),0)&amp;"")</f>
        <v/>
      </c>
      <c r="E2762" s="148"/>
      <c r="F2762" s="152"/>
      <c r="G2762" s="150" t="str">
        <f>IF(ISERROR(VLOOKUP(A2762,进货明细!$A$2:$G$5000,COLUMN($G$2),0)&amp;""),"",VLOOKUP(A2762,进货明细!$A$2:$G$5000,COLUMN($G$2),0)&amp;"")</f>
        <v/>
      </c>
      <c r="H2762" s="151" t="str">
        <f t="shared" ref="H2762:H2825" si="89">IF(E2762="","",E2762*F2762)</f>
        <v/>
      </c>
      <c r="I2762" s="168"/>
      <c r="J2762" s="169"/>
      <c r="K2762" s="163"/>
      <c r="L2762" s="164" t="str">
        <f t="shared" si="88"/>
        <v/>
      </c>
      <c r="M2762" s="165" t="e">
        <f>ROUND(VLOOKUP(A2762,当前库存!$A$2:$F$7000,COLUMN($F$3),0)&amp;"",2)</f>
        <v>#DIV/0!</v>
      </c>
      <c r="N2762" s="166"/>
      <c r="O2762" s="167"/>
      <c r="P2762" s="167"/>
      <c r="Q2762" s="174"/>
      <c r="R2762" s="167"/>
      <c r="S2762" s="167"/>
    </row>
    <row r="2763" customHeight="1" spans="1:19">
      <c r="A2763" s="175"/>
      <c r="B2763" s="153" t="str">
        <f>IF(ISERROR(VLOOKUP(A2763,进货明细!$A$2:$D$5000,COLUMN($B$2),0)&amp;""),"",VLOOKUP(A2763,进货明细!$A$2:$D$5000,COLUMN($B$2),0)&amp;"")</f>
        <v/>
      </c>
      <c r="C2763" s="147" t="str">
        <f>IF(ISERROR(VLOOKUP(A2763,进货明细!$A$2:$D$5000,COLUMN($C$2),0)&amp;""),"",VLOOKUP(A2763,进货明细!$A$2:$D$5000,COLUMN($C$2),0)&amp;"")</f>
        <v/>
      </c>
      <c r="D2763" s="147" t="str">
        <f>IF(ISERROR(VLOOKUP(A2763,进货明细!$A$2:$D$5000,COLUMN($D$2),0)&amp;""),"",VLOOKUP(A2763,进货明细!$A$2:$D$5000,COLUMN($D$2),0)&amp;"")</f>
        <v/>
      </c>
      <c r="E2763" s="148"/>
      <c r="F2763" s="152"/>
      <c r="G2763" s="150" t="str">
        <f>IF(ISERROR(VLOOKUP(A2763,进货明细!$A$2:$G$5000,COLUMN($G$2),0)&amp;""),"",VLOOKUP(A2763,进货明细!$A$2:$G$5000,COLUMN($G$2),0)&amp;"")</f>
        <v/>
      </c>
      <c r="H2763" s="151" t="str">
        <f t="shared" si="89"/>
        <v/>
      </c>
      <c r="I2763" s="168"/>
      <c r="J2763" s="169"/>
      <c r="K2763" s="163"/>
      <c r="L2763" s="164" t="str">
        <f t="shared" si="88"/>
        <v/>
      </c>
      <c r="M2763" s="165" t="e">
        <f>ROUND(VLOOKUP(A2763,当前库存!$A$2:$F$7000,COLUMN($F$3),0)&amp;"",2)</f>
        <v>#DIV/0!</v>
      </c>
      <c r="N2763" s="166"/>
      <c r="O2763" s="167"/>
      <c r="P2763" s="167"/>
      <c r="Q2763" s="174"/>
      <c r="R2763" s="167"/>
      <c r="S2763" s="167"/>
    </row>
    <row r="2764" customHeight="1" spans="1:19">
      <c r="A2764" s="175"/>
      <c r="B2764" s="153" t="str">
        <f>IF(ISERROR(VLOOKUP(A2764,进货明细!$A$2:$D$5000,COLUMN($B$2),0)&amp;""),"",VLOOKUP(A2764,进货明细!$A$2:$D$5000,COLUMN($B$2),0)&amp;"")</f>
        <v/>
      </c>
      <c r="C2764" s="147" t="str">
        <f>IF(ISERROR(VLOOKUP(A2764,进货明细!$A$2:$D$5000,COLUMN($C$2),0)&amp;""),"",VLOOKUP(A2764,进货明细!$A$2:$D$5000,COLUMN($C$2),0)&amp;"")</f>
        <v/>
      </c>
      <c r="D2764" s="147" t="str">
        <f>IF(ISERROR(VLOOKUP(A2764,进货明细!$A$2:$D$5000,COLUMN($D$2),0)&amp;""),"",VLOOKUP(A2764,进货明细!$A$2:$D$5000,COLUMN($D$2),0)&amp;"")</f>
        <v/>
      </c>
      <c r="E2764" s="148"/>
      <c r="F2764" s="152"/>
      <c r="G2764" s="150" t="str">
        <f>IF(ISERROR(VLOOKUP(A2764,进货明细!$A$2:$G$5000,COLUMN($G$2),0)&amp;""),"",VLOOKUP(A2764,进货明细!$A$2:$G$5000,COLUMN($G$2),0)&amp;"")</f>
        <v/>
      </c>
      <c r="H2764" s="151" t="str">
        <f t="shared" si="89"/>
        <v/>
      </c>
      <c r="I2764" s="168"/>
      <c r="J2764" s="169"/>
      <c r="K2764" s="163"/>
      <c r="L2764" s="164" t="str">
        <f t="shared" si="88"/>
        <v/>
      </c>
      <c r="M2764" s="165" t="e">
        <f>ROUND(VLOOKUP(A2764,当前库存!$A$2:$F$7000,COLUMN($F$3),0)&amp;"",2)</f>
        <v>#DIV/0!</v>
      </c>
      <c r="N2764" s="166"/>
      <c r="O2764" s="167"/>
      <c r="P2764" s="167"/>
      <c r="Q2764" s="174"/>
      <c r="R2764" s="167"/>
      <c r="S2764" s="167"/>
    </row>
    <row r="2765" customHeight="1" spans="1:19">
      <c r="A2765" s="175"/>
      <c r="B2765" s="153" t="str">
        <f>IF(ISERROR(VLOOKUP(A2765,进货明细!$A$2:$D$5000,COLUMN($B$2),0)&amp;""),"",VLOOKUP(A2765,进货明细!$A$2:$D$5000,COLUMN($B$2),0)&amp;"")</f>
        <v/>
      </c>
      <c r="C2765" s="147" t="str">
        <f>IF(ISERROR(VLOOKUP(A2765,进货明细!$A$2:$D$5000,COLUMN($C$2),0)&amp;""),"",VLOOKUP(A2765,进货明细!$A$2:$D$5000,COLUMN($C$2),0)&amp;"")</f>
        <v/>
      </c>
      <c r="D2765" s="147" t="str">
        <f>IF(ISERROR(VLOOKUP(A2765,进货明细!$A$2:$D$5000,COLUMN($D$2),0)&amp;""),"",VLOOKUP(A2765,进货明细!$A$2:$D$5000,COLUMN($D$2),0)&amp;"")</f>
        <v/>
      </c>
      <c r="E2765" s="148"/>
      <c r="F2765" s="152"/>
      <c r="G2765" s="150" t="str">
        <f>IF(ISERROR(VLOOKUP(A2765,进货明细!$A$2:$G$5000,COLUMN($G$2),0)&amp;""),"",VLOOKUP(A2765,进货明细!$A$2:$G$5000,COLUMN($G$2),0)&amp;"")</f>
        <v/>
      </c>
      <c r="H2765" s="151" t="str">
        <f t="shared" si="89"/>
        <v/>
      </c>
      <c r="I2765" s="168"/>
      <c r="J2765" s="169"/>
      <c r="K2765" s="163"/>
      <c r="L2765" s="164" t="str">
        <f t="shared" si="88"/>
        <v/>
      </c>
      <c r="M2765" s="165" t="e">
        <f>ROUND(VLOOKUP(A2765,当前库存!$A$2:$F$7000,COLUMN($F$3),0)&amp;"",2)</f>
        <v>#DIV/0!</v>
      </c>
      <c r="N2765" s="166"/>
      <c r="O2765" s="167"/>
      <c r="P2765" s="167"/>
      <c r="Q2765" s="174"/>
      <c r="R2765" s="167"/>
      <c r="S2765" s="167"/>
    </row>
    <row r="2766" customHeight="1" spans="1:19">
      <c r="A2766" s="175"/>
      <c r="B2766" s="153" t="str">
        <f>IF(ISERROR(VLOOKUP(A2766,进货明细!$A$2:$D$5000,COLUMN($B$2),0)&amp;""),"",VLOOKUP(A2766,进货明细!$A$2:$D$5000,COLUMN($B$2),0)&amp;"")</f>
        <v/>
      </c>
      <c r="C2766" s="147" t="str">
        <f>IF(ISERROR(VLOOKUP(A2766,进货明细!$A$2:$D$5000,COLUMN($C$2),0)&amp;""),"",VLOOKUP(A2766,进货明细!$A$2:$D$5000,COLUMN($C$2),0)&amp;"")</f>
        <v/>
      </c>
      <c r="D2766" s="147" t="str">
        <f>IF(ISERROR(VLOOKUP(A2766,进货明细!$A$2:$D$5000,COLUMN($D$2),0)&amp;""),"",VLOOKUP(A2766,进货明细!$A$2:$D$5000,COLUMN($D$2),0)&amp;"")</f>
        <v/>
      </c>
      <c r="E2766" s="148"/>
      <c r="F2766" s="152"/>
      <c r="G2766" s="150" t="str">
        <f>IF(ISERROR(VLOOKUP(A2766,进货明细!$A$2:$G$5000,COLUMN($G$2),0)&amp;""),"",VLOOKUP(A2766,进货明细!$A$2:$G$5000,COLUMN($G$2),0)&amp;"")</f>
        <v/>
      </c>
      <c r="H2766" s="151" t="str">
        <f t="shared" si="89"/>
        <v/>
      </c>
      <c r="I2766" s="168"/>
      <c r="J2766" s="169"/>
      <c r="K2766" s="163"/>
      <c r="L2766" s="164" t="str">
        <f t="shared" si="88"/>
        <v/>
      </c>
      <c r="M2766" s="165" t="e">
        <f>ROUND(VLOOKUP(A2766,当前库存!$A$2:$F$7000,COLUMN($F$3),0)&amp;"",2)</f>
        <v>#DIV/0!</v>
      </c>
      <c r="N2766" s="166"/>
      <c r="O2766" s="167"/>
      <c r="P2766" s="167"/>
      <c r="Q2766" s="174"/>
      <c r="R2766" s="167"/>
      <c r="S2766" s="167"/>
    </row>
    <row r="2767" customHeight="1" spans="1:19">
      <c r="A2767" s="175"/>
      <c r="B2767" s="153" t="str">
        <f>IF(ISERROR(VLOOKUP(A2767,进货明细!$A$2:$D$5000,COLUMN($B$2),0)&amp;""),"",VLOOKUP(A2767,进货明细!$A$2:$D$5000,COLUMN($B$2),0)&amp;"")</f>
        <v/>
      </c>
      <c r="C2767" s="147" t="str">
        <f>IF(ISERROR(VLOOKUP(A2767,进货明细!$A$2:$D$5000,COLUMN($C$2),0)&amp;""),"",VLOOKUP(A2767,进货明细!$A$2:$D$5000,COLUMN($C$2),0)&amp;"")</f>
        <v/>
      </c>
      <c r="D2767" s="147" t="str">
        <f>IF(ISERROR(VLOOKUP(A2767,进货明细!$A$2:$D$5000,COLUMN($D$2),0)&amp;""),"",VLOOKUP(A2767,进货明细!$A$2:$D$5000,COLUMN($D$2),0)&amp;"")</f>
        <v/>
      </c>
      <c r="E2767" s="148"/>
      <c r="F2767" s="152"/>
      <c r="G2767" s="150" t="str">
        <f>IF(ISERROR(VLOOKUP(A2767,进货明细!$A$2:$G$5000,COLUMN($G$2),0)&amp;""),"",VLOOKUP(A2767,进货明细!$A$2:$G$5000,COLUMN($G$2),0)&amp;"")</f>
        <v/>
      </c>
      <c r="H2767" s="151" t="str">
        <f t="shared" si="89"/>
        <v/>
      </c>
      <c r="I2767" s="168"/>
      <c r="J2767" s="169"/>
      <c r="K2767" s="163"/>
      <c r="L2767" s="164" t="str">
        <f t="shared" si="88"/>
        <v/>
      </c>
      <c r="M2767" s="165" t="e">
        <f>ROUND(VLOOKUP(A2767,当前库存!$A$2:$F$7000,COLUMN($F$3),0)&amp;"",2)</f>
        <v>#DIV/0!</v>
      </c>
      <c r="N2767" s="166"/>
      <c r="O2767" s="167"/>
      <c r="P2767" s="167"/>
      <c r="Q2767" s="174"/>
      <c r="R2767" s="167"/>
      <c r="S2767" s="167"/>
    </row>
    <row r="2768" customHeight="1" spans="1:19">
      <c r="A2768" s="175"/>
      <c r="B2768" s="153" t="str">
        <f>IF(ISERROR(VLOOKUP(A2768,进货明细!$A$2:$D$5000,COLUMN($B$2),0)&amp;""),"",VLOOKUP(A2768,进货明细!$A$2:$D$5000,COLUMN($B$2),0)&amp;"")</f>
        <v/>
      </c>
      <c r="C2768" s="147" t="str">
        <f>IF(ISERROR(VLOOKUP(A2768,进货明细!$A$2:$D$5000,COLUMN($C$2),0)&amp;""),"",VLOOKUP(A2768,进货明细!$A$2:$D$5000,COLUMN($C$2),0)&amp;"")</f>
        <v/>
      </c>
      <c r="D2768" s="147" t="str">
        <f>IF(ISERROR(VLOOKUP(A2768,进货明细!$A$2:$D$5000,COLUMN($D$2),0)&amp;""),"",VLOOKUP(A2768,进货明细!$A$2:$D$5000,COLUMN($D$2),0)&amp;"")</f>
        <v/>
      </c>
      <c r="E2768" s="148"/>
      <c r="F2768" s="152"/>
      <c r="G2768" s="150" t="str">
        <f>IF(ISERROR(VLOOKUP(A2768,进货明细!$A$2:$G$5000,COLUMN($G$2),0)&amp;""),"",VLOOKUP(A2768,进货明细!$A$2:$G$5000,COLUMN($G$2),0)&amp;"")</f>
        <v/>
      </c>
      <c r="H2768" s="151" t="str">
        <f t="shared" si="89"/>
        <v/>
      </c>
      <c r="I2768" s="168"/>
      <c r="J2768" s="169"/>
      <c r="K2768" s="163"/>
      <c r="L2768" s="164" t="str">
        <f t="shared" si="88"/>
        <v/>
      </c>
      <c r="M2768" s="165" t="e">
        <f>ROUND(VLOOKUP(A2768,当前库存!$A$2:$F$7000,COLUMN($F$3),0)&amp;"",2)</f>
        <v>#DIV/0!</v>
      </c>
      <c r="N2768" s="166"/>
      <c r="O2768" s="167"/>
      <c r="P2768" s="167"/>
      <c r="Q2768" s="174"/>
      <c r="R2768" s="167"/>
      <c r="S2768" s="167"/>
    </row>
    <row r="2769" customHeight="1" spans="1:19">
      <c r="A2769" s="175"/>
      <c r="B2769" s="153" t="str">
        <f>IF(ISERROR(VLOOKUP(A2769,进货明细!$A$2:$D$5000,COLUMN($B$2),0)&amp;""),"",VLOOKUP(A2769,进货明细!$A$2:$D$5000,COLUMN($B$2),0)&amp;"")</f>
        <v/>
      </c>
      <c r="C2769" s="147" t="str">
        <f>IF(ISERROR(VLOOKUP(A2769,进货明细!$A$2:$D$5000,COLUMN($C$2),0)&amp;""),"",VLOOKUP(A2769,进货明细!$A$2:$D$5000,COLUMN($C$2),0)&amp;"")</f>
        <v/>
      </c>
      <c r="D2769" s="147" t="str">
        <f>IF(ISERROR(VLOOKUP(A2769,进货明细!$A$2:$D$5000,COLUMN($D$2),0)&amp;""),"",VLOOKUP(A2769,进货明细!$A$2:$D$5000,COLUMN($D$2),0)&amp;"")</f>
        <v/>
      </c>
      <c r="E2769" s="148"/>
      <c r="F2769" s="152"/>
      <c r="G2769" s="150" t="str">
        <f>IF(ISERROR(VLOOKUP(A2769,进货明细!$A$2:$G$5000,COLUMN($G$2),0)&amp;""),"",VLOOKUP(A2769,进货明细!$A$2:$G$5000,COLUMN($G$2),0)&amp;"")</f>
        <v/>
      </c>
      <c r="H2769" s="151" t="str">
        <f t="shared" si="89"/>
        <v/>
      </c>
      <c r="I2769" s="168"/>
      <c r="J2769" s="169"/>
      <c r="K2769" s="163"/>
      <c r="L2769" s="164" t="str">
        <f t="shared" si="88"/>
        <v/>
      </c>
      <c r="M2769" s="165" t="e">
        <f>ROUND(VLOOKUP(A2769,当前库存!$A$2:$F$7000,COLUMN($F$3),0)&amp;"",2)</f>
        <v>#DIV/0!</v>
      </c>
      <c r="N2769" s="166"/>
      <c r="O2769" s="167"/>
      <c r="P2769" s="167"/>
      <c r="Q2769" s="174"/>
      <c r="R2769" s="167"/>
      <c r="S2769" s="167"/>
    </row>
    <row r="2770" customHeight="1" spans="1:19">
      <c r="A2770" s="175"/>
      <c r="B2770" s="153" t="str">
        <f>IF(ISERROR(VLOOKUP(A2770,进货明细!$A$2:$D$5000,COLUMN($B$2),0)&amp;""),"",VLOOKUP(A2770,进货明细!$A$2:$D$5000,COLUMN($B$2),0)&amp;"")</f>
        <v/>
      </c>
      <c r="C2770" s="147" t="str">
        <f>IF(ISERROR(VLOOKUP(A2770,进货明细!$A$2:$D$5000,COLUMN($C$2),0)&amp;""),"",VLOOKUP(A2770,进货明细!$A$2:$D$5000,COLUMN($C$2),0)&amp;"")</f>
        <v/>
      </c>
      <c r="D2770" s="147" t="str">
        <f>IF(ISERROR(VLOOKUP(A2770,进货明细!$A$2:$D$5000,COLUMN($D$2),0)&amp;""),"",VLOOKUP(A2770,进货明细!$A$2:$D$5000,COLUMN($D$2),0)&amp;"")</f>
        <v/>
      </c>
      <c r="E2770" s="148"/>
      <c r="F2770" s="152"/>
      <c r="G2770" s="150" t="str">
        <f>IF(ISERROR(VLOOKUP(A2770,进货明细!$A$2:$G$5000,COLUMN($G$2),0)&amp;""),"",VLOOKUP(A2770,进货明细!$A$2:$G$5000,COLUMN($G$2),0)&amp;"")</f>
        <v/>
      </c>
      <c r="H2770" s="151" t="str">
        <f t="shared" si="89"/>
        <v/>
      </c>
      <c r="I2770" s="168"/>
      <c r="J2770" s="169"/>
      <c r="K2770" s="163"/>
      <c r="L2770" s="164" t="str">
        <f t="shared" si="88"/>
        <v/>
      </c>
      <c r="M2770" s="165" t="e">
        <f>ROUND(VLOOKUP(A2770,当前库存!$A$2:$F$7000,COLUMN($F$3),0)&amp;"",2)</f>
        <v>#DIV/0!</v>
      </c>
      <c r="N2770" s="166"/>
      <c r="O2770" s="167"/>
      <c r="P2770" s="167"/>
      <c r="Q2770" s="174"/>
      <c r="R2770" s="167"/>
      <c r="S2770" s="167"/>
    </row>
    <row r="2771" customHeight="1" spans="1:19">
      <c r="A2771" s="175"/>
      <c r="B2771" s="153" t="str">
        <f>IF(ISERROR(VLOOKUP(A2771,进货明细!$A$2:$D$5000,COLUMN($B$2),0)&amp;""),"",VLOOKUP(A2771,进货明细!$A$2:$D$5000,COLUMN($B$2),0)&amp;"")</f>
        <v/>
      </c>
      <c r="C2771" s="147" t="str">
        <f>IF(ISERROR(VLOOKUP(A2771,进货明细!$A$2:$D$5000,COLUMN($C$2),0)&amp;""),"",VLOOKUP(A2771,进货明细!$A$2:$D$5000,COLUMN($C$2),0)&amp;"")</f>
        <v/>
      </c>
      <c r="D2771" s="147" t="str">
        <f>IF(ISERROR(VLOOKUP(A2771,进货明细!$A$2:$D$5000,COLUMN($D$2),0)&amp;""),"",VLOOKUP(A2771,进货明细!$A$2:$D$5000,COLUMN($D$2),0)&amp;"")</f>
        <v/>
      </c>
      <c r="E2771" s="148"/>
      <c r="F2771" s="152"/>
      <c r="G2771" s="150" t="str">
        <f>IF(ISERROR(VLOOKUP(A2771,进货明细!$A$2:$G$5000,COLUMN($G$2),0)&amp;""),"",VLOOKUP(A2771,进货明细!$A$2:$G$5000,COLUMN($G$2),0)&amp;"")</f>
        <v/>
      </c>
      <c r="H2771" s="151" t="str">
        <f t="shared" si="89"/>
        <v/>
      </c>
      <c r="I2771" s="168"/>
      <c r="J2771" s="169"/>
      <c r="K2771" s="163"/>
      <c r="L2771" s="164" t="str">
        <f t="shared" si="88"/>
        <v/>
      </c>
      <c r="M2771" s="165" t="e">
        <f>ROUND(VLOOKUP(A2771,当前库存!$A$2:$F$7000,COLUMN($F$3),0)&amp;"",2)</f>
        <v>#DIV/0!</v>
      </c>
      <c r="N2771" s="166"/>
      <c r="O2771" s="167"/>
      <c r="P2771" s="167"/>
      <c r="Q2771" s="174"/>
      <c r="R2771" s="167"/>
      <c r="S2771" s="167"/>
    </row>
    <row r="2772" customHeight="1" spans="1:19">
      <c r="A2772" s="175"/>
      <c r="B2772" s="153" t="str">
        <f>IF(ISERROR(VLOOKUP(A2772,进货明细!$A$2:$D$5000,COLUMN($B$2),0)&amp;""),"",VLOOKUP(A2772,进货明细!$A$2:$D$5000,COLUMN($B$2),0)&amp;"")</f>
        <v/>
      </c>
      <c r="C2772" s="147" t="str">
        <f>IF(ISERROR(VLOOKUP(A2772,进货明细!$A$2:$D$5000,COLUMN($C$2),0)&amp;""),"",VLOOKUP(A2772,进货明细!$A$2:$D$5000,COLUMN($C$2),0)&amp;"")</f>
        <v/>
      </c>
      <c r="D2772" s="147" t="str">
        <f>IF(ISERROR(VLOOKUP(A2772,进货明细!$A$2:$D$5000,COLUMN($D$2),0)&amp;""),"",VLOOKUP(A2772,进货明细!$A$2:$D$5000,COLUMN($D$2),0)&amp;"")</f>
        <v/>
      </c>
      <c r="E2772" s="148"/>
      <c r="F2772" s="152"/>
      <c r="G2772" s="150" t="str">
        <f>IF(ISERROR(VLOOKUP(A2772,进货明细!$A$2:$G$5000,COLUMN($G$2),0)&amp;""),"",VLOOKUP(A2772,进货明细!$A$2:$G$5000,COLUMN($G$2),0)&amp;"")</f>
        <v/>
      </c>
      <c r="H2772" s="151" t="str">
        <f t="shared" si="89"/>
        <v/>
      </c>
      <c r="I2772" s="168"/>
      <c r="J2772" s="169"/>
      <c r="K2772" s="163"/>
      <c r="L2772" s="164" t="str">
        <f t="shared" si="88"/>
        <v/>
      </c>
      <c r="M2772" s="165" t="e">
        <f>ROUND(VLOOKUP(A2772,当前库存!$A$2:$F$7000,COLUMN($F$3),0)&amp;"",2)</f>
        <v>#DIV/0!</v>
      </c>
      <c r="N2772" s="166"/>
      <c r="O2772" s="167"/>
      <c r="P2772" s="167"/>
      <c r="Q2772" s="174"/>
      <c r="R2772" s="167"/>
      <c r="S2772" s="167"/>
    </row>
    <row r="2773" customHeight="1" spans="1:19">
      <c r="A2773" s="175"/>
      <c r="B2773" s="153" t="str">
        <f>IF(ISERROR(VLOOKUP(A2773,进货明细!$A$2:$D$5000,COLUMN($B$2),0)&amp;""),"",VLOOKUP(A2773,进货明细!$A$2:$D$5000,COLUMN($B$2),0)&amp;"")</f>
        <v/>
      </c>
      <c r="C2773" s="147" t="str">
        <f>IF(ISERROR(VLOOKUP(A2773,进货明细!$A$2:$D$5000,COLUMN($C$2),0)&amp;""),"",VLOOKUP(A2773,进货明细!$A$2:$D$5000,COLUMN($C$2),0)&amp;"")</f>
        <v/>
      </c>
      <c r="D2773" s="147" t="str">
        <f>IF(ISERROR(VLOOKUP(A2773,进货明细!$A$2:$D$5000,COLUMN($D$2),0)&amp;""),"",VLOOKUP(A2773,进货明细!$A$2:$D$5000,COLUMN($D$2),0)&amp;"")</f>
        <v/>
      </c>
      <c r="E2773" s="148"/>
      <c r="F2773" s="152"/>
      <c r="G2773" s="150" t="str">
        <f>IF(ISERROR(VLOOKUP(A2773,进货明细!$A$2:$G$5000,COLUMN($G$2),0)&amp;""),"",VLOOKUP(A2773,进货明细!$A$2:$G$5000,COLUMN($G$2),0)&amp;"")</f>
        <v/>
      </c>
      <c r="H2773" s="151" t="str">
        <f t="shared" si="89"/>
        <v/>
      </c>
      <c r="I2773" s="168"/>
      <c r="J2773" s="169"/>
      <c r="K2773" s="163"/>
      <c r="L2773" s="164" t="str">
        <f t="shared" si="88"/>
        <v/>
      </c>
      <c r="M2773" s="165" t="e">
        <f>ROUND(VLOOKUP(A2773,当前库存!$A$2:$F$7000,COLUMN($F$3),0)&amp;"",2)</f>
        <v>#DIV/0!</v>
      </c>
      <c r="N2773" s="166"/>
      <c r="O2773" s="167"/>
      <c r="P2773" s="167"/>
      <c r="Q2773" s="174"/>
      <c r="R2773" s="167"/>
      <c r="S2773" s="167"/>
    </row>
    <row r="2774" customHeight="1" spans="1:19">
      <c r="A2774" s="175"/>
      <c r="B2774" s="153" t="str">
        <f>IF(ISERROR(VLOOKUP(A2774,进货明细!$A$2:$D$5000,COLUMN($B$2),0)&amp;""),"",VLOOKUP(A2774,进货明细!$A$2:$D$5000,COLUMN($B$2),0)&amp;"")</f>
        <v/>
      </c>
      <c r="C2774" s="147" t="str">
        <f>IF(ISERROR(VLOOKUP(A2774,进货明细!$A$2:$D$5000,COLUMN($C$2),0)&amp;""),"",VLOOKUP(A2774,进货明细!$A$2:$D$5000,COLUMN($C$2),0)&amp;"")</f>
        <v/>
      </c>
      <c r="D2774" s="147" t="str">
        <f>IF(ISERROR(VLOOKUP(A2774,进货明细!$A$2:$D$5000,COLUMN($D$2),0)&amp;""),"",VLOOKUP(A2774,进货明细!$A$2:$D$5000,COLUMN($D$2),0)&amp;"")</f>
        <v/>
      </c>
      <c r="E2774" s="148"/>
      <c r="F2774" s="152"/>
      <c r="G2774" s="150" t="str">
        <f>IF(ISERROR(VLOOKUP(A2774,进货明细!$A$2:$G$5000,COLUMN($G$2),0)&amp;""),"",VLOOKUP(A2774,进货明细!$A$2:$G$5000,COLUMN($G$2),0)&amp;"")</f>
        <v/>
      </c>
      <c r="H2774" s="151" t="str">
        <f t="shared" si="89"/>
        <v/>
      </c>
      <c r="I2774" s="168"/>
      <c r="J2774" s="169"/>
      <c r="K2774" s="163"/>
      <c r="L2774" s="164" t="str">
        <f t="shared" si="88"/>
        <v/>
      </c>
      <c r="M2774" s="165" t="e">
        <f>ROUND(VLOOKUP(A2774,当前库存!$A$2:$F$7000,COLUMN($F$3),0)&amp;"",2)</f>
        <v>#DIV/0!</v>
      </c>
      <c r="N2774" s="166"/>
      <c r="O2774" s="167"/>
      <c r="P2774" s="167"/>
      <c r="Q2774" s="174"/>
      <c r="R2774" s="167"/>
      <c r="S2774" s="167"/>
    </row>
    <row r="2775" customHeight="1" spans="1:19">
      <c r="A2775" s="175"/>
      <c r="B2775" s="153" t="str">
        <f>IF(ISERROR(VLOOKUP(A2775,进货明细!$A$2:$D$5000,COLUMN($B$2),0)&amp;""),"",VLOOKUP(A2775,进货明细!$A$2:$D$5000,COLUMN($B$2),0)&amp;"")</f>
        <v/>
      </c>
      <c r="C2775" s="147" t="str">
        <f>IF(ISERROR(VLOOKUP(A2775,进货明细!$A$2:$D$5000,COLUMN($C$2),0)&amp;""),"",VLOOKUP(A2775,进货明细!$A$2:$D$5000,COLUMN($C$2),0)&amp;"")</f>
        <v/>
      </c>
      <c r="D2775" s="147" t="str">
        <f>IF(ISERROR(VLOOKUP(A2775,进货明细!$A$2:$D$5000,COLUMN($D$2),0)&amp;""),"",VLOOKUP(A2775,进货明细!$A$2:$D$5000,COLUMN($D$2),0)&amp;"")</f>
        <v/>
      </c>
      <c r="E2775" s="148"/>
      <c r="F2775" s="152"/>
      <c r="G2775" s="150" t="str">
        <f>IF(ISERROR(VLOOKUP(A2775,进货明细!$A$2:$G$5000,COLUMN($G$2),0)&amp;""),"",VLOOKUP(A2775,进货明细!$A$2:$G$5000,COLUMN($G$2),0)&amp;"")</f>
        <v/>
      </c>
      <c r="H2775" s="151" t="str">
        <f t="shared" si="89"/>
        <v/>
      </c>
      <c r="I2775" s="168"/>
      <c r="J2775" s="169"/>
      <c r="K2775" s="163"/>
      <c r="L2775" s="164" t="str">
        <f t="shared" si="88"/>
        <v/>
      </c>
      <c r="M2775" s="165" t="e">
        <f>ROUND(VLOOKUP(A2775,当前库存!$A$2:$F$7000,COLUMN($F$3),0)&amp;"",2)</f>
        <v>#DIV/0!</v>
      </c>
      <c r="N2775" s="166"/>
      <c r="O2775" s="167"/>
      <c r="P2775" s="167"/>
      <c r="Q2775" s="174"/>
      <c r="R2775" s="167"/>
      <c r="S2775" s="167"/>
    </row>
    <row r="2776" customHeight="1" spans="1:19">
      <c r="A2776" s="175"/>
      <c r="B2776" s="153" t="str">
        <f>IF(ISERROR(VLOOKUP(A2776,进货明细!$A$2:$D$5000,COLUMN($B$2),0)&amp;""),"",VLOOKUP(A2776,进货明细!$A$2:$D$5000,COLUMN($B$2),0)&amp;"")</f>
        <v/>
      </c>
      <c r="C2776" s="147" t="str">
        <f>IF(ISERROR(VLOOKUP(A2776,进货明细!$A$2:$D$5000,COLUMN($C$2),0)&amp;""),"",VLOOKUP(A2776,进货明细!$A$2:$D$5000,COLUMN($C$2),0)&amp;"")</f>
        <v/>
      </c>
      <c r="D2776" s="147" t="str">
        <f>IF(ISERROR(VLOOKUP(A2776,进货明细!$A$2:$D$5000,COLUMN($D$2),0)&amp;""),"",VLOOKUP(A2776,进货明细!$A$2:$D$5000,COLUMN($D$2),0)&amp;"")</f>
        <v/>
      </c>
      <c r="E2776" s="148"/>
      <c r="F2776" s="152"/>
      <c r="G2776" s="150" t="str">
        <f>IF(ISERROR(VLOOKUP(A2776,进货明细!$A$2:$G$5000,COLUMN($G$2),0)&amp;""),"",VLOOKUP(A2776,进货明细!$A$2:$G$5000,COLUMN($G$2),0)&amp;"")</f>
        <v/>
      </c>
      <c r="H2776" s="151" t="str">
        <f t="shared" si="89"/>
        <v/>
      </c>
      <c r="I2776" s="168"/>
      <c r="J2776" s="169"/>
      <c r="K2776" s="163"/>
      <c r="L2776" s="164" t="str">
        <f t="shared" si="88"/>
        <v/>
      </c>
      <c r="M2776" s="165" t="e">
        <f>ROUND(VLOOKUP(A2776,当前库存!$A$2:$F$7000,COLUMN($F$3),0)&amp;"",2)</f>
        <v>#DIV/0!</v>
      </c>
      <c r="N2776" s="166"/>
      <c r="O2776" s="167"/>
      <c r="P2776" s="167"/>
      <c r="Q2776" s="174"/>
      <c r="R2776" s="167"/>
      <c r="S2776" s="167"/>
    </row>
    <row r="2777" customHeight="1" spans="1:19">
      <c r="A2777" s="175"/>
      <c r="B2777" s="153" t="str">
        <f>IF(ISERROR(VLOOKUP(A2777,进货明细!$A$2:$D$5000,COLUMN($B$2),0)&amp;""),"",VLOOKUP(A2777,进货明细!$A$2:$D$5000,COLUMN($B$2),0)&amp;"")</f>
        <v/>
      </c>
      <c r="C2777" s="147" t="str">
        <f>IF(ISERROR(VLOOKUP(A2777,进货明细!$A$2:$D$5000,COLUMN($C$2),0)&amp;""),"",VLOOKUP(A2777,进货明细!$A$2:$D$5000,COLUMN($C$2),0)&amp;"")</f>
        <v/>
      </c>
      <c r="D2777" s="147" t="str">
        <f>IF(ISERROR(VLOOKUP(A2777,进货明细!$A$2:$D$5000,COLUMN($D$2),0)&amp;""),"",VLOOKUP(A2777,进货明细!$A$2:$D$5000,COLUMN($D$2),0)&amp;"")</f>
        <v/>
      </c>
      <c r="E2777" s="148"/>
      <c r="F2777" s="152"/>
      <c r="G2777" s="150" t="str">
        <f>IF(ISERROR(VLOOKUP(A2777,进货明细!$A$2:$G$5000,COLUMN($G$2),0)&amp;""),"",VLOOKUP(A2777,进货明细!$A$2:$G$5000,COLUMN($G$2),0)&amp;"")</f>
        <v/>
      </c>
      <c r="H2777" s="151" t="str">
        <f t="shared" si="89"/>
        <v/>
      </c>
      <c r="I2777" s="168"/>
      <c r="J2777" s="169"/>
      <c r="K2777" s="163"/>
      <c r="L2777" s="164" t="str">
        <f t="shared" si="88"/>
        <v/>
      </c>
      <c r="M2777" s="165" t="e">
        <f>ROUND(VLOOKUP(A2777,当前库存!$A$2:$F$7000,COLUMN($F$3),0)&amp;"",2)</f>
        <v>#DIV/0!</v>
      </c>
      <c r="N2777" s="166"/>
      <c r="O2777" s="167"/>
      <c r="P2777" s="167"/>
      <c r="Q2777" s="174"/>
      <c r="R2777" s="167"/>
      <c r="S2777" s="167"/>
    </row>
    <row r="2778" customHeight="1" spans="1:19">
      <c r="A2778" s="175"/>
      <c r="B2778" s="153" t="str">
        <f>IF(ISERROR(VLOOKUP(A2778,进货明细!$A$2:$D$5000,COLUMN($B$2),0)&amp;""),"",VLOOKUP(A2778,进货明细!$A$2:$D$5000,COLUMN($B$2),0)&amp;"")</f>
        <v/>
      </c>
      <c r="C2778" s="147" t="str">
        <f>IF(ISERROR(VLOOKUP(A2778,进货明细!$A$2:$D$5000,COLUMN($C$2),0)&amp;""),"",VLOOKUP(A2778,进货明细!$A$2:$D$5000,COLUMN($C$2),0)&amp;"")</f>
        <v/>
      </c>
      <c r="D2778" s="147" t="str">
        <f>IF(ISERROR(VLOOKUP(A2778,进货明细!$A$2:$D$5000,COLUMN($D$2),0)&amp;""),"",VLOOKUP(A2778,进货明细!$A$2:$D$5000,COLUMN($D$2),0)&amp;"")</f>
        <v/>
      </c>
      <c r="E2778" s="148"/>
      <c r="F2778" s="152"/>
      <c r="G2778" s="150" t="str">
        <f>IF(ISERROR(VLOOKUP(A2778,进货明细!$A$2:$G$5000,COLUMN($G$2),0)&amp;""),"",VLOOKUP(A2778,进货明细!$A$2:$G$5000,COLUMN($G$2),0)&amp;"")</f>
        <v/>
      </c>
      <c r="H2778" s="151" t="str">
        <f t="shared" si="89"/>
        <v/>
      </c>
      <c r="I2778" s="168"/>
      <c r="J2778" s="169"/>
      <c r="K2778" s="163"/>
      <c r="L2778" s="164" t="str">
        <f t="shared" si="88"/>
        <v/>
      </c>
      <c r="M2778" s="165" t="e">
        <f>ROUND(VLOOKUP(A2778,当前库存!$A$2:$F$7000,COLUMN($F$3),0)&amp;"",2)</f>
        <v>#DIV/0!</v>
      </c>
      <c r="N2778" s="166"/>
      <c r="O2778" s="167"/>
      <c r="P2778" s="167"/>
      <c r="Q2778" s="174"/>
      <c r="R2778" s="167"/>
      <c r="S2778" s="167"/>
    </row>
    <row r="2779" customHeight="1" spans="1:19">
      <c r="A2779" s="175"/>
      <c r="B2779" s="153" t="str">
        <f>IF(ISERROR(VLOOKUP(A2779,进货明细!$A$2:$D$5000,COLUMN($B$2),0)&amp;""),"",VLOOKUP(A2779,进货明细!$A$2:$D$5000,COLUMN($B$2),0)&amp;"")</f>
        <v/>
      </c>
      <c r="C2779" s="147" t="str">
        <f>IF(ISERROR(VLOOKUP(A2779,进货明细!$A$2:$D$5000,COLUMN($C$2),0)&amp;""),"",VLOOKUP(A2779,进货明细!$A$2:$D$5000,COLUMN($C$2),0)&amp;"")</f>
        <v/>
      </c>
      <c r="D2779" s="147" t="str">
        <f>IF(ISERROR(VLOOKUP(A2779,进货明细!$A$2:$D$5000,COLUMN($D$2),0)&amp;""),"",VLOOKUP(A2779,进货明细!$A$2:$D$5000,COLUMN($D$2),0)&amp;"")</f>
        <v/>
      </c>
      <c r="E2779" s="148"/>
      <c r="F2779" s="152"/>
      <c r="G2779" s="150" t="str">
        <f>IF(ISERROR(VLOOKUP(A2779,进货明细!$A$2:$G$5000,COLUMN($G$2),0)&amp;""),"",VLOOKUP(A2779,进货明细!$A$2:$G$5000,COLUMN($G$2),0)&amp;"")</f>
        <v/>
      </c>
      <c r="H2779" s="151" t="str">
        <f t="shared" si="89"/>
        <v/>
      </c>
      <c r="I2779" s="168"/>
      <c r="J2779" s="169"/>
      <c r="K2779" s="163"/>
      <c r="L2779" s="164" t="str">
        <f t="shared" si="88"/>
        <v/>
      </c>
      <c r="M2779" s="165" t="e">
        <f>ROUND(VLOOKUP(A2779,当前库存!$A$2:$F$7000,COLUMN($F$3),0)&amp;"",2)</f>
        <v>#DIV/0!</v>
      </c>
      <c r="N2779" s="166"/>
      <c r="O2779" s="167"/>
      <c r="P2779" s="167"/>
      <c r="Q2779" s="174"/>
      <c r="R2779" s="167"/>
      <c r="S2779" s="167"/>
    </row>
    <row r="2780" customHeight="1" spans="1:19">
      <c r="A2780" s="175"/>
      <c r="B2780" s="153" t="str">
        <f>IF(ISERROR(VLOOKUP(A2780,进货明细!$A$2:$D$5000,COLUMN($B$2),0)&amp;""),"",VLOOKUP(A2780,进货明细!$A$2:$D$5000,COLUMN($B$2),0)&amp;"")</f>
        <v/>
      </c>
      <c r="C2780" s="147" t="str">
        <f>IF(ISERROR(VLOOKUP(A2780,进货明细!$A$2:$D$5000,COLUMN($C$2),0)&amp;""),"",VLOOKUP(A2780,进货明细!$A$2:$D$5000,COLUMN($C$2),0)&amp;"")</f>
        <v/>
      </c>
      <c r="D2780" s="147" t="str">
        <f>IF(ISERROR(VLOOKUP(A2780,进货明细!$A$2:$D$5000,COLUMN($D$2),0)&amp;""),"",VLOOKUP(A2780,进货明细!$A$2:$D$5000,COLUMN($D$2),0)&amp;"")</f>
        <v/>
      </c>
      <c r="E2780" s="148"/>
      <c r="F2780" s="152"/>
      <c r="G2780" s="150" t="str">
        <f>IF(ISERROR(VLOOKUP(A2780,进货明细!$A$2:$G$5000,COLUMN($G$2),0)&amp;""),"",VLOOKUP(A2780,进货明细!$A$2:$G$5000,COLUMN($G$2),0)&amp;"")</f>
        <v/>
      </c>
      <c r="H2780" s="151" t="str">
        <f t="shared" si="89"/>
        <v/>
      </c>
      <c r="I2780" s="168"/>
      <c r="J2780" s="169"/>
      <c r="K2780" s="163"/>
      <c r="L2780" s="164" t="str">
        <f t="shared" si="88"/>
        <v/>
      </c>
      <c r="M2780" s="165" t="e">
        <f>ROUND(VLOOKUP(A2780,当前库存!$A$2:$F$7000,COLUMN($F$3),0)&amp;"",2)</f>
        <v>#DIV/0!</v>
      </c>
      <c r="N2780" s="166"/>
      <c r="O2780" s="167"/>
      <c r="P2780" s="167"/>
      <c r="Q2780" s="174"/>
      <c r="R2780" s="167"/>
      <c r="S2780" s="167"/>
    </row>
    <row r="2781" customHeight="1" spans="1:19">
      <c r="A2781" s="175"/>
      <c r="B2781" s="153" t="str">
        <f>IF(ISERROR(VLOOKUP(A2781,进货明细!$A$2:$D$5000,COLUMN($B$2),0)&amp;""),"",VLOOKUP(A2781,进货明细!$A$2:$D$5000,COLUMN($B$2),0)&amp;"")</f>
        <v/>
      </c>
      <c r="C2781" s="147" t="str">
        <f>IF(ISERROR(VLOOKUP(A2781,进货明细!$A$2:$D$5000,COLUMN($C$2),0)&amp;""),"",VLOOKUP(A2781,进货明细!$A$2:$D$5000,COLUMN($C$2),0)&amp;"")</f>
        <v/>
      </c>
      <c r="D2781" s="147" t="str">
        <f>IF(ISERROR(VLOOKUP(A2781,进货明细!$A$2:$D$5000,COLUMN($D$2),0)&amp;""),"",VLOOKUP(A2781,进货明细!$A$2:$D$5000,COLUMN($D$2),0)&amp;"")</f>
        <v/>
      </c>
      <c r="E2781" s="148"/>
      <c r="F2781" s="152"/>
      <c r="G2781" s="150" t="str">
        <f>IF(ISERROR(VLOOKUP(A2781,进货明细!$A$2:$G$5000,COLUMN($G$2),0)&amp;""),"",VLOOKUP(A2781,进货明细!$A$2:$G$5000,COLUMN($G$2),0)&amp;"")</f>
        <v/>
      </c>
      <c r="H2781" s="151" t="str">
        <f t="shared" si="89"/>
        <v/>
      </c>
      <c r="I2781" s="168"/>
      <c r="J2781" s="169"/>
      <c r="K2781" s="163"/>
      <c r="L2781" s="164" t="str">
        <f t="shared" si="88"/>
        <v/>
      </c>
      <c r="M2781" s="165" t="e">
        <f>ROUND(VLOOKUP(A2781,当前库存!$A$2:$F$7000,COLUMN($F$3),0)&amp;"",2)</f>
        <v>#DIV/0!</v>
      </c>
      <c r="N2781" s="166"/>
      <c r="O2781" s="167"/>
      <c r="P2781" s="167"/>
      <c r="Q2781" s="174"/>
      <c r="R2781" s="167"/>
      <c r="S2781" s="167"/>
    </row>
    <row r="2782" customHeight="1" spans="1:19">
      <c r="A2782" s="175"/>
      <c r="B2782" s="153" t="str">
        <f>IF(ISERROR(VLOOKUP(A2782,进货明细!$A$2:$D$5000,COLUMN($B$2),0)&amp;""),"",VLOOKUP(A2782,进货明细!$A$2:$D$5000,COLUMN($B$2),0)&amp;"")</f>
        <v/>
      </c>
      <c r="C2782" s="147" t="str">
        <f>IF(ISERROR(VLOOKUP(A2782,进货明细!$A$2:$D$5000,COLUMN($C$2),0)&amp;""),"",VLOOKUP(A2782,进货明细!$A$2:$D$5000,COLUMN($C$2),0)&amp;"")</f>
        <v/>
      </c>
      <c r="D2782" s="147" t="str">
        <f>IF(ISERROR(VLOOKUP(A2782,进货明细!$A$2:$D$5000,COLUMN($D$2),0)&amp;""),"",VLOOKUP(A2782,进货明细!$A$2:$D$5000,COLUMN($D$2),0)&amp;"")</f>
        <v/>
      </c>
      <c r="E2782" s="148"/>
      <c r="F2782" s="152"/>
      <c r="G2782" s="150" t="str">
        <f>IF(ISERROR(VLOOKUP(A2782,进货明细!$A$2:$G$5000,COLUMN($G$2),0)&amp;""),"",VLOOKUP(A2782,进货明细!$A$2:$G$5000,COLUMN($G$2),0)&amp;"")</f>
        <v/>
      </c>
      <c r="H2782" s="151" t="str">
        <f t="shared" si="89"/>
        <v/>
      </c>
      <c r="I2782" s="168"/>
      <c r="J2782" s="169"/>
      <c r="K2782" s="163"/>
      <c r="L2782" s="164" t="str">
        <f t="shared" si="88"/>
        <v/>
      </c>
      <c r="M2782" s="165" t="e">
        <f>ROUND(VLOOKUP(A2782,当前库存!$A$2:$F$7000,COLUMN($F$3),0)&amp;"",2)</f>
        <v>#DIV/0!</v>
      </c>
      <c r="N2782" s="166"/>
      <c r="O2782" s="167"/>
      <c r="P2782" s="167"/>
      <c r="Q2782" s="174"/>
      <c r="R2782" s="167"/>
      <c r="S2782" s="167"/>
    </row>
    <row r="2783" customHeight="1" spans="1:19">
      <c r="A2783" s="175"/>
      <c r="B2783" s="153" t="str">
        <f>IF(ISERROR(VLOOKUP(A2783,进货明细!$A$2:$D$5000,COLUMN($B$2),0)&amp;""),"",VLOOKUP(A2783,进货明细!$A$2:$D$5000,COLUMN($B$2),0)&amp;"")</f>
        <v/>
      </c>
      <c r="C2783" s="147" t="str">
        <f>IF(ISERROR(VLOOKUP(A2783,进货明细!$A$2:$D$5000,COLUMN($C$2),0)&amp;""),"",VLOOKUP(A2783,进货明细!$A$2:$D$5000,COLUMN($C$2),0)&amp;"")</f>
        <v/>
      </c>
      <c r="D2783" s="147" t="str">
        <f>IF(ISERROR(VLOOKUP(A2783,进货明细!$A$2:$D$5000,COLUMN($D$2),0)&amp;""),"",VLOOKUP(A2783,进货明细!$A$2:$D$5000,COLUMN($D$2),0)&amp;"")</f>
        <v/>
      </c>
      <c r="E2783" s="148"/>
      <c r="F2783" s="152"/>
      <c r="G2783" s="150" t="str">
        <f>IF(ISERROR(VLOOKUP(A2783,进货明细!$A$2:$G$5000,COLUMN($G$2),0)&amp;""),"",VLOOKUP(A2783,进货明细!$A$2:$G$5000,COLUMN($G$2),0)&amp;"")</f>
        <v/>
      </c>
      <c r="H2783" s="151" t="str">
        <f t="shared" si="89"/>
        <v/>
      </c>
      <c r="I2783" s="168"/>
      <c r="J2783" s="169"/>
      <c r="K2783" s="163"/>
      <c r="L2783" s="164" t="str">
        <f t="shared" si="88"/>
        <v/>
      </c>
      <c r="M2783" s="165" t="e">
        <f>ROUND(VLOOKUP(A2783,当前库存!$A$2:$F$7000,COLUMN($F$3),0)&amp;"",2)</f>
        <v>#DIV/0!</v>
      </c>
      <c r="N2783" s="166"/>
      <c r="O2783" s="167"/>
      <c r="P2783" s="167"/>
      <c r="Q2783" s="174"/>
      <c r="R2783" s="167"/>
      <c r="S2783" s="167"/>
    </row>
    <row r="2784" customHeight="1" spans="1:19">
      <c r="A2784" s="175"/>
      <c r="B2784" s="153" t="str">
        <f>IF(ISERROR(VLOOKUP(A2784,进货明细!$A$2:$D$5000,COLUMN($B$2),0)&amp;""),"",VLOOKUP(A2784,进货明细!$A$2:$D$5000,COLUMN($B$2),0)&amp;"")</f>
        <v/>
      </c>
      <c r="C2784" s="147" t="str">
        <f>IF(ISERROR(VLOOKUP(A2784,进货明细!$A$2:$D$5000,COLUMN($C$2),0)&amp;""),"",VLOOKUP(A2784,进货明细!$A$2:$D$5000,COLUMN($C$2),0)&amp;"")</f>
        <v/>
      </c>
      <c r="D2784" s="147" t="str">
        <f>IF(ISERROR(VLOOKUP(A2784,进货明细!$A$2:$D$5000,COLUMN($D$2),0)&amp;""),"",VLOOKUP(A2784,进货明细!$A$2:$D$5000,COLUMN($D$2),0)&amp;"")</f>
        <v/>
      </c>
      <c r="E2784" s="148"/>
      <c r="F2784" s="152"/>
      <c r="G2784" s="150" t="str">
        <f>IF(ISERROR(VLOOKUP(A2784,进货明细!$A$2:$G$5000,COLUMN($G$2),0)&amp;""),"",VLOOKUP(A2784,进货明细!$A$2:$G$5000,COLUMN($G$2),0)&amp;"")</f>
        <v/>
      </c>
      <c r="H2784" s="151" t="str">
        <f t="shared" si="89"/>
        <v/>
      </c>
      <c r="I2784" s="168"/>
      <c r="J2784" s="169"/>
      <c r="K2784" s="163"/>
      <c r="L2784" s="164" t="str">
        <f t="shared" si="88"/>
        <v/>
      </c>
      <c r="M2784" s="165" t="e">
        <f>ROUND(VLOOKUP(A2784,当前库存!$A$2:$F$7000,COLUMN($F$3),0)&amp;"",2)</f>
        <v>#DIV/0!</v>
      </c>
      <c r="N2784" s="166"/>
      <c r="O2784" s="167"/>
      <c r="P2784" s="167"/>
      <c r="Q2784" s="174"/>
      <c r="R2784" s="167"/>
      <c r="S2784" s="167"/>
    </row>
    <row r="2785" customHeight="1" spans="1:19">
      <c r="A2785" s="175"/>
      <c r="B2785" s="153" t="str">
        <f>IF(ISERROR(VLOOKUP(A2785,进货明细!$A$2:$D$5000,COLUMN($B$2),0)&amp;""),"",VLOOKUP(A2785,进货明细!$A$2:$D$5000,COLUMN($B$2),0)&amp;"")</f>
        <v/>
      </c>
      <c r="C2785" s="147" t="str">
        <f>IF(ISERROR(VLOOKUP(A2785,进货明细!$A$2:$D$5000,COLUMN($C$2),0)&amp;""),"",VLOOKUP(A2785,进货明细!$A$2:$D$5000,COLUMN($C$2),0)&amp;"")</f>
        <v/>
      </c>
      <c r="D2785" s="147" t="str">
        <f>IF(ISERROR(VLOOKUP(A2785,进货明细!$A$2:$D$5000,COLUMN($D$2),0)&amp;""),"",VLOOKUP(A2785,进货明细!$A$2:$D$5000,COLUMN($D$2),0)&amp;"")</f>
        <v/>
      </c>
      <c r="E2785" s="148"/>
      <c r="F2785" s="152"/>
      <c r="G2785" s="150" t="str">
        <f>IF(ISERROR(VLOOKUP(A2785,进货明细!$A$2:$G$5000,COLUMN($G$2),0)&amp;""),"",VLOOKUP(A2785,进货明细!$A$2:$G$5000,COLUMN($G$2),0)&amp;"")</f>
        <v/>
      </c>
      <c r="H2785" s="151" t="str">
        <f t="shared" si="89"/>
        <v/>
      </c>
      <c r="I2785" s="168"/>
      <c r="J2785" s="169"/>
      <c r="K2785" s="163"/>
      <c r="L2785" s="164" t="str">
        <f t="shared" si="88"/>
        <v/>
      </c>
      <c r="M2785" s="165" t="e">
        <f>ROUND(VLOOKUP(A2785,当前库存!$A$2:$F$7000,COLUMN($F$3),0)&amp;"",2)</f>
        <v>#DIV/0!</v>
      </c>
      <c r="N2785" s="166"/>
      <c r="O2785" s="167"/>
      <c r="P2785" s="167"/>
      <c r="Q2785" s="174"/>
      <c r="R2785" s="167"/>
      <c r="S2785" s="167"/>
    </row>
    <row r="2786" customHeight="1" spans="1:19">
      <c r="A2786" s="175"/>
      <c r="B2786" s="153" t="str">
        <f>IF(ISERROR(VLOOKUP(A2786,进货明细!$A$2:$D$5000,COLUMN($B$2),0)&amp;""),"",VLOOKUP(A2786,进货明细!$A$2:$D$5000,COLUMN($B$2),0)&amp;"")</f>
        <v/>
      </c>
      <c r="C2786" s="147" t="str">
        <f>IF(ISERROR(VLOOKUP(A2786,进货明细!$A$2:$D$5000,COLUMN($C$2),0)&amp;""),"",VLOOKUP(A2786,进货明细!$A$2:$D$5000,COLUMN($C$2),0)&amp;"")</f>
        <v/>
      </c>
      <c r="D2786" s="147" t="str">
        <f>IF(ISERROR(VLOOKUP(A2786,进货明细!$A$2:$D$5000,COLUMN($D$2),0)&amp;""),"",VLOOKUP(A2786,进货明细!$A$2:$D$5000,COLUMN($D$2),0)&amp;"")</f>
        <v/>
      </c>
      <c r="E2786" s="148"/>
      <c r="F2786" s="152"/>
      <c r="G2786" s="150" t="str">
        <f>IF(ISERROR(VLOOKUP(A2786,进货明细!$A$2:$G$5000,COLUMN($G$2),0)&amp;""),"",VLOOKUP(A2786,进货明细!$A$2:$G$5000,COLUMN($G$2),0)&amp;"")</f>
        <v/>
      </c>
      <c r="H2786" s="151" t="str">
        <f t="shared" si="89"/>
        <v/>
      </c>
      <c r="I2786" s="168"/>
      <c r="J2786" s="169"/>
      <c r="K2786" s="163"/>
      <c r="L2786" s="164" t="str">
        <f t="shared" si="88"/>
        <v/>
      </c>
      <c r="M2786" s="165" t="e">
        <f>ROUND(VLOOKUP(A2786,当前库存!$A$2:$F$7000,COLUMN($F$3),0)&amp;"",2)</f>
        <v>#DIV/0!</v>
      </c>
      <c r="N2786" s="166"/>
      <c r="O2786" s="167"/>
      <c r="P2786" s="167"/>
      <c r="Q2786" s="174"/>
      <c r="R2786" s="167"/>
      <c r="S2786" s="167"/>
    </row>
    <row r="2787" customHeight="1" spans="1:19">
      <c r="A2787" s="175"/>
      <c r="B2787" s="153" t="str">
        <f>IF(ISERROR(VLOOKUP(A2787,进货明细!$A$2:$D$5000,COLUMN($B$2),0)&amp;""),"",VLOOKUP(A2787,进货明细!$A$2:$D$5000,COLUMN($B$2),0)&amp;"")</f>
        <v/>
      </c>
      <c r="C2787" s="147" t="str">
        <f>IF(ISERROR(VLOOKUP(A2787,进货明细!$A$2:$D$5000,COLUMN($C$2),0)&amp;""),"",VLOOKUP(A2787,进货明细!$A$2:$D$5000,COLUMN($C$2),0)&amp;"")</f>
        <v/>
      </c>
      <c r="D2787" s="147" t="str">
        <f>IF(ISERROR(VLOOKUP(A2787,进货明细!$A$2:$D$5000,COLUMN($D$2),0)&amp;""),"",VLOOKUP(A2787,进货明细!$A$2:$D$5000,COLUMN($D$2),0)&amp;"")</f>
        <v/>
      </c>
      <c r="E2787" s="148"/>
      <c r="F2787" s="152"/>
      <c r="G2787" s="150" t="str">
        <f>IF(ISERROR(VLOOKUP(A2787,进货明细!$A$2:$G$5000,COLUMN($G$2),0)&amp;""),"",VLOOKUP(A2787,进货明细!$A$2:$G$5000,COLUMN($G$2),0)&amp;"")</f>
        <v/>
      </c>
      <c r="H2787" s="151" t="str">
        <f t="shared" si="89"/>
        <v/>
      </c>
      <c r="I2787" s="168"/>
      <c r="J2787" s="169"/>
      <c r="K2787" s="163"/>
      <c r="L2787" s="164" t="str">
        <f t="shared" si="88"/>
        <v/>
      </c>
      <c r="M2787" s="165" t="e">
        <f>ROUND(VLOOKUP(A2787,当前库存!$A$2:$F$7000,COLUMN($F$3),0)&amp;"",2)</f>
        <v>#DIV/0!</v>
      </c>
      <c r="N2787" s="166"/>
      <c r="O2787" s="167"/>
      <c r="P2787" s="167"/>
      <c r="Q2787" s="174"/>
      <c r="R2787" s="167"/>
      <c r="S2787" s="167"/>
    </row>
    <row r="2788" customHeight="1" spans="1:19">
      <c r="A2788" s="175"/>
      <c r="B2788" s="153" t="str">
        <f>IF(ISERROR(VLOOKUP(A2788,进货明细!$A$2:$D$5000,COLUMN($B$2),0)&amp;""),"",VLOOKUP(A2788,进货明细!$A$2:$D$5000,COLUMN($B$2),0)&amp;"")</f>
        <v/>
      </c>
      <c r="C2788" s="147" t="str">
        <f>IF(ISERROR(VLOOKUP(A2788,进货明细!$A$2:$D$5000,COLUMN($C$2),0)&amp;""),"",VLOOKUP(A2788,进货明细!$A$2:$D$5000,COLUMN($C$2),0)&amp;"")</f>
        <v/>
      </c>
      <c r="D2788" s="147" t="str">
        <f>IF(ISERROR(VLOOKUP(A2788,进货明细!$A$2:$D$5000,COLUMN($D$2),0)&amp;""),"",VLOOKUP(A2788,进货明细!$A$2:$D$5000,COLUMN($D$2),0)&amp;"")</f>
        <v/>
      </c>
      <c r="E2788" s="148"/>
      <c r="F2788" s="152"/>
      <c r="G2788" s="150" t="str">
        <f>IF(ISERROR(VLOOKUP(A2788,进货明细!$A$2:$G$5000,COLUMN($G$2),0)&amp;""),"",VLOOKUP(A2788,进货明细!$A$2:$G$5000,COLUMN($G$2),0)&amp;"")</f>
        <v/>
      </c>
      <c r="H2788" s="151" t="str">
        <f t="shared" si="89"/>
        <v/>
      </c>
      <c r="I2788" s="168"/>
      <c r="J2788" s="169"/>
      <c r="K2788" s="163"/>
      <c r="L2788" s="164" t="str">
        <f t="shared" si="88"/>
        <v/>
      </c>
      <c r="M2788" s="165" t="e">
        <f>ROUND(VLOOKUP(A2788,当前库存!$A$2:$F$7000,COLUMN($F$3),0)&amp;"",2)</f>
        <v>#DIV/0!</v>
      </c>
      <c r="N2788" s="166"/>
      <c r="O2788" s="167"/>
      <c r="P2788" s="167"/>
      <c r="Q2788" s="174"/>
      <c r="R2788" s="167"/>
      <c r="S2788" s="167"/>
    </row>
    <row r="2789" customHeight="1" spans="1:19">
      <c r="A2789" s="175"/>
      <c r="B2789" s="153" t="str">
        <f>IF(ISERROR(VLOOKUP(A2789,进货明细!$A$2:$D$5000,COLUMN($B$2),0)&amp;""),"",VLOOKUP(A2789,进货明细!$A$2:$D$5000,COLUMN($B$2),0)&amp;"")</f>
        <v/>
      </c>
      <c r="C2789" s="147" t="str">
        <f>IF(ISERROR(VLOOKUP(A2789,进货明细!$A$2:$D$5000,COLUMN($C$2),0)&amp;""),"",VLOOKUP(A2789,进货明细!$A$2:$D$5000,COLUMN($C$2),0)&amp;"")</f>
        <v/>
      </c>
      <c r="D2789" s="147" t="str">
        <f>IF(ISERROR(VLOOKUP(A2789,进货明细!$A$2:$D$5000,COLUMN($D$2),0)&amp;""),"",VLOOKUP(A2789,进货明细!$A$2:$D$5000,COLUMN($D$2),0)&amp;"")</f>
        <v/>
      </c>
      <c r="E2789" s="148"/>
      <c r="F2789" s="152"/>
      <c r="G2789" s="150" t="str">
        <f>IF(ISERROR(VLOOKUP(A2789,进货明细!$A$2:$G$5000,COLUMN($G$2),0)&amp;""),"",VLOOKUP(A2789,进货明细!$A$2:$G$5000,COLUMN($G$2),0)&amp;"")</f>
        <v/>
      </c>
      <c r="H2789" s="151" t="str">
        <f t="shared" si="89"/>
        <v/>
      </c>
      <c r="I2789" s="168"/>
      <c r="J2789" s="169"/>
      <c r="K2789" s="163"/>
      <c r="L2789" s="164" t="str">
        <f t="shared" si="88"/>
        <v/>
      </c>
      <c r="M2789" s="165" t="e">
        <f>ROUND(VLOOKUP(A2789,当前库存!$A$2:$F$7000,COLUMN($F$3),0)&amp;"",2)</f>
        <v>#DIV/0!</v>
      </c>
      <c r="N2789" s="166"/>
      <c r="O2789" s="167"/>
      <c r="P2789" s="167"/>
      <c r="Q2789" s="174"/>
      <c r="R2789" s="167"/>
      <c r="S2789" s="167"/>
    </row>
    <row r="2790" customHeight="1" spans="1:19">
      <c r="A2790" s="175"/>
      <c r="B2790" s="153" t="str">
        <f>IF(ISERROR(VLOOKUP(A2790,进货明细!$A$2:$D$5000,COLUMN($B$2),0)&amp;""),"",VLOOKUP(A2790,进货明细!$A$2:$D$5000,COLUMN($B$2),0)&amp;"")</f>
        <v/>
      </c>
      <c r="C2790" s="147" t="str">
        <f>IF(ISERROR(VLOOKUP(A2790,进货明细!$A$2:$D$5000,COLUMN($C$2),0)&amp;""),"",VLOOKUP(A2790,进货明细!$A$2:$D$5000,COLUMN($C$2),0)&amp;"")</f>
        <v/>
      </c>
      <c r="D2790" s="147" t="str">
        <f>IF(ISERROR(VLOOKUP(A2790,进货明细!$A$2:$D$5000,COLUMN($D$2),0)&amp;""),"",VLOOKUP(A2790,进货明细!$A$2:$D$5000,COLUMN($D$2),0)&amp;"")</f>
        <v/>
      </c>
      <c r="E2790" s="148"/>
      <c r="F2790" s="152"/>
      <c r="G2790" s="150" t="str">
        <f>IF(ISERROR(VLOOKUP(A2790,进货明细!$A$2:$G$5000,COLUMN($G$2),0)&amp;""),"",VLOOKUP(A2790,进货明细!$A$2:$G$5000,COLUMN($G$2),0)&amp;"")</f>
        <v/>
      </c>
      <c r="H2790" s="151" t="str">
        <f t="shared" si="89"/>
        <v/>
      </c>
      <c r="I2790" s="168"/>
      <c r="J2790" s="169"/>
      <c r="K2790" s="163"/>
      <c r="L2790" s="164" t="str">
        <f t="shared" si="88"/>
        <v/>
      </c>
      <c r="M2790" s="165" t="e">
        <f>ROUND(VLOOKUP(A2790,当前库存!$A$2:$F$7000,COLUMN($F$3),0)&amp;"",2)</f>
        <v>#DIV/0!</v>
      </c>
      <c r="N2790" s="166"/>
      <c r="O2790" s="167"/>
      <c r="P2790" s="167"/>
      <c r="Q2790" s="174"/>
      <c r="R2790" s="167"/>
      <c r="S2790" s="167"/>
    </row>
    <row r="2791" customHeight="1" spans="1:19">
      <c r="A2791" s="175"/>
      <c r="B2791" s="153" t="str">
        <f>IF(ISERROR(VLOOKUP(A2791,进货明细!$A$2:$D$5000,COLUMN($B$2),0)&amp;""),"",VLOOKUP(A2791,进货明细!$A$2:$D$5000,COLUMN($B$2),0)&amp;"")</f>
        <v/>
      </c>
      <c r="C2791" s="147" t="str">
        <f>IF(ISERROR(VLOOKUP(A2791,进货明细!$A$2:$D$5000,COLUMN($C$2),0)&amp;""),"",VLOOKUP(A2791,进货明细!$A$2:$D$5000,COLUMN($C$2),0)&amp;"")</f>
        <v/>
      </c>
      <c r="D2791" s="147" t="str">
        <f>IF(ISERROR(VLOOKUP(A2791,进货明细!$A$2:$D$5000,COLUMN($D$2),0)&amp;""),"",VLOOKUP(A2791,进货明细!$A$2:$D$5000,COLUMN($D$2),0)&amp;"")</f>
        <v/>
      </c>
      <c r="E2791" s="148"/>
      <c r="F2791" s="152"/>
      <c r="G2791" s="150" t="str">
        <f>IF(ISERROR(VLOOKUP(A2791,进货明细!$A$2:$G$5000,COLUMN($G$2),0)&amp;""),"",VLOOKUP(A2791,进货明细!$A$2:$G$5000,COLUMN($G$2),0)&amp;"")</f>
        <v/>
      </c>
      <c r="H2791" s="151" t="str">
        <f t="shared" si="89"/>
        <v/>
      </c>
      <c r="I2791" s="168"/>
      <c r="J2791" s="169"/>
      <c r="K2791" s="163"/>
      <c r="L2791" s="164" t="str">
        <f t="shared" si="88"/>
        <v/>
      </c>
      <c r="M2791" s="165" t="e">
        <f>ROUND(VLOOKUP(A2791,当前库存!$A$2:$F$7000,COLUMN($F$3),0)&amp;"",2)</f>
        <v>#DIV/0!</v>
      </c>
      <c r="N2791" s="166"/>
      <c r="O2791" s="167"/>
      <c r="P2791" s="167"/>
      <c r="Q2791" s="174"/>
      <c r="R2791" s="167"/>
      <c r="S2791" s="167"/>
    </row>
    <row r="2792" customHeight="1" spans="1:19">
      <c r="A2792" s="175"/>
      <c r="B2792" s="153" t="str">
        <f>IF(ISERROR(VLOOKUP(A2792,进货明细!$A$2:$D$5000,COLUMN($B$2),0)&amp;""),"",VLOOKUP(A2792,进货明细!$A$2:$D$5000,COLUMN($B$2),0)&amp;"")</f>
        <v/>
      </c>
      <c r="C2792" s="147" t="str">
        <f>IF(ISERROR(VLOOKUP(A2792,进货明细!$A$2:$D$5000,COLUMN($C$2),0)&amp;""),"",VLOOKUP(A2792,进货明细!$A$2:$D$5000,COLUMN($C$2),0)&amp;"")</f>
        <v/>
      </c>
      <c r="D2792" s="147" t="str">
        <f>IF(ISERROR(VLOOKUP(A2792,进货明细!$A$2:$D$5000,COLUMN($D$2),0)&amp;""),"",VLOOKUP(A2792,进货明细!$A$2:$D$5000,COLUMN($D$2),0)&amp;"")</f>
        <v/>
      </c>
      <c r="E2792" s="148"/>
      <c r="F2792" s="152"/>
      <c r="G2792" s="150" t="str">
        <f>IF(ISERROR(VLOOKUP(A2792,进货明细!$A$2:$G$5000,COLUMN($G$2),0)&amp;""),"",VLOOKUP(A2792,进货明细!$A$2:$G$5000,COLUMN($G$2),0)&amp;"")</f>
        <v/>
      </c>
      <c r="H2792" s="151" t="str">
        <f t="shared" si="89"/>
        <v/>
      </c>
      <c r="I2792" s="168"/>
      <c r="J2792" s="169"/>
      <c r="K2792" s="163"/>
      <c r="L2792" s="164" t="str">
        <f t="shared" si="88"/>
        <v/>
      </c>
      <c r="M2792" s="165" t="e">
        <f>ROUND(VLOOKUP(A2792,当前库存!$A$2:$F$7000,COLUMN($F$3),0)&amp;"",2)</f>
        <v>#DIV/0!</v>
      </c>
      <c r="N2792" s="166"/>
      <c r="O2792" s="167"/>
      <c r="P2792" s="167"/>
      <c r="Q2792" s="174"/>
      <c r="R2792" s="167"/>
      <c r="S2792" s="167"/>
    </row>
    <row r="2793" customHeight="1" spans="1:19">
      <c r="A2793" s="175"/>
      <c r="B2793" s="153" t="str">
        <f>IF(ISERROR(VLOOKUP(A2793,进货明细!$A$2:$D$5000,COLUMN($B$2),0)&amp;""),"",VLOOKUP(A2793,进货明细!$A$2:$D$5000,COLUMN($B$2),0)&amp;"")</f>
        <v/>
      </c>
      <c r="C2793" s="147" t="str">
        <f>IF(ISERROR(VLOOKUP(A2793,进货明细!$A$2:$D$5000,COLUMN($C$2),0)&amp;""),"",VLOOKUP(A2793,进货明细!$A$2:$D$5000,COLUMN($C$2),0)&amp;"")</f>
        <v/>
      </c>
      <c r="D2793" s="147" t="str">
        <f>IF(ISERROR(VLOOKUP(A2793,进货明细!$A$2:$D$5000,COLUMN($D$2),0)&amp;""),"",VLOOKUP(A2793,进货明细!$A$2:$D$5000,COLUMN($D$2),0)&amp;"")</f>
        <v/>
      </c>
      <c r="E2793" s="148"/>
      <c r="F2793" s="152"/>
      <c r="G2793" s="150" t="str">
        <f>IF(ISERROR(VLOOKUP(A2793,进货明细!$A$2:$G$5000,COLUMN($G$2),0)&amp;""),"",VLOOKUP(A2793,进货明细!$A$2:$G$5000,COLUMN($G$2),0)&amp;"")</f>
        <v/>
      </c>
      <c r="H2793" s="151" t="str">
        <f t="shared" si="89"/>
        <v/>
      </c>
      <c r="I2793" s="168"/>
      <c r="J2793" s="169"/>
      <c r="K2793" s="163"/>
      <c r="L2793" s="164" t="str">
        <f t="shared" si="88"/>
        <v/>
      </c>
      <c r="M2793" s="165" t="e">
        <f>ROUND(VLOOKUP(A2793,当前库存!$A$2:$F$7000,COLUMN($F$3),0)&amp;"",2)</f>
        <v>#DIV/0!</v>
      </c>
      <c r="N2793" s="166"/>
      <c r="O2793" s="167"/>
      <c r="P2793" s="167"/>
      <c r="Q2793" s="174"/>
      <c r="R2793" s="167"/>
      <c r="S2793" s="167"/>
    </row>
    <row r="2794" customHeight="1" spans="1:19">
      <c r="A2794" s="175"/>
      <c r="B2794" s="153" t="str">
        <f>IF(ISERROR(VLOOKUP(A2794,进货明细!$A$2:$D$5000,COLUMN($B$2),0)&amp;""),"",VLOOKUP(A2794,进货明细!$A$2:$D$5000,COLUMN($B$2),0)&amp;"")</f>
        <v/>
      </c>
      <c r="C2794" s="147" t="str">
        <f>IF(ISERROR(VLOOKUP(A2794,进货明细!$A$2:$D$5000,COLUMN($C$2),0)&amp;""),"",VLOOKUP(A2794,进货明细!$A$2:$D$5000,COLUMN($C$2),0)&amp;"")</f>
        <v/>
      </c>
      <c r="D2794" s="147" t="str">
        <f>IF(ISERROR(VLOOKUP(A2794,进货明细!$A$2:$D$5000,COLUMN($D$2),0)&amp;""),"",VLOOKUP(A2794,进货明细!$A$2:$D$5000,COLUMN($D$2),0)&amp;"")</f>
        <v/>
      </c>
      <c r="E2794" s="148"/>
      <c r="F2794" s="152"/>
      <c r="G2794" s="150" t="str">
        <f>IF(ISERROR(VLOOKUP(A2794,进货明细!$A$2:$G$5000,COLUMN($G$2),0)&amp;""),"",VLOOKUP(A2794,进货明细!$A$2:$G$5000,COLUMN($G$2),0)&amp;"")</f>
        <v/>
      </c>
      <c r="H2794" s="151" t="str">
        <f t="shared" si="89"/>
        <v/>
      </c>
      <c r="I2794" s="168"/>
      <c r="J2794" s="169"/>
      <c r="K2794" s="163"/>
      <c r="L2794" s="164" t="str">
        <f t="shared" si="88"/>
        <v/>
      </c>
      <c r="M2794" s="165" t="e">
        <f>ROUND(VLOOKUP(A2794,当前库存!$A$2:$F$7000,COLUMN($F$3),0)&amp;"",2)</f>
        <v>#DIV/0!</v>
      </c>
      <c r="N2794" s="166"/>
      <c r="O2794" s="167"/>
      <c r="P2794" s="167"/>
      <c r="Q2794" s="174"/>
      <c r="R2794" s="167"/>
      <c r="S2794" s="167"/>
    </row>
    <row r="2795" customHeight="1" spans="1:19">
      <c r="A2795" s="175"/>
      <c r="B2795" s="153" t="str">
        <f>IF(ISERROR(VLOOKUP(A2795,进货明细!$A$2:$D$5000,COLUMN($B$2),0)&amp;""),"",VLOOKUP(A2795,进货明细!$A$2:$D$5000,COLUMN($B$2),0)&amp;"")</f>
        <v/>
      </c>
      <c r="C2795" s="147" t="str">
        <f>IF(ISERROR(VLOOKUP(A2795,进货明细!$A$2:$D$5000,COLUMN($C$2),0)&amp;""),"",VLOOKUP(A2795,进货明细!$A$2:$D$5000,COLUMN($C$2),0)&amp;"")</f>
        <v/>
      </c>
      <c r="D2795" s="147" t="str">
        <f>IF(ISERROR(VLOOKUP(A2795,进货明细!$A$2:$D$5000,COLUMN($D$2),0)&amp;""),"",VLOOKUP(A2795,进货明细!$A$2:$D$5000,COLUMN($D$2),0)&amp;"")</f>
        <v/>
      </c>
      <c r="E2795" s="148"/>
      <c r="F2795" s="152"/>
      <c r="G2795" s="150" t="str">
        <f>IF(ISERROR(VLOOKUP(A2795,进货明细!$A$2:$G$5000,COLUMN($G$2),0)&amp;""),"",VLOOKUP(A2795,进货明细!$A$2:$G$5000,COLUMN($G$2),0)&amp;"")</f>
        <v/>
      </c>
      <c r="H2795" s="151" t="str">
        <f t="shared" si="89"/>
        <v/>
      </c>
      <c r="I2795" s="168"/>
      <c r="J2795" s="169"/>
      <c r="K2795" s="163"/>
      <c r="L2795" s="164" t="str">
        <f t="shared" si="88"/>
        <v/>
      </c>
      <c r="M2795" s="165" t="e">
        <f>ROUND(VLOOKUP(A2795,当前库存!$A$2:$F$7000,COLUMN($F$3),0)&amp;"",2)</f>
        <v>#DIV/0!</v>
      </c>
      <c r="N2795" s="166"/>
      <c r="O2795" s="167"/>
      <c r="P2795" s="167"/>
      <c r="Q2795" s="174"/>
      <c r="R2795" s="167"/>
      <c r="S2795" s="167"/>
    </row>
    <row r="2796" customHeight="1" spans="1:19">
      <c r="A2796" s="175"/>
      <c r="B2796" s="153" t="str">
        <f>IF(ISERROR(VLOOKUP(A2796,进货明细!$A$2:$D$5000,COLUMN($B$2),0)&amp;""),"",VLOOKUP(A2796,进货明细!$A$2:$D$5000,COLUMN($B$2),0)&amp;"")</f>
        <v/>
      </c>
      <c r="C2796" s="147" t="str">
        <f>IF(ISERROR(VLOOKUP(A2796,进货明细!$A$2:$D$5000,COLUMN($C$2),0)&amp;""),"",VLOOKUP(A2796,进货明细!$A$2:$D$5000,COLUMN($C$2),0)&amp;"")</f>
        <v/>
      </c>
      <c r="D2796" s="147" t="str">
        <f>IF(ISERROR(VLOOKUP(A2796,进货明细!$A$2:$D$5000,COLUMN($D$2),0)&amp;""),"",VLOOKUP(A2796,进货明细!$A$2:$D$5000,COLUMN($D$2),0)&amp;"")</f>
        <v/>
      </c>
      <c r="E2796" s="148"/>
      <c r="F2796" s="152"/>
      <c r="G2796" s="150" t="str">
        <f>IF(ISERROR(VLOOKUP(A2796,进货明细!$A$2:$G$5000,COLUMN($G$2),0)&amp;""),"",VLOOKUP(A2796,进货明细!$A$2:$G$5000,COLUMN($G$2),0)&amp;"")</f>
        <v/>
      </c>
      <c r="H2796" s="151" t="str">
        <f t="shared" si="89"/>
        <v/>
      </c>
      <c r="I2796" s="168"/>
      <c r="J2796" s="169"/>
      <c r="K2796" s="163"/>
      <c r="L2796" s="164" t="str">
        <f t="shared" si="88"/>
        <v/>
      </c>
      <c r="M2796" s="165" t="e">
        <f>ROUND(VLOOKUP(A2796,当前库存!$A$2:$F$7000,COLUMN($F$3),0)&amp;"",2)</f>
        <v>#DIV/0!</v>
      </c>
      <c r="N2796" s="166"/>
      <c r="O2796" s="167"/>
      <c r="P2796" s="167"/>
      <c r="Q2796" s="174"/>
      <c r="R2796" s="167"/>
      <c r="S2796" s="167"/>
    </row>
    <row r="2797" customHeight="1" spans="1:19">
      <c r="A2797" s="175"/>
      <c r="B2797" s="153" t="str">
        <f>IF(ISERROR(VLOOKUP(A2797,进货明细!$A$2:$D$5000,COLUMN($B$2),0)&amp;""),"",VLOOKUP(A2797,进货明细!$A$2:$D$5000,COLUMN($B$2),0)&amp;"")</f>
        <v/>
      </c>
      <c r="C2797" s="147" t="str">
        <f>IF(ISERROR(VLOOKUP(A2797,进货明细!$A$2:$D$5000,COLUMN($C$2),0)&amp;""),"",VLOOKUP(A2797,进货明细!$A$2:$D$5000,COLUMN($C$2),0)&amp;"")</f>
        <v/>
      </c>
      <c r="D2797" s="147" t="str">
        <f>IF(ISERROR(VLOOKUP(A2797,进货明细!$A$2:$D$5000,COLUMN($D$2),0)&amp;""),"",VLOOKUP(A2797,进货明细!$A$2:$D$5000,COLUMN($D$2),0)&amp;"")</f>
        <v/>
      </c>
      <c r="E2797" s="148"/>
      <c r="F2797" s="152"/>
      <c r="G2797" s="150" t="str">
        <f>IF(ISERROR(VLOOKUP(A2797,进货明细!$A$2:$G$5000,COLUMN($G$2),0)&amp;""),"",VLOOKUP(A2797,进货明细!$A$2:$G$5000,COLUMN($G$2),0)&amp;"")</f>
        <v/>
      </c>
      <c r="H2797" s="151" t="str">
        <f t="shared" si="89"/>
        <v/>
      </c>
      <c r="I2797" s="168"/>
      <c r="J2797" s="169"/>
      <c r="K2797" s="163"/>
      <c r="L2797" s="164" t="str">
        <f t="shared" ref="L2797:L2860" si="90">IF(F2797="","",H2797-M2797*F2797)</f>
        <v/>
      </c>
      <c r="M2797" s="165" t="e">
        <f>ROUND(VLOOKUP(A2797,当前库存!$A$2:$F$7000,COLUMN($F$3),0)&amp;"",2)</f>
        <v>#DIV/0!</v>
      </c>
      <c r="N2797" s="166"/>
      <c r="O2797" s="167"/>
      <c r="P2797" s="167"/>
      <c r="Q2797" s="174"/>
      <c r="R2797" s="167"/>
      <c r="S2797" s="167"/>
    </row>
    <row r="2798" customHeight="1" spans="1:19">
      <c r="A2798" s="175"/>
      <c r="B2798" s="153" t="str">
        <f>IF(ISERROR(VLOOKUP(A2798,进货明细!$A$2:$D$5000,COLUMN($B$2),0)&amp;""),"",VLOOKUP(A2798,进货明细!$A$2:$D$5000,COLUMN($B$2),0)&amp;"")</f>
        <v/>
      </c>
      <c r="C2798" s="147" t="str">
        <f>IF(ISERROR(VLOOKUP(A2798,进货明细!$A$2:$D$5000,COLUMN($C$2),0)&amp;""),"",VLOOKUP(A2798,进货明细!$A$2:$D$5000,COLUMN($C$2),0)&amp;"")</f>
        <v/>
      </c>
      <c r="D2798" s="147" t="str">
        <f>IF(ISERROR(VLOOKUP(A2798,进货明细!$A$2:$D$5000,COLUMN($D$2),0)&amp;""),"",VLOOKUP(A2798,进货明细!$A$2:$D$5000,COLUMN($D$2),0)&amp;"")</f>
        <v/>
      </c>
      <c r="E2798" s="148"/>
      <c r="F2798" s="152"/>
      <c r="G2798" s="150" t="str">
        <f>IF(ISERROR(VLOOKUP(A2798,进货明细!$A$2:$G$5000,COLUMN($G$2),0)&amp;""),"",VLOOKUP(A2798,进货明细!$A$2:$G$5000,COLUMN($G$2),0)&amp;"")</f>
        <v/>
      </c>
      <c r="H2798" s="151" t="str">
        <f t="shared" si="89"/>
        <v/>
      </c>
      <c r="I2798" s="168"/>
      <c r="J2798" s="169"/>
      <c r="K2798" s="163"/>
      <c r="L2798" s="164" t="str">
        <f t="shared" si="90"/>
        <v/>
      </c>
      <c r="M2798" s="165" t="e">
        <f>ROUND(VLOOKUP(A2798,当前库存!$A$2:$F$7000,COLUMN($F$3),0)&amp;"",2)</f>
        <v>#DIV/0!</v>
      </c>
      <c r="N2798" s="166"/>
      <c r="O2798" s="167"/>
      <c r="P2798" s="167"/>
      <c r="Q2798" s="174"/>
      <c r="R2798" s="167"/>
      <c r="S2798" s="167"/>
    </row>
    <row r="2799" customHeight="1" spans="1:19">
      <c r="A2799" s="175"/>
      <c r="B2799" s="153" t="str">
        <f>IF(ISERROR(VLOOKUP(A2799,进货明细!$A$2:$D$5000,COLUMN($B$2),0)&amp;""),"",VLOOKUP(A2799,进货明细!$A$2:$D$5000,COLUMN($B$2),0)&amp;"")</f>
        <v/>
      </c>
      <c r="C2799" s="147" t="str">
        <f>IF(ISERROR(VLOOKUP(A2799,进货明细!$A$2:$D$5000,COLUMN($C$2),0)&amp;""),"",VLOOKUP(A2799,进货明细!$A$2:$D$5000,COLUMN($C$2),0)&amp;"")</f>
        <v/>
      </c>
      <c r="D2799" s="147" t="str">
        <f>IF(ISERROR(VLOOKUP(A2799,进货明细!$A$2:$D$5000,COLUMN($D$2),0)&amp;""),"",VLOOKUP(A2799,进货明细!$A$2:$D$5000,COLUMN($D$2),0)&amp;"")</f>
        <v/>
      </c>
      <c r="E2799" s="148"/>
      <c r="F2799" s="152"/>
      <c r="G2799" s="150" t="str">
        <f>IF(ISERROR(VLOOKUP(A2799,进货明细!$A$2:$G$5000,COLUMN($G$2),0)&amp;""),"",VLOOKUP(A2799,进货明细!$A$2:$G$5000,COLUMN($G$2),0)&amp;"")</f>
        <v/>
      </c>
      <c r="H2799" s="151" t="str">
        <f t="shared" si="89"/>
        <v/>
      </c>
      <c r="I2799" s="168"/>
      <c r="J2799" s="169"/>
      <c r="K2799" s="163"/>
      <c r="L2799" s="164" t="str">
        <f t="shared" si="90"/>
        <v/>
      </c>
      <c r="M2799" s="165" t="e">
        <f>ROUND(VLOOKUP(A2799,当前库存!$A$2:$F$7000,COLUMN($F$3),0)&amp;"",2)</f>
        <v>#DIV/0!</v>
      </c>
      <c r="N2799" s="166"/>
      <c r="O2799" s="167"/>
      <c r="P2799" s="167"/>
      <c r="Q2799" s="174"/>
      <c r="R2799" s="167"/>
      <c r="S2799" s="167"/>
    </row>
    <row r="2800" customHeight="1" spans="1:19">
      <c r="A2800" s="175"/>
      <c r="B2800" s="153" t="str">
        <f>IF(ISERROR(VLOOKUP(A2800,进货明细!$A$2:$D$5000,COLUMN($B$2),0)&amp;""),"",VLOOKUP(A2800,进货明细!$A$2:$D$5000,COLUMN($B$2),0)&amp;"")</f>
        <v/>
      </c>
      <c r="C2800" s="147" t="str">
        <f>IF(ISERROR(VLOOKUP(A2800,进货明细!$A$2:$D$5000,COLUMN($C$2),0)&amp;""),"",VLOOKUP(A2800,进货明细!$A$2:$D$5000,COLUMN($C$2),0)&amp;"")</f>
        <v/>
      </c>
      <c r="D2800" s="147" t="str">
        <f>IF(ISERROR(VLOOKUP(A2800,进货明细!$A$2:$D$5000,COLUMN($D$2),0)&amp;""),"",VLOOKUP(A2800,进货明细!$A$2:$D$5000,COLUMN($D$2),0)&amp;"")</f>
        <v/>
      </c>
      <c r="E2800" s="148"/>
      <c r="F2800" s="152"/>
      <c r="G2800" s="150" t="str">
        <f>IF(ISERROR(VLOOKUP(A2800,进货明细!$A$2:$G$5000,COLUMN($G$2),0)&amp;""),"",VLOOKUP(A2800,进货明细!$A$2:$G$5000,COLUMN($G$2),0)&amp;"")</f>
        <v/>
      </c>
      <c r="H2800" s="151" t="str">
        <f t="shared" si="89"/>
        <v/>
      </c>
      <c r="I2800" s="168"/>
      <c r="J2800" s="169"/>
      <c r="K2800" s="163"/>
      <c r="L2800" s="164" t="str">
        <f t="shared" si="90"/>
        <v/>
      </c>
      <c r="M2800" s="165" t="e">
        <f>ROUND(VLOOKUP(A2800,当前库存!$A$2:$F$7000,COLUMN($F$3),0)&amp;"",2)</f>
        <v>#DIV/0!</v>
      </c>
      <c r="N2800" s="166"/>
      <c r="O2800" s="167"/>
      <c r="P2800" s="167"/>
      <c r="Q2800" s="174"/>
      <c r="R2800" s="167"/>
      <c r="S2800" s="167"/>
    </row>
    <row r="2801" customHeight="1" spans="1:19">
      <c r="A2801" s="175"/>
      <c r="B2801" s="153" t="str">
        <f>IF(ISERROR(VLOOKUP(A2801,进货明细!$A$2:$D$5000,COLUMN($B$2),0)&amp;""),"",VLOOKUP(A2801,进货明细!$A$2:$D$5000,COLUMN($B$2),0)&amp;"")</f>
        <v/>
      </c>
      <c r="C2801" s="147" t="str">
        <f>IF(ISERROR(VLOOKUP(A2801,进货明细!$A$2:$D$5000,COLUMN($C$2),0)&amp;""),"",VLOOKUP(A2801,进货明细!$A$2:$D$5000,COLUMN($C$2),0)&amp;"")</f>
        <v/>
      </c>
      <c r="D2801" s="147" t="str">
        <f>IF(ISERROR(VLOOKUP(A2801,进货明细!$A$2:$D$5000,COLUMN($D$2),0)&amp;""),"",VLOOKUP(A2801,进货明细!$A$2:$D$5000,COLUMN($D$2),0)&amp;"")</f>
        <v/>
      </c>
      <c r="E2801" s="148"/>
      <c r="F2801" s="152"/>
      <c r="G2801" s="150" t="str">
        <f>IF(ISERROR(VLOOKUP(A2801,进货明细!$A$2:$G$5000,COLUMN($G$2),0)&amp;""),"",VLOOKUP(A2801,进货明细!$A$2:$G$5000,COLUMN($G$2),0)&amp;"")</f>
        <v/>
      </c>
      <c r="H2801" s="151" t="str">
        <f t="shared" si="89"/>
        <v/>
      </c>
      <c r="I2801" s="168"/>
      <c r="J2801" s="169"/>
      <c r="K2801" s="163"/>
      <c r="L2801" s="164" t="str">
        <f t="shared" si="90"/>
        <v/>
      </c>
      <c r="M2801" s="165" t="e">
        <f>ROUND(VLOOKUP(A2801,当前库存!$A$2:$F$7000,COLUMN($F$3),0)&amp;"",2)</f>
        <v>#DIV/0!</v>
      </c>
      <c r="N2801" s="166"/>
      <c r="O2801" s="167"/>
      <c r="P2801" s="167"/>
      <c r="Q2801" s="174"/>
      <c r="R2801" s="167"/>
      <c r="S2801" s="167"/>
    </row>
    <row r="2802" customHeight="1" spans="1:19">
      <c r="A2802" s="175"/>
      <c r="B2802" s="153" t="str">
        <f>IF(ISERROR(VLOOKUP(A2802,进货明细!$A$2:$D$5000,COLUMN($B$2),0)&amp;""),"",VLOOKUP(A2802,进货明细!$A$2:$D$5000,COLUMN($B$2),0)&amp;"")</f>
        <v/>
      </c>
      <c r="C2802" s="147" t="str">
        <f>IF(ISERROR(VLOOKUP(A2802,进货明细!$A$2:$D$5000,COLUMN($C$2),0)&amp;""),"",VLOOKUP(A2802,进货明细!$A$2:$D$5000,COLUMN($C$2),0)&amp;"")</f>
        <v/>
      </c>
      <c r="D2802" s="147" t="str">
        <f>IF(ISERROR(VLOOKUP(A2802,进货明细!$A$2:$D$5000,COLUMN($D$2),0)&amp;""),"",VLOOKUP(A2802,进货明细!$A$2:$D$5000,COLUMN($D$2),0)&amp;"")</f>
        <v/>
      </c>
      <c r="E2802" s="148"/>
      <c r="F2802" s="152"/>
      <c r="G2802" s="150" t="str">
        <f>IF(ISERROR(VLOOKUP(A2802,进货明细!$A$2:$G$5000,COLUMN($G$2),0)&amp;""),"",VLOOKUP(A2802,进货明细!$A$2:$G$5000,COLUMN($G$2),0)&amp;"")</f>
        <v/>
      </c>
      <c r="H2802" s="151" t="str">
        <f t="shared" si="89"/>
        <v/>
      </c>
      <c r="I2802" s="168"/>
      <c r="J2802" s="169"/>
      <c r="K2802" s="163"/>
      <c r="L2802" s="164" t="str">
        <f t="shared" si="90"/>
        <v/>
      </c>
      <c r="M2802" s="165" t="e">
        <f>ROUND(VLOOKUP(A2802,当前库存!$A$2:$F$7000,COLUMN($F$3),0)&amp;"",2)</f>
        <v>#DIV/0!</v>
      </c>
      <c r="N2802" s="166"/>
      <c r="O2802" s="167"/>
      <c r="P2802" s="167"/>
      <c r="Q2802" s="174"/>
      <c r="R2802" s="167"/>
      <c r="S2802" s="167"/>
    </row>
    <row r="2803" customHeight="1" spans="1:19">
      <c r="A2803" s="175"/>
      <c r="B2803" s="153" t="str">
        <f>IF(ISERROR(VLOOKUP(A2803,进货明细!$A$2:$D$5000,COLUMN($B$2),0)&amp;""),"",VLOOKUP(A2803,进货明细!$A$2:$D$5000,COLUMN($B$2),0)&amp;"")</f>
        <v/>
      </c>
      <c r="C2803" s="147" t="str">
        <f>IF(ISERROR(VLOOKUP(A2803,进货明细!$A$2:$D$5000,COLUMN($C$2),0)&amp;""),"",VLOOKUP(A2803,进货明细!$A$2:$D$5000,COLUMN($C$2),0)&amp;"")</f>
        <v/>
      </c>
      <c r="D2803" s="147" t="str">
        <f>IF(ISERROR(VLOOKUP(A2803,进货明细!$A$2:$D$5000,COLUMN($D$2),0)&amp;""),"",VLOOKUP(A2803,进货明细!$A$2:$D$5000,COLUMN($D$2),0)&amp;"")</f>
        <v/>
      </c>
      <c r="E2803" s="148"/>
      <c r="F2803" s="152"/>
      <c r="G2803" s="150" t="str">
        <f>IF(ISERROR(VLOOKUP(A2803,进货明细!$A$2:$G$5000,COLUMN($G$2),0)&amp;""),"",VLOOKUP(A2803,进货明细!$A$2:$G$5000,COLUMN($G$2),0)&amp;"")</f>
        <v/>
      </c>
      <c r="H2803" s="151" t="str">
        <f t="shared" si="89"/>
        <v/>
      </c>
      <c r="I2803" s="168"/>
      <c r="J2803" s="169"/>
      <c r="K2803" s="163"/>
      <c r="L2803" s="164" t="str">
        <f t="shared" si="90"/>
        <v/>
      </c>
      <c r="M2803" s="165" t="e">
        <f>ROUND(VLOOKUP(A2803,当前库存!$A$2:$F$7000,COLUMN($F$3),0)&amp;"",2)</f>
        <v>#DIV/0!</v>
      </c>
      <c r="N2803" s="166"/>
      <c r="O2803" s="167"/>
      <c r="P2803" s="167"/>
      <c r="Q2803" s="174"/>
      <c r="R2803" s="167"/>
      <c r="S2803" s="167"/>
    </row>
    <row r="2804" customHeight="1" spans="1:19">
      <c r="A2804" s="175"/>
      <c r="B2804" s="153" t="str">
        <f>IF(ISERROR(VLOOKUP(A2804,进货明细!$A$2:$D$5000,COLUMN($B$2),0)&amp;""),"",VLOOKUP(A2804,进货明细!$A$2:$D$5000,COLUMN($B$2),0)&amp;"")</f>
        <v/>
      </c>
      <c r="C2804" s="147" t="str">
        <f>IF(ISERROR(VLOOKUP(A2804,进货明细!$A$2:$D$5000,COLUMN($C$2),0)&amp;""),"",VLOOKUP(A2804,进货明细!$A$2:$D$5000,COLUMN($C$2),0)&amp;"")</f>
        <v/>
      </c>
      <c r="D2804" s="147" t="str">
        <f>IF(ISERROR(VLOOKUP(A2804,进货明细!$A$2:$D$5000,COLUMN($D$2),0)&amp;""),"",VLOOKUP(A2804,进货明细!$A$2:$D$5000,COLUMN($D$2),0)&amp;"")</f>
        <v/>
      </c>
      <c r="E2804" s="148"/>
      <c r="F2804" s="152"/>
      <c r="G2804" s="150" t="str">
        <f>IF(ISERROR(VLOOKUP(A2804,进货明细!$A$2:$G$5000,COLUMN($G$2),0)&amp;""),"",VLOOKUP(A2804,进货明细!$A$2:$G$5000,COLUMN($G$2),0)&amp;"")</f>
        <v/>
      </c>
      <c r="H2804" s="151" t="str">
        <f t="shared" si="89"/>
        <v/>
      </c>
      <c r="I2804" s="168"/>
      <c r="J2804" s="169"/>
      <c r="K2804" s="163"/>
      <c r="L2804" s="164" t="str">
        <f t="shared" si="90"/>
        <v/>
      </c>
      <c r="M2804" s="165" t="e">
        <f>ROUND(VLOOKUP(A2804,当前库存!$A$2:$F$7000,COLUMN($F$3),0)&amp;"",2)</f>
        <v>#DIV/0!</v>
      </c>
      <c r="N2804" s="166"/>
      <c r="O2804" s="167"/>
      <c r="P2804" s="167"/>
      <c r="Q2804" s="174"/>
      <c r="R2804" s="167"/>
      <c r="S2804" s="167"/>
    </row>
    <row r="2805" customHeight="1" spans="1:19">
      <c r="A2805" s="175"/>
      <c r="B2805" s="153" t="str">
        <f>IF(ISERROR(VLOOKUP(A2805,进货明细!$A$2:$D$5000,COLUMN($B$2),0)&amp;""),"",VLOOKUP(A2805,进货明细!$A$2:$D$5000,COLUMN($B$2),0)&amp;"")</f>
        <v/>
      </c>
      <c r="C2805" s="147" t="str">
        <f>IF(ISERROR(VLOOKUP(A2805,进货明细!$A$2:$D$5000,COLUMN($C$2),0)&amp;""),"",VLOOKUP(A2805,进货明细!$A$2:$D$5000,COLUMN($C$2),0)&amp;"")</f>
        <v/>
      </c>
      <c r="D2805" s="147" t="str">
        <f>IF(ISERROR(VLOOKUP(A2805,进货明细!$A$2:$D$5000,COLUMN($D$2),0)&amp;""),"",VLOOKUP(A2805,进货明细!$A$2:$D$5000,COLUMN($D$2),0)&amp;"")</f>
        <v/>
      </c>
      <c r="E2805" s="148"/>
      <c r="F2805" s="152"/>
      <c r="G2805" s="150" t="str">
        <f>IF(ISERROR(VLOOKUP(A2805,进货明细!$A$2:$G$5000,COLUMN($G$2),0)&amp;""),"",VLOOKUP(A2805,进货明细!$A$2:$G$5000,COLUMN($G$2),0)&amp;"")</f>
        <v/>
      </c>
      <c r="H2805" s="151" t="str">
        <f t="shared" si="89"/>
        <v/>
      </c>
      <c r="I2805" s="168"/>
      <c r="J2805" s="169"/>
      <c r="K2805" s="163"/>
      <c r="L2805" s="164" t="str">
        <f t="shared" si="90"/>
        <v/>
      </c>
      <c r="M2805" s="165" t="e">
        <f>ROUND(VLOOKUP(A2805,当前库存!$A$2:$F$7000,COLUMN($F$3),0)&amp;"",2)</f>
        <v>#DIV/0!</v>
      </c>
      <c r="N2805" s="166"/>
      <c r="O2805" s="167"/>
      <c r="P2805" s="167"/>
      <c r="Q2805" s="174"/>
      <c r="R2805" s="167"/>
      <c r="S2805" s="167"/>
    </row>
    <row r="2806" customHeight="1" spans="1:19">
      <c r="A2806" s="175"/>
      <c r="B2806" s="153" t="str">
        <f>IF(ISERROR(VLOOKUP(A2806,进货明细!$A$2:$D$5000,COLUMN($B$2),0)&amp;""),"",VLOOKUP(A2806,进货明细!$A$2:$D$5000,COLUMN($B$2),0)&amp;"")</f>
        <v/>
      </c>
      <c r="C2806" s="147" t="str">
        <f>IF(ISERROR(VLOOKUP(A2806,进货明细!$A$2:$D$5000,COLUMN($C$2),0)&amp;""),"",VLOOKUP(A2806,进货明细!$A$2:$D$5000,COLUMN($C$2),0)&amp;"")</f>
        <v/>
      </c>
      <c r="D2806" s="147" t="str">
        <f>IF(ISERROR(VLOOKUP(A2806,进货明细!$A$2:$D$5000,COLUMN($D$2),0)&amp;""),"",VLOOKUP(A2806,进货明细!$A$2:$D$5000,COLUMN($D$2),0)&amp;"")</f>
        <v/>
      </c>
      <c r="E2806" s="148"/>
      <c r="F2806" s="152"/>
      <c r="G2806" s="150" t="str">
        <f>IF(ISERROR(VLOOKUP(A2806,进货明细!$A$2:$G$5000,COLUMN($G$2),0)&amp;""),"",VLOOKUP(A2806,进货明细!$A$2:$G$5000,COLUMN($G$2),0)&amp;"")</f>
        <v/>
      </c>
      <c r="H2806" s="151" t="str">
        <f t="shared" si="89"/>
        <v/>
      </c>
      <c r="I2806" s="168"/>
      <c r="J2806" s="169"/>
      <c r="K2806" s="163"/>
      <c r="L2806" s="164" t="str">
        <f t="shared" si="90"/>
        <v/>
      </c>
      <c r="M2806" s="165" t="e">
        <f>ROUND(VLOOKUP(A2806,当前库存!$A$2:$F$7000,COLUMN($F$3),0)&amp;"",2)</f>
        <v>#DIV/0!</v>
      </c>
      <c r="N2806" s="166"/>
      <c r="O2806" s="167"/>
      <c r="P2806" s="167"/>
      <c r="Q2806" s="174"/>
      <c r="R2806" s="167"/>
      <c r="S2806" s="167"/>
    </row>
    <row r="2807" customHeight="1" spans="1:19">
      <c r="A2807" s="175"/>
      <c r="B2807" s="153" t="str">
        <f>IF(ISERROR(VLOOKUP(A2807,进货明细!$A$2:$D$5000,COLUMN($B$2),0)&amp;""),"",VLOOKUP(A2807,进货明细!$A$2:$D$5000,COLUMN($B$2),0)&amp;"")</f>
        <v/>
      </c>
      <c r="C2807" s="147" t="str">
        <f>IF(ISERROR(VLOOKUP(A2807,进货明细!$A$2:$D$5000,COLUMN($C$2),0)&amp;""),"",VLOOKUP(A2807,进货明细!$A$2:$D$5000,COLUMN($C$2),0)&amp;"")</f>
        <v/>
      </c>
      <c r="D2807" s="147" t="str">
        <f>IF(ISERROR(VLOOKUP(A2807,进货明细!$A$2:$D$5000,COLUMN($D$2),0)&amp;""),"",VLOOKUP(A2807,进货明细!$A$2:$D$5000,COLUMN($D$2),0)&amp;"")</f>
        <v/>
      </c>
      <c r="E2807" s="148"/>
      <c r="F2807" s="152"/>
      <c r="G2807" s="150" t="str">
        <f>IF(ISERROR(VLOOKUP(A2807,进货明细!$A$2:$G$5000,COLUMN($G$2),0)&amp;""),"",VLOOKUP(A2807,进货明细!$A$2:$G$5000,COLUMN($G$2),0)&amp;"")</f>
        <v/>
      </c>
      <c r="H2807" s="151" t="str">
        <f t="shared" si="89"/>
        <v/>
      </c>
      <c r="I2807" s="168"/>
      <c r="J2807" s="169"/>
      <c r="K2807" s="163"/>
      <c r="L2807" s="164" t="str">
        <f t="shared" si="90"/>
        <v/>
      </c>
      <c r="M2807" s="165" t="e">
        <f>ROUND(VLOOKUP(A2807,当前库存!$A$2:$F$7000,COLUMN($F$3),0)&amp;"",2)</f>
        <v>#DIV/0!</v>
      </c>
      <c r="N2807" s="166"/>
      <c r="O2807" s="167"/>
      <c r="P2807" s="167"/>
      <c r="Q2807" s="174"/>
      <c r="R2807" s="167"/>
      <c r="S2807" s="167"/>
    </row>
    <row r="2808" customHeight="1" spans="1:19">
      <c r="A2808" s="175"/>
      <c r="B2808" s="153" t="str">
        <f>IF(ISERROR(VLOOKUP(A2808,进货明细!$A$2:$D$5000,COLUMN($B$2),0)&amp;""),"",VLOOKUP(A2808,进货明细!$A$2:$D$5000,COLUMN($B$2),0)&amp;"")</f>
        <v/>
      </c>
      <c r="C2808" s="147" t="str">
        <f>IF(ISERROR(VLOOKUP(A2808,进货明细!$A$2:$D$5000,COLUMN($C$2),0)&amp;""),"",VLOOKUP(A2808,进货明细!$A$2:$D$5000,COLUMN($C$2),0)&amp;"")</f>
        <v/>
      </c>
      <c r="D2808" s="147" t="str">
        <f>IF(ISERROR(VLOOKUP(A2808,进货明细!$A$2:$D$5000,COLUMN($D$2),0)&amp;""),"",VLOOKUP(A2808,进货明细!$A$2:$D$5000,COLUMN($D$2),0)&amp;"")</f>
        <v/>
      </c>
      <c r="E2808" s="148"/>
      <c r="F2808" s="152"/>
      <c r="G2808" s="150" t="str">
        <f>IF(ISERROR(VLOOKUP(A2808,进货明细!$A$2:$G$5000,COLUMN($G$2),0)&amp;""),"",VLOOKUP(A2808,进货明细!$A$2:$G$5000,COLUMN($G$2),0)&amp;"")</f>
        <v/>
      </c>
      <c r="H2808" s="151" t="str">
        <f t="shared" si="89"/>
        <v/>
      </c>
      <c r="I2808" s="168"/>
      <c r="J2808" s="169"/>
      <c r="K2808" s="163"/>
      <c r="L2808" s="164" t="str">
        <f t="shared" si="90"/>
        <v/>
      </c>
      <c r="M2808" s="165" t="e">
        <f>ROUND(VLOOKUP(A2808,当前库存!$A$2:$F$7000,COLUMN($F$3),0)&amp;"",2)</f>
        <v>#DIV/0!</v>
      </c>
      <c r="N2808" s="166"/>
      <c r="O2808" s="167"/>
      <c r="P2808" s="167"/>
      <c r="Q2808" s="174"/>
      <c r="R2808" s="167"/>
      <c r="S2808" s="167"/>
    </row>
    <row r="2809" customHeight="1" spans="1:19">
      <c r="A2809" s="175"/>
      <c r="B2809" s="153" t="str">
        <f>IF(ISERROR(VLOOKUP(A2809,进货明细!$A$2:$D$5000,COLUMN($B$2),0)&amp;""),"",VLOOKUP(A2809,进货明细!$A$2:$D$5000,COLUMN($B$2),0)&amp;"")</f>
        <v/>
      </c>
      <c r="C2809" s="147" t="str">
        <f>IF(ISERROR(VLOOKUP(A2809,进货明细!$A$2:$D$5000,COLUMN($C$2),0)&amp;""),"",VLOOKUP(A2809,进货明细!$A$2:$D$5000,COLUMN($C$2),0)&amp;"")</f>
        <v/>
      </c>
      <c r="D2809" s="147" t="str">
        <f>IF(ISERROR(VLOOKUP(A2809,进货明细!$A$2:$D$5000,COLUMN($D$2),0)&amp;""),"",VLOOKUP(A2809,进货明细!$A$2:$D$5000,COLUMN($D$2),0)&amp;"")</f>
        <v/>
      </c>
      <c r="E2809" s="148"/>
      <c r="F2809" s="152"/>
      <c r="G2809" s="150" t="str">
        <f>IF(ISERROR(VLOOKUP(A2809,进货明细!$A$2:$G$5000,COLUMN($G$2),0)&amp;""),"",VLOOKUP(A2809,进货明细!$A$2:$G$5000,COLUMN($G$2),0)&amp;"")</f>
        <v/>
      </c>
      <c r="H2809" s="151" t="str">
        <f t="shared" si="89"/>
        <v/>
      </c>
      <c r="I2809" s="168"/>
      <c r="J2809" s="169"/>
      <c r="K2809" s="163"/>
      <c r="L2809" s="164" t="str">
        <f t="shared" si="90"/>
        <v/>
      </c>
      <c r="M2809" s="165" t="e">
        <f>ROUND(VLOOKUP(A2809,当前库存!$A$2:$F$7000,COLUMN($F$3),0)&amp;"",2)</f>
        <v>#DIV/0!</v>
      </c>
      <c r="N2809" s="166"/>
      <c r="O2809" s="167"/>
      <c r="P2809" s="167"/>
      <c r="Q2809" s="174"/>
      <c r="R2809" s="167"/>
      <c r="S2809" s="167"/>
    </row>
    <row r="2810" customHeight="1" spans="1:19">
      <c r="A2810" s="175"/>
      <c r="B2810" s="153" t="str">
        <f>IF(ISERROR(VLOOKUP(A2810,进货明细!$A$2:$D$5000,COLUMN($B$2),0)&amp;""),"",VLOOKUP(A2810,进货明细!$A$2:$D$5000,COLUMN($B$2),0)&amp;"")</f>
        <v/>
      </c>
      <c r="C2810" s="147" t="str">
        <f>IF(ISERROR(VLOOKUP(A2810,进货明细!$A$2:$D$5000,COLUMN($C$2),0)&amp;""),"",VLOOKUP(A2810,进货明细!$A$2:$D$5000,COLUMN($C$2),0)&amp;"")</f>
        <v/>
      </c>
      <c r="D2810" s="147" t="str">
        <f>IF(ISERROR(VLOOKUP(A2810,进货明细!$A$2:$D$5000,COLUMN($D$2),0)&amp;""),"",VLOOKUP(A2810,进货明细!$A$2:$D$5000,COLUMN($D$2),0)&amp;"")</f>
        <v/>
      </c>
      <c r="E2810" s="148"/>
      <c r="F2810" s="152"/>
      <c r="G2810" s="150" t="str">
        <f>IF(ISERROR(VLOOKUP(A2810,进货明细!$A$2:$G$5000,COLUMN($G$2),0)&amp;""),"",VLOOKUP(A2810,进货明细!$A$2:$G$5000,COLUMN($G$2),0)&amp;"")</f>
        <v/>
      </c>
      <c r="H2810" s="151" t="str">
        <f t="shared" si="89"/>
        <v/>
      </c>
      <c r="I2810" s="168"/>
      <c r="J2810" s="169"/>
      <c r="K2810" s="163"/>
      <c r="L2810" s="164" t="str">
        <f t="shared" si="90"/>
        <v/>
      </c>
      <c r="M2810" s="165" t="e">
        <f>ROUND(VLOOKUP(A2810,当前库存!$A$2:$F$7000,COLUMN($F$3),0)&amp;"",2)</f>
        <v>#DIV/0!</v>
      </c>
      <c r="N2810" s="166"/>
      <c r="O2810" s="167"/>
      <c r="P2810" s="167"/>
      <c r="Q2810" s="174"/>
      <c r="R2810" s="167"/>
      <c r="S2810" s="167"/>
    </row>
    <row r="2811" customHeight="1" spans="1:19">
      <c r="A2811" s="175"/>
      <c r="B2811" s="153" t="str">
        <f>IF(ISERROR(VLOOKUP(A2811,进货明细!$A$2:$D$5000,COLUMN($B$2),0)&amp;""),"",VLOOKUP(A2811,进货明细!$A$2:$D$5000,COLUMN($B$2),0)&amp;"")</f>
        <v/>
      </c>
      <c r="C2811" s="147" t="str">
        <f>IF(ISERROR(VLOOKUP(A2811,进货明细!$A$2:$D$5000,COLUMN($C$2),0)&amp;""),"",VLOOKUP(A2811,进货明细!$A$2:$D$5000,COLUMN($C$2),0)&amp;"")</f>
        <v/>
      </c>
      <c r="D2811" s="147" t="str">
        <f>IF(ISERROR(VLOOKUP(A2811,进货明细!$A$2:$D$5000,COLUMN($D$2),0)&amp;""),"",VLOOKUP(A2811,进货明细!$A$2:$D$5000,COLUMN($D$2),0)&amp;"")</f>
        <v/>
      </c>
      <c r="E2811" s="148"/>
      <c r="F2811" s="152"/>
      <c r="G2811" s="150" t="str">
        <f>IF(ISERROR(VLOOKUP(A2811,进货明细!$A$2:$G$5000,COLUMN($G$2),0)&amp;""),"",VLOOKUP(A2811,进货明细!$A$2:$G$5000,COLUMN($G$2),0)&amp;"")</f>
        <v/>
      </c>
      <c r="H2811" s="151" t="str">
        <f t="shared" si="89"/>
        <v/>
      </c>
      <c r="I2811" s="168"/>
      <c r="J2811" s="169"/>
      <c r="K2811" s="163"/>
      <c r="L2811" s="164" t="str">
        <f t="shared" si="90"/>
        <v/>
      </c>
      <c r="M2811" s="165" t="e">
        <f>ROUND(VLOOKUP(A2811,当前库存!$A$2:$F$7000,COLUMN($F$3),0)&amp;"",2)</f>
        <v>#DIV/0!</v>
      </c>
      <c r="N2811" s="166"/>
      <c r="O2811" s="167"/>
      <c r="P2811" s="167"/>
      <c r="Q2811" s="174"/>
      <c r="R2811" s="167"/>
      <c r="S2811" s="167"/>
    </row>
    <row r="2812" customHeight="1" spans="1:19">
      <c r="A2812" s="175"/>
      <c r="B2812" s="153" t="str">
        <f>IF(ISERROR(VLOOKUP(A2812,进货明细!$A$2:$D$5000,COLUMN($B$2),0)&amp;""),"",VLOOKUP(A2812,进货明细!$A$2:$D$5000,COLUMN($B$2),0)&amp;"")</f>
        <v/>
      </c>
      <c r="C2812" s="147" t="str">
        <f>IF(ISERROR(VLOOKUP(A2812,进货明细!$A$2:$D$5000,COLUMN($C$2),0)&amp;""),"",VLOOKUP(A2812,进货明细!$A$2:$D$5000,COLUMN($C$2),0)&amp;"")</f>
        <v/>
      </c>
      <c r="D2812" s="147" t="str">
        <f>IF(ISERROR(VLOOKUP(A2812,进货明细!$A$2:$D$5000,COLUMN($D$2),0)&amp;""),"",VLOOKUP(A2812,进货明细!$A$2:$D$5000,COLUMN($D$2),0)&amp;"")</f>
        <v/>
      </c>
      <c r="E2812" s="148"/>
      <c r="F2812" s="152"/>
      <c r="G2812" s="150" t="str">
        <f>IF(ISERROR(VLOOKUP(A2812,进货明细!$A$2:$G$5000,COLUMN($G$2),0)&amp;""),"",VLOOKUP(A2812,进货明细!$A$2:$G$5000,COLUMN($G$2),0)&amp;"")</f>
        <v/>
      </c>
      <c r="H2812" s="151" t="str">
        <f t="shared" si="89"/>
        <v/>
      </c>
      <c r="I2812" s="168"/>
      <c r="J2812" s="169"/>
      <c r="K2812" s="163"/>
      <c r="L2812" s="164" t="str">
        <f t="shared" si="90"/>
        <v/>
      </c>
      <c r="M2812" s="165" t="e">
        <f>ROUND(VLOOKUP(A2812,当前库存!$A$2:$F$7000,COLUMN($F$3),0)&amp;"",2)</f>
        <v>#DIV/0!</v>
      </c>
      <c r="N2812" s="166"/>
      <c r="O2812" s="167"/>
      <c r="P2812" s="167"/>
      <c r="Q2812" s="174"/>
      <c r="R2812" s="167"/>
      <c r="S2812" s="167"/>
    </row>
    <row r="2813" customHeight="1" spans="1:19">
      <c r="A2813" s="175"/>
      <c r="B2813" s="153" t="str">
        <f>IF(ISERROR(VLOOKUP(A2813,进货明细!$A$2:$D$5000,COLUMN($B$2),0)&amp;""),"",VLOOKUP(A2813,进货明细!$A$2:$D$5000,COLUMN($B$2),0)&amp;"")</f>
        <v/>
      </c>
      <c r="C2813" s="147" t="str">
        <f>IF(ISERROR(VLOOKUP(A2813,进货明细!$A$2:$D$5000,COLUMN($C$2),0)&amp;""),"",VLOOKUP(A2813,进货明细!$A$2:$D$5000,COLUMN($C$2),0)&amp;"")</f>
        <v/>
      </c>
      <c r="D2813" s="147" t="str">
        <f>IF(ISERROR(VLOOKUP(A2813,进货明细!$A$2:$D$5000,COLUMN($D$2),0)&amp;""),"",VLOOKUP(A2813,进货明细!$A$2:$D$5000,COLUMN($D$2),0)&amp;"")</f>
        <v/>
      </c>
      <c r="E2813" s="148"/>
      <c r="F2813" s="152"/>
      <c r="G2813" s="150" t="str">
        <f>IF(ISERROR(VLOOKUP(A2813,进货明细!$A$2:$G$5000,COLUMN($G$2),0)&amp;""),"",VLOOKUP(A2813,进货明细!$A$2:$G$5000,COLUMN($G$2),0)&amp;"")</f>
        <v/>
      </c>
      <c r="H2813" s="151" t="str">
        <f t="shared" si="89"/>
        <v/>
      </c>
      <c r="I2813" s="168"/>
      <c r="J2813" s="169"/>
      <c r="K2813" s="163"/>
      <c r="L2813" s="164" t="str">
        <f t="shared" si="90"/>
        <v/>
      </c>
      <c r="M2813" s="165" t="e">
        <f>ROUND(VLOOKUP(A2813,当前库存!$A$2:$F$7000,COLUMN($F$3),0)&amp;"",2)</f>
        <v>#DIV/0!</v>
      </c>
      <c r="N2813" s="166"/>
      <c r="O2813" s="167"/>
      <c r="P2813" s="167"/>
      <c r="Q2813" s="174"/>
      <c r="R2813" s="167"/>
      <c r="S2813" s="167"/>
    </row>
    <row r="2814" customHeight="1" spans="1:19">
      <c r="A2814" s="175"/>
      <c r="B2814" s="153" t="str">
        <f>IF(ISERROR(VLOOKUP(A2814,进货明细!$A$2:$D$5000,COLUMN($B$2),0)&amp;""),"",VLOOKUP(A2814,进货明细!$A$2:$D$5000,COLUMN($B$2),0)&amp;"")</f>
        <v/>
      </c>
      <c r="C2814" s="147" t="str">
        <f>IF(ISERROR(VLOOKUP(A2814,进货明细!$A$2:$D$5000,COLUMN($C$2),0)&amp;""),"",VLOOKUP(A2814,进货明细!$A$2:$D$5000,COLUMN($C$2),0)&amp;"")</f>
        <v/>
      </c>
      <c r="D2814" s="147" t="str">
        <f>IF(ISERROR(VLOOKUP(A2814,进货明细!$A$2:$D$5000,COLUMN($D$2),0)&amp;""),"",VLOOKUP(A2814,进货明细!$A$2:$D$5000,COLUMN($D$2),0)&amp;"")</f>
        <v/>
      </c>
      <c r="E2814" s="148"/>
      <c r="F2814" s="152"/>
      <c r="G2814" s="150" t="str">
        <f>IF(ISERROR(VLOOKUP(A2814,进货明细!$A$2:$G$5000,COLUMN($G$2),0)&amp;""),"",VLOOKUP(A2814,进货明细!$A$2:$G$5000,COLUMN($G$2),0)&amp;"")</f>
        <v/>
      </c>
      <c r="H2814" s="151" t="str">
        <f t="shared" si="89"/>
        <v/>
      </c>
      <c r="I2814" s="168"/>
      <c r="J2814" s="169"/>
      <c r="K2814" s="163"/>
      <c r="L2814" s="164" t="str">
        <f t="shared" si="90"/>
        <v/>
      </c>
      <c r="M2814" s="165" t="e">
        <f>ROUND(VLOOKUP(A2814,当前库存!$A$2:$F$7000,COLUMN($F$3),0)&amp;"",2)</f>
        <v>#DIV/0!</v>
      </c>
      <c r="N2814" s="166"/>
      <c r="O2814" s="167"/>
      <c r="P2814" s="167"/>
      <c r="Q2814" s="174"/>
      <c r="R2814" s="167"/>
      <c r="S2814" s="167"/>
    </row>
    <row r="2815" customHeight="1" spans="1:19">
      <c r="A2815" s="175"/>
      <c r="B2815" s="153" t="str">
        <f>IF(ISERROR(VLOOKUP(A2815,进货明细!$A$2:$D$5000,COLUMN($B$2),0)&amp;""),"",VLOOKUP(A2815,进货明细!$A$2:$D$5000,COLUMN($B$2),0)&amp;"")</f>
        <v/>
      </c>
      <c r="C2815" s="147" t="str">
        <f>IF(ISERROR(VLOOKUP(A2815,进货明细!$A$2:$D$5000,COLUMN($C$2),0)&amp;""),"",VLOOKUP(A2815,进货明细!$A$2:$D$5000,COLUMN($C$2),0)&amp;"")</f>
        <v/>
      </c>
      <c r="D2815" s="147" t="str">
        <f>IF(ISERROR(VLOOKUP(A2815,进货明细!$A$2:$D$5000,COLUMN($D$2),0)&amp;""),"",VLOOKUP(A2815,进货明细!$A$2:$D$5000,COLUMN($D$2),0)&amp;"")</f>
        <v/>
      </c>
      <c r="E2815" s="148"/>
      <c r="F2815" s="152"/>
      <c r="G2815" s="150" t="str">
        <f>IF(ISERROR(VLOOKUP(A2815,进货明细!$A$2:$G$5000,COLUMN($G$2),0)&amp;""),"",VLOOKUP(A2815,进货明细!$A$2:$G$5000,COLUMN($G$2),0)&amp;"")</f>
        <v/>
      </c>
      <c r="H2815" s="151" t="str">
        <f t="shared" si="89"/>
        <v/>
      </c>
      <c r="I2815" s="168"/>
      <c r="J2815" s="169"/>
      <c r="K2815" s="163"/>
      <c r="L2815" s="164" t="str">
        <f t="shared" si="90"/>
        <v/>
      </c>
      <c r="M2815" s="165" t="e">
        <f>ROUND(VLOOKUP(A2815,当前库存!$A$2:$F$7000,COLUMN($F$3),0)&amp;"",2)</f>
        <v>#DIV/0!</v>
      </c>
      <c r="N2815" s="166"/>
      <c r="O2815" s="167"/>
      <c r="P2815" s="167"/>
      <c r="Q2815" s="174"/>
      <c r="R2815" s="167"/>
      <c r="S2815" s="167"/>
    </row>
    <row r="2816" customHeight="1" spans="1:19">
      <c r="A2816" s="175"/>
      <c r="B2816" s="153" t="str">
        <f>IF(ISERROR(VLOOKUP(A2816,进货明细!$A$2:$D$5000,COLUMN($B$2),0)&amp;""),"",VLOOKUP(A2816,进货明细!$A$2:$D$5000,COLUMN($B$2),0)&amp;"")</f>
        <v/>
      </c>
      <c r="C2816" s="147" t="str">
        <f>IF(ISERROR(VLOOKUP(A2816,进货明细!$A$2:$D$5000,COLUMN($C$2),0)&amp;""),"",VLOOKUP(A2816,进货明细!$A$2:$D$5000,COLUMN($C$2),0)&amp;"")</f>
        <v/>
      </c>
      <c r="D2816" s="147" t="str">
        <f>IF(ISERROR(VLOOKUP(A2816,进货明细!$A$2:$D$5000,COLUMN($D$2),0)&amp;""),"",VLOOKUP(A2816,进货明细!$A$2:$D$5000,COLUMN($D$2),0)&amp;"")</f>
        <v/>
      </c>
      <c r="E2816" s="148"/>
      <c r="F2816" s="152"/>
      <c r="G2816" s="150" t="str">
        <f>IF(ISERROR(VLOOKUP(A2816,进货明细!$A$2:$G$5000,COLUMN($G$2),0)&amp;""),"",VLOOKUP(A2816,进货明细!$A$2:$G$5000,COLUMN($G$2),0)&amp;"")</f>
        <v/>
      </c>
      <c r="H2816" s="151" t="str">
        <f t="shared" si="89"/>
        <v/>
      </c>
      <c r="I2816" s="168"/>
      <c r="J2816" s="169"/>
      <c r="K2816" s="163"/>
      <c r="L2816" s="164" t="str">
        <f t="shared" si="90"/>
        <v/>
      </c>
      <c r="M2816" s="165" t="e">
        <f>ROUND(VLOOKUP(A2816,当前库存!$A$2:$F$7000,COLUMN($F$3),0)&amp;"",2)</f>
        <v>#DIV/0!</v>
      </c>
      <c r="N2816" s="166"/>
      <c r="O2816" s="167"/>
      <c r="P2816" s="167"/>
      <c r="Q2816" s="174"/>
      <c r="R2816" s="167"/>
      <c r="S2816" s="167"/>
    </row>
    <row r="2817" customHeight="1" spans="1:19">
      <c r="A2817" s="175"/>
      <c r="B2817" s="153" t="str">
        <f>IF(ISERROR(VLOOKUP(A2817,进货明细!$A$2:$D$5000,COLUMN($B$2),0)&amp;""),"",VLOOKUP(A2817,进货明细!$A$2:$D$5000,COLUMN($B$2),0)&amp;"")</f>
        <v/>
      </c>
      <c r="C2817" s="147" t="str">
        <f>IF(ISERROR(VLOOKUP(A2817,进货明细!$A$2:$D$5000,COLUMN($C$2),0)&amp;""),"",VLOOKUP(A2817,进货明细!$A$2:$D$5000,COLUMN($C$2),0)&amp;"")</f>
        <v/>
      </c>
      <c r="D2817" s="147" t="str">
        <f>IF(ISERROR(VLOOKUP(A2817,进货明细!$A$2:$D$5000,COLUMN($D$2),0)&amp;""),"",VLOOKUP(A2817,进货明细!$A$2:$D$5000,COLUMN($D$2),0)&amp;"")</f>
        <v/>
      </c>
      <c r="E2817" s="148"/>
      <c r="F2817" s="152"/>
      <c r="G2817" s="150" t="str">
        <f>IF(ISERROR(VLOOKUP(A2817,进货明细!$A$2:$G$5000,COLUMN($G$2),0)&amp;""),"",VLOOKUP(A2817,进货明细!$A$2:$G$5000,COLUMN($G$2),0)&amp;"")</f>
        <v/>
      </c>
      <c r="H2817" s="151" t="str">
        <f t="shared" si="89"/>
        <v/>
      </c>
      <c r="I2817" s="168"/>
      <c r="J2817" s="169"/>
      <c r="K2817" s="163"/>
      <c r="L2817" s="164" t="str">
        <f t="shared" si="90"/>
        <v/>
      </c>
      <c r="M2817" s="165" t="e">
        <f>ROUND(VLOOKUP(A2817,当前库存!$A$2:$F$7000,COLUMN($F$3),0)&amp;"",2)</f>
        <v>#DIV/0!</v>
      </c>
      <c r="N2817" s="166"/>
      <c r="O2817" s="167"/>
      <c r="P2817" s="167"/>
      <c r="Q2817" s="174"/>
      <c r="R2817" s="167"/>
      <c r="S2817" s="167"/>
    </row>
    <row r="2818" customHeight="1" spans="1:19">
      <c r="A2818" s="175"/>
      <c r="B2818" s="153" t="str">
        <f>IF(ISERROR(VLOOKUP(A2818,进货明细!$A$2:$D$5000,COLUMN($B$2),0)&amp;""),"",VLOOKUP(A2818,进货明细!$A$2:$D$5000,COLUMN($B$2),0)&amp;"")</f>
        <v/>
      </c>
      <c r="C2818" s="147" t="str">
        <f>IF(ISERROR(VLOOKUP(A2818,进货明细!$A$2:$D$5000,COLUMN($C$2),0)&amp;""),"",VLOOKUP(A2818,进货明细!$A$2:$D$5000,COLUMN($C$2),0)&amp;"")</f>
        <v/>
      </c>
      <c r="D2818" s="147" t="str">
        <f>IF(ISERROR(VLOOKUP(A2818,进货明细!$A$2:$D$5000,COLUMN($D$2),0)&amp;""),"",VLOOKUP(A2818,进货明细!$A$2:$D$5000,COLUMN($D$2),0)&amp;"")</f>
        <v/>
      </c>
      <c r="E2818" s="148"/>
      <c r="F2818" s="152"/>
      <c r="G2818" s="150" t="str">
        <f>IF(ISERROR(VLOOKUP(A2818,进货明细!$A$2:$G$5000,COLUMN($G$2),0)&amp;""),"",VLOOKUP(A2818,进货明细!$A$2:$G$5000,COLUMN($G$2),0)&amp;"")</f>
        <v/>
      </c>
      <c r="H2818" s="151" t="str">
        <f t="shared" si="89"/>
        <v/>
      </c>
      <c r="I2818" s="168"/>
      <c r="J2818" s="169"/>
      <c r="K2818" s="163"/>
      <c r="L2818" s="164" t="str">
        <f t="shared" si="90"/>
        <v/>
      </c>
      <c r="M2818" s="165" t="e">
        <f>ROUND(VLOOKUP(A2818,当前库存!$A$2:$F$7000,COLUMN($F$3),0)&amp;"",2)</f>
        <v>#DIV/0!</v>
      </c>
      <c r="N2818" s="166"/>
      <c r="O2818" s="167"/>
      <c r="P2818" s="167"/>
      <c r="Q2818" s="174"/>
      <c r="R2818" s="167"/>
      <c r="S2818" s="167"/>
    </row>
    <row r="2819" customHeight="1" spans="1:19">
      <c r="A2819" s="175"/>
      <c r="B2819" s="153" t="str">
        <f>IF(ISERROR(VLOOKUP(A2819,进货明细!$A$2:$D$5000,COLUMN($B$2),0)&amp;""),"",VLOOKUP(A2819,进货明细!$A$2:$D$5000,COLUMN($B$2),0)&amp;"")</f>
        <v/>
      </c>
      <c r="C2819" s="147" t="str">
        <f>IF(ISERROR(VLOOKUP(A2819,进货明细!$A$2:$D$5000,COLUMN($C$2),0)&amp;""),"",VLOOKUP(A2819,进货明细!$A$2:$D$5000,COLUMN($C$2),0)&amp;"")</f>
        <v/>
      </c>
      <c r="D2819" s="147" t="str">
        <f>IF(ISERROR(VLOOKUP(A2819,进货明细!$A$2:$D$5000,COLUMN($D$2),0)&amp;""),"",VLOOKUP(A2819,进货明细!$A$2:$D$5000,COLUMN($D$2),0)&amp;"")</f>
        <v/>
      </c>
      <c r="E2819" s="148"/>
      <c r="F2819" s="152"/>
      <c r="G2819" s="150" t="str">
        <f>IF(ISERROR(VLOOKUP(A2819,进货明细!$A$2:$G$5000,COLUMN($G$2),0)&amp;""),"",VLOOKUP(A2819,进货明细!$A$2:$G$5000,COLUMN($G$2),0)&amp;"")</f>
        <v/>
      </c>
      <c r="H2819" s="151" t="str">
        <f t="shared" si="89"/>
        <v/>
      </c>
      <c r="I2819" s="168"/>
      <c r="J2819" s="169"/>
      <c r="K2819" s="163"/>
      <c r="L2819" s="164" t="str">
        <f t="shared" si="90"/>
        <v/>
      </c>
      <c r="M2819" s="165" t="e">
        <f>ROUND(VLOOKUP(A2819,当前库存!$A$2:$F$7000,COLUMN($F$3),0)&amp;"",2)</f>
        <v>#DIV/0!</v>
      </c>
      <c r="N2819" s="166"/>
      <c r="O2819" s="167"/>
      <c r="P2819" s="167"/>
      <c r="Q2819" s="174"/>
      <c r="R2819" s="167"/>
      <c r="S2819" s="167"/>
    </row>
    <row r="2820" customHeight="1" spans="1:19">
      <c r="A2820" s="175"/>
      <c r="B2820" s="153" t="str">
        <f>IF(ISERROR(VLOOKUP(A2820,进货明细!$A$2:$D$5000,COLUMN($B$2),0)&amp;""),"",VLOOKUP(A2820,进货明细!$A$2:$D$5000,COLUMN($B$2),0)&amp;"")</f>
        <v/>
      </c>
      <c r="C2820" s="147" t="str">
        <f>IF(ISERROR(VLOOKUP(A2820,进货明细!$A$2:$D$5000,COLUMN($C$2),0)&amp;""),"",VLOOKUP(A2820,进货明细!$A$2:$D$5000,COLUMN($C$2),0)&amp;"")</f>
        <v/>
      </c>
      <c r="D2820" s="147" t="str">
        <f>IF(ISERROR(VLOOKUP(A2820,进货明细!$A$2:$D$5000,COLUMN($D$2),0)&amp;""),"",VLOOKUP(A2820,进货明细!$A$2:$D$5000,COLUMN($D$2),0)&amp;"")</f>
        <v/>
      </c>
      <c r="E2820" s="148"/>
      <c r="F2820" s="152"/>
      <c r="G2820" s="150" t="str">
        <f>IF(ISERROR(VLOOKUP(A2820,进货明细!$A$2:$G$5000,COLUMN($G$2),0)&amp;""),"",VLOOKUP(A2820,进货明细!$A$2:$G$5000,COLUMN($G$2),0)&amp;"")</f>
        <v/>
      </c>
      <c r="H2820" s="151" t="str">
        <f t="shared" si="89"/>
        <v/>
      </c>
      <c r="I2820" s="168"/>
      <c r="J2820" s="169"/>
      <c r="K2820" s="163"/>
      <c r="L2820" s="164" t="str">
        <f t="shared" si="90"/>
        <v/>
      </c>
      <c r="M2820" s="165" t="e">
        <f>ROUND(VLOOKUP(A2820,当前库存!$A$2:$F$7000,COLUMN($F$3),0)&amp;"",2)</f>
        <v>#DIV/0!</v>
      </c>
      <c r="N2820" s="166"/>
      <c r="O2820" s="167"/>
      <c r="P2820" s="167"/>
      <c r="Q2820" s="174"/>
      <c r="R2820" s="167"/>
      <c r="S2820" s="167"/>
    </row>
    <row r="2821" customHeight="1" spans="1:19">
      <c r="A2821" s="175"/>
      <c r="B2821" s="153" t="str">
        <f>IF(ISERROR(VLOOKUP(A2821,进货明细!$A$2:$D$5000,COLUMN($B$2),0)&amp;""),"",VLOOKUP(A2821,进货明细!$A$2:$D$5000,COLUMN($B$2),0)&amp;"")</f>
        <v/>
      </c>
      <c r="C2821" s="147" t="str">
        <f>IF(ISERROR(VLOOKUP(A2821,进货明细!$A$2:$D$5000,COLUMN($C$2),0)&amp;""),"",VLOOKUP(A2821,进货明细!$A$2:$D$5000,COLUMN($C$2),0)&amp;"")</f>
        <v/>
      </c>
      <c r="D2821" s="147" t="str">
        <f>IF(ISERROR(VLOOKUP(A2821,进货明细!$A$2:$D$5000,COLUMN($D$2),0)&amp;""),"",VLOOKUP(A2821,进货明细!$A$2:$D$5000,COLUMN($D$2),0)&amp;"")</f>
        <v/>
      </c>
      <c r="E2821" s="148"/>
      <c r="F2821" s="152"/>
      <c r="G2821" s="150" t="str">
        <f>IF(ISERROR(VLOOKUP(A2821,进货明细!$A$2:$G$5000,COLUMN($G$2),0)&amp;""),"",VLOOKUP(A2821,进货明细!$A$2:$G$5000,COLUMN($G$2),0)&amp;"")</f>
        <v/>
      </c>
      <c r="H2821" s="151" t="str">
        <f t="shared" si="89"/>
        <v/>
      </c>
      <c r="I2821" s="168"/>
      <c r="J2821" s="169"/>
      <c r="K2821" s="163"/>
      <c r="L2821" s="164" t="str">
        <f t="shared" si="90"/>
        <v/>
      </c>
      <c r="M2821" s="165" t="e">
        <f>ROUND(VLOOKUP(A2821,当前库存!$A$2:$F$7000,COLUMN($F$3),0)&amp;"",2)</f>
        <v>#DIV/0!</v>
      </c>
      <c r="N2821" s="166"/>
      <c r="O2821" s="167"/>
      <c r="P2821" s="167"/>
      <c r="Q2821" s="174"/>
      <c r="R2821" s="167"/>
      <c r="S2821" s="167"/>
    </row>
    <row r="2822" customHeight="1" spans="1:19">
      <c r="A2822" s="175"/>
      <c r="B2822" s="153" t="str">
        <f>IF(ISERROR(VLOOKUP(A2822,进货明细!$A$2:$D$5000,COLUMN($B$2),0)&amp;""),"",VLOOKUP(A2822,进货明细!$A$2:$D$5000,COLUMN($B$2),0)&amp;"")</f>
        <v/>
      </c>
      <c r="C2822" s="147" t="str">
        <f>IF(ISERROR(VLOOKUP(A2822,进货明细!$A$2:$D$5000,COLUMN($C$2),0)&amp;""),"",VLOOKUP(A2822,进货明细!$A$2:$D$5000,COLUMN($C$2),0)&amp;"")</f>
        <v/>
      </c>
      <c r="D2822" s="147" t="str">
        <f>IF(ISERROR(VLOOKUP(A2822,进货明细!$A$2:$D$5000,COLUMN($D$2),0)&amp;""),"",VLOOKUP(A2822,进货明细!$A$2:$D$5000,COLUMN($D$2),0)&amp;"")</f>
        <v/>
      </c>
      <c r="E2822" s="148"/>
      <c r="F2822" s="152"/>
      <c r="G2822" s="150" t="str">
        <f>IF(ISERROR(VLOOKUP(A2822,进货明细!$A$2:$G$5000,COLUMN($G$2),0)&amp;""),"",VLOOKUP(A2822,进货明细!$A$2:$G$5000,COLUMN($G$2),0)&amp;"")</f>
        <v/>
      </c>
      <c r="H2822" s="151" t="str">
        <f t="shared" si="89"/>
        <v/>
      </c>
      <c r="I2822" s="168"/>
      <c r="J2822" s="169"/>
      <c r="K2822" s="163"/>
      <c r="L2822" s="164" t="str">
        <f t="shared" si="90"/>
        <v/>
      </c>
      <c r="M2822" s="165" t="e">
        <f>ROUND(VLOOKUP(A2822,当前库存!$A$2:$F$7000,COLUMN($F$3),0)&amp;"",2)</f>
        <v>#DIV/0!</v>
      </c>
      <c r="N2822" s="166"/>
      <c r="O2822" s="167"/>
      <c r="P2822" s="167"/>
      <c r="Q2822" s="174"/>
      <c r="R2822" s="167"/>
      <c r="S2822" s="167"/>
    </row>
    <row r="2823" customHeight="1" spans="1:19">
      <c r="A2823" s="175"/>
      <c r="B2823" s="153" t="str">
        <f>IF(ISERROR(VLOOKUP(A2823,进货明细!$A$2:$D$5000,COLUMN($B$2),0)&amp;""),"",VLOOKUP(A2823,进货明细!$A$2:$D$5000,COLUMN($B$2),0)&amp;"")</f>
        <v/>
      </c>
      <c r="C2823" s="147" t="str">
        <f>IF(ISERROR(VLOOKUP(A2823,进货明细!$A$2:$D$5000,COLUMN($C$2),0)&amp;""),"",VLOOKUP(A2823,进货明细!$A$2:$D$5000,COLUMN($C$2),0)&amp;"")</f>
        <v/>
      </c>
      <c r="D2823" s="147" t="str">
        <f>IF(ISERROR(VLOOKUP(A2823,进货明细!$A$2:$D$5000,COLUMN($D$2),0)&amp;""),"",VLOOKUP(A2823,进货明细!$A$2:$D$5000,COLUMN($D$2),0)&amp;"")</f>
        <v/>
      </c>
      <c r="E2823" s="148"/>
      <c r="F2823" s="152"/>
      <c r="G2823" s="150" t="str">
        <f>IF(ISERROR(VLOOKUP(A2823,进货明细!$A$2:$G$5000,COLUMN($G$2),0)&amp;""),"",VLOOKUP(A2823,进货明细!$A$2:$G$5000,COLUMN($G$2),0)&amp;"")</f>
        <v/>
      </c>
      <c r="H2823" s="151" t="str">
        <f t="shared" si="89"/>
        <v/>
      </c>
      <c r="I2823" s="168"/>
      <c r="J2823" s="169"/>
      <c r="K2823" s="163"/>
      <c r="L2823" s="164" t="str">
        <f t="shared" si="90"/>
        <v/>
      </c>
      <c r="M2823" s="165" t="e">
        <f>ROUND(VLOOKUP(A2823,当前库存!$A$2:$F$7000,COLUMN($F$3),0)&amp;"",2)</f>
        <v>#DIV/0!</v>
      </c>
      <c r="N2823" s="166"/>
      <c r="O2823" s="167"/>
      <c r="P2823" s="167"/>
      <c r="Q2823" s="174"/>
      <c r="R2823" s="167"/>
      <c r="S2823" s="167"/>
    </row>
    <row r="2824" customHeight="1" spans="1:19">
      <c r="A2824" s="175"/>
      <c r="B2824" s="153" t="str">
        <f>IF(ISERROR(VLOOKUP(A2824,进货明细!$A$2:$D$5000,COLUMN($B$2),0)&amp;""),"",VLOOKUP(A2824,进货明细!$A$2:$D$5000,COLUMN($B$2),0)&amp;"")</f>
        <v/>
      </c>
      <c r="C2824" s="147" t="str">
        <f>IF(ISERROR(VLOOKUP(A2824,进货明细!$A$2:$D$5000,COLUMN($C$2),0)&amp;""),"",VLOOKUP(A2824,进货明细!$A$2:$D$5000,COLUMN($C$2),0)&amp;"")</f>
        <v/>
      </c>
      <c r="D2824" s="147" t="str">
        <f>IF(ISERROR(VLOOKUP(A2824,进货明细!$A$2:$D$5000,COLUMN($D$2),0)&amp;""),"",VLOOKUP(A2824,进货明细!$A$2:$D$5000,COLUMN($D$2),0)&amp;"")</f>
        <v/>
      </c>
      <c r="E2824" s="148"/>
      <c r="F2824" s="152"/>
      <c r="G2824" s="150" t="str">
        <f>IF(ISERROR(VLOOKUP(A2824,进货明细!$A$2:$G$5000,COLUMN($G$2),0)&amp;""),"",VLOOKUP(A2824,进货明细!$A$2:$G$5000,COLUMN($G$2),0)&amp;"")</f>
        <v/>
      </c>
      <c r="H2824" s="151" t="str">
        <f t="shared" si="89"/>
        <v/>
      </c>
      <c r="I2824" s="168"/>
      <c r="J2824" s="169"/>
      <c r="K2824" s="163"/>
      <c r="L2824" s="164" t="str">
        <f t="shared" si="90"/>
        <v/>
      </c>
      <c r="M2824" s="165" t="e">
        <f>ROUND(VLOOKUP(A2824,当前库存!$A$2:$F$7000,COLUMN($F$3),0)&amp;"",2)</f>
        <v>#DIV/0!</v>
      </c>
      <c r="N2824" s="166"/>
      <c r="O2824" s="167"/>
      <c r="P2824" s="167"/>
      <c r="Q2824" s="174"/>
      <c r="R2824" s="167"/>
      <c r="S2824" s="167"/>
    </row>
    <row r="2825" customHeight="1" spans="1:19">
      <c r="A2825" s="175"/>
      <c r="B2825" s="153" t="str">
        <f>IF(ISERROR(VLOOKUP(A2825,进货明细!$A$2:$D$5000,COLUMN($B$2),0)&amp;""),"",VLOOKUP(A2825,进货明细!$A$2:$D$5000,COLUMN($B$2),0)&amp;"")</f>
        <v/>
      </c>
      <c r="C2825" s="147" t="str">
        <f>IF(ISERROR(VLOOKUP(A2825,进货明细!$A$2:$D$5000,COLUMN($C$2),0)&amp;""),"",VLOOKUP(A2825,进货明细!$A$2:$D$5000,COLUMN($C$2),0)&amp;"")</f>
        <v/>
      </c>
      <c r="D2825" s="147" t="str">
        <f>IF(ISERROR(VLOOKUP(A2825,进货明细!$A$2:$D$5000,COLUMN($D$2),0)&amp;""),"",VLOOKUP(A2825,进货明细!$A$2:$D$5000,COLUMN($D$2),0)&amp;"")</f>
        <v/>
      </c>
      <c r="E2825" s="148"/>
      <c r="F2825" s="152"/>
      <c r="G2825" s="150" t="str">
        <f>IF(ISERROR(VLOOKUP(A2825,进货明细!$A$2:$G$5000,COLUMN($G$2),0)&amp;""),"",VLOOKUP(A2825,进货明细!$A$2:$G$5000,COLUMN($G$2),0)&amp;"")</f>
        <v/>
      </c>
      <c r="H2825" s="151" t="str">
        <f t="shared" si="89"/>
        <v/>
      </c>
      <c r="I2825" s="168"/>
      <c r="J2825" s="169"/>
      <c r="K2825" s="163"/>
      <c r="L2825" s="164" t="str">
        <f t="shared" si="90"/>
        <v/>
      </c>
      <c r="M2825" s="165" t="e">
        <f>ROUND(VLOOKUP(A2825,当前库存!$A$2:$F$7000,COLUMN($F$3),0)&amp;"",2)</f>
        <v>#DIV/0!</v>
      </c>
      <c r="N2825" s="166"/>
      <c r="O2825" s="167"/>
      <c r="P2825" s="167"/>
      <c r="Q2825" s="174"/>
      <c r="R2825" s="167"/>
      <c r="S2825" s="167"/>
    </row>
    <row r="2826" customHeight="1" spans="1:19">
      <c r="A2826" s="175"/>
      <c r="B2826" s="153" t="str">
        <f>IF(ISERROR(VLOOKUP(A2826,进货明细!$A$2:$D$5000,COLUMN($B$2),0)&amp;""),"",VLOOKUP(A2826,进货明细!$A$2:$D$5000,COLUMN($B$2),0)&amp;"")</f>
        <v/>
      </c>
      <c r="C2826" s="147" t="str">
        <f>IF(ISERROR(VLOOKUP(A2826,进货明细!$A$2:$D$5000,COLUMN($C$2),0)&amp;""),"",VLOOKUP(A2826,进货明细!$A$2:$D$5000,COLUMN($C$2),0)&amp;"")</f>
        <v/>
      </c>
      <c r="D2826" s="147" t="str">
        <f>IF(ISERROR(VLOOKUP(A2826,进货明细!$A$2:$D$5000,COLUMN($D$2),0)&amp;""),"",VLOOKUP(A2826,进货明细!$A$2:$D$5000,COLUMN($D$2),0)&amp;"")</f>
        <v/>
      </c>
      <c r="E2826" s="148"/>
      <c r="F2826" s="152"/>
      <c r="G2826" s="150" t="str">
        <f>IF(ISERROR(VLOOKUP(A2826,进货明细!$A$2:$G$5000,COLUMN($G$2),0)&amp;""),"",VLOOKUP(A2826,进货明细!$A$2:$G$5000,COLUMN($G$2),0)&amp;"")</f>
        <v/>
      </c>
      <c r="H2826" s="151" t="str">
        <f t="shared" ref="H2826:H2889" si="91">IF(E2826="","",E2826*F2826)</f>
        <v/>
      </c>
      <c r="I2826" s="168"/>
      <c r="J2826" s="169"/>
      <c r="K2826" s="163"/>
      <c r="L2826" s="164" t="str">
        <f t="shared" si="90"/>
        <v/>
      </c>
      <c r="M2826" s="165" t="e">
        <f>ROUND(VLOOKUP(A2826,当前库存!$A$2:$F$7000,COLUMN($F$3),0)&amp;"",2)</f>
        <v>#DIV/0!</v>
      </c>
      <c r="N2826" s="166"/>
      <c r="O2826" s="167"/>
      <c r="P2826" s="167"/>
      <c r="Q2826" s="174"/>
      <c r="R2826" s="167"/>
      <c r="S2826" s="167"/>
    </row>
    <row r="2827" customHeight="1" spans="1:19">
      <c r="A2827" s="175"/>
      <c r="B2827" s="153" t="str">
        <f>IF(ISERROR(VLOOKUP(A2827,进货明细!$A$2:$D$5000,COLUMN($B$2),0)&amp;""),"",VLOOKUP(A2827,进货明细!$A$2:$D$5000,COLUMN($B$2),0)&amp;"")</f>
        <v/>
      </c>
      <c r="C2827" s="147" t="str">
        <f>IF(ISERROR(VLOOKUP(A2827,进货明细!$A$2:$D$5000,COLUMN($C$2),0)&amp;""),"",VLOOKUP(A2827,进货明细!$A$2:$D$5000,COLUMN($C$2),0)&amp;"")</f>
        <v/>
      </c>
      <c r="D2827" s="147" t="str">
        <f>IF(ISERROR(VLOOKUP(A2827,进货明细!$A$2:$D$5000,COLUMN($D$2),0)&amp;""),"",VLOOKUP(A2827,进货明细!$A$2:$D$5000,COLUMN($D$2),0)&amp;"")</f>
        <v/>
      </c>
      <c r="E2827" s="148"/>
      <c r="F2827" s="152"/>
      <c r="G2827" s="150" t="str">
        <f>IF(ISERROR(VLOOKUP(A2827,进货明细!$A$2:$G$5000,COLUMN($G$2),0)&amp;""),"",VLOOKUP(A2827,进货明细!$A$2:$G$5000,COLUMN($G$2),0)&amp;"")</f>
        <v/>
      </c>
      <c r="H2827" s="151" t="str">
        <f t="shared" si="91"/>
        <v/>
      </c>
      <c r="I2827" s="168"/>
      <c r="J2827" s="169"/>
      <c r="K2827" s="163"/>
      <c r="L2827" s="164" t="str">
        <f t="shared" si="90"/>
        <v/>
      </c>
      <c r="M2827" s="165" t="e">
        <f>ROUND(VLOOKUP(A2827,当前库存!$A$2:$F$7000,COLUMN($F$3),0)&amp;"",2)</f>
        <v>#DIV/0!</v>
      </c>
      <c r="N2827" s="166"/>
      <c r="O2827" s="167"/>
      <c r="P2827" s="167"/>
      <c r="Q2827" s="174"/>
      <c r="R2827" s="167"/>
      <c r="S2827" s="167"/>
    </row>
    <row r="2828" customHeight="1" spans="1:19">
      <c r="A2828" s="175"/>
      <c r="B2828" s="153" t="str">
        <f>IF(ISERROR(VLOOKUP(A2828,进货明细!$A$2:$D$5000,COLUMN($B$2),0)&amp;""),"",VLOOKUP(A2828,进货明细!$A$2:$D$5000,COLUMN($B$2),0)&amp;"")</f>
        <v/>
      </c>
      <c r="C2828" s="147" t="str">
        <f>IF(ISERROR(VLOOKUP(A2828,进货明细!$A$2:$D$5000,COLUMN($C$2),0)&amp;""),"",VLOOKUP(A2828,进货明细!$A$2:$D$5000,COLUMN($C$2),0)&amp;"")</f>
        <v/>
      </c>
      <c r="D2828" s="147" t="str">
        <f>IF(ISERROR(VLOOKUP(A2828,进货明细!$A$2:$D$5000,COLUMN($D$2),0)&amp;""),"",VLOOKUP(A2828,进货明细!$A$2:$D$5000,COLUMN($D$2),0)&amp;"")</f>
        <v/>
      </c>
      <c r="E2828" s="148"/>
      <c r="F2828" s="152"/>
      <c r="G2828" s="150" t="str">
        <f>IF(ISERROR(VLOOKUP(A2828,进货明细!$A$2:$G$5000,COLUMN($G$2),0)&amp;""),"",VLOOKUP(A2828,进货明细!$A$2:$G$5000,COLUMN($G$2),0)&amp;"")</f>
        <v/>
      </c>
      <c r="H2828" s="151" t="str">
        <f t="shared" si="91"/>
        <v/>
      </c>
      <c r="I2828" s="168"/>
      <c r="J2828" s="169"/>
      <c r="K2828" s="163"/>
      <c r="L2828" s="164" t="str">
        <f t="shared" si="90"/>
        <v/>
      </c>
      <c r="M2828" s="165" t="e">
        <f>ROUND(VLOOKUP(A2828,当前库存!$A$2:$F$7000,COLUMN($F$3),0)&amp;"",2)</f>
        <v>#DIV/0!</v>
      </c>
      <c r="N2828" s="166"/>
      <c r="O2828" s="167"/>
      <c r="P2828" s="167"/>
      <c r="Q2828" s="174"/>
      <c r="R2828" s="167"/>
      <c r="S2828" s="167"/>
    </row>
    <row r="2829" customHeight="1" spans="1:19">
      <c r="A2829" s="175"/>
      <c r="B2829" s="153" t="str">
        <f>IF(ISERROR(VLOOKUP(A2829,进货明细!$A$2:$D$5000,COLUMN($B$2),0)&amp;""),"",VLOOKUP(A2829,进货明细!$A$2:$D$5000,COLUMN($B$2),0)&amp;"")</f>
        <v/>
      </c>
      <c r="C2829" s="147" t="str">
        <f>IF(ISERROR(VLOOKUP(A2829,进货明细!$A$2:$D$5000,COLUMN($C$2),0)&amp;""),"",VLOOKUP(A2829,进货明细!$A$2:$D$5000,COLUMN($C$2),0)&amp;"")</f>
        <v/>
      </c>
      <c r="D2829" s="147" t="str">
        <f>IF(ISERROR(VLOOKUP(A2829,进货明细!$A$2:$D$5000,COLUMN($D$2),0)&amp;""),"",VLOOKUP(A2829,进货明细!$A$2:$D$5000,COLUMN($D$2),0)&amp;"")</f>
        <v/>
      </c>
      <c r="E2829" s="148"/>
      <c r="F2829" s="152"/>
      <c r="G2829" s="150" t="str">
        <f>IF(ISERROR(VLOOKUP(A2829,进货明细!$A$2:$G$5000,COLUMN($G$2),0)&amp;""),"",VLOOKUP(A2829,进货明细!$A$2:$G$5000,COLUMN($G$2),0)&amp;"")</f>
        <v/>
      </c>
      <c r="H2829" s="151" t="str">
        <f t="shared" si="91"/>
        <v/>
      </c>
      <c r="I2829" s="168"/>
      <c r="J2829" s="169"/>
      <c r="K2829" s="163"/>
      <c r="L2829" s="164" t="str">
        <f t="shared" si="90"/>
        <v/>
      </c>
      <c r="M2829" s="165" t="e">
        <f>ROUND(VLOOKUP(A2829,当前库存!$A$2:$F$7000,COLUMN($F$3),0)&amp;"",2)</f>
        <v>#DIV/0!</v>
      </c>
      <c r="N2829" s="166"/>
      <c r="O2829" s="167"/>
      <c r="P2829" s="167"/>
      <c r="Q2829" s="174"/>
      <c r="R2829" s="167"/>
      <c r="S2829" s="167"/>
    </row>
    <row r="2830" customHeight="1" spans="1:19">
      <c r="A2830" s="175"/>
      <c r="B2830" s="153" t="str">
        <f>IF(ISERROR(VLOOKUP(A2830,进货明细!$A$2:$D$5000,COLUMN($B$2),0)&amp;""),"",VLOOKUP(A2830,进货明细!$A$2:$D$5000,COLUMN($B$2),0)&amp;"")</f>
        <v/>
      </c>
      <c r="C2830" s="147" t="str">
        <f>IF(ISERROR(VLOOKUP(A2830,进货明细!$A$2:$D$5000,COLUMN($C$2),0)&amp;""),"",VLOOKUP(A2830,进货明细!$A$2:$D$5000,COLUMN($C$2),0)&amp;"")</f>
        <v/>
      </c>
      <c r="D2830" s="147" t="str">
        <f>IF(ISERROR(VLOOKUP(A2830,进货明细!$A$2:$D$5000,COLUMN($D$2),0)&amp;""),"",VLOOKUP(A2830,进货明细!$A$2:$D$5000,COLUMN($D$2),0)&amp;"")</f>
        <v/>
      </c>
      <c r="E2830" s="148"/>
      <c r="F2830" s="152"/>
      <c r="G2830" s="150" t="str">
        <f>IF(ISERROR(VLOOKUP(A2830,进货明细!$A$2:$G$5000,COLUMN($G$2),0)&amp;""),"",VLOOKUP(A2830,进货明细!$A$2:$G$5000,COLUMN($G$2),0)&amp;"")</f>
        <v/>
      </c>
      <c r="H2830" s="151" t="str">
        <f t="shared" si="91"/>
        <v/>
      </c>
      <c r="I2830" s="168"/>
      <c r="J2830" s="169"/>
      <c r="K2830" s="163"/>
      <c r="L2830" s="164" t="str">
        <f t="shared" si="90"/>
        <v/>
      </c>
      <c r="M2830" s="165" t="e">
        <f>ROUND(VLOOKUP(A2830,当前库存!$A$2:$F$7000,COLUMN($F$3),0)&amp;"",2)</f>
        <v>#DIV/0!</v>
      </c>
      <c r="N2830" s="166"/>
      <c r="O2830" s="167"/>
      <c r="P2830" s="167"/>
      <c r="Q2830" s="174"/>
      <c r="R2830" s="167"/>
      <c r="S2830" s="167"/>
    </row>
    <row r="2831" customHeight="1" spans="1:19">
      <c r="A2831" s="175"/>
      <c r="B2831" s="153" t="str">
        <f>IF(ISERROR(VLOOKUP(A2831,进货明细!$A$2:$D$5000,COLUMN($B$2),0)&amp;""),"",VLOOKUP(A2831,进货明细!$A$2:$D$5000,COLUMN($B$2),0)&amp;"")</f>
        <v/>
      </c>
      <c r="C2831" s="147" t="str">
        <f>IF(ISERROR(VLOOKUP(A2831,进货明细!$A$2:$D$5000,COLUMN($C$2),0)&amp;""),"",VLOOKUP(A2831,进货明细!$A$2:$D$5000,COLUMN($C$2),0)&amp;"")</f>
        <v/>
      </c>
      <c r="D2831" s="147" t="str">
        <f>IF(ISERROR(VLOOKUP(A2831,进货明细!$A$2:$D$5000,COLUMN($D$2),0)&amp;""),"",VLOOKUP(A2831,进货明细!$A$2:$D$5000,COLUMN($D$2),0)&amp;"")</f>
        <v/>
      </c>
      <c r="E2831" s="148"/>
      <c r="F2831" s="152"/>
      <c r="G2831" s="150" t="str">
        <f>IF(ISERROR(VLOOKUP(A2831,进货明细!$A$2:$G$5000,COLUMN($G$2),0)&amp;""),"",VLOOKUP(A2831,进货明细!$A$2:$G$5000,COLUMN($G$2),0)&amp;"")</f>
        <v/>
      </c>
      <c r="H2831" s="151" t="str">
        <f t="shared" si="91"/>
        <v/>
      </c>
      <c r="I2831" s="168"/>
      <c r="J2831" s="169"/>
      <c r="K2831" s="163"/>
      <c r="L2831" s="164" t="str">
        <f t="shared" si="90"/>
        <v/>
      </c>
      <c r="M2831" s="165" t="e">
        <f>ROUND(VLOOKUP(A2831,当前库存!$A$2:$F$7000,COLUMN($F$3),0)&amp;"",2)</f>
        <v>#DIV/0!</v>
      </c>
      <c r="N2831" s="166"/>
      <c r="O2831" s="167"/>
      <c r="P2831" s="167"/>
      <c r="Q2831" s="174"/>
      <c r="R2831" s="167"/>
      <c r="S2831" s="167"/>
    </row>
    <row r="2832" customHeight="1" spans="1:19">
      <c r="A2832" s="175"/>
      <c r="B2832" s="153" t="str">
        <f>IF(ISERROR(VLOOKUP(A2832,进货明细!$A$2:$D$5000,COLUMN($B$2),0)&amp;""),"",VLOOKUP(A2832,进货明细!$A$2:$D$5000,COLUMN($B$2),0)&amp;"")</f>
        <v/>
      </c>
      <c r="C2832" s="147" t="str">
        <f>IF(ISERROR(VLOOKUP(A2832,进货明细!$A$2:$D$5000,COLUMN($C$2),0)&amp;""),"",VLOOKUP(A2832,进货明细!$A$2:$D$5000,COLUMN($C$2),0)&amp;"")</f>
        <v/>
      </c>
      <c r="D2832" s="147" t="str">
        <f>IF(ISERROR(VLOOKUP(A2832,进货明细!$A$2:$D$5000,COLUMN($D$2),0)&amp;""),"",VLOOKUP(A2832,进货明细!$A$2:$D$5000,COLUMN($D$2),0)&amp;"")</f>
        <v/>
      </c>
      <c r="E2832" s="148"/>
      <c r="F2832" s="152"/>
      <c r="G2832" s="150" t="str">
        <f>IF(ISERROR(VLOOKUP(A2832,进货明细!$A$2:$G$5000,COLUMN($G$2),0)&amp;""),"",VLOOKUP(A2832,进货明细!$A$2:$G$5000,COLUMN($G$2),0)&amp;"")</f>
        <v/>
      </c>
      <c r="H2832" s="151" t="str">
        <f t="shared" si="91"/>
        <v/>
      </c>
      <c r="I2832" s="168"/>
      <c r="J2832" s="169"/>
      <c r="K2832" s="163"/>
      <c r="L2832" s="164" t="str">
        <f t="shared" si="90"/>
        <v/>
      </c>
      <c r="M2832" s="165" t="e">
        <f>ROUND(VLOOKUP(A2832,当前库存!$A$2:$F$7000,COLUMN($F$3),0)&amp;"",2)</f>
        <v>#DIV/0!</v>
      </c>
      <c r="N2832" s="166"/>
      <c r="O2832" s="167"/>
      <c r="P2832" s="167"/>
      <c r="Q2832" s="174"/>
      <c r="R2832" s="167"/>
      <c r="S2832" s="167"/>
    </row>
    <row r="2833" customHeight="1" spans="1:19">
      <c r="A2833" s="175"/>
      <c r="B2833" s="153" t="str">
        <f>IF(ISERROR(VLOOKUP(A2833,进货明细!$A$2:$D$5000,COLUMN($B$2),0)&amp;""),"",VLOOKUP(A2833,进货明细!$A$2:$D$5000,COLUMN($B$2),0)&amp;"")</f>
        <v/>
      </c>
      <c r="C2833" s="147" t="str">
        <f>IF(ISERROR(VLOOKUP(A2833,进货明细!$A$2:$D$5000,COLUMN($C$2),0)&amp;""),"",VLOOKUP(A2833,进货明细!$A$2:$D$5000,COLUMN($C$2),0)&amp;"")</f>
        <v/>
      </c>
      <c r="D2833" s="147" t="str">
        <f>IF(ISERROR(VLOOKUP(A2833,进货明细!$A$2:$D$5000,COLUMN($D$2),0)&amp;""),"",VLOOKUP(A2833,进货明细!$A$2:$D$5000,COLUMN($D$2),0)&amp;"")</f>
        <v/>
      </c>
      <c r="E2833" s="148"/>
      <c r="F2833" s="152"/>
      <c r="G2833" s="150" t="str">
        <f>IF(ISERROR(VLOOKUP(A2833,进货明细!$A$2:$G$5000,COLUMN($G$2),0)&amp;""),"",VLOOKUP(A2833,进货明细!$A$2:$G$5000,COLUMN($G$2),0)&amp;"")</f>
        <v/>
      </c>
      <c r="H2833" s="151" t="str">
        <f t="shared" si="91"/>
        <v/>
      </c>
      <c r="I2833" s="168"/>
      <c r="J2833" s="169"/>
      <c r="K2833" s="163"/>
      <c r="L2833" s="164" t="str">
        <f t="shared" si="90"/>
        <v/>
      </c>
      <c r="M2833" s="165" t="e">
        <f>ROUND(VLOOKUP(A2833,当前库存!$A$2:$F$7000,COLUMN($F$3),0)&amp;"",2)</f>
        <v>#DIV/0!</v>
      </c>
      <c r="N2833" s="166"/>
      <c r="O2833" s="167"/>
      <c r="P2833" s="167"/>
      <c r="Q2833" s="174"/>
      <c r="R2833" s="167"/>
      <c r="S2833" s="167"/>
    </row>
    <row r="2834" customHeight="1" spans="1:19">
      <c r="A2834" s="175"/>
      <c r="B2834" s="153" t="str">
        <f>IF(ISERROR(VLOOKUP(A2834,进货明细!$A$2:$D$5000,COLUMN($B$2),0)&amp;""),"",VLOOKUP(A2834,进货明细!$A$2:$D$5000,COLUMN($B$2),0)&amp;"")</f>
        <v/>
      </c>
      <c r="C2834" s="147" t="str">
        <f>IF(ISERROR(VLOOKUP(A2834,进货明细!$A$2:$D$5000,COLUMN($C$2),0)&amp;""),"",VLOOKUP(A2834,进货明细!$A$2:$D$5000,COLUMN($C$2),0)&amp;"")</f>
        <v/>
      </c>
      <c r="D2834" s="147" t="str">
        <f>IF(ISERROR(VLOOKUP(A2834,进货明细!$A$2:$D$5000,COLUMN($D$2),0)&amp;""),"",VLOOKUP(A2834,进货明细!$A$2:$D$5000,COLUMN($D$2),0)&amp;"")</f>
        <v/>
      </c>
      <c r="E2834" s="148"/>
      <c r="F2834" s="152"/>
      <c r="G2834" s="150" t="str">
        <f>IF(ISERROR(VLOOKUP(A2834,进货明细!$A$2:$G$5000,COLUMN($G$2),0)&amp;""),"",VLOOKUP(A2834,进货明细!$A$2:$G$5000,COLUMN($G$2),0)&amp;"")</f>
        <v/>
      </c>
      <c r="H2834" s="151" t="str">
        <f t="shared" si="91"/>
        <v/>
      </c>
      <c r="I2834" s="168"/>
      <c r="J2834" s="169"/>
      <c r="K2834" s="163"/>
      <c r="L2834" s="164" t="str">
        <f t="shared" si="90"/>
        <v/>
      </c>
      <c r="M2834" s="165" t="e">
        <f>ROUND(VLOOKUP(A2834,当前库存!$A$2:$F$7000,COLUMN($F$3),0)&amp;"",2)</f>
        <v>#DIV/0!</v>
      </c>
      <c r="N2834" s="166"/>
      <c r="O2834" s="167"/>
      <c r="P2834" s="167"/>
      <c r="Q2834" s="174"/>
      <c r="R2834" s="167"/>
      <c r="S2834" s="167"/>
    </row>
    <row r="2835" customHeight="1" spans="1:19">
      <c r="A2835" s="175"/>
      <c r="B2835" s="153" t="str">
        <f>IF(ISERROR(VLOOKUP(A2835,进货明细!$A$2:$D$5000,COLUMN($B$2),0)&amp;""),"",VLOOKUP(A2835,进货明细!$A$2:$D$5000,COLUMN($B$2),0)&amp;"")</f>
        <v/>
      </c>
      <c r="C2835" s="147" t="str">
        <f>IF(ISERROR(VLOOKUP(A2835,进货明细!$A$2:$D$5000,COLUMN($C$2),0)&amp;""),"",VLOOKUP(A2835,进货明细!$A$2:$D$5000,COLUMN($C$2),0)&amp;"")</f>
        <v/>
      </c>
      <c r="D2835" s="147" t="str">
        <f>IF(ISERROR(VLOOKUP(A2835,进货明细!$A$2:$D$5000,COLUMN($D$2),0)&amp;""),"",VLOOKUP(A2835,进货明细!$A$2:$D$5000,COLUMN($D$2),0)&amp;"")</f>
        <v/>
      </c>
      <c r="E2835" s="148"/>
      <c r="F2835" s="152"/>
      <c r="G2835" s="150" t="str">
        <f>IF(ISERROR(VLOOKUP(A2835,进货明细!$A$2:$G$5000,COLUMN($G$2),0)&amp;""),"",VLOOKUP(A2835,进货明细!$A$2:$G$5000,COLUMN($G$2),0)&amp;"")</f>
        <v/>
      </c>
      <c r="H2835" s="151" t="str">
        <f t="shared" si="91"/>
        <v/>
      </c>
      <c r="I2835" s="168"/>
      <c r="J2835" s="169"/>
      <c r="K2835" s="163"/>
      <c r="L2835" s="164" t="str">
        <f t="shared" si="90"/>
        <v/>
      </c>
      <c r="M2835" s="165" t="e">
        <f>ROUND(VLOOKUP(A2835,当前库存!$A$2:$F$7000,COLUMN($F$3),0)&amp;"",2)</f>
        <v>#DIV/0!</v>
      </c>
      <c r="N2835" s="166"/>
      <c r="O2835" s="167"/>
      <c r="P2835" s="167"/>
      <c r="Q2835" s="174"/>
      <c r="R2835" s="167"/>
      <c r="S2835" s="167"/>
    </row>
    <row r="2836" customHeight="1" spans="1:19">
      <c r="A2836" s="175"/>
      <c r="B2836" s="153" t="str">
        <f>IF(ISERROR(VLOOKUP(A2836,进货明细!$A$2:$D$5000,COLUMN($B$2),0)&amp;""),"",VLOOKUP(A2836,进货明细!$A$2:$D$5000,COLUMN($B$2),0)&amp;"")</f>
        <v/>
      </c>
      <c r="C2836" s="147" t="str">
        <f>IF(ISERROR(VLOOKUP(A2836,进货明细!$A$2:$D$5000,COLUMN($C$2),0)&amp;""),"",VLOOKUP(A2836,进货明细!$A$2:$D$5000,COLUMN($C$2),0)&amp;"")</f>
        <v/>
      </c>
      <c r="D2836" s="147" t="str">
        <f>IF(ISERROR(VLOOKUP(A2836,进货明细!$A$2:$D$5000,COLUMN($D$2),0)&amp;""),"",VLOOKUP(A2836,进货明细!$A$2:$D$5000,COLUMN($D$2),0)&amp;"")</f>
        <v/>
      </c>
      <c r="E2836" s="148"/>
      <c r="F2836" s="152"/>
      <c r="G2836" s="150" t="str">
        <f>IF(ISERROR(VLOOKUP(A2836,进货明细!$A$2:$G$5000,COLUMN($G$2),0)&amp;""),"",VLOOKUP(A2836,进货明细!$A$2:$G$5000,COLUMN($G$2),0)&amp;"")</f>
        <v/>
      </c>
      <c r="H2836" s="151" t="str">
        <f t="shared" si="91"/>
        <v/>
      </c>
      <c r="I2836" s="168"/>
      <c r="J2836" s="169"/>
      <c r="K2836" s="163"/>
      <c r="L2836" s="164" t="str">
        <f t="shared" si="90"/>
        <v/>
      </c>
      <c r="M2836" s="165" t="e">
        <f>ROUND(VLOOKUP(A2836,当前库存!$A$2:$F$7000,COLUMN($F$3),0)&amp;"",2)</f>
        <v>#DIV/0!</v>
      </c>
      <c r="N2836" s="166"/>
      <c r="O2836" s="167"/>
      <c r="P2836" s="167"/>
      <c r="Q2836" s="174"/>
      <c r="R2836" s="167"/>
      <c r="S2836" s="167"/>
    </row>
    <row r="2837" customHeight="1" spans="1:19">
      <c r="A2837" s="175"/>
      <c r="B2837" s="153" t="str">
        <f>IF(ISERROR(VLOOKUP(A2837,进货明细!$A$2:$D$5000,COLUMN($B$2),0)&amp;""),"",VLOOKUP(A2837,进货明细!$A$2:$D$5000,COLUMN($B$2),0)&amp;"")</f>
        <v/>
      </c>
      <c r="C2837" s="147" t="str">
        <f>IF(ISERROR(VLOOKUP(A2837,进货明细!$A$2:$D$5000,COLUMN($C$2),0)&amp;""),"",VLOOKUP(A2837,进货明细!$A$2:$D$5000,COLUMN($C$2),0)&amp;"")</f>
        <v/>
      </c>
      <c r="D2837" s="147" t="str">
        <f>IF(ISERROR(VLOOKUP(A2837,进货明细!$A$2:$D$5000,COLUMN($D$2),0)&amp;""),"",VLOOKUP(A2837,进货明细!$A$2:$D$5000,COLUMN($D$2),0)&amp;"")</f>
        <v/>
      </c>
      <c r="E2837" s="148"/>
      <c r="F2837" s="152"/>
      <c r="G2837" s="150" t="str">
        <f>IF(ISERROR(VLOOKUP(A2837,进货明细!$A$2:$G$5000,COLUMN($G$2),0)&amp;""),"",VLOOKUP(A2837,进货明细!$A$2:$G$5000,COLUMN($G$2),0)&amp;"")</f>
        <v/>
      </c>
      <c r="H2837" s="151" t="str">
        <f t="shared" si="91"/>
        <v/>
      </c>
      <c r="I2837" s="168"/>
      <c r="J2837" s="169"/>
      <c r="K2837" s="163"/>
      <c r="L2837" s="164" t="str">
        <f t="shared" si="90"/>
        <v/>
      </c>
      <c r="M2837" s="165" t="e">
        <f>ROUND(VLOOKUP(A2837,当前库存!$A$2:$F$7000,COLUMN($F$3),0)&amp;"",2)</f>
        <v>#DIV/0!</v>
      </c>
      <c r="N2837" s="166"/>
      <c r="O2837" s="167"/>
      <c r="P2837" s="167"/>
      <c r="Q2837" s="174"/>
      <c r="R2837" s="167"/>
      <c r="S2837" s="167"/>
    </row>
    <row r="2838" customHeight="1" spans="1:19">
      <c r="A2838" s="175"/>
      <c r="B2838" s="153" t="str">
        <f>IF(ISERROR(VLOOKUP(A2838,进货明细!$A$2:$D$5000,COLUMN($B$2),0)&amp;""),"",VLOOKUP(A2838,进货明细!$A$2:$D$5000,COLUMN($B$2),0)&amp;"")</f>
        <v/>
      </c>
      <c r="C2838" s="147" t="str">
        <f>IF(ISERROR(VLOOKUP(A2838,进货明细!$A$2:$D$5000,COLUMN($C$2),0)&amp;""),"",VLOOKUP(A2838,进货明细!$A$2:$D$5000,COLUMN($C$2),0)&amp;"")</f>
        <v/>
      </c>
      <c r="D2838" s="147" t="str">
        <f>IF(ISERROR(VLOOKUP(A2838,进货明细!$A$2:$D$5000,COLUMN($D$2),0)&amp;""),"",VLOOKUP(A2838,进货明细!$A$2:$D$5000,COLUMN($D$2),0)&amp;"")</f>
        <v/>
      </c>
      <c r="E2838" s="148"/>
      <c r="F2838" s="152"/>
      <c r="G2838" s="150" t="str">
        <f>IF(ISERROR(VLOOKUP(A2838,进货明细!$A$2:$G$5000,COLUMN($G$2),0)&amp;""),"",VLOOKUP(A2838,进货明细!$A$2:$G$5000,COLUMN($G$2),0)&amp;"")</f>
        <v/>
      </c>
      <c r="H2838" s="151" t="str">
        <f t="shared" si="91"/>
        <v/>
      </c>
      <c r="I2838" s="168"/>
      <c r="J2838" s="169"/>
      <c r="K2838" s="163"/>
      <c r="L2838" s="164" t="str">
        <f t="shared" si="90"/>
        <v/>
      </c>
      <c r="M2838" s="165" t="e">
        <f>ROUND(VLOOKUP(A2838,当前库存!$A$2:$F$7000,COLUMN($F$3),0)&amp;"",2)</f>
        <v>#DIV/0!</v>
      </c>
      <c r="N2838" s="166"/>
      <c r="O2838" s="167"/>
      <c r="P2838" s="167"/>
      <c r="Q2838" s="174"/>
      <c r="R2838" s="167"/>
      <c r="S2838" s="167"/>
    </row>
    <row r="2839" customHeight="1" spans="1:19">
      <c r="A2839" s="175"/>
      <c r="B2839" s="153" t="str">
        <f>IF(ISERROR(VLOOKUP(A2839,进货明细!$A$2:$D$5000,COLUMN($B$2),0)&amp;""),"",VLOOKUP(A2839,进货明细!$A$2:$D$5000,COLUMN($B$2),0)&amp;"")</f>
        <v/>
      </c>
      <c r="C2839" s="147" t="str">
        <f>IF(ISERROR(VLOOKUP(A2839,进货明细!$A$2:$D$5000,COLUMN($C$2),0)&amp;""),"",VLOOKUP(A2839,进货明细!$A$2:$D$5000,COLUMN($C$2),0)&amp;"")</f>
        <v/>
      </c>
      <c r="D2839" s="147" t="str">
        <f>IF(ISERROR(VLOOKUP(A2839,进货明细!$A$2:$D$5000,COLUMN($D$2),0)&amp;""),"",VLOOKUP(A2839,进货明细!$A$2:$D$5000,COLUMN($D$2),0)&amp;"")</f>
        <v/>
      </c>
      <c r="E2839" s="148"/>
      <c r="F2839" s="152"/>
      <c r="G2839" s="150" t="str">
        <f>IF(ISERROR(VLOOKUP(A2839,进货明细!$A$2:$G$5000,COLUMN($G$2),0)&amp;""),"",VLOOKUP(A2839,进货明细!$A$2:$G$5000,COLUMN($G$2),0)&amp;"")</f>
        <v/>
      </c>
      <c r="H2839" s="151" t="str">
        <f t="shared" si="91"/>
        <v/>
      </c>
      <c r="I2839" s="168"/>
      <c r="J2839" s="169"/>
      <c r="K2839" s="163"/>
      <c r="L2839" s="164" t="str">
        <f t="shared" si="90"/>
        <v/>
      </c>
      <c r="M2839" s="165" t="e">
        <f>ROUND(VLOOKUP(A2839,当前库存!$A$2:$F$7000,COLUMN($F$3),0)&amp;"",2)</f>
        <v>#DIV/0!</v>
      </c>
      <c r="N2839" s="166"/>
      <c r="O2839" s="167"/>
      <c r="P2839" s="167"/>
      <c r="Q2839" s="174"/>
      <c r="R2839" s="167"/>
      <c r="S2839" s="167"/>
    </row>
    <row r="2840" customHeight="1" spans="1:19">
      <c r="A2840" s="175"/>
      <c r="B2840" s="153" t="str">
        <f>IF(ISERROR(VLOOKUP(A2840,进货明细!$A$2:$D$5000,COLUMN($B$2),0)&amp;""),"",VLOOKUP(A2840,进货明细!$A$2:$D$5000,COLUMN($B$2),0)&amp;"")</f>
        <v/>
      </c>
      <c r="C2840" s="147" t="str">
        <f>IF(ISERROR(VLOOKUP(A2840,进货明细!$A$2:$D$5000,COLUMN($C$2),0)&amp;""),"",VLOOKUP(A2840,进货明细!$A$2:$D$5000,COLUMN($C$2),0)&amp;"")</f>
        <v/>
      </c>
      <c r="D2840" s="147" t="str">
        <f>IF(ISERROR(VLOOKUP(A2840,进货明细!$A$2:$D$5000,COLUMN($D$2),0)&amp;""),"",VLOOKUP(A2840,进货明细!$A$2:$D$5000,COLUMN($D$2),0)&amp;"")</f>
        <v/>
      </c>
      <c r="E2840" s="148"/>
      <c r="F2840" s="152"/>
      <c r="G2840" s="150" t="str">
        <f>IF(ISERROR(VLOOKUP(A2840,进货明细!$A$2:$G$5000,COLUMN($G$2),0)&amp;""),"",VLOOKUP(A2840,进货明细!$A$2:$G$5000,COLUMN($G$2),0)&amp;"")</f>
        <v/>
      </c>
      <c r="H2840" s="151" t="str">
        <f t="shared" si="91"/>
        <v/>
      </c>
      <c r="I2840" s="168"/>
      <c r="J2840" s="169"/>
      <c r="K2840" s="163"/>
      <c r="L2840" s="164" t="str">
        <f t="shared" si="90"/>
        <v/>
      </c>
      <c r="M2840" s="165" t="e">
        <f>ROUND(VLOOKUP(A2840,当前库存!$A$2:$F$7000,COLUMN($F$3),0)&amp;"",2)</f>
        <v>#DIV/0!</v>
      </c>
      <c r="N2840" s="166"/>
      <c r="O2840" s="167"/>
      <c r="P2840" s="167"/>
      <c r="Q2840" s="174"/>
      <c r="R2840" s="167"/>
      <c r="S2840" s="167"/>
    </row>
    <row r="2841" customHeight="1" spans="1:19">
      <c r="A2841" s="175"/>
      <c r="B2841" s="153" t="str">
        <f>IF(ISERROR(VLOOKUP(A2841,进货明细!$A$2:$D$5000,COLUMN($B$2),0)&amp;""),"",VLOOKUP(A2841,进货明细!$A$2:$D$5000,COLUMN($B$2),0)&amp;"")</f>
        <v/>
      </c>
      <c r="C2841" s="147" t="str">
        <f>IF(ISERROR(VLOOKUP(A2841,进货明细!$A$2:$D$5000,COLUMN($C$2),0)&amp;""),"",VLOOKUP(A2841,进货明细!$A$2:$D$5000,COLUMN($C$2),0)&amp;"")</f>
        <v/>
      </c>
      <c r="D2841" s="147" t="str">
        <f>IF(ISERROR(VLOOKUP(A2841,进货明细!$A$2:$D$5000,COLUMN($D$2),0)&amp;""),"",VLOOKUP(A2841,进货明细!$A$2:$D$5000,COLUMN($D$2),0)&amp;"")</f>
        <v/>
      </c>
      <c r="E2841" s="148"/>
      <c r="F2841" s="152"/>
      <c r="G2841" s="150" t="str">
        <f>IF(ISERROR(VLOOKUP(A2841,进货明细!$A$2:$G$5000,COLUMN($G$2),0)&amp;""),"",VLOOKUP(A2841,进货明细!$A$2:$G$5000,COLUMN($G$2),0)&amp;"")</f>
        <v/>
      </c>
      <c r="H2841" s="151" t="str">
        <f t="shared" si="91"/>
        <v/>
      </c>
      <c r="I2841" s="168"/>
      <c r="J2841" s="169"/>
      <c r="K2841" s="163"/>
      <c r="L2841" s="164" t="str">
        <f t="shared" si="90"/>
        <v/>
      </c>
      <c r="M2841" s="165" t="e">
        <f>ROUND(VLOOKUP(A2841,当前库存!$A$2:$F$7000,COLUMN($F$3),0)&amp;"",2)</f>
        <v>#DIV/0!</v>
      </c>
      <c r="N2841" s="166"/>
      <c r="O2841" s="167"/>
      <c r="P2841" s="167"/>
      <c r="Q2841" s="174"/>
      <c r="R2841" s="167"/>
      <c r="S2841" s="167"/>
    </row>
    <row r="2842" customHeight="1" spans="1:19">
      <c r="A2842" s="175"/>
      <c r="B2842" s="153" t="str">
        <f>IF(ISERROR(VLOOKUP(A2842,进货明细!$A$2:$D$5000,COLUMN($B$2),0)&amp;""),"",VLOOKUP(A2842,进货明细!$A$2:$D$5000,COLUMN($B$2),0)&amp;"")</f>
        <v/>
      </c>
      <c r="C2842" s="147" t="str">
        <f>IF(ISERROR(VLOOKUP(A2842,进货明细!$A$2:$D$5000,COLUMN($C$2),0)&amp;""),"",VLOOKUP(A2842,进货明细!$A$2:$D$5000,COLUMN($C$2),0)&amp;"")</f>
        <v/>
      </c>
      <c r="D2842" s="147" t="str">
        <f>IF(ISERROR(VLOOKUP(A2842,进货明细!$A$2:$D$5000,COLUMN($D$2),0)&amp;""),"",VLOOKUP(A2842,进货明细!$A$2:$D$5000,COLUMN($D$2),0)&amp;"")</f>
        <v/>
      </c>
      <c r="E2842" s="148"/>
      <c r="F2842" s="152"/>
      <c r="G2842" s="150" t="str">
        <f>IF(ISERROR(VLOOKUP(A2842,进货明细!$A$2:$G$5000,COLUMN($G$2),0)&amp;""),"",VLOOKUP(A2842,进货明细!$A$2:$G$5000,COLUMN($G$2),0)&amp;"")</f>
        <v/>
      </c>
      <c r="H2842" s="151" t="str">
        <f t="shared" si="91"/>
        <v/>
      </c>
      <c r="I2842" s="168"/>
      <c r="J2842" s="169"/>
      <c r="K2842" s="163"/>
      <c r="L2842" s="164" t="str">
        <f t="shared" si="90"/>
        <v/>
      </c>
      <c r="M2842" s="165" t="e">
        <f>ROUND(VLOOKUP(A2842,当前库存!$A$2:$F$7000,COLUMN($F$3),0)&amp;"",2)</f>
        <v>#DIV/0!</v>
      </c>
      <c r="N2842" s="166"/>
      <c r="O2842" s="167"/>
      <c r="P2842" s="167"/>
      <c r="Q2842" s="174"/>
      <c r="R2842" s="167"/>
      <c r="S2842" s="167"/>
    </row>
    <row r="2843" customHeight="1" spans="1:19">
      <c r="A2843" s="175"/>
      <c r="B2843" s="153" t="str">
        <f>IF(ISERROR(VLOOKUP(A2843,进货明细!$A$2:$D$5000,COLUMN($B$2),0)&amp;""),"",VLOOKUP(A2843,进货明细!$A$2:$D$5000,COLUMN($B$2),0)&amp;"")</f>
        <v/>
      </c>
      <c r="C2843" s="147" t="str">
        <f>IF(ISERROR(VLOOKUP(A2843,进货明细!$A$2:$D$5000,COLUMN($C$2),0)&amp;""),"",VLOOKUP(A2843,进货明细!$A$2:$D$5000,COLUMN($C$2),0)&amp;"")</f>
        <v/>
      </c>
      <c r="D2843" s="147" t="str">
        <f>IF(ISERROR(VLOOKUP(A2843,进货明细!$A$2:$D$5000,COLUMN($D$2),0)&amp;""),"",VLOOKUP(A2843,进货明细!$A$2:$D$5000,COLUMN($D$2),0)&amp;"")</f>
        <v/>
      </c>
      <c r="E2843" s="148"/>
      <c r="F2843" s="152"/>
      <c r="G2843" s="150" t="str">
        <f>IF(ISERROR(VLOOKUP(A2843,进货明细!$A$2:$G$5000,COLUMN($G$2),0)&amp;""),"",VLOOKUP(A2843,进货明细!$A$2:$G$5000,COLUMN($G$2),0)&amp;"")</f>
        <v/>
      </c>
      <c r="H2843" s="151" t="str">
        <f t="shared" si="91"/>
        <v/>
      </c>
      <c r="I2843" s="168"/>
      <c r="J2843" s="169"/>
      <c r="K2843" s="163"/>
      <c r="L2843" s="164" t="str">
        <f t="shared" si="90"/>
        <v/>
      </c>
      <c r="M2843" s="165" t="e">
        <f>ROUND(VLOOKUP(A2843,当前库存!$A$2:$F$7000,COLUMN($F$3),0)&amp;"",2)</f>
        <v>#DIV/0!</v>
      </c>
      <c r="N2843" s="166"/>
      <c r="O2843" s="167"/>
      <c r="P2843" s="167"/>
      <c r="Q2843" s="174"/>
      <c r="R2843" s="167"/>
      <c r="S2843" s="167"/>
    </row>
    <row r="2844" customHeight="1" spans="1:19">
      <c r="A2844" s="175"/>
      <c r="B2844" s="153" t="str">
        <f>IF(ISERROR(VLOOKUP(A2844,进货明细!$A$2:$D$5000,COLUMN($B$2),0)&amp;""),"",VLOOKUP(A2844,进货明细!$A$2:$D$5000,COLUMN($B$2),0)&amp;"")</f>
        <v/>
      </c>
      <c r="C2844" s="147" t="str">
        <f>IF(ISERROR(VLOOKUP(A2844,进货明细!$A$2:$D$5000,COLUMN($C$2),0)&amp;""),"",VLOOKUP(A2844,进货明细!$A$2:$D$5000,COLUMN($C$2),0)&amp;"")</f>
        <v/>
      </c>
      <c r="D2844" s="147" t="str">
        <f>IF(ISERROR(VLOOKUP(A2844,进货明细!$A$2:$D$5000,COLUMN($D$2),0)&amp;""),"",VLOOKUP(A2844,进货明细!$A$2:$D$5000,COLUMN($D$2),0)&amp;"")</f>
        <v/>
      </c>
      <c r="E2844" s="148"/>
      <c r="F2844" s="152"/>
      <c r="G2844" s="150" t="str">
        <f>IF(ISERROR(VLOOKUP(A2844,进货明细!$A$2:$G$5000,COLUMN($G$2),0)&amp;""),"",VLOOKUP(A2844,进货明细!$A$2:$G$5000,COLUMN($G$2),0)&amp;"")</f>
        <v/>
      </c>
      <c r="H2844" s="151" t="str">
        <f t="shared" si="91"/>
        <v/>
      </c>
      <c r="I2844" s="168"/>
      <c r="J2844" s="169"/>
      <c r="K2844" s="163"/>
      <c r="L2844" s="164" t="str">
        <f t="shared" si="90"/>
        <v/>
      </c>
      <c r="M2844" s="165" t="e">
        <f>ROUND(VLOOKUP(A2844,当前库存!$A$2:$F$7000,COLUMN($F$3),0)&amp;"",2)</f>
        <v>#DIV/0!</v>
      </c>
      <c r="N2844" s="166"/>
      <c r="O2844" s="167"/>
      <c r="P2844" s="167"/>
      <c r="Q2844" s="174"/>
      <c r="R2844" s="167"/>
      <c r="S2844" s="167"/>
    </row>
    <row r="2845" customHeight="1" spans="1:19">
      <c r="A2845" s="175"/>
      <c r="B2845" s="153" t="str">
        <f>IF(ISERROR(VLOOKUP(A2845,进货明细!$A$2:$D$5000,COLUMN($B$2),0)&amp;""),"",VLOOKUP(A2845,进货明细!$A$2:$D$5000,COLUMN($B$2),0)&amp;"")</f>
        <v/>
      </c>
      <c r="C2845" s="147" t="str">
        <f>IF(ISERROR(VLOOKUP(A2845,进货明细!$A$2:$D$5000,COLUMN($C$2),0)&amp;""),"",VLOOKUP(A2845,进货明细!$A$2:$D$5000,COLUMN($C$2),0)&amp;"")</f>
        <v/>
      </c>
      <c r="D2845" s="147" t="str">
        <f>IF(ISERROR(VLOOKUP(A2845,进货明细!$A$2:$D$5000,COLUMN($D$2),0)&amp;""),"",VLOOKUP(A2845,进货明细!$A$2:$D$5000,COLUMN($D$2),0)&amp;"")</f>
        <v/>
      </c>
      <c r="E2845" s="148"/>
      <c r="F2845" s="152"/>
      <c r="G2845" s="150" t="str">
        <f>IF(ISERROR(VLOOKUP(A2845,进货明细!$A$2:$G$5000,COLUMN($G$2),0)&amp;""),"",VLOOKUP(A2845,进货明细!$A$2:$G$5000,COLUMN($G$2),0)&amp;"")</f>
        <v/>
      </c>
      <c r="H2845" s="151" t="str">
        <f t="shared" si="91"/>
        <v/>
      </c>
      <c r="I2845" s="168"/>
      <c r="J2845" s="169"/>
      <c r="K2845" s="163"/>
      <c r="L2845" s="164" t="str">
        <f t="shared" si="90"/>
        <v/>
      </c>
      <c r="M2845" s="165" t="e">
        <f>ROUND(VLOOKUP(A2845,当前库存!$A$2:$F$7000,COLUMN($F$3),0)&amp;"",2)</f>
        <v>#DIV/0!</v>
      </c>
      <c r="N2845" s="166"/>
      <c r="O2845" s="167"/>
      <c r="P2845" s="167"/>
      <c r="Q2845" s="174"/>
      <c r="R2845" s="167"/>
      <c r="S2845" s="167"/>
    </row>
    <row r="2846" customHeight="1" spans="1:19">
      <c r="A2846" s="175"/>
      <c r="B2846" s="153" t="str">
        <f>IF(ISERROR(VLOOKUP(A2846,进货明细!$A$2:$D$5000,COLUMN($B$2),0)&amp;""),"",VLOOKUP(A2846,进货明细!$A$2:$D$5000,COLUMN($B$2),0)&amp;"")</f>
        <v/>
      </c>
      <c r="C2846" s="147" t="str">
        <f>IF(ISERROR(VLOOKUP(A2846,进货明细!$A$2:$D$5000,COLUMN($C$2),0)&amp;""),"",VLOOKUP(A2846,进货明细!$A$2:$D$5000,COLUMN($C$2),0)&amp;"")</f>
        <v/>
      </c>
      <c r="D2846" s="147" t="str">
        <f>IF(ISERROR(VLOOKUP(A2846,进货明细!$A$2:$D$5000,COLUMN($D$2),0)&amp;""),"",VLOOKUP(A2846,进货明细!$A$2:$D$5000,COLUMN($D$2),0)&amp;"")</f>
        <v/>
      </c>
      <c r="E2846" s="148"/>
      <c r="F2846" s="152"/>
      <c r="G2846" s="150" t="str">
        <f>IF(ISERROR(VLOOKUP(A2846,进货明细!$A$2:$G$5000,COLUMN($G$2),0)&amp;""),"",VLOOKUP(A2846,进货明细!$A$2:$G$5000,COLUMN($G$2),0)&amp;"")</f>
        <v/>
      </c>
      <c r="H2846" s="151" t="str">
        <f t="shared" si="91"/>
        <v/>
      </c>
      <c r="I2846" s="168"/>
      <c r="J2846" s="169"/>
      <c r="K2846" s="163"/>
      <c r="L2846" s="164" t="str">
        <f t="shared" si="90"/>
        <v/>
      </c>
      <c r="M2846" s="165" t="e">
        <f>ROUND(VLOOKUP(A2846,当前库存!$A$2:$F$7000,COLUMN($F$3),0)&amp;"",2)</f>
        <v>#DIV/0!</v>
      </c>
      <c r="N2846" s="166"/>
      <c r="O2846" s="167"/>
      <c r="P2846" s="167"/>
      <c r="Q2846" s="174"/>
      <c r="R2846" s="167"/>
      <c r="S2846" s="167"/>
    </row>
    <row r="2847" customHeight="1" spans="1:19">
      <c r="A2847" s="175"/>
      <c r="B2847" s="153" t="str">
        <f>IF(ISERROR(VLOOKUP(A2847,进货明细!$A$2:$D$5000,COLUMN($B$2),0)&amp;""),"",VLOOKUP(A2847,进货明细!$A$2:$D$5000,COLUMN($B$2),0)&amp;"")</f>
        <v/>
      </c>
      <c r="C2847" s="147" t="str">
        <f>IF(ISERROR(VLOOKUP(A2847,进货明细!$A$2:$D$5000,COLUMN($C$2),0)&amp;""),"",VLOOKUP(A2847,进货明细!$A$2:$D$5000,COLUMN($C$2),0)&amp;"")</f>
        <v/>
      </c>
      <c r="D2847" s="147" t="str">
        <f>IF(ISERROR(VLOOKUP(A2847,进货明细!$A$2:$D$5000,COLUMN($D$2),0)&amp;""),"",VLOOKUP(A2847,进货明细!$A$2:$D$5000,COLUMN($D$2),0)&amp;"")</f>
        <v/>
      </c>
      <c r="E2847" s="148"/>
      <c r="F2847" s="152"/>
      <c r="G2847" s="150" t="str">
        <f>IF(ISERROR(VLOOKUP(A2847,进货明细!$A$2:$G$5000,COLUMN($G$2),0)&amp;""),"",VLOOKUP(A2847,进货明细!$A$2:$G$5000,COLUMN($G$2),0)&amp;"")</f>
        <v/>
      </c>
      <c r="H2847" s="151" t="str">
        <f t="shared" si="91"/>
        <v/>
      </c>
      <c r="I2847" s="168"/>
      <c r="J2847" s="169"/>
      <c r="K2847" s="163"/>
      <c r="L2847" s="164" t="str">
        <f t="shared" si="90"/>
        <v/>
      </c>
      <c r="M2847" s="165" t="e">
        <f>ROUND(VLOOKUP(A2847,当前库存!$A$2:$F$7000,COLUMN($F$3),0)&amp;"",2)</f>
        <v>#DIV/0!</v>
      </c>
      <c r="N2847" s="166"/>
      <c r="O2847" s="167"/>
      <c r="P2847" s="167"/>
      <c r="Q2847" s="174"/>
      <c r="R2847" s="167"/>
      <c r="S2847" s="167"/>
    </row>
    <row r="2848" customHeight="1" spans="1:19">
      <c r="A2848" s="175"/>
      <c r="B2848" s="153" t="str">
        <f>IF(ISERROR(VLOOKUP(A2848,进货明细!$A$2:$D$5000,COLUMN($B$2),0)&amp;""),"",VLOOKUP(A2848,进货明细!$A$2:$D$5000,COLUMN($B$2),0)&amp;"")</f>
        <v/>
      </c>
      <c r="C2848" s="147" t="str">
        <f>IF(ISERROR(VLOOKUP(A2848,进货明细!$A$2:$D$5000,COLUMN($C$2),0)&amp;""),"",VLOOKUP(A2848,进货明细!$A$2:$D$5000,COLUMN($C$2),0)&amp;"")</f>
        <v/>
      </c>
      <c r="D2848" s="147" t="str">
        <f>IF(ISERROR(VLOOKUP(A2848,进货明细!$A$2:$D$5000,COLUMN($D$2),0)&amp;""),"",VLOOKUP(A2848,进货明细!$A$2:$D$5000,COLUMN($D$2),0)&amp;"")</f>
        <v/>
      </c>
      <c r="E2848" s="148"/>
      <c r="F2848" s="152"/>
      <c r="G2848" s="150" t="str">
        <f>IF(ISERROR(VLOOKUP(A2848,进货明细!$A$2:$G$5000,COLUMN($G$2),0)&amp;""),"",VLOOKUP(A2848,进货明细!$A$2:$G$5000,COLUMN($G$2),0)&amp;"")</f>
        <v/>
      </c>
      <c r="H2848" s="151" t="str">
        <f t="shared" si="91"/>
        <v/>
      </c>
      <c r="I2848" s="168"/>
      <c r="J2848" s="169"/>
      <c r="K2848" s="163"/>
      <c r="L2848" s="164" t="str">
        <f t="shared" si="90"/>
        <v/>
      </c>
      <c r="M2848" s="165" t="e">
        <f>ROUND(VLOOKUP(A2848,当前库存!$A$2:$F$7000,COLUMN($F$3),0)&amp;"",2)</f>
        <v>#DIV/0!</v>
      </c>
      <c r="N2848" s="166"/>
      <c r="O2848" s="167"/>
      <c r="P2848" s="167"/>
      <c r="Q2848" s="174"/>
      <c r="R2848" s="167"/>
      <c r="S2848" s="167"/>
    </row>
    <row r="2849" customHeight="1" spans="1:19">
      <c r="A2849" s="175"/>
      <c r="B2849" s="153" t="str">
        <f>IF(ISERROR(VLOOKUP(A2849,进货明细!$A$2:$D$5000,COLUMN($B$2),0)&amp;""),"",VLOOKUP(A2849,进货明细!$A$2:$D$5000,COLUMN($B$2),0)&amp;"")</f>
        <v/>
      </c>
      <c r="C2849" s="147" t="str">
        <f>IF(ISERROR(VLOOKUP(A2849,进货明细!$A$2:$D$5000,COLUMN($C$2),0)&amp;""),"",VLOOKUP(A2849,进货明细!$A$2:$D$5000,COLUMN($C$2),0)&amp;"")</f>
        <v/>
      </c>
      <c r="D2849" s="147" t="str">
        <f>IF(ISERROR(VLOOKUP(A2849,进货明细!$A$2:$D$5000,COLUMN($D$2),0)&amp;""),"",VLOOKUP(A2849,进货明细!$A$2:$D$5000,COLUMN($D$2),0)&amp;"")</f>
        <v/>
      </c>
      <c r="E2849" s="148"/>
      <c r="F2849" s="152"/>
      <c r="G2849" s="150" t="str">
        <f>IF(ISERROR(VLOOKUP(A2849,进货明细!$A$2:$G$5000,COLUMN($G$2),0)&amp;""),"",VLOOKUP(A2849,进货明细!$A$2:$G$5000,COLUMN($G$2),0)&amp;"")</f>
        <v/>
      </c>
      <c r="H2849" s="151" t="str">
        <f t="shared" si="91"/>
        <v/>
      </c>
      <c r="I2849" s="168"/>
      <c r="J2849" s="169"/>
      <c r="K2849" s="163"/>
      <c r="L2849" s="164" t="str">
        <f t="shared" si="90"/>
        <v/>
      </c>
      <c r="M2849" s="165" t="e">
        <f>ROUND(VLOOKUP(A2849,当前库存!$A$2:$F$7000,COLUMN($F$3),0)&amp;"",2)</f>
        <v>#DIV/0!</v>
      </c>
      <c r="N2849" s="166"/>
      <c r="O2849" s="167"/>
      <c r="P2849" s="167"/>
      <c r="Q2849" s="174"/>
      <c r="R2849" s="167"/>
      <c r="S2849" s="167"/>
    </row>
    <row r="2850" customHeight="1" spans="1:19">
      <c r="A2850" s="175"/>
      <c r="B2850" s="153" t="str">
        <f>IF(ISERROR(VLOOKUP(A2850,进货明细!$A$2:$D$5000,COLUMN($B$2),0)&amp;""),"",VLOOKUP(A2850,进货明细!$A$2:$D$5000,COLUMN($B$2),0)&amp;"")</f>
        <v/>
      </c>
      <c r="C2850" s="147" t="str">
        <f>IF(ISERROR(VLOOKUP(A2850,进货明细!$A$2:$D$5000,COLUMN($C$2),0)&amp;""),"",VLOOKUP(A2850,进货明细!$A$2:$D$5000,COLUMN($C$2),0)&amp;"")</f>
        <v/>
      </c>
      <c r="D2850" s="147" t="str">
        <f>IF(ISERROR(VLOOKUP(A2850,进货明细!$A$2:$D$5000,COLUMN($D$2),0)&amp;""),"",VLOOKUP(A2850,进货明细!$A$2:$D$5000,COLUMN($D$2),0)&amp;"")</f>
        <v/>
      </c>
      <c r="E2850" s="148"/>
      <c r="F2850" s="152"/>
      <c r="G2850" s="150" t="str">
        <f>IF(ISERROR(VLOOKUP(A2850,进货明细!$A$2:$G$5000,COLUMN($G$2),0)&amp;""),"",VLOOKUP(A2850,进货明细!$A$2:$G$5000,COLUMN($G$2),0)&amp;"")</f>
        <v/>
      </c>
      <c r="H2850" s="151" t="str">
        <f t="shared" si="91"/>
        <v/>
      </c>
      <c r="I2850" s="168"/>
      <c r="J2850" s="169"/>
      <c r="K2850" s="163"/>
      <c r="L2850" s="164" t="str">
        <f t="shared" si="90"/>
        <v/>
      </c>
      <c r="M2850" s="165" t="e">
        <f>ROUND(VLOOKUP(A2850,当前库存!$A$2:$F$7000,COLUMN($F$3),0)&amp;"",2)</f>
        <v>#DIV/0!</v>
      </c>
      <c r="N2850" s="166"/>
      <c r="O2850" s="167"/>
      <c r="P2850" s="167"/>
      <c r="Q2850" s="174"/>
      <c r="R2850" s="167"/>
      <c r="S2850" s="167"/>
    </row>
    <row r="2851" customHeight="1" spans="1:19">
      <c r="A2851" s="175"/>
      <c r="B2851" s="153" t="str">
        <f>IF(ISERROR(VLOOKUP(A2851,进货明细!$A$2:$D$5000,COLUMN($B$2),0)&amp;""),"",VLOOKUP(A2851,进货明细!$A$2:$D$5000,COLUMN($B$2),0)&amp;"")</f>
        <v/>
      </c>
      <c r="C2851" s="147" t="str">
        <f>IF(ISERROR(VLOOKUP(A2851,进货明细!$A$2:$D$5000,COLUMN($C$2),0)&amp;""),"",VLOOKUP(A2851,进货明细!$A$2:$D$5000,COLUMN($C$2),0)&amp;"")</f>
        <v/>
      </c>
      <c r="D2851" s="147" t="str">
        <f>IF(ISERROR(VLOOKUP(A2851,进货明细!$A$2:$D$5000,COLUMN($D$2),0)&amp;""),"",VLOOKUP(A2851,进货明细!$A$2:$D$5000,COLUMN($D$2),0)&amp;"")</f>
        <v/>
      </c>
      <c r="E2851" s="148"/>
      <c r="F2851" s="152"/>
      <c r="G2851" s="150" t="str">
        <f>IF(ISERROR(VLOOKUP(A2851,进货明细!$A$2:$G$5000,COLUMN($G$2),0)&amp;""),"",VLOOKUP(A2851,进货明细!$A$2:$G$5000,COLUMN($G$2),0)&amp;"")</f>
        <v/>
      </c>
      <c r="H2851" s="151" t="str">
        <f t="shared" si="91"/>
        <v/>
      </c>
      <c r="I2851" s="168"/>
      <c r="J2851" s="169"/>
      <c r="K2851" s="163"/>
      <c r="L2851" s="164" t="str">
        <f t="shared" si="90"/>
        <v/>
      </c>
      <c r="M2851" s="165" t="e">
        <f>ROUND(VLOOKUP(A2851,当前库存!$A$2:$F$7000,COLUMN($F$3),0)&amp;"",2)</f>
        <v>#DIV/0!</v>
      </c>
      <c r="N2851" s="166"/>
      <c r="O2851" s="167"/>
      <c r="P2851" s="167"/>
      <c r="Q2851" s="174"/>
      <c r="R2851" s="167"/>
      <c r="S2851" s="167"/>
    </row>
    <row r="2852" customHeight="1" spans="1:19">
      <c r="A2852" s="175"/>
      <c r="B2852" s="153" t="str">
        <f>IF(ISERROR(VLOOKUP(A2852,进货明细!$A$2:$D$5000,COLUMN($B$2),0)&amp;""),"",VLOOKUP(A2852,进货明细!$A$2:$D$5000,COLUMN($B$2),0)&amp;"")</f>
        <v/>
      </c>
      <c r="C2852" s="147" t="str">
        <f>IF(ISERROR(VLOOKUP(A2852,进货明细!$A$2:$D$5000,COLUMN($C$2),0)&amp;""),"",VLOOKUP(A2852,进货明细!$A$2:$D$5000,COLUMN($C$2),0)&amp;"")</f>
        <v/>
      </c>
      <c r="D2852" s="147" t="str">
        <f>IF(ISERROR(VLOOKUP(A2852,进货明细!$A$2:$D$5000,COLUMN($D$2),0)&amp;""),"",VLOOKUP(A2852,进货明细!$A$2:$D$5000,COLUMN($D$2),0)&amp;"")</f>
        <v/>
      </c>
      <c r="E2852" s="148"/>
      <c r="F2852" s="152"/>
      <c r="G2852" s="150" t="str">
        <f>IF(ISERROR(VLOOKUP(A2852,进货明细!$A$2:$G$5000,COLUMN($G$2),0)&amp;""),"",VLOOKUP(A2852,进货明细!$A$2:$G$5000,COLUMN($G$2),0)&amp;"")</f>
        <v/>
      </c>
      <c r="H2852" s="151" t="str">
        <f t="shared" si="91"/>
        <v/>
      </c>
      <c r="I2852" s="168"/>
      <c r="J2852" s="169"/>
      <c r="K2852" s="163"/>
      <c r="L2852" s="164" t="str">
        <f t="shared" si="90"/>
        <v/>
      </c>
      <c r="M2852" s="165" t="e">
        <f>ROUND(VLOOKUP(A2852,当前库存!$A$2:$F$7000,COLUMN($F$3),0)&amp;"",2)</f>
        <v>#DIV/0!</v>
      </c>
      <c r="N2852" s="166"/>
      <c r="O2852" s="167"/>
      <c r="P2852" s="167"/>
      <c r="Q2852" s="174"/>
      <c r="R2852" s="167"/>
      <c r="S2852" s="167"/>
    </row>
    <row r="2853" customHeight="1" spans="1:19">
      <c r="A2853" s="175"/>
      <c r="B2853" s="153" t="str">
        <f>IF(ISERROR(VLOOKUP(A2853,进货明细!$A$2:$D$5000,COLUMN($B$2),0)&amp;""),"",VLOOKUP(A2853,进货明细!$A$2:$D$5000,COLUMN($B$2),0)&amp;"")</f>
        <v/>
      </c>
      <c r="C2853" s="147" t="str">
        <f>IF(ISERROR(VLOOKUP(A2853,进货明细!$A$2:$D$5000,COLUMN($C$2),0)&amp;""),"",VLOOKUP(A2853,进货明细!$A$2:$D$5000,COLUMN($C$2),0)&amp;"")</f>
        <v/>
      </c>
      <c r="D2853" s="147" t="str">
        <f>IF(ISERROR(VLOOKUP(A2853,进货明细!$A$2:$D$5000,COLUMN($D$2),0)&amp;""),"",VLOOKUP(A2853,进货明细!$A$2:$D$5000,COLUMN($D$2),0)&amp;"")</f>
        <v/>
      </c>
      <c r="E2853" s="148"/>
      <c r="F2853" s="152"/>
      <c r="G2853" s="150" t="str">
        <f>IF(ISERROR(VLOOKUP(A2853,进货明细!$A$2:$G$5000,COLUMN($G$2),0)&amp;""),"",VLOOKUP(A2853,进货明细!$A$2:$G$5000,COLUMN($G$2),0)&amp;"")</f>
        <v/>
      </c>
      <c r="H2853" s="151" t="str">
        <f t="shared" si="91"/>
        <v/>
      </c>
      <c r="I2853" s="168"/>
      <c r="J2853" s="169"/>
      <c r="K2853" s="163"/>
      <c r="L2853" s="164" t="str">
        <f t="shared" si="90"/>
        <v/>
      </c>
      <c r="M2853" s="165" t="e">
        <f>ROUND(VLOOKUP(A2853,当前库存!$A$2:$F$7000,COLUMN($F$3),0)&amp;"",2)</f>
        <v>#DIV/0!</v>
      </c>
      <c r="N2853" s="166"/>
      <c r="O2853" s="167"/>
      <c r="P2853" s="167"/>
      <c r="Q2853" s="174"/>
      <c r="R2853" s="167"/>
      <c r="S2853" s="167"/>
    </row>
    <row r="2854" customHeight="1" spans="1:19">
      <c r="A2854" s="175"/>
      <c r="B2854" s="153" t="str">
        <f>IF(ISERROR(VLOOKUP(A2854,进货明细!$A$2:$D$5000,COLUMN($B$2),0)&amp;""),"",VLOOKUP(A2854,进货明细!$A$2:$D$5000,COLUMN($B$2),0)&amp;"")</f>
        <v/>
      </c>
      <c r="C2854" s="147" t="str">
        <f>IF(ISERROR(VLOOKUP(A2854,进货明细!$A$2:$D$5000,COLUMN($C$2),0)&amp;""),"",VLOOKUP(A2854,进货明细!$A$2:$D$5000,COLUMN($C$2),0)&amp;"")</f>
        <v/>
      </c>
      <c r="D2854" s="147" t="str">
        <f>IF(ISERROR(VLOOKUP(A2854,进货明细!$A$2:$D$5000,COLUMN($D$2),0)&amp;""),"",VLOOKUP(A2854,进货明细!$A$2:$D$5000,COLUMN($D$2),0)&amp;"")</f>
        <v/>
      </c>
      <c r="E2854" s="148"/>
      <c r="F2854" s="152"/>
      <c r="G2854" s="150" t="str">
        <f>IF(ISERROR(VLOOKUP(A2854,进货明细!$A$2:$G$5000,COLUMN($G$2),0)&amp;""),"",VLOOKUP(A2854,进货明细!$A$2:$G$5000,COLUMN($G$2),0)&amp;"")</f>
        <v/>
      </c>
      <c r="H2854" s="151" t="str">
        <f t="shared" si="91"/>
        <v/>
      </c>
      <c r="I2854" s="168"/>
      <c r="J2854" s="169"/>
      <c r="K2854" s="163"/>
      <c r="L2854" s="164" t="str">
        <f t="shared" si="90"/>
        <v/>
      </c>
      <c r="M2854" s="165" t="e">
        <f>ROUND(VLOOKUP(A2854,当前库存!$A$2:$F$7000,COLUMN($F$3),0)&amp;"",2)</f>
        <v>#DIV/0!</v>
      </c>
      <c r="N2854" s="166"/>
      <c r="O2854" s="167"/>
      <c r="P2854" s="167"/>
      <c r="Q2854" s="174"/>
      <c r="R2854" s="167"/>
      <c r="S2854" s="167"/>
    </row>
    <row r="2855" customHeight="1" spans="1:19">
      <c r="A2855" s="175"/>
      <c r="B2855" s="153" t="str">
        <f>IF(ISERROR(VLOOKUP(A2855,进货明细!$A$2:$D$5000,COLUMN($B$2),0)&amp;""),"",VLOOKUP(A2855,进货明细!$A$2:$D$5000,COLUMN($B$2),0)&amp;"")</f>
        <v/>
      </c>
      <c r="C2855" s="147" t="str">
        <f>IF(ISERROR(VLOOKUP(A2855,进货明细!$A$2:$D$5000,COLUMN($C$2),0)&amp;""),"",VLOOKUP(A2855,进货明细!$A$2:$D$5000,COLUMN($C$2),0)&amp;"")</f>
        <v/>
      </c>
      <c r="D2855" s="147" t="str">
        <f>IF(ISERROR(VLOOKUP(A2855,进货明细!$A$2:$D$5000,COLUMN($D$2),0)&amp;""),"",VLOOKUP(A2855,进货明细!$A$2:$D$5000,COLUMN($D$2),0)&amp;"")</f>
        <v/>
      </c>
      <c r="E2855" s="148"/>
      <c r="F2855" s="152"/>
      <c r="G2855" s="150" t="str">
        <f>IF(ISERROR(VLOOKUP(A2855,进货明细!$A$2:$G$5000,COLUMN($G$2),0)&amp;""),"",VLOOKUP(A2855,进货明细!$A$2:$G$5000,COLUMN($G$2),0)&amp;"")</f>
        <v/>
      </c>
      <c r="H2855" s="151" t="str">
        <f t="shared" si="91"/>
        <v/>
      </c>
      <c r="I2855" s="168"/>
      <c r="J2855" s="169"/>
      <c r="K2855" s="163"/>
      <c r="L2855" s="164" t="str">
        <f t="shared" si="90"/>
        <v/>
      </c>
      <c r="M2855" s="165" t="e">
        <f>ROUND(VLOOKUP(A2855,当前库存!$A$2:$F$7000,COLUMN($F$3),0)&amp;"",2)</f>
        <v>#DIV/0!</v>
      </c>
      <c r="N2855" s="166"/>
      <c r="O2855" s="167"/>
      <c r="P2855" s="167"/>
      <c r="Q2855" s="174"/>
      <c r="R2855" s="167"/>
      <c r="S2855" s="167"/>
    </row>
    <row r="2856" customHeight="1" spans="1:19">
      <c r="A2856" s="175"/>
      <c r="B2856" s="153" t="str">
        <f>IF(ISERROR(VLOOKUP(A2856,进货明细!$A$2:$D$5000,COLUMN($B$2),0)&amp;""),"",VLOOKUP(A2856,进货明细!$A$2:$D$5000,COLUMN($B$2),0)&amp;"")</f>
        <v/>
      </c>
      <c r="C2856" s="147" t="str">
        <f>IF(ISERROR(VLOOKUP(A2856,进货明细!$A$2:$D$5000,COLUMN($C$2),0)&amp;""),"",VLOOKUP(A2856,进货明细!$A$2:$D$5000,COLUMN($C$2),0)&amp;"")</f>
        <v/>
      </c>
      <c r="D2856" s="147" t="str">
        <f>IF(ISERROR(VLOOKUP(A2856,进货明细!$A$2:$D$5000,COLUMN($D$2),0)&amp;""),"",VLOOKUP(A2856,进货明细!$A$2:$D$5000,COLUMN($D$2),0)&amp;"")</f>
        <v/>
      </c>
      <c r="E2856" s="148"/>
      <c r="F2856" s="152"/>
      <c r="G2856" s="150" t="str">
        <f>IF(ISERROR(VLOOKUP(A2856,进货明细!$A$2:$G$5000,COLUMN($G$2),0)&amp;""),"",VLOOKUP(A2856,进货明细!$A$2:$G$5000,COLUMN($G$2),0)&amp;"")</f>
        <v/>
      </c>
      <c r="H2856" s="151" t="str">
        <f t="shared" si="91"/>
        <v/>
      </c>
      <c r="I2856" s="168"/>
      <c r="J2856" s="169"/>
      <c r="K2856" s="163"/>
      <c r="L2856" s="164" t="str">
        <f t="shared" si="90"/>
        <v/>
      </c>
      <c r="M2856" s="165" t="e">
        <f>ROUND(VLOOKUP(A2856,当前库存!$A$2:$F$7000,COLUMN($F$3),0)&amp;"",2)</f>
        <v>#DIV/0!</v>
      </c>
      <c r="N2856" s="166"/>
      <c r="O2856" s="167"/>
      <c r="P2856" s="167"/>
      <c r="Q2856" s="174"/>
      <c r="R2856" s="167"/>
      <c r="S2856" s="167"/>
    </row>
    <row r="2857" customHeight="1" spans="1:19">
      <c r="A2857" s="175"/>
      <c r="B2857" s="153" t="str">
        <f>IF(ISERROR(VLOOKUP(A2857,进货明细!$A$2:$D$5000,COLUMN($B$2),0)&amp;""),"",VLOOKUP(A2857,进货明细!$A$2:$D$5000,COLUMN($B$2),0)&amp;"")</f>
        <v/>
      </c>
      <c r="C2857" s="147" t="str">
        <f>IF(ISERROR(VLOOKUP(A2857,进货明细!$A$2:$D$5000,COLUMN($C$2),0)&amp;""),"",VLOOKUP(A2857,进货明细!$A$2:$D$5000,COLUMN($C$2),0)&amp;"")</f>
        <v/>
      </c>
      <c r="D2857" s="147" t="str">
        <f>IF(ISERROR(VLOOKUP(A2857,进货明细!$A$2:$D$5000,COLUMN($D$2),0)&amp;""),"",VLOOKUP(A2857,进货明细!$A$2:$D$5000,COLUMN($D$2),0)&amp;"")</f>
        <v/>
      </c>
      <c r="E2857" s="148"/>
      <c r="F2857" s="152"/>
      <c r="G2857" s="150" t="str">
        <f>IF(ISERROR(VLOOKUP(A2857,进货明细!$A$2:$G$5000,COLUMN($G$2),0)&amp;""),"",VLOOKUP(A2857,进货明细!$A$2:$G$5000,COLUMN($G$2),0)&amp;"")</f>
        <v/>
      </c>
      <c r="H2857" s="151" t="str">
        <f t="shared" si="91"/>
        <v/>
      </c>
      <c r="I2857" s="168"/>
      <c r="J2857" s="169"/>
      <c r="K2857" s="163"/>
      <c r="L2857" s="164" t="str">
        <f t="shared" si="90"/>
        <v/>
      </c>
      <c r="M2857" s="165" t="e">
        <f>ROUND(VLOOKUP(A2857,当前库存!$A$2:$F$7000,COLUMN($F$3),0)&amp;"",2)</f>
        <v>#DIV/0!</v>
      </c>
      <c r="N2857" s="166"/>
      <c r="O2857" s="167"/>
      <c r="P2857" s="167"/>
      <c r="Q2857" s="174"/>
      <c r="R2857" s="167"/>
      <c r="S2857" s="167"/>
    </row>
    <row r="2858" customHeight="1" spans="1:19">
      <c r="A2858" s="175"/>
      <c r="B2858" s="153" t="str">
        <f>IF(ISERROR(VLOOKUP(A2858,进货明细!$A$2:$D$5000,COLUMN($B$2),0)&amp;""),"",VLOOKUP(A2858,进货明细!$A$2:$D$5000,COLUMN($B$2),0)&amp;"")</f>
        <v/>
      </c>
      <c r="C2858" s="147" t="str">
        <f>IF(ISERROR(VLOOKUP(A2858,进货明细!$A$2:$D$5000,COLUMN($C$2),0)&amp;""),"",VLOOKUP(A2858,进货明细!$A$2:$D$5000,COLUMN($C$2),0)&amp;"")</f>
        <v/>
      </c>
      <c r="D2858" s="147" t="str">
        <f>IF(ISERROR(VLOOKUP(A2858,进货明细!$A$2:$D$5000,COLUMN($D$2),0)&amp;""),"",VLOOKUP(A2858,进货明细!$A$2:$D$5000,COLUMN($D$2),0)&amp;"")</f>
        <v/>
      </c>
      <c r="E2858" s="148"/>
      <c r="F2858" s="152"/>
      <c r="G2858" s="150" t="str">
        <f>IF(ISERROR(VLOOKUP(A2858,进货明细!$A$2:$G$5000,COLUMN($G$2),0)&amp;""),"",VLOOKUP(A2858,进货明细!$A$2:$G$5000,COLUMN($G$2),0)&amp;"")</f>
        <v/>
      </c>
      <c r="H2858" s="151" t="str">
        <f t="shared" si="91"/>
        <v/>
      </c>
      <c r="I2858" s="168"/>
      <c r="J2858" s="169"/>
      <c r="K2858" s="163"/>
      <c r="L2858" s="164" t="str">
        <f t="shared" si="90"/>
        <v/>
      </c>
      <c r="M2858" s="165" t="e">
        <f>ROUND(VLOOKUP(A2858,当前库存!$A$2:$F$7000,COLUMN($F$3),0)&amp;"",2)</f>
        <v>#DIV/0!</v>
      </c>
      <c r="N2858" s="166"/>
      <c r="O2858" s="167"/>
      <c r="P2858" s="167"/>
      <c r="Q2858" s="174"/>
      <c r="R2858" s="167"/>
      <c r="S2858" s="167"/>
    </row>
    <row r="2859" customHeight="1" spans="1:19">
      <c r="A2859" s="175"/>
      <c r="B2859" s="153" t="str">
        <f>IF(ISERROR(VLOOKUP(A2859,进货明细!$A$2:$D$5000,COLUMN($B$2),0)&amp;""),"",VLOOKUP(A2859,进货明细!$A$2:$D$5000,COLUMN($B$2),0)&amp;"")</f>
        <v/>
      </c>
      <c r="C2859" s="147" t="str">
        <f>IF(ISERROR(VLOOKUP(A2859,进货明细!$A$2:$D$5000,COLUMN($C$2),0)&amp;""),"",VLOOKUP(A2859,进货明细!$A$2:$D$5000,COLUMN($C$2),0)&amp;"")</f>
        <v/>
      </c>
      <c r="D2859" s="147" t="str">
        <f>IF(ISERROR(VLOOKUP(A2859,进货明细!$A$2:$D$5000,COLUMN($D$2),0)&amp;""),"",VLOOKUP(A2859,进货明细!$A$2:$D$5000,COLUMN($D$2),0)&amp;"")</f>
        <v/>
      </c>
      <c r="E2859" s="148"/>
      <c r="F2859" s="152"/>
      <c r="G2859" s="150" t="str">
        <f>IF(ISERROR(VLOOKUP(A2859,进货明细!$A$2:$G$5000,COLUMN($G$2),0)&amp;""),"",VLOOKUP(A2859,进货明细!$A$2:$G$5000,COLUMN($G$2),0)&amp;"")</f>
        <v/>
      </c>
      <c r="H2859" s="151" t="str">
        <f t="shared" si="91"/>
        <v/>
      </c>
      <c r="I2859" s="168"/>
      <c r="J2859" s="169"/>
      <c r="K2859" s="163"/>
      <c r="L2859" s="164" t="str">
        <f t="shared" si="90"/>
        <v/>
      </c>
      <c r="M2859" s="165" t="e">
        <f>ROUND(VLOOKUP(A2859,当前库存!$A$2:$F$7000,COLUMN($F$3),0)&amp;"",2)</f>
        <v>#DIV/0!</v>
      </c>
      <c r="N2859" s="166"/>
      <c r="O2859" s="167"/>
      <c r="P2859" s="167"/>
      <c r="Q2859" s="174"/>
      <c r="R2859" s="167"/>
      <c r="S2859" s="167"/>
    </row>
    <row r="2860" customHeight="1" spans="1:19">
      <c r="A2860" s="175"/>
      <c r="B2860" s="153" t="str">
        <f>IF(ISERROR(VLOOKUP(A2860,进货明细!$A$2:$D$5000,COLUMN($B$2),0)&amp;""),"",VLOOKUP(A2860,进货明细!$A$2:$D$5000,COLUMN($B$2),0)&amp;"")</f>
        <v/>
      </c>
      <c r="C2860" s="147" t="str">
        <f>IF(ISERROR(VLOOKUP(A2860,进货明细!$A$2:$D$5000,COLUMN($C$2),0)&amp;""),"",VLOOKUP(A2860,进货明细!$A$2:$D$5000,COLUMN($C$2),0)&amp;"")</f>
        <v/>
      </c>
      <c r="D2860" s="147" t="str">
        <f>IF(ISERROR(VLOOKUP(A2860,进货明细!$A$2:$D$5000,COLUMN($D$2),0)&amp;""),"",VLOOKUP(A2860,进货明细!$A$2:$D$5000,COLUMN($D$2),0)&amp;"")</f>
        <v/>
      </c>
      <c r="E2860" s="148"/>
      <c r="F2860" s="152"/>
      <c r="G2860" s="150" t="str">
        <f>IF(ISERROR(VLOOKUP(A2860,进货明细!$A$2:$G$5000,COLUMN($G$2),0)&amp;""),"",VLOOKUP(A2860,进货明细!$A$2:$G$5000,COLUMN($G$2),0)&amp;"")</f>
        <v/>
      </c>
      <c r="H2860" s="151" t="str">
        <f t="shared" si="91"/>
        <v/>
      </c>
      <c r="I2860" s="168"/>
      <c r="J2860" s="169"/>
      <c r="K2860" s="163"/>
      <c r="L2860" s="164" t="str">
        <f t="shared" si="90"/>
        <v/>
      </c>
      <c r="M2860" s="165" t="e">
        <f>ROUND(VLOOKUP(A2860,当前库存!$A$2:$F$7000,COLUMN($F$3),0)&amp;"",2)</f>
        <v>#DIV/0!</v>
      </c>
      <c r="N2860" s="166"/>
      <c r="O2860" s="167"/>
      <c r="P2860" s="167"/>
      <c r="Q2860" s="174"/>
      <c r="R2860" s="167"/>
      <c r="S2860" s="167"/>
    </row>
    <row r="2861" customHeight="1" spans="1:19">
      <c r="A2861" s="175"/>
      <c r="B2861" s="153" t="str">
        <f>IF(ISERROR(VLOOKUP(A2861,进货明细!$A$2:$D$5000,COLUMN($B$2),0)&amp;""),"",VLOOKUP(A2861,进货明细!$A$2:$D$5000,COLUMN($B$2),0)&amp;"")</f>
        <v/>
      </c>
      <c r="C2861" s="147" t="str">
        <f>IF(ISERROR(VLOOKUP(A2861,进货明细!$A$2:$D$5000,COLUMN($C$2),0)&amp;""),"",VLOOKUP(A2861,进货明细!$A$2:$D$5000,COLUMN($C$2),0)&amp;"")</f>
        <v/>
      </c>
      <c r="D2861" s="147" t="str">
        <f>IF(ISERROR(VLOOKUP(A2861,进货明细!$A$2:$D$5000,COLUMN($D$2),0)&amp;""),"",VLOOKUP(A2861,进货明细!$A$2:$D$5000,COLUMN($D$2),0)&amp;"")</f>
        <v/>
      </c>
      <c r="E2861" s="148"/>
      <c r="F2861" s="152"/>
      <c r="G2861" s="150" t="str">
        <f>IF(ISERROR(VLOOKUP(A2861,进货明细!$A$2:$G$5000,COLUMN($G$2),0)&amp;""),"",VLOOKUP(A2861,进货明细!$A$2:$G$5000,COLUMN($G$2),0)&amp;"")</f>
        <v/>
      </c>
      <c r="H2861" s="151" t="str">
        <f t="shared" si="91"/>
        <v/>
      </c>
      <c r="I2861" s="168"/>
      <c r="J2861" s="169"/>
      <c r="K2861" s="163"/>
      <c r="L2861" s="164" t="str">
        <f t="shared" ref="L2861:L2924" si="92">IF(F2861="","",H2861-M2861*F2861)</f>
        <v/>
      </c>
      <c r="M2861" s="165" t="e">
        <f>ROUND(VLOOKUP(A2861,当前库存!$A$2:$F$7000,COLUMN($F$3),0)&amp;"",2)</f>
        <v>#DIV/0!</v>
      </c>
      <c r="N2861" s="166"/>
      <c r="O2861" s="167"/>
      <c r="P2861" s="167"/>
      <c r="Q2861" s="174"/>
      <c r="R2861" s="167"/>
      <c r="S2861" s="167"/>
    </row>
    <row r="2862" customHeight="1" spans="1:19">
      <c r="A2862" s="175"/>
      <c r="B2862" s="153" t="str">
        <f>IF(ISERROR(VLOOKUP(A2862,进货明细!$A$2:$D$5000,COLUMN($B$2),0)&amp;""),"",VLOOKUP(A2862,进货明细!$A$2:$D$5000,COLUMN($B$2),0)&amp;"")</f>
        <v/>
      </c>
      <c r="C2862" s="147" t="str">
        <f>IF(ISERROR(VLOOKUP(A2862,进货明细!$A$2:$D$5000,COLUMN($C$2),0)&amp;""),"",VLOOKUP(A2862,进货明细!$A$2:$D$5000,COLUMN($C$2),0)&amp;"")</f>
        <v/>
      </c>
      <c r="D2862" s="147" t="str">
        <f>IF(ISERROR(VLOOKUP(A2862,进货明细!$A$2:$D$5000,COLUMN($D$2),0)&amp;""),"",VLOOKUP(A2862,进货明细!$A$2:$D$5000,COLUMN($D$2),0)&amp;"")</f>
        <v/>
      </c>
      <c r="E2862" s="148"/>
      <c r="F2862" s="152"/>
      <c r="G2862" s="150" t="str">
        <f>IF(ISERROR(VLOOKUP(A2862,进货明细!$A$2:$G$5000,COLUMN($G$2),0)&amp;""),"",VLOOKUP(A2862,进货明细!$A$2:$G$5000,COLUMN($G$2),0)&amp;"")</f>
        <v/>
      </c>
      <c r="H2862" s="151" t="str">
        <f t="shared" si="91"/>
        <v/>
      </c>
      <c r="I2862" s="168"/>
      <c r="J2862" s="169"/>
      <c r="K2862" s="163"/>
      <c r="L2862" s="164" t="str">
        <f t="shared" si="92"/>
        <v/>
      </c>
      <c r="M2862" s="165" t="e">
        <f>ROUND(VLOOKUP(A2862,当前库存!$A$2:$F$7000,COLUMN($F$3),0)&amp;"",2)</f>
        <v>#DIV/0!</v>
      </c>
      <c r="N2862" s="166"/>
      <c r="O2862" s="167"/>
      <c r="P2862" s="167"/>
      <c r="Q2862" s="174"/>
      <c r="R2862" s="167"/>
      <c r="S2862" s="167"/>
    </row>
    <row r="2863" customHeight="1" spans="1:19">
      <c r="A2863" s="175"/>
      <c r="B2863" s="153" t="str">
        <f>IF(ISERROR(VLOOKUP(A2863,进货明细!$A$2:$D$5000,COLUMN($B$2),0)&amp;""),"",VLOOKUP(A2863,进货明细!$A$2:$D$5000,COLUMN($B$2),0)&amp;"")</f>
        <v/>
      </c>
      <c r="C2863" s="147" t="str">
        <f>IF(ISERROR(VLOOKUP(A2863,进货明细!$A$2:$D$5000,COLUMN($C$2),0)&amp;""),"",VLOOKUP(A2863,进货明细!$A$2:$D$5000,COLUMN($C$2),0)&amp;"")</f>
        <v/>
      </c>
      <c r="D2863" s="147" t="str">
        <f>IF(ISERROR(VLOOKUP(A2863,进货明细!$A$2:$D$5000,COLUMN($D$2),0)&amp;""),"",VLOOKUP(A2863,进货明细!$A$2:$D$5000,COLUMN($D$2),0)&amp;"")</f>
        <v/>
      </c>
      <c r="E2863" s="148"/>
      <c r="F2863" s="152"/>
      <c r="G2863" s="150" t="str">
        <f>IF(ISERROR(VLOOKUP(A2863,进货明细!$A$2:$G$5000,COLUMN($G$2),0)&amp;""),"",VLOOKUP(A2863,进货明细!$A$2:$G$5000,COLUMN($G$2),0)&amp;"")</f>
        <v/>
      </c>
      <c r="H2863" s="151" t="str">
        <f t="shared" si="91"/>
        <v/>
      </c>
      <c r="I2863" s="168"/>
      <c r="J2863" s="169"/>
      <c r="K2863" s="163"/>
      <c r="L2863" s="164" t="str">
        <f t="shared" si="92"/>
        <v/>
      </c>
      <c r="M2863" s="165" t="e">
        <f>ROUND(VLOOKUP(A2863,当前库存!$A$2:$F$7000,COLUMN($F$3),0)&amp;"",2)</f>
        <v>#DIV/0!</v>
      </c>
      <c r="N2863" s="166"/>
      <c r="O2863" s="167"/>
      <c r="P2863" s="167"/>
      <c r="Q2863" s="174"/>
      <c r="R2863" s="167"/>
      <c r="S2863" s="167"/>
    </row>
    <row r="2864" customHeight="1" spans="1:19">
      <c r="A2864" s="175"/>
      <c r="B2864" s="153" t="str">
        <f>IF(ISERROR(VLOOKUP(A2864,进货明细!$A$2:$D$5000,COLUMN($B$2),0)&amp;""),"",VLOOKUP(A2864,进货明细!$A$2:$D$5000,COLUMN($B$2),0)&amp;"")</f>
        <v/>
      </c>
      <c r="C2864" s="147" t="str">
        <f>IF(ISERROR(VLOOKUP(A2864,进货明细!$A$2:$D$5000,COLUMN($C$2),0)&amp;""),"",VLOOKUP(A2864,进货明细!$A$2:$D$5000,COLUMN($C$2),0)&amp;"")</f>
        <v/>
      </c>
      <c r="D2864" s="147" t="str">
        <f>IF(ISERROR(VLOOKUP(A2864,进货明细!$A$2:$D$5000,COLUMN($D$2),0)&amp;""),"",VLOOKUP(A2864,进货明细!$A$2:$D$5000,COLUMN($D$2),0)&amp;"")</f>
        <v/>
      </c>
      <c r="E2864" s="148"/>
      <c r="F2864" s="152"/>
      <c r="G2864" s="150" t="str">
        <f>IF(ISERROR(VLOOKUP(A2864,进货明细!$A$2:$G$5000,COLUMN($G$2),0)&amp;""),"",VLOOKUP(A2864,进货明细!$A$2:$G$5000,COLUMN($G$2),0)&amp;"")</f>
        <v/>
      </c>
      <c r="H2864" s="151" t="str">
        <f t="shared" si="91"/>
        <v/>
      </c>
      <c r="I2864" s="168"/>
      <c r="J2864" s="169"/>
      <c r="K2864" s="163"/>
      <c r="L2864" s="164" t="str">
        <f t="shared" si="92"/>
        <v/>
      </c>
      <c r="M2864" s="165" t="e">
        <f>ROUND(VLOOKUP(A2864,当前库存!$A$2:$F$7000,COLUMN($F$3),0)&amp;"",2)</f>
        <v>#DIV/0!</v>
      </c>
      <c r="N2864" s="166"/>
      <c r="O2864" s="167"/>
      <c r="P2864" s="167"/>
      <c r="Q2864" s="174"/>
      <c r="R2864" s="167"/>
      <c r="S2864" s="167"/>
    </row>
    <row r="2865" customHeight="1" spans="1:19">
      <c r="A2865" s="175"/>
      <c r="B2865" s="153" t="str">
        <f>IF(ISERROR(VLOOKUP(A2865,进货明细!$A$2:$D$5000,COLUMN($B$2),0)&amp;""),"",VLOOKUP(A2865,进货明细!$A$2:$D$5000,COLUMN($B$2),0)&amp;"")</f>
        <v/>
      </c>
      <c r="C2865" s="147" t="str">
        <f>IF(ISERROR(VLOOKUP(A2865,进货明细!$A$2:$D$5000,COLUMN($C$2),0)&amp;""),"",VLOOKUP(A2865,进货明细!$A$2:$D$5000,COLUMN($C$2),0)&amp;"")</f>
        <v/>
      </c>
      <c r="D2865" s="147" t="str">
        <f>IF(ISERROR(VLOOKUP(A2865,进货明细!$A$2:$D$5000,COLUMN($D$2),0)&amp;""),"",VLOOKUP(A2865,进货明细!$A$2:$D$5000,COLUMN($D$2),0)&amp;"")</f>
        <v/>
      </c>
      <c r="E2865" s="148"/>
      <c r="F2865" s="152"/>
      <c r="G2865" s="150" t="str">
        <f>IF(ISERROR(VLOOKUP(A2865,进货明细!$A$2:$G$5000,COLUMN($G$2),0)&amp;""),"",VLOOKUP(A2865,进货明细!$A$2:$G$5000,COLUMN($G$2),0)&amp;"")</f>
        <v/>
      </c>
      <c r="H2865" s="151" t="str">
        <f t="shared" si="91"/>
        <v/>
      </c>
      <c r="I2865" s="168"/>
      <c r="J2865" s="169"/>
      <c r="K2865" s="163"/>
      <c r="L2865" s="164" t="str">
        <f t="shared" si="92"/>
        <v/>
      </c>
      <c r="M2865" s="165" t="e">
        <f>ROUND(VLOOKUP(A2865,当前库存!$A$2:$F$7000,COLUMN($F$3),0)&amp;"",2)</f>
        <v>#DIV/0!</v>
      </c>
      <c r="N2865" s="166"/>
      <c r="O2865" s="167"/>
      <c r="P2865" s="167"/>
      <c r="Q2865" s="174"/>
      <c r="R2865" s="167"/>
      <c r="S2865" s="167"/>
    </row>
    <row r="2866" customHeight="1" spans="1:19">
      <c r="A2866" s="175"/>
      <c r="B2866" s="153" t="str">
        <f>IF(ISERROR(VLOOKUP(A2866,进货明细!$A$2:$D$5000,COLUMN($B$2),0)&amp;""),"",VLOOKUP(A2866,进货明细!$A$2:$D$5000,COLUMN($B$2),0)&amp;"")</f>
        <v/>
      </c>
      <c r="C2866" s="147" t="str">
        <f>IF(ISERROR(VLOOKUP(A2866,进货明细!$A$2:$D$5000,COLUMN($C$2),0)&amp;""),"",VLOOKUP(A2866,进货明细!$A$2:$D$5000,COLUMN($C$2),0)&amp;"")</f>
        <v/>
      </c>
      <c r="D2866" s="147" t="str">
        <f>IF(ISERROR(VLOOKUP(A2866,进货明细!$A$2:$D$5000,COLUMN($D$2),0)&amp;""),"",VLOOKUP(A2866,进货明细!$A$2:$D$5000,COLUMN($D$2),0)&amp;"")</f>
        <v/>
      </c>
      <c r="E2866" s="148"/>
      <c r="F2866" s="152"/>
      <c r="G2866" s="150" t="str">
        <f>IF(ISERROR(VLOOKUP(A2866,进货明细!$A$2:$G$5000,COLUMN($G$2),0)&amp;""),"",VLOOKUP(A2866,进货明细!$A$2:$G$5000,COLUMN($G$2),0)&amp;"")</f>
        <v/>
      </c>
      <c r="H2866" s="151" t="str">
        <f t="shared" si="91"/>
        <v/>
      </c>
      <c r="I2866" s="168"/>
      <c r="J2866" s="169"/>
      <c r="K2866" s="163"/>
      <c r="L2866" s="164" t="str">
        <f t="shared" si="92"/>
        <v/>
      </c>
      <c r="M2866" s="165" t="e">
        <f>ROUND(VLOOKUP(A2866,当前库存!$A$2:$F$7000,COLUMN($F$3),0)&amp;"",2)</f>
        <v>#DIV/0!</v>
      </c>
      <c r="N2866" s="166"/>
      <c r="O2866" s="167"/>
      <c r="P2866" s="167"/>
      <c r="Q2866" s="174"/>
      <c r="R2866" s="167"/>
      <c r="S2866" s="167"/>
    </row>
    <row r="2867" customHeight="1" spans="1:19">
      <c r="A2867" s="175"/>
      <c r="B2867" s="153" t="str">
        <f>IF(ISERROR(VLOOKUP(A2867,进货明细!$A$2:$D$5000,COLUMN($B$2),0)&amp;""),"",VLOOKUP(A2867,进货明细!$A$2:$D$5000,COLUMN($B$2),0)&amp;"")</f>
        <v/>
      </c>
      <c r="C2867" s="147" t="str">
        <f>IF(ISERROR(VLOOKUP(A2867,进货明细!$A$2:$D$5000,COLUMN($C$2),0)&amp;""),"",VLOOKUP(A2867,进货明细!$A$2:$D$5000,COLUMN($C$2),0)&amp;"")</f>
        <v/>
      </c>
      <c r="D2867" s="147" t="str">
        <f>IF(ISERROR(VLOOKUP(A2867,进货明细!$A$2:$D$5000,COLUMN($D$2),0)&amp;""),"",VLOOKUP(A2867,进货明细!$A$2:$D$5000,COLUMN($D$2),0)&amp;"")</f>
        <v/>
      </c>
      <c r="E2867" s="148"/>
      <c r="F2867" s="152"/>
      <c r="G2867" s="150" t="str">
        <f>IF(ISERROR(VLOOKUP(A2867,进货明细!$A$2:$G$5000,COLUMN($G$2),0)&amp;""),"",VLOOKUP(A2867,进货明细!$A$2:$G$5000,COLUMN($G$2),0)&amp;"")</f>
        <v/>
      </c>
      <c r="H2867" s="151" t="str">
        <f t="shared" si="91"/>
        <v/>
      </c>
      <c r="I2867" s="168"/>
      <c r="J2867" s="169"/>
      <c r="K2867" s="163"/>
      <c r="L2867" s="164" t="str">
        <f t="shared" si="92"/>
        <v/>
      </c>
      <c r="M2867" s="165" t="e">
        <f>ROUND(VLOOKUP(A2867,当前库存!$A$2:$F$7000,COLUMN($F$3),0)&amp;"",2)</f>
        <v>#DIV/0!</v>
      </c>
      <c r="N2867" s="166"/>
      <c r="O2867" s="167"/>
      <c r="P2867" s="167"/>
      <c r="Q2867" s="174"/>
      <c r="R2867" s="167"/>
      <c r="S2867" s="167"/>
    </row>
    <row r="2868" customHeight="1" spans="1:19">
      <c r="A2868" s="175"/>
      <c r="B2868" s="153" t="str">
        <f>IF(ISERROR(VLOOKUP(A2868,进货明细!$A$2:$D$5000,COLUMN($B$2),0)&amp;""),"",VLOOKUP(A2868,进货明细!$A$2:$D$5000,COLUMN($B$2),0)&amp;"")</f>
        <v/>
      </c>
      <c r="C2868" s="147" t="str">
        <f>IF(ISERROR(VLOOKUP(A2868,进货明细!$A$2:$D$5000,COLUMN($C$2),0)&amp;""),"",VLOOKUP(A2868,进货明细!$A$2:$D$5000,COLUMN($C$2),0)&amp;"")</f>
        <v/>
      </c>
      <c r="D2868" s="147" t="str">
        <f>IF(ISERROR(VLOOKUP(A2868,进货明细!$A$2:$D$5000,COLUMN($D$2),0)&amp;""),"",VLOOKUP(A2868,进货明细!$A$2:$D$5000,COLUMN($D$2),0)&amp;"")</f>
        <v/>
      </c>
      <c r="E2868" s="148"/>
      <c r="F2868" s="152"/>
      <c r="G2868" s="150" t="str">
        <f>IF(ISERROR(VLOOKUP(A2868,进货明细!$A$2:$G$5000,COLUMN($G$2),0)&amp;""),"",VLOOKUP(A2868,进货明细!$A$2:$G$5000,COLUMN($G$2),0)&amp;"")</f>
        <v/>
      </c>
      <c r="H2868" s="151" t="str">
        <f t="shared" si="91"/>
        <v/>
      </c>
      <c r="I2868" s="168"/>
      <c r="J2868" s="169"/>
      <c r="K2868" s="163"/>
      <c r="L2868" s="164" t="str">
        <f t="shared" si="92"/>
        <v/>
      </c>
      <c r="M2868" s="165" t="e">
        <f>ROUND(VLOOKUP(A2868,当前库存!$A$2:$F$7000,COLUMN($F$3),0)&amp;"",2)</f>
        <v>#DIV/0!</v>
      </c>
      <c r="N2868" s="166"/>
      <c r="O2868" s="167"/>
      <c r="P2868" s="167"/>
      <c r="Q2868" s="174"/>
      <c r="R2868" s="167"/>
      <c r="S2868" s="167"/>
    </row>
    <row r="2869" customHeight="1" spans="1:19">
      <c r="A2869" s="175"/>
      <c r="B2869" s="153" t="str">
        <f>IF(ISERROR(VLOOKUP(A2869,进货明细!$A$2:$D$5000,COLUMN($B$2),0)&amp;""),"",VLOOKUP(A2869,进货明细!$A$2:$D$5000,COLUMN($B$2),0)&amp;"")</f>
        <v/>
      </c>
      <c r="C2869" s="147" t="str">
        <f>IF(ISERROR(VLOOKUP(A2869,进货明细!$A$2:$D$5000,COLUMN($C$2),0)&amp;""),"",VLOOKUP(A2869,进货明细!$A$2:$D$5000,COLUMN($C$2),0)&amp;"")</f>
        <v/>
      </c>
      <c r="D2869" s="147" t="str">
        <f>IF(ISERROR(VLOOKUP(A2869,进货明细!$A$2:$D$5000,COLUMN($D$2),0)&amp;""),"",VLOOKUP(A2869,进货明细!$A$2:$D$5000,COLUMN($D$2),0)&amp;"")</f>
        <v/>
      </c>
      <c r="E2869" s="148"/>
      <c r="F2869" s="152"/>
      <c r="G2869" s="150" t="str">
        <f>IF(ISERROR(VLOOKUP(A2869,进货明细!$A$2:$G$5000,COLUMN($G$2),0)&amp;""),"",VLOOKUP(A2869,进货明细!$A$2:$G$5000,COLUMN($G$2),0)&amp;"")</f>
        <v/>
      </c>
      <c r="H2869" s="151" t="str">
        <f t="shared" si="91"/>
        <v/>
      </c>
      <c r="I2869" s="168"/>
      <c r="J2869" s="169"/>
      <c r="K2869" s="163"/>
      <c r="L2869" s="164" t="str">
        <f t="shared" si="92"/>
        <v/>
      </c>
      <c r="M2869" s="165" t="e">
        <f>ROUND(VLOOKUP(A2869,当前库存!$A$2:$F$7000,COLUMN($F$3),0)&amp;"",2)</f>
        <v>#DIV/0!</v>
      </c>
      <c r="N2869" s="166"/>
      <c r="O2869" s="167"/>
      <c r="P2869" s="167"/>
      <c r="Q2869" s="174"/>
      <c r="R2869" s="167"/>
      <c r="S2869" s="167"/>
    </row>
    <row r="2870" customHeight="1" spans="1:19">
      <c r="A2870" s="175"/>
      <c r="B2870" s="153" t="str">
        <f>IF(ISERROR(VLOOKUP(A2870,进货明细!$A$2:$D$5000,COLUMN($B$2),0)&amp;""),"",VLOOKUP(A2870,进货明细!$A$2:$D$5000,COLUMN($B$2),0)&amp;"")</f>
        <v/>
      </c>
      <c r="C2870" s="147" t="str">
        <f>IF(ISERROR(VLOOKUP(A2870,进货明细!$A$2:$D$5000,COLUMN($C$2),0)&amp;""),"",VLOOKUP(A2870,进货明细!$A$2:$D$5000,COLUMN($C$2),0)&amp;"")</f>
        <v/>
      </c>
      <c r="D2870" s="147" t="str">
        <f>IF(ISERROR(VLOOKUP(A2870,进货明细!$A$2:$D$5000,COLUMN($D$2),0)&amp;""),"",VLOOKUP(A2870,进货明细!$A$2:$D$5000,COLUMN($D$2),0)&amp;"")</f>
        <v/>
      </c>
      <c r="E2870" s="148"/>
      <c r="F2870" s="152"/>
      <c r="G2870" s="150" t="str">
        <f>IF(ISERROR(VLOOKUP(A2870,进货明细!$A$2:$G$5000,COLUMN($G$2),0)&amp;""),"",VLOOKUP(A2870,进货明细!$A$2:$G$5000,COLUMN($G$2),0)&amp;"")</f>
        <v/>
      </c>
      <c r="H2870" s="151" t="str">
        <f t="shared" si="91"/>
        <v/>
      </c>
      <c r="I2870" s="168"/>
      <c r="J2870" s="169"/>
      <c r="K2870" s="163"/>
      <c r="L2870" s="164" t="str">
        <f t="shared" si="92"/>
        <v/>
      </c>
      <c r="M2870" s="165" t="e">
        <f>ROUND(VLOOKUP(A2870,当前库存!$A$2:$F$7000,COLUMN($F$3),0)&amp;"",2)</f>
        <v>#DIV/0!</v>
      </c>
      <c r="N2870" s="166"/>
      <c r="O2870" s="167"/>
      <c r="P2870" s="167"/>
      <c r="Q2870" s="174"/>
      <c r="R2870" s="167"/>
      <c r="S2870" s="167"/>
    </row>
    <row r="2871" customHeight="1" spans="1:19">
      <c r="A2871" s="175"/>
      <c r="B2871" s="153" t="str">
        <f>IF(ISERROR(VLOOKUP(A2871,进货明细!$A$2:$D$5000,COLUMN($B$2),0)&amp;""),"",VLOOKUP(A2871,进货明细!$A$2:$D$5000,COLUMN($B$2),0)&amp;"")</f>
        <v/>
      </c>
      <c r="C2871" s="147" t="str">
        <f>IF(ISERROR(VLOOKUP(A2871,进货明细!$A$2:$D$5000,COLUMN($C$2),0)&amp;""),"",VLOOKUP(A2871,进货明细!$A$2:$D$5000,COLUMN($C$2),0)&amp;"")</f>
        <v/>
      </c>
      <c r="D2871" s="147" t="str">
        <f>IF(ISERROR(VLOOKUP(A2871,进货明细!$A$2:$D$5000,COLUMN($D$2),0)&amp;""),"",VLOOKUP(A2871,进货明细!$A$2:$D$5000,COLUMN($D$2),0)&amp;"")</f>
        <v/>
      </c>
      <c r="E2871" s="148"/>
      <c r="F2871" s="152"/>
      <c r="G2871" s="150" t="str">
        <f>IF(ISERROR(VLOOKUP(A2871,进货明细!$A$2:$G$5000,COLUMN($G$2),0)&amp;""),"",VLOOKUP(A2871,进货明细!$A$2:$G$5000,COLUMN($G$2),0)&amp;"")</f>
        <v/>
      </c>
      <c r="H2871" s="151" t="str">
        <f t="shared" si="91"/>
        <v/>
      </c>
      <c r="I2871" s="168"/>
      <c r="J2871" s="169"/>
      <c r="K2871" s="163"/>
      <c r="L2871" s="164" t="str">
        <f t="shared" si="92"/>
        <v/>
      </c>
      <c r="M2871" s="165" t="e">
        <f>ROUND(VLOOKUP(A2871,当前库存!$A$2:$F$7000,COLUMN($F$3),0)&amp;"",2)</f>
        <v>#DIV/0!</v>
      </c>
      <c r="N2871" s="166"/>
      <c r="O2871" s="167"/>
      <c r="P2871" s="167"/>
      <c r="Q2871" s="174"/>
      <c r="R2871" s="167"/>
      <c r="S2871" s="167"/>
    </row>
    <row r="2872" customHeight="1" spans="1:19">
      <c r="A2872" s="175"/>
      <c r="B2872" s="153" t="str">
        <f>IF(ISERROR(VLOOKUP(A2872,进货明细!$A$2:$D$5000,COLUMN($B$2),0)&amp;""),"",VLOOKUP(A2872,进货明细!$A$2:$D$5000,COLUMN($B$2),0)&amp;"")</f>
        <v/>
      </c>
      <c r="C2872" s="147" t="str">
        <f>IF(ISERROR(VLOOKUP(A2872,进货明细!$A$2:$D$5000,COLUMN($C$2),0)&amp;""),"",VLOOKUP(A2872,进货明细!$A$2:$D$5000,COLUMN($C$2),0)&amp;"")</f>
        <v/>
      </c>
      <c r="D2872" s="147" t="str">
        <f>IF(ISERROR(VLOOKUP(A2872,进货明细!$A$2:$D$5000,COLUMN($D$2),0)&amp;""),"",VLOOKUP(A2872,进货明细!$A$2:$D$5000,COLUMN($D$2),0)&amp;"")</f>
        <v/>
      </c>
      <c r="E2872" s="148"/>
      <c r="F2872" s="152"/>
      <c r="G2872" s="150" t="str">
        <f>IF(ISERROR(VLOOKUP(A2872,进货明细!$A$2:$G$5000,COLUMN($G$2),0)&amp;""),"",VLOOKUP(A2872,进货明细!$A$2:$G$5000,COLUMN($G$2),0)&amp;"")</f>
        <v/>
      </c>
      <c r="H2872" s="151" t="str">
        <f t="shared" si="91"/>
        <v/>
      </c>
      <c r="I2872" s="168"/>
      <c r="J2872" s="169"/>
      <c r="K2872" s="163"/>
      <c r="L2872" s="164" t="str">
        <f t="shared" si="92"/>
        <v/>
      </c>
      <c r="M2872" s="165" t="e">
        <f>ROUND(VLOOKUP(A2872,当前库存!$A$2:$F$7000,COLUMN($F$3),0)&amp;"",2)</f>
        <v>#DIV/0!</v>
      </c>
      <c r="N2872" s="166"/>
      <c r="O2872" s="167"/>
      <c r="P2872" s="167"/>
      <c r="Q2872" s="174"/>
      <c r="R2872" s="167"/>
      <c r="S2872" s="167"/>
    </row>
    <row r="2873" customHeight="1" spans="1:19">
      <c r="A2873" s="175"/>
      <c r="B2873" s="153" t="str">
        <f>IF(ISERROR(VLOOKUP(A2873,进货明细!$A$2:$D$5000,COLUMN($B$2),0)&amp;""),"",VLOOKUP(A2873,进货明细!$A$2:$D$5000,COLUMN($B$2),0)&amp;"")</f>
        <v/>
      </c>
      <c r="C2873" s="147" t="str">
        <f>IF(ISERROR(VLOOKUP(A2873,进货明细!$A$2:$D$5000,COLUMN($C$2),0)&amp;""),"",VLOOKUP(A2873,进货明细!$A$2:$D$5000,COLUMN($C$2),0)&amp;"")</f>
        <v/>
      </c>
      <c r="D2873" s="147" t="str">
        <f>IF(ISERROR(VLOOKUP(A2873,进货明细!$A$2:$D$5000,COLUMN($D$2),0)&amp;""),"",VLOOKUP(A2873,进货明细!$A$2:$D$5000,COLUMN($D$2),0)&amp;"")</f>
        <v/>
      </c>
      <c r="E2873" s="148"/>
      <c r="F2873" s="152"/>
      <c r="G2873" s="150" t="str">
        <f>IF(ISERROR(VLOOKUP(A2873,进货明细!$A$2:$G$5000,COLUMN($G$2),0)&amp;""),"",VLOOKUP(A2873,进货明细!$A$2:$G$5000,COLUMN($G$2),0)&amp;"")</f>
        <v/>
      </c>
      <c r="H2873" s="151" t="str">
        <f t="shared" si="91"/>
        <v/>
      </c>
      <c r="I2873" s="168"/>
      <c r="J2873" s="169"/>
      <c r="K2873" s="163"/>
      <c r="L2873" s="164" t="str">
        <f t="shared" si="92"/>
        <v/>
      </c>
      <c r="M2873" s="165" t="e">
        <f>ROUND(VLOOKUP(A2873,当前库存!$A$2:$F$7000,COLUMN($F$3),0)&amp;"",2)</f>
        <v>#DIV/0!</v>
      </c>
      <c r="N2873" s="166"/>
      <c r="O2873" s="167"/>
      <c r="P2873" s="167"/>
      <c r="Q2873" s="174"/>
      <c r="R2873" s="167"/>
      <c r="S2873" s="167"/>
    </row>
    <row r="2874" customHeight="1" spans="1:19">
      <c r="A2874" s="175"/>
      <c r="B2874" s="153" t="str">
        <f>IF(ISERROR(VLOOKUP(A2874,进货明细!$A$2:$D$5000,COLUMN($B$2),0)&amp;""),"",VLOOKUP(A2874,进货明细!$A$2:$D$5000,COLUMN($B$2),0)&amp;"")</f>
        <v/>
      </c>
      <c r="C2874" s="147" t="str">
        <f>IF(ISERROR(VLOOKUP(A2874,进货明细!$A$2:$D$5000,COLUMN($C$2),0)&amp;""),"",VLOOKUP(A2874,进货明细!$A$2:$D$5000,COLUMN($C$2),0)&amp;"")</f>
        <v/>
      </c>
      <c r="D2874" s="147" t="str">
        <f>IF(ISERROR(VLOOKUP(A2874,进货明细!$A$2:$D$5000,COLUMN($D$2),0)&amp;""),"",VLOOKUP(A2874,进货明细!$A$2:$D$5000,COLUMN($D$2),0)&amp;"")</f>
        <v/>
      </c>
      <c r="E2874" s="148"/>
      <c r="F2874" s="152"/>
      <c r="G2874" s="150" t="str">
        <f>IF(ISERROR(VLOOKUP(A2874,进货明细!$A$2:$G$5000,COLUMN($G$2),0)&amp;""),"",VLOOKUP(A2874,进货明细!$A$2:$G$5000,COLUMN($G$2),0)&amp;"")</f>
        <v/>
      </c>
      <c r="H2874" s="151" t="str">
        <f t="shared" si="91"/>
        <v/>
      </c>
      <c r="I2874" s="168"/>
      <c r="J2874" s="169"/>
      <c r="K2874" s="163"/>
      <c r="L2874" s="164" t="str">
        <f t="shared" si="92"/>
        <v/>
      </c>
      <c r="M2874" s="165" t="e">
        <f>ROUND(VLOOKUP(A2874,当前库存!$A$2:$F$7000,COLUMN($F$3),0)&amp;"",2)</f>
        <v>#DIV/0!</v>
      </c>
      <c r="N2874" s="166"/>
      <c r="O2874" s="167"/>
      <c r="P2874" s="167"/>
      <c r="Q2874" s="174"/>
      <c r="R2874" s="167"/>
      <c r="S2874" s="167"/>
    </row>
    <row r="2875" customHeight="1" spans="1:19">
      <c r="A2875" s="175"/>
      <c r="B2875" s="153" t="str">
        <f>IF(ISERROR(VLOOKUP(A2875,进货明细!$A$2:$D$5000,COLUMN($B$2),0)&amp;""),"",VLOOKUP(A2875,进货明细!$A$2:$D$5000,COLUMN($B$2),0)&amp;"")</f>
        <v/>
      </c>
      <c r="C2875" s="147" t="str">
        <f>IF(ISERROR(VLOOKUP(A2875,进货明细!$A$2:$D$5000,COLUMN($C$2),0)&amp;""),"",VLOOKUP(A2875,进货明细!$A$2:$D$5000,COLUMN($C$2),0)&amp;"")</f>
        <v/>
      </c>
      <c r="D2875" s="147" t="str">
        <f>IF(ISERROR(VLOOKUP(A2875,进货明细!$A$2:$D$5000,COLUMN($D$2),0)&amp;""),"",VLOOKUP(A2875,进货明细!$A$2:$D$5000,COLUMN($D$2),0)&amp;"")</f>
        <v/>
      </c>
      <c r="E2875" s="148"/>
      <c r="F2875" s="152"/>
      <c r="G2875" s="150" t="str">
        <f>IF(ISERROR(VLOOKUP(A2875,进货明细!$A$2:$G$5000,COLUMN($G$2),0)&amp;""),"",VLOOKUP(A2875,进货明细!$A$2:$G$5000,COLUMN($G$2),0)&amp;"")</f>
        <v/>
      </c>
      <c r="H2875" s="151" t="str">
        <f t="shared" si="91"/>
        <v/>
      </c>
      <c r="I2875" s="168"/>
      <c r="J2875" s="169"/>
      <c r="K2875" s="163"/>
      <c r="L2875" s="164" t="str">
        <f t="shared" si="92"/>
        <v/>
      </c>
      <c r="M2875" s="165" t="e">
        <f>ROUND(VLOOKUP(A2875,当前库存!$A$2:$F$7000,COLUMN($F$3),0)&amp;"",2)</f>
        <v>#DIV/0!</v>
      </c>
      <c r="N2875" s="166"/>
      <c r="O2875" s="167"/>
      <c r="P2875" s="167"/>
      <c r="Q2875" s="174"/>
      <c r="R2875" s="167"/>
      <c r="S2875" s="167"/>
    </row>
    <row r="2876" customHeight="1" spans="1:19">
      <c r="A2876" s="175"/>
      <c r="B2876" s="153" t="str">
        <f>IF(ISERROR(VLOOKUP(A2876,进货明细!$A$2:$D$5000,COLUMN($B$2),0)&amp;""),"",VLOOKUP(A2876,进货明细!$A$2:$D$5000,COLUMN($B$2),0)&amp;"")</f>
        <v/>
      </c>
      <c r="C2876" s="147" t="str">
        <f>IF(ISERROR(VLOOKUP(A2876,进货明细!$A$2:$D$5000,COLUMN($C$2),0)&amp;""),"",VLOOKUP(A2876,进货明细!$A$2:$D$5000,COLUMN($C$2),0)&amp;"")</f>
        <v/>
      </c>
      <c r="D2876" s="147" t="str">
        <f>IF(ISERROR(VLOOKUP(A2876,进货明细!$A$2:$D$5000,COLUMN($D$2),0)&amp;""),"",VLOOKUP(A2876,进货明细!$A$2:$D$5000,COLUMN($D$2),0)&amp;"")</f>
        <v/>
      </c>
      <c r="E2876" s="148"/>
      <c r="F2876" s="152"/>
      <c r="G2876" s="150" t="str">
        <f>IF(ISERROR(VLOOKUP(A2876,进货明细!$A$2:$G$5000,COLUMN($G$2),0)&amp;""),"",VLOOKUP(A2876,进货明细!$A$2:$G$5000,COLUMN($G$2),0)&amp;"")</f>
        <v/>
      </c>
      <c r="H2876" s="151" t="str">
        <f t="shared" si="91"/>
        <v/>
      </c>
      <c r="I2876" s="168"/>
      <c r="J2876" s="169"/>
      <c r="K2876" s="163"/>
      <c r="L2876" s="164" t="str">
        <f t="shared" si="92"/>
        <v/>
      </c>
      <c r="M2876" s="165" t="e">
        <f>ROUND(VLOOKUP(A2876,当前库存!$A$2:$F$7000,COLUMN($F$3),0)&amp;"",2)</f>
        <v>#DIV/0!</v>
      </c>
      <c r="N2876" s="166"/>
      <c r="O2876" s="167"/>
      <c r="P2876" s="167"/>
      <c r="Q2876" s="174"/>
      <c r="R2876" s="167"/>
      <c r="S2876" s="167"/>
    </row>
    <row r="2877" customHeight="1" spans="1:19">
      <c r="A2877" s="175"/>
      <c r="B2877" s="153" t="str">
        <f>IF(ISERROR(VLOOKUP(A2877,进货明细!$A$2:$D$5000,COLUMN($B$2),0)&amp;""),"",VLOOKUP(A2877,进货明细!$A$2:$D$5000,COLUMN($B$2),0)&amp;"")</f>
        <v/>
      </c>
      <c r="C2877" s="147" t="str">
        <f>IF(ISERROR(VLOOKUP(A2877,进货明细!$A$2:$D$5000,COLUMN($C$2),0)&amp;""),"",VLOOKUP(A2877,进货明细!$A$2:$D$5000,COLUMN($C$2),0)&amp;"")</f>
        <v/>
      </c>
      <c r="D2877" s="147" t="str">
        <f>IF(ISERROR(VLOOKUP(A2877,进货明细!$A$2:$D$5000,COLUMN($D$2),0)&amp;""),"",VLOOKUP(A2877,进货明细!$A$2:$D$5000,COLUMN($D$2),0)&amp;"")</f>
        <v/>
      </c>
      <c r="E2877" s="148"/>
      <c r="F2877" s="152"/>
      <c r="G2877" s="150" t="str">
        <f>IF(ISERROR(VLOOKUP(A2877,进货明细!$A$2:$G$5000,COLUMN($G$2),0)&amp;""),"",VLOOKUP(A2877,进货明细!$A$2:$G$5000,COLUMN($G$2),0)&amp;"")</f>
        <v/>
      </c>
      <c r="H2877" s="151" t="str">
        <f t="shared" si="91"/>
        <v/>
      </c>
      <c r="I2877" s="168"/>
      <c r="J2877" s="169"/>
      <c r="K2877" s="163"/>
      <c r="L2877" s="164" t="str">
        <f t="shared" si="92"/>
        <v/>
      </c>
      <c r="M2877" s="165" t="e">
        <f>ROUND(VLOOKUP(A2877,当前库存!$A$2:$F$7000,COLUMN($F$3),0)&amp;"",2)</f>
        <v>#DIV/0!</v>
      </c>
      <c r="N2877" s="166"/>
      <c r="O2877" s="167"/>
      <c r="P2877" s="167"/>
      <c r="Q2877" s="174"/>
      <c r="R2877" s="167"/>
      <c r="S2877" s="167"/>
    </row>
    <row r="2878" customHeight="1" spans="1:19">
      <c r="A2878" s="175"/>
      <c r="B2878" s="153" t="str">
        <f>IF(ISERROR(VLOOKUP(A2878,进货明细!$A$2:$D$5000,COLUMN($B$2),0)&amp;""),"",VLOOKUP(A2878,进货明细!$A$2:$D$5000,COLUMN($B$2),0)&amp;"")</f>
        <v/>
      </c>
      <c r="C2878" s="147" t="str">
        <f>IF(ISERROR(VLOOKUP(A2878,进货明细!$A$2:$D$5000,COLUMN($C$2),0)&amp;""),"",VLOOKUP(A2878,进货明细!$A$2:$D$5000,COLUMN($C$2),0)&amp;"")</f>
        <v/>
      </c>
      <c r="D2878" s="147" t="str">
        <f>IF(ISERROR(VLOOKUP(A2878,进货明细!$A$2:$D$5000,COLUMN($D$2),0)&amp;""),"",VLOOKUP(A2878,进货明细!$A$2:$D$5000,COLUMN($D$2),0)&amp;"")</f>
        <v/>
      </c>
      <c r="E2878" s="148"/>
      <c r="F2878" s="152"/>
      <c r="G2878" s="150" t="str">
        <f>IF(ISERROR(VLOOKUP(A2878,进货明细!$A$2:$G$5000,COLUMN($G$2),0)&amp;""),"",VLOOKUP(A2878,进货明细!$A$2:$G$5000,COLUMN($G$2),0)&amp;"")</f>
        <v/>
      </c>
      <c r="H2878" s="151" t="str">
        <f t="shared" si="91"/>
        <v/>
      </c>
      <c r="I2878" s="168"/>
      <c r="J2878" s="169"/>
      <c r="K2878" s="163"/>
      <c r="L2878" s="164" t="str">
        <f t="shared" si="92"/>
        <v/>
      </c>
      <c r="M2878" s="165" t="e">
        <f>ROUND(VLOOKUP(A2878,当前库存!$A$2:$F$7000,COLUMN($F$3),0)&amp;"",2)</f>
        <v>#DIV/0!</v>
      </c>
      <c r="N2878" s="166"/>
      <c r="O2878" s="167"/>
      <c r="P2878" s="167"/>
      <c r="Q2878" s="174"/>
      <c r="R2878" s="167"/>
      <c r="S2878" s="167"/>
    </row>
    <row r="2879" customHeight="1" spans="1:19">
      <c r="A2879" s="175"/>
      <c r="B2879" s="153" t="str">
        <f>IF(ISERROR(VLOOKUP(A2879,进货明细!$A$2:$D$5000,COLUMN($B$2),0)&amp;""),"",VLOOKUP(A2879,进货明细!$A$2:$D$5000,COLUMN($B$2),0)&amp;"")</f>
        <v/>
      </c>
      <c r="C2879" s="147" t="str">
        <f>IF(ISERROR(VLOOKUP(A2879,进货明细!$A$2:$D$5000,COLUMN($C$2),0)&amp;""),"",VLOOKUP(A2879,进货明细!$A$2:$D$5000,COLUMN($C$2),0)&amp;"")</f>
        <v/>
      </c>
      <c r="D2879" s="147" t="str">
        <f>IF(ISERROR(VLOOKUP(A2879,进货明细!$A$2:$D$5000,COLUMN($D$2),0)&amp;""),"",VLOOKUP(A2879,进货明细!$A$2:$D$5000,COLUMN($D$2),0)&amp;"")</f>
        <v/>
      </c>
      <c r="E2879" s="148"/>
      <c r="F2879" s="152"/>
      <c r="G2879" s="150" t="str">
        <f>IF(ISERROR(VLOOKUP(A2879,进货明细!$A$2:$G$5000,COLUMN($G$2),0)&amp;""),"",VLOOKUP(A2879,进货明细!$A$2:$G$5000,COLUMN($G$2),0)&amp;"")</f>
        <v/>
      </c>
      <c r="H2879" s="151" t="str">
        <f t="shared" si="91"/>
        <v/>
      </c>
      <c r="I2879" s="168"/>
      <c r="J2879" s="169"/>
      <c r="K2879" s="163"/>
      <c r="L2879" s="164" t="str">
        <f t="shared" si="92"/>
        <v/>
      </c>
      <c r="M2879" s="165" t="e">
        <f>ROUND(VLOOKUP(A2879,当前库存!$A$2:$F$7000,COLUMN($F$3),0)&amp;"",2)</f>
        <v>#DIV/0!</v>
      </c>
      <c r="N2879" s="166"/>
      <c r="O2879" s="167"/>
      <c r="P2879" s="167"/>
      <c r="Q2879" s="174"/>
      <c r="R2879" s="167"/>
      <c r="S2879" s="167"/>
    </row>
    <row r="2880" customHeight="1" spans="1:19">
      <c r="A2880" s="175"/>
      <c r="B2880" s="153" t="str">
        <f>IF(ISERROR(VLOOKUP(A2880,进货明细!$A$2:$D$5000,COLUMN($B$2),0)&amp;""),"",VLOOKUP(A2880,进货明细!$A$2:$D$5000,COLUMN($B$2),0)&amp;"")</f>
        <v/>
      </c>
      <c r="C2880" s="147" t="str">
        <f>IF(ISERROR(VLOOKUP(A2880,进货明细!$A$2:$D$5000,COLUMN($C$2),0)&amp;""),"",VLOOKUP(A2880,进货明细!$A$2:$D$5000,COLUMN($C$2),0)&amp;"")</f>
        <v/>
      </c>
      <c r="D2880" s="147" t="str">
        <f>IF(ISERROR(VLOOKUP(A2880,进货明细!$A$2:$D$5000,COLUMN($D$2),0)&amp;""),"",VLOOKUP(A2880,进货明细!$A$2:$D$5000,COLUMN($D$2),0)&amp;"")</f>
        <v/>
      </c>
      <c r="E2880" s="148"/>
      <c r="F2880" s="152"/>
      <c r="G2880" s="150" t="str">
        <f>IF(ISERROR(VLOOKUP(A2880,进货明细!$A$2:$G$5000,COLUMN($G$2),0)&amp;""),"",VLOOKUP(A2880,进货明细!$A$2:$G$5000,COLUMN($G$2),0)&amp;"")</f>
        <v/>
      </c>
      <c r="H2880" s="151" t="str">
        <f t="shared" si="91"/>
        <v/>
      </c>
      <c r="I2880" s="168"/>
      <c r="J2880" s="169"/>
      <c r="K2880" s="163"/>
      <c r="L2880" s="164" t="str">
        <f t="shared" si="92"/>
        <v/>
      </c>
      <c r="M2880" s="165" t="e">
        <f>ROUND(VLOOKUP(A2880,当前库存!$A$2:$F$7000,COLUMN($F$3),0)&amp;"",2)</f>
        <v>#DIV/0!</v>
      </c>
      <c r="N2880" s="166"/>
      <c r="O2880" s="167"/>
      <c r="P2880" s="167"/>
      <c r="Q2880" s="174"/>
      <c r="R2880" s="167"/>
      <c r="S2880" s="167"/>
    </row>
    <row r="2881" customHeight="1" spans="1:19">
      <c r="A2881" s="175"/>
      <c r="B2881" s="153" t="str">
        <f>IF(ISERROR(VLOOKUP(A2881,进货明细!$A$2:$D$5000,COLUMN($B$2),0)&amp;""),"",VLOOKUP(A2881,进货明细!$A$2:$D$5000,COLUMN($B$2),0)&amp;"")</f>
        <v/>
      </c>
      <c r="C2881" s="147" t="str">
        <f>IF(ISERROR(VLOOKUP(A2881,进货明细!$A$2:$D$5000,COLUMN($C$2),0)&amp;""),"",VLOOKUP(A2881,进货明细!$A$2:$D$5000,COLUMN($C$2),0)&amp;"")</f>
        <v/>
      </c>
      <c r="D2881" s="147" t="str">
        <f>IF(ISERROR(VLOOKUP(A2881,进货明细!$A$2:$D$5000,COLUMN($D$2),0)&amp;""),"",VLOOKUP(A2881,进货明细!$A$2:$D$5000,COLUMN($D$2),0)&amp;"")</f>
        <v/>
      </c>
      <c r="E2881" s="148"/>
      <c r="F2881" s="152"/>
      <c r="G2881" s="150" t="str">
        <f>IF(ISERROR(VLOOKUP(A2881,进货明细!$A$2:$G$5000,COLUMN($G$2),0)&amp;""),"",VLOOKUP(A2881,进货明细!$A$2:$G$5000,COLUMN($G$2),0)&amp;"")</f>
        <v/>
      </c>
      <c r="H2881" s="151" t="str">
        <f t="shared" si="91"/>
        <v/>
      </c>
      <c r="I2881" s="168"/>
      <c r="J2881" s="169"/>
      <c r="K2881" s="163"/>
      <c r="L2881" s="164" t="str">
        <f t="shared" si="92"/>
        <v/>
      </c>
      <c r="M2881" s="165" t="e">
        <f>ROUND(VLOOKUP(A2881,当前库存!$A$2:$F$7000,COLUMN($F$3),0)&amp;"",2)</f>
        <v>#DIV/0!</v>
      </c>
      <c r="N2881" s="166"/>
      <c r="O2881" s="167"/>
      <c r="P2881" s="167"/>
      <c r="Q2881" s="174"/>
      <c r="R2881" s="167"/>
      <c r="S2881" s="167"/>
    </row>
    <row r="2882" customHeight="1" spans="1:19">
      <c r="A2882" s="175"/>
      <c r="B2882" s="153" t="str">
        <f>IF(ISERROR(VLOOKUP(A2882,进货明细!$A$2:$D$5000,COLUMN($B$2),0)&amp;""),"",VLOOKUP(A2882,进货明细!$A$2:$D$5000,COLUMN($B$2),0)&amp;"")</f>
        <v/>
      </c>
      <c r="C2882" s="147" t="str">
        <f>IF(ISERROR(VLOOKUP(A2882,进货明细!$A$2:$D$5000,COLUMN($C$2),0)&amp;""),"",VLOOKUP(A2882,进货明细!$A$2:$D$5000,COLUMN($C$2),0)&amp;"")</f>
        <v/>
      </c>
      <c r="D2882" s="147" t="str">
        <f>IF(ISERROR(VLOOKUP(A2882,进货明细!$A$2:$D$5000,COLUMN($D$2),0)&amp;""),"",VLOOKUP(A2882,进货明细!$A$2:$D$5000,COLUMN($D$2),0)&amp;"")</f>
        <v/>
      </c>
      <c r="E2882" s="148"/>
      <c r="F2882" s="152"/>
      <c r="G2882" s="150" t="str">
        <f>IF(ISERROR(VLOOKUP(A2882,进货明细!$A$2:$G$5000,COLUMN($G$2),0)&amp;""),"",VLOOKUP(A2882,进货明细!$A$2:$G$5000,COLUMN($G$2),0)&amp;"")</f>
        <v/>
      </c>
      <c r="H2882" s="151" t="str">
        <f t="shared" si="91"/>
        <v/>
      </c>
      <c r="I2882" s="168"/>
      <c r="J2882" s="169"/>
      <c r="K2882" s="163"/>
      <c r="L2882" s="164" t="str">
        <f t="shared" si="92"/>
        <v/>
      </c>
      <c r="M2882" s="165" t="e">
        <f>ROUND(VLOOKUP(A2882,当前库存!$A$2:$F$7000,COLUMN($F$3),0)&amp;"",2)</f>
        <v>#DIV/0!</v>
      </c>
      <c r="N2882" s="166"/>
      <c r="O2882" s="167"/>
      <c r="P2882" s="167"/>
      <c r="Q2882" s="174"/>
      <c r="R2882" s="167"/>
      <c r="S2882" s="167"/>
    </row>
    <row r="2883" customHeight="1" spans="1:19">
      <c r="A2883" s="175"/>
      <c r="B2883" s="153" t="str">
        <f>IF(ISERROR(VLOOKUP(A2883,进货明细!$A$2:$D$5000,COLUMN($B$2),0)&amp;""),"",VLOOKUP(A2883,进货明细!$A$2:$D$5000,COLUMN($B$2),0)&amp;"")</f>
        <v/>
      </c>
      <c r="C2883" s="147" t="str">
        <f>IF(ISERROR(VLOOKUP(A2883,进货明细!$A$2:$D$5000,COLUMN($C$2),0)&amp;""),"",VLOOKUP(A2883,进货明细!$A$2:$D$5000,COLUMN($C$2),0)&amp;"")</f>
        <v/>
      </c>
      <c r="D2883" s="147" t="str">
        <f>IF(ISERROR(VLOOKUP(A2883,进货明细!$A$2:$D$5000,COLUMN($D$2),0)&amp;""),"",VLOOKUP(A2883,进货明细!$A$2:$D$5000,COLUMN($D$2),0)&amp;"")</f>
        <v/>
      </c>
      <c r="E2883" s="148"/>
      <c r="F2883" s="152"/>
      <c r="G2883" s="150" t="str">
        <f>IF(ISERROR(VLOOKUP(A2883,进货明细!$A$2:$G$5000,COLUMN($G$2),0)&amp;""),"",VLOOKUP(A2883,进货明细!$A$2:$G$5000,COLUMN($G$2),0)&amp;"")</f>
        <v/>
      </c>
      <c r="H2883" s="151" t="str">
        <f t="shared" si="91"/>
        <v/>
      </c>
      <c r="I2883" s="168"/>
      <c r="J2883" s="169"/>
      <c r="K2883" s="163"/>
      <c r="L2883" s="164" t="str">
        <f t="shared" si="92"/>
        <v/>
      </c>
      <c r="M2883" s="165" t="e">
        <f>ROUND(VLOOKUP(A2883,当前库存!$A$2:$F$7000,COLUMN($F$3),0)&amp;"",2)</f>
        <v>#DIV/0!</v>
      </c>
      <c r="N2883" s="166"/>
      <c r="O2883" s="167"/>
      <c r="P2883" s="167"/>
      <c r="Q2883" s="174"/>
      <c r="R2883" s="167"/>
      <c r="S2883" s="167"/>
    </row>
    <row r="2884" customHeight="1" spans="1:19">
      <c r="A2884" s="175"/>
      <c r="B2884" s="153" t="str">
        <f>IF(ISERROR(VLOOKUP(A2884,进货明细!$A$2:$D$5000,COLUMN($B$2),0)&amp;""),"",VLOOKUP(A2884,进货明细!$A$2:$D$5000,COLUMN($B$2),0)&amp;"")</f>
        <v/>
      </c>
      <c r="C2884" s="147" t="str">
        <f>IF(ISERROR(VLOOKUP(A2884,进货明细!$A$2:$D$5000,COLUMN($C$2),0)&amp;""),"",VLOOKUP(A2884,进货明细!$A$2:$D$5000,COLUMN($C$2),0)&amp;"")</f>
        <v/>
      </c>
      <c r="D2884" s="147" t="str">
        <f>IF(ISERROR(VLOOKUP(A2884,进货明细!$A$2:$D$5000,COLUMN($D$2),0)&amp;""),"",VLOOKUP(A2884,进货明细!$A$2:$D$5000,COLUMN($D$2),0)&amp;"")</f>
        <v/>
      </c>
      <c r="E2884" s="148"/>
      <c r="F2884" s="152"/>
      <c r="G2884" s="150" t="str">
        <f>IF(ISERROR(VLOOKUP(A2884,进货明细!$A$2:$G$5000,COLUMN($G$2),0)&amp;""),"",VLOOKUP(A2884,进货明细!$A$2:$G$5000,COLUMN($G$2),0)&amp;"")</f>
        <v/>
      </c>
      <c r="H2884" s="151" t="str">
        <f t="shared" si="91"/>
        <v/>
      </c>
      <c r="I2884" s="168"/>
      <c r="J2884" s="169"/>
      <c r="K2884" s="163"/>
      <c r="L2884" s="164" t="str">
        <f t="shared" si="92"/>
        <v/>
      </c>
      <c r="M2884" s="165" t="e">
        <f>ROUND(VLOOKUP(A2884,当前库存!$A$2:$F$7000,COLUMN($F$3),0)&amp;"",2)</f>
        <v>#DIV/0!</v>
      </c>
      <c r="N2884" s="166"/>
      <c r="O2884" s="167"/>
      <c r="P2884" s="167"/>
      <c r="Q2884" s="174"/>
      <c r="R2884" s="167"/>
      <c r="S2884" s="167"/>
    </row>
    <row r="2885" customHeight="1" spans="1:19">
      <c r="A2885" s="175"/>
      <c r="B2885" s="153" t="str">
        <f>IF(ISERROR(VLOOKUP(A2885,进货明细!$A$2:$D$5000,COLUMN($B$2),0)&amp;""),"",VLOOKUP(A2885,进货明细!$A$2:$D$5000,COLUMN($B$2),0)&amp;"")</f>
        <v/>
      </c>
      <c r="C2885" s="147" t="str">
        <f>IF(ISERROR(VLOOKUP(A2885,进货明细!$A$2:$D$5000,COLUMN($C$2),0)&amp;""),"",VLOOKUP(A2885,进货明细!$A$2:$D$5000,COLUMN($C$2),0)&amp;"")</f>
        <v/>
      </c>
      <c r="D2885" s="147" t="str">
        <f>IF(ISERROR(VLOOKUP(A2885,进货明细!$A$2:$D$5000,COLUMN($D$2),0)&amp;""),"",VLOOKUP(A2885,进货明细!$A$2:$D$5000,COLUMN($D$2),0)&amp;"")</f>
        <v/>
      </c>
      <c r="E2885" s="148"/>
      <c r="F2885" s="152"/>
      <c r="G2885" s="150" t="str">
        <f>IF(ISERROR(VLOOKUP(A2885,进货明细!$A$2:$G$5000,COLUMN($G$2),0)&amp;""),"",VLOOKUP(A2885,进货明细!$A$2:$G$5000,COLUMN($G$2),0)&amp;"")</f>
        <v/>
      </c>
      <c r="H2885" s="151" t="str">
        <f t="shared" si="91"/>
        <v/>
      </c>
      <c r="I2885" s="168"/>
      <c r="J2885" s="169"/>
      <c r="K2885" s="163"/>
      <c r="L2885" s="164" t="str">
        <f t="shared" si="92"/>
        <v/>
      </c>
      <c r="M2885" s="165" t="e">
        <f>ROUND(VLOOKUP(A2885,当前库存!$A$2:$F$7000,COLUMN($F$3),0)&amp;"",2)</f>
        <v>#DIV/0!</v>
      </c>
      <c r="N2885" s="166"/>
      <c r="O2885" s="167"/>
      <c r="P2885" s="167"/>
      <c r="Q2885" s="174"/>
      <c r="R2885" s="167"/>
      <c r="S2885" s="167"/>
    </row>
    <row r="2886" customHeight="1" spans="1:19">
      <c r="A2886" s="175"/>
      <c r="B2886" s="153" t="str">
        <f>IF(ISERROR(VLOOKUP(A2886,进货明细!$A$2:$D$5000,COLUMN($B$2),0)&amp;""),"",VLOOKUP(A2886,进货明细!$A$2:$D$5000,COLUMN($B$2),0)&amp;"")</f>
        <v/>
      </c>
      <c r="C2886" s="147" t="str">
        <f>IF(ISERROR(VLOOKUP(A2886,进货明细!$A$2:$D$5000,COLUMN($C$2),0)&amp;""),"",VLOOKUP(A2886,进货明细!$A$2:$D$5000,COLUMN($C$2),0)&amp;"")</f>
        <v/>
      </c>
      <c r="D2886" s="147" t="str">
        <f>IF(ISERROR(VLOOKUP(A2886,进货明细!$A$2:$D$5000,COLUMN($D$2),0)&amp;""),"",VLOOKUP(A2886,进货明细!$A$2:$D$5000,COLUMN($D$2),0)&amp;"")</f>
        <v/>
      </c>
      <c r="E2886" s="148"/>
      <c r="F2886" s="152"/>
      <c r="G2886" s="150" t="str">
        <f>IF(ISERROR(VLOOKUP(A2886,进货明细!$A$2:$G$5000,COLUMN($G$2),0)&amp;""),"",VLOOKUP(A2886,进货明细!$A$2:$G$5000,COLUMN($G$2),0)&amp;"")</f>
        <v/>
      </c>
      <c r="H2886" s="151" t="str">
        <f t="shared" si="91"/>
        <v/>
      </c>
      <c r="I2886" s="168"/>
      <c r="J2886" s="169"/>
      <c r="K2886" s="163"/>
      <c r="L2886" s="164" t="str">
        <f t="shared" si="92"/>
        <v/>
      </c>
      <c r="M2886" s="165" t="e">
        <f>ROUND(VLOOKUP(A2886,当前库存!$A$2:$F$7000,COLUMN($F$3),0)&amp;"",2)</f>
        <v>#DIV/0!</v>
      </c>
      <c r="N2886" s="166"/>
      <c r="O2886" s="167"/>
      <c r="P2886" s="167"/>
      <c r="Q2886" s="174"/>
      <c r="R2886" s="167"/>
      <c r="S2886" s="167"/>
    </row>
    <row r="2887" customHeight="1" spans="1:19">
      <c r="A2887" s="175"/>
      <c r="B2887" s="153" t="str">
        <f>IF(ISERROR(VLOOKUP(A2887,进货明细!$A$2:$D$5000,COLUMN($B$2),0)&amp;""),"",VLOOKUP(A2887,进货明细!$A$2:$D$5000,COLUMN($B$2),0)&amp;"")</f>
        <v/>
      </c>
      <c r="C2887" s="147" t="str">
        <f>IF(ISERROR(VLOOKUP(A2887,进货明细!$A$2:$D$5000,COLUMN($C$2),0)&amp;""),"",VLOOKUP(A2887,进货明细!$A$2:$D$5000,COLUMN($C$2),0)&amp;"")</f>
        <v/>
      </c>
      <c r="D2887" s="147" t="str">
        <f>IF(ISERROR(VLOOKUP(A2887,进货明细!$A$2:$D$5000,COLUMN($D$2),0)&amp;""),"",VLOOKUP(A2887,进货明细!$A$2:$D$5000,COLUMN($D$2),0)&amp;"")</f>
        <v/>
      </c>
      <c r="E2887" s="148"/>
      <c r="F2887" s="152"/>
      <c r="G2887" s="150" t="str">
        <f>IF(ISERROR(VLOOKUP(A2887,进货明细!$A$2:$G$5000,COLUMN($G$2),0)&amp;""),"",VLOOKUP(A2887,进货明细!$A$2:$G$5000,COLUMN($G$2),0)&amp;"")</f>
        <v/>
      </c>
      <c r="H2887" s="151" t="str">
        <f t="shared" si="91"/>
        <v/>
      </c>
      <c r="I2887" s="168"/>
      <c r="J2887" s="169"/>
      <c r="K2887" s="163"/>
      <c r="L2887" s="164" t="str">
        <f t="shared" si="92"/>
        <v/>
      </c>
      <c r="M2887" s="165" t="e">
        <f>ROUND(VLOOKUP(A2887,当前库存!$A$2:$F$7000,COLUMN($F$3),0)&amp;"",2)</f>
        <v>#DIV/0!</v>
      </c>
      <c r="N2887" s="166"/>
      <c r="O2887" s="167"/>
      <c r="P2887" s="167"/>
      <c r="Q2887" s="174"/>
      <c r="R2887" s="167"/>
      <c r="S2887" s="167"/>
    </row>
    <row r="2888" customHeight="1" spans="1:19">
      <c r="A2888" s="175"/>
      <c r="B2888" s="153" t="str">
        <f>IF(ISERROR(VLOOKUP(A2888,进货明细!$A$2:$D$5000,COLUMN($B$2),0)&amp;""),"",VLOOKUP(A2888,进货明细!$A$2:$D$5000,COLUMN($B$2),0)&amp;"")</f>
        <v/>
      </c>
      <c r="C2888" s="147" t="str">
        <f>IF(ISERROR(VLOOKUP(A2888,进货明细!$A$2:$D$5000,COLUMN($C$2),0)&amp;""),"",VLOOKUP(A2888,进货明细!$A$2:$D$5000,COLUMN($C$2),0)&amp;"")</f>
        <v/>
      </c>
      <c r="D2888" s="147" t="str">
        <f>IF(ISERROR(VLOOKUP(A2888,进货明细!$A$2:$D$5000,COLUMN($D$2),0)&amp;""),"",VLOOKUP(A2888,进货明细!$A$2:$D$5000,COLUMN($D$2),0)&amp;"")</f>
        <v/>
      </c>
      <c r="E2888" s="148"/>
      <c r="F2888" s="152"/>
      <c r="G2888" s="150" t="str">
        <f>IF(ISERROR(VLOOKUP(A2888,进货明细!$A$2:$G$5000,COLUMN($G$2),0)&amp;""),"",VLOOKUP(A2888,进货明细!$A$2:$G$5000,COLUMN($G$2),0)&amp;"")</f>
        <v/>
      </c>
      <c r="H2888" s="151" t="str">
        <f t="shared" si="91"/>
        <v/>
      </c>
      <c r="I2888" s="168"/>
      <c r="J2888" s="169"/>
      <c r="K2888" s="163"/>
      <c r="L2888" s="164" t="str">
        <f t="shared" si="92"/>
        <v/>
      </c>
      <c r="M2888" s="165" t="e">
        <f>ROUND(VLOOKUP(A2888,当前库存!$A$2:$F$7000,COLUMN($F$3),0)&amp;"",2)</f>
        <v>#DIV/0!</v>
      </c>
      <c r="N2888" s="166"/>
      <c r="O2888" s="167"/>
      <c r="P2888" s="167"/>
      <c r="Q2888" s="174"/>
      <c r="R2888" s="167"/>
      <c r="S2888" s="167"/>
    </row>
    <row r="2889" customHeight="1" spans="1:19">
      <c r="A2889" s="175"/>
      <c r="B2889" s="153" t="str">
        <f>IF(ISERROR(VLOOKUP(A2889,进货明细!$A$2:$D$5000,COLUMN($B$2),0)&amp;""),"",VLOOKUP(A2889,进货明细!$A$2:$D$5000,COLUMN($B$2),0)&amp;"")</f>
        <v/>
      </c>
      <c r="C2889" s="147" t="str">
        <f>IF(ISERROR(VLOOKUP(A2889,进货明细!$A$2:$D$5000,COLUMN($C$2),0)&amp;""),"",VLOOKUP(A2889,进货明细!$A$2:$D$5000,COLUMN($C$2),0)&amp;"")</f>
        <v/>
      </c>
      <c r="D2889" s="147" t="str">
        <f>IF(ISERROR(VLOOKUP(A2889,进货明细!$A$2:$D$5000,COLUMN($D$2),0)&amp;""),"",VLOOKUP(A2889,进货明细!$A$2:$D$5000,COLUMN($D$2),0)&amp;"")</f>
        <v/>
      </c>
      <c r="E2889" s="148"/>
      <c r="F2889" s="152"/>
      <c r="G2889" s="150" t="str">
        <f>IF(ISERROR(VLOOKUP(A2889,进货明细!$A$2:$G$5000,COLUMN($G$2),0)&amp;""),"",VLOOKUP(A2889,进货明细!$A$2:$G$5000,COLUMN($G$2),0)&amp;"")</f>
        <v/>
      </c>
      <c r="H2889" s="151" t="str">
        <f t="shared" si="91"/>
        <v/>
      </c>
      <c r="I2889" s="168"/>
      <c r="J2889" s="169"/>
      <c r="K2889" s="163"/>
      <c r="L2889" s="164" t="str">
        <f t="shared" si="92"/>
        <v/>
      </c>
      <c r="M2889" s="165" t="e">
        <f>ROUND(VLOOKUP(A2889,当前库存!$A$2:$F$7000,COLUMN($F$3),0)&amp;"",2)</f>
        <v>#DIV/0!</v>
      </c>
      <c r="N2889" s="166"/>
      <c r="O2889" s="167"/>
      <c r="P2889" s="167"/>
      <c r="Q2889" s="174"/>
      <c r="R2889" s="167"/>
      <c r="S2889" s="167"/>
    </row>
    <row r="2890" customHeight="1" spans="1:19">
      <c r="A2890" s="175"/>
      <c r="B2890" s="153" t="str">
        <f>IF(ISERROR(VLOOKUP(A2890,进货明细!$A$2:$D$5000,COLUMN($B$2),0)&amp;""),"",VLOOKUP(A2890,进货明细!$A$2:$D$5000,COLUMN($B$2),0)&amp;"")</f>
        <v/>
      </c>
      <c r="C2890" s="147" t="str">
        <f>IF(ISERROR(VLOOKUP(A2890,进货明细!$A$2:$D$5000,COLUMN($C$2),0)&amp;""),"",VLOOKUP(A2890,进货明细!$A$2:$D$5000,COLUMN($C$2),0)&amp;"")</f>
        <v/>
      </c>
      <c r="D2890" s="147" t="str">
        <f>IF(ISERROR(VLOOKUP(A2890,进货明细!$A$2:$D$5000,COLUMN($D$2),0)&amp;""),"",VLOOKUP(A2890,进货明细!$A$2:$D$5000,COLUMN($D$2),0)&amp;"")</f>
        <v/>
      </c>
      <c r="E2890" s="148"/>
      <c r="F2890" s="152"/>
      <c r="G2890" s="150" t="str">
        <f>IF(ISERROR(VLOOKUP(A2890,进货明细!$A$2:$G$5000,COLUMN($G$2),0)&amp;""),"",VLOOKUP(A2890,进货明细!$A$2:$G$5000,COLUMN($G$2),0)&amp;"")</f>
        <v/>
      </c>
      <c r="H2890" s="151" t="str">
        <f t="shared" ref="H2890:H2953" si="93">IF(E2890="","",E2890*F2890)</f>
        <v/>
      </c>
      <c r="I2890" s="168"/>
      <c r="J2890" s="169"/>
      <c r="K2890" s="163"/>
      <c r="L2890" s="164" t="str">
        <f t="shared" si="92"/>
        <v/>
      </c>
      <c r="M2890" s="165" t="e">
        <f>ROUND(VLOOKUP(A2890,当前库存!$A$2:$F$7000,COLUMN($F$3),0)&amp;"",2)</f>
        <v>#DIV/0!</v>
      </c>
      <c r="N2890" s="166"/>
      <c r="O2890" s="167"/>
      <c r="P2890" s="167"/>
      <c r="Q2890" s="174"/>
      <c r="R2890" s="167"/>
      <c r="S2890" s="167"/>
    </row>
    <row r="2891" customHeight="1" spans="1:19">
      <c r="A2891" s="175"/>
      <c r="B2891" s="153" t="str">
        <f>IF(ISERROR(VLOOKUP(A2891,进货明细!$A$2:$D$5000,COLUMN($B$2),0)&amp;""),"",VLOOKUP(A2891,进货明细!$A$2:$D$5000,COLUMN($B$2),0)&amp;"")</f>
        <v/>
      </c>
      <c r="C2891" s="147" t="str">
        <f>IF(ISERROR(VLOOKUP(A2891,进货明细!$A$2:$D$5000,COLUMN($C$2),0)&amp;""),"",VLOOKUP(A2891,进货明细!$A$2:$D$5000,COLUMN($C$2),0)&amp;"")</f>
        <v/>
      </c>
      <c r="D2891" s="147" t="str">
        <f>IF(ISERROR(VLOOKUP(A2891,进货明细!$A$2:$D$5000,COLUMN($D$2),0)&amp;""),"",VLOOKUP(A2891,进货明细!$A$2:$D$5000,COLUMN($D$2),0)&amp;"")</f>
        <v/>
      </c>
      <c r="E2891" s="148"/>
      <c r="F2891" s="152"/>
      <c r="G2891" s="150" t="str">
        <f>IF(ISERROR(VLOOKUP(A2891,进货明细!$A$2:$G$5000,COLUMN($G$2),0)&amp;""),"",VLOOKUP(A2891,进货明细!$A$2:$G$5000,COLUMN($G$2),0)&amp;"")</f>
        <v/>
      </c>
      <c r="H2891" s="151" t="str">
        <f t="shared" si="93"/>
        <v/>
      </c>
      <c r="I2891" s="168"/>
      <c r="J2891" s="169"/>
      <c r="K2891" s="163"/>
      <c r="L2891" s="164" t="str">
        <f t="shared" si="92"/>
        <v/>
      </c>
      <c r="M2891" s="165" t="e">
        <f>ROUND(VLOOKUP(A2891,当前库存!$A$2:$F$7000,COLUMN($F$3),0)&amp;"",2)</f>
        <v>#DIV/0!</v>
      </c>
      <c r="N2891" s="166"/>
      <c r="O2891" s="167"/>
      <c r="P2891" s="167"/>
      <c r="Q2891" s="174"/>
      <c r="R2891" s="167"/>
      <c r="S2891" s="167"/>
    </row>
    <row r="2892" customHeight="1" spans="1:19">
      <c r="A2892" s="175"/>
      <c r="B2892" s="153" t="str">
        <f>IF(ISERROR(VLOOKUP(A2892,进货明细!$A$2:$D$5000,COLUMN($B$2),0)&amp;""),"",VLOOKUP(A2892,进货明细!$A$2:$D$5000,COLUMN($B$2),0)&amp;"")</f>
        <v/>
      </c>
      <c r="C2892" s="147" t="str">
        <f>IF(ISERROR(VLOOKUP(A2892,进货明细!$A$2:$D$5000,COLUMN($C$2),0)&amp;""),"",VLOOKUP(A2892,进货明细!$A$2:$D$5000,COLUMN($C$2),0)&amp;"")</f>
        <v/>
      </c>
      <c r="D2892" s="147" t="str">
        <f>IF(ISERROR(VLOOKUP(A2892,进货明细!$A$2:$D$5000,COLUMN($D$2),0)&amp;""),"",VLOOKUP(A2892,进货明细!$A$2:$D$5000,COLUMN($D$2),0)&amp;"")</f>
        <v/>
      </c>
      <c r="E2892" s="148"/>
      <c r="F2892" s="152"/>
      <c r="G2892" s="150" t="str">
        <f>IF(ISERROR(VLOOKUP(A2892,进货明细!$A$2:$G$5000,COLUMN($G$2),0)&amp;""),"",VLOOKUP(A2892,进货明细!$A$2:$G$5000,COLUMN($G$2),0)&amp;"")</f>
        <v/>
      </c>
      <c r="H2892" s="151" t="str">
        <f t="shared" si="93"/>
        <v/>
      </c>
      <c r="I2892" s="168"/>
      <c r="J2892" s="169"/>
      <c r="K2892" s="163"/>
      <c r="L2892" s="164" t="str">
        <f t="shared" si="92"/>
        <v/>
      </c>
      <c r="M2892" s="165" t="e">
        <f>ROUND(VLOOKUP(A2892,当前库存!$A$2:$F$7000,COLUMN($F$3),0)&amp;"",2)</f>
        <v>#DIV/0!</v>
      </c>
      <c r="N2892" s="166"/>
      <c r="O2892" s="167"/>
      <c r="P2892" s="167"/>
      <c r="Q2892" s="174"/>
      <c r="R2892" s="167"/>
      <c r="S2892" s="167"/>
    </row>
    <row r="2893" customHeight="1" spans="1:19">
      <c r="A2893" s="175"/>
      <c r="B2893" s="153" t="str">
        <f>IF(ISERROR(VLOOKUP(A2893,进货明细!$A$2:$D$5000,COLUMN($B$2),0)&amp;""),"",VLOOKUP(A2893,进货明细!$A$2:$D$5000,COLUMN($B$2),0)&amp;"")</f>
        <v/>
      </c>
      <c r="C2893" s="147" t="str">
        <f>IF(ISERROR(VLOOKUP(A2893,进货明细!$A$2:$D$5000,COLUMN($C$2),0)&amp;""),"",VLOOKUP(A2893,进货明细!$A$2:$D$5000,COLUMN($C$2),0)&amp;"")</f>
        <v/>
      </c>
      <c r="D2893" s="147" t="str">
        <f>IF(ISERROR(VLOOKUP(A2893,进货明细!$A$2:$D$5000,COLUMN($D$2),0)&amp;""),"",VLOOKUP(A2893,进货明细!$A$2:$D$5000,COLUMN($D$2),0)&amp;"")</f>
        <v/>
      </c>
      <c r="E2893" s="148"/>
      <c r="F2893" s="152"/>
      <c r="G2893" s="150" t="str">
        <f>IF(ISERROR(VLOOKUP(A2893,进货明细!$A$2:$G$5000,COLUMN($G$2),0)&amp;""),"",VLOOKUP(A2893,进货明细!$A$2:$G$5000,COLUMN($G$2),0)&amp;"")</f>
        <v/>
      </c>
      <c r="H2893" s="151" t="str">
        <f t="shared" si="93"/>
        <v/>
      </c>
      <c r="I2893" s="168"/>
      <c r="J2893" s="169"/>
      <c r="K2893" s="163"/>
      <c r="L2893" s="164" t="str">
        <f t="shared" si="92"/>
        <v/>
      </c>
      <c r="M2893" s="165" t="e">
        <f>ROUND(VLOOKUP(A2893,当前库存!$A$2:$F$7000,COLUMN($F$3),0)&amp;"",2)</f>
        <v>#DIV/0!</v>
      </c>
      <c r="N2893" s="166"/>
      <c r="O2893" s="167"/>
      <c r="P2893" s="167"/>
      <c r="Q2893" s="174"/>
      <c r="R2893" s="167"/>
      <c r="S2893" s="167"/>
    </row>
    <row r="2894" customHeight="1" spans="1:19">
      <c r="A2894" s="175"/>
      <c r="B2894" s="153" t="str">
        <f>IF(ISERROR(VLOOKUP(A2894,进货明细!$A$2:$D$5000,COLUMN($B$2),0)&amp;""),"",VLOOKUP(A2894,进货明细!$A$2:$D$5000,COLUMN($B$2),0)&amp;"")</f>
        <v/>
      </c>
      <c r="C2894" s="147" t="str">
        <f>IF(ISERROR(VLOOKUP(A2894,进货明细!$A$2:$D$5000,COLUMN($C$2),0)&amp;""),"",VLOOKUP(A2894,进货明细!$A$2:$D$5000,COLUMN($C$2),0)&amp;"")</f>
        <v/>
      </c>
      <c r="D2894" s="147" t="str">
        <f>IF(ISERROR(VLOOKUP(A2894,进货明细!$A$2:$D$5000,COLUMN($D$2),0)&amp;""),"",VLOOKUP(A2894,进货明细!$A$2:$D$5000,COLUMN($D$2),0)&amp;"")</f>
        <v/>
      </c>
      <c r="E2894" s="148"/>
      <c r="F2894" s="152"/>
      <c r="G2894" s="150" t="str">
        <f>IF(ISERROR(VLOOKUP(A2894,进货明细!$A$2:$G$5000,COLUMN($G$2),0)&amp;""),"",VLOOKUP(A2894,进货明细!$A$2:$G$5000,COLUMN($G$2),0)&amp;"")</f>
        <v/>
      </c>
      <c r="H2894" s="151" t="str">
        <f t="shared" si="93"/>
        <v/>
      </c>
      <c r="I2894" s="168"/>
      <c r="J2894" s="169"/>
      <c r="K2894" s="163"/>
      <c r="L2894" s="164" t="str">
        <f t="shared" si="92"/>
        <v/>
      </c>
      <c r="M2894" s="165" t="e">
        <f>ROUND(VLOOKUP(A2894,当前库存!$A$2:$F$7000,COLUMN($F$3),0)&amp;"",2)</f>
        <v>#DIV/0!</v>
      </c>
      <c r="N2894" s="166"/>
      <c r="O2894" s="167"/>
      <c r="P2894" s="167"/>
      <c r="Q2894" s="174"/>
      <c r="R2894" s="167"/>
      <c r="S2894" s="167"/>
    </row>
    <row r="2895" customHeight="1" spans="1:19">
      <c r="A2895" s="175"/>
      <c r="B2895" s="153" t="str">
        <f>IF(ISERROR(VLOOKUP(A2895,进货明细!$A$2:$D$5000,COLUMN($B$2),0)&amp;""),"",VLOOKUP(A2895,进货明细!$A$2:$D$5000,COLUMN($B$2),0)&amp;"")</f>
        <v/>
      </c>
      <c r="C2895" s="147" t="str">
        <f>IF(ISERROR(VLOOKUP(A2895,进货明细!$A$2:$D$5000,COLUMN($C$2),0)&amp;""),"",VLOOKUP(A2895,进货明细!$A$2:$D$5000,COLUMN($C$2),0)&amp;"")</f>
        <v/>
      </c>
      <c r="D2895" s="147" t="str">
        <f>IF(ISERROR(VLOOKUP(A2895,进货明细!$A$2:$D$5000,COLUMN($D$2),0)&amp;""),"",VLOOKUP(A2895,进货明细!$A$2:$D$5000,COLUMN($D$2),0)&amp;"")</f>
        <v/>
      </c>
      <c r="E2895" s="148"/>
      <c r="F2895" s="152"/>
      <c r="G2895" s="150" t="str">
        <f>IF(ISERROR(VLOOKUP(A2895,进货明细!$A$2:$G$5000,COLUMN($G$2),0)&amp;""),"",VLOOKUP(A2895,进货明细!$A$2:$G$5000,COLUMN($G$2),0)&amp;"")</f>
        <v/>
      </c>
      <c r="H2895" s="151" t="str">
        <f t="shared" si="93"/>
        <v/>
      </c>
      <c r="I2895" s="168"/>
      <c r="J2895" s="169"/>
      <c r="K2895" s="163"/>
      <c r="L2895" s="164" t="str">
        <f t="shared" si="92"/>
        <v/>
      </c>
      <c r="M2895" s="165" t="e">
        <f>ROUND(VLOOKUP(A2895,当前库存!$A$2:$F$7000,COLUMN($F$3),0)&amp;"",2)</f>
        <v>#DIV/0!</v>
      </c>
      <c r="N2895" s="166"/>
      <c r="O2895" s="167"/>
      <c r="P2895" s="167"/>
      <c r="Q2895" s="174"/>
      <c r="R2895" s="167"/>
      <c r="S2895" s="167"/>
    </row>
    <row r="2896" customHeight="1" spans="1:19">
      <c r="A2896" s="175"/>
      <c r="B2896" s="153" t="str">
        <f>IF(ISERROR(VLOOKUP(A2896,进货明细!$A$2:$D$5000,COLUMN($B$2),0)&amp;""),"",VLOOKUP(A2896,进货明细!$A$2:$D$5000,COLUMN($B$2),0)&amp;"")</f>
        <v/>
      </c>
      <c r="C2896" s="147" t="str">
        <f>IF(ISERROR(VLOOKUP(A2896,进货明细!$A$2:$D$5000,COLUMN($C$2),0)&amp;""),"",VLOOKUP(A2896,进货明细!$A$2:$D$5000,COLUMN($C$2),0)&amp;"")</f>
        <v/>
      </c>
      <c r="D2896" s="147" t="str">
        <f>IF(ISERROR(VLOOKUP(A2896,进货明细!$A$2:$D$5000,COLUMN($D$2),0)&amp;""),"",VLOOKUP(A2896,进货明细!$A$2:$D$5000,COLUMN($D$2),0)&amp;"")</f>
        <v/>
      </c>
      <c r="E2896" s="148"/>
      <c r="F2896" s="152"/>
      <c r="G2896" s="150" t="str">
        <f>IF(ISERROR(VLOOKUP(A2896,进货明细!$A$2:$G$5000,COLUMN($G$2),0)&amp;""),"",VLOOKUP(A2896,进货明细!$A$2:$G$5000,COLUMN($G$2),0)&amp;"")</f>
        <v/>
      </c>
      <c r="H2896" s="151" t="str">
        <f t="shared" si="93"/>
        <v/>
      </c>
      <c r="I2896" s="168"/>
      <c r="J2896" s="169"/>
      <c r="K2896" s="163"/>
      <c r="L2896" s="164" t="str">
        <f t="shared" si="92"/>
        <v/>
      </c>
      <c r="M2896" s="165" t="e">
        <f>ROUND(VLOOKUP(A2896,当前库存!$A$2:$F$7000,COLUMN($F$3),0)&amp;"",2)</f>
        <v>#DIV/0!</v>
      </c>
      <c r="N2896" s="166"/>
      <c r="O2896" s="167"/>
      <c r="P2896" s="167"/>
      <c r="Q2896" s="174"/>
      <c r="R2896" s="167"/>
      <c r="S2896" s="167"/>
    </row>
    <row r="2897" customHeight="1" spans="1:19">
      <c r="A2897" s="175"/>
      <c r="B2897" s="153" t="str">
        <f>IF(ISERROR(VLOOKUP(A2897,进货明细!$A$2:$D$5000,COLUMN($B$2),0)&amp;""),"",VLOOKUP(A2897,进货明细!$A$2:$D$5000,COLUMN($B$2),0)&amp;"")</f>
        <v/>
      </c>
      <c r="C2897" s="147" t="str">
        <f>IF(ISERROR(VLOOKUP(A2897,进货明细!$A$2:$D$5000,COLUMN($C$2),0)&amp;""),"",VLOOKUP(A2897,进货明细!$A$2:$D$5000,COLUMN($C$2),0)&amp;"")</f>
        <v/>
      </c>
      <c r="D2897" s="147" t="str">
        <f>IF(ISERROR(VLOOKUP(A2897,进货明细!$A$2:$D$5000,COLUMN($D$2),0)&amp;""),"",VLOOKUP(A2897,进货明细!$A$2:$D$5000,COLUMN($D$2),0)&amp;"")</f>
        <v/>
      </c>
      <c r="E2897" s="148"/>
      <c r="F2897" s="152"/>
      <c r="G2897" s="150" t="str">
        <f>IF(ISERROR(VLOOKUP(A2897,进货明细!$A$2:$G$5000,COLUMN($G$2),0)&amp;""),"",VLOOKUP(A2897,进货明细!$A$2:$G$5000,COLUMN($G$2),0)&amp;"")</f>
        <v/>
      </c>
      <c r="H2897" s="151" t="str">
        <f t="shared" si="93"/>
        <v/>
      </c>
      <c r="I2897" s="168"/>
      <c r="J2897" s="169"/>
      <c r="K2897" s="163"/>
      <c r="L2897" s="164" t="str">
        <f t="shared" si="92"/>
        <v/>
      </c>
      <c r="M2897" s="165" t="e">
        <f>ROUND(VLOOKUP(A2897,当前库存!$A$2:$F$7000,COLUMN($F$3),0)&amp;"",2)</f>
        <v>#DIV/0!</v>
      </c>
      <c r="N2897" s="166"/>
      <c r="O2897" s="167"/>
      <c r="P2897" s="167"/>
      <c r="Q2897" s="174"/>
      <c r="R2897" s="167"/>
      <c r="S2897" s="167"/>
    </row>
    <row r="2898" customHeight="1" spans="1:19">
      <c r="A2898" s="175"/>
      <c r="B2898" s="153" t="str">
        <f>IF(ISERROR(VLOOKUP(A2898,进货明细!$A$2:$D$5000,COLUMN($B$2),0)&amp;""),"",VLOOKUP(A2898,进货明细!$A$2:$D$5000,COLUMN($B$2),0)&amp;"")</f>
        <v/>
      </c>
      <c r="C2898" s="147" t="str">
        <f>IF(ISERROR(VLOOKUP(A2898,进货明细!$A$2:$D$5000,COLUMN($C$2),0)&amp;""),"",VLOOKUP(A2898,进货明细!$A$2:$D$5000,COLUMN($C$2),0)&amp;"")</f>
        <v/>
      </c>
      <c r="D2898" s="147" t="str">
        <f>IF(ISERROR(VLOOKUP(A2898,进货明细!$A$2:$D$5000,COLUMN($D$2),0)&amp;""),"",VLOOKUP(A2898,进货明细!$A$2:$D$5000,COLUMN($D$2),0)&amp;"")</f>
        <v/>
      </c>
      <c r="E2898" s="148"/>
      <c r="F2898" s="152"/>
      <c r="G2898" s="150" t="str">
        <f>IF(ISERROR(VLOOKUP(A2898,进货明细!$A$2:$G$5000,COLUMN($G$2),0)&amp;""),"",VLOOKUP(A2898,进货明细!$A$2:$G$5000,COLUMN($G$2),0)&amp;"")</f>
        <v/>
      </c>
      <c r="H2898" s="151" t="str">
        <f t="shared" si="93"/>
        <v/>
      </c>
      <c r="I2898" s="168"/>
      <c r="J2898" s="169"/>
      <c r="K2898" s="163"/>
      <c r="L2898" s="164" t="str">
        <f t="shared" si="92"/>
        <v/>
      </c>
      <c r="M2898" s="165" t="e">
        <f>ROUND(VLOOKUP(A2898,当前库存!$A$2:$F$7000,COLUMN($F$3),0)&amp;"",2)</f>
        <v>#DIV/0!</v>
      </c>
      <c r="N2898" s="166"/>
      <c r="O2898" s="167"/>
      <c r="P2898" s="167"/>
      <c r="Q2898" s="174"/>
      <c r="R2898" s="167"/>
      <c r="S2898" s="167"/>
    </row>
    <row r="2899" customHeight="1" spans="1:19">
      <c r="A2899" s="175"/>
      <c r="B2899" s="153" t="str">
        <f>IF(ISERROR(VLOOKUP(A2899,进货明细!$A$2:$D$5000,COLUMN($B$2),0)&amp;""),"",VLOOKUP(A2899,进货明细!$A$2:$D$5000,COLUMN($B$2),0)&amp;"")</f>
        <v/>
      </c>
      <c r="C2899" s="147" t="str">
        <f>IF(ISERROR(VLOOKUP(A2899,进货明细!$A$2:$D$5000,COLUMN($C$2),0)&amp;""),"",VLOOKUP(A2899,进货明细!$A$2:$D$5000,COLUMN($C$2),0)&amp;"")</f>
        <v/>
      </c>
      <c r="D2899" s="147" t="str">
        <f>IF(ISERROR(VLOOKUP(A2899,进货明细!$A$2:$D$5000,COLUMN($D$2),0)&amp;""),"",VLOOKUP(A2899,进货明细!$A$2:$D$5000,COLUMN($D$2),0)&amp;"")</f>
        <v/>
      </c>
      <c r="E2899" s="148"/>
      <c r="F2899" s="152"/>
      <c r="G2899" s="150" t="str">
        <f>IF(ISERROR(VLOOKUP(A2899,进货明细!$A$2:$G$5000,COLUMN($G$2),0)&amp;""),"",VLOOKUP(A2899,进货明细!$A$2:$G$5000,COLUMN($G$2),0)&amp;"")</f>
        <v/>
      </c>
      <c r="H2899" s="151" t="str">
        <f t="shared" si="93"/>
        <v/>
      </c>
      <c r="I2899" s="168"/>
      <c r="J2899" s="169"/>
      <c r="K2899" s="163"/>
      <c r="L2899" s="164" t="str">
        <f t="shared" si="92"/>
        <v/>
      </c>
      <c r="M2899" s="165" t="e">
        <f>ROUND(VLOOKUP(A2899,当前库存!$A$2:$F$7000,COLUMN($F$3),0)&amp;"",2)</f>
        <v>#DIV/0!</v>
      </c>
      <c r="N2899" s="166"/>
      <c r="O2899" s="167"/>
      <c r="P2899" s="167"/>
      <c r="Q2899" s="174"/>
      <c r="R2899" s="167"/>
      <c r="S2899" s="167"/>
    </row>
    <row r="2900" customHeight="1" spans="1:19">
      <c r="A2900" s="175"/>
      <c r="B2900" s="153" t="str">
        <f>IF(ISERROR(VLOOKUP(A2900,进货明细!$A$2:$D$5000,COLUMN($B$2),0)&amp;""),"",VLOOKUP(A2900,进货明细!$A$2:$D$5000,COLUMN($B$2),0)&amp;"")</f>
        <v/>
      </c>
      <c r="C2900" s="147" t="str">
        <f>IF(ISERROR(VLOOKUP(A2900,进货明细!$A$2:$D$5000,COLUMN($C$2),0)&amp;""),"",VLOOKUP(A2900,进货明细!$A$2:$D$5000,COLUMN($C$2),0)&amp;"")</f>
        <v/>
      </c>
      <c r="D2900" s="147" t="str">
        <f>IF(ISERROR(VLOOKUP(A2900,进货明细!$A$2:$D$5000,COLUMN($D$2),0)&amp;""),"",VLOOKUP(A2900,进货明细!$A$2:$D$5000,COLUMN($D$2),0)&amp;"")</f>
        <v/>
      </c>
      <c r="E2900" s="148"/>
      <c r="F2900" s="152"/>
      <c r="G2900" s="150" t="str">
        <f>IF(ISERROR(VLOOKUP(A2900,进货明细!$A$2:$G$5000,COLUMN($G$2),0)&amp;""),"",VLOOKUP(A2900,进货明细!$A$2:$G$5000,COLUMN($G$2),0)&amp;"")</f>
        <v/>
      </c>
      <c r="H2900" s="151" t="str">
        <f t="shared" si="93"/>
        <v/>
      </c>
      <c r="I2900" s="168"/>
      <c r="J2900" s="169"/>
      <c r="K2900" s="163"/>
      <c r="L2900" s="164" t="str">
        <f t="shared" si="92"/>
        <v/>
      </c>
      <c r="M2900" s="165" t="e">
        <f>ROUND(VLOOKUP(A2900,当前库存!$A$2:$F$7000,COLUMN($F$3),0)&amp;"",2)</f>
        <v>#DIV/0!</v>
      </c>
      <c r="N2900" s="166"/>
      <c r="O2900" s="167"/>
      <c r="P2900" s="167"/>
      <c r="Q2900" s="174"/>
      <c r="R2900" s="167"/>
      <c r="S2900" s="167"/>
    </row>
    <row r="2901" customHeight="1" spans="1:19">
      <c r="A2901" s="175"/>
      <c r="B2901" s="153" t="str">
        <f>IF(ISERROR(VLOOKUP(A2901,进货明细!$A$2:$D$5000,COLUMN($B$2),0)&amp;""),"",VLOOKUP(A2901,进货明细!$A$2:$D$5000,COLUMN($B$2),0)&amp;"")</f>
        <v/>
      </c>
      <c r="C2901" s="147" t="str">
        <f>IF(ISERROR(VLOOKUP(A2901,进货明细!$A$2:$D$5000,COLUMN($C$2),0)&amp;""),"",VLOOKUP(A2901,进货明细!$A$2:$D$5000,COLUMN($C$2),0)&amp;"")</f>
        <v/>
      </c>
      <c r="D2901" s="147" t="str">
        <f>IF(ISERROR(VLOOKUP(A2901,进货明细!$A$2:$D$5000,COLUMN($D$2),0)&amp;""),"",VLOOKUP(A2901,进货明细!$A$2:$D$5000,COLUMN($D$2),0)&amp;"")</f>
        <v/>
      </c>
      <c r="E2901" s="148"/>
      <c r="F2901" s="152"/>
      <c r="G2901" s="150" t="str">
        <f>IF(ISERROR(VLOOKUP(A2901,进货明细!$A$2:$G$5000,COLUMN($G$2),0)&amp;""),"",VLOOKUP(A2901,进货明细!$A$2:$G$5000,COLUMN($G$2),0)&amp;"")</f>
        <v/>
      </c>
      <c r="H2901" s="151" t="str">
        <f t="shared" si="93"/>
        <v/>
      </c>
      <c r="I2901" s="168"/>
      <c r="J2901" s="169"/>
      <c r="K2901" s="163"/>
      <c r="L2901" s="164" t="str">
        <f t="shared" si="92"/>
        <v/>
      </c>
      <c r="M2901" s="165" t="e">
        <f>ROUND(VLOOKUP(A2901,当前库存!$A$2:$F$7000,COLUMN($F$3),0)&amp;"",2)</f>
        <v>#DIV/0!</v>
      </c>
      <c r="N2901" s="166"/>
      <c r="O2901" s="167"/>
      <c r="P2901" s="167"/>
      <c r="Q2901" s="174"/>
      <c r="R2901" s="167"/>
      <c r="S2901" s="167"/>
    </row>
    <row r="2902" customHeight="1" spans="1:19">
      <c r="A2902" s="175"/>
      <c r="B2902" s="153" t="str">
        <f>IF(ISERROR(VLOOKUP(A2902,进货明细!$A$2:$D$5000,COLUMN($B$2),0)&amp;""),"",VLOOKUP(A2902,进货明细!$A$2:$D$5000,COLUMN($B$2),0)&amp;"")</f>
        <v/>
      </c>
      <c r="C2902" s="147" t="str">
        <f>IF(ISERROR(VLOOKUP(A2902,进货明细!$A$2:$D$5000,COLUMN($C$2),0)&amp;""),"",VLOOKUP(A2902,进货明细!$A$2:$D$5000,COLUMN($C$2),0)&amp;"")</f>
        <v/>
      </c>
      <c r="D2902" s="147" t="str">
        <f>IF(ISERROR(VLOOKUP(A2902,进货明细!$A$2:$D$5000,COLUMN($D$2),0)&amp;""),"",VLOOKUP(A2902,进货明细!$A$2:$D$5000,COLUMN($D$2),0)&amp;"")</f>
        <v/>
      </c>
      <c r="E2902" s="148"/>
      <c r="F2902" s="152"/>
      <c r="G2902" s="150" t="str">
        <f>IF(ISERROR(VLOOKUP(A2902,进货明细!$A$2:$G$5000,COLUMN($G$2),0)&amp;""),"",VLOOKUP(A2902,进货明细!$A$2:$G$5000,COLUMN($G$2),0)&amp;"")</f>
        <v/>
      </c>
      <c r="H2902" s="151" t="str">
        <f t="shared" si="93"/>
        <v/>
      </c>
      <c r="I2902" s="168"/>
      <c r="J2902" s="169"/>
      <c r="K2902" s="163"/>
      <c r="L2902" s="164" t="str">
        <f t="shared" si="92"/>
        <v/>
      </c>
      <c r="M2902" s="165" t="e">
        <f>ROUND(VLOOKUP(A2902,当前库存!$A$2:$F$7000,COLUMN($F$3),0)&amp;"",2)</f>
        <v>#DIV/0!</v>
      </c>
      <c r="N2902" s="166"/>
      <c r="O2902" s="167"/>
      <c r="P2902" s="167"/>
      <c r="Q2902" s="174"/>
      <c r="R2902" s="167"/>
      <c r="S2902" s="167"/>
    </row>
    <row r="2903" customHeight="1" spans="1:19">
      <c r="A2903" s="175"/>
      <c r="B2903" s="153" t="str">
        <f>IF(ISERROR(VLOOKUP(A2903,进货明细!$A$2:$D$5000,COLUMN($B$2),0)&amp;""),"",VLOOKUP(A2903,进货明细!$A$2:$D$5000,COLUMN($B$2),0)&amp;"")</f>
        <v/>
      </c>
      <c r="C2903" s="147" t="str">
        <f>IF(ISERROR(VLOOKUP(A2903,进货明细!$A$2:$D$5000,COLUMN($C$2),0)&amp;""),"",VLOOKUP(A2903,进货明细!$A$2:$D$5000,COLUMN($C$2),0)&amp;"")</f>
        <v/>
      </c>
      <c r="D2903" s="147" t="str">
        <f>IF(ISERROR(VLOOKUP(A2903,进货明细!$A$2:$D$5000,COLUMN($D$2),0)&amp;""),"",VLOOKUP(A2903,进货明细!$A$2:$D$5000,COLUMN($D$2),0)&amp;"")</f>
        <v/>
      </c>
      <c r="E2903" s="148"/>
      <c r="F2903" s="152"/>
      <c r="G2903" s="150" t="str">
        <f>IF(ISERROR(VLOOKUP(A2903,进货明细!$A$2:$G$5000,COLUMN($G$2),0)&amp;""),"",VLOOKUP(A2903,进货明细!$A$2:$G$5000,COLUMN($G$2),0)&amp;"")</f>
        <v/>
      </c>
      <c r="H2903" s="151" t="str">
        <f t="shared" si="93"/>
        <v/>
      </c>
      <c r="I2903" s="168"/>
      <c r="J2903" s="169"/>
      <c r="K2903" s="163"/>
      <c r="L2903" s="164" t="str">
        <f t="shared" si="92"/>
        <v/>
      </c>
      <c r="M2903" s="165" t="e">
        <f>ROUND(VLOOKUP(A2903,当前库存!$A$2:$F$7000,COLUMN($F$3),0)&amp;"",2)</f>
        <v>#DIV/0!</v>
      </c>
      <c r="N2903" s="166"/>
      <c r="O2903" s="167"/>
      <c r="P2903" s="167"/>
      <c r="Q2903" s="174"/>
      <c r="R2903" s="167"/>
      <c r="S2903" s="167"/>
    </row>
    <row r="2904" customHeight="1" spans="1:19">
      <c r="A2904" s="175"/>
      <c r="B2904" s="153" t="str">
        <f>IF(ISERROR(VLOOKUP(A2904,进货明细!$A$2:$D$5000,COLUMN($B$2),0)&amp;""),"",VLOOKUP(A2904,进货明细!$A$2:$D$5000,COLUMN($B$2),0)&amp;"")</f>
        <v/>
      </c>
      <c r="C2904" s="147" t="str">
        <f>IF(ISERROR(VLOOKUP(A2904,进货明细!$A$2:$D$5000,COLUMN($C$2),0)&amp;""),"",VLOOKUP(A2904,进货明细!$A$2:$D$5000,COLUMN($C$2),0)&amp;"")</f>
        <v/>
      </c>
      <c r="D2904" s="147" t="str">
        <f>IF(ISERROR(VLOOKUP(A2904,进货明细!$A$2:$D$5000,COLUMN($D$2),0)&amp;""),"",VLOOKUP(A2904,进货明细!$A$2:$D$5000,COLUMN($D$2),0)&amp;"")</f>
        <v/>
      </c>
      <c r="E2904" s="148"/>
      <c r="F2904" s="152"/>
      <c r="G2904" s="150" t="str">
        <f>IF(ISERROR(VLOOKUP(A2904,进货明细!$A$2:$G$5000,COLUMN($G$2),0)&amp;""),"",VLOOKUP(A2904,进货明细!$A$2:$G$5000,COLUMN($G$2),0)&amp;"")</f>
        <v/>
      </c>
      <c r="H2904" s="151" t="str">
        <f t="shared" si="93"/>
        <v/>
      </c>
      <c r="I2904" s="168"/>
      <c r="J2904" s="169"/>
      <c r="K2904" s="163"/>
      <c r="L2904" s="164" t="str">
        <f t="shared" si="92"/>
        <v/>
      </c>
      <c r="M2904" s="165" t="e">
        <f>ROUND(VLOOKUP(A2904,当前库存!$A$2:$F$7000,COLUMN($F$3),0)&amp;"",2)</f>
        <v>#DIV/0!</v>
      </c>
      <c r="N2904" s="166"/>
      <c r="O2904" s="167"/>
      <c r="P2904" s="167"/>
      <c r="Q2904" s="174"/>
      <c r="R2904" s="167"/>
      <c r="S2904" s="167"/>
    </row>
    <row r="2905" customHeight="1" spans="1:19">
      <c r="A2905" s="175"/>
      <c r="B2905" s="153" t="str">
        <f>IF(ISERROR(VLOOKUP(A2905,进货明细!$A$2:$D$5000,COLUMN($B$2),0)&amp;""),"",VLOOKUP(A2905,进货明细!$A$2:$D$5000,COLUMN($B$2),0)&amp;"")</f>
        <v/>
      </c>
      <c r="C2905" s="147" t="str">
        <f>IF(ISERROR(VLOOKUP(A2905,进货明细!$A$2:$D$5000,COLUMN($C$2),0)&amp;""),"",VLOOKUP(A2905,进货明细!$A$2:$D$5000,COLUMN($C$2),0)&amp;"")</f>
        <v/>
      </c>
      <c r="D2905" s="147" t="str">
        <f>IF(ISERROR(VLOOKUP(A2905,进货明细!$A$2:$D$5000,COLUMN($D$2),0)&amp;""),"",VLOOKUP(A2905,进货明细!$A$2:$D$5000,COLUMN($D$2),0)&amp;"")</f>
        <v/>
      </c>
      <c r="E2905" s="148"/>
      <c r="F2905" s="152"/>
      <c r="G2905" s="150" t="str">
        <f>IF(ISERROR(VLOOKUP(A2905,进货明细!$A$2:$G$5000,COLUMN($G$2),0)&amp;""),"",VLOOKUP(A2905,进货明细!$A$2:$G$5000,COLUMN($G$2),0)&amp;"")</f>
        <v/>
      </c>
      <c r="H2905" s="151" t="str">
        <f t="shared" si="93"/>
        <v/>
      </c>
      <c r="I2905" s="168"/>
      <c r="J2905" s="169"/>
      <c r="K2905" s="163"/>
      <c r="L2905" s="164" t="str">
        <f t="shared" si="92"/>
        <v/>
      </c>
      <c r="M2905" s="165" t="e">
        <f>ROUND(VLOOKUP(A2905,当前库存!$A$2:$F$7000,COLUMN($F$3),0)&amp;"",2)</f>
        <v>#DIV/0!</v>
      </c>
      <c r="N2905" s="166"/>
      <c r="O2905" s="167"/>
      <c r="P2905" s="167"/>
      <c r="Q2905" s="174"/>
      <c r="R2905" s="167"/>
      <c r="S2905" s="167"/>
    </row>
    <row r="2906" customHeight="1" spans="1:19">
      <c r="A2906" s="175"/>
      <c r="B2906" s="153" t="str">
        <f>IF(ISERROR(VLOOKUP(A2906,进货明细!$A$2:$D$5000,COLUMN($B$2),0)&amp;""),"",VLOOKUP(A2906,进货明细!$A$2:$D$5000,COLUMN($B$2),0)&amp;"")</f>
        <v/>
      </c>
      <c r="C2906" s="147" t="str">
        <f>IF(ISERROR(VLOOKUP(A2906,进货明细!$A$2:$D$5000,COLUMN($C$2),0)&amp;""),"",VLOOKUP(A2906,进货明细!$A$2:$D$5000,COLUMN($C$2),0)&amp;"")</f>
        <v/>
      </c>
      <c r="D2906" s="147" t="str">
        <f>IF(ISERROR(VLOOKUP(A2906,进货明细!$A$2:$D$5000,COLUMN($D$2),0)&amp;""),"",VLOOKUP(A2906,进货明细!$A$2:$D$5000,COLUMN($D$2),0)&amp;"")</f>
        <v/>
      </c>
      <c r="E2906" s="148"/>
      <c r="F2906" s="152"/>
      <c r="G2906" s="150" t="str">
        <f>IF(ISERROR(VLOOKUP(A2906,进货明细!$A$2:$G$5000,COLUMN($G$2),0)&amp;""),"",VLOOKUP(A2906,进货明细!$A$2:$G$5000,COLUMN($G$2),0)&amp;"")</f>
        <v/>
      </c>
      <c r="H2906" s="151" t="str">
        <f t="shared" si="93"/>
        <v/>
      </c>
      <c r="I2906" s="168"/>
      <c r="J2906" s="169"/>
      <c r="K2906" s="163"/>
      <c r="L2906" s="164" t="str">
        <f t="shared" si="92"/>
        <v/>
      </c>
      <c r="M2906" s="165" t="e">
        <f>ROUND(VLOOKUP(A2906,当前库存!$A$2:$F$7000,COLUMN($F$3),0)&amp;"",2)</f>
        <v>#DIV/0!</v>
      </c>
      <c r="N2906" s="166"/>
      <c r="O2906" s="167"/>
      <c r="P2906" s="167"/>
      <c r="Q2906" s="174"/>
      <c r="R2906" s="167"/>
      <c r="S2906" s="167"/>
    </row>
    <row r="2907" customHeight="1" spans="1:19">
      <c r="A2907" s="175"/>
      <c r="B2907" s="153" t="str">
        <f>IF(ISERROR(VLOOKUP(A2907,进货明细!$A$2:$D$5000,COLUMN($B$2),0)&amp;""),"",VLOOKUP(A2907,进货明细!$A$2:$D$5000,COLUMN($B$2),0)&amp;"")</f>
        <v/>
      </c>
      <c r="C2907" s="147" t="str">
        <f>IF(ISERROR(VLOOKUP(A2907,进货明细!$A$2:$D$5000,COLUMN($C$2),0)&amp;""),"",VLOOKUP(A2907,进货明细!$A$2:$D$5000,COLUMN($C$2),0)&amp;"")</f>
        <v/>
      </c>
      <c r="D2907" s="147" t="str">
        <f>IF(ISERROR(VLOOKUP(A2907,进货明细!$A$2:$D$5000,COLUMN($D$2),0)&amp;""),"",VLOOKUP(A2907,进货明细!$A$2:$D$5000,COLUMN($D$2),0)&amp;"")</f>
        <v/>
      </c>
      <c r="E2907" s="148"/>
      <c r="F2907" s="152"/>
      <c r="G2907" s="150" t="str">
        <f>IF(ISERROR(VLOOKUP(A2907,进货明细!$A$2:$G$5000,COLUMN($G$2),0)&amp;""),"",VLOOKUP(A2907,进货明细!$A$2:$G$5000,COLUMN($G$2),0)&amp;"")</f>
        <v/>
      </c>
      <c r="H2907" s="151" t="str">
        <f t="shared" si="93"/>
        <v/>
      </c>
      <c r="I2907" s="168"/>
      <c r="J2907" s="169"/>
      <c r="K2907" s="163"/>
      <c r="L2907" s="164" t="str">
        <f t="shared" si="92"/>
        <v/>
      </c>
      <c r="M2907" s="165" t="e">
        <f>ROUND(VLOOKUP(A2907,当前库存!$A$2:$F$7000,COLUMN($F$3),0)&amp;"",2)</f>
        <v>#DIV/0!</v>
      </c>
      <c r="N2907" s="166"/>
      <c r="O2907" s="167"/>
      <c r="P2907" s="167"/>
      <c r="Q2907" s="174"/>
      <c r="R2907" s="167"/>
      <c r="S2907" s="167"/>
    </row>
    <row r="2908" customHeight="1" spans="1:19">
      <c r="A2908" s="175"/>
      <c r="B2908" s="153" t="str">
        <f>IF(ISERROR(VLOOKUP(A2908,进货明细!$A$2:$D$5000,COLUMN($B$2),0)&amp;""),"",VLOOKUP(A2908,进货明细!$A$2:$D$5000,COLUMN($B$2),0)&amp;"")</f>
        <v/>
      </c>
      <c r="C2908" s="147" t="str">
        <f>IF(ISERROR(VLOOKUP(A2908,进货明细!$A$2:$D$5000,COLUMN($C$2),0)&amp;""),"",VLOOKUP(A2908,进货明细!$A$2:$D$5000,COLUMN($C$2),0)&amp;"")</f>
        <v/>
      </c>
      <c r="D2908" s="147" t="str">
        <f>IF(ISERROR(VLOOKUP(A2908,进货明细!$A$2:$D$5000,COLUMN($D$2),0)&amp;""),"",VLOOKUP(A2908,进货明细!$A$2:$D$5000,COLUMN($D$2),0)&amp;"")</f>
        <v/>
      </c>
      <c r="E2908" s="148"/>
      <c r="F2908" s="152"/>
      <c r="G2908" s="150" t="str">
        <f>IF(ISERROR(VLOOKUP(A2908,进货明细!$A$2:$G$5000,COLUMN($G$2),0)&amp;""),"",VLOOKUP(A2908,进货明细!$A$2:$G$5000,COLUMN($G$2),0)&amp;"")</f>
        <v/>
      </c>
      <c r="H2908" s="151" t="str">
        <f t="shared" si="93"/>
        <v/>
      </c>
      <c r="I2908" s="168"/>
      <c r="J2908" s="169"/>
      <c r="K2908" s="163"/>
      <c r="L2908" s="164" t="str">
        <f t="shared" si="92"/>
        <v/>
      </c>
      <c r="M2908" s="165" t="e">
        <f>ROUND(VLOOKUP(A2908,当前库存!$A$2:$F$7000,COLUMN($F$3),0)&amp;"",2)</f>
        <v>#DIV/0!</v>
      </c>
      <c r="N2908" s="166"/>
      <c r="O2908" s="167"/>
      <c r="P2908" s="167"/>
      <c r="Q2908" s="174"/>
      <c r="R2908" s="167"/>
      <c r="S2908" s="167"/>
    </row>
    <row r="2909" customHeight="1" spans="1:19">
      <c r="A2909" s="175"/>
      <c r="B2909" s="153" t="str">
        <f>IF(ISERROR(VLOOKUP(A2909,进货明细!$A$2:$D$5000,COLUMN($B$2),0)&amp;""),"",VLOOKUP(A2909,进货明细!$A$2:$D$5000,COLUMN($B$2),0)&amp;"")</f>
        <v/>
      </c>
      <c r="C2909" s="147" t="str">
        <f>IF(ISERROR(VLOOKUP(A2909,进货明细!$A$2:$D$5000,COLUMN($C$2),0)&amp;""),"",VLOOKUP(A2909,进货明细!$A$2:$D$5000,COLUMN($C$2),0)&amp;"")</f>
        <v/>
      </c>
      <c r="D2909" s="147" t="str">
        <f>IF(ISERROR(VLOOKUP(A2909,进货明细!$A$2:$D$5000,COLUMN($D$2),0)&amp;""),"",VLOOKUP(A2909,进货明细!$A$2:$D$5000,COLUMN($D$2),0)&amp;"")</f>
        <v/>
      </c>
      <c r="E2909" s="148"/>
      <c r="F2909" s="152"/>
      <c r="G2909" s="150" t="str">
        <f>IF(ISERROR(VLOOKUP(A2909,进货明细!$A$2:$G$5000,COLUMN($G$2),0)&amp;""),"",VLOOKUP(A2909,进货明细!$A$2:$G$5000,COLUMN($G$2),0)&amp;"")</f>
        <v/>
      </c>
      <c r="H2909" s="151" t="str">
        <f t="shared" si="93"/>
        <v/>
      </c>
      <c r="I2909" s="168"/>
      <c r="J2909" s="169"/>
      <c r="K2909" s="163"/>
      <c r="L2909" s="164" t="str">
        <f t="shared" si="92"/>
        <v/>
      </c>
      <c r="M2909" s="165" t="e">
        <f>ROUND(VLOOKUP(A2909,当前库存!$A$2:$F$7000,COLUMN($F$3),0)&amp;"",2)</f>
        <v>#DIV/0!</v>
      </c>
      <c r="N2909" s="166"/>
      <c r="O2909" s="167"/>
      <c r="P2909" s="167"/>
      <c r="Q2909" s="174"/>
      <c r="R2909" s="167"/>
      <c r="S2909" s="167"/>
    </row>
    <row r="2910" customHeight="1" spans="1:19">
      <c r="A2910" s="175"/>
      <c r="B2910" s="153" t="str">
        <f>IF(ISERROR(VLOOKUP(A2910,进货明细!$A$2:$D$5000,COLUMN($B$2),0)&amp;""),"",VLOOKUP(A2910,进货明细!$A$2:$D$5000,COLUMN($B$2),0)&amp;"")</f>
        <v/>
      </c>
      <c r="C2910" s="147" t="str">
        <f>IF(ISERROR(VLOOKUP(A2910,进货明细!$A$2:$D$5000,COLUMN($C$2),0)&amp;""),"",VLOOKUP(A2910,进货明细!$A$2:$D$5000,COLUMN($C$2),0)&amp;"")</f>
        <v/>
      </c>
      <c r="D2910" s="147" t="str">
        <f>IF(ISERROR(VLOOKUP(A2910,进货明细!$A$2:$D$5000,COLUMN($D$2),0)&amp;""),"",VLOOKUP(A2910,进货明细!$A$2:$D$5000,COLUMN($D$2),0)&amp;"")</f>
        <v/>
      </c>
      <c r="E2910" s="148"/>
      <c r="F2910" s="152"/>
      <c r="G2910" s="150" t="str">
        <f>IF(ISERROR(VLOOKUP(A2910,进货明细!$A$2:$G$5000,COLUMN($G$2),0)&amp;""),"",VLOOKUP(A2910,进货明细!$A$2:$G$5000,COLUMN($G$2),0)&amp;"")</f>
        <v/>
      </c>
      <c r="H2910" s="151" t="str">
        <f t="shared" si="93"/>
        <v/>
      </c>
      <c r="I2910" s="168"/>
      <c r="J2910" s="169"/>
      <c r="K2910" s="163"/>
      <c r="L2910" s="164" t="str">
        <f t="shared" si="92"/>
        <v/>
      </c>
      <c r="M2910" s="165" t="e">
        <f>ROUND(VLOOKUP(A2910,当前库存!$A$2:$F$7000,COLUMN($F$3),0)&amp;"",2)</f>
        <v>#DIV/0!</v>
      </c>
      <c r="N2910" s="166"/>
      <c r="O2910" s="167"/>
      <c r="P2910" s="167"/>
      <c r="Q2910" s="174"/>
      <c r="R2910" s="167"/>
      <c r="S2910" s="167"/>
    </row>
    <row r="2911" customHeight="1" spans="1:19">
      <c r="A2911" s="175"/>
      <c r="B2911" s="153" t="str">
        <f>IF(ISERROR(VLOOKUP(A2911,进货明细!$A$2:$D$5000,COLUMN($B$2),0)&amp;""),"",VLOOKUP(A2911,进货明细!$A$2:$D$5000,COLUMN($B$2),0)&amp;"")</f>
        <v/>
      </c>
      <c r="C2911" s="147" t="str">
        <f>IF(ISERROR(VLOOKUP(A2911,进货明细!$A$2:$D$5000,COLUMN($C$2),0)&amp;""),"",VLOOKUP(A2911,进货明细!$A$2:$D$5000,COLUMN($C$2),0)&amp;"")</f>
        <v/>
      </c>
      <c r="D2911" s="147" t="str">
        <f>IF(ISERROR(VLOOKUP(A2911,进货明细!$A$2:$D$5000,COLUMN($D$2),0)&amp;""),"",VLOOKUP(A2911,进货明细!$A$2:$D$5000,COLUMN($D$2),0)&amp;"")</f>
        <v/>
      </c>
      <c r="E2911" s="148"/>
      <c r="F2911" s="152"/>
      <c r="G2911" s="150" t="str">
        <f>IF(ISERROR(VLOOKUP(A2911,进货明细!$A$2:$G$5000,COLUMN($G$2),0)&amp;""),"",VLOOKUP(A2911,进货明细!$A$2:$G$5000,COLUMN($G$2),0)&amp;"")</f>
        <v/>
      </c>
      <c r="H2911" s="151" t="str">
        <f t="shared" si="93"/>
        <v/>
      </c>
      <c r="I2911" s="168"/>
      <c r="J2911" s="169"/>
      <c r="K2911" s="163"/>
      <c r="L2911" s="164" t="str">
        <f t="shared" si="92"/>
        <v/>
      </c>
      <c r="M2911" s="165" t="e">
        <f>ROUND(VLOOKUP(A2911,当前库存!$A$2:$F$7000,COLUMN($F$3),0)&amp;"",2)</f>
        <v>#DIV/0!</v>
      </c>
      <c r="N2911" s="166"/>
      <c r="O2911" s="167"/>
      <c r="P2911" s="167"/>
      <c r="Q2911" s="174"/>
      <c r="R2911" s="167"/>
      <c r="S2911" s="167"/>
    </row>
    <row r="2912" customHeight="1" spans="1:19">
      <c r="A2912" s="175"/>
      <c r="B2912" s="153" t="str">
        <f>IF(ISERROR(VLOOKUP(A2912,进货明细!$A$2:$D$5000,COLUMN($B$2),0)&amp;""),"",VLOOKUP(A2912,进货明细!$A$2:$D$5000,COLUMN($B$2),0)&amp;"")</f>
        <v/>
      </c>
      <c r="C2912" s="147" t="str">
        <f>IF(ISERROR(VLOOKUP(A2912,进货明细!$A$2:$D$5000,COLUMN($C$2),0)&amp;""),"",VLOOKUP(A2912,进货明细!$A$2:$D$5000,COLUMN($C$2),0)&amp;"")</f>
        <v/>
      </c>
      <c r="D2912" s="147" t="str">
        <f>IF(ISERROR(VLOOKUP(A2912,进货明细!$A$2:$D$5000,COLUMN($D$2),0)&amp;""),"",VLOOKUP(A2912,进货明细!$A$2:$D$5000,COLUMN($D$2),0)&amp;"")</f>
        <v/>
      </c>
      <c r="E2912" s="148"/>
      <c r="F2912" s="152"/>
      <c r="G2912" s="150" t="str">
        <f>IF(ISERROR(VLOOKUP(A2912,进货明细!$A$2:$G$5000,COLUMN($G$2),0)&amp;""),"",VLOOKUP(A2912,进货明细!$A$2:$G$5000,COLUMN($G$2),0)&amp;"")</f>
        <v/>
      </c>
      <c r="H2912" s="151" t="str">
        <f t="shared" si="93"/>
        <v/>
      </c>
      <c r="I2912" s="168"/>
      <c r="J2912" s="169"/>
      <c r="K2912" s="163"/>
      <c r="L2912" s="164" t="str">
        <f t="shared" si="92"/>
        <v/>
      </c>
      <c r="M2912" s="165" t="e">
        <f>ROUND(VLOOKUP(A2912,当前库存!$A$2:$F$7000,COLUMN($F$3),0)&amp;"",2)</f>
        <v>#DIV/0!</v>
      </c>
      <c r="N2912" s="166"/>
      <c r="O2912" s="167"/>
      <c r="P2912" s="167"/>
      <c r="Q2912" s="174"/>
      <c r="R2912" s="167"/>
      <c r="S2912" s="167"/>
    </row>
    <row r="2913" customHeight="1" spans="1:19">
      <c r="A2913" s="175"/>
      <c r="B2913" s="153" t="str">
        <f>IF(ISERROR(VLOOKUP(A2913,进货明细!$A$2:$D$5000,COLUMN($B$2),0)&amp;""),"",VLOOKUP(A2913,进货明细!$A$2:$D$5000,COLUMN($B$2),0)&amp;"")</f>
        <v/>
      </c>
      <c r="C2913" s="147" t="str">
        <f>IF(ISERROR(VLOOKUP(A2913,进货明细!$A$2:$D$5000,COLUMN($C$2),0)&amp;""),"",VLOOKUP(A2913,进货明细!$A$2:$D$5000,COLUMN($C$2),0)&amp;"")</f>
        <v/>
      </c>
      <c r="D2913" s="147" t="str">
        <f>IF(ISERROR(VLOOKUP(A2913,进货明细!$A$2:$D$5000,COLUMN($D$2),0)&amp;""),"",VLOOKUP(A2913,进货明细!$A$2:$D$5000,COLUMN($D$2),0)&amp;"")</f>
        <v/>
      </c>
      <c r="E2913" s="148"/>
      <c r="F2913" s="152"/>
      <c r="G2913" s="150" t="str">
        <f>IF(ISERROR(VLOOKUP(A2913,进货明细!$A$2:$G$5000,COLUMN($G$2),0)&amp;""),"",VLOOKUP(A2913,进货明细!$A$2:$G$5000,COLUMN($G$2),0)&amp;"")</f>
        <v/>
      </c>
      <c r="H2913" s="151" t="str">
        <f t="shared" si="93"/>
        <v/>
      </c>
      <c r="I2913" s="168"/>
      <c r="J2913" s="169"/>
      <c r="K2913" s="163"/>
      <c r="L2913" s="164" t="str">
        <f t="shared" si="92"/>
        <v/>
      </c>
      <c r="M2913" s="165" t="e">
        <f>ROUND(VLOOKUP(A2913,当前库存!$A$2:$F$7000,COLUMN($F$3),0)&amp;"",2)</f>
        <v>#DIV/0!</v>
      </c>
      <c r="N2913" s="166"/>
      <c r="O2913" s="167"/>
      <c r="P2913" s="167"/>
      <c r="Q2913" s="174"/>
      <c r="R2913" s="167"/>
      <c r="S2913" s="167"/>
    </row>
    <row r="2914" customHeight="1" spans="1:19">
      <c r="A2914" s="175"/>
      <c r="B2914" s="153" t="str">
        <f>IF(ISERROR(VLOOKUP(A2914,进货明细!$A$2:$D$5000,COLUMN($B$2),0)&amp;""),"",VLOOKUP(A2914,进货明细!$A$2:$D$5000,COLUMN($B$2),0)&amp;"")</f>
        <v/>
      </c>
      <c r="C2914" s="147" t="str">
        <f>IF(ISERROR(VLOOKUP(A2914,进货明细!$A$2:$D$5000,COLUMN($C$2),0)&amp;""),"",VLOOKUP(A2914,进货明细!$A$2:$D$5000,COLUMN($C$2),0)&amp;"")</f>
        <v/>
      </c>
      <c r="D2914" s="147" t="str">
        <f>IF(ISERROR(VLOOKUP(A2914,进货明细!$A$2:$D$5000,COLUMN($D$2),0)&amp;""),"",VLOOKUP(A2914,进货明细!$A$2:$D$5000,COLUMN($D$2),0)&amp;"")</f>
        <v/>
      </c>
      <c r="E2914" s="148"/>
      <c r="F2914" s="152"/>
      <c r="G2914" s="150" t="str">
        <f>IF(ISERROR(VLOOKUP(A2914,进货明细!$A$2:$G$5000,COLUMN($G$2),0)&amp;""),"",VLOOKUP(A2914,进货明细!$A$2:$G$5000,COLUMN($G$2),0)&amp;"")</f>
        <v/>
      </c>
      <c r="H2914" s="151" t="str">
        <f t="shared" si="93"/>
        <v/>
      </c>
      <c r="I2914" s="168"/>
      <c r="J2914" s="169"/>
      <c r="K2914" s="163"/>
      <c r="L2914" s="164" t="str">
        <f t="shared" si="92"/>
        <v/>
      </c>
      <c r="M2914" s="165" t="e">
        <f>ROUND(VLOOKUP(A2914,当前库存!$A$2:$F$7000,COLUMN($F$3),0)&amp;"",2)</f>
        <v>#DIV/0!</v>
      </c>
      <c r="N2914" s="166"/>
      <c r="O2914" s="167"/>
      <c r="P2914" s="167"/>
      <c r="Q2914" s="174"/>
      <c r="R2914" s="167"/>
      <c r="S2914" s="167"/>
    </row>
    <row r="2915" customHeight="1" spans="1:19">
      <c r="A2915" s="175"/>
      <c r="B2915" s="153" t="str">
        <f>IF(ISERROR(VLOOKUP(A2915,进货明细!$A$2:$D$5000,COLUMN($B$2),0)&amp;""),"",VLOOKUP(A2915,进货明细!$A$2:$D$5000,COLUMN($B$2),0)&amp;"")</f>
        <v/>
      </c>
      <c r="C2915" s="147" t="str">
        <f>IF(ISERROR(VLOOKUP(A2915,进货明细!$A$2:$D$5000,COLUMN($C$2),0)&amp;""),"",VLOOKUP(A2915,进货明细!$A$2:$D$5000,COLUMN($C$2),0)&amp;"")</f>
        <v/>
      </c>
      <c r="D2915" s="147" t="str">
        <f>IF(ISERROR(VLOOKUP(A2915,进货明细!$A$2:$D$5000,COLUMN($D$2),0)&amp;""),"",VLOOKUP(A2915,进货明细!$A$2:$D$5000,COLUMN($D$2),0)&amp;"")</f>
        <v/>
      </c>
      <c r="E2915" s="148"/>
      <c r="F2915" s="152"/>
      <c r="G2915" s="150" t="str">
        <f>IF(ISERROR(VLOOKUP(A2915,进货明细!$A$2:$G$5000,COLUMN($G$2),0)&amp;""),"",VLOOKUP(A2915,进货明细!$A$2:$G$5000,COLUMN($G$2),0)&amp;"")</f>
        <v/>
      </c>
      <c r="H2915" s="151" t="str">
        <f t="shared" si="93"/>
        <v/>
      </c>
      <c r="I2915" s="168"/>
      <c r="J2915" s="169"/>
      <c r="K2915" s="163"/>
      <c r="L2915" s="164" t="str">
        <f t="shared" si="92"/>
        <v/>
      </c>
      <c r="M2915" s="165" t="e">
        <f>ROUND(VLOOKUP(A2915,当前库存!$A$2:$F$7000,COLUMN($F$3),0)&amp;"",2)</f>
        <v>#DIV/0!</v>
      </c>
      <c r="N2915" s="166"/>
      <c r="O2915" s="167"/>
      <c r="P2915" s="167"/>
      <c r="Q2915" s="174"/>
      <c r="R2915" s="167"/>
      <c r="S2915" s="167"/>
    </row>
    <row r="2916" customHeight="1" spans="1:19">
      <c r="A2916" s="175"/>
      <c r="B2916" s="153" t="str">
        <f>IF(ISERROR(VLOOKUP(A2916,进货明细!$A$2:$D$5000,COLUMN($B$2),0)&amp;""),"",VLOOKUP(A2916,进货明细!$A$2:$D$5000,COLUMN($B$2),0)&amp;"")</f>
        <v/>
      </c>
      <c r="C2916" s="147" t="str">
        <f>IF(ISERROR(VLOOKUP(A2916,进货明细!$A$2:$D$5000,COLUMN($C$2),0)&amp;""),"",VLOOKUP(A2916,进货明细!$A$2:$D$5000,COLUMN($C$2),0)&amp;"")</f>
        <v/>
      </c>
      <c r="D2916" s="147" t="str">
        <f>IF(ISERROR(VLOOKUP(A2916,进货明细!$A$2:$D$5000,COLUMN($D$2),0)&amp;""),"",VLOOKUP(A2916,进货明细!$A$2:$D$5000,COLUMN($D$2),0)&amp;"")</f>
        <v/>
      </c>
      <c r="E2916" s="148"/>
      <c r="F2916" s="152"/>
      <c r="G2916" s="150" t="str">
        <f>IF(ISERROR(VLOOKUP(A2916,进货明细!$A$2:$G$5000,COLUMN($G$2),0)&amp;""),"",VLOOKUP(A2916,进货明细!$A$2:$G$5000,COLUMN($G$2),0)&amp;"")</f>
        <v/>
      </c>
      <c r="H2916" s="151" t="str">
        <f t="shared" si="93"/>
        <v/>
      </c>
      <c r="I2916" s="168"/>
      <c r="J2916" s="169"/>
      <c r="K2916" s="163"/>
      <c r="L2916" s="164" t="str">
        <f t="shared" si="92"/>
        <v/>
      </c>
      <c r="M2916" s="165" t="e">
        <f>ROUND(VLOOKUP(A2916,当前库存!$A$2:$F$7000,COLUMN($F$3),0)&amp;"",2)</f>
        <v>#DIV/0!</v>
      </c>
      <c r="N2916" s="166"/>
      <c r="O2916" s="167"/>
      <c r="P2916" s="167"/>
      <c r="Q2916" s="174"/>
      <c r="R2916" s="167"/>
      <c r="S2916" s="167"/>
    </row>
    <row r="2917" customHeight="1" spans="1:19">
      <c r="A2917" s="175"/>
      <c r="B2917" s="153" t="str">
        <f>IF(ISERROR(VLOOKUP(A2917,进货明细!$A$2:$D$5000,COLUMN($B$2),0)&amp;""),"",VLOOKUP(A2917,进货明细!$A$2:$D$5000,COLUMN($B$2),0)&amp;"")</f>
        <v/>
      </c>
      <c r="C2917" s="147" t="str">
        <f>IF(ISERROR(VLOOKUP(A2917,进货明细!$A$2:$D$5000,COLUMN($C$2),0)&amp;""),"",VLOOKUP(A2917,进货明细!$A$2:$D$5000,COLUMN($C$2),0)&amp;"")</f>
        <v/>
      </c>
      <c r="D2917" s="147" t="str">
        <f>IF(ISERROR(VLOOKUP(A2917,进货明细!$A$2:$D$5000,COLUMN($D$2),0)&amp;""),"",VLOOKUP(A2917,进货明细!$A$2:$D$5000,COLUMN($D$2),0)&amp;"")</f>
        <v/>
      </c>
      <c r="E2917" s="148"/>
      <c r="F2917" s="152"/>
      <c r="G2917" s="150" t="str">
        <f>IF(ISERROR(VLOOKUP(A2917,进货明细!$A$2:$G$5000,COLUMN($G$2),0)&amp;""),"",VLOOKUP(A2917,进货明细!$A$2:$G$5000,COLUMN($G$2),0)&amp;"")</f>
        <v/>
      </c>
      <c r="H2917" s="151" t="str">
        <f t="shared" si="93"/>
        <v/>
      </c>
      <c r="I2917" s="168"/>
      <c r="J2917" s="169"/>
      <c r="K2917" s="163"/>
      <c r="L2917" s="164" t="str">
        <f t="shared" si="92"/>
        <v/>
      </c>
      <c r="M2917" s="165" t="e">
        <f>ROUND(VLOOKUP(A2917,当前库存!$A$2:$F$7000,COLUMN($F$3),0)&amp;"",2)</f>
        <v>#DIV/0!</v>
      </c>
      <c r="N2917" s="166"/>
      <c r="O2917" s="167"/>
      <c r="P2917" s="167"/>
      <c r="Q2917" s="174"/>
      <c r="R2917" s="167"/>
      <c r="S2917" s="167"/>
    </row>
    <row r="2918" customHeight="1" spans="1:19">
      <c r="A2918" s="175"/>
      <c r="B2918" s="153" t="str">
        <f>IF(ISERROR(VLOOKUP(A2918,进货明细!$A$2:$D$5000,COLUMN($B$2),0)&amp;""),"",VLOOKUP(A2918,进货明细!$A$2:$D$5000,COLUMN($B$2),0)&amp;"")</f>
        <v/>
      </c>
      <c r="C2918" s="147" t="str">
        <f>IF(ISERROR(VLOOKUP(A2918,进货明细!$A$2:$D$5000,COLUMN($C$2),0)&amp;""),"",VLOOKUP(A2918,进货明细!$A$2:$D$5000,COLUMN($C$2),0)&amp;"")</f>
        <v/>
      </c>
      <c r="D2918" s="147" t="str">
        <f>IF(ISERROR(VLOOKUP(A2918,进货明细!$A$2:$D$5000,COLUMN($D$2),0)&amp;""),"",VLOOKUP(A2918,进货明细!$A$2:$D$5000,COLUMN($D$2),0)&amp;"")</f>
        <v/>
      </c>
      <c r="E2918" s="148"/>
      <c r="F2918" s="152"/>
      <c r="G2918" s="150" t="str">
        <f>IF(ISERROR(VLOOKUP(A2918,进货明细!$A$2:$G$5000,COLUMN($G$2),0)&amp;""),"",VLOOKUP(A2918,进货明细!$A$2:$G$5000,COLUMN($G$2),0)&amp;"")</f>
        <v/>
      </c>
      <c r="H2918" s="151" t="str">
        <f t="shared" si="93"/>
        <v/>
      </c>
      <c r="I2918" s="168"/>
      <c r="J2918" s="169"/>
      <c r="K2918" s="163"/>
      <c r="L2918" s="164" t="str">
        <f t="shared" si="92"/>
        <v/>
      </c>
      <c r="M2918" s="165" t="e">
        <f>ROUND(VLOOKUP(A2918,当前库存!$A$2:$F$7000,COLUMN($F$3),0)&amp;"",2)</f>
        <v>#DIV/0!</v>
      </c>
      <c r="N2918" s="166"/>
      <c r="O2918" s="167"/>
      <c r="P2918" s="167"/>
      <c r="Q2918" s="174"/>
      <c r="R2918" s="167"/>
      <c r="S2918" s="167"/>
    </row>
    <row r="2919" customHeight="1" spans="1:19">
      <c r="A2919" s="175"/>
      <c r="B2919" s="153" t="str">
        <f>IF(ISERROR(VLOOKUP(A2919,进货明细!$A$2:$D$5000,COLUMN($B$2),0)&amp;""),"",VLOOKUP(A2919,进货明细!$A$2:$D$5000,COLUMN($B$2),0)&amp;"")</f>
        <v/>
      </c>
      <c r="C2919" s="147" t="str">
        <f>IF(ISERROR(VLOOKUP(A2919,进货明细!$A$2:$D$5000,COLUMN($C$2),0)&amp;""),"",VLOOKUP(A2919,进货明细!$A$2:$D$5000,COLUMN($C$2),0)&amp;"")</f>
        <v/>
      </c>
      <c r="D2919" s="147" t="str">
        <f>IF(ISERROR(VLOOKUP(A2919,进货明细!$A$2:$D$5000,COLUMN($D$2),0)&amp;""),"",VLOOKUP(A2919,进货明细!$A$2:$D$5000,COLUMN($D$2),0)&amp;"")</f>
        <v/>
      </c>
      <c r="E2919" s="148"/>
      <c r="F2919" s="152"/>
      <c r="G2919" s="150" t="str">
        <f>IF(ISERROR(VLOOKUP(A2919,进货明细!$A$2:$G$5000,COLUMN($G$2),0)&amp;""),"",VLOOKUP(A2919,进货明细!$A$2:$G$5000,COLUMN($G$2),0)&amp;"")</f>
        <v/>
      </c>
      <c r="H2919" s="151" t="str">
        <f t="shared" si="93"/>
        <v/>
      </c>
      <c r="I2919" s="168"/>
      <c r="J2919" s="169"/>
      <c r="K2919" s="163"/>
      <c r="L2919" s="164" t="str">
        <f t="shared" si="92"/>
        <v/>
      </c>
      <c r="M2919" s="165" t="e">
        <f>ROUND(VLOOKUP(A2919,当前库存!$A$2:$F$7000,COLUMN($F$3),0)&amp;"",2)</f>
        <v>#DIV/0!</v>
      </c>
      <c r="N2919" s="166"/>
      <c r="O2919" s="167"/>
      <c r="P2919" s="167"/>
      <c r="Q2919" s="174"/>
      <c r="R2919" s="167"/>
      <c r="S2919" s="167"/>
    </row>
    <row r="2920" customHeight="1" spans="1:19">
      <c r="A2920" s="175"/>
      <c r="B2920" s="153" t="str">
        <f>IF(ISERROR(VLOOKUP(A2920,进货明细!$A$2:$D$5000,COLUMN($B$2),0)&amp;""),"",VLOOKUP(A2920,进货明细!$A$2:$D$5000,COLUMN($B$2),0)&amp;"")</f>
        <v/>
      </c>
      <c r="C2920" s="147" t="str">
        <f>IF(ISERROR(VLOOKUP(A2920,进货明细!$A$2:$D$5000,COLUMN($C$2),0)&amp;""),"",VLOOKUP(A2920,进货明细!$A$2:$D$5000,COLUMN($C$2),0)&amp;"")</f>
        <v/>
      </c>
      <c r="D2920" s="147" t="str">
        <f>IF(ISERROR(VLOOKUP(A2920,进货明细!$A$2:$D$5000,COLUMN($D$2),0)&amp;""),"",VLOOKUP(A2920,进货明细!$A$2:$D$5000,COLUMN($D$2),0)&amp;"")</f>
        <v/>
      </c>
      <c r="E2920" s="148"/>
      <c r="F2920" s="152"/>
      <c r="G2920" s="150" t="str">
        <f>IF(ISERROR(VLOOKUP(A2920,进货明细!$A$2:$G$5000,COLUMN($G$2),0)&amp;""),"",VLOOKUP(A2920,进货明细!$A$2:$G$5000,COLUMN($G$2),0)&amp;"")</f>
        <v/>
      </c>
      <c r="H2920" s="151" t="str">
        <f t="shared" si="93"/>
        <v/>
      </c>
      <c r="I2920" s="168"/>
      <c r="J2920" s="169"/>
      <c r="K2920" s="163"/>
      <c r="L2920" s="164" t="str">
        <f t="shared" si="92"/>
        <v/>
      </c>
      <c r="M2920" s="165" t="e">
        <f>ROUND(VLOOKUP(A2920,当前库存!$A$2:$F$7000,COLUMN($F$3),0)&amp;"",2)</f>
        <v>#DIV/0!</v>
      </c>
      <c r="N2920" s="166"/>
      <c r="O2920" s="167"/>
      <c r="P2920" s="167"/>
      <c r="Q2920" s="174"/>
      <c r="R2920" s="167"/>
      <c r="S2920" s="167"/>
    </row>
    <row r="2921" customHeight="1" spans="1:19">
      <c r="A2921" s="175"/>
      <c r="B2921" s="153" t="str">
        <f>IF(ISERROR(VLOOKUP(A2921,进货明细!$A$2:$D$5000,COLUMN($B$2),0)&amp;""),"",VLOOKUP(A2921,进货明细!$A$2:$D$5000,COLUMN($B$2),0)&amp;"")</f>
        <v/>
      </c>
      <c r="C2921" s="147" t="str">
        <f>IF(ISERROR(VLOOKUP(A2921,进货明细!$A$2:$D$5000,COLUMN($C$2),0)&amp;""),"",VLOOKUP(A2921,进货明细!$A$2:$D$5000,COLUMN($C$2),0)&amp;"")</f>
        <v/>
      </c>
      <c r="D2921" s="147" t="str">
        <f>IF(ISERROR(VLOOKUP(A2921,进货明细!$A$2:$D$5000,COLUMN($D$2),0)&amp;""),"",VLOOKUP(A2921,进货明细!$A$2:$D$5000,COLUMN($D$2),0)&amp;"")</f>
        <v/>
      </c>
      <c r="E2921" s="148"/>
      <c r="F2921" s="152"/>
      <c r="G2921" s="150" t="str">
        <f>IF(ISERROR(VLOOKUP(A2921,进货明细!$A$2:$G$5000,COLUMN($G$2),0)&amp;""),"",VLOOKUP(A2921,进货明细!$A$2:$G$5000,COLUMN($G$2),0)&amp;"")</f>
        <v/>
      </c>
      <c r="H2921" s="151" t="str">
        <f t="shared" si="93"/>
        <v/>
      </c>
      <c r="I2921" s="168"/>
      <c r="J2921" s="169"/>
      <c r="K2921" s="163"/>
      <c r="L2921" s="164" t="str">
        <f t="shared" si="92"/>
        <v/>
      </c>
      <c r="M2921" s="165" t="e">
        <f>ROUND(VLOOKUP(A2921,当前库存!$A$2:$F$7000,COLUMN($F$3),0)&amp;"",2)</f>
        <v>#DIV/0!</v>
      </c>
      <c r="N2921" s="166"/>
      <c r="O2921" s="167"/>
      <c r="P2921" s="167"/>
      <c r="Q2921" s="174"/>
      <c r="R2921" s="167"/>
      <c r="S2921" s="167"/>
    </row>
    <row r="2922" customHeight="1" spans="1:19">
      <c r="A2922" s="175"/>
      <c r="B2922" s="153" t="str">
        <f>IF(ISERROR(VLOOKUP(A2922,进货明细!$A$2:$D$5000,COLUMN($B$2),0)&amp;""),"",VLOOKUP(A2922,进货明细!$A$2:$D$5000,COLUMN($B$2),0)&amp;"")</f>
        <v/>
      </c>
      <c r="C2922" s="147" t="str">
        <f>IF(ISERROR(VLOOKUP(A2922,进货明细!$A$2:$D$5000,COLUMN($C$2),0)&amp;""),"",VLOOKUP(A2922,进货明细!$A$2:$D$5000,COLUMN($C$2),0)&amp;"")</f>
        <v/>
      </c>
      <c r="D2922" s="147" t="str">
        <f>IF(ISERROR(VLOOKUP(A2922,进货明细!$A$2:$D$5000,COLUMN($D$2),0)&amp;""),"",VLOOKUP(A2922,进货明细!$A$2:$D$5000,COLUMN($D$2),0)&amp;"")</f>
        <v/>
      </c>
      <c r="E2922" s="148"/>
      <c r="F2922" s="152"/>
      <c r="G2922" s="150" t="str">
        <f>IF(ISERROR(VLOOKUP(A2922,进货明细!$A$2:$G$5000,COLUMN($G$2),0)&amp;""),"",VLOOKUP(A2922,进货明细!$A$2:$G$5000,COLUMN($G$2),0)&amp;"")</f>
        <v/>
      </c>
      <c r="H2922" s="151" t="str">
        <f t="shared" si="93"/>
        <v/>
      </c>
      <c r="I2922" s="168"/>
      <c r="J2922" s="169"/>
      <c r="K2922" s="163"/>
      <c r="L2922" s="164" t="str">
        <f t="shared" si="92"/>
        <v/>
      </c>
      <c r="M2922" s="165" t="e">
        <f>ROUND(VLOOKUP(A2922,当前库存!$A$2:$F$7000,COLUMN($F$3),0)&amp;"",2)</f>
        <v>#DIV/0!</v>
      </c>
      <c r="N2922" s="166"/>
      <c r="O2922" s="167"/>
      <c r="P2922" s="167"/>
      <c r="Q2922" s="174"/>
      <c r="R2922" s="167"/>
      <c r="S2922" s="167"/>
    </row>
    <row r="2923" customHeight="1" spans="1:19">
      <c r="A2923" s="175"/>
      <c r="B2923" s="153" t="str">
        <f>IF(ISERROR(VLOOKUP(A2923,进货明细!$A$2:$D$5000,COLUMN($B$2),0)&amp;""),"",VLOOKUP(A2923,进货明细!$A$2:$D$5000,COLUMN($B$2),0)&amp;"")</f>
        <v/>
      </c>
      <c r="C2923" s="147" t="str">
        <f>IF(ISERROR(VLOOKUP(A2923,进货明细!$A$2:$D$5000,COLUMN($C$2),0)&amp;""),"",VLOOKUP(A2923,进货明细!$A$2:$D$5000,COLUMN($C$2),0)&amp;"")</f>
        <v/>
      </c>
      <c r="D2923" s="147" t="str">
        <f>IF(ISERROR(VLOOKUP(A2923,进货明细!$A$2:$D$5000,COLUMN($D$2),0)&amp;""),"",VLOOKUP(A2923,进货明细!$A$2:$D$5000,COLUMN($D$2),0)&amp;"")</f>
        <v/>
      </c>
      <c r="E2923" s="148"/>
      <c r="F2923" s="152"/>
      <c r="G2923" s="150" t="str">
        <f>IF(ISERROR(VLOOKUP(A2923,进货明细!$A$2:$G$5000,COLUMN($G$2),0)&amp;""),"",VLOOKUP(A2923,进货明细!$A$2:$G$5000,COLUMN($G$2),0)&amp;"")</f>
        <v/>
      </c>
      <c r="H2923" s="151" t="str">
        <f t="shared" si="93"/>
        <v/>
      </c>
      <c r="I2923" s="168"/>
      <c r="J2923" s="169"/>
      <c r="K2923" s="163"/>
      <c r="L2923" s="164" t="str">
        <f t="shared" si="92"/>
        <v/>
      </c>
      <c r="M2923" s="165" t="e">
        <f>ROUND(VLOOKUP(A2923,当前库存!$A$2:$F$7000,COLUMN($F$3),0)&amp;"",2)</f>
        <v>#DIV/0!</v>
      </c>
      <c r="N2923" s="166"/>
      <c r="O2923" s="167"/>
      <c r="P2923" s="167"/>
      <c r="Q2923" s="174"/>
      <c r="R2923" s="167"/>
      <c r="S2923" s="167"/>
    </row>
    <row r="2924" customHeight="1" spans="1:19">
      <c r="A2924" s="175"/>
      <c r="B2924" s="153" t="str">
        <f>IF(ISERROR(VLOOKUP(A2924,进货明细!$A$2:$D$5000,COLUMN($B$2),0)&amp;""),"",VLOOKUP(A2924,进货明细!$A$2:$D$5000,COLUMN($B$2),0)&amp;"")</f>
        <v/>
      </c>
      <c r="C2924" s="147" t="str">
        <f>IF(ISERROR(VLOOKUP(A2924,进货明细!$A$2:$D$5000,COLUMN($C$2),0)&amp;""),"",VLOOKUP(A2924,进货明细!$A$2:$D$5000,COLUMN($C$2),0)&amp;"")</f>
        <v/>
      </c>
      <c r="D2924" s="147" t="str">
        <f>IF(ISERROR(VLOOKUP(A2924,进货明细!$A$2:$D$5000,COLUMN($D$2),0)&amp;""),"",VLOOKUP(A2924,进货明细!$A$2:$D$5000,COLUMN($D$2),0)&amp;"")</f>
        <v/>
      </c>
      <c r="E2924" s="148"/>
      <c r="F2924" s="152"/>
      <c r="G2924" s="150" t="str">
        <f>IF(ISERROR(VLOOKUP(A2924,进货明细!$A$2:$G$5000,COLUMN($G$2),0)&amp;""),"",VLOOKUP(A2924,进货明细!$A$2:$G$5000,COLUMN($G$2),0)&amp;"")</f>
        <v/>
      </c>
      <c r="H2924" s="151" t="str">
        <f t="shared" si="93"/>
        <v/>
      </c>
      <c r="I2924" s="168"/>
      <c r="J2924" s="169"/>
      <c r="K2924" s="163"/>
      <c r="L2924" s="164" t="str">
        <f t="shared" si="92"/>
        <v/>
      </c>
      <c r="M2924" s="165" t="e">
        <f>ROUND(VLOOKUP(A2924,当前库存!$A$2:$F$7000,COLUMN($F$3),0)&amp;"",2)</f>
        <v>#DIV/0!</v>
      </c>
      <c r="N2924" s="166"/>
      <c r="O2924" s="167"/>
      <c r="P2924" s="167"/>
      <c r="Q2924" s="174"/>
      <c r="R2924" s="167"/>
      <c r="S2924" s="167"/>
    </row>
    <row r="2925" customHeight="1" spans="1:19">
      <c r="A2925" s="175"/>
      <c r="B2925" s="153" t="str">
        <f>IF(ISERROR(VLOOKUP(A2925,进货明细!$A$2:$D$5000,COLUMN($B$2),0)&amp;""),"",VLOOKUP(A2925,进货明细!$A$2:$D$5000,COLUMN($B$2),0)&amp;"")</f>
        <v/>
      </c>
      <c r="C2925" s="147" t="str">
        <f>IF(ISERROR(VLOOKUP(A2925,进货明细!$A$2:$D$5000,COLUMN($C$2),0)&amp;""),"",VLOOKUP(A2925,进货明细!$A$2:$D$5000,COLUMN($C$2),0)&amp;"")</f>
        <v/>
      </c>
      <c r="D2925" s="147" t="str">
        <f>IF(ISERROR(VLOOKUP(A2925,进货明细!$A$2:$D$5000,COLUMN($D$2),0)&amp;""),"",VLOOKUP(A2925,进货明细!$A$2:$D$5000,COLUMN($D$2),0)&amp;"")</f>
        <v/>
      </c>
      <c r="E2925" s="148"/>
      <c r="F2925" s="152"/>
      <c r="G2925" s="150" t="str">
        <f>IF(ISERROR(VLOOKUP(A2925,进货明细!$A$2:$G$5000,COLUMN($G$2),0)&amp;""),"",VLOOKUP(A2925,进货明细!$A$2:$G$5000,COLUMN($G$2),0)&amp;"")</f>
        <v/>
      </c>
      <c r="H2925" s="151" t="str">
        <f t="shared" si="93"/>
        <v/>
      </c>
      <c r="I2925" s="168"/>
      <c r="J2925" s="169"/>
      <c r="K2925" s="163"/>
      <c r="L2925" s="164" t="str">
        <f t="shared" ref="L2925:L2988" si="94">IF(F2925="","",H2925-M2925*F2925)</f>
        <v/>
      </c>
      <c r="M2925" s="165" t="e">
        <f>ROUND(VLOOKUP(A2925,当前库存!$A$2:$F$7000,COLUMN($F$3),0)&amp;"",2)</f>
        <v>#DIV/0!</v>
      </c>
      <c r="N2925" s="166"/>
      <c r="O2925" s="167"/>
      <c r="P2925" s="167"/>
      <c r="Q2925" s="174"/>
      <c r="R2925" s="167"/>
      <c r="S2925" s="167"/>
    </row>
    <row r="2926" customHeight="1" spans="1:19">
      <c r="A2926" s="175"/>
      <c r="B2926" s="153" t="str">
        <f>IF(ISERROR(VLOOKUP(A2926,进货明细!$A$2:$D$5000,COLUMN($B$2),0)&amp;""),"",VLOOKUP(A2926,进货明细!$A$2:$D$5000,COLUMN($B$2),0)&amp;"")</f>
        <v/>
      </c>
      <c r="C2926" s="147" t="str">
        <f>IF(ISERROR(VLOOKUP(A2926,进货明细!$A$2:$D$5000,COLUMN($C$2),0)&amp;""),"",VLOOKUP(A2926,进货明细!$A$2:$D$5000,COLUMN($C$2),0)&amp;"")</f>
        <v/>
      </c>
      <c r="D2926" s="147" t="str">
        <f>IF(ISERROR(VLOOKUP(A2926,进货明细!$A$2:$D$5000,COLUMN($D$2),0)&amp;""),"",VLOOKUP(A2926,进货明细!$A$2:$D$5000,COLUMN($D$2),0)&amp;"")</f>
        <v/>
      </c>
      <c r="E2926" s="148"/>
      <c r="F2926" s="152"/>
      <c r="G2926" s="150" t="str">
        <f>IF(ISERROR(VLOOKUP(A2926,进货明细!$A$2:$G$5000,COLUMN($G$2),0)&amp;""),"",VLOOKUP(A2926,进货明细!$A$2:$G$5000,COLUMN($G$2),0)&amp;"")</f>
        <v/>
      </c>
      <c r="H2926" s="151" t="str">
        <f t="shared" si="93"/>
        <v/>
      </c>
      <c r="I2926" s="168"/>
      <c r="J2926" s="169"/>
      <c r="K2926" s="163"/>
      <c r="L2926" s="164" t="str">
        <f t="shared" si="94"/>
        <v/>
      </c>
      <c r="M2926" s="165" t="e">
        <f>ROUND(VLOOKUP(A2926,当前库存!$A$2:$F$7000,COLUMN($F$3),0)&amp;"",2)</f>
        <v>#DIV/0!</v>
      </c>
      <c r="N2926" s="166"/>
      <c r="O2926" s="167"/>
      <c r="P2926" s="167"/>
      <c r="Q2926" s="174"/>
      <c r="R2926" s="167"/>
      <c r="S2926" s="167"/>
    </row>
    <row r="2927" customHeight="1" spans="1:19">
      <c r="A2927" s="175"/>
      <c r="B2927" s="153" t="str">
        <f>IF(ISERROR(VLOOKUP(A2927,进货明细!$A$2:$D$5000,COLUMN($B$2),0)&amp;""),"",VLOOKUP(A2927,进货明细!$A$2:$D$5000,COLUMN($B$2),0)&amp;"")</f>
        <v/>
      </c>
      <c r="C2927" s="147" t="str">
        <f>IF(ISERROR(VLOOKUP(A2927,进货明细!$A$2:$D$5000,COLUMN($C$2),0)&amp;""),"",VLOOKUP(A2927,进货明细!$A$2:$D$5000,COLUMN($C$2),0)&amp;"")</f>
        <v/>
      </c>
      <c r="D2927" s="147" t="str">
        <f>IF(ISERROR(VLOOKUP(A2927,进货明细!$A$2:$D$5000,COLUMN($D$2),0)&amp;""),"",VLOOKUP(A2927,进货明细!$A$2:$D$5000,COLUMN($D$2),0)&amp;"")</f>
        <v/>
      </c>
      <c r="E2927" s="148"/>
      <c r="F2927" s="152"/>
      <c r="G2927" s="150" t="str">
        <f>IF(ISERROR(VLOOKUP(A2927,进货明细!$A$2:$G$5000,COLUMN($G$2),0)&amp;""),"",VLOOKUP(A2927,进货明细!$A$2:$G$5000,COLUMN($G$2),0)&amp;"")</f>
        <v/>
      </c>
      <c r="H2927" s="151" t="str">
        <f t="shared" si="93"/>
        <v/>
      </c>
      <c r="I2927" s="168"/>
      <c r="J2927" s="169"/>
      <c r="K2927" s="163"/>
      <c r="L2927" s="164" t="str">
        <f t="shared" si="94"/>
        <v/>
      </c>
      <c r="M2927" s="165" t="e">
        <f>ROUND(VLOOKUP(A2927,当前库存!$A$2:$F$7000,COLUMN($F$3),0)&amp;"",2)</f>
        <v>#DIV/0!</v>
      </c>
      <c r="N2927" s="166"/>
      <c r="O2927" s="167"/>
      <c r="P2927" s="167"/>
      <c r="Q2927" s="174"/>
      <c r="R2927" s="167"/>
      <c r="S2927" s="167"/>
    </row>
    <row r="2928" customHeight="1" spans="1:19">
      <c r="A2928" s="175"/>
      <c r="B2928" s="153" t="str">
        <f>IF(ISERROR(VLOOKUP(A2928,进货明细!$A$2:$D$5000,COLUMN($B$2),0)&amp;""),"",VLOOKUP(A2928,进货明细!$A$2:$D$5000,COLUMN($B$2),0)&amp;"")</f>
        <v/>
      </c>
      <c r="C2928" s="147" t="str">
        <f>IF(ISERROR(VLOOKUP(A2928,进货明细!$A$2:$D$5000,COLUMN($C$2),0)&amp;""),"",VLOOKUP(A2928,进货明细!$A$2:$D$5000,COLUMN($C$2),0)&amp;"")</f>
        <v/>
      </c>
      <c r="D2928" s="147" t="str">
        <f>IF(ISERROR(VLOOKUP(A2928,进货明细!$A$2:$D$5000,COLUMN($D$2),0)&amp;""),"",VLOOKUP(A2928,进货明细!$A$2:$D$5000,COLUMN($D$2),0)&amp;"")</f>
        <v/>
      </c>
      <c r="E2928" s="148"/>
      <c r="F2928" s="152"/>
      <c r="G2928" s="150" t="str">
        <f>IF(ISERROR(VLOOKUP(A2928,进货明细!$A$2:$G$5000,COLUMN($G$2),0)&amp;""),"",VLOOKUP(A2928,进货明细!$A$2:$G$5000,COLUMN($G$2),0)&amp;"")</f>
        <v/>
      </c>
      <c r="H2928" s="151" t="str">
        <f t="shared" si="93"/>
        <v/>
      </c>
      <c r="I2928" s="168"/>
      <c r="J2928" s="169"/>
      <c r="K2928" s="163"/>
      <c r="L2928" s="164" t="str">
        <f t="shared" si="94"/>
        <v/>
      </c>
      <c r="M2928" s="165" t="e">
        <f>ROUND(VLOOKUP(A2928,当前库存!$A$2:$F$7000,COLUMN($F$3),0)&amp;"",2)</f>
        <v>#DIV/0!</v>
      </c>
      <c r="N2928" s="166"/>
      <c r="O2928" s="167"/>
      <c r="P2928" s="167"/>
      <c r="Q2928" s="174"/>
      <c r="R2928" s="167"/>
      <c r="S2928" s="167"/>
    </row>
    <row r="2929" customHeight="1" spans="1:19">
      <c r="A2929" s="175"/>
      <c r="B2929" s="153" t="str">
        <f>IF(ISERROR(VLOOKUP(A2929,进货明细!$A$2:$D$5000,COLUMN($B$2),0)&amp;""),"",VLOOKUP(A2929,进货明细!$A$2:$D$5000,COLUMN($B$2),0)&amp;"")</f>
        <v/>
      </c>
      <c r="C2929" s="147" t="str">
        <f>IF(ISERROR(VLOOKUP(A2929,进货明细!$A$2:$D$5000,COLUMN($C$2),0)&amp;""),"",VLOOKUP(A2929,进货明细!$A$2:$D$5000,COLUMN($C$2),0)&amp;"")</f>
        <v/>
      </c>
      <c r="D2929" s="147" t="str">
        <f>IF(ISERROR(VLOOKUP(A2929,进货明细!$A$2:$D$5000,COLUMN($D$2),0)&amp;""),"",VLOOKUP(A2929,进货明细!$A$2:$D$5000,COLUMN($D$2),0)&amp;"")</f>
        <v/>
      </c>
      <c r="E2929" s="148"/>
      <c r="F2929" s="152"/>
      <c r="G2929" s="150" t="str">
        <f>IF(ISERROR(VLOOKUP(A2929,进货明细!$A$2:$G$5000,COLUMN($G$2),0)&amp;""),"",VLOOKUP(A2929,进货明细!$A$2:$G$5000,COLUMN($G$2),0)&amp;"")</f>
        <v/>
      </c>
      <c r="H2929" s="151" t="str">
        <f t="shared" si="93"/>
        <v/>
      </c>
      <c r="I2929" s="168"/>
      <c r="J2929" s="169"/>
      <c r="K2929" s="163"/>
      <c r="L2929" s="164" t="str">
        <f t="shared" si="94"/>
        <v/>
      </c>
      <c r="M2929" s="165" t="e">
        <f>ROUND(VLOOKUP(A2929,当前库存!$A$2:$F$7000,COLUMN($F$3),0)&amp;"",2)</f>
        <v>#DIV/0!</v>
      </c>
      <c r="N2929" s="166"/>
      <c r="O2929" s="167"/>
      <c r="P2929" s="167"/>
      <c r="Q2929" s="174"/>
      <c r="R2929" s="167"/>
      <c r="S2929" s="167"/>
    </row>
    <row r="2930" customHeight="1" spans="1:19">
      <c r="A2930" s="175"/>
      <c r="B2930" s="153" t="str">
        <f>IF(ISERROR(VLOOKUP(A2930,进货明细!$A$2:$D$5000,COLUMN($B$2),0)&amp;""),"",VLOOKUP(A2930,进货明细!$A$2:$D$5000,COLUMN($B$2),0)&amp;"")</f>
        <v/>
      </c>
      <c r="C2930" s="147" t="str">
        <f>IF(ISERROR(VLOOKUP(A2930,进货明细!$A$2:$D$5000,COLUMN($C$2),0)&amp;""),"",VLOOKUP(A2930,进货明细!$A$2:$D$5000,COLUMN($C$2),0)&amp;"")</f>
        <v/>
      </c>
      <c r="D2930" s="147" t="str">
        <f>IF(ISERROR(VLOOKUP(A2930,进货明细!$A$2:$D$5000,COLUMN($D$2),0)&amp;""),"",VLOOKUP(A2930,进货明细!$A$2:$D$5000,COLUMN($D$2),0)&amp;"")</f>
        <v/>
      </c>
      <c r="E2930" s="148"/>
      <c r="F2930" s="152"/>
      <c r="G2930" s="150" t="str">
        <f>IF(ISERROR(VLOOKUP(A2930,进货明细!$A$2:$G$5000,COLUMN($G$2),0)&amp;""),"",VLOOKUP(A2930,进货明细!$A$2:$G$5000,COLUMN($G$2),0)&amp;"")</f>
        <v/>
      </c>
      <c r="H2930" s="151" t="str">
        <f t="shared" si="93"/>
        <v/>
      </c>
      <c r="I2930" s="168"/>
      <c r="J2930" s="169"/>
      <c r="K2930" s="163"/>
      <c r="L2930" s="164" t="str">
        <f t="shared" si="94"/>
        <v/>
      </c>
      <c r="M2930" s="165" t="e">
        <f>ROUND(VLOOKUP(A2930,当前库存!$A$2:$F$7000,COLUMN($F$3),0)&amp;"",2)</f>
        <v>#DIV/0!</v>
      </c>
      <c r="N2930" s="166"/>
      <c r="O2930" s="167"/>
      <c r="P2930" s="167"/>
      <c r="Q2930" s="174"/>
      <c r="R2930" s="167"/>
      <c r="S2930" s="167"/>
    </row>
    <row r="2931" customHeight="1" spans="1:19">
      <c r="A2931" s="175"/>
      <c r="B2931" s="153" t="str">
        <f>IF(ISERROR(VLOOKUP(A2931,进货明细!$A$2:$D$5000,COLUMN($B$2),0)&amp;""),"",VLOOKUP(A2931,进货明细!$A$2:$D$5000,COLUMN($B$2),0)&amp;"")</f>
        <v/>
      </c>
      <c r="C2931" s="147" t="str">
        <f>IF(ISERROR(VLOOKUP(A2931,进货明细!$A$2:$D$5000,COLUMN($C$2),0)&amp;""),"",VLOOKUP(A2931,进货明细!$A$2:$D$5000,COLUMN($C$2),0)&amp;"")</f>
        <v/>
      </c>
      <c r="D2931" s="147" t="str">
        <f>IF(ISERROR(VLOOKUP(A2931,进货明细!$A$2:$D$5000,COLUMN($D$2),0)&amp;""),"",VLOOKUP(A2931,进货明细!$A$2:$D$5000,COLUMN($D$2),0)&amp;"")</f>
        <v/>
      </c>
      <c r="E2931" s="148"/>
      <c r="F2931" s="152"/>
      <c r="G2931" s="150" t="str">
        <f>IF(ISERROR(VLOOKUP(A2931,进货明细!$A$2:$G$5000,COLUMN($G$2),0)&amp;""),"",VLOOKUP(A2931,进货明细!$A$2:$G$5000,COLUMN($G$2),0)&amp;"")</f>
        <v/>
      </c>
      <c r="H2931" s="151" t="str">
        <f t="shared" si="93"/>
        <v/>
      </c>
      <c r="I2931" s="168"/>
      <c r="J2931" s="169"/>
      <c r="K2931" s="163"/>
      <c r="L2931" s="164" t="str">
        <f t="shared" si="94"/>
        <v/>
      </c>
      <c r="M2931" s="165" t="e">
        <f>ROUND(VLOOKUP(A2931,当前库存!$A$2:$F$7000,COLUMN($F$3),0)&amp;"",2)</f>
        <v>#DIV/0!</v>
      </c>
      <c r="N2931" s="166"/>
      <c r="O2931" s="167"/>
      <c r="P2931" s="167"/>
      <c r="Q2931" s="174"/>
      <c r="R2931" s="167"/>
      <c r="S2931" s="167"/>
    </row>
    <row r="2932" customHeight="1" spans="1:19">
      <c r="A2932" s="175"/>
      <c r="B2932" s="153" t="str">
        <f>IF(ISERROR(VLOOKUP(A2932,进货明细!$A$2:$D$5000,COLUMN($B$2),0)&amp;""),"",VLOOKUP(A2932,进货明细!$A$2:$D$5000,COLUMN($B$2),0)&amp;"")</f>
        <v/>
      </c>
      <c r="C2932" s="147" t="str">
        <f>IF(ISERROR(VLOOKUP(A2932,进货明细!$A$2:$D$5000,COLUMN($C$2),0)&amp;""),"",VLOOKUP(A2932,进货明细!$A$2:$D$5000,COLUMN($C$2),0)&amp;"")</f>
        <v/>
      </c>
      <c r="D2932" s="147" t="str">
        <f>IF(ISERROR(VLOOKUP(A2932,进货明细!$A$2:$D$5000,COLUMN($D$2),0)&amp;""),"",VLOOKUP(A2932,进货明细!$A$2:$D$5000,COLUMN($D$2),0)&amp;"")</f>
        <v/>
      </c>
      <c r="E2932" s="148"/>
      <c r="F2932" s="152"/>
      <c r="G2932" s="150" t="str">
        <f>IF(ISERROR(VLOOKUP(A2932,进货明细!$A$2:$G$5000,COLUMN($G$2),0)&amp;""),"",VLOOKUP(A2932,进货明细!$A$2:$G$5000,COLUMN($G$2),0)&amp;"")</f>
        <v/>
      </c>
      <c r="H2932" s="151" t="str">
        <f t="shared" si="93"/>
        <v/>
      </c>
      <c r="I2932" s="168"/>
      <c r="J2932" s="169"/>
      <c r="K2932" s="163"/>
      <c r="L2932" s="164" t="str">
        <f t="shared" si="94"/>
        <v/>
      </c>
      <c r="M2932" s="165" t="e">
        <f>ROUND(VLOOKUP(A2932,当前库存!$A$2:$F$7000,COLUMN($F$3),0)&amp;"",2)</f>
        <v>#DIV/0!</v>
      </c>
      <c r="N2932" s="166"/>
      <c r="O2932" s="167"/>
      <c r="P2932" s="167"/>
      <c r="Q2932" s="174"/>
      <c r="R2932" s="167"/>
      <c r="S2932" s="167"/>
    </row>
    <row r="2933" customHeight="1" spans="1:19">
      <c r="A2933" s="175"/>
      <c r="B2933" s="153" t="str">
        <f>IF(ISERROR(VLOOKUP(A2933,进货明细!$A$2:$D$5000,COLUMN($B$2),0)&amp;""),"",VLOOKUP(A2933,进货明细!$A$2:$D$5000,COLUMN($B$2),0)&amp;"")</f>
        <v/>
      </c>
      <c r="C2933" s="147" t="str">
        <f>IF(ISERROR(VLOOKUP(A2933,进货明细!$A$2:$D$5000,COLUMN($C$2),0)&amp;""),"",VLOOKUP(A2933,进货明细!$A$2:$D$5000,COLUMN($C$2),0)&amp;"")</f>
        <v/>
      </c>
      <c r="D2933" s="147" t="str">
        <f>IF(ISERROR(VLOOKUP(A2933,进货明细!$A$2:$D$5000,COLUMN($D$2),0)&amp;""),"",VLOOKUP(A2933,进货明细!$A$2:$D$5000,COLUMN($D$2),0)&amp;"")</f>
        <v/>
      </c>
      <c r="E2933" s="148"/>
      <c r="F2933" s="152"/>
      <c r="G2933" s="150" t="str">
        <f>IF(ISERROR(VLOOKUP(A2933,进货明细!$A$2:$G$5000,COLUMN($G$2),0)&amp;""),"",VLOOKUP(A2933,进货明细!$A$2:$G$5000,COLUMN($G$2),0)&amp;"")</f>
        <v/>
      </c>
      <c r="H2933" s="151" t="str">
        <f t="shared" si="93"/>
        <v/>
      </c>
      <c r="I2933" s="168"/>
      <c r="J2933" s="169"/>
      <c r="K2933" s="163"/>
      <c r="L2933" s="164" t="str">
        <f t="shared" si="94"/>
        <v/>
      </c>
      <c r="M2933" s="165" t="e">
        <f>ROUND(VLOOKUP(A2933,当前库存!$A$2:$F$7000,COLUMN($F$3),0)&amp;"",2)</f>
        <v>#DIV/0!</v>
      </c>
      <c r="N2933" s="166"/>
      <c r="O2933" s="167"/>
      <c r="P2933" s="167"/>
      <c r="Q2933" s="174"/>
      <c r="R2933" s="167"/>
      <c r="S2933" s="167"/>
    </row>
    <row r="2934" customHeight="1" spans="1:19">
      <c r="A2934" s="175"/>
      <c r="B2934" s="153" t="str">
        <f>IF(ISERROR(VLOOKUP(A2934,进货明细!$A$2:$D$5000,COLUMN($B$2),0)&amp;""),"",VLOOKUP(A2934,进货明细!$A$2:$D$5000,COLUMN($B$2),0)&amp;"")</f>
        <v/>
      </c>
      <c r="C2934" s="147" t="str">
        <f>IF(ISERROR(VLOOKUP(A2934,进货明细!$A$2:$D$5000,COLUMN($C$2),0)&amp;""),"",VLOOKUP(A2934,进货明细!$A$2:$D$5000,COLUMN($C$2),0)&amp;"")</f>
        <v/>
      </c>
      <c r="D2934" s="147" t="str">
        <f>IF(ISERROR(VLOOKUP(A2934,进货明细!$A$2:$D$5000,COLUMN($D$2),0)&amp;""),"",VLOOKUP(A2934,进货明细!$A$2:$D$5000,COLUMN($D$2),0)&amp;"")</f>
        <v/>
      </c>
      <c r="E2934" s="148"/>
      <c r="F2934" s="152"/>
      <c r="G2934" s="150" t="str">
        <f>IF(ISERROR(VLOOKUP(A2934,进货明细!$A$2:$G$5000,COLUMN($G$2),0)&amp;""),"",VLOOKUP(A2934,进货明细!$A$2:$G$5000,COLUMN($G$2),0)&amp;"")</f>
        <v/>
      </c>
      <c r="H2934" s="151" t="str">
        <f t="shared" si="93"/>
        <v/>
      </c>
      <c r="I2934" s="168"/>
      <c r="J2934" s="169"/>
      <c r="K2934" s="163"/>
      <c r="L2934" s="164" t="str">
        <f t="shared" si="94"/>
        <v/>
      </c>
      <c r="M2934" s="165" t="e">
        <f>ROUND(VLOOKUP(A2934,当前库存!$A$2:$F$7000,COLUMN($F$3),0)&amp;"",2)</f>
        <v>#DIV/0!</v>
      </c>
      <c r="N2934" s="166"/>
      <c r="O2934" s="167"/>
      <c r="P2934" s="167"/>
      <c r="Q2934" s="174"/>
      <c r="R2934" s="167"/>
      <c r="S2934" s="167"/>
    </row>
    <row r="2935" customHeight="1" spans="1:19">
      <c r="A2935" s="175"/>
      <c r="B2935" s="153" t="str">
        <f>IF(ISERROR(VLOOKUP(A2935,进货明细!$A$2:$D$5000,COLUMN($B$2),0)&amp;""),"",VLOOKUP(A2935,进货明细!$A$2:$D$5000,COLUMN($B$2),0)&amp;"")</f>
        <v/>
      </c>
      <c r="C2935" s="147" t="str">
        <f>IF(ISERROR(VLOOKUP(A2935,进货明细!$A$2:$D$5000,COLUMN($C$2),0)&amp;""),"",VLOOKUP(A2935,进货明细!$A$2:$D$5000,COLUMN($C$2),0)&amp;"")</f>
        <v/>
      </c>
      <c r="D2935" s="147" t="str">
        <f>IF(ISERROR(VLOOKUP(A2935,进货明细!$A$2:$D$5000,COLUMN($D$2),0)&amp;""),"",VLOOKUP(A2935,进货明细!$A$2:$D$5000,COLUMN($D$2),0)&amp;"")</f>
        <v/>
      </c>
      <c r="E2935" s="148"/>
      <c r="F2935" s="152"/>
      <c r="G2935" s="150" t="str">
        <f>IF(ISERROR(VLOOKUP(A2935,进货明细!$A$2:$G$5000,COLUMN($G$2),0)&amp;""),"",VLOOKUP(A2935,进货明细!$A$2:$G$5000,COLUMN($G$2),0)&amp;"")</f>
        <v/>
      </c>
      <c r="H2935" s="151" t="str">
        <f t="shared" si="93"/>
        <v/>
      </c>
      <c r="I2935" s="168"/>
      <c r="J2935" s="169"/>
      <c r="K2935" s="163"/>
      <c r="L2935" s="164" t="str">
        <f t="shared" si="94"/>
        <v/>
      </c>
      <c r="M2935" s="165" t="e">
        <f>ROUND(VLOOKUP(A2935,当前库存!$A$2:$F$7000,COLUMN($F$3),0)&amp;"",2)</f>
        <v>#DIV/0!</v>
      </c>
      <c r="N2935" s="166"/>
      <c r="O2935" s="167"/>
      <c r="P2935" s="167"/>
      <c r="Q2935" s="174"/>
      <c r="R2935" s="167"/>
      <c r="S2935" s="167"/>
    </row>
    <row r="2936" customHeight="1" spans="1:19">
      <c r="A2936" s="175"/>
      <c r="B2936" s="153" t="str">
        <f>IF(ISERROR(VLOOKUP(A2936,进货明细!$A$2:$D$5000,COLUMN($B$2),0)&amp;""),"",VLOOKUP(A2936,进货明细!$A$2:$D$5000,COLUMN($B$2),0)&amp;"")</f>
        <v/>
      </c>
      <c r="C2936" s="147" t="str">
        <f>IF(ISERROR(VLOOKUP(A2936,进货明细!$A$2:$D$5000,COLUMN($C$2),0)&amp;""),"",VLOOKUP(A2936,进货明细!$A$2:$D$5000,COLUMN($C$2),0)&amp;"")</f>
        <v/>
      </c>
      <c r="D2936" s="147" t="str">
        <f>IF(ISERROR(VLOOKUP(A2936,进货明细!$A$2:$D$5000,COLUMN($D$2),0)&amp;""),"",VLOOKUP(A2936,进货明细!$A$2:$D$5000,COLUMN($D$2),0)&amp;"")</f>
        <v/>
      </c>
      <c r="E2936" s="148"/>
      <c r="F2936" s="152"/>
      <c r="G2936" s="150" t="str">
        <f>IF(ISERROR(VLOOKUP(A2936,进货明细!$A$2:$G$5000,COLUMN($G$2),0)&amp;""),"",VLOOKUP(A2936,进货明细!$A$2:$G$5000,COLUMN($G$2),0)&amp;"")</f>
        <v/>
      </c>
      <c r="H2936" s="151" t="str">
        <f t="shared" si="93"/>
        <v/>
      </c>
      <c r="I2936" s="168"/>
      <c r="J2936" s="169"/>
      <c r="K2936" s="163"/>
      <c r="L2936" s="164" t="str">
        <f t="shared" si="94"/>
        <v/>
      </c>
      <c r="M2936" s="165" t="e">
        <f>ROUND(VLOOKUP(A2936,当前库存!$A$2:$F$7000,COLUMN($F$3),0)&amp;"",2)</f>
        <v>#DIV/0!</v>
      </c>
      <c r="N2936" s="166"/>
      <c r="O2936" s="167"/>
      <c r="P2936" s="167"/>
      <c r="Q2936" s="174"/>
      <c r="R2936" s="167"/>
      <c r="S2936" s="167"/>
    </row>
    <row r="2937" customHeight="1" spans="1:19">
      <c r="A2937" s="175"/>
      <c r="B2937" s="153" t="str">
        <f>IF(ISERROR(VLOOKUP(A2937,进货明细!$A$2:$D$5000,COLUMN($B$2),0)&amp;""),"",VLOOKUP(A2937,进货明细!$A$2:$D$5000,COLUMN($B$2),0)&amp;"")</f>
        <v/>
      </c>
      <c r="C2937" s="147" t="str">
        <f>IF(ISERROR(VLOOKUP(A2937,进货明细!$A$2:$D$5000,COLUMN($C$2),0)&amp;""),"",VLOOKUP(A2937,进货明细!$A$2:$D$5000,COLUMN($C$2),0)&amp;"")</f>
        <v/>
      </c>
      <c r="D2937" s="147" t="str">
        <f>IF(ISERROR(VLOOKUP(A2937,进货明细!$A$2:$D$5000,COLUMN($D$2),0)&amp;""),"",VLOOKUP(A2937,进货明细!$A$2:$D$5000,COLUMN($D$2),0)&amp;"")</f>
        <v/>
      </c>
      <c r="E2937" s="148"/>
      <c r="F2937" s="152"/>
      <c r="G2937" s="150" t="str">
        <f>IF(ISERROR(VLOOKUP(A2937,进货明细!$A$2:$G$5000,COLUMN($G$2),0)&amp;""),"",VLOOKUP(A2937,进货明细!$A$2:$G$5000,COLUMN($G$2),0)&amp;"")</f>
        <v/>
      </c>
      <c r="H2937" s="151" t="str">
        <f t="shared" si="93"/>
        <v/>
      </c>
      <c r="I2937" s="168"/>
      <c r="J2937" s="169"/>
      <c r="K2937" s="163"/>
      <c r="L2937" s="164" t="str">
        <f t="shared" si="94"/>
        <v/>
      </c>
      <c r="M2937" s="165" t="e">
        <f>ROUND(VLOOKUP(A2937,当前库存!$A$2:$F$7000,COLUMN($F$3),0)&amp;"",2)</f>
        <v>#DIV/0!</v>
      </c>
      <c r="N2937" s="166"/>
      <c r="O2937" s="167"/>
      <c r="P2937" s="167"/>
      <c r="Q2937" s="174"/>
      <c r="R2937" s="167"/>
      <c r="S2937" s="167"/>
    </row>
    <row r="2938" customHeight="1" spans="1:19">
      <c r="A2938" s="175"/>
      <c r="B2938" s="153" t="str">
        <f>IF(ISERROR(VLOOKUP(A2938,进货明细!$A$2:$D$5000,COLUMN($B$2),0)&amp;""),"",VLOOKUP(A2938,进货明细!$A$2:$D$5000,COLUMN($B$2),0)&amp;"")</f>
        <v/>
      </c>
      <c r="C2938" s="147" t="str">
        <f>IF(ISERROR(VLOOKUP(A2938,进货明细!$A$2:$D$5000,COLUMN($C$2),0)&amp;""),"",VLOOKUP(A2938,进货明细!$A$2:$D$5000,COLUMN($C$2),0)&amp;"")</f>
        <v/>
      </c>
      <c r="D2938" s="147" t="str">
        <f>IF(ISERROR(VLOOKUP(A2938,进货明细!$A$2:$D$5000,COLUMN($D$2),0)&amp;""),"",VLOOKUP(A2938,进货明细!$A$2:$D$5000,COLUMN($D$2),0)&amp;"")</f>
        <v/>
      </c>
      <c r="E2938" s="148"/>
      <c r="F2938" s="152"/>
      <c r="G2938" s="150" t="str">
        <f>IF(ISERROR(VLOOKUP(A2938,进货明细!$A$2:$G$5000,COLUMN($G$2),0)&amp;""),"",VLOOKUP(A2938,进货明细!$A$2:$G$5000,COLUMN($G$2),0)&amp;"")</f>
        <v/>
      </c>
      <c r="H2938" s="151" t="str">
        <f t="shared" si="93"/>
        <v/>
      </c>
      <c r="I2938" s="168"/>
      <c r="J2938" s="169"/>
      <c r="K2938" s="163"/>
      <c r="L2938" s="164" t="str">
        <f t="shared" si="94"/>
        <v/>
      </c>
      <c r="M2938" s="165" t="e">
        <f>ROUND(VLOOKUP(A2938,当前库存!$A$2:$F$7000,COLUMN($F$3),0)&amp;"",2)</f>
        <v>#DIV/0!</v>
      </c>
      <c r="N2938" s="166"/>
      <c r="O2938" s="167"/>
      <c r="P2938" s="167"/>
      <c r="Q2938" s="174"/>
      <c r="R2938" s="167"/>
      <c r="S2938" s="167"/>
    </row>
    <row r="2939" customHeight="1" spans="1:19">
      <c r="A2939" s="175"/>
      <c r="B2939" s="153" t="str">
        <f>IF(ISERROR(VLOOKUP(A2939,进货明细!$A$2:$D$5000,COLUMN($B$2),0)&amp;""),"",VLOOKUP(A2939,进货明细!$A$2:$D$5000,COLUMN($B$2),0)&amp;"")</f>
        <v/>
      </c>
      <c r="C2939" s="147" t="str">
        <f>IF(ISERROR(VLOOKUP(A2939,进货明细!$A$2:$D$5000,COLUMN($C$2),0)&amp;""),"",VLOOKUP(A2939,进货明细!$A$2:$D$5000,COLUMN($C$2),0)&amp;"")</f>
        <v/>
      </c>
      <c r="D2939" s="147" t="str">
        <f>IF(ISERROR(VLOOKUP(A2939,进货明细!$A$2:$D$5000,COLUMN($D$2),0)&amp;""),"",VLOOKUP(A2939,进货明细!$A$2:$D$5000,COLUMN($D$2),0)&amp;"")</f>
        <v/>
      </c>
      <c r="E2939" s="148"/>
      <c r="F2939" s="152"/>
      <c r="G2939" s="150" t="str">
        <f>IF(ISERROR(VLOOKUP(A2939,进货明细!$A$2:$G$5000,COLUMN($G$2),0)&amp;""),"",VLOOKUP(A2939,进货明细!$A$2:$G$5000,COLUMN($G$2),0)&amp;"")</f>
        <v/>
      </c>
      <c r="H2939" s="151" t="str">
        <f t="shared" si="93"/>
        <v/>
      </c>
      <c r="I2939" s="168"/>
      <c r="J2939" s="169"/>
      <c r="K2939" s="163"/>
      <c r="L2939" s="164" t="str">
        <f t="shared" si="94"/>
        <v/>
      </c>
      <c r="M2939" s="165" t="e">
        <f>ROUND(VLOOKUP(A2939,当前库存!$A$2:$F$7000,COLUMN($F$3),0)&amp;"",2)</f>
        <v>#DIV/0!</v>
      </c>
      <c r="N2939" s="166"/>
      <c r="O2939" s="167"/>
      <c r="P2939" s="167"/>
      <c r="Q2939" s="174"/>
      <c r="R2939" s="167"/>
      <c r="S2939" s="167"/>
    </row>
    <row r="2940" customHeight="1" spans="1:19">
      <c r="A2940" s="175"/>
      <c r="B2940" s="153" t="str">
        <f>IF(ISERROR(VLOOKUP(A2940,进货明细!$A$2:$D$5000,COLUMN($B$2),0)&amp;""),"",VLOOKUP(A2940,进货明细!$A$2:$D$5000,COLUMN($B$2),0)&amp;"")</f>
        <v/>
      </c>
      <c r="C2940" s="147" t="str">
        <f>IF(ISERROR(VLOOKUP(A2940,进货明细!$A$2:$D$5000,COLUMN($C$2),0)&amp;""),"",VLOOKUP(A2940,进货明细!$A$2:$D$5000,COLUMN($C$2),0)&amp;"")</f>
        <v/>
      </c>
      <c r="D2940" s="147" t="str">
        <f>IF(ISERROR(VLOOKUP(A2940,进货明细!$A$2:$D$5000,COLUMN($D$2),0)&amp;""),"",VLOOKUP(A2940,进货明细!$A$2:$D$5000,COLUMN($D$2),0)&amp;"")</f>
        <v/>
      </c>
      <c r="E2940" s="148"/>
      <c r="F2940" s="152"/>
      <c r="G2940" s="150" t="str">
        <f>IF(ISERROR(VLOOKUP(A2940,进货明细!$A$2:$G$5000,COLUMN($G$2),0)&amp;""),"",VLOOKUP(A2940,进货明细!$A$2:$G$5000,COLUMN($G$2),0)&amp;"")</f>
        <v/>
      </c>
      <c r="H2940" s="151" t="str">
        <f t="shared" si="93"/>
        <v/>
      </c>
      <c r="I2940" s="168"/>
      <c r="J2940" s="169"/>
      <c r="K2940" s="163"/>
      <c r="L2940" s="164" t="str">
        <f t="shared" si="94"/>
        <v/>
      </c>
      <c r="M2940" s="165" t="e">
        <f>ROUND(VLOOKUP(A2940,当前库存!$A$2:$F$7000,COLUMN($F$3),0)&amp;"",2)</f>
        <v>#DIV/0!</v>
      </c>
      <c r="N2940" s="166"/>
      <c r="O2940" s="167"/>
      <c r="P2940" s="167"/>
      <c r="Q2940" s="174"/>
      <c r="R2940" s="167"/>
      <c r="S2940" s="167"/>
    </row>
    <row r="2941" customHeight="1" spans="1:19">
      <c r="A2941" s="175"/>
      <c r="B2941" s="153" t="str">
        <f>IF(ISERROR(VLOOKUP(A2941,进货明细!$A$2:$D$5000,COLUMN($B$2),0)&amp;""),"",VLOOKUP(A2941,进货明细!$A$2:$D$5000,COLUMN($B$2),0)&amp;"")</f>
        <v/>
      </c>
      <c r="C2941" s="147" t="str">
        <f>IF(ISERROR(VLOOKUP(A2941,进货明细!$A$2:$D$5000,COLUMN($C$2),0)&amp;""),"",VLOOKUP(A2941,进货明细!$A$2:$D$5000,COLUMN($C$2),0)&amp;"")</f>
        <v/>
      </c>
      <c r="D2941" s="147" t="str">
        <f>IF(ISERROR(VLOOKUP(A2941,进货明细!$A$2:$D$5000,COLUMN($D$2),0)&amp;""),"",VLOOKUP(A2941,进货明细!$A$2:$D$5000,COLUMN($D$2),0)&amp;"")</f>
        <v/>
      </c>
      <c r="E2941" s="148"/>
      <c r="F2941" s="152"/>
      <c r="G2941" s="150" t="str">
        <f>IF(ISERROR(VLOOKUP(A2941,进货明细!$A$2:$G$5000,COLUMN($G$2),0)&amp;""),"",VLOOKUP(A2941,进货明细!$A$2:$G$5000,COLUMN($G$2),0)&amp;"")</f>
        <v/>
      </c>
      <c r="H2941" s="151" t="str">
        <f t="shared" si="93"/>
        <v/>
      </c>
      <c r="I2941" s="168"/>
      <c r="J2941" s="169"/>
      <c r="K2941" s="163"/>
      <c r="L2941" s="164" t="str">
        <f t="shared" si="94"/>
        <v/>
      </c>
      <c r="M2941" s="165" t="e">
        <f>ROUND(VLOOKUP(A2941,当前库存!$A$2:$F$7000,COLUMN($F$3),0)&amp;"",2)</f>
        <v>#DIV/0!</v>
      </c>
      <c r="N2941" s="166"/>
      <c r="O2941" s="167"/>
      <c r="P2941" s="167"/>
      <c r="Q2941" s="174"/>
      <c r="R2941" s="167"/>
      <c r="S2941" s="167"/>
    </row>
    <row r="2942" customHeight="1" spans="1:19">
      <c r="A2942" s="175"/>
      <c r="B2942" s="153" t="str">
        <f>IF(ISERROR(VLOOKUP(A2942,进货明细!$A$2:$D$5000,COLUMN($B$2),0)&amp;""),"",VLOOKUP(A2942,进货明细!$A$2:$D$5000,COLUMN($B$2),0)&amp;"")</f>
        <v/>
      </c>
      <c r="C2942" s="147" t="str">
        <f>IF(ISERROR(VLOOKUP(A2942,进货明细!$A$2:$D$5000,COLUMN($C$2),0)&amp;""),"",VLOOKUP(A2942,进货明细!$A$2:$D$5000,COLUMN($C$2),0)&amp;"")</f>
        <v/>
      </c>
      <c r="D2942" s="147" t="str">
        <f>IF(ISERROR(VLOOKUP(A2942,进货明细!$A$2:$D$5000,COLUMN($D$2),0)&amp;""),"",VLOOKUP(A2942,进货明细!$A$2:$D$5000,COLUMN($D$2),0)&amp;"")</f>
        <v/>
      </c>
      <c r="E2942" s="148"/>
      <c r="F2942" s="152"/>
      <c r="G2942" s="150" t="str">
        <f>IF(ISERROR(VLOOKUP(A2942,进货明细!$A$2:$G$5000,COLUMN($G$2),0)&amp;""),"",VLOOKUP(A2942,进货明细!$A$2:$G$5000,COLUMN($G$2),0)&amp;"")</f>
        <v/>
      </c>
      <c r="H2942" s="151" t="str">
        <f t="shared" si="93"/>
        <v/>
      </c>
      <c r="I2942" s="168"/>
      <c r="J2942" s="169"/>
      <c r="K2942" s="163"/>
      <c r="L2942" s="164" t="str">
        <f t="shared" si="94"/>
        <v/>
      </c>
      <c r="M2942" s="165" t="e">
        <f>ROUND(VLOOKUP(A2942,当前库存!$A$2:$F$7000,COLUMN($F$3),0)&amp;"",2)</f>
        <v>#DIV/0!</v>
      </c>
      <c r="N2942" s="166"/>
      <c r="O2942" s="167"/>
      <c r="P2942" s="167"/>
      <c r="Q2942" s="174"/>
      <c r="R2942" s="167"/>
      <c r="S2942" s="167"/>
    </row>
    <row r="2943" customHeight="1" spans="1:19">
      <c r="A2943" s="175"/>
      <c r="B2943" s="153" t="str">
        <f>IF(ISERROR(VLOOKUP(A2943,进货明细!$A$2:$D$5000,COLUMN($B$2),0)&amp;""),"",VLOOKUP(A2943,进货明细!$A$2:$D$5000,COLUMN($B$2),0)&amp;"")</f>
        <v/>
      </c>
      <c r="C2943" s="147" t="str">
        <f>IF(ISERROR(VLOOKUP(A2943,进货明细!$A$2:$D$5000,COLUMN($C$2),0)&amp;""),"",VLOOKUP(A2943,进货明细!$A$2:$D$5000,COLUMN($C$2),0)&amp;"")</f>
        <v/>
      </c>
      <c r="D2943" s="147" t="str">
        <f>IF(ISERROR(VLOOKUP(A2943,进货明细!$A$2:$D$5000,COLUMN($D$2),0)&amp;""),"",VLOOKUP(A2943,进货明细!$A$2:$D$5000,COLUMN($D$2),0)&amp;"")</f>
        <v/>
      </c>
      <c r="E2943" s="148"/>
      <c r="F2943" s="152"/>
      <c r="G2943" s="150" t="str">
        <f>IF(ISERROR(VLOOKUP(A2943,进货明细!$A$2:$G$5000,COLUMN($G$2),0)&amp;""),"",VLOOKUP(A2943,进货明细!$A$2:$G$5000,COLUMN($G$2),0)&amp;"")</f>
        <v/>
      </c>
      <c r="H2943" s="151" t="str">
        <f t="shared" si="93"/>
        <v/>
      </c>
      <c r="I2943" s="168"/>
      <c r="J2943" s="169"/>
      <c r="K2943" s="163"/>
      <c r="L2943" s="164" t="str">
        <f t="shared" si="94"/>
        <v/>
      </c>
      <c r="M2943" s="165" t="e">
        <f>ROUND(VLOOKUP(A2943,当前库存!$A$2:$F$7000,COLUMN($F$3),0)&amp;"",2)</f>
        <v>#DIV/0!</v>
      </c>
      <c r="N2943" s="166"/>
      <c r="O2943" s="167"/>
      <c r="P2943" s="167"/>
      <c r="Q2943" s="174"/>
      <c r="R2943" s="167"/>
      <c r="S2943" s="167"/>
    </row>
    <row r="2944" customHeight="1" spans="1:19">
      <c r="A2944" s="175"/>
      <c r="B2944" s="153" t="str">
        <f>IF(ISERROR(VLOOKUP(A2944,进货明细!$A$2:$D$5000,COLUMN($B$2),0)&amp;""),"",VLOOKUP(A2944,进货明细!$A$2:$D$5000,COLUMN($B$2),0)&amp;"")</f>
        <v/>
      </c>
      <c r="C2944" s="147" t="str">
        <f>IF(ISERROR(VLOOKUP(A2944,进货明细!$A$2:$D$5000,COLUMN($C$2),0)&amp;""),"",VLOOKUP(A2944,进货明细!$A$2:$D$5000,COLUMN($C$2),0)&amp;"")</f>
        <v/>
      </c>
      <c r="D2944" s="147" t="str">
        <f>IF(ISERROR(VLOOKUP(A2944,进货明细!$A$2:$D$5000,COLUMN($D$2),0)&amp;""),"",VLOOKUP(A2944,进货明细!$A$2:$D$5000,COLUMN($D$2),0)&amp;"")</f>
        <v/>
      </c>
      <c r="E2944" s="148"/>
      <c r="F2944" s="152"/>
      <c r="G2944" s="150" t="str">
        <f>IF(ISERROR(VLOOKUP(A2944,进货明细!$A$2:$G$5000,COLUMN($G$2),0)&amp;""),"",VLOOKUP(A2944,进货明细!$A$2:$G$5000,COLUMN($G$2),0)&amp;"")</f>
        <v/>
      </c>
      <c r="H2944" s="151" t="str">
        <f t="shared" si="93"/>
        <v/>
      </c>
      <c r="I2944" s="168"/>
      <c r="J2944" s="169"/>
      <c r="K2944" s="163"/>
      <c r="L2944" s="164" t="str">
        <f t="shared" si="94"/>
        <v/>
      </c>
      <c r="M2944" s="165" t="e">
        <f>ROUND(VLOOKUP(A2944,当前库存!$A$2:$F$7000,COLUMN($F$3),0)&amp;"",2)</f>
        <v>#DIV/0!</v>
      </c>
      <c r="N2944" s="166"/>
      <c r="O2944" s="167"/>
      <c r="P2944" s="167"/>
      <c r="Q2944" s="174"/>
      <c r="R2944" s="167"/>
      <c r="S2944" s="167"/>
    </row>
    <row r="2945" customHeight="1" spans="1:19">
      <c r="A2945" s="175"/>
      <c r="B2945" s="153" t="str">
        <f>IF(ISERROR(VLOOKUP(A2945,进货明细!$A$2:$D$5000,COLUMN($B$2),0)&amp;""),"",VLOOKUP(A2945,进货明细!$A$2:$D$5000,COLUMN($B$2),0)&amp;"")</f>
        <v/>
      </c>
      <c r="C2945" s="147" t="str">
        <f>IF(ISERROR(VLOOKUP(A2945,进货明细!$A$2:$D$5000,COLUMN($C$2),0)&amp;""),"",VLOOKUP(A2945,进货明细!$A$2:$D$5000,COLUMN($C$2),0)&amp;"")</f>
        <v/>
      </c>
      <c r="D2945" s="147" t="str">
        <f>IF(ISERROR(VLOOKUP(A2945,进货明细!$A$2:$D$5000,COLUMN($D$2),0)&amp;""),"",VLOOKUP(A2945,进货明细!$A$2:$D$5000,COLUMN($D$2),0)&amp;"")</f>
        <v/>
      </c>
      <c r="E2945" s="148"/>
      <c r="F2945" s="152"/>
      <c r="G2945" s="150" t="str">
        <f>IF(ISERROR(VLOOKUP(A2945,进货明细!$A$2:$G$5000,COLUMN($G$2),0)&amp;""),"",VLOOKUP(A2945,进货明细!$A$2:$G$5000,COLUMN($G$2),0)&amp;"")</f>
        <v/>
      </c>
      <c r="H2945" s="151" t="str">
        <f t="shared" si="93"/>
        <v/>
      </c>
      <c r="I2945" s="168"/>
      <c r="J2945" s="169"/>
      <c r="K2945" s="163"/>
      <c r="L2945" s="164" t="str">
        <f t="shared" si="94"/>
        <v/>
      </c>
      <c r="M2945" s="165" t="e">
        <f>ROUND(VLOOKUP(A2945,当前库存!$A$2:$F$7000,COLUMN($F$3),0)&amp;"",2)</f>
        <v>#DIV/0!</v>
      </c>
      <c r="N2945" s="166"/>
      <c r="O2945" s="167"/>
      <c r="P2945" s="167"/>
      <c r="Q2945" s="174"/>
      <c r="R2945" s="167"/>
      <c r="S2945" s="167"/>
    </row>
    <row r="2946" customHeight="1" spans="1:19">
      <c r="A2946" s="175"/>
      <c r="B2946" s="153" t="str">
        <f>IF(ISERROR(VLOOKUP(A2946,进货明细!$A$2:$D$5000,COLUMN($B$2),0)&amp;""),"",VLOOKUP(A2946,进货明细!$A$2:$D$5000,COLUMN($B$2),0)&amp;"")</f>
        <v/>
      </c>
      <c r="C2946" s="147" t="str">
        <f>IF(ISERROR(VLOOKUP(A2946,进货明细!$A$2:$D$5000,COLUMN($C$2),0)&amp;""),"",VLOOKUP(A2946,进货明细!$A$2:$D$5000,COLUMN($C$2),0)&amp;"")</f>
        <v/>
      </c>
      <c r="D2946" s="147" t="str">
        <f>IF(ISERROR(VLOOKUP(A2946,进货明细!$A$2:$D$5000,COLUMN($D$2),0)&amp;""),"",VLOOKUP(A2946,进货明细!$A$2:$D$5000,COLUMN($D$2),0)&amp;"")</f>
        <v/>
      </c>
      <c r="E2946" s="148"/>
      <c r="F2946" s="152"/>
      <c r="G2946" s="150" t="str">
        <f>IF(ISERROR(VLOOKUP(A2946,进货明细!$A$2:$G$5000,COLUMN($G$2),0)&amp;""),"",VLOOKUP(A2946,进货明细!$A$2:$G$5000,COLUMN($G$2),0)&amp;"")</f>
        <v/>
      </c>
      <c r="H2946" s="151" t="str">
        <f t="shared" si="93"/>
        <v/>
      </c>
      <c r="I2946" s="168"/>
      <c r="J2946" s="169"/>
      <c r="K2946" s="163"/>
      <c r="L2946" s="164" t="str">
        <f t="shared" si="94"/>
        <v/>
      </c>
      <c r="M2946" s="165" t="e">
        <f>ROUND(VLOOKUP(A2946,当前库存!$A$2:$F$7000,COLUMN($F$3),0)&amp;"",2)</f>
        <v>#DIV/0!</v>
      </c>
      <c r="N2946" s="166"/>
      <c r="O2946" s="167"/>
      <c r="P2946" s="167"/>
      <c r="Q2946" s="174"/>
      <c r="R2946" s="167"/>
      <c r="S2946" s="167"/>
    </row>
    <row r="2947" customHeight="1" spans="1:19">
      <c r="A2947" s="175"/>
      <c r="B2947" s="153" t="str">
        <f>IF(ISERROR(VLOOKUP(A2947,进货明细!$A$2:$D$5000,COLUMN($B$2),0)&amp;""),"",VLOOKUP(A2947,进货明细!$A$2:$D$5000,COLUMN($B$2),0)&amp;"")</f>
        <v/>
      </c>
      <c r="C2947" s="147" t="str">
        <f>IF(ISERROR(VLOOKUP(A2947,进货明细!$A$2:$D$5000,COLUMN($C$2),0)&amp;""),"",VLOOKUP(A2947,进货明细!$A$2:$D$5000,COLUMN($C$2),0)&amp;"")</f>
        <v/>
      </c>
      <c r="D2947" s="147" t="str">
        <f>IF(ISERROR(VLOOKUP(A2947,进货明细!$A$2:$D$5000,COLUMN($D$2),0)&amp;""),"",VLOOKUP(A2947,进货明细!$A$2:$D$5000,COLUMN($D$2),0)&amp;"")</f>
        <v/>
      </c>
      <c r="E2947" s="148"/>
      <c r="F2947" s="152"/>
      <c r="G2947" s="150" t="str">
        <f>IF(ISERROR(VLOOKUP(A2947,进货明细!$A$2:$G$5000,COLUMN($G$2),0)&amp;""),"",VLOOKUP(A2947,进货明细!$A$2:$G$5000,COLUMN($G$2),0)&amp;"")</f>
        <v/>
      </c>
      <c r="H2947" s="151" t="str">
        <f t="shared" si="93"/>
        <v/>
      </c>
      <c r="I2947" s="168"/>
      <c r="J2947" s="169"/>
      <c r="K2947" s="163"/>
      <c r="L2947" s="164" t="str">
        <f t="shared" si="94"/>
        <v/>
      </c>
      <c r="M2947" s="165" t="e">
        <f>ROUND(VLOOKUP(A2947,当前库存!$A$2:$F$7000,COLUMN($F$3),0)&amp;"",2)</f>
        <v>#DIV/0!</v>
      </c>
      <c r="N2947" s="166"/>
      <c r="O2947" s="167"/>
      <c r="P2947" s="167"/>
      <c r="Q2947" s="174"/>
      <c r="R2947" s="167"/>
      <c r="S2947" s="167"/>
    </row>
    <row r="2948" customHeight="1" spans="1:19">
      <c r="A2948" s="175"/>
      <c r="B2948" s="153" t="str">
        <f>IF(ISERROR(VLOOKUP(A2948,进货明细!$A$2:$D$5000,COLUMN($B$2),0)&amp;""),"",VLOOKUP(A2948,进货明细!$A$2:$D$5000,COLUMN($B$2),0)&amp;"")</f>
        <v/>
      </c>
      <c r="C2948" s="147" t="str">
        <f>IF(ISERROR(VLOOKUP(A2948,进货明细!$A$2:$D$5000,COLUMN($C$2),0)&amp;""),"",VLOOKUP(A2948,进货明细!$A$2:$D$5000,COLUMN($C$2),0)&amp;"")</f>
        <v/>
      </c>
      <c r="D2948" s="147" t="str">
        <f>IF(ISERROR(VLOOKUP(A2948,进货明细!$A$2:$D$5000,COLUMN($D$2),0)&amp;""),"",VLOOKUP(A2948,进货明细!$A$2:$D$5000,COLUMN($D$2),0)&amp;"")</f>
        <v/>
      </c>
      <c r="E2948" s="148"/>
      <c r="F2948" s="152"/>
      <c r="G2948" s="150" t="str">
        <f>IF(ISERROR(VLOOKUP(A2948,进货明细!$A$2:$G$5000,COLUMN($G$2),0)&amp;""),"",VLOOKUP(A2948,进货明细!$A$2:$G$5000,COLUMN($G$2),0)&amp;"")</f>
        <v/>
      </c>
      <c r="H2948" s="151" t="str">
        <f t="shared" si="93"/>
        <v/>
      </c>
      <c r="I2948" s="168"/>
      <c r="J2948" s="169"/>
      <c r="K2948" s="163"/>
      <c r="L2948" s="164" t="str">
        <f t="shared" si="94"/>
        <v/>
      </c>
      <c r="M2948" s="165" t="e">
        <f>ROUND(VLOOKUP(A2948,当前库存!$A$2:$F$7000,COLUMN($F$3),0)&amp;"",2)</f>
        <v>#DIV/0!</v>
      </c>
      <c r="N2948" s="166"/>
      <c r="O2948" s="167"/>
      <c r="P2948" s="167"/>
      <c r="Q2948" s="174"/>
      <c r="R2948" s="167"/>
      <c r="S2948" s="167"/>
    </row>
    <row r="2949" customHeight="1" spans="1:19">
      <c r="A2949" s="175"/>
      <c r="B2949" s="153" t="str">
        <f>IF(ISERROR(VLOOKUP(A2949,进货明细!$A$2:$D$5000,COLUMN($B$2),0)&amp;""),"",VLOOKUP(A2949,进货明细!$A$2:$D$5000,COLUMN($B$2),0)&amp;"")</f>
        <v/>
      </c>
      <c r="C2949" s="147" t="str">
        <f>IF(ISERROR(VLOOKUP(A2949,进货明细!$A$2:$D$5000,COLUMN($C$2),0)&amp;""),"",VLOOKUP(A2949,进货明细!$A$2:$D$5000,COLUMN($C$2),0)&amp;"")</f>
        <v/>
      </c>
      <c r="D2949" s="147" t="str">
        <f>IF(ISERROR(VLOOKUP(A2949,进货明细!$A$2:$D$5000,COLUMN($D$2),0)&amp;""),"",VLOOKUP(A2949,进货明细!$A$2:$D$5000,COLUMN($D$2),0)&amp;"")</f>
        <v/>
      </c>
      <c r="E2949" s="148"/>
      <c r="F2949" s="152"/>
      <c r="G2949" s="150" t="str">
        <f>IF(ISERROR(VLOOKUP(A2949,进货明细!$A$2:$G$5000,COLUMN($G$2),0)&amp;""),"",VLOOKUP(A2949,进货明细!$A$2:$G$5000,COLUMN($G$2),0)&amp;"")</f>
        <v/>
      </c>
      <c r="H2949" s="151" t="str">
        <f t="shared" si="93"/>
        <v/>
      </c>
      <c r="I2949" s="168"/>
      <c r="J2949" s="169"/>
      <c r="K2949" s="163"/>
      <c r="L2949" s="164" t="str">
        <f t="shared" si="94"/>
        <v/>
      </c>
      <c r="M2949" s="165" t="e">
        <f>ROUND(VLOOKUP(A2949,当前库存!$A$2:$F$7000,COLUMN($F$3),0)&amp;"",2)</f>
        <v>#DIV/0!</v>
      </c>
      <c r="N2949" s="166"/>
      <c r="O2949" s="167"/>
      <c r="P2949" s="167"/>
      <c r="Q2949" s="174"/>
      <c r="R2949" s="167"/>
      <c r="S2949" s="167"/>
    </row>
    <row r="2950" customHeight="1" spans="1:19">
      <c r="A2950" s="175"/>
      <c r="B2950" s="153" t="str">
        <f>IF(ISERROR(VLOOKUP(A2950,进货明细!$A$2:$D$5000,COLUMN($B$2),0)&amp;""),"",VLOOKUP(A2950,进货明细!$A$2:$D$5000,COLUMN($B$2),0)&amp;"")</f>
        <v/>
      </c>
      <c r="C2950" s="147" t="str">
        <f>IF(ISERROR(VLOOKUP(A2950,进货明细!$A$2:$D$5000,COLUMN($C$2),0)&amp;""),"",VLOOKUP(A2950,进货明细!$A$2:$D$5000,COLUMN($C$2),0)&amp;"")</f>
        <v/>
      </c>
      <c r="D2950" s="147" t="str">
        <f>IF(ISERROR(VLOOKUP(A2950,进货明细!$A$2:$D$5000,COLUMN($D$2),0)&amp;""),"",VLOOKUP(A2950,进货明细!$A$2:$D$5000,COLUMN($D$2),0)&amp;"")</f>
        <v/>
      </c>
      <c r="E2950" s="148"/>
      <c r="F2950" s="152"/>
      <c r="G2950" s="150" t="str">
        <f>IF(ISERROR(VLOOKUP(A2950,进货明细!$A$2:$G$5000,COLUMN($G$2),0)&amp;""),"",VLOOKUP(A2950,进货明细!$A$2:$G$5000,COLUMN($G$2),0)&amp;"")</f>
        <v/>
      </c>
      <c r="H2950" s="151" t="str">
        <f t="shared" si="93"/>
        <v/>
      </c>
      <c r="I2950" s="168"/>
      <c r="J2950" s="169"/>
      <c r="K2950" s="163"/>
      <c r="L2950" s="164" t="str">
        <f t="shared" si="94"/>
        <v/>
      </c>
      <c r="M2950" s="165" t="e">
        <f>ROUND(VLOOKUP(A2950,当前库存!$A$2:$F$7000,COLUMN($F$3),0)&amp;"",2)</f>
        <v>#DIV/0!</v>
      </c>
      <c r="N2950" s="166"/>
      <c r="O2950" s="167"/>
      <c r="P2950" s="167"/>
      <c r="Q2950" s="174"/>
      <c r="R2950" s="167"/>
      <c r="S2950" s="167"/>
    </row>
    <row r="2951" customHeight="1" spans="1:19">
      <c r="A2951" s="175"/>
      <c r="B2951" s="153" t="str">
        <f>IF(ISERROR(VLOOKUP(A2951,进货明细!$A$2:$D$5000,COLUMN($B$2),0)&amp;""),"",VLOOKUP(A2951,进货明细!$A$2:$D$5000,COLUMN($B$2),0)&amp;"")</f>
        <v/>
      </c>
      <c r="C2951" s="147" t="str">
        <f>IF(ISERROR(VLOOKUP(A2951,进货明细!$A$2:$D$5000,COLUMN($C$2),0)&amp;""),"",VLOOKUP(A2951,进货明细!$A$2:$D$5000,COLUMN($C$2),0)&amp;"")</f>
        <v/>
      </c>
      <c r="D2951" s="147" t="str">
        <f>IF(ISERROR(VLOOKUP(A2951,进货明细!$A$2:$D$5000,COLUMN($D$2),0)&amp;""),"",VLOOKUP(A2951,进货明细!$A$2:$D$5000,COLUMN($D$2),0)&amp;"")</f>
        <v/>
      </c>
      <c r="E2951" s="148"/>
      <c r="F2951" s="152"/>
      <c r="G2951" s="150" t="str">
        <f>IF(ISERROR(VLOOKUP(A2951,进货明细!$A$2:$G$5000,COLUMN($G$2),0)&amp;""),"",VLOOKUP(A2951,进货明细!$A$2:$G$5000,COLUMN($G$2),0)&amp;"")</f>
        <v/>
      </c>
      <c r="H2951" s="151" t="str">
        <f t="shared" si="93"/>
        <v/>
      </c>
      <c r="I2951" s="168"/>
      <c r="J2951" s="169"/>
      <c r="K2951" s="163"/>
      <c r="L2951" s="164" t="str">
        <f t="shared" si="94"/>
        <v/>
      </c>
      <c r="M2951" s="165" t="e">
        <f>ROUND(VLOOKUP(A2951,当前库存!$A$2:$F$7000,COLUMN($F$3),0)&amp;"",2)</f>
        <v>#DIV/0!</v>
      </c>
      <c r="N2951" s="166"/>
      <c r="O2951" s="167"/>
      <c r="P2951" s="167"/>
      <c r="Q2951" s="174"/>
      <c r="R2951" s="167"/>
      <c r="S2951" s="167"/>
    </row>
    <row r="2952" customHeight="1" spans="1:19">
      <c r="A2952" s="175"/>
      <c r="B2952" s="153" t="str">
        <f>IF(ISERROR(VLOOKUP(A2952,进货明细!$A$2:$D$5000,COLUMN($B$2),0)&amp;""),"",VLOOKUP(A2952,进货明细!$A$2:$D$5000,COLUMN($B$2),0)&amp;"")</f>
        <v/>
      </c>
      <c r="C2952" s="147" t="str">
        <f>IF(ISERROR(VLOOKUP(A2952,进货明细!$A$2:$D$5000,COLUMN($C$2),0)&amp;""),"",VLOOKUP(A2952,进货明细!$A$2:$D$5000,COLUMN($C$2),0)&amp;"")</f>
        <v/>
      </c>
      <c r="D2952" s="147" t="str">
        <f>IF(ISERROR(VLOOKUP(A2952,进货明细!$A$2:$D$5000,COLUMN($D$2),0)&amp;""),"",VLOOKUP(A2952,进货明细!$A$2:$D$5000,COLUMN($D$2),0)&amp;"")</f>
        <v/>
      </c>
      <c r="E2952" s="148"/>
      <c r="F2952" s="152"/>
      <c r="G2952" s="150" t="str">
        <f>IF(ISERROR(VLOOKUP(A2952,进货明细!$A$2:$G$5000,COLUMN($G$2),0)&amp;""),"",VLOOKUP(A2952,进货明细!$A$2:$G$5000,COLUMN($G$2),0)&amp;"")</f>
        <v/>
      </c>
      <c r="H2952" s="151" t="str">
        <f t="shared" si="93"/>
        <v/>
      </c>
      <c r="I2952" s="168"/>
      <c r="J2952" s="169"/>
      <c r="K2952" s="163"/>
      <c r="L2952" s="164" t="str">
        <f t="shared" si="94"/>
        <v/>
      </c>
      <c r="M2952" s="165" t="e">
        <f>ROUND(VLOOKUP(A2952,当前库存!$A$2:$F$7000,COLUMN($F$3),0)&amp;"",2)</f>
        <v>#DIV/0!</v>
      </c>
      <c r="N2952" s="166"/>
      <c r="O2952" s="167"/>
      <c r="P2952" s="167"/>
      <c r="Q2952" s="174"/>
      <c r="R2952" s="167"/>
      <c r="S2952" s="167"/>
    </row>
    <row r="2953" customHeight="1" spans="1:19">
      <c r="A2953" s="175"/>
      <c r="B2953" s="153" t="str">
        <f>IF(ISERROR(VLOOKUP(A2953,进货明细!$A$2:$D$5000,COLUMN($B$2),0)&amp;""),"",VLOOKUP(A2953,进货明细!$A$2:$D$5000,COLUMN($B$2),0)&amp;"")</f>
        <v/>
      </c>
      <c r="C2953" s="147" t="str">
        <f>IF(ISERROR(VLOOKUP(A2953,进货明细!$A$2:$D$5000,COLUMN($C$2),0)&amp;""),"",VLOOKUP(A2953,进货明细!$A$2:$D$5000,COLUMN($C$2),0)&amp;"")</f>
        <v/>
      </c>
      <c r="D2953" s="147" t="str">
        <f>IF(ISERROR(VLOOKUP(A2953,进货明细!$A$2:$D$5000,COLUMN($D$2),0)&amp;""),"",VLOOKUP(A2953,进货明细!$A$2:$D$5000,COLUMN($D$2),0)&amp;"")</f>
        <v/>
      </c>
      <c r="E2953" s="148"/>
      <c r="F2953" s="152"/>
      <c r="G2953" s="150" t="str">
        <f>IF(ISERROR(VLOOKUP(A2953,进货明细!$A$2:$G$5000,COLUMN($G$2),0)&amp;""),"",VLOOKUP(A2953,进货明细!$A$2:$G$5000,COLUMN($G$2),0)&amp;"")</f>
        <v/>
      </c>
      <c r="H2953" s="151" t="str">
        <f t="shared" si="93"/>
        <v/>
      </c>
      <c r="I2953" s="168"/>
      <c r="J2953" s="169"/>
      <c r="K2953" s="163"/>
      <c r="L2953" s="164" t="str">
        <f t="shared" si="94"/>
        <v/>
      </c>
      <c r="M2953" s="165" t="e">
        <f>ROUND(VLOOKUP(A2953,当前库存!$A$2:$F$7000,COLUMN($F$3),0)&amp;"",2)</f>
        <v>#DIV/0!</v>
      </c>
      <c r="N2953" s="166"/>
      <c r="O2953" s="167"/>
      <c r="P2953" s="167"/>
      <c r="Q2953" s="174"/>
      <c r="R2953" s="167"/>
      <c r="S2953" s="167"/>
    </row>
    <row r="2954" customHeight="1" spans="1:19">
      <c r="A2954" s="175"/>
      <c r="B2954" s="153" t="str">
        <f>IF(ISERROR(VLOOKUP(A2954,进货明细!$A$2:$D$5000,COLUMN($B$2),0)&amp;""),"",VLOOKUP(A2954,进货明细!$A$2:$D$5000,COLUMN($B$2),0)&amp;"")</f>
        <v/>
      </c>
      <c r="C2954" s="147" t="str">
        <f>IF(ISERROR(VLOOKUP(A2954,进货明细!$A$2:$D$5000,COLUMN($C$2),0)&amp;""),"",VLOOKUP(A2954,进货明细!$A$2:$D$5000,COLUMN($C$2),0)&amp;"")</f>
        <v/>
      </c>
      <c r="D2954" s="147" t="str">
        <f>IF(ISERROR(VLOOKUP(A2954,进货明细!$A$2:$D$5000,COLUMN($D$2),0)&amp;""),"",VLOOKUP(A2954,进货明细!$A$2:$D$5000,COLUMN($D$2),0)&amp;"")</f>
        <v/>
      </c>
      <c r="E2954" s="148"/>
      <c r="F2954" s="152"/>
      <c r="G2954" s="150" t="str">
        <f>IF(ISERROR(VLOOKUP(A2954,进货明细!$A$2:$G$5000,COLUMN($G$2),0)&amp;""),"",VLOOKUP(A2954,进货明细!$A$2:$G$5000,COLUMN($G$2),0)&amp;"")</f>
        <v/>
      </c>
      <c r="H2954" s="151" t="str">
        <f t="shared" ref="H2954:H3017" si="95">IF(E2954="","",E2954*F2954)</f>
        <v/>
      </c>
      <c r="I2954" s="168"/>
      <c r="J2954" s="169"/>
      <c r="K2954" s="163"/>
      <c r="L2954" s="164" t="str">
        <f t="shared" si="94"/>
        <v/>
      </c>
      <c r="M2954" s="165" t="e">
        <f>ROUND(VLOOKUP(A2954,当前库存!$A$2:$F$7000,COLUMN($F$3),0)&amp;"",2)</f>
        <v>#DIV/0!</v>
      </c>
      <c r="N2954" s="166"/>
      <c r="O2954" s="167"/>
      <c r="P2954" s="167"/>
      <c r="Q2954" s="174"/>
      <c r="R2954" s="167"/>
      <c r="S2954" s="167"/>
    </row>
    <row r="2955" customHeight="1" spans="1:19">
      <c r="A2955" s="175"/>
      <c r="B2955" s="153" t="str">
        <f>IF(ISERROR(VLOOKUP(A2955,进货明细!$A$2:$D$5000,COLUMN($B$2),0)&amp;""),"",VLOOKUP(A2955,进货明细!$A$2:$D$5000,COLUMN($B$2),0)&amp;"")</f>
        <v/>
      </c>
      <c r="C2955" s="147" t="str">
        <f>IF(ISERROR(VLOOKUP(A2955,进货明细!$A$2:$D$5000,COLUMN($C$2),0)&amp;""),"",VLOOKUP(A2955,进货明细!$A$2:$D$5000,COLUMN($C$2),0)&amp;"")</f>
        <v/>
      </c>
      <c r="D2955" s="147" t="str">
        <f>IF(ISERROR(VLOOKUP(A2955,进货明细!$A$2:$D$5000,COLUMN($D$2),0)&amp;""),"",VLOOKUP(A2955,进货明细!$A$2:$D$5000,COLUMN($D$2),0)&amp;"")</f>
        <v/>
      </c>
      <c r="E2955" s="148"/>
      <c r="F2955" s="152"/>
      <c r="G2955" s="150" t="str">
        <f>IF(ISERROR(VLOOKUP(A2955,进货明细!$A$2:$G$5000,COLUMN($G$2),0)&amp;""),"",VLOOKUP(A2955,进货明细!$A$2:$G$5000,COLUMN($G$2),0)&amp;"")</f>
        <v/>
      </c>
      <c r="H2955" s="151" t="str">
        <f t="shared" si="95"/>
        <v/>
      </c>
      <c r="I2955" s="168"/>
      <c r="J2955" s="169"/>
      <c r="K2955" s="163"/>
      <c r="L2955" s="164" t="str">
        <f t="shared" si="94"/>
        <v/>
      </c>
      <c r="M2955" s="165" t="e">
        <f>ROUND(VLOOKUP(A2955,当前库存!$A$2:$F$7000,COLUMN($F$3),0)&amp;"",2)</f>
        <v>#DIV/0!</v>
      </c>
      <c r="N2955" s="166"/>
      <c r="O2955" s="167"/>
      <c r="P2955" s="167"/>
      <c r="Q2955" s="174"/>
      <c r="R2955" s="167"/>
      <c r="S2955" s="167"/>
    </row>
    <row r="2956" customHeight="1" spans="1:19">
      <c r="A2956" s="175"/>
      <c r="B2956" s="153" t="str">
        <f>IF(ISERROR(VLOOKUP(A2956,进货明细!$A$2:$D$5000,COLUMN($B$2),0)&amp;""),"",VLOOKUP(A2956,进货明细!$A$2:$D$5000,COLUMN($B$2),0)&amp;"")</f>
        <v/>
      </c>
      <c r="C2956" s="147" t="str">
        <f>IF(ISERROR(VLOOKUP(A2956,进货明细!$A$2:$D$5000,COLUMN($C$2),0)&amp;""),"",VLOOKUP(A2956,进货明细!$A$2:$D$5000,COLUMN($C$2),0)&amp;"")</f>
        <v/>
      </c>
      <c r="D2956" s="147" t="str">
        <f>IF(ISERROR(VLOOKUP(A2956,进货明细!$A$2:$D$5000,COLUMN($D$2),0)&amp;""),"",VLOOKUP(A2956,进货明细!$A$2:$D$5000,COLUMN($D$2),0)&amp;"")</f>
        <v/>
      </c>
      <c r="E2956" s="148"/>
      <c r="F2956" s="152"/>
      <c r="G2956" s="150" t="str">
        <f>IF(ISERROR(VLOOKUP(A2956,进货明细!$A$2:$G$5000,COLUMN($G$2),0)&amp;""),"",VLOOKUP(A2956,进货明细!$A$2:$G$5000,COLUMN($G$2),0)&amp;"")</f>
        <v/>
      </c>
      <c r="H2956" s="151" t="str">
        <f t="shared" si="95"/>
        <v/>
      </c>
      <c r="I2956" s="168"/>
      <c r="J2956" s="169"/>
      <c r="K2956" s="163"/>
      <c r="L2956" s="164" t="str">
        <f t="shared" si="94"/>
        <v/>
      </c>
      <c r="M2956" s="165" t="e">
        <f>ROUND(VLOOKUP(A2956,当前库存!$A$2:$F$7000,COLUMN($F$3),0)&amp;"",2)</f>
        <v>#DIV/0!</v>
      </c>
      <c r="N2956" s="166"/>
      <c r="O2956" s="167"/>
      <c r="P2956" s="167"/>
      <c r="Q2956" s="174"/>
      <c r="R2956" s="167"/>
      <c r="S2956" s="167"/>
    </row>
    <row r="2957" customHeight="1" spans="1:19">
      <c r="A2957" s="175"/>
      <c r="B2957" s="153" t="str">
        <f>IF(ISERROR(VLOOKUP(A2957,进货明细!$A$2:$D$5000,COLUMN($B$2),0)&amp;""),"",VLOOKUP(A2957,进货明细!$A$2:$D$5000,COLUMN($B$2),0)&amp;"")</f>
        <v/>
      </c>
      <c r="C2957" s="147" t="str">
        <f>IF(ISERROR(VLOOKUP(A2957,进货明细!$A$2:$D$5000,COLUMN($C$2),0)&amp;""),"",VLOOKUP(A2957,进货明细!$A$2:$D$5000,COLUMN($C$2),0)&amp;"")</f>
        <v/>
      </c>
      <c r="D2957" s="147" t="str">
        <f>IF(ISERROR(VLOOKUP(A2957,进货明细!$A$2:$D$5000,COLUMN($D$2),0)&amp;""),"",VLOOKUP(A2957,进货明细!$A$2:$D$5000,COLUMN($D$2),0)&amp;"")</f>
        <v/>
      </c>
      <c r="E2957" s="148"/>
      <c r="F2957" s="152"/>
      <c r="G2957" s="150" t="str">
        <f>IF(ISERROR(VLOOKUP(A2957,进货明细!$A$2:$G$5000,COLUMN($G$2),0)&amp;""),"",VLOOKUP(A2957,进货明细!$A$2:$G$5000,COLUMN($G$2),0)&amp;"")</f>
        <v/>
      </c>
      <c r="H2957" s="151" t="str">
        <f t="shared" si="95"/>
        <v/>
      </c>
      <c r="I2957" s="168"/>
      <c r="J2957" s="169"/>
      <c r="K2957" s="163"/>
      <c r="L2957" s="164" t="str">
        <f t="shared" si="94"/>
        <v/>
      </c>
      <c r="M2957" s="165" t="e">
        <f>ROUND(VLOOKUP(A2957,当前库存!$A$2:$F$7000,COLUMN($F$3),0)&amp;"",2)</f>
        <v>#DIV/0!</v>
      </c>
      <c r="N2957" s="166"/>
      <c r="O2957" s="167"/>
      <c r="P2957" s="167"/>
      <c r="Q2957" s="174"/>
      <c r="R2957" s="167"/>
      <c r="S2957" s="167"/>
    </row>
    <row r="2958" customHeight="1" spans="1:19">
      <c r="A2958" s="175"/>
      <c r="B2958" s="153" t="str">
        <f>IF(ISERROR(VLOOKUP(A2958,进货明细!$A$2:$D$5000,COLUMN($B$2),0)&amp;""),"",VLOOKUP(A2958,进货明细!$A$2:$D$5000,COLUMN($B$2),0)&amp;"")</f>
        <v/>
      </c>
      <c r="C2958" s="147" t="str">
        <f>IF(ISERROR(VLOOKUP(A2958,进货明细!$A$2:$D$5000,COLUMN($C$2),0)&amp;""),"",VLOOKUP(A2958,进货明细!$A$2:$D$5000,COLUMN($C$2),0)&amp;"")</f>
        <v/>
      </c>
      <c r="D2958" s="147" t="str">
        <f>IF(ISERROR(VLOOKUP(A2958,进货明细!$A$2:$D$5000,COLUMN($D$2),0)&amp;""),"",VLOOKUP(A2958,进货明细!$A$2:$D$5000,COLUMN($D$2),0)&amp;"")</f>
        <v/>
      </c>
      <c r="E2958" s="148"/>
      <c r="F2958" s="152"/>
      <c r="G2958" s="150" t="str">
        <f>IF(ISERROR(VLOOKUP(A2958,进货明细!$A$2:$G$5000,COLUMN($G$2),0)&amp;""),"",VLOOKUP(A2958,进货明细!$A$2:$G$5000,COLUMN($G$2),0)&amp;"")</f>
        <v/>
      </c>
      <c r="H2958" s="151" t="str">
        <f t="shared" si="95"/>
        <v/>
      </c>
      <c r="I2958" s="168"/>
      <c r="J2958" s="169"/>
      <c r="K2958" s="163"/>
      <c r="L2958" s="164" t="str">
        <f t="shared" si="94"/>
        <v/>
      </c>
      <c r="M2958" s="165" t="e">
        <f>ROUND(VLOOKUP(A2958,当前库存!$A$2:$F$7000,COLUMN($F$3),0)&amp;"",2)</f>
        <v>#DIV/0!</v>
      </c>
      <c r="N2958" s="166"/>
      <c r="O2958" s="167"/>
      <c r="P2958" s="167"/>
      <c r="Q2958" s="174"/>
      <c r="R2958" s="167"/>
      <c r="S2958" s="167"/>
    </row>
    <row r="2959" customHeight="1" spans="1:19">
      <c r="A2959" s="175"/>
      <c r="B2959" s="153" t="str">
        <f>IF(ISERROR(VLOOKUP(A2959,进货明细!$A$2:$D$5000,COLUMN($B$2),0)&amp;""),"",VLOOKUP(A2959,进货明细!$A$2:$D$5000,COLUMN($B$2),0)&amp;"")</f>
        <v/>
      </c>
      <c r="C2959" s="147" t="str">
        <f>IF(ISERROR(VLOOKUP(A2959,进货明细!$A$2:$D$5000,COLUMN($C$2),0)&amp;""),"",VLOOKUP(A2959,进货明细!$A$2:$D$5000,COLUMN($C$2),0)&amp;"")</f>
        <v/>
      </c>
      <c r="D2959" s="147" t="str">
        <f>IF(ISERROR(VLOOKUP(A2959,进货明细!$A$2:$D$5000,COLUMN($D$2),0)&amp;""),"",VLOOKUP(A2959,进货明细!$A$2:$D$5000,COLUMN($D$2),0)&amp;"")</f>
        <v/>
      </c>
      <c r="E2959" s="148"/>
      <c r="F2959" s="152"/>
      <c r="G2959" s="150" t="str">
        <f>IF(ISERROR(VLOOKUP(A2959,进货明细!$A$2:$G$5000,COLUMN($G$2),0)&amp;""),"",VLOOKUP(A2959,进货明细!$A$2:$G$5000,COLUMN($G$2),0)&amp;"")</f>
        <v/>
      </c>
      <c r="H2959" s="151" t="str">
        <f t="shared" si="95"/>
        <v/>
      </c>
      <c r="I2959" s="168"/>
      <c r="J2959" s="169"/>
      <c r="K2959" s="163"/>
      <c r="L2959" s="164" t="str">
        <f t="shared" si="94"/>
        <v/>
      </c>
      <c r="M2959" s="165" t="e">
        <f>ROUND(VLOOKUP(A2959,当前库存!$A$2:$F$7000,COLUMN($F$3),0)&amp;"",2)</f>
        <v>#DIV/0!</v>
      </c>
      <c r="N2959" s="166"/>
      <c r="O2959" s="167"/>
      <c r="P2959" s="167"/>
      <c r="Q2959" s="174"/>
      <c r="R2959" s="167"/>
      <c r="S2959" s="167"/>
    </row>
    <row r="2960" customHeight="1" spans="1:19">
      <c r="A2960" s="175"/>
      <c r="B2960" s="153" t="str">
        <f>IF(ISERROR(VLOOKUP(A2960,进货明细!$A$2:$D$5000,COLUMN($B$2),0)&amp;""),"",VLOOKUP(A2960,进货明细!$A$2:$D$5000,COLUMN($B$2),0)&amp;"")</f>
        <v/>
      </c>
      <c r="C2960" s="147" t="str">
        <f>IF(ISERROR(VLOOKUP(A2960,进货明细!$A$2:$D$5000,COLUMN($C$2),0)&amp;""),"",VLOOKUP(A2960,进货明细!$A$2:$D$5000,COLUMN($C$2),0)&amp;"")</f>
        <v/>
      </c>
      <c r="D2960" s="147" t="str">
        <f>IF(ISERROR(VLOOKUP(A2960,进货明细!$A$2:$D$5000,COLUMN($D$2),0)&amp;""),"",VLOOKUP(A2960,进货明细!$A$2:$D$5000,COLUMN($D$2),0)&amp;"")</f>
        <v/>
      </c>
      <c r="E2960" s="148"/>
      <c r="F2960" s="152"/>
      <c r="G2960" s="150" t="str">
        <f>IF(ISERROR(VLOOKUP(A2960,进货明细!$A$2:$G$5000,COLUMN($G$2),0)&amp;""),"",VLOOKUP(A2960,进货明细!$A$2:$G$5000,COLUMN($G$2),0)&amp;"")</f>
        <v/>
      </c>
      <c r="H2960" s="151" t="str">
        <f t="shared" si="95"/>
        <v/>
      </c>
      <c r="I2960" s="168"/>
      <c r="J2960" s="169"/>
      <c r="K2960" s="163"/>
      <c r="L2960" s="164" t="str">
        <f t="shared" si="94"/>
        <v/>
      </c>
      <c r="M2960" s="165" t="e">
        <f>ROUND(VLOOKUP(A2960,当前库存!$A$2:$F$7000,COLUMN($F$3),0)&amp;"",2)</f>
        <v>#DIV/0!</v>
      </c>
      <c r="N2960" s="166"/>
      <c r="O2960" s="167"/>
      <c r="P2960" s="167"/>
      <c r="Q2960" s="174"/>
      <c r="R2960" s="167"/>
      <c r="S2960" s="167"/>
    </row>
    <row r="2961" customHeight="1" spans="1:19">
      <c r="A2961" s="175"/>
      <c r="B2961" s="153" t="str">
        <f>IF(ISERROR(VLOOKUP(A2961,进货明细!$A$2:$D$5000,COLUMN($B$2),0)&amp;""),"",VLOOKUP(A2961,进货明细!$A$2:$D$5000,COLUMN($B$2),0)&amp;"")</f>
        <v/>
      </c>
      <c r="C2961" s="147" t="str">
        <f>IF(ISERROR(VLOOKUP(A2961,进货明细!$A$2:$D$5000,COLUMN($C$2),0)&amp;""),"",VLOOKUP(A2961,进货明细!$A$2:$D$5000,COLUMN($C$2),0)&amp;"")</f>
        <v/>
      </c>
      <c r="D2961" s="147" t="str">
        <f>IF(ISERROR(VLOOKUP(A2961,进货明细!$A$2:$D$5000,COLUMN($D$2),0)&amp;""),"",VLOOKUP(A2961,进货明细!$A$2:$D$5000,COLUMN($D$2),0)&amp;"")</f>
        <v/>
      </c>
      <c r="E2961" s="148"/>
      <c r="F2961" s="152"/>
      <c r="G2961" s="150" t="str">
        <f>IF(ISERROR(VLOOKUP(A2961,进货明细!$A$2:$G$5000,COLUMN($G$2),0)&amp;""),"",VLOOKUP(A2961,进货明细!$A$2:$G$5000,COLUMN($G$2),0)&amp;"")</f>
        <v/>
      </c>
      <c r="H2961" s="151" t="str">
        <f t="shared" si="95"/>
        <v/>
      </c>
      <c r="I2961" s="168"/>
      <c r="J2961" s="169"/>
      <c r="K2961" s="163"/>
      <c r="L2961" s="164" t="str">
        <f t="shared" si="94"/>
        <v/>
      </c>
      <c r="M2961" s="165" t="e">
        <f>ROUND(VLOOKUP(A2961,当前库存!$A$2:$F$7000,COLUMN($F$3),0)&amp;"",2)</f>
        <v>#DIV/0!</v>
      </c>
      <c r="N2961" s="166"/>
      <c r="O2961" s="167"/>
      <c r="P2961" s="167"/>
      <c r="Q2961" s="174"/>
      <c r="R2961" s="167"/>
      <c r="S2961" s="167"/>
    </row>
    <row r="2962" customHeight="1" spans="1:19">
      <c r="A2962" s="175"/>
      <c r="B2962" s="153" t="str">
        <f>IF(ISERROR(VLOOKUP(A2962,进货明细!$A$2:$D$5000,COLUMN($B$2),0)&amp;""),"",VLOOKUP(A2962,进货明细!$A$2:$D$5000,COLUMN($B$2),0)&amp;"")</f>
        <v/>
      </c>
      <c r="C2962" s="147" t="str">
        <f>IF(ISERROR(VLOOKUP(A2962,进货明细!$A$2:$D$5000,COLUMN($C$2),0)&amp;""),"",VLOOKUP(A2962,进货明细!$A$2:$D$5000,COLUMN($C$2),0)&amp;"")</f>
        <v/>
      </c>
      <c r="D2962" s="147" t="str">
        <f>IF(ISERROR(VLOOKUP(A2962,进货明细!$A$2:$D$5000,COLUMN($D$2),0)&amp;""),"",VLOOKUP(A2962,进货明细!$A$2:$D$5000,COLUMN($D$2),0)&amp;"")</f>
        <v/>
      </c>
      <c r="E2962" s="148"/>
      <c r="F2962" s="152"/>
      <c r="G2962" s="150" t="str">
        <f>IF(ISERROR(VLOOKUP(A2962,进货明细!$A$2:$G$5000,COLUMN($G$2),0)&amp;""),"",VLOOKUP(A2962,进货明细!$A$2:$G$5000,COLUMN($G$2),0)&amp;"")</f>
        <v/>
      </c>
      <c r="H2962" s="151" t="str">
        <f t="shared" si="95"/>
        <v/>
      </c>
      <c r="I2962" s="168"/>
      <c r="J2962" s="169"/>
      <c r="K2962" s="163"/>
      <c r="L2962" s="164" t="str">
        <f t="shared" si="94"/>
        <v/>
      </c>
      <c r="M2962" s="165" t="e">
        <f>ROUND(VLOOKUP(A2962,当前库存!$A$2:$F$7000,COLUMN($F$3),0)&amp;"",2)</f>
        <v>#DIV/0!</v>
      </c>
      <c r="N2962" s="166"/>
      <c r="O2962" s="167"/>
      <c r="P2962" s="167"/>
      <c r="Q2962" s="174"/>
      <c r="R2962" s="167"/>
      <c r="S2962" s="167"/>
    </row>
    <row r="2963" customHeight="1" spans="1:19">
      <c r="A2963" s="175"/>
      <c r="B2963" s="153" t="str">
        <f>IF(ISERROR(VLOOKUP(A2963,进货明细!$A$2:$D$5000,COLUMN($B$2),0)&amp;""),"",VLOOKUP(A2963,进货明细!$A$2:$D$5000,COLUMN($B$2),0)&amp;"")</f>
        <v/>
      </c>
      <c r="C2963" s="147" t="str">
        <f>IF(ISERROR(VLOOKUP(A2963,进货明细!$A$2:$D$5000,COLUMN($C$2),0)&amp;""),"",VLOOKUP(A2963,进货明细!$A$2:$D$5000,COLUMN($C$2),0)&amp;"")</f>
        <v/>
      </c>
      <c r="D2963" s="147" t="str">
        <f>IF(ISERROR(VLOOKUP(A2963,进货明细!$A$2:$D$5000,COLUMN($D$2),0)&amp;""),"",VLOOKUP(A2963,进货明细!$A$2:$D$5000,COLUMN($D$2),0)&amp;"")</f>
        <v/>
      </c>
      <c r="E2963" s="148"/>
      <c r="F2963" s="152"/>
      <c r="G2963" s="150" t="str">
        <f>IF(ISERROR(VLOOKUP(A2963,进货明细!$A$2:$G$5000,COLUMN($G$2),0)&amp;""),"",VLOOKUP(A2963,进货明细!$A$2:$G$5000,COLUMN($G$2),0)&amp;"")</f>
        <v/>
      </c>
      <c r="H2963" s="151" t="str">
        <f t="shared" si="95"/>
        <v/>
      </c>
      <c r="I2963" s="168"/>
      <c r="J2963" s="169"/>
      <c r="K2963" s="163"/>
      <c r="L2963" s="164" t="str">
        <f t="shared" si="94"/>
        <v/>
      </c>
      <c r="M2963" s="165" t="e">
        <f>ROUND(VLOOKUP(A2963,当前库存!$A$2:$F$7000,COLUMN($F$3),0)&amp;"",2)</f>
        <v>#DIV/0!</v>
      </c>
      <c r="N2963" s="166"/>
      <c r="O2963" s="167"/>
      <c r="P2963" s="167"/>
      <c r="Q2963" s="174"/>
      <c r="R2963" s="167"/>
      <c r="S2963" s="167"/>
    </row>
    <row r="2964" customHeight="1" spans="1:19">
      <c r="A2964" s="175"/>
      <c r="B2964" s="153" t="str">
        <f>IF(ISERROR(VLOOKUP(A2964,进货明细!$A$2:$D$5000,COLUMN($B$2),0)&amp;""),"",VLOOKUP(A2964,进货明细!$A$2:$D$5000,COLUMN($B$2),0)&amp;"")</f>
        <v/>
      </c>
      <c r="C2964" s="147" t="str">
        <f>IF(ISERROR(VLOOKUP(A2964,进货明细!$A$2:$D$5000,COLUMN($C$2),0)&amp;""),"",VLOOKUP(A2964,进货明细!$A$2:$D$5000,COLUMN($C$2),0)&amp;"")</f>
        <v/>
      </c>
      <c r="D2964" s="147" t="str">
        <f>IF(ISERROR(VLOOKUP(A2964,进货明细!$A$2:$D$5000,COLUMN($D$2),0)&amp;""),"",VLOOKUP(A2964,进货明细!$A$2:$D$5000,COLUMN($D$2),0)&amp;"")</f>
        <v/>
      </c>
      <c r="E2964" s="148"/>
      <c r="F2964" s="152"/>
      <c r="G2964" s="150" t="str">
        <f>IF(ISERROR(VLOOKUP(A2964,进货明细!$A$2:$G$5000,COLUMN($G$2),0)&amp;""),"",VLOOKUP(A2964,进货明细!$A$2:$G$5000,COLUMN($G$2),0)&amp;"")</f>
        <v/>
      </c>
      <c r="H2964" s="151" t="str">
        <f t="shared" si="95"/>
        <v/>
      </c>
      <c r="I2964" s="168"/>
      <c r="J2964" s="169"/>
      <c r="K2964" s="163"/>
      <c r="L2964" s="164" t="str">
        <f t="shared" si="94"/>
        <v/>
      </c>
      <c r="M2964" s="165" t="e">
        <f>ROUND(VLOOKUP(A2964,当前库存!$A$2:$F$7000,COLUMN($F$3),0)&amp;"",2)</f>
        <v>#DIV/0!</v>
      </c>
      <c r="N2964" s="166"/>
      <c r="O2964" s="167"/>
      <c r="P2964" s="167"/>
      <c r="Q2964" s="174"/>
      <c r="R2964" s="167"/>
      <c r="S2964" s="167"/>
    </row>
    <row r="2965" customHeight="1" spans="1:19">
      <c r="A2965" s="175"/>
      <c r="B2965" s="153" t="str">
        <f>IF(ISERROR(VLOOKUP(A2965,进货明细!$A$2:$D$5000,COLUMN($B$2),0)&amp;""),"",VLOOKUP(A2965,进货明细!$A$2:$D$5000,COLUMN($B$2),0)&amp;"")</f>
        <v/>
      </c>
      <c r="C2965" s="147" t="str">
        <f>IF(ISERROR(VLOOKUP(A2965,进货明细!$A$2:$D$5000,COLUMN($C$2),0)&amp;""),"",VLOOKUP(A2965,进货明细!$A$2:$D$5000,COLUMN($C$2),0)&amp;"")</f>
        <v/>
      </c>
      <c r="D2965" s="147" t="str">
        <f>IF(ISERROR(VLOOKUP(A2965,进货明细!$A$2:$D$5000,COLUMN($D$2),0)&amp;""),"",VLOOKUP(A2965,进货明细!$A$2:$D$5000,COLUMN($D$2),0)&amp;"")</f>
        <v/>
      </c>
      <c r="E2965" s="148"/>
      <c r="F2965" s="152"/>
      <c r="G2965" s="150" t="str">
        <f>IF(ISERROR(VLOOKUP(A2965,进货明细!$A$2:$G$5000,COLUMN($G$2),0)&amp;""),"",VLOOKUP(A2965,进货明细!$A$2:$G$5000,COLUMN($G$2),0)&amp;"")</f>
        <v/>
      </c>
      <c r="H2965" s="151" t="str">
        <f t="shared" si="95"/>
        <v/>
      </c>
      <c r="I2965" s="168"/>
      <c r="J2965" s="169"/>
      <c r="K2965" s="163"/>
      <c r="L2965" s="164" t="str">
        <f t="shared" si="94"/>
        <v/>
      </c>
      <c r="M2965" s="165" t="e">
        <f>ROUND(VLOOKUP(A2965,当前库存!$A$2:$F$7000,COLUMN($F$3),0)&amp;"",2)</f>
        <v>#DIV/0!</v>
      </c>
      <c r="N2965" s="166"/>
      <c r="O2965" s="167"/>
      <c r="P2965" s="167"/>
      <c r="Q2965" s="174"/>
      <c r="R2965" s="167"/>
      <c r="S2965" s="167"/>
    </row>
    <row r="2966" customHeight="1" spans="1:19">
      <c r="A2966" s="175"/>
      <c r="B2966" s="153" t="str">
        <f>IF(ISERROR(VLOOKUP(A2966,进货明细!$A$2:$D$5000,COLUMN($B$2),0)&amp;""),"",VLOOKUP(A2966,进货明细!$A$2:$D$5000,COLUMN($B$2),0)&amp;"")</f>
        <v/>
      </c>
      <c r="C2966" s="147" t="str">
        <f>IF(ISERROR(VLOOKUP(A2966,进货明细!$A$2:$D$5000,COLUMN($C$2),0)&amp;""),"",VLOOKUP(A2966,进货明细!$A$2:$D$5000,COLUMN($C$2),0)&amp;"")</f>
        <v/>
      </c>
      <c r="D2966" s="147" t="str">
        <f>IF(ISERROR(VLOOKUP(A2966,进货明细!$A$2:$D$5000,COLUMN($D$2),0)&amp;""),"",VLOOKUP(A2966,进货明细!$A$2:$D$5000,COLUMN($D$2),0)&amp;"")</f>
        <v/>
      </c>
      <c r="E2966" s="148"/>
      <c r="F2966" s="152"/>
      <c r="G2966" s="150" t="str">
        <f>IF(ISERROR(VLOOKUP(A2966,进货明细!$A$2:$G$5000,COLUMN($G$2),0)&amp;""),"",VLOOKUP(A2966,进货明细!$A$2:$G$5000,COLUMN($G$2),0)&amp;"")</f>
        <v/>
      </c>
      <c r="H2966" s="151" t="str">
        <f t="shared" si="95"/>
        <v/>
      </c>
      <c r="I2966" s="168"/>
      <c r="J2966" s="169"/>
      <c r="K2966" s="163"/>
      <c r="L2966" s="164" t="str">
        <f t="shared" si="94"/>
        <v/>
      </c>
      <c r="M2966" s="165" t="e">
        <f>ROUND(VLOOKUP(A2966,当前库存!$A$2:$F$7000,COLUMN($F$3),0)&amp;"",2)</f>
        <v>#DIV/0!</v>
      </c>
      <c r="N2966" s="166"/>
      <c r="O2966" s="167"/>
      <c r="P2966" s="167"/>
      <c r="Q2966" s="174"/>
      <c r="R2966" s="167"/>
      <c r="S2966" s="167"/>
    </row>
    <row r="2967" customHeight="1" spans="1:19">
      <c r="A2967" s="175"/>
      <c r="B2967" s="153" t="str">
        <f>IF(ISERROR(VLOOKUP(A2967,进货明细!$A$2:$D$5000,COLUMN($B$2),0)&amp;""),"",VLOOKUP(A2967,进货明细!$A$2:$D$5000,COLUMN($B$2),0)&amp;"")</f>
        <v/>
      </c>
      <c r="C2967" s="147" t="str">
        <f>IF(ISERROR(VLOOKUP(A2967,进货明细!$A$2:$D$5000,COLUMN($C$2),0)&amp;""),"",VLOOKUP(A2967,进货明细!$A$2:$D$5000,COLUMN($C$2),0)&amp;"")</f>
        <v/>
      </c>
      <c r="D2967" s="147" t="str">
        <f>IF(ISERROR(VLOOKUP(A2967,进货明细!$A$2:$D$5000,COLUMN($D$2),0)&amp;""),"",VLOOKUP(A2967,进货明细!$A$2:$D$5000,COLUMN($D$2),0)&amp;"")</f>
        <v/>
      </c>
      <c r="E2967" s="148"/>
      <c r="F2967" s="152"/>
      <c r="G2967" s="150" t="str">
        <f>IF(ISERROR(VLOOKUP(A2967,进货明细!$A$2:$G$5000,COLUMN($G$2),0)&amp;""),"",VLOOKUP(A2967,进货明细!$A$2:$G$5000,COLUMN($G$2),0)&amp;"")</f>
        <v/>
      </c>
      <c r="H2967" s="151" t="str">
        <f t="shared" si="95"/>
        <v/>
      </c>
      <c r="I2967" s="168"/>
      <c r="J2967" s="169"/>
      <c r="K2967" s="163"/>
      <c r="L2967" s="164" t="str">
        <f t="shared" si="94"/>
        <v/>
      </c>
      <c r="M2967" s="165" t="e">
        <f>ROUND(VLOOKUP(A2967,当前库存!$A$2:$F$7000,COLUMN($F$3),0)&amp;"",2)</f>
        <v>#DIV/0!</v>
      </c>
      <c r="N2967" s="166"/>
      <c r="O2967" s="167"/>
      <c r="P2967" s="167"/>
      <c r="Q2967" s="174"/>
      <c r="R2967" s="167"/>
      <c r="S2967" s="167"/>
    </row>
    <row r="2968" customHeight="1" spans="1:19">
      <c r="A2968" s="175"/>
      <c r="B2968" s="153" t="str">
        <f>IF(ISERROR(VLOOKUP(A2968,进货明细!$A$2:$D$5000,COLUMN($B$2),0)&amp;""),"",VLOOKUP(A2968,进货明细!$A$2:$D$5000,COLUMN($B$2),0)&amp;"")</f>
        <v/>
      </c>
      <c r="C2968" s="147" t="str">
        <f>IF(ISERROR(VLOOKUP(A2968,进货明细!$A$2:$D$5000,COLUMN($C$2),0)&amp;""),"",VLOOKUP(A2968,进货明细!$A$2:$D$5000,COLUMN($C$2),0)&amp;"")</f>
        <v/>
      </c>
      <c r="D2968" s="147" t="str">
        <f>IF(ISERROR(VLOOKUP(A2968,进货明细!$A$2:$D$5000,COLUMN($D$2),0)&amp;""),"",VLOOKUP(A2968,进货明细!$A$2:$D$5000,COLUMN($D$2),0)&amp;"")</f>
        <v/>
      </c>
      <c r="E2968" s="148"/>
      <c r="F2968" s="152"/>
      <c r="G2968" s="150" t="str">
        <f>IF(ISERROR(VLOOKUP(A2968,进货明细!$A$2:$G$5000,COLUMN($G$2),0)&amp;""),"",VLOOKUP(A2968,进货明细!$A$2:$G$5000,COLUMN($G$2),0)&amp;"")</f>
        <v/>
      </c>
      <c r="H2968" s="151" t="str">
        <f t="shared" si="95"/>
        <v/>
      </c>
      <c r="I2968" s="168"/>
      <c r="J2968" s="169"/>
      <c r="K2968" s="163"/>
      <c r="L2968" s="164" t="str">
        <f t="shared" si="94"/>
        <v/>
      </c>
      <c r="M2968" s="165" t="e">
        <f>ROUND(VLOOKUP(A2968,当前库存!$A$2:$F$7000,COLUMN($F$3),0)&amp;"",2)</f>
        <v>#DIV/0!</v>
      </c>
      <c r="N2968" s="166"/>
      <c r="O2968" s="167"/>
      <c r="P2968" s="167"/>
      <c r="Q2968" s="174"/>
      <c r="R2968" s="167"/>
      <c r="S2968" s="167"/>
    </row>
    <row r="2969" customHeight="1" spans="1:19">
      <c r="A2969" s="175"/>
      <c r="B2969" s="153" t="str">
        <f>IF(ISERROR(VLOOKUP(A2969,进货明细!$A$2:$D$5000,COLUMN($B$2),0)&amp;""),"",VLOOKUP(A2969,进货明细!$A$2:$D$5000,COLUMN($B$2),0)&amp;"")</f>
        <v/>
      </c>
      <c r="C2969" s="147" t="str">
        <f>IF(ISERROR(VLOOKUP(A2969,进货明细!$A$2:$D$5000,COLUMN($C$2),0)&amp;""),"",VLOOKUP(A2969,进货明细!$A$2:$D$5000,COLUMN($C$2),0)&amp;"")</f>
        <v/>
      </c>
      <c r="D2969" s="147" t="str">
        <f>IF(ISERROR(VLOOKUP(A2969,进货明细!$A$2:$D$5000,COLUMN($D$2),0)&amp;""),"",VLOOKUP(A2969,进货明细!$A$2:$D$5000,COLUMN($D$2),0)&amp;"")</f>
        <v/>
      </c>
      <c r="E2969" s="148"/>
      <c r="F2969" s="152"/>
      <c r="G2969" s="150" t="str">
        <f>IF(ISERROR(VLOOKUP(A2969,进货明细!$A$2:$G$5000,COLUMN($G$2),0)&amp;""),"",VLOOKUP(A2969,进货明细!$A$2:$G$5000,COLUMN($G$2),0)&amp;"")</f>
        <v/>
      </c>
      <c r="H2969" s="151" t="str">
        <f t="shared" si="95"/>
        <v/>
      </c>
      <c r="I2969" s="168"/>
      <c r="J2969" s="169"/>
      <c r="K2969" s="163"/>
      <c r="L2969" s="164" t="str">
        <f t="shared" si="94"/>
        <v/>
      </c>
      <c r="M2969" s="165" t="e">
        <f>ROUND(VLOOKUP(A2969,当前库存!$A$2:$F$7000,COLUMN($F$3),0)&amp;"",2)</f>
        <v>#DIV/0!</v>
      </c>
      <c r="N2969" s="166"/>
      <c r="O2969" s="167"/>
      <c r="P2969" s="167"/>
      <c r="Q2969" s="174"/>
      <c r="R2969" s="167"/>
      <c r="S2969" s="167"/>
    </row>
    <row r="2970" customHeight="1" spans="1:19">
      <c r="A2970" s="175"/>
      <c r="B2970" s="153" t="str">
        <f>IF(ISERROR(VLOOKUP(A2970,进货明细!$A$2:$D$5000,COLUMN($B$2),0)&amp;""),"",VLOOKUP(A2970,进货明细!$A$2:$D$5000,COLUMN($B$2),0)&amp;"")</f>
        <v/>
      </c>
      <c r="C2970" s="147" t="str">
        <f>IF(ISERROR(VLOOKUP(A2970,进货明细!$A$2:$D$5000,COLUMN($C$2),0)&amp;""),"",VLOOKUP(A2970,进货明细!$A$2:$D$5000,COLUMN($C$2),0)&amp;"")</f>
        <v/>
      </c>
      <c r="D2970" s="147" t="str">
        <f>IF(ISERROR(VLOOKUP(A2970,进货明细!$A$2:$D$5000,COLUMN($D$2),0)&amp;""),"",VLOOKUP(A2970,进货明细!$A$2:$D$5000,COLUMN($D$2),0)&amp;"")</f>
        <v/>
      </c>
      <c r="E2970" s="148"/>
      <c r="F2970" s="152"/>
      <c r="G2970" s="150" t="str">
        <f>IF(ISERROR(VLOOKUP(A2970,进货明细!$A$2:$G$5000,COLUMN($G$2),0)&amp;""),"",VLOOKUP(A2970,进货明细!$A$2:$G$5000,COLUMN($G$2),0)&amp;"")</f>
        <v/>
      </c>
      <c r="H2970" s="151" t="str">
        <f t="shared" si="95"/>
        <v/>
      </c>
      <c r="I2970" s="168"/>
      <c r="J2970" s="169"/>
      <c r="K2970" s="163"/>
      <c r="L2970" s="164" t="str">
        <f t="shared" si="94"/>
        <v/>
      </c>
      <c r="M2970" s="165" t="e">
        <f>ROUND(VLOOKUP(A2970,当前库存!$A$2:$F$7000,COLUMN($F$3),0)&amp;"",2)</f>
        <v>#DIV/0!</v>
      </c>
      <c r="N2970" s="166"/>
      <c r="O2970" s="167"/>
      <c r="P2970" s="167"/>
      <c r="Q2970" s="174"/>
      <c r="R2970" s="167"/>
      <c r="S2970" s="167"/>
    </row>
    <row r="2971" customHeight="1" spans="1:19">
      <c r="A2971" s="175"/>
      <c r="B2971" s="153" t="str">
        <f>IF(ISERROR(VLOOKUP(A2971,进货明细!$A$2:$D$5000,COLUMN($B$2),0)&amp;""),"",VLOOKUP(A2971,进货明细!$A$2:$D$5000,COLUMN($B$2),0)&amp;"")</f>
        <v/>
      </c>
      <c r="C2971" s="147" t="str">
        <f>IF(ISERROR(VLOOKUP(A2971,进货明细!$A$2:$D$5000,COLUMN($C$2),0)&amp;""),"",VLOOKUP(A2971,进货明细!$A$2:$D$5000,COLUMN($C$2),0)&amp;"")</f>
        <v/>
      </c>
      <c r="D2971" s="147" t="str">
        <f>IF(ISERROR(VLOOKUP(A2971,进货明细!$A$2:$D$5000,COLUMN($D$2),0)&amp;""),"",VLOOKUP(A2971,进货明细!$A$2:$D$5000,COLUMN($D$2),0)&amp;"")</f>
        <v/>
      </c>
      <c r="E2971" s="148"/>
      <c r="F2971" s="152"/>
      <c r="G2971" s="150" t="str">
        <f>IF(ISERROR(VLOOKUP(A2971,进货明细!$A$2:$G$5000,COLUMN($G$2),0)&amp;""),"",VLOOKUP(A2971,进货明细!$A$2:$G$5000,COLUMN($G$2),0)&amp;"")</f>
        <v/>
      </c>
      <c r="H2971" s="151" t="str">
        <f t="shared" si="95"/>
        <v/>
      </c>
      <c r="I2971" s="168"/>
      <c r="J2971" s="169"/>
      <c r="K2971" s="163"/>
      <c r="L2971" s="164" t="str">
        <f t="shared" si="94"/>
        <v/>
      </c>
      <c r="M2971" s="165" t="e">
        <f>ROUND(VLOOKUP(A2971,当前库存!$A$2:$F$7000,COLUMN($F$3),0)&amp;"",2)</f>
        <v>#DIV/0!</v>
      </c>
      <c r="N2971" s="166"/>
      <c r="O2971" s="167"/>
      <c r="P2971" s="167"/>
      <c r="Q2971" s="174"/>
      <c r="R2971" s="167"/>
      <c r="S2971" s="167"/>
    </row>
    <row r="2972" customHeight="1" spans="1:19">
      <c r="A2972" s="175"/>
      <c r="B2972" s="153" t="str">
        <f>IF(ISERROR(VLOOKUP(A2972,进货明细!$A$2:$D$5000,COLUMN($B$2),0)&amp;""),"",VLOOKUP(A2972,进货明细!$A$2:$D$5000,COLUMN($B$2),0)&amp;"")</f>
        <v/>
      </c>
      <c r="C2972" s="147" t="str">
        <f>IF(ISERROR(VLOOKUP(A2972,进货明细!$A$2:$D$5000,COLUMN($C$2),0)&amp;""),"",VLOOKUP(A2972,进货明细!$A$2:$D$5000,COLUMN($C$2),0)&amp;"")</f>
        <v/>
      </c>
      <c r="D2972" s="147" t="str">
        <f>IF(ISERROR(VLOOKUP(A2972,进货明细!$A$2:$D$5000,COLUMN($D$2),0)&amp;""),"",VLOOKUP(A2972,进货明细!$A$2:$D$5000,COLUMN($D$2),0)&amp;"")</f>
        <v/>
      </c>
      <c r="E2972" s="148"/>
      <c r="F2972" s="152"/>
      <c r="G2972" s="150" t="str">
        <f>IF(ISERROR(VLOOKUP(A2972,进货明细!$A$2:$G$5000,COLUMN($G$2),0)&amp;""),"",VLOOKUP(A2972,进货明细!$A$2:$G$5000,COLUMN($G$2),0)&amp;"")</f>
        <v/>
      </c>
      <c r="H2972" s="151" t="str">
        <f t="shared" si="95"/>
        <v/>
      </c>
      <c r="I2972" s="168"/>
      <c r="J2972" s="169"/>
      <c r="K2972" s="163"/>
      <c r="L2972" s="164" t="str">
        <f t="shared" si="94"/>
        <v/>
      </c>
      <c r="M2972" s="165" t="e">
        <f>ROUND(VLOOKUP(A2972,当前库存!$A$2:$F$7000,COLUMN($F$3),0)&amp;"",2)</f>
        <v>#DIV/0!</v>
      </c>
      <c r="N2972" s="166"/>
      <c r="O2972" s="167"/>
      <c r="P2972" s="167"/>
      <c r="Q2972" s="174"/>
      <c r="R2972" s="167"/>
      <c r="S2972" s="167"/>
    </row>
    <row r="2973" customHeight="1" spans="1:19">
      <c r="A2973" s="175"/>
      <c r="B2973" s="153" t="str">
        <f>IF(ISERROR(VLOOKUP(A2973,进货明细!$A$2:$D$5000,COLUMN($B$2),0)&amp;""),"",VLOOKUP(A2973,进货明细!$A$2:$D$5000,COLUMN($B$2),0)&amp;"")</f>
        <v/>
      </c>
      <c r="C2973" s="147" t="str">
        <f>IF(ISERROR(VLOOKUP(A2973,进货明细!$A$2:$D$5000,COLUMN($C$2),0)&amp;""),"",VLOOKUP(A2973,进货明细!$A$2:$D$5000,COLUMN($C$2),0)&amp;"")</f>
        <v/>
      </c>
      <c r="D2973" s="147" t="str">
        <f>IF(ISERROR(VLOOKUP(A2973,进货明细!$A$2:$D$5000,COLUMN($D$2),0)&amp;""),"",VLOOKUP(A2973,进货明细!$A$2:$D$5000,COLUMN($D$2),0)&amp;"")</f>
        <v/>
      </c>
      <c r="E2973" s="148"/>
      <c r="F2973" s="152"/>
      <c r="G2973" s="150" t="str">
        <f>IF(ISERROR(VLOOKUP(A2973,进货明细!$A$2:$G$5000,COLUMN($G$2),0)&amp;""),"",VLOOKUP(A2973,进货明细!$A$2:$G$5000,COLUMN($G$2),0)&amp;"")</f>
        <v/>
      </c>
      <c r="H2973" s="151" t="str">
        <f t="shared" si="95"/>
        <v/>
      </c>
      <c r="I2973" s="168"/>
      <c r="J2973" s="169"/>
      <c r="K2973" s="163"/>
      <c r="L2973" s="164" t="str">
        <f t="shared" si="94"/>
        <v/>
      </c>
      <c r="M2973" s="165" t="e">
        <f>ROUND(VLOOKUP(A2973,当前库存!$A$2:$F$7000,COLUMN($F$3),0)&amp;"",2)</f>
        <v>#DIV/0!</v>
      </c>
      <c r="N2973" s="166"/>
      <c r="O2973" s="167"/>
      <c r="P2973" s="167"/>
      <c r="Q2973" s="174"/>
      <c r="R2973" s="167"/>
      <c r="S2973" s="167"/>
    </row>
    <row r="2974" customHeight="1" spans="1:19">
      <c r="A2974" s="175"/>
      <c r="B2974" s="153" t="str">
        <f>IF(ISERROR(VLOOKUP(A2974,进货明细!$A$2:$D$5000,COLUMN($B$2),0)&amp;""),"",VLOOKUP(A2974,进货明细!$A$2:$D$5000,COLUMN($B$2),0)&amp;"")</f>
        <v/>
      </c>
      <c r="C2974" s="147" t="str">
        <f>IF(ISERROR(VLOOKUP(A2974,进货明细!$A$2:$D$5000,COLUMN($C$2),0)&amp;""),"",VLOOKUP(A2974,进货明细!$A$2:$D$5000,COLUMN($C$2),0)&amp;"")</f>
        <v/>
      </c>
      <c r="D2974" s="147" t="str">
        <f>IF(ISERROR(VLOOKUP(A2974,进货明细!$A$2:$D$5000,COLUMN($D$2),0)&amp;""),"",VLOOKUP(A2974,进货明细!$A$2:$D$5000,COLUMN($D$2),0)&amp;"")</f>
        <v/>
      </c>
      <c r="E2974" s="148"/>
      <c r="F2974" s="152"/>
      <c r="G2974" s="150" t="str">
        <f>IF(ISERROR(VLOOKUP(A2974,进货明细!$A$2:$G$5000,COLUMN($G$2),0)&amp;""),"",VLOOKUP(A2974,进货明细!$A$2:$G$5000,COLUMN($G$2),0)&amp;"")</f>
        <v/>
      </c>
      <c r="H2974" s="151" t="str">
        <f t="shared" si="95"/>
        <v/>
      </c>
      <c r="I2974" s="168"/>
      <c r="J2974" s="169"/>
      <c r="K2974" s="163"/>
      <c r="L2974" s="164" t="str">
        <f t="shared" si="94"/>
        <v/>
      </c>
      <c r="M2974" s="165" t="e">
        <f>ROUND(VLOOKUP(A2974,当前库存!$A$2:$F$7000,COLUMN($F$3),0)&amp;"",2)</f>
        <v>#DIV/0!</v>
      </c>
      <c r="N2974" s="166"/>
      <c r="O2974" s="167"/>
      <c r="P2974" s="167"/>
      <c r="Q2974" s="174"/>
      <c r="R2974" s="167"/>
      <c r="S2974" s="167"/>
    </row>
    <row r="2975" customHeight="1" spans="1:19">
      <c r="A2975" s="175"/>
      <c r="B2975" s="153" t="str">
        <f>IF(ISERROR(VLOOKUP(A2975,进货明细!$A$2:$D$5000,COLUMN($B$2),0)&amp;""),"",VLOOKUP(A2975,进货明细!$A$2:$D$5000,COLUMN($B$2),0)&amp;"")</f>
        <v/>
      </c>
      <c r="C2975" s="147" t="str">
        <f>IF(ISERROR(VLOOKUP(A2975,进货明细!$A$2:$D$5000,COLUMN($C$2),0)&amp;""),"",VLOOKUP(A2975,进货明细!$A$2:$D$5000,COLUMN($C$2),0)&amp;"")</f>
        <v/>
      </c>
      <c r="D2975" s="147" t="str">
        <f>IF(ISERROR(VLOOKUP(A2975,进货明细!$A$2:$D$5000,COLUMN($D$2),0)&amp;""),"",VLOOKUP(A2975,进货明细!$A$2:$D$5000,COLUMN($D$2),0)&amp;"")</f>
        <v/>
      </c>
      <c r="E2975" s="148"/>
      <c r="F2975" s="152"/>
      <c r="G2975" s="150" t="str">
        <f>IF(ISERROR(VLOOKUP(A2975,进货明细!$A$2:$G$5000,COLUMN($G$2),0)&amp;""),"",VLOOKUP(A2975,进货明细!$A$2:$G$5000,COLUMN($G$2),0)&amp;"")</f>
        <v/>
      </c>
      <c r="H2975" s="151" t="str">
        <f t="shared" si="95"/>
        <v/>
      </c>
      <c r="I2975" s="168"/>
      <c r="J2975" s="169"/>
      <c r="K2975" s="163"/>
      <c r="L2975" s="164" t="str">
        <f t="shared" si="94"/>
        <v/>
      </c>
      <c r="M2975" s="165" t="e">
        <f>ROUND(VLOOKUP(A2975,当前库存!$A$2:$F$7000,COLUMN($F$3),0)&amp;"",2)</f>
        <v>#DIV/0!</v>
      </c>
      <c r="N2975" s="166"/>
      <c r="O2975" s="167"/>
      <c r="P2975" s="167"/>
      <c r="Q2975" s="174"/>
      <c r="R2975" s="167"/>
      <c r="S2975" s="167"/>
    </row>
    <row r="2976" customHeight="1" spans="1:19">
      <c r="A2976" s="175"/>
      <c r="B2976" s="153" t="str">
        <f>IF(ISERROR(VLOOKUP(A2976,进货明细!$A$2:$D$5000,COLUMN($B$2),0)&amp;""),"",VLOOKUP(A2976,进货明细!$A$2:$D$5000,COLUMN($B$2),0)&amp;"")</f>
        <v/>
      </c>
      <c r="C2976" s="147" t="str">
        <f>IF(ISERROR(VLOOKUP(A2976,进货明细!$A$2:$D$5000,COLUMN($C$2),0)&amp;""),"",VLOOKUP(A2976,进货明细!$A$2:$D$5000,COLUMN($C$2),0)&amp;"")</f>
        <v/>
      </c>
      <c r="D2976" s="147" t="str">
        <f>IF(ISERROR(VLOOKUP(A2976,进货明细!$A$2:$D$5000,COLUMN($D$2),0)&amp;""),"",VLOOKUP(A2976,进货明细!$A$2:$D$5000,COLUMN($D$2),0)&amp;"")</f>
        <v/>
      </c>
      <c r="E2976" s="148"/>
      <c r="F2976" s="152"/>
      <c r="G2976" s="150" t="str">
        <f>IF(ISERROR(VLOOKUP(A2976,进货明细!$A$2:$G$5000,COLUMN($G$2),0)&amp;""),"",VLOOKUP(A2976,进货明细!$A$2:$G$5000,COLUMN($G$2),0)&amp;"")</f>
        <v/>
      </c>
      <c r="H2976" s="151" t="str">
        <f t="shared" si="95"/>
        <v/>
      </c>
      <c r="I2976" s="168"/>
      <c r="J2976" s="169"/>
      <c r="K2976" s="163"/>
      <c r="L2976" s="164" t="str">
        <f t="shared" si="94"/>
        <v/>
      </c>
      <c r="M2976" s="165" t="e">
        <f>ROUND(VLOOKUP(A2976,当前库存!$A$2:$F$7000,COLUMN($F$3),0)&amp;"",2)</f>
        <v>#DIV/0!</v>
      </c>
      <c r="N2976" s="166"/>
      <c r="O2976" s="167"/>
      <c r="P2976" s="167"/>
      <c r="Q2976" s="174"/>
      <c r="R2976" s="167"/>
      <c r="S2976" s="167"/>
    </row>
    <row r="2977" customHeight="1" spans="1:19">
      <c r="A2977" s="175"/>
      <c r="B2977" s="153" t="str">
        <f>IF(ISERROR(VLOOKUP(A2977,进货明细!$A$2:$D$5000,COLUMN($B$2),0)&amp;""),"",VLOOKUP(A2977,进货明细!$A$2:$D$5000,COLUMN($B$2),0)&amp;"")</f>
        <v/>
      </c>
      <c r="C2977" s="147" t="str">
        <f>IF(ISERROR(VLOOKUP(A2977,进货明细!$A$2:$D$5000,COLUMN($C$2),0)&amp;""),"",VLOOKUP(A2977,进货明细!$A$2:$D$5000,COLUMN($C$2),0)&amp;"")</f>
        <v/>
      </c>
      <c r="D2977" s="147" t="str">
        <f>IF(ISERROR(VLOOKUP(A2977,进货明细!$A$2:$D$5000,COLUMN($D$2),0)&amp;""),"",VLOOKUP(A2977,进货明细!$A$2:$D$5000,COLUMN($D$2),0)&amp;"")</f>
        <v/>
      </c>
      <c r="E2977" s="148"/>
      <c r="F2977" s="152"/>
      <c r="G2977" s="150" t="str">
        <f>IF(ISERROR(VLOOKUP(A2977,进货明细!$A$2:$G$5000,COLUMN($G$2),0)&amp;""),"",VLOOKUP(A2977,进货明细!$A$2:$G$5000,COLUMN($G$2),0)&amp;"")</f>
        <v/>
      </c>
      <c r="H2977" s="151" t="str">
        <f t="shared" si="95"/>
        <v/>
      </c>
      <c r="I2977" s="168"/>
      <c r="J2977" s="169"/>
      <c r="K2977" s="163"/>
      <c r="L2977" s="164" t="str">
        <f t="shared" si="94"/>
        <v/>
      </c>
      <c r="M2977" s="165" t="e">
        <f>ROUND(VLOOKUP(A2977,当前库存!$A$2:$F$7000,COLUMN($F$3),0)&amp;"",2)</f>
        <v>#DIV/0!</v>
      </c>
      <c r="N2977" s="166"/>
      <c r="O2977" s="167"/>
      <c r="P2977" s="167"/>
      <c r="Q2977" s="174"/>
      <c r="R2977" s="167"/>
      <c r="S2977" s="167"/>
    </row>
    <row r="2978" customHeight="1" spans="1:19">
      <c r="A2978" s="175"/>
      <c r="B2978" s="153" t="str">
        <f>IF(ISERROR(VLOOKUP(A2978,进货明细!$A$2:$D$5000,COLUMN($B$2),0)&amp;""),"",VLOOKUP(A2978,进货明细!$A$2:$D$5000,COLUMN($B$2),0)&amp;"")</f>
        <v/>
      </c>
      <c r="C2978" s="147" t="str">
        <f>IF(ISERROR(VLOOKUP(A2978,进货明细!$A$2:$D$5000,COLUMN($C$2),0)&amp;""),"",VLOOKUP(A2978,进货明细!$A$2:$D$5000,COLUMN($C$2),0)&amp;"")</f>
        <v/>
      </c>
      <c r="D2978" s="147" t="str">
        <f>IF(ISERROR(VLOOKUP(A2978,进货明细!$A$2:$D$5000,COLUMN($D$2),0)&amp;""),"",VLOOKUP(A2978,进货明细!$A$2:$D$5000,COLUMN($D$2),0)&amp;"")</f>
        <v/>
      </c>
      <c r="E2978" s="148"/>
      <c r="F2978" s="152"/>
      <c r="G2978" s="150" t="str">
        <f>IF(ISERROR(VLOOKUP(A2978,进货明细!$A$2:$G$5000,COLUMN($G$2),0)&amp;""),"",VLOOKUP(A2978,进货明细!$A$2:$G$5000,COLUMN($G$2),0)&amp;"")</f>
        <v/>
      </c>
      <c r="H2978" s="151" t="str">
        <f t="shared" si="95"/>
        <v/>
      </c>
      <c r="I2978" s="168"/>
      <c r="J2978" s="169"/>
      <c r="K2978" s="163"/>
      <c r="L2978" s="164" t="str">
        <f t="shared" si="94"/>
        <v/>
      </c>
      <c r="M2978" s="165" t="e">
        <f>ROUND(VLOOKUP(A2978,当前库存!$A$2:$F$7000,COLUMN($F$3),0)&amp;"",2)</f>
        <v>#DIV/0!</v>
      </c>
      <c r="N2978" s="166"/>
      <c r="O2978" s="167"/>
      <c r="P2978" s="167"/>
      <c r="Q2978" s="174"/>
      <c r="R2978" s="167"/>
      <c r="S2978" s="167"/>
    </row>
    <row r="2979" customHeight="1" spans="1:19">
      <c r="A2979" s="175"/>
      <c r="B2979" s="153" t="str">
        <f>IF(ISERROR(VLOOKUP(A2979,进货明细!$A$2:$D$5000,COLUMN($B$2),0)&amp;""),"",VLOOKUP(A2979,进货明细!$A$2:$D$5000,COLUMN($B$2),0)&amp;"")</f>
        <v/>
      </c>
      <c r="C2979" s="147" t="str">
        <f>IF(ISERROR(VLOOKUP(A2979,进货明细!$A$2:$D$5000,COLUMN($C$2),0)&amp;""),"",VLOOKUP(A2979,进货明细!$A$2:$D$5000,COLUMN($C$2),0)&amp;"")</f>
        <v/>
      </c>
      <c r="D2979" s="147" t="str">
        <f>IF(ISERROR(VLOOKUP(A2979,进货明细!$A$2:$D$5000,COLUMN($D$2),0)&amp;""),"",VLOOKUP(A2979,进货明细!$A$2:$D$5000,COLUMN($D$2),0)&amp;"")</f>
        <v/>
      </c>
      <c r="E2979" s="148"/>
      <c r="F2979" s="152"/>
      <c r="G2979" s="150" t="str">
        <f>IF(ISERROR(VLOOKUP(A2979,进货明细!$A$2:$G$5000,COLUMN($G$2),0)&amp;""),"",VLOOKUP(A2979,进货明细!$A$2:$G$5000,COLUMN($G$2),0)&amp;"")</f>
        <v/>
      </c>
      <c r="H2979" s="151" t="str">
        <f t="shared" si="95"/>
        <v/>
      </c>
      <c r="I2979" s="168"/>
      <c r="J2979" s="169"/>
      <c r="K2979" s="163"/>
      <c r="L2979" s="164" t="str">
        <f t="shared" si="94"/>
        <v/>
      </c>
      <c r="M2979" s="165" t="e">
        <f>ROUND(VLOOKUP(A2979,当前库存!$A$2:$F$7000,COLUMN($F$3),0)&amp;"",2)</f>
        <v>#DIV/0!</v>
      </c>
      <c r="N2979" s="166"/>
      <c r="O2979" s="167"/>
      <c r="P2979" s="167"/>
      <c r="Q2979" s="174"/>
      <c r="R2979" s="167"/>
      <c r="S2979" s="167"/>
    </row>
    <row r="2980" customHeight="1" spans="1:19">
      <c r="A2980" s="175"/>
      <c r="B2980" s="153" t="str">
        <f>IF(ISERROR(VLOOKUP(A2980,进货明细!$A$2:$D$5000,COLUMN($B$2),0)&amp;""),"",VLOOKUP(A2980,进货明细!$A$2:$D$5000,COLUMN($B$2),0)&amp;"")</f>
        <v/>
      </c>
      <c r="C2980" s="147" t="str">
        <f>IF(ISERROR(VLOOKUP(A2980,进货明细!$A$2:$D$5000,COLUMN($C$2),0)&amp;""),"",VLOOKUP(A2980,进货明细!$A$2:$D$5000,COLUMN($C$2),0)&amp;"")</f>
        <v/>
      </c>
      <c r="D2980" s="147" t="str">
        <f>IF(ISERROR(VLOOKUP(A2980,进货明细!$A$2:$D$5000,COLUMN($D$2),0)&amp;""),"",VLOOKUP(A2980,进货明细!$A$2:$D$5000,COLUMN($D$2),0)&amp;"")</f>
        <v/>
      </c>
      <c r="E2980" s="148"/>
      <c r="F2980" s="152"/>
      <c r="G2980" s="150" t="str">
        <f>IF(ISERROR(VLOOKUP(A2980,进货明细!$A$2:$G$5000,COLUMN($G$2),0)&amp;""),"",VLOOKUP(A2980,进货明细!$A$2:$G$5000,COLUMN($G$2),0)&amp;"")</f>
        <v/>
      </c>
      <c r="H2980" s="151" t="str">
        <f t="shared" si="95"/>
        <v/>
      </c>
      <c r="I2980" s="168"/>
      <c r="J2980" s="169"/>
      <c r="K2980" s="163"/>
      <c r="L2980" s="164" t="str">
        <f t="shared" si="94"/>
        <v/>
      </c>
      <c r="M2980" s="165" t="e">
        <f>ROUND(VLOOKUP(A2980,当前库存!$A$2:$F$7000,COLUMN($F$3),0)&amp;"",2)</f>
        <v>#DIV/0!</v>
      </c>
      <c r="N2980" s="166"/>
      <c r="O2980" s="167"/>
      <c r="P2980" s="167"/>
      <c r="Q2980" s="174"/>
      <c r="R2980" s="167"/>
      <c r="S2980" s="167"/>
    </row>
    <row r="2981" customHeight="1" spans="1:19">
      <c r="A2981" s="175"/>
      <c r="B2981" s="153" t="str">
        <f>IF(ISERROR(VLOOKUP(A2981,进货明细!$A$2:$D$5000,COLUMN($B$2),0)&amp;""),"",VLOOKUP(A2981,进货明细!$A$2:$D$5000,COLUMN($B$2),0)&amp;"")</f>
        <v/>
      </c>
      <c r="C2981" s="147" t="str">
        <f>IF(ISERROR(VLOOKUP(A2981,进货明细!$A$2:$D$5000,COLUMN($C$2),0)&amp;""),"",VLOOKUP(A2981,进货明细!$A$2:$D$5000,COLUMN($C$2),0)&amp;"")</f>
        <v/>
      </c>
      <c r="D2981" s="147" t="str">
        <f>IF(ISERROR(VLOOKUP(A2981,进货明细!$A$2:$D$5000,COLUMN($D$2),0)&amp;""),"",VLOOKUP(A2981,进货明细!$A$2:$D$5000,COLUMN($D$2),0)&amp;"")</f>
        <v/>
      </c>
      <c r="E2981" s="148"/>
      <c r="F2981" s="152"/>
      <c r="G2981" s="150" t="str">
        <f>IF(ISERROR(VLOOKUP(A2981,进货明细!$A$2:$G$5000,COLUMN($G$2),0)&amp;""),"",VLOOKUP(A2981,进货明细!$A$2:$G$5000,COLUMN($G$2),0)&amp;"")</f>
        <v/>
      </c>
      <c r="H2981" s="151" t="str">
        <f t="shared" si="95"/>
        <v/>
      </c>
      <c r="I2981" s="168"/>
      <c r="J2981" s="169"/>
      <c r="K2981" s="163"/>
      <c r="L2981" s="164" t="str">
        <f t="shared" si="94"/>
        <v/>
      </c>
      <c r="M2981" s="165" t="e">
        <f>ROUND(VLOOKUP(A2981,当前库存!$A$2:$F$7000,COLUMN($F$3),0)&amp;"",2)</f>
        <v>#DIV/0!</v>
      </c>
      <c r="N2981" s="166"/>
      <c r="O2981" s="167"/>
      <c r="P2981" s="167"/>
      <c r="Q2981" s="174"/>
      <c r="R2981" s="167"/>
      <c r="S2981" s="167"/>
    </row>
    <row r="2982" customHeight="1" spans="1:19">
      <c r="A2982" s="175"/>
      <c r="B2982" s="153" t="str">
        <f>IF(ISERROR(VLOOKUP(A2982,进货明细!$A$2:$D$5000,COLUMN($B$2),0)&amp;""),"",VLOOKUP(A2982,进货明细!$A$2:$D$5000,COLUMN($B$2),0)&amp;"")</f>
        <v/>
      </c>
      <c r="C2982" s="147" t="str">
        <f>IF(ISERROR(VLOOKUP(A2982,进货明细!$A$2:$D$5000,COLUMN($C$2),0)&amp;""),"",VLOOKUP(A2982,进货明细!$A$2:$D$5000,COLUMN($C$2),0)&amp;"")</f>
        <v/>
      </c>
      <c r="D2982" s="147" t="str">
        <f>IF(ISERROR(VLOOKUP(A2982,进货明细!$A$2:$D$5000,COLUMN($D$2),0)&amp;""),"",VLOOKUP(A2982,进货明细!$A$2:$D$5000,COLUMN($D$2),0)&amp;"")</f>
        <v/>
      </c>
      <c r="E2982" s="148"/>
      <c r="F2982" s="152"/>
      <c r="G2982" s="150" t="str">
        <f>IF(ISERROR(VLOOKUP(A2982,进货明细!$A$2:$G$5000,COLUMN($G$2),0)&amp;""),"",VLOOKUP(A2982,进货明细!$A$2:$G$5000,COLUMN($G$2),0)&amp;"")</f>
        <v/>
      </c>
      <c r="H2982" s="151" t="str">
        <f t="shared" si="95"/>
        <v/>
      </c>
      <c r="I2982" s="168"/>
      <c r="J2982" s="169"/>
      <c r="K2982" s="163"/>
      <c r="L2982" s="164" t="str">
        <f t="shared" si="94"/>
        <v/>
      </c>
      <c r="M2982" s="165" t="e">
        <f>ROUND(VLOOKUP(A2982,当前库存!$A$2:$F$7000,COLUMN($F$3),0)&amp;"",2)</f>
        <v>#DIV/0!</v>
      </c>
      <c r="N2982" s="166"/>
      <c r="O2982" s="167"/>
      <c r="P2982" s="167"/>
      <c r="Q2982" s="174"/>
      <c r="R2982" s="167"/>
      <c r="S2982" s="167"/>
    </row>
    <row r="2983" customHeight="1" spans="1:19">
      <c r="A2983" s="175"/>
      <c r="B2983" s="153" t="str">
        <f>IF(ISERROR(VLOOKUP(A2983,进货明细!$A$2:$D$5000,COLUMN($B$2),0)&amp;""),"",VLOOKUP(A2983,进货明细!$A$2:$D$5000,COLUMN($B$2),0)&amp;"")</f>
        <v/>
      </c>
      <c r="C2983" s="147" t="str">
        <f>IF(ISERROR(VLOOKUP(A2983,进货明细!$A$2:$D$5000,COLUMN($C$2),0)&amp;""),"",VLOOKUP(A2983,进货明细!$A$2:$D$5000,COLUMN($C$2),0)&amp;"")</f>
        <v/>
      </c>
      <c r="D2983" s="147" t="str">
        <f>IF(ISERROR(VLOOKUP(A2983,进货明细!$A$2:$D$5000,COLUMN($D$2),0)&amp;""),"",VLOOKUP(A2983,进货明细!$A$2:$D$5000,COLUMN($D$2),0)&amp;"")</f>
        <v/>
      </c>
      <c r="E2983" s="148"/>
      <c r="F2983" s="152"/>
      <c r="G2983" s="150" t="str">
        <f>IF(ISERROR(VLOOKUP(A2983,进货明细!$A$2:$G$5000,COLUMN($G$2),0)&amp;""),"",VLOOKUP(A2983,进货明细!$A$2:$G$5000,COLUMN($G$2),0)&amp;"")</f>
        <v/>
      </c>
      <c r="H2983" s="151" t="str">
        <f t="shared" si="95"/>
        <v/>
      </c>
      <c r="I2983" s="168"/>
      <c r="J2983" s="169"/>
      <c r="K2983" s="163"/>
      <c r="L2983" s="164" t="str">
        <f t="shared" si="94"/>
        <v/>
      </c>
      <c r="M2983" s="165" t="e">
        <f>ROUND(VLOOKUP(A2983,当前库存!$A$2:$F$7000,COLUMN($F$3),0)&amp;"",2)</f>
        <v>#DIV/0!</v>
      </c>
      <c r="N2983" s="166"/>
      <c r="O2983" s="167"/>
      <c r="P2983" s="167"/>
      <c r="Q2983" s="174"/>
      <c r="R2983" s="167"/>
      <c r="S2983" s="167"/>
    </row>
    <row r="2984" customHeight="1" spans="1:19">
      <c r="A2984" s="175"/>
      <c r="B2984" s="153" t="str">
        <f>IF(ISERROR(VLOOKUP(A2984,进货明细!$A$2:$D$5000,COLUMN($B$2),0)&amp;""),"",VLOOKUP(A2984,进货明细!$A$2:$D$5000,COLUMN($B$2),0)&amp;"")</f>
        <v/>
      </c>
      <c r="C2984" s="147" t="str">
        <f>IF(ISERROR(VLOOKUP(A2984,进货明细!$A$2:$D$5000,COLUMN($C$2),0)&amp;""),"",VLOOKUP(A2984,进货明细!$A$2:$D$5000,COLUMN($C$2),0)&amp;"")</f>
        <v/>
      </c>
      <c r="D2984" s="147" t="str">
        <f>IF(ISERROR(VLOOKUP(A2984,进货明细!$A$2:$D$5000,COLUMN($D$2),0)&amp;""),"",VLOOKUP(A2984,进货明细!$A$2:$D$5000,COLUMN($D$2),0)&amp;"")</f>
        <v/>
      </c>
      <c r="E2984" s="148"/>
      <c r="F2984" s="152"/>
      <c r="G2984" s="150" t="str">
        <f>IF(ISERROR(VLOOKUP(A2984,进货明细!$A$2:$G$5000,COLUMN($G$2),0)&amp;""),"",VLOOKUP(A2984,进货明细!$A$2:$G$5000,COLUMN($G$2),0)&amp;"")</f>
        <v/>
      </c>
      <c r="H2984" s="151" t="str">
        <f t="shared" si="95"/>
        <v/>
      </c>
      <c r="I2984" s="168"/>
      <c r="J2984" s="169"/>
      <c r="K2984" s="163"/>
      <c r="L2984" s="164" t="str">
        <f t="shared" si="94"/>
        <v/>
      </c>
      <c r="M2984" s="165" t="e">
        <f>ROUND(VLOOKUP(A2984,当前库存!$A$2:$F$7000,COLUMN($F$3),0)&amp;"",2)</f>
        <v>#DIV/0!</v>
      </c>
      <c r="N2984" s="166"/>
      <c r="O2984" s="167"/>
      <c r="P2984" s="167"/>
      <c r="Q2984" s="174"/>
      <c r="R2984" s="167"/>
      <c r="S2984" s="167"/>
    </row>
    <row r="2985" customHeight="1" spans="1:19">
      <c r="A2985" s="175"/>
      <c r="B2985" s="153" t="str">
        <f>IF(ISERROR(VLOOKUP(A2985,进货明细!$A$2:$D$5000,COLUMN($B$2),0)&amp;""),"",VLOOKUP(A2985,进货明细!$A$2:$D$5000,COLUMN($B$2),0)&amp;"")</f>
        <v/>
      </c>
      <c r="C2985" s="147" t="str">
        <f>IF(ISERROR(VLOOKUP(A2985,进货明细!$A$2:$D$5000,COLUMN($C$2),0)&amp;""),"",VLOOKUP(A2985,进货明细!$A$2:$D$5000,COLUMN($C$2),0)&amp;"")</f>
        <v/>
      </c>
      <c r="D2985" s="147" t="str">
        <f>IF(ISERROR(VLOOKUP(A2985,进货明细!$A$2:$D$5000,COLUMN($D$2),0)&amp;""),"",VLOOKUP(A2985,进货明细!$A$2:$D$5000,COLUMN($D$2),0)&amp;"")</f>
        <v/>
      </c>
      <c r="E2985" s="148"/>
      <c r="F2985" s="152"/>
      <c r="G2985" s="150" t="str">
        <f>IF(ISERROR(VLOOKUP(A2985,进货明细!$A$2:$G$5000,COLUMN($G$2),0)&amp;""),"",VLOOKUP(A2985,进货明细!$A$2:$G$5000,COLUMN($G$2),0)&amp;"")</f>
        <v/>
      </c>
      <c r="H2985" s="151" t="str">
        <f t="shared" si="95"/>
        <v/>
      </c>
      <c r="I2985" s="168"/>
      <c r="J2985" s="169"/>
      <c r="K2985" s="163"/>
      <c r="L2985" s="164" t="str">
        <f t="shared" si="94"/>
        <v/>
      </c>
      <c r="M2985" s="165" t="e">
        <f>ROUND(VLOOKUP(A2985,当前库存!$A$2:$F$7000,COLUMN($F$3),0)&amp;"",2)</f>
        <v>#DIV/0!</v>
      </c>
      <c r="N2985" s="166"/>
      <c r="O2985" s="167"/>
      <c r="P2985" s="167"/>
      <c r="Q2985" s="174"/>
      <c r="R2985" s="167"/>
      <c r="S2985" s="167"/>
    </row>
    <row r="2986" customHeight="1" spans="1:19">
      <c r="A2986" s="175"/>
      <c r="B2986" s="153" t="str">
        <f>IF(ISERROR(VLOOKUP(A2986,进货明细!$A$2:$D$5000,COLUMN($B$2),0)&amp;""),"",VLOOKUP(A2986,进货明细!$A$2:$D$5000,COLUMN($B$2),0)&amp;"")</f>
        <v/>
      </c>
      <c r="C2986" s="147" t="str">
        <f>IF(ISERROR(VLOOKUP(A2986,进货明细!$A$2:$D$5000,COLUMN($C$2),0)&amp;""),"",VLOOKUP(A2986,进货明细!$A$2:$D$5000,COLUMN($C$2),0)&amp;"")</f>
        <v/>
      </c>
      <c r="D2986" s="147" t="str">
        <f>IF(ISERROR(VLOOKUP(A2986,进货明细!$A$2:$D$5000,COLUMN($D$2),0)&amp;""),"",VLOOKUP(A2986,进货明细!$A$2:$D$5000,COLUMN($D$2),0)&amp;"")</f>
        <v/>
      </c>
      <c r="E2986" s="148"/>
      <c r="F2986" s="152"/>
      <c r="G2986" s="150" t="str">
        <f>IF(ISERROR(VLOOKUP(A2986,进货明细!$A$2:$G$5000,COLUMN($G$2),0)&amp;""),"",VLOOKUP(A2986,进货明细!$A$2:$G$5000,COLUMN($G$2),0)&amp;"")</f>
        <v/>
      </c>
      <c r="H2986" s="151" t="str">
        <f t="shared" si="95"/>
        <v/>
      </c>
      <c r="I2986" s="168"/>
      <c r="J2986" s="169"/>
      <c r="K2986" s="163"/>
      <c r="L2986" s="164" t="str">
        <f t="shared" si="94"/>
        <v/>
      </c>
      <c r="M2986" s="165" t="e">
        <f>ROUND(VLOOKUP(A2986,当前库存!$A$2:$F$7000,COLUMN($F$3),0)&amp;"",2)</f>
        <v>#DIV/0!</v>
      </c>
      <c r="N2986" s="166"/>
      <c r="O2986" s="167"/>
      <c r="P2986" s="167"/>
      <c r="Q2986" s="174"/>
      <c r="R2986" s="167"/>
      <c r="S2986" s="167"/>
    </row>
    <row r="2987" customHeight="1" spans="1:19">
      <c r="A2987" s="175"/>
      <c r="B2987" s="153" t="str">
        <f>IF(ISERROR(VLOOKUP(A2987,进货明细!$A$2:$D$5000,COLUMN($B$2),0)&amp;""),"",VLOOKUP(A2987,进货明细!$A$2:$D$5000,COLUMN($B$2),0)&amp;"")</f>
        <v/>
      </c>
      <c r="C2987" s="147" t="str">
        <f>IF(ISERROR(VLOOKUP(A2987,进货明细!$A$2:$D$5000,COLUMN($C$2),0)&amp;""),"",VLOOKUP(A2987,进货明细!$A$2:$D$5000,COLUMN($C$2),0)&amp;"")</f>
        <v/>
      </c>
      <c r="D2987" s="147" t="str">
        <f>IF(ISERROR(VLOOKUP(A2987,进货明细!$A$2:$D$5000,COLUMN($D$2),0)&amp;""),"",VLOOKUP(A2987,进货明细!$A$2:$D$5000,COLUMN($D$2),0)&amp;"")</f>
        <v/>
      </c>
      <c r="E2987" s="148"/>
      <c r="F2987" s="152"/>
      <c r="G2987" s="150" t="str">
        <f>IF(ISERROR(VLOOKUP(A2987,进货明细!$A$2:$G$5000,COLUMN($G$2),0)&amp;""),"",VLOOKUP(A2987,进货明细!$A$2:$G$5000,COLUMN($G$2),0)&amp;"")</f>
        <v/>
      </c>
      <c r="H2987" s="151" t="str">
        <f t="shared" si="95"/>
        <v/>
      </c>
      <c r="I2987" s="168"/>
      <c r="J2987" s="169"/>
      <c r="K2987" s="163"/>
      <c r="L2987" s="164" t="str">
        <f t="shared" si="94"/>
        <v/>
      </c>
      <c r="M2987" s="165" t="e">
        <f>ROUND(VLOOKUP(A2987,当前库存!$A$2:$F$7000,COLUMN($F$3),0)&amp;"",2)</f>
        <v>#DIV/0!</v>
      </c>
      <c r="N2987" s="166"/>
      <c r="O2987" s="167"/>
      <c r="P2987" s="167"/>
      <c r="Q2987" s="174"/>
      <c r="R2987" s="167"/>
      <c r="S2987" s="167"/>
    </row>
    <row r="2988" customHeight="1" spans="1:19">
      <c r="A2988" s="175"/>
      <c r="B2988" s="153" t="str">
        <f>IF(ISERROR(VLOOKUP(A2988,进货明细!$A$2:$D$5000,COLUMN($B$2),0)&amp;""),"",VLOOKUP(A2988,进货明细!$A$2:$D$5000,COLUMN($B$2),0)&amp;"")</f>
        <v/>
      </c>
      <c r="C2988" s="147" t="str">
        <f>IF(ISERROR(VLOOKUP(A2988,进货明细!$A$2:$D$5000,COLUMN($C$2),0)&amp;""),"",VLOOKUP(A2988,进货明细!$A$2:$D$5000,COLUMN($C$2),0)&amp;"")</f>
        <v/>
      </c>
      <c r="D2988" s="147" t="str">
        <f>IF(ISERROR(VLOOKUP(A2988,进货明细!$A$2:$D$5000,COLUMN($D$2),0)&amp;""),"",VLOOKUP(A2988,进货明细!$A$2:$D$5000,COLUMN($D$2),0)&amp;"")</f>
        <v/>
      </c>
      <c r="E2988" s="148"/>
      <c r="F2988" s="152"/>
      <c r="G2988" s="150" t="str">
        <f>IF(ISERROR(VLOOKUP(A2988,进货明细!$A$2:$G$5000,COLUMN($G$2),0)&amp;""),"",VLOOKUP(A2988,进货明细!$A$2:$G$5000,COLUMN($G$2),0)&amp;"")</f>
        <v/>
      </c>
      <c r="H2988" s="151" t="str">
        <f t="shared" si="95"/>
        <v/>
      </c>
      <c r="I2988" s="168"/>
      <c r="J2988" s="169"/>
      <c r="K2988" s="163"/>
      <c r="L2988" s="164" t="str">
        <f t="shared" si="94"/>
        <v/>
      </c>
      <c r="M2988" s="165" t="e">
        <f>ROUND(VLOOKUP(A2988,当前库存!$A$2:$F$7000,COLUMN($F$3),0)&amp;"",2)</f>
        <v>#DIV/0!</v>
      </c>
      <c r="N2988" s="166"/>
      <c r="O2988" s="167"/>
      <c r="P2988" s="167"/>
      <c r="Q2988" s="174"/>
      <c r="R2988" s="167"/>
      <c r="S2988" s="167"/>
    </row>
    <row r="2989" customHeight="1" spans="1:19">
      <c r="A2989" s="175"/>
      <c r="B2989" s="153" t="str">
        <f>IF(ISERROR(VLOOKUP(A2989,进货明细!$A$2:$D$5000,COLUMN($B$2),0)&amp;""),"",VLOOKUP(A2989,进货明细!$A$2:$D$5000,COLUMN($B$2),0)&amp;"")</f>
        <v/>
      </c>
      <c r="C2989" s="147" t="str">
        <f>IF(ISERROR(VLOOKUP(A2989,进货明细!$A$2:$D$5000,COLUMN($C$2),0)&amp;""),"",VLOOKUP(A2989,进货明细!$A$2:$D$5000,COLUMN($C$2),0)&amp;"")</f>
        <v/>
      </c>
      <c r="D2989" s="147" t="str">
        <f>IF(ISERROR(VLOOKUP(A2989,进货明细!$A$2:$D$5000,COLUMN($D$2),0)&amp;""),"",VLOOKUP(A2989,进货明细!$A$2:$D$5000,COLUMN($D$2),0)&amp;"")</f>
        <v/>
      </c>
      <c r="E2989" s="148"/>
      <c r="F2989" s="152"/>
      <c r="G2989" s="150" t="str">
        <f>IF(ISERROR(VLOOKUP(A2989,进货明细!$A$2:$G$5000,COLUMN($G$2),0)&amp;""),"",VLOOKUP(A2989,进货明细!$A$2:$G$5000,COLUMN($G$2),0)&amp;"")</f>
        <v/>
      </c>
      <c r="H2989" s="151" t="str">
        <f t="shared" si="95"/>
        <v/>
      </c>
      <c r="I2989" s="168"/>
      <c r="J2989" s="169"/>
      <c r="K2989" s="163"/>
      <c r="L2989" s="164" t="str">
        <f t="shared" ref="L2989:L3052" si="96">IF(F2989="","",H2989-M2989*F2989)</f>
        <v/>
      </c>
      <c r="M2989" s="165" t="e">
        <f>ROUND(VLOOKUP(A2989,当前库存!$A$2:$F$7000,COLUMN($F$3),0)&amp;"",2)</f>
        <v>#DIV/0!</v>
      </c>
      <c r="N2989" s="166"/>
      <c r="O2989" s="167"/>
      <c r="P2989" s="167"/>
      <c r="Q2989" s="174"/>
      <c r="R2989" s="167"/>
      <c r="S2989" s="167"/>
    </row>
    <row r="2990" customHeight="1" spans="1:19">
      <c r="A2990" s="175"/>
      <c r="B2990" s="153" t="str">
        <f>IF(ISERROR(VLOOKUP(A2990,进货明细!$A$2:$D$5000,COLUMN($B$2),0)&amp;""),"",VLOOKUP(A2990,进货明细!$A$2:$D$5000,COLUMN($B$2),0)&amp;"")</f>
        <v/>
      </c>
      <c r="C2990" s="147" t="str">
        <f>IF(ISERROR(VLOOKUP(A2990,进货明细!$A$2:$D$5000,COLUMN($C$2),0)&amp;""),"",VLOOKUP(A2990,进货明细!$A$2:$D$5000,COLUMN($C$2),0)&amp;"")</f>
        <v/>
      </c>
      <c r="D2990" s="147" t="str">
        <f>IF(ISERROR(VLOOKUP(A2990,进货明细!$A$2:$D$5000,COLUMN($D$2),0)&amp;""),"",VLOOKUP(A2990,进货明细!$A$2:$D$5000,COLUMN($D$2),0)&amp;"")</f>
        <v/>
      </c>
      <c r="E2990" s="148"/>
      <c r="F2990" s="152"/>
      <c r="G2990" s="150" t="str">
        <f>IF(ISERROR(VLOOKUP(A2990,进货明细!$A$2:$G$5000,COLUMN($G$2),0)&amp;""),"",VLOOKUP(A2990,进货明细!$A$2:$G$5000,COLUMN($G$2),0)&amp;"")</f>
        <v/>
      </c>
      <c r="H2990" s="151" t="str">
        <f t="shared" si="95"/>
        <v/>
      </c>
      <c r="I2990" s="168"/>
      <c r="J2990" s="169"/>
      <c r="K2990" s="163"/>
      <c r="L2990" s="164" t="str">
        <f t="shared" si="96"/>
        <v/>
      </c>
      <c r="M2990" s="165" t="e">
        <f>ROUND(VLOOKUP(A2990,当前库存!$A$2:$F$7000,COLUMN($F$3),0)&amp;"",2)</f>
        <v>#DIV/0!</v>
      </c>
      <c r="N2990" s="166"/>
      <c r="O2990" s="167"/>
      <c r="P2990" s="167"/>
      <c r="Q2990" s="174"/>
      <c r="R2990" s="167"/>
      <c r="S2990" s="167"/>
    </row>
    <row r="2991" customHeight="1" spans="1:19">
      <c r="A2991" s="175"/>
      <c r="B2991" s="153" t="str">
        <f>IF(ISERROR(VLOOKUP(A2991,进货明细!$A$2:$D$5000,COLUMN($B$2),0)&amp;""),"",VLOOKUP(A2991,进货明细!$A$2:$D$5000,COLUMN($B$2),0)&amp;"")</f>
        <v/>
      </c>
      <c r="C2991" s="147" t="str">
        <f>IF(ISERROR(VLOOKUP(A2991,进货明细!$A$2:$D$5000,COLUMN($C$2),0)&amp;""),"",VLOOKUP(A2991,进货明细!$A$2:$D$5000,COLUMN($C$2),0)&amp;"")</f>
        <v/>
      </c>
      <c r="D2991" s="147" t="str">
        <f>IF(ISERROR(VLOOKUP(A2991,进货明细!$A$2:$D$5000,COLUMN($D$2),0)&amp;""),"",VLOOKUP(A2991,进货明细!$A$2:$D$5000,COLUMN($D$2),0)&amp;"")</f>
        <v/>
      </c>
      <c r="E2991" s="148"/>
      <c r="F2991" s="152"/>
      <c r="G2991" s="150" t="str">
        <f>IF(ISERROR(VLOOKUP(A2991,进货明细!$A$2:$G$5000,COLUMN($G$2),0)&amp;""),"",VLOOKUP(A2991,进货明细!$A$2:$G$5000,COLUMN($G$2),0)&amp;"")</f>
        <v/>
      </c>
      <c r="H2991" s="151" t="str">
        <f t="shared" si="95"/>
        <v/>
      </c>
      <c r="I2991" s="168"/>
      <c r="J2991" s="169"/>
      <c r="K2991" s="163"/>
      <c r="L2991" s="164" t="str">
        <f t="shared" si="96"/>
        <v/>
      </c>
      <c r="M2991" s="165" t="e">
        <f>ROUND(VLOOKUP(A2991,当前库存!$A$2:$F$7000,COLUMN($F$3),0)&amp;"",2)</f>
        <v>#DIV/0!</v>
      </c>
      <c r="N2991" s="166"/>
      <c r="O2991" s="167"/>
      <c r="P2991" s="167"/>
      <c r="Q2991" s="174"/>
      <c r="R2991" s="167"/>
      <c r="S2991" s="167"/>
    </row>
    <row r="2992" customHeight="1" spans="1:19">
      <c r="A2992" s="175"/>
      <c r="B2992" s="153" t="str">
        <f>IF(ISERROR(VLOOKUP(A2992,进货明细!$A$2:$D$5000,COLUMN($B$2),0)&amp;""),"",VLOOKUP(A2992,进货明细!$A$2:$D$5000,COLUMN($B$2),0)&amp;"")</f>
        <v/>
      </c>
      <c r="C2992" s="147" t="str">
        <f>IF(ISERROR(VLOOKUP(A2992,进货明细!$A$2:$D$5000,COLUMN($C$2),0)&amp;""),"",VLOOKUP(A2992,进货明细!$A$2:$D$5000,COLUMN($C$2),0)&amp;"")</f>
        <v/>
      </c>
      <c r="D2992" s="147" t="str">
        <f>IF(ISERROR(VLOOKUP(A2992,进货明细!$A$2:$D$5000,COLUMN($D$2),0)&amp;""),"",VLOOKUP(A2992,进货明细!$A$2:$D$5000,COLUMN($D$2),0)&amp;"")</f>
        <v/>
      </c>
      <c r="E2992" s="148"/>
      <c r="F2992" s="152"/>
      <c r="G2992" s="150" t="str">
        <f>IF(ISERROR(VLOOKUP(A2992,进货明细!$A$2:$G$5000,COLUMN($G$2),0)&amp;""),"",VLOOKUP(A2992,进货明细!$A$2:$G$5000,COLUMN($G$2),0)&amp;"")</f>
        <v/>
      </c>
      <c r="H2992" s="151" t="str">
        <f t="shared" si="95"/>
        <v/>
      </c>
      <c r="I2992" s="168"/>
      <c r="J2992" s="169"/>
      <c r="K2992" s="163"/>
      <c r="L2992" s="164" t="str">
        <f t="shared" si="96"/>
        <v/>
      </c>
      <c r="M2992" s="165" t="e">
        <f>ROUND(VLOOKUP(A2992,当前库存!$A$2:$F$7000,COLUMN($F$3),0)&amp;"",2)</f>
        <v>#DIV/0!</v>
      </c>
      <c r="N2992" s="166"/>
      <c r="O2992" s="167"/>
      <c r="P2992" s="167"/>
      <c r="Q2992" s="174"/>
      <c r="R2992" s="167"/>
      <c r="S2992" s="167"/>
    </row>
    <row r="2993" customHeight="1" spans="1:19">
      <c r="A2993" s="175"/>
      <c r="B2993" s="153" t="str">
        <f>IF(ISERROR(VLOOKUP(A2993,进货明细!$A$2:$D$5000,COLUMN($B$2),0)&amp;""),"",VLOOKUP(A2993,进货明细!$A$2:$D$5000,COLUMN($B$2),0)&amp;"")</f>
        <v/>
      </c>
      <c r="C2993" s="147" t="str">
        <f>IF(ISERROR(VLOOKUP(A2993,进货明细!$A$2:$D$5000,COLUMN($C$2),0)&amp;""),"",VLOOKUP(A2993,进货明细!$A$2:$D$5000,COLUMN($C$2),0)&amp;"")</f>
        <v/>
      </c>
      <c r="D2993" s="147" t="str">
        <f>IF(ISERROR(VLOOKUP(A2993,进货明细!$A$2:$D$5000,COLUMN($D$2),0)&amp;""),"",VLOOKUP(A2993,进货明细!$A$2:$D$5000,COLUMN($D$2),0)&amp;"")</f>
        <v/>
      </c>
      <c r="E2993" s="148"/>
      <c r="F2993" s="152"/>
      <c r="G2993" s="150" t="str">
        <f>IF(ISERROR(VLOOKUP(A2993,进货明细!$A$2:$G$5000,COLUMN($G$2),0)&amp;""),"",VLOOKUP(A2993,进货明细!$A$2:$G$5000,COLUMN($G$2),0)&amp;"")</f>
        <v/>
      </c>
      <c r="H2993" s="151" t="str">
        <f t="shared" si="95"/>
        <v/>
      </c>
      <c r="I2993" s="168"/>
      <c r="J2993" s="169"/>
      <c r="K2993" s="163"/>
      <c r="L2993" s="164" t="str">
        <f t="shared" si="96"/>
        <v/>
      </c>
      <c r="M2993" s="165" t="e">
        <f>ROUND(VLOOKUP(A2993,当前库存!$A$2:$F$7000,COLUMN($F$3),0)&amp;"",2)</f>
        <v>#DIV/0!</v>
      </c>
      <c r="N2993" s="166"/>
      <c r="O2993" s="167"/>
      <c r="P2993" s="167"/>
      <c r="Q2993" s="174"/>
      <c r="R2993" s="167"/>
      <c r="S2993" s="167"/>
    </row>
    <row r="2994" customHeight="1" spans="1:19">
      <c r="A2994" s="175"/>
      <c r="B2994" s="153" t="str">
        <f>IF(ISERROR(VLOOKUP(A2994,进货明细!$A$2:$D$5000,COLUMN($B$2),0)&amp;""),"",VLOOKUP(A2994,进货明细!$A$2:$D$5000,COLUMN($B$2),0)&amp;"")</f>
        <v/>
      </c>
      <c r="C2994" s="147" t="str">
        <f>IF(ISERROR(VLOOKUP(A2994,进货明细!$A$2:$D$5000,COLUMN($C$2),0)&amp;""),"",VLOOKUP(A2994,进货明细!$A$2:$D$5000,COLUMN($C$2),0)&amp;"")</f>
        <v/>
      </c>
      <c r="D2994" s="147" t="str">
        <f>IF(ISERROR(VLOOKUP(A2994,进货明细!$A$2:$D$5000,COLUMN($D$2),0)&amp;""),"",VLOOKUP(A2994,进货明细!$A$2:$D$5000,COLUMN($D$2),0)&amp;"")</f>
        <v/>
      </c>
      <c r="E2994" s="148"/>
      <c r="F2994" s="152"/>
      <c r="G2994" s="150" t="str">
        <f>IF(ISERROR(VLOOKUP(A2994,进货明细!$A$2:$G$5000,COLUMN($G$2),0)&amp;""),"",VLOOKUP(A2994,进货明细!$A$2:$G$5000,COLUMN($G$2),0)&amp;"")</f>
        <v/>
      </c>
      <c r="H2994" s="151" t="str">
        <f t="shared" si="95"/>
        <v/>
      </c>
      <c r="I2994" s="168"/>
      <c r="J2994" s="169"/>
      <c r="K2994" s="163"/>
      <c r="L2994" s="164" t="str">
        <f t="shared" si="96"/>
        <v/>
      </c>
      <c r="M2994" s="165" t="e">
        <f>ROUND(VLOOKUP(A2994,当前库存!$A$2:$F$7000,COLUMN($F$3),0)&amp;"",2)</f>
        <v>#DIV/0!</v>
      </c>
      <c r="N2994" s="166"/>
      <c r="O2994" s="167"/>
      <c r="P2994" s="167"/>
      <c r="Q2994" s="174"/>
      <c r="R2994" s="167"/>
      <c r="S2994" s="167"/>
    </row>
    <row r="2995" customHeight="1" spans="1:19">
      <c r="A2995" s="175"/>
      <c r="B2995" s="153" t="str">
        <f>IF(ISERROR(VLOOKUP(A2995,进货明细!$A$2:$D$5000,COLUMN($B$2),0)&amp;""),"",VLOOKUP(A2995,进货明细!$A$2:$D$5000,COLUMN($B$2),0)&amp;"")</f>
        <v/>
      </c>
      <c r="C2995" s="147" t="str">
        <f>IF(ISERROR(VLOOKUP(A2995,进货明细!$A$2:$D$5000,COLUMN($C$2),0)&amp;""),"",VLOOKUP(A2995,进货明细!$A$2:$D$5000,COLUMN($C$2),0)&amp;"")</f>
        <v/>
      </c>
      <c r="D2995" s="147" t="str">
        <f>IF(ISERROR(VLOOKUP(A2995,进货明细!$A$2:$D$5000,COLUMN($D$2),0)&amp;""),"",VLOOKUP(A2995,进货明细!$A$2:$D$5000,COLUMN($D$2),0)&amp;"")</f>
        <v/>
      </c>
      <c r="E2995" s="148"/>
      <c r="F2995" s="152"/>
      <c r="G2995" s="150" t="str">
        <f>IF(ISERROR(VLOOKUP(A2995,进货明细!$A$2:$G$5000,COLUMN($G$2),0)&amp;""),"",VLOOKUP(A2995,进货明细!$A$2:$G$5000,COLUMN($G$2),0)&amp;"")</f>
        <v/>
      </c>
      <c r="H2995" s="151" t="str">
        <f t="shared" si="95"/>
        <v/>
      </c>
      <c r="I2995" s="168"/>
      <c r="J2995" s="169"/>
      <c r="K2995" s="163"/>
      <c r="L2995" s="164" t="str">
        <f t="shared" si="96"/>
        <v/>
      </c>
      <c r="M2995" s="165" t="e">
        <f>ROUND(VLOOKUP(A2995,当前库存!$A$2:$F$7000,COLUMN($F$3),0)&amp;"",2)</f>
        <v>#DIV/0!</v>
      </c>
      <c r="N2995" s="166"/>
      <c r="O2995" s="167"/>
      <c r="P2995" s="167"/>
      <c r="Q2995" s="174"/>
      <c r="R2995" s="167"/>
      <c r="S2995" s="167"/>
    </row>
    <row r="2996" customHeight="1" spans="1:19">
      <c r="A2996" s="175"/>
      <c r="B2996" s="153" t="str">
        <f>IF(ISERROR(VLOOKUP(A2996,进货明细!$A$2:$D$5000,COLUMN($B$2),0)&amp;""),"",VLOOKUP(A2996,进货明细!$A$2:$D$5000,COLUMN($B$2),0)&amp;"")</f>
        <v/>
      </c>
      <c r="C2996" s="147" t="str">
        <f>IF(ISERROR(VLOOKUP(A2996,进货明细!$A$2:$D$5000,COLUMN($C$2),0)&amp;""),"",VLOOKUP(A2996,进货明细!$A$2:$D$5000,COLUMN($C$2),0)&amp;"")</f>
        <v/>
      </c>
      <c r="D2996" s="147" t="str">
        <f>IF(ISERROR(VLOOKUP(A2996,进货明细!$A$2:$D$5000,COLUMN($D$2),0)&amp;""),"",VLOOKUP(A2996,进货明细!$A$2:$D$5000,COLUMN($D$2),0)&amp;"")</f>
        <v/>
      </c>
      <c r="E2996" s="148"/>
      <c r="F2996" s="152"/>
      <c r="G2996" s="150" t="str">
        <f>IF(ISERROR(VLOOKUP(A2996,进货明细!$A$2:$G$5000,COLUMN($G$2),0)&amp;""),"",VLOOKUP(A2996,进货明细!$A$2:$G$5000,COLUMN($G$2),0)&amp;"")</f>
        <v/>
      </c>
      <c r="H2996" s="151" t="str">
        <f t="shared" si="95"/>
        <v/>
      </c>
      <c r="I2996" s="168"/>
      <c r="J2996" s="169"/>
      <c r="K2996" s="163"/>
      <c r="L2996" s="164" t="str">
        <f t="shared" si="96"/>
        <v/>
      </c>
      <c r="M2996" s="165" t="e">
        <f>ROUND(VLOOKUP(A2996,当前库存!$A$2:$F$7000,COLUMN($F$3),0)&amp;"",2)</f>
        <v>#DIV/0!</v>
      </c>
      <c r="N2996" s="166"/>
      <c r="O2996" s="167"/>
      <c r="P2996" s="167"/>
      <c r="Q2996" s="174"/>
      <c r="R2996" s="167"/>
      <c r="S2996" s="167"/>
    </row>
    <row r="2997" customHeight="1" spans="1:19">
      <c r="A2997" s="175"/>
      <c r="B2997" s="153" t="str">
        <f>IF(ISERROR(VLOOKUP(A2997,进货明细!$A$2:$D$5000,COLUMN($B$2),0)&amp;""),"",VLOOKUP(A2997,进货明细!$A$2:$D$5000,COLUMN($B$2),0)&amp;"")</f>
        <v/>
      </c>
      <c r="C2997" s="147" t="str">
        <f>IF(ISERROR(VLOOKUP(A2997,进货明细!$A$2:$D$5000,COLUMN($C$2),0)&amp;""),"",VLOOKUP(A2997,进货明细!$A$2:$D$5000,COLUMN($C$2),0)&amp;"")</f>
        <v/>
      </c>
      <c r="D2997" s="147" t="str">
        <f>IF(ISERROR(VLOOKUP(A2997,进货明细!$A$2:$D$5000,COLUMN($D$2),0)&amp;""),"",VLOOKUP(A2997,进货明细!$A$2:$D$5000,COLUMN($D$2),0)&amp;"")</f>
        <v/>
      </c>
      <c r="E2997" s="148"/>
      <c r="F2997" s="152"/>
      <c r="G2997" s="150" t="str">
        <f>IF(ISERROR(VLOOKUP(A2997,进货明细!$A$2:$G$5000,COLUMN($G$2),0)&amp;""),"",VLOOKUP(A2997,进货明细!$A$2:$G$5000,COLUMN($G$2),0)&amp;"")</f>
        <v/>
      </c>
      <c r="H2997" s="151" t="str">
        <f t="shared" si="95"/>
        <v/>
      </c>
      <c r="I2997" s="168"/>
      <c r="J2997" s="169"/>
      <c r="K2997" s="163"/>
      <c r="L2997" s="164" t="str">
        <f t="shared" si="96"/>
        <v/>
      </c>
      <c r="M2997" s="165" t="e">
        <f>ROUND(VLOOKUP(A2997,当前库存!$A$2:$F$7000,COLUMN($F$3),0)&amp;"",2)</f>
        <v>#DIV/0!</v>
      </c>
      <c r="N2997" s="166"/>
      <c r="O2997" s="167"/>
      <c r="P2997" s="167"/>
      <c r="Q2997" s="174"/>
      <c r="R2997" s="167"/>
      <c r="S2997" s="167"/>
    </row>
    <row r="2998" customHeight="1" spans="1:19">
      <c r="A2998" s="175"/>
      <c r="B2998" s="153" t="str">
        <f>IF(ISERROR(VLOOKUP(A2998,进货明细!$A$2:$D$5000,COLUMN($B$2),0)&amp;""),"",VLOOKUP(A2998,进货明细!$A$2:$D$5000,COLUMN($B$2),0)&amp;"")</f>
        <v/>
      </c>
      <c r="C2998" s="147" t="str">
        <f>IF(ISERROR(VLOOKUP(A2998,进货明细!$A$2:$D$5000,COLUMN($C$2),0)&amp;""),"",VLOOKUP(A2998,进货明细!$A$2:$D$5000,COLUMN($C$2),0)&amp;"")</f>
        <v/>
      </c>
      <c r="D2998" s="147" t="str">
        <f>IF(ISERROR(VLOOKUP(A2998,进货明细!$A$2:$D$5000,COLUMN($D$2),0)&amp;""),"",VLOOKUP(A2998,进货明细!$A$2:$D$5000,COLUMN($D$2),0)&amp;"")</f>
        <v/>
      </c>
      <c r="E2998" s="148"/>
      <c r="F2998" s="152"/>
      <c r="G2998" s="150" t="str">
        <f>IF(ISERROR(VLOOKUP(A2998,进货明细!$A$2:$G$5000,COLUMN($G$2),0)&amp;""),"",VLOOKUP(A2998,进货明细!$A$2:$G$5000,COLUMN($G$2),0)&amp;"")</f>
        <v/>
      </c>
      <c r="H2998" s="151" t="str">
        <f t="shared" si="95"/>
        <v/>
      </c>
      <c r="I2998" s="168"/>
      <c r="J2998" s="169"/>
      <c r="K2998" s="163"/>
      <c r="L2998" s="164" t="str">
        <f t="shared" si="96"/>
        <v/>
      </c>
      <c r="M2998" s="165" t="e">
        <f>ROUND(VLOOKUP(A2998,当前库存!$A$2:$F$7000,COLUMN($F$3),0)&amp;"",2)</f>
        <v>#DIV/0!</v>
      </c>
      <c r="N2998" s="166"/>
      <c r="O2998" s="167"/>
      <c r="P2998" s="167"/>
      <c r="Q2998" s="174"/>
      <c r="R2998" s="167"/>
      <c r="S2998" s="167"/>
    </row>
    <row r="2999" customHeight="1" spans="1:19">
      <c r="A2999" s="175"/>
      <c r="B2999" s="153" t="str">
        <f>IF(ISERROR(VLOOKUP(A2999,进货明细!$A$2:$D$5000,COLUMN($B$2),0)&amp;""),"",VLOOKUP(A2999,进货明细!$A$2:$D$5000,COLUMN($B$2),0)&amp;"")</f>
        <v/>
      </c>
      <c r="C2999" s="147" t="str">
        <f>IF(ISERROR(VLOOKUP(A2999,进货明细!$A$2:$D$5000,COLUMN($C$2),0)&amp;""),"",VLOOKUP(A2999,进货明细!$A$2:$D$5000,COLUMN($C$2),0)&amp;"")</f>
        <v/>
      </c>
      <c r="D2999" s="147" t="str">
        <f>IF(ISERROR(VLOOKUP(A2999,进货明细!$A$2:$D$5000,COLUMN($D$2),0)&amp;""),"",VLOOKUP(A2999,进货明细!$A$2:$D$5000,COLUMN($D$2),0)&amp;"")</f>
        <v/>
      </c>
      <c r="E2999" s="148"/>
      <c r="F2999" s="152"/>
      <c r="G2999" s="150" t="str">
        <f>IF(ISERROR(VLOOKUP(A2999,进货明细!$A$2:$G$5000,COLUMN($G$2),0)&amp;""),"",VLOOKUP(A2999,进货明细!$A$2:$G$5000,COLUMN($G$2),0)&amp;"")</f>
        <v/>
      </c>
      <c r="H2999" s="151" t="str">
        <f t="shared" si="95"/>
        <v/>
      </c>
      <c r="I2999" s="168"/>
      <c r="J2999" s="169"/>
      <c r="K2999" s="163"/>
      <c r="L2999" s="164" t="str">
        <f t="shared" si="96"/>
        <v/>
      </c>
      <c r="M2999" s="165" t="e">
        <f>ROUND(VLOOKUP(A2999,当前库存!$A$2:$F$7000,COLUMN($F$3),0)&amp;"",2)</f>
        <v>#DIV/0!</v>
      </c>
      <c r="N2999" s="166"/>
      <c r="O2999" s="167"/>
      <c r="P2999" s="167"/>
      <c r="Q2999" s="174"/>
      <c r="R2999" s="167"/>
      <c r="S2999" s="167"/>
    </row>
    <row r="3000" customHeight="1" spans="1:19">
      <c r="A3000" s="175"/>
      <c r="B3000" s="153" t="str">
        <f>IF(ISERROR(VLOOKUP(A3000,进货明细!$A$2:$D$5000,COLUMN($B$2),0)&amp;""),"",VLOOKUP(A3000,进货明细!$A$2:$D$5000,COLUMN($B$2),0)&amp;"")</f>
        <v/>
      </c>
      <c r="C3000" s="147" t="str">
        <f>IF(ISERROR(VLOOKUP(A3000,进货明细!$A$2:$D$5000,COLUMN($C$2),0)&amp;""),"",VLOOKUP(A3000,进货明细!$A$2:$D$5000,COLUMN($C$2),0)&amp;"")</f>
        <v/>
      </c>
      <c r="D3000" s="147" t="str">
        <f>IF(ISERROR(VLOOKUP(A3000,进货明细!$A$2:$D$5000,COLUMN($D$2),0)&amp;""),"",VLOOKUP(A3000,进货明细!$A$2:$D$5000,COLUMN($D$2),0)&amp;"")</f>
        <v/>
      </c>
      <c r="E3000" s="148"/>
      <c r="F3000" s="152"/>
      <c r="G3000" s="150" t="str">
        <f>IF(ISERROR(VLOOKUP(A3000,进货明细!$A$2:$G$5000,COLUMN($G$2),0)&amp;""),"",VLOOKUP(A3000,进货明细!$A$2:$G$5000,COLUMN($G$2),0)&amp;"")</f>
        <v/>
      </c>
      <c r="H3000" s="151" t="str">
        <f t="shared" si="95"/>
        <v/>
      </c>
      <c r="I3000" s="168"/>
      <c r="J3000" s="169"/>
      <c r="K3000" s="163"/>
      <c r="L3000" s="164" t="str">
        <f t="shared" si="96"/>
        <v/>
      </c>
      <c r="M3000" s="165" t="e">
        <f>ROUND(VLOOKUP(A3000,当前库存!$A$2:$F$7000,COLUMN($F$3),0)&amp;"",2)</f>
        <v>#DIV/0!</v>
      </c>
      <c r="N3000" s="166"/>
      <c r="O3000" s="167"/>
      <c r="P3000" s="167"/>
      <c r="Q3000" s="174"/>
      <c r="R3000" s="167"/>
      <c r="S3000" s="167"/>
    </row>
    <row r="3001" customHeight="1" spans="1:19">
      <c r="A3001" s="175"/>
      <c r="B3001" s="153" t="str">
        <f>IF(ISERROR(VLOOKUP(A3001,进货明细!$A$2:$D$5000,COLUMN($B$2),0)&amp;""),"",VLOOKUP(A3001,进货明细!$A$2:$D$5000,COLUMN($B$2),0)&amp;"")</f>
        <v/>
      </c>
      <c r="C3001" s="147" t="str">
        <f>IF(ISERROR(VLOOKUP(A3001,进货明细!$A$2:$D$5000,COLUMN($C$2),0)&amp;""),"",VLOOKUP(A3001,进货明细!$A$2:$D$5000,COLUMN($C$2),0)&amp;"")</f>
        <v/>
      </c>
      <c r="D3001" s="147" t="str">
        <f>IF(ISERROR(VLOOKUP(A3001,进货明细!$A$2:$D$5000,COLUMN($D$2),0)&amp;""),"",VLOOKUP(A3001,进货明细!$A$2:$D$5000,COLUMN($D$2),0)&amp;"")</f>
        <v/>
      </c>
      <c r="E3001" s="148"/>
      <c r="F3001" s="152"/>
      <c r="G3001" s="150" t="str">
        <f>IF(ISERROR(VLOOKUP(A3001,进货明细!$A$2:$G$5000,COLUMN($G$2),0)&amp;""),"",VLOOKUP(A3001,进货明细!$A$2:$G$5000,COLUMN($G$2),0)&amp;"")</f>
        <v/>
      </c>
      <c r="H3001" s="151" t="str">
        <f t="shared" si="95"/>
        <v/>
      </c>
      <c r="I3001" s="168"/>
      <c r="J3001" s="169"/>
      <c r="K3001" s="163"/>
      <c r="L3001" s="164" t="str">
        <f t="shared" si="96"/>
        <v/>
      </c>
      <c r="M3001" s="165" t="e">
        <f>ROUND(VLOOKUP(A3001,当前库存!$A$2:$F$7000,COLUMN($F$3),0)&amp;"",2)</f>
        <v>#DIV/0!</v>
      </c>
      <c r="N3001" s="166"/>
      <c r="O3001" s="167"/>
      <c r="P3001" s="167"/>
      <c r="Q3001" s="174"/>
      <c r="R3001" s="167"/>
      <c r="S3001" s="167"/>
    </row>
    <row r="3002" customHeight="1" spans="1:19">
      <c r="A3002" s="175"/>
      <c r="B3002" s="153" t="str">
        <f>IF(ISERROR(VLOOKUP(A3002,进货明细!$A$2:$D$5000,COLUMN($B$2),0)&amp;""),"",VLOOKUP(A3002,进货明细!$A$2:$D$5000,COLUMN($B$2),0)&amp;"")</f>
        <v/>
      </c>
      <c r="C3002" s="147" t="str">
        <f>IF(ISERROR(VLOOKUP(A3002,进货明细!$A$2:$D$5000,COLUMN($C$2),0)&amp;""),"",VLOOKUP(A3002,进货明细!$A$2:$D$5000,COLUMN($C$2),0)&amp;"")</f>
        <v/>
      </c>
      <c r="D3002" s="147" t="str">
        <f>IF(ISERROR(VLOOKUP(A3002,进货明细!$A$2:$D$5000,COLUMN($D$2),0)&amp;""),"",VLOOKUP(A3002,进货明细!$A$2:$D$5000,COLUMN($D$2),0)&amp;"")</f>
        <v/>
      </c>
      <c r="E3002" s="148"/>
      <c r="F3002" s="152"/>
      <c r="G3002" s="150" t="str">
        <f>IF(ISERROR(VLOOKUP(A3002,进货明细!$A$2:$G$5000,COLUMN($G$2),0)&amp;""),"",VLOOKUP(A3002,进货明细!$A$2:$G$5000,COLUMN($G$2),0)&amp;"")</f>
        <v/>
      </c>
      <c r="H3002" s="151" t="str">
        <f t="shared" si="95"/>
        <v/>
      </c>
      <c r="I3002" s="168"/>
      <c r="J3002" s="169"/>
      <c r="K3002" s="163"/>
      <c r="L3002" s="164" t="str">
        <f t="shared" si="96"/>
        <v/>
      </c>
      <c r="M3002" s="165" t="e">
        <f>ROUND(VLOOKUP(A3002,当前库存!$A$2:$F$7000,COLUMN($F$3),0)&amp;"",2)</f>
        <v>#DIV/0!</v>
      </c>
      <c r="N3002" s="166"/>
      <c r="O3002" s="167"/>
      <c r="P3002" s="167"/>
      <c r="Q3002" s="174"/>
      <c r="R3002" s="167"/>
      <c r="S3002" s="167"/>
    </row>
    <row r="3003" customHeight="1" spans="1:19">
      <c r="A3003" s="175"/>
      <c r="B3003" s="153" t="str">
        <f>IF(ISERROR(VLOOKUP(A3003,进货明细!$A$2:$D$5000,COLUMN($B$2),0)&amp;""),"",VLOOKUP(A3003,进货明细!$A$2:$D$5000,COLUMN($B$2),0)&amp;"")</f>
        <v/>
      </c>
      <c r="C3003" s="147" t="str">
        <f>IF(ISERROR(VLOOKUP(A3003,进货明细!$A$2:$D$5000,COLUMN($C$2),0)&amp;""),"",VLOOKUP(A3003,进货明细!$A$2:$D$5000,COLUMN($C$2),0)&amp;"")</f>
        <v/>
      </c>
      <c r="D3003" s="147" t="str">
        <f>IF(ISERROR(VLOOKUP(A3003,进货明细!$A$2:$D$5000,COLUMN($D$2),0)&amp;""),"",VLOOKUP(A3003,进货明细!$A$2:$D$5000,COLUMN($D$2),0)&amp;"")</f>
        <v/>
      </c>
      <c r="E3003" s="148"/>
      <c r="F3003" s="152"/>
      <c r="G3003" s="150" t="str">
        <f>IF(ISERROR(VLOOKUP(A3003,进货明细!$A$2:$G$5000,COLUMN($G$2),0)&amp;""),"",VLOOKUP(A3003,进货明细!$A$2:$G$5000,COLUMN($G$2),0)&amp;"")</f>
        <v/>
      </c>
      <c r="H3003" s="151" t="str">
        <f t="shared" si="95"/>
        <v/>
      </c>
      <c r="I3003" s="168"/>
      <c r="J3003" s="169"/>
      <c r="K3003" s="163"/>
      <c r="L3003" s="164" t="str">
        <f t="shared" si="96"/>
        <v/>
      </c>
      <c r="M3003" s="165" t="e">
        <f>ROUND(VLOOKUP(A3003,当前库存!$A$2:$F$7000,COLUMN($F$3),0)&amp;"",2)</f>
        <v>#DIV/0!</v>
      </c>
      <c r="N3003" s="166"/>
      <c r="O3003" s="167"/>
      <c r="P3003" s="167"/>
      <c r="Q3003" s="174"/>
      <c r="R3003" s="167"/>
      <c r="S3003" s="167"/>
    </row>
    <row r="3004" customHeight="1" spans="1:19">
      <c r="A3004" s="175"/>
      <c r="B3004" s="153" t="str">
        <f>IF(ISERROR(VLOOKUP(A3004,进货明细!$A$2:$D$5000,COLUMN($B$2),0)&amp;""),"",VLOOKUP(A3004,进货明细!$A$2:$D$5000,COLUMN($B$2),0)&amp;"")</f>
        <v/>
      </c>
      <c r="C3004" s="147" t="str">
        <f>IF(ISERROR(VLOOKUP(A3004,进货明细!$A$2:$D$5000,COLUMN($C$2),0)&amp;""),"",VLOOKUP(A3004,进货明细!$A$2:$D$5000,COLUMN($C$2),0)&amp;"")</f>
        <v/>
      </c>
      <c r="D3004" s="147" t="str">
        <f>IF(ISERROR(VLOOKUP(A3004,进货明细!$A$2:$D$5000,COLUMN($D$2),0)&amp;""),"",VLOOKUP(A3004,进货明细!$A$2:$D$5000,COLUMN($D$2),0)&amp;"")</f>
        <v/>
      </c>
      <c r="E3004" s="148"/>
      <c r="F3004" s="152"/>
      <c r="G3004" s="150" t="str">
        <f>IF(ISERROR(VLOOKUP(A3004,进货明细!$A$2:$G$5000,COLUMN($G$2),0)&amp;""),"",VLOOKUP(A3004,进货明细!$A$2:$G$5000,COLUMN($G$2),0)&amp;"")</f>
        <v/>
      </c>
      <c r="H3004" s="151" t="str">
        <f t="shared" si="95"/>
        <v/>
      </c>
      <c r="I3004" s="168"/>
      <c r="J3004" s="169"/>
      <c r="K3004" s="163"/>
      <c r="L3004" s="164" t="str">
        <f t="shared" si="96"/>
        <v/>
      </c>
      <c r="M3004" s="165" t="e">
        <f>ROUND(VLOOKUP(A3004,当前库存!$A$2:$F$7000,COLUMN($F$3),0)&amp;"",2)</f>
        <v>#DIV/0!</v>
      </c>
      <c r="N3004" s="166"/>
      <c r="O3004" s="167"/>
      <c r="P3004" s="167"/>
      <c r="Q3004" s="174"/>
      <c r="R3004" s="167"/>
      <c r="S3004" s="167"/>
    </row>
    <row r="3005" customHeight="1" spans="1:19">
      <c r="A3005" s="175"/>
      <c r="B3005" s="153" t="str">
        <f>IF(ISERROR(VLOOKUP(A3005,进货明细!$A$2:$D$5000,COLUMN($B$2),0)&amp;""),"",VLOOKUP(A3005,进货明细!$A$2:$D$5000,COLUMN($B$2),0)&amp;"")</f>
        <v/>
      </c>
      <c r="C3005" s="147" t="str">
        <f>IF(ISERROR(VLOOKUP(A3005,进货明细!$A$2:$D$5000,COLUMN($C$2),0)&amp;""),"",VLOOKUP(A3005,进货明细!$A$2:$D$5000,COLUMN($C$2),0)&amp;"")</f>
        <v/>
      </c>
      <c r="D3005" s="147" t="str">
        <f>IF(ISERROR(VLOOKUP(A3005,进货明细!$A$2:$D$5000,COLUMN($D$2),0)&amp;""),"",VLOOKUP(A3005,进货明细!$A$2:$D$5000,COLUMN($D$2),0)&amp;"")</f>
        <v/>
      </c>
      <c r="E3005" s="148"/>
      <c r="F3005" s="152"/>
      <c r="G3005" s="150" t="str">
        <f>IF(ISERROR(VLOOKUP(A3005,进货明细!$A$2:$G$5000,COLUMN($G$2),0)&amp;""),"",VLOOKUP(A3005,进货明细!$A$2:$G$5000,COLUMN($G$2),0)&amp;"")</f>
        <v/>
      </c>
      <c r="H3005" s="151" t="str">
        <f t="shared" si="95"/>
        <v/>
      </c>
      <c r="I3005" s="168"/>
      <c r="J3005" s="169"/>
      <c r="K3005" s="163"/>
      <c r="L3005" s="164" t="str">
        <f t="shared" si="96"/>
        <v/>
      </c>
      <c r="M3005" s="165" t="e">
        <f>ROUND(VLOOKUP(A3005,当前库存!$A$2:$F$7000,COLUMN($F$3),0)&amp;"",2)</f>
        <v>#DIV/0!</v>
      </c>
      <c r="N3005" s="166"/>
      <c r="O3005" s="167"/>
      <c r="P3005" s="167"/>
      <c r="Q3005" s="174"/>
      <c r="R3005" s="167"/>
      <c r="S3005" s="167"/>
    </row>
    <row r="3006" customHeight="1" spans="1:19">
      <c r="A3006" s="175"/>
      <c r="B3006" s="153" t="str">
        <f>IF(ISERROR(VLOOKUP(A3006,进货明细!$A$2:$D$5000,COLUMN($B$2),0)&amp;""),"",VLOOKUP(A3006,进货明细!$A$2:$D$5000,COLUMN($B$2),0)&amp;"")</f>
        <v/>
      </c>
      <c r="C3006" s="147" t="str">
        <f>IF(ISERROR(VLOOKUP(A3006,进货明细!$A$2:$D$5000,COLUMN($C$2),0)&amp;""),"",VLOOKUP(A3006,进货明细!$A$2:$D$5000,COLUMN($C$2),0)&amp;"")</f>
        <v/>
      </c>
      <c r="D3006" s="147" t="str">
        <f>IF(ISERROR(VLOOKUP(A3006,进货明细!$A$2:$D$5000,COLUMN($D$2),0)&amp;""),"",VLOOKUP(A3006,进货明细!$A$2:$D$5000,COLUMN($D$2),0)&amp;"")</f>
        <v/>
      </c>
      <c r="E3006" s="148"/>
      <c r="F3006" s="152"/>
      <c r="G3006" s="150" t="str">
        <f>IF(ISERROR(VLOOKUP(A3006,进货明细!$A$2:$G$5000,COLUMN($G$2),0)&amp;""),"",VLOOKUP(A3006,进货明细!$A$2:$G$5000,COLUMN($G$2),0)&amp;"")</f>
        <v/>
      </c>
      <c r="H3006" s="151" t="str">
        <f t="shared" si="95"/>
        <v/>
      </c>
      <c r="I3006" s="168"/>
      <c r="J3006" s="169"/>
      <c r="K3006" s="163"/>
      <c r="L3006" s="164" t="str">
        <f t="shared" si="96"/>
        <v/>
      </c>
      <c r="M3006" s="165" t="e">
        <f>ROUND(VLOOKUP(A3006,当前库存!$A$2:$F$7000,COLUMN($F$3),0)&amp;"",2)</f>
        <v>#DIV/0!</v>
      </c>
      <c r="N3006" s="166"/>
      <c r="O3006" s="167"/>
      <c r="P3006" s="167"/>
      <c r="Q3006" s="174"/>
      <c r="R3006" s="167"/>
      <c r="S3006" s="167"/>
    </row>
    <row r="3007" customHeight="1" spans="1:19">
      <c r="A3007" s="175"/>
      <c r="B3007" s="153" t="str">
        <f>IF(ISERROR(VLOOKUP(A3007,进货明细!$A$2:$D$5000,COLUMN($B$2),0)&amp;""),"",VLOOKUP(A3007,进货明细!$A$2:$D$5000,COLUMN($B$2),0)&amp;"")</f>
        <v/>
      </c>
      <c r="C3007" s="147" t="str">
        <f>IF(ISERROR(VLOOKUP(A3007,进货明细!$A$2:$D$5000,COLUMN($C$2),0)&amp;""),"",VLOOKUP(A3007,进货明细!$A$2:$D$5000,COLUMN($C$2),0)&amp;"")</f>
        <v/>
      </c>
      <c r="D3007" s="147" t="str">
        <f>IF(ISERROR(VLOOKUP(A3007,进货明细!$A$2:$D$5000,COLUMN($D$2),0)&amp;""),"",VLOOKUP(A3007,进货明细!$A$2:$D$5000,COLUMN($D$2),0)&amp;"")</f>
        <v/>
      </c>
      <c r="E3007" s="148"/>
      <c r="F3007" s="152"/>
      <c r="G3007" s="150" t="str">
        <f>IF(ISERROR(VLOOKUP(A3007,进货明细!$A$2:$G$5000,COLUMN($G$2),0)&amp;""),"",VLOOKUP(A3007,进货明细!$A$2:$G$5000,COLUMN($G$2),0)&amp;"")</f>
        <v/>
      </c>
      <c r="H3007" s="151" t="str">
        <f t="shared" si="95"/>
        <v/>
      </c>
      <c r="I3007" s="168"/>
      <c r="J3007" s="169"/>
      <c r="K3007" s="163"/>
      <c r="L3007" s="164" t="str">
        <f t="shared" si="96"/>
        <v/>
      </c>
      <c r="M3007" s="165" t="e">
        <f>ROUND(VLOOKUP(A3007,当前库存!$A$2:$F$7000,COLUMN($F$3),0)&amp;"",2)</f>
        <v>#DIV/0!</v>
      </c>
      <c r="N3007" s="166"/>
      <c r="O3007" s="167"/>
      <c r="P3007" s="167"/>
      <c r="Q3007" s="174"/>
      <c r="R3007" s="167"/>
      <c r="S3007" s="167"/>
    </row>
    <row r="3008" customHeight="1" spans="1:19">
      <c r="A3008" s="175"/>
      <c r="B3008" s="153" t="str">
        <f>IF(ISERROR(VLOOKUP(A3008,进货明细!$A$2:$D$5000,COLUMN($B$2),0)&amp;""),"",VLOOKUP(A3008,进货明细!$A$2:$D$5000,COLUMN($B$2),0)&amp;"")</f>
        <v/>
      </c>
      <c r="C3008" s="147" t="str">
        <f>IF(ISERROR(VLOOKUP(A3008,进货明细!$A$2:$D$5000,COLUMN($C$2),0)&amp;""),"",VLOOKUP(A3008,进货明细!$A$2:$D$5000,COLUMN($C$2),0)&amp;"")</f>
        <v/>
      </c>
      <c r="D3008" s="147" t="str">
        <f>IF(ISERROR(VLOOKUP(A3008,进货明细!$A$2:$D$5000,COLUMN($D$2),0)&amp;""),"",VLOOKUP(A3008,进货明细!$A$2:$D$5000,COLUMN($D$2),0)&amp;"")</f>
        <v/>
      </c>
      <c r="E3008" s="148"/>
      <c r="F3008" s="152"/>
      <c r="G3008" s="150" t="str">
        <f>IF(ISERROR(VLOOKUP(A3008,进货明细!$A$2:$G$5000,COLUMN($G$2),0)&amp;""),"",VLOOKUP(A3008,进货明细!$A$2:$G$5000,COLUMN($G$2),0)&amp;"")</f>
        <v/>
      </c>
      <c r="H3008" s="151" t="str">
        <f t="shared" si="95"/>
        <v/>
      </c>
      <c r="I3008" s="168"/>
      <c r="J3008" s="169"/>
      <c r="K3008" s="163"/>
      <c r="L3008" s="164" t="str">
        <f t="shared" si="96"/>
        <v/>
      </c>
      <c r="M3008" s="165" t="e">
        <f>ROUND(VLOOKUP(A3008,当前库存!$A$2:$F$7000,COLUMN($F$3),0)&amp;"",2)</f>
        <v>#DIV/0!</v>
      </c>
      <c r="N3008" s="166"/>
      <c r="O3008" s="167"/>
      <c r="P3008" s="167"/>
      <c r="Q3008" s="174"/>
      <c r="R3008" s="167"/>
      <c r="S3008" s="167"/>
    </row>
    <row r="3009" customHeight="1" spans="1:19">
      <c r="A3009" s="175"/>
      <c r="B3009" s="153" t="str">
        <f>IF(ISERROR(VLOOKUP(A3009,进货明细!$A$2:$D$5000,COLUMN($B$2),0)&amp;""),"",VLOOKUP(A3009,进货明细!$A$2:$D$5000,COLUMN($B$2),0)&amp;"")</f>
        <v/>
      </c>
      <c r="C3009" s="147" t="str">
        <f>IF(ISERROR(VLOOKUP(A3009,进货明细!$A$2:$D$5000,COLUMN($C$2),0)&amp;""),"",VLOOKUP(A3009,进货明细!$A$2:$D$5000,COLUMN($C$2),0)&amp;"")</f>
        <v/>
      </c>
      <c r="D3009" s="147" t="str">
        <f>IF(ISERROR(VLOOKUP(A3009,进货明细!$A$2:$D$5000,COLUMN($D$2),0)&amp;""),"",VLOOKUP(A3009,进货明细!$A$2:$D$5000,COLUMN($D$2),0)&amp;"")</f>
        <v/>
      </c>
      <c r="E3009" s="148"/>
      <c r="F3009" s="152"/>
      <c r="G3009" s="150" t="str">
        <f>IF(ISERROR(VLOOKUP(A3009,进货明细!$A$2:$G$5000,COLUMN($G$2),0)&amp;""),"",VLOOKUP(A3009,进货明细!$A$2:$G$5000,COLUMN($G$2),0)&amp;"")</f>
        <v/>
      </c>
      <c r="H3009" s="151" t="str">
        <f t="shared" si="95"/>
        <v/>
      </c>
      <c r="I3009" s="168"/>
      <c r="J3009" s="169"/>
      <c r="K3009" s="163"/>
      <c r="L3009" s="164" t="str">
        <f t="shared" si="96"/>
        <v/>
      </c>
      <c r="M3009" s="165" t="e">
        <f>ROUND(VLOOKUP(A3009,当前库存!$A$2:$F$7000,COLUMN($F$3),0)&amp;"",2)</f>
        <v>#DIV/0!</v>
      </c>
      <c r="N3009" s="166"/>
      <c r="O3009" s="167"/>
      <c r="P3009" s="167"/>
      <c r="Q3009" s="174"/>
      <c r="R3009" s="167"/>
      <c r="S3009" s="167"/>
    </row>
    <row r="3010" customHeight="1" spans="1:19">
      <c r="A3010" s="175"/>
      <c r="B3010" s="153" t="str">
        <f>IF(ISERROR(VLOOKUP(A3010,进货明细!$A$2:$D$5000,COLUMN($B$2),0)&amp;""),"",VLOOKUP(A3010,进货明细!$A$2:$D$5000,COLUMN($B$2),0)&amp;"")</f>
        <v/>
      </c>
      <c r="C3010" s="147" t="str">
        <f>IF(ISERROR(VLOOKUP(A3010,进货明细!$A$2:$D$5000,COLUMN($C$2),0)&amp;""),"",VLOOKUP(A3010,进货明细!$A$2:$D$5000,COLUMN($C$2),0)&amp;"")</f>
        <v/>
      </c>
      <c r="D3010" s="147" t="str">
        <f>IF(ISERROR(VLOOKUP(A3010,进货明细!$A$2:$D$5000,COLUMN($D$2),0)&amp;""),"",VLOOKUP(A3010,进货明细!$A$2:$D$5000,COLUMN($D$2),0)&amp;"")</f>
        <v/>
      </c>
      <c r="E3010" s="148"/>
      <c r="F3010" s="152"/>
      <c r="G3010" s="150" t="str">
        <f>IF(ISERROR(VLOOKUP(A3010,进货明细!$A$2:$G$5000,COLUMN($G$2),0)&amp;""),"",VLOOKUP(A3010,进货明细!$A$2:$G$5000,COLUMN($G$2),0)&amp;"")</f>
        <v/>
      </c>
      <c r="H3010" s="151" t="str">
        <f t="shared" si="95"/>
        <v/>
      </c>
      <c r="I3010" s="168"/>
      <c r="J3010" s="169"/>
      <c r="K3010" s="163"/>
      <c r="L3010" s="164" t="str">
        <f t="shared" si="96"/>
        <v/>
      </c>
      <c r="M3010" s="165" t="e">
        <f>ROUND(VLOOKUP(A3010,当前库存!$A$2:$F$7000,COLUMN($F$3),0)&amp;"",2)</f>
        <v>#DIV/0!</v>
      </c>
      <c r="N3010" s="166"/>
      <c r="O3010" s="167"/>
      <c r="P3010" s="167"/>
      <c r="Q3010" s="174"/>
      <c r="R3010" s="167"/>
      <c r="S3010" s="167"/>
    </row>
    <row r="3011" customHeight="1" spans="1:19">
      <c r="A3011" s="175"/>
      <c r="B3011" s="153" t="str">
        <f>IF(ISERROR(VLOOKUP(A3011,进货明细!$A$2:$D$5000,COLUMN($B$2),0)&amp;""),"",VLOOKUP(A3011,进货明细!$A$2:$D$5000,COLUMN($B$2),0)&amp;"")</f>
        <v/>
      </c>
      <c r="C3011" s="147" t="str">
        <f>IF(ISERROR(VLOOKUP(A3011,进货明细!$A$2:$D$5000,COLUMN($C$2),0)&amp;""),"",VLOOKUP(A3011,进货明细!$A$2:$D$5000,COLUMN($C$2),0)&amp;"")</f>
        <v/>
      </c>
      <c r="D3011" s="147" t="str">
        <f>IF(ISERROR(VLOOKUP(A3011,进货明细!$A$2:$D$5000,COLUMN($D$2),0)&amp;""),"",VLOOKUP(A3011,进货明细!$A$2:$D$5000,COLUMN($D$2),0)&amp;"")</f>
        <v/>
      </c>
      <c r="E3011" s="148"/>
      <c r="F3011" s="152"/>
      <c r="G3011" s="150" t="str">
        <f>IF(ISERROR(VLOOKUP(A3011,进货明细!$A$2:$G$5000,COLUMN($G$2),0)&amp;""),"",VLOOKUP(A3011,进货明细!$A$2:$G$5000,COLUMN($G$2),0)&amp;"")</f>
        <v/>
      </c>
      <c r="H3011" s="151" t="str">
        <f t="shared" si="95"/>
        <v/>
      </c>
      <c r="I3011" s="168"/>
      <c r="J3011" s="169"/>
      <c r="K3011" s="163"/>
      <c r="L3011" s="164" t="str">
        <f t="shared" si="96"/>
        <v/>
      </c>
      <c r="M3011" s="165" t="e">
        <f>ROUND(VLOOKUP(A3011,当前库存!$A$2:$F$7000,COLUMN($F$3),0)&amp;"",2)</f>
        <v>#DIV/0!</v>
      </c>
      <c r="N3011" s="166"/>
      <c r="O3011" s="167"/>
      <c r="P3011" s="167"/>
      <c r="Q3011" s="174"/>
      <c r="R3011" s="167"/>
      <c r="S3011" s="167"/>
    </row>
    <row r="3012" customHeight="1" spans="1:19">
      <c r="A3012" s="175"/>
      <c r="B3012" s="153" t="str">
        <f>IF(ISERROR(VLOOKUP(A3012,进货明细!$A$2:$D$5000,COLUMN($B$2),0)&amp;""),"",VLOOKUP(A3012,进货明细!$A$2:$D$5000,COLUMN($B$2),0)&amp;"")</f>
        <v/>
      </c>
      <c r="C3012" s="147" t="str">
        <f>IF(ISERROR(VLOOKUP(A3012,进货明细!$A$2:$D$5000,COLUMN($C$2),0)&amp;""),"",VLOOKUP(A3012,进货明细!$A$2:$D$5000,COLUMN($C$2),0)&amp;"")</f>
        <v/>
      </c>
      <c r="D3012" s="147" t="str">
        <f>IF(ISERROR(VLOOKUP(A3012,进货明细!$A$2:$D$5000,COLUMN($D$2),0)&amp;""),"",VLOOKUP(A3012,进货明细!$A$2:$D$5000,COLUMN($D$2),0)&amp;"")</f>
        <v/>
      </c>
      <c r="E3012" s="148"/>
      <c r="F3012" s="152"/>
      <c r="G3012" s="150" t="str">
        <f>IF(ISERROR(VLOOKUP(A3012,进货明细!$A$2:$G$5000,COLUMN($G$2),0)&amp;""),"",VLOOKUP(A3012,进货明细!$A$2:$G$5000,COLUMN($G$2),0)&amp;"")</f>
        <v/>
      </c>
      <c r="H3012" s="151" t="str">
        <f t="shared" si="95"/>
        <v/>
      </c>
      <c r="I3012" s="168"/>
      <c r="J3012" s="169"/>
      <c r="K3012" s="163"/>
      <c r="L3012" s="164" t="str">
        <f t="shared" si="96"/>
        <v/>
      </c>
      <c r="M3012" s="165" t="e">
        <f>ROUND(VLOOKUP(A3012,当前库存!$A$2:$F$7000,COLUMN($F$3),0)&amp;"",2)</f>
        <v>#DIV/0!</v>
      </c>
      <c r="N3012" s="166"/>
      <c r="O3012" s="167"/>
      <c r="P3012" s="167"/>
      <c r="Q3012" s="174"/>
      <c r="R3012" s="167"/>
      <c r="S3012" s="167"/>
    </row>
    <row r="3013" customHeight="1" spans="1:19">
      <c r="A3013" s="175"/>
      <c r="B3013" s="153" t="str">
        <f>IF(ISERROR(VLOOKUP(A3013,进货明细!$A$2:$D$5000,COLUMN($B$2),0)&amp;""),"",VLOOKUP(A3013,进货明细!$A$2:$D$5000,COLUMN($B$2),0)&amp;"")</f>
        <v/>
      </c>
      <c r="C3013" s="147" t="str">
        <f>IF(ISERROR(VLOOKUP(A3013,进货明细!$A$2:$D$5000,COLUMN($C$2),0)&amp;""),"",VLOOKUP(A3013,进货明细!$A$2:$D$5000,COLUMN($C$2),0)&amp;"")</f>
        <v/>
      </c>
      <c r="D3013" s="147" t="str">
        <f>IF(ISERROR(VLOOKUP(A3013,进货明细!$A$2:$D$5000,COLUMN($D$2),0)&amp;""),"",VLOOKUP(A3013,进货明细!$A$2:$D$5000,COLUMN($D$2),0)&amp;"")</f>
        <v/>
      </c>
      <c r="E3013" s="148"/>
      <c r="F3013" s="152"/>
      <c r="G3013" s="150" t="str">
        <f>IF(ISERROR(VLOOKUP(A3013,进货明细!$A$2:$G$5000,COLUMN($G$2),0)&amp;""),"",VLOOKUP(A3013,进货明细!$A$2:$G$5000,COLUMN($G$2),0)&amp;"")</f>
        <v/>
      </c>
      <c r="H3013" s="151" t="str">
        <f t="shared" si="95"/>
        <v/>
      </c>
      <c r="I3013" s="168"/>
      <c r="J3013" s="169"/>
      <c r="K3013" s="163"/>
      <c r="L3013" s="164" t="str">
        <f t="shared" si="96"/>
        <v/>
      </c>
      <c r="M3013" s="165" t="e">
        <f>ROUND(VLOOKUP(A3013,当前库存!$A$2:$F$7000,COLUMN($F$3),0)&amp;"",2)</f>
        <v>#DIV/0!</v>
      </c>
      <c r="N3013" s="166"/>
      <c r="O3013" s="167"/>
      <c r="P3013" s="167"/>
      <c r="Q3013" s="174"/>
      <c r="R3013" s="167"/>
      <c r="S3013" s="167"/>
    </row>
    <row r="3014" customHeight="1" spans="1:19">
      <c r="A3014" s="175"/>
      <c r="B3014" s="153" t="str">
        <f>IF(ISERROR(VLOOKUP(A3014,进货明细!$A$2:$D$5000,COLUMN($B$2),0)&amp;""),"",VLOOKUP(A3014,进货明细!$A$2:$D$5000,COLUMN($B$2),0)&amp;"")</f>
        <v/>
      </c>
      <c r="C3014" s="147" t="str">
        <f>IF(ISERROR(VLOOKUP(A3014,进货明细!$A$2:$D$5000,COLUMN($C$2),0)&amp;""),"",VLOOKUP(A3014,进货明细!$A$2:$D$5000,COLUMN($C$2),0)&amp;"")</f>
        <v/>
      </c>
      <c r="D3014" s="147" t="str">
        <f>IF(ISERROR(VLOOKUP(A3014,进货明细!$A$2:$D$5000,COLUMN($D$2),0)&amp;""),"",VLOOKUP(A3014,进货明细!$A$2:$D$5000,COLUMN($D$2),0)&amp;"")</f>
        <v/>
      </c>
      <c r="E3014" s="148"/>
      <c r="F3014" s="152"/>
      <c r="G3014" s="150" t="str">
        <f>IF(ISERROR(VLOOKUP(A3014,进货明细!$A$2:$G$5000,COLUMN($G$2),0)&amp;""),"",VLOOKUP(A3014,进货明细!$A$2:$G$5000,COLUMN($G$2),0)&amp;"")</f>
        <v/>
      </c>
      <c r="H3014" s="151" t="str">
        <f t="shared" si="95"/>
        <v/>
      </c>
      <c r="I3014" s="168"/>
      <c r="J3014" s="169"/>
      <c r="K3014" s="163"/>
      <c r="L3014" s="164" t="str">
        <f t="shared" si="96"/>
        <v/>
      </c>
      <c r="M3014" s="165" t="e">
        <f>ROUND(VLOOKUP(A3014,当前库存!$A$2:$F$7000,COLUMN($F$3),0)&amp;"",2)</f>
        <v>#DIV/0!</v>
      </c>
      <c r="N3014" s="166"/>
      <c r="O3014" s="167"/>
      <c r="P3014" s="167"/>
      <c r="Q3014" s="174"/>
      <c r="R3014" s="167"/>
      <c r="S3014" s="167"/>
    </row>
    <row r="3015" customHeight="1" spans="1:19">
      <c r="A3015" s="175"/>
      <c r="B3015" s="153" t="str">
        <f>IF(ISERROR(VLOOKUP(A3015,进货明细!$A$2:$D$5000,COLUMN($B$2),0)&amp;""),"",VLOOKUP(A3015,进货明细!$A$2:$D$5000,COLUMN($B$2),0)&amp;"")</f>
        <v/>
      </c>
      <c r="C3015" s="147" t="str">
        <f>IF(ISERROR(VLOOKUP(A3015,进货明细!$A$2:$D$5000,COLUMN($C$2),0)&amp;""),"",VLOOKUP(A3015,进货明细!$A$2:$D$5000,COLUMN($C$2),0)&amp;"")</f>
        <v/>
      </c>
      <c r="D3015" s="147" t="str">
        <f>IF(ISERROR(VLOOKUP(A3015,进货明细!$A$2:$D$5000,COLUMN($D$2),0)&amp;""),"",VLOOKUP(A3015,进货明细!$A$2:$D$5000,COLUMN($D$2),0)&amp;"")</f>
        <v/>
      </c>
      <c r="E3015" s="148"/>
      <c r="F3015" s="152"/>
      <c r="G3015" s="150" t="str">
        <f>IF(ISERROR(VLOOKUP(A3015,进货明细!$A$2:$G$5000,COLUMN($G$2),0)&amp;""),"",VLOOKUP(A3015,进货明细!$A$2:$G$5000,COLUMN($G$2),0)&amp;"")</f>
        <v/>
      </c>
      <c r="H3015" s="151" t="str">
        <f t="shared" si="95"/>
        <v/>
      </c>
      <c r="I3015" s="168"/>
      <c r="J3015" s="169"/>
      <c r="K3015" s="163"/>
      <c r="L3015" s="164" t="str">
        <f t="shared" si="96"/>
        <v/>
      </c>
      <c r="M3015" s="165" t="e">
        <f>ROUND(VLOOKUP(A3015,当前库存!$A$2:$F$7000,COLUMN($F$3),0)&amp;"",2)</f>
        <v>#DIV/0!</v>
      </c>
      <c r="N3015" s="166"/>
      <c r="O3015" s="167"/>
      <c r="P3015" s="167"/>
      <c r="Q3015" s="174"/>
      <c r="R3015" s="167"/>
      <c r="S3015" s="167"/>
    </row>
    <row r="3016" customHeight="1" spans="1:19">
      <c r="A3016" s="175"/>
      <c r="B3016" s="153" t="str">
        <f>IF(ISERROR(VLOOKUP(A3016,进货明细!$A$2:$D$5000,COLUMN($B$2),0)&amp;""),"",VLOOKUP(A3016,进货明细!$A$2:$D$5000,COLUMN($B$2),0)&amp;"")</f>
        <v/>
      </c>
      <c r="C3016" s="147" t="str">
        <f>IF(ISERROR(VLOOKUP(A3016,进货明细!$A$2:$D$5000,COLUMN($C$2),0)&amp;""),"",VLOOKUP(A3016,进货明细!$A$2:$D$5000,COLUMN($C$2),0)&amp;"")</f>
        <v/>
      </c>
      <c r="D3016" s="147" t="str">
        <f>IF(ISERROR(VLOOKUP(A3016,进货明细!$A$2:$D$5000,COLUMN($D$2),0)&amp;""),"",VLOOKUP(A3016,进货明细!$A$2:$D$5000,COLUMN($D$2),0)&amp;"")</f>
        <v/>
      </c>
      <c r="E3016" s="148"/>
      <c r="F3016" s="152"/>
      <c r="G3016" s="150" t="str">
        <f>IF(ISERROR(VLOOKUP(A3016,进货明细!$A$2:$G$5000,COLUMN($G$2),0)&amp;""),"",VLOOKUP(A3016,进货明细!$A$2:$G$5000,COLUMN($G$2),0)&amp;"")</f>
        <v/>
      </c>
      <c r="H3016" s="151" t="str">
        <f t="shared" si="95"/>
        <v/>
      </c>
      <c r="I3016" s="168"/>
      <c r="J3016" s="169"/>
      <c r="K3016" s="163"/>
      <c r="L3016" s="164" t="str">
        <f t="shared" si="96"/>
        <v/>
      </c>
      <c r="M3016" s="165" t="e">
        <f>ROUND(VLOOKUP(A3016,当前库存!$A$2:$F$7000,COLUMN($F$3),0)&amp;"",2)</f>
        <v>#DIV/0!</v>
      </c>
      <c r="N3016" s="166"/>
      <c r="O3016" s="167"/>
      <c r="P3016" s="167"/>
      <c r="Q3016" s="174"/>
      <c r="R3016" s="167"/>
      <c r="S3016" s="167"/>
    </row>
    <row r="3017" customHeight="1" spans="1:19">
      <c r="A3017" s="175"/>
      <c r="B3017" s="153" t="str">
        <f>IF(ISERROR(VLOOKUP(A3017,进货明细!$A$2:$D$5000,COLUMN($B$2),0)&amp;""),"",VLOOKUP(A3017,进货明细!$A$2:$D$5000,COLUMN($B$2),0)&amp;"")</f>
        <v/>
      </c>
      <c r="C3017" s="147" t="str">
        <f>IF(ISERROR(VLOOKUP(A3017,进货明细!$A$2:$D$5000,COLUMN($C$2),0)&amp;""),"",VLOOKUP(A3017,进货明细!$A$2:$D$5000,COLUMN($C$2),0)&amp;"")</f>
        <v/>
      </c>
      <c r="D3017" s="147" t="str">
        <f>IF(ISERROR(VLOOKUP(A3017,进货明细!$A$2:$D$5000,COLUMN($D$2),0)&amp;""),"",VLOOKUP(A3017,进货明细!$A$2:$D$5000,COLUMN($D$2),0)&amp;"")</f>
        <v/>
      </c>
      <c r="E3017" s="148"/>
      <c r="F3017" s="152"/>
      <c r="G3017" s="150" t="str">
        <f>IF(ISERROR(VLOOKUP(A3017,进货明细!$A$2:$G$5000,COLUMN($G$2),0)&amp;""),"",VLOOKUP(A3017,进货明细!$A$2:$G$5000,COLUMN($G$2),0)&amp;"")</f>
        <v/>
      </c>
      <c r="H3017" s="151" t="str">
        <f t="shared" si="95"/>
        <v/>
      </c>
      <c r="I3017" s="168"/>
      <c r="J3017" s="169"/>
      <c r="K3017" s="163"/>
      <c r="L3017" s="164" t="str">
        <f t="shared" si="96"/>
        <v/>
      </c>
      <c r="M3017" s="165" t="e">
        <f>ROUND(VLOOKUP(A3017,当前库存!$A$2:$F$7000,COLUMN($F$3),0)&amp;"",2)</f>
        <v>#DIV/0!</v>
      </c>
      <c r="N3017" s="166"/>
      <c r="O3017" s="167"/>
      <c r="P3017" s="167"/>
      <c r="Q3017" s="174"/>
      <c r="R3017" s="167"/>
      <c r="S3017" s="167"/>
    </row>
    <row r="3018" customHeight="1" spans="1:19">
      <c r="A3018" s="175"/>
      <c r="B3018" s="153" t="str">
        <f>IF(ISERROR(VLOOKUP(A3018,进货明细!$A$2:$D$5000,COLUMN($B$2),0)&amp;""),"",VLOOKUP(A3018,进货明细!$A$2:$D$5000,COLUMN($B$2),0)&amp;"")</f>
        <v/>
      </c>
      <c r="C3018" s="147" t="str">
        <f>IF(ISERROR(VLOOKUP(A3018,进货明细!$A$2:$D$5000,COLUMN($C$2),0)&amp;""),"",VLOOKUP(A3018,进货明细!$A$2:$D$5000,COLUMN($C$2),0)&amp;"")</f>
        <v/>
      </c>
      <c r="D3018" s="147" t="str">
        <f>IF(ISERROR(VLOOKUP(A3018,进货明细!$A$2:$D$5000,COLUMN($D$2),0)&amp;""),"",VLOOKUP(A3018,进货明细!$A$2:$D$5000,COLUMN($D$2),0)&amp;"")</f>
        <v/>
      </c>
      <c r="E3018" s="148"/>
      <c r="F3018" s="152"/>
      <c r="G3018" s="150" t="str">
        <f>IF(ISERROR(VLOOKUP(A3018,进货明细!$A$2:$G$5000,COLUMN($G$2),0)&amp;""),"",VLOOKUP(A3018,进货明细!$A$2:$G$5000,COLUMN($G$2),0)&amp;"")</f>
        <v/>
      </c>
      <c r="H3018" s="151" t="str">
        <f t="shared" ref="H3018:H3081" si="97">IF(E3018="","",E3018*F3018)</f>
        <v/>
      </c>
      <c r="I3018" s="168"/>
      <c r="J3018" s="169"/>
      <c r="K3018" s="163"/>
      <c r="L3018" s="164" t="str">
        <f t="shared" si="96"/>
        <v/>
      </c>
      <c r="M3018" s="165" t="e">
        <f>ROUND(VLOOKUP(A3018,当前库存!$A$2:$F$7000,COLUMN($F$3),0)&amp;"",2)</f>
        <v>#DIV/0!</v>
      </c>
      <c r="N3018" s="166"/>
      <c r="O3018" s="167"/>
      <c r="P3018" s="167"/>
      <c r="Q3018" s="174"/>
      <c r="R3018" s="167"/>
      <c r="S3018" s="167"/>
    </row>
    <row r="3019" customHeight="1" spans="1:19">
      <c r="A3019" s="175"/>
      <c r="B3019" s="153" t="str">
        <f>IF(ISERROR(VLOOKUP(A3019,进货明细!$A$2:$D$5000,COLUMN($B$2),0)&amp;""),"",VLOOKUP(A3019,进货明细!$A$2:$D$5000,COLUMN($B$2),0)&amp;"")</f>
        <v/>
      </c>
      <c r="C3019" s="147" t="str">
        <f>IF(ISERROR(VLOOKUP(A3019,进货明细!$A$2:$D$5000,COLUMN($C$2),0)&amp;""),"",VLOOKUP(A3019,进货明细!$A$2:$D$5000,COLUMN($C$2),0)&amp;"")</f>
        <v/>
      </c>
      <c r="D3019" s="147" t="str">
        <f>IF(ISERROR(VLOOKUP(A3019,进货明细!$A$2:$D$5000,COLUMN($D$2),0)&amp;""),"",VLOOKUP(A3019,进货明细!$A$2:$D$5000,COLUMN($D$2),0)&amp;"")</f>
        <v/>
      </c>
      <c r="E3019" s="148"/>
      <c r="F3019" s="152"/>
      <c r="G3019" s="150" t="str">
        <f>IF(ISERROR(VLOOKUP(A3019,进货明细!$A$2:$G$5000,COLUMN($G$2),0)&amp;""),"",VLOOKUP(A3019,进货明细!$A$2:$G$5000,COLUMN($G$2),0)&amp;"")</f>
        <v/>
      </c>
      <c r="H3019" s="151" t="str">
        <f t="shared" si="97"/>
        <v/>
      </c>
      <c r="I3019" s="168"/>
      <c r="J3019" s="169"/>
      <c r="K3019" s="163"/>
      <c r="L3019" s="164" t="str">
        <f t="shared" si="96"/>
        <v/>
      </c>
      <c r="M3019" s="165" t="e">
        <f>ROUND(VLOOKUP(A3019,当前库存!$A$2:$F$7000,COLUMN($F$3),0)&amp;"",2)</f>
        <v>#DIV/0!</v>
      </c>
      <c r="N3019" s="166"/>
      <c r="O3019" s="167"/>
      <c r="P3019" s="167"/>
      <c r="Q3019" s="174"/>
      <c r="R3019" s="167"/>
      <c r="S3019" s="167"/>
    </row>
    <row r="3020" customHeight="1" spans="1:19">
      <c r="A3020" s="175"/>
      <c r="B3020" s="153" t="str">
        <f>IF(ISERROR(VLOOKUP(A3020,进货明细!$A$2:$D$5000,COLUMN($B$2),0)&amp;""),"",VLOOKUP(A3020,进货明细!$A$2:$D$5000,COLUMN($B$2),0)&amp;"")</f>
        <v/>
      </c>
      <c r="C3020" s="147" t="str">
        <f>IF(ISERROR(VLOOKUP(A3020,进货明细!$A$2:$D$5000,COLUMN($C$2),0)&amp;""),"",VLOOKUP(A3020,进货明细!$A$2:$D$5000,COLUMN($C$2),0)&amp;"")</f>
        <v/>
      </c>
      <c r="D3020" s="147" t="str">
        <f>IF(ISERROR(VLOOKUP(A3020,进货明细!$A$2:$D$5000,COLUMN($D$2),0)&amp;""),"",VLOOKUP(A3020,进货明细!$A$2:$D$5000,COLUMN($D$2),0)&amp;"")</f>
        <v/>
      </c>
      <c r="E3020" s="148"/>
      <c r="F3020" s="152"/>
      <c r="G3020" s="150" t="str">
        <f>IF(ISERROR(VLOOKUP(A3020,进货明细!$A$2:$G$5000,COLUMN($G$2),0)&amp;""),"",VLOOKUP(A3020,进货明细!$A$2:$G$5000,COLUMN($G$2),0)&amp;"")</f>
        <v/>
      </c>
      <c r="H3020" s="151" t="str">
        <f t="shared" si="97"/>
        <v/>
      </c>
      <c r="I3020" s="168"/>
      <c r="J3020" s="169"/>
      <c r="K3020" s="163"/>
      <c r="L3020" s="164" t="str">
        <f t="shared" si="96"/>
        <v/>
      </c>
      <c r="M3020" s="165" t="e">
        <f>ROUND(VLOOKUP(A3020,当前库存!$A$2:$F$7000,COLUMN($F$3),0)&amp;"",2)</f>
        <v>#DIV/0!</v>
      </c>
      <c r="N3020" s="166"/>
      <c r="O3020" s="167"/>
      <c r="P3020" s="167"/>
      <c r="Q3020" s="174"/>
      <c r="R3020" s="167"/>
      <c r="S3020" s="167"/>
    </row>
    <row r="3021" customHeight="1" spans="1:19">
      <c r="A3021" s="175"/>
      <c r="B3021" s="153" t="str">
        <f>IF(ISERROR(VLOOKUP(A3021,进货明细!$A$2:$D$5000,COLUMN($B$2),0)&amp;""),"",VLOOKUP(A3021,进货明细!$A$2:$D$5000,COLUMN($B$2),0)&amp;"")</f>
        <v/>
      </c>
      <c r="C3021" s="147" t="str">
        <f>IF(ISERROR(VLOOKUP(A3021,进货明细!$A$2:$D$5000,COLUMN($C$2),0)&amp;""),"",VLOOKUP(A3021,进货明细!$A$2:$D$5000,COLUMN($C$2),0)&amp;"")</f>
        <v/>
      </c>
      <c r="D3021" s="147" t="str">
        <f>IF(ISERROR(VLOOKUP(A3021,进货明细!$A$2:$D$5000,COLUMN($D$2),0)&amp;""),"",VLOOKUP(A3021,进货明细!$A$2:$D$5000,COLUMN($D$2),0)&amp;"")</f>
        <v/>
      </c>
      <c r="E3021" s="148"/>
      <c r="F3021" s="152"/>
      <c r="G3021" s="150" t="str">
        <f>IF(ISERROR(VLOOKUP(A3021,进货明细!$A$2:$G$5000,COLUMN($G$2),0)&amp;""),"",VLOOKUP(A3021,进货明细!$A$2:$G$5000,COLUMN($G$2),0)&amp;"")</f>
        <v/>
      </c>
      <c r="H3021" s="151" t="str">
        <f t="shared" si="97"/>
        <v/>
      </c>
      <c r="I3021" s="168"/>
      <c r="J3021" s="169"/>
      <c r="K3021" s="163"/>
      <c r="L3021" s="164" t="str">
        <f t="shared" si="96"/>
        <v/>
      </c>
      <c r="M3021" s="165" t="e">
        <f>ROUND(VLOOKUP(A3021,当前库存!$A$2:$F$7000,COLUMN($F$3),0)&amp;"",2)</f>
        <v>#DIV/0!</v>
      </c>
      <c r="N3021" s="166"/>
      <c r="O3021" s="167"/>
      <c r="P3021" s="167"/>
      <c r="Q3021" s="174"/>
      <c r="R3021" s="167"/>
      <c r="S3021" s="167"/>
    </row>
    <row r="3022" customHeight="1" spans="1:19">
      <c r="A3022" s="175"/>
      <c r="B3022" s="153" t="str">
        <f>IF(ISERROR(VLOOKUP(A3022,进货明细!$A$2:$D$5000,COLUMN($B$2),0)&amp;""),"",VLOOKUP(A3022,进货明细!$A$2:$D$5000,COLUMN($B$2),0)&amp;"")</f>
        <v/>
      </c>
      <c r="C3022" s="147" t="str">
        <f>IF(ISERROR(VLOOKUP(A3022,进货明细!$A$2:$D$5000,COLUMN($C$2),0)&amp;""),"",VLOOKUP(A3022,进货明细!$A$2:$D$5000,COLUMN($C$2),0)&amp;"")</f>
        <v/>
      </c>
      <c r="D3022" s="147" t="str">
        <f>IF(ISERROR(VLOOKUP(A3022,进货明细!$A$2:$D$5000,COLUMN($D$2),0)&amp;""),"",VLOOKUP(A3022,进货明细!$A$2:$D$5000,COLUMN($D$2),0)&amp;"")</f>
        <v/>
      </c>
      <c r="E3022" s="148"/>
      <c r="F3022" s="152"/>
      <c r="G3022" s="150" t="str">
        <f>IF(ISERROR(VLOOKUP(A3022,进货明细!$A$2:$G$5000,COLUMN($G$2),0)&amp;""),"",VLOOKUP(A3022,进货明细!$A$2:$G$5000,COLUMN($G$2),0)&amp;"")</f>
        <v/>
      </c>
      <c r="H3022" s="151" t="str">
        <f t="shared" si="97"/>
        <v/>
      </c>
      <c r="I3022" s="168"/>
      <c r="J3022" s="169"/>
      <c r="K3022" s="163"/>
      <c r="L3022" s="164" t="str">
        <f t="shared" si="96"/>
        <v/>
      </c>
      <c r="M3022" s="165" t="e">
        <f>ROUND(VLOOKUP(A3022,当前库存!$A$2:$F$7000,COLUMN($F$3),0)&amp;"",2)</f>
        <v>#DIV/0!</v>
      </c>
      <c r="N3022" s="166"/>
      <c r="O3022" s="167"/>
      <c r="P3022" s="167"/>
      <c r="Q3022" s="174"/>
      <c r="R3022" s="167"/>
      <c r="S3022" s="167"/>
    </row>
    <row r="3023" customHeight="1" spans="1:19">
      <c r="A3023" s="175"/>
      <c r="B3023" s="153" t="str">
        <f>IF(ISERROR(VLOOKUP(A3023,进货明细!$A$2:$D$5000,COLUMN($B$2),0)&amp;""),"",VLOOKUP(A3023,进货明细!$A$2:$D$5000,COLUMN($B$2),0)&amp;"")</f>
        <v/>
      </c>
      <c r="C3023" s="147" t="str">
        <f>IF(ISERROR(VLOOKUP(A3023,进货明细!$A$2:$D$5000,COLUMN($C$2),0)&amp;""),"",VLOOKUP(A3023,进货明细!$A$2:$D$5000,COLUMN($C$2),0)&amp;"")</f>
        <v/>
      </c>
      <c r="D3023" s="147" t="str">
        <f>IF(ISERROR(VLOOKUP(A3023,进货明细!$A$2:$D$5000,COLUMN($D$2),0)&amp;""),"",VLOOKUP(A3023,进货明细!$A$2:$D$5000,COLUMN($D$2),0)&amp;"")</f>
        <v/>
      </c>
      <c r="E3023" s="148"/>
      <c r="F3023" s="152"/>
      <c r="G3023" s="150" t="str">
        <f>IF(ISERROR(VLOOKUP(A3023,进货明细!$A$2:$G$5000,COLUMN($G$2),0)&amp;""),"",VLOOKUP(A3023,进货明细!$A$2:$G$5000,COLUMN($G$2),0)&amp;"")</f>
        <v/>
      </c>
      <c r="H3023" s="151" t="str">
        <f t="shared" si="97"/>
        <v/>
      </c>
      <c r="I3023" s="168"/>
      <c r="J3023" s="169"/>
      <c r="K3023" s="163"/>
      <c r="L3023" s="164" t="str">
        <f t="shared" si="96"/>
        <v/>
      </c>
      <c r="M3023" s="165" t="e">
        <f>ROUND(VLOOKUP(A3023,当前库存!$A$2:$F$7000,COLUMN($F$3),0)&amp;"",2)</f>
        <v>#DIV/0!</v>
      </c>
      <c r="N3023" s="166"/>
      <c r="O3023" s="167"/>
      <c r="P3023" s="167"/>
      <c r="Q3023" s="174"/>
      <c r="R3023" s="167"/>
      <c r="S3023" s="167"/>
    </row>
    <row r="3024" customHeight="1" spans="1:19">
      <c r="A3024" s="175"/>
      <c r="B3024" s="153" t="str">
        <f>IF(ISERROR(VLOOKUP(A3024,进货明细!$A$2:$D$5000,COLUMN($B$2),0)&amp;""),"",VLOOKUP(A3024,进货明细!$A$2:$D$5000,COLUMN($B$2),0)&amp;"")</f>
        <v/>
      </c>
      <c r="C3024" s="147" t="str">
        <f>IF(ISERROR(VLOOKUP(A3024,进货明细!$A$2:$D$5000,COLUMN($C$2),0)&amp;""),"",VLOOKUP(A3024,进货明细!$A$2:$D$5000,COLUMN($C$2),0)&amp;"")</f>
        <v/>
      </c>
      <c r="D3024" s="147" t="str">
        <f>IF(ISERROR(VLOOKUP(A3024,进货明细!$A$2:$D$5000,COLUMN($D$2),0)&amp;""),"",VLOOKUP(A3024,进货明细!$A$2:$D$5000,COLUMN($D$2),0)&amp;"")</f>
        <v/>
      </c>
      <c r="E3024" s="148"/>
      <c r="F3024" s="152"/>
      <c r="G3024" s="150" t="str">
        <f>IF(ISERROR(VLOOKUP(A3024,进货明细!$A$2:$G$5000,COLUMN($G$2),0)&amp;""),"",VLOOKUP(A3024,进货明细!$A$2:$G$5000,COLUMN($G$2),0)&amp;"")</f>
        <v/>
      </c>
      <c r="H3024" s="151" t="str">
        <f t="shared" si="97"/>
        <v/>
      </c>
      <c r="I3024" s="168"/>
      <c r="J3024" s="169"/>
      <c r="K3024" s="163"/>
      <c r="L3024" s="164" t="str">
        <f t="shared" si="96"/>
        <v/>
      </c>
      <c r="M3024" s="165" t="e">
        <f>ROUND(VLOOKUP(A3024,当前库存!$A$2:$F$7000,COLUMN($F$3),0)&amp;"",2)</f>
        <v>#DIV/0!</v>
      </c>
      <c r="N3024" s="166"/>
      <c r="O3024" s="167"/>
      <c r="P3024" s="167"/>
      <c r="Q3024" s="174"/>
      <c r="R3024" s="167"/>
      <c r="S3024" s="167"/>
    </row>
    <row r="3025" customHeight="1" spans="1:19">
      <c r="A3025" s="175"/>
      <c r="B3025" s="153" t="str">
        <f>IF(ISERROR(VLOOKUP(A3025,进货明细!$A$2:$D$5000,COLUMN($B$2),0)&amp;""),"",VLOOKUP(A3025,进货明细!$A$2:$D$5000,COLUMN($B$2),0)&amp;"")</f>
        <v/>
      </c>
      <c r="C3025" s="147" t="str">
        <f>IF(ISERROR(VLOOKUP(A3025,进货明细!$A$2:$D$5000,COLUMN($C$2),0)&amp;""),"",VLOOKUP(A3025,进货明细!$A$2:$D$5000,COLUMN($C$2),0)&amp;"")</f>
        <v/>
      </c>
      <c r="D3025" s="147" t="str">
        <f>IF(ISERROR(VLOOKUP(A3025,进货明细!$A$2:$D$5000,COLUMN($D$2),0)&amp;""),"",VLOOKUP(A3025,进货明细!$A$2:$D$5000,COLUMN($D$2),0)&amp;"")</f>
        <v/>
      </c>
      <c r="E3025" s="148"/>
      <c r="F3025" s="152"/>
      <c r="G3025" s="150" t="str">
        <f>IF(ISERROR(VLOOKUP(A3025,进货明细!$A$2:$G$5000,COLUMN($G$2),0)&amp;""),"",VLOOKUP(A3025,进货明细!$A$2:$G$5000,COLUMN($G$2),0)&amp;"")</f>
        <v/>
      </c>
      <c r="H3025" s="151" t="str">
        <f t="shared" si="97"/>
        <v/>
      </c>
      <c r="I3025" s="168"/>
      <c r="J3025" s="169"/>
      <c r="K3025" s="163"/>
      <c r="L3025" s="164" t="str">
        <f t="shared" si="96"/>
        <v/>
      </c>
      <c r="M3025" s="165" t="e">
        <f>ROUND(VLOOKUP(A3025,当前库存!$A$2:$F$7000,COLUMN($F$3),0)&amp;"",2)</f>
        <v>#DIV/0!</v>
      </c>
      <c r="N3025" s="166"/>
      <c r="O3025" s="167"/>
      <c r="P3025" s="167"/>
      <c r="Q3025" s="174"/>
      <c r="R3025" s="167"/>
      <c r="S3025" s="167"/>
    </row>
    <row r="3026" customHeight="1" spans="1:19">
      <c r="A3026" s="175"/>
      <c r="B3026" s="153" t="str">
        <f>IF(ISERROR(VLOOKUP(A3026,进货明细!$A$2:$D$5000,COLUMN($B$2),0)&amp;""),"",VLOOKUP(A3026,进货明细!$A$2:$D$5000,COLUMN($B$2),0)&amp;"")</f>
        <v/>
      </c>
      <c r="C3026" s="147" t="str">
        <f>IF(ISERROR(VLOOKUP(A3026,进货明细!$A$2:$D$5000,COLUMN($C$2),0)&amp;""),"",VLOOKUP(A3026,进货明细!$A$2:$D$5000,COLUMN($C$2),0)&amp;"")</f>
        <v/>
      </c>
      <c r="D3026" s="147" t="str">
        <f>IF(ISERROR(VLOOKUP(A3026,进货明细!$A$2:$D$5000,COLUMN($D$2),0)&amp;""),"",VLOOKUP(A3026,进货明细!$A$2:$D$5000,COLUMN($D$2),0)&amp;"")</f>
        <v/>
      </c>
      <c r="E3026" s="148"/>
      <c r="F3026" s="152"/>
      <c r="G3026" s="150" t="str">
        <f>IF(ISERROR(VLOOKUP(A3026,进货明细!$A$2:$G$5000,COLUMN($G$2),0)&amp;""),"",VLOOKUP(A3026,进货明细!$A$2:$G$5000,COLUMN($G$2),0)&amp;"")</f>
        <v/>
      </c>
      <c r="H3026" s="151" t="str">
        <f t="shared" si="97"/>
        <v/>
      </c>
      <c r="I3026" s="168"/>
      <c r="J3026" s="169"/>
      <c r="K3026" s="163"/>
      <c r="L3026" s="164" t="str">
        <f t="shared" si="96"/>
        <v/>
      </c>
      <c r="M3026" s="165" t="e">
        <f>ROUND(VLOOKUP(A3026,当前库存!$A$2:$F$7000,COLUMN($F$3),0)&amp;"",2)</f>
        <v>#DIV/0!</v>
      </c>
      <c r="N3026" s="166"/>
      <c r="O3026" s="167"/>
      <c r="P3026" s="167"/>
      <c r="Q3026" s="174"/>
      <c r="R3026" s="167"/>
      <c r="S3026" s="167"/>
    </row>
    <row r="3027" customHeight="1" spans="1:19">
      <c r="A3027" s="175"/>
      <c r="B3027" s="153" t="str">
        <f>IF(ISERROR(VLOOKUP(A3027,进货明细!$A$2:$D$5000,COLUMN($B$2),0)&amp;""),"",VLOOKUP(A3027,进货明细!$A$2:$D$5000,COLUMN($B$2),0)&amp;"")</f>
        <v/>
      </c>
      <c r="C3027" s="147" t="str">
        <f>IF(ISERROR(VLOOKUP(A3027,进货明细!$A$2:$D$5000,COLUMN($C$2),0)&amp;""),"",VLOOKUP(A3027,进货明细!$A$2:$D$5000,COLUMN($C$2),0)&amp;"")</f>
        <v/>
      </c>
      <c r="D3027" s="147" t="str">
        <f>IF(ISERROR(VLOOKUP(A3027,进货明细!$A$2:$D$5000,COLUMN($D$2),0)&amp;""),"",VLOOKUP(A3027,进货明细!$A$2:$D$5000,COLUMN($D$2),0)&amp;"")</f>
        <v/>
      </c>
      <c r="E3027" s="148"/>
      <c r="F3027" s="152"/>
      <c r="G3027" s="150" t="str">
        <f>IF(ISERROR(VLOOKUP(A3027,进货明细!$A$2:$G$5000,COLUMN($G$2),0)&amp;""),"",VLOOKUP(A3027,进货明细!$A$2:$G$5000,COLUMN($G$2),0)&amp;"")</f>
        <v/>
      </c>
      <c r="H3027" s="151" t="str">
        <f t="shared" si="97"/>
        <v/>
      </c>
      <c r="I3027" s="168"/>
      <c r="J3027" s="169"/>
      <c r="K3027" s="163"/>
      <c r="L3027" s="164" t="str">
        <f t="shared" si="96"/>
        <v/>
      </c>
      <c r="M3027" s="165" t="e">
        <f>ROUND(VLOOKUP(A3027,当前库存!$A$2:$F$7000,COLUMN($F$3),0)&amp;"",2)</f>
        <v>#DIV/0!</v>
      </c>
      <c r="N3027" s="166"/>
      <c r="O3027" s="167"/>
      <c r="P3027" s="167"/>
      <c r="Q3027" s="174"/>
      <c r="R3027" s="167"/>
      <c r="S3027" s="167"/>
    </row>
    <row r="3028" customHeight="1" spans="1:19">
      <c r="A3028" s="175"/>
      <c r="B3028" s="153" t="str">
        <f>IF(ISERROR(VLOOKUP(A3028,进货明细!$A$2:$D$5000,COLUMN($B$2),0)&amp;""),"",VLOOKUP(A3028,进货明细!$A$2:$D$5000,COLUMN($B$2),0)&amp;"")</f>
        <v/>
      </c>
      <c r="C3028" s="147" t="str">
        <f>IF(ISERROR(VLOOKUP(A3028,进货明细!$A$2:$D$5000,COLUMN($C$2),0)&amp;""),"",VLOOKUP(A3028,进货明细!$A$2:$D$5000,COLUMN($C$2),0)&amp;"")</f>
        <v/>
      </c>
      <c r="D3028" s="147" t="str">
        <f>IF(ISERROR(VLOOKUP(A3028,进货明细!$A$2:$D$5000,COLUMN($D$2),0)&amp;""),"",VLOOKUP(A3028,进货明细!$A$2:$D$5000,COLUMN($D$2),0)&amp;"")</f>
        <v/>
      </c>
      <c r="E3028" s="148"/>
      <c r="F3028" s="152"/>
      <c r="G3028" s="150" t="str">
        <f>IF(ISERROR(VLOOKUP(A3028,进货明细!$A$2:$G$5000,COLUMN($G$2),0)&amp;""),"",VLOOKUP(A3028,进货明细!$A$2:$G$5000,COLUMN($G$2),0)&amp;"")</f>
        <v/>
      </c>
      <c r="H3028" s="151" t="str">
        <f t="shared" si="97"/>
        <v/>
      </c>
      <c r="I3028" s="168"/>
      <c r="J3028" s="169"/>
      <c r="K3028" s="163"/>
      <c r="L3028" s="164" t="str">
        <f t="shared" si="96"/>
        <v/>
      </c>
      <c r="M3028" s="165" t="e">
        <f>ROUND(VLOOKUP(A3028,当前库存!$A$2:$F$7000,COLUMN($F$3),0)&amp;"",2)</f>
        <v>#DIV/0!</v>
      </c>
      <c r="N3028" s="166"/>
      <c r="O3028" s="167"/>
      <c r="P3028" s="167"/>
      <c r="Q3028" s="174"/>
      <c r="R3028" s="167"/>
      <c r="S3028" s="167"/>
    </row>
    <row r="3029" customHeight="1" spans="1:19">
      <c r="A3029" s="175"/>
      <c r="B3029" s="153" t="str">
        <f>IF(ISERROR(VLOOKUP(A3029,进货明细!$A$2:$D$5000,COLUMN($B$2),0)&amp;""),"",VLOOKUP(A3029,进货明细!$A$2:$D$5000,COLUMN($B$2),0)&amp;"")</f>
        <v/>
      </c>
      <c r="C3029" s="147" t="str">
        <f>IF(ISERROR(VLOOKUP(A3029,进货明细!$A$2:$D$5000,COLUMN($C$2),0)&amp;""),"",VLOOKUP(A3029,进货明细!$A$2:$D$5000,COLUMN($C$2),0)&amp;"")</f>
        <v/>
      </c>
      <c r="D3029" s="147" t="str">
        <f>IF(ISERROR(VLOOKUP(A3029,进货明细!$A$2:$D$5000,COLUMN($D$2),0)&amp;""),"",VLOOKUP(A3029,进货明细!$A$2:$D$5000,COLUMN($D$2),0)&amp;"")</f>
        <v/>
      </c>
      <c r="E3029" s="148"/>
      <c r="F3029" s="152"/>
      <c r="G3029" s="150" t="str">
        <f>IF(ISERROR(VLOOKUP(A3029,进货明细!$A$2:$G$5000,COLUMN($G$2),0)&amp;""),"",VLOOKUP(A3029,进货明细!$A$2:$G$5000,COLUMN($G$2),0)&amp;"")</f>
        <v/>
      </c>
      <c r="H3029" s="151" t="str">
        <f t="shared" si="97"/>
        <v/>
      </c>
      <c r="I3029" s="168"/>
      <c r="J3029" s="169"/>
      <c r="K3029" s="163"/>
      <c r="L3029" s="164" t="str">
        <f t="shared" si="96"/>
        <v/>
      </c>
      <c r="M3029" s="165" t="e">
        <f>ROUND(VLOOKUP(A3029,当前库存!$A$2:$F$7000,COLUMN($F$3),0)&amp;"",2)</f>
        <v>#DIV/0!</v>
      </c>
      <c r="N3029" s="166"/>
      <c r="O3029" s="167"/>
      <c r="P3029" s="167"/>
      <c r="Q3029" s="174"/>
      <c r="R3029" s="167"/>
      <c r="S3029" s="167"/>
    </row>
    <row r="3030" customHeight="1" spans="1:19">
      <c r="A3030" s="175"/>
      <c r="B3030" s="153" t="str">
        <f>IF(ISERROR(VLOOKUP(A3030,进货明细!$A$2:$D$5000,COLUMN($B$2),0)&amp;""),"",VLOOKUP(A3030,进货明细!$A$2:$D$5000,COLUMN($B$2),0)&amp;"")</f>
        <v/>
      </c>
      <c r="C3030" s="147" t="str">
        <f>IF(ISERROR(VLOOKUP(A3030,进货明细!$A$2:$D$5000,COLUMN($C$2),0)&amp;""),"",VLOOKUP(A3030,进货明细!$A$2:$D$5000,COLUMN($C$2),0)&amp;"")</f>
        <v/>
      </c>
      <c r="D3030" s="147" t="str">
        <f>IF(ISERROR(VLOOKUP(A3030,进货明细!$A$2:$D$5000,COLUMN($D$2),0)&amp;""),"",VLOOKUP(A3030,进货明细!$A$2:$D$5000,COLUMN($D$2),0)&amp;"")</f>
        <v/>
      </c>
      <c r="E3030" s="148"/>
      <c r="F3030" s="152"/>
      <c r="G3030" s="150" t="str">
        <f>IF(ISERROR(VLOOKUP(A3030,进货明细!$A$2:$G$5000,COLUMN($G$2),0)&amp;""),"",VLOOKUP(A3030,进货明细!$A$2:$G$5000,COLUMN($G$2),0)&amp;"")</f>
        <v/>
      </c>
      <c r="H3030" s="151" t="str">
        <f t="shared" si="97"/>
        <v/>
      </c>
      <c r="I3030" s="168"/>
      <c r="J3030" s="169"/>
      <c r="K3030" s="163"/>
      <c r="L3030" s="164" t="str">
        <f t="shared" si="96"/>
        <v/>
      </c>
      <c r="M3030" s="165" t="e">
        <f>ROUND(VLOOKUP(A3030,当前库存!$A$2:$F$7000,COLUMN($F$3),0)&amp;"",2)</f>
        <v>#DIV/0!</v>
      </c>
      <c r="N3030" s="166"/>
      <c r="O3030" s="167"/>
      <c r="P3030" s="167"/>
      <c r="Q3030" s="174"/>
      <c r="R3030" s="167"/>
      <c r="S3030" s="167"/>
    </row>
    <row r="3031" customHeight="1" spans="1:19">
      <c r="A3031" s="175"/>
      <c r="B3031" s="153" t="str">
        <f>IF(ISERROR(VLOOKUP(A3031,进货明细!$A$2:$D$5000,COLUMN($B$2),0)&amp;""),"",VLOOKUP(A3031,进货明细!$A$2:$D$5000,COLUMN($B$2),0)&amp;"")</f>
        <v/>
      </c>
      <c r="C3031" s="147" t="str">
        <f>IF(ISERROR(VLOOKUP(A3031,进货明细!$A$2:$D$5000,COLUMN($C$2),0)&amp;""),"",VLOOKUP(A3031,进货明细!$A$2:$D$5000,COLUMN($C$2),0)&amp;"")</f>
        <v/>
      </c>
      <c r="D3031" s="147" t="str">
        <f>IF(ISERROR(VLOOKUP(A3031,进货明细!$A$2:$D$5000,COLUMN($D$2),0)&amp;""),"",VLOOKUP(A3031,进货明细!$A$2:$D$5000,COLUMN($D$2),0)&amp;"")</f>
        <v/>
      </c>
      <c r="E3031" s="148"/>
      <c r="F3031" s="152"/>
      <c r="G3031" s="150" t="str">
        <f>IF(ISERROR(VLOOKUP(A3031,进货明细!$A$2:$G$5000,COLUMN($G$2),0)&amp;""),"",VLOOKUP(A3031,进货明细!$A$2:$G$5000,COLUMN($G$2),0)&amp;"")</f>
        <v/>
      </c>
      <c r="H3031" s="151" t="str">
        <f t="shared" si="97"/>
        <v/>
      </c>
      <c r="I3031" s="168"/>
      <c r="J3031" s="169"/>
      <c r="K3031" s="163"/>
      <c r="L3031" s="164" t="str">
        <f t="shared" si="96"/>
        <v/>
      </c>
      <c r="M3031" s="165" t="e">
        <f>ROUND(VLOOKUP(A3031,当前库存!$A$2:$F$7000,COLUMN($F$3),0)&amp;"",2)</f>
        <v>#DIV/0!</v>
      </c>
      <c r="N3031" s="166"/>
      <c r="O3031" s="167"/>
      <c r="P3031" s="167"/>
      <c r="Q3031" s="174"/>
      <c r="R3031" s="167"/>
      <c r="S3031" s="167"/>
    </row>
    <row r="3032" customHeight="1" spans="1:19">
      <c r="A3032" s="175"/>
      <c r="B3032" s="153" t="str">
        <f>IF(ISERROR(VLOOKUP(A3032,进货明细!$A$2:$D$5000,COLUMN($B$2),0)&amp;""),"",VLOOKUP(A3032,进货明细!$A$2:$D$5000,COLUMN($B$2),0)&amp;"")</f>
        <v/>
      </c>
      <c r="C3032" s="147" t="str">
        <f>IF(ISERROR(VLOOKUP(A3032,进货明细!$A$2:$D$5000,COLUMN($C$2),0)&amp;""),"",VLOOKUP(A3032,进货明细!$A$2:$D$5000,COLUMN($C$2),0)&amp;"")</f>
        <v/>
      </c>
      <c r="D3032" s="147" t="str">
        <f>IF(ISERROR(VLOOKUP(A3032,进货明细!$A$2:$D$5000,COLUMN($D$2),0)&amp;""),"",VLOOKUP(A3032,进货明细!$A$2:$D$5000,COLUMN($D$2),0)&amp;"")</f>
        <v/>
      </c>
      <c r="E3032" s="148"/>
      <c r="F3032" s="152"/>
      <c r="G3032" s="150" t="str">
        <f>IF(ISERROR(VLOOKUP(A3032,进货明细!$A$2:$G$5000,COLUMN($G$2),0)&amp;""),"",VLOOKUP(A3032,进货明细!$A$2:$G$5000,COLUMN($G$2),0)&amp;"")</f>
        <v/>
      </c>
      <c r="H3032" s="151" t="str">
        <f t="shared" si="97"/>
        <v/>
      </c>
      <c r="I3032" s="168"/>
      <c r="J3032" s="169"/>
      <c r="K3032" s="163"/>
      <c r="L3032" s="164" t="str">
        <f t="shared" si="96"/>
        <v/>
      </c>
      <c r="M3032" s="165" t="e">
        <f>ROUND(VLOOKUP(A3032,当前库存!$A$2:$F$7000,COLUMN($F$3),0)&amp;"",2)</f>
        <v>#DIV/0!</v>
      </c>
      <c r="N3032" s="166"/>
      <c r="O3032" s="167"/>
      <c r="P3032" s="167"/>
      <c r="Q3032" s="174"/>
      <c r="R3032" s="167"/>
      <c r="S3032" s="167"/>
    </row>
    <row r="3033" customHeight="1" spans="1:19">
      <c r="A3033" s="175"/>
      <c r="B3033" s="153" t="str">
        <f>IF(ISERROR(VLOOKUP(A3033,进货明细!$A$2:$D$5000,COLUMN($B$2),0)&amp;""),"",VLOOKUP(A3033,进货明细!$A$2:$D$5000,COLUMN($B$2),0)&amp;"")</f>
        <v/>
      </c>
      <c r="C3033" s="147" t="str">
        <f>IF(ISERROR(VLOOKUP(A3033,进货明细!$A$2:$D$5000,COLUMN($C$2),0)&amp;""),"",VLOOKUP(A3033,进货明细!$A$2:$D$5000,COLUMN($C$2),0)&amp;"")</f>
        <v/>
      </c>
      <c r="D3033" s="147" t="str">
        <f>IF(ISERROR(VLOOKUP(A3033,进货明细!$A$2:$D$5000,COLUMN($D$2),0)&amp;""),"",VLOOKUP(A3033,进货明细!$A$2:$D$5000,COLUMN($D$2),0)&amp;"")</f>
        <v/>
      </c>
      <c r="E3033" s="148"/>
      <c r="F3033" s="152"/>
      <c r="G3033" s="150" t="str">
        <f>IF(ISERROR(VLOOKUP(A3033,进货明细!$A$2:$G$5000,COLUMN($G$2),0)&amp;""),"",VLOOKUP(A3033,进货明细!$A$2:$G$5000,COLUMN($G$2),0)&amp;"")</f>
        <v/>
      </c>
      <c r="H3033" s="151" t="str">
        <f t="shared" si="97"/>
        <v/>
      </c>
      <c r="I3033" s="168"/>
      <c r="J3033" s="169"/>
      <c r="K3033" s="163"/>
      <c r="L3033" s="164" t="str">
        <f t="shared" si="96"/>
        <v/>
      </c>
      <c r="M3033" s="165" t="e">
        <f>ROUND(VLOOKUP(A3033,当前库存!$A$2:$F$7000,COLUMN($F$3),0)&amp;"",2)</f>
        <v>#DIV/0!</v>
      </c>
      <c r="N3033" s="166"/>
      <c r="O3033" s="167"/>
      <c r="P3033" s="167"/>
      <c r="Q3033" s="174"/>
      <c r="R3033" s="167"/>
      <c r="S3033" s="167"/>
    </row>
    <row r="3034" customHeight="1" spans="1:19">
      <c r="A3034" s="175"/>
      <c r="B3034" s="153" t="str">
        <f>IF(ISERROR(VLOOKUP(A3034,进货明细!$A$2:$D$5000,COLUMN($B$2),0)&amp;""),"",VLOOKUP(A3034,进货明细!$A$2:$D$5000,COLUMN($B$2),0)&amp;"")</f>
        <v/>
      </c>
      <c r="C3034" s="147" t="str">
        <f>IF(ISERROR(VLOOKUP(A3034,进货明细!$A$2:$D$5000,COLUMN($C$2),0)&amp;""),"",VLOOKUP(A3034,进货明细!$A$2:$D$5000,COLUMN($C$2),0)&amp;"")</f>
        <v/>
      </c>
      <c r="D3034" s="147" t="str">
        <f>IF(ISERROR(VLOOKUP(A3034,进货明细!$A$2:$D$5000,COLUMN($D$2),0)&amp;""),"",VLOOKUP(A3034,进货明细!$A$2:$D$5000,COLUMN($D$2),0)&amp;"")</f>
        <v/>
      </c>
      <c r="E3034" s="148"/>
      <c r="F3034" s="152"/>
      <c r="G3034" s="150" t="str">
        <f>IF(ISERROR(VLOOKUP(A3034,进货明细!$A$2:$G$5000,COLUMN($G$2),0)&amp;""),"",VLOOKUP(A3034,进货明细!$A$2:$G$5000,COLUMN($G$2),0)&amp;"")</f>
        <v/>
      </c>
      <c r="H3034" s="151" t="str">
        <f t="shared" si="97"/>
        <v/>
      </c>
      <c r="I3034" s="168"/>
      <c r="J3034" s="169"/>
      <c r="K3034" s="163"/>
      <c r="L3034" s="164" t="str">
        <f t="shared" si="96"/>
        <v/>
      </c>
      <c r="M3034" s="165" t="e">
        <f>ROUND(VLOOKUP(A3034,当前库存!$A$2:$F$7000,COLUMN($F$3),0)&amp;"",2)</f>
        <v>#DIV/0!</v>
      </c>
      <c r="N3034" s="166"/>
      <c r="O3034" s="167"/>
      <c r="P3034" s="167"/>
      <c r="Q3034" s="174"/>
      <c r="R3034" s="167"/>
      <c r="S3034" s="167"/>
    </row>
    <row r="3035" customHeight="1" spans="1:19">
      <c r="A3035" s="175"/>
      <c r="B3035" s="153" t="str">
        <f>IF(ISERROR(VLOOKUP(A3035,进货明细!$A$2:$D$5000,COLUMN($B$2),0)&amp;""),"",VLOOKUP(A3035,进货明细!$A$2:$D$5000,COLUMN($B$2),0)&amp;"")</f>
        <v/>
      </c>
      <c r="C3035" s="147" t="str">
        <f>IF(ISERROR(VLOOKUP(A3035,进货明细!$A$2:$D$5000,COLUMN($C$2),0)&amp;""),"",VLOOKUP(A3035,进货明细!$A$2:$D$5000,COLUMN($C$2),0)&amp;"")</f>
        <v/>
      </c>
      <c r="D3035" s="147" t="str">
        <f>IF(ISERROR(VLOOKUP(A3035,进货明细!$A$2:$D$5000,COLUMN($D$2),0)&amp;""),"",VLOOKUP(A3035,进货明细!$A$2:$D$5000,COLUMN($D$2),0)&amp;"")</f>
        <v/>
      </c>
      <c r="E3035" s="148"/>
      <c r="F3035" s="152"/>
      <c r="G3035" s="150" t="str">
        <f>IF(ISERROR(VLOOKUP(A3035,进货明细!$A$2:$G$5000,COLUMN($G$2),0)&amp;""),"",VLOOKUP(A3035,进货明细!$A$2:$G$5000,COLUMN($G$2),0)&amp;"")</f>
        <v/>
      </c>
      <c r="H3035" s="151" t="str">
        <f t="shared" si="97"/>
        <v/>
      </c>
      <c r="I3035" s="168"/>
      <c r="J3035" s="169"/>
      <c r="K3035" s="163"/>
      <c r="L3035" s="164" t="str">
        <f t="shared" si="96"/>
        <v/>
      </c>
      <c r="M3035" s="165" t="e">
        <f>ROUND(VLOOKUP(A3035,当前库存!$A$2:$F$7000,COLUMN($F$3),0)&amp;"",2)</f>
        <v>#DIV/0!</v>
      </c>
      <c r="N3035" s="166"/>
      <c r="O3035" s="167"/>
      <c r="P3035" s="167"/>
      <c r="Q3035" s="174"/>
      <c r="R3035" s="167"/>
      <c r="S3035" s="167"/>
    </row>
    <row r="3036" customHeight="1" spans="1:19">
      <c r="A3036" s="175"/>
      <c r="B3036" s="153" t="str">
        <f>IF(ISERROR(VLOOKUP(A3036,进货明细!$A$2:$D$5000,COLUMN($B$2),0)&amp;""),"",VLOOKUP(A3036,进货明细!$A$2:$D$5000,COLUMN($B$2),0)&amp;"")</f>
        <v/>
      </c>
      <c r="C3036" s="147" t="str">
        <f>IF(ISERROR(VLOOKUP(A3036,进货明细!$A$2:$D$5000,COLUMN($C$2),0)&amp;""),"",VLOOKUP(A3036,进货明细!$A$2:$D$5000,COLUMN($C$2),0)&amp;"")</f>
        <v/>
      </c>
      <c r="D3036" s="147" t="str">
        <f>IF(ISERROR(VLOOKUP(A3036,进货明细!$A$2:$D$5000,COLUMN($D$2),0)&amp;""),"",VLOOKUP(A3036,进货明细!$A$2:$D$5000,COLUMN($D$2),0)&amp;"")</f>
        <v/>
      </c>
      <c r="E3036" s="148"/>
      <c r="F3036" s="152"/>
      <c r="G3036" s="150" t="str">
        <f>IF(ISERROR(VLOOKUP(A3036,进货明细!$A$2:$G$5000,COLUMN($G$2),0)&amp;""),"",VLOOKUP(A3036,进货明细!$A$2:$G$5000,COLUMN($G$2),0)&amp;"")</f>
        <v/>
      </c>
      <c r="H3036" s="151" t="str">
        <f t="shared" si="97"/>
        <v/>
      </c>
      <c r="I3036" s="168"/>
      <c r="J3036" s="169"/>
      <c r="K3036" s="163"/>
      <c r="L3036" s="164" t="str">
        <f t="shared" si="96"/>
        <v/>
      </c>
      <c r="M3036" s="165" t="e">
        <f>ROUND(VLOOKUP(A3036,当前库存!$A$2:$F$7000,COLUMN($F$3),0)&amp;"",2)</f>
        <v>#DIV/0!</v>
      </c>
      <c r="N3036" s="166"/>
      <c r="O3036" s="167"/>
      <c r="P3036" s="167"/>
      <c r="Q3036" s="174"/>
      <c r="R3036" s="167"/>
      <c r="S3036" s="167"/>
    </row>
    <row r="3037" customHeight="1" spans="1:19">
      <c r="A3037" s="175"/>
      <c r="B3037" s="153" t="str">
        <f>IF(ISERROR(VLOOKUP(A3037,进货明细!$A$2:$D$5000,COLUMN($B$2),0)&amp;""),"",VLOOKUP(A3037,进货明细!$A$2:$D$5000,COLUMN($B$2),0)&amp;"")</f>
        <v/>
      </c>
      <c r="C3037" s="147" t="str">
        <f>IF(ISERROR(VLOOKUP(A3037,进货明细!$A$2:$D$5000,COLUMN($C$2),0)&amp;""),"",VLOOKUP(A3037,进货明细!$A$2:$D$5000,COLUMN($C$2),0)&amp;"")</f>
        <v/>
      </c>
      <c r="D3037" s="147" t="str">
        <f>IF(ISERROR(VLOOKUP(A3037,进货明细!$A$2:$D$5000,COLUMN($D$2),0)&amp;""),"",VLOOKUP(A3037,进货明细!$A$2:$D$5000,COLUMN($D$2),0)&amp;"")</f>
        <v/>
      </c>
      <c r="E3037" s="148"/>
      <c r="F3037" s="152"/>
      <c r="G3037" s="150" t="str">
        <f>IF(ISERROR(VLOOKUP(A3037,进货明细!$A$2:$G$5000,COLUMN($G$2),0)&amp;""),"",VLOOKUP(A3037,进货明细!$A$2:$G$5000,COLUMN($G$2),0)&amp;"")</f>
        <v/>
      </c>
      <c r="H3037" s="151" t="str">
        <f t="shared" si="97"/>
        <v/>
      </c>
      <c r="I3037" s="168"/>
      <c r="J3037" s="169"/>
      <c r="K3037" s="163"/>
      <c r="L3037" s="164" t="str">
        <f t="shared" si="96"/>
        <v/>
      </c>
      <c r="M3037" s="165" t="e">
        <f>ROUND(VLOOKUP(A3037,当前库存!$A$2:$F$7000,COLUMN($F$3),0)&amp;"",2)</f>
        <v>#DIV/0!</v>
      </c>
      <c r="N3037" s="166"/>
      <c r="O3037" s="167"/>
      <c r="P3037" s="167"/>
      <c r="Q3037" s="174"/>
      <c r="R3037" s="167"/>
      <c r="S3037" s="167"/>
    </row>
    <row r="3038" customHeight="1" spans="1:19">
      <c r="A3038" s="175"/>
      <c r="B3038" s="153" t="str">
        <f>IF(ISERROR(VLOOKUP(A3038,进货明细!$A$2:$D$5000,COLUMN($B$2),0)&amp;""),"",VLOOKUP(A3038,进货明细!$A$2:$D$5000,COLUMN($B$2),0)&amp;"")</f>
        <v/>
      </c>
      <c r="C3038" s="147" t="str">
        <f>IF(ISERROR(VLOOKUP(A3038,进货明细!$A$2:$D$5000,COLUMN($C$2),0)&amp;""),"",VLOOKUP(A3038,进货明细!$A$2:$D$5000,COLUMN($C$2),0)&amp;"")</f>
        <v/>
      </c>
      <c r="D3038" s="147" t="str">
        <f>IF(ISERROR(VLOOKUP(A3038,进货明细!$A$2:$D$5000,COLUMN($D$2),0)&amp;""),"",VLOOKUP(A3038,进货明细!$A$2:$D$5000,COLUMN($D$2),0)&amp;"")</f>
        <v/>
      </c>
      <c r="E3038" s="148"/>
      <c r="F3038" s="152"/>
      <c r="G3038" s="150" t="str">
        <f>IF(ISERROR(VLOOKUP(A3038,进货明细!$A$2:$G$5000,COLUMN($G$2),0)&amp;""),"",VLOOKUP(A3038,进货明细!$A$2:$G$5000,COLUMN($G$2),0)&amp;"")</f>
        <v/>
      </c>
      <c r="H3038" s="151" t="str">
        <f t="shared" si="97"/>
        <v/>
      </c>
      <c r="I3038" s="168"/>
      <c r="J3038" s="169"/>
      <c r="K3038" s="163"/>
      <c r="L3038" s="164" t="str">
        <f t="shared" si="96"/>
        <v/>
      </c>
      <c r="M3038" s="165" t="e">
        <f>ROUND(VLOOKUP(A3038,当前库存!$A$2:$F$7000,COLUMN($F$3),0)&amp;"",2)</f>
        <v>#DIV/0!</v>
      </c>
      <c r="N3038" s="166"/>
      <c r="O3038" s="167"/>
      <c r="P3038" s="167"/>
      <c r="Q3038" s="174"/>
      <c r="R3038" s="167"/>
      <c r="S3038" s="167"/>
    </row>
    <row r="3039" customHeight="1" spans="1:19">
      <c r="A3039" s="175"/>
      <c r="B3039" s="153" t="str">
        <f>IF(ISERROR(VLOOKUP(A3039,进货明细!$A$2:$D$5000,COLUMN($B$2),0)&amp;""),"",VLOOKUP(A3039,进货明细!$A$2:$D$5000,COLUMN($B$2),0)&amp;"")</f>
        <v/>
      </c>
      <c r="C3039" s="147" t="str">
        <f>IF(ISERROR(VLOOKUP(A3039,进货明细!$A$2:$D$5000,COLUMN($C$2),0)&amp;""),"",VLOOKUP(A3039,进货明细!$A$2:$D$5000,COLUMN($C$2),0)&amp;"")</f>
        <v/>
      </c>
      <c r="D3039" s="147" t="str">
        <f>IF(ISERROR(VLOOKUP(A3039,进货明细!$A$2:$D$5000,COLUMN($D$2),0)&amp;""),"",VLOOKUP(A3039,进货明细!$A$2:$D$5000,COLUMN($D$2),0)&amp;"")</f>
        <v/>
      </c>
      <c r="E3039" s="148"/>
      <c r="F3039" s="152"/>
      <c r="G3039" s="150" t="str">
        <f>IF(ISERROR(VLOOKUP(A3039,进货明细!$A$2:$G$5000,COLUMN($G$2),0)&amp;""),"",VLOOKUP(A3039,进货明细!$A$2:$G$5000,COLUMN($G$2),0)&amp;"")</f>
        <v/>
      </c>
      <c r="H3039" s="151" t="str">
        <f t="shared" si="97"/>
        <v/>
      </c>
      <c r="I3039" s="168"/>
      <c r="J3039" s="169"/>
      <c r="K3039" s="163"/>
      <c r="L3039" s="164" t="str">
        <f t="shared" si="96"/>
        <v/>
      </c>
      <c r="M3039" s="165" t="e">
        <f>ROUND(VLOOKUP(A3039,当前库存!$A$2:$F$7000,COLUMN($F$3),0)&amp;"",2)</f>
        <v>#DIV/0!</v>
      </c>
      <c r="N3039" s="166"/>
      <c r="O3039" s="167"/>
      <c r="P3039" s="167"/>
      <c r="Q3039" s="174"/>
      <c r="R3039" s="167"/>
      <c r="S3039" s="167"/>
    </row>
    <row r="3040" customHeight="1" spans="1:19">
      <c r="A3040" s="175"/>
      <c r="B3040" s="153" t="str">
        <f>IF(ISERROR(VLOOKUP(A3040,进货明细!$A$2:$D$5000,COLUMN($B$2),0)&amp;""),"",VLOOKUP(A3040,进货明细!$A$2:$D$5000,COLUMN($B$2),0)&amp;"")</f>
        <v/>
      </c>
      <c r="C3040" s="147" t="str">
        <f>IF(ISERROR(VLOOKUP(A3040,进货明细!$A$2:$D$5000,COLUMN($C$2),0)&amp;""),"",VLOOKUP(A3040,进货明细!$A$2:$D$5000,COLUMN($C$2),0)&amp;"")</f>
        <v/>
      </c>
      <c r="D3040" s="147" t="str">
        <f>IF(ISERROR(VLOOKUP(A3040,进货明细!$A$2:$D$5000,COLUMN($D$2),0)&amp;""),"",VLOOKUP(A3040,进货明细!$A$2:$D$5000,COLUMN($D$2),0)&amp;"")</f>
        <v/>
      </c>
      <c r="E3040" s="148"/>
      <c r="F3040" s="152"/>
      <c r="G3040" s="150" t="str">
        <f>IF(ISERROR(VLOOKUP(A3040,进货明细!$A$2:$G$5000,COLUMN($G$2),0)&amp;""),"",VLOOKUP(A3040,进货明细!$A$2:$G$5000,COLUMN($G$2),0)&amp;"")</f>
        <v/>
      </c>
      <c r="H3040" s="151" t="str">
        <f t="shared" si="97"/>
        <v/>
      </c>
      <c r="I3040" s="168"/>
      <c r="J3040" s="169"/>
      <c r="K3040" s="163"/>
      <c r="L3040" s="164" t="str">
        <f t="shared" si="96"/>
        <v/>
      </c>
      <c r="M3040" s="165" t="e">
        <f>ROUND(VLOOKUP(A3040,当前库存!$A$2:$F$7000,COLUMN($F$3),0)&amp;"",2)</f>
        <v>#DIV/0!</v>
      </c>
      <c r="N3040" s="166"/>
      <c r="O3040" s="167"/>
      <c r="P3040" s="167"/>
      <c r="Q3040" s="174"/>
      <c r="R3040" s="167"/>
      <c r="S3040" s="167"/>
    </row>
    <row r="3041" customHeight="1" spans="1:19">
      <c r="A3041" s="175"/>
      <c r="B3041" s="153" t="str">
        <f>IF(ISERROR(VLOOKUP(A3041,进货明细!$A$2:$D$5000,COLUMN($B$2),0)&amp;""),"",VLOOKUP(A3041,进货明细!$A$2:$D$5000,COLUMN($B$2),0)&amp;"")</f>
        <v/>
      </c>
      <c r="C3041" s="147" t="str">
        <f>IF(ISERROR(VLOOKUP(A3041,进货明细!$A$2:$D$5000,COLUMN($C$2),0)&amp;""),"",VLOOKUP(A3041,进货明细!$A$2:$D$5000,COLUMN($C$2),0)&amp;"")</f>
        <v/>
      </c>
      <c r="D3041" s="147" t="str">
        <f>IF(ISERROR(VLOOKUP(A3041,进货明细!$A$2:$D$5000,COLUMN($D$2),0)&amp;""),"",VLOOKUP(A3041,进货明细!$A$2:$D$5000,COLUMN($D$2),0)&amp;"")</f>
        <v/>
      </c>
      <c r="E3041" s="148"/>
      <c r="F3041" s="152"/>
      <c r="G3041" s="150" t="str">
        <f>IF(ISERROR(VLOOKUP(A3041,进货明细!$A$2:$G$5000,COLUMN($G$2),0)&amp;""),"",VLOOKUP(A3041,进货明细!$A$2:$G$5000,COLUMN($G$2),0)&amp;"")</f>
        <v/>
      </c>
      <c r="H3041" s="151" t="str">
        <f t="shared" si="97"/>
        <v/>
      </c>
      <c r="I3041" s="168"/>
      <c r="J3041" s="169"/>
      <c r="K3041" s="163"/>
      <c r="L3041" s="164" t="str">
        <f t="shared" si="96"/>
        <v/>
      </c>
      <c r="M3041" s="165" t="e">
        <f>ROUND(VLOOKUP(A3041,当前库存!$A$2:$F$7000,COLUMN($F$3),0)&amp;"",2)</f>
        <v>#DIV/0!</v>
      </c>
      <c r="N3041" s="166"/>
      <c r="O3041" s="167"/>
      <c r="P3041" s="167"/>
      <c r="Q3041" s="174"/>
      <c r="R3041" s="167"/>
      <c r="S3041" s="167"/>
    </row>
    <row r="3042" customHeight="1" spans="1:19">
      <c r="A3042" s="175"/>
      <c r="B3042" s="153" t="str">
        <f>IF(ISERROR(VLOOKUP(A3042,进货明细!$A$2:$D$5000,COLUMN($B$2),0)&amp;""),"",VLOOKUP(A3042,进货明细!$A$2:$D$5000,COLUMN($B$2),0)&amp;"")</f>
        <v/>
      </c>
      <c r="C3042" s="147" t="str">
        <f>IF(ISERROR(VLOOKUP(A3042,进货明细!$A$2:$D$5000,COLUMN($C$2),0)&amp;""),"",VLOOKUP(A3042,进货明细!$A$2:$D$5000,COLUMN($C$2),0)&amp;"")</f>
        <v/>
      </c>
      <c r="D3042" s="147" t="str">
        <f>IF(ISERROR(VLOOKUP(A3042,进货明细!$A$2:$D$5000,COLUMN($D$2),0)&amp;""),"",VLOOKUP(A3042,进货明细!$A$2:$D$5000,COLUMN($D$2),0)&amp;"")</f>
        <v/>
      </c>
      <c r="E3042" s="148"/>
      <c r="F3042" s="152"/>
      <c r="G3042" s="150" t="str">
        <f>IF(ISERROR(VLOOKUP(A3042,进货明细!$A$2:$G$5000,COLUMN($G$2),0)&amp;""),"",VLOOKUP(A3042,进货明细!$A$2:$G$5000,COLUMN($G$2),0)&amp;"")</f>
        <v/>
      </c>
      <c r="H3042" s="151" t="str">
        <f t="shared" si="97"/>
        <v/>
      </c>
      <c r="I3042" s="168"/>
      <c r="J3042" s="169"/>
      <c r="K3042" s="163"/>
      <c r="L3042" s="164" t="str">
        <f t="shared" si="96"/>
        <v/>
      </c>
      <c r="M3042" s="165" t="e">
        <f>ROUND(VLOOKUP(A3042,当前库存!$A$2:$F$7000,COLUMN($F$3),0)&amp;"",2)</f>
        <v>#DIV/0!</v>
      </c>
      <c r="N3042" s="166"/>
      <c r="O3042" s="167"/>
      <c r="P3042" s="167"/>
      <c r="Q3042" s="174"/>
      <c r="R3042" s="167"/>
      <c r="S3042" s="167"/>
    </row>
    <row r="3043" customHeight="1" spans="1:19">
      <c r="A3043" s="175"/>
      <c r="B3043" s="153" t="str">
        <f>IF(ISERROR(VLOOKUP(A3043,进货明细!$A$2:$D$5000,COLUMN($B$2),0)&amp;""),"",VLOOKUP(A3043,进货明细!$A$2:$D$5000,COLUMN($B$2),0)&amp;"")</f>
        <v/>
      </c>
      <c r="C3043" s="147" t="str">
        <f>IF(ISERROR(VLOOKUP(A3043,进货明细!$A$2:$D$5000,COLUMN($C$2),0)&amp;""),"",VLOOKUP(A3043,进货明细!$A$2:$D$5000,COLUMN($C$2),0)&amp;"")</f>
        <v/>
      </c>
      <c r="D3043" s="147" t="str">
        <f>IF(ISERROR(VLOOKUP(A3043,进货明细!$A$2:$D$5000,COLUMN($D$2),0)&amp;""),"",VLOOKUP(A3043,进货明细!$A$2:$D$5000,COLUMN($D$2),0)&amp;"")</f>
        <v/>
      </c>
      <c r="E3043" s="148"/>
      <c r="F3043" s="152"/>
      <c r="G3043" s="150" t="str">
        <f>IF(ISERROR(VLOOKUP(A3043,进货明细!$A$2:$G$5000,COLUMN($G$2),0)&amp;""),"",VLOOKUP(A3043,进货明细!$A$2:$G$5000,COLUMN($G$2),0)&amp;"")</f>
        <v/>
      </c>
      <c r="H3043" s="151" t="str">
        <f t="shared" si="97"/>
        <v/>
      </c>
      <c r="I3043" s="168"/>
      <c r="J3043" s="169"/>
      <c r="K3043" s="163"/>
      <c r="L3043" s="164" t="str">
        <f t="shared" si="96"/>
        <v/>
      </c>
      <c r="M3043" s="165" t="e">
        <f>ROUND(VLOOKUP(A3043,当前库存!$A$2:$F$7000,COLUMN($F$3),0)&amp;"",2)</f>
        <v>#DIV/0!</v>
      </c>
      <c r="N3043" s="166"/>
      <c r="O3043" s="167"/>
      <c r="P3043" s="167"/>
      <c r="Q3043" s="174"/>
      <c r="R3043" s="167"/>
      <c r="S3043" s="167"/>
    </row>
    <row r="3044" customHeight="1" spans="1:19">
      <c r="A3044" s="175"/>
      <c r="B3044" s="153" t="str">
        <f>IF(ISERROR(VLOOKUP(A3044,进货明细!$A$2:$D$5000,COLUMN($B$2),0)&amp;""),"",VLOOKUP(A3044,进货明细!$A$2:$D$5000,COLUMN($B$2),0)&amp;"")</f>
        <v/>
      </c>
      <c r="C3044" s="147" t="str">
        <f>IF(ISERROR(VLOOKUP(A3044,进货明细!$A$2:$D$5000,COLUMN($C$2),0)&amp;""),"",VLOOKUP(A3044,进货明细!$A$2:$D$5000,COLUMN($C$2),0)&amp;"")</f>
        <v/>
      </c>
      <c r="D3044" s="147" t="str">
        <f>IF(ISERROR(VLOOKUP(A3044,进货明细!$A$2:$D$5000,COLUMN($D$2),0)&amp;""),"",VLOOKUP(A3044,进货明细!$A$2:$D$5000,COLUMN($D$2),0)&amp;"")</f>
        <v/>
      </c>
      <c r="E3044" s="148"/>
      <c r="F3044" s="152"/>
      <c r="G3044" s="150" t="str">
        <f>IF(ISERROR(VLOOKUP(A3044,进货明细!$A$2:$G$5000,COLUMN($G$2),0)&amp;""),"",VLOOKUP(A3044,进货明细!$A$2:$G$5000,COLUMN($G$2),0)&amp;"")</f>
        <v/>
      </c>
      <c r="H3044" s="151" t="str">
        <f t="shared" si="97"/>
        <v/>
      </c>
      <c r="I3044" s="168"/>
      <c r="J3044" s="169"/>
      <c r="K3044" s="163"/>
      <c r="L3044" s="164" t="str">
        <f t="shared" si="96"/>
        <v/>
      </c>
      <c r="M3044" s="165" t="e">
        <f>ROUND(VLOOKUP(A3044,当前库存!$A$2:$F$7000,COLUMN($F$3),0)&amp;"",2)</f>
        <v>#DIV/0!</v>
      </c>
      <c r="N3044" s="166"/>
      <c r="O3044" s="167"/>
      <c r="P3044" s="167"/>
      <c r="Q3044" s="174"/>
      <c r="R3044" s="167"/>
      <c r="S3044" s="167"/>
    </row>
    <row r="3045" customHeight="1" spans="1:19">
      <c r="A3045" s="175"/>
      <c r="B3045" s="153" t="str">
        <f>IF(ISERROR(VLOOKUP(A3045,进货明细!$A$2:$D$5000,COLUMN($B$2),0)&amp;""),"",VLOOKUP(A3045,进货明细!$A$2:$D$5000,COLUMN($B$2),0)&amp;"")</f>
        <v/>
      </c>
      <c r="C3045" s="147" t="str">
        <f>IF(ISERROR(VLOOKUP(A3045,进货明细!$A$2:$D$5000,COLUMN($C$2),0)&amp;""),"",VLOOKUP(A3045,进货明细!$A$2:$D$5000,COLUMN($C$2),0)&amp;"")</f>
        <v/>
      </c>
      <c r="D3045" s="147" t="str">
        <f>IF(ISERROR(VLOOKUP(A3045,进货明细!$A$2:$D$5000,COLUMN($D$2),0)&amp;""),"",VLOOKUP(A3045,进货明细!$A$2:$D$5000,COLUMN($D$2),0)&amp;"")</f>
        <v/>
      </c>
      <c r="E3045" s="148"/>
      <c r="F3045" s="152"/>
      <c r="G3045" s="150" t="str">
        <f>IF(ISERROR(VLOOKUP(A3045,进货明细!$A$2:$G$5000,COLUMN($G$2),0)&amp;""),"",VLOOKUP(A3045,进货明细!$A$2:$G$5000,COLUMN($G$2),0)&amp;"")</f>
        <v/>
      </c>
      <c r="H3045" s="151" t="str">
        <f t="shared" si="97"/>
        <v/>
      </c>
      <c r="I3045" s="168"/>
      <c r="J3045" s="169"/>
      <c r="K3045" s="163"/>
      <c r="L3045" s="164" t="str">
        <f t="shared" si="96"/>
        <v/>
      </c>
      <c r="M3045" s="165" t="e">
        <f>ROUND(VLOOKUP(A3045,当前库存!$A$2:$F$7000,COLUMN($F$3),0)&amp;"",2)</f>
        <v>#DIV/0!</v>
      </c>
      <c r="N3045" s="166"/>
      <c r="O3045" s="167"/>
      <c r="P3045" s="167"/>
      <c r="Q3045" s="174"/>
      <c r="R3045" s="167"/>
      <c r="S3045" s="167"/>
    </row>
    <row r="3046" customHeight="1" spans="1:19">
      <c r="A3046" s="175"/>
      <c r="B3046" s="153" t="str">
        <f>IF(ISERROR(VLOOKUP(A3046,进货明细!$A$2:$D$5000,COLUMN($B$2),0)&amp;""),"",VLOOKUP(A3046,进货明细!$A$2:$D$5000,COLUMN($B$2),0)&amp;"")</f>
        <v/>
      </c>
      <c r="C3046" s="147" t="str">
        <f>IF(ISERROR(VLOOKUP(A3046,进货明细!$A$2:$D$5000,COLUMN($C$2),0)&amp;""),"",VLOOKUP(A3046,进货明细!$A$2:$D$5000,COLUMN($C$2),0)&amp;"")</f>
        <v/>
      </c>
      <c r="D3046" s="147" t="str">
        <f>IF(ISERROR(VLOOKUP(A3046,进货明细!$A$2:$D$5000,COLUMN($D$2),0)&amp;""),"",VLOOKUP(A3046,进货明细!$A$2:$D$5000,COLUMN($D$2),0)&amp;"")</f>
        <v/>
      </c>
      <c r="E3046" s="148"/>
      <c r="F3046" s="152"/>
      <c r="G3046" s="150" t="str">
        <f>IF(ISERROR(VLOOKUP(A3046,进货明细!$A$2:$G$5000,COLUMN($G$2),0)&amp;""),"",VLOOKUP(A3046,进货明细!$A$2:$G$5000,COLUMN($G$2),0)&amp;"")</f>
        <v/>
      </c>
      <c r="H3046" s="151" t="str">
        <f t="shared" si="97"/>
        <v/>
      </c>
      <c r="I3046" s="168"/>
      <c r="J3046" s="169"/>
      <c r="K3046" s="163"/>
      <c r="L3046" s="164" t="str">
        <f t="shared" si="96"/>
        <v/>
      </c>
      <c r="M3046" s="165" t="e">
        <f>ROUND(VLOOKUP(A3046,当前库存!$A$2:$F$7000,COLUMN($F$3),0)&amp;"",2)</f>
        <v>#DIV/0!</v>
      </c>
      <c r="N3046" s="166"/>
      <c r="O3046" s="167"/>
      <c r="P3046" s="167"/>
      <c r="Q3046" s="174"/>
      <c r="R3046" s="167"/>
      <c r="S3046" s="167"/>
    </row>
    <row r="3047" customHeight="1" spans="1:19">
      <c r="A3047" s="175"/>
      <c r="B3047" s="153" t="str">
        <f>IF(ISERROR(VLOOKUP(A3047,进货明细!$A$2:$D$5000,COLUMN($B$2),0)&amp;""),"",VLOOKUP(A3047,进货明细!$A$2:$D$5000,COLUMN($B$2),0)&amp;"")</f>
        <v/>
      </c>
      <c r="C3047" s="147" t="str">
        <f>IF(ISERROR(VLOOKUP(A3047,进货明细!$A$2:$D$5000,COLUMN($C$2),0)&amp;""),"",VLOOKUP(A3047,进货明细!$A$2:$D$5000,COLUMN($C$2),0)&amp;"")</f>
        <v/>
      </c>
      <c r="D3047" s="147" t="str">
        <f>IF(ISERROR(VLOOKUP(A3047,进货明细!$A$2:$D$5000,COLUMN($D$2),0)&amp;""),"",VLOOKUP(A3047,进货明细!$A$2:$D$5000,COLUMN($D$2),0)&amp;"")</f>
        <v/>
      </c>
      <c r="E3047" s="148"/>
      <c r="F3047" s="152"/>
      <c r="G3047" s="150" t="str">
        <f>IF(ISERROR(VLOOKUP(A3047,进货明细!$A$2:$G$5000,COLUMN($G$2),0)&amp;""),"",VLOOKUP(A3047,进货明细!$A$2:$G$5000,COLUMN($G$2),0)&amp;"")</f>
        <v/>
      </c>
      <c r="H3047" s="151" t="str">
        <f t="shared" si="97"/>
        <v/>
      </c>
      <c r="I3047" s="168"/>
      <c r="J3047" s="169"/>
      <c r="K3047" s="163"/>
      <c r="L3047" s="164" t="str">
        <f t="shared" si="96"/>
        <v/>
      </c>
      <c r="M3047" s="165" t="e">
        <f>ROUND(VLOOKUP(A3047,当前库存!$A$2:$F$7000,COLUMN($F$3),0)&amp;"",2)</f>
        <v>#DIV/0!</v>
      </c>
      <c r="N3047" s="166"/>
      <c r="O3047" s="167"/>
      <c r="P3047" s="167"/>
      <c r="Q3047" s="174"/>
      <c r="R3047" s="167"/>
      <c r="S3047" s="167"/>
    </row>
    <row r="3048" customHeight="1" spans="1:19">
      <c r="A3048" s="175"/>
      <c r="B3048" s="153" t="str">
        <f>IF(ISERROR(VLOOKUP(A3048,进货明细!$A$2:$D$5000,COLUMN($B$2),0)&amp;""),"",VLOOKUP(A3048,进货明细!$A$2:$D$5000,COLUMN($B$2),0)&amp;"")</f>
        <v/>
      </c>
      <c r="C3048" s="147" t="str">
        <f>IF(ISERROR(VLOOKUP(A3048,进货明细!$A$2:$D$5000,COLUMN($C$2),0)&amp;""),"",VLOOKUP(A3048,进货明细!$A$2:$D$5000,COLUMN($C$2),0)&amp;"")</f>
        <v/>
      </c>
      <c r="D3048" s="147" t="str">
        <f>IF(ISERROR(VLOOKUP(A3048,进货明细!$A$2:$D$5000,COLUMN($D$2),0)&amp;""),"",VLOOKUP(A3048,进货明细!$A$2:$D$5000,COLUMN($D$2),0)&amp;"")</f>
        <v/>
      </c>
      <c r="E3048" s="148"/>
      <c r="F3048" s="152"/>
      <c r="G3048" s="150" t="str">
        <f>IF(ISERROR(VLOOKUP(A3048,进货明细!$A$2:$G$5000,COLUMN($G$2),0)&amp;""),"",VLOOKUP(A3048,进货明细!$A$2:$G$5000,COLUMN($G$2),0)&amp;"")</f>
        <v/>
      </c>
      <c r="H3048" s="151" t="str">
        <f t="shared" si="97"/>
        <v/>
      </c>
      <c r="I3048" s="168"/>
      <c r="J3048" s="169"/>
      <c r="K3048" s="163"/>
      <c r="L3048" s="164" t="str">
        <f t="shared" si="96"/>
        <v/>
      </c>
      <c r="M3048" s="165" t="e">
        <f>ROUND(VLOOKUP(A3048,当前库存!$A$2:$F$7000,COLUMN($F$3),0)&amp;"",2)</f>
        <v>#DIV/0!</v>
      </c>
      <c r="N3048" s="166"/>
      <c r="O3048" s="167"/>
      <c r="P3048" s="167"/>
      <c r="Q3048" s="174"/>
      <c r="R3048" s="167"/>
      <c r="S3048" s="167"/>
    </row>
    <row r="3049" customHeight="1" spans="1:19">
      <c r="A3049" s="175"/>
      <c r="B3049" s="153" t="str">
        <f>IF(ISERROR(VLOOKUP(A3049,进货明细!$A$2:$D$5000,COLUMN($B$2),0)&amp;""),"",VLOOKUP(A3049,进货明细!$A$2:$D$5000,COLUMN($B$2),0)&amp;"")</f>
        <v/>
      </c>
      <c r="C3049" s="147" t="str">
        <f>IF(ISERROR(VLOOKUP(A3049,进货明细!$A$2:$D$5000,COLUMN($C$2),0)&amp;""),"",VLOOKUP(A3049,进货明细!$A$2:$D$5000,COLUMN($C$2),0)&amp;"")</f>
        <v/>
      </c>
      <c r="D3049" s="147" t="str">
        <f>IF(ISERROR(VLOOKUP(A3049,进货明细!$A$2:$D$5000,COLUMN($D$2),0)&amp;""),"",VLOOKUP(A3049,进货明细!$A$2:$D$5000,COLUMN($D$2),0)&amp;"")</f>
        <v/>
      </c>
      <c r="E3049" s="148"/>
      <c r="F3049" s="152"/>
      <c r="G3049" s="150" t="str">
        <f>IF(ISERROR(VLOOKUP(A3049,进货明细!$A$2:$G$5000,COLUMN($G$2),0)&amp;""),"",VLOOKUP(A3049,进货明细!$A$2:$G$5000,COLUMN($G$2),0)&amp;"")</f>
        <v/>
      </c>
      <c r="H3049" s="151" t="str">
        <f t="shared" si="97"/>
        <v/>
      </c>
      <c r="I3049" s="168"/>
      <c r="J3049" s="169"/>
      <c r="K3049" s="163"/>
      <c r="L3049" s="164" t="str">
        <f t="shared" si="96"/>
        <v/>
      </c>
      <c r="M3049" s="165" t="e">
        <f>ROUND(VLOOKUP(A3049,当前库存!$A$2:$F$7000,COLUMN($F$3),0)&amp;"",2)</f>
        <v>#DIV/0!</v>
      </c>
      <c r="N3049" s="166"/>
      <c r="O3049" s="167"/>
      <c r="P3049" s="167"/>
      <c r="Q3049" s="174"/>
      <c r="R3049" s="167"/>
      <c r="S3049" s="167"/>
    </row>
    <row r="3050" customHeight="1" spans="1:19">
      <c r="A3050" s="175"/>
      <c r="B3050" s="153" t="str">
        <f>IF(ISERROR(VLOOKUP(A3050,进货明细!$A$2:$D$5000,COLUMN($B$2),0)&amp;""),"",VLOOKUP(A3050,进货明细!$A$2:$D$5000,COLUMN($B$2),0)&amp;"")</f>
        <v/>
      </c>
      <c r="C3050" s="147" t="str">
        <f>IF(ISERROR(VLOOKUP(A3050,进货明细!$A$2:$D$5000,COLUMN($C$2),0)&amp;""),"",VLOOKUP(A3050,进货明细!$A$2:$D$5000,COLUMN($C$2),0)&amp;"")</f>
        <v/>
      </c>
      <c r="D3050" s="147" t="str">
        <f>IF(ISERROR(VLOOKUP(A3050,进货明细!$A$2:$D$5000,COLUMN($D$2),0)&amp;""),"",VLOOKUP(A3050,进货明细!$A$2:$D$5000,COLUMN($D$2),0)&amp;"")</f>
        <v/>
      </c>
      <c r="E3050" s="148"/>
      <c r="F3050" s="152"/>
      <c r="G3050" s="150" t="str">
        <f>IF(ISERROR(VLOOKUP(A3050,进货明细!$A$2:$G$5000,COLUMN($G$2),0)&amp;""),"",VLOOKUP(A3050,进货明细!$A$2:$G$5000,COLUMN($G$2),0)&amp;"")</f>
        <v/>
      </c>
      <c r="H3050" s="151" t="str">
        <f t="shared" si="97"/>
        <v/>
      </c>
      <c r="I3050" s="168"/>
      <c r="J3050" s="169"/>
      <c r="K3050" s="163"/>
      <c r="L3050" s="164" t="str">
        <f t="shared" si="96"/>
        <v/>
      </c>
      <c r="M3050" s="165" t="e">
        <f>ROUND(VLOOKUP(A3050,当前库存!$A$2:$F$7000,COLUMN($F$3),0)&amp;"",2)</f>
        <v>#DIV/0!</v>
      </c>
      <c r="N3050" s="166"/>
      <c r="O3050" s="167"/>
      <c r="P3050" s="167"/>
      <c r="Q3050" s="174"/>
      <c r="R3050" s="167"/>
      <c r="S3050" s="167"/>
    </row>
    <row r="3051" customHeight="1" spans="1:19">
      <c r="A3051" s="175"/>
      <c r="B3051" s="153" t="str">
        <f>IF(ISERROR(VLOOKUP(A3051,进货明细!$A$2:$D$5000,COLUMN($B$2),0)&amp;""),"",VLOOKUP(A3051,进货明细!$A$2:$D$5000,COLUMN($B$2),0)&amp;"")</f>
        <v/>
      </c>
      <c r="C3051" s="147" t="str">
        <f>IF(ISERROR(VLOOKUP(A3051,进货明细!$A$2:$D$5000,COLUMN($C$2),0)&amp;""),"",VLOOKUP(A3051,进货明细!$A$2:$D$5000,COLUMN($C$2),0)&amp;"")</f>
        <v/>
      </c>
      <c r="D3051" s="147" t="str">
        <f>IF(ISERROR(VLOOKUP(A3051,进货明细!$A$2:$D$5000,COLUMN($D$2),0)&amp;""),"",VLOOKUP(A3051,进货明细!$A$2:$D$5000,COLUMN($D$2),0)&amp;"")</f>
        <v/>
      </c>
      <c r="E3051" s="148"/>
      <c r="F3051" s="152"/>
      <c r="G3051" s="150" t="str">
        <f>IF(ISERROR(VLOOKUP(A3051,进货明细!$A$2:$G$5000,COLUMN($G$2),0)&amp;""),"",VLOOKUP(A3051,进货明细!$A$2:$G$5000,COLUMN($G$2),0)&amp;"")</f>
        <v/>
      </c>
      <c r="H3051" s="151" t="str">
        <f t="shared" si="97"/>
        <v/>
      </c>
      <c r="I3051" s="168"/>
      <c r="J3051" s="169"/>
      <c r="K3051" s="163"/>
      <c r="L3051" s="164" t="str">
        <f t="shared" si="96"/>
        <v/>
      </c>
      <c r="M3051" s="165" t="e">
        <f>ROUND(VLOOKUP(A3051,当前库存!$A$2:$F$7000,COLUMN($F$3),0)&amp;"",2)</f>
        <v>#DIV/0!</v>
      </c>
      <c r="N3051" s="166"/>
      <c r="O3051" s="167"/>
      <c r="P3051" s="167"/>
      <c r="Q3051" s="174"/>
      <c r="R3051" s="167"/>
      <c r="S3051" s="167"/>
    </row>
    <row r="3052" customHeight="1" spans="1:19">
      <c r="A3052" s="175"/>
      <c r="B3052" s="153" t="str">
        <f>IF(ISERROR(VLOOKUP(A3052,进货明细!$A$2:$D$5000,COLUMN($B$2),0)&amp;""),"",VLOOKUP(A3052,进货明细!$A$2:$D$5000,COLUMN($B$2),0)&amp;"")</f>
        <v/>
      </c>
      <c r="C3052" s="147" t="str">
        <f>IF(ISERROR(VLOOKUP(A3052,进货明细!$A$2:$D$5000,COLUMN($C$2),0)&amp;""),"",VLOOKUP(A3052,进货明细!$A$2:$D$5000,COLUMN($C$2),0)&amp;"")</f>
        <v/>
      </c>
      <c r="D3052" s="147" t="str">
        <f>IF(ISERROR(VLOOKUP(A3052,进货明细!$A$2:$D$5000,COLUMN($D$2),0)&amp;""),"",VLOOKUP(A3052,进货明细!$A$2:$D$5000,COLUMN($D$2),0)&amp;"")</f>
        <v/>
      </c>
      <c r="E3052" s="148"/>
      <c r="F3052" s="152"/>
      <c r="G3052" s="150" t="str">
        <f>IF(ISERROR(VLOOKUP(A3052,进货明细!$A$2:$G$5000,COLUMN($G$2),0)&amp;""),"",VLOOKUP(A3052,进货明细!$A$2:$G$5000,COLUMN($G$2),0)&amp;"")</f>
        <v/>
      </c>
      <c r="H3052" s="151" t="str">
        <f t="shared" si="97"/>
        <v/>
      </c>
      <c r="I3052" s="168"/>
      <c r="J3052" s="169"/>
      <c r="K3052" s="163"/>
      <c r="L3052" s="164" t="str">
        <f t="shared" si="96"/>
        <v/>
      </c>
      <c r="M3052" s="165" t="e">
        <f>ROUND(VLOOKUP(A3052,当前库存!$A$2:$F$7000,COLUMN($F$3),0)&amp;"",2)</f>
        <v>#DIV/0!</v>
      </c>
      <c r="N3052" s="166"/>
      <c r="O3052" s="167"/>
      <c r="P3052" s="167"/>
      <c r="Q3052" s="174"/>
      <c r="R3052" s="167"/>
      <c r="S3052" s="167"/>
    </row>
    <row r="3053" customHeight="1" spans="1:19">
      <c r="A3053" s="175"/>
      <c r="B3053" s="153" t="str">
        <f>IF(ISERROR(VLOOKUP(A3053,进货明细!$A$2:$D$5000,COLUMN($B$2),0)&amp;""),"",VLOOKUP(A3053,进货明细!$A$2:$D$5000,COLUMN($B$2),0)&amp;"")</f>
        <v/>
      </c>
      <c r="C3053" s="147" t="str">
        <f>IF(ISERROR(VLOOKUP(A3053,进货明细!$A$2:$D$5000,COLUMN($C$2),0)&amp;""),"",VLOOKUP(A3053,进货明细!$A$2:$D$5000,COLUMN($C$2),0)&amp;"")</f>
        <v/>
      </c>
      <c r="D3053" s="147" t="str">
        <f>IF(ISERROR(VLOOKUP(A3053,进货明细!$A$2:$D$5000,COLUMN($D$2),0)&amp;""),"",VLOOKUP(A3053,进货明细!$A$2:$D$5000,COLUMN($D$2),0)&amp;"")</f>
        <v/>
      </c>
      <c r="E3053" s="148"/>
      <c r="F3053" s="152"/>
      <c r="G3053" s="150" t="str">
        <f>IF(ISERROR(VLOOKUP(A3053,进货明细!$A$2:$G$5000,COLUMN($G$2),0)&amp;""),"",VLOOKUP(A3053,进货明细!$A$2:$G$5000,COLUMN($G$2),0)&amp;"")</f>
        <v/>
      </c>
      <c r="H3053" s="151" t="str">
        <f t="shared" si="97"/>
        <v/>
      </c>
      <c r="I3053" s="168"/>
      <c r="J3053" s="169"/>
      <c r="K3053" s="163"/>
      <c r="L3053" s="164" t="str">
        <f t="shared" ref="L3053:L3116" si="98">IF(F3053="","",H3053-M3053*F3053)</f>
        <v/>
      </c>
      <c r="M3053" s="165" t="e">
        <f>ROUND(VLOOKUP(A3053,当前库存!$A$2:$F$7000,COLUMN($F$3),0)&amp;"",2)</f>
        <v>#DIV/0!</v>
      </c>
      <c r="N3053" s="166"/>
      <c r="O3053" s="167"/>
      <c r="P3053" s="167"/>
      <c r="Q3053" s="174"/>
      <c r="R3053" s="167"/>
      <c r="S3053" s="167"/>
    </row>
    <row r="3054" customHeight="1" spans="1:19">
      <c r="A3054" s="175"/>
      <c r="B3054" s="153" t="str">
        <f>IF(ISERROR(VLOOKUP(A3054,进货明细!$A$2:$D$5000,COLUMN($B$2),0)&amp;""),"",VLOOKUP(A3054,进货明细!$A$2:$D$5000,COLUMN($B$2),0)&amp;"")</f>
        <v/>
      </c>
      <c r="C3054" s="147" t="str">
        <f>IF(ISERROR(VLOOKUP(A3054,进货明细!$A$2:$D$5000,COLUMN($C$2),0)&amp;""),"",VLOOKUP(A3054,进货明细!$A$2:$D$5000,COLUMN($C$2),0)&amp;"")</f>
        <v/>
      </c>
      <c r="D3054" s="147" t="str">
        <f>IF(ISERROR(VLOOKUP(A3054,进货明细!$A$2:$D$5000,COLUMN($D$2),0)&amp;""),"",VLOOKUP(A3054,进货明细!$A$2:$D$5000,COLUMN($D$2),0)&amp;"")</f>
        <v/>
      </c>
      <c r="E3054" s="148"/>
      <c r="F3054" s="152"/>
      <c r="G3054" s="150" t="str">
        <f>IF(ISERROR(VLOOKUP(A3054,进货明细!$A$2:$G$5000,COLUMN($G$2),0)&amp;""),"",VLOOKUP(A3054,进货明细!$A$2:$G$5000,COLUMN($G$2),0)&amp;"")</f>
        <v/>
      </c>
      <c r="H3054" s="151" t="str">
        <f t="shared" si="97"/>
        <v/>
      </c>
      <c r="I3054" s="168"/>
      <c r="J3054" s="169"/>
      <c r="K3054" s="163"/>
      <c r="L3054" s="164" t="str">
        <f t="shared" si="98"/>
        <v/>
      </c>
      <c r="M3054" s="165" t="e">
        <f>ROUND(VLOOKUP(A3054,当前库存!$A$2:$F$7000,COLUMN($F$3),0)&amp;"",2)</f>
        <v>#DIV/0!</v>
      </c>
      <c r="N3054" s="166"/>
      <c r="O3054" s="167"/>
      <c r="P3054" s="167"/>
      <c r="Q3054" s="174"/>
      <c r="R3054" s="167"/>
      <c r="S3054" s="167"/>
    </row>
    <row r="3055" customHeight="1" spans="1:19">
      <c r="A3055" s="175"/>
      <c r="B3055" s="153" t="str">
        <f>IF(ISERROR(VLOOKUP(A3055,进货明细!$A$2:$D$5000,COLUMN($B$2),0)&amp;""),"",VLOOKUP(A3055,进货明细!$A$2:$D$5000,COLUMN($B$2),0)&amp;"")</f>
        <v/>
      </c>
      <c r="C3055" s="147" t="str">
        <f>IF(ISERROR(VLOOKUP(A3055,进货明细!$A$2:$D$5000,COLUMN($C$2),0)&amp;""),"",VLOOKUP(A3055,进货明细!$A$2:$D$5000,COLUMN($C$2),0)&amp;"")</f>
        <v/>
      </c>
      <c r="D3055" s="147" t="str">
        <f>IF(ISERROR(VLOOKUP(A3055,进货明细!$A$2:$D$5000,COLUMN($D$2),0)&amp;""),"",VLOOKUP(A3055,进货明细!$A$2:$D$5000,COLUMN($D$2),0)&amp;"")</f>
        <v/>
      </c>
      <c r="E3055" s="148"/>
      <c r="F3055" s="152"/>
      <c r="G3055" s="150" t="str">
        <f>IF(ISERROR(VLOOKUP(A3055,进货明细!$A$2:$G$5000,COLUMN($G$2),0)&amp;""),"",VLOOKUP(A3055,进货明细!$A$2:$G$5000,COLUMN($G$2),0)&amp;"")</f>
        <v/>
      </c>
      <c r="H3055" s="151" t="str">
        <f t="shared" si="97"/>
        <v/>
      </c>
      <c r="I3055" s="168"/>
      <c r="J3055" s="169"/>
      <c r="K3055" s="163"/>
      <c r="L3055" s="164" t="str">
        <f t="shared" si="98"/>
        <v/>
      </c>
      <c r="M3055" s="165" t="e">
        <f>ROUND(VLOOKUP(A3055,当前库存!$A$2:$F$7000,COLUMN($F$3),0)&amp;"",2)</f>
        <v>#DIV/0!</v>
      </c>
      <c r="N3055" s="166"/>
      <c r="O3055" s="167"/>
      <c r="P3055" s="167"/>
      <c r="Q3055" s="174"/>
      <c r="R3055" s="167"/>
      <c r="S3055" s="167"/>
    </row>
    <row r="3056" customHeight="1" spans="1:19">
      <c r="A3056" s="175"/>
      <c r="B3056" s="153" t="str">
        <f>IF(ISERROR(VLOOKUP(A3056,进货明细!$A$2:$D$5000,COLUMN($B$2),0)&amp;""),"",VLOOKUP(A3056,进货明细!$A$2:$D$5000,COLUMN($B$2),0)&amp;"")</f>
        <v/>
      </c>
      <c r="C3056" s="147" t="str">
        <f>IF(ISERROR(VLOOKUP(A3056,进货明细!$A$2:$D$5000,COLUMN($C$2),0)&amp;""),"",VLOOKUP(A3056,进货明细!$A$2:$D$5000,COLUMN($C$2),0)&amp;"")</f>
        <v/>
      </c>
      <c r="D3056" s="147" t="str">
        <f>IF(ISERROR(VLOOKUP(A3056,进货明细!$A$2:$D$5000,COLUMN($D$2),0)&amp;""),"",VLOOKUP(A3056,进货明细!$A$2:$D$5000,COLUMN($D$2),0)&amp;"")</f>
        <v/>
      </c>
      <c r="E3056" s="148"/>
      <c r="F3056" s="152"/>
      <c r="G3056" s="150" t="str">
        <f>IF(ISERROR(VLOOKUP(A3056,进货明细!$A$2:$G$5000,COLUMN($G$2),0)&amp;""),"",VLOOKUP(A3056,进货明细!$A$2:$G$5000,COLUMN($G$2),0)&amp;"")</f>
        <v/>
      </c>
      <c r="H3056" s="151" t="str">
        <f t="shared" si="97"/>
        <v/>
      </c>
      <c r="I3056" s="168"/>
      <c r="J3056" s="169"/>
      <c r="K3056" s="163"/>
      <c r="L3056" s="164" t="str">
        <f t="shared" si="98"/>
        <v/>
      </c>
      <c r="M3056" s="165" t="e">
        <f>ROUND(VLOOKUP(A3056,当前库存!$A$2:$F$7000,COLUMN($F$3),0)&amp;"",2)</f>
        <v>#DIV/0!</v>
      </c>
      <c r="N3056" s="166"/>
      <c r="O3056" s="167"/>
      <c r="P3056" s="167"/>
      <c r="Q3056" s="174"/>
      <c r="R3056" s="167"/>
      <c r="S3056" s="167"/>
    </row>
    <row r="3057" customHeight="1" spans="1:19">
      <c r="A3057" s="175"/>
      <c r="B3057" s="153" t="str">
        <f>IF(ISERROR(VLOOKUP(A3057,进货明细!$A$2:$D$5000,COLUMN($B$2),0)&amp;""),"",VLOOKUP(A3057,进货明细!$A$2:$D$5000,COLUMN($B$2),0)&amp;"")</f>
        <v/>
      </c>
      <c r="C3057" s="147" t="str">
        <f>IF(ISERROR(VLOOKUP(A3057,进货明细!$A$2:$D$5000,COLUMN($C$2),0)&amp;""),"",VLOOKUP(A3057,进货明细!$A$2:$D$5000,COLUMN($C$2),0)&amp;"")</f>
        <v/>
      </c>
      <c r="D3057" s="147" t="str">
        <f>IF(ISERROR(VLOOKUP(A3057,进货明细!$A$2:$D$5000,COLUMN($D$2),0)&amp;""),"",VLOOKUP(A3057,进货明细!$A$2:$D$5000,COLUMN($D$2),0)&amp;"")</f>
        <v/>
      </c>
      <c r="E3057" s="148"/>
      <c r="F3057" s="152"/>
      <c r="G3057" s="150" t="str">
        <f>IF(ISERROR(VLOOKUP(A3057,进货明细!$A$2:$G$5000,COLUMN($G$2),0)&amp;""),"",VLOOKUP(A3057,进货明细!$A$2:$G$5000,COLUMN($G$2),0)&amp;"")</f>
        <v/>
      </c>
      <c r="H3057" s="151" t="str">
        <f t="shared" si="97"/>
        <v/>
      </c>
      <c r="I3057" s="168"/>
      <c r="J3057" s="169"/>
      <c r="K3057" s="163"/>
      <c r="L3057" s="164" t="str">
        <f t="shared" si="98"/>
        <v/>
      </c>
      <c r="M3057" s="165" t="e">
        <f>ROUND(VLOOKUP(A3057,当前库存!$A$2:$F$7000,COLUMN($F$3),0)&amp;"",2)</f>
        <v>#DIV/0!</v>
      </c>
      <c r="N3057" s="166"/>
      <c r="O3057" s="167"/>
      <c r="P3057" s="167"/>
      <c r="Q3057" s="174"/>
      <c r="R3057" s="167"/>
      <c r="S3057" s="167"/>
    </row>
    <row r="3058" customHeight="1" spans="1:19">
      <c r="A3058" s="175"/>
      <c r="B3058" s="153" t="str">
        <f>IF(ISERROR(VLOOKUP(A3058,进货明细!$A$2:$D$5000,COLUMN($B$2),0)&amp;""),"",VLOOKUP(A3058,进货明细!$A$2:$D$5000,COLUMN($B$2),0)&amp;"")</f>
        <v/>
      </c>
      <c r="C3058" s="147" t="str">
        <f>IF(ISERROR(VLOOKUP(A3058,进货明细!$A$2:$D$5000,COLUMN($C$2),0)&amp;""),"",VLOOKUP(A3058,进货明细!$A$2:$D$5000,COLUMN($C$2),0)&amp;"")</f>
        <v/>
      </c>
      <c r="D3058" s="147" t="str">
        <f>IF(ISERROR(VLOOKUP(A3058,进货明细!$A$2:$D$5000,COLUMN($D$2),0)&amp;""),"",VLOOKUP(A3058,进货明细!$A$2:$D$5000,COLUMN($D$2),0)&amp;"")</f>
        <v/>
      </c>
      <c r="E3058" s="148"/>
      <c r="F3058" s="152"/>
      <c r="G3058" s="150" t="str">
        <f>IF(ISERROR(VLOOKUP(A3058,进货明细!$A$2:$G$5000,COLUMN($G$2),0)&amp;""),"",VLOOKUP(A3058,进货明细!$A$2:$G$5000,COLUMN($G$2),0)&amp;"")</f>
        <v/>
      </c>
      <c r="H3058" s="151" t="str">
        <f t="shared" si="97"/>
        <v/>
      </c>
      <c r="I3058" s="168"/>
      <c r="J3058" s="169"/>
      <c r="K3058" s="163"/>
      <c r="L3058" s="164" t="str">
        <f t="shared" si="98"/>
        <v/>
      </c>
      <c r="M3058" s="165" t="e">
        <f>ROUND(VLOOKUP(A3058,当前库存!$A$2:$F$7000,COLUMN($F$3),0)&amp;"",2)</f>
        <v>#DIV/0!</v>
      </c>
      <c r="N3058" s="166"/>
      <c r="O3058" s="167"/>
      <c r="P3058" s="167"/>
      <c r="Q3058" s="174"/>
      <c r="R3058" s="167"/>
      <c r="S3058" s="167"/>
    </row>
    <row r="3059" customHeight="1" spans="1:19">
      <c r="A3059" s="175"/>
      <c r="B3059" s="153" t="str">
        <f>IF(ISERROR(VLOOKUP(A3059,进货明细!$A$2:$D$5000,COLUMN($B$2),0)&amp;""),"",VLOOKUP(A3059,进货明细!$A$2:$D$5000,COLUMN($B$2),0)&amp;"")</f>
        <v/>
      </c>
      <c r="C3059" s="147" t="str">
        <f>IF(ISERROR(VLOOKUP(A3059,进货明细!$A$2:$D$5000,COLUMN($C$2),0)&amp;""),"",VLOOKUP(A3059,进货明细!$A$2:$D$5000,COLUMN($C$2),0)&amp;"")</f>
        <v/>
      </c>
      <c r="D3059" s="147" t="str">
        <f>IF(ISERROR(VLOOKUP(A3059,进货明细!$A$2:$D$5000,COLUMN($D$2),0)&amp;""),"",VLOOKUP(A3059,进货明细!$A$2:$D$5000,COLUMN($D$2),0)&amp;"")</f>
        <v/>
      </c>
      <c r="E3059" s="148"/>
      <c r="F3059" s="152"/>
      <c r="G3059" s="150" t="str">
        <f>IF(ISERROR(VLOOKUP(A3059,进货明细!$A$2:$G$5000,COLUMN($G$2),0)&amp;""),"",VLOOKUP(A3059,进货明细!$A$2:$G$5000,COLUMN($G$2),0)&amp;"")</f>
        <v/>
      </c>
      <c r="H3059" s="151" t="str">
        <f t="shared" si="97"/>
        <v/>
      </c>
      <c r="I3059" s="168"/>
      <c r="J3059" s="169"/>
      <c r="K3059" s="163"/>
      <c r="L3059" s="164" t="str">
        <f t="shared" si="98"/>
        <v/>
      </c>
      <c r="M3059" s="165" t="e">
        <f>ROUND(VLOOKUP(A3059,当前库存!$A$2:$F$7000,COLUMN($F$3),0)&amp;"",2)</f>
        <v>#DIV/0!</v>
      </c>
      <c r="N3059" s="166"/>
      <c r="O3059" s="167"/>
      <c r="P3059" s="167"/>
      <c r="Q3059" s="174"/>
      <c r="R3059" s="167"/>
      <c r="S3059" s="167"/>
    </row>
    <row r="3060" customHeight="1" spans="1:19">
      <c r="A3060" s="175"/>
      <c r="B3060" s="153" t="str">
        <f>IF(ISERROR(VLOOKUP(A3060,进货明细!$A$2:$D$5000,COLUMN($B$2),0)&amp;""),"",VLOOKUP(A3060,进货明细!$A$2:$D$5000,COLUMN($B$2),0)&amp;"")</f>
        <v/>
      </c>
      <c r="C3060" s="147" t="str">
        <f>IF(ISERROR(VLOOKUP(A3060,进货明细!$A$2:$D$5000,COLUMN($C$2),0)&amp;""),"",VLOOKUP(A3060,进货明细!$A$2:$D$5000,COLUMN($C$2),0)&amp;"")</f>
        <v/>
      </c>
      <c r="D3060" s="147" t="str">
        <f>IF(ISERROR(VLOOKUP(A3060,进货明细!$A$2:$D$5000,COLUMN($D$2),0)&amp;""),"",VLOOKUP(A3060,进货明细!$A$2:$D$5000,COLUMN($D$2),0)&amp;"")</f>
        <v/>
      </c>
      <c r="E3060" s="148"/>
      <c r="F3060" s="152"/>
      <c r="G3060" s="150" t="str">
        <f>IF(ISERROR(VLOOKUP(A3060,进货明细!$A$2:$G$5000,COLUMN($G$2),0)&amp;""),"",VLOOKUP(A3060,进货明细!$A$2:$G$5000,COLUMN($G$2),0)&amp;"")</f>
        <v/>
      </c>
      <c r="H3060" s="151" t="str">
        <f t="shared" si="97"/>
        <v/>
      </c>
      <c r="I3060" s="168"/>
      <c r="J3060" s="169"/>
      <c r="K3060" s="163"/>
      <c r="L3060" s="164" t="str">
        <f t="shared" si="98"/>
        <v/>
      </c>
      <c r="M3060" s="165" t="e">
        <f>ROUND(VLOOKUP(A3060,当前库存!$A$2:$F$7000,COLUMN($F$3),0)&amp;"",2)</f>
        <v>#DIV/0!</v>
      </c>
      <c r="N3060" s="166"/>
      <c r="O3060" s="167"/>
      <c r="P3060" s="167"/>
      <c r="Q3060" s="174"/>
      <c r="R3060" s="167"/>
      <c r="S3060" s="167"/>
    </row>
    <row r="3061" customHeight="1" spans="1:19">
      <c r="A3061" s="175"/>
      <c r="B3061" s="153" t="str">
        <f>IF(ISERROR(VLOOKUP(A3061,进货明细!$A$2:$D$5000,COLUMN($B$2),0)&amp;""),"",VLOOKUP(A3061,进货明细!$A$2:$D$5000,COLUMN($B$2),0)&amp;"")</f>
        <v/>
      </c>
      <c r="C3061" s="147" t="str">
        <f>IF(ISERROR(VLOOKUP(A3061,进货明细!$A$2:$D$5000,COLUMN($C$2),0)&amp;""),"",VLOOKUP(A3061,进货明细!$A$2:$D$5000,COLUMN($C$2),0)&amp;"")</f>
        <v/>
      </c>
      <c r="D3061" s="147" t="str">
        <f>IF(ISERROR(VLOOKUP(A3061,进货明细!$A$2:$D$5000,COLUMN($D$2),0)&amp;""),"",VLOOKUP(A3061,进货明细!$A$2:$D$5000,COLUMN($D$2),0)&amp;"")</f>
        <v/>
      </c>
      <c r="E3061" s="148"/>
      <c r="F3061" s="152"/>
      <c r="G3061" s="150" t="str">
        <f>IF(ISERROR(VLOOKUP(A3061,进货明细!$A$2:$G$5000,COLUMN($G$2),0)&amp;""),"",VLOOKUP(A3061,进货明细!$A$2:$G$5000,COLUMN($G$2),0)&amp;"")</f>
        <v/>
      </c>
      <c r="H3061" s="151" t="str">
        <f t="shared" si="97"/>
        <v/>
      </c>
      <c r="I3061" s="168"/>
      <c r="J3061" s="169"/>
      <c r="K3061" s="163"/>
      <c r="L3061" s="164" t="str">
        <f t="shared" si="98"/>
        <v/>
      </c>
      <c r="M3061" s="165" t="e">
        <f>ROUND(VLOOKUP(A3061,当前库存!$A$2:$F$7000,COLUMN($F$3),0)&amp;"",2)</f>
        <v>#DIV/0!</v>
      </c>
      <c r="N3061" s="166"/>
      <c r="O3061" s="167"/>
      <c r="P3061" s="167"/>
      <c r="Q3061" s="174"/>
      <c r="R3061" s="167"/>
      <c r="S3061" s="167"/>
    </row>
    <row r="3062" customHeight="1" spans="1:19">
      <c r="A3062" s="175"/>
      <c r="B3062" s="153" t="str">
        <f>IF(ISERROR(VLOOKUP(A3062,进货明细!$A$2:$D$5000,COLUMN($B$2),0)&amp;""),"",VLOOKUP(A3062,进货明细!$A$2:$D$5000,COLUMN($B$2),0)&amp;"")</f>
        <v/>
      </c>
      <c r="C3062" s="147" t="str">
        <f>IF(ISERROR(VLOOKUP(A3062,进货明细!$A$2:$D$5000,COLUMN($C$2),0)&amp;""),"",VLOOKUP(A3062,进货明细!$A$2:$D$5000,COLUMN($C$2),0)&amp;"")</f>
        <v/>
      </c>
      <c r="D3062" s="147" t="str">
        <f>IF(ISERROR(VLOOKUP(A3062,进货明细!$A$2:$D$5000,COLUMN($D$2),0)&amp;""),"",VLOOKUP(A3062,进货明细!$A$2:$D$5000,COLUMN($D$2),0)&amp;"")</f>
        <v/>
      </c>
      <c r="E3062" s="148"/>
      <c r="F3062" s="152"/>
      <c r="G3062" s="150" t="str">
        <f>IF(ISERROR(VLOOKUP(A3062,进货明细!$A$2:$G$5000,COLUMN($G$2),0)&amp;""),"",VLOOKUP(A3062,进货明细!$A$2:$G$5000,COLUMN($G$2),0)&amp;"")</f>
        <v/>
      </c>
      <c r="H3062" s="151" t="str">
        <f t="shared" si="97"/>
        <v/>
      </c>
      <c r="I3062" s="168"/>
      <c r="J3062" s="169"/>
      <c r="K3062" s="163"/>
      <c r="L3062" s="164" t="str">
        <f t="shared" si="98"/>
        <v/>
      </c>
      <c r="M3062" s="165" t="e">
        <f>ROUND(VLOOKUP(A3062,当前库存!$A$2:$F$7000,COLUMN($F$3),0)&amp;"",2)</f>
        <v>#DIV/0!</v>
      </c>
      <c r="N3062" s="166"/>
      <c r="O3062" s="167"/>
      <c r="P3062" s="167"/>
      <c r="Q3062" s="174"/>
      <c r="R3062" s="167"/>
      <c r="S3062" s="167"/>
    </row>
    <row r="3063" customHeight="1" spans="1:19">
      <c r="A3063" s="175"/>
      <c r="B3063" s="153" t="str">
        <f>IF(ISERROR(VLOOKUP(A3063,进货明细!$A$2:$D$5000,COLUMN($B$2),0)&amp;""),"",VLOOKUP(A3063,进货明细!$A$2:$D$5000,COLUMN($B$2),0)&amp;"")</f>
        <v/>
      </c>
      <c r="C3063" s="147" t="str">
        <f>IF(ISERROR(VLOOKUP(A3063,进货明细!$A$2:$D$5000,COLUMN($C$2),0)&amp;""),"",VLOOKUP(A3063,进货明细!$A$2:$D$5000,COLUMN($C$2),0)&amp;"")</f>
        <v/>
      </c>
      <c r="D3063" s="147" t="str">
        <f>IF(ISERROR(VLOOKUP(A3063,进货明细!$A$2:$D$5000,COLUMN($D$2),0)&amp;""),"",VLOOKUP(A3063,进货明细!$A$2:$D$5000,COLUMN($D$2),0)&amp;"")</f>
        <v/>
      </c>
      <c r="E3063" s="148"/>
      <c r="F3063" s="152"/>
      <c r="G3063" s="150" t="str">
        <f>IF(ISERROR(VLOOKUP(A3063,进货明细!$A$2:$G$5000,COLUMN($G$2),0)&amp;""),"",VLOOKUP(A3063,进货明细!$A$2:$G$5000,COLUMN($G$2),0)&amp;"")</f>
        <v/>
      </c>
      <c r="H3063" s="151" t="str">
        <f t="shared" si="97"/>
        <v/>
      </c>
      <c r="I3063" s="168"/>
      <c r="J3063" s="169"/>
      <c r="K3063" s="163"/>
      <c r="L3063" s="164" t="str">
        <f t="shared" si="98"/>
        <v/>
      </c>
      <c r="M3063" s="165" t="e">
        <f>ROUND(VLOOKUP(A3063,当前库存!$A$2:$F$7000,COLUMN($F$3),0)&amp;"",2)</f>
        <v>#DIV/0!</v>
      </c>
      <c r="N3063" s="166"/>
      <c r="O3063" s="167"/>
      <c r="P3063" s="167"/>
      <c r="Q3063" s="174"/>
      <c r="R3063" s="167"/>
      <c r="S3063" s="167"/>
    </row>
    <row r="3064" customHeight="1" spans="1:19">
      <c r="A3064" s="175"/>
      <c r="B3064" s="153" t="str">
        <f>IF(ISERROR(VLOOKUP(A3064,进货明细!$A$2:$D$5000,COLUMN($B$2),0)&amp;""),"",VLOOKUP(A3064,进货明细!$A$2:$D$5000,COLUMN($B$2),0)&amp;"")</f>
        <v/>
      </c>
      <c r="C3064" s="147" t="str">
        <f>IF(ISERROR(VLOOKUP(A3064,进货明细!$A$2:$D$5000,COLUMN($C$2),0)&amp;""),"",VLOOKUP(A3064,进货明细!$A$2:$D$5000,COLUMN($C$2),0)&amp;"")</f>
        <v/>
      </c>
      <c r="D3064" s="147" t="str">
        <f>IF(ISERROR(VLOOKUP(A3064,进货明细!$A$2:$D$5000,COLUMN($D$2),0)&amp;""),"",VLOOKUP(A3064,进货明细!$A$2:$D$5000,COLUMN($D$2),0)&amp;"")</f>
        <v/>
      </c>
      <c r="E3064" s="148"/>
      <c r="F3064" s="152"/>
      <c r="G3064" s="150" t="str">
        <f>IF(ISERROR(VLOOKUP(A3064,进货明细!$A$2:$G$5000,COLUMN($G$2),0)&amp;""),"",VLOOKUP(A3064,进货明细!$A$2:$G$5000,COLUMN($G$2),0)&amp;"")</f>
        <v/>
      </c>
      <c r="H3064" s="151" t="str">
        <f t="shared" si="97"/>
        <v/>
      </c>
      <c r="I3064" s="168"/>
      <c r="J3064" s="169"/>
      <c r="K3064" s="163"/>
      <c r="L3064" s="164" t="str">
        <f t="shared" si="98"/>
        <v/>
      </c>
      <c r="M3064" s="165" t="e">
        <f>ROUND(VLOOKUP(A3064,当前库存!$A$2:$F$7000,COLUMN($F$3),0)&amp;"",2)</f>
        <v>#DIV/0!</v>
      </c>
      <c r="N3064" s="166"/>
      <c r="O3064" s="167"/>
      <c r="P3064" s="167"/>
      <c r="Q3064" s="174"/>
      <c r="R3064" s="167"/>
      <c r="S3064" s="167"/>
    </row>
    <row r="3065" customHeight="1" spans="1:19">
      <c r="A3065" s="175"/>
      <c r="B3065" s="153" t="str">
        <f>IF(ISERROR(VLOOKUP(A3065,进货明细!$A$2:$D$5000,COLUMN($B$2),0)&amp;""),"",VLOOKUP(A3065,进货明细!$A$2:$D$5000,COLUMN($B$2),0)&amp;"")</f>
        <v/>
      </c>
      <c r="C3065" s="147" t="str">
        <f>IF(ISERROR(VLOOKUP(A3065,进货明细!$A$2:$D$5000,COLUMN($C$2),0)&amp;""),"",VLOOKUP(A3065,进货明细!$A$2:$D$5000,COLUMN($C$2),0)&amp;"")</f>
        <v/>
      </c>
      <c r="D3065" s="147" t="str">
        <f>IF(ISERROR(VLOOKUP(A3065,进货明细!$A$2:$D$5000,COLUMN($D$2),0)&amp;""),"",VLOOKUP(A3065,进货明细!$A$2:$D$5000,COLUMN($D$2),0)&amp;"")</f>
        <v/>
      </c>
      <c r="E3065" s="148"/>
      <c r="F3065" s="152"/>
      <c r="G3065" s="150" t="str">
        <f>IF(ISERROR(VLOOKUP(A3065,进货明细!$A$2:$G$5000,COLUMN($G$2),0)&amp;""),"",VLOOKUP(A3065,进货明细!$A$2:$G$5000,COLUMN($G$2),0)&amp;"")</f>
        <v/>
      </c>
      <c r="H3065" s="151" t="str">
        <f t="shared" si="97"/>
        <v/>
      </c>
      <c r="I3065" s="168"/>
      <c r="J3065" s="169"/>
      <c r="K3065" s="163"/>
      <c r="L3065" s="164" t="str">
        <f t="shared" si="98"/>
        <v/>
      </c>
      <c r="M3065" s="165" t="e">
        <f>ROUND(VLOOKUP(A3065,当前库存!$A$2:$F$7000,COLUMN($F$3),0)&amp;"",2)</f>
        <v>#DIV/0!</v>
      </c>
      <c r="N3065" s="166"/>
      <c r="O3065" s="167"/>
      <c r="P3065" s="167"/>
      <c r="Q3065" s="174"/>
      <c r="R3065" s="167"/>
      <c r="S3065" s="167"/>
    </row>
    <row r="3066" customHeight="1" spans="1:19">
      <c r="A3066" s="175"/>
      <c r="B3066" s="153" t="str">
        <f>IF(ISERROR(VLOOKUP(A3066,进货明细!$A$2:$D$5000,COLUMN($B$2),0)&amp;""),"",VLOOKUP(A3066,进货明细!$A$2:$D$5000,COLUMN($B$2),0)&amp;"")</f>
        <v/>
      </c>
      <c r="C3066" s="147" t="str">
        <f>IF(ISERROR(VLOOKUP(A3066,进货明细!$A$2:$D$5000,COLUMN($C$2),0)&amp;""),"",VLOOKUP(A3066,进货明细!$A$2:$D$5000,COLUMN($C$2),0)&amp;"")</f>
        <v/>
      </c>
      <c r="D3066" s="147" t="str">
        <f>IF(ISERROR(VLOOKUP(A3066,进货明细!$A$2:$D$5000,COLUMN($D$2),0)&amp;""),"",VLOOKUP(A3066,进货明细!$A$2:$D$5000,COLUMN($D$2),0)&amp;"")</f>
        <v/>
      </c>
      <c r="E3066" s="148"/>
      <c r="F3066" s="152"/>
      <c r="G3066" s="150" t="str">
        <f>IF(ISERROR(VLOOKUP(A3066,进货明细!$A$2:$G$5000,COLUMN($G$2),0)&amp;""),"",VLOOKUP(A3066,进货明细!$A$2:$G$5000,COLUMN($G$2),0)&amp;"")</f>
        <v/>
      </c>
      <c r="H3066" s="151" t="str">
        <f t="shared" si="97"/>
        <v/>
      </c>
      <c r="I3066" s="168"/>
      <c r="J3066" s="169"/>
      <c r="K3066" s="163"/>
      <c r="L3066" s="164" t="str">
        <f t="shared" si="98"/>
        <v/>
      </c>
      <c r="M3066" s="165" t="e">
        <f>ROUND(VLOOKUP(A3066,当前库存!$A$2:$F$7000,COLUMN($F$3),0)&amp;"",2)</f>
        <v>#DIV/0!</v>
      </c>
      <c r="N3066" s="166"/>
      <c r="O3066" s="167"/>
      <c r="P3066" s="167"/>
      <c r="Q3066" s="174"/>
      <c r="R3066" s="167"/>
      <c r="S3066" s="167"/>
    </row>
    <row r="3067" customHeight="1" spans="1:19">
      <c r="A3067" s="175"/>
      <c r="B3067" s="153" t="str">
        <f>IF(ISERROR(VLOOKUP(A3067,进货明细!$A$2:$D$5000,COLUMN($B$2),0)&amp;""),"",VLOOKUP(A3067,进货明细!$A$2:$D$5000,COLUMN($B$2),0)&amp;"")</f>
        <v/>
      </c>
      <c r="C3067" s="147" t="str">
        <f>IF(ISERROR(VLOOKUP(A3067,进货明细!$A$2:$D$5000,COLUMN($C$2),0)&amp;""),"",VLOOKUP(A3067,进货明细!$A$2:$D$5000,COLUMN($C$2),0)&amp;"")</f>
        <v/>
      </c>
      <c r="D3067" s="147" t="str">
        <f>IF(ISERROR(VLOOKUP(A3067,进货明细!$A$2:$D$5000,COLUMN($D$2),0)&amp;""),"",VLOOKUP(A3067,进货明细!$A$2:$D$5000,COLUMN($D$2),0)&amp;"")</f>
        <v/>
      </c>
      <c r="E3067" s="148"/>
      <c r="F3067" s="152"/>
      <c r="G3067" s="150" t="str">
        <f>IF(ISERROR(VLOOKUP(A3067,进货明细!$A$2:$G$5000,COLUMN($G$2),0)&amp;""),"",VLOOKUP(A3067,进货明细!$A$2:$G$5000,COLUMN($G$2),0)&amp;"")</f>
        <v/>
      </c>
      <c r="H3067" s="151" t="str">
        <f t="shared" si="97"/>
        <v/>
      </c>
      <c r="I3067" s="168"/>
      <c r="J3067" s="169"/>
      <c r="K3067" s="163"/>
      <c r="L3067" s="164" t="str">
        <f t="shared" si="98"/>
        <v/>
      </c>
      <c r="M3067" s="165" t="e">
        <f>ROUND(VLOOKUP(A3067,当前库存!$A$2:$F$7000,COLUMN($F$3),0)&amp;"",2)</f>
        <v>#DIV/0!</v>
      </c>
      <c r="N3067" s="166"/>
      <c r="O3067" s="167"/>
      <c r="P3067" s="167"/>
      <c r="Q3067" s="174"/>
      <c r="R3067" s="167"/>
      <c r="S3067" s="167"/>
    </row>
    <row r="3068" customHeight="1" spans="1:19">
      <c r="A3068" s="175"/>
      <c r="B3068" s="153" t="str">
        <f>IF(ISERROR(VLOOKUP(A3068,进货明细!$A$2:$D$5000,COLUMN($B$2),0)&amp;""),"",VLOOKUP(A3068,进货明细!$A$2:$D$5000,COLUMN($B$2),0)&amp;"")</f>
        <v/>
      </c>
      <c r="C3068" s="147" t="str">
        <f>IF(ISERROR(VLOOKUP(A3068,进货明细!$A$2:$D$5000,COLUMN($C$2),0)&amp;""),"",VLOOKUP(A3068,进货明细!$A$2:$D$5000,COLUMN($C$2),0)&amp;"")</f>
        <v/>
      </c>
      <c r="D3068" s="147" t="str">
        <f>IF(ISERROR(VLOOKUP(A3068,进货明细!$A$2:$D$5000,COLUMN($D$2),0)&amp;""),"",VLOOKUP(A3068,进货明细!$A$2:$D$5000,COLUMN($D$2),0)&amp;"")</f>
        <v/>
      </c>
      <c r="E3068" s="148"/>
      <c r="F3068" s="152"/>
      <c r="G3068" s="150" t="str">
        <f>IF(ISERROR(VLOOKUP(A3068,进货明细!$A$2:$G$5000,COLUMN($G$2),0)&amp;""),"",VLOOKUP(A3068,进货明细!$A$2:$G$5000,COLUMN($G$2),0)&amp;"")</f>
        <v/>
      </c>
      <c r="H3068" s="151" t="str">
        <f t="shared" si="97"/>
        <v/>
      </c>
      <c r="I3068" s="168"/>
      <c r="J3068" s="169"/>
      <c r="K3068" s="163"/>
      <c r="L3068" s="164" t="str">
        <f t="shared" si="98"/>
        <v/>
      </c>
      <c r="M3068" s="165" t="e">
        <f>ROUND(VLOOKUP(A3068,当前库存!$A$2:$F$7000,COLUMN($F$3),0)&amp;"",2)</f>
        <v>#DIV/0!</v>
      </c>
      <c r="N3068" s="166"/>
      <c r="O3068" s="167"/>
      <c r="P3068" s="167"/>
      <c r="Q3068" s="174"/>
      <c r="R3068" s="167"/>
      <c r="S3068" s="167"/>
    </row>
    <row r="3069" customHeight="1" spans="1:19">
      <c r="A3069" s="175"/>
      <c r="B3069" s="153" t="str">
        <f>IF(ISERROR(VLOOKUP(A3069,进货明细!$A$2:$D$5000,COLUMN($B$2),0)&amp;""),"",VLOOKUP(A3069,进货明细!$A$2:$D$5000,COLUMN($B$2),0)&amp;"")</f>
        <v/>
      </c>
      <c r="C3069" s="147" t="str">
        <f>IF(ISERROR(VLOOKUP(A3069,进货明细!$A$2:$D$5000,COLUMN($C$2),0)&amp;""),"",VLOOKUP(A3069,进货明细!$A$2:$D$5000,COLUMN($C$2),0)&amp;"")</f>
        <v/>
      </c>
      <c r="D3069" s="147" t="str">
        <f>IF(ISERROR(VLOOKUP(A3069,进货明细!$A$2:$D$5000,COLUMN($D$2),0)&amp;""),"",VLOOKUP(A3069,进货明细!$A$2:$D$5000,COLUMN($D$2),0)&amp;"")</f>
        <v/>
      </c>
      <c r="E3069" s="148"/>
      <c r="F3069" s="152"/>
      <c r="G3069" s="150" t="str">
        <f>IF(ISERROR(VLOOKUP(A3069,进货明细!$A$2:$G$5000,COLUMN($G$2),0)&amp;""),"",VLOOKUP(A3069,进货明细!$A$2:$G$5000,COLUMN($G$2),0)&amp;"")</f>
        <v/>
      </c>
      <c r="H3069" s="151" t="str">
        <f t="shared" si="97"/>
        <v/>
      </c>
      <c r="I3069" s="168"/>
      <c r="J3069" s="169"/>
      <c r="K3069" s="163"/>
      <c r="L3069" s="164" t="str">
        <f t="shared" si="98"/>
        <v/>
      </c>
      <c r="M3069" s="165" t="e">
        <f>ROUND(VLOOKUP(A3069,当前库存!$A$2:$F$7000,COLUMN($F$3),0)&amp;"",2)</f>
        <v>#DIV/0!</v>
      </c>
      <c r="N3069" s="166"/>
      <c r="O3069" s="167"/>
      <c r="P3069" s="167"/>
      <c r="Q3069" s="174"/>
      <c r="R3069" s="167"/>
      <c r="S3069" s="167"/>
    </row>
    <row r="3070" customHeight="1" spans="1:19">
      <c r="A3070" s="175"/>
      <c r="B3070" s="153" t="str">
        <f>IF(ISERROR(VLOOKUP(A3070,进货明细!$A$2:$D$5000,COLUMN($B$2),0)&amp;""),"",VLOOKUP(A3070,进货明细!$A$2:$D$5000,COLUMN($B$2),0)&amp;"")</f>
        <v/>
      </c>
      <c r="C3070" s="147" t="str">
        <f>IF(ISERROR(VLOOKUP(A3070,进货明细!$A$2:$D$5000,COLUMN($C$2),0)&amp;""),"",VLOOKUP(A3070,进货明细!$A$2:$D$5000,COLUMN($C$2),0)&amp;"")</f>
        <v/>
      </c>
      <c r="D3070" s="147" t="str">
        <f>IF(ISERROR(VLOOKUP(A3070,进货明细!$A$2:$D$5000,COLUMN($D$2),0)&amp;""),"",VLOOKUP(A3070,进货明细!$A$2:$D$5000,COLUMN($D$2),0)&amp;"")</f>
        <v/>
      </c>
      <c r="E3070" s="148"/>
      <c r="F3070" s="152"/>
      <c r="G3070" s="150" t="str">
        <f>IF(ISERROR(VLOOKUP(A3070,进货明细!$A$2:$G$5000,COLUMN($G$2),0)&amp;""),"",VLOOKUP(A3070,进货明细!$A$2:$G$5000,COLUMN($G$2),0)&amp;"")</f>
        <v/>
      </c>
      <c r="H3070" s="151" t="str">
        <f t="shared" si="97"/>
        <v/>
      </c>
      <c r="I3070" s="168"/>
      <c r="J3070" s="169"/>
      <c r="K3070" s="163"/>
      <c r="L3070" s="164" t="str">
        <f t="shared" si="98"/>
        <v/>
      </c>
      <c r="M3070" s="165" t="e">
        <f>ROUND(VLOOKUP(A3070,当前库存!$A$2:$F$7000,COLUMN($F$3),0)&amp;"",2)</f>
        <v>#DIV/0!</v>
      </c>
      <c r="N3070" s="166"/>
      <c r="O3070" s="167"/>
      <c r="P3070" s="167"/>
      <c r="Q3070" s="174"/>
      <c r="R3070" s="167"/>
      <c r="S3070" s="167"/>
    </row>
    <row r="3071" customHeight="1" spans="1:19">
      <c r="A3071" s="175"/>
      <c r="B3071" s="153" t="str">
        <f>IF(ISERROR(VLOOKUP(A3071,进货明细!$A$2:$D$5000,COLUMN($B$2),0)&amp;""),"",VLOOKUP(A3071,进货明细!$A$2:$D$5000,COLUMN($B$2),0)&amp;"")</f>
        <v/>
      </c>
      <c r="C3071" s="147" t="str">
        <f>IF(ISERROR(VLOOKUP(A3071,进货明细!$A$2:$D$5000,COLUMN($C$2),0)&amp;""),"",VLOOKUP(A3071,进货明细!$A$2:$D$5000,COLUMN($C$2),0)&amp;"")</f>
        <v/>
      </c>
      <c r="D3071" s="147" t="str">
        <f>IF(ISERROR(VLOOKUP(A3071,进货明细!$A$2:$D$5000,COLUMN($D$2),0)&amp;""),"",VLOOKUP(A3071,进货明细!$A$2:$D$5000,COLUMN($D$2),0)&amp;"")</f>
        <v/>
      </c>
      <c r="E3071" s="148"/>
      <c r="F3071" s="152"/>
      <c r="G3071" s="150" t="str">
        <f>IF(ISERROR(VLOOKUP(A3071,进货明细!$A$2:$G$5000,COLUMN($G$2),0)&amp;""),"",VLOOKUP(A3071,进货明细!$A$2:$G$5000,COLUMN($G$2),0)&amp;"")</f>
        <v/>
      </c>
      <c r="H3071" s="151" t="str">
        <f t="shared" si="97"/>
        <v/>
      </c>
      <c r="I3071" s="168"/>
      <c r="J3071" s="169"/>
      <c r="K3071" s="163"/>
      <c r="L3071" s="164" t="str">
        <f t="shared" si="98"/>
        <v/>
      </c>
      <c r="M3071" s="165" t="e">
        <f>ROUND(VLOOKUP(A3071,当前库存!$A$2:$F$7000,COLUMN($F$3),0)&amp;"",2)</f>
        <v>#DIV/0!</v>
      </c>
      <c r="N3071" s="166"/>
      <c r="O3071" s="167"/>
      <c r="P3071" s="167"/>
      <c r="Q3071" s="174"/>
      <c r="R3071" s="167"/>
      <c r="S3071" s="167"/>
    </row>
    <row r="3072" customHeight="1" spans="1:19">
      <c r="A3072" s="175"/>
      <c r="B3072" s="153" t="str">
        <f>IF(ISERROR(VLOOKUP(A3072,进货明细!$A$2:$D$5000,COLUMN($B$2),0)&amp;""),"",VLOOKUP(A3072,进货明细!$A$2:$D$5000,COLUMN($B$2),0)&amp;"")</f>
        <v/>
      </c>
      <c r="C3072" s="147" t="str">
        <f>IF(ISERROR(VLOOKUP(A3072,进货明细!$A$2:$D$5000,COLUMN($C$2),0)&amp;""),"",VLOOKUP(A3072,进货明细!$A$2:$D$5000,COLUMN($C$2),0)&amp;"")</f>
        <v/>
      </c>
      <c r="D3072" s="147" t="str">
        <f>IF(ISERROR(VLOOKUP(A3072,进货明细!$A$2:$D$5000,COLUMN($D$2),0)&amp;""),"",VLOOKUP(A3072,进货明细!$A$2:$D$5000,COLUMN($D$2),0)&amp;"")</f>
        <v/>
      </c>
      <c r="E3072" s="148"/>
      <c r="F3072" s="152"/>
      <c r="G3072" s="150" t="str">
        <f>IF(ISERROR(VLOOKUP(A3072,进货明细!$A$2:$G$5000,COLUMN($G$2),0)&amp;""),"",VLOOKUP(A3072,进货明细!$A$2:$G$5000,COLUMN($G$2),0)&amp;"")</f>
        <v/>
      </c>
      <c r="H3072" s="151" t="str">
        <f t="shared" si="97"/>
        <v/>
      </c>
      <c r="I3072" s="168"/>
      <c r="J3072" s="169"/>
      <c r="K3072" s="163"/>
      <c r="L3072" s="164" t="str">
        <f t="shared" si="98"/>
        <v/>
      </c>
      <c r="M3072" s="165" t="e">
        <f>ROUND(VLOOKUP(A3072,当前库存!$A$2:$F$7000,COLUMN($F$3),0)&amp;"",2)</f>
        <v>#DIV/0!</v>
      </c>
      <c r="N3072" s="166"/>
      <c r="O3072" s="167"/>
      <c r="P3072" s="167"/>
      <c r="Q3072" s="174"/>
      <c r="R3072" s="167"/>
      <c r="S3072" s="167"/>
    </row>
    <row r="3073" customHeight="1" spans="1:19">
      <c r="A3073" s="175"/>
      <c r="B3073" s="153" t="str">
        <f>IF(ISERROR(VLOOKUP(A3073,进货明细!$A$2:$D$5000,COLUMN($B$2),0)&amp;""),"",VLOOKUP(A3073,进货明细!$A$2:$D$5000,COLUMN($B$2),0)&amp;"")</f>
        <v/>
      </c>
      <c r="C3073" s="147" t="str">
        <f>IF(ISERROR(VLOOKUP(A3073,进货明细!$A$2:$D$5000,COLUMN($C$2),0)&amp;""),"",VLOOKUP(A3073,进货明细!$A$2:$D$5000,COLUMN($C$2),0)&amp;"")</f>
        <v/>
      </c>
      <c r="D3073" s="147" t="str">
        <f>IF(ISERROR(VLOOKUP(A3073,进货明细!$A$2:$D$5000,COLUMN($D$2),0)&amp;""),"",VLOOKUP(A3073,进货明细!$A$2:$D$5000,COLUMN($D$2),0)&amp;"")</f>
        <v/>
      </c>
      <c r="E3073" s="148"/>
      <c r="F3073" s="152"/>
      <c r="G3073" s="150" t="str">
        <f>IF(ISERROR(VLOOKUP(A3073,进货明细!$A$2:$G$5000,COLUMN($G$2),0)&amp;""),"",VLOOKUP(A3073,进货明细!$A$2:$G$5000,COLUMN($G$2),0)&amp;"")</f>
        <v/>
      </c>
      <c r="H3073" s="151" t="str">
        <f t="shared" si="97"/>
        <v/>
      </c>
      <c r="I3073" s="168"/>
      <c r="J3073" s="169"/>
      <c r="K3073" s="163"/>
      <c r="L3073" s="164" t="str">
        <f t="shared" si="98"/>
        <v/>
      </c>
      <c r="M3073" s="165" t="e">
        <f>ROUND(VLOOKUP(A3073,当前库存!$A$2:$F$7000,COLUMN($F$3),0)&amp;"",2)</f>
        <v>#DIV/0!</v>
      </c>
      <c r="N3073" s="166"/>
      <c r="O3073" s="167"/>
      <c r="P3073" s="167"/>
      <c r="Q3073" s="174"/>
      <c r="R3073" s="167"/>
      <c r="S3073" s="167"/>
    </row>
    <row r="3074" customHeight="1" spans="1:19">
      <c r="A3074" s="175"/>
      <c r="B3074" s="153" t="str">
        <f>IF(ISERROR(VLOOKUP(A3074,进货明细!$A$2:$D$5000,COLUMN($B$2),0)&amp;""),"",VLOOKUP(A3074,进货明细!$A$2:$D$5000,COLUMN($B$2),0)&amp;"")</f>
        <v/>
      </c>
      <c r="C3074" s="147" t="str">
        <f>IF(ISERROR(VLOOKUP(A3074,进货明细!$A$2:$D$5000,COLUMN($C$2),0)&amp;""),"",VLOOKUP(A3074,进货明细!$A$2:$D$5000,COLUMN($C$2),0)&amp;"")</f>
        <v/>
      </c>
      <c r="D3074" s="147" t="str">
        <f>IF(ISERROR(VLOOKUP(A3074,进货明细!$A$2:$D$5000,COLUMN($D$2),0)&amp;""),"",VLOOKUP(A3074,进货明细!$A$2:$D$5000,COLUMN($D$2),0)&amp;"")</f>
        <v/>
      </c>
      <c r="E3074" s="148"/>
      <c r="F3074" s="152"/>
      <c r="G3074" s="150" t="str">
        <f>IF(ISERROR(VLOOKUP(A3074,进货明细!$A$2:$G$5000,COLUMN($G$2),0)&amp;""),"",VLOOKUP(A3074,进货明细!$A$2:$G$5000,COLUMN($G$2),0)&amp;"")</f>
        <v/>
      </c>
      <c r="H3074" s="151" t="str">
        <f t="shared" si="97"/>
        <v/>
      </c>
      <c r="I3074" s="168"/>
      <c r="J3074" s="169"/>
      <c r="K3074" s="163"/>
      <c r="L3074" s="164" t="str">
        <f t="shared" si="98"/>
        <v/>
      </c>
      <c r="M3074" s="165" t="e">
        <f>ROUND(VLOOKUP(A3074,当前库存!$A$2:$F$7000,COLUMN($F$3),0)&amp;"",2)</f>
        <v>#DIV/0!</v>
      </c>
      <c r="N3074" s="166"/>
      <c r="O3074" s="167"/>
      <c r="P3074" s="167"/>
      <c r="Q3074" s="174"/>
      <c r="R3074" s="167"/>
      <c r="S3074" s="167"/>
    </row>
    <row r="3075" customHeight="1" spans="1:19">
      <c r="A3075" s="175"/>
      <c r="B3075" s="153" t="str">
        <f>IF(ISERROR(VLOOKUP(A3075,进货明细!$A$2:$D$5000,COLUMN($B$2),0)&amp;""),"",VLOOKUP(A3075,进货明细!$A$2:$D$5000,COLUMN($B$2),0)&amp;"")</f>
        <v/>
      </c>
      <c r="C3075" s="147" t="str">
        <f>IF(ISERROR(VLOOKUP(A3075,进货明细!$A$2:$D$5000,COLUMN($C$2),0)&amp;""),"",VLOOKUP(A3075,进货明细!$A$2:$D$5000,COLUMN($C$2),0)&amp;"")</f>
        <v/>
      </c>
      <c r="D3075" s="147" t="str">
        <f>IF(ISERROR(VLOOKUP(A3075,进货明细!$A$2:$D$5000,COLUMN($D$2),0)&amp;""),"",VLOOKUP(A3075,进货明细!$A$2:$D$5000,COLUMN($D$2),0)&amp;"")</f>
        <v/>
      </c>
      <c r="E3075" s="148"/>
      <c r="F3075" s="152"/>
      <c r="G3075" s="150" t="str">
        <f>IF(ISERROR(VLOOKUP(A3075,进货明细!$A$2:$G$5000,COLUMN($G$2),0)&amp;""),"",VLOOKUP(A3075,进货明细!$A$2:$G$5000,COLUMN($G$2),0)&amp;"")</f>
        <v/>
      </c>
      <c r="H3075" s="151" t="str">
        <f t="shared" si="97"/>
        <v/>
      </c>
      <c r="I3075" s="168"/>
      <c r="J3075" s="169"/>
      <c r="K3075" s="163"/>
      <c r="L3075" s="164" t="str">
        <f t="shared" si="98"/>
        <v/>
      </c>
      <c r="M3075" s="165" t="e">
        <f>ROUND(VLOOKUP(A3075,当前库存!$A$2:$F$7000,COLUMN($F$3),0)&amp;"",2)</f>
        <v>#DIV/0!</v>
      </c>
      <c r="N3075" s="166"/>
      <c r="O3075" s="167"/>
      <c r="P3075" s="167"/>
      <c r="Q3075" s="174"/>
      <c r="R3075" s="167"/>
      <c r="S3075" s="167"/>
    </row>
    <row r="3076" customHeight="1" spans="1:19">
      <c r="A3076" s="175"/>
      <c r="B3076" s="153" t="str">
        <f>IF(ISERROR(VLOOKUP(A3076,进货明细!$A$2:$D$5000,COLUMN($B$2),0)&amp;""),"",VLOOKUP(A3076,进货明细!$A$2:$D$5000,COLUMN($B$2),0)&amp;"")</f>
        <v/>
      </c>
      <c r="C3076" s="147" t="str">
        <f>IF(ISERROR(VLOOKUP(A3076,进货明细!$A$2:$D$5000,COLUMN($C$2),0)&amp;""),"",VLOOKUP(A3076,进货明细!$A$2:$D$5000,COLUMN($C$2),0)&amp;"")</f>
        <v/>
      </c>
      <c r="D3076" s="147" t="str">
        <f>IF(ISERROR(VLOOKUP(A3076,进货明细!$A$2:$D$5000,COLUMN($D$2),0)&amp;""),"",VLOOKUP(A3076,进货明细!$A$2:$D$5000,COLUMN($D$2),0)&amp;"")</f>
        <v/>
      </c>
      <c r="E3076" s="148"/>
      <c r="F3076" s="152"/>
      <c r="G3076" s="150" t="str">
        <f>IF(ISERROR(VLOOKUP(A3076,进货明细!$A$2:$G$5000,COLUMN($G$2),0)&amp;""),"",VLOOKUP(A3076,进货明细!$A$2:$G$5000,COLUMN($G$2),0)&amp;"")</f>
        <v/>
      </c>
      <c r="H3076" s="151" t="str">
        <f t="shared" si="97"/>
        <v/>
      </c>
      <c r="I3076" s="168"/>
      <c r="J3076" s="169"/>
      <c r="K3076" s="163"/>
      <c r="L3076" s="164" t="str">
        <f t="shared" si="98"/>
        <v/>
      </c>
      <c r="M3076" s="165" t="e">
        <f>ROUND(VLOOKUP(A3076,当前库存!$A$2:$F$7000,COLUMN($F$3),0)&amp;"",2)</f>
        <v>#DIV/0!</v>
      </c>
      <c r="N3076" s="166"/>
      <c r="O3076" s="167"/>
      <c r="P3076" s="167"/>
      <c r="Q3076" s="174"/>
      <c r="R3076" s="167"/>
      <c r="S3076" s="167"/>
    </row>
    <row r="3077" customHeight="1" spans="1:19">
      <c r="A3077" s="175"/>
      <c r="B3077" s="153" t="str">
        <f>IF(ISERROR(VLOOKUP(A3077,进货明细!$A$2:$D$5000,COLUMN($B$2),0)&amp;""),"",VLOOKUP(A3077,进货明细!$A$2:$D$5000,COLUMN($B$2),0)&amp;"")</f>
        <v/>
      </c>
      <c r="C3077" s="147" t="str">
        <f>IF(ISERROR(VLOOKUP(A3077,进货明细!$A$2:$D$5000,COLUMN($C$2),0)&amp;""),"",VLOOKUP(A3077,进货明细!$A$2:$D$5000,COLUMN($C$2),0)&amp;"")</f>
        <v/>
      </c>
      <c r="D3077" s="147" t="str">
        <f>IF(ISERROR(VLOOKUP(A3077,进货明细!$A$2:$D$5000,COLUMN($D$2),0)&amp;""),"",VLOOKUP(A3077,进货明细!$A$2:$D$5000,COLUMN($D$2),0)&amp;"")</f>
        <v/>
      </c>
      <c r="E3077" s="148"/>
      <c r="F3077" s="152"/>
      <c r="G3077" s="150" t="str">
        <f>IF(ISERROR(VLOOKUP(A3077,进货明细!$A$2:$G$5000,COLUMN($G$2),0)&amp;""),"",VLOOKUP(A3077,进货明细!$A$2:$G$5000,COLUMN($G$2),0)&amp;"")</f>
        <v/>
      </c>
      <c r="H3077" s="151" t="str">
        <f t="shared" si="97"/>
        <v/>
      </c>
      <c r="I3077" s="168"/>
      <c r="J3077" s="169"/>
      <c r="K3077" s="163"/>
      <c r="L3077" s="164" t="str">
        <f t="shared" si="98"/>
        <v/>
      </c>
      <c r="M3077" s="165" t="e">
        <f>ROUND(VLOOKUP(A3077,当前库存!$A$2:$F$7000,COLUMN($F$3),0)&amp;"",2)</f>
        <v>#DIV/0!</v>
      </c>
      <c r="N3077" s="166"/>
      <c r="O3077" s="167"/>
      <c r="P3077" s="167"/>
      <c r="Q3077" s="174"/>
      <c r="R3077" s="167"/>
      <c r="S3077" s="167"/>
    </row>
    <row r="3078" customHeight="1" spans="1:19">
      <c r="A3078" s="175"/>
      <c r="B3078" s="153" t="str">
        <f>IF(ISERROR(VLOOKUP(A3078,进货明细!$A$2:$D$5000,COLUMN($B$2),0)&amp;""),"",VLOOKUP(A3078,进货明细!$A$2:$D$5000,COLUMN($B$2),0)&amp;"")</f>
        <v/>
      </c>
      <c r="C3078" s="147" t="str">
        <f>IF(ISERROR(VLOOKUP(A3078,进货明细!$A$2:$D$5000,COLUMN($C$2),0)&amp;""),"",VLOOKUP(A3078,进货明细!$A$2:$D$5000,COLUMN($C$2),0)&amp;"")</f>
        <v/>
      </c>
      <c r="D3078" s="147" t="str">
        <f>IF(ISERROR(VLOOKUP(A3078,进货明细!$A$2:$D$5000,COLUMN($D$2),0)&amp;""),"",VLOOKUP(A3078,进货明细!$A$2:$D$5000,COLUMN($D$2),0)&amp;"")</f>
        <v/>
      </c>
      <c r="E3078" s="148"/>
      <c r="F3078" s="152"/>
      <c r="G3078" s="150" t="str">
        <f>IF(ISERROR(VLOOKUP(A3078,进货明细!$A$2:$G$5000,COLUMN($G$2),0)&amp;""),"",VLOOKUP(A3078,进货明细!$A$2:$G$5000,COLUMN($G$2),0)&amp;"")</f>
        <v/>
      </c>
      <c r="H3078" s="151" t="str">
        <f t="shared" si="97"/>
        <v/>
      </c>
      <c r="I3078" s="168"/>
      <c r="J3078" s="169"/>
      <c r="K3078" s="163"/>
      <c r="L3078" s="164" t="str">
        <f t="shared" si="98"/>
        <v/>
      </c>
      <c r="M3078" s="165" t="e">
        <f>ROUND(VLOOKUP(A3078,当前库存!$A$2:$F$7000,COLUMN($F$3),0)&amp;"",2)</f>
        <v>#DIV/0!</v>
      </c>
      <c r="N3078" s="166"/>
      <c r="O3078" s="167"/>
      <c r="P3078" s="167"/>
      <c r="Q3078" s="174"/>
      <c r="R3078" s="167"/>
      <c r="S3078" s="167"/>
    </row>
    <row r="3079" customHeight="1" spans="1:19">
      <c r="A3079" s="175"/>
      <c r="B3079" s="153" t="str">
        <f>IF(ISERROR(VLOOKUP(A3079,进货明细!$A$2:$D$5000,COLUMN($B$2),0)&amp;""),"",VLOOKUP(A3079,进货明细!$A$2:$D$5000,COLUMN($B$2),0)&amp;"")</f>
        <v/>
      </c>
      <c r="C3079" s="147" t="str">
        <f>IF(ISERROR(VLOOKUP(A3079,进货明细!$A$2:$D$5000,COLUMN($C$2),0)&amp;""),"",VLOOKUP(A3079,进货明细!$A$2:$D$5000,COLUMN($C$2),0)&amp;"")</f>
        <v/>
      </c>
      <c r="D3079" s="147" t="str">
        <f>IF(ISERROR(VLOOKUP(A3079,进货明细!$A$2:$D$5000,COLUMN($D$2),0)&amp;""),"",VLOOKUP(A3079,进货明细!$A$2:$D$5000,COLUMN($D$2),0)&amp;"")</f>
        <v/>
      </c>
      <c r="E3079" s="148"/>
      <c r="F3079" s="152"/>
      <c r="G3079" s="150" t="str">
        <f>IF(ISERROR(VLOOKUP(A3079,进货明细!$A$2:$G$5000,COLUMN($G$2),0)&amp;""),"",VLOOKUP(A3079,进货明细!$A$2:$G$5000,COLUMN($G$2),0)&amp;"")</f>
        <v/>
      </c>
      <c r="H3079" s="151" t="str">
        <f t="shared" si="97"/>
        <v/>
      </c>
      <c r="I3079" s="168"/>
      <c r="J3079" s="169"/>
      <c r="K3079" s="163"/>
      <c r="L3079" s="164" t="str">
        <f t="shared" si="98"/>
        <v/>
      </c>
      <c r="M3079" s="165" t="e">
        <f>ROUND(VLOOKUP(A3079,当前库存!$A$2:$F$7000,COLUMN($F$3),0)&amp;"",2)</f>
        <v>#DIV/0!</v>
      </c>
      <c r="N3079" s="166"/>
      <c r="O3079" s="167"/>
      <c r="P3079" s="167"/>
      <c r="Q3079" s="174"/>
      <c r="R3079" s="167"/>
      <c r="S3079" s="167"/>
    </row>
    <row r="3080" customHeight="1" spans="1:19">
      <c r="A3080" s="175"/>
      <c r="B3080" s="153" t="str">
        <f>IF(ISERROR(VLOOKUP(A3080,进货明细!$A$2:$D$5000,COLUMN($B$2),0)&amp;""),"",VLOOKUP(A3080,进货明细!$A$2:$D$5000,COLUMN($B$2),0)&amp;"")</f>
        <v/>
      </c>
      <c r="C3080" s="147" t="str">
        <f>IF(ISERROR(VLOOKUP(A3080,进货明细!$A$2:$D$5000,COLUMN($C$2),0)&amp;""),"",VLOOKUP(A3080,进货明细!$A$2:$D$5000,COLUMN($C$2),0)&amp;"")</f>
        <v/>
      </c>
      <c r="D3080" s="147" t="str">
        <f>IF(ISERROR(VLOOKUP(A3080,进货明细!$A$2:$D$5000,COLUMN($D$2),0)&amp;""),"",VLOOKUP(A3080,进货明细!$A$2:$D$5000,COLUMN($D$2),0)&amp;"")</f>
        <v/>
      </c>
      <c r="E3080" s="148"/>
      <c r="F3080" s="152"/>
      <c r="G3080" s="150" t="str">
        <f>IF(ISERROR(VLOOKUP(A3080,进货明细!$A$2:$G$5000,COLUMN($G$2),0)&amp;""),"",VLOOKUP(A3080,进货明细!$A$2:$G$5000,COLUMN($G$2),0)&amp;"")</f>
        <v/>
      </c>
      <c r="H3080" s="151" t="str">
        <f t="shared" si="97"/>
        <v/>
      </c>
      <c r="I3080" s="168"/>
      <c r="J3080" s="169"/>
      <c r="K3080" s="163"/>
      <c r="L3080" s="164" t="str">
        <f t="shared" si="98"/>
        <v/>
      </c>
      <c r="M3080" s="165" t="e">
        <f>ROUND(VLOOKUP(A3080,当前库存!$A$2:$F$7000,COLUMN($F$3),0)&amp;"",2)</f>
        <v>#DIV/0!</v>
      </c>
      <c r="N3080" s="166"/>
      <c r="O3080" s="167"/>
      <c r="P3080" s="167"/>
      <c r="Q3080" s="174"/>
      <c r="R3080" s="167"/>
      <c r="S3080" s="167"/>
    </row>
    <row r="3081" customHeight="1" spans="1:19">
      <c r="A3081" s="175"/>
      <c r="B3081" s="153" t="str">
        <f>IF(ISERROR(VLOOKUP(A3081,进货明细!$A$2:$D$5000,COLUMN($B$2),0)&amp;""),"",VLOOKUP(A3081,进货明细!$A$2:$D$5000,COLUMN($B$2),0)&amp;"")</f>
        <v/>
      </c>
      <c r="C3081" s="147" t="str">
        <f>IF(ISERROR(VLOOKUP(A3081,进货明细!$A$2:$D$5000,COLUMN($C$2),0)&amp;""),"",VLOOKUP(A3081,进货明细!$A$2:$D$5000,COLUMN($C$2),0)&amp;"")</f>
        <v/>
      </c>
      <c r="D3081" s="147" t="str">
        <f>IF(ISERROR(VLOOKUP(A3081,进货明细!$A$2:$D$5000,COLUMN($D$2),0)&amp;""),"",VLOOKUP(A3081,进货明细!$A$2:$D$5000,COLUMN($D$2),0)&amp;"")</f>
        <v/>
      </c>
      <c r="E3081" s="148"/>
      <c r="F3081" s="152"/>
      <c r="G3081" s="150" t="str">
        <f>IF(ISERROR(VLOOKUP(A3081,进货明细!$A$2:$G$5000,COLUMN($G$2),0)&amp;""),"",VLOOKUP(A3081,进货明细!$A$2:$G$5000,COLUMN($G$2),0)&amp;"")</f>
        <v/>
      </c>
      <c r="H3081" s="151" t="str">
        <f t="shared" si="97"/>
        <v/>
      </c>
      <c r="I3081" s="168"/>
      <c r="J3081" s="169"/>
      <c r="K3081" s="163"/>
      <c r="L3081" s="164" t="str">
        <f t="shared" si="98"/>
        <v/>
      </c>
      <c r="M3081" s="165" t="e">
        <f>ROUND(VLOOKUP(A3081,当前库存!$A$2:$F$7000,COLUMN($F$3),0)&amp;"",2)</f>
        <v>#DIV/0!</v>
      </c>
      <c r="N3081" s="166"/>
      <c r="O3081" s="167"/>
      <c r="P3081" s="167"/>
      <c r="Q3081" s="174"/>
      <c r="R3081" s="167"/>
      <c r="S3081" s="167"/>
    </row>
    <row r="3082" customHeight="1" spans="1:19">
      <c r="A3082" s="175"/>
      <c r="B3082" s="153" t="str">
        <f>IF(ISERROR(VLOOKUP(A3082,进货明细!$A$2:$D$5000,COLUMN($B$2),0)&amp;""),"",VLOOKUP(A3082,进货明细!$A$2:$D$5000,COLUMN($B$2),0)&amp;"")</f>
        <v/>
      </c>
      <c r="C3082" s="147" t="str">
        <f>IF(ISERROR(VLOOKUP(A3082,进货明细!$A$2:$D$5000,COLUMN($C$2),0)&amp;""),"",VLOOKUP(A3082,进货明细!$A$2:$D$5000,COLUMN($C$2),0)&amp;"")</f>
        <v/>
      </c>
      <c r="D3082" s="147" t="str">
        <f>IF(ISERROR(VLOOKUP(A3082,进货明细!$A$2:$D$5000,COLUMN($D$2),0)&amp;""),"",VLOOKUP(A3082,进货明细!$A$2:$D$5000,COLUMN($D$2),0)&amp;"")</f>
        <v/>
      </c>
      <c r="E3082" s="148"/>
      <c r="F3082" s="152"/>
      <c r="G3082" s="150" t="str">
        <f>IF(ISERROR(VLOOKUP(A3082,进货明细!$A$2:$G$5000,COLUMN($G$2),0)&amp;""),"",VLOOKUP(A3082,进货明细!$A$2:$G$5000,COLUMN($G$2),0)&amp;"")</f>
        <v/>
      </c>
      <c r="H3082" s="151" t="str">
        <f t="shared" ref="H3082:H3145" si="99">IF(E3082="","",E3082*F3082)</f>
        <v/>
      </c>
      <c r="I3082" s="168"/>
      <c r="J3082" s="169"/>
      <c r="K3082" s="163"/>
      <c r="L3082" s="164" t="str">
        <f t="shared" si="98"/>
        <v/>
      </c>
      <c r="M3082" s="165" t="e">
        <f>ROUND(VLOOKUP(A3082,当前库存!$A$2:$F$7000,COLUMN($F$3),0)&amp;"",2)</f>
        <v>#DIV/0!</v>
      </c>
      <c r="N3082" s="166"/>
      <c r="O3082" s="167"/>
      <c r="P3082" s="167"/>
      <c r="Q3082" s="174"/>
      <c r="R3082" s="167"/>
      <c r="S3082" s="167"/>
    </row>
    <row r="3083" customHeight="1" spans="1:19">
      <c r="A3083" s="175"/>
      <c r="B3083" s="153" t="str">
        <f>IF(ISERROR(VLOOKUP(A3083,进货明细!$A$2:$D$5000,COLUMN($B$2),0)&amp;""),"",VLOOKUP(A3083,进货明细!$A$2:$D$5000,COLUMN($B$2),0)&amp;"")</f>
        <v/>
      </c>
      <c r="C3083" s="147" t="str">
        <f>IF(ISERROR(VLOOKUP(A3083,进货明细!$A$2:$D$5000,COLUMN($C$2),0)&amp;""),"",VLOOKUP(A3083,进货明细!$A$2:$D$5000,COLUMN($C$2),0)&amp;"")</f>
        <v/>
      </c>
      <c r="D3083" s="147" t="str">
        <f>IF(ISERROR(VLOOKUP(A3083,进货明细!$A$2:$D$5000,COLUMN($D$2),0)&amp;""),"",VLOOKUP(A3083,进货明细!$A$2:$D$5000,COLUMN($D$2),0)&amp;"")</f>
        <v/>
      </c>
      <c r="E3083" s="148"/>
      <c r="F3083" s="152"/>
      <c r="G3083" s="150" t="str">
        <f>IF(ISERROR(VLOOKUP(A3083,进货明细!$A$2:$G$5000,COLUMN($G$2),0)&amp;""),"",VLOOKUP(A3083,进货明细!$A$2:$G$5000,COLUMN($G$2),0)&amp;"")</f>
        <v/>
      </c>
      <c r="H3083" s="151" t="str">
        <f t="shared" si="99"/>
        <v/>
      </c>
      <c r="I3083" s="168"/>
      <c r="J3083" s="169"/>
      <c r="K3083" s="163"/>
      <c r="L3083" s="164" t="str">
        <f t="shared" si="98"/>
        <v/>
      </c>
      <c r="M3083" s="165" t="e">
        <f>ROUND(VLOOKUP(A3083,当前库存!$A$2:$F$7000,COLUMN($F$3),0)&amp;"",2)</f>
        <v>#DIV/0!</v>
      </c>
      <c r="N3083" s="166"/>
      <c r="O3083" s="167"/>
      <c r="P3083" s="167"/>
      <c r="Q3083" s="174"/>
      <c r="R3083" s="167"/>
      <c r="S3083" s="167"/>
    </row>
    <row r="3084" customHeight="1" spans="1:19">
      <c r="A3084" s="175"/>
      <c r="B3084" s="153" t="str">
        <f>IF(ISERROR(VLOOKUP(A3084,进货明细!$A$2:$D$5000,COLUMN($B$2),0)&amp;""),"",VLOOKUP(A3084,进货明细!$A$2:$D$5000,COLUMN($B$2),0)&amp;"")</f>
        <v/>
      </c>
      <c r="C3084" s="147" t="str">
        <f>IF(ISERROR(VLOOKUP(A3084,进货明细!$A$2:$D$5000,COLUMN($C$2),0)&amp;""),"",VLOOKUP(A3084,进货明细!$A$2:$D$5000,COLUMN($C$2),0)&amp;"")</f>
        <v/>
      </c>
      <c r="D3084" s="147" t="str">
        <f>IF(ISERROR(VLOOKUP(A3084,进货明细!$A$2:$D$5000,COLUMN($D$2),0)&amp;""),"",VLOOKUP(A3084,进货明细!$A$2:$D$5000,COLUMN($D$2),0)&amp;"")</f>
        <v/>
      </c>
      <c r="E3084" s="148"/>
      <c r="F3084" s="152"/>
      <c r="G3084" s="150" t="str">
        <f>IF(ISERROR(VLOOKUP(A3084,进货明细!$A$2:$G$5000,COLUMN($G$2),0)&amp;""),"",VLOOKUP(A3084,进货明细!$A$2:$G$5000,COLUMN($G$2),0)&amp;"")</f>
        <v/>
      </c>
      <c r="H3084" s="151" t="str">
        <f t="shared" si="99"/>
        <v/>
      </c>
      <c r="I3084" s="168"/>
      <c r="J3084" s="169"/>
      <c r="K3084" s="163"/>
      <c r="L3084" s="164" t="str">
        <f t="shared" si="98"/>
        <v/>
      </c>
      <c r="M3084" s="165" t="e">
        <f>ROUND(VLOOKUP(A3084,当前库存!$A$2:$F$7000,COLUMN($F$3),0)&amp;"",2)</f>
        <v>#DIV/0!</v>
      </c>
      <c r="N3084" s="166"/>
      <c r="O3084" s="167"/>
      <c r="P3084" s="167"/>
      <c r="Q3084" s="174"/>
      <c r="R3084" s="167"/>
      <c r="S3084" s="167"/>
    </row>
    <row r="3085" customHeight="1" spans="1:19">
      <c r="A3085" s="175"/>
      <c r="B3085" s="153" t="str">
        <f>IF(ISERROR(VLOOKUP(A3085,进货明细!$A$2:$D$5000,COLUMN($B$2),0)&amp;""),"",VLOOKUP(A3085,进货明细!$A$2:$D$5000,COLUMN($B$2),0)&amp;"")</f>
        <v/>
      </c>
      <c r="C3085" s="147" t="str">
        <f>IF(ISERROR(VLOOKUP(A3085,进货明细!$A$2:$D$5000,COLUMN($C$2),0)&amp;""),"",VLOOKUP(A3085,进货明细!$A$2:$D$5000,COLUMN($C$2),0)&amp;"")</f>
        <v/>
      </c>
      <c r="D3085" s="147" t="str">
        <f>IF(ISERROR(VLOOKUP(A3085,进货明细!$A$2:$D$5000,COLUMN($D$2),0)&amp;""),"",VLOOKUP(A3085,进货明细!$A$2:$D$5000,COLUMN($D$2),0)&amp;"")</f>
        <v/>
      </c>
      <c r="E3085" s="148"/>
      <c r="F3085" s="152"/>
      <c r="G3085" s="150" t="str">
        <f>IF(ISERROR(VLOOKUP(A3085,进货明细!$A$2:$G$5000,COLUMN($G$2),0)&amp;""),"",VLOOKUP(A3085,进货明细!$A$2:$G$5000,COLUMN($G$2),0)&amp;"")</f>
        <v/>
      </c>
      <c r="H3085" s="151" t="str">
        <f t="shared" si="99"/>
        <v/>
      </c>
      <c r="I3085" s="168"/>
      <c r="J3085" s="169"/>
      <c r="K3085" s="163"/>
      <c r="L3085" s="164" t="str">
        <f t="shared" si="98"/>
        <v/>
      </c>
      <c r="M3085" s="165" t="e">
        <f>ROUND(VLOOKUP(A3085,当前库存!$A$2:$F$7000,COLUMN($F$3),0)&amp;"",2)</f>
        <v>#DIV/0!</v>
      </c>
      <c r="N3085" s="166"/>
      <c r="O3085" s="167"/>
      <c r="P3085" s="167"/>
      <c r="Q3085" s="174"/>
      <c r="R3085" s="167"/>
      <c r="S3085" s="167"/>
    </row>
    <row r="3086" customHeight="1" spans="1:19">
      <c r="A3086" s="175"/>
      <c r="B3086" s="153" t="str">
        <f>IF(ISERROR(VLOOKUP(A3086,进货明细!$A$2:$D$5000,COLUMN($B$2),0)&amp;""),"",VLOOKUP(A3086,进货明细!$A$2:$D$5000,COLUMN($B$2),0)&amp;"")</f>
        <v/>
      </c>
      <c r="C3086" s="147" t="str">
        <f>IF(ISERROR(VLOOKUP(A3086,进货明细!$A$2:$D$5000,COLUMN($C$2),0)&amp;""),"",VLOOKUP(A3086,进货明细!$A$2:$D$5000,COLUMN($C$2),0)&amp;"")</f>
        <v/>
      </c>
      <c r="D3086" s="147" t="str">
        <f>IF(ISERROR(VLOOKUP(A3086,进货明细!$A$2:$D$5000,COLUMN($D$2),0)&amp;""),"",VLOOKUP(A3086,进货明细!$A$2:$D$5000,COLUMN($D$2),0)&amp;"")</f>
        <v/>
      </c>
      <c r="E3086" s="148"/>
      <c r="F3086" s="152"/>
      <c r="G3086" s="150" t="str">
        <f>IF(ISERROR(VLOOKUP(A3086,进货明细!$A$2:$G$5000,COLUMN($G$2),0)&amp;""),"",VLOOKUP(A3086,进货明细!$A$2:$G$5000,COLUMN($G$2),0)&amp;"")</f>
        <v/>
      </c>
      <c r="H3086" s="151" t="str">
        <f t="shared" si="99"/>
        <v/>
      </c>
      <c r="I3086" s="168"/>
      <c r="J3086" s="169"/>
      <c r="K3086" s="163"/>
      <c r="L3086" s="164" t="str">
        <f t="shared" si="98"/>
        <v/>
      </c>
      <c r="M3086" s="165" t="e">
        <f>ROUND(VLOOKUP(A3086,当前库存!$A$2:$F$7000,COLUMN($F$3),0)&amp;"",2)</f>
        <v>#DIV/0!</v>
      </c>
      <c r="N3086" s="166"/>
      <c r="O3086" s="167"/>
      <c r="P3086" s="167"/>
      <c r="Q3086" s="174"/>
      <c r="R3086" s="167"/>
      <c r="S3086" s="167"/>
    </row>
    <row r="3087" customHeight="1" spans="1:19">
      <c r="A3087" s="175"/>
      <c r="B3087" s="153" t="str">
        <f>IF(ISERROR(VLOOKUP(A3087,进货明细!$A$2:$D$5000,COLUMN($B$2),0)&amp;""),"",VLOOKUP(A3087,进货明细!$A$2:$D$5000,COLUMN($B$2),0)&amp;"")</f>
        <v/>
      </c>
      <c r="C3087" s="147" t="str">
        <f>IF(ISERROR(VLOOKUP(A3087,进货明细!$A$2:$D$5000,COLUMN($C$2),0)&amp;""),"",VLOOKUP(A3087,进货明细!$A$2:$D$5000,COLUMN($C$2),0)&amp;"")</f>
        <v/>
      </c>
      <c r="D3087" s="147" t="str">
        <f>IF(ISERROR(VLOOKUP(A3087,进货明细!$A$2:$D$5000,COLUMN($D$2),0)&amp;""),"",VLOOKUP(A3087,进货明细!$A$2:$D$5000,COLUMN($D$2),0)&amp;"")</f>
        <v/>
      </c>
      <c r="E3087" s="148"/>
      <c r="F3087" s="152"/>
      <c r="G3087" s="150" t="str">
        <f>IF(ISERROR(VLOOKUP(A3087,进货明细!$A$2:$G$5000,COLUMN($G$2),0)&amp;""),"",VLOOKUP(A3087,进货明细!$A$2:$G$5000,COLUMN($G$2),0)&amp;"")</f>
        <v/>
      </c>
      <c r="H3087" s="151" t="str">
        <f t="shared" si="99"/>
        <v/>
      </c>
      <c r="I3087" s="168"/>
      <c r="J3087" s="169"/>
      <c r="K3087" s="163"/>
      <c r="L3087" s="164" t="str">
        <f t="shared" si="98"/>
        <v/>
      </c>
      <c r="M3087" s="165" t="e">
        <f>ROUND(VLOOKUP(A3087,当前库存!$A$2:$F$7000,COLUMN($F$3),0)&amp;"",2)</f>
        <v>#DIV/0!</v>
      </c>
      <c r="N3087" s="166"/>
      <c r="O3087" s="167"/>
      <c r="P3087" s="167"/>
      <c r="Q3087" s="174"/>
      <c r="R3087" s="167"/>
      <c r="S3087" s="167"/>
    </row>
    <row r="3088" customHeight="1" spans="1:19">
      <c r="A3088" s="175"/>
      <c r="B3088" s="153" t="str">
        <f>IF(ISERROR(VLOOKUP(A3088,进货明细!$A$2:$D$5000,COLUMN($B$2),0)&amp;""),"",VLOOKUP(A3088,进货明细!$A$2:$D$5000,COLUMN($B$2),0)&amp;"")</f>
        <v/>
      </c>
      <c r="C3088" s="147" t="str">
        <f>IF(ISERROR(VLOOKUP(A3088,进货明细!$A$2:$D$5000,COLUMN($C$2),0)&amp;""),"",VLOOKUP(A3088,进货明细!$A$2:$D$5000,COLUMN($C$2),0)&amp;"")</f>
        <v/>
      </c>
      <c r="D3088" s="147" t="str">
        <f>IF(ISERROR(VLOOKUP(A3088,进货明细!$A$2:$D$5000,COLUMN($D$2),0)&amp;""),"",VLOOKUP(A3088,进货明细!$A$2:$D$5000,COLUMN($D$2),0)&amp;"")</f>
        <v/>
      </c>
      <c r="E3088" s="148"/>
      <c r="F3088" s="152"/>
      <c r="G3088" s="150" t="str">
        <f>IF(ISERROR(VLOOKUP(A3088,进货明细!$A$2:$G$5000,COLUMN($G$2),0)&amp;""),"",VLOOKUP(A3088,进货明细!$A$2:$G$5000,COLUMN($G$2),0)&amp;"")</f>
        <v/>
      </c>
      <c r="H3088" s="151" t="str">
        <f t="shared" si="99"/>
        <v/>
      </c>
      <c r="I3088" s="168"/>
      <c r="J3088" s="169"/>
      <c r="K3088" s="163"/>
      <c r="L3088" s="164" t="str">
        <f t="shared" si="98"/>
        <v/>
      </c>
      <c r="M3088" s="165" t="e">
        <f>ROUND(VLOOKUP(A3088,当前库存!$A$2:$F$7000,COLUMN($F$3),0)&amp;"",2)</f>
        <v>#DIV/0!</v>
      </c>
      <c r="N3088" s="166"/>
      <c r="O3088" s="167"/>
      <c r="P3088" s="167"/>
      <c r="Q3088" s="174"/>
      <c r="R3088" s="167"/>
      <c r="S3088" s="167"/>
    </row>
    <row r="3089" customHeight="1" spans="1:19">
      <c r="A3089" s="175"/>
      <c r="B3089" s="153" t="str">
        <f>IF(ISERROR(VLOOKUP(A3089,进货明细!$A$2:$D$5000,COLUMN($B$2),0)&amp;""),"",VLOOKUP(A3089,进货明细!$A$2:$D$5000,COLUMN($B$2),0)&amp;"")</f>
        <v/>
      </c>
      <c r="C3089" s="147" t="str">
        <f>IF(ISERROR(VLOOKUP(A3089,进货明细!$A$2:$D$5000,COLUMN($C$2),0)&amp;""),"",VLOOKUP(A3089,进货明细!$A$2:$D$5000,COLUMN($C$2),0)&amp;"")</f>
        <v/>
      </c>
      <c r="D3089" s="147" t="str">
        <f>IF(ISERROR(VLOOKUP(A3089,进货明细!$A$2:$D$5000,COLUMN($D$2),0)&amp;""),"",VLOOKUP(A3089,进货明细!$A$2:$D$5000,COLUMN($D$2),0)&amp;"")</f>
        <v/>
      </c>
      <c r="E3089" s="148"/>
      <c r="F3089" s="152"/>
      <c r="G3089" s="150" t="str">
        <f>IF(ISERROR(VLOOKUP(A3089,进货明细!$A$2:$G$5000,COLUMN($G$2),0)&amp;""),"",VLOOKUP(A3089,进货明细!$A$2:$G$5000,COLUMN($G$2),0)&amp;"")</f>
        <v/>
      </c>
      <c r="H3089" s="151" t="str">
        <f t="shared" si="99"/>
        <v/>
      </c>
      <c r="I3089" s="168"/>
      <c r="J3089" s="169"/>
      <c r="K3089" s="163"/>
      <c r="L3089" s="164" t="str">
        <f t="shared" si="98"/>
        <v/>
      </c>
      <c r="M3089" s="165" t="e">
        <f>ROUND(VLOOKUP(A3089,当前库存!$A$2:$F$7000,COLUMN($F$3),0)&amp;"",2)</f>
        <v>#DIV/0!</v>
      </c>
      <c r="N3089" s="166"/>
      <c r="O3089" s="167"/>
      <c r="P3089" s="167"/>
      <c r="Q3089" s="174"/>
      <c r="R3089" s="167"/>
      <c r="S3089" s="167"/>
    </row>
    <row r="3090" customHeight="1" spans="1:19">
      <c r="A3090" s="175"/>
      <c r="B3090" s="153" t="str">
        <f>IF(ISERROR(VLOOKUP(A3090,进货明细!$A$2:$D$5000,COLUMN($B$2),0)&amp;""),"",VLOOKUP(A3090,进货明细!$A$2:$D$5000,COLUMN($B$2),0)&amp;"")</f>
        <v/>
      </c>
      <c r="C3090" s="147" t="str">
        <f>IF(ISERROR(VLOOKUP(A3090,进货明细!$A$2:$D$5000,COLUMN($C$2),0)&amp;""),"",VLOOKUP(A3090,进货明细!$A$2:$D$5000,COLUMN($C$2),0)&amp;"")</f>
        <v/>
      </c>
      <c r="D3090" s="147" t="str">
        <f>IF(ISERROR(VLOOKUP(A3090,进货明细!$A$2:$D$5000,COLUMN($D$2),0)&amp;""),"",VLOOKUP(A3090,进货明细!$A$2:$D$5000,COLUMN($D$2),0)&amp;"")</f>
        <v/>
      </c>
      <c r="E3090" s="148"/>
      <c r="F3090" s="152"/>
      <c r="G3090" s="150" t="str">
        <f>IF(ISERROR(VLOOKUP(A3090,进货明细!$A$2:$G$5000,COLUMN($G$2),0)&amp;""),"",VLOOKUP(A3090,进货明细!$A$2:$G$5000,COLUMN($G$2),0)&amp;"")</f>
        <v/>
      </c>
      <c r="H3090" s="151" t="str">
        <f t="shared" si="99"/>
        <v/>
      </c>
      <c r="I3090" s="168"/>
      <c r="J3090" s="169"/>
      <c r="K3090" s="163"/>
      <c r="L3090" s="164" t="str">
        <f t="shared" si="98"/>
        <v/>
      </c>
      <c r="M3090" s="165" t="e">
        <f>ROUND(VLOOKUP(A3090,当前库存!$A$2:$F$7000,COLUMN($F$3),0)&amp;"",2)</f>
        <v>#DIV/0!</v>
      </c>
      <c r="N3090" s="166"/>
      <c r="O3090" s="167"/>
      <c r="P3090" s="167"/>
      <c r="Q3090" s="174"/>
      <c r="R3090" s="167"/>
      <c r="S3090" s="167"/>
    </row>
    <row r="3091" customHeight="1" spans="1:19">
      <c r="A3091" s="175"/>
      <c r="B3091" s="153" t="str">
        <f>IF(ISERROR(VLOOKUP(A3091,进货明细!$A$2:$D$5000,COLUMN($B$2),0)&amp;""),"",VLOOKUP(A3091,进货明细!$A$2:$D$5000,COLUMN($B$2),0)&amp;"")</f>
        <v/>
      </c>
      <c r="C3091" s="147" t="str">
        <f>IF(ISERROR(VLOOKUP(A3091,进货明细!$A$2:$D$5000,COLUMN($C$2),0)&amp;""),"",VLOOKUP(A3091,进货明细!$A$2:$D$5000,COLUMN($C$2),0)&amp;"")</f>
        <v/>
      </c>
      <c r="D3091" s="147" t="str">
        <f>IF(ISERROR(VLOOKUP(A3091,进货明细!$A$2:$D$5000,COLUMN($D$2),0)&amp;""),"",VLOOKUP(A3091,进货明细!$A$2:$D$5000,COLUMN($D$2),0)&amp;"")</f>
        <v/>
      </c>
      <c r="E3091" s="148"/>
      <c r="F3091" s="152"/>
      <c r="G3091" s="150" t="str">
        <f>IF(ISERROR(VLOOKUP(A3091,进货明细!$A$2:$G$5000,COLUMN($G$2),0)&amp;""),"",VLOOKUP(A3091,进货明细!$A$2:$G$5000,COLUMN($G$2),0)&amp;"")</f>
        <v/>
      </c>
      <c r="H3091" s="151" t="str">
        <f t="shared" si="99"/>
        <v/>
      </c>
      <c r="I3091" s="168"/>
      <c r="J3091" s="169"/>
      <c r="K3091" s="163"/>
      <c r="L3091" s="164" t="str">
        <f t="shared" si="98"/>
        <v/>
      </c>
      <c r="M3091" s="165" t="e">
        <f>ROUND(VLOOKUP(A3091,当前库存!$A$2:$F$7000,COLUMN($F$3),0)&amp;"",2)</f>
        <v>#DIV/0!</v>
      </c>
      <c r="N3091" s="166"/>
      <c r="O3091" s="167"/>
      <c r="P3091" s="167"/>
      <c r="Q3091" s="174"/>
      <c r="R3091" s="167"/>
      <c r="S3091" s="167"/>
    </row>
    <row r="3092" customHeight="1" spans="1:19">
      <c r="A3092" s="175"/>
      <c r="B3092" s="153" t="str">
        <f>IF(ISERROR(VLOOKUP(A3092,进货明细!$A$2:$D$5000,COLUMN($B$2),0)&amp;""),"",VLOOKUP(A3092,进货明细!$A$2:$D$5000,COLUMN($B$2),0)&amp;"")</f>
        <v/>
      </c>
      <c r="C3092" s="147" t="str">
        <f>IF(ISERROR(VLOOKUP(A3092,进货明细!$A$2:$D$5000,COLUMN($C$2),0)&amp;""),"",VLOOKUP(A3092,进货明细!$A$2:$D$5000,COLUMN($C$2),0)&amp;"")</f>
        <v/>
      </c>
      <c r="D3092" s="147" t="str">
        <f>IF(ISERROR(VLOOKUP(A3092,进货明细!$A$2:$D$5000,COLUMN($D$2),0)&amp;""),"",VLOOKUP(A3092,进货明细!$A$2:$D$5000,COLUMN($D$2),0)&amp;"")</f>
        <v/>
      </c>
      <c r="E3092" s="148"/>
      <c r="F3092" s="152"/>
      <c r="G3092" s="150" t="str">
        <f>IF(ISERROR(VLOOKUP(A3092,进货明细!$A$2:$G$5000,COLUMN($G$2),0)&amp;""),"",VLOOKUP(A3092,进货明细!$A$2:$G$5000,COLUMN($G$2),0)&amp;"")</f>
        <v/>
      </c>
      <c r="H3092" s="151" t="str">
        <f t="shared" si="99"/>
        <v/>
      </c>
      <c r="I3092" s="168"/>
      <c r="J3092" s="169"/>
      <c r="K3092" s="163"/>
      <c r="L3092" s="164" t="str">
        <f t="shared" si="98"/>
        <v/>
      </c>
      <c r="M3092" s="165" t="e">
        <f>ROUND(VLOOKUP(A3092,当前库存!$A$2:$F$7000,COLUMN($F$3),0)&amp;"",2)</f>
        <v>#DIV/0!</v>
      </c>
      <c r="N3092" s="166"/>
      <c r="O3092" s="167"/>
      <c r="P3092" s="167"/>
      <c r="Q3092" s="174"/>
      <c r="R3092" s="167"/>
      <c r="S3092" s="167"/>
    </row>
    <row r="3093" customHeight="1" spans="1:19">
      <c r="A3093" s="175"/>
      <c r="B3093" s="153" t="str">
        <f>IF(ISERROR(VLOOKUP(A3093,进货明细!$A$2:$D$5000,COLUMN($B$2),0)&amp;""),"",VLOOKUP(A3093,进货明细!$A$2:$D$5000,COLUMN($B$2),0)&amp;"")</f>
        <v/>
      </c>
      <c r="C3093" s="147" t="str">
        <f>IF(ISERROR(VLOOKUP(A3093,进货明细!$A$2:$D$5000,COLUMN($C$2),0)&amp;""),"",VLOOKUP(A3093,进货明细!$A$2:$D$5000,COLUMN($C$2),0)&amp;"")</f>
        <v/>
      </c>
      <c r="D3093" s="147" t="str">
        <f>IF(ISERROR(VLOOKUP(A3093,进货明细!$A$2:$D$5000,COLUMN($D$2),0)&amp;""),"",VLOOKUP(A3093,进货明细!$A$2:$D$5000,COLUMN($D$2),0)&amp;"")</f>
        <v/>
      </c>
      <c r="E3093" s="148"/>
      <c r="F3093" s="152"/>
      <c r="G3093" s="150" t="str">
        <f>IF(ISERROR(VLOOKUP(A3093,进货明细!$A$2:$G$5000,COLUMN($G$2),0)&amp;""),"",VLOOKUP(A3093,进货明细!$A$2:$G$5000,COLUMN($G$2),0)&amp;"")</f>
        <v/>
      </c>
      <c r="H3093" s="151" t="str">
        <f t="shared" si="99"/>
        <v/>
      </c>
      <c r="I3093" s="168"/>
      <c r="J3093" s="169"/>
      <c r="K3093" s="163"/>
      <c r="L3093" s="164" t="str">
        <f t="shared" si="98"/>
        <v/>
      </c>
      <c r="M3093" s="165" t="e">
        <f>ROUND(VLOOKUP(A3093,当前库存!$A$2:$F$7000,COLUMN($F$3),0)&amp;"",2)</f>
        <v>#DIV/0!</v>
      </c>
      <c r="N3093" s="166"/>
      <c r="O3093" s="167"/>
      <c r="P3093" s="167"/>
      <c r="Q3093" s="174"/>
      <c r="R3093" s="167"/>
      <c r="S3093" s="167"/>
    </row>
    <row r="3094" customHeight="1" spans="1:19">
      <c r="A3094" s="175"/>
      <c r="B3094" s="153" t="str">
        <f>IF(ISERROR(VLOOKUP(A3094,进货明细!$A$2:$D$5000,COLUMN($B$2),0)&amp;""),"",VLOOKUP(A3094,进货明细!$A$2:$D$5000,COLUMN($B$2),0)&amp;"")</f>
        <v/>
      </c>
      <c r="C3094" s="147" t="str">
        <f>IF(ISERROR(VLOOKUP(A3094,进货明细!$A$2:$D$5000,COLUMN($C$2),0)&amp;""),"",VLOOKUP(A3094,进货明细!$A$2:$D$5000,COLUMN($C$2),0)&amp;"")</f>
        <v/>
      </c>
      <c r="D3094" s="147" t="str">
        <f>IF(ISERROR(VLOOKUP(A3094,进货明细!$A$2:$D$5000,COLUMN($D$2),0)&amp;""),"",VLOOKUP(A3094,进货明细!$A$2:$D$5000,COLUMN($D$2),0)&amp;"")</f>
        <v/>
      </c>
      <c r="E3094" s="148"/>
      <c r="F3094" s="152"/>
      <c r="G3094" s="150" t="str">
        <f>IF(ISERROR(VLOOKUP(A3094,进货明细!$A$2:$G$5000,COLUMN($G$2),0)&amp;""),"",VLOOKUP(A3094,进货明细!$A$2:$G$5000,COLUMN($G$2),0)&amp;"")</f>
        <v/>
      </c>
      <c r="H3094" s="151" t="str">
        <f t="shared" si="99"/>
        <v/>
      </c>
      <c r="I3094" s="168"/>
      <c r="J3094" s="169"/>
      <c r="K3094" s="163"/>
      <c r="L3094" s="164" t="str">
        <f t="shared" si="98"/>
        <v/>
      </c>
      <c r="M3094" s="165" t="e">
        <f>ROUND(VLOOKUP(A3094,当前库存!$A$2:$F$7000,COLUMN($F$3),0)&amp;"",2)</f>
        <v>#DIV/0!</v>
      </c>
      <c r="N3094" s="166"/>
      <c r="O3094" s="167"/>
      <c r="P3094" s="167"/>
      <c r="Q3094" s="174"/>
      <c r="R3094" s="167"/>
      <c r="S3094" s="167"/>
    </row>
    <row r="3095" customHeight="1" spans="1:19">
      <c r="A3095" s="175"/>
      <c r="B3095" s="153" t="str">
        <f>IF(ISERROR(VLOOKUP(A3095,进货明细!$A$2:$D$5000,COLUMN($B$2),0)&amp;""),"",VLOOKUP(A3095,进货明细!$A$2:$D$5000,COLUMN($B$2),0)&amp;"")</f>
        <v/>
      </c>
      <c r="C3095" s="147" t="str">
        <f>IF(ISERROR(VLOOKUP(A3095,进货明细!$A$2:$D$5000,COLUMN($C$2),0)&amp;""),"",VLOOKUP(A3095,进货明细!$A$2:$D$5000,COLUMN($C$2),0)&amp;"")</f>
        <v/>
      </c>
      <c r="D3095" s="147" t="str">
        <f>IF(ISERROR(VLOOKUP(A3095,进货明细!$A$2:$D$5000,COLUMN($D$2),0)&amp;""),"",VLOOKUP(A3095,进货明细!$A$2:$D$5000,COLUMN($D$2),0)&amp;"")</f>
        <v/>
      </c>
      <c r="E3095" s="148"/>
      <c r="F3095" s="152"/>
      <c r="G3095" s="150" t="str">
        <f>IF(ISERROR(VLOOKUP(A3095,进货明细!$A$2:$G$5000,COLUMN($G$2),0)&amp;""),"",VLOOKUP(A3095,进货明细!$A$2:$G$5000,COLUMN($G$2),0)&amp;"")</f>
        <v/>
      </c>
      <c r="H3095" s="151" t="str">
        <f t="shared" si="99"/>
        <v/>
      </c>
      <c r="I3095" s="168"/>
      <c r="J3095" s="169"/>
      <c r="K3095" s="163"/>
      <c r="L3095" s="164" t="str">
        <f t="shared" si="98"/>
        <v/>
      </c>
      <c r="M3095" s="165" t="e">
        <f>ROUND(VLOOKUP(A3095,当前库存!$A$2:$F$7000,COLUMN($F$3),0)&amp;"",2)</f>
        <v>#DIV/0!</v>
      </c>
      <c r="N3095" s="166"/>
      <c r="O3095" s="167"/>
      <c r="P3095" s="167"/>
      <c r="Q3095" s="174"/>
      <c r="R3095" s="167"/>
      <c r="S3095" s="167"/>
    </row>
    <row r="3096" customHeight="1" spans="1:19">
      <c r="A3096" s="175"/>
      <c r="B3096" s="153" t="str">
        <f>IF(ISERROR(VLOOKUP(A3096,进货明细!$A$2:$D$5000,COLUMN($B$2),0)&amp;""),"",VLOOKUP(A3096,进货明细!$A$2:$D$5000,COLUMN($B$2),0)&amp;"")</f>
        <v/>
      </c>
      <c r="C3096" s="147" t="str">
        <f>IF(ISERROR(VLOOKUP(A3096,进货明细!$A$2:$D$5000,COLUMN($C$2),0)&amp;""),"",VLOOKUP(A3096,进货明细!$A$2:$D$5000,COLUMN($C$2),0)&amp;"")</f>
        <v/>
      </c>
      <c r="D3096" s="147" t="str">
        <f>IF(ISERROR(VLOOKUP(A3096,进货明细!$A$2:$D$5000,COLUMN($D$2),0)&amp;""),"",VLOOKUP(A3096,进货明细!$A$2:$D$5000,COLUMN($D$2),0)&amp;"")</f>
        <v/>
      </c>
      <c r="E3096" s="148"/>
      <c r="F3096" s="152"/>
      <c r="G3096" s="150" t="str">
        <f>IF(ISERROR(VLOOKUP(A3096,进货明细!$A$2:$G$5000,COLUMN($G$2),0)&amp;""),"",VLOOKUP(A3096,进货明细!$A$2:$G$5000,COLUMN($G$2),0)&amp;"")</f>
        <v/>
      </c>
      <c r="H3096" s="151" t="str">
        <f t="shared" si="99"/>
        <v/>
      </c>
      <c r="I3096" s="168"/>
      <c r="J3096" s="169"/>
      <c r="K3096" s="163"/>
      <c r="L3096" s="164" t="str">
        <f t="shared" si="98"/>
        <v/>
      </c>
      <c r="M3096" s="165" t="e">
        <f>ROUND(VLOOKUP(A3096,当前库存!$A$2:$F$7000,COLUMN($F$3),0)&amp;"",2)</f>
        <v>#DIV/0!</v>
      </c>
      <c r="N3096" s="166"/>
      <c r="O3096" s="167"/>
      <c r="P3096" s="167"/>
      <c r="Q3096" s="174"/>
      <c r="R3096" s="167"/>
      <c r="S3096" s="167"/>
    </row>
    <row r="3097" customHeight="1" spans="1:19">
      <c r="A3097" s="175"/>
      <c r="B3097" s="153" t="str">
        <f>IF(ISERROR(VLOOKUP(A3097,进货明细!$A$2:$D$5000,COLUMN($B$2),0)&amp;""),"",VLOOKUP(A3097,进货明细!$A$2:$D$5000,COLUMN($B$2),0)&amp;"")</f>
        <v/>
      </c>
      <c r="C3097" s="147" t="str">
        <f>IF(ISERROR(VLOOKUP(A3097,进货明细!$A$2:$D$5000,COLUMN($C$2),0)&amp;""),"",VLOOKUP(A3097,进货明细!$A$2:$D$5000,COLUMN($C$2),0)&amp;"")</f>
        <v/>
      </c>
      <c r="D3097" s="147" t="str">
        <f>IF(ISERROR(VLOOKUP(A3097,进货明细!$A$2:$D$5000,COLUMN($D$2),0)&amp;""),"",VLOOKUP(A3097,进货明细!$A$2:$D$5000,COLUMN($D$2),0)&amp;"")</f>
        <v/>
      </c>
      <c r="E3097" s="148"/>
      <c r="F3097" s="152"/>
      <c r="G3097" s="150" t="str">
        <f>IF(ISERROR(VLOOKUP(A3097,进货明细!$A$2:$G$5000,COLUMN($G$2),0)&amp;""),"",VLOOKUP(A3097,进货明细!$A$2:$G$5000,COLUMN($G$2),0)&amp;"")</f>
        <v/>
      </c>
      <c r="H3097" s="151" t="str">
        <f t="shared" si="99"/>
        <v/>
      </c>
      <c r="I3097" s="168"/>
      <c r="J3097" s="169"/>
      <c r="K3097" s="163"/>
      <c r="L3097" s="164" t="str">
        <f t="shared" si="98"/>
        <v/>
      </c>
      <c r="M3097" s="165" t="e">
        <f>ROUND(VLOOKUP(A3097,当前库存!$A$2:$F$7000,COLUMN($F$3),0)&amp;"",2)</f>
        <v>#DIV/0!</v>
      </c>
      <c r="N3097" s="166"/>
      <c r="O3097" s="167"/>
      <c r="P3097" s="167"/>
      <c r="Q3097" s="174"/>
      <c r="R3097" s="167"/>
      <c r="S3097" s="167"/>
    </row>
    <row r="3098" customHeight="1" spans="1:19">
      <c r="A3098" s="175"/>
      <c r="B3098" s="153" t="str">
        <f>IF(ISERROR(VLOOKUP(A3098,进货明细!$A$2:$D$5000,COLUMN($B$2),0)&amp;""),"",VLOOKUP(A3098,进货明细!$A$2:$D$5000,COLUMN($B$2),0)&amp;"")</f>
        <v/>
      </c>
      <c r="C3098" s="147" t="str">
        <f>IF(ISERROR(VLOOKUP(A3098,进货明细!$A$2:$D$5000,COLUMN($C$2),0)&amp;""),"",VLOOKUP(A3098,进货明细!$A$2:$D$5000,COLUMN($C$2),0)&amp;"")</f>
        <v/>
      </c>
      <c r="D3098" s="147" t="str">
        <f>IF(ISERROR(VLOOKUP(A3098,进货明细!$A$2:$D$5000,COLUMN($D$2),0)&amp;""),"",VLOOKUP(A3098,进货明细!$A$2:$D$5000,COLUMN($D$2),0)&amp;"")</f>
        <v/>
      </c>
      <c r="E3098" s="148"/>
      <c r="F3098" s="152"/>
      <c r="G3098" s="150" t="str">
        <f>IF(ISERROR(VLOOKUP(A3098,进货明细!$A$2:$G$5000,COLUMN($G$2),0)&amp;""),"",VLOOKUP(A3098,进货明细!$A$2:$G$5000,COLUMN($G$2),0)&amp;"")</f>
        <v/>
      </c>
      <c r="H3098" s="151" t="str">
        <f t="shared" si="99"/>
        <v/>
      </c>
      <c r="I3098" s="168"/>
      <c r="J3098" s="169"/>
      <c r="K3098" s="163"/>
      <c r="L3098" s="164" t="str">
        <f t="shared" si="98"/>
        <v/>
      </c>
      <c r="M3098" s="165" t="e">
        <f>ROUND(VLOOKUP(A3098,当前库存!$A$2:$F$7000,COLUMN($F$3),0)&amp;"",2)</f>
        <v>#DIV/0!</v>
      </c>
      <c r="N3098" s="166"/>
      <c r="O3098" s="167"/>
      <c r="P3098" s="167"/>
      <c r="Q3098" s="174"/>
      <c r="R3098" s="167"/>
      <c r="S3098" s="167"/>
    </row>
    <row r="3099" customHeight="1" spans="1:19">
      <c r="A3099" s="175"/>
      <c r="B3099" s="153" t="str">
        <f>IF(ISERROR(VLOOKUP(A3099,进货明细!$A$2:$D$5000,COLUMN($B$2),0)&amp;""),"",VLOOKUP(A3099,进货明细!$A$2:$D$5000,COLUMN($B$2),0)&amp;"")</f>
        <v/>
      </c>
      <c r="C3099" s="147" t="str">
        <f>IF(ISERROR(VLOOKUP(A3099,进货明细!$A$2:$D$5000,COLUMN($C$2),0)&amp;""),"",VLOOKUP(A3099,进货明细!$A$2:$D$5000,COLUMN($C$2),0)&amp;"")</f>
        <v/>
      </c>
      <c r="D3099" s="147" t="str">
        <f>IF(ISERROR(VLOOKUP(A3099,进货明细!$A$2:$D$5000,COLUMN($D$2),0)&amp;""),"",VLOOKUP(A3099,进货明细!$A$2:$D$5000,COLUMN($D$2),0)&amp;"")</f>
        <v/>
      </c>
      <c r="E3099" s="148"/>
      <c r="F3099" s="152"/>
      <c r="G3099" s="150" t="str">
        <f>IF(ISERROR(VLOOKUP(A3099,进货明细!$A$2:$G$5000,COLUMN($G$2),0)&amp;""),"",VLOOKUP(A3099,进货明细!$A$2:$G$5000,COLUMN($G$2),0)&amp;"")</f>
        <v/>
      </c>
      <c r="H3099" s="151" t="str">
        <f t="shared" si="99"/>
        <v/>
      </c>
      <c r="I3099" s="168"/>
      <c r="J3099" s="169"/>
      <c r="K3099" s="163"/>
      <c r="L3099" s="164" t="str">
        <f t="shared" si="98"/>
        <v/>
      </c>
      <c r="M3099" s="165" t="e">
        <f>ROUND(VLOOKUP(A3099,当前库存!$A$2:$F$7000,COLUMN($F$3),0)&amp;"",2)</f>
        <v>#DIV/0!</v>
      </c>
      <c r="N3099" s="166"/>
      <c r="O3099" s="167"/>
      <c r="P3099" s="167"/>
      <c r="Q3099" s="174"/>
      <c r="R3099" s="167"/>
      <c r="S3099" s="167"/>
    </row>
    <row r="3100" customHeight="1" spans="1:19">
      <c r="A3100" s="175"/>
      <c r="B3100" s="153" t="str">
        <f>IF(ISERROR(VLOOKUP(A3100,进货明细!$A$2:$D$5000,COLUMN($B$2),0)&amp;""),"",VLOOKUP(A3100,进货明细!$A$2:$D$5000,COLUMN($B$2),0)&amp;"")</f>
        <v/>
      </c>
      <c r="C3100" s="147" t="str">
        <f>IF(ISERROR(VLOOKUP(A3100,进货明细!$A$2:$D$5000,COLUMN($C$2),0)&amp;""),"",VLOOKUP(A3100,进货明细!$A$2:$D$5000,COLUMN($C$2),0)&amp;"")</f>
        <v/>
      </c>
      <c r="D3100" s="147" t="str">
        <f>IF(ISERROR(VLOOKUP(A3100,进货明细!$A$2:$D$5000,COLUMN($D$2),0)&amp;""),"",VLOOKUP(A3100,进货明细!$A$2:$D$5000,COLUMN($D$2),0)&amp;"")</f>
        <v/>
      </c>
      <c r="E3100" s="148"/>
      <c r="F3100" s="152"/>
      <c r="G3100" s="150" t="str">
        <f>IF(ISERROR(VLOOKUP(A3100,进货明细!$A$2:$G$5000,COLUMN($G$2),0)&amp;""),"",VLOOKUP(A3100,进货明细!$A$2:$G$5000,COLUMN($G$2),0)&amp;"")</f>
        <v/>
      </c>
      <c r="H3100" s="151" t="str">
        <f t="shared" si="99"/>
        <v/>
      </c>
      <c r="I3100" s="168"/>
      <c r="J3100" s="169"/>
      <c r="K3100" s="163"/>
      <c r="L3100" s="164" t="str">
        <f t="shared" si="98"/>
        <v/>
      </c>
      <c r="M3100" s="165" t="e">
        <f>ROUND(VLOOKUP(A3100,当前库存!$A$2:$F$7000,COLUMN($F$3),0)&amp;"",2)</f>
        <v>#DIV/0!</v>
      </c>
      <c r="N3100" s="166"/>
      <c r="O3100" s="167"/>
      <c r="P3100" s="167"/>
      <c r="Q3100" s="174"/>
      <c r="R3100" s="167"/>
      <c r="S3100" s="167"/>
    </row>
    <row r="3101" customHeight="1" spans="1:19">
      <c r="A3101" s="175"/>
      <c r="B3101" s="153" t="str">
        <f>IF(ISERROR(VLOOKUP(A3101,进货明细!$A$2:$D$5000,COLUMN($B$2),0)&amp;""),"",VLOOKUP(A3101,进货明细!$A$2:$D$5000,COLUMN($B$2),0)&amp;"")</f>
        <v/>
      </c>
      <c r="C3101" s="147" t="str">
        <f>IF(ISERROR(VLOOKUP(A3101,进货明细!$A$2:$D$5000,COLUMN($C$2),0)&amp;""),"",VLOOKUP(A3101,进货明细!$A$2:$D$5000,COLUMN($C$2),0)&amp;"")</f>
        <v/>
      </c>
      <c r="D3101" s="147" t="str">
        <f>IF(ISERROR(VLOOKUP(A3101,进货明细!$A$2:$D$5000,COLUMN($D$2),0)&amp;""),"",VLOOKUP(A3101,进货明细!$A$2:$D$5000,COLUMN($D$2),0)&amp;"")</f>
        <v/>
      </c>
      <c r="E3101" s="148"/>
      <c r="F3101" s="152"/>
      <c r="G3101" s="150" t="str">
        <f>IF(ISERROR(VLOOKUP(A3101,进货明细!$A$2:$G$5000,COLUMN($G$2),0)&amp;""),"",VLOOKUP(A3101,进货明细!$A$2:$G$5000,COLUMN($G$2),0)&amp;"")</f>
        <v/>
      </c>
      <c r="H3101" s="151" t="str">
        <f t="shared" si="99"/>
        <v/>
      </c>
      <c r="I3101" s="168"/>
      <c r="J3101" s="169"/>
      <c r="K3101" s="163"/>
      <c r="L3101" s="164" t="str">
        <f t="shared" si="98"/>
        <v/>
      </c>
      <c r="M3101" s="165" t="e">
        <f>ROUND(VLOOKUP(A3101,当前库存!$A$2:$F$7000,COLUMN($F$3),0)&amp;"",2)</f>
        <v>#DIV/0!</v>
      </c>
      <c r="N3101" s="166"/>
      <c r="O3101" s="167"/>
      <c r="P3101" s="167"/>
      <c r="Q3101" s="174"/>
      <c r="R3101" s="167"/>
      <c r="S3101" s="167"/>
    </row>
    <row r="3102" customHeight="1" spans="1:19">
      <c r="A3102" s="175"/>
      <c r="B3102" s="153" t="str">
        <f>IF(ISERROR(VLOOKUP(A3102,进货明细!$A$2:$D$5000,COLUMN($B$2),0)&amp;""),"",VLOOKUP(A3102,进货明细!$A$2:$D$5000,COLUMN($B$2),0)&amp;"")</f>
        <v/>
      </c>
      <c r="C3102" s="147" t="str">
        <f>IF(ISERROR(VLOOKUP(A3102,进货明细!$A$2:$D$5000,COLUMN($C$2),0)&amp;""),"",VLOOKUP(A3102,进货明细!$A$2:$D$5000,COLUMN($C$2),0)&amp;"")</f>
        <v/>
      </c>
      <c r="D3102" s="147" t="str">
        <f>IF(ISERROR(VLOOKUP(A3102,进货明细!$A$2:$D$5000,COLUMN($D$2),0)&amp;""),"",VLOOKUP(A3102,进货明细!$A$2:$D$5000,COLUMN($D$2),0)&amp;"")</f>
        <v/>
      </c>
      <c r="E3102" s="148"/>
      <c r="F3102" s="152"/>
      <c r="G3102" s="150" t="str">
        <f>IF(ISERROR(VLOOKUP(A3102,进货明细!$A$2:$G$5000,COLUMN($G$2),0)&amp;""),"",VLOOKUP(A3102,进货明细!$A$2:$G$5000,COLUMN($G$2),0)&amp;"")</f>
        <v/>
      </c>
      <c r="H3102" s="151" t="str">
        <f t="shared" si="99"/>
        <v/>
      </c>
      <c r="I3102" s="168"/>
      <c r="J3102" s="169"/>
      <c r="K3102" s="163"/>
      <c r="L3102" s="164" t="str">
        <f t="shared" si="98"/>
        <v/>
      </c>
      <c r="M3102" s="165" t="e">
        <f>ROUND(VLOOKUP(A3102,当前库存!$A$2:$F$7000,COLUMN($F$3),0)&amp;"",2)</f>
        <v>#DIV/0!</v>
      </c>
      <c r="N3102" s="166"/>
      <c r="O3102" s="167"/>
      <c r="P3102" s="167"/>
      <c r="Q3102" s="174"/>
      <c r="R3102" s="167"/>
      <c r="S3102" s="167"/>
    </row>
    <row r="3103" customHeight="1" spans="1:19">
      <c r="A3103" s="175"/>
      <c r="B3103" s="153" t="str">
        <f>IF(ISERROR(VLOOKUP(A3103,进货明细!$A$2:$D$5000,COLUMN($B$2),0)&amp;""),"",VLOOKUP(A3103,进货明细!$A$2:$D$5000,COLUMN($B$2),0)&amp;"")</f>
        <v/>
      </c>
      <c r="C3103" s="147" t="str">
        <f>IF(ISERROR(VLOOKUP(A3103,进货明细!$A$2:$D$5000,COLUMN($C$2),0)&amp;""),"",VLOOKUP(A3103,进货明细!$A$2:$D$5000,COLUMN($C$2),0)&amp;"")</f>
        <v/>
      </c>
      <c r="D3103" s="147" t="str">
        <f>IF(ISERROR(VLOOKUP(A3103,进货明细!$A$2:$D$5000,COLUMN($D$2),0)&amp;""),"",VLOOKUP(A3103,进货明细!$A$2:$D$5000,COLUMN($D$2),0)&amp;"")</f>
        <v/>
      </c>
      <c r="E3103" s="148"/>
      <c r="F3103" s="152"/>
      <c r="G3103" s="150" t="str">
        <f>IF(ISERROR(VLOOKUP(A3103,进货明细!$A$2:$G$5000,COLUMN($G$2),0)&amp;""),"",VLOOKUP(A3103,进货明细!$A$2:$G$5000,COLUMN($G$2),0)&amp;"")</f>
        <v/>
      </c>
      <c r="H3103" s="151" t="str">
        <f t="shared" si="99"/>
        <v/>
      </c>
      <c r="I3103" s="168"/>
      <c r="J3103" s="169"/>
      <c r="K3103" s="163"/>
      <c r="L3103" s="164" t="str">
        <f t="shared" si="98"/>
        <v/>
      </c>
      <c r="M3103" s="165" t="e">
        <f>ROUND(VLOOKUP(A3103,当前库存!$A$2:$F$7000,COLUMN($F$3),0)&amp;"",2)</f>
        <v>#DIV/0!</v>
      </c>
      <c r="N3103" s="166"/>
      <c r="O3103" s="167"/>
      <c r="P3103" s="167"/>
      <c r="Q3103" s="174"/>
      <c r="R3103" s="167"/>
      <c r="S3103" s="167"/>
    </row>
    <row r="3104" customHeight="1" spans="1:19">
      <c r="A3104" s="175"/>
      <c r="B3104" s="153" t="str">
        <f>IF(ISERROR(VLOOKUP(A3104,进货明细!$A$2:$D$5000,COLUMN($B$2),0)&amp;""),"",VLOOKUP(A3104,进货明细!$A$2:$D$5000,COLUMN($B$2),0)&amp;"")</f>
        <v/>
      </c>
      <c r="C3104" s="147" t="str">
        <f>IF(ISERROR(VLOOKUP(A3104,进货明细!$A$2:$D$5000,COLUMN($C$2),0)&amp;""),"",VLOOKUP(A3104,进货明细!$A$2:$D$5000,COLUMN($C$2),0)&amp;"")</f>
        <v/>
      </c>
      <c r="D3104" s="147" t="str">
        <f>IF(ISERROR(VLOOKUP(A3104,进货明细!$A$2:$D$5000,COLUMN($D$2),0)&amp;""),"",VLOOKUP(A3104,进货明细!$A$2:$D$5000,COLUMN($D$2),0)&amp;"")</f>
        <v/>
      </c>
      <c r="E3104" s="148"/>
      <c r="F3104" s="152"/>
      <c r="G3104" s="150" t="str">
        <f>IF(ISERROR(VLOOKUP(A3104,进货明细!$A$2:$G$5000,COLUMN($G$2),0)&amp;""),"",VLOOKUP(A3104,进货明细!$A$2:$G$5000,COLUMN($G$2),0)&amp;"")</f>
        <v/>
      </c>
      <c r="H3104" s="151" t="str">
        <f t="shared" si="99"/>
        <v/>
      </c>
      <c r="I3104" s="168"/>
      <c r="J3104" s="169"/>
      <c r="K3104" s="163"/>
      <c r="L3104" s="164" t="str">
        <f t="shared" si="98"/>
        <v/>
      </c>
      <c r="M3104" s="165" t="e">
        <f>ROUND(VLOOKUP(A3104,当前库存!$A$2:$F$7000,COLUMN($F$3),0)&amp;"",2)</f>
        <v>#DIV/0!</v>
      </c>
      <c r="N3104" s="166"/>
      <c r="O3104" s="167"/>
      <c r="P3104" s="167"/>
      <c r="Q3104" s="174"/>
      <c r="R3104" s="167"/>
      <c r="S3104" s="167"/>
    </row>
    <row r="3105" customHeight="1" spans="1:19">
      <c r="A3105" s="175"/>
      <c r="B3105" s="153" t="str">
        <f>IF(ISERROR(VLOOKUP(A3105,进货明细!$A$2:$D$5000,COLUMN($B$2),0)&amp;""),"",VLOOKUP(A3105,进货明细!$A$2:$D$5000,COLUMN($B$2),0)&amp;"")</f>
        <v/>
      </c>
      <c r="C3105" s="147" t="str">
        <f>IF(ISERROR(VLOOKUP(A3105,进货明细!$A$2:$D$5000,COLUMN($C$2),0)&amp;""),"",VLOOKUP(A3105,进货明细!$A$2:$D$5000,COLUMN($C$2),0)&amp;"")</f>
        <v/>
      </c>
      <c r="D3105" s="147" t="str">
        <f>IF(ISERROR(VLOOKUP(A3105,进货明细!$A$2:$D$5000,COLUMN($D$2),0)&amp;""),"",VLOOKUP(A3105,进货明细!$A$2:$D$5000,COLUMN($D$2),0)&amp;"")</f>
        <v/>
      </c>
      <c r="E3105" s="148"/>
      <c r="F3105" s="152"/>
      <c r="G3105" s="150" t="str">
        <f>IF(ISERROR(VLOOKUP(A3105,进货明细!$A$2:$G$5000,COLUMN($G$2),0)&amp;""),"",VLOOKUP(A3105,进货明细!$A$2:$G$5000,COLUMN($G$2),0)&amp;"")</f>
        <v/>
      </c>
      <c r="H3105" s="151" t="str">
        <f t="shared" si="99"/>
        <v/>
      </c>
      <c r="I3105" s="168"/>
      <c r="J3105" s="169"/>
      <c r="K3105" s="163"/>
      <c r="L3105" s="164" t="str">
        <f t="shared" si="98"/>
        <v/>
      </c>
      <c r="M3105" s="165" t="e">
        <f>ROUND(VLOOKUP(A3105,当前库存!$A$2:$F$7000,COLUMN($F$3),0)&amp;"",2)</f>
        <v>#DIV/0!</v>
      </c>
      <c r="N3105" s="166"/>
      <c r="O3105" s="167"/>
      <c r="P3105" s="167"/>
      <c r="Q3105" s="174"/>
      <c r="R3105" s="167"/>
      <c r="S3105" s="167"/>
    </row>
    <row r="3106" customHeight="1" spans="1:19">
      <c r="A3106" s="175"/>
      <c r="B3106" s="153" t="str">
        <f>IF(ISERROR(VLOOKUP(A3106,进货明细!$A$2:$D$5000,COLUMN($B$2),0)&amp;""),"",VLOOKUP(A3106,进货明细!$A$2:$D$5000,COLUMN($B$2),0)&amp;"")</f>
        <v/>
      </c>
      <c r="C3106" s="147" t="str">
        <f>IF(ISERROR(VLOOKUP(A3106,进货明细!$A$2:$D$5000,COLUMN($C$2),0)&amp;""),"",VLOOKUP(A3106,进货明细!$A$2:$D$5000,COLUMN($C$2),0)&amp;"")</f>
        <v/>
      </c>
      <c r="D3106" s="147" t="str">
        <f>IF(ISERROR(VLOOKUP(A3106,进货明细!$A$2:$D$5000,COLUMN($D$2),0)&amp;""),"",VLOOKUP(A3106,进货明细!$A$2:$D$5000,COLUMN($D$2),0)&amp;"")</f>
        <v/>
      </c>
      <c r="E3106" s="148"/>
      <c r="F3106" s="152"/>
      <c r="G3106" s="150" t="str">
        <f>IF(ISERROR(VLOOKUP(A3106,进货明细!$A$2:$G$5000,COLUMN($G$2),0)&amp;""),"",VLOOKUP(A3106,进货明细!$A$2:$G$5000,COLUMN($G$2),0)&amp;"")</f>
        <v/>
      </c>
      <c r="H3106" s="151" t="str">
        <f t="shared" si="99"/>
        <v/>
      </c>
      <c r="I3106" s="168"/>
      <c r="J3106" s="169"/>
      <c r="K3106" s="163"/>
      <c r="L3106" s="164" t="str">
        <f t="shared" si="98"/>
        <v/>
      </c>
      <c r="M3106" s="165" t="e">
        <f>ROUND(VLOOKUP(A3106,当前库存!$A$2:$F$7000,COLUMN($F$3),0)&amp;"",2)</f>
        <v>#DIV/0!</v>
      </c>
      <c r="N3106" s="166"/>
      <c r="O3106" s="167"/>
      <c r="P3106" s="167"/>
      <c r="Q3106" s="174"/>
      <c r="R3106" s="167"/>
      <c r="S3106" s="167"/>
    </row>
    <row r="3107" customHeight="1" spans="1:19">
      <c r="A3107" s="175"/>
      <c r="B3107" s="153" t="str">
        <f>IF(ISERROR(VLOOKUP(A3107,进货明细!$A$2:$D$5000,COLUMN($B$2),0)&amp;""),"",VLOOKUP(A3107,进货明细!$A$2:$D$5000,COLUMN($B$2),0)&amp;"")</f>
        <v/>
      </c>
      <c r="C3107" s="147" t="str">
        <f>IF(ISERROR(VLOOKUP(A3107,进货明细!$A$2:$D$5000,COLUMN($C$2),0)&amp;""),"",VLOOKUP(A3107,进货明细!$A$2:$D$5000,COLUMN($C$2),0)&amp;"")</f>
        <v/>
      </c>
      <c r="D3107" s="147" t="str">
        <f>IF(ISERROR(VLOOKUP(A3107,进货明细!$A$2:$D$5000,COLUMN($D$2),0)&amp;""),"",VLOOKUP(A3107,进货明细!$A$2:$D$5000,COLUMN($D$2),0)&amp;"")</f>
        <v/>
      </c>
      <c r="E3107" s="148"/>
      <c r="F3107" s="152"/>
      <c r="G3107" s="150" t="str">
        <f>IF(ISERROR(VLOOKUP(A3107,进货明细!$A$2:$G$5000,COLUMN($G$2),0)&amp;""),"",VLOOKUP(A3107,进货明细!$A$2:$G$5000,COLUMN($G$2),0)&amp;"")</f>
        <v/>
      </c>
      <c r="H3107" s="151" t="str">
        <f t="shared" si="99"/>
        <v/>
      </c>
      <c r="I3107" s="168"/>
      <c r="J3107" s="169"/>
      <c r="K3107" s="163"/>
      <c r="L3107" s="164" t="str">
        <f t="shared" si="98"/>
        <v/>
      </c>
      <c r="M3107" s="165" t="e">
        <f>ROUND(VLOOKUP(A3107,当前库存!$A$2:$F$7000,COLUMN($F$3),0)&amp;"",2)</f>
        <v>#DIV/0!</v>
      </c>
      <c r="N3107" s="166"/>
      <c r="O3107" s="167"/>
      <c r="P3107" s="167"/>
      <c r="Q3107" s="174"/>
      <c r="R3107" s="167"/>
      <c r="S3107" s="167"/>
    </row>
    <row r="3108" customHeight="1" spans="1:19">
      <c r="A3108" s="175"/>
      <c r="B3108" s="153" t="str">
        <f>IF(ISERROR(VLOOKUP(A3108,进货明细!$A$2:$D$5000,COLUMN($B$2),0)&amp;""),"",VLOOKUP(A3108,进货明细!$A$2:$D$5000,COLUMN($B$2),0)&amp;"")</f>
        <v/>
      </c>
      <c r="C3108" s="147" t="str">
        <f>IF(ISERROR(VLOOKUP(A3108,进货明细!$A$2:$D$5000,COLUMN($C$2),0)&amp;""),"",VLOOKUP(A3108,进货明细!$A$2:$D$5000,COLUMN($C$2),0)&amp;"")</f>
        <v/>
      </c>
      <c r="D3108" s="147" t="str">
        <f>IF(ISERROR(VLOOKUP(A3108,进货明细!$A$2:$D$5000,COLUMN($D$2),0)&amp;""),"",VLOOKUP(A3108,进货明细!$A$2:$D$5000,COLUMN($D$2),0)&amp;"")</f>
        <v/>
      </c>
      <c r="E3108" s="148"/>
      <c r="F3108" s="152"/>
      <c r="G3108" s="150" t="str">
        <f>IF(ISERROR(VLOOKUP(A3108,进货明细!$A$2:$G$5000,COLUMN($G$2),0)&amp;""),"",VLOOKUP(A3108,进货明细!$A$2:$G$5000,COLUMN($G$2),0)&amp;"")</f>
        <v/>
      </c>
      <c r="H3108" s="151" t="str">
        <f t="shared" si="99"/>
        <v/>
      </c>
      <c r="I3108" s="168"/>
      <c r="J3108" s="169"/>
      <c r="K3108" s="163"/>
      <c r="L3108" s="164" t="str">
        <f t="shared" si="98"/>
        <v/>
      </c>
      <c r="M3108" s="165" t="e">
        <f>ROUND(VLOOKUP(A3108,当前库存!$A$2:$F$7000,COLUMN($F$3),0)&amp;"",2)</f>
        <v>#DIV/0!</v>
      </c>
      <c r="N3108" s="166"/>
      <c r="O3108" s="167"/>
      <c r="P3108" s="167"/>
      <c r="Q3108" s="174"/>
      <c r="R3108" s="167"/>
      <c r="S3108" s="167"/>
    </row>
    <row r="3109" customHeight="1" spans="1:19">
      <c r="A3109" s="175"/>
      <c r="B3109" s="153" t="str">
        <f>IF(ISERROR(VLOOKUP(A3109,进货明细!$A$2:$D$5000,COLUMN($B$2),0)&amp;""),"",VLOOKUP(A3109,进货明细!$A$2:$D$5000,COLUMN($B$2),0)&amp;"")</f>
        <v/>
      </c>
      <c r="C3109" s="147" t="str">
        <f>IF(ISERROR(VLOOKUP(A3109,进货明细!$A$2:$D$5000,COLUMN($C$2),0)&amp;""),"",VLOOKUP(A3109,进货明细!$A$2:$D$5000,COLUMN($C$2),0)&amp;"")</f>
        <v/>
      </c>
      <c r="D3109" s="147" t="str">
        <f>IF(ISERROR(VLOOKUP(A3109,进货明细!$A$2:$D$5000,COLUMN($D$2),0)&amp;""),"",VLOOKUP(A3109,进货明细!$A$2:$D$5000,COLUMN($D$2),0)&amp;"")</f>
        <v/>
      </c>
      <c r="E3109" s="148"/>
      <c r="F3109" s="152"/>
      <c r="G3109" s="150" t="str">
        <f>IF(ISERROR(VLOOKUP(A3109,进货明细!$A$2:$G$5000,COLUMN($G$2),0)&amp;""),"",VLOOKUP(A3109,进货明细!$A$2:$G$5000,COLUMN($G$2),0)&amp;"")</f>
        <v/>
      </c>
      <c r="H3109" s="151" t="str">
        <f t="shared" si="99"/>
        <v/>
      </c>
      <c r="I3109" s="168"/>
      <c r="J3109" s="169"/>
      <c r="K3109" s="163"/>
      <c r="L3109" s="164" t="str">
        <f t="shared" si="98"/>
        <v/>
      </c>
      <c r="M3109" s="165" t="e">
        <f>ROUND(VLOOKUP(A3109,当前库存!$A$2:$F$7000,COLUMN($F$3),0)&amp;"",2)</f>
        <v>#DIV/0!</v>
      </c>
      <c r="N3109" s="166"/>
      <c r="O3109" s="167"/>
      <c r="P3109" s="167"/>
      <c r="Q3109" s="174"/>
      <c r="R3109" s="167"/>
      <c r="S3109" s="167"/>
    </row>
    <row r="3110" customHeight="1" spans="1:19">
      <c r="A3110" s="175"/>
      <c r="B3110" s="153" t="str">
        <f>IF(ISERROR(VLOOKUP(A3110,进货明细!$A$2:$D$5000,COLUMN($B$2),0)&amp;""),"",VLOOKUP(A3110,进货明细!$A$2:$D$5000,COLUMN($B$2),0)&amp;"")</f>
        <v/>
      </c>
      <c r="C3110" s="147" t="str">
        <f>IF(ISERROR(VLOOKUP(A3110,进货明细!$A$2:$D$5000,COLUMN($C$2),0)&amp;""),"",VLOOKUP(A3110,进货明细!$A$2:$D$5000,COLUMN($C$2),0)&amp;"")</f>
        <v/>
      </c>
      <c r="D3110" s="147" t="str">
        <f>IF(ISERROR(VLOOKUP(A3110,进货明细!$A$2:$D$5000,COLUMN($D$2),0)&amp;""),"",VLOOKUP(A3110,进货明细!$A$2:$D$5000,COLUMN($D$2),0)&amp;"")</f>
        <v/>
      </c>
      <c r="E3110" s="148"/>
      <c r="F3110" s="152"/>
      <c r="G3110" s="150" t="str">
        <f>IF(ISERROR(VLOOKUP(A3110,进货明细!$A$2:$G$5000,COLUMN($G$2),0)&amp;""),"",VLOOKUP(A3110,进货明细!$A$2:$G$5000,COLUMN($G$2),0)&amp;"")</f>
        <v/>
      </c>
      <c r="H3110" s="151" t="str">
        <f t="shared" si="99"/>
        <v/>
      </c>
      <c r="I3110" s="168"/>
      <c r="J3110" s="169"/>
      <c r="K3110" s="163"/>
      <c r="L3110" s="164" t="str">
        <f t="shared" si="98"/>
        <v/>
      </c>
      <c r="M3110" s="165" t="e">
        <f>ROUND(VLOOKUP(A3110,当前库存!$A$2:$F$7000,COLUMN($F$3),0)&amp;"",2)</f>
        <v>#DIV/0!</v>
      </c>
      <c r="N3110" s="166"/>
      <c r="O3110" s="167"/>
      <c r="P3110" s="167"/>
      <c r="Q3110" s="174"/>
      <c r="R3110" s="167"/>
      <c r="S3110" s="167"/>
    </row>
    <row r="3111" customHeight="1" spans="1:19">
      <c r="A3111" s="175"/>
      <c r="B3111" s="153" t="str">
        <f>IF(ISERROR(VLOOKUP(A3111,进货明细!$A$2:$D$5000,COLUMN($B$2),0)&amp;""),"",VLOOKUP(A3111,进货明细!$A$2:$D$5000,COLUMN($B$2),0)&amp;"")</f>
        <v/>
      </c>
      <c r="C3111" s="147" t="str">
        <f>IF(ISERROR(VLOOKUP(A3111,进货明细!$A$2:$D$5000,COLUMN($C$2),0)&amp;""),"",VLOOKUP(A3111,进货明细!$A$2:$D$5000,COLUMN($C$2),0)&amp;"")</f>
        <v/>
      </c>
      <c r="D3111" s="147" t="str">
        <f>IF(ISERROR(VLOOKUP(A3111,进货明细!$A$2:$D$5000,COLUMN($D$2),0)&amp;""),"",VLOOKUP(A3111,进货明细!$A$2:$D$5000,COLUMN($D$2),0)&amp;"")</f>
        <v/>
      </c>
      <c r="E3111" s="148"/>
      <c r="F3111" s="152"/>
      <c r="G3111" s="150" t="str">
        <f>IF(ISERROR(VLOOKUP(A3111,进货明细!$A$2:$G$5000,COLUMN($G$2),0)&amp;""),"",VLOOKUP(A3111,进货明细!$A$2:$G$5000,COLUMN($G$2),0)&amp;"")</f>
        <v/>
      </c>
      <c r="H3111" s="151" t="str">
        <f t="shared" si="99"/>
        <v/>
      </c>
      <c r="I3111" s="168"/>
      <c r="J3111" s="169"/>
      <c r="K3111" s="163"/>
      <c r="L3111" s="164" t="str">
        <f t="shared" si="98"/>
        <v/>
      </c>
      <c r="M3111" s="165" t="e">
        <f>ROUND(VLOOKUP(A3111,当前库存!$A$2:$F$7000,COLUMN($F$3),0)&amp;"",2)</f>
        <v>#DIV/0!</v>
      </c>
      <c r="N3111" s="166"/>
      <c r="O3111" s="167"/>
      <c r="P3111" s="167"/>
      <c r="Q3111" s="174"/>
      <c r="R3111" s="167"/>
      <c r="S3111" s="167"/>
    </row>
    <row r="3112" customHeight="1" spans="1:19">
      <c r="A3112" s="175"/>
      <c r="B3112" s="153" t="str">
        <f>IF(ISERROR(VLOOKUP(A3112,进货明细!$A$2:$D$5000,COLUMN($B$2),0)&amp;""),"",VLOOKUP(A3112,进货明细!$A$2:$D$5000,COLUMN($B$2),0)&amp;"")</f>
        <v/>
      </c>
      <c r="C3112" s="147" t="str">
        <f>IF(ISERROR(VLOOKUP(A3112,进货明细!$A$2:$D$5000,COLUMN($C$2),0)&amp;""),"",VLOOKUP(A3112,进货明细!$A$2:$D$5000,COLUMN($C$2),0)&amp;"")</f>
        <v/>
      </c>
      <c r="D3112" s="147" t="str">
        <f>IF(ISERROR(VLOOKUP(A3112,进货明细!$A$2:$D$5000,COLUMN($D$2),0)&amp;""),"",VLOOKUP(A3112,进货明细!$A$2:$D$5000,COLUMN($D$2),0)&amp;"")</f>
        <v/>
      </c>
      <c r="E3112" s="148"/>
      <c r="F3112" s="152"/>
      <c r="G3112" s="150" t="str">
        <f>IF(ISERROR(VLOOKUP(A3112,进货明细!$A$2:$G$5000,COLUMN($G$2),0)&amp;""),"",VLOOKUP(A3112,进货明细!$A$2:$G$5000,COLUMN($G$2),0)&amp;"")</f>
        <v/>
      </c>
      <c r="H3112" s="151" t="str">
        <f t="shared" si="99"/>
        <v/>
      </c>
      <c r="I3112" s="168"/>
      <c r="J3112" s="169"/>
      <c r="K3112" s="163"/>
      <c r="L3112" s="164" t="str">
        <f t="shared" si="98"/>
        <v/>
      </c>
      <c r="M3112" s="165" t="e">
        <f>ROUND(VLOOKUP(A3112,当前库存!$A$2:$F$7000,COLUMN($F$3),0)&amp;"",2)</f>
        <v>#DIV/0!</v>
      </c>
      <c r="N3112" s="166"/>
      <c r="O3112" s="167"/>
      <c r="P3112" s="167"/>
      <c r="Q3112" s="174"/>
      <c r="R3112" s="167"/>
      <c r="S3112" s="167"/>
    </row>
    <row r="3113" customHeight="1" spans="1:19">
      <c r="A3113" s="175"/>
      <c r="B3113" s="153" t="str">
        <f>IF(ISERROR(VLOOKUP(A3113,进货明细!$A$2:$D$5000,COLUMN($B$2),0)&amp;""),"",VLOOKUP(A3113,进货明细!$A$2:$D$5000,COLUMN($B$2),0)&amp;"")</f>
        <v/>
      </c>
      <c r="C3113" s="147" t="str">
        <f>IF(ISERROR(VLOOKUP(A3113,进货明细!$A$2:$D$5000,COLUMN($C$2),0)&amp;""),"",VLOOKUP(A3113,进货明细!$A$2:$D$5000,COLUMN($C$2),0)&amp;"")</f>
        <v/>
      </c>
      <c r="D3113" s="147" t="str">
        <f>IF(ISERROR(VLOOKUP(A3113,进货明细!$A$2:$D$5000,COLUMN($D$2),0)&amp;""),"",VLOOKUP(A3113,进货明细!$A$2:$D$5000,COLUMN($D$2),0)&amp;"")</f>
        <v/>
      </c>
      <c r="E3113" s="148"/>
      <c r="F3113" s="152"/>
      <c r="G3113" s="150" t="str">
        <f>IF(ISERROR(VLOOKUP(A3113,进货明细!$A$2:$G$5000,COLUMN($G$2),0)&amp;""),"",VLOOKUP(A3113,进货明细!$A$2:$G$5000,COLUMN($G$2),0)&amp;"")</f>
        <v/>
      </c>
      <c r="H3113" s="151" t="str">
        <f t="shared" si="99"/>
        <v/>
      </c>
      <c r="I3113" s="168"/>
      <c r="J3113" s="169"/>
      <c r="K3113" s="163"/>
      <c r="L3113" s="164" t="str">
        <f t="shared" si="98"/>
        <v/>
      </c>
      <c r="M3113" s="165" t="e">
        <f>ROUND(VLOOKUP(A3113,当前库存!$A$2:$F$7000,COLUMN($F$3),0)&amp;"",2)</f>
        <v>#DIV/0!</v>
      </c>
      <c r="N3113" s="166"/>
      <c r="O3113" s="167"/>
      <c r="P3113" s="167"/>
      <c r="Q3113" s="174"/>
      <c r="R3113" s="167"/>
      <c r="S3113" s="167"/>
    </row>
    <row r="3114" customHeight="1" spans="1:19">
      <c r="A3114" s="175"/>
      <c r="B3114" s="153" t="str">
        <f>IF(ISERROR(VLOOKUP(A3114,进货明细!$A$2:$D$5000,COLUMN($B$2),0)&amp;""),"",VLOOKUP(A3114,进货明细!$A$2:$D$5000,COLUMN($B$2),0)&amp;"")</f>
        <v/>
      </c>
      <c r="C3114" s="147" t="str">
        <f>IF(ISERROR(VLOOKUP(A3114,进货明细!$A$2:$D$5000,COLUMN($C$2),0)&amp;""),"",VLOOKUP(A3114,进货明细!$A$2:$D$5000,COLUMN($C$2),0)&amp;"")</f>
        <v/>
      </c>
      <c r="D3114" s="147" t="str">
        <f>IF(ISERROR(VLOOKUP(A3114,进货明细!$A$2:$D$5000,COLUMN($D$2),0)&amp;""),"",VLOOKUP(A3114,进货明细!$A$2:$D$5000,COLUMN($D$2),0)&amp;"")</f>
        <v/>
      </c>
      <c r="E3114" s="148"/>
      <c r="F3114" s="152"/>
      <c r="G3114" s="150" t="str">
        <f>IF(ISERROR(VLOOKUP(A3114,进货明细!$A$2:$G$5000,COLUMN($G$2),0)&amp;""),"",VLOOKUP(A3114,进货明细!$A$2:$G$5000,COLUMN($G$2),0)&amp;"")</f>
        <v/>
      </c>
      <c r="H3114" s="151" t="str">
        <f t="shared" si="99"/>
        <v/>
      </c>
      <c r="I3114" s="168"/>
      <c r="J3114" s="169"/>
      <c r="K3114" s="163"/>
      <c r="L3114" s="164" t="str">
        <f t="shared" si="98"/>
        <v/>
      </c>
      <c r="M3114" s="165" t="e">
        <f>ROUND(VLOOKUP(A3114,当前库存!$A$2:$F$7000,COLUMN($F$3),0)&amp;"",2)</f>
        <v>#DIV/0!</v>
      </c>
      <c r="N3114" s="166"/>
      <c r="O3114" s="167"/>
      <c r="P3114" s="167"/>
      <c r="Q3114" s="174"/>
      <c r="R3114" s="167"/>
      <c r="S3114" s="167"/>
    </row>
    <row r="3115" customHeight="1" spans="1:19">
      <c r="A3115" s="175"/>
      <c r="B3115" s="153" t="str">
        <f>IF(ISERROR(VLOOKUP(A3115,进货明细!$A$2:$D$5000,COLUMN($B$2),0)&amp;""),"",VLOOKUP(A3115,进货明细!$A$2:$D$5000,COLUMN($B$2),0)&amp;"")</f>
        <v/>
      </c>
      <c r="C3115" s="147" t="str">
        <f>IF(ISERROR(VLOOKUP(A3115,进货明细!$A$2:$D$5000,COLUMN($C$2),0)&amp;""),"",VLOOKUP(A3115,进货明细!$A$2:$D$5000,COLUMN($C$2),0)&amp;"")</f>
        <v/>
      </c>
      <c r="D3115" s="147" t="str">
        <f>IF(ISERROR(VLOOKUP(A3115,进货明细!$A$2:$D$5000,COLUMN($D$2),0)&amp;""),"",VLOOKUP(A3115,进货明细!$A$2:$D$5000,COLUMN($D$2),0)&amp;"")</f>
        <v/>
      </c>
      <c r="E3115" s="148"/>
      <c r="F3115" s="152"/>
      <c r="G3115" s="150" t="str">
        <f>IF(ISERROR(VLOOKUP(A3115,进货明细!$A$2:$G$5000,COLUMN($G$2),0)&amp;""),"",VLOOKUP(A3115,进货明细!$A$2:$G$5000,COLUMN($G$2),0)&amp;"")</f>
        <v/>
      </c>
      <c r="H3115" s="151" t="str">
        <f t="shared" si="99"/>
        <v/>
      </c>
      <c r="I3115" s="168"/>
      <c r="J3115" s="169"/>
      <c r="K3115" s="163"/>
      <c r="L3115" s="164" t="str">
        <f t="shared" si="98"/>
        <v/>
      </c>
      <c r="M3115" s="165" t="e">
        <f>ROUND(VLOOKUP(A3115,当前库存!$A$2:$F$7000,COLUMN($F$3),0)&amp;"",2)</f>
        <v>#DIV/0!</v>
      </c>
      <c r="N3115" s="166"/>
      <c r="O3115" s="167"/>
      <c r="P3115" s="167"/>
      <c r="Q3115" s="174"/>
      <c r="R3115" s="167"/>
      <c r="S3115" s="167"/>
    </row>
    <row r="3116" customHeight="1" spans="1:19">
      <c r="A3116" s="175"/>
      <c r="B3116" s="153" t="str">
        <f>IF(ISERROR(VLOOKUP(A3116,进货明细!$A$2:$D$5000,COLUMN($B$2),0)&amp;""),"",VLOOKUP(A3116,进货明细!$A$2:$D$5000,COLUMN($B$2),0)&amp;"")</f>
        <v/>
      </c>
      <c r="C3116" s="147" t="str">
        <f>IF(ISERROR(VLOOKUP(A3116,进货明细!$A$2:$D$5000,COLUMN($C$2),0)&amp;""),"",VLOOKUP(A3116,进货明细!$A$2:$D$5000,COLUMN($C$2),0)&amp;"")</f>
        <v/>
      </c>
      <c r="D3116" s="147" t="str">
        <f>IF(ISERROR(VLOOKUP(A3116,进货明细!$A$2:$D$5000,COLUMN($D$2),0)&amp;""),"",VLOOKUP(A3116,进货明细!$A$2:$D$5000,COLUMN($D$2),0)&amp;"")</f>
        <v/>
      </c>
      <c r="E3116" s="148"/>
      <c r="F3116" s="152"/>
      <c r="G3116" s="150" t="str">
        <f>IF(ISERROR(VLOOKUP(A3116,进货明细!$A$2:$G$5000,COLUMN($G$2),0)&amp;""),"",VLOOKUP(A3116,进货明细!$A$2:$G$5000,COLUMN($G$2),0)&amp;"")</f>
        <v/>
      </c>
      <c r="H3116" s="151" t="str">
        <f t="shared" si="99"/>
        <v/>
      </c>
      <c r="I3116" s="168"/>
      <c r="J3116" s="169"/>
      <c r="K3116" s="163"/>
      <c r="L3116" s="164" t="str">
        <f t="shared" si="98"/>
        <v/>
      </c>
      <c r="M3116" s="165" t="e">
        <f>ROUND(VLOOKUP(A3116,当前库存!$A$2:$F$7000,COLUMN($F$3),0)&amp;"",2)</f>
        <v>#DIV/0!</v>
      </c>
      <c r="N3116" s="166"/>
      <c r="O3116" s="167"/>
      <c r="P3116" s="167"/>
      <c r="Q3116" s="174"/>
      <c r="R3116" s="167"/>
      <c r="S3116" s="167"/>
    </row>
    <row r="3117" customHeight="1" spans="1:19">
      <c r="A3117" s="175"/>
      <c r="B3117" s="153" t="str">
        <f>IF(ISERROR(VLOOKUP(A3117,进货明细!$A$2:$D$5000,COLUMN($B$2),0)&amp;""),"",VLOOKUP(A3117,进货明细!$A$2:$D$5000,COLUMN($B$2),0)&amp;"")</f>
        <v/>
      </c>
      <c r="C3117" s="147" t="str">
        <f>IF(ISERROR(VLOOKUP(A3117,进货明细!$A$2:$D$5000,COLUMN($C$2),0)&amp;""),"",VLOOKUP(A3117,进货明细!$A$2:$D$5000,COLUMN($C$2),0)&amp;"")</f>
        <v/>
      </c>
      <c r="D3117" s="147" t="str">
        <f>IF(ISERROR(VLOOKUP(A3117,进货明细!$A$2:$D$5000,COLUMN($D$2),0)&amp;""),"",VLOOKUP(A3117,进货明细!$A$2:$D$5000,COLUMN($D$2),0)&amp;"")</f>
        <v/>
      </c>
      <c r="E3117" s="148"/>
      <c r="F3117" s="152"/>
      <c r="G3117" s="150" t="str">
        <f>IF(ISERROR(VLOOKUP(A3117,进货明细!$A$2:$G$5000,COLUMN($G$2),0)&amp;""),"",VLOOKUP(A3117,进货明细!$A$2:$G$5000,COLUMN($G$2),0)&amp;"")</f>
        <v/>
      </c>
      <c r="H3117" s="151" t="str">
        <f t="shared" si="99"/>
        <v/>
      </c>
      <c r="I3117" s="168"/>
      <c r="J3117" s="169"/>
      <c r="K3117" s="163"/>
      <c r="L3117" s="164" t="str">
        <f t="shared" ref="L3117:L3180" si="100">IF(F3117="","",H3117-M3117*F3117)</f>
        <v/>
      </c>
      <c r="M3117" s="165" t="e">
        <f>ROUND(VLOOKUP(A3117,当前库存!$A$2:$F$7000,COLUMN($F$3),0)&amp;"",2)</f>
        <v>#DIV/0!</v>
      </c>
      <c r="N3117" s="166"/>
      <c r="O3117" s="167"/>
      <c r="P3117" s="167"/>
      <c r="Q3117" s="174"/>
      <c r="R3117" s="167"/>
      <c r="S3117" s="167"/>
    </row>
    <row r="3118" customHeight="1" spans="1:19">
      <c r="A3118" s="175"/>
      <c r="B3118" s="153" t="str">
        <f>IF(ISERROR(VLOOKUP(A3118,进货明细!$A$2:$D$5000,COLUMN($B$2),0)&amp;""),"",VLOOKUP(A3118,进货明细!$A$2:$D$5000,COLUMN($B$2),0)&amp;"")</f>
        <v/>
      </c>
      <c r="C3118" s="147" t="str">
        <f>IF(ISERROR(VLOOKUP(A3118,进货明细!$A$2:$D$5000,COLUMN($C$2),0)&amp;""),"",VLOOKUP(A3118,进货明细!$A$2:$D$5000,COLUMN($C$2),0)&amp;"")</f>
        <v/>
      </c>
      <c r="D3118" s="147" t="str">
        <f>IF(ISERROR(VLOOKUP(A3118,进货明细!$A$2:$D$5000,COLUMN($D$2),0)&amp;""),"",VLOOKUP(A3118,进货明细!$A$2:$D$5000,COLUMN($D$2),0)&amp;"")</f>
        <v/>
      </c>
      <c r="E3118" s="148"/>
      <c r="F3118" s="152"/>
      <c r="G3118" s="150" t="str">
        <f>IF(ISERROR(VLOOKUP(A3118,进货明细!$A$2:$G$5000,COLUMN($G$2),0)&amp;""),"",VLOOKUP(A3118,进货明细!$A$2:$G$5000,COLUMN($G$2),0)&amp;"")</f>
        <v/>
      </c>
      <c r="H3118" s="151" t="str">
        <f t="shared" si="99"/>
        <v/>
      </c>
      <c r="I3118" s="168"/>
      <c r="J3118" s="169"/>
      <c r="K3118" s="163"/>
      <c r="L3118" s="164" t="str">
        <f t="shared" si="100"/>
        <v/>
      </c>
      <c r="M3118" s="165" t="e">
        <f>ROUND(VLOOKUP(A3118,当前库存!$A$2:$F$7000,COLUMN($F$3),0)&amp;"",2)</f>
        <v>#DIV/0!</v>
      </c>
      <c r="N3118" s="166"/>
      <c r="O3118" s="167"/>
      <c r="P3118" s="167"/>
      <c r="Q3118" s="174"/>
      <c r="R3118" s="167"/>
      <c r="S3118" s="167"/>
    </row>
    <row r="3119" customHeight="1" spans="1:19">
      <c r="A3119" s="175"/>
      <c r="B3119" s="153" t="str">
        <f>IF(ISERROR(VLOOKUP(A3119,进货明细!$A$2:$D$5000,COLUMN($B$2),0)&amp;""),"",VLOOKUP(A3119,进货明细!$A$2:$D$5000,COLUMN($B$2),0)&amp;"")</f>
        <v/>
      </c>
      <c r="C3119" s="147" t="str">
        <f>IF(ISERROR(VLOOKUP(A3119,进货明细!$A$2:$D$5000,COLUMN($C$2),0)&amp;""),"",VLOOKUP(A3119,进货明细!$A$2:$D$5000,COLUMN($C$2),0)&amp;"")</f>
        <v/>
      </c>
      <c r="D3119" s="147" t="str">
        <f>IF(ISERROR(VLOOKUP(A3119,进货明细!$A$2:$D$5000,COLUMN($D$2),0)&amp;""),"",VLOOKUP(A3119,进货明细!$A$2:$D$5000,COLUMN($D$2),0)&amp;"")</f>
        <v/>
      </c>
      <c r="E3119" s="148"/>
      <c r="F3119" s="152"/>
      <c r="G3119" s="150" t="str">
        <f>IF(ISERROR(VLOOKUP(A3119,进货明细!$A$2:$G$5000,COLUMN($G$2),0)&amp;""),"",VLOOKUP(A3119,进货明细!$A$2:$G$5000,COLUMN($G$2),0)&amp;"")</f>
        <v/>
      </c>
      <c r="H3119" s="151" t="str">
        <f t="shared" si="99"/>
        <v/>
      </c>
      <c r="I3119" s="168"/>
      <c r="J3119" s="169"/>
      <c r="K3119" s="163"/>
      <c r="L3119" s="164" t="str">
        <f t="shared" si="100"/>
        <v/>
      </c>
      <c r="M3119" s="165" t="e">
        <f>ROUND(VLOOKUP(A3119,当前库存!$A$2:$F$7000,COLUMN($F$3),0)&amp;"",2)</f>
        <v>#DIV/0!</v>
      </c>
      <c r="N3119" s="166"/>
      <c r="O3119" s="167"/>
      <c r="P3119" s="167"/>
      <c r="Q3119" s="174"/>
      <c r="R3119" s="167"/>
      <c r="S3119" s="167"/>
    </row>
    <row r="3120" customHeight="1" spans="1:19">
      <c r="A3120" s="175"/>
      <c r="B3120" s="153" t="str">
        <f>IF(ISERROR(VLOOKUP(A3120,进货明细!$A$2:$D$5000,COLUMN($B$2),0)&amp;""),"",VLOOKUP(A3120,进货明细!$A$2:$D$5000,COLUMN($B$2),0)&amp;"")</f>
        <v/>
      </c>
      <c r="C3120" s="147" t="str">
        <f>IF(ISERROR(VLOOKUP(A3120,进货明细!$A$2:$D$5000,COLUMN($C$2),0)&amp;""),"",VLOOKUP(A3120,进货明细!$A$2:$D$5000,COLUMN($C$2),0)&amp;"")</f>
        <v/>
      </c>
      <c r="D3120" s="147" t="str">
        <f>IF(ISERROR(VLOOKUP(A3120,进货明细!$A$2:$D$5000,COLUMN($D$2),0)&amp;""),"",VLOOKUP(A3120,进货明细!$A$2:$D$5000,COLUMN($D$2),0)&amp;"")</f>
        <v/>
      </c>
      <c r="E3120" s="148"/>
      <c r="F3120" s="152"/>
      <c r="G3120" s="150" t="str">
        <f>IF(ISERROR(VLOOKUP(A3120,进货明细!$A$2:$G$5000,COLUMN($G$2),0)&amp;""),"",VLOOKUP(A3120,进货明细!$A$2:$G$5000,COLUMN($G$2),0)&amp;"")</f>
        <v/>
      </c>
      <c r="H3120" s="151" t="str">
        <f t="shared" si="99"/>
        <v/>
      </c>
      <c r="I3120" s="168"/>
      <c r="J3120" s="169"/>
      <c r="K3120" s="163"/>
      <c r="L3120" s="164" t="str">
        <f t="shared" si="100"/>
        <v/>
      </c>
      <c r="M3120" s="165" t="e">
        <f>ROUND(VLOOKUP(A3120,当前库存!$A$2:$F$7000,COLUMN($F$3),0)&amp;"",2)</f>
        <v>#DIV/0!</v>
      </c>
      <c r="N3120" s="166"/>
      <c r="O3120" s="167"/>
      <c r="P3120" s="167"/>
      <c r="Q3120" s="174"/>
      <c r="R3120" s="167"/>
      <c r="S3120" s="167"/>
    </row>
    <row r="3121" customHeight="1" spans="1:19">
      <c r="A3121" s="175"/>
      <c r="B3121" s="153" t="str">
        <f>IF(ISERROR(VLOOKUP(A3121,进货明细!$A$2:$D$5000,COLUMN($B$2),0)&amp;""),"",VLOOKUP(A3121,进货明细!$A$2:$D$5000,COLUMN($B$2),0)&amp;"")</f>
        <v/>
      </c>
      <c r="C3121" s="147" t="str">
        <f>IF(ISERROR(VLOOKUP(A3121,进货明细!$A$2:$D$5000,COLUMN($C$2),0)&amp;""),"",VLOOKUP(A3121,进货明细!$A$2:$D$5000,COLUMN($C$2),0)&amp;"")</f>
        <v/>
      </c>
      <c r="D3121" s="147" t="str">
        <f>IF(ISERROR(VLOOKUP(A3121,进货明细!$A$2:$D$5000,COLUMN($D$2),0)&amp;""),"",VLOOKUP(A3121,进货明细!$A$2:$D$5000,COLUMN($D$2),0)&amp;"")</f>
        <v/>
      </c>
      <c r="E3121" s="148"/>
      <c r="F3121" s="152"/>
      <c r="G3121" s="150" t="str">
        <f>IF(ISERROR(VLOOKUP(A3121,进货明细!$A$2:$G$5000,COLUMN($G$2),0)&amp;""),"",VLOOKUP(A3121,进货明细!$A$2:$G$5000,COLUMN($G$2),0)&amp;"")</f>
        <v/>
      </c>
      <c r="H3121" s="151" t="str">
        <f t="shared" si="99"/>
        <v/>
      </c>
      <c r="I3121" s="168"/>
      <c r="J3121" s="169"/>
      <c r="K3121" s="163"/>
      <c r="L3121" s="164" t="str">
        <f t="shared" si="100"/>
        <v/>
      </c>
      <c r="M3121" s="165" t="e">
        <f>ROUND(VLOOKUP(A3121,当前库存!$A$2:$F$7000,COLUMN($F$3),0)&amp;"",2)</f>
        <v>#DIV/0!</v>
      </c>
      <c r="N3121" s="166"/>
      <c r="O3121" s="167"/>
      <c r="P3121" s="167"/>
      <c r="Q3121" s="174"/>
      <c r="R3121" s="167"/>
      <c r="S3121" s="167"/>
    </row>
    <row r="3122" customHeight="1" spans="1:19">
      <c r="A3122" s="175"/>
      <c r="B3122" s="153" t="str">
        <f>IF(ISERROR(VLOOKUP(A3122,进货明细!$A$2:$D$5000,COLUMN($B$2),0)&amp;""),"",VLOOKUP(A3122,进货明细!$A$2:$D$5000,COLUMN($B$2),0)&amp;"")</f>
        <v/>
      </c>
      <c r="C3122" s="147" t="str">
        <f>IF(ISERROR(VLOOKUP(A3122,进货明细!$A$2:$D$5000,COLUMN($C$2),0)&amp;""),"",VLOOKUP(A3122,进货明细!$A$2:$D$5000,COLUMN($C$2),0)&amp;"")</f>
        <v/>
      </c>
      <c r="D3122" s="147" t="str">
        <f>IF(ISERROR(VLOOKUP(A3122,进货明细!$A$2:$D$5000,COLUMN($D$2),0)&amp;""),"",VLOOKUP(A3122,进货明细!$A$2:$D$5000,COLUMN($D$2),0)&amp;"")</f>
        <v/>
      </c>
      <c r="E3122" s="148"/>
      <c r="F3122" s="152"/>
      <c r="G3122" s="150" t="str">
        <f>IF(ISERROR(VLOOKUP(A3122,进货明细!$A$2:$G$5000,COLUMN($G$2),0)&amp;""),"",VLOOKUP(A3122,进货明细!$A$2:$G$5000,COLUMN($G$2),0)&amp;"")</f>
        <v/>
      </c>
      <c r="H3122" s="151" t="str">
        <f t="shared" si="99"/>
        <v/>
      </c>
      <c r="I3122" s="168"/>
      <c r="J3122" s="169"/>
      <c r="K3122" s="163"/>
      <c r="L3122" s="164" t="str">
        <f t="shared" si="100"/>
        <v/>
      </c>
      <c r="M3122" s="165" t="e">
        <f>ROUND(VLOOKUP(A3122,当前库存!$A$2:$F$7000,COLUMN($F$3),0)&amp;"",2)</f>
        <v>#DIV/0!</v>
      </c>
      <c r="N3122" s="166"/>
      <c r="O3122" s="167"/>
      <c r="P3122" s="167"/>
      <c r="Q3122" s="174"/>
      <c r="R3122" s="167"/>
      <c r="S3122" s="167"/>
    </row>
    <row r="3123" customHeight="1" spans="1:19">
      <c r="A3123" s="175"/>
      <c r="B3123" s="153" t="str">
        <f>IF(ISERROR(VLOOKUP(A3123,进货明细!$A$2:$D$5000,COLUMN($B$2),0)&amp;""),"",VLOOKUP(A3123,进货明细!$A$2:$D$5000,COLUMN($B$2),0)&amp;"")</f>
        <v/>
      </c>
      <c r="C3123" s="147" t="str">
        <f>IF(ISERROR(VLOOKUP(A3123,进货明细!$A$2:$D$5000,COLUMN($C$2),0)&amp;""),"",VLOOKUP(A3123,进货明细!$A$2:$D$5000,COLUMN($C$2),0)&amp;"")</f>
        <v/>
      </c>
      <c r="D3123" s="147" t="str">
        <f>IF(ISERROR(VLOOKUP(A3123,进货明细!$A$2:$D$5000,COLUMN($D$2),0)&amp;""),"",VLOOKUP(A3123,进货明细!$A$2:$D$5000,COLUMN($D$2),0)&amp;"")</f>
        <v/>
      </c>
      <c r="E3123" s="148"/>
      <c r="F3123" s="152"/>
      <c r="G3123" s="150" t="str">
        <f>IF(ISERROR(VLOOKUP(A3123,进货明细!$A$2:$G$5000,COLUMN($G$2),0)&amp;""),"",VLOOKUP(A3123,进货明细!$A$2:$G$5000,COLUMN($G$2),0)&amp;"")</f>
        <v/>
      </c>
      <c r="H3123" s="151" t="str">
        <f t="shared" si="99"/>
        <v/>
      </c>
      <c r="I3123" s="168"/>
      <c r="J3123" s="169"/>
      <c r="K3123" s="163"/>
      <c r="L3123" s="164" t="str">
        <f t="shared" si="100"/>
        <v/>
      </c>
      <c r="M3123" s="165" t="e">
        <f>ROUND(VLOOKUP(A3123,当前库存!$A$2:$F$7000,COLUMN($F$3),0)&amp;"",2)</f>
        <v>#DIV/0!</v>
      </c>
      <c r="N3123" s="166"/>
      <c r="O3123" s="167"/>
      <c r="P3123" s="167"/>
      <c r="Q3123" s="174"/>
      <c r="R3123" s="167"/>
      <c r="S3123" s="167"/>
    </row>
    <row r="3124" customHeight="1" spans="1:19">
      <c r="A3124" s="175"/>
      <c r="B3124" s="153" t="str">
        <f>IF(ISERROR(VLOOKUP(A3124,进货明细!$A$2:$D$5000,COLUMN($B$2),0)&amp;""),"",VLOOKUP(A3124,进货明细!$A$2:$D$5000,COLUMN($B$2),0)&amp;"")</f>
        <v/>
      </c>
      <c r="C3124" s="147" t="str">
        <f>IF(ISERROR(VLOOKUP(A3124,进货明细!$A$2:$D$5000,COLUMN($C$2),0)&amp;""),"",VLOOKUP(A3124,进货明细!$A$2:$D$5000,COLUMN($C$2),0)&amp;"")</f>
        <v/>
      </c>
      <c r="D3124" s="147" t="str">
        <f>IF(ISERROR(VLOOKUP(A3124,进货明细!$A$2:$D$5000,COLUMN($D$2),0)&amp;""),"",VLOOKUP(A3124,进货明细!$A$2:$D$5000,COLUMN($D$2),0)&amp;"")</f>
        <v/>
      </c>
      <c r="E3124" s="148"/>
      <c r="F3124" s="152"/>
      <c r="G3124" s="150" t="str">
        <f>IF(ISERROR(VLOOKUP(A3124,进货明细!$A$2:$G$5000,COLUMN($G$2),0)&amp;""),"",VLOOKUP(A3124,进货明细!$A$2:$G$5000,COLUMN($G$2),0)&amp;"")</f>
        <v/>
      </c>
      <c r="H3124" s="151" t="str">
        <f t="shared" si="99"/>
        <v/>
      </c>
      <c r="I3124" s="168"/>
      <c r="J3124" s="169"/>
      <c r="K3124" s="163"/>
      <c r="L3124" s="164" t="str">
        <f t="shared" si="100"/>
        <v/>
      </c>
      <c r="M3124" s="165" t="e">
        <f>ROUND(VLOOKUP(A3124,当前库存!$A$2:$F$7000,COLUMN($F$3),0)&amp;"",2)</f>
        <v>#DIV/0!</v>
      </c>
      <c r="N3124" s="166"/>
      <c r="O3124" s="167"/>
      <c r="P3124" s="167"/>
      <c r="Q3124" s="174"/>
      <c r="R3124" s="167"/>
      <c r="S3124" s="167"/>
    </row>
    <row r="3125" customHeight="1" spans="1:19">
      <c r="A3125" s="175"/>
      <c r="B3125" s="153" t="str">
        <f>IF(ISERROR(VLOOKUP(A3125,进货明细!$A$2:$D$5000,COLUMN($B$2),0)&amp;""),"",VLOOKUP(A3125,进货明细!$A$2:$D$5000,COLUMN($B$2),0)&amp;"")</f>
        <v/>
      </c>
      <c r="C3125" s="147" t="str">
        <f>IF(ISERROR(VLOOKUP(A3125,进货明细!$A$2:$D$5000,COLUMN($C$2),0)&amp;""),"",VLOOKUP(A3125,进货明细!$A$2:$D$5000,COLUMN($C$2),0)&amp;"")</f>
        <v/>
      </c>
      <c r="D3125" s="147" t="str">
        <f>IF(ISERROR(VLOOKUP(A3125,进货明细!$A$2:$D$5000,COLUMN($D$2),0)&amp;""),"",VLOOKUP(A3125,进货明细!$A$2:$D$5000,COLUMN($D$2),0)&amp;"")</f>
        <v/>
      </c>
      <c r="E3125" s="148"/>
      <c r="F3125" s="152"/>
      <c r="G3125" s="150" t="str">
        <f>IF(ISERROR(VLOOKUP(A3125,进货明细!$A$2:$G$5000,COLUMN($G$2),0)&amp;""),"",VLOOKUP(A3125,进货明细!$A$2:$G$5000,COLUMN($G$2),0)&amp;"")</f>
        <v/>
      </c>
      <c r="H3125" s="151" t="str">
        <f t="shared" si="99"/>
        <v/>
      </c>
      <c r="I3125" s="168"/>
      <c r="J3125" s="169"/>
      <c r="K3125" s="163"/>
      <c r="L3125" s="164" t="str">
        <f t="shared" si="100"/>
        <v/>
      </c>
      <c r="M3125" s="165" t="e">
        <f>ROUND(VLOOKUP(A3125,当前库存!$A$2:$F$7000,COLUMN($F$3),0)&amp;"",2)</f>
        <v>#DIV/0!</v>
      </c>
      <c r="N3125" s="166"/>
      <c r="O3125" s="167"/>
      <c r="P3125" s="167"/>
      <c r="Q3125" s="174"/>
      <c r="R3125" s="167"/>
      <c r="S3125" s="167"/>
    </row>
    <row r="3126" customHeight="1" spans="1:19">
      <c r="A3126" s="175"/>
      <c r="B3126" s="153" t="str">
        <f>IF(ISERROR(VLOOKUP(A3126,进货明细!$A$2:$D$5000,COLUMN($B$2),0)&amp;""),"",VLOOKUP(A3126,进货明细!$A$2:$D$5000,COLUMN($B$2),0)&amp;"")</f>
        <v/>
      </c>
      <c r="C3126" s="147" t="str">
        <f>IF(ISERROR(VLOOKUP(A3126,进货明细!$A$2:$D$5000,COLUMN($C$2),0)&amp;""),"",VLOOKUP(A3126,进货明细!$A$2:$D$5000,COLUMN($C$2),0)&amp;"")</f>
        <v/>
      </c>
      <c r="D3126" s="147" t="str">
        <f>IF(ISERROR(VLOOKUP(A3126,进货明细!$A$2:$D$5000,COLUMN($D$2),0)&amp;""),"",VLOOKUP(A3126,进货明细!$A$2:$D$5000,COLUMN($D$2),0)&amp;"")</f>
        <v/>
      </c>
      <c r="E3126" s="148"/>
      <c r="F3126" s="152"/>
      <c r="G3126" s="150" t="str">
        <f>IF(ISERROR(VLOOKUP(A3126,进货明细!$A$2:$G$5000,COLUMN($G$2),0)&amp;""),"",VLOOKUP(A3126,进货明细!$A$2:$G$5000,COLUMN($G$2),0)&amp;"")</f>
        <v/>
      </c>
      <c r="H3126" s="151" t="str">
        <f t="shared" si="99"/>
        <v/>
      </c>
      <c r="I3126" s="168"/>
      <c r="J3126" s="169"/>
      <c r="K3126" s="163"/>
      <c r="L3126" s="164" t="str">
        <f t="shared" si="100"/>
        <v/>
      </c>
      <c r="M3126" s="165" t="e">
        <f>ROUND(VLOOKUP(A3126,当前库存!$A$2:$F$7000,COLUMN($F$3),0)&amp;"",2)</f>
        <v>#DIV/0!</v>
      </c>
      <c r="N3126" s="166"/>
      <c r="O3126" s="167"/>
      <c r="P3126" s="167"/>
      <c r="Q3126" s="174"/>
      <c r="R3126" s="167"/>
      <c r="S3126" s="167"/>
    </row>
    <row r="3127" customHeight="1" spans="1:19">
      <c r="A3127" s="175"/>
      <c r="B3127" s="153" t="str">
        <f>IF(ISERROR(VLOOKUP(A3127,进货明细!$A$2:$D$5000,COLUMN($B$2),0)&amp;""),"",VLOOKUP(A3127,进货明细!$A$2:$D$5000,COLUMN($B$2),0)&amp;"")</f>
        <v/>
      </c>
      <c r="C3127" s="147" t="str">
        <f>IF(ISERROR(VLOOKUP(A3127,进货明细!$A$2:$D$5000,COLUMN($C$2),0)&amp;""),"",VLOOKUP(A3127,进货明细!$A$2:$D$5000,COLUMN($C$2),0)&amp;"")</f>
        <v/>
      </c>
      <c r="D3127" s="147" t="str">
        <f>IF(ISERROR(VLOOKUP(A3127,进货明细!$A$2:$D$5000,COLUMN($D$2),0)&amp;""),"",VLOOKUP(A3127,进货明细!$A$2:$D$5000,COLUMN($D$2),0)&amp;"")</f>
        <v/>
      </c>
      <c r="E3127" s="148"/>
      <c r="F3127" s="152"/>
      <c r="G3127" s="150" t="str">
        <f>IF(ISERROR(VLOOKUP(A3127,进货明细!$A$2:$G$5000,COLUMN($G$2),0)&amp;""),"",VLOOKUP(A3127,进货明细!$A$2:$G$5000,COLUMN($G$2),0)&amp;"")</f>
        <v/>
      </c>
      <c r="H3127" s="151" t="str">
        <f t="shared" si="99"/>
        <v/>
      </c>
      <c r="I3127" s="168"/>
      <c r="J3127" s="169"/>
      <c r="K3127" s="163"/>
      <c r="L3127" s="164" t="str">
        <f t="shared" si="100"/>
        <v/>
      </c>
      <c r="M3127" s="165" t="e">
        <f>ROUND(VLOOKUP(A3127,当前库存!$A$2:$F$7000,COLUMN($F$3),0)&amp;"",2)</f>
        <v>#DIV/0!</v>
      </c>
      <c r="N3127" s="166"/>
      <c r="O3127" s="167"/>
      <c r="P3127" s="167"/>
      <c r="Q3127" s="174"/>
      <c r="R3127" s="167"/>
      <c r="S3127" s="167"/>
    </row>
    <row r="3128" customHeight="1" spans="1:19">
      <c r="A3128" s="175"/>
      <c r="B3128" s="153" t="str">
        <f>IF(ISERROR(VLOOKUP(A3128,进货明细!$A$2:$D$5000,COLUMN($B$2),0)&amp;""),"",VLOOKUP(A3128,进货明细!$A$2:$D$5000,COLUMN($B$2),0)&amp;"")</f>
        <v/>
      </c>
      <c r="C3128" s="147" t="str">
        <f>IF(ISERROR(VLOOKUP(A3128,进货明细!$A$2:$D$5000,COLUMN($C$2),0)&amp;""),"",VLOOKUP(A3128,进货明细!$A$2:$D$5000,COLUMN($C$2),0)&amp;"")</f>
        <v/>
      </c>
      <c r="D3128" s="147" t="str">
        <f>IF(ISERROR(VLOOKUP(A3128,进货明细!$A$2:$D$5000,COLUMN($D$2),0)&amp;""),"",VLOOKUP(A3128,进货明细!$A$2:$D$5000,COLUMN($D$2),0)&amp;"")</f>
        <v/>
      </c>
      <c r="E3128" s="148"/>
      <c r="F3128" s="152"/>
      <c r="G3128" s="150" t="str">
        <f>IF(ISERROR(VLOOKUP(A3128,进货明细!$A$2:$G$5000,COLUMN($G$2),0)&amp;""),"",VLOOKUP(A3128,进货明细!$A$2:$G$5000,COLUMN($G$2),0)&amp;"")</f>
        <v/>
      </c>
      <c r="H3128" s="151" t="str">
        <f t="shared" si="99"/>
        <v/>
      </c>
      <c r="I3128" s="168"/>
      <c r="J3128" s="169"/>
      <c r="K3128" s="163"/>
      <c r="L3128" s="164" t="str">
        <f t="shared" si="100"/>
        <v/>
      </c>
      <c r="M3128" s="165" t="e">
        <f>ROUND(VLOOKUP(A3128,当前库存!$A$2:$F$7000,COLUMN($F$3),0)&amp;"",2)</f>
        <v>#DIV/0!</v>
      </c>
      <c r="N3128" s="166"/>
      <c r="O3128" s="167"/>
      <c r="P3128" s="167"/>
      <c r="Q3128" s="174"/>
      <c r="R3128" s="167"/>
      <c r="S3128" s="167"/>
    </row>
    <row r="3129" customHeight="1" spans="1:19">
      <c r="A3129" s="175"/>
      <c r="B3129" s="153" t="str">
        <f>IF(ISERROR(VLOOKUP(A3129,进货明细!$A$2:$D$5000,COLUMN($B$2),0)&amp;""),"",VLOOKUP(A3129,进货明细!$A$2:$D$5000,COLUMN($B$2),0)&amp;"")</f>
        <v/>
      </c>
      <c r="C3129" s="147" t="str">
        <f>IF(ISERROR(VLOOKUP(A3129,进货明细!$A$2:$D$5000,COLUMN($C$2),0)&amp;""),"",VLOOKUP(A3129,进货明细!$A$2:$D$5000,COLUMN($C$2),0)&amp;"")</f>
        <v/>
      </c>
      <c r="D3129" s="147" t="str">
        <f>IF(ISERROR(VLOOKUP(A3129,进货明细!$A$2:$D$5000,COLUMN($D$2),0)&amp;""),"",VLOOKUP(A3129,进货明细!$A$2:$D$5000,COLUMN($D$2),0)&amp;"")</f>
        <v/>
      </c>
      <c r="E3129" s="148"/>
      <c r="F3129" s="152"/>
      <c r="G3129" s="150" t="str">
        <f>IF(ISERROR(VLOOKUP(A3129,进货明细!$A$2:$G$5000,COLUMN($G$2),0)&amp;""),"",VLOOKUP(A3129,进货明细!$A$2:$G$5000,COLUMN($G$2),0)&amp;"")</f>
        <v/>
      </c>
      <c r="H3129" s="151" t="str">
        <f t="shared" si="99"/>
        <v/>
      </c>
      <c r="I3129" s="168"/>
      <c r="J3129" s="169"/>
      <c r="K3129" s="163"/>
      <c r="L3129" s="164" t="str">
        <f t="shared" si="100"/>
        <v/>
      </c>
      <c r="M3129" s="165" t="e">
        <f>ROUND(VLOOKUP(A3129,当前库存!$A$2:$F$7000,COLUMN($F$3),0)&amp;"",2)</f>
        <v>#DIV/0!</v>
      </c>
      <c r="N3129" s="166"/>
      <c r="O3129" s="167"/>
      <c r="P3129" s="167"/>
      <c r="Q3129" s="174"/>
      <c r="R3129" s="167"/>
      <c r="S3129" s="167"/>
    </row>
    <row r="3130" customHeight="1" spans="1:19">
      <c r="A3130" s="175"/>
      <c r="B3130" s="153" t="str">
        <f>IF(ISERROR(VLOOKUP(A3130,进货明细!$A$2:$D$5000,COLUMN($B$2),0)&amp;""),"",VLOOKUP(A3130,进货明细!$A$2:$D$5000,COLUMN($B$2),0)&amp;"")</f>
        <v/>
      </c>
      <c r="C3130" s="147" t="str">
        <f>IF(ISERROR(VLOOKUP(A3130,进货明细!$A$2:$D$5000,COLUMN($C$2),0)&amp;""),"",VLOOKUP(A3130,进货明细!$A$2:$D$5000,COLUMN($C$2),0)&amp;"")</f>
        <v/>
      </c>
      <c r="D3130" s="147" t="str">
        <f>IF(ISERROR(VLOOKUP(A3130,进货明细!$A$2:$D$5000,COLUMN($D$2),0)&amp;""),"",VLOOKUP(A3130,进货明细!$A$2:$D$5000,COLUMN($D$2),0)&amp;"")</f>
        <v/>
      </c>
      <c r="E3130" s="148"/>
      <c r="F3130" s="152"/>
      <c r="G3130" s="150" t="str">
        <f>IF(ISERROR(VLOOKUP(A3130,进货明细!$A$2:$G$5000,COLUMN($G$2),0)&amp;""),"",VLOOKUP(A3130,进货明细!$A$2:$G$5000,COLUMN($G$2),0)&amp;"")</f>
        <v/>
      </c>
      <c r="H3130" s="151" t="str">
        <f t="shared" si="99"/>
        <v/>
      </c>
      <c r="I3130" s="168"/>
      <c r="J3130" s="169"/>
      <c r="K3130" s="163"/>
      <c r="L3130" s="164" t="str">
        <f t="shared" si="100"/>
        <v/>
      </c>
      <c r="M3130" s="165" t="e">
        <f>ROUND(VLOOKUP(A3130,当前库存!$A$2:$F$7000,COLUMN($F$3),0)&amp;"",2)</f>
        <v>#DIV/0!</v>
      </c>
      <c r="N3130" s="166"/>
      <c r="O3130" s="167"/>
      <c r="P3130" s="167"/>
      <c r="Q3130" s="174"/>
      <c r="R3130" s="167"/>
      <c r="S3130" s="167"/>
    </row>
    <row r="3131" customHeight="1" spans="1:19">
      <c r="A3131" s="175"/>
      <c r="B3131" s="153" t="str">
        <f>IF(ISERROR(VLOOKUP(A3131,进货明细!$A$2:$D$5000,COLUMN($B$2),0)&amp;""),"",VLOOKUP(A3131,进货明细!$A$2:$D$5000,COLUMN($B$2),0)&amp;"")</f>
        <v/>
      </c>
      <c r="C3131" s="147" t="str">
        <f>IF(ISERROR(VLOOKUP(A3131,进货明细!$A$2:$D$5000,COLUMN($C$2),0)&amp;""),"",VLOOKUP(A3131,进货明细!$A$2:$D$5000,COLUMN($C$2),0)&amp;"")</f>
        <v/>
      </c>
      <c r="D3131" s="147" t="str">
        <f>IF(ISERROR(VLOOKUP(A3131,进货明细!$A$2:$D$5000,COLUMN($D$2),0)&amp;""),"",VLOOKUP(A3131,进货明细!$A$2:$D$5000,COLUMN($D$2),0)&amp;"")</f>
        <v/>
      </c>
      <c r="E3131" s="148"/>
      <c r="F3131" s="152"/>
      <c r="G3131" s="150" t="str">
        <f>IF(ISERROR(VLOOKUP(A3131,进货明细!$A$2:$G$5000,COLUMN($G$2),0)&amp;""),"",VLOOKUP(A3131,进货明细!$A$2:$G$5000,COLUMN($G$2),0)&amp;"")</f>
        <v/>
      </c>
      <c r="H3131" s="151" t="str">
        <f t="shared" si="99"/>
        <v/>
      </c>
      <c r="I3131" s="168"/>
      <c r="J3131" s="169"/>
      <c r="K3131" s="163"/>
      <c r="L3131" s="164" t="str">
        <f t="shared" si="100"/>
        <v/>
      </c>
      <c r="M3131" s="165" t="e">
        <f>ROUND(VLOOKUP(A3131,当前库存!$A$2:$F$7000,COLUMN($F$3),0)&amp;"",2)</f>
        <v>#DIV/0!</v>
      </c>
      <c r="N3131" s="166"/>
      <c r="O3131" s="167"/>
      <c r="P3131" s="167"/>
      <c r="Q3131" s="174"/>
      <c r="R3131" s="167"/>
      <c r="S3131" s="167"/>
    </row>
    <row r="3132" customHeight="1" spans="1:19">
      <c r="A3132" s="175"/>
      <c r="B3132" s="153" t="str">
        <f>IF(ISERROR(VLOOKUP(A3132,进货明细!$A$2:$D$5000,COLUMN($B$2),0)&amp;""),"",VLOOKUP(A3132,进货明细!$A$2:$D$5000,COLUMN($B$2),0)&amp;"")</f>
        <v/>
      </c>
      <c r="C3132" s="147" t="str">
        <f>IF(ISERROR(VLOOKUP(A3132,进货明细!$A$2:$D$5000,COLUMN($C$2),0)&amp;""),"",VLOOKUP(A3132,进货明细!$A$2:$D$5000,COLUMN($C$2),0)&amp;"")</f>
        <v/>
      </c>
      <c r="D3132" s="147" t="str">
        <f>IF(ISERROR(VLOOKUP(A3132,进货明细!$A$2:$D$5000,COLUMN($D$2),0)&amp;""),"",VLOOKUP(A3132,进货明细!$A$2:$D$5000,COLUMN($D$2),0)&amp;"")</f>
        <v/>
      </c>
      <c r="E3132" s="148"/>
      <c r="F3132" s="152"/>
      <c r="G3132" s="150" t="str">
        <f>IF(ISERROR(VLOOKUP(A3132,进货明细!$A$2:$G$5000,COLUMN($G$2),0)&amp;""),"",VLOOKUP(A3132,进货明细!$A$2:$G$5000,COLUMN($G$2),0)&amp;"")</f>
        <v/>
      </c>
      <c r="H3132" s="151" t="str">
        <f t="shared" si="99"/>
        <v/>
      </c>
      <c r="I3132" s="168"/>
      <c r="J3132" s="169"/>
      <c r="K3132" s="163"/>
      <c r="L3132" s="164" t="str">
        <f t="shared" si="100"/>
        <v/>
      </c>
      <c r="M3132" s="165" t="e">
        <f>ROUND(VLOOKUP(A3132,当前库存!$A$2:$F$7000,COLUMN($F$3),0)&amp;"",2)</f>
        <v>#DIV/0!</v>
      </c>
      <c r="N3132" s="166"/>
      <c r="O3132" s="167"/>
      <c r="P3132" s="167"/>
      <c r="Q3132" s="174"/>
      <c r="R3132" s="167"/>
      <c r="S3132" s="167"/>
    </row>
    <row r="3133" customHeight="1" spans="1:19">
      <c r="A3133" s="175"/>
      <c r="B3133" s="153" t="str">
        <f>IF(ISERROR(VLOOKUP(A3133,进货明细!$A$2:$D$5000,COLUMN($B$2),0)&amp;""),"",VLOOKUP(A3133,进货明细!$A$2:$D$5000,COLUMN($B$2),0)&amp;"")</f>
        <v/>
      </c>
      <c r="C3133" s="147" t="str">
        <f>IF(ISERROR(VLOOKUP(A3133,进货明细!$A$2:$D$5000,COLUMN($C$2),0)&amp;""),"",VLOOKUP(A3133,进货明细!$A$2:$D$5000,COLUMN($C$2),0)&amp;"")</f>
        <v/>
      </c>
      <c r="D3133" s="147" t="str">
        <f>IF(ISERROR(VLOOKUP(A3133,进货明细!$A$2:$D$5000,COLUMN($D$2),0)&amp;""),"",VLOOKUP(A3133,进货明细!$A$2:$D$5000,COLUMN($D$2),0)&amp;"")</f>
        <v/>
      </c>
      <c r="E3133" s="148"/>
      <c r="F3133" s="152"/>
      <c r="G3133" s="150" t="str">
        <f>IF(ISERROR(VLOOKUP(A3133,进货明细!$A$2:$G$5000,COLUMN($G$2),0)&amp;""),"",VLOOKUP(A3133,进货明细!$A$2:$G$5000,COLUMN($G$2),0)&amp;"")</f>
        <v/>
      </c>
      <c r="H3133" s="151" t="str">
        <f t="shared" si="99"/>
        <v/>
      </c>
      <c r="I3133" s="168"/>
      <c r="J3133" s="169"/>
      <c r="K3133" s="163"/>
      <c r="L3133" s="164" t="str">
        <f t="shared" si="100"/>
        <v/>
      </c>
      <c r="M3133" s="165" t="e">
        <f>ROUND(VLOOKUP(A3133,当前库存!$A$2:$F$7000,COLUMN($F$3),0)&amp;"",2)</f>
        <v>#DIV/0!</v>
      </c>
      <c r="N3133" s="166"/>
      <c r="O3133" s="167"/>
      <c r="P3133" s="167"/>
      <c r="Q3133" s="174"/>
      <c r="R3133" s="167"/>
      <c r="S3133" s="167"/>
    </row>
    <row r="3134" customHeight="1" spans="1:19">
      <c r="A3134" s="175"/>
      <c r="B3134" s="153" t="str">
        <f>IF(ISERROR(VLOOKUP(A3134,进货明细!$A$2:$D$5000,COLUMN($B$2),0)&amp;""),"",VLOOKUP(A3134,进货明细!$A$2:$D$5000,COLUMN($B$2),0)&amp;"")</f>
        <v/>
      </c>
      <c r="C3134" s="147" t="str">
        <f>IF(ISERROR(VLOOKUP(A3134,进货明细!$A$2:$D$5000,COLUMN($C$2),0)&amp;""),"",VLOOKUP(A3134,进货明细!$A$2:$D$5000,COLUMN($C$2),0)&amp;"")</f>
        <v/>
      </c>
      <c r="D3134" s="147" t="str">
        <f>IF(ISERROR(VLOOKUP(A3134,进货明细!$A$2:$D$5000,COLUMN($D$2),0)&amp;""),"",VLOOKUP(A3134,进货明细!$A$2:$D$5000,COLUMN($D$2),0)&amp;"")</f>
        <v/>
      </c>
      <c r="E3134" s="148"/>
      <c r="F3134" s="152"/>
      <c r="G3134" s="150" t="str">
        <f>IF(ISERROR(VLOOKUP(A3134,进货明细!$A$2:$G$5000,COLUMN($G$2),0)&amp;""),"",VLOOKUP(A3134,进货明细!$A$2:$G$5000,COLUMN($G$2),0)&amp;"")</f>
        <v/>
      </c>
      <c r="H3134" s="151" t="str">
        <f t="shared" si="99"/>
        <v/>
      </c>
      <c r="I3134" s="168"/>
      <c r="J3134" s="169"/>
      <c r="K3134" s="163"/>
      <c r="L3134" s="164" t="str">
        <f t="shared" si="100"/>
        <v/>
      </c>
      <c r="M3134" s="165" t="e">
        <f>ROUND(VLOOKUP(A3134,当前库存!$A$2:$F$7000,COLUMN($F$3),0)&amp;"",2)</f>
        <v>#DIV/0!</v>
      </c>
      <c r="N3134" s="166"/>
      <c r="O3134" s="167"/>
      <c r="P3134" s="167"/>
      <c r="Q3134" s="174"/>
      <c r="R3134" s="167"/>
      <c r="S3134" s="167"/>
    </row>
    <row r="3135" customHeight="1" spans="1:19">
      <c r="A3135" s="175"/>
      <c r="B3135" s="153" t="str">
        <f>IF(ISERROR(VLOOKUP(A3135,进货明细!$A$2:$D$5000,COLUMN($B$2),0)&amp;""),"",VLOOKUP(A3135,进货明细!$A$2:$D$5000,COLUMN($B$2),0)&amp;"")</f>
        <v/>
      </c>
      <c r="C3135" s="147" t="str">
        <f>IF(ISERROR(VLOOKUP(A3135,进货明细!$A$2:$D$5000,COLUMN($C$2),0)&amp;""),"",VLOOKUP(A3135,进货明细!$A$2:$D$5000,COLUMN($C$2),0)&amp;"")</f>
        <v/>
      </c>
      <c r="D3135" s="147" t="str">
        <f>IF(ISERROR(VLOOKUP(A3135,进货明细!$A$2:$D$5000,COLUMN($D$2),0)&amp;""),"",VLOOKUP(A3135,进货明细!$A$2:$D$5000,COLUMN($D$2),0)&amp;"")</f>
        <v/>
      </c>
      <c r="E3135" s="148"/>
      <c r="F3135" s="152"/>
      <c r="G3135" s="150" t="str">
        <f>IF(ISERROR(VLOOKUP(A3135,进货明细!$A$2:$G$5000,COLUMN($G$2),0)&amp;""),"",VLOOKUP(A3135,进货明细!$A$2:$G$5000,COLUMN($G$2),0)&amp;"")</f>
        <v/>
      </c>
      <c r="H3135" s="151" t="str">
        <f t="shared" si="99"/>
        <v/>
      </c>
      <c r="I3135" s="168"/>
      <c r="J3135" s="169"/>
      <c r="K3135" s="163"/>
      <c r="L3135" s="164" t="str">
        <f t="shared" si="100"/>
        <v/>
      </c>
      <c r="M3135" s="165" t="e">
        <f>ROUND(VLOOKUP(A3135,当前库存!$A$2:$F$7000,COLUMN($F$3),0)&amp;"",2)</f>
        <v>#DIV/0!</v>
      </c>
      <c r="N3135" s="166"/>
      <c r="O3135" s="167"/>
      <c r="P3135" s="167"/>
      <c r="Q3135" s="174"/>
      <c r="R3135" s="167"/>
      <c r="S3135" s="167"/>
    </row>
    <row r="3136" customHeight="1" spans="1:19">
      <c r="A3136" s="175"/>
      <c r="B3136" s="153" t="str">
        <f>IF(ISERROR(VLOOKUP(A3136,进货明细!$A$2:$D$5000,COLUMN($B$2),0)&amp;""),"",VLOOKUP(A3136,进货明细!$A$2:$D$5000,COLUMN($B$2),0)&amp;"")</f>
        <v/>
      </c>
      <c r="C3136" s="147" t="str">
        <f>IF(ISERROR(VLOOKUP(A3136,进货明细!$A$2:$D$5000,COLUMN($C$2),0)&amp;""),"",VLOOKUP(A3136,进货明细!$A$2:$D$5000,COLUMN($C$2),0)&amp;"")</f>
        <v/>
      </c>
      <c r="D3136" s="147" t="str">
        <f>IF(ISERROR(VLOOKUP(A3136,进货明细!$A$2:$D$5000,COLUMN($D$2),0)&amp;""),"",VLOOKUP(A3136,进货明细!$A$2:$D$5000,COLUMN($D$2),0)&amp;"")</f>
        <v/>
      </c>
      <c r="E3136" s="148"/>
      <c r="F3136" s="152"/>
      <c r="G3136" s="150" t="str">
        <f>IF(ISERROR(VLOOKUP(A3136,进货明细!$A$2:$G$5000,COLUMN($G$2),0)&amp;""),"",VLOOKUP(A3136,进货明细!$A$2:$G$5000,COLUMN($G$2),0)&amp;"")</f>
        <v/>
      </c>
      <c r="H3136" s="151" t="str">
        <f t="shared" si="99"/>
        <v/>
      </c>
      <c r="I3136" s="168"/>
      <c r="J3136" s="169"/>
      <c r="K3136" s="163"/>
      <c r="L3136" s="164" t="str">
        <f t="shared" si="100"/>
        <v/>
      </c>
      <c r="M3136" s="165" t="e">
        <f>ROUND(VLOOKUP(A3136,当前库存!$A$2:$F$7000,COLUMN($F$3),0)&amp;"",2)</f>
        <v>#DIV/0!</v>
      </c>
      <c r="N3136" s="166"/>
      <c r="O3136" s="167"/>
      <c r="P3136" s="167"/>
      <c r="Q3136" s="174"/>
      <c r="R3136" s="167"/>
      <c r="S3136" s="167"/>
    </row>
    <row r="3137" customHeight="1" spans="1:19">
      <c r="A3137" s="175"/>
      <c r="B3137" s="153" t="str">
        <f>IF(ISERROR(VLOOKUP(A3137,进货明细!$A$2:$D$5000,COLUMN($B$2),0)&amp;""),"",VLOOKUP(A3137,进货明细!$A$2:$D$5000,COLUMN($B$2),0)&amp;"")</f>
        <v/>
      </c>
      <c r="C3137" s="147" t="str">
        <f>IF(ISERROR(VLOOKUP(A3137,进货明细!$A$2:$D$5000,COLUMN($C$2),0)&amp;""),"",VLOOKUP(A3137,进货明细!$A$2:$D$5000,COLUMN($C$2),0)&amp;"")</f>
        <v/>
      </c>
      <c r="D3137" s="147" t="str">
        <f>IF(ISERROR(VLOOKUP(A3137,进货明细!$A$2:$D$5000,COLUMN($D$2),0)&amp;""),"",VLOOKUP(A3137,进货明细!$A$2:$D$5000,COLUMN($D$2),0)&amp;"")</f>
        <v/>
      </c>
      <c r="E3137" s="148"/>
      <c r="F3137" s="152"/>
      <c r="G3137" s="150" t="str">
        <f>IF(ISERROR(VLOOKUP(A3137,进货明细!$A$2:$G$5000,COLUMN($G$2),0)&amp;""),"",VLOOKUP(A3137,进货明细!$A$2:$G$5000,COLUMN($G$2),0)&amp;"")</f>
        <v/>
      </c>
      <c r="H3137" s="151" t="str">
        <f t="shared" si="99"/>
        <v/>
      </c>
      <c r="I3137" s="168"/>
      <c r="J3137" s="169"/>
      <c r="K3137" s="163"/>
      <c r="L3137" s="164" t="str">
        <f t="shared" si="100"/>
        <v/>
      </c>
      <c r="M3137" s="165" t="e">
        <f>ROUND(VLOOKUP(A3137,当前库存!$A$2:$F$7000,COLUMN($F$3),0)&amp;"",2)</f>
        <v>#DIV/0!</v>
      </c>
      <c r="N3137" s="166"/>
      <c r="O3137" s="167"/>
      <c r="P3137" s="167"/>
      <c r="Q3137" s="174"/>
      <c r="R3137" s="167"/>
      <c r="S3137" s="167"/>
    </row>
    <row r="3138" customHeight="1" spans="1:19">
      <c r="A3138" s="175"/>
      <c r="B3138" s="153" t="str">
        <f>IF(ISERROR(VLOOKUP(A3138,进货明细!$A$2:$D$5000,COLUMN($B$2),0)&amp;""),"",VLOOKUP(A3138,进货明细!$A$2:$D$5000,COLUMN($B$2),0)&amp;"")</f>
        <v/>
      </c>
      <c r="C3138" s="147" t="str">
        <f>IF(ISERROR(VLOOKUP(A3138,进货明细!$A$2:$D$5000,COLUMN($C$2),0)&amp;""),"",VLOOKUP(A3138,进货明细!$A$2:$D$5000,COLUMN($C$2),0)&amp;"")</f>
        <v/>
      </c>
      <c r="D3138" s="147" t="str">
        <f>IF(ISERROR(VLOOKUP(A3138,进货明细!$A$2:$D$5000,COLUMN($D$2),0)&amp;""),"",VLOOKUP(A3138,进货明细!$A$2:$D$5000,COLUMN($D$2),0)&amp;"")</f>
        <v/>
      </c>
      <c r="E3138" s="148"/>
      <c r="F3138" s="152"/>
      <c r="G3138" s="150" t="str">
        <f>IF(ISERROR(VLOOKUP(A3138,进货明细!$A$2:$G$5000,COLUMN($G$2),0)&amp;""),"",VLOOKUP(A3138,进货明细!$A$2:$G$5000,COLUMN($G$2),0)&amp;"")</f>
        <v/>
      </c>
      <c r="H3138" s="151" t="str">
        <f t="shared" si="99"/>
        <v/>
      </c>
      <c r="I3138" s="168"/>
      <c r="J3138" s="169"/>
      <c r="K3138" s="163"/>
      <c r="L3138" s="164" t="str">
        <f t="shared" si="100"/>
        <v/>
      </c>
      <c r="M3138" s="165" t="e">
        <f>ROUND(VLOOKUP(A3138,当前库存!$A$2:$F$7000,COLUMN($F$3),0)&amp;"",2)</f>
        <v>#DIV/0!</v>
      </c>
      <c r="N3138" s="166"/>
      <c r="O3138" s="167"/>
      <c r="P3138" s="167"/>
      <c r="Q3138" s="174"/>
      <c r="R3138" s="167"/>
      <c r="S3138" s="167"/>
    </row>
    <row r="3139" customHeight="1" spans="1:19">
      <c r="A3139" s="175"/>
      <c r="B3139" s="153" t="str">
        <f>IF(ISERROR(VLOOKUP(A3139,进货明细!$A$2:$D$5000,COLUMN($B$2),0)&amp;""),"",VLOOKUP(A3139,进货明细!$A$2:$D$5000,COLUMN($B$2),0)&amp;"")</f>
        <v/>
      </c>
      <c r="C3139" s="147" t="str">
        <f>IF(ISERROR(VLOOKUP(A3139,进货明细!$A$2:$D$5000,COLUMN($C$2),0)&amp;""),"",VLOOKUP(A3139,进货明细!$A$2:$D$5000,COLUMN($C$2),0)&amp;"")</f>
        <v/>
      </c>
      <c r="D3139" s="147" t="str">
        <f>IF(ISERROR(VLOOKUP(A3139,进货明细!$A$2:$D$5000,COLUMN($D$2),0)&amp;""),"",VLOOKUP(A3139,进货明细!$A$2:$D$5000,COLUMN($D$2),0)&amp;"")</f>
        <v/>
      </c>
      <c r="E3139" s="148"/>
      <c r="F3139" s="152"/>
      <c r="G3139" s="150" t="str">
        <f>IF(ISERROR(VLOOKUP(A3139,进货明细!$A$2:$G$5000,COLUMN($G$2),0)&amp;""),"",VLOOKUP(A3139,进货明细!$A$2:$G$5000,COLUMN($G$2),0)&amp;"")</f>
        <v/>
      </c>
      <c r="H3139" s="151" t="str">
        <f t="shared" si="99"/>
        <v/>
      </c>
      <c r="I3139" s="168"/>
      <c r="J3139" s="169"/>
      <c r="K3139" s="163"/>
      <c r="L3139" s="164" t="str">
        <f t="shared" si="100"/>
        <v/>
      </c>
      <c r="M3139" s="165" t="e">
        <f>ROUND(VLOOKUP(A3139,当前库存!$A$2:$F$7000,COLUMN($F$3),0)&amp;"",2)</f>
        <v>#DIV/0!</v>
      </c>
      <c r="N3139" s="166"/>
      <c r="O3139" s="167"/>
      <c r="P3139" s="167"/>
      <c r="Q3139" s="174"/>
      <c r="R3139" s="167"/>
      <c r="S3139" s="167"/>
    </row>
    <row r="3140" customHeight="1" spans="1:19">
      <c r="A3140" s="175"/>
      <c r="B3140" s="153" t="str">
        <f>IF(ISERROR(VLOOKUP(A3140,进货明细!$A$2:$D$5000,COLUMN($B$2),0)&amp;""),"",VLOOKUP(A3140,进货明细!$A$2:$D$5000,COLUMN($B$2),0)&amp;"")</f>
        <v/>
      </c>
      <c r="C3140" s="147" t="str">
        <f>IF(ISERROR(VLOOKUP(A3140,进货明细!$A$2:$D$5000,COLUMN($C$2),0)&amp;""),"",VLOOKUP(A3140,进货明细!$A$2:$D$5000,COLUMN($C$2),0)&amp;"")</f>
        <v/>
      </c>
      <c r="D3140" s="147" t="str">
        <f>IF(ISERROR(VLOOKUP(A3140,进货明细!$A$2:$D$5000,COLUMN($D$2),0)&amp;""),"",VLOOKUP(A3140,进货明细!$A$2:$D$5000,COLUMN($D$2),0)&amp;"")</f>
        <v/>
      </c>
      <c r="E3140" s="148"/>
      <c r="F3140" s="152"/>
      <c r="G3140" s="150" t="str">
        <f>IF(ISERROR(VLOOKUP(A3140,进货明细!$A$2:$G$5000,COLUMN($G$2),0)&amp;""),"",VLOOKUP(A3140,进货明细!$A$2:$G$5000,COLUMN($G$2),0)&amp;"")</f>
        <v/>
      </c>
      <c r="H3140" s="151" t="str">
        <f t="shared" si="99"/>
        <v/>
      </c>
      <c r="I3140" s="168"/>
      <c r="J3140" s="169"/>
      <c r="K3140" s="163"/>
      <c r="L3140" s="164" t="str">
        <f t="shared" si="100"/>
        <v/>
      </c>
      <c r="M3140" s="165" t="e">
        <f>ROUND(VLOOKUP(A3140,当前库存!$A$2:$F$7000,COLUMN($F$3),0)&amp;"",2)</f>
        <v>#DIV/0!</v>
      </c>
      <c r="N3140" s="166"/>
      <c r="O3140" s="167"/>
      <c r="P3140" s="167"/>
      <c r="Q3140" s="174"/>
      <c r="R3140" s="167"/>
      <c r="S3140" s="167"/>
    </row>
    <row r="3141" customHeight="1" spans="1:19">
      <c r="A3141" s="175"/>
      <c r="B3141" s="153" t="str">
        <f>IF(ISERROR(VLOOKUP(A3141,进货明细!$A$2:$D$5000,COLUMN($B$2),0)&amp;""),"",VLOOKUP(A3141,进货明细!$A$2:$D$5000,COLUMN($B$2),0)&amp;"")</f>
        <v/>
      </c>
      <c r="C3141" s="147" t="str">
        <f>IF(ISERROR(VLOOKUP(A3141,进货明细!$A$2:$D$5000,COLUMN($C$2),0)&amp;""),"",VLOOKUP(A3141,进货明细!$A$2:$D$5000,COLUMN($C$2),0)&amp;"")</f>
        <v/>
      </c>
      <c r="D3141" s="147" t="str">
        <f>IF(ISERROR(VLOOKUP(A3141,进货明细!$A$2:$D$5000,COLUMN($D$2),0)&amp;""),"",VLOOKUP(A3141,进货明细!$A$2:$D$5000,COLUMN($D$2),0)&amp;"")</f>
        <v/>
      </c>
      <c r="E3141" s="148"/>
      <c r="F3141" s="152"/>
      <c r="G3141" s="150" t="str">
        <f>IF(ISERROR(VLOOKUP(A3141,进货明细!$A$2:$G$5000,COLUMN($G$2),0)&amp;""),"",VLOOKUP(A3141,进货明细!$A$2:$G$5000,COLUMN($G$2),0)&amp;"")</f>
        <v/>
      </c>
      <c r="H3141" s="151" t="str">
        <f t="shared" si="99"/>
        <v/>
      </c>
      <c r="I3141" s="168"/>
      <c r="J3141" s="169"/>
      <c r="K3141" s="163"/>
      <c r="L3141" s="164" t="str">
        <f t="shared" si="100"/>
        <v/>
      </c>
      <c r="M3141" s="165" t="e">
        <f>ROUND(VLOOKUP(A3141,当前库存!$A$2:$F$7000,COLUMN($F$3),0)&amp;"",2)</f>
        <v>#DIV/0!</v>
      </c>
      <c r="N3141" s="166"/>
      <c r="O3141" s="167"/>
      <c r="P3141" s="167"/>
      <c r="Q3141" s="174"/>
      <c r="R3141" s="167"/>
      <c r="S3141" s="167"/>
    </row>
    <row r="3142" customHeight="1" spans="1:19">
      <c r="A3142" s="175"/>
      <c r="B3142" s="153" t="str">
        <f>IF(ISERROR(VLOOKUP(A3142,进货明细!$A$2:$D$5000,COLUMN($B$2),0)&amp;""),"",VLOOKUP(A3142,进货明细!$A$2:$D$5000,COLUMN($B$2),0)&amp;"")</f>
        <v/>
      </c>
      <c r="C3142" s="147" t="str">
        <f>IF(ISERROR(VLOOKUP(A3142,进货明细!$A$2:$D$5000,COLUMN($C$2),0)&amp;""),"",VLOOKUP(A3142,进货明细!$A$2:$D$5000,COLUMN($C$2),0)&amp;"")</f>
        <v/>
      </c>
      <c r="D3142" s="147" t="str">
        <f>IF(ISERROR(VLOOKUP(A3142,进货明细!$A$2:$D$5000,COLUMN($D$2),0)&amp;""),"",VLOOKUP(A3142,进货明细!$A$2:$D$5000,COLUMN($D$2),0)&amp;"")</f>
        <v/>
      </c>
      <c r="E3142" s="148"/>
      <c r="F3142" s="152"/>
      <c r="G3142" s="150" t="str">
        <f>IF(ISERROR(VLOOKUP(A3142,进货明细!$A$2:$G$5000,COLUMN($G$2),0)&amp;""),"",VLOOKUP(A3142,进货明细!$A$2:$G$5000,COLUMN($G$2),0)&amp;"")</f>
        <v/>
      </c>
      <c r="H3142" s="151" t="str">
        <f t="shared" si="99"/>
        <v/>
      </c>
      <c r="I3142" s="168"/>
      <c r="J3142" s="169"/>
      <c r="K3142" s="163"/>
      <c r="L3142" s="164" t="str">
        <f t="shared" si="100"/>
        <v/>
      </c>
      <c r="M3142" s="165" t="e">
        <f>ROUND(VLOOKUP(A3142,当前库存!$A$2:$F$7000,COLUMN($F$3),0)&amp;"",2)</f>
        <v>#DIV/0!</v>
      </c>
      <c r="N3142" s="166"/>
      <c r="O3142" s="167"/>
      <c r="P3142" s="167"/>
      <c r="Q3142" s="174"/>
      <c r="R3142" s="167"/>
      <c r="S3142" s="167"/>
    </row>
    <row r="3143" customHeight="1" spans="1:19">
      <c r="A3143" s="175"/>
      <c r="B3143" s="153" t="str">
        <f>IF(ISERROR(VLOOKUP(A3143,进货明细!$A$2:$D$5000,COLUMN($B$2),0)&amp;""),"",VLOOKUP(A3143,进货明细!$A$2:$D$5000,COLUMN($B$2),0)&amp;"")</f>
        <v/>
      </c>
      <c r="C3143" s="147" t="str">
        <f>IF(ISERROR(VLOOKUP(A3143,进货明细!$A$2:$D$5000,COLUMN($C$2),0)&amp;""),"",VLOOKUP(A3143,进货明细!$A$2:$D$5000,COLUMN($C$2),0)&amp;"")</f>
        <v/>
      </c>
      <c r="D3143" s="147" t="str">
        <f>IF(ISERROR(VLOOKUP(A3143,进货明细!$A$2:$D$5000,COLUMN($D$2),0)&amp;""),"",VLOOKUP(A3143,进货明细!$A$2:$D$5000,COLUMN($D$2),0)&amp;"")</f>
        <v/>
      </c>
      <c r="E3143" s="148"/>
      <c r="F3143" s="152"/>
      <c r="G3143" s="150" t="str">
        <f>IF(ISERROR(VLOOKUP(A3143,进货明细!$A$2:$G$5000,COLUMN($G$2),0)&amp;""),"",VLOOKUP(A3143,进货明细!$A$2:$G$5000,COLUMN($G$2),0)&amp;"")</f>
        <v/>
      </c>
      <c r="H3143" s="151" t="str">
        <f t="shared" si="99"/>
        <v/>
      </c>
      <c r="I3143" s="168"/>
      <c r="J3143" s="169"/>
      <c r="K3143" s="163"/>
      <c r="L3143" s="164" t="str">
        <f t="shared" si="100"/>
        <v/>
      </c>
      <c r="M3143" s="165" t="e">
        <f>ROUND(VLOOKUP(A3143,当前库存!$A$2:$F$7000,COLUMN($F$3),0)&amp;"",2)</f>
        <v>#DIV/0!</v>
      </c>
      <c r="N3143" s="166"/>
      <c r="O3143" s="167"/>
      <c r="P3143" s="167"/>
      <c r="Q3143" s="174"/>
      <c r="R3143" s="167"/>
      <c r="S3143" s="167"/>
    </row>
    <row r="3144" customHeight="1" spans="1:19">
      <c r="A3144" s="175"/>
      <c r="B3144" s="153" t="str">
        <f>IF(ISERROR(VLOOKUP(A3144,进货明细!$A$2:$D$5000,COLUMN($B$2),0)&amp;""),"",VLOOKUP(A3144,进货明细!$A$2:$D$5000,COLUMN($B$2),0)&amp;"")</f>
        <v/>
      </c>
      <c r="C3144" s="147" t="str">
        <f>IF(ISERROR(VLOOKUP(A3144,进货明细!$A$2:$D$5000,COLUMN($C$2),0)&amp;""),"",VLOOKUP(A3144,进货明细!$A$2:$D$5000,COLUMN($C$2),0)&amp;"")</f>
        <v/>
      </c>
      <c r="D3144" s="147" t="str">
        <f>IF(ISERROR(VLOOKUP(A3144,进货明细!$A$2:$D$5000,COLUMN($D$2),0)&amp;""),"",VLOOKUP(A3144,进货明细!$A$2:$D$5000,COLUMN($D$2),0)&amp;"")</f>
        <v/>
      </c>
      <c r="E3144" s="148"/>
      <c r="F3144" s="152"/>
      <c r="G3144" s="150" t="str">
        <f>IF(ISERROR(VLOOKUP(A3144,进货明细!$A$2:$G$5000,COLUMN($G$2),0)&amp;""),"",VLOOKUP(A3144,进货明细!$A$2:$G$5000,COLUMN($G$2),0)&amp;"")</f>
        <v/>
      </c>
      <c r="H3144" s="151" t="str">
        <f t="shared" si="99"/>
        <v/>
      </c>
      <c r="I3144" s="168"/>
      <c r="J3144" s="169"/>
      <c r="K3144" s="163"/>
      <c r="L3144" s="164" t="str">
        <f t="shared" si="100"/>
        <v/>
      </c>
      <c r="M3144" s="165" t="e">
        <f>ROUND(VLOOKUP(A3144,当前库存!$A$2:$F$7000,COLUMN($F$3),0)&amp;"",2)</f>
        <v>#DIV/0!</v>
      </c>
      <c r="N3144" s="166"/>
      <c r="O3144" s="167"/>
      <c r="P3144" s="167"/>
      <c r="Q3144" s="174"/>
      <c r="R3144" s="167"/>
      <c r="S3144" s="167"/>
    </row>
    <row r="3145" customHeight="1" spans="1:19">
      <c r="A3145" s="175"/>
      <c r="B3145" s="153" t="str">
        <f>IF(ISERROR(VLOOKUP(A3145,进货明细!$A$2:$D$5000,COLUMN($B$2),0)&amp;""),"",VLOOKUP(A3145,进货明细!$A$2:$D$5000,COLUMN($B$2),0)&amp;"")</f>
        <v/>
      </c>
      <c r="C3145" s="147" t="str">
        <f>IF(ISERROR(VLOOKUP(A3145,进货明细!$A$2:$D$5000,COLUMN($C$2),0)&amp;""),"",VLOOKUP(A3145,进货明细!$A$2:$D$5000,COLUMN($C$2),0)&amp;"")</f>
        <v/>
      </c>
      <c r="D3145" s="147" t="str">
        <f>IF(ISERROR(VLOOKUP(A3145,进货明细!$A$2:$D$5000,COLUMN($D$2),0)&amp;""),"",VLOOKUP(A3145,进货明细!$A$2:$D$5000,COLUMN($D$2),0)&amp;"")</f>
        <v/>
      </c>
      <c r="E3145" s="148"/>
      <c r="F3145" s="152"/>
      <c r="G3145" s="150" t="str">
        <f>IF(ISERROR(VLOOKUP(A3145,进货明细!$A$2:$G$5000,COLUMN($G$2),0)&amp;""),"",VLOOKUP(A3145,进货明细!$A$2:$G$5000,COLUMN($G$2),0)&amp;"")</f>
        <v/>
      </c>
      <c r="H3145" s="151" t="str">
        <f t="shared" si="99"/>
        <v/>
      </c>
      <c r="I3145" s="168"/>
      <c r="J3145" s="169"/>
      <c r="K3145" s="163"/>
      <c r="L3145" s="164" t="str">
        <f t="shared" si="100"/>
        <v/>
      </c>
      <c r="M3145" s="165" t="e">
        <f>ROUND(VLOOKUP(A3145,当前库存!$A$2:$F$7000,COLUMN($F$3),0)&amp;"",2)</f>
        <v>#DIV/0!</v>
      </c>
      <c r="N3145" s="166"/>
      <c r="O3145" s="167"/>
      <c r="P3145" s="167"/>
      <c r="Q3145" s="174"/>
      <c r="R3145" s="167"/>
      <c r="S3145" s="167"/>
    </row>
    <row r="3146" customHeight="1" spans="1:19">
      <c r="A3146" s="175"/>
      <c r="B3146" s="153" t="str">
        <f>IF(ISERROR(VLOOKUP(A3146,进货明细!$A$2:$D$5000,COLUMN($B$2),0)&amp;""),"",VLOOKUP(A3146,进货明细!$A$2:$D$5000,COLUMN($B$2),0)&amp;"")</f>
        <v/>
      </c>
      <c r="C3146" s="147" t="str">
        <f>IF(ISERROR(VLOOKUP(A3146,进货明细!$A$2:$D$5000,COLUMN($C$2),0)&amp;""),"",VLOOKUP(A3146,进货明细!$A$2:$D$5000,COLUMN($C$2),0)&amp;"")</f>
        <v/>
      </c>
      <c r="D3146" s="147" t="str">
        <f>IF(ISERROR(VLOOKUP(A3146,进货明细!$A$2:$D$5000,COLUMN($D$2),0)&amp;""),"",VLOOKUP(A3146,进货明细!$A$2:$D$5000,COLUMN($D$2),0)&amp;"")</f>
        <v/>
      </c>
      <c r="E3146" s="148"/>
      <c r="F3146" s="152"/>
      <c r="G3146" s="150" t="str">
        <f>IF(ISERROR(VLOOKUP(A3146,进货明细!$A$2:$G$5000,COLUMN($G$2),0)&amp;""),"",VLOOKUP(A3146,进货明细!$A$2:$G$5000,COLUMN($G$2),0)&amp;"")</f>
        <v/>
      </c>
      <c r="H3146" s="151" t="str">
        <f t="shared" ref="H3146:H3209" si="101">IF(E3146="","",E3146*F3146)</f>
        <v/>
      </c>
      <c r="I3146" s="168"/>
      <c r="J3146" s="169"/>
      <c r="K3146" s="163"/>
      <c r="L3146" s="164" t="str">
        <f t="shared" si="100"/>
        <v/>
      </c>
      <c r="M3146" s="165" t="e">
        <f>ROUND(VLOOKUP(A3146,当前库存!$A$2:$F$7000,COLUMN($F$3),0)&amp;"",2)</f>
        <v>#DIV/0!</v>
      </c>
      <c r="N3146" s="166"/>
      <c r="O3146" s="167"/>
      <c r="P3146" s="167"/>
      <c r="Q3146" s="174"/>
      <c r="R3146" s="167"/>
      <c r="S3146" s="167"/>
    </row>
    <row r="3147" customHeight="1" spans="1:19">
      <c r="A3147" s="175"/>
      <c r="B3147" s="153" t="str">
        <f>IF(ISERROR(VLOOKUP(A3147,进货明细!$A$2:$D$5000,COLUMN($B$2),0)&amp;""),"",VLOOKUP(A3147,进货明细!$A$2:$D$5000,COLUMN($B$2),0)&amp;"")</f>
        <v/>
      </c>
      <c r="C3147" s="147" t="str">
        <f>IF(ISERROR(VLOOKUP(A3147,进货明细!$A$2:$D$5000,COLUMN($C$2),0)&amp;""),"",VLOOKUP(A3147,进货明细!$A$2:$D$5000,COLUMN($C$2),0)&amp;"")</f>
        <v/>
      </c>
      <c r="D3147" s="147" t="str">
        <f>IF(ISERROR(VLOOKUP(A3147,进货明细!$A$2:$D$5000,COLUMN($D$2),0)&amp;""),"",VLOOKUP(A3147,进货明细!$A$2:$D$5000,COLUMN($D$2),0)&amp;"")</f>
        <v/>
      </c>
      <c r="E3147" s="148"/>
      <c r="F3147" s="152"/>
      <c r="G3147" s="150" t="str">
        <f>IF(ISERROR(VLOOKUP(A3147,进货明细!$A$2:$G$5000,COLUMN($G$2),0)&amp;""),"",VLOOKUP(A3147,进货明细!$A$2:$G$5000,COLUMN($G$2),0)&amp;"")</f>
        <v/>
      </c>
      <c r="H3147" s="151" t="str">
        <f t="shared" si="101"/>
        <v/>
      </c>
      <c r="I3147" s="168"/>
      <c r="J3147" s="169"/>
      <c r="K3147" s="163"/>
      <c r="L3147" s="164" t="str">
        <f t="shared" si="100"/>
        <v/>
      </c>
      <c r="M3147" s="165" t="e">
        <f>ROUND(VLOOKUP(A3147,当前库存!$A$2:$F$7000,COLUMN($F$3),0)&amp;"",2)</f>
        <v>#DIV/0!</v>
      </c>
      <c r="N3147" s="166"/>
      <c r="O3147" s="167"/>
      <c r="P3147" s="167"/>
      <c r="Q3147" s="174"/>
      <c r="R3147" s="167"/>
      <c r="S3147" s="167"/>
    </row>
    <row r="3148" customHeight="1" spans="1:19">
      <c r="A3148" s="175"/>
      <c r="B3148" s="153" t="str">
        <f>IF(ISERROR(VLOOKUP(A3148,进货明细!$A$2:$D$5000,COLUMN($B$2),0)&amp;""),"",VLOOKUP(A3148,进货明细!$A$2:$D$5000,COLUMN($B$2),0)&amp;"")</f>
        <v/>
      </c>
      <c r="C3148" s="147" t="str">
        <f>IF(ISERROR(VLOOKUP(A3148,进货明细!$A$2:$D$5000,COLUMN($C$2),0)&amp;""),"",VLOOKUP(A3148,进货明细!$A$2:$D$5000,COLUMN($C$2),0)&amp;"")</f>
        <v/>
      </c>
      <c r="D3148" s="147" t="str">
        <f>IF(ISERROR(VLOOKUP(A3148,进货明细!$A$2:$D$5000,COLUMN($D$2),0)&amp;""),"",VLOOKUP(A3148,进货明细!$A$2:$D$5000,COLUMN($D$2),0)&amp;"")</f>
        <v/>
      </c>
      <c r="E3148" s="148"/>
      <c r="F3148" s="152"/>
      <c r="G3148" s="150" t="str">
        <f>IF(ISERROR(VLOOKUP(A3148,进货明细!$A$2:$G$5000,COLUMN($G$2),0)&amp;""),"",VLOOKUP(A3148,进货明细!$A$2:$G$5000,COLUMN($G$2),0)&amp;"")</f>
        <v/>
      </c>
      <c r="H3148" s="151" t="str">
        <f t="shared" si="101"/>
        <v/>
      </c>
      <c r="I3148" s="168"/>
      <c r="J3148" s="169"/>
      <c r="K3148" s="163"/>
      <c r="L3148" s="164" t="str">
        <f t="shared" si="100"/>
        <v/>
      </c>
      <c r="M3148" s="165" t="e">
        <f>ROUND(VLOOKUP(A3148,当前库存!$A$2:$F$7000,COLUMN($F$3),0)&amp;"",2)</f>
        <v>#DIV/0!</v>
      </c>
      <c r="N3148" s="166"/>
      <c r="O3148" s="167"/>
      <c r="P3148" s="167"/>
      <c r="Q3148" s="174"/>
      <c r="R3148" s="167"/>
      <c r="S3148" s="167"/>
    </row>
    <row r="3149" customHeight="1" spans="1:19">
      <c r="A3149" s="175"/>
      <c r="B3149" s="153" t="str">
        <f>IF(ISERROR(VLOOKUP(A3149,进货明细!$A$2:$D$5000,COLUMN($B$2),0)&amp;""),"",VLOOKUP(A3149,进货明细!$A$2:$D$5000,COLUMN($B$2),0)&amp;"")</f>
        <v/>
      </c>
      <c r="C3149" s="147" t="str">
        <f>IF(ISERROR(VLOOKUP(A3149,进货明细!$A$2:$D$5000,COLUMN($C$2),0)&amp;""),"",VLOOKUP(A3149,进货明细!$A$2:$D$5000,COLUMN($C$2),0)&amp;"")</f>
        <v/>
      </c>
      <c r="D3149" s="147" t="str">
        <f>IF(ISERROR(VLOOKUP(A3149,进货明细!$A$2:$D$5000,COLUMN($D$2),0)&amp;""),"",VLOOKUP(A3149,进货明细!$A$2:$D$5000,COLUMN($D$2),0)&amp;"")</f>
        <v/>
      </c>
      <c r="E3149" s="148"/>
      <c r="F3149" s="152"/>
      <c r="G3149" s="150" t="str">
        <f>IF(ISERROR(VLOOKUP(A3149,进货明细!$A$2:$G$5000,COLUMN($G$2),0)&amp;""),"",VLOOKUP(A3149,进货明细!$A$2:$G$5000,COLUMN($G$2),0)&amp;"")</f>
        <v/>
      </c>
      <c r="H3149" s="151" t="str">
        <f t="shared" si="101"/>
        <v/>
      </c>
      <c r="I3149" s="168"/>
      <c r="J3149" s="169"/>
      <c r="K3149" s="163"/>
      <c r="L3149" s="164" t="str">
        <f t="shared" si="100"/>
        <v/>
      </c>
      <c r="M3149" s="165" t="e">
        <f>ROUND(VLOOKUP(A3149,当前库存!$A$2:$F$7000,COLUMN($F$3),0)&amp;"",2)</f>
        <v>#DIV/0!</v>
      </c>
      <c r="N3149" s="166"/>
      <c r="O3149" s="167"/>
      <c r="P3149" s="167"/>
      <c r="Q3149" s="174"/>
      <c r="R3149" s="167"/>
      <c r="S3149" s="167"/>
    </row>
    <row r="3150" customHeight="1" spans="1:19">
      <c r="A3150" s="175"/>
      <c r="B3150" s="153" t="str">
        <f>IF(ISERROR(VLOOKUP(A3150,进货明细!$A$2:$D$5000,COLUMN($B$2),0)&amp;""),"",VLOOKUP(A3150,进货明细!$A$2:$D$5000,COLUMN($B$2),0)&amp;"")</f>
        <v/>
      </c>
      <c r="C3150" s="147" t="str">
        <f>IF(ISERROR(VLOOKUP(A3150,进货明细!$A$2:$D$5000,COLUMN($C$2),0)&amp;""),"",VLOOKUP(A3150,进货明细!$A$2:$D$5000,COLUMN($C$2),0)&amp;"")</f>
        <v/>
      </c>
      <c r="D3150" s="147" t="str">
        <f>IF(ISERROR(VLOOKUP(A3150,进货明细!$A$2:$D$5000,COLUMN($D$2),0)&amp;""),"",VLOOKUP(A3150,进货明细!$A$2:$D$5000,COLUMN($D$2),0)&amp;"")</f>
        <v/>
      </c>
      <c r="E3150" s="148"/>
      <c r="F3150" s="152"/>
      <c r="G3150" s="150" t="str">
        <f>IF(ISERROR(VLOOKUP(A3150,进货明细!$A$2:$G$5000,COLUMN($G$2),0)&amp;""),"",VLOOKUP(A3150,进货明细!$A$2:$G$5000,COLUMN($G$2),0)&amp;"")</f>
        <v/>
      </c>
      <c r="H3150" s="151" t="str">
        <f t="shared" si="101"/>
        <v/>
      </c>
      <c r="I3150" s="168"/>
      <c r="J3150" s="169"/>
      <c r="K3150" s="163"/>
      <c r="L3150" s="164" t="str">
        <f t="shared" si="100"/>
        <v/>
      </c>
      <c r="M3150" s="165" t="e">
        <f>ROUND(VLOOKUP(A3150,当前库存!$A$2:$F$7000,COLUMN($F$3),0)&amp;"",2)</f>
        <v>#DIV/0!</v>
      </c>
      <c r="N3150" s="166"/>
      <c r="O3150" s="167"/>
      <c r="P3150" s="167"/>
      <c r="Q3150" s="174"/>
      <c r="R3150" s="167"/>
      <c r="S3150" s="167"/>
    </row>
    <row r="3151" customHeight="1" spans="1:19">
      <c r="A3151" s="175"/>
      <c r="B3151" s="153" t="str">
        <f>IF(ISERROR(VLOOKUP(A3151,进货明细!$A$2:$D$5000,COLUMN($B$2),0)&amp;""),"",VLOOKUP(A3151,进货明细!$A$2:$D$5000,COLUMN($B$2),0)&amp;"")</f>
        <v/>
      </c>
      <c r="C3151" s="147" t="str">
        <f>IF(ISERROR(VLOOKUP(A3151,进货明细!$A$2:$D$5000,COLUMN($C$2),0)&amp;""),"",VLOOKUP(A3151,进货明细!$A$2:$D$5000,COLUMN($C$2),0)&amp;"")</f>
        <v/>
      </c>
      <c r="D3151" s="147" t="str">
        <f>IF(ISERROR(VLOOKUP(A3151,进货明细!$A$2:$D$5000,COLUMN($D$2),0)&amp;""),"",VLOOKUP(A3151,进货明细!$A$2:$D$5000,COLUMN($D$2),0)&amp;"")</f>
        <v/>
      </c>
      <c r="E3151" s="148"/>
      <c r="F3151" s="152"/>
      <c r="G3151" s="150" t="str">
        <f>IF(ISERROR(VLOOKUP(A3151,进货明细!$A$2:$G$5000,COLUMN($G$2),0)&amp;""),"",VLOOKUP(A3151,进货明细!$A$2:$G$5000,COLUMN($G$2),0)&amp;"")</f>
        <v/>
      </c>
      <c r="H3151" s="151" t="str">
        <f t="shared" si="101"/>
        <v/>
      </c>
      <c r="I3151" s="168"/>
      <c r="J3151" s="169"/>
      <c r="K3151" s="163"/>
      <c r="L3151" s="164" t="str">
        <f t="shared" si="100"/>
        <v/>
      </c>
      <c r="M3151" s="165" t="e">
        <f>ROUND(VLOOKUP(A3151,当前库存!$A$2:$F$7000,COLUMN($F$3),0)&amp;"",2)</f>
        <v>#DIV/0!</v>
      </c>
      <c r="N3151" s="166"/>
      <c r="O3151" s="167"/>
      <c r="P3151" s="167"/>
      <c r="Q3151" s="174"/>
      <c r="R3151" s="167"/>
      <c r="S3151" s="167"/>
    </row>
    <row r="3152" customHeight="1" spans="1:19">
      <c r="A3152" s="175"/>
      <c r="B3152" s="153" t="str">
        <f>IF(ISERROR(VLOOKUP(A3152,进货明细!$A$2:$D$5000,COLUMN($B$2),0)&amp;""),"",VLOOKUP(A3152,进货明细!$A$2:$D$5000,COLUMN($B$2),0)&amp;"")</f>
        <v/>
      </c>
      <c r="C3152" s="147" t="str">
        <f>IF(ISERROR(VLOOKUP(A3152,进货明细!$A$2:$D$5000,COLUMN($C$2),0)&amp;""),"",VLOOKUP(A3152,进货明细!$A$2:$D$5000,COLUMN($C$2),0)&amp;"")</f>
        <v/>
      </c>
      <c r="D3152" s="147" t="str">
        <f>IF(ISERROR(VLOOKUP(A3152,进货明细!$A$2:$D$5000,COLUMN($D$2),0)&amp;""),"",VLOOKUP(A3152,进货明细!$A$2:$D$5000,COLUMN($D$2),0)&amp;"")</f>
        <v/>
      </c>
      <c r="E3152" s="148"/>
      <c r="F3152" s="152"/>
      <c r="G3152" s="150" t="str">
        <f>IF(ISERROR(VLOOKUP(A3152,进货明细!$A$2:$G$5000,COLUMN($G$2),0)&amp;""),"",VLOOKUP(A3152,进货明细!$A$2:$G$5000,COLUMN($G$2),0)&amp;"")</f>
        <v/>
      </c>
      <c r="H3152" s="151" t="str">
        <f t="shared" si="101"/>
        <v/>
      </c>
      <c r="I3152" s="168"/>
      <c r="J3152" s="169"/>
      <c r="K3152" s="163"/>
      <c r="L3152" s="164" t="str">
        <f t="shared" si="100"/>
        <v/>
      </c>
      <c r="M3152" s="165" t="e">
        <f>ROUND(VLOOKUP(A3152,当前库存!$A$2:$F$7000,COLUMN($F$3),0)&amp;"",2)</f>
        <v>#DIV/0!</v>
      </c>
      <c r="N3152" s="166"/>
      <c r="O3152" s="167"/>
      <c r="P3152" s="167"/>
      <c r="Q3152" s="174"/>
      <c r="R3152" s="167"/>
      <c r="S3152" s="167"/>
    </row>
    <row r="3153" customHeight="1" spans="1:19">
      <c r="A3153" s="175"/>
      <c r="B3153" s="153" t="str">
        <f>IF(ISERROR(VLOOKUP(A3153,进货明细!$A$2:$D$5000,COLUMN($B$2),0)&amp;""),"",VLOOKUP(A3153,进货明细!$A$2:$D$5000,COLUMN($B$2),0)&amp;"")</f>
        <v/>
      </c>
      <c r="C3153" s="147" t="str">
        <f>IF(ISERROR(VLOOKUP(A3153,进货明细!$A$2:$D$5000,COLUMN($C$2),0)&amp;""),"",VLOOKUP(A3153,进货明细!$A$2:$D$5000,COLUMN($C$2),0)&amp;"")</f>
        <v/>
      </c>
      <c r="D3153" s="147" t="str">
        <f>IF(ISERROR(VLOOKUP(A3153,进货明细!$A$2:$D$5000,COLUMN($D$2),0)&amp;""),"",VLOOKUP(A3153,进货明细!$A$2:$D$5000,COLUMN($D$2),0)&amp;"")</f>
        <v/>
      </c>
      <c r="E3153" s="148"/>
      <c r="F3153" s="152"/>
      <c r="G3153" s="150" t="str">
        <f>IF(ISERROR(VLOOKUP(A3153,进货明细!$A$2:$G$5000,COLUMN($G$2),0)&amp;""),"",VLOOKUP(A3153,进货明细!$A$2:$G$5000,COLUMN($G$2),0)&amp;"")</f>
        <v/>
      </c>
      <c r="H3153" s="151" t="str">
        <f t="shared" si="101"/>
        <v/>
      </c>
      <c r="I3153" s="168"/>
      <c r="J3153" s="169"/>
      <c r="K3153" s="163"/>
      <c r="L3153" s="164" t="str">
        <f t="shared" si="100"/>
        <v/>
      </c>
      <c r="M3153" s="165" t="e">
        <f>ROUND(VLOOKUP(A3153,当前库存!$A$2:$F$7000,COLUMN($F$3),0)&amp;"",2)</f>
        <v>#DIV/0!</v>
      </c>
      <c r="N3153" s="166"/>
      <c r="O3153" s="167"/>
      <c r="P3153" s="167"/>
      <c r="Q3153" s="174"/>
      <c r="R3153" s="167"/>
      <c r="S3153" s="167"/>
    </row>
    <row r="3154" customHeight="1" spans="1:19">
      <c r="A3154" s="175"/>
      <c r="B3154" s="153" t="str">
        <f>IF(ISERROR(VLOOKUP(A3154,进货明细!$A$2:$D$5000,COLUMN($B$2),0)&amp;""),"",VLOOKUP(A3154,进货明细!$A$2:$D$5000,COLUMN($B$2),0)&amp;"")</f>
        <v/>
      </c>
      <c r="C3154" s="147" t="str">
        <f>IF(ISERROR(VLOOKUP(A3154,进货明细!$A$2:$D$5000,COLUMN($C$2),0)&amp;""),"",VLOOKUP(A3154,进货明细!$A$2:$D$5000,COLUMN($C$2),0)&amp;"")</f>
        <v/>
      </c>
      <c r="D3154" s="147" t="str">
        <f>IF(ISERROR(VLOOKUP(A3154,进货明细!$A$2:$D$5000,COLUMN($D$2),0)&amp;""),"",VLOOKUP(A3154,进货明细!$A$2:$D$5000,COLUMN($D$2),0)&amp;"")</f>
        <v/>
      </c>
      <c r="E3154" s="148"/>
      <c r="F3154" s="152"/>
      <c r="G3154" s="150" t="str">
        <f>IF(ISERROR(VLOOKUP(A3154,进货明细!$A$2:$G$5000,COLUMN($G$2),0)&amp;""),"",VLOOKUP(A3154,进货明细!$A$2:$G$5000,COLUMN($G$2),0)&amp;"")</f>
        <v/>
      </c>
      <c r="H3154" s="151" t="str">
        <f t="shared" si="101"/>
        <v/>
      </c>
      <c r="I3154" s="168"/>
      <c r="J3154" s="169"/>
      <c r="K3154" s="163"/>
      <c r="L3154" s="164" t="str">
        <f t="shared" si="100"/>
        <v/>
      </c>
      <c r="M3154" s="165" t="e">
        <f>ROUND(VLOOKUP(A3154,当前库存!$A$2:$F$7000,COLUMN($F$3),0)&amp;"",2)</f>
        <v>#DIV/0!</v>
      </c>
      <c r="N3154" s="166"/>
      <c r="O3154" s="167"/>
      <c r="P3154" s="167"/>
      <c r="Q3154" s="174"/>
      <c r="R3154" s="167"/>
      <c r="S3154" s="167"/>
    </row>
    <row r="3155" customHeight="1" spans="1:19">
      <c r="A3155" s="175"/>
      <c r="B3155" s="153" t="str">
        <f>IF(ISERROR(VLOOKUP(A3155,进货明细!$A$2:$D$5000,COLUMN($B$2),0)&amp;""),"",VLOOKUP(A3155,进货明细!$A$2:$D$5000,COLUMN($B$2),0)&amp;"")</f>
        <v/>
      </c>
      <c r="C3155" s="147" t="str">
        <f>IF(ISERROR(VLOOKUP(A3155,进货明细!$A$2:$D$5000,COLUMN($C$2),0)&amp;""),"",VLOOKUP(A3155,进货明细!$A$2:$D$5000,COLUMN($C$2),0)&amp;"")</f>
        <v/>
      </c>
      <c r="D3155" s="147" t="str">
        <f>IF(ISERROR(VLOOKUP(A3155,进货明细!$A$2:$D$5000,COLUMN($D$2),0)&amp;""),"",VLOOKUP(A3155,进货明细!$A$2:$D$5000,COLUMN($D$2),0)&amp;"")</f>
        <v/>
      </c>
      <c r="E3155" s="148"/>
      <c r="F3155" s="152"/>
      <c r="G3155" s="150" t="str">
        <f>IF(ISERROR(VLOOKUP(A3155,进货明细!$A$2:$G$5000,COLUMN($G$2),0)&amp;""),"",VLOOKUP(A3155,进货明细!$A$2:$G$5000,COLUMN($G$2),0)&amp;"")</f>
        <v/>
      </c>
      <c r="H3155" s="151" t="str">
        <f t="shared" si="101"/>
        <v/>
      </c>
      <c r="I3155" s="168"/>
      <c r="J3155" s="169"/>
      <c r="K3155" s="163"/>
      <c r="L3155" s="164" t="str">
        <f t="shared" si="100"/>
        <v/>
      </c>
      <c r="M3155" s="165" t="e">
        <f>ROUND(VLOOKUP(A3155,当前库存!$A$2:$F$7000,COLUMN($F$3),0)&amp;"",2)</f>
        <v>#DIV/0!</v>
      </c>
      <c r="N3155" s="166"/>
      <c r="O3155" s="167"/>
      <c r="P3155" s="167"/>
      <c r="Q3155" s="174"/>
      <c r="R3155" s="167"/>
      <c r="S3155" s="167"/>
    </row>
    <row r="3156" customHeight="1" spans="1:19">
      <c r="A3156" s="175"/>
      <c r="B3156" s="153" t="str">
        <f>IF(ISERROR(VLOOKUP(A3156,进货明细!$A$2:$D$5000,COLUMN($B$2),0)&amp;""),"",VLOOKUP(A3156,进货明细!$A$2:$D$5000,COLUMN($B$2),0)&amp;"")</f>
        <v/>
      </c>
      <c r="C3156" s="147" t="str">
        <f>IF(ISERROR(VLOOKUP(A3156,进货明细!$A$2:$D$5000,COLUMN($C$2),0)&amp;""),"",VLOOKUP(A3156,进货明细!$A$2:$D$5000,COLUMN($C$2),0)&amp;"")</f>
        <v/>
      </c>
      <c r="D3156" s="147" t="str">
        <f>IF(ISERROR(VLOOKUP(A3156,进货明细!$A$2:$D$5000,COLUMN($D$2),0)&amp;""),"",VLOOKUP(A3156,进货明细!$A$2:$D$5000,COLUMN($D$2),0)&amp;"")</f>
        <v/>
      </c>
      <c r="E3156" s="148"/>
      <c r="F3156" s="152"/>
      <c r="G3156" s="150" t="str">
        <f>IF(ISERROR(VLOOKUP(A3156,进货明细!$A$2:$G$5000,COLUMN($G$2),0)&amp;""),"",VLOOKUP(A3156,进货明细!$A$2:$G$5000,COLUMN($G$2),0)&amp;"")</f>
        <v/>
      </c>
      <c r="H3156" s="151" t="str">
        <f t="shared" si="101"/>
        <v/>
      </c>
      <c r="I3156" s="168"/>
      <c r="J3156" s="169"/>
      <c r="K3156" s="163"/>
      <c r="L3156" s="164" t="str">
        <f t="shared" si="100"/>
        <v/>
      </c>
      <c r="M3156" s="165" t="e">
        <f>ROUND(VLOOKUP(A3156,当前库存!$A$2:$F$7000,COLUMN($F$3),0)&amp;"",2)</f>
        <v>#DIV/0!</v>
      </c>
      <c r="N3156" s="166"/>
      <c r="O3156" s="167"/>
      <c r="P3156" s="167"/>
      <c r="Q3156" s="174"/>
      <c r="R3156" s="167"/>
      <c r="S3156" s="167"/>
    </row>
    <row r="3157" customHeight="1" spans="1:19">
      <c r="A3157" s="175"/>
      <c r="B3157" s="153" t="str">
        <f>IF(ISERROR(VLOOKUP(A3157,进货明细!$A$2:$D$5000,COLUMN($B$2),0)&amp;""),"",VLOOKUP(A3157,进货明细!$A$2:$D$5000,COLUMN($B$2),0)&amp;"")</f>
        <v/>
      </c>
      <c r="C3157" s="147" t="str">
        <f>IF(ISERROR(VLOOKUP(A3157,进货明细!$A$2:$D$5000,COLUMN($C$2),0)&amp;""),"",VLOOKUP(A3157,进货明细!$A$2:$D$5000,COLUMN($C$2),0)&amp;"")</f>
        <v/>
      </c>
      <c r="D3157" s="147" t="str">
        <f>IF(ISERROR(VLOOKUP(A3157,进货明细!$A$2:$D$5000,COLUMN($D$2),0)&amp;""),"",VLOOKUP(A3157,进货明细!$A$2:$D$5000,COLUMN($D$2),0)&amp;"")</f>
        <v/>
      </c>
      <c r="E3157" s="148"/>
      <c r="F3157" s="152"/>
      <c r="G3157" s="150" t="str">
        <f>IF(ISERROR(VLOOKUP(A3157,进货明细!$A$2:$G$5000,COLUMN($G$2),0)&amp;""),"",VLOOKUP(A3157,进货明细!$A$2:$G$5000,COLUMN($G$2),0)&amp;"")</f>
        <v/>
      </c>
      <c r="H3157" s="151" t="str">
        <f t="shared" si="101"/>
        <v/>
      </c>
      <c r="I3157" s="168"/>
      <c r="J3157" s="169"/>
      <c r="K3157" s="163"/>
      <c r="L3157" s="164" t="str">
        <f t="shared" si="100"/>
        <v/>
      </c>
      <c r="M3157" s="165" t="e">
        <f>ROUND(VLOOKUP(A3157,当前库存!$A$2:$F$7000,COLUMN($F$3),0)&amp;"",2)</f>
        <v>#DIV/0!</v>
      </c>
      <c r="N3157" s="166"/>
      <c r="O3157" s="167"/>
      <c r="P3157" s="167"/>
      <c r="Q3157" s="174"/>
      <c r="R3157" s="167"/>
      <c r="S3157" s="167"/>
    </row>
    <row r="3158" customHeight="1" spans="1:19">
      <c r="A3158" s="175"/>
      <c r="B3158" s="153" t="str">
        <f>IF(ISERROR(VLOOKUP(A3158,进货明细!$A$2:$D$5000,COLUMN($B$2),0)&amp;""),"",VLOOKUP(A3158,进货明细!$A$2:$D$5000,COLUMN($B$2),0)&amp;"")</f>
        <v/>
      </c>
      <c r="C3158" s="147" t="str">
        <f>IF(ISERROR(VLOOKUP(A3158,进货明细!$A$2:$D$5000,COLUMN($C$2),0)&amp;""),"",VLOOKUP(A3158,进货明细!$A$2:$D$5000,COLUMN($C$2),0)&amp;"")</f>
        <v/>
      </c>
      <c r="D3158" s="147" t="str">
        <f>IF(ISERROR(VLOOKUP(A3158,进货明细!$A$2:$D$5000,COLUMN($D$2),0)&amp;""),"",VLOOKUP(A3158,进货明细!$A$2:$D$5000,COLUMN($D$2),0)&amp;"")</f>
        <v/>
      </c>
      <c r="E3158" s="148"/>
      <c r="F3158" s="152"/>
      <c r="G3158" s="150" t="str">
        <f>IF(ISERROR(VLOOKUP(A3158,进货明细!$A$2:$G$5000,COLUMN($G$2),0)&amp;""),"",VLOOKUP(A3158,进货明细!$A$2:$G$5000,COLUMN($G$2),0)&amp;"")</f>
        <v/>
      </c>
      <c r="H3158" s="151" t="str">
        <f t="shared" si="101"/>
        <v/>
      </c>
      <c r="I3158" s="168"/>
      <c r="J3158" s="169"/>
      <c r="K3158" s="163"/>
      <c r="L3158" s="164" t="str">
        <f t="shared" si="100"/>
        <v/>
      </c>
      <c r="M3158" s="165" t="e">
        <f>ROUND(VLOOKUP(A3158,当前库存!$A$2:$F$7000,COLUMN($F$3),0)&amp;"",2)</f>
        <v>#DIV/0!</v>
      </c>
      <c r="N3158" s="166"/>
      <c r="O3158" s="167"/>
      <c r="P3158" s="167"/>
      <c r="Q3158" s="174"/>
      <c r="R3158" s="167"/>
      <c r="S3158" s="167"/>
    </row>
    <row r="3159" customHeight="1" spans="1:19">
      <c r="A3159" s="175"/>
      <c r="B3159" s="153" t="str">
        <f>IF(ISERROR(VLOOKUP(A3159,进货明细!$A$2:$D$5000,COLUMN($B$2),0)&amp;""),"",VLOOKUP(A3159,进货明细!$A$2:$D$5000,COLUMN($B$2),0)&amp;"")</f>
        <v/>
      </c>
      <c r="C3159" s="147" t="str">
        <f>IF(ISERROR(VLOOKUP(A3159,进货明细!$A$2:$D$5000,COLUMN($C$2),0)&amp;""),"",VLOOKUP(A3159,进货明细!$A$2:$D$5000,COLUMN($C$2),0)&amp;"")</f>
        <v/>
      </c>
      <c r="D3159" s="147" t="str">
        <f>IF(ISERROR(VLOOKUP(A3159,进货明细!$A$2:$D$5000,COLUMN($D$2),0)&amp;""),"",VLOOKUP(A3159,进货明细!$A$2:$D$5000,COLUMN($D$2),0)&amp;"")</f>
        <v/>
      </c>
      <c r="E3159" s="148"/>
      <c r="F3159" s="152"/>
      <c r="G3159" s="150" t="str">
        <f>IF(ISERROR(VLOOKUP(A3159,进货明细!$A$2:$G$5000,COLUMN($G$2),0)&amp;""),"",VLOOKUP(A3159,进货明细!$A$2:$G$5000,COLUMN($G$2),0)&amp;"")</f>
        <v/>
      </c>
      <c r="H3159" s="151" t="str">
        <f t="shared" si="101"/>
        <v/>
      </c>
      <c r="I3159" s="168"/>
      <c r="J3159" s="169"/>
      <c r="K3159" s="163"/>
      <c r="L3159" s="164" t="str">
        <f t="shared" si="100"/>
        <v/>
      </c>
      <c r="M3159" s="165" t="e">
        <f>ROUND(VLOOKUP(A3159,当前库存!$A$2:$F$7000,COLUMN($F$3),0)&amp;"",2)</f>
        <v>#DIV/0!</v>
      </c>
      <c r="N3159" s="166"/>
      <c r="O3159" s="167"/>
      <c r="P3159" s="167"/>
      <c r="Q3159" s="174"/>
      <c r="R3159" s="167"/>
      <c r="S3159" s="167"/>
    </row>
    <row r="3160" customHeight="1" spans="1:19">
      <c r="A3160" s="175"/>
      <c r="B3160" s="153" t="str">
        <f>IF(ISERROR(VLOOKUP(A3160,进货明细!$A$2:$D$5000,COLUMN($B$2),0)&amp;""),"",VLOOKUP(A3160,进货明细!$A$2:$D$5000,COLUMN($B$2),0)&amp;"")</f>
        <v/>
      </c>
      <c r="C3160" s="147" t="str">
        <f>IF(ISERROR(VLOOKUP(A3160,进货明细!$A$2:$D$5000,COLUMN($C$2),0)&amp;""),"",VLOOKUP(A3160,进货明细!$A$2:$D$5000,COLUMN($C$2),0)&amp;"")</f>
        <v/>
      </c>
      <c r="D3160" s="147" t="str">
        <f>IF(ISERROR(VLOOKUP(A3160,进货明细!$A$2:$D$5000,COLUMN($D$2),0)&amp;""),"",VLOOKUP(A3160,进货明细!$A$2:$D$5000,COLUMN($D$2),0)&amp;"")</f>
        <v/>
      </c>
      <c r="E3160" s="148"/>
      <c r="F3160" s="152"/>
      <c r="G3160" s="150" t="str">
        <f>IF(ISERROR(VLOOKUP(A3160,进货明细!$A$2:$G$5000,COLUMN($G$2),0)&amp;""),"",VLOOKUP(A3160,进货明细!$A$2:$G$5000,COLUMN($G$2),0)&amp;"")</f>
        <v/>
      </c>
      <c r="H3160" s="151" t="str">
        <f t="shared" si="101"/>
        <v/>
      </c>
      <c r="I3160" s="168"/>
      <c r="J3160" s="169"/>
      <c r="K3160" s="163"/>
      <c r="L3160" s="164" t="str">
        <f t="shared" si="100"/>
        <v/>
      </c>
      <c r="M3160" s="165" t="e">
        <f>ROUND(VLOOKUP(A3160,当前库存!$A$2:$F$7000,COLUMN($F$3),0)&amp;"",2)</f>
        <v>#DIV/0!</v>
      </c>
      <c r="N3160" s="166"/>
      <c r="O3160" s="167"/>
      <c r="P3160" s="167"/>
      <c r="Q3160" s="174"/>
      <c r="R3160" s="167"/>
      <c r="S3160" s="167"/>
    </row>
    <row r="3161" customHeight="1" spans="1:19">
      <c r="A3161" s="175"/>
      <c r="B3161" s="153" t="str">
        <f>IF(ISERROR(VLOOKUP(A3161,进货明细!$A$2:$D$5000,COLUMN($B$2),0)&amp;""),"",VLOOKUP(A3161,进货明细!$A$2:$D$5000,COLUMN($B$2),0)&amp;"")</f>
        <v/>
      </c>
      <c r="C3161" s="147" t="str">
        <f>IF(ISERROR(VLOOKUP(A3161,进货明细!$A$2:$D$5000,COLUMN($C$2),0)&amp;""),"",VLOOKUP(A3161,进货明细!$A$2:$D$5000,COLUMN($C$2),0)&amp;"")</f>
        <v/>
      </c>
      <c r="D3161" s="147" t="str">
        <f>IF(ISERROR(VLOOKUP(A3161,进货明细!$A$2:$D$5000,COLUMN($D$2),0)&amp;""),"",VLOOKUP(A3161,进货明细!$A$2:$D$5000,COLUMN($D$2),0)&amp;"")</f>
        <v/>
      </c>
      <c r="E3161" s="148"/>
      <c r="F3161" s="152"/>
      <c r="G3161" s="150" t="str">
        <f>IF(ISERROR(VLOOKUP(A3161,进货明细!$A$2:$G$5000,COLUMN($G$2),0)&amp;""),"",VLOOKUP(A3161,进货明细!$A$2:$G$5000,COLUMN($G$2),0)&amp;"")</f>
        <v/>
      </c>
      <c r="H3161" s="151" t="str">
        <f t="shared" si="101"/>
        <v/>
      </c>
      <c r="I3161" s="168"/>
      <c r="J3161" s="169"/>
      <c r="K3161" s="163"/>
      <c r="L3161" s="164" t="str">
        <f t="shared" si="100"/>
        <v/>
      </c>
      <c r="M3161" s="165" t="e">
        <f>ROUND(VLOOKUP(A3161,当前库存!$A$2:$F$7000,COLUMN($F$3),0)&amp;"",2)</f>
        <v>#DIV/0!</v>
      </c>
      <c r="N3161" s="166"/>
      <c r="O3161" s="167"/>
      <c r="P3161" s="167"/>
      <c r="Q3161" s="174"/>
      <c r="R3161" s="167"/>
      <c r="S3161" s="167"/>
    </row>
    <row r="3162" customHeight="1" spans="1:19">
      <c r="A3162" s="175"/>
      <c r="B3162" s="153" t="str">
        <f>IF(ISERROR(VLOOKUP(A3162,进货明细!$A$2:$D$5000,COLUMN($B$2),0)&amp;""),"",VLOOKUP(A3162,进货明细!$A$2:$D$5000,COLUMN($B$2),0)&amp;"")</f>
        <v/>
      </c>
      <c r="C3162" s="147" t="str">
        <f>IF(ISERROR(VLOOKUP(A3162,进货明细!$A$2:$D$5000,COLUMN($C$2),0)&amp;""),"",VLOOKUP(A3162,进货明细!$A$2:$D$5000,COLUMN($C$2),0)&amp;"")</f>
        <v/>
      </c>
      <c r="D3162" s="147" t="str">
        <f>IF(ISERROR(VLOOKUP(A3162,进货明细!$A$2:$D$5000,COLUMN($D$2),0)&amp;""),"",VLOOKUP(A3162,进货明细!$A$2:$D$5000,COLUMN($D$2),0)&amp;"")</f>
        <v/>
      </c>
      <c r="E3162" s="148"/>
      <c r="F3162" s="152"/>
      <c r="G3162" s="150" t="str">
        <f>IF(ISERROR(VLOOKUP(A3162,进货明细!$A$2:$G$5000,COLUMN($G$2),0)&amp;""),"",VLOOKUP(A3162,进货明细!$A$2:$G$5000,COLUMN($G$2),0)&amp;"")</f>
        <v/>
      </c>
      <c r="H3162" s="151" t="str">
        <f t="shared" si="101"/>
        <v/>
      </c>
      <c r="I3162" s="168"/>
      <c r="J3162" s="169"/>
      <c r="K3162" s="163"/>
      <c r="L3162" s="164" t="str">
        <f t="shared" si="100"/>
        <v/>
      </c>
      <c r="M3162" s="165" t="e">
        <f>ROUND(VLOOKUP(A3162,当前库存!$A$2:$F$7000,COLUMN($F$3),0)&amp;"",2)</f>
        <v>#DIV/0!</v>
      </c>
      <c r="N3162" s="166"/>
      <c r="O3162" s="167"/>
      <c r="P3162" s="167"/>
      <c r="Q3162" s="174"/>
      <c r="R3162" s="167"/>
      <c r="S3162" s="167"/>
    </row>
    <row r="3163" customHeight="1" spans="1:19">
      <c r="A3163" s="175"/>
      <c r="B3163" s="153" t="str">
        <f>IF(ISERROR(VLOOKUP(A3163,进货明细!$A$2:$D$5000,COLUMN($B$2),0)&amp;""),"",VLOOKUP(A3163,进货明细!$A$2:$D$5000,COLUMN($B$2),0)&amp;"")</f>
        <v/>
      </c>
      <c r="C3163" s="147" t="str">
        <f>IF(ISERROR(VLOOKUP(A3163,进货明细!$A$2:$D$5000,COLUMN($C$2),0)&amp;""),"",VLOOKUP(A3163,进货明细!$A$2:$D$5000,COLUMN($C$2),0)&amp;"")</f>
        <v/>
      </c>
      <c r="D3163" s="147" t="str">
        <f>IF(ISERROR(VLOOKUP(A3163,进货明细!$A$2:$D$5000,COLUMN($D$2),0)&amp;""),"",VLOOKUP(A3163,进货明细!$A$2:$D$5000,COLUMN($D$2),0)&amp;"")</f>
        <v/>
      </c>
      <c r="E3163" s="148"/>
      <c r="F3163" s="152"/>
      <c r="G3163" s="150" t="str">
        <f>IF(ISERROR(VLOOKUP(A3163,进货明细!$A$2:$G$5000,COLUMN($G$2),0)&amp;""),"",VLOOKUP(A3163,进货明细!$A$2:$G$5000,COLUMN($G$2),0)&amp;"")</f>
        <v/>
      </c>
      <c r="H3163" s="151" t="str">
        <f t="shared" si="101"/>
        <v/>
      </c>
      <c r="I3163" s="168"/>
      <c r="J3163" s="169"/>
      <c r="K3163" s="163"/>
      <c r="L3163" s="164" t="str">
        <f t="shared" si="100"/>
        <v/>
      </c>
      <c r="M3163" s="165" t="e">
        <f>ROUND(VLOOKUP(A3163,当前库存!$A$2:$F$7000,COLUMN($F$3),0)&amp;"",2)</f>
        <v>#DIV/0!</v>
      </c>
      <c r="N3163" s="166"/>
      <c r="O3163" s="167"/>
      <c r="P3163" s="167"/>
      <c r="Q3163" s="174"/>
      <c r="R3163" s="167"/>
      <c r="S3163" s="167"/>
    </row>
    <row r="3164" customHeight="1" spans="1:19">
      <c r="A3164" s="175"/>
      <c r="B3164" s="153" t="str">
        <f>IF(ISERROR(VLOOKUP(A3164,进货明细!$A$2:$D$5000,COLUMN($B$2),0)&amp;""),"",VLOOKUP(A3164,进货明细!$A$2:$D$5000,COLUMN($B$2),0)&amp;"")</f>
        <v/>
      </c>
      <c r="C3164" s="147" t="str">
        <f>IF(ISERROR(VLOOKUP(A3164,进货明细!$A$2:$D$5000,COLUMN($C$2),0)&amp;""),"",VLOOKUP(A3164,进货明细!$A$2:$D$5000,COLUMN($C$2),0)&amp;"")</f>
        <v/>
      </c>
      <c r="D3164" s="147" t="str">
        <f>IF(ISERROR(VLOOKUP(A3164,进货明细!$A$2:$D$5000,COLUMN($D$2),0)&amp;""),"",VLOOKUP(A3164,进货明细!$A$2:$D$5000,COLUMN($D$2),0)&amp;"")</f>
        <v/>
      </c>
      <c r="E3164" s="148"/>
      <c r="F3164" s="152"/>
      <c r="G3164" s="150" t="str">
        <f>IF(ISERROR(VLOOKUP(A3164,进货明细!$A$2:$G$5000,COLUMN($G$2),0)&amp;""),"",VLOOKUP(A3164,进货明细!$A$2:$G$5000,COLUMN($G$2),0)&amp;"")</f>
        <v/>
      </c>
      <c r="H3164" s="151" t="str">
        <f t="shared" si="101"/>
        <v/>
      </c>
      <c r="I3164" s="168"/>
      <c r="J3164" s="169"/>
      <c r="K3164" s="163"/>
      <c r="L3164" s="164" t="str">
        <f t="shared" si="100"/>
        <v/>
      </c>
      <c r="M3164" s="165" t="e">
        <f>ROUND(VLOOKUP(A3164,当前库存!$A$2:$F$7000,COLUMN($F$3),0)&amp;"",2)</f>
        <v>#DIV/0!</v>
      </c>
      <c r="N3164" s="166"/>
      <c r="O3164" s="167"/>
      <c r="P3164" s="167"/>
      <c r="Q3164" s="174"/>
      <c r="R3164" s="167"/>
      <c r="S3164" s="167"/>
    </row>
    <row r="3165" customHeight="1" spans="1:19">
      <c r="A3165" s="175"/>
      <c r="B3165" s="153" t="str">
        <f>IF(ISERROR(VLOOKUP(A3165,进货明细!$A$2:$D$5000,COLUMN($B$2),0)&amp;""),"",VLOOKUP(A3165,进货明细!$A$2:$D$5000,COLUMN($B$2),0)&amp;"")</f>
        <v/>
      </c>
      <c r="C3165" s="147" t="str">
        <f>IF(ISERROR(VLOOKUP(A3165,进货明细!$A$2:$D$5000,COLUMN($C$2),0)&amp;""),"",VLOOKUP(A3165,进货明细!$A$2:$D$5000,COLUMN($C$2),0)&amp;"")</f>
        <v/>
      </c>
      <c r="D3165" s="147" t="str">
        <f>IF(ISERROR(VLOOKUP(A3165,进货明细!$A$2:$D$5000,COLUMN($D$2),0)&amp;""),"",VLOOKUP(A3165,进货明细!$A$2:$D$5000,COLUMN($D$2),0)&amp;"")</f>
        <v/>
      </c>
      <c r="E3165" s="148"/>
      <c r="F3165" s="152"/>
      <c r="G3165" s="150" t="str">
        <f>IF(ISERROR(VLOOKUP(A3165,进货明细!$A$2:$G$5000,COLUMN($G$2),0)&amp;""),"",VLOOKUP(A3165,进货明细!$A$2:$G$5000,COLUMN($G$2),0)&amp;"")</f>
        <v/>
      </c>
      <c r="H3165" s="151" t="str">
        <f t="shared" si="101"/>
        <v/>
      </c>
      <c r="I3165" s="168"/>
      <c r="J3165" s="169"/>
      <c r="K3165" s="163"/>
      <c r="L3165" s="164" t="str">
        <f t="shared" si="100"/>
        <v/>
      </c>
      <c r="M3165" s="165" t="e">
        <f>ROUND(VLOOKUP(A3165,当前库存!$A$2:$F$7000,COLUMN($F$3),0)&amp;"",2)</f>
        <v>#DIV/0!</v>
      </c>
      <c r="N3165" s="166"/>
      <c r="O3165" s="167"/>
      <c r="P3165" s="167"/>
      <c r="Q3165" s="174"/>
      <c r="R3165" s="167"/>
      <c r="S3165" s="167"/>
    </row>
    <row r="3166" customHeight="1" spans="1:19">
      <c r="A3166" s="175"/>
      <c r="B3166" s="153" t="str">
        <f>IF(ISERROR(VLOOKUP(A3166,进货明细!$A$2:$D$5000,COLUMN($B$2),0)&amp;""),"",VLOOKUP(A3166,进货明细!$A$2:$D$5000,COLUMN($B$2),0)&amp;"")</f>
        <v/>
      </c>
      <c r="C3166" s="147" t="str">
        <f>IF(ISERROR(VLOOKUP(A3166,进货明细!$A$2:$D$5000,COLUMN($C$2),0)&amp;""),"",VLOOKUP(A3166,进货明细!$A$2:$D$5000,COLUMN($C$2),0)&amp;"")</f>
        <v/>
      </c>
      <c r="D3166" s="147" t="str">
        <f>IF(ISERROR(VLOOKUP(A3166,进货明细!$A$2:$D$5000,COLUMN($D$2),0)&amp;""),"",VLOOKUP(A3166,进货明细!$A$2:$D$5000,COLUMN($D$2),0)&amp;"")</f>
        <v/>
      </c>
      <c r="E3166" s="148"/>
      <c r="F3166" s="152"/>
      <c r="G3166" s="150" t="str">
        <f>IF(ISERROR(VLOOKUP(A3166,进货明细!$A$2:$G$5000,COLUMN($G$2),0)&amp;""),"",VLOOKUP(A3166,进货明细!$A$2:$G$5000,COLUMN($G$2),0)&amp;"")</f>
        <v/>
      </c>
      <c r="H3166" s="151" t="str">
        <f t="shared" si="101"/>
        <v/>
      </c>
      <c r="I3166" s="168"/>
      <c r="J3166" s="169"/>
      <c r="K3166" s="163"/>
      <c r="L3166" s="164" t="str">
        <f t="shared" si="100"/>
        <v/>
      </c>
      <c r="M3166" s="165" t="e">
        <f>ROUND(VLOOKUP(A3166,当前库存!$A$2:$F$7000,COLUMN($F$3),0)&amp;"",2)</f>
        <v>#DIV/0!</v>
      </c>
      <c r="N3166" s="166"/>
      <c r="O3166" s="167"/>
      <c r="P3166" s="167"/>
      <c r="Q3166" s="174"/>
      <c r="R3166" s="167"/>
      <c r="S3166" s="167"/>
    </row>
    <row r="3167" customHeight="1" spans="1:19">
      <c r="A3167" s="175"/>
      <c r="B3167" s="153" t="str">
        <f>IF(ISERROR(VLOOKUP(A3167,进货明细!$A$2:$D$5000,COLUMN($B$2),0)&amp;""),"",VLOOKUP(A3167,进货明细!$A$2:$D$5000,COLUMN($B$2),0)&amp;"")</f>
        <v/>
      </c>
      <c r="C3167" s="147" t="str">
        <f>IF(ISERROR(VLOOKUP(A3167,进货明细!$A$2:$D$5000,COLUMN($C$2),0)&amp;""),"",VLOOKUP(A3167,进货明细!$A$2:$D$5000,COLUMN($C$2),0)&amp;"")</f>
        <v/>
      </c>
      <c r="D3167" s="147" t="str">
        <f>IF(ISERROR(VLOOKUP(A3167,进货明细!$A$2:$D$5000,COLUMN($D$2),0)&amp;""),"",VLOOKUP(A3167,进货明细!$A$2:$D$5000,COLUMN($D$2),0)&amp;"")</f>
        <v/>
      </c>
      <c r="E3167" s="148"/>
      <c r="F3167" s="152"/>
      <c r="G3167" s="150" t="str">
        <f>IF(ISERROR(VLOOKUP(A3167,进货明细!$A$2:$G$5000,COLUMN($G$2),0)&amp;""),"",VLOOKUP(A3167,进货明细!$A$2:$G$5000,COLUMN($G$2),0)&amp;"")</f>
        <v/>
      </c>
      <c r="H3167" s="151" t="str">
        <f t="shared" si="101"/>
        <v/>
      </c>
      <c r="I3167" s="168"/>
      <c r="J3167" s="169"/>
      <c r="K3167" s="163"/>
      <c r="L3167" s="164" t="str">
        <f t="shared" si="100"/>
        <v/>
      </c>
      <c r="M3167" s="165" t="e">
        <f>ROUND(VLOOKUP(A3167,当前库存!$A$2:$F$7000,COLUMN($F$3),0)&amp;"",2)</f>
        <v>#DIV/0!</v>
      </c>
      <c r="N3167" s="166"/>
      <c r="O3167" s="167"/>
      <c r="P3167" s="167"/>
      <c r="Q3167" s="174"/>
      <c r="R3167" s="167"/>
      <c r="S3167" s="167"/>
    </row>
    <row r="3168" customHeight="1" spans="1:19">
      <c r="A3168" s="175"/>
      <c r="B3168" s="153" t="str">
        <f>IF(ISERROR(VLOOKUP(A3168,进货明细!$A$2:$D$5000,COLUMN($B$2),0)&amp;""),"",VLOOKUP(A3168,进货明细!$A$2:$D$5000,COLUMN($B$2),0)&amp;"")</f>
        <v/>
      </c>
      <c r="C3168" s="147" t="str">
        <f>IF(ISERROR(VLOOKUP(A3168,进货明细!$A$2:$D$5000,COLUMN($C$2),0)&amp;""),"",VLOOKUP(A3168,进货明细!$A$2:$D$5000,COLUMN($C$2),0)&amp;"")</f>
        <v/>
      </c>
      <c r="D3168" s="147" t="str">
        <f>IF(ISERROR(VLOOKUP(A3168,进货明细!$A$2:$D$5000,COLUMN($D$2),0)&amp;""),"",VLOOKUP(A3168,进货明细!$A$2:$D$5000,COLUMN($D$2),0)&amp;"")</f>
        <v/>
      </c>
      <c r="E3168" s="148"/>
      <c r="F3168" s="152"/>
      <c r="G3168" s="150" t="str">
        <f>IF(ISERROR(VLOOKUP(A3168,进货明细!$A$2:$G$5000,COLUMN($G$2),0)&amp;""),"",VLOOKUP(A3168,进货明细!$A$2:$G$5000,COLUMN($G$2),0)&amp;"")</f>
        <v/>
      </c>
      <c r="H3168" s="151" t="str">
        <f t="shared" si="101"/>
        <v/>
      </c>
      <c r="I3168" s="168"/>
      <c r="J3168" s="169"/>
      <c r="K3168" s="163"/>
      <c r="L3168" s="164" t="str">
        <f t="shared" si="100"/>
        <v/>
      </c>
      <c r="M3168" s="165" t="e">
        <f>ROUND(VLOOKUP(A3168,当前库存!$A$2:$F$7000,COLUMN($F$3),0)&amp;"",2)</f>
        <v>#DIV/0!</v>
      </c>
      <c r="N3168" s="166"/>
      <c r="O3168" s="167"/>
      <c r="P3168" s="167"/>
      <c r="Q3168" s="174"/>
      <c r="R3168" s="167"/>
      <c r="S3168" s="167"/>
    </row>
    <row r="3169" customHeight="1" spans="1:19">
      <c r="A3169" s="175"/>
      <c r="B3169" s="153" t="str">
        <f>IF(ISERROR(VLOOKUP(A3169,进货明细!$A$2:$D$5000,COLUMN($B$2),0)&amp;""),"",VLOOKUP(A3169,进货明细!$A$2:$D$5000,COLUMN($B$2),0)&amp;"")</f>
        <v/>
      </c>
      <c r="C3169" s="147" t="str">
        <f>IF(ISERROR(VLOOKUP(A3169,进货明细!$A$2:$D$5000,COLUMN($C$2),0)&amp;""),"",VLOOKUP(A3169,进货明细!$A$2:$D$5000,COLUMN($C$2),0)&amp;"")</f>
        <v/>
      </c>
      <c r="D3169" s="147" t="str">
        <f>IF(ISERROR(VLOOKUP(A3169,进货明细!$A$2:$D$5000,COLUMN($D$2),0)&amp;""),"",VLOOKUP(A3169,进货明细!$A$2:$D$5000,COLUMN($D$2),0)&amp;"")</f>
        <v/>
      </c>
      <c r="E3169" s="148"/>
      <c r="F3169" s="152"/>
      <c r="G3169" s="150" t="str">
        <f>IF(ISERROR(VLOOKUP(A3169,进货明细!$A$2:$G$5000,COLUMN($G$2),0)&amp;""),"",VLOOKUP(A3169,进货明细!$A$2:$G$5000,COLUMN($G$2),0)&amp;"")</f>
        <v/>
      </c>
      <c r="H3169" s="151" t="str">
        <f t="shared" si="101"/>
        <v/>
      </c>
      <c r="I3169" s="168"/>
      <c r="J3169" s="169"/>
      <c r="K3169" s="163"/>
      <c r="L3169" s="164" t="str">
        <f t="shared" si="100"/>
        <v/>
      </c>
      <c r="M3169" s="165" t="e">
        <f>ROUND(VLOOKUP(A3169,当前库存!$A$2:$F$7000,COLUMN($F$3),0)&amp;"",2)</f>
        <v>#DIV/0!</v>
      </c>
      <c r="N3169" s="166"/>
      <c r="O3169" s="167"/>
      <c r="P3169" s="167"/>
      <c r="Q3169" s="174"/>
      <c r="R3169" s="167"/>
      <c r="S3169" s="167"/>
    </row>
    <row r="3170" customHeight="1" spans="1:19">
      <c r="A3170" s="175"/>
      <c r="B3170" s="153" t="str">
        <f>IF(ISERROR(VLOOKUP(A3170,进货明细!$A$2:$D$5000,COLUMN($B$2),0)&amp;""),"",VLOOKUP(A3170,进货明细!$A$2:$D$5000,COLUMN($B$2),0)&amp;"")</f>
        <v/>
      </c>
      <c r="C3170" s="147" t="str">
        <f>IF(ISERROR(VLOOKUP(A3170,进货明细!$A$2:$D$5000,COLUMN($C$2),0)&amp;""),"",VLOOKUP(A3170,进货明细!$A$2:$D$5000,COLUMN($C$2),0)&amp;"")</f>
        <v/>
      </c>
      <c r="D3170" s="147" t="str">
        <f>IF(ISERROR(VLOOKUP(A3170,进货明细!$A$2:$D$5000,COLUMN($D$2),0)&amp;""),"",VLOOKUP(A3170,进货明细!$A$2:$D$5000,COLUMN($D$2),0)&amp;"")</f>
        <v/>
      </c>
      <c r="E3170" s="148"/>
      <c r="F3170" s="152"/>
      <c r="G3170" s="150" t="str">
        <f>IF(ISERROR(VLOOKUP(A3170,进货明细!$A$2:$G$5000,COLUMN($G$2),0)&amp;""),"",VLOOKUP(A3170,进货明细!$A$2:$G$5000,COLUMN($G$2),0)&amp;"")</f>
        <v/>
      </c>
      <c r="H3170" s="151" t="str">
        <f t="shared" si="101"/>
        <v/>
      </c>
      <c r="I3170" s="168"/>
      <c r="J3170" s="169"/>
      <c r="K3170" s="163"/>
      <c r="L3170" s="164" t="str">
        <f t="shared" si="100"/>
        <v/>
      </c>
      <c r="M3170" s="165" t="e">
        <f>ROUND(VLOOKUP(A3170,当前库存!$A$2:$F$7000,COLUMN($F$3),0)&amp;"",2)</f>
        <v>#DIV/0!</v>
      </c>
      <c r="N3170" s="166"/>
      <c r="O3170" s="167"/>
      <c r="P3170" s="167"/>
      <c r="Q3170" s="174"/>
      <c r="R3170" s="167"/>
      <c r="S3170" s="167"/>
    </row>
    <row r="3171" customHeight="1" spans="1:19">
      <c r="A3171" s="175"/>
      <c r="B3171" s="153" t="str">
        <f>IF(ISERROR(VLOOKUP(A3171,进货明细!$A$2:$D$5000,COLUMN($B$2),0)&amp;""),"",VLOOKUP(A3171,进货明细!$A$2:$D$5000,COLUMN($B$2),0)&amp;"")</f>
        <v/>
      </c>
      <c r="C3171" s="147" t="str">
        <f>IF(ISERROR(VLOOKUP(A3171,进货明细!$A$2:$D$5000,COLUMN($C$2),0)&amp;""),"",VLOOKUP(A3171,进货明细!$A$2:$D$5000,COLUMN($C$2),0)&amp;"")</f>
        <v/>
      </c>
      <c r="D3171" s="147" t="str">
        <f>IF(ISERROR(VLOOKUP(A3171,进货明细!$A$2:$D$5000,COLUMN($D$2),0)&amp;""),"",VLOOKUP(A3171,进货明细!$A$2:$D$5000,COLUMN($D$2),0)&amp;"")</f>
        <v/>
      </c>
      <c r="E3171" s="148"/>
      <c r="F3171" s="152"/>
      <c r="G3171" s="150" t="str">
        <f>IF(ISERROR(VLOOKUP(A3171,进货明细!$A$2:$G$5000,COLUMN($G$2),0)&amp;""),"",VLOOKUP(A3171,进货明细!$A$2:$G$5000,COLUMN($G$2),0)&amp;"")</f>
        <v/>
      </c>
      <c r="H3171" s="151" t="str">
        <f t="shared" si="101"/>
        <v/>
      </c>
      <c r="I3171" s="168"/>
      <c r="J3171" s="169"/>
      <c r="K3171" s="163"/>
      <c r="L3171" s="164" t="str">
        <f t="shared" si="100"/>
        <v/>
      </c>
      <c r="M3171" s="165" t="e">
        <f>ROUND(VLOOKUP(A3171,当前库存!$A$2:$F$7000,COLUMN($F$3),0)&amp;"",2)</f>
        <v>#DIV/0!</v>
      </c>
      <c r="N3171" s="166"/>
      <c r="O3171" s="167"/>
      <c r="P3171" s="167"/>
      <c r="Q3171" s="174"/>
      <c r="R3171" s="167"/>
      <c r="S3171" s="167"/>
    </row>
    <row r="3172" customHeight="1" spans="1:19">
      <c r="A3172" s="175"/>
      <c r="B3172" s="153" t="str">
        <f>IF(ISERROR(VLOOKUP(A3172,进货明细!$A$2:$D$5000,COLUMN($B$2),0)&amp;""),"",VLOOKUP(A3172,进货明细!$A$2:$D$5000,COLUMN($B$2),0)&amp;"")</f>
        <v/>
      </c>
      <c r="C3172" s="147" t="str">
        <f>IF(ISERROR(VLOOKUP(A3172,进货明细!$A$2:$D$5000,COLUMN($C$2),0)&amp;""),"",VLOOKUP(A3172,进货明细!$A$2:$D$5000,COLUMN($C$2),0)&amp;"")</f>
        <v/>
      </c>
      <c r="D3172" s="147" t="str">
        <f>IF(ISERROR(VLOOKUP(A3172,进货明细!$A$2:$D$5000,COLUMN($D$2),0)&amp;""),"",VLOOKUP(A3172,进货明细!$A$2:$D$5000,COLUMN($D$2),0)&amp;"")</f>
        <v/>
      </c>
      <c r="E3172" s="148"/>
      <c r="F3172" s="152"/>
      <c r="G3172" s="150" t="str">
        <f>IF(ISERROR(VLOOKUP(A3172,进货明细!$A$2:$G$5000,COLUMN($G$2),0)&amp;""),"",VLOOKUP(A3172,进货明细!$A$2:$G$5000,COLUMN($G$2),0)&amp;"")</f>
        <v/>
      </c>
      <c r="H3172" s="151" t="str">
        <f t="shared" si="101"/>
        <v/>
      </c>
      <c r="I3172" s="168"/>
      <c r="J3172" s="169"/>
      <c r="K3172" s="163"/>
      <c r="L3172" s="164" t="str">
        <f t="shared" si="100"/>
        <v/>
      </c>
      <c r="M3172" s="165" t="e">
        <f>ROUND(VLOOKUP(A3172,当前库存!$A$2:$F$7000,COLUMN($F$3),0)&amp;"",2)</f>
        <v>#DIV/0!</v>
      </c>
      <c r="N3172" s="166"/>
      <c r="O3172" s="167"/>
      <c r="P3172" s="167"/>
      <c r="Q3172" s="174"/>
      <c r="R3172" s="167"/>
      <c r="S3172" s="167"/>
    </row>
    <row r="3173" customHeight="1" spans="1:19">
      <c r="A3173" s="175"/>
      <c r="B3173" s="153" t="str">
        <f>IF(ISERROR(VLOOKUP(A3173,进货明细!$A$2:$D$5000,COLUMN($B$2),0)&amp;""),"",VLOOKUP(A3173,进货明细!$A$2:$D$5000,COLUMN($B$2),0)&amp;"")</f>
        <v/>
      </c>
      <c r="C3173" s="147" t="str">
        <f>IF(ISERROR(VLOOKUP(A3173,进货明细!$A$2:$D$5000,COLUMN($C$2),0)&amp;""),"",VLOOKUP(A3173,进货明细!$A$2:$D$5000,COLUMN($C$2),0)&amp;"")</f>
        <v/>
      </c>
      <c r="D3173" s="147" t="str">
        <f>IF(ISERROR(VLOOKUP(A3173,进货明细!$A$2:$D$5000,COLUMN($D$2),0)&amp;""),"",VLOOKUP(A3173,进货明细!$A$2:$D$5000,COLUMN($D$2),0)&amp;"")</f>
        <v/>
      </c>
      <c r="E3173" s="148"/>
      <c r="F3173" s="152"/>
      <c r="G3173" s="150" t="str">
        <f>IF(ISERROR(VLOOKUP(A3173,进货明细!$A$2:$G$5000,COLUMN($G$2),0)&amp;""),"",VLOOKUP(A3173,进货明细!$A$2:$G$5000,COLUMN($G$2),0)&amp;"")</f>
        <v/>
      </c>
      <c r="H3173" s="151" t="str">
        <f t="shared" si="101"/>
        <v/>
      </c>
      <c r="I3173" s="168"/>
      <c r="J3173" s="169"/>
      <c r="K3173" s="163"/>
      <c r="L3173" s="164" t="str">
        <f t="shared" si="100"/>
        <v/>
      </c>
      <c r="M3173" s="165" t="e">
        <f>ROUND(VLOOKUP(A3173,当前库存!$A$2:$F$7000,COLUMN($F$3),0)&amp;"",2)</f>
        <v>#DIV/0!</v>
      </c>
      <c r="N3173" s="166"/>
      <c r="O3173" s="167"/>
      <c r="P3173" s="167"/>
      <c r="Q3173" s="174"/>
      <c r="R3173" s="167"/>
      <c r="S3173" s="167"/>
    </row>
    <row r="3174" customHeight="1" spans="1:19">
      <c r="A3174" s="175"/>
      <c r="B3174" s="153" t="str">
        <f>IF(ISERROR(VLOOKUP(A3174,进货明细!$A$2:$D$5000,COLUMN($B$2),0)&amp;""),"",VLOOKUP(A3174,进货明细!$A$2:$D$5000,COLUMN($B$2),0)&amp;"")</f>
        <v/>
      </c>
      <c r="C3174" s="147" t="str">
        <f>IF(ISERROR(VLOOKUP(A3174,进货明细!$A$2:$D$5000,COLUMN($C$2),0)&amp;""),"",VLOOKUP(A3174,进货明细!$A$2:$D$5000,COLUMN($C$2),0)&amp;"")</f>
        <v/>
      </c>
      <c r="D3174" s="147" t="str">
        <f>IF(ISERROR(VLOOKUP(A3174,进货明细!$A$2:$D$5000,COLUMN($D$2),0)&amp;""),"",VLOOKUP(A3174,进货明细!$A$2:$D$5000,COLUMN($D$2),0)&amp;"")</f>
        <v/>
      </c>
      <c r="E3174" s="148"/>
      <c r="F3174" s="152"/>
      <c r="G3174" s="150" t="str">
        <f>IF(ISERROR(VLOOKUP(A3174,进货明细!$A$2:$G$5000,COLUMN($G$2),0)&amp;""),"",VLOOKUP(A3174,进货明细!$A$2:$G$5000,COLUMN($G$2),0)&amp;"")</f>
        <v/>
      </c>
      <c r="H3174" s="151" t="str">
        <f t="shared" si="101"/>
        <v/>
      </c>
      <c r="I3174" s="168"/>
      <c r="J3174" s="169"/>
      <c r="K3174" s="163"/>
      <c r="L3174" s="164" t="str">
        <f t="shared" si="100"/>
        <v/>
      </c>
      <c r="M3174" s="165" t="e">
        <f>ROUND(VLOOKUP(A3174,当前库存!$A$2:$F$7000,COLUMN($F$3),0)&amp;"",2)</f>
        <v>#DIV/0!</v>
      </c>
      <c r="N3174" s="166"/>
      <c r="O3174" s="167"/>
      <c r="P3174" s="167"/>
      <c r="Q3174" s="174"/>
      <c r="R3174" s="167"/>
      <c r="S3174" s="167"/>
    </row>
    <row r="3175" customHeight="1" spans="1:19">
      <c r="A3175" s="175"/>
      <c r="B3175" s="153" t="str">
        <f>IF(ISERROR(VLOOKUP(A3175,进货明细!$A$2:$D$5000,COLUMN($B$2),0)&amp;""),"",VLOOKUP(A3175,进货明细!$A$2:$D$5000,COLUMN($B$2),0)&amp;"")</f>
        <v/>
      </c>
      <c r="C3175" s="147" t="str">
        <f>IF(ISERROR(VLOOKUP(A3175,进货明细!$A$2:$D$5000,COLUMN($C$2),0)&amp;""),"",VLOOKUP(A3175,进货明细!$A$2:$D$5000,COLUMN($C$2),0)&amp;"")</f>
        <v/>
      </c>
      <c r="D3175" s="147" t="str">
        <f>IF(ISERROR(VLOOKUP(A3175,进货明细!$A$2:$D$5000,COLUMN($D$2),0)&amp;""),"",VLOOKUP(A3175,进货明细!$A$2:$D$5000,COLUMN($D$2),0)&amp;"")</f>
        <v/>
      </c>
      <c r="E3175" s="148"/>
      <c r="F3175" s="152"/>
      <c r="G3175" s="150" t="str">
        <f>IF(ISERROR(VLOOKUP(A3175,进货明细!$A$2:$G$5000,COLUMN($G$2),0)&amp;""),"",VLOOKUP(A3175,进货明细!$A$2:$G$5000,COLUMN($G$2),0)&amp;"")</f>
        <v/>
      </c>
      <c r="H3175" s="151" t="str">
        <f t="shared" si="101"/>
        <v/>
      </c>
      <c r="I3175" s="168"/>
      <c r="J3175" s="169"/>
      <c r="K3175" s="163"/>
      <c r="L3175" s="164" t="str">
        <f t="shared" si="100"/>
        <v/>
      </c>
      <c r="M3175" s="165" t="e">
        <f>ROUND(VLOOKUP(A3175,当前库存!$A$2:$F$7000,COLUMN($F$3),0)&amp;"",2)</f>
        <v>#DIV/0!</v>
      </c>
      <c r="N3175" s="166"/>
      <c r="O3175" s="167"/>
      <c r="P3175" s="167"/>
      <c r="Q3175" s="174"/>
      <c r="R3175" s="167"/>
      <c r="S3175" s="167"/>
    </row>
    <row r="3176" customHeight="1" spans="1:19">
      <c r="A3176" s="175"/>
      <c r="B3176" s="153" t="str">
        <f>IF(ISERROR(VLOOKUP(A3176,进货明细!$A$2:$D$5000,COLUMN($B$2),0)&amp;""),"",VLOOKUP(A3176,进货明细!$A$2:$D$5000,COLUMN($B$2),0)&amp;"")</f>
        <v/>
      </c>
      <c r="C3176" s="147" t="str">
        <f>IF(ISERROR(VLOOKUP(A3176,进货明细!$A$2:$D$5000,COLUMN($C$2),0)&amp;""),"",VLOOKUP(A3176,进货明细!$A$2:$D$5000,COLUMN($C$2),0)&amp;"")</f>
        <v/>
      </c>
      <c r="D3176" s="147" t="str">
        <f>IF(ISERROR(VLOOKUP(A3176,进货明细!$A$2:$D$5000,COLUMN($D$2),0)&amp;""),"",VLOOKUP(A3176,进货明细!$A$2:$D$5000,COLUMN($D$2),0)&amp;"")</f>
        <v/>
      </c>
      <c r="E3176" s="148"/>
      <c r="F3176" s="152"/>
      <c r="G3176" s="150" t="str">
        <f>IF(ISERROR(VLOOKUP(A3176,进货明细!$A$2:$G$5000,COLUMN($G$2),0)&amp;""),"",VLOOKUP(A3176,进货明细!$A$2:$G$5000,COLUMN($G$2),0)&amp;"")</f>
        <v/>
      </c>
      <c r="H3176" s="151" t="str">
        <f t="shared" si="101"/>
        <v/>
      </c>
      <c r="I3176" s="168"/>
      <c r="J3176" s="169"/>
      <c r="K3176" s="163"/>
      <c r="L3176" s="164" t="str">
        <f t="shared" si="100"/>
        <v/>
      </c>
      <c r="M3176" s="165" t="e">
        <f>ROUND(VLOOKUP(A3176,当前库存!$A$2:$F$7000,COLUMN($F$3),0)&amp;"",2)</f>
        <v>#DIV/0!</v>
      </c>
      <c r="N3176" s="166"/>
      <c r="O3176" s="167"/>
      <c r="P3176" s="167"/>
      <c r="Q3176" s="174"/>
      <c r="R3176" s="167"/>
      <c r="S3176" s="167"/>
    </row>
    <row r="3177" customHeight="1" spans="1:19">
      <c r="A3177" s="175"/>
      <c r="B3177" s="153" t="str">
        <f>IF(ISERROR(VLOOKUP(A3177,进货明细!$A$2:$D$5000,COLUMN($B$2),0)&amp;""),"",VLOOKUP(A3177,进货明细!$A$2:$D$5000,COLUMN($B$2),0)&amp;"")</f>
        <v/>
      </c>
      <c r="C3177" s="147" t="str">
        <f>IF(ISERROR(VLOOKUP(A3177,进货明细!$A$2:$D$5000,COLUMN($C$2),0)&amp;""),"",VLOOKUP(A3177,进货明细!$A$2:$D$5000,COLUMN($C$2),0)&amp;"")</f>
        <v/>
      </c>
      <c r="D3177" s="147" t="str">
        <f>IF(ISERROR(VLOOKUP(A3177,进货明细!$A$2:$D$5000,COLUMN($D$2),0)&amp;""),"",VLOOKUP(A3177,进货明细!$A$2:$D$5000,COLUMN($D$2),0)&amp;"")</f>
        <v/>
      </c>
      <c r="E3177" s="148"/>
      <c r="F3177" s="152"/>
      <c r="G3177" s="150" t="str">
        <f>IF(ISERROR(VLOOKUP(A3177,进货明细!$A$2:$G$5000,COLUMN($G$2),0)&amp;""),"",VLOOKUP(A3177,进货明细!$A$2:$G$5000,COLUMN($G$2),0)&amp;"")</f>
        <v/>
      </c>
      <c r="H3177" s="151" t="str">
        <f t="shared" si="101"/>
        <v/>
      </c>
      <c r="I3177" s="168"/>
      <c r="J3177" s="169"/>
      <c r="K3177" s="163"/>
      <c r="L3177" s="164" t="str">
        <f t="shared" si="100"/>
        <v/>
      </c>
      <c r="M3177" s="165" t="e">
        <f>ROUND(VLOOKUP(A3177,当前库存!$A$2:$F$7000,COLUMN($F$3),0)&amp;"",2)</f>
        <v>#DIV/0!</v>
      </c>
      <c r="N3177" s="166"/>
      <c r="O3177" s="167"/>
      <c r="P3177" s="167"/>
      <c r="Q3177" s="174"/>
      <c r="R3177" s="167"/>
      <c r="S3177" s="167"/>
    </row>
    <row r="3178" customHeight="1" spans="1:19">
      <c r="A3178" s="175"/>
      <c r="B3178" s="153" t="str">
        <f>IF(ISERROR(VLOOKUP(A3178,进货明细!$A$2:$D$5000,COLUMN($B$2),0)&amp;""),"",VLOOKUP(A3178,进货明细!$A$2:$D$5000,COLUMN($B$2),0)&amp;"")</f>
        <v/>
      </c>
      <c r="C3178" s="147" t="str">
        <f>IF(ISERROR(VLOOKUP(A3178,进货明细!$A$2:$D$5000,COLUMN($C$2),0)&amp;""),"",VLOOKUP(A3178,进货明细!$A$2:$D$5000,COLUMN($C$2),0)&amp;"")</f>
        <v/>
      </c>
      <c r="D3178" s="147" t="str">
        <f>IF(ISERROR(VLOOKUP(A3178,进货明细!$A$2:$D$5000,COLUMN($D$2),0)&amp;""),"",VLOOKUP(A3178,进货明细!$A$2:$D$5000,COLUMN($D$2),0)&amp;"")</f>
        <v/>
      </c>
      <c r="E3178" s="148"/>
      <c r="F3178" s="152"/>
      <c r="G3178" s="150" t="str">
        <f>IF(ISERROR(VLOOKUP(A3178,进货明细!$A$2:$G$5000,COLUMN($G$2),0)&amp;""),"",VLOOKUP(A3178,进货明细!$A$2:$G$5000,COLUMN($G$2),0)&amp;"")</f>
        <v/>
      </c>
      <c r="H3178" s="151" t="str">
        <f t="shared" si="101"/>
        <v/>
      </c>
      <c r="I3178" s="168"/>
      <c r="J3178" s="169"/>
      <c r="K3178" s="163"/>
      <c r="L3178" s="164" t="str">
        <f t="shared" si="100"/>
        <v/>
      </c>
      <c r="M3178" s="165" t="e">
        <f>ROUND(VLOOKUP(A3178,当前库存!$A$2:$F$7000,COLUMN($F$3),0)&amp;"",2)</f>
        <v>#DIV/0!</v>
      </c>
      <c r="N3178" s="166"/>
      <c r="O3178" s="167"/>
      <c r="P3178" s="167"/>
      <c r="Q3178" s="174"/>
      <c r="R3178" s="167"/>
      <c r="S3178" s="167"/>
    </row>
    <row r="3179" customHeight="1" spans="1:19">
      <c r="A3179" s="175"/>
      <c r="B3179" s="153" t="str">
        <f>IF(ISERROR(VLOOKUP(A3179,进货明细!$A$2:$D$5000,COLUMN($B$2),0)&amp;""),"",VLOOKUP(A3179,进货明细!$A$2:$D$5000,COLUMN($B$2),0)&amp;"")</f>
        <v/>
      </c>
      <c r="C3179" s="147" t="str">
        <f>IF(ISERROR(VLOOKUP(A3179,进货明细!$A$2:$D$5000,COLUMN($C$2),0)&amp;""),"",VLOOKUP(A3179,进货明细!$A$2:$D$5000,COLUMN($C$2),0)&amp;"")</f>
        <v/>
      </c>
      <c r="D3179" s="147" t="str">
        <f>IF(ISERROR(VLOOKUP(A3179,进货明细!$A$2:$D$5000,COLUMN($D$2),0)&amp;""),"",VLOOKUP(A3179,进货明细!$A$2:$D$5000,COLUMN($D$2),0)&amp;"")</f>
        <v/>
      </c>
      <c r="E3179" s="148"/>
      <c r="F3179" s="152"/>
      <c r="G3179" s="150" t="str">
        <f>IF(ISERROR(VLOOKUP(A3179,进货明细!$A$2:$G$5000,COLUMN($G$2),0)&amp;""),"",VLOOKUP(A3179,进货明细!$A$2:$G$5000,COLUMN($G$2),0)&amp;"")</f>
        <v/>
      </c>
      <c r="H3179" s="151" t="str">
        <f t="shared" si="101"/>
        <v/>
      </c>
      <c r="I3179" s="168"/>
      <c r="J3179" s="169"/>
      <c r="K3179" s="163"/>
      <c r="L3179" s="164" t="str">
        <f t="shared" si="100"/>
        <v/>
      </c>
      <c r="M3179" s="165" t="e">
        <f>ROUND(VLOOKUP(A3179,当前库存!$A$2:$F$7000,COLUMN($F$3),0)&amp;"",2)</f>
        <v>#DIV/0!</v>
      </c>
      <c r="N3179" s="166"/>
      <c r="O3179" s="167"/>
      <c r="P3179" s="167"/>
      <c r="Q3179" s="174"/>
      <c r="R3179" s="167"/>
      <c r="S3179" s="167"/>
    </row>
    <row r="3180" customHeight="1" spans="1:19">
      <c r="A3180" s="175"/>
      <c r="B3180" s="153" t="str">
        <f>IF(ISERROR(VLOOKUP(A3180,进货明细!$A$2:$D$5000,COLUMN($B$2),0)&amp;""),"",VLOOKUP(A3180,进货明细!$A$2:$D$5000,COLUMN($B$2),0)&amp;"")</f>
        <v/>
      </c>
      <c r="C3180" s="147" t="str">
        <f>IF(ISERROR(VLOOKUP(A3180,进货明细!$A$2:$D$5000,COLUMN($C$2),0)&amp;""),"",VLOOKUP(A3180,进货明细!$A$2:$D$5000,COLUMN($C$2),0)&amp;"")</f>
        <v/>
      </c>
      <c r="D3180" s="147" t="str">
        <f>IF(ISERROR(VLOOKUP(A3180,进货明细!$A$2:$D$5000,COLUMN($D$2),0)&amp;""),"",VLOOKUP(A3180,进货明细!$A$2:$D$5000,COLUMN($D$2),0)&amp;"")</f>
        <v/>
      </c>
      <c r="E3180" s="148"/>
      <c r="F3180" s="152"/>
      <c r="G3180" s="150" t="str">
        <f>IF(ISERROR(VLOOKUP(A3180,进货明细!$A$2:$G$5000,COLUMN($G$2),0)&amp;""),"",VLOOKUP(A3180,进货明细!$A$2:$G$5000,COLUMN($G$2),0)&amp;"")</f>
        <v/>
      </c>
      <c r="H3180" s="151" t="str">
        <f t="shared" si="101"/>
        <v/>
      </c>
      <c r="I3180" s="168"/>
      <c r="J3180" s="169"/>
      <c r="K3180" s="163"/>
      <c r="L3180" s="164" t="str">
        <f t="shared" si="100"/>
        <v/>
      </c>
      <c r="M3180" s="165" t="e">
        <f>ROUND(VLOOKUP(A3180,当前库存!$A$2:$F$7000,COLUMN($F$3),0)&amp;"",2)</f>
        <v>#DIV/0!</v>
      </c>
      <c r="N3180" s="166"/>
      <c r="O3180" s="167"/>
      <c r="P3180" s="167"/>
      <c r="Q3180" s="174"/>
      <c r="R3180" s="167"/>
      <c r="S3180" s="167"/>
    </row>
    <row r="3181" customHeight="1" spans="1:19">
      <c r="A3181" s="175"/>
      <c r="B3181" s="153" t="str">
        <f>IF(ISERROR(VLOOKUP(A3181,进货明细!$A$2:$D$5000,COLUMN($B$2),0)&amp;""),"",VLOOKUP(A3181,进货明细!$A$2:$D$5000,COLUMN($B$2),0)&amp;"")</f>
        <v/>
      </c>
      <c r="C3181" s="147" t="str">
        <f>IF(ISERROR(VLOOKUP(A3181,进货明细!$A$2:$D$5000,COLUMN($C$2),0)&amp;""),"",VLOOKUP(A3181,进货明细!$A$2:$D$5000,COLUMN($C$2),0)&amp;"")</f>
        <v/>
      </c>
      <c r="D3181" s="147" t="str">
        <f>IF(ISERROR(VLOOKUP(A3181,进货明细!$A$2:$D$5000,COLUMN($D$2),0)&amp;""),"",VLOOKUP(A3181,进货明细!$A$2:$D$5000,COLUMN($D$2),0)&amp;"")</f>
        <v/>
      </c>
      <c r="E3181" s="148"/>
      <c r="F3181" s="152"/>
      <c r="G3181" s="150" t="str">
        <f>IF(ISERROR(VLOOKUP(A3181,进货明细!$A$2:$G$5000,COLUMN($G$2),0)&amp;""),"",VLOOKUP(A3181,进货明细!$A$2:$G$5000,COLUMN($G$2),0)&amp;"")</f>
        <v/>
      </c>
      <c r="H3181" s="151" t="str">
        <f t="shared" si="101"/>
        <v/>
      </c>
      <c r="I3181" s="168"/>
      <c r="J3181" s="169"/>
      <c r="K3181" s="163"/>
      <c r="L3181" s="164" t="str">
        <f t="shared" ref="L3181:L3244" si="102">IF(F3181="","",H3181-M3181*F3181)</f>
        <v/>
      </c>
      <c r="M3181" s="165" t="e">
        <f>ROUND(VLOOKUP(A3181,当前库存!$A$2:$F$7000,COLUMN($F$3),0)&amp;"",2)</f>
        <v>#DIV/0!</v>
      </c>
      <c r="N3181" s="166"/>
      <c r="O3181" s="167"/>
      <c r="P3181" s="167"/>
      <c r="Q3181" s="174"/>
      <c r="R3181" s="167"/>
      <c r="S3181" s="167"/>
    </row>
    <row r="3182" customHeight="1" spans="1:19">
      <c r="A3182" s="175"/>
      <c r="B3182" s="153" t="str">
        <f>IF(ISERROR(VLOOKUP(A3182,进货明细!$A$2:$D$5000,COLUMN($B$2),0)&amp;""),"",VLOOKUP(A3182,进货明细!$A$2:$D$5000,COLUMN($B$2),0)&amp;"")</f>
        <v/>
      </c>
      <c r="C3182" s="147" t="str">
        <f>IF(ISERROR(VLOOKUP(A3182,进货明细!$A$2:$D$5000,COLUMN($C$2),0)&amp;""),"",VLOOKUP(A3182,进货明细!$A$2:$D$5000,COLUMN($C$2),0)&amp;"")</f>
        <v/>
      </c>
      <c r="D3182" s="147" t="str">
        <f>IF(ISERROR(VLOOKUP(A3182,进货明细!$A$2:$D$5000,COLUMN($D$2),0)&amp;""),"",VLOOKUP(A3182,进货明细!$A$2:$D$5000,COLUMN($D$2),0)&amp;"")</f>
        <v/>
      </c>
      <c r="E3182" s="148"/>
      <c r="F3182" s="152"/>
      <c r="G3182" s="150" t="str">
        <f>IF(ISERROR(VLOOKUP(A3182,进货明细!$A$2:$G$5000,COLUMN($G$2),0)&amp;""),"",VLOOKUP(A3182,进货明细!$A$2:$G$5000,COLUMN($G$2),0)&amp;"")</f>
        <v/>
      </c>
      <c r="H3182" s="151" t="str">
        <f t="shared" si="101"/>
        <v/>
      </c>
      <c r="I3182" s="168"/>
      <c r="J3182" s="169"/>
      <c r="K3182" s="163"/>
      <c r="L3182" s="164" t="str">
        <f t="shared" si="102"/>
        <v/>
      </c>
      <c r="M3182" s="165" t="e">
        <f>ROUND(VLOOKUP(A3182,当前库存!$A$2:$F$7000,COLUMN($F$3),0)&amp;"",2)</f>
        <v>#DIV/0!</v>
      </c>
      <c r="N3182" s="166"/>
      <c r="O3182" s="167"/>
      <c r="P3182" s="167"/>
      <c r="Q3182" s="174"/>
      <c r="R3182" s="167"/>
      <c r="S3182" s="167"/>
    </row>
    <row r="3183" customHeight="1" spans="1:19">
      <c r="A3183" s="175"/>
      <c r="B3183" s="153" t="str">
        <f>IF(ISERROR(VLOOKUP(A3183,进货明细!$A$2:$D$5000,COLUMN($B$2),0)&amp;""),"",VLOOKUP(A3183,进货明细!$A$2:$D$5000,COLUMN($B$2),0)&amp;"")</f>
        <v/>
      </c>
      <c r="C3183" s="147" t="str">
        <f>IF(ISERROR(VLOOKUP(A3183,进货明细!$A$2:$D$5000,COLUMN($C$2),0)&amp;""),"",VLOOKUP(A3183,进货明细!$A$2:$D$5000,COLUMN($C$2),0)&amp;"")</f>
        <v/>
      </c>
      <c r="D3183" s="147" t="str">
        <f>IF(ISERROR(VLOOKUP(A3183,进货明细!$A$2:$D$5000,COLUMN($D$2),0)&amp;""),"",VLOOKUP(A3183,进货明细!$A$2:$D$5000,COLUMN($D$2),0)&amp;"")</f>
        <v/>
      </c>
      <c r="E3183" s="148"/>
      <c r="F3183" s="152"/>
      <c r="G3183" s="150" t="str">
        <f>IF(ISERROR(VLOOKUP(A3183,进货明细!$A$2:$G$5000,COLUMN($G$2),0)&amp;""),"",VLOOKUP(A3183,进货明细!$A$2:$G$5000,COLUMN($G$2),0)&amp;"")</f>
        <v/>
      </c>
      <c r="H3183" s="151" t="str">
        <f t="shared" si="101"/>
        <v/>
      </c>
      <c r="I3183" s="168"/>
      <c r="J3183" s="169"/>
      <c r="K3183" s="163"/>
      <c r="L3183" s="164" t="str">
        <f t="shared" si="102"/>
        <v/>
      </c>
      <c r="M3183" s="165" t="e">
        <f>ROUND(VLOOKUP(A3183,当前库存!$A$2:$F$7000,COLUMN($F$3),0)&amp;"",2)</f>
        <v>#DIV/0!</v>
      </c>
      <c r="N3183" s="166"/>
      <c r="O3183" s="167"/>
      <c r="P3183" s="167"/>
      <c r="Q3183" s="174"/>
      <c r="R3183" s="167"/>
      <c r="S3183" s="167"/>
    </row>
    <row r="3184" customHeight="1" spans="1:19">
      <c r="A3184" s="175"/>
      <c r="B3184" s="153" t="str">
        <f>IF(ISERROR(VLOOKUP(A3184,进货明细!$A$2:$D$5000,COLUMN($B$2),0)&amp;""),"",VLOOKUP(A3184,进货明细!$A$2:$D$5000,COLUMN($B$2),0)&amp;"")</f>
        <v/>
      </c>
      <c r="C3184" s="147" t="str">
        <f>IF(ISERROR(VLOOKUP(A3184,进货明细!$A$2:$D$5000,COLUMN($C$2),0)&amp;""),"",VLOOKUP(A3184,进货明细!$A$2:$D$5000,COLUMN($C$2),0)&amp;"")</f>
        <v/>
      </c>
      <c r="D3184" s="147" t="str">
        <f>IF(ISERROR(VLOOKUP(A3184,进货明细!$A$2:$D$5000,COLUMN($D$2),0)&amp;""),"",VLOOKUP(A3184,进货明细!$A$2:$D$5000,COLUMN($D$2),0)&amp;"")</f>
        <v/>
      </c>
      <c r="E3184" s="148"/>
      <c r="F3184" s="152"/>
      <c r="G3184" s="150" t="str">
        <f>IF(ISERROR(VLOOKUP(A3184,进货明细!$A$2:$G$5000,COLUMN($G$2),0)&amp;""),"",VLOOKUP(A3184,进货明细!$A$2:$G$5000,COLUMN($G$2),0)&amp;"")</f>
        <v/>
      </c>
      <c r="H3184" s="151" t="str">
        <f t="shared" si="101"/>
        <v/>
      </c>
      <c r="I3184" s="168"/>
      <c r="J3184" s="169"/>
      <c r="K3184" s="163"/>
      <c r="L3184" s="164" t="str">
        <f t="shared" si="102"/>
        <v/>
      </c>
      <c r="M3184" s="165" t="e">
        <f>ROUND(VLOOKUP(A3184,当前库存!$A$2:$F$7000,COLUMN($F$3),0)&amp;"",2)</f>
        <v>#DIV/0!</v>
      </c>
      <c r="N3184" s="166"/>
      <c r="O3184" s="167"/>
      <c r="P3184" s="167"/>
      <c r="Q3184" s="174"/>
      <c r="R3184" s="167"/>
      <c r="S3184" s="167"/>
    </row>
    <row r="3185" customHeight="1" spans="1:19">
      <c r="A3185" s="175"/>
      <c r="B3185" s="153" t="str">
        <f>IF(ISERROR(VLOOKUP(A3185,进货明细!$A$2:$D$5000,COLUMN($B$2),0)&amp;""),"",VLOOKUP(A3185,进货明细!$A$2:$D$5000,COLUMN($B$2),0)&amp;"")</f>
        <v/>
      </c>
      <c r="C3185" s="147" t="str">
        <f>IF(ISERROR(VLOOKUP(A3185,进货明细!$A$2:$D$5000,COLUMN($C$2),0)&amp;""),"",VLOOKUP(A3185,进货明细!$A$2:$D$5000,COLUMN($C$2),0)&amp;"")</f>
        <v/>
      </c>
      <c r="D3185" s="147" t="str">
        <f>IF(ISERROR(VLOOKUP(A3185,进货明细!$A$2:$D$5000,COLUMN($D$2),0)&amp;""),"",VLOOKUP(A3185,进货明细!$A$2:$D$5000,COLUMN($D$2),0)&amp;"")</f>
        <v/>
      </c>
      <c r="E3185" s="148"/>
      <c r="F3185" s="152"/>
      <c r="G3185" s="150" t="str">
        <f>IF(ISERROR(VLOOKUP(A3185,进货明细!$A$2:$G$5000,COLUMN($G$2),0)&amp;""),"",VLOOKUP(A3185,进货明细!$A$2:$G$5000,COLUMN($G$2),0)&amp;"")</f>
        <v/>
      </c>
      <c r="H3185" s="151" t="str">
        <f t="shared" si="101"/>
        <v/>
      </c>
      <c r="I3185" s="168"/>
      <c r="J3185" s="169"/>
      <c r="K3185" s="163"/>
      <c r="L3185" s="164" t="str">
        <f t="shared" si="102"/>
        <v/>
      </c>
      <c r="M3185" s="165" t="e">
        <f>ROUND(VLOOKUP(A3185,当前库存!$A$2:$F$7000,COLUMN($F$3),0)&amp;"",2)</f>
        <v>#DIV/0!</v>
      </c>
      <c r="N3185" s="166"/>
      <c r="O3185" s="167"/>
      <c r="P3185" s="167"/>
      <c r="Q3185" s="174"/>
      <c r="R3185" s="167"/>
      <c r="S3185" s="167"/>
    </row>
    <row r="3186" customHeight="1" spans="1:19">
      <c r="A3186" s="175"/>
      <c r="B3186" s="153" t="str">
        <f>IF(ISERROR(VLOOKUP(A3186,进货明细!$A$2:$D$5000,COLUMN($B$2),0)&amp;""),"",VLOOKUP(A3186,进货明细!$A$2:$D$5000,COLUMN($B$2),0)&amp;"")</f>
        <v/>
      </c>
      <c r="C3186" s="147" t="str">
        <f>IF(ISERROR(VLOOKUP(A3186,进货明细!$A$2:$D$5000,COLUMN($C$2),0)&amp;""),"",VLOOKUP(A3186,进货明细!$A$2:$D$5000,COLUMN($C$2),0)&amp;"")</f>
        <v/>
      </c>
      <c r="D3186" s="147" t="str">
        <f>IF(ISERROR(VLOOKUP(A3186,进货明细!$A$2:$D$5000,COLUMN($D$2),0)&amp;""),"",VLOOKUP(A3186,进货明细!$A$2:$D$5000,COLUMN($D$2),0)&amp;"")</f>
        <v/>
      </c>
      <c r="E3186" s="148"/>
      <c r="F3186" s="152"/>
      <c r="G3186" s="150" t="str">
        <f>IF(ISERROR(VLOOKUP(A3186,进货明细!$A$2:$G$5000,COLUMN($G$2),0)&amp;""),"",VLOOKUP(A3186,进货明细!$A$2:$G$5000,COLUMN($G$2),0)&amp;"")</f>
        <v/>
      </c>
      <c r="H3186" s="151" t="str">
        <f t="shared" si="101"/>
        <v/>
      </c>
      <c r="I3186" s="168"/>
      <c r="J3186" s="169"/>
      <c r="K3186" s="163"/>
      <c r="L3186" s="164" t="str">
        <f t="shared" si="102"/>
        <v/>
      </c>
      <c r="M3186" s="165" t="e">
        <f>ROUND(VLOOKUP(A3186,当前库存!$A$2:$F$7000,COLUMN($F$3),0)&amp;"",2)</f>
        <v>#DIV/0!</v>
      </c>
      <c r="N3186" s="166"/>
      <c r="O3186" s="167"/>
      <c r="P3186" s="167"/>
      <c r="Q3186" s="174"/>
      <c r="R3186" s="167"/>
      <c r="S3186" s="167"/>
    </row>
    <row r="3187" customHeight="1" spans="1:19">
      <c r="A3187" s="175"/>
      <c r="B3187" s="153" t="str">
        <f>IF(ISERROR(VLOOKUP(A3187,进货明细!$A$2:$D$5000,COLUMN($B$2),0)&amp;""),"",VLOOKUP(A3187,进货明细!$A$2:$D$5000,COLUMN($B$2),0)&amp;"")</f>
        <v/>
      </c>
      <c r="C3187" s="147" t="str">
        <f>IF(ISERROR(VLOOKUP(A3187,进货明细!$A$2:$D$5000,COLUMN($C$2),0)&amp;""),"",VLOOKUP(A3187,进货明细!$A$2:$D$5000,COLUMN($C$2),0)&amp;"")</f>
        <v/>
      </c>
      <c r="D3187" s="147" t="str">
        <f>IF(ISERROR(VLOOKUP(A3187,进货明细!$A$2:$D$5000,COLUMN($D$2),0)&amp;""),"",VLOOKUP(A3187,进货明细!$A$2:$D$5000,COLUMN($D$2),0)&amp;"")</f>
        <v/>
      </c>
      <c r="E3187" s="148"/>
      <c r="F3187" s="152"/>
      <c r="G3187" s="150" t="str">
        <f>IF(ISERROR(VLOOKUP(A3187,进货明细!$A$2:$G$5000,COLUMN($G$2),0)&amp;""),"",VLOOKUP(A3187,进货明细!$A$2:$G$5000,COLUMN($G$2),0)&amp;"")</f>
        <v/>
      </c>
      <c r="H3187" s="151" t="str">
        <f t="shared" si="101"/>
        <v/>
      </c>
      <c r="I3187" s="168"/>
      <c r="J3187" s="169"/>
      <c r="K3187" s="163"/>
      <c r="L3187" s="164" t="str">
        <f t="shared" si="102"/>
        <v/>
      </c>
      <c r="M3187" s="165" t="e">
        <f>ROUND(VLOOKUP(A3187,当前库存!$A$2:$F$7000,COLUMN($F$3),0)&amp;"",2)</f>
        <v>#DIV/0!</v>
      </c>
      <c r="N3187" s="166"/>
      <c r="O3187" s="167"/>
      <c r="P3187" s="167"/>
      <c r="Q3187" s="174"/>
      <c r="R3187" s="167"/>
      <c r="S3187" s="167"/>
    </row>
    <row r="3188" customHeight="1" spans="1:19">
      <c r="A3188" s="175"/>
      <c r="B3188" s="153" t="str">
        <f>IF(ISERROR(VLOOKUP(A3188,进货明细!$A$2:$D$5000,COLUMN($B$2),0)&amp;""),"",VLOOKUP(A3188,进货明细!$A$2:$D$5000,COLUMN($B$2),0)&amp;"")</f>
        <v/>
      </c>
      <c r="C3188" s="147" t="str">
        <f>IF(ISERROR(VLOOKUP(A3188,进货明细!$A$2:$D$5000,COLUMN($C$2),0)&amp;""),"",VLOOKUP(A3188,进货明细!$A$2:$D$5000,COLUMN($C$2),0)&amp;"")</f>
        <v/>
      </c>
      <c r="D3188" s="147" t="str">
        <f>IF(ISERROR(VLOOKUP(A3188,进货明细!$A$2:$D$5000,COLUMN($D$2),0)&amp;""),"",VLOOKUP(A3188,进货明细!$A$2:$D$5000,COLUMN($D$2),0)&amp;"")</f>
        <v/>
      </c>
      <c r="E3188" s="148"/>
      <c r="F3188" s="152"/>
      <c r="G3188" s="150" t="str">
        <f>IF(ISERROR(VLOOKUP(A3188,进货明细!$A$2:$G$5000,COLUMN($G$2),0)&amp;""),"",VLOOKUP(A3188,进货明细!$A$2:$G$5000,COLUMN($G$2),0)&amp;"")</f>
        <v/>
      </c>
      <c r="H3188" s="151" t="str">
        <f t="shared" si="101"/>
        <v/>
      </c>
      <c r="I3188" s="168"/>
      <c r="J3188" s="169"/>
      <c r="K3188" s="163"/>
      <c r="L3188" s="164" t="str">
        <f t="shared" si="102"/>
        <v/>
      </c>
      <c r="M3188" s="165" t="e">
        <f>ROUND(VLOOKUP(A3188,当前库存!$A$2:$F$7000,COLUMN($F$3),0)&amp;"",2)</f>
        <v>#DIV/0!</v>
      </c>
      <c r="N3188" s="166"/>
      <c r="O3188" s="167"/>
      <c r="P3188" s="167"/>
      <c r="Q3188" s="174"/>
      <c r="R3188" s="167"/>
      <c r="S3188" s="167"/>
    </row>
    <row r="3189" customHeight="1" spans="1:19">
      <c r="A3189" s="175"/>
      <c r="B3189" s="153" t="str">
        <f>IF(ISERROR(VLOOKUP(A3189,进货明细!$A$2:$D$5000,COLUMN($B$2),0)&amp;""),"",VLOOKUP(A3189,进货明细!$A$2:$D$5000,COLUMN($B$2),0)&amp;"")</f>
        <v/>
      </c>
      <c r="C3189" s="147" t="str">
        <f>IF(ISERROR(VLOOKUP(A3189,进货明细!$A$2:$D$5000,COLUMN($C$2),0)&amp;""),"",VLOOKUP(A3189,进货明细!$A$2:$D$5000,COLUMN($C$2),0)&amp;"")</f>
        <v/>
      </c>
      <c r="D3189" s="147" t="str">
        <f>IF(ISERROR(VLOOKUP(A3189,进货明细!$A$2:$D$5000,COLUMN($D$2),0)&amp;""),"",VLOOKUP(A3189,进货明细!$A$2:$D$5000,COLUMN($D$2),0)&amp;"")</f>
        <v/>
      </c>
      <c r="E3189" s="148"/>
      <c r="F3189" s="152"/>
      <c r="G3189" s="150" t="str">
        <f>IF(ISERROR(VLOOKUP(A3189,进货明细!$A$2:$G$5000,COLUMN($G$2),0)&amp;""),"",VLOOKUP(A3189,进货明细!$A$2:$G$5000,COLUMN($G$2),0)&amp;"")</f>
        <v/>
      </c>
      <c r="H3189" s="151" t="str">
        <f t="shared" si="101"/>
        <v/>
      </c>
      <c r="I3189" s="168"/>
      <c r="J3189" s="169"/>
      <c r="K3189" s="163"/>
      <c r="L3189" s="164" t="str">
        <f t="shared" si="102"/>
        <v/>
      </c>
      <c r="M3189" s="165" t="e">
        <f>ROUND(VLOOKUP(A3189,当前库存!$A$2:$F$7000,COLUMN($F$3),0)&amp;"",2)</f>
        <v>#DIV/0!</v>
      </c>
      <c r="N3189" s="166"/>
      <c r="O3189" s="167"/>
      <c r="P3189" s="167"/>
      <c r="Q3189" s="174"/>
      <c r="R3189" s="167"/>
      <c r="S3189" s="167"/>
    </row>
    <row r="3190" customHeight="1" spans="1:19">
      <c r="A3190" s="175"/>
      <c r="B3190" s="153" t="str">
        <f>IF(ISERROR(VLOOKUP(A3190,进货明细!$A$2:$D$5000,COLUMN($B$2),0)&amp;""),"",VLOOKUP(A3190,进货明细!$A$2:$D$5000,COLUMN($B$2),0)&amp;"")</f>
        <v/>
      </c>
      <c r="C3190" s="147" t="str">
        <f>IF(ISERROR(VLOOKUP(A3190,进货明细!$A$2:$D$5000,COLUMN($C$2),0)&amp;""),"",VLOOKUP(A3190,进货明细!$A$2:$D$5000,COLUMN($C$2),0)&amp;"")</f>
        <v/>
      </c>
      <c r="D3190" s="147" t="str">
        <f>IF(ISERROR(VLOOKUP(A3190,进货明细!$A$2:$D$5000,COLUMN($D$2),0)&amp;""),"",VLOOKUP(A3190,进货明细!$A$2:$D$5000,COLUMN($D$2),0)&amp;"")</f>
        <v/>
      </c>
      <c r="E3190" s="148"/>
      <c r="F3190" s="152"/>
      <c r="G3190" s="150" t="str">
        <f>IF(ISERROR(VLOOKUP(A3190,进货明细!$A$2:$G$5000,COLUMN($G$2),0)&amp;""),"",VLOOKUP(A3190,进货明细!$A$2:$G$5000,COLUMN($G$2),0)&amp;"")</f>
        <v/>
      </c>
      <c r="H3190" s="151" t="str">
        <f t="shared" si="101"/>
        <v/>
      </c>
      <c r="I3190" s="168"/>
      <c r="J3190" s="169"/>
      <c r="K3190" s="163"/>
      <c r="L3190" s="164" t="str">
        <f t="shared" si="102"/>
        <v/>
      </c>
      <c r="M3190" s="165" t="e">
        <f>ROUND(VLOOKUP(A3190,当前库存!$A$2:$F$7000,COLUMN($F$3),0)&amp;"",2)</f>
        <v>#DIV/0!</v>
      </c>
      <c r="N3190" s="166"/>
      <c r="O3190" s="167"/>
      <c r="P3190" s="167"/>
      <c r="Q3190" s="174"/>
      <c r="R3190" s="167"/>
      <c r="S3190" s="167"/>
    </row>
    <row r="3191" customHeight="1" spans="1:19">
      <c r="A3191" s="175"/>
      <c r="B3191" s="153" t="str">
        <f>IF(ISERROR(VLOOKUP(A3191,进货明细!$A$2:$D$5000,COLUMN($B$2),0)&amp;""),"",VLOOKUP(A3191,进货明细!$A$2:$D$5000,COLUMN($B$2),0)&amp;"")</f>
        <v/>
      </c>
      <c r="C3191" s="147" t="str">
        <f>IF(ISERROR(VLOOKUP(A3191,进货明细!$A$2:$D$5000,COLUMN($C$2),0)&amp;""),"",VLOOKUP(A3191,进货明细!$A$2:$D$5000,COLUMN($C$2),0)&amp;"")</f>
        <v/>
      </c>
      <c r="D3191" s="147" t="str">
        <f>IF(ISERROR(VLOOKUP(A3191,进货明细!$A$2:$D$5000,COLUMN($D$2),0)&amp;""),"",VLOOKUP(A3191,进货明细!$A$2:$D$5000,COLUMN($D$2),0)&amp;"")</f>
        <v/>
      </c>
      <c r="E3191" s="148"/>
      <c r="F3191" s="152"/>
      <c r="G3191" s="150" t="str">
        <f>IF(ISERROR(VLOOKUP(A3191,进货明细!$A$2:$G$5000,COLUMN($G$2),0)&amp;""),"",VLOOKUP(A3191,进货明细!$A$2:$G$5000,COLUMN($G$2),0)&amp;"")</f>
        <v/>
      </c>
      <c r="H3191" s="151" t="str">
        <f t="shared" si="101"/>
        <v/>
      </c>
      <c r="I3191" s="168"/>
      <c r="J3191" s="169"/>
      <c r="K3191" s="163"/>
      <c r="L3191" s="164" t="str">
        <f t="shared" si="102"/>
        <v/>
      </c>
      <c r="M3191" s="165" t="e">
        <f>ROUND(VLOOKUP(A3191,当前库存!$A$2:$F$7000,COLUMN($F$3),0)&amp;"",2)</f>
        <v>#DIV/0!</v>
      </c>
      <c r="N3191" s="166"/>
      <c r="O3191" s="167"/>
      <c r="P3191" s="167"/>
      <c r="Q3191" s="174"/>
      <c r="R3191" s="167"/>
      <c r="S3191" s="167"/>
    </row>
    <row r="3192" customHeight="1" spans="1:19">
      <c r="A3192" s="175"/>
      <c r="B3192" s="153" t="str">
        <f>IF(ISERROR(VLOOKUP(A3192,进货明细!$A$2:$D$5000,COLUMN($B$2),0)&amp;""),"",VLOOKUP(A3192,进货明细!$A$2:$D$5000,COLUMN($B$2),0)&amp;"")</f>
        <v/>
      </c>
      <c r="C3192" s="147" t="str">
        <f>IF(ISERROR(VLOOKUP(A3192,进货明细!$A$2:$D$5000,COLUMN($C$2),0)&amp;""),"",VLOOKUP(A3192,进货明细!$A$2:$D$5000,COLUMN($C$2),0)&amp;"")</f>
        <v/>
      </c>
      <c r="D3192" s="147" t="str">
        <f>IF(ISERROR(VLOOKUP(A3192,进货明细!$A$2:$D$5000,COLUMN($D$2),0)&amp;""),"",VLOOKUP(A3192,进货明细!$A$2:$D$5000,COLUMN($D$2),0)&amp;"")</f>
        <v/>
      </c>
      <c r="E3192" s="148"/>
      <c r="F3192" s="152"/>
      <c r="G3192" s="150" t="str">
        <f>IF(ISERROR(VLOOKUP(A3192,进货明细!$A$2:$G$5000,COLUMN($G$2),0)&amp;""),"",VLOOKUP(A3192,进货明细!$A$2:$G$5000,COLUMN($G$2),0)&amp;"")</f>
        <v/>
      </c>
      <c r="H3192" s="151" t="str">
        <f t="shared" si="101"/>
        <v/>
      </c>
      <c r="I3192" s="168"/>
      <c r="J3192" s="169"/>
      <c r="K3192" s="163"/>
      <c r="L3192" s="164" t="str">
        <f t="shared" si="102"/>
        <v/>
      </c>
      <c r="M3192" s="165" t="e">
        <f>ROUND(VLOOKUP(A3192,当前库存!$A$2:$F$7000,COLUMN($F$3),0)&amp;"",2)</f>
        <v>#DIV/0!</v>
      </c>
      <c r="N3192" s="166"/>
      <c r="O3192" s="167"/>
      <c r="P3192" s="167"/>
      <c r="Q3192" s="174"/>
      <c r="R3192" s="167"/>
      <c r="S3192" s="167"/>
    </row>
    <row r="3193" customHeight="1" spans="1:19">
      <c r="A3193" s="175"/>
      <c r="B3193" s="153" t="str">
        <f>IF(ISERROR(VLOOKUP(A3193,进货明细!$A$2:$D$5000,COLUMN($B$2),0)&amp;""),"",VLOOKUP(A3193,进货明细!$A$2:$D$5000,COLUMN($B$2),0)&amp;"")</f>
        <v/>
      </c>
      <c r="C3193" s="147" t="str">
        <f>IF(ISERROR(VLOOKUP(A3193,进货明细!$A$2:$D$5000,COLUMN($C$2),0)&amp;""),"",VLOOKUP(A3193,进货明细!$A$2:$D$5000,COLUMN($C$2),0)&amp;"")</f>
        <v/>
      </c>
      <c r="D3193" s="147" t="str">
        <f>IF(ISERROR(VLOOKUP(A3193,进货明细!$A$2:$D$5000,COLUMN($D$2),0)&amp;""),"",VLOOKUP(A3193,进货明细!$A$2:$D$5000,COLUMN($D$2),0)&amp;"")</f>
        <v/>
      </c>
      <c r="E3193" s="148"/>
      <c r="F3193" s="152"/>
      <c r="G3193" s="150" t="str">
        <f>IF(ISERROR(VLOOKUP(A3193,进货明细!$A$2:$G$5000,COLUMN($G$2),0)&amp;""),"",VLOOKUP(A3193,进货明细!$A$2:$G$5000,COLUMN($G$2),0)&amp;"")</f>
        <v/>
      </c>
      <c r="H3193" s="151" t="str">
        <f t="shared" si="101"/>
        <v/>
      </c>
      <c r="I3193" s="168"/>
      <c r="J3193" s="169"/>
      <c r="K3193" s="163"/>
      <c r="L3193" s="164" t="str">
        <f t="shared" si="102"/>
        <v/>
      </c>
      <c r="M3193" s="165" t="e">
        <f>ROUND(VLOOKUP(A3193,当前库存!$A$2:$F$7000,COLUMN($F$3),0)&amp;"",2)</f>
        <v>#DIV/0!</v>
      </c>
      <c r="N3193" s="166"/>
      <c r="O3193" s="167"/>
      <c r="P3193" s="167"/>
      <c r="Q3193" s="174"/>
      <c r="R3193" s="167"/>
      <c r="S3193" s="167"/>
    </row>
    <row r="3194" customHeight="1" spans="1:19">
      <c r="A3194" s="175"/>
      <c r="B3194" s="153" t="str">
        <f>IF(ISERROR(VLOOKUP(A3194,进货明细!$A$2:$D$5000,COLUMN($B$2),0)&amp;""),"",VLOOKUP(A3194,进货明细!$A$2:$D$5000,COLUMN($B$2),0)&amp;"")</f>
        <v/>
      </c>
      <c r="C3194" s="147" t="str">
        <f>IF(ISERROR(VLOOKUP(A3194,进货明细!$A$2:$D$5000,COLUMN($C$2),0)&amp;""),"",VLOOKUP(A3194,进货明细!$A$2:$D$5000,COLUMN($C$2),0)&amp;"")</f>
        <v/>
      </c>
      <c r="D3194" s="147" t="str">
        <f>IF(ISERROR(VLOOKUP(A3194,进货明细!$A$2:$D$5000,COLUMN($D$2),0)&amp;""),"",VLOOKUP(A3194,进货明细!$A$2:$D$5000,COLUMN($D$2),0)&amp;"")</f>
        <v/>
      </c>
      <c r="E3194" s="148"/>
      <c r="F3194" s="152"/>
      <c r="G3194" s="150" t="str">
        <f>IF(ISERROR(VLOOKUP(A3194,进货明细!$A$2:$G$5000,COLUMN($G$2),0)&amp;""),"",VLOOKUP(A3194,进货明细!$A$2:$G$5000,COLUMN($G$2),0)&amp;"")</f>
        <v/>
      </c>
      <c r="H3194" s="151" t="str">
        <f t="shared" si="101"/>
        <v/>
      </c>
      <c r="I3194" s="168"/>
      <c r="J3194" s="169"/>
      <c r="K3194" s="163"/>
      <c r="L3194" s="164" t="str">
        <f t="shared" si="102"/>
        <v/>
      </c>
      <c r="M3194" s="165" t="e">
        <f>ROUND(VLOOKUP(A3194,当前库存!$A$2:$F$7000,COLUMN($F$3),0)&amp;"",2)</f>
        <v>#DIV/0!</v>
      </c>
      <c r="N3194" s="166"/>
      <c r="O3194" s="167"/>
      <c r="P3194" s="167"/>
      <c r="Q3194" s="174"/>
      <c r="R3194" s="167"/>
      <c r="S3194" s="167"/>
    </row>
    <row r="3195" customHeight="1" spans="1:19">
      <c r="A3195" s="175"/>
      <c r="B3195" s="153" t="str">
        <f>IF(ISERROR(VLOOKUP(A3195,进货明细!$A$2:$D$5000,COLUMN($B$2),0)&amp;""),"",VLOOKUP(A3195,进货明细!$A$2:$D$5000,COLUMN($B$2),0)&amp;"")</f>
        <v/>
      </c>
      <c r="C3195" s="147" t="str">
        <f>IF(ISERROR(VLOOKUP(A3195,进货明细!$A$2:$D$5000,COLUMN($C$2),0)&amp;""),"",VLOOKUP(A3195,进货明细!$A$2:$D$5000,COLUMN($C$2),0)&amp;"")</f>
        <v/>
      </c>
      <c r="D3195" s="147" t="str">
        <f>IF(ISERROR(VLOOKUP(A3195,进货明细!$A$2:$D$5000,COLUMN($D$2),0)&amp;""),"",VLOOKUP(A3195,进货明细!$A$2:$D$5000,COLUMN($D$2),0)&amp;"")</f>
        <v/>
      </c>
      <c r="E3195" s="148"/>
      <c r="F3195" s="152"/>
      <c r="G3195" s="150" t="str">
        <f>IF(ISERROR(VLOOKUP(A3195,进货明细!$A$2:$G$5000,COLUMN($G$2),0)&amp;""),"",VLOOKUP(A3195,进货明细!$A$2:$G$5000,COLUMN($G$2),0)&amp;"")</f>
        <v/>
      </c>
      <c r="H3195" s="151" t="str">
        <f t="shared" si="101"/>
        <v/>
      </c>
      <c r="I3195" s="168"/>
      <c r="J3195" s="169"/>
      <c r="K3195" s="163"/>
      <c r="L3195" s="164" t="str">
        <f t="shared" si="102"/>
        <v/>
      </c>
      <c r="M3195" s="165" t="e">
        <f>ROUND(VLOOKUP(A3195,当前库存!$A$2:$F$7000,COLUMN($F$3),0)&amp;"",2)</f>
        <v>#DIV/0!</v>
      </c>
      <c r="N3195" s="166"/>
      <c r="O3195" s="167"/>
      <c r="P3195" s="167"/>
      <c r="Q3195" s="174"/>
      <c r="R3195" s="167"/>
      <c r="S3195" s="167"/>
    </row>
    <row r="3196" customHeight="1" spans="1:19">
      <c r="A3196" s="175"/>
      <c r="B3196" s="153" t="str">
        <f>IF(ISERROR(VLOOKUP(A3196,进货明细!$A$2:$D$5000,COLUMN($B$2),0)&amp;""),"",VLOOKUP(A3196,进货明细!$A$2:$D$5000,COLUMN($B$2),0)&amp;"")</f>
        <v/>
      </c>
      <c r="C3196" s="147" t="str">
        <f>IF(ISERROR(VLOOKUP(A3196,进货明细!$A$2:$D$5000,COLUMN($C$2),0)&amp;""),"",VLOOKUP(A3196,进货明细!$A$2:$D$5000,COLUMN($C$2),0)&amp;"")</f>
        <v/>
      </c>
      <c r="D3196" s="147" t="str">
        <f>IF(ISERROR(VLOOKUP(A3196,进货明细!$A$2:$D$5000,COLUMN($D$2),0)&amp;""),"",VLOOKUP(A3196,进货明细!$A$2:$D$5000,COLUMN($D$2),0)&amp;"")</f>
        <v/>
      </c>
      <c r="E3196" s="148"/>
      <c r="F3196" s="152"/>
      <c r="G3196" s="150" t="str">
        <f>IF(ISERROR(VLOOKUP(A3196,进货明细!$A$2:$G$5000,COLUMN($G$2),0)&amp;""),"",VLOOKUP(A3196,进货明细!$A$2:$G$5000,COLUMN($G$2),0)&amp;"")</f>
        <v/>
      </c>
      <c r="H3196" s="151" t="str">
        <f t="shared" si="101"/>
        <v/>
      </c>
      <c r="I3196" s="168"/>
      <c r="J3196" s="169"/>
      <c r="K3196" s="163"/>
      <c r="L3196" s="164" t="str">
        <f t="shared" si="102"/>
        <v/>
      </c>
      <c r="M3196" s="165" t="e">
        <f>ROUND(VLOOKUP(A3196,当前库存!$A$2:$F$7000,COLUMN($F$3),0)&amp;"",2)</f>
        <v>#DIV/0!</v>
      </c>
      <c r="N3196" s="166"/>
      <c r="O3196" s="167"/>
      <c r="P3196" s="167"/>
      <c r="Q3196" s="174"/>
      <c r="R3196" s="167"/>
      <c r="S3196" s="167"/>
    </row>
    <row r="3197" customHeight="1" spans="1:19">
      <c r="A3197" s="175"/>
      <c r="B3197" s="153" t="str">
        <f>IF(ISERROR(VLOOKUP(A3197,进货明细!$A$2:$D$5000,COLUMN($B$2),0)&amp;""),"",VLOOKUP(A3197,进货明细!$A$2:$D$5000,COLUMN($B$2),0)&amp;"")</f>
        <v/>
      </c>
      <c r="C3197" s="147" t="str">
        <f>IF(ISERROR(VLOOKUP(A3197,进货明细!$A$2:$D$5000,COLUMN($C$2),0)&amp;""),"",VLOOKUP(A3197,进货明细!$A$2:$D$5000,COLUMN($C$2),0)&amp;"")</f>
        <v/>
      </c>
      <c r="D3197" s="147" t="str">
        <f>IF(ISERROR(VLOOKUP(A3197,进货明细!$A$2:$D$5000,COLUMN($D$2),0)&amp;""),"",VLOOKUP(A3197,进货明细!$A$2:$D$5000,COLUMN($D$2),0)&amp;"")</f>
        <v/>
      </c>
      <c r="E3197" s="148"/>
      <c r="F3197" s="152"/>
      <c r="G3197" s="150" t="str">
        <f>IF(ISERROR(VLOOKUP(A3197,进货明细!$A$2:$G$5000,COLUMN($G$2),0)&amp;""),"",VLOOKUP(A3197,进货明细!$A$2:$G$5000,COLUMN($G$2),0)&amp;"")</f>
        <v/>
      </c>
      <c r="H3197" s="151" t="str">
        <f t="shared" si="101"/>
        <v/>
      </c>
      <c r="I3197" s="168"/>
      <c r="J3197" s="169"/>
      <c r="K3197" s="163"/>
      <c r="L3197" s="164" t="str">
        <f t="shared" si="102"/>
        <v/>
      </c>
      <c r="M3197" s="165" t="e">
        <f>ROUND(VLOOKUP(A3197,当前库存!$A$2:$F$7000,COLUMN($F$3),0)&amp;"",2)</f>
        <v>#DIV/0!</v>
      </c>
      <c r="N3197" s="166"/>
      <c r="O3197" s="167"/>
      <c r="P3197" s="167"/>
      <c r="Q3197" s="174"/>
      <c r="R3197" s="167"/>
      <c r="S3197" s="167"/>
    </row>
    <row r="3198" customHeight="1" spans="1:19">
      <c r="A3198" s="175"/>
      <c r="B3198" s="153" t="str">
        <f>IF(ISERROR(VLOOKUP(A3198,进货明细!$A$2:$D$5000,COLUMN($B$2),0)&amp;""),"",VLOOKUP(A3198,进货明细!$A$2:$D$5000,COLUMN($B$2),0)&amp;"")</f>
        <v/>
      </c>
      <c r="C3198" s="147" t="str">
        <f>IF(ISERROR(VLOOKUP(A3198,进货明细!$A$2:$D$5000,COLUMN($C$2),0)&amp;""),"",VLOOKUP(A3198,进货明细!$A$2:$D$5000,COLUMN($C$2),0)&amp;"")</f>
        <v/>
      </c>
      <c r="D3198" s="147" t="str">
        <f>IF(ISERROR(VLOOKUP(A3198,进货明细!$A$2:$D$5000,COLUMN($D$2),0)&amp;""),"",VLOOKUP(A3198,进货明细!$A$2:$D$5000,COLUMN($D$2),0)&amp;"")</f>
        <v/>
      </c>
      <c r="E3198" s="148"/>
      <c r="F3198" s="152"/>
      <c r="G3198" s="150" t="str">
        <f>IF(ISERROR(VLOOKUP(A3198,进货明细!$A$2:$G$5000,COLUMN($G$2),0)&amp;""),"",VLOOKUP(A3198,进货明细!$A$2:$G$5000,COLUMN($G$2),0)&amp;"")</f>
        <v/>
      </c>
      <c r="H3198" s="151" t="str">
        <f t="shared" si="101"/>
        <v/>
      </c>
      <c r="I3198" s="168"/>
      <c r="J3198" s="169"/>
      <c r="K3198" s="163"/>
      <c r="L3198" s="164" t="str">
        <f t="shared" si="102"/>
        <v/>
      </c>
      <c r="M3198" s="165" t="e">
        <f>ROUND(VLOOKUP(A3198,当前库存!$A$2:$F$7000,COLUMN($F$3),0)&amp;"",2)</f>
        <v>#DIV/0!</v>
      </c>
      <c r="N3198" s="166"/>
      <c r="O3198" s="167"/>
      <c r="P3198" s="167"/>
      <c r="Q3198" s="174"/>
      <c r="R3198" s="167"/>
      <c r="S3198" s="167"/>
    </row>
    <row r="3199" customHeight="1" spans="1:19">
      <c r="A3199" s="175"/>
      <c r="B3199" s="153" t="str">
        <f>IF(ISERROR(VLOOKUP(A3199,进货明细!$A$2:$D$5000,COLUMN($B$2),0)&amp;""),"",VLOOKUP(A3199,进货明细!$A$2:$D$5000,COLUMN($B$2),0)&amp;"")</f>
        <v/>
      </c>
      <c r="C3199" s="147" t="str">
        <f>IF(ISERROR(VLOOKUP(A3199,进货明细!$A$2:$D$5000,COLUMN($C$2),0)&amp;""),"",VLOOKUP(A3199,进货明细!$A$2:$D$5000,COLUMN($C$2),0)&amp;"")</f>
        <v/>
      </c>
      <c r="D3199" s="147" t="str">
        <f>IF(ISERROR(VLOOKUP(A3199,进货明细!$A$2:$D$5000,COLUMN($D$2),0)&amp;""),"",VLOOKUP(A3199,进货明细!$A$2:$D$5000,COLUMN($D$2),0)&amp;"")</f>
        <v/>
      </c>
      <c r="E3199" s="148"/>
      <c r="F3199" s="152"/>
      <c r="G3199" s="150" t="str">
        <f>IF(ISERROR(VLOOKUP(A3199,进货明细!$A$2:$G$5000,COLUMN($G$2),0)&amp;""),"",VLOOKUP(A3199,进货明细!$A$2:$G$5000,COLUMN($G$2),0)&amp;"")</f>
        <v/>
      </c>
      <c r="H3199" s="151" t="str">
        <f t="shared" si="101"/>
        <v/>
      </c>
      <c r="I3199" s="168"/>
      <c r="J3199" s="169"/>
      <c r="K3199" s="163"/>
      <c r="L3199" s="164" t="str">
        <f t="shared" si="102"/>
        <v/>
      </c>
      <c r="M3199" s="165" t="e">
        <f>ROUND(VLOOKUP(A3199,当前库存!$A$2:$F$7000,COLUMN($F$3),0)&amp;"",2)</f>
        <v>#DIV/0!</v>
      </c>
      <c r="N3199" s="166"/>
      <c r="O3199" s="167"/>
      <c r="P3199" s="167"/>
      <c r="Q3199" s="174"/>
      <c r="R3199" s="167"/>
      <c r="S3199" s="167"/>
    </row>
    <row r="3200" customHeight="1" spans="1:19">
      <c r="A3200" s="175"/>
      <c r="B3200" s="153" t="str">
        <f>IF(ISERROR(VLOOKUP(A3200,进货明细!$A$2:$D$5000,COLUMN($B$2),0)&amp;""),"",VLOOKUP(A3200,进货明细!$A$2:$D$5000,COLUMN($B$2),0)&amp;"")</f>
        <v/>
      </c>
      <c r="C3200" s="147" t="str">
        <f>IF(ISERROR(VLOOKUP(A3200,进货明细!$A$2:$D$5000,COLUMN($C$2),0)&amp;""),"",VLOOKUP(A3200,进货明细!$A$2:$D$5000,COLUMN($C$2),0)&amp;"")</f>
        <v/>
      </c>
      <c r="D3200" s="147" t="str">
        <f>IF(ISERROR(VLOOKUP(A3200,进货明细!$A$2:$D$5000,COLUMN($D$2),0)&amp;""),"",VLOOKUP(A3200,进货明细!$A$2:$D$5000,COLUMN($D$2),0)&amp;"")</f>
        <v/>
      </c>
      <c r="E3200" s="148"/>
      <c r="F3200" s="152"/>
      <c r="G3200" s="150" t="str">
        <f>IF(ISERROR(VLOOKUP(A3200,进货明细!$A$2:$G$5000,COLUMN($G$2),0)&amp;""),"",VLOOKUP(A3200,进货明细!$A$2:$G$5000,COLUMN($G$2),0)&amp;"")</f>
        <v/>
      </c>
      <c r="H3200" s="151" t="str">
        <f t="shared" si="101"/>
        <v/>
      </c>
      <c r="I3200" s="168"/>
      <c r="J3200" s="169"/>
      <c r="K3200" s="163"/>
      <c r="L3200" s="164" t="str">
        <f t="shared" si="102"/>
        <v/>
      </c>
      <c r="M3200" s="165" t="e">
        <f>ROUND(VLOOKUP(A3200,当前库存!$A$2:$F$7000,COLUMN($F$3),0)&amp;"",2)</f>
        <v>#DIV/0!</v>
      </c>
      <c r="N3200" s="166"/>
      <c r="O3200" s="167"/>
      <c r="P3200" s="167"/>
      <c r="Q3200" s="174"/>
      <c r="R3200" s="167"/>
      <c r="S3200" s="167"/>
    </row>
    <row r="3201" customHeight="1" spans="1:19">
      <c r="A3201" s="175"/>
      <c r="B3201" s="153" t="str">
        <f>IF(ISERROR(VLOOKUP(A3201,进货明细!$A$2:$D$5000,COLUMN($B$2),0)&amp;""),"",VLOOKUP(A3201,进货明细!$A$2:$D$5000,COLUMN($B$2),0)&amp;"")</f>
        <v/>
      </c>
      <c r="C3201" s="147" t="str">
        <f>IF(ISERROR(VLOOKUP(A3201,进货明细!$A$2:$D$5000,COLUMN($C$2),0)&amp;""),"",VLOOKUP(A3201,进货明细!$A$2:$D$5000,COLUMN($C$2),0)&amp;"")</f>
        <v/>
      </c>
      <c r="D3201" s="147" t="str">
        <f>IF(ISERROR(VLOOKUP(A3201,进货明细!$A$2:$D$5000,COLUMN($D$2),0)&amp;""),"",VLOOKUP(A3201,进货明细!$A$2:$D$5000,COLUMN($D$2),0)&amp;"")</f>
        <v/>
      </c>
      <c r="E3201" s="148"/>
      <c r="F3201" s="152"/>
      <c r="G3201" s="150" t="str">
        <f>IF(ISERROR(VLOOKUP(A3201,进货明细!$A$2:$G$5000,COLUMN($G$2),0)&amp;""),"",VLOOKUP(A3201,进货明细!$A$2:$G$5000,COLUMN($G$2),0)&amp;"")</f>
        <v/>
      </c>
      <c r="H3201" s="151" t="str">
        <f t="shared" si="101"/>
        <v/>
      </c>
      <c r="I3201" s="168"/>
      <c r="J3201" s="169"/>
      <c r="K3201" s="163"/>
      <c r="L3201" s="164" t="str">
        <f t="shared" si="102"/>
        <v/>
      </c>
      <c r="M3201" s="165" t="e">
        <f>ROUND(VLOOKUP(A3201,当前库存!$A$2:$F$7000,COLUMN($F$3),0)&amp;"",2)</f>
        <v>#DIV/0!</v>
      </c>
      <c r="N3201" s="166"/>
      <c r="O3201" s="167"/>
      <c r="P3201" s="167"/>
      <c r="Q3201" s="174"/>
      <c r="R3201" s="167"/>
      <c r="S3201" s="167"/>
    </row>
    <row r="3202" customHeight="1" spans="1:19">
      <c r="A3202" s="175"/>
      <c r="B3202" s="153" t="str">
        <f>IF(ISERROR(VLOOKUP(A3202,进货明细!$A$2:$D$5000,COLUMN($B$2),0)&amp;""),"",VLOOKUP(A3202,进货明细!$A$2:$D$5000,COLUMN($B$2),0)&amp;"")</f>
        <v/>
      </c>
      <c r="C3202" s="147" t="str">
        <f>IF(ISERROR(VLOOKUP(A3202,进货明细!$A$2:$D$5000,COLUMN($C$2),0)&amp;""),"",VLOOKUP(A3202,进货明细!$A$2:$D$5000,COLUMN($C$2),0)&amp;"")</f>
        <v/>
      </c>
      <c r="D3202" s="147" t="str">
        <f>IF(ISERROR(VLOOKUP(A3202,进货明细!$A$2:$D$5000,COLUMN($D$2),0)&amp;""),"",VLOOKUP(A3202,进货明细!$A$2:$D$5000,COLUMN($D$2),0)&amp;"")</f>
        <v/>
      </c>
      <c r="E3202" s="148"/>
      <c r="F3202" s="152"/>
      <c r="G3202" s="150" t="str">
        <f>IF(ISERROR(VLOOKUP(A3202,进货明细!$A$2:$G$5000,COLUMN($G$2),0)&amp;""),"",VLOOKUP(A3202,进货明细!$A$2:$G$5000,COLUMN($G$2),0)&amp;"")</f>
        <v/>
      </c>
      <c r="H3202" s="151" t="str">
        <f t="shared" si="101"/>
        <v/>
      </c>
      <c r="I3202" s="168"/>
      <c r="J3202" s="169"/>
      <c r="K3202" s="163"/>
      <c r="L3202" s="164" t="str">
        <f t="shared" si="102"/>
        <v/>
      </c>
      <c r="M3202" s="165" t="e">
        <f>ROUND(VLOOKUP(A3202,当前库存!$A$2:$F$7000,COLUMN($F$3),0)&amp;"",2)</f>
        <v>#DIV/0!</v>
      </c>
      <c r="N3202" s="166"/>
      <c r="O3202" s="167"/>
      <c r="P3202" s="167"/>
      <c r="Q3202" s="174"/>
      <c r="R3202" s="167"/>
      <c r="S3202" s="167"/>
    </row>
    <row r="3203" customHeight="1" spans="1:19">
      <c r="A3203" s="175"/>
      <c r="B3203" s="153" t="str">
        <f>IF(ISERROR(VLOOKUP(A3203,进货明细!$A$2:$D$5000,COLUMN($B$2),0)&amp;""),"",VLOOKUP(A3203,进货明细!$A$2:$D$5000,COLUMN($B$2),0)&amp;"")</f>
        <v/>
      </c>
      <c r="C3203" s="147" t="str">
        <f>IF(ISERROR(VLOOKUP(A3203,进货明细!$A$2:$D$5000,COLUMN($C$2),0)&amp;""),"",VLOOKUP(A3203,进货明细!$A$2:$D$5000,COLUMN($C$2),0)&amp;"")</f>
        <v/>
      </c>
      <c r="D3203" s="147" t="str">
        <f>IF(ISERROR(VLOOKUP(A3203,进货明细!$A$2:$D$5000,COLUMN($D$2),0)&amp;""),"",VLOOKUP(A3203,进货明细!$A$2:$D$5000,COLUMN($D$2),0)&amp;"")</f>
        <v/>
      </c>
      <c r="E3203" s="148"/>
      <c r="F3203" s="152"/>
      <c r="G3203" s="150" t="str">
        <f>IF(ISERROR(VLOOKUP(A3203,进货明细!$A$2:$G$5000,COLUMN($G$2),0)&amp;""),"",VLOOKUP(A3203,进货明细!$A$2:$G$5000,COLUMN($G$2),0)&amp;"")</f>
        <v/>
      </c>
      <c r="H3203" s="151" t="str">
        <f t="shared" si="101"/>
        <v/>
      </c>
      <c r="I3203" s="168"/>
      <c r="J3203" s="169"/>
      <c r="K3203" s="163"/>
      <c r="L3203" s="164" t="str">
        <f t="shared" si="102"/>
        <v/>
      </c>
      <c r="M3203" s="165" t="e">
        <f>ROUND(VLOOKUP(A3203,当前库存!$A$2:$F$7000,COLUMN($F$3),0)&amp;"",2)</f>
        <v>#DIV/0!</v>
      </c>
      <c r="N3203" s="166"/>
      <c r="O3203" s="167"/>
      <c r="P3203" s="167"/>
      <c r="Q3203" s="174"/>
      <c r="R3203" s="167"/>
      <c r="S3203" s="167"/>
    </row>
    <row r="3204" customHeight="1" spans="1:19">
      <c r="A3204" s="175"/>
      <c r="B3204" s="153" t="str">
        <f>IF(ISERROR(VLOOKUP(A3204,进货明细!$A$2:$D$5000,COLUMN($B$2),0)&amp;""),"",VLOOKUP(A3204,进货明细!$A$2:$D$5000,COLUMN($B$2),0)&amp;"")</f>
        <v/>
      </c>
      <c r="C3204" s="147" t="str">
        <f>IF(ISERROR(VLOOKUP(A3204,进货明细!$A$2:$D$5000,COLUMN($C$2),0)&amp;""),"",VLOOKUP(A3204,进货明细!$A$2:$D$5000,COLUMN($C$2),0)&amp;"")</f>
        <v/>
      </c>
      <c r="D3204" s="147" t="str">
        <f>IF(ISERROR(VLOOKUP(A3204,进货明细!$A$2:$D$5000,COLUMN($D$2),0)&amp;""),"",VLOOKUP(A3204,进货明细!$A$2:$D$5000,COLUMN($D$2),0)&amp;"")</f>
        <v/>
      </c>
      <c r="E3204" s="148"/>
      <c r="F3204" s="152"/>
      <c r="G3204" s="150" t="str">
        <f>IF(ISERROR(VLOOKUP(A3204,进货明细!$A$2:$G$5000,COLUMN($G$2),0)&amp;""),"",VLOOKUP(A3204,进货明细!$A$2:$G$5000,COLUMN($G$2),0)&amp;"")</f>
        <v/>
      </c>
      <c r="H3204" s="151" t="str">
        <f t="shared" si="101"/>
        <v/>
      </c>
      <c r="I3204" s="168"/>
      <c r="J3204" s="169"/>
      <c r="K3204" s="163"/>
      <c r="L3204" s="164" t="str">
        <f t="shared" si="102"/>
        <v/>
      </c>
      <c r="M3204" s="165" t="e">
        <f>ROUND(VLOOKUP(A3204,当前库存!$A$2:$F$7000,COLUMN($F$3),0)&amp;"",2)</f>
        <v>#DIV/0!</v>
      </c>
      <c r="N3204" s="166"/>
      <c r="O3204" s="167"/>
      <c r="P3204" s="167"/>
      <c r="Q3204" s="174"/>
      <c r="R3204" s="167"/>
      <c r="S3204" s="167"/>
    </row>
    <row r="3205" customHeight="1" spans="1:19">
      <c r="A3205" s="175"/>
      <c r="B3205" s="153" t="str">
        <f>IF(ISERROR(VLOOKUP(A3205,进货明细!$A$2:$D$5000,COLUMN($B$2),0)&amp;""),"",VLOOKUP(A3205,进货明细!$A$2:$D$5000,COLUMN($B$2),0)&amp;"")</f>
        <v/>
      </c>
      <c r="C3205" s="147" t="str">
        <f>IF(ISERROR(VLOOKUP(A3205,进货明细!$A$2:$D$5000,COLUMN($C$2),0)&amp;""),"",VLOOKUP(A3205,进货明细!$A$2:$D$5000,COLUMN($C$2),0)&amp;"")</f>
        <v/>
      </c>
      <c r="D3205" s="147" t="str">
        <f>IF(ISERROR(VLOOKUP(A3205,进货明细!$A$2:$D$5000,COLUMN($D$2),0)&amp;""),"",VLOOKUP(A3205,进货明细!$A$2:$D$5000,COLUMN($D$2),0)&amp;"")</f>
        <v/>
      </c>
      <c r="E3205" s="148"/>
      <c r="F3205" s="152"/>
      <c r="G3205" s="150" t="str">
        <f>IF(ISERROR(VLOOKUP(A3205,进货明细!$A$2:$G$5000,COLUMN($G$2),0)&amp;""),"",VLOOKUP(A3205,进货明细!$A$2:$G$5000,COLUMN($G$2),0)&amp;"")</f>
        <v/>
      </c>
      <c r="H3205" s="151" t="str">
        <f t="shared" si="101"/>
        <v/>
      </c>
      <c r="I3205" s="168"/>
      <c r="J3205" s="169"/>
      <c r="K3205" s="163"/>
      <c r="L3205" s="164" t="str">
        <f t="shared" si="102"/>
        <v/>
      </c>
      <c r="M3205" s="165" t="e">
        <f>ROUND(VLOOKUP(A3205,当前库存!$A$2:$F$7000,COLUMN($F$3),0)&amp;"",2)</f>
        <v>#DIV/0!</v>
      </c>
      <c r="N3205" s="166"/>
      <c r="O3205" s="167"/>
      <c r="P3205" s="167"/>
      <c r="Q3205" s="174"/>
      <c r="R3205" s="167"/>
      <c r="S3205" s="167"/>
    </row>
    <row r="3206" customHeight="1" spans="1:19">
      <c r="A3206" s="175"/>
      <c r="B3206" s="153" t="str">
        <f>IF(ISERROR(VLOOKUP(A3206,进货明细!$A$2:$D$5000,COLUMN($B$2),0)&amp;""),"",VLOOKUP(A3206,进货明细!$A$2:$D$5000,COLUMN($B$2),0)&amp;"")</f>
        <v/>
      </c>
      <c r="C3206" s="147" t="str">
        <f>IF(ISERROR(VLOOKUP(A3206,进货明细!$A$2:$D$5000,COLUMN($C$2),0)&amp;""),"",VLOOKUP(A3206,进货明细!$A$2:$D$5000,COLUMN($C$2),0)&amp;"")</f>
        <v/>
      </c>
      <c r="D3206" s="147" t="str">
        <f>IF(ISERROR(VLOOKUP(A3206,进货明细!$A$2:$D$5000,COLUMN($D$2),0)&amp;""),"",VLOOKUP(A3206,进货明细!$A$2:$D$5000,COLUMN($D$2),0)&amp;"")</f>
        <v/>
      </c>
      <c r="E3206" s="148"/>
      <c r="F3206" s="152"/>
      <c r="G3206" s="150" t="str">
        <f>IF(ISERROR(VLOOKUP(A3206,进货明细!$A$2:$G$5000,COLUMN($G$2),0)&amp;""),"",VLOOKUP(A3206,进货明细!$A$2:$G$5000,COLUMN($G$2),0)&amp;"")</f>
        <v/>
      </c>
      <c r="H3206" s="151" t="str">
        <f t="shared" si="101"/>
        <v/>
      </c>
      <c r="I3206" s="168"/>
      <c r="J3206" s="169"/>
      <c r="K3206" s="163"/>
      <c r="L3206" s="164" t="str">
        <f t="shared" si="102"/>
        <v/>
      </c>
      <c r="M3206" s="165" t="e">
        <f>ROUND(VLOOKUP(A3206,当前库存!$A$2:$F$7000,COLUMN($F$3),0)&amp;"",2)</f>
        <v>#DIV/0!</v>
      </c>
      <c r="N3206" s="166"/>
      <c r="O3206" s="167"/>
      <c r="P3206" s="167"/>
      <c r="Q3206" s="174"/>
      <c r="R3206" s="167"/>
      <c r="S3206" s="167"/>
    </row>
    <row r="3207" customHeight="1" spans="1:19">
      <c r="A3207" s="175"/>
      <c r="B3207" s="153" t="str">
        <f>IF(ISERROR(VLOOKUP(A3207,进货明细!$A$2:$D$5000,COLUMN($B$2),0)&amp;""),"",VLOOKUP(A3207,进货明细!$A$2:$D$5000,COLUMN($B$2),0)&amp;"")</f>
        <v/>
      </c>
      <c r="C3207" s="147" t="str">
        <f>IF(ISERROR(VLOOKUP(A3207,进货明细!$A$2:$D$5000,COLUMN($C$2),0)&amp;""),"",VLOOKUP(A3207,进货明细!$A$2:$D$5000,COLUMN($C$2),0)&amp;"")</f>
        <v/>
      </c>
      <c r="D3207" s="147" t="str">
        <f>IF(ISERROR(VLOOKUP(A3207,进货明细!$A$2:$D$5000,COLUMN($D$2),0)&amp;""),"",VLOOKUP(A3207,进货明细!$A$2:$D$5000,COLUMN($D$2),0)&amp;"")</f>
        <v/>
      </c>
      <c r="E3207" s="148"/>
      <c r="F3207" s="152"/>
      <c r="G3207" s="150" t="str">
        <f>IF(ISERROR(VLOOKUP(A3207,进货明细!$A$2:$G$5000,COLUMN($G$2),0)&amp;""),"",VLOOKUP(A3207,进货明细!$A$2:$G$5000,COLUMN($G$2),0)&amp;"")</f>
        <v/>
      </c>
      <c r="H3207" s="151" t="str">
        <f t="shared" si="101"/>
        <v/>
      </c>
      <c r="I3207" s="168"/>
      <c r="J3207" s="169"/>
      <c r="K3207" s="163"/>
      <c r="L3207" s="164" t="str">
        <f t="shared" si="102"/>
        <v/>
      </c>
      <c r="M3207" s="165" t="e">
        <f>ROUND(VLOOKUP(A3207,当前库存!$A$2:$F$7000,COLUMN($F$3),0)&amp;"",2)</f>
        <v>#DIV/0!</v>
      </c>
      <c r="N3207" s="166"/>
      <c r="O3207" s="167"/>
      <c r="P3207" s="167"/>
      <c r="Q3207" s="174"/>
      <c r="R3207" s="167"/>
      <c r="S3207" s="167"/>
    </row>
    <row r="3208" customHeight="1" spans="1:19">
      <c r="A3208" s="175"/>
      <c r="B3208" s="153" t="str">
        <f>IF(ISERROR(VLOOKUP(A3208,进货明细!$A$2:$D$5000,COLUMN($B$2),0)&amp;""),"",VLOOKUP(A3208,进货明细!$A$2:$D$5000,COLUMN($B$2),0)&amp;"")</f>
        <v/>
      </c>
      <c r="C3208" s="147" t="str">
        <f>IF(ISERROR(VLOOKUP(A3208,进货明细!$A$2:$D$5000,COLUMN($C$2),0)&amp;""),"",VLOOKUP(A3208,进货明细!$A$2:$D$5000,COLUMN($C$2),0)&amp;"")</f>
        <v/>
      </c>
      <c r="D3208" s="147" t="str">
        <f>IF(ISERROR(VLOOKUP(A3208,进货明细!$A$2:$D$5000,COLUMN($D$2),0)&amp;""),"",VLOOKUP(A3208,进货明细!$A$2:$D$5000,COLUMN($D$2),0)&amp;"")</f>
        <v/>
      </c>
      <c r="E3208" s="148"/>
      <c r="F3208" s="152"/>
      <c r="G3208" s="150" t="str">
        <f>IF(ISERROR(VLOOKUP(A3208,进货明细!$A$2:$G$5000,COLUMN($G$2),0)&amp;""),"",VLOOKUP(A3208,进货明细!$A$2:$G$5000,COLUMN($G$2),0)&amp;"")</f>
        <v/>
      </c>
      <c r="H3208" s="151" t="str">
        <f t="shared" si="101"/>
        <v/>
      </c>
      <c r="I3208" s="168"/>
      <c r="J3208" s="169"/>
      <c r="K3208" s="163"/>
      <c r="L3208" s="164" t="str">
        <f t="shared" si="102"/>
        <v/>
      </c>
      <c r="M3208" s="165" t="e">
        <f>ROUND(VLOOKUP(A3208,当前库存!$A$2:$F$7000,COLUMN($F$3),0)&amp;"",2)</f>
        <v>#DIV/0!</v>
      </c>
      <c r="N3208" s="166"/>
      <c r="O3208" s="167"/>
      <c r="P3208" s="167"/>
      <c r="Q3208" s="174"/>
      <c r="R3208" s="167"/>
      <c r="S3208" s="167"/>
    </row>
    <row r="3209" customHeight="1" spans="1:19">
      <c r="A3209" s="175"/>
      <c r="B3209" s="153" t="str">
        <f>IF(ISERROR(VLOOKUP(A3209,进货明细!$A$2:$D$5000,COLUMN($B$2),0)&amp;""),"",VLOOKUP(A3209,进货明细!$A$2:$D$5000,COLUMN($B$2),0)&amp;"")</f>
        <v/>
      </c>
      <c r="C3209" s="147" t="str">
        <f>IF(ISERROR(VLOOKUP(A3209,进货明细!$A$2:$D$5000,COLUMN($C$2),0)&amp;""),"",VLOOKUP(A3209,进货明细!$A$2:$D$5000,COLUMN($C$2),0)&amp;"")</f>
        <v/>
      </c>
      <c r="D3209" s="147" t="str">
        <f>IF(ISERROR(VLOOKUP(A3209,进货明细!$A$2:$D$5000,COLUMN($D$2),0)&amp;""),"",VLOOKUP(A3209,进货明细!$A$2:$D$5000,COLUMN($D$2),0)&amp;"")</f>
        <v/>
      </c>
      <c r="E3209" s="148"/>
      <c r="F3209" s="152"/>
      <c r="G3209" s="150" t="str">
        <f>IF(ISERROR(VLOOKUP(A3209,进货明细!$A$2:$G$5000,COLUMN($G$2),0)&amp;""),"",VLOOKUP(A3209,进货明细!$A$2:$G$5000,COLUMN($G$2),0)&amp;"")</f>
        <v/>
      </c>
      <c r="H3209" s="151" t="str">
        <f t="shared" si="101"/>
        <v/>
      </c>
      <c r="I3209" s="168"/>
      <c r="J3209" s="169"/>
      <c r="K3209" s="163"/>
      <c r="L3209" s="164" t="str">
        <f t="shared" si="102"/>
        <v/>
      </c>
      <c r="M3209" s="165" t="e">
        <f>ROUND(VLOOKUP(A3209,当前库存!$A$2:$F$7000,COLUMN($F$3),0)&amp;"",2)</f>
        <v>#DIV/0!</v>
      </c>
      <c r="N3209" s="166"/>
      <c r="O3209" s="167"/>
      <c r="P3209" s="167"/>
      <c r="Q3209" s="174"/>
      <c r="R3209" s="167"/>
      <c r="S3209" s="167"/>
    </row>
    <row r="3210" customHeight="1" spans="1:19">
      <c r="A3210" s="175"/>
      <c r="B3210" s="153" t="str">
        <f>IF(ISERROR(VLOOKUP(A3210,进货明细!$A$2:$D$5000,COLUMN($B$2),0)&amp;""),"",VLOOKUP(A3210,进货明细!$A$2:$D$5000,COLUMN($B$2),0)&amp;"")</f>
        <v/>
      </c>
      <c r="C3210" s="147" t="str">
        <f>IF(ISERROR(VLOOKUP(A3210,进货明细!$A$2:$D$5000,COLUMN($C$2),0)&amp;""),"",VLOOKUP(A3210,进货明细!$A$2:$D$5000,COLUMN($C$2),0)&amp;"")</f>
        <v/>
      </c>
      <c r="D3210" s="147" t="str">
        <f>IF(ISERROR(VLOOKUP(A3210,进货明细!$A$2:$D$5000,COLUMN($D$2),0)&amp;""),"",VLOOKUP(A3210,进货明细!$A$2:$D$5000,COLUMN($D$2),0)&amp;"")</f>
        <v/>
      </c>
      <c r="E3210" s="148"/>
      <c r="F3210" s="152"/>
      <c r="G3210" s="150" t="str">
        <f>IF(ISERROR(VLOOKUP(A3210,进货明细!$A$2:$G$5000,COLUMN($G$2),0)&amp;""),"",VLOOKUP(A3210,进货明细!$A$2:$G$5000,COLUMN($G$2),0)&amp;"")</f>
        <v/>
      </c>
      <c r="H3210" s="151" t="str">
        <f t="shared" ref="H3210:H3273" si="103">IF(E3210="","",E3210*F3210)</f>
        <v/>
      </c>
      <c r="I3210" s="168"/>
      <c r="J3210" s="169"/>
      <c r="K3210" s="163"/>
      <c r="L3210" s="164" t="str">
        <f t="shared" si="102"/>
        <v/>
      </c>
      <c r="M3210" s="165" t="e">
        <f>ROUND(VLOOKUP(A3210,当前库存!$A$2:$F$7000,COLUMN($F$3),0)&amp;"",2)</f>
        <v>#DIV/0!</v>
      </c>
      <c r="N3210" s="166"/>
      <c r="O3210" s="167"/>
      <c r="P3210" s="167"/>
      <c r="Q3210" s="174"/>
      <c r="R3210" s="167"/>
      <c r="S3210" s="167"/>
    </row>
    <row r="3211" customHeight="1" spans="1:19">
      <c r="A3211" s="175"/>
      <c r="B3211" s="153" t="str">
        <f>IF(ISERROR(VLOOKUP(A3211,进货明细!$A$2:$D$5000,COLUMN($B$2),0)&amp;""),"",VLOOKUP(A3211,进货明细!$A$2:$D$5000,COLUMN($B$2),0)&amp;"")</f>
        <v/>
      </c>
      <c r="C3211" s="147" t="str">
        <f>IF(ISERROR(VLOOKUP(A3211,进货明细!$A$2:$D$5000,COLUMN($C$2),0)&amp;""),"",VLOOKUP(A3211,进货明细!$A$2:$D$5000,COLUMN($C$2),0)&amp;"")</f>
        <v/>
      </c>
      <c r="D3211" s="147" t="str">
        <f>IF(ISERROR(VLOOKUP(A3211,进货明细!$A$2:$D$5000,COLUMN($D$2),0)&amp;""),"",VLOOKUP(A3211,进货明细!$A$2:$D$5000,COLUMN($D$2),0)&amp;"")</f>
        <v/>
      </c>
      <c r="E3211" s="148"/>
      <c r="F3211" s="152"/>
      <c r="G3211" s="150" t="str">
        <f>IF(ISERROR(VLOOKUP(A3211,进货明细!$A$2:$G$5000,COLUMN($G$2),0)&amp;""),"",VLOOKUP(A3211,进货明细!$A$2:$G$5000,COLUMN($G$2),0)&amp;"")</f>
        <v/>
      </c>
      <c r="H3211" s="151" t="str">
        <f t="shared" si="103"/>
        <v/>
      </c>
      <c r="I3211" s="168"/>
      <c r="J3211" s="169"/>
      <c r="K3211" s="163"/>
      <c r="L3211" s="164" t="str">
        <f t="shared" si="102"/>
        <v/>
      </c>
      <c r="M3211" s="165" t="e">
        <f>ROUND(VLOOKUP(A3211,当前库存!$A$2:$F$7000,COLUMN($F$3),0)&amp;"",2)</f>
        <v>#DIV/0!</v>
      </c>
      <c r="N3211" s="166"/>
      <c r="O3211" s="167"/>
      <c r="P3211" s="167"/>
      <c r="Q3211" s="174"/>
      <c r="R3211" s="167"/>
      <c r="S3211" s="167"/>
    </row>
    <row r="3212" customHeight="1" spans="1:19">
      <c r="A3212" s="175"/>
      <c r="B3212" s="153" t="str">
        <f>IF(ISERROR(VLOOKUP(A3212,进货明细!$A$2:$D$5000,COLUMN($B$2),0)&amp;""),"",VLOOKUP(A3212,进货明细!$A$2:$D$5000,COLUMN($B$2),0)&amp;"")</f>
        <v/>
      </c>
      <c r="C3212" s="147" t="str">
        <f>IF(ISERROR(VLOOKUP(A3212,进货明细!$A$2:$D$5000,COLUMN($C$2),0)&amp;""),"",VLOOKUP(A3212,进货明细!$A$2:$D$5000,COLUMN($C$2),0)&amp;"")</f>
        <v/>
      </c>
      <c r="D3212" s="147" t="str">
        <f>IF(ISERROR(VLOOKUP(A3212,进货明细!$A$2:$D$5000,COLUMN($D$2),0)&amp;""),"",VLOOKUP(A3212,进货明细!$A$2:$D$5000,COLUMN($D$2),0)&amp;"")</f>
        <v/>
      </c>
      <c r="E3212" s="148"/>
      <c r="F3212" s="152"/>
      <c r="G3212" s="150" t="str">
        <f>IF(ISERROR(VLOOKUP(A3212,进货明细!$A$2:$G$5000,COLUMN($G$2),0)&amp;""),"",VLOOKUP(A3212,进货明细!$A$2:$G$5000,COLUMN($G$2),0)&amp;"")</f>
        <v/>
      </c>
      <c r="H3212" s="151" t="str">
        <f t="shared" si="103"/>
        <v/>
      </c>
      <c r="I3212" s="168"/>
      <c r="J3212" s="169"/>
      <c r="K3212" s="163"/>
      <c r="L3212" s="164" t="str">
        <f t="shared" si="102"/>
        <v/>
      </c>
      <c r="M3212" s="165" t="e">
        <f>ROUND(VLOOKUP(A3212,当前库存!$A$2:$F$7000,COLUMN($F$3),0)&amp;"",2)</f>
        <v>#DIV/0!</v>
      </c>
      <c r="N3212" s="166"/>
      <c r="O3212" s="167"/>
      <c r="P3212" s="167"/>
      <c r="Q3212" s="174"/>
      <c r="R3212" s="167"/>
      <c r="S3212" s="167"/>
    </row>
    <row r="3213" customHeight="1" spans="1:19">
      <c r="A3213" s="175"/>
      <c r="B3213" s="153" t="str">
        <f>IF(ISERROR(VLOOKUP(A3213,进货明细!$A$2:$D$5000,COLUMN($B$2),0)&amp;""),"",VLOOKUP(A3213,进货明细!$A$2:$D$5000,COLUMN($B$2),0)&amp;"")</f>
        <v/>
      </c>
      <c r="C3213" s="147" t="str">
        <f>IF(ISERROR(VLOOKUP(A3213,进货明细!$A$2:$D$5000,COLUMN($C$2),0)&amp;""),"",VLOOKUP(A3213,进货明细!$A$2:$D$5000,COLUMN($C$2),0)&amp;"")</f>
        <v/>
      </c>
      <c r="D3213" s="147" t="str">
        <f>IF(ISERROR(VLOOKUP(A3213,进货明细!$A$2:$D$5000,COLUMN($D$2),0)&amp;""),"",VLOOKUP(A3213,进货明细!$A$2:$D$5000,COLUMN($D$2),0)&amp;"")</f>
        <v/>
      </c>
      <c r="E3213" s="148"/>
      <c r="F3213" s="152"/>
      <c r="G3213" s="150" t="str">
        <f>IF(ISERROR(VLOOKUP(A3213,进货明细!$A$2:$G$5000,COLUMN($G$2),0)&amp;""),"",VLOOKUP(A3213,进货明细!$A$2:$G$5000,COLUMN($G$2),0)&amp;"")</f>
        <v/>
      </c>
      <c r="H3213" s="151" t="str">
        <f t="shared" si="103"/>
        <v/>
      </c>
      <c r="I3213" s="168"/>
      <c r="J3213" s="169"/>
      <c r="K3213" s="163"/>
      <c r="L3213" s="164" t="str">
        <f t="shared" si="102"/>
        <v/>
      </c>
      <c r="M3213" s="165" t="e">
        <f>ROUND(VLOOKUP(A3213,当前库存!$A$2:$F$7000,COLUMN($F$3),0)&amp;"",2)</f>
        <v>#DIV/0!</v>
      </c>
      <c r="N3213" s="166"/>
      <c r="O3213" s="167"/>
      <c r="P3213" s="167"/>
      <c r="Q3213" s="174"/>
      <c r="R3213" s="167"/>
      <c r="S3213" s="167"/>
    </row>
    <row r="3214" customHeight="1" spans="1:19">
      <c r="A3214" s="175"/>
      <c r="B3214" s="153" t="str">
        <f>IF(ISERROR(VLOOKUP(A3214,进货明细!$A$2:$D$5000,COLUMN($B$2),0)&amp;""),"",VLOOKUP(A3214,进货明细!$A$2:$D$5000,COLUMN($B$2),0)&amp;"")</f>
        <v/>
      </c>
      <c r="C3214" s="147" t="str">
        <f>IF(ISERROR(VLOOKUP(A3214,进货明细!$A$2:$D$5000,COLUMN($C$2),0)&amp;""),"",VLOOKUP(A3214,进货明细!$A$2:$D$5000,COLUMN($C$2),0)&amp;"")</f>
        <v/>
      </c>
      <c r="D3214" s="147" t="str">
        <f>IF(ISERROR(VLOOKUP(A3214,进货明细!$A$2:$D$5000,COLUMN($D$2),0)&amp;""),"",VLOOKUP(A3214,进货明细!$A$2:$D$5000,COLUMN($D$2),0)&amp;"")</f>
        <v/>
      </c>
      <c r="E3214" s="148"/>
      <c r="F3214" s="152"/>
      <c r="G3214" s="150" t="str">
        <f>IF(ISERROR(VLOOKUP(A3214,进货明细!$A$2:$G$5000,COLUMN($G$2),0)&amp;""),"",VLOOKUP(A3214,进货明细!$A$2:$G$5000,COLUMN($G$2),0)&amp;"")</f>
        <v/>
      </c>
      <c r="H3214" s="151" t="str">
        <f t="shared" si="103"/>
        <v/>
      </c>
      <c r="I3214" s="168"/>
      <c r="J3214" s="169"/>
      <c r="K3214" s="163"/>
      <c r="L3214" s="164" t="str">
        <f t="shared" si="102"/>
        <v/>
      </c>
      <c r="M3214" s="165" t="e">
        <f>ROUND(VLOOKUP(A3214,当前库存!$A$2:$F$7000,COLUMN($F$3),0)&amp;"",2)</f>
        <v>#DIV/0!</v>
      </c>
      <c r="N3214" s="166"/>
      <c r="O3214" s="167"/>
      <c r="P3214" s="167"/>
      <c r="Q3214" s="174"/>
      <c r="R3214" s="167"/>
      <c r="S3214" s="167"/>
    </row>
    <row r="3215" customHeight="1" spans="1:19">
      <c r="A3215" s="175"/>
      <c r="B3215" s="153" t="str">
        <f>IF(ISERROR(VLOOKUP(A3215,进货明细!$A$2:$D$5000,COLUMN($B$2),0)&amp;""),"",VLOOKUP(A3215,进货明细!$A$2:$D$5000,COLUMN($B$2),0)&amp;"")</f>
        <v/>
      </c>
      <c r="C3215" s="147" t="str">
        <f>IF(ISERROR(VLOOKUP(A3215,进货明细!$A$2:$D$5000,COLUMN($C$2),0)&amp;""),"",VLOOKUP(A3215,进货明细!$A$2:$D$5000,COLUMN($C$2),0)&amp;"")</f>
        <v/>
      </c>
      <c r="D3215" s="147" t="str">
        <f>IF(ISERROR(VLOOKUP(A3215,进货明细!$A$2:$D$5000,COLUMN($D$2),0)&amp;""),"",VLOOKUP(A3215,进货明细!$A$2:$D$5000,COLUMN($D$2),0)&amp;"")</f>
        <v/>
      </c>
      <c r="E3215" s="148"/>
      <c r="F3215" s="152"/>
      <c r="G3215" s="150" t="str">
        <f>IF(ISERROR(VLOOKUP(A3215,进货明细!$A$2:$G$5000,COLUMN($G$2),0)&amp;""),"",VLOOKUP(A3215,进货明细!$A$2:$G$5000,COLUMN($G$2),0)&amp;"")</f>
        <v/>
      </c>
      <c r="H3215" s="151" t="str">
        <f t="shared" si="103"/>
        <v/>
      </c>
      <c r="I3215" s="168"/>
      <c r="J3215" s="169"/>
      <c r="K3215" s="163"/>
      <c r="L3215" s="164" t="str">
        <f t="shared" si="102"/>
        <v/>
      </c>
      <c r="M3215" s="165" t="e">
        <f>ROUND(VLOOKUP(A3215,当前库存!$A$2:$F$7000,COLUMN($F$3),0)&amp;"",2)</f>
        <v>#DIV/0!</v>
      </c>
      <c r="N3215" s="166"/>
      <c r="O3215" s="167"/>
      <c r="P3215" s="167"/>
      <c r="Q3215" s="174"/>
      <c r="R3215" s="167"/>
      <c r="S3215" s="167"/>
    </row>
    <row r="3216" customHeight="1" spans="1:19">
      <c r="A3216" s="175"/>
      <c r="B3216" s="153" t="str">
        <f>IF(ISERROR(VLOOKUP(A3216,进货明细!$A$2:$D$5000,COLUMN($B$2),0)&amp;""),"",VLOOKUP(A3216,进货明细!$A$2:$D$5000,COLUMN($B$2),0)&amp;"")</f>
        <v/>
      </c>
      <c r="C3216" s="147" t="str">
        <f>IF(ISERROR(VLOOKUP(A3216,进货明细!$A$2:$D$5000,COLUMN($C$2),0)&amp;""),"",VLOOKUP(A3216,进货明细!$A$2:$D$5000,COLUMN($C$2),0)&amp;"")</f>
        <v/>
      </c>
      <c r="D3216" s="147" t="str">
        <f>IF(ISERROR(VLOOKUP(A3216,进货明细!$A$2:$D$5000,COLUMN($D$2),0)&amp;""),"",VLOOKUP(A3216,进货明细!$A$2:$D$5000,COLUMN($D$2),0)&amp;"")</f>
        <v/>
      </c>
      <c r="E3216" s="148"/>
      <c r="F3216" s="152"/>
      <c r="G3216" s="150" t="str">
        <f>IF(ISERROR(VLOOKUP(A3216,进货明细!$A$2:$G$5000,COLUMN($G$2),0)&amp;""),"",VLOOKUP(A3216,进货明细!$A$2:$G$5000,COLUMN($G$2),0)&amp;"")</f>
        <v/>
      </c>
      <c r="H3216" s="151" t="str">
        <f t="shared" si="103"/>
        <v/>
      </c>
      <c r="I3216" s="168"/>
      <c r="J3216" s="169"/>
      <c r="K3216" s="163"/>
      <c r="L3216" s="164" t="str">
        <f t="shared" si="102"/>
        <v/>
      </c>
      <c r="M3216" s="165" t="e">
        <f>ROUND(VLOOKUP(A3216,当前库存!$A$2:$F$7000,COLUMN($F$3),0)&amp;"",2)</f>
        <v>#DIV/0!</v>
      </c>
      <c r="N3216" s="166"/>
      <c r="O3216" s="167"/>
      <c r="P3216" s="167"/>
      <c r="Q3216" s="174"/>
      <c r="R3216" s="167"/>
      <c r="S3216" s="167"/>
    </row>
    <row r="3217" customHeight="1" spans="1:19">
      <c r="A3217" s="175"/>
      <c r="B3217" s="153" t="str">
        <f>IF(ISERROR(VLOOKUP(A3217,进货明细!$A$2:$D$5000,COLUMN($B$2),0)&amp;""),"",VLOOKUP(A3217,进货明细!$A$2:$D$5000,COLUMN($B$2),0)&amp;"")</f>
        <v/>
      </c>
      <c r="C3217" s="147" t="str">
        <f>IF(ISERROR(VLOOKUP(A3217,进货明细!$A$2:$D$5000,COLUMN($C$2),0)&amp;""),"",VLOOKUP(A3217,进货明细!$A$2:$D$5000,COLUMN($C$2),0)&amp;"")</f>
        <v/>
      </c>
      <c r="D3217" s="147" t="str">
        <f>IF(ISERROR(VLOOKUP(A3217,进货明细!$A$2:$D$5000,COLUMN($D$2),0)&amp;""),"",VLOOKUP(A3217,进货明细!$A$2:$D$5000,COLUMN($D$2),0)&amp;"")</f>
        <v/>
      </c>
      <c r="E3217" s="148"/>
      <c r="F3217" s="152"/>
      <c r="G3217" s="150" t="str">
        <f>IF(ISERROR(VLOOKUP(A3217,进货明细!$A$2:$G$5000,COLUMN($G$2),0)&amp;""),"",VLOOKUP(A3217,进货明细!$A$2:$G$5000,COLUMN($G$2),0)&amp;"")</f>
        <v/>
      </c>
      <c r="H3217" s="151" t="str">
        <f t="shared" si="103"/>
        <v/>
      </c>
      <c r="I3217" s="168"/>
      <c r="J3217" s="169"/>
      <c r="K3217" s="163"/>
      <c r="L3217" s="164" t="str">
        <f t="shared" si="102"/>
        <v/>
      </c>
      <c r="M3217" s="165" t="e">
        <f>ROUND(VLOOKUP(A3217,当前库存!$A$2:$F$7000,COLUMN($F$3),0)&amp;"",2)</f>
        <v>#DIV/0!</v>
      </c>
      <c r="N3217" s="166"/>
      <c r="O3217" s="167"/>
      <c r="P3217" s="167"/>
      <c r="Q3217" s="174"/>
      <c r="R3217" s="167"/>
      <c r="S3217" s="167"/>
    </row>
    <row r="3218" customHeight="1" spans="1:19">
      <c r="A3218" s="175"/>
      <c r="B3218" s="153" t="str">
        <f>IF(ISERROR(VLOOKUP(A3218,进货明细!$A$2:$D$5000,COLUMN($B$2),0)&amp;""),"",VLOOKUP(A3218,进货明细!$A$2:$D$5000,COLUMN($B$2),0)&amp;"")</f>
        <v/>
      </c>
      <c r="C3218" s="147" t="str">
        <f>IF(ISERROR(VLOOKUP(A3218,进货明细!$A$2:$D$5000,COLUMN($C$2),0)&amp;""),"",VLOOKUP(A3218,进货明细!$A$2:$D$5000,COLUMN($C$2),0)&amp;"")</f>
        <v/>
      </c>
      <c r="D3218" s="147" t="str">
        <f>IF(ISERROR(VLOOKUP(A3218,进货明细!$A$2:$D$5000,COLUMN($D$2),0)&amp;""),"",VLOOKUP(A3218,进货明细!$A$2:$D$5000,COLUMN($D$2),0)&amp;"")</f>
        <v/>
      </c>
      <c r="E3218" s="148"/>
      <c r="F3218" s="152"/>
      <c r="G3218" s="150" t="str">
        <f>IF(ISERROR(VLOOKUP(A3218,进货明细!$A$2:$G$5000,COLUMN($G$2),0)&amp;""),"",VLOOKUP(A3218,进货明细!$A$2:$G$5000,COLUMN($G$2),0)&amp;"")</f>
        <v/>
      </c>
      <c r="H3218" s="151" t="str">
        <f t="shared" si="103"/>
        <v/>
      </c>
      <c r="I3218" s="168"/>
      <c r="J3218" s="169"/>
      <c r="K3218" s="163"/>
      <c r="L3218" s="164" t="str">
        <f t="shared" si="102"/>
        <v/>
      </c>
      <c r="M3218" s="165" t="e">
        <f>ROUND(VLOOKUP(A3218,当前库存!$A$2:$F$7000,COLUMN($F$3),0)&amp;"",2)</f>
        <v>#DIV/0!</v>
      </c>
      <c r="N3218" s="166"/>
      <c r="O3218" s="167"/>
      <c r="P3218" s="167"/>
      <c r="Q3218" s="174"/>
      <c r="R3218" s="167"/>
      <c r="S3218" s="167"/>
    </row>
    <row r="3219" customHeight="1" spans="1:19">
      <c r="A3219" s="175"/>
      <c r="B3219" s="153" t="str">
        <f>IF(ISERROR(VLOOKUP(A3219,进货明细!$A$2:$D$5000,COLUMN($B$2),0)&amp;""),"",VLOOKUP(A3219,进货明细!$A$2:$D$5000,COLUMN($B$2),0)&amp;"")</f>
        <v/>
      </c>
      <c r="C3219" s="147" t="str">
        <f>IF(ISERROR(VLOOKUP(A3219,进货明细!$A$2:$D$5000,COLUMN($C$2),0)&amp;""),"",VLOOKUP(A3219,进货明细!$A$2:$D$5000,COLUMN($C$2),0)&amp;"")</f>
        <v/>
      </c>
      <c r="D3219" s="147" t="str">
        <f>IF(ISERROR(VLOOKUP(A3219,进货明细!$A$2:$D$5000,COLUMN($D$2),0)&amp;""),"",VLOOKUP(A3219,进货明细!$A$2:$D$5000,COLUMN($D$2),0)&amp;"")</f>
        <v/>
      </c>
      <c r="E3219" s="148"/>
      <c r="F3219" s="152"/>
      <c r="G3219" s="150" t="str">
        <f>IF(ISERROR(VLOOKUP(A3219,进货明细!$A$2:$G$5000,COLUMN($G$2),0)&amp;""),"",VLOOKUP(A3219,进货明细!$A$2:$G$5000,COLUMN($G$2),0)&amp;"")</f>
        <v/>
      </c>
      <c r="H3219" s="151" t="str">
        <f t="shared" si="103"/>
        <v/>
      </c>
      <c r="I3219" s="168"/>
      <c r="J3219" s="169"/>
      <c r="K3219" s="163"/>
      <c r="L3219" s="164" t="str">
        <f t="shared" si="102"/>
        <v/>
      </c>
      <c r="M3219" s="165" t="e">
        <f>ROUND(VLOOKUP(A3219,当前库存!$A$2:$F$7000,COLUMN($F$3),0)&amp;"",2)</f>
        <v>#DIV/0!</v>
      </c>
      <c r="N3219" s="166"/>
      <c r="O3219" s="167"/>
      <c r="P3219" s="167"/>
      <c r="Q3219" s="174"/>
      <c r="R3219" s="167"/>
      <c r="S3219" s="167"/>
    </row>
    <row r="3220" customHeight="1" spans="1:19">
      <c r="A3220" s="175"/>
      <c r="B3220" s="153" t="str">
        <f>IF(ISERROR(VLOOKUP(A3220,进货明细!$A$2:$D$5000,COLUMN($B$2),0)&amp;""),"",VLOOKUP(A3220,进货明细!$A$2:$D$5000,COLUMN($B$2),0)&amp;"")</f>
        <v/>
      </c>
      <c r="C3220" s="147" t="str">
        <f>IF(ISERROR(VLOOKUP(A3220,进货明细!$A$2:$D$5000,COLUMN($C$2),0)&amp;""),"",VLOOKUP(A3220,进货明细!$A$2:$D$5000,COLUMN($C$2),0)&amp;"")</f>
        <v/>
      </c>
      <c r="D3220" s="147" t="str">
        <f>IF(ISERROR(VLOOKUP(A3220,进货明细!$A$2:$D$5000,COLUMN($D$2),0)&amp;""),"",VLOOKUP(A3220,进货明细!$A$2:$D$5000,COLUMN($D$2),0)&amp;"")</f>
        <v/>
      </c>
      <c r="E3220" s="148"/>
      <c r="F3220" s="152"/>
      <c r="G3220" s="150" t="str">
        <f>IF(ISERROR(VLOOKUP(A3220,进货明细!$A$2:$G$5000,COLUMN($G$2),0)&amp;""),"",VLOOKUP(A3220,进货明细!$A$2:$G$5000,COLUMN($G$2),0)&amp;"")</f>
        <v/>
      </c>
      <c r="H3220" s="151" t="str">
        <f t="shared" si="103"/>
        <v/>
      </c>
      <c r="I3220" s="168"/>
      <c r="J3220" s="169"/>
      <c r="K3220" s="163"/>
      <c r="L3220" s="164" t="str">
        <f t="shared" si="102"/>
        <v/>
      </c>
      <c r="M3220" s="165" t="e">
        <f>ROUND(VLOOKUP(A3220,当前库存!$A$2:$F$7000,COLUMN($F$3),0)&amp;"",2)</f>
        <v>#DIV/0!</v>
      </c>
      <c r="N3220" s="166"/>
      <c r="O3220" s="167"/>
      <c r="P3220" s="167"/>
      <c r="Q3220" s="174"/>
      <c r="R3220" s="167"/>
      <c r="S3220" s="167"/>
    </row>
    <row r="3221" customHeight="1" spans="1:19">
      <c r="A3221" s="175"/>
      <c r="B3221" s="153" t="str">
        <f>IF(ISERROR(VLOOKUP(A3221,进货明细!$A$2:$D$5000,COLUMN($B$2),0)&amp;""),"",VLOOKUP(A3221,进货明细!$A$2:$D$5000,COLUMN($B$2),0)&amp;"")</f>
        <v/>
      </c>
      <c r="C3221" s="147" t="str">
        <f>IF(ISERROR(VLOOKUP(A3221,进货明细!$A$2:$D$5000,COLUMN($C$2),0)&amp;""),"",VLOOKUP(A3221,进货明细!$A$2:$D$5000,COLUMN($C$2),0)&amp;"")</f>
        <v/>
      </c>
      <c r="D3221" s="147" t="str">
        <f>IF(ISERROR(VLOOKUP(A3221,进货明细!$A$2:$D$5000,COLUMN($D$2),0)&amp;""),"",VLOOKUP(A3221,进货明细!$A$2:$D$5000,COLUMN($D$2),0)&amp;"")</f>
        <v/>
      </c>
      <c r="E3221" s="148"/>
      <c r="F3221" s="152"/>
      <c r="G3221" s="150" t="str">
        <f>IF(ISERROR(VLOOKUP(A3221,进货明细!$A$2:$G$5000,COLUMN($G$2),0)&amp;""),"",VLOOKUP(A3221,进货明细!$A$2:$G$5000,COLUMN($G$2),0)&amp;"")</f>
        <v/>
      </c>
      <c r="H3221" s="151" t="str">
        <f t="shared" si="103"/>
        <v/>
      </c>
      <c r="I3221" s="168"/>
      <c r="J3221" s="169"/>
      <c r="K3221" s="163"/>
      <c r="L3221" s="164" t="str">
        <f t="shared" si="102"/>
        <v/>
      </c>
      <c r="M3221" s="165" t="e">
        <f>ROUND(VLOOKUP(A3221,当前库存!$A$2:$F$7000,COLUMN($F$3),0)&amp;"",2)</f>
        <v>#DIV/0!</v>
      </c>
      <c r="N3221" s="166"/>
      <c r="O3221" s="167"/>
      <c r="P3221" s="167"/>
      <c r="Q3221" s="174"/>
      <c r="R3221" s="167"/>
      <c r="S3221" s="167"/>
    </row>
    <row r="3222" customHeight="1" spans="1:19">
      <c r="A3222" s="175"/>
      <c r="B3222" s="153" t="str">
        <f>IF(ISERROR(VLOOKUP(A3222,进货明细!$A$2:$D$5000,COLUMN($B$2),0)&amp;""),"",VLOOKUP(A3222,进货明细!$A$2:$D$5000,COLUMN($B$2),0)&amp;"")</f>
        <v/>
      </c>
      <c r="C3222" s="147" t="str">
        <f>IF(ISERROR(VLOOKUP(A3222,进货明细!$A$2:$D$5000,COLUMN($C$2),0)&amp;""),"",VLOOKUP(A3222,进货明细!$A$2:$D$5000,COLUMN($C$2),0)&amp;"")</f>
        <v/>
      </c>
      <c r="D3222" s="147" t="str">
        <f>IF(ISERROR(VLOOKUP(A3222,进货明细!$A$2:$D$5000,COLUMN($D$2),0)&amp;""),"",VLOOKUP(A3222,进货明细!$A$2:$D$5000,COLUMN($D$2),0)&amp;"")</f>
        <v/>
      </c>
      <c r="E3222" s="148"/>
      <c r="F3222" s="152"/>
      <c r="G3222" s="150" t="str">
        <f>IF(ISERROR(VLOOKUP(A3222,进货明细!$A$2:$G$5000,COLUMN($G$2),0)&amp;""),"",VLOOKUP(A3222,进货明细!$A$2:$G$5000,COLUMN($G$2),0)&amp;"")</f>
        <v/>
      </c>
      <c r="H3222" s="151" t="str">
        <f t="shared" si="103"/>
        <v/>
      </c>
      <c r="I3222" s="168"/>
      <c r="J3222" s="169"/>
      <c r="K3222" s="163"/>
      <c r="L3222" s="164" t="str">
        <f t="shared" si="102"/>
        <v/>
      </c>
      <c r="M3222" s="165" t="e">
        <f>ROUND(VLOOKUP(A3222,当前库存!$A$2:$F$7000,COLUMN($F$3),0)&amp;"",2)</f>
        <v>#DIV/0!</v>
      </c>
      <c r="N3222" s="166"/>
      <c r="O3222" s="167"/>
      <c r="P3222" s="167"/>
      <c r="Q3222" s="174"/>
      <c r="R3222" s="167"/>
      <c r="S3222" s="167"/>
    </row>
    <row r="3223" customHeight="1" spans="1:19">
      <c r="A3223" s="175"/>
      <c r="B3223" s="153" t="str">
        <f>IF(ISERROR(VLOOKUP(A3223,进货明细!$A$2:$D$5000,COLUMN($B$2),0)&amp;""),"",VLOOKUP(A3223,进货明细!$A$2:$D$5000,COLUMN($B$2),0)&amp;"")</f>
        <v/>
      </c>
      <c r="C3223" s="147" t="str">
        <f>IF(ISERROR(VLOOKUP(A3223,进货明细!$A$2:$D$5000,COLUMN($C$2),0)&amp;""),"",VLOOKUP(A3223,进货明细!$A$2:$D$5000,COLUMN($C$2),0)&amp;"")</f>
        <v/>
      </c>
      <c r="D3223" s="147" t="str">
        <f>IF(ISERROR(VLOOKUP(A3223,进货明细!$A$2:$D$5000,COLUMN($D$2),0)&amp;""),"",VLOOKUP(A3223,进货明细!$A$2:$D$5000,COLUMN($D$2),0)&amp;"")</f>
        <v/>
      </c>
      <c r="E3223" s="148"/>
      <c r="F3223" s="152"/>
      <c r="G3223" s="150" t="str">
        <f>IF(ISERROR(VLOOKUP(A3223,进货明细!$A$2:$G$5000,COLUMN($G$2),0)&amp;""),"",VLOOKUP(A3223,进货明细!$A$2:$G$5000,COLUMN($G$2),0)&amp;"")</f>
        <v/>
      </c>
      <c r="H3223" s="151" t="str">
        <f t="shared" si="103"/>
        <v/>
      </c>
      <c r="I3223" s="168"/>
      <c r="J3223" s="169"/>
      <c r="K3223" s="163"/>
      <c r="L3223" s="164" t="str">
        <f t="shared" si="102"/>
        <v/>
      </c>
      <c r="M3223" s="165" t="e">
        <f>ROUND(VLOOKUP(A3223,当前库存!$A$2:$F$7000,COLUMN($F$3),0)&amp;"",2)</f>
        <v>#DIV/0!</v>
      </c>
      <c r="N3223" s="166"/>
      <c r="O3223" s="167"/>
      <c r="P3223" s="167"/>
      <c r="Q3223" s="174"/>
      <c r="R3223" s="167"/>
      <c r="S3223" s="167"/>
    </row>
    <row r="3224" customHeight="1" spans="1:19">
      <c r="A3224" s="175"/>
      <c r="B3224" s="153" t="str">
        <f>IF(ISERROR(VLOOKUP(A3224,进货明细!$A$2:$D$5000,COLUMN($B$2),0)&amp;""),"",VLOOKUP(A3224,进货明细!$A$2:$D$5000,COLUMN($B$2),0)&amp;"")</f>
        <v/>
      </c>
      <c r="C3224" s="147" t="str">
        <f>IF(ISERROR(VLOOKUP(A3224,进货明细!$A$2:$D$5000,COLUMN($C$2),0)&amp;""),"",VLOOKUP(A3224,进货明细!$A$2:$D$5000,COLUMN($C$2),0)&amp;"")</f>
        <v/>
      </c>
      <c r="D3224" s="147" t="str">
        <f>IF(ISERROR(VLOOKUP(A3224,进货明细!$A$2:$D$5000,COLUMN($D$2),0)&amp;""),"",VLOOKUP(A3224,进货明细!$A$2:$D$5000,COLUMN($D$2),0)&amp;"")</f>
        <v/>
      </c>
      <c r="E3224" s="148"/>
      <c r="F3224" s="152"/>
      <c r="G3224" s="150" t="str">
        <f>IF(ISERROR(VLOOKUP(A3224,进货明细!$A$2:$G$5000,COLUMN($G$2),0)&amp;""),"",VLOOKUP(A3224,进货明细!$A$2:$G$5000,COLUMN($G$2),0)&amp;"")</f>
        <v/>
      </c>
      <c r="H3224" s="151" t="str">
        <f t="shared" si="103"/>
        <v/>
      </c>
      <c r="I3224" s="168"/>
      <c r="J3224" s="169"/>
      <c r="K3224" s="163"/>
      <c r="L3224" s="164" t="str">
        <f t="shared" si="102"/>
        <v/>
      </c>
      <c r="M3224" s="165" t="e">
        <f>ROUND(VLOOKUP(A3224,当前库存!$A$2:$F$7000,COLUMN($F$3),0)&amp;"",2)</f>
        <v>#DIV/0!</v>
      </c>
      <c r="N3224" s="166"/>
      <c r="O3224" s="167"/>
      <c r="P3224" s="167"/>
      <c r="Q3224" s="174"/>
      <c r="R3224" s="167"/>
      <c r="S3224" s="167"/>
    </row>
    <row r="3225" customHeight="1" spans="1:19">
      <c r="A3225" s="175"/>
      <c r="B3225" s="153" t="str">
        <f>IF(ISERROR(VLOOKUP(A3225,进货明细!$A$2:$D$5000,COLUMN($B$2),0)&amp;""),"",VLOOKUP(A3225,进货明细!$A$2:$D$5000,COLUMN($B$2),0)&amp;"")</f>
        <v/>
      </c>
      <c r="C3225" s="147" t="str">
        <f>IF(ISERROR(VLOOKUP(A3225,进货明细!$A$2:$D$5000,COLUMN($C$2),0)&amp;""),"",VLOOKUP(A3225,进货明细!$A$2:$D$5000,COLUMN($C$2),0)&amp;"")</f>
        <v/>
      </c>
      <c r="D3225" s="147" t="str">
        <f>IF(ISERROR(VLOOKUP(A3225,进货明细!$A$2:$D$5000,COLUMN($D$2),0)&amp;""),"",VLOOKUP(A3225,进货明细!$A$2:$D$5000,COLUMN($D$2),0)&amp;"")</f>
        <v/>
      </c>
      <c r="E3225" s="148"/>
      <c r="F3225" s="152"/>
      <c r="G3225" s="150" t="str">
        <f>IF(ISERROR(VLOOKUP(A3225,进货明细!$A$2:$G$5000,COLUMN($G$2),0)&amp;""),"",VLOOKUP(A3225,进货明细!$A$2:$G$5000,COLUMN($G$2),0)&amp;"")</f>
        <v/>
      </c>
      <c r="H3225" s="151" t="str">
        <f t="shared" si="103"/>
        <v/>
      </c>
      <c r="I3225" s="168"/>
      <c r="J3225" s="169"/>
      <c r="K3225" s="163"/>
      <c r="L3225" s="164" t="str">
        <f t="shared" si="102"/>
        <v/>
      </c>
      <c r="M3225" s="165" t="e">
        <f>ROUND(VLOOKUP(A3225,当前库存!$A$2:$F$7000,COLUMN($F$3),0)&amp;"",2)</f>
        <v>#DIV/0!</v>
      </c>
      <c r="N3225" s="166"/>
      <c r="O3225" s="167"/>
      <c r="P3225" s="167"/>
      <c r="Q3225" s="174"/>
      <c r="R3225" s="167"/>
      <c r="S3225" s="167"/>
    </row>
    <row r="3226" customHeight="1" spans="1:19">
      <c r="A3226" s="175"/>
      <c r="B3226" s="153" t="str">
        <f>IF(ISERROR(VLOOKUP(A3226,进货明细!$A$2:$D$5000,COLUMN($B$2),0)&amp;""),"",VLOOKUP(A3226,进货明细!$A$2:$D$5000,COLUMN($B$2),0)&amp;"")</f>
        <v/>
      </c>
      <c r="C3226" s="147" t="str">
        <f>IF(ISERROR(VLOOKUP(A3226,进货明细!$A$2:$D$5000,COLUMN($C$2),0)&amp;""),"",VLOOKUP(A3226,进货明细!$A$2:$D$5000,COLUMN($C$2),0)&amp;"")</f>
        <v/>
      </c>
      <c r="D3226" s="147" t="str">
        <f>IF(ISERROR(VLOOKUP(A3226,进货明细!$A$2:$D$5000,COLUMN($D$2),0)&amp;""),"",VLOOKUP(A3226,进货明细!$A$2:$D$5000,COLUMN($D$2),0)&amp;"")</f>
        <v/>
      </c>
      <c r="E3226" s="148"/>
      <c r="F3226" s="152"/>
      <c r="G3226" s="150" t="str">
        <f>IF(ISERROR(VLOOKUP(A3226,进货明细!$A$2:$G$5000,COLUMN($G$2),0)&amp;""),"",VLOOKUP(A3226,进货明细!$A$2:$G$5000,COLUMN($G$2),0)&amp;"")</f>
        <v/>
      </c>
      <c r="H3226" s="151" t="str">
        <f t="shared" si="103"/>
        <v/>
      </c>
      <c r="I3226" s="168"/>
      <c r="J3226" s="169"/>
      <c r="K3226" s="163"/>
      <c r="L3226" s="164" t="str">
        <f t="shared" si="102"/>
        <v/>
      </c>
      <c r="M3226" s="165" t="e">
        <f>ROUND(VLOOKUP(A3226,当前库存!$A$2:$F$7000,COLUMN($F$3),0)&amp;"",2)</f>
        <v>#DIV/0!</v>
      </c>
      <c r="N3226" s="166"/>
      <c r="O3226" s="167"/>
      <c r="P3226" s="167"/>
      <c r="Q3226" s="174"/>
      <c r="R3226" s="167"/>
      <c r="S3226" s="167"/>
    </row>
    <row r="3227" customHeight="1" spans="1:19">
      <c r="A3227" s="175"/>
      <c r="B3227" s="153" t="str">
        <f>IF(ISERROR(VLOOKUP(A3227,进货明细!$A$2:$D$5000,COLUMN($B$2),0)&amp;""),"",VLOOKUP(A3227,进货明细!$A$2:$D$5000,COLUMN($B$2),0)&amp;"")</f>
        <v/>
      </c>
      <c r="C3227" s="147" t="str">
        <f>IF(ISERROR(VLOOKUP(A3227,进货明细!$A$2:$D$5000,COLUMN($C$2),0)&amp;""),"",VLOOKUP(A3227,进货明细!$A$2:$D$5000,COLUMN($C$2),0)&amp;"")</f>
        <v/>
      </c>
      <c r="D3227" s="147" t="str">
        <f>IF(ISERROR(VLOOKUP(A3227,进货明细!$A$2:$D$5000,COLUMN($D$2),0)&amp;""),"",VLOOKUP(A3227,进货明细!$A$2:$D$5000,COLUMN($D$2),0)&amp;"")</f>
        <v/>
      </c>
      <c r="E3227" s="148"/>
      <c r="F3227" s="152"/>
      <c r="G3227" s="150" t="str">
        <f>IF(ISERROR(VLOOKUP(A3227,进货明细!$A$2:$G$5000,COLUMN($G$2),0)&amp;""),"",VLOOKUP(A3227,进货明细!$A$2:$G$5000,COLUMN($G$2),0)&amp;"")</f>
        <v/>
      </c>
      <c r="H3227" s="151" t="str">
        <f t="shared" si="103"/>
        <v/>
      </c>
      <c r="I3227" s="168"/>
      <c r="J3227" s="169"/>
      <c r="K3227" s="163"/>
      <c r="L3227" s="164" t="str">
        <f t="shared" si="102"/>
        <v/>
      </c>
      <c r="M3227" s="165" t="e">
        <f>ROUND(VLOOKUP(A3227,当前库存!$A$2:$F$7000,COLUMN($F$3),0)&amp;"",2)</f>
        <v>#DIV/0!</v>
      </c>
      <c r="N3227" s="166"/>
      <c r="O3227" s="167"/>
      <c r="P3227" s="167"/>
      <c r="Q3227" s="174"/>
      <c r="R3227" s="167"/>
      <c r="S3227" s="167"/>
    </row>
    <row r="3228" customHeight="1" spans="1:19">
      <c r="A3228" s="175"/>
      <c r="B3228" s="153" t="str">
        <f>IF(ISERROR(VLOOKUP(A3228,进货明细!$A$2:$D$5000,COLUMN($B$2),0)&amp;""),"",VLOOKUP(A3228,进货明细!$A$2:$D$5000,COLUMN($B$2),0)&amp;"")</f>
        <v/>
      </c>
      <c r="C3228" s="147" t="str">
        <f>IF(ISERROR(VLOOKUP(A3228,进货明细!$A$2:$D$5000,COLUMN($C$2),0)&amp;""),"",VLOOKUP(A3228,进货明细!$A$2:$D$5000,COLUMN($C$2),0)&amp;"")</f>
        <v/>
      </c>
      <c r="D3228" s="147" t="str">
        <f>IF(ISERROR(VLOOKUP(A3228,进货明细!$A$2:$D$5000,COLUMN($D$2),0)&amp;""),"",VLOOKUP(A3228,进货明细!$A$2:$D$5000,COLUMN($D$2),0)&amp;"")</f>
        <v/>
      </c>
      <c r="E3228" s="148"/>
      <c r="F3228" s="152"/>
      <c r="G3228" s="150" t="str">
        <f>IF(ISERROR(VLOOKUP(A3228,进货明细!$A$2:$G$5000,COLUMN($G$2),0)&amp;""),"",VLOOKUP(A3228,进货明细!$A$2:$G$5000,COLUMN($G$2),0)&amp;"")</f>
        <v/>
      </c>
      <c r="H3228" s="151" t="str">
        <f t="shared" si="103"/>
        <v/>
      </c>
      <c r="I3228" s="168"/>
      <c r="J3228" s="169"/>
      <c r="K3228" s="163"/>
      <c r="L3228" s="164" t="str">
        <f t="shared" si="102"/>
        <v/>
      </c>
      <c r="M3228" s="165" t="e">
        <f>ROUND(VLOOKUP(A3228,当前库存!$A$2:$F$7000,COLUMN($F$3),0)&amp;"",2)</f>
        <v>#DIV/0!</v>
      </c>
      <c r="N3228" s="166"/>
      <c r="O3228" s="167"/>
      <c r="P3228" s="167"/>
      <c r="Q3228" s="174"/>
      <c r="R3228" s="167"/>
      <c r="S3228" s="167"/>
    </row>
    <row r="3229" customHeight="1" spans="1:19">
      <c r="A3229" s="175"/>
      <c r="B3229" s="153" t="str">
        <f>IF(ISERROR(VLOOKUP(A3229,进货明细!$A$2:$D$5000,COLUMN($B$2),0)&amp;""),"",VLOOKUP(A3229,进货明细!$A$2:$D$5000,COLUMN($B$2),0)&amp;"")</f>
        <v/>
      </c>
      <c r="C3229" s="147" t="str">
        <f>IF(ISERROR(VLOOKUP(A3229,进货明细!$A$2:$D$5000,COLUMN($C$2),0)&amp;""),"",VLOOKUP(A3229,进货明细!$A$2:$D$5000,COLUMN($C$2),0)&amp;"")</f>
        <v/>
      </c>
      <c r="D3229" s="147" t="str">
        <f>IF(ISERROR(VLOOKUP(A3229,进货明细!$A$2:$D$5000,COLUMN($D$2),0)&amp;""),"",VLOOKUP(A3229,进货明细!$A$2:$D$5000,COLUMN($D$2),0)&amp;"")</f>
        <v/>
      </c>
      <c r="E3229" s="148"/>
      <c r="F3229" s="152"/>
      <c r="G3229" s="150" t="str">
        <f>IF(ISERROR(VLOOKUP(A3229,进货明细!$A$2:$G$5000,COLUMN($G$2),0)&amp;""),"",VLOOKUP(A3229,进货明细!$A$2:$G$5000,COLUMN($G$2),0)&amp;"")</f>
        <v/>
      </c>
      <c r="H3229" s="151" t="str">
        <f t="shared" si="103"/>
        <v/>
      </c>
      <c r="I3229" s="168"/>
      <c r="J3229" s="169"/>
      <c r="K3229" s="163"/>
      <c r="L3229" s="164" t="str">
        <f t="shared" si="102"/>
        <v/>
      </c>
      <c r="M3229" s="165" t="e">
        <f>ROUND(VLOOKUP(A3229,当前库存!$A$2:$F$7000,COLUMN($F$3),0)&amp;"",2)</f>
        <v>#DIV/0!</v>
      </c>
      <c r="N3229" s="166"/>
      <c r="O3229" s="167"/>
      <c r="P3229" s="167"/>
      <c r="Q3229" s="174"/>
      <c r="R3229" s="167"/>
      <c r="S3229" s="167"/>
    </row>
    <row r="3230" customHeight="1" spans="1:19">
      <c r="A3230" s="175"/>
      <c r="B3230" s="153" t="str">
        <f>IF(ISERROR(VLOOKUP(A3230,进货明细!$A$2:$D$5000,COLUMN($B$2),0)&amp;""),"",VLOOKUP(A3230,进货明细!$A$2:$D$5000,COLUMN($B$2),0)&amp;"")</f>
        <v/>
      </c>
      <c r="C3230" s="147" t="str">
        <f>IF(ISERROR(VLOOKUP(A3230,进货明细!$A$2:$D$5000,COLUMN($C$2),0)&amp;""),"",VLOOKUP(A3230,进货明细!$A$2:$D$5000,COLUMN($C$2),0)&amp;"")</f>
        <v/>
      </c>
      <c r="D3230" s="147" t="str">
        <f>IF(ISERROR(VLOOKUP(A3230,进货明细!$A$2:$D$5000,COLUMN($D$2),0)&amp;""),"",VLOOKUP(A3230,进货明细!$A$2:$D$5000,COLUMN($D$2),0)&amp;"")</f>
        <v/>
      </c>
      <c r="E3230" s="148"/>
      <c r="F3230" s="152"/>
      <c r="G3230" s="150" t="str">
        <f>IF(ISERROR(VLOOKUP(A3230,进货明细!$A$2:$G$5000,COLUMN($G$2),0)&amp;""),"",VLOOKUP(A3230,进货明细!$A$2:$G$5000,COLUMN($G$2),0)&amp;"")</f>
        <v/>
      </c>
      <c r="H3230" s="151" t="str">
        <f t="shared" si="103"/>
        <v/>
      </c>
      <c r="I3230" s="168"/>
      <c r="J3230" s="169"/>
      <c r="K3230" s="163"/>
      <c r="L3230" s="164" t="str">
        <f t="shared" si="102"/>
        <v/>
      </c>
      <c r="M3230" s="165" t="e">
        <f>ROUND(VLOOKUP(A3230,当前库存!$A$2:$F$7000,COLUMN($F$3),0)&amp;"",2)</f>
        <v>#DIV/0!</v>
      </c>
      <c r="N3230" s="166"/>
      <c r="O3230" s="167"/>
      <c r="P3230" s="167"/>
      <c r="Q3230" s="174"/>
      <c r="R3230" s="167"/>
      <c r="S3230" s="167"/>
    </row>
    <row r="3231" customHeight="1" spans="1:19">
      <c r="A3231" s="175"/>
      <c r="B3231" s="153" t="str">
        <f>IF(ISERROR(VLOOKUP(A3231,进货明细!$A$2:$D$5000,COLUMN($B$2),0)&amp;""),"",VLOOKUP(A3231,进货明细!$A$2:$D$5000,COLUMN($B$2),0)&amp;"")</f>
        <v/>
      </c>
      <c r="C3231" s="147" t="str">
        <f>IF(ISERROR(VLOOKUP(A3231,进货明细!$A$2:$D$5000,COLUMN($C$2),0)&amp;""),"",VLOOKUP(A3231,进货明细!$A$2:$D$5000,COLUMN($C$2),0)&amp;"")</f>
        <v/>
      </c>
      <c r="D3231" s="147" t="str">
        <f>IF(ISERROR(VLOOKUP(A3231,进货明细!$A$2:$D$5000,COLUMN($D$2),0)&amp;""),"",VLOOKUP(A3231,进货明细!$A$2:$D$5000,COLUMN($D$2),0)&amp;"")</f>
        <v/>
      </c>
      <c r="E3231" s="148"/>
      <c r="F3231" s="152"/>
      <c r="G3231" s="150" t="str">
        <f>IF(ISERROR(VLOOKUP(A3231,进货明细!$A$2:$G$5000,COLUMN($G$2),0)&amp;""),"",VLOOKUP(A3231,进货明细!$A$2:$G$5000,COLUMN($G$2),0)&amp;"")</f>
        <v/>
      </c>
      <c r="H3231" s="151" t="str">
        <f t="shared" si="103"/>
        <v/>
      </c>
      <c r="I3231" s="168"/>
      <c r="J3231" s="169"/>
      <c r="K3231" s="163"/>
      <c r="L3231" s="164" t="str">
        <f t="shared" si="102"/>
        <v/>
      </c>
      <c r="M3231" s="165" t="e">
        <f>ROUND(VLOOKUP(A3231,当前库存!$A$2:$F$7000,COLUMN($F$3),0)&amp;"",2)</f>
        <v>#DIV/0!</v>
      </c>
      <c r="N3231" s="166"/>
      <c r="O3231" s="167"/>
      <c r="P3231" s="167"/>
      <c r="Q3231" s="174"/>
      <c r="R3231" s="167"/>
      <c r="S3231" s="167"/>
    </row>
    <row r="3232" customHeight="1" spans="1:19">
      <c r="A3232" s="175"/>
      <c r="B3232" s="153" t="str">
        <f>IF(ISERROR(VLOOKUP(A3232,进货明细!$A$2:$D$5000,COLUMN($B$2),0)&amp;""),"",VLOOKUP(A3232,进货明细!$A$2:$D$5000,COLUMN($B$2),0)&amp;"")</f>
        <v/>
      </c>
      <c r="C3232" s="147" t="str">
        <f>IF(ISERROR(VLOOKUP(A3232,进货明细!$A$2:$D$5000,COLUMN($C$2),0)&amp;""),"",VLOOKUP(A3232,进货明细!$A$2:$D$5000,COLUMN($C$2),0)&amp;"")</f>
        <v/>
      </c>
      <c r="D3232" s="147" t="str">
        <f>IF(ISERROR(VLOOKUP(A3232,进货明细!$A$2:$D$5000,COLUMN($D$2),0)&amp;""),"",VLOOKUP(A3232,进货明细!$A$2:$D$5000,COLUMN($D$2),0)&amp;"")</f>
        <v/>
      </c>
      <c r="E3232" s="148"/>
      <c r="F3232" s="152"/>
      <c r="G3232" s="150" t="str">
        <f>IF(ISERROR(VLOOKUP(A3232,进货明细!$A$2:$G$5000,COLUMN($G$2),0)&amp;""),"",VLOOKUP(A3232,进货明细!$A$2:$G$5000,COLUMN($G$2),0)&amp;"")</f>
        <v/>
      </c>
      <c r="H3232" s="151" t="str">
        <f t="shared" si="103"/>
        <v/>
      </c>
      <c r="I3232" s="168"/>
      <c r="J3232" s="169"/>
      <c r="K3232" s="163"/>
      <c r="L3232" s="164" t="str">
        <f t="shared" si="102"/>
        <v/>
      </c>
      <c r="M3232" s="165" t="e">
        <f>ROUND(VLOOKUP(A3232,当前库存!$A$2:$F$7000,COLUMN($F$3),0)&amp;"",2)</f>
        <v>#DIV/0!</v>
      </c>
      <c r="N3232" s="166"/>
      <c r="O3232" s="167"/>
      <c r="P3232" s="167"/>
      <c r="Q3232" s="174"/>
      <c r="R3232" s="167"/>
      <c r="S3232" s="167"/>
    </row>
    <row r="3233" customHeight="1" spans="1:19">
      <c r="A3233" s="175"/>
      <c r="B3233" s="153" t="str">
        <f>IF(ISERROR(VLOOKUP(A3233,进货明细!$A$2:$D$5000,COLUMN($B$2),0)&amp;""),"",VLOOKUP(A3233,进货明细!$A$2:$D$5000,COLUMN($B$2),0)&amp;"")</f>
        <v/>
      </c>
      <c r="C3233" s="147" t="str">
        <f>IF(ISERROR(VLOOKUP(A3233,进货明细!$A$2:$D$5000,COLUMN($C$2),0)&amp;""),"",VLOOKUP(A3233,进货明细!$A$2:$D$5000,COLUMN($C$2),0)&amp;"")</f>
        <v/>
      </c>
      <c r="D3233" s="147" t="str">
        <f>IF(ISERROR(VLOOKUP(A3233,进货明细!$A$2:$D$5000,COLUMN($D$2),0)&amp;""),"",VLOOKUP(A3233,进货明细!$A$2:$D$5000,COLUMN($D$2),0)&amp;"")</f>
        <v/>
      </c>
      <c r="E3233" s="148"/>
      <c r="F3233" s="152"/>
      <c r="G3233" s="150" t="str">
        <f>IF(ISERROR(VLOOKUP(A3233,进货明细!$A$2:$G$5000,COLUMN($G$2),0)&amp;""),"",VLOOKUP(A3233,进货明细!$A$2:$G$5000,COLUMN($G$2),0)&amp;"")</f>
        <v/>
      </c>
      <c r="H3233" s="151" t="str">
        <f t="shared" si="103"/>
        <v/>
      </c>
      <c r="I3233" s="168"/>
      <c r="J3233" s="169"/>
      <c r="K3233" s="163"/>
      <c r="L3233" s="164" t="str">
        <f t="shared" si="102"/>
        <v/>
      </c>
      <c r="M3233" s="165" t="e">
        <f>ROUND(VLOOKUP(A3233,当前库存!$A$2:$F$7000,COLUMN($F$3),0)&amp;"",2)</f>
        <v>#DIV/0!</v>
      </c>
      <c r="N3233" s="166"/>
      <c r="O3233" s="167"/>
      <c r="P3233" s="167"/>
      <c r="Q3233" s="174"/>
      <c r="R3233" s="167"/>
      <c r="S3233" s="167"/>
    </row>
    <row r="3234" customHeight="1" spans="1:19">
      <c r="A3234" s="175"/>
      <c r="B3234" s="153" t="str">
        <f>IF(ISERROR(VLOOKUP(A3234,进货明细!$A$2:$D$5000,COLUMN($B$2),0)&amp;""),"",VLOOKUP(A3234,进货明细!$A$2:$D$5000,COLUMN($B$2),0)&amp;"")</f>
        <v/>
      </c>
      <c r="C3234" s="147" t="str">
        <f>IF(ISERROR(VLOOKUP(A3234,进货明细!$A$2:$D$5000,COLUMN($C$2),0)&amp;""),"",VLOOKUP(A3234,进货明细!$A$2:$D$5000,COLUMN($C$2),0)&amp;"")</f>
        <v/>
      </c>
      <c r="D3234" s="147" t="str">
        <f>IF(ISERROR(VLOOKUP(A3234,进货明细!$A$2:$D$5000,COLUMN($D$2),0)&amp;""),"",VLOOKUP(A3234,进货明细!$A$2:$D$5000,COLUMN($D$2),0)&amp;"")</f>
        <v/>
      </c>
      <c r="E3234" s="148"/>
      <c r="F3234" s="152"/>
      <c r="G3234" s="150" t="str">
        <f>IF(ISERROR(VLOOKUP(A3234,进货明细!$A$2:$G$5000,COLUMN($G$2),0)&amp;""),"",VLOOKUP(A3234,进货明细!$A$2:$G$5000,COLUMN($G$2),0)&amp;"")</f>
        <v/>
      </c>
      <c r="H3234" s="151" t="str">
        <f t="shared" si="103"/>
        <v/>
      </c>
      <c r="I3234" s="168"/>
      <c r="J3234" s="169"/>
      <c r="K3234" s="163"/>
      <c r="L3234" s="164" t="str">
        <f t="shared" si="102"/>
        <v/>
      </c>
      <c r="M3234" s="165" t="e">
        <f>ROUND(VLOOKUP(A3234,当前库存!$A$2:$F$7000,COLUMN($F$3),0)&amp;"",2)</f>
        <v>#DIV/0!</v>
      </c>
      <c r="N3234" s="166"/>
      <c r="O3234" s="167"/>
      <c r="P3234" s="167"/>
      <c r="Q3234" s="174"/>
      <c r="R3234" s="167"/>
      <c r="S3234" s="167"/>
    </row>
    <row r="3235" customHeight="1" spans="1:19">
      <c r="A3235" s="175"/>
      <c r="B3235" s="153" t="str">
        <f>IF(ISERROR(VLOOKUP(A3235,进货明细!$A$2:$D$5000,COLUMN($B$2),0)&amp;""),"",VLOOKUP(A3235,进货明细!$A$2:$D$5000,COLUMN($B$2),0)&amp;"")</f>
        <v/>
      </c>
      <c r="C3235" s="147" t="str">
        <f>IF(ISERROR(VLOOKUP(A3235,进货明细!$A$2:$D$5000,COLUMN($C$2),0)&amp;""),"",VLOOKUP(A3235,进货明细!$A$2:$D$5000,COLUMN($C$2),0)&amp;"")</f>
        <v/>
      </c>
      <c r="D3235" s="147" t="str">
        <f>IF(ISERROR(VLOOKUP(A3235,进货明细!$A$2:$D$5000,COLUMN($D$2),0)&amp;""),"",VLOOKUP(A3235,进货明细!$A$2:$D$5000,COLUMN($D$2),0)&amp;"")</f>
        <v/>
      </c>
      <c r="E3235" s="148"/>
      <c r="F3235" s="152"/>
      <c r="G3235" s="150" t="str">
        <f>IF(ISERROR(VLOOKUP(A3235,进货明细!$A$2:$G$5000,COLUMN($G$2),0)&amp;""),"",VLOOKUP(A3235,进货明细!$A$2:$G$5000,COLUMN($G$2),0)&amp;"")</f>
        <v/>
      </c>
      <c r="H3235" s="151" t="str">
        <f t="shared" si="103"/>
        <v/>
      </c>
      <c r="I3235" s="168"/>
      <c r="J3235" s="169"/>
      <c r="K3235" s="163"/>
      <c r="L3235" s="164" t="str">
        <f t="shared" si="102"/>
        <v/>
      </c>
      <c r="M3235" s="165" t="e">
        <f>ROUND(VLOOKUP(A3235,当前库存!$A$2:$F$7000,COLUMN($F$3),0)&amp;"",2)</f>
        <v>#DIV/0!</v>
      </c>
      <c r="N3235" s="166"/>
      <c r="O3235" s="167"/>
      <c r="P3235" s="167"/>
      <c r="Q3235" s="174"/>
      <c r="R3235" s="167"/>
      <c r="S3235" s="167"/>
    </row>
    <row r="3236" customHeight="1" spans="1:19">
      <c r="A3236" s="175"/>
      <c r="B3236" s="153" t="str">
        <f>IF(ISERROR(VLOOKUP(A3236,进货明细!$A$2:$D$5000,COLUMN($B$2),0)&amp;""),"",VLOOKUP(A3236,进货明细!$A$2:$D$5000,COLUMN($B$2),0)&amp;"")</f>
        <v/>
      </c>
      <c r="C3236" s="147" t="str">
        <f>IF(ISERROR(VLOOKUP(A3236,进货明细!$A$2:$D$5000,COLUMN($C$2),0)&amp;""),"",VLOOKUP(A3236,进货明细!$A$2:$D$5000,COLUMN($C$2),0)&amp;"")</f>
        <v/>
      </c>
      <c r="D3236" s="147" t="str">
        <f>IF(ISERROR(VLOOKUP(A3236,进货明细!$A$2:$D$5000,COLUMN($D$2),0)&amp;""),"",VLOOKUP(A3236,进货明细!$A$2:$D$5000,COLUMN($D$2),0)&amp;"")</f>
        <v/>
      </c>
      <c r="E3236" s="148"/>
      <c r="F3236" s="152"/>
      <c r="G3236" s="150" t="str">
        <f>IF(ISERROR(VLOOKUP(A3236,进货明细!$A$2:$G$5000,COLUMN($G$2),0)&amp;""),"",VLOOKUP(A3236,进货明细!$A$2:$G$5000,COLUMN($G$2),0)&amp;"")</f>
        <v/>
      </c>
      <c r="H3236" s="151" t="str">
        <f t="shared" si="103"/>
        <v/>
      </c>
      <c r="I3236" s="168"/>
      <c r="J3236" s="169"/>
      <c r="K3236" s="163"/>
      <c r="L3236" s="164" t="str">
        <f t="shared" si="102"/>
        <v/>
      </c>
      <c r="M3236" s="165" t="e">
        <f>ROUND(VLOOKUP(A3236,当前库存!$A$2:$F$7000,COLUMN($F$3),0)&amp;"",2)</f>
        <v>#DIV/0!</v>
      </c>
      <c r="N3236" s="166"/>
      <c r="O3236" s="167"/>
      <c r="P3236" s="167"/>
      <c r="Q3236" s="174"/>
      <c r="R3236" s="167"/>
      <c r="S3236" s="167"/>
    </row>
    <row r="3237" customHeight="1" spans="1:19">
      <c r="A3237" s="175"/>
      <c r="B3237" s="153" t="str">
        <f>IF(ISERROR(VLOOKUP(A3237,进货明细!$A$2:$D$5000,COLUMN($B$2),0)&amp;""),"",VLOOKUP(A3237,进货明细!$A$2:$D$5000,COLUMN($B$2),0)&amp;"")</f>
        <v/>
      </c>
      <c r="C3237" s="147" t="str">
        <f>IF(ISERROR(VLOOKUP(A3237,进货明细!$A$2:$D$5000,COLUMN($C$2),0)&amp;""),"",VLOOKUP(A3237,进货明细!$A$2:$D$5000,COLUMN($C$2),0)&amp;"")</f>
        <v/>
      </c>
      <c r="D3237" s="147" t="str">
        <f>IF(ISERROR(VLOOKUP(A3237,进货明细!$A$2:$D$5000,COLUMN($D$2),0)&amp;""),"",VLOOKUP(A3237,进货明细!$A$2:$D$5000,COLUMN($D$2),0)&amp;"")</f>
        <v/>
      </c>
      <c r="E3237" s="148"/>
      <c r="F3237" s="152"/>
      <c r="G3237" s="150" t="str">
        <f>IF(ISERROR(VLOOKUP(A3237,进货明细!$A$2:$G$5000,COLUMN($G$2),0)&amp;""),"",VLOOKUP(A3237,进货明细!$A$2:$G$5000,COLUMN($G$2),0)&amp;"")</f>
        <v/>
      </c>
      <c r="H3237" s="151" t="str">
        <f t="shared" si="103"/>
        <v/>
      </c>
      <c r="I3237" s="168"/>
      <c r="J3237" s="169"/>
      <c r="K3237" s="163"/>
      <c r="L3237" s="164" t="str">
        <f t="shared" si="102"/>
        <v/>
      </c>
      <c r="M3237" s="165" t="e">
        <f>ROUND(VLOOKUP(A3237,当前库存!$A$2:$F$7000,COLUMN($F$3),0)&amp;"",2)</f>
        <v>#DIV/0!</v>
      </c>
      <c r="N3237" s="166"/>
      <c r="O3237" s="167"/>
      <c r="P3237" s="167"/>
      <c r="Q3237" s="174"/>
      <c r="R3237" s="167"/>
      <c r="S3237" s="167"/>
    </row>
    <row r="3238" customHeight="1" spans="1:19">
      <c r="A3238" s="175"/>
      <c r="B3238" s="153" t="str">
        <f>IF(ISERROR(VLOOKUP(A3238,进货明细!$A$2:$D$5000,COLUMN($B$2),0)&amp;""),"",VLOOKUP(A3238,进货明细!$A$2:$D$5000,COLUMN($B$2),0)&amp;"")</f>
        <v/>
      </c>
      <c r="C3238" s="147" t="str">
        <f>IF(ISERROR(VLOOKUP(A3238,进货明细!$A$2:$D$5000,COLUMN($C$2),0)&amp;""),"",VLOOKUP(A3238,进货明细!$A$2:$D$5000,COLUMN($C$2),0)&amp;"")</f>
        <v/>
      </c>
      <c r="D3238" s="147" t="str">
        <f>IF(ISERROR(VLOOKUP(A3238,进货明细!$A$2:$D$5000,COLUMN($D$2),0)&amp;""),"",VLOOKUP(A3238,进货明细!$A$2:$D$5000,COLUMN($D$2),0)&amp;"")</f>
        <v/>
      </c>
      <c r="E3238" s="148"/>
      <c r="F3238" s="152"/>
      <c r="G3238" s="150" t="str">
        <f>IF(ISERROR(VLOOKUP(A3238,进货明细!$A$2:$G$5000,COLUMN($G$2),0)&amp;""),"",VLOOKUP(A3238,进货明细!$A$2:$G$5000,COLUMN($G$2),0)&amp;"")</f>
        <v/>
      </c>
      <c r="H3238" s="151" t="str">
        <f t="shared" si="103"/>
        <v/>
      </c>
      <c r="I3238" s="168"/>
      <c r="J3238" s="169"/>
      <c r="K3238" s="163"/>
      <c r="L3238" s="164" t="str">
        <f t="shared" si="102"/>
        <v/>
      </c>
      <c r="M3238" s="165" t="e">
        <f>ROUND(VLOOKUP(A3238,当前库存!$A$2:$F$7000,COLUMN($F$3),0)&amp;"",2)</f>
        <v>#DIV/0!</v>
      </c>
      <c r="N3238" s="166"/>
      <c r="O3238" s="167"/>
      <c r="P3238" s="167"/>
      <c r="Q3238" s="174"/>
      <c r="R3238" s="167"/>
      <c r="S3238" s="167"/>
    </row>
    <row r="3239" customHeight="1" spans="1:19">
      <c r="A3239" s="175"/>
      <c r="B3239" s="153" t="str">
        <f>IF(ISERROR(VLOOKUP(A3239,进货明细!$A$2:$D$5000,COLUMN($B$2),0)&amp;""),"",VLOOKUP(A3239,进货明细!$A$2:$D$5000,COLUMN($B$2),0)&amp;"")</f>
        <v/>
      </c>
      <c r="C3239" s="147" t="str">
        <f>IF(ISERROR(VLOOKUP(A3239,进货明细!$A$2:$D$5000,COLUMN($C$2),0)&amp;""),"",VLOOKUP(A3239,进货明细!$A$2:$D$5000,COLUMN($C$2),0)&amp;"")</f>
        <v/>
      </c>
      <c r="D3239" s="147" t="str">
        <f>IF(ISERROR(VLOOKUP(A3239,进货明细!$A$2:$D$5000,COLUMN($D$2),0)&amp;""),"",VLOOKUP(A3239,进货明细!$A$2:$D$5000,COLUMN($D$2),0)&amp;"")</f>
        <v/>
      </c>
      <c r="E3239" s="148"/>
      <c r="F3239" s="152"/>
      <c r="G3239" s="150" t="str">
        <f>IF(ISERROR(VLOOKUP(A3239,进货明细!$A$2:$G$5000,COLUMN($G$2),0)&amp;""),"",VLOOKUP(A3239,进货明细!$A$2:$G$5000,COLUMN($G$2),0)&amp;"")</f>
        <v/>
      </c>
      <c r="H3239" s="151" t="str">
        <f t="shared" si="103"/>
        <v/>
      </c>
      <c r="I3239" s="168"/>
      <c r="J3239" s="169"/>
      <c r="K3239" s="163"/>
      <c r="L3239" s="164" t="str">
        <f t="shared" si="102"/>
        <v/>
      </c>
      <c r="M3239" s="165" t="e">
        <f>ROUND(VLOOKUP(A3239,当前库存!$A$2:$F$7000,COLUMN($F$3),0)&amp;"",2)</f>
        <v>#DIV/0!</v>
      </c>
      <c r="N3239" s="166"/>
      <c r="O3239" s="167"/>
      <c r="P3239" s="167"/>
      <c r="Q3239" s="174"/>
      <c r="R3239" s="167"/>
      <c r="S3239" s="167"/>
    </row>
    <row r="3240" customHeight="1" spans="1:19">
      <c r="A3240" s="175"/>
      <c r="B3240" s="153" t="str">
        <f>IF(ISERROR(VLOOKUP(A3240,进货明细!$A$2:$D$5000,COLUMN($B$2),0)&amp;""),"",VLOOKUP(A3240,进货明细!$A$2:$D$5000,COLUMN($B$2),0)&amp;"")</f>
        <v/>
      </c>
      <c r="C3240" s="147" t="str">
        <f>IF(ISERROR(VLOOKUP(A3240,进货明细!$A$2:$D$5000,COLUMN($C$2),0)&amp;""),"",VLOOKUP(A3240,进货明细!$A$2:$D$5000,COLUMN($C$2),0)&amp;"")</f>
        <v/>
      </c>
      <c r="D3240" s="147" t="str">
        <f>IF(ISERROR(VLOOKUP(A3240,进货明细!$A$2:$D$5000,COLUMN($D$2),0)&amp;""),"",VLOOKUP(A3240,进货明细!$A$2:$D$5000,COLUMN($D$2),0)&amp;"")</f>
        <v/>
      </c>
      <c r="E3240" s="148"/>
      <c r="F3240" s="152"/>
      <c r="G3240" s="150" t="str">
        <f>IF(ISERROR(VLOOKUP(A3240,进货明细!$A$2:$G$5000,COLUMN($G$2),0)&amp;""),"",VLOOKUP(A3240,进货明细!$A$2:$G$5000,COLUMN($G$2),0)&amp;"")</f>
        <v/>
      </c>
      <c r="H3240" s="151" t="str">
        <f t="shared" si="103"/>
        <v/>
      </c>
      <c r="I3240" s="168"/>
      <c r="J3240" s="169"/>
      <c r="K3240" s="163"/>
      <c r="L3240" s="164" t="str">
        <f t="shared" si="102"/>
        <v/>
      </c>
      <c r="M3240" s="165" t="e">
        <f>ROUND(VLOOKUP(A3240,当前库存!$A$2:$F$7000,COLUMN($F$3),0)&amp;"",2)</f>
        <v>#DIV/0!</v>
      </c>
      <c r="N3240" s="166"/>
      <c r="O3240" s="167"/>
      <c r="P3240" s="167"/>
      <c r="Q3240" s="174"/>
      <c r="R3240" s="167"/>
      <c r="S3240" s="167"/>
    </row>
    <row r="3241" customHeight="1" spans="1:19">
      <c r="A3241" s="175"/>
      <c r="B3241" s="153" t="str">
        <f>IF(ISERROR(VLOOKUP(A3241,进货明细!$A$2:$D$5000,COLUMN($B$2),0)&amp;""),"",VLOOKUP(A3241,进货明细!$A$2:$D$5000,COLUMN($B$2),0)&amp;"")</f>
        <v/>
      </c>
      <c r="C3241" s="147" t="str">
        <f>IF(ISERROR(VLOOKUP(A3241,进货明细!$A$2:$D$5000,COLUMN($C$2),0)&amp;""),"",VLOOKUP(A3241,进货明细!$A$2:$D$5000,COLUMN($C$2),0)&amp;"")</f>
        <v/>
      </c>
      <c r="D3241" s="147" t="str">
        <f>IF(ISERROR(VLOOKUP(A3241,进货明细!$A$2:$D$5000,COLUMN($D$2),0)&amp;""),"",VLOOKUP(A3241,进货明细!$A$2:$D$5000,COLUMN($D$2),0)&amp;"")</f>
        <v/>
      </c>
      <c r="E3241" s="148"/>
      <c r="F3241" s="152"/>
      <c r="G3241" s="150" t="str">
        <f>IF(ISERROR(VLOOKUP(A3241,进货明细!$A$2:$G$5000,COLUMN($G$2),0)&amp;""),"",VLOOKUP(A3241,进货明细!$A$2:$G$5000,COLUMN($G$2),0)&amp;"")</f>
        <v/>
      </c>
      <c r="H3241" s="151" t="str">
        <f t="shared" si="103"/>
        <v/>
      </c>
      <c r="I3241" s="168"/>
      <c r="J3241" s="169"/>
      <c r="K3241" s="163"/>
      <c r="L3241" s="164" t="str">
        <f t="shared" si="102"/>
        <v/>
      </c>
      <c r="M3241" s="165" t="e">
        <f>ROUND(VLOOKUP(A3241,当前库存!$A$2:$F$7000,COLUMN($F$3),0)&amp;"",2)</f>
        <v>#DIV/0!</v>
      </c>
      <c r="N3241" s="166"/>
      <c r="O3241" s="167"/>
      <c r="P3241" s="167"/>
      <c r="Q3241" s="174"/>
      <c r="R3241" s="167"/>
      <c r="S3241" s="167"/>
    </row>
    <row r="3242" customHeight="1" spans="1:19">
      <c r="A3242" s="175"/>
      <c r="B3242" s="153" t="str">
        <f>IF(ISERROR(VLOOKUP(A3242,进货明细!$A$2:$D$5000,COLUMN($B$2),0)&amp;""),"",VLOOKUP(A3242,进货明细!$A$2:$D$5000,COLUMN($B$2),0)&amp;"")</f>
        <v/>
      </c>
      <c r="C3242" s="147" t="str">
        <f>IF(ISERROR(VLOOKUP(A3242,进货明细!$A$2:$D$5000,COLUMN($C$2),0)&amp;""),"",VLOOKUP(A3242,进货明细!$A$2:$D$5000,COLUMN($C$2),0)&amp;"")</f>
        <v/>
      </c>
      <c r="D3242" s="147" t="str">
        <f>IF(ISERROR(VLOOKUP(A3242,进货明细!$A$2:$D$5000,COLUMN($D$2),0)&amp;""),"",VLOOKUP(A3242,进货明细!$A$2:$D$5000,COLUMN($D$2),0)&amp;"")</f>
        <v/>
      </c>
      <c r="E3242" s="148"/>
      <c r="F3242" s="152"/>
      <c r="G3242" s="150" t="str">
        <f>IF(ISERROR(VLOOKUP(A3242,进货明细!$A$2:$G$5000,COLUMN($G$2),0)&amp;""),"",VLOOKUP(A3242,进货明细!$A$2:$G$5000,COLUMN($G$2),0)&amp;"")</f>
        <v/>
      </c>
      <c r="H3242" s="151" t="str">
        <f t="shared" si="103"/>
        <v/>
      </c>
      <c r="I3242" s="168"/>
      <c r="J3242" s="169"/>
      <c r="K3242" s="163"/>
      <c r="L3242" s="164" t="str">
        <f t="shared" si="102"/>
        <v/>
      </c>
      <c r="M3242" s="165" t="e">
        <f>ROUND(VLOOKUP(A3242,当前库存!$A$2:$F$7000,COLUMN($F$3),0)&amp;"",2)</f>
        <v>#DIV/0!</v>
      </c>
      <c r="N3242" s="166"/>
      <c r="O3242" s="167"/>
      <c r="P3242" s="167"/>
      <c r="Q3242" s="174"/>
      <c r="R3242" s="167"/>
      <c r="S3242" s="167"/>
    </row>
    <row r="3243" customHeight="1" spans="1:19">
      <c r="A3243" s="175"/>
      <c r="B3243" s="153" t="str">
        <f>IF(ISERROR(VLOOKUP(A3243,进货明细!$A$2:$D$5000,COLUMN($B$2),0)&amp;""),"",VLOOKUP(A3243,进货明细!$A$2:$D$5000,COLUMN($B$2),0)&amp;"")</f>
        <v/>
      </c>
      <c r="C3243" s="147" t="str">
        <f>IF(ISERROR(VLOOKUP(A3243,进货明细!$A$2:$D$5000,COLUMN($C$2),0)&amp;""),"",VLOOKUP(A3243,进货明细!$A$2:$D$5000,COLUMN($C$2),0)&amp;"")</f>
        <v/>
      </c>
      <c r="D3243" s="147" t="str">
        <f>IF(ISERROR(VLOOKUP(A3243,进货明细!$A$2:$D$5000,COLUMN($D$2),0)&amp;""),"",VLOOKUP(A3243,进货明细!$A$2:$D$5000,COLUMN($D$2),0)&amp;"")</f>
        <v/>
      </c>
      <c r="E3243" s="148"/>
      <c r="F3243" s="152"/>
      <c r="G3243" s="150" t="str">
        <f>IF(ISERROR(VLOOKUP(A3243,进货明细!$A$2:$G$5000,COLUMN($G$2),0)&amp;""),"",VLOOKUP(A3243,进货明细!$A$2:$G$5000,COLUMN($G$2),0)&amp;"")</f>
        <v/>
      </c>
      <c r="H3243" s="151" t="str">
        <f t="shared" si="103"/>
        <v/>
      </c>
      <c r="I3243" s="168"/>
      <c r="J3243" s="169"/>
      <c r="K3243" s="163"/>
      <c r="L3243" s="164" t="str">
        <f t="shared" si="102"/>
        <v/>
      </c>
      <c r="M3243" s="165" t="e">
        <f>ROUND(VLOOKUP(A3243,当前库存!$A$2:$F$7000,COLUMN($F$3),0)&amp;"",2)</f>
        <v>#DIV/0!</v>
      </c>
      <c r="N3243" s="166"/>
      <c r="O3243" s="167"/>
      <c r="P3243" s="167"/>
      <c r="Q3243" s="174"/>
      <c r="R3243" s="167"/>
      <c r="S3243" s="167"/>
    </row>
    <row r="3244" customHeight="1" spans="1:19">
      <c r="A3244" s="175"/>
      <c r="B3244" s="153" t="str">
        <f>IF(ISERROR(VLOOKUP(A3244,进货明细!$A$2:$D$5000,COLUMN($B$2),0)&amp;""),"",VLOOKUP(A3244,进货明细!$A$2:$D$5000,COLUMN($B$2),0)&amp;"")</f>
        <v/>
      </c>
      <c r="C3244" s="147" t="str">
        <f>IF(ISERROR(VLOOKUP(A3244,进货明细!$A$2:$D$5000,COLUMN($C$2),0)&amp;""),"",VLOOKUP(A3244,进货明细!$A$2:$D$5000,COLUMN($C$2),0)&amp;"")</f>
        <v/>
      </c>
      <c r="D3244" s="147" t="str">
        <f>IF(ISERROR(VLOOKUP(A3244,进货明细!$A$2:$D$5000,COLUMN($D$2),0)&amp;""),"",VLOOKUP(A3244,进货明细!$A$2:$D$5000,COLUMN($D$2),0)&amp;"")</f>
        <v/>
      </c>
      <c r="E3244" s="148"/>
      <c r="F3244" s="152"/>
      <c r="G3244" s="150" t="str">
        <f>IF(ISERROR(VLOOKUP(A3244,进货明细!$A$2:$G$5000,COLUMN($G$2),0)&amp;""),"",VLOOKUP(A3244,进货明细!$A$2:$G$5000,COLUMN($G$2),0)&amp;"")</f>
        <v/>
      </c>
      <c r="H3244" s="151" t="str">
        <f t="shared" si="103"/>
        <v/>
      </c>
      <c r="I3244" s="168"/>
      <c r="J3244" s="169"/>
      <c r="K3244" s="163"/>
      <c r="L3244" s="164" t="str">
        <f t="shared" si="102"/>
        <v/>
      </c>
      <c r="M3244" s="165" t="e">
        <f>ROUND(VLOOKUP(A3244,当前库存!$A$2:$F$7000,COLUMN($F$3),0)&amp;"",2)</f>
        <v>#DIV/0!</v>
      </c>
      <c r="N3244" s="166"/>
      <c r="O3244" s="167"/>
      <c r="P3244" s="167"/>
      <c r="Q3244" s="174"/>
      <c r="R3244" s="167"/>
      <c r="S3244" s="167"/>
    </row>
    <row r="3245" customHeight="1" spans="1:19">
      <c r="A3245" s="175"/>
      <c r="B3245" s="153" t="str">
        <f>IF(ISERROR(VLOOKUP(A3245,进货明细!$A$2:$D$5000,COLUMN($B$2),0)&amp;""),"",VLOOKUP(A3245,进货明细!$A$2:$D$5000,COLUMN($B$2),0)&amp;"")</f>
        <v/>
      </c>
      <c r="C3245" s="147" t="str">
        <f>IF(ISERROR(VLOOKUP(A3245,进货明细!$A$2:$D$5000,COLUMN($C$2),0)&amp;""),"",VLOOKUP(A3245,进货明细!$A$2:$D$5000,COLUMN($C$2),0)&amp;"")</f>
        <v/>
      </c>
      <c r="D3245" s="147" t="str">
        <f>IF(ISERROR(VLOOKUP(A3245,进货明细!$A$2:$D$5000,COLUMN($D$2),0)&amp;""),"",VLOOKUP(A3245,进货明细!$A$2:$D$5000,COLUMN($D$2),0)&amp;"")</f>
        <v/>
      </c>
      <c r="E3245" s="148"/>
      <c r="F3245" s="152"/>
      <c r="G3245" s="150" t="str">
        <f>IF(ISERROR(VLOOKUP(A3245,进货明细!$A$2:$G$5000,COLUMN($G$2),0)&amp;""),"",VLOOKUP(A3245,进货明细!$A$2:$G$5000,COLUMN($G$2),0)&amp;"")</f>
        <v/>
      </c>
      <c r="H3245" s="151" t="str">
        <f t="shared" si="103"/>
        <v/>
      </c>
      <c r="I3245" s="168"/>
      <c r="J3245" s="169"/>
      <c r="K3245" s="163"/>
      <c r="L3245" s="164" t="str">
        <f t="shared" ref="L3245:L3308" si="104">IF(F3245="","",H3245-M3245*F3245)</f>
        <v/>
      </c>
      <c r="M3245" s="165" t="e">
        <f>ROUND(VLOOKUP(A3245,当前库存!$A$2:$F$7000,COLUMN($F$3),0)&amp;"",2)</f>
        <v>#DIV/0!</v>
      </c>
      <c r="N3245" s="166"/>
      <c r="O3245" s="167"/>
      <c r="P3245" s="167"/>
      <c r="Q3245" s="174"/>
      <c r="R3245" s="167"/>
      <c r="S3245" s="167"/>
    </row>
    <row r="3246" customHeight="1" spans="1:19">
      <c r="A3246" s="175"/>
      <c r="B3246" s="153" t="str">
        <f>IF(ISERROR(VLOOKUP(A3246,进货明细!$A$2:$D$5000,COLUMN($B$2),0)&amp;""),"",VLOOKUP(A3246,进货明细!$A$2:$D$5000,COLUMN($B$2),0)&amp;"")</f>
        <v/>
      </c>
      <c r="C3246" s="147" t="str">
        <f>IF(ISERROR(VLOOKUP(A3246,进货明细!$A$2:$D$5000,COLUMN($C$2),0)&amp;""),"",VLOOKUP(A3246,进货明细!$A$2:$D$5000,COLUMN($C$2),0)&amp;"")</f>
        <v/>
      </c>
      <c r="D3246" s="147" t="str">
        <f>IF(ISERROR(VLOOKUP(A3246,进货明细!$A$2:$D$5000,COLUMN($D$2),0)&amp;""),"",VLOOKUP(A3246,进货明细!$A$2:$D$5000,COLUMN($D$2),0)&amp;"")</f>
        <v/>
      </c>
      <c r="E3246" s="148"/>
      <c r="F3246" s="152"/>
      <c r="G3246" s="150" t="str">
        <f>IF(ISERROR(VLOOKUP(A3246,进货明细!$A$2:$G$5000,COLUMN($G$2),0)&amp;""),"",VLOOKUP(A3246,进货明细!$A$2:$G$5000,COLUMN($G$2),0)&amp;"")</f>
        <v/>
      </c>
      <c r="H3246" s="151" t="str">
        <f t="shared" si="103"/>
        <v/>
      </c>
      <c r="I3246" s="168"/>
      <c r="J3246" s="169"/>
      <c r="K3246" s="163"/>
      <c r="L3246" s="164" t="str">
        <f t="shared" si="104"/>
        <v/>
      </c>
      <c r="M3246" s="165" t="e">
        <f>ROUND(VLOOKUP(A3246,当前库存!$A$2:$F$7000,COLUMN($F$3),0)&amp;"",2)</f>
        <v>#DIV/0!</v>
      </c>
      <c r="N3246" s="166"/>
      <c r="O3246" s="167"/>
      <c r="P3246" s="167"/>
      <c r="Q3246" s="174"/>
      <c r="R3246" s="167"/>
      <c r="S3246" s="167"/>
    </row>
    <row r="3247" customHeight="1" spans="1:19">
      <c r="A3247" s="175"/>
      <c r="B3247" s="153" t="str">
        <f>IF(ISERROR(VLOOKUP(A3247,进货明细!$A$2:$D$5000,COLUMN($B$2),0)&amp;""),"",VLOOKUP(A3247,进货明细!$A$2:$D$5000,COLUMN($B$2),0)&amp;"")</f>
        <v/>
      </c>
      <c r="C3247" s="147" t="str">
        <f>IF(ISERROR(VLOOKUP(A3247,进货明细!$A$2:$D$5000,COLUMN($C$2),0)&amp;""),"",VLOOKUP(A3247,进货明细!$A$2:$D$5000,COLUMN($C$2),0)&amp;"")</f>
        <v/>
      </c>
      <c r="D3247" s="147" t="str">
        <f>IF(ISERROR(VLOOKUP(A3247,进货明细!$A$2:$D$5000,COLUMN($D$2),0)&amp;""),"",VLOOKUP(A3247,进货明细!$A$2:$D$5000,COLUMN($D$2),0)&amp;"")</f>
        <v/>
      </c>
      <c r="E3247" s="148"/>
      <c r="F3247" s="152"/>
      <c r="G3247" s="150" t="str">
        <f>IF(ISERROR(VLOOKUP(A3247,进货明细!$A$2:$G$5000,COLUMN($G$2),0)&amp;""),"",VLOOKUP(A3247,进货明细!$A$2:$G$5000,COLUMN($G$2),0)&amp;"")</f>
        <v/>
      </c>
      <c r="H3247" s="151" t="str">
        <f t="shared" si="103"/>
        <v/>
      </c>
      <c r="I3247" s="168"/>
      <c r="J3247" s="169"/>
      <c r="K3247" s="163"/>
      <c r="L3247" s="164" t="str">
        <f t="shared" si="104"/>
        <v/>
      </c>
      <c r="M3247" s="165" t="e">
        <f>ROUND(VLOOKUP(A3247,当前库存!$A$2:$F$7000,COLUMN($F$3),0)&amp;"",2)</f>
        <v>#DIV/0!</v>
      </c>
      <c r="N3247" s="166"/>
      <c r="O3247" s="167"/>
      <c r="P3247" s="167"/>
      <c r="Q3247" s="174"/>
      <c r="R3247" s="167"/>
      <c r="S3247" s="167"/>
    </row>
    <row r="3248" customHeight="1" spans="1:19">
      <c r="A3248" s="175"/>
      <c r="B3248" s="153" t="str">
        <f>IF(ISERROR(VLOOKUP(A3248,进货明细!$A$2:$D$5000,COLUMN($B$2),0)&amp;""),"",VLOOKUP(A3248,进货明细!$A$2:$D$5000,COLUMN($B$2),0)&amp;"")</f>
        <v/>
      </c>
      <c r="C3248" s="147" t="str">
        <f>IF(ISERROR(VLOOKUP(A3248,进货明细!$A$2:$D$5000,COLUMN($C$2),0)&amp;""),"",VLOOKUP(A3248,进货明细!$A$2:$D$5000,COLUMN($C$2),0)&amp;"")</f>
        <v/>
      </c>
      <c r="D3248" s="147" t="str">
        <f>IF(ISERROR(VLOOKUP(A3248,进货明细!$A$2:$D$5000,COLUMN($D$2),0)&amp;""),"",VLOOKUP(A3248,进货明细!$A$2:$D$5000,COLUMN($D$2),0)&amp;"")</f>
        <v/>
      </c>
      <c r="E3248" s="148"/>
      <c r="F3248" s="152"/>
      <c r="G3248" s="150" t="str">
        <f>IF(ISERROR(VLOOKUP(A3248,进货明细!$A$2:$G$5000,COLUMN($G$2),0)&amp;""),"",VLOOKUP(A3248,进货明细!$A$2:$G$5000,COLUMN($G$2),0)&amp;"")</f>
        <v/>
      </c>
      <c r="H3248" s="151" t="str">
        <f t="shared" si="103"/>
        <v/>
      </c>
      <c r="I3248" s="168"/>
      <c r="J3248" s="169"/>
      <c r="K3248" s="163"/>
      <c r="L3248" s="164" t="str">
        <f t="shared" si="104"/>
        <v/>
      </c>
      <c r="M3248" s="165" t="e">
        <f>ROUND(VLOOKUP(A3248,当前库存!$A$2:$F$7000,COLUMN($F$3),0)&amp;"",2)</f>
        <v>#DIV/0!</v>
      </c>
      <c r="N3248" s="166"/>
      <c r="O3248" s="167"/>
      <c r="P3248" s="167"/>
      <c r="Q3248" s="174"/>
      <c r="R3248" s="167"/>
      <c r="S3248" s="167"/>
    </row>
    <row r="3249" customHeight="1" spans="1:19">
      <c r="A3249" s="175"/>
      <c r="B3249" s="153" t="str">
        <f>IF(ISERROR(VLOOKUP(A3249,进货明细!$A$2:$D$5000,COLUMN($B$2),0)&amp;""),"",VLOOKUP(A3249,进货明细!$A$2:$D$5000,COLUMN($B$2),0)&amp;"")</f>
        <v/>
      </c>
      <c r="C3249" s="147" t="str">
        <f>IF(ISERROR(VLOOKUP(A3249,进货明细!$A$2:$D$5000,COLUMN($C$2),0)&amp;""),"",VLOOKUP(A3249,进货明细!$A$2:$D$5000,COLUMN($C$2),0)&amp;"")</f>
        <v/>
      </c>
      <c r="D3249" s="147" t="str">
        <f>IF(ISERROR(VLOOKUP(A3249,进货明细!$A$2:$D$5000,COLUMN($D$2),0)&amp;""),"",VLOOKUP(A3249,进货明细!$A$2:$D$5000,COLUMN($D$2),0)&amp;"")</f>
        <v/>
      </c>
      <c r="E3249" s="148"/>
      <c r="F3249" s="152"/>
      <c r="G3249" s="150" t="str">
        <f>IF(ISERROR(VLOOKUP(A3249,进货明细!$A$2:$G$5000,COLUMN($G$2),0)&amp;""),"",VLOOKUP(A3249,进货明细!$A$2:$G$5000,COLUMN($G$2),0)&amp;"")</f>
        <v/>
      </c>
      <c r="H3249" s="151" t="str">
        <f t="shared" si="103"/>
        <v/>
      </c>
      <c r="I3249" s="168"/>
      <c r="J3249" s="169"/>
      <c r="K3249" s="163"/>
      <c r="L3249" s="164" t="str">
        <f t="shared" si="104"/>
        <v/>
      </c>
      <c r="M3249" s="165" t="e">
        <f>ROUND(VLOOKUP(A3249,当前库存!$A$2:$F$7000,COLUMN($F$3),0)&amp;"",2)</f>
        <v>#DIV/0!</v>
      </c>
      <c r="N3249" s="166"/>
      <c r="O3249" s="167"/>
      <c r="P3249" s="167"/>
      <c r="Q3249" s="174"/>
      <c r="R3249" s="167"/>
      <c r="S3249" s="167"/>
    </row>
    <row r="3250" customHeight="1" spans="1:19">
      <c r="A3250" s="175"/>
      <c r="B3250" s="153" t="str">
        <f>IF(ISERROR(VLOOKUP(A3250,进货明细!$A$2:$D$5000,COLUMN($B$2),0)&amp;""),"",VLOOKUP(A3250,进货明细!$A$2:$D$5000,COLUMN($B$2),0)&amp;"")</f>
        <v/>
      </c>
      <c r="C3250" s="147" t="str">
        <f>IF(ISERROR(VLOOKUP(A3250,进货明细!$A$2:$D$5000,COLUMN($C$2),0)&amp;""),"",VLOOKUP(A3250,进货明细!$A$2:$D$5000,COLUMN($C$2),0)&amp;"")</f>
        <v/>
      </c>
      <c r="D3250" s="147" t="str">
        <f>IF(ISERROR(VLOOKUP(A3250,进货明细!$A$2:$D$5000,COLUMN($D$2),0)&amp;""),"",VLOOKUP(A3250,进货明细!$A$2:$D$5000,COLUMN($D$2),0)&amp;"")</f>
        <v/>
      </c>
      <c r="E3250" s="148"/>
      <c r="F3250" s="152"/>
      <c r="G3250" s="150" t="str">
        <f>IF(ISERROR(VLOOKUP(A3250,进货明细!$A$2:$G$5000,COLUMN($G$2),0)&amp;""),"",VLOOKUP(A3250,进货明细!$A$2:$G$5000,COLUMN($G$2),0)&amp;"")</f>
        <v/>
      </c>
      <c r="H3250" s="151" t="str">
        <f t="shared" si="103"/>
        <v/>
      </c>
      <c r="I3250" s="168"/>
      <c r="J3250" s="169"/>
      <c r="K3250" s="163"/>
      <c r="L3250" s="164" t="str">
        <f t="shared" si="104"/>
        <v/>
      </c>
      <c r="M3250" s="165" t="e">
        <f>ROUND(VLOOKUP(A3250,当前库存!$A$2:$F$7000,COLUMN($F$3),0)&amp;"",2)</f>
        <v>#DIV/0!</v>
      </c>
      <c r="N3250" s="166"/>
      <c r="O3250" s="167"/>
      <c r="P3250" s="167"/>
      <c r="Q3250" s="174"/>
      <c r="R3250" s="167"/>
      <c r="S3250" s="167"/>
    </row>
    <row r="3251" customHeight="1" spans="1:19">
      <c r="A3251" s="175"/>
      <c r="B3251" s="153" t="str">
        <f>IF(ISERROR(VLOOKUP(A3251,进货明细!$A$2:$D$5000,COLUMN($B$2),0)&amp;""),"",VLOOKUP(A3251,进货明细!$A$2:$D$5000,COLUMN($B$2),0)&amp;"")</f>
        <v/>
      </c>
      <c r="C3251" s="147" t="str">
        <f>IF(ISERROR(VLOOKUP(A3251,进货明细!$A$2:$D$5000,COLUMN($C$2),0)&amp;""),"",VLOOKUP(A3251,进货明细!$A$2:$D$5000,COLUMN($C$2),0)&amp;"")</f>
        <v/>
      </c>
      <c r="D3251" s="147" t="str">
        <f>IF(ISERROR(VLOOKUP(A3251,进货明细!$A$2:$D$5000,COLUMN($D$2),0)&amp;""),"",VLOOKUP(A3251,进货明细!$A$2:$D$5000,COLUMN($D$2),0)&amp;"")</f>
        <v/>
      </c>
      <c r="E3251" s="148"/>
      <c r="F3251" s="152"/>
      <c r="G3251" s="150" t="str">
        <f>IF(ISERROR(VLOOKUP(A3251,进货明细!$A$2:$G$5000,COLUMN($G$2),0)&amp;""),"",VLOOKUP(A3251,进货明细!$A$2:$G$5000,COLUMN($G$2),0)&amp;"")</f>
        <v/>
      </c>
      <c r="H3251" s="151" t="str">
        <f t="shared" si="103"/>
        <v/>
      </c>
      <c r="I3251" s="168"/>
      <c r="J3251" s="169"/>
      <c r="K3251" s="163"/>
      <c r="L3251" s="164" t="str">
        <f t="shared" si="104"/>
        <v/>
      </c>
      <c r="M3251" s="165" t="e">
        <f>ROUND(VLOOKUP(A3251,当前库存!$A$2:$F$7000,COLUMN($F$3),0)&amp;"",2)</f>
        <v>#DIV/0!</v>
      </c>
      <c r="N3251" s="166"/>
      <c r="O3251" s="167"/>
      <c r="P3251" s="167"/>
      <c r="Q3251" s="174"/>
      <c r="R3251" s="167"/>
      <c r="S3251" s="167"/>
    </row>
    <row r="3252" customHeight="1" spans="1:19">
      <c r="A3252" s="175"/>
      <c r="B3252" s="153" t="str">
        <f>IF(ISERROR(VLOOKUP(A3252,进货明细!$A$2:$D$5000,COLUMN($B$2),0)&amp;""),"",VLOOKUP(A3252,进货明细!$A$2:$D$5000,COLUMN($B$2),0)&amp;"")</f>
        <v/>
      </c>
      <c r="C3252" s="147" t="str">
        <f>IF(ISERROR(VLOOKUP(A3252,进货明细!$A$2:$D$5000,COLUMN($C$2),0)&amp;""),"",VLOOKUP(A3252,进货明细!$A$2:$D$5000,COLUMN($C$2),0)&amp;"")</f>
        <v/>
      </c>
      <c r="D3252" s="147" t="str">
        <f>IF(ISERROR(VLOOKUP(A3252,进货明细!$A$2:$D$5000,COLUMN($D$2),0)&amp;""),"",VLOOKUP(A3252,进货明细!$A$2:$D$5000,COLUMN($D$2),0)&amp;"")</f>
        <v/>
      </c>
      <c r="E3252" s="148"/>
      <c r="F3252" s="152"/>
      <c r="G3252" s="150" t="str">
        <f>IF(ISERROR(VLOOKUP(A3252,进货明细!$A$2:$G$5000,COLUMN($G$2),0)&amp;""),"",VLOOKUP(A3252,进货明细!$A$2:$G$5000,COLUMN($G$2),0)&amp;"")</f>
        <v/>
      </c>
      <c r="H3252" s="151" t="str">
        <f t="shared" si="103"/>
        <v/>
      </c>
      <c r="I3252" s="168"/>
      <c r="J3252" s="169"/>
      <c r="K3252" s="163"/>
      <c r="L3252" s="164" t="str">
        <f t="shared" si="104"/>
        <v/>
      </c>
      <c r="M3252" s="165" t="e">
        <f>ROUND(VLOOKUP(A3252,当前库存!$A$2:$F$7000,COLUMN($F$3),0)&amp;"",2)</f>
        <v>#DIV/0!</v>
      </c>
      <c r="N3252" s="166"/>
      <c r="O3252" s="167"/>
      <c r="P3252" s="167"/>
      <c r="Q3252" s="174"/>
      <c r="R3252" s="167"/>
      <c r="S3252" s="167"/>
    </row>
    <row r="3253" customHeight="1" spans="1:19">
      <c r="A3253" s="175"/>
      <c r="B3253" s="153" t="str">
        <f>IF(ISERROR(VLOOKUP(A3253,进货明细!$A$2:$D$5000,COLUMN($B$2),0)&amp;""),"",VLOOKUP(A3253,进货明细!$A$2:$D$5000,COLUMN($B$2),0)&amp;"")</f>
        <v/>
      </c>
      <c r="C3253" s="147" t="str">
        <f>IF(ISERROR(VLOOKUP(A3253,进货明细!$A$2:$D$5000,COLUMN($C$2),0)&amp;""),"",VLOOKUP(A3253,进货明细!$A$2:$D$5000,COLUMN($C$2),0)&amp;"")</f>
        <v/>
      </c>
      <c r="D3253" s="147" t="str">
        <f>IF(ISERROR(VLOOKUP(A3253,进货明细!$A$2:$D$5000,COLUMN($D$2),0)&amp;""),"",VLOOKUP(A3253,进货明细!$A$2:$D$5000,COLUMN($D$2),0)&amp;"")</f>
        <v/>
      </c>
      <c r="E3253" s="148"/>
      <c r="F3253" s="152"/>
      <c r="G3253" s="150" t="str">
        <f>IF(ISERROR(VLOOKUP(A3253,进货明细!$A$2:$G$5000,COLUMN($G$2),0)&amp;""),"",VLOOKUP(A3253,进货明细!$A$2:$G$5000,COLUMN($G$2),0)&amp;"")</f>
        <v/>
      </c>
      <c r="H3253" s="151" t="str">
        <f t="shared" si="103"/>
        <v/>
      </c>
      <c r="I3253" s="168"/>
      <c r="J3253" s="169"/>
      <c r="K3253" s="163"/>
      <c r="L3253" s="164" t="str">
        <f t="shared" si="104"/>
        <v/>
      </c>
      <c r="M3253" s="165" t="e">
        <f>ROUND(VLOOKUP(A3253,当前库存!$A$2:$F$7000,COLUMN($F$3),0)&amp;"",2)</f>
        <v>#DIV/0!</v>
      </c>
      <c r="N3253" s="166"/>
      <c r="O3253" s="167"/>
      <c r="P3253" s="167"/>
      <c r="Q3253" s="174"/>
      <c r="R3253" s="167"/>
      <c r="S3253" s="167"/>
    </row>
    <row r="3254" customHeight="1" spans="1:19">
      <c r="A3254" s="175"/>
      <c r="B3254" s="153" t="str">
        <f>IF(ISERROR(VLOOKUP(A3254,进货明细!$A$2:$D$5000,COLUMN($B$2),0)&amp;""),"",VLOOKUP(A3254,进货明细!$A$2:$D$5000,COLUMN($B$2),0)&amp;"")</f>
        <v/>
      </c>
      <c r="C3254" s="147" t="str">
        <f>IF(ISERROR(VLOOKUP(A3254,进货明细!$A$2:$D$5000,COLUMN($C$2),0)&amp;""),"",VLOOKUP(A3254,进货明细!$A$2:$D$5000,COLUMN($C$2),0)&amp;"")</f>
        <v/>
      </c>
      <c r="D3254" s="147" t="str">
        <f>IF(ISERROR(VLOOKUP(A3254,进货明细!$A$2:$D$5000,COLUMN($D$2),0)&amp;""),"",VLOOKUP(A3254,进货明细!$A$2:$D$5000,COLUMN($D$2),0)&amp;"")</f>
        <v/>
      </c>
      <c r="E3254" s="148"/>
      <c r="F3254" s="152"/>
      <c r="G3254" s="150" t="str">
        <f>IF(ISERROR(VLOOKUP(A3254,进货明细!$A$2:$G$5000,COLUMN($G$2),0)&amp;""),"",VLOOKUP(A3254,进货明细!$A$2:$G$5000,COLUMN($G$2),0)&amp;"")</f>
        <v/>
      </c>
      <c r="H3254" s="151" t="str">
        <f t="shared" si="103"/>
        <v/>
      </c>
      <c r="I3254" s="168"/>
      <c r="J3254" s="169"/>
      <c r="K3254" s="163"/>
      <c r="L3254" s="164" t="str">
        <f t="shared" si="104"/>
        <v/>
      </c>
      <c r="M3254" s="165" t="e">
        <f>ROUND(VLOOKUP(A3254,当前库存!$A$2:$F$7000,COLUMN($F$3),0)&amp;"",2)</f>
        <v>#DIV/0!</v>
      </c>
      <c r="N3254" s="166"/>
      <c r="O3254" s="167"/>
      <c r="P3254" s="167"/>
      <c r="Q3254" s="174"/>
      <c r="R3254" s="167"/>
      <c r="S3254" s="167"/>
    </row>
    <row r="3255" customHeight="1" spans="1:19">
      <c r="A3255" s="175"/>
      <c r="B3255" s="153" t="str">
        <f>IF(ISERROR(VLOOKUP(A3255,进货明细!$A$2:$D$5000,COLUMN($B$2),0)&amp;""),"",VLOOKUP(A3255,进货明细!$A$2:$D$5000,COLUMN($B$2),0)&amp;"")</f>
        <v/>
      </c>
      <c r="C3255" s="147" t="str">
        <f>IF(ISERROR(VLOOKUP(A3255,进货明细!$A$2:$D$5000,COLUMN($C$2),0)&amp;""),"",VLOOKUP(A3255,进货明细!$A$2:$D$5000,COLUMN($C$2),0)&amp;"")</f>
        <v/>
      </c>
      <c r="D3255" s="147" t="str">
        <f>IF(ISERROR(VLOOKUP(A3255,进货明细!$A$2:$D$5000,COLUMN($D$2),0)&amp;""),"",VLOOKUP(A3255,进货明细!$A$2:$D$5000,COLUMN($D$2),0)&amp;"")</f>
        <v/>
      </c>
      <c r="E3255" s="148"/>
      <c r="F3255" s="152"/>
      <c r="G3255" s="150" t="str">
        <f>IF(ISERROR(VLOOKUP(A3255,进货明细!$A$2:$G$5000,COLUMN($G$2),0)&amp;""),"",VLOOKUP(A3255,进货明细!$A$2:$G$5000,COLUMN($G$2),0)&amp;"")</f>
        <v/>
      </c>
      <c r="H3255" s="151" t="str">
        <f t="shared" si="103"/>
        <v/>
      </c>
      <c r="I3255" s="168"/>
      <c r="J3255" s="169"/>
      <c r="K3255" s="163"/>
      <c r="L3255" s="164" t="str">
        <f t="shared" si="104"/>
        <v/>
      </c>
      <c r="M3255" s="165" t="e">
        <f>ROUND(VLOOKUP(A3255,当前库存!$A$2:$F$7000,COLUMN($F$3),0)&amp;"",2)</f>
        <v>#DIV/0!</v>
      </c>
      <c r="N3255" s="166"/>
      <c r="O3255" s="167"/>
      <c r="P3255" s="167"/>
      <c r="Q3255" s="174"/>
      <c r="R3255" s="167"/>
      <c r="S3255" s="167"/>
    </row>
    <row r="3256" customHeight="1" spans="1:19">
      <c r="A3256" s="175"/>
      <c r="B3256" s="153" t="str">
        <f>IF(ISERROR(VLOOKUP(A3256,进货明细!$A$2:$D$5000,COLUMN($B$2),0)&amp;""),"",VLOOKUP(A3256,进货明细!$A$2:$D$5000,COLUMN($B$2),0)&amp;"")</f>
        <v/>
      </c>
      <c r="C3256" s="147" t="str">
        <f>IF(ISERROR(VLOOKUP(A3256,进货明细!$A$2:$D$5000,COLUMN($C$2),0)&amp;""),"",VLOOKUP(A3256,进货明细!$A$2:$D$5000,COLUMN($C$2),0)&amp;"")</f>
        <v/>
      </c>
      <c r="D3256" s="147" t="str">
        <f>IF(ISERROR(VLOOKUP(A3256,进货明细!$A$2:$D$5000,COLUMN($D$2),0)&amp;""),"",VLOOKUP(A3256,进货明细!$A$2:$D$5000,COLUMN($D$2),0)&amp;"")</f>
        <v/>
      </c>
      <c r="E3256" s="148"/>
      <c r="F3256" s="152"/>
      <c r="G3256" s="150" t="str">
        <f>IF(ISERROR(VLOOKUP(A3256,进货明细!$A$2:$G$5000,COLUMN($G$2),0)&amp;""),"",VLOOKUP(A3256,进货明细!$A$2:$G$5000,COLUMN($G$2),0)&amp;"")</f>
        <v/>
      </c>
      <c r="H3256" s="151" t="str">
        <f t="shared" si="103"/>
        <v/>
      </c>
      <c r="I3256" s="168"/>
      <c r="J3256" s="169"/>
      <c r="K3256" s="163"/>
      <c r="L3256" s="164" t="str">
        <f t="shared" si="104"/>
        <v/>
      </c>
      <c r="M3256" s="165" t="e">
        <f>ROUND(VLOOKUP(A3256,当前库存!$A$2:$F$7000,COLUMN($F$3),0)&amp;"",2)</f>
        <v>#DIV/0!</v>
      </c>
      <c r="N3256" s="166"/>
      <c r="O3256" s="167"/>
      <c r="P3256" s="167"/>
      <c r="Q3256" s="174"/>
      <c r="R3256" s="167"/>
      <c r="S3256" s="167"/>
    </row>
    <row r="3257" customHeight="1" spans="1:19">
      <c r="A3257" s="175"/>
      <c r="B3257" s="153" t="str">
        <f>IF(ISERROR(VLOOKUP(A3257,进货明细!$A$2:$D$5000,COLUMN($B$2),0)&amp;""),"",VLOOKUP(A3257,进货明细!$A$2:$D$5000,COLUMN($B$2),0)&amp;"")</f>
        <v/>
      </c>
      <c r="C3257" s="147" t="str">
        <f>IF(ISERROR(VLOOKUP(A3257,进货明细!$A$2:$D$5000,COLUMN($C$2),0)&amp;""),"",VLOOKUP(A3257,进货明细!$A$2:$D$5000,COLUMN($C$2),0)&amp;"")</f>
        <v/>
      </c>
      <c r="D3257" s="147" t="str">
        <f>IF(ISERROR(VLOOKUP(A3257,进货明细!$A$2:$D$5000,COLUMN($D$2),0)&amp;""),"",VLOOKUP(A3257,进货明细!$A$2:$D$5000,COLUMN($D$2),0)&amp;"")</f>
        <v/>
      </c>
      <c r="E3257" s="148"/>
      <c r="F3257" s="152"/>
      <c r="G3257" s="150" t="str">
        <f>IF(ISERROR(VLOOKUP(A3257,进货明细!$A$2:$G$5000,COLUMN($G$2),0)&amp;""),"",VLOOKUP(A3257,进货明细!$A$2:$G$5000,COLUMN($G$2),0)&amp;"")</f>
        <v/>
      </c>
      <c r="H3257" s="151" t="str">
        <f t="shared" si="103"/>
        <v/>
      </c>
      <c r="I3257" s="168"/>
      <c r="J3257" s="169"/>
      <c r="K3257" s="163"/>
      <c r="L3257" s="164" t="str">
        <f t="shared" si="104"/>
        <v/>
      </c>
      <c r="M3257" s="165" t="e">
        <f>ROUND(VLOOKUP(A3257,当前库存!$A$2:$F$7000,COLUMN($F$3),0)&amp;"",2)</f>
        <v>#DIV/0!</v>
      </c>
      <c r="N3257" s="166"/>
      <c r="O3257" s="167"/>
      <c r="P3257" s="167"/>
      <c r="Q3257" s="174"/>
      <c r="R3257" s="167"/>
      <c r="S3257" s="167"/>
    </row>
    <row r="3258" customHeight="1" spans="1:19">
      <c r="A3258" s="175"/>
      <c r="B3258" s="153" t="str">
        <f>IF(ISERROR(VLOOKUP(A3258,进货明细!$A$2:$D$5000,COLUMN($B$2),0)&amp;""),"",VLOOKUP(A3258,进货明细!$A$2:$D$5000,COLUMN($B$2),0)&amp;"")</f>
        <v/>
      </c>
      <c r="C3258" s="147" t="str">
        <f>IF(ISERROR(VLOOKUP(A3258,进货明细!$A$2:$D$5000,COLUMN($C$2),0)&amp;""),"",VLOOKUP(A3258,进货明细!$A$2:$D$5000,COLUMN($C$2),0)&amp;"")</f>
        <v/>
      </c>
      <c r="D3258" s="147" t="str">
        <f>IF(ISERROR(VLOOKUP(A3258,进货明细!$A$2:$D$5000,COLUMN($D$2),0)&amp;""),"",VLOOKUP(A3258,进货明细!$A$2:$D$5000,COLUMN($D$2),0)&amp;"")</f>
        <v/>
      </c>
      <c r="E3258" s="148"/>
      <c r="F3258" s="152"/>
      <c r="G3258" s="150" t="str">
        <f>IF(ISERROR(VLOOKUP(A3258,进货明细!$A$2:$G$5000,COLUMN($G$2),0)&amp;""),"",VLOOKUP(A3258,进货明细!$A$2:$G$5000,COLUMN($G$2),0)&amp;"")</f>
        <v/>
      </c>
      <c r="H3258" s="151" t="str">
        <f t="shared" si="103"/>
        <v/>
      </c>
      <c r="I3258" s="168"/>
      <c r="J3258" s="169"/>
      <c r="K3258" s="163"/>
      <c r="L3258" s="164" t="str">
        <f t="shared" si="104"/>
        <v/>
      </c>
      <c r="M3258" s="165" t="e">
        <f>ROUND(VLOOKUP(A3258,当前库存!$A$2:$F$7000,COLUMN($F$3),0)&amp;"",2)</f>
        <v>#DIV/0!</v>
      </c>
      <c r="N3258" s="166"/>
      <c r="O3258" s="167"/>
      <c r="P3258" s="167"/>
      <c r="Q3258" s="174"/>
      <c r="R3258" s="167"/>
      <c r="S3258" s="167"/>
    </row>
    <row r="3259" customHeight="1" spans="1:19">
      <c r="A3259" s="175"/>
      <c r="B3259" s="153" t="str">
        <f>IF(ISERROR(VLOOKUP(A3259,进货明细!$A$2:$D$5000,COLUMN($B$2),0)&amp;""),"",VLOOKUP(A3259,进货明细!$A$2:$D$5000,COLUMN($B$2),0)&amp;"")</f>
        <v/>
      </c>
      <c r="C3259" s="147" t="str">
        <f>IF(ISERROR(VLOOKUP(A3259,进货明细!$A$2:$D$5000,COLUMN($C$2),0)&amp;""),"",VLOOKUP(A3259,进货明细!$A$2:$D$5000,COLUMN($C$2),0)&amp;"")</f>
        <v/>
      </c>
      <c r="D3259" s="147" t="str">
        <f>IF(ISERROR(VLOOKUP(A3259,进货明细!$A$2:$D$5000,COLUMN($D$2),0)&amp;""),"",VLOOKUP(A3259,进货明细!$A$2:$D$5000,COLUMN($D$2),0)&amp;"")</f>
        <v/>
      </c>
      <c r="E3259" s="148"/>
      <c r="F3259" s="152"/>
      <c r="G3259" s="150" t="str">
        <f>IF(ISERROR(VLOOKUP(A3259,进货明细!$A$2:$G$5000,COLUMN($G$2),0)&amp;""),"",VLOOKUP(A3259,进货明细!$A$2:$G$5000,COLUMN($G$2),0)&amp;"")</f>
        <v/>
      </c>
      <c r="H3259" s="151" t="str">
        <f t="shared" si="103"/>
        <v/>
      </c>
      <c r="I3259" s="168"/>
      <c r="J3259" s="169"/>
      <c r="K3259" s="163"/>
      <c r="L3259" s="164" t="str">
        <f t="shared" si="104"/>
        <v/>
      </c>
      <c r="M3259" s="165" t="e">
        <f>ROUND(VLOOKUP(A3259,当前库存!$A$2:$F$7000,COLUMN($F$3),0)&amp;"",2)</f>
        <v>#DIV/0!</v>
      </c>
      <c r="N3259" s="166"/>
      <c r="O3259" s="167"/>
      <c r="P3259" s="167"/>
      <c r="Q3259" s="174"/>
      <c r="R3259" s="167"/>
      <c r="S3259" s="167"/>
    </row>
    <row r="3260" customHeight="1" spans="1:19">
      <c r="A3260" s="175"/>
      <c r="B3260" s="153" t="str">
        <f>IF(ISERROR(VLOOKUP(A3260,进货明细!$A$2:$D$5000,COLUMN($B$2),0)&amp;""),"",VLOOKUP(A3260,进货明细!$A$2:$D$5000,COLUMN($B$2),0)&amp;"")</f>
        <v/>
      </c>
      <c r="C3260" s="147" t="str">
        <f>IF(ISERROR(VLOOKUP(A3260,进货明细!$A$2:$D$5000,COLUMN($C$2),0)&amp;""),"",VLOOKUP(A3260,进货明细!$A$2:$D$5000,COLUMN($C$2),0)&amp;"")</f>
        <v/>
      </c>
      <c r="D3260" s="147" t="str">
        <f>IF(ISERROR(VLOOKUP(A3260,进货明细!$A$2:$D$5000,COLUMN($D$2),0)&amp;""),"",VLOOKUP(A3260,进货明细!$A$2:$D$5000,COLUMN($D$2),0)&amp;"")</f>
        <v/>
      </c>
      <c r="E3260" s="148"/>
      <c r="F3260" s="152"/>
      <c r="G3260" s="150" t="str">
        <f>IF(ISERROR(VLOOKUP(A3260,进货明细!$A$2:$G$5000,COLUMN($G$2),0)&amp;""),"",VLOOKUP(A3260,进货明细!$A$2:$G$5000,COLUMN($G$2),0)&amp;"")</f>
        <v/>
      </c>
      <c r="H3260" s="151" t="str">
        <f t="shared" si="103"/>
        <v/>
      </c>
      <c r="I3260" s="168"/>
      <c r="J3260" s="169"/>
      <c r="K3260" s="163"/>
      <c r="L3260" s="164" t="str">
        <f t="shared" si="104"/>
        <v/>
      </c>
      <c r="M3260" s="165" t="e">
        <f>ROUND(VLOOKUP(A3260,当前库存!$A$2:$F$7000,COLUMN($F$3),0)&amp;"",2)</f>
        <v>#DIV/0!</v>
      </c>
      <c r="N3260" s="166"/>
      <c r="O3260" s="167"/>
      <c r="P3260" s="167"/>
      <c r="Q3260" s="174"/>
      <c r="R3260" s="167"/>
      <c r="S3260" s="167"/>
    </row>
    <row r="3261" customHeight="1" spans="1:19">
      <c r="A3261" s="175"/>
      <c r="B3261" s="153" t="str">
        <f>IF(ISERROR(VLOOKUP(A3261,进货明细!$A$2:$D$5000,COLUMN($B$2),0)&amp;""),"",VLOOKUP(A3261,进货明细!$A$2:$D$5000,COLUMN($B$2),0)&amp;"")</f>
        <v/>
      </c>
      <c r="C3261" s="147" t="str">
        <f>IF(ISERROR(VLOOKUP(A3261,进货明细!$A$2:$D$5000,COLUMN($C$2),0)&amp;""),"",VLOOKUP(A3261,进货明细!$A$2:$D$5000,COLUMN($C$2),0)&amp;"")</f>
        <v/>
      </c>
      <c r="D3261" s="147" t="str">
        <f>IF(ISERROR(VLOOKUP(A3261,进货明细!$A$2:$D$5000,COLUMN($D$2),0)&amp;""),"",VLOOKUP(A3261,进货明细!$A$2:$D$5000,COLUMN($D$2),0)&amp;"")</f>
        <v/>
      </c>
      <c r="E3261" s="148"/>
      <c r="F3261" s="152"/>
      <c r="G3261" s="150" t="str">
        <f>IF(ISERROR(VLOOKUP(A3261,进货明细!$A$2:$G$5000,COLUMN($G$2),0)&amp;""),"",VLOOKUP(A3261,进货明细!$A$2:$G$5000,COLUMN($G$2),0)&amp;"")</f>
        <v/>
      </c>
      <c r="H3261" s="151" t="str">
        <f t="shared" si="103"/>
        <v/>
      </c>
      <c r="I3261" s="168"/>
      <c r="J3261" s="169"/>
      <c r="K3261" s="163"/>
      <c r="L3261" s="164" t="str">
        <f t="shared" si="104"/>
        <v/>
      </c>
      <c r="M3261" s="165" t="e">
        <f>ROUND(VLOOKUP(A3261,当前库存!$A$2:$F$7000,COLUMN($F$3),0)&amp;"",2)</f>
        <v>#DIV/0!</v>
      </c>
      <c r="N3261" s="166"/>
      <c r="O3261" s="167"/>
      <c r="P3261" s="167"/>
      <c r="Q3261" s="174"/>
      <c r="R3261" s="167"/>
      <c r="S3261" s="167"/>
    </row>
    <row r="3262" customHeight="1" spans="1:19">
      <c r="A3262" s="175"/>
      <c r="B3262" s="153" t="str">
        <f>IF(ISERROR(VLOOKUP(A3262,进货明细!$A$2:$D$5000,COLUMN($B$2),0)&amp;""),"",VLOOKUP(A3262,进货明细!$A$2:$D$5000,COLUMN($B$2),0)&amp;"")</f>
        <v/>
      </c>
      <c r="C3262" s="147" t="str">
        <f>IF(ISERROR(VLOOKUP(A3262,进货明细!$A$2:$D$5000,COLUMN($C$2),0)&amp;""),"",VLOOKUP(A3262,进货明细!$A$2:$D$5000,COLUMN($C$2),0)&amp;"")</f>
        <v/>
      </c>
      <c r="D3262" s="147" t="str">
        <f>IF(ISERROR(VLOOKUP(A3262,进货明细!$A$2:$D$5000,COLUMN($D$2),0)&amp;""),"",VLOOKUP(A3262,进货明细!$A$2:$D$5000,COLUMN($D$2),0)&amp;"")</f>
        <v/>
      </c>
      <c r="E3262" s="148"/>
      <c r="F3262" s="152"/>
      <c r="G3262" s="150" t="str">
        <f>IF(ISERROR(VLOOKUP(A3262,进货明细!$A$2:$G$5000,COLUMN($G$2),0)&amp;""),"",VLOOKUP(A3262,进货明细!$A$2:$G$5000,COLUMN($G$2),0)&amp;"")</f>
        <v/>
      </c>
      <c r="H3262" s="151" t="str">
        <f t="shared" si="103"/>
        <v/>
      </c>
      <c r="I3262" s="168"/>
      <c r="J3262" s="169"/>
      <c r="K3262" s="163"/>
      <c r="L3262" s="164" t="str">
        <f t="shared" si="104"/>
        <v/>
      </c>
      <c r="M3262" s="165" t="e">
        <f>ROUND(VLOOKUP(A3262,当前库存!$A$2:$F$7000,COLUMN($F$3),0)&amp;"",2)</f>
        <v>#DIV/0!</v>
      </c>
      <c r="N3262" s="166"/>
      <c r="O3262" s="167"/>
      <c r="P3262" s="167"/>
      <c r="Q3262" s="174"/>
      <c r="R3262" s="167"/>
      <c r="S3262" s="167"/>
    </row>
    <row r="3263" customHeight="1" spans="1:19">
      <c r="A3263" s="175"/>
      <c r="B3263" s="153" t="str">
        <f>IF(ISERROR(VLOOKUP(A3263,进货明细!$A$2:$D$5000,COLUMN($B$2),0)&amp;""),"",VLOOKUP(A3263,进货明细!$A$2:$D$5000,COLUMN($B$2),0)&amp;"")</f>
        <v/>
      </c>
      <c r="C3263" s="147" t="str">
        <f>IF(ISERROR(VLOOKUP(A3263,进货明细!$A$2:$D$5000,COLUMN($C$2),0)&amp;""),"",VLOOKUP(A3263,进货明细!$A$2:$D$5000,COLUMN($C$2),0)&amp;"")</f>
        <v/>
      </c>
      <c r="D3263" s="147" t="str">
        <f>IF(ISERROR(VLOOKUP(A3263,进货明细!$A$2:$D$5000,COLUMN($D$2),0)&amp;""),"",VLOOKUP(A3263,进货明细!$A$2:$D$5000,COLUMN($D$2),0)&amp;"")</f>
        <v/>
      </c>
      <c r="E3263" s="148"/>
      <c r="F3263" s="152"/>
      <c r="G3263" s="150" t="str">
        <f>IF(ISERROR(VLOOKUP(A3263,进货明细!$A$2:$G$5000,COLUMN($G$2),0)&amp;""),"",VLOOKUP(A3263,进货明细!$A$2:$G$5000,COLUMN($G$2),0)&amp;"")</f>
        <v/>
      </c>
      <c r="H3263" s="151" t="str">
        <f t="shared" si="103"/>
        <v/>
      </c>
      <c r="I3263" s="168"/>
      <c r="J3263" s="169"/>
      <c r="K3263" s="163"/>
      <c r="L3263" s="164" t="str">
        <f t="shared" si="104"/>
        <v/>
      </c>
      <c r="M3263" s="165" t="e">
        <f>ROUND(VLOOKUP(A3263,当前库存!$A$2:$F$7000,COLUMN($F$3),0)&amp;"",2)</f>
        <v>#DIV/0!</v>
      </c>
      <c r="N3263" s="166"/>
      <c r="O3263" s="167"/>
      <c r="P3263" s="167"/>
      <c r="Q3263" s="174"/>
      <c r="R3263" s="167"/>
      <c r="S3263" s="167"/>
    </row>
    <row r="3264" customHeight="1" spans="1:19">
      <c r="A3264" s="175"/>
      <c r="B3264" s="153" t="str">
        <f>IF(ISERROR(VLOOKUP(A3264,进货明细!$A$2:$D$5000,COLUMN($B$2),0)&amp;""),"",VLOOKUP(A3264,进货明细!$A$2:$D$5000,COLUMN($B$2),0)&amp;"")</f>
        <v/>
      </c>
      <c r="C3264" s="147" t="str">
        <f>IF(ISERROR(VLOOKUP(A3264,进货明细!$A$2:$D$5000,COLUMN($C$2),0)&amp;""),"",VLOOKUP(A3264,进货明细!$A$2:$D$5000,COLUMN($C$2),0)&amp;"")</f>
        <v/>
      </c>
      <c r="D3264" s="147" t="str">
        <f>IF(ISERROR(VLOOKUP(A3264,进货明细!$A$2:$D$5000,COLUMN($D$2),0)&amp;""),"",VLOOKUP(A3264,进货明细!$A$2:$D$5000,COLUMN($D$2),0)&amp;"")</f>
        <v/>
      </c>
      <c r="E3264" s="148"/>
      <c r="F3264" s="152"/>
      <c r="G3264" s="150" t="str">
        <f>IF(ISERROR(VLOOKUP(A3264,进货明细!$A$2:$G$5000,COLUMN($G$2),0)&amp;""),"",VLOOKUP(A3264,进货明细!$A$2:$G$5000,COLUMN($G$2),0)&amp;"")</f>
        <v/>
      </c>
      <c r="H3264" s="151" t="str">
        <f t="shared" si="103"/>
        <v/>
      </c>
      <c r="I3264" s="168"/>
      <c r="J3264" s="169"/>
      <c r="K3264" s="163"/>
      <c r="L3264" s="164" t="str">
        <f t="shared" si="104"/>
        <v/>
      </c>
      <c r="M3264" s="165" t="e">
        <f>ROUND(VLOOKUP(A3264,当前库存!$A$2:$F$7000,COLUMN($F$3),0)&amp;"",2)</f>
        <v>#DIV/0!</v>
      </c>
      <c r="N3264" s="166"/>
      <c r="O3264" s="167"/>
      <c r="P3264" s="167"/>
      <c r="Q3264" s="174"/>
      <c r="R3264" s="167"/>
      <c r="S3264" s="167"/>
    </row>
    <row r="3265" customHeight="1" spans="1:19">
      <c r="A3265" s="175"/>
      <c r="B3265" s="153" t="str">
        <f>IF(ISERROR(VLOOKUP(A3265,进货明细!$A$2:$D$5000,COLUMN($B$2),0)&amp;""),"",VLOOKUP(A3265,进货明细!$A$2:$D$5000,COLUMN($B$2),0)&amp;"")</f>
        <v/>
      </c>
      <c r="C3265" s="147" t="str">
        <f>IF(ISERROR(VLOOKUP(A3265,进货明细!$A$2:$D$5000,COLUMN($C$2),0)&amp;""),"",VLOOKUP(A3265,进货明细!$A$2:$D$5000,COLUMN($C$2),0)&amp;"")</f>
        <v/>
      </c>
      <c r="D3265" s="147" t="str">
        <f>IF(ISERROR(VLOOKUP(A3265,进货明细!$A$2:$D$5000,COLUMN($D$2),0)&amp;""),"",VLOOKUP(A3265,进货明细!$A$2:$D$5000,COLUMN($D$2),0)&amp;"")</f>
        <v/>
      </c>
      <c r="E3265" s="148"/>
      <c r="F3265" s="152"/>
      <c r="G3265" s="150" t="str">
        <f>IF(ISERROR(VLOOKUP(A3265,进货明细!$A$2:$G$5000,COLUMN($G$2),0)&amp;""),"",VLOOKUP(A3265,进货明细!$A$2:$G$5000,COLUMN($G$2),0)&amp;"")</f>
        <v/>
      </c>
      <c r="H3265" s="151" t="str">
        <f t="shared" si="103"/>
        <v/>
      </c>
      <c r="I3265" s="168"/>
      <c r="J3265" s="169"/>
      <c r="K3265" s="163"/>
      <c r="L3265" s="164" t="str">
        <f t="shared" si="104"/>
        <v/>
      </c>
      <c r="M3265" s="165" t="e">
        <f>ROUND(VLOOKUP(A3265,当前库存!$A$2:$F$7000,COLUMN($F$3),0)&amp;"",2)</f>
        <v>#DIV/0!</v>
      </c>
      <c r="N3265" s="166"/>
      <c r="O3265" s="167"/>
      <c r="P3265" s="167"/>
      <c r="Q3265" s="174"/>
      <c r="R3265" s="167"/>
      <c r="S3265" s="167"/>
    </row>
    <row r="3266" customHeight="1" spans="1:19">
      <c r="A3266" s="175"/>
      <c r="B3266" s="153" t="str">
        <f>IF(ISERROR(VLOOKUP(A3266,进货明细!$A$2:$D$5000,COLUMN($B$2),0)&amp;""),"",VLOOKUP(A3266,进货明细!$A$2:$D$5000,COLUMN($B$2),0)&amp;"")</f>
        <v/>
      </c>
      <c r="C3266" s="147" t="str">
        <f>IF(ISERROR(VLOOKUP(A3266,进货明细!$A$2:$D$5000,COLUMN($C$2),0)&amp;""),"",VLOOKUP(A3266,进货明细!$A$2:$D$5000,COLUMN($C$2),0)&amp;"")</f>
        <v/>
      </c>
      <c r="D3266" s="147" t="str">
        <f>IF(ISERROR(VLOOKUP(A3266,进货明细!$A$2:$D$5000,COLUMN($D$2),0)&amp;""),"",VLOOKUP(A3266,进货明细!$A$2:$D$5000,COLUMN($D$2),0)&amp;"")</f>
        <v/>
      </c>
      <c r="E3266" s="148"/>
      <c r="F3266" s="152"/>
      <c r="G3266" s="150" t="str">
        <f>IF(ISERROR(VLOOKUP(A3266,进货明细!$A$2:$G$5000,COLUMN($G$2),0)&amp;""),"",VLOOKUP(A3266,进货明细!$A$2:$G$5000,COLUMN($G$2),0)&amp;"")</f>
        <v/>
      </c>
      <c r="H3266" s="151" t="str">
        <f t="shared" si="103"/>
        <v/>
      </c>
      <c r="I3266" s="168"/>
      <c r="J3266" s="169"/>
      <c r="K3266" s="163"/>
      <c r="L3266" s="164" t="str">
        <f t="shared" si="104"/>
        <v/>
      </c>
      <c r="M3266" s="165" t="e">
        <f>ROUND(VLOOKUP(A3266,当前库存!$A$2:$F$7000,COLUMN($F$3),0)&amp;"",2)</f>
        <v>#DIV/0!</v>
      </c>
      <c r="N3266" s="166"/>
      <c r="O3266" s="167"/>
      <c r="P3266" s="167"/>
      <c r="Q3266" s="174"/>
      <c r="R3266" s="167"/>
      <c r="S3266" s="167"/>
    </row>
    <row r="3267" customHeight="1" spans="1:19">
      <c r="A3267" s="175"/>
      <c r="B3267" s="153" t="str">
        <f>IF(ISERROR(VLOOKUP(A3267,进货明细!$A$2:$D$5000,COLUMN($B$2),0)&amp;""),"",VLOOKUP(A3267,进货明细!$A$2:$D$5000,COLUMN($B$2),0)&amp;"")</f>
        <v/>
      </c>
      <c r="C3267" s="147" t="str">
        <f>IF(ISERROR(VLOOKUP(A3267,进货明细!$A$2:$D$5000,COLUMN($C$2),0)&amp;""),"",VLOOKUP(A3267,进货明细!$A$2:$D$5000,COLUMN($C$2),0)&amp;"")</f>
        <v/>
      </c>
      <c r="D3267" s="147" t="str">
        <f>IF(ISERROR(VLOOKUP(A3267,进货明细!$A$2:$D$5000,COLUMN($D$2),0)&amp;""),"",VLOOKUP(A3267,进货明细!$A$2:$D$5000,COLUMN($D$2),0)&amp;"")</f>
        <v/>
      </c>
      <c r="E3267" s="148"/>
      <c r="F3267" s="152"/>
      <c r="G3267" s="150" t="str">
        <f>IF(ISERROR(VLOOKUP(A3267,进货明细!$A$2:$G$5000,COLUMN($G$2),0)&amp;""),"",VLOOKUP(A3267,进货明细!$A$2:$G$5000,COLUMN($G$2),0)&amp;"")</f>
        <v/>
      </c>
      <c r="H3267" s="151" t="str">
        <f t="shared" si="103"/>
        <v/>
      </c>
      <c r="I3267" s="168"/>
      <c r="J3267" s="169"/>
      <c r="K3267" s="163"/>
      <c r="L3267" s="164" t="str">
        <f t="shared" si="104"/>
        <v/>
      </c>
      <c r="M3267" s="165" t="e">
        <f>ROUND(VLOOKUP(A3267,当前库存!$A$2:$F$7000,COLUMN($F$3),0)&amp;"",2)</f>
        <v>#DIV/0!</v>
      </c>
      <c r="N3267" s="166"/>
      <c r="O3267" s="167"/>
      <c r="P3267" s="167"/>
      <c r="Q3267" s="174"/>
      <c r="R3267" s="167"/>
      <c r="S3267" s="167"/>
    </row>
    <row r="3268" customHeight="1" spans="1:19">
      <c r="A3268" s="175"/>
      <c r="B3268" s="153" t="str">
        <f>IF(ISERROR(VLOOKUP(A3268,进货明细!$A$2:$D$5000,COLUMN($B$2),0)&amp;""),"",VLOOKUP(A3268,进货明细!$A$2:$D$5000,COLUMN($B$2),0)&amp;"")</f>
        <v/>
      </c>
      <c r="C3268" s="147" t="str">
        <f>IF(ISERROR(VLOOKUP(A3268,进货明细!$A$2:$D$5000,COLUMN($C$2),0)&amp;""),"",VLOOKUP(A3268,进货明细!$A$2:$D$5000,COLUMN($C$2),0)&amp;"")</f>
        <v/>
      </c>
      <c r="D3268" s="147" t="str">
        <f>IF(ISERROR(VLOOKUP(A3268,进货明细!$A$2:$D$5000,COLUMN($D$2),0)&amp;""),"",VLOOKUP(A3268,进货明细!$A$2:$D$5000,COLUMN($D$2),0)&amp;"")</f>
        <v/>
      </c>
      <c r="E3268" s="148"/>
      <c r="F3268" s="152"/>
      <c r="G3268" s="150" t="str">
        <f>IF(ISERROR(VLOOKUP(A3268,进货明细!$A$2:$G$5000,COLUMN($G$2),0)&amp;""),"",VLOOKUP(A3268,进货明细!$A$2:$G$5000,COLUMN($G$2),0)&amp;"")</f>
        <v/>
      </c>
      <c r="H3268" s="151" t="str">
        <f t="shared" si="103"/>
        <v/>
      </c>
      <c r="I3268" s="168"/>
      <c r="J3268" s="169"/>
      <c r="K3268" s="163"/>
      <c r="L3268" s="164" t="str">
        <f t="shared" si="104"/>
        <v/>
      </c>
      <c r="M3268" s="165" t="e">
        <f>ROUND(VLOOKUP(A3268,当前库存!$A$2:$F$7000,COLUMN($F$3),0)&amp;"",2)</f>
        <v>#DIV/0!</v>
      </c>
      <c r="N3268" s="166"/>
      <c r="O3268" s="167"/>
      <c r="P3268" s="167"/>
      <c r="Q3268" s="174"/>
      <c r="R3268" s="167"/>
      <c r="S3268" s="167"/>
    </row>
    <row r="3269" customHeight="1" spans="1:19">
      <c r="A3269" s="175"/>
      <c r="B3269" s="153" t="str">
        <f>IF(ISERROR(VLOOKUP(A3269,进货明细!$A$2:$D$5000,COLUMN($B$2),0)&amp;""),"",VLOOKUP(A3269,进货明细!$A$2:$D$5000,COLUMN($B$2),0)&amp;"")</f>
        <v/>
      </c>
      <c r="C3269" s="147" t="str">
        <f>IF(ISERROR(VLOOKUP(A3269,进货明细!$A$2:$D$5000,COLUMN($C$2),0)&amp;""),"",VLOOKUP(A3269,进货明细!$A$2:$D$5000,COLUMN($C$2),0)&amp;"")</f>
        <v/>
      </c>
      <c r="D3269" s="147" t="str">
        <f>IF(ISERROR(VLOOKUP(A3269,进货明细!$A$2:$D$5000,COLUMN($D$2),0)&amp;""),"",VLOOKUP(A3269,进货明细!$A$2:$D$5000,COLUMN($D$2),0)&amp;"")</f>
        <v/>
      </c>
      <c r="E3269" s="148"/>
      <c r="F3269" s="152"/>
      <c r="G3269" s="150" t="str">
        <f>IF(ISERROR(VLOOKUP(A3269,进货明细!$A$2:$G$5000,COLUMN($G$2),0)&amp;""),"",VLOOKUP(A3269,进货明细!$A$2:$G$5000,COLUMN($G$2),0)&amp;"")</f>
        <v/>
      </c>
      <c r="H3269" s="151" t="str">
        <f t="shared" si="103"/>
        <v/>
      </c>
      <c r="I3269" s="168"/>
      <c r="J3269" s="169"/>
      <c r="K3269" s="163"/>
      <c r="L3269" s="164" t="str">
        <f t="shared" si="104"/>
        <v/>
      </c>
      <c r="M3269" s="165" t="e">
        <f>ROUND(VLOOKUP(A3269,当前库存!$A$2:$F$7000,COLUMN($F$3),0)&amp;"",2)</f>
        <v>#DIV/0!</v>
      </c>
      <c r="N3269" s="166"/>
      <c r="O3269" s="167"/>
      <c r="P3269" s="167"/>
      <c r="Q3269" s="174"/>
      <c r="R3269" s="167"/>
      <c r="S3269" s="167"/>
    </row>
    <row r="3270" customHeight="1" spans="1:19">
      <c r="A3270" s="175"/>
      <c r="B3270" s="153" t="str">
        <f>IF(ISERROR(VLOOKUP(A3270,进货明细!$A$2:$D$5000,COLUMN($B$2),0)&amp;""),"",VLOOKUP(A3270,进货明细!$A$2:$D$5000,COLUMN($B$2),0)&amp;"")</f>
        <v/>
      </c>
      <c r="C3270" s="147" t="str">
        <f>IF(ISERROR(VLOOKUP(A3270,进货明细!$A$2:$D$5000,COLUMN($C$2),0)&amp;""),"",VLOOKUP(A3270,进货明细!$A$2:$D$5000,COLUMN($C$2),0)&amp;"")</f>
        <v/>
      </c>
      <c r="D3270" s="147" t="str">
        <f>IF(ISERROR(VLOOKUP(A3270,进货明细!$A$2:$D$5000,COLUMN($D$2),0)&amp;""),"",VLOOKUP(A3270,进货明细!$A$2:$D$5000,COLUMN($D$2),0)&amp;"")</f>
        <v/>
      </c>
      <c r="E3270" s="148"/>
      <c r="F3270" s="152"/>
      <c r="G3270" s="150" t="str">
        <f>IF(ISERROR(VLOOKUP(A3270,进货明细!$A$2:$G$5000,COLUMN($G$2),0)&amp;""),"",VLOOKUP(A3270,进货明细!$A$2:$G$5000,COLUMN($G$2),0)&amp;"")</f>
        <v/>
      </c>
      <c r="H3270" s="151" t="str">
        <f t="shared" si="103"/>
        <v/>
      </c>
      <c r="I3270" s="168"/>
      <c r="J3270" s="169"/>
      <c r="K3270" s="163"/>
      <c r="L3270" s="164" t="str">
        <f t="shared" si="104"/>
        <v/>
      </c>
      <c r="M3270" s="165" t="e">
        <f>ROUND(VLOOKUP(A3270,当前库存!$A$2:$F$7000,COLUMN($F$3),0)&amp;"",2)</f>
        <v>#DIV/0!</v>
      </c>
      <c r="N3270" s="166"/>
      <c r="O3270" s="167"/>
      <c r="P3270" s="167"/>
      <c r="Q3270" s="174"/>
      <c r="R3270" s="167"/>
      <c r="S3270" s="167"/>
    </row>
    <row r="3271" customHeight="1" spans="1:19">
      <c r="A3271" s="175"/>
      <c r="B3271" s="153" t="str">
        <f>IF(ISERROR(VLOOKUP(A3271,进货明细!$A$2:$D$5000,COLUMN($B$2),0)&amp;""),"",VLOOKUP(A3271,进货明细!$A$2:$D$5000,COLUMN($B$2),0)&amp;"")</f>
        <v/>
      </c>
      <c r="C3271" s="147" t="str">
        <f>IF(ISERROR(VLOOKUP(A3271,进货明细!$A$2:$D$5000,COLUMN($C$2),0)&amp;""),"",VLOOKUP(A3271,进货明细!$A$2:$D$5000,COLUMN($C$2),0)&amp;"")</f>
        <v/>
      </c>
      <c r="D3271" s="147" t="str">
        <f>IF(ISERROR(VLOOKUP(A3271,进货明细!$A$2:$D$5000,COLUMN($D$2),0)&amp;""),"",VLOOKUP(A3271,进货明细!$A$2:$D$5000,COLUMN($D$2),0)&amp;"")</f>
        <v/>
      </c>
      <c r="E3271" s="148"/>
      <c r="F3271" s="152"/>
      <c r="G3271" s="150" t="str">
        <f>IF(ISERROR(VLOOKUP(A3271,进货明细!$A$2:$G$5000,COLUMN($G$2),0)&amp;""),"",VLOOKUP(A3271,进货明细!$A$2:$G$5000,COLUMN($G$2),0)&amp;"")</f>
        <v/>
      </c>
      <c r="H3271" s="151" t="str">
        <f t="shared" si="103"/>
        <v/>
      </c>
      <c r="I3271" s="168"/>
      <c r="J3271" s="169"/>
      <c r="K3271" s="163"/>
      <c r="L3271" s="164" t="str">
        <f t="shared" si="104"/>
        <v/>
      </c>
      <c r="M3271" s="165" t="e">
        <f>ROUND(VLOOKUP(A3271,当前库存!$A$2:$F$7000,COLUMN($F$3),0)&amp;"",2)</f>
        <v>#DIV/0!</v>
      </c>
      <c r="N3271" s="166"/>
      <c r="O3271" s="167"/>
      <c r="P3271" s="167"/>
      <c r="Q3271" s="174"/>
      <c r="R3271" s="167"/>
      <c r="S3271" s="167"/>
    </row>
    <row r="3272" customHeight="1" spans="1:19">
      <c r="A3272" s="175"/>
      <c r="B3272" s="153" t="str">
        <f>IF(ISERROR(VLOOKUP(A3272,进货明细!$A$2:$D$5000,COLUMN($B$2),0)&amp;""),"",VLOOKUP(A3272,进货明细!$A$2:$D$5000,COLUMN($B$2),0)&amp;"")</f>
        <v/>
      </c>
      <c r="C3272" s="147" t="str">
        <f>IF(ISERROR(VLOOKUP(A3272,进货明细!$A$2:$D$5000,COLUMN($C$2),0)&amp;""),"",VLOOKUP(A3272,进货明细!$A$2:$D$5000,COLUMN($C$2),0)&amp;"")</f>
        <v/>
      </c>
      <c r="D3272" s="147" t="str">
        <f>IF(ISERROR(VLOOKUP(A3272,进货明细!$A$2:$D$5000,COLUMN($D$2),0)&amp;""),"",VLOOKUP(A3272,进货明细!$A$2:$D$5000,COLUMN($D$2),0)&amp;"")</f>
        <v/>
      </c>
      <c r="E3272" s="148"/>
      <c r="F3272" s="152"/>
      <c r="G3272" s="150" t="str">
        <f>IF(ISERROR(VLOOKUP(A3272,进货明细!$A$2:$G$5000,COLUMN($G$2),0)&amp;""),"",VLOOKUP(A3272,进货明细!$A$2:$G$5000,COLUMN($G$2),0)&amp;"")</f>
        <v/>
      </c>
      <c r="H3272" s="151" t="str">
        <f t="shared" si="103"/>
        <v/>
      </c>
      <c r="I3272" s="168"/>
      <c r="J3272" s="169"/>
      <c r="K3272" s="163"/>
      <c r="L3272" s="164" t="str">
        <f t="shared" si="104"/>
        <v/>
      </c>
      <c r="M3272" s="165" t="e">
        <f>ROUND(VLOOKUP(A3272,当前库存!$A$2:$F$7000,COLUMN($F$3),0)&amp;"",2)</f>
        <v>#DIV/0!</v>
      </c>
      <c r="N3272" s="166"/>
      <c r="O3272" s="167"/>
      <c r="P3272" s="167"/>
      <c r="Q3272" s="174"/>
      <c r="R3272" s="167"/>
      <c r="S3272" s="167"/>
    </row>
    <row r="3273" customHeight="1" spans="1:19">
      <c r="A3273" s="175"/>
      <c r="B3273" s="153" t="str">
        <f>IF(ISERROR(VLOOKUP(A3273,进货明细!$A$2:$D$5000,COLUMN($B$2),0)&amp;""),"",VLOOKUP(A3273,进货明细!$A$2:$D$5000,COLUMN($B$2),0)&amp;"")</f>
        <v/>
      </c>
      <c r="C3273" s="147" t="str">
        <f>IF(ISERROR(VLOOKUP(A3273,进货明细!$A$2:$D$5000,COLUMN($C$2),0)&amp;""),"",VLOOKUP(A3273,进货明细!$A$2:$D$5000,COLUMN($C$2),0)&amp;"")</f>
        <v/>
      </c>
      <c r="D3273" s="147" t="str">
        <f>IF(ISERROR(VLOOKUP(A3273,进货明细!$A$2:$D$5000,COLUMN($D$2),0)&amp;""),"",VLOOKUP(A3273,进货明细!$A$2:$D$5000,COLUMN($D$2),0)&amp;"")</f>
        <v/>
      </c>
      <c r="E3273" s="148"/>
      <c r="F3273" s="152"/>
      <c r="G3273" s="150" t="str">
        <f>IF(ISERROR(VLOOKUP(A3273,进货明细!$A$2:$G$5000,COLUMN($G$2),0)&amp;""),"",VLOOKUP(A3273,进货明细!$A$2:$G$5000,COLUMN($G$2),0)&amp;"")</f>
        <v/>
      </c>
      <c r="H3273" s="151" t="str">
        <f t="shared" si="103"/>
        <v/>
      </c>
      <c r="I3273" s="168"/>
      <c r="J3273" s="169"/>
      <c r="K3273" s="163"/>
      <c r="L3273" s="164" t="str">
        <f t="shared" si="104"/>
        <v/>
      </c>
      <c r="M3273" s="165" t="e">
        <f>ROUND(VLOOKUP(A3273,当前库存!$A$2:$F$7000,COLUMN($F$3),0)&amp;"",2)</f>
        <v>#DIV/0!</v>
      </c>
      <c r="N3273" s="166"/>
      <c r="O3273" s="167"/>
      <c r="P3273" s="167"/>
      <c r="Q3273" s="174"/>
      <c r="R3273" s="167"/>
      <c r="S3273" s="167"/>
    </row>
    <row r="3274" customHeight="1" spans="1:19">
      <c r="A3274" s="175"/>
      <c r="B3274" s="153" t="str">
        <f>IF(ISERROR(VLOOKUP(A3274,进货明细!$A$2:$D$5000,COLUMN($B$2),0)&amp;""),"",VLOOKUP(A3274,进货明细!$A$2:$D$5000,COLUMN($B$2),0)&amp;"")</f>
        <v/>
      </c>
      <c r="C3274" s="147" t="str">
        <f>IF(ISERROR(VLOOKUP(A3274,进货明细!$A$2:$D$5000,COLUMN($C$2),0)&amp;""),"",VLOOKUP(A3274,进货明细!$A$2:$D$5000,COLUMN($C$2),0)&amp;"")</f>
        <v/>
      </c>
      <c r="D3274" s="147" t="str">
        <f>IF(ISERROR(VLOOKUP(A3274,进货明细!$A$2:$D$5000,COLUMN($D$2),0)&amp;""),"",VLOOKUP(A3274,进货明细!$A$2:$D$5000,COLUMN($D$2),0)&amp;"")</f>
        <v/>
      </c>
      <c r="E3274" s="148"/>
      <c r="F3274" s="152"/>
      <c r="G3274" s="150" t="str">
        <f>IF(ISERROR(VLOOKUP(A3274,进货明细!$A$2:$G$5000,COLUMN($G$2),0)&amp;""),"",VLOOKUP(A3274,进货明细!$A$2:$G$5000,COLUMN($G$2),0)&amp;"")</f>
        <v/>
      </c>
      <c r="H3274" s="151" t="str">
        <f t="shared" ref="H3274:H3337" si="105">IF(E3274="","",E3274*F3274)</f>
        <v/>
      </c>
      <c r="I3274" s="168"/>
      <c r="J3274" s="169"/>
      <c r="K3274" s="163"/>
      <c r="L3274" s="164" t="str">
        <f t="shared" si="104"/>
        <v/>
      </c>
      <c r="M3274" s="165" t="e">
        <f>ROUND(VLOOKUP(A3274,当前库存!$A$2:$F$7000,COLUMN($F$3),0)&amp;"",2)</f>
        <v>#DIV/0!</v>
      </c>
      <c r="N3274" s="166"/>
      <c r="O3274" s="167"/>
      <c r="P3274" s="167"/>
      <c r="Q3274" s="174"/>
      <c r="R3274" s="167"/>
      <c r="S3274" s="167"/>
    </row>
    <row r="3275" customHeight="1" spans="1:19">
      <c r="A3275" s="175"/>
      <c r="B3275" s="153" t="str">
        <f>IF(ISERROR(VLOOKUP(A3275,进货明细!$A$2:$D$5000,COLUMN($B$2),0)&amp;""),"",VLOOKUP(A3275,进货明细!$A$2:$D$5000,COLUMN($B$2),0)&amp;"")</f>
        <v/>
      </c>
      <c r="C3275" s="147" t="str">
        <f>IF(ISERROR(VLOOKUP(A3275,进货明细!$A$2:$D$5000,COLUMN($C$2),0)&amp;""),"",VLOOKUP(A3275,进货明细!$A$2:$D$5000,COLUMN($C$2),0)&amp;"")</f>
        <v/>
      </c>
      <c r="D3275" s="147" t="str">
        <f>IF(ISERROR(VLOOKUP(A3275,进货明细!$A$2:$D$5000,COLUMN($D$2),0)&amp;""),"",VLOOKUP(A3275,进货明细!$A$2:$D$5000,COLUMN($D$2),0)&amp;"")</f>
        <v/>
      </c>
      <c r="E3275" s="148"/>
      <c r="F3275" s="152"/>
      <c r="G3275" s="150" t="str">
        <f>IF(ISERROR(VLOOKUP(A3275,进货明细!$A$2:$G$5000,COLUMN($G$2),0)&amp;""),"",VLOOKUP(A3275,进货明细!$A$2:$G$5000,COLUMN($G$2),0)&amp;"")</f>
        <v/>
      </c>
      <c r="H3275" s="151" t="str">
        <f t="shared" si="105"/>
        <v/>
      </c>
      <c r="I3275" s="168"/>
      <c r="J3275" s="169"/>
      <c r="K3275" s="163"/>
      <c r="L3275" s="164" t="str">
        <f t="shared" si="104"/>
        <v/>
      </c>
      <c r="M3275" s="165" t="e">
        <f>ROUND(VLOOKUP(A3275,当前库存!$A$2:$F$7000,COLUMN($F$3),0)&amp;"",2)</f>
        <v>#DIV/0!</v>
      </c>
      <c r="N3275" s="166"/>
      <c r="O3275" s="167"/>
      <c r="P3275" s="167"/>
      <c r="Q3275" s="174"/>
      <c r="R3275" s="167"/>
      <c r="S3275" s="167"/>
    </row>
    <row r="3276" customHeight="1" spans="1:19">
      <c r="A3276" s="175"/>
      <c r="B3276" s="153" t="str">
        <f>IF(ISERROR(VLOOKUP(A3276,进货明细!$A$2:$D$5000,COLUMN($B$2),0)&amp;""),"",VLOOKUP(A3276,进货明细!$A$2:$D$5000,COLUMN($B$2),0)&amp;"")</f>
        <v/>
      </c>
      <c r="C3276" s="147" t="str">
        <f>IF(ISERROR(VLOOKUP(A3276,进货明细!$A$2:$D$5000,COLUMN($C$2),0)&amp;""),"",VLOOKUP(A3276,进货明细!$A$2:$D$5000,COLUMN($C$2),0)&amp;"")</f>
        <v/>
      </c>
      <c r="D3276" s="147" t="str">
        <f>IF(ISERROR(VLOOKUP(A3276,进货明细!$A$2:$D$5000,COLUMN($D$2),0)&amp;""),"",VLOOKUP(A3276,进货明细!$A$2:$D$5000,COLUMN($D$2),0)&amp;"")</f>
        <v/>
      </c>
      <c r="E3276" s="148"/>
      <c r="F3276" s="152"/>
      <c r="G3276" s="150" t="str">
        <f>IF(ISERROR(VLOOKUP(A3276,进货明细!$A$2:$G$5000,COLUMN($G$2),0)&amp;""),"",VLOOKUP(A3276,进货明细!$A$2:$G$5000,COLUMN($G$2),0)&amp;"")</f>
        <v/>
      </c>
      <c r="H3276" s="151" t="str">
        <f t="shared" si="105"/>
        <v/>
      </c>
      <c r="I3276" s="168"/>
      <c r="J3276" s="169"/>
      <c r="K3276" s="163"/>
      <c r="L3276" s="164" t="str">
        <f t="shared" si="104"/>
        <v/>
      </c>
      <c r="M3276" s="165" t="e">
        <f>ROUND(VLOOKUP(A3276,当前库存!$A$2:$F$7000,COLUMN($F$3),0)&amp;"",2)</f>
        <v>#DIV/0!</v>
      </c>
      <c r="N3276" s="166"/>
      <c r="O3276" s="167"/>
      <c r="P3276" s="167"/>
      <c r="Q3276" s="174"/>
      <c r="R3276" s="167"/>
      <c r="S3276" s="167"/>
    </row>
    <row r="3277" customHeight="1" spans="1:19">
      <c r="A3277" s="175"/>
      <c r="B3277" s="153" t="str">
        <f>IF(ISERROR(VLOOKUP(A3277,进货明细!$A$2:$D$5000,COLUMN($B$2),0)&amp;""),"",VLOOKUP(A3277,进货明细!$A$2:$D$5000,COLUMN($B$2),0)&amp;"")</f>
        <v/>
      </c>
      <c r="C3277" s="147" t="str">
        <f>IF(ISERROR(VLOOKUP(A3277,进货明细!$A$2:$D$5000,COLUMN($C$2),0)&amp;""),"",VLOOKUP(A3277,进货明细!$A$2:$D$5000,COLUMN($C$2),0)&amp;"")</f>
        <v/>
      </c>
      <c r="D3277" s="147" t="str">
        <f>IF(ISERROR(VLOOKUP(A3277,进货明细!$A$2:$D$5000,COLUMN($D$2),0)&amp;""),"",VLOOKUP(A3277,进货明细!$A$2:$D$5000,COLUMN($D$2),0)&amp;"")</f>
        <v/>
      </c>
      <c r="E3277" s="148"/>
      <c r="F3277" s="152"/>
      <c r="G3277" s="150" t="str">
        <f>IF(ISERROR(VLOOKUP(A3277,进货明细!$A$2:$G$5000,COLUMN($G$2),0)&amp;""),"",VLOOKUP(A3277,进货明细!$A$2:$G$5000,COLUMN($G$2),0)&amp;"")</f>
        <v/>
      </c>
      <c r="H3277" s="151" t="str">
        <f t="shared" si="105"/>
        <v/>
      </c>
      <c r="I3277" s="168"/>
      <c r="J3277" s="169"/>
      <c r="K3277" s="163"/>
      <c r="L3277" s="164" t="str">
        <f t="shared" si="104"/>
        <v/>
      </c>
      <c r="M3277" s="165" t="e">
        <f>ROUND(VLOOKUP(A3277,当前库存!$A$2:$F$7000,COLUMN($F$3),0)&amp;"",2)</f>
        <v>#DIV/0!</v>
      </c>
      <c r="N3277" s="166"/>
      <c r="O3277" s="167"/>
      <c r="P3277" s="167"/>
      <c r="Q3277" s="174"/>
      <c r="R3277" s="167"/>
      <c r="S3277" s="167"/>
    </row>
    <row r="3278" customHeight="1" spans="1:19">
      <c r="A3278" s="175"/>
      <c r="B3278" s="153" t="str">
        <f>IF(ISERROR(VLOOKUP(A3278,进货明细!$A$2:$D$5000,COLUMN($B$2),0)&amp;""),"",VLOOKUP(A3278,进货明细!$A$2:$D$5000,COLUMN($B$2),0)&amp;"")</f>
        <v/>
      </c>
      <c r="C3278" s="147" t="str">
        <f>IF(ISERROR(VLOOKUP(A3278,进货明细!$A$2:$D$5000,COLUMN($C$2),0)&amp;""),"",VLOOKUP(A3278,进货明细!$A$2:$D$5000,COLUMN($C$2),0)&amp;"")</f>
        <v/>
      </c>
      <c r="D3278" s="147" t="str">
        <f>IF(ISERROR(VLOOKUP(A3278,进货明细!$A$2:$D$5000,COLUMN($D$2),0)&amp;""),"",VLOOKUP(A3278,进货明细!$A$2:$D$5000,COLUMN($D$2),0)&amp;"")</f>
        <v/>
      </c>
      <c r="E3278" s="148"/>
      <c r="F3278" s="152"/>
      <c r="G3278" s="150" t="str">
        <f>IF(ISERROR(VLOOKUP(A3278,进货明细!$A$2:$G$5000,COLUMN($G$2),0)&amp;""),"",VLOOKUP(A3278,进货明细!$A$2:$G$5000,COLUMN($G$2),0)&amp;"")</f>
        <v/>
      </c>
      <c r="H3278" s="151" t="str">
        <f t="shared" si="105"/>
        <v/>
      </c>
      <c r="I3278" s="168"/>
      <c r="J3278" s="169"/>
      <c r="K3278" s="163"/>
      <c r="L3278" s="164" t="str">
        <f t="shared" si="104"/>
        <v/>
      </c>
      <c r="M3278" s="165" t="e">
        <f>ROUND(VLOOKUP(A3278,当前库存!$A$2:$F$7000,COLUMN($F$3),0)&amp;"",2)</f>
        <v>#DIV/0!</v>
      </c>
      <c r="N3278" s="166"/>
      <c r="O3278" s="167"/>
      <c r="P3278" s="167"/>
      <c r="Q3278" s="174"/>
      <c r="R3278" s="167"/>
      <c r="S3278" s="167"/>
    </row>
    <row r="3279" customHeight="1" spans="1:19">
      <c r="A3279" s="175"/>
      <c r="B3279" s="153" t="str">
        <f>IF(ISERROR(VLOOKUP(A3279,进货明细!$A$2:$D$5000,COLUMN($B$2),0)&amp;""),"",VLOOKUP(A3279,进货明细!$A$2:$D$5000,COLUMN($B$2),0)&amp;"")</f>
        <v/>
      </c>
      <c r="C3279" s="147" t="str">
        <f>IF(ISERROR(VLOOKUP(A3279,进货明细!$A$2:$D$5000,COLUMN($C$2),0)&amp;""),"",VLOOKUP(A3279,进货明细!$A$2:$D$5000,COLUMN($C$2),0)&amp;"")</f>
        <v/>
      </c>
      <c r="D3279" s="147" t="str">
        <f>IF(ISERROR(VLOOKUP(A3279,进货明细!$A$2:$D$5000,COLUMN($D$2),0)&amp;""),"",VLOOKUP(A3279,进货明细!$A$2:$D$5000,COLUMN($D$2),0)&amp;"")</f>
        <v/>
      </c>
      <c r="E3279" s="148"/>
      <c r="F3279" s="152"/>
      <c r="G3279" s="150" t="str">
        <f>IF(ISERROR(VLOOKUP(A3279,进货明细!$A$2:$G$5000,COLUMN($G$2),0)&amp;""),"",VLOOKUP(A3279,进货明细!$A$2:$G$5000,COLUMN($G$2),0)&amp;"")</f>
        <v/>
      </c>
      <c r="H3279" s="151" t="str">
        <f t="shared" si="105"/>
        <v/>
      </c>
      <c r="I3279" s="168"/>
      <c r="J3279" s="169"/>
      <c r="K3279" s="163"/>
      <c r="L3279" s="164" t="str">
        <f t="shared" si="104"/>
        <v/>
      </c>
      <c r="M3279" s="165" t="e">
        <f>ROUND(VLOOKUP(A3279,当前库存!$A$2:$F$7000,COLUMN($F$3),0)&amp;"",2)</f>
        <v>#DIV/0!</v>
      </c>
      <c r="N3279" s="166"/>
      <c r="O3279" s="167"/>
      <c r="P3279" s="167"/>
      <c r="Q3279" s="174"/>
      <c r="R3279" s="167"/>
      <c r="S3279" s="167"/>
    </row>
    <row r="3280" customHeight="1" spans="1:19">
      <c r="A3280" s="175"/>
      <c r="B3280" s="153" t="str">
        <f>IF(ISERROR(VLOOKUP(A3280,进货明细!$A$2:$D$5000,COLUMN($B$2),0)&amp;""),"",VLOOKUP(A3280,进货明细!$A$2:$D$5000,COLUMN($B$2),0)&amp;"")</f>
        <v/>
      </c>
      <c r="C3280" s="147" t="str">
        <f>IF(ISERROR(VLOOKUP(A3280,进货明细!$A$2:$D$5000,COLUMN($C$2),0)&amp;""),"",VLOOKUP(A3280,进货明细!$A$2:$D$5000,COLUMN($C$2),0)&amp;"")</f>
        <v/>
      </c>
      <c r="D3280" s="147" t="str">
        <f>IF(ISERROR(VLOOKUP(A3280,进货明细!$A$2:$D$5000,COLUMN($D$2),0)&amp;""),"",VLOOKUP(A3280,进货明细!$A$2:$D$5000,COLUMN($D$2),0)&amp;"")</f>
        <v/>
      </c>
      <c r="E3280" s="148"/>
      <c r="F3280" s="152"/>
      <c r="G3280" s="150" t="str">
        <f>IF(ISERROR(VLOOKUP(A3280,进货明细!$A$2:$G$5000,COLUMN($G$2),0)&amp;""),"",VLOOKUP(A3280,进货明细!$A$2:$G$5000,COLUMN($G$2),0)&amp;"")</f>
        <v/>
      </c>
      <c r="H3280" s="151" t="str">
        <f t="shared" si="105"/>
        <v/>
      </c>
      <c r="I3280" s="168"/>
      <c r="J3280" s="169"/>
      <c r="K3280" s="163"/>
      <c r="L3280" s="164" t="str">
        <f t="shared" si="104"/>
        <v/>
      </c>
      <c r="M3280" s="165" t="e">
        <f>ROUND(VLOOKUP(A3280,当前库存!$A$2:$F$7000,COLUMN($F$3),0)&amp;"",2)</f>
        <v>#DIV/0!</v>
      </c>
      <c r="N3280" s="166"/>
      <c r="O3280" s="167"/>
      <c r="P3280" s="167"/>
      <c r="Q3280" s="174"/>
      <c r="R3280" s="167"/>
      <c r="S3280" s="167"/>
    </row>
    <row r="3281" customHeight="1" spans="1:19">
      <c r="A3281" s="175"/>
      <c r="B3281" s="153" t="str">
        <f>IF(ISERROR(VLOOKUP(A3281,进货明细!$A$2:$D$5000,COLUMN($B$2),0)&amp;""),"",VLOOKUP(A3281,进货明细!$A$2:$D$5000,COLUMN($B$2),0)&amp;"")</f>
        <v/>
      </c>
      <c r="C3281" s="147" t="str">
        <f>IF(ISERROR(VLOOKUP(A3281,进货明细!$A$2:$D$5000,COLUMN($C$2),0)&amp;""),"",VLOOKUP(A3281,进货明细!$A$2:$D$5000,COLUMN($C$2),0)&amp;"")</f>
        <v/>
      </c>
      <c r="D3281" s="147" t="str">
        <f>IF(ISERROR(VLOOKUP(A3281,进货明细!$A$2:$D$5000,COLUMN($D$2),0)&amp;""),"",VLOOKUP(A3281,进货明细!$A$2:$D$5000,COLUMN($D$2),0)&amp;"")</f>
        <v/>
      </c>
      <c r="E3281" s="148"/>
      <c r="F3281" s="152"/>
      <c r="G3281" s="150" t="str">
        <f>IF(ISERROR(VLOOKUP(A3281,进货明细!$A$2:$G$5000,COLUMN($G$2),0)&amp;""),"",VLOOKUP(A3281,进货明细!$A$2:$G$5000,COLUMN($G$2),0)&amp;"")</f>
        <v/>
      </c>
      <c r="H3281" s="151" t="str">
        <f t="shared" si="105"/>
        <v/>
      </c>
      <c r="I3281" s="168"/>
      <c r="J3281" s="169"/>
      <c r="K3281" s="163"/>
      <c r="L3281" s="164" t="str">
        <f t="shared" si="104"/>
        <v/>
      </c>
      <c r="M3281" s="165" t="e">
        <f>ROUND(VLOOKUP(A3281,当前库存!$A$2:$F$7000,COLUMN($F$3),0)&amp;"",2)</f>
        <v>#DIV/0!</v>
      </c>
      <c r="N3281" s="166"/>
      <c r="O3281" s="167"/>
      <c r="P3281" s="167"/>
      <c r="Q3281" s="174"/>
      <c r="R3281" s="167"/>
      <c r="S3281" s="167"/>
    </row>
    <row r="3282" customHeight="1" spans="1:19">
      <c r="A3282" s="175"/>
      <c r="B3282" s="153" t="str">
        <f>IF(ISERROR(VLOOKUP(A3282,进货明细!$A$2:$D$5000,COLUMN($B$2),0)&amp;""),"",VLOOKUP(A3282,进货明细!$A$2:$D$5000,COLUMN($B$2),0)&amp;"")</f>
        <v/>
      </c>
      <c r="C3282" s="147" t="str">
        <f>IF(ISERROR(VLOOKUP(A3282,进货明细!$A$2:$D$5000,COLUMN($C$2),0)&amp;""),"",VLOOKUP(A3282,进货明细!$A$2:$D$5000,COLUMN($C$2),0)&amp;"")</f>
        <v/>
      </c>
      <c r="D3282" s="147" t="str">
        <f>IF(ISERROR(VLOOKUP(A3282,进货明细!$A$2:$D$5000,COLUMN($D$2),0)&amp;""),"",VLOOKUP(A3282,进货明细!$A$2:$D$5000,COLUMN($D$2),0)&amp;"")</f>
        <v/>
      </c>
      <c r="E3282" s="148"/>
      <c r="F3282" s="152"/>
      <c r="G3282" s="150" t="str">
        <f>IF(ISERROR(VLOOKUP(A3282,进货明细!$A$2:$G$5000,COLUMN($G$2),0)&amp;""),"",VLOOKUP(A3282,进货明细!$A$2:$G$5000,COLUMN($G$2),0)&amp;"")</f>
        <v/>
      </c>
      <c r="H3282" s="151" t="str">
        <f t="shared" si="105"/>
        <v/>
      </c>
      <c r="I3282" s="168"/>
      <c r="J3282" s="169"/>
      <c r="K3282" s="163"/>
      <c r="L3282" s="164" t="str">
        <f t="shared" si="104"/>
        <v/>
      </c>
      <c r="M3282" s="165" t="e">
        <f>ROUND(VLOOKUP(A3282,当前库存!$A$2:$F$7000,COLUMN($F$3),0)&amp;"",2)</f>
        <v>#DIV/0!</v>
      </c>
      <c r="N3282" s="166"/>
      <c r="O3282" s="167"/>
      <c r="P3282" s="167"/>
      <c r="Q3282" s="174"/>
      <c r="R3282" s="167"/>
      <c r="S3282" s="167"/>
    </row>
    <row r="3283" customHeight="1" spans="1:19">
      <c r="A3283" s="175"/>
      <c r="B3283" s="153" t="str">
        <f>IF(ISERROR(VLOOKUP(A3283,进货明细!$A$2:$D$5000,COLUMN($B$2),0)&amp;""),"",VLOOKUP(A3283,进货明细!$A$2:$D$5000,COLUMN($B$2),0)&amp;"")</f>
        <v/>
      </c>
      <c r="C3283" s="147" t="str">
        <f>IF(ISERROR(VLOOKUP(A3283,进货明细!$A$2:$D$5000,COLUMN($C$2),0)&amp;""),"",VLOOKUP(A3283,进货明细!$A$2:$D$5000,COLUMN($C$2),0)&amp;"")</f>
        <v/>
      </c>
      <c r="D3283" s="147" t="str">
        <f>IF(ISERROR(VLOOKUP(A3283,进货明细!$A$2:$D$5000,COLUMN($D$2),0)&amp;""),"",VLOOKUP(A3283,进货明细!$A$2:$D$5000,COLUMN($D$2),0)&amp;"")</f>
        <v/>
      </c>
      <c r="E3283" s="148"/>
      <c r="F3283" s="152"/>
      <c r="G3283" s="150" t="str">
        <f>IF(ISERROR(VLOOKUP(A3283,进货明细!$A$2:$G$5000,COLUMN($G$2),0)&amp;""),"",VLOOKUP(A3283,进货明细!$A$2:$G$5000,COLUMN($G$2),0)&amp;"")</f>
        <v/>
      </c>
      <c r="H3283" s="151" t="str">
        <f t="shared" si="105"/>
        <v/>
      </c>
      <c r="I3283" s="168"/>
      <c r="J3283" s="169"/>
      <c r="K3283" s="163"/>
      <c r="L3283" s="164" t="str">
        <f t="shared" si="104"/>
        <v/>
      </c>
      <c r="M3283" s="165" t="e">
        <f>ROUND(VLOOKUP(A3283,当前库存!$A$2:$F$7000,COLUMN($F$3),0)&amp;"",2)</f>
        <v>#DIV/0!</v>
      </c>
      <c r="N3283" s="166"/>
      <c r="O3283" s="167"/>
      <c r="P3283" s="167"/>
      <c r="Q3283" s="174"/>
      <c r="R3283" s="167"/>
      <c r="S3283" s="167"/>
    </row>
    <row r="3284" customHeight="1" spans="1:19">
      <c r="A3284" s="175"/>
      <c r="B3284" s="153" t="str">
        <f>IF(ISERROR(VLOOKUP(A3284,进货明细!$A$2:$D$5000,COLUMN($B$2),0)&amp;""),"",VLOOKUP(A3284,进货明细!$A$2:$D$5000,COLUMN($B$2),0)&amp;"")</f>
        <v/>
      </c>
      <c r="C3284" s="147" t="str">
        <f>IF(ISERROR(VLOOKUP(A3284,进货明细!$A$2:$D$5000,COLUMN($C$2),0)&amp;""),"",VLOOKUP(A3284,进货明细!$A$2:$D$5000,COLUMN($C$2),0)&amp;"")</f>
        <v/>
      </c>
      <c r="D3284" s="147" t="str">
        <f>IF(ISERROR(VLOOKUP(A3284,进货明细!$A$2:$D$5000,COLUMN($D$2),0)&amp;""),"",VLOOKUP(A3284,进货明细!$A$2:$D$5000,COLUMN($D$2),0)&amp;"")</f>
        <v/>
      </c>
      <c r="E3284" s="148"/>
      <c r="F3284" s="152"/>
      <c r="G3284" s="150" t="str">
        <f>IF(ISERROR(VLOOKUP(A3284,进货明细!$A$2:$G$5000,COLUMN($G$2),0)&amp;""),"",VLOOKUP(A3284,进货明细!$A$2:$G$5000,COLUMN($G$2),0)&amp;"")</f>
        <v/>
      </c>
      <c r="H3284" s="151" t="str">
        <f t="shared" si="105"/>
        <v/>
      </c>
      <c r="I3284" s="168"/>
      <c r="J3284" s="169"/>
      <c r="K3284" s="163"/>
      <c r="L3284" s="164" t="str">
        <f t="shared" si="104"/>
        <v/>
      </c>
      <c r="M3284" s="165" t="e">
        <f>ROUND(VLOOKUP(A3284,当前库存!$A$2:$F$7000,COLUMN($F$3),0)&amp;"",2)</f>
        <v>#DIV/0!</v>
      </c>
      <c r="N3284" s="166"/>
      <c r="O3284" s="167"/>
      <c r="P3284" s="167"/>
      <c r="Q3284" s="174"/>
      <c r="R3284" s="167"/>
      <c r="S3284" s="167"/>
    </row>
    <row r="3285" customHeight="1" spans="1:19">
      <c r="A3285" s="175"/>
      <c r="B3285" s="153" t="str">
        <f>IF(ISERROR(VLOOKUP(A3285,进货明细!$A$2:$D$5000,COLUMN($B$2),0)&amp;""),"",VLOOKUP(A3285,进货明细!$A$2:$D$5000,COLUMN($B$2),0)&amp;"")</f>
        <v/>
      </c>
      <c r="C3285" s="147" t="str">
        <f>IF(ISERROR(VLOOKUP(A3285,进货明细!$A$2:$D$5000,COLUMN($C$2),0)&amp;""),"",VLOOKUP(A3285,进货明细!$A$2:$D$5000,COLUMN($C$2),0)&amp;"")</f>
        <v/>
      </c>
      <c r="D3285" s="147" t="str">
        <f>IF(ISERROR(VLOOKUP(A3285,进货明细!$A$2:$D$5000,COLUMN($D$2),0)&amp;""),"",VLOOKUP(A3285,进货明细!$A$2:$D$5000,COLUMN($D$2),0)&amp;"")</f>
        <v/>
      </c>
      <c r="E3285" s="148"/>
      <c r="F3285" s="152"/>
      <c r="G3285" s="150" t="str">
        <f>IF(ISERROR(VLOOKUP(A3285,进货明细!$A$2:$G$5000,COLUMN($G$2),0)&amp;""),"",VLOOKUP(A3285,进货明细!$A$2:$G$5000,COLUMN($G$2),0)&amp;"")</f>
        <v/>
      </c>
      <c r="H3285" s="151" t="str">
        <f t="shared" si="105"/>
        <v/>
      </c>
      <c r="I3285" s="168"/>
      <c r="J3285" s="169"/>
      <c r="K3285" s="163"/>
      <c r="L3285" s="164" t="str">
        <f t="shared" si="104"/>
        <v/>
      </c>
      <c r="M3285" s="165" t="e">
        <f>ROUND(VLOOKUP(A3285,当前库存!$A$2:$F$7000,COLUMN($F$3),0)&amp;"",2)</f>
        <v>#DIV/0!</v>
      </c>
      <c r="N3285" s="166"/>
      <c r="O3285" s="167"/>
      <c r="P3285" s="167"/>
      <c r="Q3285" s="174"/>
      <c r="R3285" s="167"/>
      <c r="S3285" s="167"/>
    </row>
    <row r="3286" customHeight="1" spans="1:19">
      <c r="A3286" s="175"/>
      <c r="B3286" s="153" t="str">
        <f>IF(ISERROR(VLOOKUP(A3286,进货明细!$A$2:$D$5000,COLUMN($B$2),0)&amp;""),"",VLOOKUP(A3286,进货明细!$A$2:$D$5000,COLUMN($B$2),0)&amp;"")</f>
        <v/>
      </c>
      <c r="C3286" s="147" t="str">
        <f>IF(ISERROR(VLOOKUP(A3286,进货明细!$A$2:$D$5000,COLUMN($C$2),0)&amp;""),"",VLOOKUP(A3286,进货明细!$A$2:$D$5000,COLUMN($C$2),0)&amp;"")</f>
        <v/>
      </c>
      <c r="D3286" s="147" t="str">
        <f>IF(ISERROR(VLOOKUP(A3286,进货明细!$A$2:$D$5000,COLUMN($D$2),0)&amp;""),"",VLOOKUP(A3286,进货明细!$A$2:$D$5000,COLUMN($D$2),0)&amp;"")</f>
        <v/>
      </c>
      <c r="E3286" s="148"/>
      <c r="F3286" s="152"/>
      <c r="G3286" s="150" t="str">
        <f>IF(ISERROR(VLOOKUP(A3286,进货明细!$A$2:$G$5000,COLUMN($G$2),0)&amp;""),"",VLOOKUP(A3286,进货明细!$A$2:$G$5000,COLUMN($G$2),0)&amp;"")</f>
        <v/>
      </c>
      <c r="H3286" s="151" t="str">
        <f t="shared" si="105"/>
        <v/>
      </c>
      <c r="I3286" s="168"/>
      <c r="J3286" s="169"/>
      <c r="K3286" s="163"/>
      <c r="L3286" s="164" t="str">
        <f t="shared" si="104"/>
        <v/>
      </c>
      <c r="M3286" s="165" t="e">
        <f>ROUND(VLOOKUP(A3286,当前库存!$A$2:$F$7000,COLUMN($F$3),0)&amp;"",2)</f>
        <v>#DIV/0!</v>
      </c>
      <c r="N3286" s="166"/>
      <c r="O3286" s="167"/>
      <c r="P3286" s="167"/>
      <c r="Q3286" s="174"/>
      <c r="R3286" s="167"/>
      <c r="S3286" s="167"/>
    </row>
    <row r="3287" customHeight="1" spans="1:19">
      <c r="A3287" s="175"/>
      <c r="B3287" s="153" t="str">
        <f>IF(ISERROR(VLOOKUP(A3287,进货明细!$A$2:$D$5000,COLUMN($B$2),0)&amp;""),"",VLOOKUP(A3287,进货明细!$A$2:$D$5000,COLUMN($B$2),0)&amp;"")</f>
        <v/>
      </c>
      <c r="C3287" s="147" t="str">
        <f>IF(ISERROR(VLOOKUP(A3287,进货明细!$A$2:$D$5000,COLUMN($C$2),0)&amp;""),"",VLOOKUP(A3287,进货明细!$A$2:$D$5000,COLUMN($C$2),0)&amp;"")</f>
        <v/>
      </c>
      <c r="D3287" s="147" t="str">
        <f>IF(ISERROR(VLOOKUP(A3287,进货明细!$A$2:$D$5000,COLUMN($D$2),0)&amp;""),"",VLOOKUP(A3287,进货明细!$A$2:$D$5000,COLUMN($D$2),0)&amp;"")</f>
        <v/>
      </c>
      <c r="E3287" s="148"/>
      <c r="F3287" s="152"/>
      <c r="G3287" s="150" t="str">
        <f>IF(ISERROR(VLOOKUP(A3287,进货明细!$A$2:$G$5000,COLUMN($G$2),0)&amp;""),"",VLOOKUP(A3287,进货明细!$A$2:$G$5000,COLUMN($G$2),0)&amp;"")</f>
        <v/>
      </c>
      <c r="H3287" s="151" t="str">
        <f t="shared" si="105"/>
        <v/>
      </c>
      <c r="I3287" s="168"/>
      <c r="J3287" s="169"/>
      <c r="K3287" s="163"/>
      <c r="L3287" s="164" t="str">
        <f t="shared" si="104"/>
        <v/>
      </c>
      <c r="M3287" s="165" t="e">
        <f>ROUND(VLOOKUP(A3287,当前库存!$A$2:$F$7000,COLUMN($F$3),0)&amp;"",2)</f>
        <v>#DIV/0!</v>
      </c>
      <c r="N3287" s="166"/>
      <c r="O3287" s="167"/>
      <c r="P3287" s="167"/>
      <c r="Q3287" s="174"/>
      <c r="R3287" s="167"/>
      <c r="S3287" s="167"/>
    </row>
    <row r="3288" customHeight="1" spans="1:19">
      <c r="A3288" s="175"/>
      <c r="B3288" s="153" t="str">
        <f>IF(ISERROR(VLOOKUP(A3288,进货明细!$A$2:$D$5000,COLUMN($B$2),0)&amp;""),"",VLOOKUP(A3288,进货明细!$A$2:$D$5000,COLUMN($B$2),0)&amp;"")</f>
        <v/>
      </c>
      <c r="C3288" s="147" t="str">
        <f>IF(ISERROR(VLOOKUP(A3288,进货明细!$A$2:$D$5000,COLUMN($C$2),0)&amp;""),"",VLOOKUP(A3288,进货明细!$A$2:$D$5000,COLUMN($C$2),0)&amp;"")</f>
        <v/>
      </c>
      <c r="D3288" s="147" t="str">
        <f>IF(ISERROR(VLOOKUP(A3288,进货明细!$A$2:$D$5000,COLUMN($D$2),0)&amp;""),"",VLOOKUP(A3288,进货明细!$A$2:$D$5000,COLUMN($D$2),0)&amp;"")</f>
        <v/>
      </c>
      <c r="E3288" s="148"/>
      <c r="F3288" s="152"/>
      <c r="G3288" s="150" t="str">
        <f>IF(ISERROR(VLOOKUP(A3288,进货明细!$A$2:$G$5000,COLUMN($G$2),0)&amp;""),"",VLOOKUP(A3288,进货明细!$A$2:$G$5000,COLUMN($G$2),0)&amp;"")</f>
        <v/>
      </c>
      <c r="H3288" s="151" t="str">
        <f t="shared" si="105"/>
        <v/>
      </c>
      <c r="I3288" s="168"/>
      <c r="J3288" s="169"/>
      <c r="K3288" s="163"/>
      <c r="L3288" s="164" t="str">
        <f t="shared" si="104"/>
        <v/>
      </c>
      <c r="M3288" s="165" t="e">
        <f>ROUND(VLOOKUP(A3288,当前库存!$A$2:$F$7000,COLUMN($F$3),0)&amp;"",2)</f>
        <v>#DIV/0!</v>
      </c>
      <c r="N3288" s="166"/>
      <c r="O3288" s="167"/>
      <c r="P3288" s="167"/>
      <c r="Q3288" s="174"/>
      <c r="R3288" s="167"/>
      <c r="S3288" s="167"/>
    </row>
    <row r="3289" customHeight="1" spans="1:19">
      <c r="A3289" s="175"/>
      <c r="B3289" s="153" t="str">
        <f>IF(ISERROR(VLOOKUP(A3289,进货明细!$A$2:$D$5000,COLUMN($B$2),0)&amp;""),"",VLOOKUP(A3289,进货明细!$A$2:$D$5000,COLUMN($B$2),0)&amp;"")</f>
        <v/>
      </c>
      <c r="C3289" s="147" t="str">
        <f>IF(ISERROR(VLOOKUP(A3289,进货明细!$A$2:$D$5000,COLUMN($C$2),0)&amp;""),"",VLOOKUP(A3289,进货明细!$A$2:$D$5000,COLUMN($C$2),0)&amp;"")</f>
        <v/>
      </c>
      <c r="D3289" s="147" t="str">
        <f>IF(ISERROR(VLOOKUP(A3289,进货明细!$A$2:$D$5000,COLUMN($D$2),0)&amp;""),"",VLOOKUP(A3289,进货明细!$A$2:$D$5000,COLUMN($D$2),0)&amp;"")</f>
        <v/>
      </c>
      <c r="E3289" s="148"/>
      <c r="F3289" s="152"/>
      <c r="G3289" s="150" t="str">
        <f>IF(ISERROR(VLOOKUP(A3289,进货明细!$A$2:$G$5000,COLUMN($G$2),0)&amp;""),"",VLOOKUP(A3289,进货明细!$A$2:$G$5000,COLUMN($G$2),0)&amp;"")</f>
        <v/>
      </c>
      <c r="H3289" s="151" t="str">
        <f t="shared" si="105"/>
        <v/>
      </c>
      <c r="I3289" s="168"/>
      <c r="J3289" s="169"/>
      <c r="K3289" s="163"/>
      <c r="L3289" s="164" t="str">
        <f t="shared" si="104"/>
        <v/>
      </c>
      <c r="M3289" s="165" t="e">
        <f>ROUND(VLOOKUP(A3289,当前库存!$A$2:$F$7000,COLUMN($F$3),0)&amp;"",2)</f>
        <v>#DIV/0!</v>
      </c>
      <c r="N3289" s="166"/>
      <c r="O3289" s="167"/>
      <c r="P3289" s="167"/>
      <c r="Q3289" s="174"/>
      <c r="R3289" s="167"/>
      <c r="S3289" s="167"/>
    </row>
    <row r="3290" customHeight="1" spans="1:19">
      <c r="A3290" s="175"/>
      <c r="B3290" s="153" t="str">
        <f>IF(ISERROR(VLOOKUP(A3290,进货明细!$A$2:$D$5000,COLUMN($B$2),0)&amp;""),"",VLOOKUP(A3290,进货明细!$A$2:$D$5000,COLUMN($B$2),0)&amp;"")</f>
        <v/>
      </c>
      <c r="C3290" s="147" t="str">
        <f>IF(ISERROR(VLOOKUP(A3290,进货明细!$A$2:$D$5000,COLUMN($C$2),0)&amp;""),"",VLOOKUP(A3290,进货明细!$A$2:$D$5000,COLUMN($C$2),0)&amp;"")</f>
        <v/>
      </c>
      <c r="D3290" s="147" t="str">
        <f>IF(ISERROR(VLOOKUP(A3290,进货明细!$A$2:$D$5000,COLUMN($D$2),0)&amp;""),"",VLOOKUP(A3290,进货明细!$A$2:$D$5000,COLUMN($D$2),0)&amp;"")</f>
        <v/>
      </c>
      <c r="E3290" s="148"/>
      <c r="F3290" s="152"/>
      <c r="G3290" s="150" t="str">
        <f>IF(ISERROR(VLOOKUP(A3290,进货明细!$A$2:$G$5000,COLUMN($G$2),0)&amp;""),"",VLOOKUP(A3290,进货明细!$A$2:$G$5000,COLUMN($G$2),0)&amp;"")</f>
        <v/>
      </c>
      <c r="H3290" s="151" t="str">
        <f t="shared" si="105"/>
        <v/>
      </c>
      <c r="I3290" s="168"/>
      <c r="J3290" s="169"/>
      <c r="K3290" s="163"/>
      <c r="L3290" s="164" t="str">
        <f t="shared" si="104"/>
        <v/>
      </c>
      <c r="M3290" s="165" t="e">
        <f>ROUND(VLOOKUP(A3290,当前库存!$A$2:$F$7000,COLUMN($F$3),0)&amp;"",2)</f>
        <v>#DIV/0!</v>
      </c>
      <c r="N3290" s="166"/>
      <c r="O3290" s="167"/>
      <c r="P3290" s="167"/>
      <c r="Q3290" s="174"/>
      <c r="R3290" s="167"/>
      <c r="S3290" s="167"/>
    </row>
    <row r="3291" customHeight="1" spans="1:19">
      <c r="A3291" s="175"/>
      <c r="B3291" s="153" t="str">
        <f>IF(ISERROR(VLOOKUP(A3291,进货明细!$A$2:$D$5000,COLUMN($B$2),0)&amp;""),"",VLOOKUP(A3291,进货明细!$A$2:$D$5000,COLUMN($B$2),0)&amp;"")</f>
        <v/>
      </c>
      <c r="C3291" s="147" t="str">
        <f>IF(ISERROR(VLOOKUP(A3291,进货明细!$A$2:$D$5000,COLUMN($C$2),0)&amp;""),"",VLOOKUP(A3291,进货明细!$A$2:$D$5000,COLUMN($C$2),0)&amp;"")</f>
        <v/>
      </c>
      <c r="D3291" s="147" t="str">
        <f>IF(ISERROR(VLOOKUP(A3291,进货明细!$A$2:$D$5000,COLUMN($D$2),0)&amp;""),"",VLOOKUP(A3291,进货明细!$A$2:$D$5000,COLUMN($D$2),0)&amp;"")</f>
        <v/>
      </c>
      <c r="E3291" s="148"/>
      <c r="F3291" s="152"/>
      <c r="G3291" s="150" t="str">
        <f>IF(ISERROR(VLOOKUP(A3291,进货明细!$A$2:$G$5000,COLUMN($G$2),0)&amp;""),"",VLOOKUP(A3291,进货明细!$A$2:$G$5000,COLUMN($G$2),0)&amp;"")</f>
        <v/>
      </c>
      <c r="H3291" s="151" t="str">
        <f t="shared" si="105"/>
        <v/>
      </c>
      <c r="I3291" s="168"/>
      <c r="J3291" s="169"/>
      <c r="K3291" s="163"/>
      <c r="L3291" s="164" t="str">
        <f t="shared" si="104"/>
        <v/>
      </c>
      <c r="M3291" s="165" t="e">
        <f>ROUND(VLOOKUP(A3291,当前库存!$A$2:$F$7000,COLUMN($F$3),0)&amp;"",2)</f>
        <v>#DIV/0!</v>
      </c>
      <c r="N3291" s="166"/>
      <c r="O3291" s="167"/>
      <c r="P3291" s="167"/>
      <c r="Q3291" s="174"/>
      <c r="R3291" s="167"/>
      <c r="S3291" s="167"/>
    </row>
    <row r="3292" customHeight="1" spans="1:19">
      <c r="A3292" s="175"/>
      <c r="B3292" s="153" t="str">
        <f>IF(ISERROR(VLOOKUP(A3292,进货明细!$A$2:$D$5000,COLUMN($B$2),0)&amp;""),"",VLOOKUP(A3292,进货明细!$A$2:$D$5000,COLUMN($B$2),0)&amp;"")</f>
        <v/>
      </c>
      <c r="C3292" s="147" t="str">
        <f>IF(ISERROR(VLOOKUP(A3292,进货明细!$A$2:$D$5000,COLUMN($C$2),0)&amp;""),"",VLOOKUP(A3292,进货明细!$A$2:$D$5000,COLUMN($C$2),0)&amp;"")</f>
        <v/>
      </c>
      <c r="D3292" s="147" t="str">
        <f>IF(ISERROR(VLOOKUP(A3292,进货明细!$A$2:$D$5000,COLUMN($D$2),0)&amp;""),"",VLOOKUP(A3292,进货明细!$A$2:$D$5000,COLUMN($D$2),0)&amp;"")</f>
        <v/>
      </c>
      <c r="E3292" s="148"/>
      <c r="F3292" s="152"/>
      <c r="G3292" s="150" t="str">
        <f>IF(ISERROR(VLOOKUP(A3292,进货明细!$A$2:$G$5000,COLUMN($G$2),0)&amp;""),"",VLOOKUP(A3292,进货明细!$A$2:$G$5000,COLUMN($G$2),0)&amp;"")</f>
        <v/>
      </c>
      <c r="H3292" s="151" t="str">
        <f t="shared" si="105"/>
        <v/>
      </c>
      <c r="I3292" s="168"/>
      <c r="J3292" s="169"/>
      <c r="K3292" s="163"/>
      <c r="L3292" s="164" t="str">
        <f t="shared" si="104"/>
        <v/>
      </c>
      <c r="M3292" s="165" t="e">
        <f>ROUND(VLOOKUP(A3292,当前库存!$A$2:$F$7000,COLUMN($F$3),0)&amp;"",2)</f>
        <v>#DIV/0!</v>
      </c>
      <c r="N3292" s="166"/>
      <c r="O3292" s="167"/>
      <c r="P3292" s="167"/>
      <c r="Q3292" s="174"/>
      <c r="R3292" s="167"/>
      <c r="S3292" s="167"/>
    </row>
    <row r="3293" customHeight="1" spans="1:19">
      <c r="A3293" s="175"/>
      <c r="B3293" s="153" t="str">
        <f>IF(ISERROR(VLOOKUP(A3293,进货明细!$A$2:$D$5000,COLUMN($B$2),0)&amp;""),"",VLOOKUP(A3293,进货明细!$A$2:$D$5000,COLUMN($B$2),0)&amp;"")</f>
        <v/>
      </c>
      <c r="C3293" s="147" t="str">
        <f>IF(ISERROR(VLOOKUP(A3293,进货明细!$A$2:$D$5000,COLUMN($C$2),0)&amp;""),"",VLOOKUP(A3293,进货明细!$A$2:$D$5000,COLUMN($C$2),0)&amp;"")</f>
        <v/>
      </c>
      <c r="D3293" s="147" t="str">
        <f>IF(ISERROR(VLOOKUP(A3293,进货明细!$A$2:$D$5000,COLUMN($D$2),0)&amp;""),"",VLOOKUP(A3293,进货明细!$A$2:$D$5000,COLUMN($D$2),0)&amp;"")</f>
        <v/>
      </c>
      <c r="E3293" s="148"/>
      <c r="F3293" s="152"/>
      <c r="G3293" s="150" t="str">
        <f>IF(ISERROR(VLOOKUP(A3293,进货明细!$A$2:$G$5000,COLUMN($G$2),0)&amp;""),"",VLOOKUP(A3293,进货明细!$A$2:$G$5000,COLUMN($G$2),0)&amp;"")</f>
        <v/>
      </c>
      <c r="H3293" s="151" t="str">
        <f t="shared" si="105"/>
        <v/>
      </c>
      <c r="I3293" s="168"/>
      <c r="J3293" s="169"/>
      <c r="K3293" s="163"/>
      <c r="L3293" s="164" t="str">
        <f t="shared" si="104"/>
        <v/>
      </c>
      <c r="M3293" s="165" t="e">
        <f>ROUND(VLOOKUP(A3293,当前库存!$A$2:$F$7000,COLUMN($F$3),0)&amp;"",2)</f>
        <v>#DIV/0!</v>
      </c>
      <c r="N3293" s="166"/>
      <c r="O3293" s="167"/>
      <c r="P3293" s="167"/>
      <c r="Q3293" s="174"/>
      <c r="R3293" s="167"/>
      <c r="S3293" s="167"/>
    </row>
    <row r="3294" customHeight="1" spans="1:19">
      <c r="A3294" s="175"/>
      <c r="B3294" s="153" t="str">
        <f>IF(ISERROR(VLOOKUP(A3294,进货明细!$A$2:$D$5000,COLUMN($B$2),0)&amp;""),"",VLOOKUP(A3294,进货明细!$A$2:$D$5000,COLUMN($B$2),0)&amp;"")</f>
        <v/>
      </c>
      <c r="C3294" s="147" t="str">
        <f>IF(ISERROR(VLOOKUP(A3294,进货明细!$A$2:$D$5000,COLUMN($C$2),0)&amp;""),"",VLOOKUP(A3294,进货明细!$A$2:$D$5000,COLUMN($C$2),0)&amp;"")</f>
        <v/>
      </c>
      <c r="D3294" s="147" t="str">
        <f>IF(ISERROR(VLOOKUP(A3294,进货明细!$A$2:$D$5000,COLUMN($D$2),0)&amp;""),"",VLOOKUP(A3294,进货明细!$A$2:$D$5000,COLUMN($D$2),0)&amp;"")</f>
        <v/>
      </c>
      <c r="E3294" s="148"/>
      <c r="F3294" s="152"/>
      <c r="G3294" s="150" t="str">
        <f>IF(ISERROR(VLOOKUP(A3294,进货明细!$A$2:$G$5000,COLUMN($G$2),0)&amp;""),"",VLOOKUP(A3294,进货明细!$A$2:$G$5000,COLUMN($G$2),0)&amp;"")</f>
        <v/>
      </c>
      <c r="H3294" s="151" t="str">
        <f t="shared" si="105"/>
        <v/>
      </c>
      <c r="I3294" s="168"/>
      <c r="J3294" s="169"/>
      <c r="K3294" s="163"/>
      <c r="L3294" s="164" t="str">
        <f t="shared" si="104"/>
        <v/>
      </c>
      <c r="M3294" s="165" t="e">
        <f>ROUND(VLOOKUP(A3294,当前库存!$A$2:$F$7000,COLUMN($F$3),0)&amp;"",2)</f>
        <v>#DIV/0!</v>
      </c>
      <c r="N3294" s="166"/>
      <c r="O3294" s="167"/>
      <c r="P3294" s="167"/>
      <c r="Q3294" s="174"/>
      <c r="R3294" s="167"/>
      <c r="S3294" s="167"/>
    </row>
    <row r="3295" customHeight="1" spans="1:19">
      <c r="A3295" s="175"/>
      <c r="B3295" s="153" t="str">
        <f>IF(ISERROR(VLOOKUP(A3295,进货明细!$A$2:$D$5000,COLUMN($B$2),0)&amp;""),"",VLOOKUP(A3295,进货明细!$A$2:$D$5000,COLUMN($B$2),0)&amp;"")</f>
        <v/>
      </c>
      <c r="C3295" s="147" t="str">
        <f>IF(ISERROR(VLOOKUP(A3295,进货明细!$A$2:$D$5000,COLUMN($C$2),0)&amp;""),"",VLOOKUP(A3295,进货明细!$A$2:$D$5000,COLUMN($C$2),0)&amp;"")</f>
        <v/>
      </c>
      <c r="D3295" s="147" t="str">
        <f>IF(ISERROR(VLOOKUP(A3295,进货明细!$A$2:$D$5000,COLUMN($D$2),0)&amp;""),"",VLOOKUP(A3295,进货明细!$A$2:$D$5000,COLUMN($D$2),0)&amp;"")</f>
        <v/>
      </c>
      <c r="E3295" s="148"/>
      <c r="F3295" s="152"/>
      <c r="G3295" s="150" t="str">
        <f>IF(ISERROR(VLOOKUP(A3295,进货明细!$A$2:$G$5000,COLUMN($G$2),0)&amp;""),"",VLOOKUP(A3295,进货明细!$A$2:$G$5000,COLUMN($G$2),0)&amp;"")</f>
        <v/>
      </c>
      <c r="H3295" s="151" t="str">
        <f t="shared" si="105"/>
        <v/>
      </c>
      <c r="I3295" s="168"/>
      <c r="J3295" s="169"/>
      <c r="K3295" s="163"/>
      <c r="L3295" s="164" t="str">
        <f t="shared" si="104"/>
        <v/>
      </c>
      <c r="M3295" s="165" t="e">
        <f>ROUND(VLOOKUP(A3295,当前库存!$A$2:$F$7000,COLUMN($F$3),0)&amp;"",2)</f>
        <v>#DIV/0!</v>
      </c>
      <c r="N3295" s="166"/>
      <c r="O3295" s="167"/>
      <c r="P3295" s="167"/>
      <c r="Q3295" s="174"/>
      <c r="R3295" s="167"/>
      <c r="S3295" s="167"/>
    </row>
    <row r="3296" customHeight="1" spans="1:19">
      <c r="A3296" s="175"/>
      <c r="B3296" s="153" t="str">
        <f>IF(ISERROR(VLOOKUP(A3296,进货明细!$A$2:$D$5000,COLUMN($B$2),0)&amp;""),"",VLOOKUP(A3296,进货明细!$A$2:$D$5000,COLUMN($B$2),0)&amp;"")</f>
        <v/>
      </c>
      <c r="C3296" s="147" t="str">
        <f>IF(ISERROR(VLOOKUP(A3296,进货明细!$A$2:$D$5000,COLUMN($C$2),0)&amp;""),"",VLOOKUP(A3296,进货明细!$A$2:$D$5000,COLUMN($C$2),0)&amp;"")</f>
        <v/>
      </c>
      <c r="D3296" s="147" t="str">
        <f>IF(ISERROR(VLOOKUP(A3296,进货明细!$A$2:$D$5000,COLUMN($D$2),0)&amp;""),"",VLOOKUP(A3296,进货明细!$A$2:$D$5000,COLUMN($D$2),0)&amp;"")</f>
        <v/>
      </c>
      <c r="E3296" s="148"/>
      <c r="F3296" s="152"/>
      <c r="G3296" s="150" t="str">
        <f>IF(ISERROR(VLOOKUP(A3296,进货明细!$A$2:$G$5000,COLUMN($G$2),0)&amp;""),"",VLOOKUP(A3296,进货明细!$A$2:$G$5000,COLUMN($G$2),0)&amp;"")</f>
        <v/>
      </c>
      <c r="H3296" s="151" t="str">
        <f t="shared" si="105"/>
        <v/>
      </c>
      <c r="I3296" s="168"/>
      <c r="J3296" s="169"/>
      <c r="K3296" s="163"/>
      <c r="L3296" s="164" t="str">
        <f t="shared" si="104"/>
        <v/>
      </c>
      <c r="M3296" s="165" t="e">
        <f>ROUND(VLOOKUP(A3296,当前库存!$A$2:$F$7000,COLUMN($F$3),0)&amp;"",2)</f>
        <v>#DIV/0!</v>
      </c>
      <c r="N3296" s="166"/>
      <c r="O3296" s="167"/>
      <c r="P3296" s="167"/>
      <c r="Q3296" s="174"/>
      <c r="R3296" s="167"/>
      <c r="S3296" s="167"/>
    </row>
    <row r="3297" customHeight="1" spans="1:19">
      <c r="A3297" s="175"/>
      <c r="B3297" s="153" t="str">
        <f>IF(ISERROR(VLOOKUP(A3297,进货明细!$A$2:$D$5000,COLUMN($B$2),0)&amp;""),"",VLOOKUP(A3297,进货明细!$A$2:$D$5000,COLUMN($B$2),0)&amp;"")</f>
        <v/>
      </c>
      <c r="C3297" s="147" t="str">
        <f>IF(ISERROR(VLOOKUP(A3297,进货明细!$A$2:$D$5000,COLUMN($C$2),0)&amp;""),"",VLOOKUP(A3297,进货明细!$A$2:$D$5000,COLUMN($C$2),0)&amp;"")</f>
        <v/>
      </c>
      <c r="D3297" s="147" t="str">
        <f>IF(ISERROR(VLOOKUP(A3297,进货明细!$A$2:$D$5000,COLUMN($D$2),0)&amp;""),"",VLOOKUP(A3297,进货明细!$A$2:$D$5000,COLUMN($D$2),0)&amp;"")</f>
        <v/>
      </c>
      <c r="E3297" s="148"/>
      <c r="F3297" s="152"/>
      <c r="G3297" s="150" t="str">
        <f>IF(ISERROR(VLOOKUP(A3297,进货明细!$A$2:$G$5000,COLUMN($G$2),0)&amp;""),"",VLOOKUP(A3297,进货明细!$A$2:$G$5000,COLUMN($G$2),0)&amp;"")</f>
        <v/>
      </c>
      <c r="H3297" s="151" t="str">
        <f t="shared" si="105"/>
        <v/>
      </c>
      <c r="I3297" s="168"/>
      <c r="J3297" s="169"/>
      <c r="K3297" s="163"/>
      <c r="L3297" s="164" t="str">
        <f t="shared" si="104"/>
        <v/>
      </c>
      <c r="M3297" s="165" t="e">
        <f>ROUND(VLOOKUP(A3297,当前库存!$A$2:$F$7000,COLUMN($F$3),0)&amp;"",2)</f>
        <v>#DIV/0!</v>
      </c>
      <c r="N3297" s="166"/>
      <c r="O3297" s="167"/>
      <c r="P3297" s="167"/>
      <c r="Q3297" s="174"/>
      <c r="R3297" s="167"/>
      <c r="S3297" s="167"/>
    </row>
    <row r="3298" customHeight="1" spans="1:19">
      <c r="A3298" s="175"/>
      <c r="B3298" s="153" t="str">
        <f>IF(ISERROR(VLOOKUP(A3298,进货明细!$A$2:$D$5000,COLUMN($B$2),0)&amp;""),"",VLOOKUP(A3298,进货明细!$A$2:$D$5000,COLUMN($B$2),0)&amp;"")</f>
        <v/>
      </c>
      <c r="C3298" s="147" t="str">
        <f>IF(ISERROR(VLOOKUP(A3298,进货明细!$A$2:$D$5000,COLUMN($C$2),0)&amp;""),"",VLOOKUP(A3298,进货明细!$A$2:$D$5000,COLUMN($C$2),0)&amp;"")</f>
        <v/>
      </c>
      <c r="D3298" s="147" t="str">
        <f>IF(ISERROR(VLOOKUP(A3298,进货明细!$A$2:$D$5000,COLUMN($D$2),0)&amp;""),"",VLOOKUP(A3298,进货明细!$A$2:$D$5000,COLUMN($D$2),0)&amp;"")</f>
        <v/>
      </c>
      <c r="E3298" s="148"/>
      <c r="F3298" s="152"/>
      <c r="G3298" s="150" t="str">
        <f>IF(ISERROR(VLOOKUP(A3298,进货明细!$A$2:$G$5000,COLUMN($G$2),0)&amp;""),"",VLOOKUP(A3298,进货明细!$A$2:$G$5000,COLUMN($G$2),0)&amp;"")</f>
        <v/>
      </c>
      <c r="H3298" s="151" t="str">
        <f t="shared" si="105"/>
        <v/>
      </c>
      <c r="I3298" s="168"/>
      <c r="J3298" s="169"/>
      <c r="K3298" s="163"/>
      <c r="L3298" s="164" t="str">
        <f t="shared" si="104"/>
        <v/>
      </c>
      <c r="M3298" s="165" t="e">
        <f>ROUND(VLOOKUP(A3298,当前库存!$A$2:$F$7000,COLUMN($F$3),0)&amp;"",2)</f>
        <v>#DIV/0!</v>
      </c>
      <c r="N3298" s="166"/>
      <c r="O3298" s="167"/>
      <c r="P3298" s="167"/>
      <c r="Q3298" s="174"/>
      <c r="R3298" s="167"/>
      <c r="S3298" s="167"/>
    </row>
    <row r="3299" customHeight="1" spans="1:19">
      <c r="A3299" s="175"/>
      <c r="B3299" s="153" t="str">
        <f>IF(ISERROR(VLOOKUP(A3299,进货明细!$A$2:$D$5000,COLUMN($B$2),0)&amp;""),"",VLOOKUP(A3299,进货明细!$A$2:$D$5000,COLUMN($B$2),0)&amp;"")</f>
        <v/>
      </c>
      <c r="C3299" s="147" t="str">
        <f>IF(ISERROR(VLOOKUP(A3299,进货明细!$A$2:$D$5000,COLUMN($C$2),0)&amp;""),"",VLOOKUP(A3299,进货明细!$A$2:$D$5000,COLUMN($C$2),0)&amp;"")</f>
        <v/>
      </c>
      <c r="D3299" s="147" t="str">
        <f>IF(ISERROR(VLOOKUP(A3299,进货明细!$A$2:$D$5000,COLUMN($D$2),0)&amp;""),"",VLOOKUP(A3299,进货明细!$A$2:$D$5000,COLUMN($D$2),0)&amp;"")</f>
        <v/>
      </c>
      <c r="E3299" s="148"/>
      <c r="F3299" s="152"/>
      <c r="G3299" s="150" t="str">
        <f>IF(ISERROR(VLOOKUP(A3299,进货明细!$A$2:$G$5000,COLUMN($G$2),0)&amp;""),"",VLOOKUP(A3299,进货明细!$A$2:$G$5000,COLUMN($G$2),0)&amp;"")</f>
        <v/>
      </c>
      <c r="H3299" s="151" t="str">
        <f t="shared" si="105"/>
        <v/>
      </c>
      <c r="I3299" s="168"/>
      <c r="J3299" s="169"/>
      <c r="K3299" s="163"/>
      <c r="L3299" s="164" t="str">
        <f t="shared" si="104"/>
        <v/>
      </c>
      <c r="M3299" s="165" t="e">
        <f>ROUND(VLOOKUP(A3299,当前库存!$A$2:$F$7000,COLUMN($F$3),0)&amp;"",2)</f>
        <v>#DIV/0!</v>
      </c>
      <c r="N3299" s="166"/>
      <c r="O3299" s="167"/>
      <c r="P3299" s="167"/>
      <c r="Q3299" s="174"/>
      <c r="R3299" s="167"/>
      <c r="S3299" s="167"/>
    </row>
    <row r="3300" customHeight="1" spans="1:19">
      <c r="A3300" s="175"/>
      <c r="B3300" s="153" t="str">
        <f>IF(ISERROR(VLOOKUP(A3300,进货明细!$A$2:$D$5000,COLUMN($B$2),0)&amp;""),"",VLOOKUP(A3300,进货明细!$A$2:$D$5000,COLUMN($B$2),0)&amp;"")</f>
        <v/>
      </c>
      <c r="C3300" s="147" t="str">
        <f>IF(ISERROR(VLOOKUP(A3300,进货明细!$A$2:$D$5000,COLUMN($C$2),0)&amp;""),"",VLOOKUP(A3300,进货明细!$A$2:$D$5000,COLUMN($C$2),0)&amp;"")</f>
        <v/>
      </c>
      <c r="D3300" s="147" t="str">
        <f>IF(ISERROR(VLOOKUP(A3300,进货明细!$A$2:$D$5000,COLUMN($D$2),0)&amp;""),"",VLOOKUP(A3300,进货明细!$A$2:$D$5000,COLUMN($D$2),0)&amp;"")</f>
        <v/>
      </c>
      <c r="E3300" s="148"/>
      <c r="F3300" s="152"/>
      <c r="G3300" s="150" t="str">
        <f>IF(ISERROR(VLOOKUP(A3300,进货明细!$A$2:$G$5000,COLUMN($G$2),0)&amp;""),"",VLOOKUP(A3300,进货明细!$A$2:$G$5000,COLUMN($G$2),0)&amp;"")</f>
        <v/>
      </c>
      <c r="H3300" s="151" t="str">
        <f t="shared" si="105"/>
        <v/>
      </c>
      <c r="I3300" s="168"/>
      <c r="J3300" s="169"/>
      <c r="K3300" s="163"/>
      <c r="L3300" s="164" t="str">
        <f t="shared" si="104"/>
        <v/>
      </c>
      <c r="M3300" s="165" t="e">
        <f>ROUND(VLOOKUP(A3300,当前库存!$A$2:$F$7000,COLUMN($F$3),0)&amp;"",2)</f>
        <v>#DIV/0!</v>
      </c>
      <c r="N3300" s="166"/>
      <c r="O3300" s="167"/>
      <c r="P3300" s="167"/>
      <c r="Q3300" s="174"/>
      <c r="R3300" s="167"/>
      <c r="S3300" s="167"/>
    </row>
    <row r="3301" customHeight="1" spans="1:19">
      <c r="A3301" s="175"/>
      <c r="B3301" s="153" t="str">
        <f>IF(ISERROR(VLOOKUP(A3301,进货明细!$A$2:$D$5000,COLUMN($B$2),0)&amp;""),"",VLOOKUP(A3301,进货明细!$A$2:$D$5000,COLUMN($B$2),0)&amp;"")</f>
        <v/>
      </c>
      <c r="C3301" s="147" t="str">
        <f>IF(ISERROR(VLOOKUP(A3301,进货明细!$A$2:$D$5000,COLUMN($C$2),0)&amp;""),"",VLOOKUP(A3301,进货明细!$A$2:$D$5000,COLUMN($C$2),0)&amp;"")</f>
        <v/>
      </c>
      <c r="D3301" s="147" t="str">
        <f>IF(ISERROR(VLOOKUP(A3301,进货明细!$A$2:$D$5000,COLUMN($D$2),0)&amp;""),"",VLOOKUP(A3301,进货明细!$A$2:$D$5000,COLUMN($D$2),0)&amp;"")</f>
        <v/>
      </c>
      <c r="E3301" s="148"/>
      <c r="F3301" s="152"/>
      <c r="G3301" s="150" t="str">
        <f>IF(ISERROR(VLOOKUP(A3301,进货明细!$A$2:$G$5000,COLUMN($G$2),0)&amp;""),"",VLOOKUP(A3301,进货明细!$A$2:$G$5000,COLUMN($G$2),0)&amp;"")</f>
        <v/>
      </c>
      <c r="H3301" s="151" t="str">
        <f t="shared" si="105"/>
        <v/>
      </c>
      <c r="I3301" s="168"/>
      <c r="J3301" s="169"/>
      <c r="K3301" s="163"/>
      <c r="L3301" s="164" t="str">
        <f t="shared" si="104"/>
        <v/>
      </c>
      <c r="M3301" s="165" t="e">
        <f>ROUND(VLOOKUP(A3301,当前库存!$A$2:$F$7000,COLUMN($F$3),0)&amp;"",2)</f>
        <v>#DIV/0!</v>
      </c>
      <c r="N3301" s="166"/>
      <c r="O3301" s="167"/>
      <c r="P3301" s="167"/>
      <c r="Q3301" s="174"/>
      <c r="R3301" s="167"/>
      <c r="S3301" s="167"/>
    </row>
    <row r="3302" customHeight="1" spans="1:19">
      <c r="A3302" s="175"/>
      <c r="B3302" s="153" t="str">
        <f>IF(ISERROR(VLOOKUP(A3302,进货明细!$A$2:$D$5000,COLUMN($B$2),0)&amp;""),"",VLOOKUP(A3302,进货明细!$A$2:$D$5000,COLUMN($B$2),0)&amp;"")</f>
        <v/>
      </c>
      <c r="C3302" s="147" t="str">
        <f>IF(ISERROR(VLOOKUP(A3302,进货明细!$A$2:$D$5000,COLUMN($C$2),0)&amp;""),"",VLOOKUP(A3302,进货明细!$A$2:$D$5000,COLUMN($C$2),0)&amp;"")</f>
        <v/>
      </c>
      <c r="D3302" s="147" t="str">
        <f>IF(ISERROR(VLOOKUP(A3302,进货明细!$A$2:$D$5000,COLUMN($D$2),0)&amp;""),"",VLOOKUP(A3302,进货明细!$A$2:$D$5000,COLUMN($D$2),0)&amp;"")</f>
        <v/>
      </c>
      <c r="E3302" s="148"/>
      <c r="F3302" s="152"/>
      <c r="G3302" s="150" t="str">
        <f>IF(ISERROR(VLOOKUP(A3302,进货明细!$A$2:$G$5000,COLUMN($G$2),0)&amp;""),"",VLOOKUP(A3302,进货明细!$A$2:$G$5000,COLUMN($G$2),0)&amp;"")</f>
        <v/>
      </c>
      <c r="H3302" s="151" t="str">
        <f t="shared" si="105"/>
        <v/>
      </c>
      <c r="I3302" s="168"/>
      <c r="J3302" s="169"/>
      <c r="K3302" s="163"/>
      <c r="L3302" s="164" t="str">
        <f t="shared" si="104"/>
        <v/>
      </c>
      <c r="M3302" s="165" t="e">
        <f>ROUND(VLOOKUP(A3302,当前库存!$A$2:$F$7000,COLUMN($F$3),0)&amp;"",2)</f>
        <v>#DIV/0!</v>
      </c>
      <c r="N3302" s="166"/>
      <c r="O3302" s="167"/>
      <c r="P3302" s="167"/>
      <c r="Q3302" s="174"/>
      <c r="R3302" s="167"/>
      <c r="S3302" s="167"/>
    </row>
    <row r="3303" customHeight="1" spans="1:19">
      <c r="A3303" s="175"/>
      <c r="B3303" s="153" t="str">
        <f>IF(ISERROR(VLOOKUP(A3303,进货明细!$A$2:$D$5000,COLUMN($B$2),0)&amp;""),"",VLOOKUP(A3303,进货明细!$A$2:$D$5000,COLUMN($B$2),0)&amp;"")</f>
        <v/>
      </c>
      <c r="C3303" s="147" t="str">
        <f>IF(ISERROR(VLOOKUP(A3303,进货明细!$A$2:$D$5000,COLUMN($C$2),0)&amp;""),"",VLOOKUP(A3303,进货明细!$A$2:$D$5000,COLUMN($C$2),0)&amp;"")</f>
        <v/>
      </c>
      <c r="D3303" s="147" t="str">
        <f>IF(ISERROR(VLOOKUP(A3303,进货明细!$A$2:$D$5000,COLUMN($D$2),0)&amp;""),"",VLOOKUP(A3303,进货明细!$A$2:$D$5000,COLUMN($D$2),0)&amp;"")</f>
        <v/>
      </c>
      <c r="E3303" s="148"/>
      <c r="F3303" s="152"/>
      <c r="G3303" s="150" t="str">
        <f>IF(ISERROR(VLOOKUP(A3303,进货明细!$A$2:$G$5000,COLUMN($G$2),0)&amp;""),"",VLOOKUP(A3303,进货明细!$A$2:$G$5000,COLUMN($G$2),0)&amp;"")</f>
        <v/>
      </c>
      <c r="H3303" s="151" t="str">
        <f t="shared" si="105"/>
        <v/>
      </c>
      <c r="I3303" s="168"/>
      <c r="J3303" s="169"/>
      <c r="K3303" s="163"/>
      <c r="L3303" s="164" t="str">
        <f t="shared" si="104"/>
        <v/>
      </c>
      <c r="M3303" s="165" t="e">
        <f>ROUND(VLOOKUP(A3303,当前库存!$A$2:$F$7000,COLUMN($F$3),0)&amp;"",2)</f>
        <v>#DIV/0!</v>
      </c>
      <c r="N3303" s="166"/>
      <c r="O3303" s="167"/>
      <c r="P3303" s="167"/>
      <c r="Q3303" s="174"/>
      <c r="R3303" s="167"/>
      <c r="S3303" s="167"/>
    </row>
    <row r="3304" customHeight="1" spans="1:19">
      <c r="A3304" s="175"/>
      <c r="B3304" s="153" t="str">
        <f>IF(ISERROR(VLOOKUP(A3304,进货明细!$A$2:$D$5000,COLUMN($B$2),0)&amp;""),"",VLOOKUP(A3304,进货明细!$A$2:$D$5000,COLUMN($B$2),0)&amp;"")</f>
        <v/>
      </c>
      <c r="C3304" s="147" t="str">
        <f>IF(ISERROR(VLOOKUP(A3304,进货明细!$A$2:$D$5000,COLUMN($C$2),0)&amp;""),"",VLOOKUP(A3304,进货明细!$A$2:$D$5000,COLUMN($C$2),0)&amp;"")</f>
        <v/>
      </c>
      <c r="D3304" s="147" t="str">
        <f>IF(ISERROR(VLOOKUP(A3304,进货明细!$A$2:$D$5000,COLUMN($D$2),0)&amp;""),"",VLOOKUP(A3304,进货明细!$A$2:$D$5000,COLUMN($D$2),0)&amp;"")</f>
        <v/>
      </c>
      <c r="E3304" s="148"/>
      <c r="F3304" s="152"/>
      <c r="G3304" s="150" t="str">
        <f>IF(ISERROR(VLOOKUP(A3304,进货明细!$A$2:$G$5000,COLUMN($G$2),0)&amp;""),"",VLOOKUP(A3304,进货明细!$A$2:$G$5000,COLUMN($G$2),0)&amp;"")</f>
        <v/>
      </c>
      <c r="H3304" s="151" t="str">
        <f t="shared" si="105"/>
        <v/>
      </c>
      <c r="I3304" s="168"/>
      <c r="J3304" s="169"/>
      <c r="K3304" s="163"/>
      <c r="L3304" s="164" t="str">
        <f t="shared" si="104"/>
        <v/>
      </c>
      <c r="M3304" s="165" t="e">
        <f>ROUND(VLOOKUP(A3304,当前库存!$A$2:$F$7000,COLUMN($F$3),0)&amp;"",2)</f>
        <v>#DIV/0!</v>
      </c>
      <c r="N3304" s="166"/>
      <c r="O3304" s="167"/>
      <c r="P3304" s="167"/>
      <c r="Q3304" s="174"/>
      <c r="R3304" s="167"/>
      <c r="S3304" s="167"/>
    </row>
    <row r="3305" customHeight="1" spans="1:19">
      <c r="A3305" s="175"/>
      <c r="B3305" s="153" t="str">
        <f>IF(ISERROR(VLOOKUP(A3305,进货明细!$A$2:$D$5000,COLUMN($B$2),0)&amp;""),"",VLOOKUP(A3305,进货明细!$A$2:$D$5000,COLUMN($B$2),0)&amp;"")</f>
        <v/>
      </c>
      <c r="C3305" s="147" t="str">
        <f>IF(ISERROR(VLOOKUP(A3305,进货明细!$A$2:$D$5000,COLUMN($C$2),0)&amp;""),"",VLOOKUP(A3305,进货明细!$A$2:$D$5000,COLUMN($C$2),0)&amp;"")</f>
        <v/>
      </c>
      <c r="D3305" s="147" t="str">
        <f>IF(ISERROR(VLOOKUP(A3305,进货明细!$A$2:$D$5000,COLUMN($D$2),0)&amp;""),"",VLOOKUP(A3305,进货明细!$A$2:$D$5000,COLUMN($D$2),0)&amp;"")</f>
        <v/>
      </c>
      <c r="E3305" s="148"/>
      <c r="F3305" s="152"/>
      <c r="G3305" s="150" t="str">
        <f>IF(ISERROR(VLOOKUP(A3305,进货明细!$A$2:$G$5000,COLUMN($G$2),0)&amp;""),"",VLOOKUP(A3305,进货明细!$A$2:$G$5000,COLUMN($G$2),0)&amp;"")</f>
        <v/>
      </c>
      <c r="H3305" s="151" t="str">
        <f t="shared" si="105"/>
        <v/>
      </c>
      <c r="I3305" s="168"/>
      <c r="J3305" s="169"/>
      <c r="K3305" s="163"/>
      <c r="L3305" s="164" t="str">
        <f t="shared" si="104"/>
        <v/>
      </c>
      <c r="M3305" s="165" t="e">
        <f>ROUND(VLOOKUP(A3305,当前库存!$A$2:$F$7000,COLUMN($F$3),0)&amp;"",2)</f>
        <v>#DIV/0!</v>
      </c>
      <c r="N3305" s="166"/>
      <c r="O3305" s="167"/>
      <c r="P3305" s="167"/>
      <c r="Q3305" s="174"/>
      <c r="R3305" s="167"/>
      <c r="S3305" s="167"/>
    </row>
    <row r="3306" customHeight="1" spans="1:19">
      <c r="A3306" s="175"/>
      <c r="B3306" s="153" t="str">
        <f>IF(ISERROR(VLOOKUP(A3306,进货明细!$A$2:$D$5000,COLUMN($B$2),0)&amp;""),"",VLOOKUP(A3306,进货明细!$A$2:$D$5000,COLUMN($B$2),0)&amp;"")</f>
        <v/>
      </c>
      <c r="C3306" s="147" t="str">
        <f>IF(ISERROR(VLOOKUP(A3306,进货明细!$A$2:$D$5000,COLUMN($C$2),0)&amp;""),"",VLOOKUP(A3306,进货明细!$A$2:$D$5000,COLUMN($C$2),0)&amp;"")</f>
        <v/>
      </c>
      <c r="D3306" s="147" t="str">
        <f>IF(ISERROR(VLOOKUP(A3306,进货明细!$A$2:$D$5000,COLUMN($D$2),0)&amp;""),"",VLOOKUP(A3306,进货明细!$A$2:$D$5000,COLUMN($D$2),0)&amp;"")</f>
        <v/>
      </c>
      <c r="E3306" s="148"/>
      <c r="F3306" s="152"/>
      <c r="G3306" s="150" t="str">
        <f>IF(ISERROR(VLOOKUP(A3306,进货明细!$A$2:$G$5000,COLUMN($G$2),0)&amp;""),"",VLOOKUP(A3306,进货明细!$A$2:$G$5000,COLUMN($G$2),0)&amp;"")</f>
        <v/>
      </c>
      <c r="H3306" s="151" t="str">
        <f t="shared" si="105"/>
        <v/>
      </c>
      <c r="I3306" s="168"/>
      <c r="J3306" s="169"/>
      <c r="K3306" s="163"/>
      <c r="L3306" s="164" t="str">
        <f t="shared" si="104"/>
        <v/>
      </c>
      <c r="M3306" s="165" t="e">
        <f>ROUND(VLOOKUP(A3306,当前库存!$A$2:$F$7000,COLUMN($F$3),0)&amp;"",2)</f>
        <v>#DIV/0!</v>
      </c>
      <c r="N3306" s="166"/>
      <c r="O3306" s="167"/>
      <c r="P3306" s="167"/>
      <c r="Q3306" s="174"/>
      <c r="R3306" s="167"/>
      <c r="S3306" s="167"/>
    </row>
    <row r="3307" customHeight="1" spans="1:19">
      <c r="A3307" s="175"/>
      <c r="B3307" s="153" t="str">
        <f>IF(ISERROR(VLOOKUP(A3307,进货明细!$A$2:$D$5000,COLUMN($B$2),0)&amp;""),"",VLOOKUP(A3307,进货明细!$A$2:$D$5000,COLUMN($B$2),0)&amp;"")</f>
        <v/>
      </c>
      <c r="C3307" s="147" t="str">
        <f>IF(ISERROR(VLOOKUP(A3307,进货明细!$A$2:$D$5000,COLUMN($C$2),0)&amp;""),"",VLOOKUP(A3307,进货明细!$A$2:$D$5000,COLUMN($C$2),0)&amp;"")</f>
        <v/>
      </c>
      <c r="D3307" s="147" t="str">
        <f>IF(ISERROR(VLOOKUP(A3307,进货明细!$A$2:$D$5000,COLUMN($D$2),0)&amp;""),"",VLOOKUP(A3307,进货明细!$A$2:$D$5000,COLUMN($D$2),0)&amp;"")</f>
        <v/>
      </c>
      <c r="E3307" s="148"/>
      <c r="F3307" s="152"/>
      <c r="G3307" s="150" t="str">
        <f>IF(ISERROR(VLOOKUP(A3307,进货明细!$A$2:$G$5000,COLUMN($G$2),0)&amp;""),"",VLOOKUP(A3307,进货明细!$A$2:$G$5000,COLUMN($G$2),0)&amp;"")</f>
        <v/>
      </c>
      <c r="H3307" s="151" t="str">
        <f t="shared" si="105"/>
        <v/>
      </c>
      <c r="I3307" s="168"/>
      <c r="J3307" s="169"/>
      <c r="K3307" s="163"/>
      <c r="L3307" s="164" t="str">
        <f t="shared" si="104"/>
        <v/>
      </c>
      <c r="M3307" s="165" t="e">
        <f>ROUND(VLOOKUP(A3307,当前库存!$A$2:$F$7000,COLUMN($F$3),0)&amp;"",2)</f>
        <v>#DIV/0!</v>
      </c>
      <c r="N3307" s="166"/>
      <c r="O3307" s="167"/>
      <c r="P3307" s="167"/>
      <c r="Q3307" s="174"/>
      <c r="R3307" s="167"/>
      <c r="S3307" s="167"/>
    </row>
    <row r="3308" customHeight="1" spans="1:19">
      <c r="A3308" s="175"/>
      <c r="B3308" s="153" t="str">
        <f>IF(ISERROR(VLOOKUP(A3308,进货明细!$A$2:$D$5000,COLUMN($B$2),0)&amp;""),"",VLOOKUP(A3308,进货明细!$A$2:$D$5000,COLUMN($B$2),0)&amp;"")</f>
        <v/>
      </c>
      <c r="C3308" s="147" t="str">
        <f>IF(ISERROR(VLOOKUP(A3308,进货明细!$A$2:$D$5000,COLUMN($C$2),0)&amp;""),"",VLOOKUP(A3308,进货明细!$A$2:$D$5000,COLUMN($C$2),0)&amp;"")</f>
        <v/>
      </c>
      <c r="D3308" s="147" t="str">
        <f>IF(ISERROR(VLOOKUP(A3308,进货明细!$A$2:$D$5000,COLUMN($D$2),0)&amp;""),"",VLOOKUP(A3308,进货明细!$A$2:$D$5000,COLUMN($D$2),0)&amp;"")</f>
        <v/>
      </c>
      <c r="E3308" s="148"/>
      <c r="F3308" s="152"/>
      <c r="G3308" s="150" t="str">
        <f>IF(ISERROR(VLOOKUP(A3308,进货明细!$A$2:$G$5000,COLUMN($G$2),0)&amp;""),"",VLOOKUP(A3308,进货明细!$A$2:$G$5000,COLUMN($G$2),0)&amp;"")</f>
        <v/>
      </c>
      <c r="H3308" s="151" t="str">
        <f t="shared" si="105"/>
        <v/>
      </c>
      <c r="I3308" s="168"/>
      <c r="J3308" s="169"/>
      <c r="K3308" s="163"/>
      <c r="L3308" s="164" t="str">
        <f t="shared" si="104"/>
        <v/>
      </c>
      <c r="M3308" s="165" t="e">
        <f>ROUND(VLOOKUP(A3308,当前库存!$A$2:$F$7000,COLUMN($F$3),0)&amp;"",2)</f>
        <v>#DIV/0!</v>
      </c>
      <c r="N3308" s="166"/>
      <c r="O3308" s="167"/>
      <c r="P3308" s="167"/>
      <c r="Q3308" s="174"/>
      <c r="R3308" s="167"/>
      <c r="S3308" s="167"/>
    </row>
    <row r="3309" customHeight="1" spans="1:19">
      <c r="A3309" s="175"/>
      <c r="B3309" s="153" t="str">
        <f>IF(ISERROR(VLOOKUP(A3309,进货明细!$A$2:$D$5000,COLUMN($B$2),0)&amp;""),"",VLOOKUP(A3309,进货明细!$A$2:$D$5000,COLUMN($B$2),0)&amp;"")</f>
        <v/>
      </c>
      <c r="C3309" s="147" t="str">
        <f>IF(ISERROR(VLOOKUP(A3309,进货明细!$A$2:$D$5000,COLUMN($C$2),0)&amp;""),"",VLOOKUP(A3309,进货明细!$A$2:$D$5000,COLUMN($C$2),0)&amp;"")</f>
        <v/>
      </c>
      <c r="D3309" s="147" t="str">
        <f>IF(ISERROR(VLOOKUP(A3309,进货明细!$A$2:$D$5000,COLUMN($D$2),0)&amp;""),"",VLOOKUP(A3309,进货明细!$A$2:$D$5000,COLUMN($D$2),0)&amp;"")</f>
        <v/>
      </c>
      <c r="E3309" s="148"/>
      <c r="F3309" s="152"/>
      <c r="G3309" s="150" t="str">
        <f>IF(ISERROR(VLOOKUP(A3309,进货明细!$A$2:$G$5000,COLUMN($G$2),0)&amp;""),"",VLOOKUP(A3309,进货明细!$A$2:$G$5000,COLUMN($G$2),0)&amp;"")</f>
        <v/>
      </c>
      <c r="H3309" s="151" t="str">
        <f t="shared" si="105"/>
        <v/>
      </c>
      <c r="I3309" s="168"/>
      <c r="J3309" s="169"/>
      <c r="K3309" s="163"/>
      <c r="L3309" s="164" t="str">
        <f t="shared" ref="L3309:L3372" si="106">IF(F3309="","",H3309-M3309*F3309)</f>
        <v/>
      </c>
      <c r="M3309" s="165" t="e">
        <f>ROUND(VLOOKUP(A3309,当前库存!$A$2:$F$7000,COLUMN($F$3),0)&amp;"",2)</f>
        <v>#DIV/0!</v>
      </c>
      <c r="N3309" s="166"/>
      <c r="O3309" s="167"/>
      <c r="P3309" s="167"/>
      <c r="Q3309" s="174"/>
      <c r="R3309" s="167"/>
      <c r="S3309" s="167"/>
    </row>
    <row r="3310" customHeight="1" spans="1:19">
      <c r="A3310" s="175"/>
      <c r="B3310" s="153" t="str">
        <f>IF(ISERROR(VLOOKUP(A3310,进货明细!$A$2:$D$5000,COLUMN($B$2),0)&amp;""),"",VLOOKUP(A3310,进货明细!$A$2:$D$5000,COLUMN($B$2),0)&amp;"")</f>
        <v/>
      </c>
      <c r="C3310" s="147" t="str">
        <f>IF(ISERROR(VLOOKUP(A3310,进货明细!$A$2:$D$5000,COLUMN($C$2),0)&amp;""),"",VLOOKUP(A3310,进货明细!$A$2:$D$5000,COLUMN($C$2),0)&amp;"")</f>
        <v/>
      </c>
      <c r="D3310" s="147" t="str">
        <f>IF(ISERROR(VLOOKUP(A3310,进货明细!$A$2:$D$5000,COLUMN($D$2),0)&amp;""),"",VLOOKUP(A3310,进货明细!$A$2:$D$5000,COLUMN($D$2),0)&amp;"")</f>
        <v/>
      </c>
      <c r="E3310" s="148"/>
      <c r="F3310" s="152"/>
      <c r="G3310" s="150" t="str">
        <f>IF(ISERROR(VLOOKUP(A3310,进货明细!$A$2:$G$5000,COLUMN($G$2),0)&amp;""),"",VLOOKUP(A3310,进货明细!$A$2:$G$5000,COLUMN($G$2),0)&amp;"")</f>
        <v/>
      </c>
      <c r="H3310" s="151" t="str">
        <f t="shared" si="105"/>
        <v/>
      </c>
      <c r="I3310" s="168"/>
      <c r="J3310" s="169"/>
      <c r="K3310" s="163"/>
      <c r="L3310" s="164" t="str">
        <f t="shared" si="106"/>
        <v/>
      </c>
      <c r="M3310" s="165" t="e">
        <f>ROUND(VLOOKUP(A3310,当前库存!$A$2:$F$7000,COLUMN($F$3),0)&amp;"",2)</f>
        <v>#DIV/0!</v>
      </c>
      <c r="N3310" s="166"/>
      <c r="O3310" s="167"/>
      <c r="P3310" s="167"/>
      <c r="Q3310" s="174"/>
      <c r="R3310" s="167"/>
      <c r="S3310" s="167"/>
    </row>
    <row r="3311" customHeight="1" spans="1:19">
      <c r="A3311" s="175"/>
      <c r="B3311" s="153" t="str">
        <f>IF(ISERROR(VLOOKUP(A3311,进货明细!$A$2:$D$5000,COLUMN($B$2),0)&amp;""),"",VLOOKUP(A3311,进货明细!$A$2:$D$5000,COLUMN($B$2),0)&amp;"")</f>
        <v/>
      </c>
      <c r="C3311" s="147" t="str">
        <f>IF(ISERROR(VLOOKUP(A3311,进货明细!$A$2:$D$5000,COLUMN($C$2),0)&amp;""),"",VLOOKUP(A3311,进货明细!$A$2:$D$5000,COLUMN($C$2),0)&amp;"")</f>
        <v/>
      </c>
      <c r="D3311" s="147" t="str">
        <f>IF(ISERROR(VLOOKUP(A3311,进货明细!$A$2:$D$5000,COLUMN($D$2),0)&amp;""),"",VLOOKUP(A3311,进货明细!$A$2:$D$5000,COLUMN($D$2),0)&amp;"")</f>
        <v/>
      </c>
      <c r="E3311" s="148"/>
      <c r="F3311" s="152"/>
      <c r="G3311" s="150" t="str">
        <f>IF(ISERROR(VLOOKUP(A3311,进货明细!$A$2:$G$5000,COLUMN($G$2),0)&amp;""),"",VLOOKUP(A3311,进货明细!$A$2:$G$5000,COLUMN($G$2),0)&amp;"")</f>
        <v/>
      </c>
      <c r="H3311" s="151" t="str">
        <f t="shared" si="105"/>
        <v/>
      </c>
      <c r="I3311" s="168"/>
      <c r="J3311" s="169"/>
      <c r="K3311" s="163"/>
      <c r="L3311" s="164" t="str">
        <f t="shared" si="106"/>
        <v/>
      </c>
      <c r="M3311" s="165" t="e">
        <f>ROUND(VLOOKUP(A3311,当前库存!$A$2:$F$7000,COLUMN($F$3),0)&amp;"",2)</f>
        <v>#DIV/0!</v>
      </c>
      <c r="N3311" s="166"/>
      <c r="O3311" s="167"/>
      <c r="P3311" s="167"/>
      <c r="Q3311" s="174"/>
      <c r="R3311" s="167"/>
      <c r="S3311" s="167"/>
    </row>
    <row r="3312" customHeight="1" spans="1:19">
      <c r="A3312" s="175"/>
      <c r="B3312" s="153" t="str">
        <f>IF(ISERROR(VLOOKUP(A3312,进货明细!$A$2:$D$5000,COLUMN($B$2),0)&amp;""),"",VLOOKUP(A3312,进货明细!$A$2:$D$5000,COLUMN($B$2),0)&amp;"")</f>
        <v/>
      </c>
      <c r="C3312" s="147" t="str">
        <f>IF(ISERROR(VLOOKUP(A3312,进货明细!$A$2:$D$5000,COLUMN($C$2),0)&amp;""),"",VLOOKUP(A3312,进货明细!$A$2:$D$5000,COLUMN($C$2),0)&amp;"")</f>
        <v/>
      </c>
      <c r="D3312" s="147" t="str">
        <f>IF(ISERROR(VLOOKUP(A3312,进货明细!$A$2:$D$5000,COLUMN($D$2),0)&amp;""),"",VLOOKUP(A3312,进货明细!$A$2:$D$5000,COLUMN($D$2),0)&amp;"")</f>
        <v/>
      </c>
      <c r="E3312" s="148"/>
      <c r="F3312" s="152"/>
      <c r="G3312" s="150" t="str">
        <f>IF(ISERROR(VLOOKUP(A3312,进货明细!$A$2:$G$5000,COLUMN($G$2),0)&amp;""),"",VLOOKUP(A3312,进货明细!$A$2:$G$5000,COLUMN($G$2),0)&amp;"")</f>
        <v/>
      </c>
      <c r="H3312" s="151" t="str">
        <f t="shared" si="105"/>
        <v/>
      </c>
      <c r="I3312" s="168"/>
      <c r="J3312" s="169"/>
      <c r="K3312" s="163"/>
      <c r="L3312" s="164" t="str">
        <f t="shared" si="106"/>
        <v/>
      </c>
      <c r="M3312" s="165" t="e">
        <f>ROUND(VLOOKUP(A3312,当前库存!$A$2:$F$7000,COLUMN($F$3),0)&amp;"",2)</f>
        <v>#DIV/0!</v>
      </c>
      <c r="N3312" s="166"/>
      <c r="O3312" s="167"/>
      <c r="P3312" s="167"/>
      <c r="Q3312" s="174"/>
      <c r="R3312" s="167"/>
      <c r="S3312" s="167"/>
    </row>
    <row r="3313" customHeight="1" spans="1:19">
      <c r="A3313" s="175"/>
      <c r="B3313" s="153" t="str">
        <f>IF(ISERROR(VLOOKUP(A3313,进货明细!$A$2:$D$5000,COLUMN($B$2),0)&amp;""),"",VLOOKUP(A3313,进货明细!$A$2:$D$5000,COLUMN($B$2),0)&amp;"")</f>
        <v/>
      </c>
      <c r="C3313" s="147" t="str">
        <f>IF(ISERROR(VLOOKUP(A3313,进货明细!$A$2:$D$5000,COLUMN($C$2),0)&amp;""),"",VLOOKUP(A3313,进货明细!$A$2:$D$5000,COLUMN($C$2),0)&amp;"")</f>
        <v/>
      </c>
      <c r="D3313" s="147" t="str">
        <f>IF(ISERROR(VLOOKUP(A3313,进货明细!$A$2:$D$5000,COLUMN($D$2),0)&amp;""),"",VLOOKUP(A3313,进货明细!$A$2:$D$5000,COLUMN($D$2),0)&amp;"")</f>
        <v/>
      </c>
      <c r="E3313" s="148"/>
      <c r="F3313" s="152"/>
      <c r="G3313" s="150" t="str">
        <f>IF(ISERROR(VLOOKUP(A3313,进货明细!$A$2:$G$5000,COLUMN($G$2),0)&amp;""),"",VLOOKUP(A3313,进货明细!$A$2:$G$5000,COLUMN($G$2),0)&amp;"")</f>
        <v/>
      </c>
      <c r="H3313" s="151" t="str">
        <f t="shared" si="105"/>
        <v/>
      </c>
      <c r="I3313" s="168"/>
      <c r="J3313" s="169"/>
      <c r="K3313" s="163"/>
      <c r="L3313" s="164" t="str">
        <f t="shared" si="106"/>
        <v/>
      </c>
      <c r="M3313" s="165" t="e">
        <f>ROUND(VLOOKUP(A3313,当前库存!$A$2:$F$7000,COLUMN($F$3),0)&amp;"",2)</f>
        <v>#DIV/0!</v>
      </c>
      <c r="N3313" s="166"/>
      <c r="O3313" s="167"/>
      <c r="P3313" s="167"/>
      <c r="Q3313" s="174"/>
      <c r="R3313" s="167"/>
      <c r="S3313" s="167"/>
    </row>
    <row r="3314" customHeight="1" spans="1:19">
      <c r="A3314" s="175"/>
      <c r="B3314" s="153" t="str">
        <f>IF(ISERROR(VLOOKUP(A3314,进货明细!$A$2:$D$5000,COLUMN($B$2),0)&amp;""),"",VLOOKUP(A3314,进货明细!$A$2:$D$5000,COLUMN($B$2),0)&amp;"")</f>
        <v/>
      </c>
      <c r="C3314" s="147" t="str">
        <f>IF(ISERROR(VLOOKUP(A3314,进货明细!$A$2:$D$5000,COLUMN($C$2),0)&amp;""),"",VLOOKUP(A3314,进货明细!$A$2:$D$5000,COLUMN($C$2),0)&amp;"")</f>
        <v/>
      </c>
      <c r="D3314" s="147" t="str">
        <f>IF(ISERROR(VLOOKUP(A3314,进货明细!$A$2:$D$5000,COLUMN($D$2),0)&amp;""),"",VLOOKUP(A3314,进货明细!$A$2:$D$5000,COLUMN($D$2),0)&amp;"")</f>
        <v/>
      </c>
      <c r="E3314" s="148"/>
      <c r="F3314" s="152"/>
      <c r="G3314" s="150" t="str">
        <f>IF(ISERROR(VLOOKUP(A3314,进货明细!$A$2:$G$5000,COLUMN($G$2),0)&amp;""),"",VLOOKUP(A3314,进货明细!$A$2:$G$5000,COLUMN($G$2),0)&amp;"")</f>
        <v/>
      </c>
      <c r="H3314" s="151" t="str">
        <f t="shared" si="105"/>
        <v/>
      </c>
      <c r="I3314" s="168"/>
      <c r="J3314" s="169"/>
      <c r="K3314" s="163"/>
      <c r="L3314" s="164" t="str">
        <f t="shared" si="106"/>
        <v/>
      </c>
      <c r="M3314" s="165" t="e">
        <f>ROUND(VLOOKUP(A3314,当前库存!$A$2:$F$7000,COLUMN($F$3),0)&amp;"",2)</f>
        <v>#DIV/0!</v>
      </c>
      <c r="N3314" s="166"/>
      <c r="O3314" s="167"/>
      <c r="P3314" s="167"/>
      <c r="Q3314" s="174"/>
      <c r="R3314" s="167"/>
      <c r="S3314" s="167"/>
    </row>
    <row r="3315" customHeight="1" spans="1:19">
      <c r="A3315" s="175"/>
      <c r="B3315" s="153" t="str">
        <f>IF(ISERROR(VLOOKUP(A3315,进货明细!$A$2:$D$5000,COLUMN($B$2),0)&amp;""),"",VLOOKUP(A3315,进货明细!$A$2:$D$5000,COLUMN($B$2),0)&amp;"")</f>
        <v/>
      </c>
      <c r="C3315" s="147" t="str">
        <f>IF(ISERROR(VLOOKUP(A3315,进货明细!$A$2:$D$5000,COLUMN($C$2),0)&amp;""),"",VLOOKUP(A3315,进货明细!$A$2:$D$5000,COLUMN($C$2),0)&amp;"")</f>
        <v/>
      </c>
      <c r="D3315" s="147" t="str">
        <f>IF(ISERROR(VLOOKUP(A3315,进货明细!$A$2:$D$5000,COLUMN($D$2),0)&amp;""),"",VLOOKUP(A3315,进货明细!$A$2:$D$5000,COLUMN($D$2),0)&amp;"")</f>
        <v/>
      </c>
      <c r="E3315" s="148"/>
      <c r="F3315" s="152"/>
      <c r="G3315" s="150" t="str">
        <f>IF(ISERROR(VLOOKUP(A3315,进货明细!$A$2:$G$5000,COLUMN($G$2),0)&amp;""),"",VLOOKUP(A3315,进货明细!$A$2:$G$5000,COLUMN($G$2),0)&amp;"")</f>
        <v/>
      </c>
      <c r="H3315" s="151" t="str">
        <f t="shared" si="105"/>
        <v/>
      </c>
      <c r="I3315" s="168"/>
      <c r="J3315" s="169"/>
      <c r="K3315" s="163"/>
      <c r="L3315" s="164" t="str">
        <f t="shared" si="106"/>
        <v/>
      </c>
      <c r="M3315" s="165" t="e">
        <f>ROUND(VLOOKUP(A3315,当前库存!$A$2:$F$7000,COLUMN($F$3),0)&amp;"",2)</f>
        <v>#DIV/0!</v>
      </c>
      <c r="N3315" s="166"/>
      <c r="O3315" s="167"/>
      <c r="P3315" s="167"/>
      <c r="Q3315" s="174"/>
      <c r="R3315" s="167"/>
      <c r="S3315" s="167"/>
    </row>
    <row r="3316" customHeight="1" spans="1:19">
      <c r="A3316" s="175"/>
      <c r="B3316" s="153" t="str">
        <f>IF(ISERROR(VLOOKUP(A3316,进货明细!$A$2:$D$5000,COLUMN($B$2),0)&amp;""),"",VLOOKUP(A3316,进货明细!$A$2:$D$5000,COLUMN($B$2),0)&amp;"")</f>
        <v/>
      </c>
      <c r="C3316" s="147" t="str">
        <f>IF(ISERROR(VLOOKUP(A3316,进货明细!$A$2:$D$5000,COLUMN($C$2),0)&amp;""),"",VLOOKUP(A3316,进货明细!$A$2:$D$5000,COLUMN($C$2),0)&amp;"")</f>
        <v/>
      </c>
      <c r="D3316" s="147" t="str">
        <f>IF(ISERROR(VLOOKUP(A3316,进货明细!$A$2:$D$5000,COLUMN($D$2),0)&amp;""),"",VLOOKUP(A3316,进货明细!$A$2:$D$5000,COLUMN($D$2),0)&amp;"")</f>
        <v/>
      </c>
      <c r="E3316" s="148"/>
      <c r="F3316" s="152"/>
      <c r="G3316" s="150" t="str">
        <f>IF(ISERROR(VLOOKUP(A3316,进货明细!$A$2:$G$5000,COLUMN($G$2),0)&amp;""),"",VLOOKUP(A3316,进货明细!$A$2:$G$5000,COLUMN($G$2),0)&amp;"")</f>
        <v/>
      </c>
      <c r="H3316" s="151" t="str">
        <f t="shared" si="105"/>
        <v/>
      </c>
      <c r="I3316" s="168"/>
      <c r="J3316" s="169"/>
      <c r="K3316" s="163"/>
      <c r="L3316" s="164" t="str">
        <f t="shared" si="106"/>
        <v/>
      </c>
      <c r="M3316" s="165" t="e">
        <f>ROUND(VLOOKUP(A3316,当前库存!$A$2:$F$7000,COLUMN($F$3),0)&amp;"",2)</f>
        <v>#DIV/0!</v>
      </c>
      <c r="N3316" s="166"/>
      <c r="O3316" s="167"/>
      <c r="P3316" s="167"/>
      <c r="Q3316" s="174"/>
      <c r="R3316" s="167"/>
      <c r="S3316" s="167"/>
    </row>
    <row r="3317" customHeight="1" spans="1:19">
      <c r="A3317" s="175"/>
      <c r="B3317" s="153" t="str">
        <f>IF(ISERROR(VLOOKUP(A3317,进货明细!$A$2:$D$5000,COLUMN($B$2),0)&amp;""),"",VLOOKUP(A3317,进货明细!$A$2:$D$5000,COLUMN($B$2),0)&amp;"")</f>
        <v/>
      </c>
      <c r="C3317" s="147" t="str">
        <f>IF(ISERROR(VLOOKUP(A3317,进货明细!$A$2:$D$5000,COLUMN($C$2),0)&amp;""),"",VLOOKUP(A3317,进货明细!$A$2:$D$5000,COLUMN($C$2),0)&amp;"")</f>
        <v/>
      </c>
      <c r="D3317" s="147" t="str">
        <f>IF(ISERROR(VLOOKUP(A3317,进货明细!$A$2:$D$5000,COLUMN($D$2),0)&amp;""),"",VLOOKUP(A3317,进货明细!$A$2:$D$5000,COLUMN($D$2),0)&amp;"")</f>
        <v/>
      </c>
      <c r="E3317" s="148"/>
      <c r="F3317" s="152"/>
      <c r="G3317" s="150" t="str">
        <f>IF(ISERROR(VLOOKUP(A3317,进货明细!$A$2:$G$5000,COLUMN($G$2),0)&amp;""),"",VLOOKUP(A3317,进货明细!$A$2:$G$5000,COLUMN($G$2),0)&amp;"")</f>
        <v/>
      </c>
      <c r="H3317" s="151" t="str">
        <f t="shared" si="105"/>
        <v/>
      </c>
      <c r="I3317" s="168"/>
      <c r="J3317" s="169"/>
      <c r="K3317" s="163"/>
      <c r="L3317" s="164" t="str">
        <f t="shared" si="106"/>
        <v/>
      </c>
      <c r="M3317" s="165" t="e">
        <f>ROUND(VLOOKUP(A3317,当前库存!$A$2:$F$7000,COLUMN($F$3),0)&amp;"",2)</f>
        <v>#DIV/0!</v>
      </c>
      <c r="N3317" s="166"/>
      <c r="O3317" s="167"/>
      <c r="P3317" s="167"/>
      <c r="Q3317" s="174"/>
      <c r="R3317" s="167"/>
      <c r="S3317" s="167"/>
    </row>
    <row r="3318" customHeight="1" spans="1:19">
      <c r="A3318" s="175"/>
      <c r="B3318" s="153" t="str">
        <f>IF(ISERROR(VLOOKUP(A3318,进货明细!$A$2:$D$5000,COLUMN($B$2),0)&amp;""),"",VLOOKUP(A3318,进货明细!$A$2:$D$5000,COLUMN($B$2),0)&amp;"")</f>
        <v/>
      </c>
      <c r="C3318" s="147" t="str">
        <f>IF(ISERROR(VLOOKUP(A3318,进货明细!$A$2:$D$5000,COLUMN($C$2),0)&amp;""),"",VLOOKUP(A3318,进货明细!$A$2:$D$5000,COLUMN($C$2),0)&amp;"")</f>
        <v/>
      </c>
      <c r="D3318" s="147" t="str">
        <f>IF(ISERROR(VLOOKUP(A3318,进货明细!$A$2:$D$5000,COLUMN($D$2),0)&amp;""),"",VLOOKUP(A3318,进货明细!$A$2:$D$5000,COLUMN($D$2),0)&amp;"")</f>
        <v/>
      </c>
      <c r="E3318" s="148"/>
      <c r="F3318" s="152"/>
      <c r="G3318" s="150" t="str">
        <f>IF(ISERROR(VLOOKUP(A3318,进货明细!$A$2:$G$5000,COLUMN($G$2),0)&amp;""),"",VLOOKUP(A3318,进货明细!$A$2:$G$5000,COLUMN($G$2),0)&amp;"")</f>
        <v/>
      </c>
      <c r="H3318" s="151" t="str">
        <f t="shared" si="105"/>
        <v/>
      </c>
      <c r="I3318" s="168"/>
      <c r="J3318" s="169"/>
      <c r="K3318" s="163"/>
      <c r="L3318" s="164" t="str">
        <f t="shared" si="106"/>
        <v/>
      </c>
      <c r="M3318" s="165" t="e">
        <f>ROUND(VLOOKUP(A3318,当前库存!$A$2:$F$7000,COLUMN($F$3),0)&amp;"",2)</f>
        <v>#DIV/0!</v>
      </c>
      <c r="N3318" s="166"/>
      <c r="O3318" s="167"/>
      <c r="P3318" s="167"/>
      <c r="Q3318" s="174"/>
      <c r="R3318" s="167"/>
      <c r="S3318" s="167"/>
    </row>
    <row r="3319" customHeight="1" spans="1:19">
      <c r="A3319" s="175"/>
      <c r="B3319" s="153" t="str">
        <f>IF(ISERROR(VLOOKUP(A3319,进货明细!$A$2:$D$5000,COLUMN($B$2),0)&amp;""),"",VLOOKUP(A3319,进货明细!$A$2:$D$5000,COLUMN($B$2),0)&amp;"")</f>
        <v/>
      </c>
      <c r="C3319" s="147" t="str">
        <f>IF(ISERROR(VLOOKUP(A3319,进货明细!$A$2:$D$5000,COLUMN($C$2),0)&amp;""),"",VLOOKUP(A3319,进货明细!$A$2:$D$5000,COLUMN($C$2),0)&amp;"")</f>
        <v/>
      </c>
      <c r="D3319" s="147" t="str">
        <f>IF(ISERROR(VLOOKUP(A3319,进货明细!$A$2:$D$5000,COLUMN($D$2),0)&amp;""),"",VLOOKUP(A3319,进货明细!$A$2:$D$5000,COLUMN($D$2),0)&amp;"")</f>
        <v/>
      </c>
      <c r="E3319" s="148"/>
      <c r="F3319" s="152"/>
      <c r="G3319" s="150" t="str">
        <f>IF(ISERROR(VLOOKUP(A3319,进货明细!$A$2:$G$5000,COLUMN($G$2),0)&amp;""),"",VLOOKUP(A3319,进货明细!$A$2:$G$5000,COLUMN($G$2),0)&amp;"")</f>
        <v/>
      </c>
      <c r="H3319" s="151" t="str">
        <f t="shared" si="105"/>
        <v/>
      </c>
      <c r="I3319" s="168"/>
      <c r="J3319" s="169"/>
      <c r="K3319" s="163"/>
      <c r="L3319" s="164" t="str">
        <f t="shared" si="106"/>
        <v/>
      </c>
      <c r="M3319" s="165" t="e">
        <f>ROUND(VLOOKUP(A3319,当前库存!$A$2:$F$7000,COLUMN($F$3),0)&amp;"",2)</f>
        <v>#DIV/0!</v>
      </c>
      <c r="N3319" s="166"/>
      <c r="O3319" s="167"/>
      <c r="P3319" s="167"/>
      <c r="Q3319" s="174"/>
      <c r="R3319" s="167"/>
      <c r="S3319" s="167"/>
    </row>
    <row r="3320" customHeight="1" spans="1:19">
      <c r="A3320" s="175"/>
      <c r="B3320" s="153" t="str">
        <f>IF(ISERROR(VLOOKUP(A3320,进货明细!$A$2:$D$5000,COLUMN($B$2),0)&amp;""),"",VLOOKUP(A3320,进货明细!$A$2:$D$5000,COLUMN($B$2),0)&amp;"")</f>
        <v/>
      </c>
      <c r="C3320" s="147" t="str">
        <f>IF(ISERROR(VLOOKUP(A3320,进货明细!$A$2:$D$5000,COLUMN($C$2),0)&amp;""),"",VLOOKUP(A3320,进货明细!$A$2:$D$5000,COLUMN($C$2),0)&amp;"")</f>
        <v/>
      </c>
      <c r="D3320" s="147" t="str">
        <f>IF(ISERROR(VLOOKUP(A3320,进货明细!$A$2:$D$5000,COLUMN($D$2),0)&amp;""),"",VLOOKUP(A3320,进货明细!$A$2:$D$5000,COLUMN($D$2),0)&amp;"")</f>
        <v/>
      </c>
      <c r="E3320" s="148"/>
      <c r="F3320" s="152"/>
      <c r="G3320" s="150" t="str">
        <f>IF(ISERROR(VLOOKUP(A3320,进货明细!$A$2:$G$5000,COLUMN($G$2),0)&amp;""),"",VLOOKUP(A3320,进货明细!$A$2:$G$5000,COLUMN($G$2),0)&amp;"")</f>
        <v/>
      </c>
      <c r="H3320" s="151" t="str">
        <f t="shared" si="105"/>
        <v/>
      </c>
      <c r="I3320" s="168"/>
      <c r="J3320" s="169"/>
      <c r="K3320" s="163"/>
      <c r="L3320" s="164" t="str">
        <f t="shared" si="106"/>
        <v/>
      </c>
      <c r="M3320" s="165" t="e">
        <f>ROUND(VLOOKUP(A3320,当前库存!$A$2:$F$7000,COLUMN($F$3),0)&amp;"",2)</f>
        <v>#DIV/0!</v>
      </c>
      <c r="N3320" s="166"/>
      <c r="O3320" s="167"/>
      <c r="P3320" s="167"/>
      <c r="Q3320" s="174"/>
      <c r="R3320" s="167"/>
      <c r="S3320" s="167"/>
    </row>
    <row r="3321" customHeight="1" spans="1:19">
      <c r="A3321" s="175"/>
      <c r="B3321" s="153" t="str">
        <f>IF(ISERROR(VLOOKUP(A3321,进货明细!$A$2:$D$5000,COLUMN($B$2),0)&amp;""),"",VLOOKUP(A3321,进货明细!$A$2:$D$5000,COLUMN($B$2),0)&amp;"")</f>
        <v/>
      </c>
      <c r="C3321" s="147" t="str">
        <f>IF(ISERROR(VLOOKUP(A3321,进货明细!$A$2:$D$5000,COLUMN($C$2),0)&amp;""),"",VLOOKUP(A3321,进货明细!$A$2:$D$5000,COLUMN($C$2),0)&amp;"")</f>
        <v/>
      </c>
      <c r="D3321" s="147" t="str">
        <f>IF(ISERROR(VLOOKUP(A3321,进货明细!$A$2:$D$5000,COLUMN($D$2),0)&amp;""),"",VLOOKUP(A3321,进货明细!$A$2:$D$5000,COLUMN($D$2),0)&amp;"")</f>
        <v/>
      </c>
      <c r="E3321" s="148"/>
      <c r="F3321" s="152"/>
      <c r="G3321" s="150" t="str">
        <f>IF(ISERROR(VLOOKUP(A3321,进货明细!$A$2:$G$5000,COLUMN($G$2),0)&amp;""),"",VLOOKUP(A3321,进货明细!$A$2:$G$5000,COLUMN($G$2),0)&amp;"")</f>
        <v/>
      </c>
      <c r="H3321" s="151" t="str">
        <f t="shared" si="105"/>
        <v/>
      </c>
      <c r="I3321" s="168"/>
      <c r="J3321" s="169"/>
      <c r="K3321" s="163"/>
      <c r="L3321" s="164" t="str">
        <f t="shared" si="106"/>
        <v/>
      </c>
      <c r="M3321" s="165" t="e">
        <f>ROUND(VLOOKUP(A3321,当前库存!$A$2:$F$7000,COLUMN($F$3),0)&amp;"",2)</f>
        <v>#DIV/0!</v>
      </c>
      <c r="N3321" s="166"/>
      <c r="O3321" s="167"/>
      <c r="P3321" s="167"/>
      <c r="Q3321" s="174"/>
      <c r="R3321" s="167"/>
      <c r="S3321" s="167"/>
    </row>
    <row r="3322" customHeight="1" spans="1:19">
      <c r="A3322" s="175"/>
      <c r="B3322" s="153" t="str">
        <f>IF(ISERROR(VLOOKUP(A3322,进货明细!$A$2:$D$5000,COLUMN($B$2),0)&amp;""),"",VLOOKUP(A3322,进货明细!$A$2:$D$5000,COLUMN($B$2),0)&amp;"")</f>
        <v/>
      </c>
      <c r="C3322" s="147" t="str">
        <f>IF(ISERROR(VLOOKUP(A3322,进货明细!$A$2:$D$5000,COLUMN($C$2),0)&amp;""),"",VLOOKUP(A3322,进货明细!$A$2:$D$5000,COLUMN($C$2),0)&amp;"")</f>
        <v/>
      </c>
      <c r="D3322" s="147" t="str">
        <f>IF(ISERROR(VLOOKUP(A3322,进货明细!$A$2:$D$5000,COLUMN($D$2),0)&amp;""),"",VLOOKUP(A3322,进货明细!$A$2:$D$5000,COLUMN($D$2),0)&amp;"")</f>
        <v/>
      </c>
      <c r="E3322" s="148"/>
      <c r="F3322" s="152"/>
      <c r="G3322" s="150" t="str">
        <f>IF(ISERROR(VLOOKUP(A3322,进货明细!$A$2:$G$5000,COLUMN($G$2),0)&amp;""),"",VLOOKUP(A3322,进货明细!$A$2:$G$5000,COLUMN($G$2),0)&amp;"")</f>
        <v/>
      </c>
      <c r="H3322" s="151" t="str">
        <f t="shared" si="105"/>
        <v/>
      </c>
      <c r="I3322" s="168"/>
      <c r="J3322" s="169"/>
      <c r="K3322" s="163"/>
      <c r="L3322" s="164" t="str">
        <f t="shared" si="106"/>
        <v/>
      </c>
      <c r="M3322" s="165" t="e">
        <f>ROUND(VLOOKUP(A3322,当前库存!$A$2:$F$7000,COLUMN($F$3),0)&amp;"",2)</f>
        <v>#DIV/0!</v>
      </c>
      <c r="N3322" s="166"/>
      <c r="O3322" s="167"/>
      <c r="P3322" s="167"/>
      <c r="Q3322" s="174"/>
      <c r="R3322" s="167"/>
      <c r="S3322" s="167"/>
    </row>
    <row r="3323" customHeight="1" spans="1:19">
      <c r="A3323" s="175"/>
      <c r="B3323" s="153" t="str">
        <f>IF(ISERROR(VLOOKUP(A3323,进货明细!$A$2:$D$5000,COLUMN($B$2),0)&amp;""),"",VLOOKUP(A3323,进货明细!$A$2:$D$5000,COLUMN($B$2),0)&amp;"")</f>
        <v/>
      </c>
      <c r="C3323" s="147" t="str">
        <f>IF(ISERROR(VLOOKUP(A3323,进货明细!$A$2:$D$5000,COLUMN($C$2),0)&amp;""),"",VLOOKUP(A3323,进货明细!$A$2:$D$5000,COLUMN($C$2),0)&amp;"")</f>
        <v/>
      </c>
      <c r="D3323" s="147" t="str">
        <f>IF(ISERROR(VLOOKUP(A3323,进货明细!$A$2:$D$5000,COLUMN($D$2),0)&amp;""),"",VLOOKUP(A3323,进货明细!$A$2:$D$5000,COLUMN($D$2),0)&amp;"")</f>
        <v/>
      </c>
      <c r="E3323" s="148"/>
      <c r="F3323" s="152"/>
      <c r="G3323" s="150" t="str">
        <f>IF(ISERROR(VLOOKUP(A3323,进货明细!$A$2:$G$5000,COLUMN($G$2),0)&amp;""),"",VLOOKUP(A3323,进货明细!$A$2:$G$5000,COLUMN($G$2),0)&amp;"")</f>
        <v/>
      </c>
      <c r="H3323" s="151" t="str">
        <f t="shared" si="105"/>
        <v/>
      </c>
      <c r="I3323" s="168"/>
      <c r="J3323" s="169"/>
      <c r="K3323" s="163"/>
      <c r="L3323" s="164" t="str">
        <f t="shared" si="106"/>
        <v/>
      </c>
      <c r="M3323" s="165" t="e">
        <f>ROUND(VLOOKUP(A3323,当前库存!$A$2:$F$7000,COLUMN($F$3),0)&amp;"",2)</f>
        <v>#DIV/0!</v>
      </c>
      <c r="N3323" s="166"/>
      <c r="O3323" s="167"/>
      <c r="P3323" s="167"/>
      <c r="Q3323" s="174"/>
      <c r="R3323" s="167"/>
      <c r="S3323" s="167"/>
    </row>
    <row r="3324" customHeight="1" spans="1:19">
      <c r="A3324" s="175"/>
      <c r="B3324" s="153" t="str">
        <f>IF(ISERROR(VLOOKUP(A3324,进货明细!$A$2:$D$5000,COLUMN($B$2),0)&amp;""),"",VLOOKUP(A3324,进货明细!$A$2:$D$5000,COLUMN($B$2),0)&amp;"")</f>
        <v/>
      </c>
      <c r="C3324" s="147" t="str">
        <f>IF(ISERROR(VLOOKUP(A3324,进货明细!$A$2:$D$5000,COLUMN($C$2),0)&amp;""),"",VLOOKUP(A3324,进货明细!$A$2:$D$5000,COLUMN($C$2),0)&amp;"")</f>
        <v/>
      </c>
      <c r="D3324" s="147" t="str">
        <f>IF(ISERROR(VLOOKUP(A3324,进货明细!$A$2:$D$5000,COLUMN($D$2),0)&amp;""),"",VLOOKUP(A3324,进货明细!$A$2:$D$5000,COLUMN($D$2),0)&amp;"")</f>
        <v/>
      </c>
      <c r="E3324" s="148"/>
      <c r="F3324" s="152"/>
      <c r="G3324" s="150" t="str">
        <f>IF(ISERROR(VLOOKUP(A3324,进货明细!$A$2:$G$5000,COLUMN($G$2),0)&amp;""),"",VLOOKUP(A3324,进货明细!$A$2:$G$5000,COLUMN($G$2),0)&amp;"")</f>
        <v/>
      </c>
      <c r="H3324" s="151" t="str">
        <f t="shared" si="105"/>
        <v/>
      </c>
      <c r="I3324" s="168"/>
      <c r="J3324" s="169"/>
      <c r="K3324" s="163"/>
      <c r="L3324" s="164" t="str">
        <f t="shared" si="106"/>
        <v/>
      </c>
      <c r="M3324" s="165" t="e">
        <f>ROUND(VLOOKUP(A3324,当前库存!$A$2:$F$7000,COLUMN($F$3),0)&amp;"",2)</f>
        <v>#DIV/0!</v>
      </c>
      <c r="N3324" s="166"/>
      <c r="O3324" s="167"/>
      <c r="P3324" s="167"/>
      <c r="Q3324" s="174"/>
      <c r="R3324" s="167"/>
      <c r="S3324" s="167"/>
    </row>
    <row r="3325" customHeight="1" spans="1:19">
      <c r="A3325" s="175"/>
      <c r="B3325" s="153" t="str">
        <f>IF(ISERROR(VLOOKUP(A3325,进货明细!$A$2:$D$5000,COLUMN($B$2),0)&amp;""),"",VLOOKUP(A3325,进货明细!$A$2:$D$5000,COLUMN($B$2),0)&amp;"")</f>
        <v/>
      </c>
      <c r="C3325" s="147" t="str">
        <f>IF(ISERROR(VLOOKUP(A3325,进货明细!$A$2:$D$5000,COLUMN($C$2),0)&amp;""),"",VLOOKUP(A3325,进货明细!$A$2:$D$5000,COLUMN($C$2),0)&amp;"")</f>
        <v/>
      </c>
      <c r="D3325" s="147" t="str">
        <f>IF(ISERROR(VLOOKUP(A3325,进货明细!$A$2:$D$5000,COLUMN($D$2),0)&amp;""),"",VLOOKUP(A3325,进货明细!$A$2:$D$5000,COLUMN($D$2),0)&amp;"")</f>
        <v/>
      </c>
      <c r="E3325" s="148"/>
      <c r="F3325" s="152"/>
      <c r="G3325" s="150" t="str">
        <f>IF(ISERROR(VLOOKUP(A3325,进货明细!$A$2:$G$5000,COLUMN($G$2),0)&amp;""),"",VLOOKUP(A3325,进货明细!$A$2:$G$5000,COLUMN($G$2),0)&amp;"")</f>
        <v/>
      </c>
      <c r="H3325" s="151" t="str">
        <f t="shared" si="105"/>
        <v/>
      </c>
      <c r="I3325" s="168"/>
      <c r="J3325" s="169"/>
      <c r="K3325" s="163"/>
      <c r="L3325" s="164" t="str">
        <f t="shared" si="106"/>
        <v/>
      </c>
      <c r="M3325" s="165" t="e">
        <f>ROUND(VLOOKUP(A3325,当前库存!$A$2:$F$7000,COLUMN($F$3),0)&amp;"",2)</f>
        <v>#DIV/0!</v>
      </c>
      <c r="N3325" s="166"/>
      <c r="O3325" s="167"/>
      <c r="P3325" s="167"/>
      <c r="Q3325" s="174"/>
      <c r="R3325" s="167"/>
      <c r="S3325" s="167"/>
    </row>
    <row r="3326" customHeight="1" spans="1:19">
      <c r="A3326" s="175"/>
      <c r="B3326" s="153" t="str">
        <f>IF(ISERROR(VLOOKUP(A3326,进货明细!$A$2:$D$5000,COLUMN($B$2),0)&amp;""),"",VLOOKUP(A3326,进货明细!$A$2:$D$5000,COLUMN($B$2),0)&amp;"")</f>
        <v/>
      </c>
      <c r="C3326" s="147" t="str">
        <f>IF(ISERROR(VLOOKUP(A3326,进货明细!$A$2:$D$5000,COLUMN($C$2),0)&amp;""),"",VLOOKUP(A3326,进货明细!$A$2:$D$5000,COLUMN($C$2),0)&amp;"")</f>
        <v/>
      </c>
      <c r="D3326" s="147" t="str">
        <f>IF(ISERROR(VLOOKUP(A3326,进货明细!$A$2:$D$5000,COLUMN($D$2),0)&amp;""),"",VLOOKUP(A3326,进货明细!$A$2:$D$5000,COLUMN($D$2),0)&amp;"")</f>
        <v/>
      </c>
      <c r="E3326" s="148"/>
      <c r="F3326" s="152"/>
      <c r="G3326" s="150" t="str">
        <f>IF(ISERROR(VLOOKUP(A3326,进货明细!$A$2:$G$5000,COLUMN($G$2),0)&amp;""),"",VLOOKUP(A3326,进货明细!$A$2:$G$5000,COLUMN($G$2),0)&amp;"")</f>
        <v/>
      </c>
      <c r="H3326" s="151" t="str">
        <f t="shared" si="105"/>
        <v/>
      </c>
      <c r="I3326" s="168"/>
      <c r="J3326" s="169"/>
      <c r="K3326" s="163"/>
      <c r="L3326" s="164" t="str">
        <f t="shared" si="106"/>
        <v/>
      </c>
      <c r="M3326" s="165" t="e">
        <f>ROUND(VLOOKUP(A3326,当前库存!$A$2:$F$7000,COLUMN($F$3),0)&amp;"",2)</f>
        <v>#DIV/0!</v>
      </c>
      <c r="N3326" s="166"/>
      <c r="O3326" s="167"/>
      <c r="P3326" s="167"/>
      <c r="Q3326" s="174"/>
      <c r="R3326" s="167"/>
      <c r="S3326" s="167"/>
    </row>
    <row r="3327" customHeight="1" spans="1:19">
      <c r="A3327" s="175"/>
      <c r="B3327" s="153" t="str">
        <f>IF(ISERROR(VLOOKUP(A3327,进货明细!$A$2:$D$5000,COLUMN($B$2),0)&amp;""),"",VLOOKUP(A3327,进货明细!$A$2:$D$5000,COLUMN($B$2),0)&amp;"")</f>
        <v/>
      </c>
      <c r="C3327" s="147" t="str">
        <f>IF(ISERROR(VLOOKUP(A3327,进货明细!$A$2:$D$5000,COLUMN($C$2),0)&amp;""),"",VLOOKUP(A3327,进货明细!$A$2:$D$5000,COLUMN($C$2),0)&amp;"")</f>
        <v/>
      </c>
      <c r="D3327" s="147" t="str">
        <f>IF(ISERROR(VLOOKUP(A3327,进货明细!$A$2:$D$5000,COLUMN($D$2),0)&amp;""),"",VLOOKUP(A3327,进货明细!$A$2:$D$5000,COLUMN($D$2),0)&amp;"")</f>
        <v/>
      </c>
      <c r="E3327" s="148"/>
      <c r="F3327" s="152"/>
      <c r="G3327" s="150" t="str">
        <f>IF(ISERROR(VLOOKUP(A3327,进货明细!$A$2:$G$5000,COLUMN($G$2),0)&amp;""),"",VLOOKUP(A3327,进货明细!$A$2:$G$5000,COLUMN($G$2),0)&amp;"")</f>
        <v/>
      </c>
      <c r="H3327" s="151" t="str">
        <f t="shared" si="105"/>
        <v/>
      </c>
      <c r="I3327" s="168"/>
      <c r="J3327" s="169"/>
      <c r="K3327" s="163"/>
      <c r="L3327" s="164" t="str">
        <f t="shared" si="106"/>
        <v/>
      </c>
      <c r="M3327" s="165" t="e">
        <f>ROUND(VLOOKUP(A3327,当前库存!$A$2:$F$7000,COLUMN($F$3),0)&amp;"",2)</f>
        <v>#DIV/0!</v>
      </c>
      <c r="N3327" s="166"/>
      <c r="O3327" s="167"/>
      <c r="P3327" s="167"/>
      <c r="Q3327" s="174"/>
      <c r="R3327" s="167"/>
      <c r="S3327" s="167"/>
    </row>
    <row r="3328" customHeight="1" spans="1:19">
      <c r="A3328" s="175"/>
      <c r="B3328" s="153" t="str">
        <f>IF(ISERROR(VLOOKUP(A3328,进货明细!$A$2:$D$5000,COLUMN($B$2),0)&amp;""),"",VLOOKUP(A3328,进货明细!$A$2:$D$5000,COLUMN($B$2),0)&amp;"")</f>
        <v/>
      </c>
      <c r="C3328" s="147" t="str">
        <f>IF(ISERROR(VLOOKUP(A3328,进货明细!$A$2:$D$5000,COLUMN($C$2),0)&amp;""),"",VLOOKUP(A3328,进货明细!$A$2:$D$5000,COLUMN($C$2),0)&amp;"")</f>
        <v/>
      </c>
      <c r="D3328" s="147" t="str">
        <f>IF(ISERROR(VLOOKUP(A3328,进货明细!$A$2:$D$5000,COLUMN($D$2),0)&amp;""),"",VLOOKUP(A3328,进货明细!$A$2:$D$5000,COLUMN($D$2),0)&amp;"")</f>
        <v/>
      </c>
      <c r="E3328" s="148"/>
      <c r="F3328" s="152"/>
      <c r="G3328" s="150" t="str">
        <f>IF(ISERROR(VLOOKUP(A3328,进货明细!$A$2:$G$5000,COLUMN($G$2),0)&amp;""),"",VLOOKUP(A3328,进货明细!$A$2:$G$5000,COLUMN($G$2),0)&amp;"")</f>
        <v/>
      </c>
      <c r="H3328" s="151" t="str">
        <f t="shared" si="105"/>
        <v/>
      </c>
      <c r="I3328" s="168"/>
      <c r="J3328" s="169"/>
      <c r="K3328" s="163"/>
      <c r="L3328" s="164" t="str">
        <f t="shared" si="106"/>
        <v/>
      </c>
      <c r="M3328" s="165" t="e">
        <f>ROUND(VLOOKUP(A3328,当前库存!$A$2:$F$7000,COLUMN($F$3),0)&amp;"",2)</f>
        <v>#DIV/0!</v>
      </c>
      <c r="N3328" s="166"/>
      <c r="O3328" s="167"/>
      <c r="P3328" s="167"/>
      <c r="Q3328" s="174"/>
      <c r="R3328" s="167"/>
      <c r="S3328" s="167"/>
    </row>
    <row r="3329" customHeight="1" spans="1:19">
      <c r="A3329" s="175"/>
      <c r="B3329" s="153" t="str">
        <f>IF(ISERROR(VLOOKUP(A3329,进货明细!$A$2:$D$5000,COLUMN($B$2),0)&amp;""),"",VLOOKUP(A3329,进货明细!$A$2:$D$5000,COLUMN($B$2),0)&amp;"")</f>
        <v/>
      </c>
      <c r="C3329" s="147" t="str">
        <f>IF(ISERROR(VLOOKUP(A3329,进货明细!$A$2:$D$5000,COLUMN($C$2),0)&amp;""),"",VLOOKUP(A3329,进货明细!$A$2:$D$5000,COLUMN($C$2),0)&amp;"")</f>
        <v/>
      </c>
      <c r="D3329" s="147" t="str">
        <f>IF(ISERROR(VLOOKUP(A3329,进货明细!$A$2:$D$5000,COLUMN($D$2),0)&amp;""),"",VLOOKUP(A3329,进货明细!$A$2:$D$5000,COLUMN($D$2),0)&amp;"")</f>
        <v/>
      </c>
      <c r="E3329" s="148"/>
      <c r="F3329" s="152"/>
      <c r="G3329" s="150" t="str">
        <f>IF(ISERROR(VLOOKUP(A3329,进货明细!$A$2:$G$5000,COLUMN($G$2),0)&amp;""),"",VLOOKUP(A3329,进货明细!$A$2:$G$5000,COLUMN($G$2),0)&amp;"")</f>
        <v/>
      </c>
      <c r="H3329" s="151" t="str">
        <f t="shared" si="105"/>
        <v/>
      </c>
      <c r="I3329" s="168"/>
      <c r="J3329" s="169"/>
      <c r="K3329" s="163"/>
      <c r="L3329" s="164" t="str">
        <f t="shared" si="106"/>
        <v/>
      </c>
      <c r="M3329" s="165" t="e">
        <f>ROUND(VLOOKUP(A3329,当前库存!$A$2:$F$7000,COLUMN($F$3),0)&amp;"",2)</f>
        <v>#DIV/0!</v>
      </c>
      <c r="N3329" s="166"/>
      <c r="O3329" s="167"/>
      <c r="P3329" s="167"/>
      <c r="Q3329" s="174"/>
      <c r="R3329" s="167"/>
      <c r="S3329" s="167"/>
    </row>
    <row r="3330" customHeight="1" spans="1:19">
      <c r="A3330" s="175"/>
      <c r="B3330" s="153" t="str">
        <f>IF(ISERROR(VLOOKUP(A3330,进货明细!$A$2:$D$5000,COLUMN($B$2),0)&amp;""),"",VLOOKUP(A3330,进货明细!$A$2:$D$5000,COLUMN($B$2),0)&amp;"")</f>
        <v/>
      </c>
      <c r="C3330" s="147" t="str">
        <f>IF(ISERROR(VLOOKUP(A3330,进货明细!$A$2:$D$5000,COLUMN($C$2),0)&amp;""),"",VLOOKUP(A3330,进货明细!$A$2:$D$5000,COLUMN($C$2),0)&amp;"")</f>
        <v/>
      </c>
      <c r="D3330" s="147" t="str">
        <f>IF(ISERROR(VLOOKUP(A3330,进货明细!$A$2:$D$5000,COLUMN($D$2),0)&amp;""),"",VLOOKUP(A3330,进货明细!$A$2:$D$5000,COLUMN($D$2),0)&amp;"")</f>
        <v/>
      </c>
      <c r="E3330" s="148"/>
      <c r="F3330" s="152"/>
      <c r="G3330" s="150" t="str">
        <f>IF(ISERROR(VLOOKUP(A3330,进货明细!$A$2:$G$5000,COLUMN($G$2),0)&amp;""),"",VLOOKUP(A3330,进货明细!$A$2:$G$5000,COLUMN($G$2),0)&amp;"")</f>
        <v/>
      </c>
      <c r="H3330" s="151" t="str">
        <f t="shared" si="105"/>
        <v/>
      </c>
      <c r="I3330" s="168"/>
      <c r="J3330" s="169"/>
      <c r="K3330" s="163"/>
      <c r="L3330" s="164" t="str">
        <f t="shared" si="106"/>
        <v/>
      </c>
      <c r="M3330" s="165" t="e">
        <f>ROUND(VLOOKUP(A3330,当前库存!$A$2:$F$7000,COLUMN($F$3),0)&amp;"",2)</f>
        <v>#DIV/0!</v>
      </c>
      <c r="N3330" s="166"/>
      <c r="O3330" s="167"/>
      <c r="P3330" s="167"/>
      <c r="Q3330" s="174"/>
      <c r="R3330" s="167"/>
      <c r="S3330" s="167"/>
    </row>
    <row r="3331" customHeight="1" spans="1:19">
      <c r="A3331" s="175"/>
      <c r="B3331" s="153" t="str">
        <f>IF(ISERROR(VLOOKUP(A3331,进货明细!$A$2:$D$5000,COLUMN($B$2),0)&amp;""),"",VLOOKUP(A3331,进货明细!$A$2:$D$5000,COLUMN($B$2),0)&amp;"")</f>
        <v/>
      </c>
      <c r="C3331" s="147" t="str">
        <f>IF(ISERROR(VLOOKUP(A3331,进货明细!$A$2:$D$5000,COLUMN($C$2),0)&amp;""),"",VLOOKUP(A3331,进货明细!$A$2:$D$5000,COLUMN($C$2),0)&amp;"")</f>
        <v/>
      </c>
      <c r="D3331" s="147" t="str">
        <f>IF(ISERROR(VLOOKUP(A3331,进货明细!$A$2:$D$5000,COLUMN($D$2),0)&amp;""),"",VLOOKUP(A3331,进货明细!$A$2:$D$5000,COLUMN($D$2),0)&amp;"")</f>
        <v/>
      </c>
      <c r="E3331" s="148"/>
      <c r="F3331" s="152"/>
      <c r="G3331" s="150" t="str">
        <f>IF(ISERROR(VLOOKUP(A3331,进货明细!$A$2:$G$5000,COLUMN($G$2),0)&amp;""),"",VLOOKUP(A3331,进货明细!$A$2:$G$5000,COLUMN($G$2),0)&amp;"")</f>
        <v/>
      </c>
      <c r="H3331" s="151" t="str">
        <f t="shared" si="105"/>
        <v/>
      </c>
      <c r="I3331" s="168"/>
      <c r="J3331" s="169"/>
      <c r="K3331" s="163"/>
      <c r="L3331" s="164" t="str">
        <f t="shared" si="106"/>
        <v/>
      </c>
      <c r="M3331" s="165" t="e">
        <f>ROUND(VLOOKUP(A3331,当前库存!$A$2:$F$7000,COLUMN($F$3),0)&amp;"",2)</f>
        <v>#DIV/0!</v>
      </c>
      <c r="N3331" s="166"/>
      <c r="O3331" s="167"/>
      <c r="P3331" s="167"/>
      <c r="Q3331" s="174"/>
      <c r="R3331" s="167"/>
      <c r="S3331" s="167"/>
    </row>
    <row r="3332" customHeight="1" spans="1:19">
      <c r="A3332" s="175"/>
      <c r="B3332" s="153" t="str">
        <f>IF(ISERROR(VLOOKUP(A3332,进货明细!$A$2:$D$5000,COLUMN($B$2),0)&amp;""),"",VLOOKUP(A3332,进货明细!$A$2:$D$5000,COLUMN($B$2),0)&amp;"")</f>
        <v/>
      </c>
      <c r="C3332" s="147" t="str">
        <f>IF(ISERROR(VLOOKUP(A3332,进货明细!$A$2:$D$5000,COLUMN($C$2),0)&amp;""),"",VLOOKUP(A3332,进货明细!$A$2:$D$5000,COLUMN($C$2),0)&amp;"")</f>
        <v/>
      </c>
      <c r="D3332" s="147" t="str">
        <f>IF(ISERROR(VLOOKUP(A3332,进货明细!$A$2:$D$5000,COLUMN($D$2),0)&amp;""),"",VLOOKUP(A3332,进货明细!$A$2:$D$5000,COLUMN($D$2),0)&amp;"")</f>
        <v/>
      </c>
      <c r="E3332" s="148"/>
      <c r="F3332" s="152"/>
      <c r="G3332" s="150" t="str">
        <f>IF(ISERROR(VLOOKUP(A3332,进货明细!$A$2:$G$5000,COLUMN($G$2),0)&amp;""),"",VLOOKUP(A3332,进货明细!$A$2:$G$5000,COLUMN($G$2),0)&amp;"")</f>
        <v/>
      </c>
      <c r="H3332" s="151" t="str">
        <f t="shared" si="105"/>
        <v/>
      </c>
      <c r="I3332" s="168"/>
      <c r="J3332" s="169"/>
      <c r="K3332" s="163"/>
      <c r="L3332" s="164" t="str">
        <f t="shared" si="106"/>
        <v/>
      </c>
      <c r="M3332" s="165" t="e">
        <f>ROUND(VLOOKUP(A3332,当前库存!$A$2:$F$7000,COLUMN($F$3),0)&amp;"",2)</f>
        <v>#DIV/0!</v>
      </c>
      <c r="N3332" s="166"/>
      <c r="O3332" s="167"/>
      <c r="P3332" s="167"/>
      <c r="Q3332" s="174"/>
      <c r="R3332" s="167"/>
      <c r="S3332" s="167"/>
    </row>
    <row r="3333" customHeight="1" spans="1:19">
      <c r="A3333" s="175"/>
      <c r="B3333" s="153" t="str">
        <f>IF(ISERROR(VLOOKUP(A3333,进货明细!$A$2:$D$5000,COLUMN($B$2),0)&amp;""),"",VLOOKUP(A3333,进货明细!$A$2:$D$5000,COLUMN($B$2),0)&amp;"")</f>
        <v/>
      </c>
      <c r="C3333" s="147" t="str">
        <f>IF(ISERROR(VLOOKUP(A3333,进货明细!$A$2:$D$5000,COLUMN($C$2),0)&amp;""),"",VLOOKUP(A3333,进货明细!$A$2:$D$5000,COLUMN($C$2),0)&amp;"")</f>
        <v/>
      </c>
      <c r="D3333" s="147" t="str">
        <f>IF(ISERROR(VLOOKUP(A3333,进货明细!$A$2:$D$5000,COLUMN($D$2),0)&amp;""),"",VLOOKUP(A3333,进货明细!$A$2:$D$5000,COLUMN($D$2),0)&amp;"")</f>
        <v/>
      </c>
      <c r="E3333" s="148"/>
      <c r="F3333" s="152"/>
      <c r="G3333" s="150" t="str">
        <f>IF(ISERROR(VLOOKUP(A3333,进货明细!$A$2:$G$5000,COLUMN($G$2),0)&amp;""),"",VLOOKUP(A3333,进货明细!$A$2:$G$5000,COLUMN($G$2),0)&amp;"")</f>
        <v/>
      </c>
      <c r="H3333" s="151" t="str">
        <f t="shared" si="105"/>
        <v/>
      </c>
      <c r="I3333" s="168"/>
      <c r="J3333" s="169"/>
      <c r="K3333" s="163"/>
      <c r="L3333" s="164" t="str">
        <f t="shared" si="106"/>
        <v/>
      </c>
      <c r="M3333" s="165" t="e">
        <f>ROUND(VLOOKUP(A3333,当前库存!$A$2:$F$7000,COLUMN($F$3),0)&amp;"",2)</f>
        <v>#DIV/0!</v>
      </c>
      <c r="N3333" s="166"/>
      <c r="O3333" s="167"/>
      <c r="P3333" s="167"/>
      <c r="Q3333" s="174"/>
      <c r="R3333" s="167"/>
      <c r="S3333" s="167"/>
    </row>
    <row r="3334" customHeight="1" spans="1:19">
      <c r="A3334" s="175"/>
      <c r="B3334" s="153" t="str">
        <f>IF(ISERROR(VLOOKUP(A3334,进货明细!$A$2:$D$5000,COLUMN($B$2),0)&amp;""),"",VLOOKUP(A3334,进货明细!$A$2:$D$5000,COLUMN($B$2),0)&amp;"")</f>
        <v/>
      </c>
      <c r="C3334" s="147" t="str">
        <f>IF(ISERROR(VLOOKUP(A3334,进货明细!$A$2:$D$5000,COLUMN($C$2),0)&amp;""),"",VLOOKUP(A3334,进货明细!$A$2:$D$5000,COLUMN($C$2),0)&amp;"")</f>
        <v/>
      </c>
      <c r="D3334" s="147" t="str">
        <f>IF(ISERROR(VLOOKUP(A3334,进货明细!$A$2:$D$5000,COLUMN($D$2),0)&amp;""),"",VLOOKUP(A3334,进货明细!$A$2:$D$5000,COLUMN($D$2),0)&amp;"")</f>
        <v/>
      </c>
      <c r="E3334" s="148"/>
      <c r="F3334" s="152"/>
      <c r="G3334" s="150" t="str">
        <f>IF(ISERROR(VLOOKUP(A3334,进货明细!$A$2:$G$5000,COLUMN($G$2),0)&amp;""),"",VLOOKUP(A3334,进货明细!$A$2:$G$5000,COLUMN($G$2),0)&amp;"")</f>
        <v/>
      </c>
      <c r="H3334" s="151" t="str">
        <f t="shared" si="105"/>
        <v/>
      </c>
      <c r="I3334" s="168"/>
      <c r="J3334" s="169"/>
      <c r="K3334" s="163"/>
      <c r="L3334" s="164" t="str">
        <f t="shared" si="106"/>
        <v/>
      </c>
      <c r="M3334" s="165" t="e">
        <f>ROUND(VLOOKUP(A3334,当前库存!$A$2:$F$7000,COLUMN($F$3),0)&amp;"",2)</f>
        <v>#DIV/0!</v>
      </c>
      <c r="N3334" s="166"/>
      <c r="O3334" s="167"/>
      <c r="P3334" s="167"/>
      <c r="Q3334" s="174"/>
      <c r="R3334" s="167"/>
      <c r="S3334" s="167"/>
    </row>
    <row r="3335" customHeight="1" spans="1:19">
      <c r="A3335" s="175"/>
      <c r="B3335" s="153" t="str">
        <f>IF(ISERROR(VLOOKUP(A3335,进货明细!$A$2:$D$5000,COLUMN($B$2),0)&amp;""),"",VLOOKUP(A3335,进货明细!$A$2:$D$5000,COLUMN($B$2),0)&amp;"")</f>
        <v/>
      </c>
      <c r="C3335" s="147" t="str">
        <f>IF(ISERROR(VLOOKUP(A3335,进货明细!$A$2:$D$5000,COLUMN($C$2),0)&amp;""),"",VLOOKUP(A3335,进货明细!$A$2:$D$5000,COLUMN($C$2),0)&amp;"")</f>
        <v/>
      </c>
      <c r="D3335" s="147" t="str">
        <f>IF(ISERROR(VLOOKUP(A3335,进货明细!$A$2:$D$5000,COLUMN($D$2),0)&amp;""),"",VLOOKUP(A3335,进货明细!$A$2:$D$5000,COLUMN($D$2),0)&amp;"")</f>
        <v/>
      </c>
      <c r="E3335" s="148"/>
      <c r="F3335" s="152"/>
      <c r="G3335" s="150" t="str">
        <f>IF(ISERROR(VLOOKUP(A3335,进货明细!$A$2:$G$5000,COLUMN($G$2),0)&amp;""),"",VLOOKUP(A3335,进货明细!$A$2:$G$5000,COLUMN($G$2),0)&amp;"")</f>
        <v/>
      </c>
      <c r="H3335" s="151" t="str">
        <f t="shared" si="105"/>
        <v/>
      </c>
      <c r="I3335" s="168"/>
      <c r="J3335" s="169"/>
      <c r="K3335" s="163"/>
      <c r="L3335" s="164" t="str">
        <f t="shared" si="106"/>
        <v/>
      </c>
      <c r="M3335" s="165" t="e">
        <f>ROUND(VLOOKUP(A3335,当前库存!$A$2:$F$7000,COLUMN($F$3),0)&amp;"",2)</f>
        <v>#DIV/0!</v>
      </c>
      <c r="N3335" s="166"/>
      <c r="O3335" s="167"/>
      <c r="P3335" s="167"/>
      <c r="Q3335" s="174"/>
      <c r="R3335" s="167"/>
      <c r="S3335" s="167"/>
    </row>
    <row r="3336" customHeight="1" spans="1:19">
      <c r="A3336" s="175"/>
      <c r="B3336" s="153" t="str">
        <f>IF(ISERROR(VLOOKUP(A3336,进货明细!$A$2:$D$5000,COLUMN($B$2),0)&amp;""),"",VLOOKUP(A3336,进货明细!$A$2:$D$5000,COLUMN($B$2),0)&amp;"")</f>
        <v/>
      </c>
      <c r="C3336" s="147" t="str">
        <f>IF(ISERROR(VLOOKUP(A3336,进货明细!$A$2:$D$5000,COLUMN($C$2),0)&amp;""),"",VLOOKUP(A3336,进货明细!$A$2:$D$5000,COLUMN($C$2),0)&amp;"")</f>
        <v/>
      </c>
      <c r="D3336" s="147" t="str">
        <f>IF(ISERROR(VLOOKUP(A3336,进货明细!$A$2:$D$5000,COLUMN($D$2),0)&amp;""),"",VLOOKUP(A3336,进货明细!$A$2:$D$5000,COLUMN($D$2),0)&amp;"")</f>
        <v/>
      </c>
      <c r="E3336" s="148"/>
      <c r="F3336" s="152"/>
      <c r="G3336" s="150" t="str">
        <f>IF(ISERROR(VLOOKUP(A3336,进货明细!$A$2:$G$5000,COLUMN($G$2),0)&amp;""),"",VLOOKUP(A3336,进货明细!$A$2:$G$5000,COLUMN($G$2),0)&amp;"")</f>
        <v/>
      </c>
      <c r="H3336" s="151" t="str">
        <f t="shared" si="105"/>
        <v/>
      </c>
      <c r="I3336" s="168"/>
      <c r="J3336" s="169"/>
      <c r="K3336" s="163"/>
      <c r="L3336" s="164" t="str">
        <f t="shared" si="106"/>
        <v/>
      </c>
      <c r="M3336" s="165" t="e">
        <f>ROUND(VLOOKUP(A3336,当前库存!$A$2:$F$7000,COLUMN($F$3),0)&amp;"",2)</f>
        <v>#DIV/0!</v>
      </c>
      <c r="N3336" s="166"/>
      <c r="O3336" s="167"/>
      <c r="P3336" s="167"/>
      <c r="Q3336" s="174"/>
      <c r="R3336" s="167"/>
      <c r="S3336" s="167"/>
    </row>
    <row r="3337" customHeight="1" spans="1:19">
      <c r="A3337" s="175"/>
      <c r="B3337" s="153" t="str">
        <f>IF(ISERROR(VLOOKUP(A3337,进货明细!$A$2:$D$5000,COLUMN($B$2),0)&amp;""),"",VLOOKUP(A3337,进货明细!$A$2:$D$5000,COLUMN($B$2),0)&amp;"")</f>
        <v/>
      </c>
      <c r="C3337" s="147" t="str">
        <f>IF(ISERROR(VLOOKUP(A3337,进货明细!$A$2:$D$5000,COLUMN($C$2),0)&amp;""),"",VLOOKUP(A3337,进货明细!$A$2:$D$5000,COLUMN($C$2),0)&amp;"")</f>
        <v/>
      </c>
      <c r="D3337" s="147" t="str">
        <f>IF(ISERROR(VLOOKUP(A3337,进货明细!$A$2:$D$5000,COLUMN($D$2),0)&amp;""),"",VLOOKUP(A3337,进货明细!$A$2:$D$5000,COLUMN($D$2),0)&amp;"")</f>
        <v/>
      </c>
      <c r="E3337" s="148"/>
      <c r="F3337" s="152"/>
      <c r="G3337" s="150" t="str">
        <f>IF(ISERROR(VLOOKUP(A3337,进货明细!$A$2:$G$5000,COLUMN($G$2),0)&amp;""),"",VLOOKUP(A3337,进货明细!$A$2:$G$5000,COLUMN($G$2),0)&amp;"")</f>
        <v/>
      </c>
      <c r="H3337" s="151" t="str">
        <f t="shared" si="105"/>
        <v/>
      </c>
      <c r="I3337" s="168"/>
      <c r="J3337" s="169"/>
      <c r="K3337" s="163"/>
      <c r="L3337" s="164" t="str">
        <f t="shared" si="106"/>
        <v/>
      </c>
      <c r="M3337" s="165" t="e">
        <f>ROUND(VLOOKUP(A3337,当前库存!$A$2:$F$7000,COLUMN($F$3),0)&amp;"",2)</f>
        <v>#DIV/0!</v>
      </c>
      <c r="N3337" s="166"/>
      <c r="O3337" s="167"/>
      <c r="P3337" s="167"/>
      <c r="Q3337" s="174"/>
      <c r="R3337" s="167"/>
      <c r="S3337" s="167"/>
    </row>
    <row r="3338" customHeight="1" spans="1:19">
      <c r="A3338" s="175"/>
      <c r="B3338" s="153" t="str">
        <f>IF(ISERROR(VLOOKUP(A3338,进货明细!$A$2:$D$5000,COLUMN($B$2),0)&amp;""),"",VLOOKUP(A3338,进货明细!$A$2:$D$5000,COLUMN($B$2),0)&amp;"")</f>
        <v/>
      </c>
      <c r="C3338" s="147" t="str">
        <f>IF(ISERROR(VLOOKUP(A3338,进货明细!$A$2:$D$5000,COLUMN($C$2),0)&amp;""),"",VLOOKUP(A3338,进货明细!$A$2:$D$5000,COLUMN($C$2),0)&amp;"")</f>
        <v/>
      </c>
      <c r="D3338" s="147" t="str">
        <f>IF(ISERROR(VLOOKUP(A3338,进货明细!$A$2:$D$5000,COLUMN($D$2),0)&amp;""),"",VLOOKUP(A3338,进货明细!$A$2:$D$5000,COLUMN($D$2),0)&amp;"")</f>
        <v/>
      </c>
      <c r="E3338" s="148"/>
      <c r="F3338" s="152"/>
      <c r="G3338" s="150" t="str">
        <f>IF(ISERROR(VLOOKUP(A3338,进货明细!$A$2:$G$5000,COLUMN($G$2),0)&amp;""),"",VLOOKUP(A3338,进货明细!$A$2:$G$5000,COLUMN($G$2),0)&amp;"")</f>
        <v/>
      </c>
      <c r="H3338" s="151" t="str">
        <f t="shared" ref="H3338:H3401" si="107">IF(E3338="","",E3338*F3338)</f>
        <v/>
      </c>
      <c r="I3338" s="168"/>
      <c r="J3338" s="169"/>
      <c r="K3338" s="163"/>
      <c r="L3338" s="164" t="str">
        <f t="shared" si="106"/>
        <v/>
      </c>
      <c r="M3338" s="165" t="e">
        <f>ROUND(VLOOKUP(A3338,当前库存!$A$2:$F$7000,COLUMN($F$3),0)&amp;"",2)</f>
        <v>#DIV/0!</v>
      </c>
      <c r="N3338" s="166"/>
      <c r="O3338" s="167"/>
      <c r="P3338" s="167"/>
      <c r="Q3338" s="174"/>
      <c r="R3338" s="167"/>
      <c r="S3338" s="167"/>
    </row>
    <row r="3339" customHeight="1" spans="1:19">
      <c r="A3339" s="175"/>
      <c r="B3339" s="153" t="str">
        <f>IF(ISERROR(VLOOKUP(A3339,进货明细!$A$2:$D$5000,COLUMN($B$2),0)&amp;""),"",VLOOKUP(A3339,进货明细!$A$2:$D$5000,COLUMN($B$2),0)&amp;"")</f>
        <v/>
      </c>
      <c r="C3339" s="147" t="str">
        <f>IF(ISERROR(VLOOKUP(A3339,进货明细!$A$2:$D$5000,COLUMN($C$2),0)&amp;""),"",VLOOKUP(A3339,进货明细!$A$2:$D$5000,COLUMN($C$2),0)&amp;"")</f>
        <v/>
      </c>
      <c r="D3339" s="147" t="str">
        <f>IF(ISERROR(VLOOKUP(A3339,进货明细!$A$2:$D$5000,COLUMN($D$2),0)&amp;""),"",VLOOKUP(A3339,进货明细!$A$2:$D$5000,COLUMN($D$2),0)&amp;"")</f>
        <v/>
      </c>
      <c r="E3339" s="148"/>
      <c r="F3339" s="152"/>
      <c r="G3339" s="150" t="str">
        <f>IF(ISERROR(VLOOKUP(A3339,进货明细!$A$2:$G$5000,COLUMN($G$2),0)&amp;""),"",VLOOKUP(A3339,进货明细!$A$2:$G$5000,COLUMN($G$2),0)&amp;"")</f>
        <v/>
      </c>
      <c r="H3339" s="151" t="str">
        <f t="shared" si="107"/>
        <v/>
      </c>
      <c r="I3339" s="168"/>
      <c r="J3339" s="169"/>
      <c r="K3339" s="163"/>
      <c r="L3339" s="164" t="str">
        <f t="shared" si="106"/>
        <v/>
      </c>
      <c r="M3339" s="165" t="e">
        <f>ROUND(VLOOKUP(A3339,当前库存!$A$2:$F$7000,COLUMN($F$3),0)&amp;"",2)</f>
        <v>#DIV/0!</v>
      </c>
      <c r="N3339" s="166"/>
      <c r="O3339" s="167"/>
      <c r="P3339" s="167"/>
      <c r="Q3339" s="174"/>
      <c r="R3339" s="167"/>
      <c r="S3339" s="167"/>
    </row>
    <row r="3340" customHeight="1" spans="1:19">
      <c r="A3340" s="175"/>
      <c r="B3340" s="153" t="str">
        <f>IF(ISERROR(VLOOKUP(A3340,进货明细!$A$2:$D$5000,COLUMN($B$2),0)&amp;""),"",VLOOKUP(A3340,进货明细!$A$2:$D$5000,COLUMN($B$2),0)&amp;"")</f>
        <v/>
      </c>
      <c r="C3340" s="147" t="str">
        <f>IF(ISERROR(VLOOKUP(A3340,进货明细!$A$2:$D$5000,COLUMN($C$2),0)&amp;""),"",VLOOKUP(A3340,进货明细!$A$2:$D$5000,COLUMN($C$2),0)&amp;"")</f>
        <v/>
      </c>
      <c r="D3340" s="147" t="str">
        <f>IF(ISERROR(VLOOKUP(A3340,进货明细!$A$2:$D$5000,COLUMN($D$2),0)&amp;""),"",VLOOKUP(A3340,进货明细!$A$2:$D$5000,COLUMN($D$2),0)&amp;"")</f>
        <v/>
      </c>
      <c r="E3340" s="148"/>
      <c r="F3340" s="152"/>
      <c r="G3340" s="150" t="str">
        <f>IF(ISERROR(VLOOKUP(A3340,进货明细!$A$2:$G$5000,COLUMN($G$2),0)&amp;""),"",VLOOKUP(A3340,进货明细!$A$2:$G$5000,COLUMN($G$2),0)&amp;"")</f>
        <v/>
      </c>
      <c r="H3340" s="151" t="str">
        <f t="shared" si="107"/>
        <v/>
      </c>
      <c r="I3340" s="168"/>
      <c r="J3340" s="169"/>
      <c r="K3340" s="163"/>
      <c r="L3340" s="164" t="str">
        <f t="shared" si="106"/>
        <v/>
      </c>
      <c r="M3340" s="165" t="e">
        <f>ROUND(VLOOKUP(A3340,当前库存!$A$2:$F$7000,COLUMN($F$3),0)&amp;"",2)</f>
        <v>#DIV/0!</v>
      </c>
      <c r="N3340" s="166"/>
      <c r="O3340" s="167"/>
      <c r="P3340" s="167"/>
      <c r="Q3340" s="174"/>
      <c r="R3340" s="167"/>
      <c r="S3340" s="167"/>
    </row>
    <row r="3341" customHeight="1" spans="1:19">
      <c r="A3341" s="175"/>
      <c r="B3341" s="153" t="str">
        <f>IF(ISERROR(VLOOKUP(A3341,进货明细!$A$2:$D$5000,COLUMN($B$2),0)&amp;""),"",VLOOKUP(A3341,进货明细!$A$2:$D$5000,COLUMN($B$2),0)&amp;"")</f>
        <v/>
      </c>
      <c r="C3341" s="147" t="str">
        <f>IF(ISERROR(VLOOKUP(A3341,进货明细!$A$2:$D$5000,COLUMN($C$2),0)&amp;""),"",VLOOKUP(A3341,进货明细!$A$2:$D$5000,COLUMN($C$2),0)&amp;"")</f>
        <v/>
      </c>
      <c r="D3341" s="147" t="str">
        <f>IF(ISERROR(VLOOKUP(A3341,进货明细!$A$2:$D$5000,COLUMN($D$2),0)&amp;""),"",VLOOKUP(A3341,进货明细!$A$2:$D$5000,COLUMN($D$2),0)&amp;"")</f>
        <v/>
      </c>
      <c r="E3341" s="148"/>
      <c r="F3341" s="152"/>
      <c r="G3341" s="150" t="str">
        <f>IF(ISERROR(VLOOKUP(A3341,进货明细!$A$2:$G$5000,COLUMN($G$2),0)&amp;""),"",VLOOKUP(A3341,进货明细!$A$2:$G$5000,COLUMN($G$2),0)&amp;"")</f>
        <v/>
      </c>
      <c r="H3341" s="151" t="str">
        <f t="shared" si="107"/>
        <v/>
      </c>
      <c r="I3341" s="168"/>
      <c r="J3341" s="169"/>
      <c r="K3341" s="163"/>
      <c r="L3341" s="164" t="str">
        <f t="shared" si="106"/>
        <v/>
      </c>
      <c r="M3341" s="165" t="e">
        <f>ROUND(VLOOKUP(A3341,当前库存!$A$2:$F$7000,COLUMN($F$3),0)&amp;"",2)</f>
        <v>#DIV/0!</v>
      </c>
      <c r="N3341" s="166"/>
      <c r="O3341" s="167"/>
      <c r="P3341" s="167"/>
      <c r="Q3341" s="174"/>
      <c r="R3341" s="167"/>
      <c r="S3341" s="167"/>
    </row>
    <row r="3342" customHeight="1" spans="1:19">
      <c r="A3342" s="175"/>
      <c r="B3342" s="153" t="str">
        <f>IF(ISERROR(VLOOKUP(A3342,进货明细!$A$2:$D$5000,COLUMN($B$2),0)&amp;""),"",VLOOKUP(A3342,进货明细!$A$2:$D$5000,COLUMN($B$2),0)&amp;"")</f>
        <v/>
      </c>
      <c r="C3342" s="147" t="str">
        <f>IF(ISERROR(VLOOKUP(A3342,进货明细!$A$2:$D$5000,COLUMN($C$2),0)&amp;""),"",VLOOKUP(A3342,进货明细!$A$2:$D$5000,COLUMN($C$2),0)&amp;"")</f>
        <v/>
      </c>
      <c r="D3342" s="147" t="str">
        <f>IF(ISERROR(VLOOKUP(A3342,进货明细!$A$2:$D$5000,COLUMN($D$2),0)&amp;""),"",VLOOKUP(A3342,进货明细!$A$2:$D$5000,COLUMN($D$2),0)&amp;"")</f>
        <v/>
      </c>
      <c r="E3342" s="148"/>
      <c r="F3342" s="152"/>
      <c r="G3342" s="150" t="str">
        <f>IF(ISERROR(VLOOKUP(A3342,进货明细!$A$2:$G$5000,COLUMN($G$2),0)&amp;""),"",VLOOKUP(A3342,进货明细!$A$2:$G$5000,COLUMN($G$2),0)&amp;"")</f>
        <v/>
      </c>
      <c r="H3342" s="151" t="str">
        <f t="shared" si="107"/>
        <v/>
      </c>
      <c r="I3342" s="168"/>
      <c r="J3342" s="169"/>
      <c r="K3342" s="163"/>
      <c r="L3342" s="164" t="str">
        <f t="shared" si="106"/>
        <v/>
      </c>
      <c r="M3342" s="165" t="e">
        <f>ROUND(VLOOKUP(A3342,当前库存!$A$2:$F$7000,COLUMN($F$3),0)&amp;"",2)</f>
        <v>#DIV/0!</v>
      </c>
      <c r="N3342" s="166"/>
      <c r="O3342" s="167"/>
      <c r="P3342" s="167"/>
      <c r="Q3342" s="174"/>
      <c r="R3342" s="167"/>
      <c r="S3342" s="167"/>
    </row>
    <row r="3343" customHeight="1" spans="1:19">
      <c r="A3343" s="175"/>
      <c r="B3343" s="153" t="str">
        <f>IF(ISERROR(VLOOKUP(A3343,进货明细!$A$2:$D$5000,COLUMN($B$2),0)&amp;""),"",VLOOKUP(A3343,进货明细!$A$2:$D$5000,COLUMN($B$2),0)&amp;"")</f>
        <v/>
      </c>
      <c r="C3343" s="147" t="str">
        <f>IF(ISERROR(VLOOKUP(A3343,进货明细!$A$2:$D$5000,COLUMN($C$2),0)&amp;""),"",VLOOKUP(A3343,进货明细!$A$2:$D$5000,COLUMN($C$2),0)&amp;"")</f>
        <v/>
      </c>
      <c r="D3343" s="147" t="str">
        <f>IF(ISERROR(VLOOKUP(A3343,进货明细!$A$2:$D$5000,COLUMN($D$2),0)&amp;""),"",VLOOKUP(A3343,进货明细!$A$2:$D$5000,COLUMN($D$2),0)&amp;"")</f>
        <v/>
      </c>
      <c r="E3343" s="148"/>
      <c r="F3343" s="152"/>
      <c r="G3343" s="150" t="str">
        <f>IF(ISERROR(VLOOKUP(A3343,进货明细!$A$2:$G$5000,COLUMN($G$2),0)&amp;""),"",VLOOKUP(A3343,进货明细!$A$2:$G$5000,COLUMN($G$2),0)&amp;"")</f>
        <v/>
      </c>
      <c r="H3343" s="151" t="str">
        <f t="shared" si="107"/>
        <v/>
      </c>
      <c r="I3343" s="168"/>
      <c r="J3343" s="169"/>
      <c r="K3343" s="163"/>
      <c r="L3343" s="164" t="str">
        <f t="shared" si="106"/>
        <v/>
      </c>
      <c r="M3343" s="165" t="e">
        <f>ROUND(VLOOKUP(A3343,当前库存!$A$2:$F$7000,COLUMN($F$3),0)&amp;"",2)</f>
        <v>#DIV/0!</v>
      </c>
      <c r="N3343" s="166"/>
      <c r="O3343" s="167"/>
      <c r="P3343" s="167"/>
      <c r="Q3343" s="174"/>
      <c r="R3343" s="167"/>
      <c r="S3343" s="167"/>
    </row>
    <row r="3344" customHeight="1" spans="1:19">
      <c r="A3344" s="175"/>
      <c r="B3344" s="153" t="str">
        <f>IF(ISERROR(VLOOKUP(A3344,进货明细!$A$2:$D$5000,COLUMN($B$2),0)&amp;""),"",VLOOKUP(A3344,进货明细!$A$2:$D$5000,COLUMN($B$2),0)&amp;"")</f>
        <v/>
      </c>
      <c r="C3344" s="147" t="str">
        <f>IF(ISERROR(VLOOKUP(A3344,进货明细!$A$2:$D$5000,COLUMN($C$2),0)&amp;""),"",VLOOKUP(A3344,进货明细!$A$2:$D$5000,COLUMN($C$2),0)&amp;"")</f>
        <v/>
      </c>
      <c r="D3344" s="147" t="str">
        <f>IF(ISERROR(VLOOKUP(A3344,进货明细!$A$2:$D$5000,COLUMN($D$2),0)&amp;""),"",VLOOKUP(A3344,进货明细!$A$2:$D$5000,COLUMN($D$2),0)&amp;"")</f>
        <v/>
      </c>
      <c r="E3344" s="148"/>
      <c r="F3344" s="152"/>
      <c r="G3344" s="150" t="str">
        <f>IF(ISERROR(VLOOKUP(A3344,进货明细!$A$2:$G$5000,COLUMN($G$2),0)&amp;""),"",VLOOKUP(A3344,进货明细!$A$2:$G$5000,COLUMN($G$2),0)&amp;"")</f>
        <v/>
      </c>
      <c r="H3344" s="151" t="str">
        <f t="shared" si="107"/>
        <v/>
      </c>
      <c r="I3344" s="168"/>
      <c r="J3344" s="169"/>
      <c r="K3344" s="163"/>
      <c r="L3344" s="164" t="str">
        <f t="shared" si="106"/>
        <v/>
      </c>
      <c r="M3344" s="165" t="e">
        <f>ROUND(VLOOKUP(A3344,当前库存!$A$2:$F$7000,COLUMN($F$3),0)&amp;"",2)</f>
        <v>#DIV/0!</v>
      </c>
      <c r="N3344" s="166"/>
      <c r="O3344" s="167"/>
      <c r="P3344" s="167"/>
      <c r="Q3344" s="174"/>
      <c r="R3344" s="167"/>
      <c r="S3344" s="167"/>
    </row>
    <row r="3345" customHeight="1" spans="1:19">
      <c r="A3345" s="175"/>
      <c r="B3345" s="153" t="str">
        <f>IF(ISERROR(VLOOKUP(A3345,进货明细!$A$2:$D$5000,COLUMN($B$2),0)&amp;""),"",VLOOKUP(A3345,进货明细!$A$2:$D$5000,COLUMN($B$2),0)&amp;"")</f>
        <v/>
      </c>
      <c r="C3345" s="147" t="str">
        <f>IF(ISERROR(VLOOKUP(A3345,进货明细!$A$2:$D$5000,COLUMN($C$2),0)&amp;""),"",VLOOKUP(A3345,进货明细!$A$2:$D$5000,COLUMN($C$2),0)&amp;"")</f>
        <v/>
      </c>
      <c r="D3345" s="147" t="str">
        <f>IF(ISERROR(VLOOKUP(A3345,进货明细!$A$2:$D$5000,COLUMN($D$2),0)&amp;""),"",VLOOKUP(A3345,进货明细!$A$2:$D$5000,COLUMN($D$2),0)&amp;"")</f>
        <v/>
      </c>
      <c r="E3345" s="148"/>
      <c r="F3345" s="152"/>
      <c r="G3345" s="150" t="str">
        <f>IF(ISERROR(VLOOKUP(A3345,进货明细!$A$2:$G$5000,COLUMN($G$2),0)&amp;""),"",VLOOKUP(A3345,进货明细!$A$2:$G$5000,COLUMN($G$2),0)&amp;"")</f>
        <v/>
      </c>
      <c r="H3345" s="151" t="str">
        <f t="shared" si="107"/>
        <v/>
      </c>
      <c r="I3345" s="168"/>
      <c r="J3345" s="169"/>
      <c r="K3345" s="163"/>
      <c r="L3345" s="164" t="str">
        <f t="shared" si="106"/>
        <v/>
      </c>
      <c r="M3345" s="165" t="e">
        <f>ROUND(VLOOKUP(A3345,当前库存!$A$2:$F$7000,COLUMN($F$3),0)&amp;"",2)</f>
        <v>#DIV/0!</v>
      </c>
      <c r="N3345" s="166"/>
      <c r="O3345" s="167"/>
      <c r="P3345" s="167"/>
      <c r="Q3345" s="174"/>
      <c r="R3345" s="167"/>
      <c r="S3345" s="167"/>
    </row>
    <row r="3346" customHeight="1" spans="1:19">
      <c r="A3346" s="175"/>
      <c r="B3346" s="153" t="str">
        <f>IF(ISERROR(VLOOKUP(A3346,进货明细!$A$2:$D$5000,COLUMN($B$2),0)&amp;""),"",VLOOKUP(A3346,进货明细!$A$2:$D$5000,COLUMN($B$2),0)&amp;"")</f>
        <v/>
      </c>
      <c r="C3346" s="147" t="str">
        <f>IF(ISERROR(VLOOKUP(A3346,进货明细!$A$2:$D$5000,COLUMN($C$2),0)&amp;""),"",VLOOKUP(A3346,进货明细!$A$2:$D$5000,COLUMN($C$2),0)&amp;"")</f>
        <v/>
      </c>
      <c r="D3346" s="147" t="str">
        <f>IF(ISERROR(VLOOKUP(A3346,进货明细!$A$2:$D$5000,COLUMN($D$2),0)&amp;""),"",VLOOKUP(A3346,进货明细!$A$2:$D$5000,COLUMN($D$2),0)&amp;"")</f>
        <v/>
      </c>
      <c r="E3346" s="148"/>
      <c r="F3346" s="152"/>
      <c r="G3346" s="150" t="str">
        <f>IF(ISERROR(VLOOKUP(A3346,进货明细!$A$2:$G$5000,COLUMN($G$2),0)&amp;""),"",VLOOKUP(A3346,进货明细!$A$2:$G$5000,COLUMN($G$2),0)&amp;"")</f>
        <v/>
      </c>
      <c r="H3346" s="151" t="str">
        <f t="shared" si="107"/>
        <v/>
      </c>
      <c r="I3346" s="168"/>
      <c r="J3346" s="169"/>
      <c r="K3346" s="163"/>
      <c r="L3346" s="164" t="str">
        <f t="shared" si="106"/>
        <v/>
      </c>
      <c r="M3346" s="165" t="e">
        <f>ROUND(VLOOKUP(A3346,当前库存!$A$2:$F$7000,COLUMN($F$3),0)&amp;"",2)</f>
        <v>#DIV/0!</v>
      </c>
      <c r="N3346" s="166"/>
      <c r="O3346" s="167"/>
      <c r="P3346" s="167"/>
      <c r="Q3346" s="174"/>
      <c r="R3346" s="167"/>
      <c r="S3346" s="167"/>
    </row>
    <row r="3347" customHeight="1" spans="1:19">
      <c r="A3347" s="175"/>
      <c r="B3347" s="153" t="str">
        <f>IF(ISERROR(VLOOKUP(A3347,进货明细!$A$2:$D$5000,COLUMN($B$2),0)&amp;""),"",VLOOKUP(A3347,进货明细!$A$2:$D$5000,COLUMN($B$2),0)&amp;"")</f>
        <v/>
      </c>
      <c r="C3347" s="147" t="str">
        <f>IF(ISERROR(VLOOKUP(A3347,进货明细!$A$2:$D$5000,COLUMN($C$2),0)&amp;""),"",VLOOKUP(A3347,进货明细!$A$2:$D$5000,COLUMN($C$2),0)&amp;"")</f>
        <v/>
      </c>
      <c r="D3347" s="147" t="str">
        <f>IF(ISERROR(VLOOKUP(A3347,进货明细!$A$2:$D$5000,COLUMN($D$2),0)&amp;""),"",VLOOKUP(A3347,进货明细!$A$2:$D$5000,COLUMN($D$2),0)&amp;"")</f>
        <v/>
      </c>
      <c r="E3347" s="148"/>
      <c r="F3347" s="152"/>
      <c r="G3347" s="150" t="str">
        <f>IF(ISERROR(VLOOKUP(A3347,进货明细!$A$2:$G$5000,COLUMN($G$2),0)&amp;""),"",VLOOKUP(A3347,进货明细!$A$2:$G$5000,COLUMN($G$2),0)&amp;"")</f>
        <v/>
      </c>
      <c r="H3347" s="151" t="str">
        <f t="shared" si="107"/>
        <v/>
      </c>
      <c r="I3347" s="168"/>
      <c r="J3347" s="169"/>
      <c r="K3347" s="163"/>
      <c r="L3347" s="164" t="str">
        <f t="shared" si="106"/>
        <v/>
      </c>
      <c r="M3347" s="165" t="e">
        <f>ROUND(VLOOKUP(A3347,当前库存!$A$2:$F$7000,COLUMN($F$3),0)&amp;"",2)</f>
        <v>#DIV/0!</v>
      </c>
      <c r="N3347" s="166"/>
      <c r="O3347" s="167"/>
      <c r="P3347" s="167"/>
      <c r="Q3347" s="174"/>
      <c r="R3347" s="167"/>
      <c r="S3347" s="167"/>
    </row>
    <row r="3348" customHeight="1" spans="1:19">
      <c r="A3348" s="175"/>
      <c r="B3348" s="153" t="str">
        <f>IF(ISERROR(VLOOKUP(A3348,进货明细!$A$2:$D$5000,COLUMN($B$2),0)&amp;""),"",VLOOKUP(A3348,进货明细!$A$2:$D$5000,COLUMN($B$2),0)&amp;"")</f>
        <v/>
      </c>
      <c r="C3348" s="147" t="str">
        <f>IF(ISERROR(VLOOKUP(A3348,进货明细!$A$2:$D$5000,COLUMN($C$2),0)&amp;""),"",VLOOKUP(A3348,进货明细!$A$2:$D$5000,COLUMN($C$2),0)&amp;"")</f>
        <v/>
      </c>
      <c r="D3348" s="147" t="str">
        <f>IF(ISERROR(VLOOKUP(A3348,进货明细!$A$2:$D$5000,COLUMN($D$2),0)&amp;""),"",VLOOKUP(A3348,进货明细!$A$2:$D$5000,COLUMN($D$2),0)&amp;"")</f>
        <v/>
      </c>
      <c r="E3348" s="148"/>
      <c r="F3348" s="152"/>
      <c r="G3348" s="150" t="str">
        <f>IF(ISERROR(VLOOKUP(A3348,进货明细!$A$2:$G$5000,COLUMN($G$2),0)&amp;""),"",VLOOKUP(A3348,进货明细!$A$2:$G$5000,COLUMN($G$2),0)&amp;"")</f>
        <v/>
      </c>
      <c r="H3348" s="151" t="str">
        <f t="shared" si="107"/>
        <v/>
      </c>
      <c r="I3348" s="168"/>
      <c r="J3348" s="169"/>
      <c r="K3348" s="163"/>
      <c r="L3348" s="164" t="str">
        <f t="shared" si="106"/>
        <v/>
      </c>
      <c r="M3348" s="165" t="e">
        <f>ROUND(VLOOKUP(A3348,当前库存!$A$2:$F$7000,COLUMN($F$3),0)&amp;"",2)</f>
        <v>#DIV/0!</v>
      </c>
      <c r="N3348" s="166"/>
      <c r="O3348" s="167"/>
      <c r="P3348" s="167"/>
      <c r="Q3348" s="174"/>
      <c r="R3348" s="167"/>
      <c r="S3348" s="167"/>
    </row>
    <row r="3349" customHeight="1" spans="1:19">
      <c r="A3349" s="175"/>
      <c r="B3349" s="153" t="str">
        <f>IF(ISERROR(VLOOKUP(A3349,进货明细!$A$2:$D$5000,COLUMN($B$2),0)&amp;""),"",VLOOKUP(A3349,进货明细!$A$2:$D$5000,COLUMN($B$2),0)&amp;"")</f>
        <v/>
      </c>
      <c r="C3349" s="147" t="str">
        <f>IF(ISERROR(VLOOKUP(A3349,进货明细!$A$2:$D$5000,COLUMN($C$2),0)&amp;""),"",VLOOKUP(A3349,进货明细!$A$2:$D$5000,COLUMN($C$2),0)&amp;"")</f>
        <v/>
      </c>
      <c r="D3349" s="147" t="str">
        <f>IF(ISERROR(VLOOKUP(A3349,进货明细!$A$2:$D$5000,COLUMN($D$2),0)&amp;""),"",VLOOKUP(A3349,进货明细!$A$2:$D$5000,COLUMN($D$2),0)&amp;"")</f>
        <v/>
      </c>
      <c r="E3349" s="148"/>
      <c r="F3349" s="152"/>
      <c r="G3349" s="150" t="str">
        <f>IF(ISERROR(VLOOKUP(A3349,进货明细!$A$2:$G$5000,COLUMN($G$2),0)&amp;""),"",VLOOKUP(A3349,进货明细!$A$2:$G$5000,COLUMN($G$2),0)&amp;"")</f>
        <v/>
      </c>
      <c r="H3349" s="151" t="str">
        <f t="shared" si="107"/>
        <v/>
      </c>
      <c r="I3349" s="168"/>
      <c r="J3349" s="169"/>
      <c r="K3349" s="163"/>
      <c r="L3349" s="164" t="str">
        <f t="shared" si="106"/>
        <v/>
      </c>
      <c r="M3349" s="165" t="e">
        <f>ROUND(VLOOKUP(A3349,当前库存!$A$2:$F$7000,COLUMN($F$3),0)&amp;"",2)</f>
        <v>#DIV/0!</v>
      </c>
      <c r="N3349" s="166"/>
      <c r="O3349" s="167"/>
      <c r="P3349" s="167"/>
      <c r="Q3349" s="174"/>
      <c r="R3349" s="167"/>
      <c r="S3349" s="167"/>
    </row>
    <row r="3350" customHeight="1" spans="1:19">
      <c r="A3350" s="175"/>
      <c r="B3350" s="153" t="str">
        <f>IF(ISERROR(VLOOKUP(A3350,进货明细!$A$2:$D$5000,COLUMN($B$2),0)&amp;""),"",VLOOKUP(A3350,进货明细!$A$2:$D$5000,COLUMN($B$2),0)&amp;"")</f>
        <v/>
      </c>
      <c r="C3350" s="147" t="str">
        <f>IF(ISERROR(VLOOKUP(A3350,进货明细!$A$2:$D$5000,COLUMN($C$2),0)&amp;""),"",VLOOKUP(A3350,进货明细!$A$2:$D$5000,COLUMN($C$2),0)&amp;"")</f>
        <v/>
      </c>
      <c r="D3350" s="147" t="str">
        <f>IF(ISERROR(VLOOKUP(A3350,进货明细!$A$2:$D$5000,COLUMN($D$2),0)&amp;""),"",VLOOKUP(A3350,进货明细!$A$2:$D$5000,COLUMN($D$2),0)&amp;"")</f>
        <v/>
      </c>
      <c r="E3350" s="148"/>
      <c r="F3350" s="152"/>
      <c r="G3350" s="150" t="str">
        <f>IF(ISERROR(VLOOKUP(A3350,进货明细!$A$2:$G$5000,COLUMN($G$2),0)&amp;""),"",VLOOKUP(A3350,进货明细!$A$2:$G$5000,COLUMN($G$2),0)&amp;"")</f>
        <v/>
      </c>
      <c r="H3350" s="151" t="str">
        <f t="shared" si="107"/>
        <v/>
      </c>
      <c r="I3350" s="168"/>
      <c r="J3350" s="169"/>
      <c r="K3350" s="163"/>
      <c r="L3350" s="164" t="str">
        <f t="shared" si="106"/>
        <v/>
      </c>
      <c r="M3350" s="165" t="e">
        <f>ROUND(VLOOKUP(A3350,当前库存!$A$2:$F$7000,COLUMN($F$3),0)&amp;"",2)</f>
        <v>#DIV/0!</v>
      </c>
      <c r="N3350" s="166"/>
      <c r="O3350" s="167"/>
      <c r="P3350" s="167"/>
      <c r="Q3350" s="174"/>
      <c r="R3350" s="167"/>
      <c r="S3350" s="167"/>
    </row>
    <row r="3351" customHeight="1" spans="1:19">
      <c r="A3351" s="175"/>
      <c r="B3351" s="153" t="str">
        <f>IF(ISERROR(VLOOKUP(A3351,进货明细!$A$2:$D$5000,COLUMN($B$2),0)&amp;""),"",VLOOKUP(A3351,进货明细!$A$2:$D$5000,COLUMN($B$2),0)&amp;"")</f>
        <v/>
      </c>
      <c r="C3351" s="147" t="str">
        <f>IF(ISERROR(VLOOKUP(A3351,进货明细!$A$2:$D$5000,COLUMN($C$2),0)&amp;""),"",VLOOKUP(A3351,进货明细!$A$2:$D$5000,COLUMN($C$2),0)&amp;"")</f>
        <v/>
      </c>
      <c r="D3351" s="147" t="str">
        <f>IF(ISERROR(VLOOKUP(A3351,进货明细!$A$2:$D$5000,COLUMN($D$2),0)&amp;""),"",VLOOKUP(A3351,进货明细!$A$2:$D$5000,COLUMN($D$2),0)&amp;"")</f>
        <v/>
      </c>
      <c r="E3351" s="148"/>
      <c r="F3351" s="152"/>
      <c r="G3351" s="150" t="str">
        <f>IF(ISERROR(VLOOKUP(A3351,进货明细!$A$2:$G$5000,COLUMN($G$2),0)&amp;""),"",VLOOKUP(A3351,进货明细!$A$2:$G$5000,COLUMN($G$2),0)&amp;"")</f>
        <v/>
      </c>
      <c r="H3351" s="151" t="str">
        <f t="shared" si="107"/>
        <v/>
      </c>
      <c r="I3351" s="168"/>
      <c r="J3351" s="169"/>
      <c r="K3351" s="163"/>
      <c r="L3351" s="164" t="str">
        <f t="shared" si="106"/>
        <v/>
      </c>
      <c r="M3351" s="165" t="e">
        <f>ROUND(VLOOKUP(A3351,当前库存!$A$2:$F$7000,COLUMN($F$3),0)&amp;"",2)</f>
        <v>#DIV/0!</v>
      </c>
      <c r="N3351" s="166"/>
      <c r="O3351" s="167"/>
      <c r="P3351" s="167"/>
      <c r="Q3351" s="174"/>
      <c r="R3351" s="167"/>
      <c r="S3351" s="167"/>
    </row>
    <row r="3352" customHeight="1" spans="1:19">
      <c r="A3352" s="175"/>
      <c r="B3352" s="153" t="str">
        <f>IF(ISERROR(VLOOKUP(A3352,进货明细!$A$2:$D$5000,COLUMN($B$2),0)&amp;""),"",VLOOKUP(A3352,进货明细!$A$2:$D$5000,COLUMN($B$2),0)&amp;"")</f>
        <v/>
      </c>
      <c r="C3352" s="147" t="str">
        <f>IF(ISERROR(VLOOKUP(A3352,进货明细!$A$2:$D$5000,COLUMN($C$2),0)&amp;""),"",VLOOKUP(A3352,进货明细!$A$2:$D$5000,COLUMN($C$2),0)&amp;"")</f>
        <v/>
      </c>
      <c r="D3352" s="147" t="str">
        <f>IF(ISERROR(VLOOKUP(A3352,进货明细!$A$2:$D$5000,COLUMN($D$2),0)&amp;""),"",VLOOKUP(A3352,进货明细!$A$2:$D$5000,COLUMN($D$2),0)&amp;"")</f>
        <v/>
      </c>
      <c r="E3352" s="148"/>
      <c r="F3352" s="152"/>
      <c r="G3352" s="150" t="str">
        <f>IF(ISERROR(VLOOKUP(A3352,进货明细!$A$2:$G$5000,COLUMN($G$2),0)&amp;""),"",VLOOKUP(A3352,进货明细!$A$2:$G$5000,COLUMN($G$2),0)&amp;"")</f>
        <v/>
      </c>
      <c r="H3352" s="151" t="str">
        <f t="shared" si="107"/>
        <v/>
      </c>
      <c r="I3352" s="168"/>
      <c r="J3352" s="169"/>
      <c r="K3352" s="163"/>
      <c r="L3352" s="164" t="str">
        <f t="shared" si="106"/>
        <v/>
      </c>
      <c r="M3352" s="165" t="e">
        <f>ROUND(VLOOKUP(A3352,当前库存!$A$2:$F$7000,COLUMN($F$3),0)&amp;"",2)</f>
        <v>#DIV/0!</v>
      </c>
      <c r="N3352" s="166"/>
      <c r="O3352" s="167"/>
      <c r="P3352" s="167"/>
      <c r="Q3352" s="174"/>
      <c r="R3352" s="167"/>
      <c r="S3352" s="167"/>
    </row>
    <row r="3353" customHeight="1" spans="1:19">
      <c r="A3353" s="175"/>
      <c r="B3353" s="153" t="str">
        <f>IF(ISERROR(VLOOKUP(A3353,进货明细!$A$2:$D$5000,COLUMN($B$2),0)&amp;""),"",VLOOKUP(A3353,进货明细!$A$2:$D$5000,COLUMN($B$2),0)&amp;"")</f>
        <v/>
      </c>
      <c r="C3353" s="147" t="str">
        <f>IF(ISERROR(VLOOKUP(A3353,进货明细!$A$2:$D$5000,COLUMN($C$2),0)&amp;""),"",VLOOKUP(A3353,进货明细!$A$2:$D$5000,COLUMN($C$2),0)&amp;"")</f>
        <v/>
      </c>
      <c r="D3353" s="147" t="str">
        <f>IF(ISERROR(VLOOKUP(A3353,进货明细!$A$2:$D$5000,COLUMN($D$2),0)&amp;""),"",VLOOKUP(A3353,进货明细!$A$2:$D$5000,COLUMN($D$2),0)&amp;"")</f>
        <v/>
      </c>
      <c r="E3353" s="148"/>
      <c r="F3353" s="152"/>
      <c r="G3353" s="150" t="str">
        <f>IF(ISERROR(VLOOKUP(A3353,进货明细!$A$2:$G$5000,COLUMN($G$2),0)&amp;""),"",VLOOKUP(A3353,进货明细!$A$2:$G$5000,COLUMN($G$2),0)&amp;"")</f>
        <v/>
      </c>
      <c r="H3353" s="151" t="str">
        <f t="shared" si="107"/>
        <v/>
      </c>
      <c r="I3353" s="168"/>
      <c r="J3353" s="169"/>
      <c r="K3353" s="163"/>
      <c r="L3353" s="164" t="str">
        <f t="shared" si="106"/>
        <v/>
      </c>
      <c r="M3353" s="165" t="e">
        <f>ROUND(VLOOKUP(A3353,当前库存!$A$2:$F$7000,COLUMN($F$3),0)&amp;"",2)</f>
        <v>#DIV/0!</v>
      </c>
      <c r="N3353" s="166"/>
      <c r="O3353" s="167"/>
      <c r="P3353" s="167"/>
      <c r="Q3353" s="174"/>
      <c r="R3353" s="167"/>
      <c r="S3353" s="167"/>
    </row>
    <row r="3354" customHeight="1" spans="1:19">
      <c r="A3354" s="175"/>
      <c r="B3354" s="153" t="str">
        <f>IF(ISERROR(VLOOKUP(A3354,进货明细!$A$2:$D$5000,COLUMN($B$2),0)&amp;""),"",VLOOKUP(A3354,进货明细!$A$2:$D$5000,COLUMN($B$2),0)&amp;"")</f>
        <v/>
      </c>
      <c r="C3354" s="147" t="str">
        <f>IF(ISERROR(VLOOKUP(A3354,进货明细!$A$2:$D$5000,COLUMN($C$2),0)&amp;""),"",VLOOKUP(A3354,进货明细!$A$2:$D$5000,COLUMN($C$2),0)&amp;"")</f>
        <v/>
      </c>
      <c r="D3354" s="147" t="str">
        <f>IF(ISERROR(VLOOKUP(A3354,进货明细!$A$2:$D$5000,COLUMN($D$2),0)&amp;""),"",VLOOKUP(A3354,进货明细!$A$2:$D$5000,COLUMN($D$2),0)&amp;"")</f>
        <v/>
      </c>
      <c r="E3354" s="148"/>
      <c r="F3354" s="152"/>
      <c r="G3354" s="150" t="str">
        <f>IF(ISERROR(VLOOKUP(A3354,进货明细!$A$2:$G$5000,COLUMN($G$2),0)&amp;""),"",VLOOKUP(A3354,进货明细!$A$2:$G$5000,COLUMN($G$2),0)&amp;"")</f>
        <v/>
      </c>
      <c r="H3354" s="151" t="str">
        <f t="shared" si="107"/>
        <v/>
      </c>
      <c r="I3354" s="168"/>
      <c r="J3354" s="169"/>
      <c r="K3354" s="163"/>
      <c r="L3354" s="164" t="str">
        <f t="shared" si="106"/>
        <v/>
      </c>
      <c r="M3354" s="165" t="e">
        <f>ROUND(VLOOKUP(A3354,当前库存!$A$2:$F$7000,COLUMN($F$3),0)&amp;"",2)</f>
        <v>#DIV/0!</v>
      </c>
      <c r="N3354" s="166"/>
      <c r="O3354" s="167"/>
      <c r="P3354" s="167"/>
      <c r="Q3354" s="174"/>
      <c r="R3354" s="167"/>
      <c r="S3354" s="167"/>
    </row>
    <row r="3355" customHeight="1" spans="1:19">
      <c r="A3355" s="175"/>
      <c r="B3355" s="153" t="str">
        <f>IF(ISERROR(VLOOKUP(A3355,进货明细!$A$2:$D$5000,COLUMN($B$2),0)&amp;""),"",VLOOKUP(A3355,进货明细!$A$2:$D$5000,COLUMN($B$2),0)&amp;"")</f>
        <v/>
      </c>
      <c r="C3355" s="147" t="str">
        <f>IF(ISERROR(VLOOKUP(A3355,进货明细!$A$2:$D$5000,COLUMN($C$2),0)&amp;""),"",VLOOKUP(A3355,进货明细!$A$2:$D$5000,COLUMN($C$2),0)&amp;"")</f>
        <v/>
      </c>
      <c r="D3355" s="147" t="str">
        <f>IF(ISERROR(VLOOKUP(A3355,进货明细!$A$2:$D$5000,COLUMN($D$2),0)&amp;""),"",VLOOKUP(A3355,进货明细!$A$2:$D$5000,COLUMN($D$2),0)&amp;"")</f>
        <v/>
      </c>
      <c r="E3355" s="148"/>
      <c r="F3355" s="152"/>
      <c r="G3355" s="150" t="str">
        <f>IF(ISERROR(VLOOKUP(A3355,进货明细!$A$2:$G$5000,COLUMN($G$2),0)&amp;""),"",VLOOKUP(A3355,进货明细!$A$2:$G$5000,COLUMN($G$2),0)&amp;"")</f>
        <v/>
      </c>
      <c r="H3355" s="151" t="str">
        <f t="shared" si="107"/>
        <v/>
      </c>
      <c r="I3355" s="168"/>
      <c r="J3355" s="169"/>
      <c r="K3355" s="163"/>
      <c r="L3355" s="164" t="str">
        <f t="shared" si="106"/>
        <v/>
      </c>
      <c r="M3355" s="165" t="e">
        <f>ROUND(VLOOKUP(A3355,当前库存!$A$2:$F$7000,COLUMN($F$3),0)&amp;"",2)</f>
        <v>#DIV/0!</v>
      </c>
      <c r="N3355" s="166"/>
      <c r="O3355" s="167"/>
      <c r="P3355" s="167"/>
      <c r="Q3355" s="174"/>
      <c r="R3355" s="167"/>
      <c r="S3355" s="167"/>
    </row>
    <row r="3356" customHeight="1" spans="1:19">
      <c r="A3356" s="175"/>
      <c r="B3356" s="153" t="str">
        <f>IF(ISERROR(VLOOKUP(A3356,进货明细!$A$2:$D$5000,COLUMN($B$2),0)&amp;""),"",VLOOKUP(A3356,进货明细!$A$2:$D$5000,COLUMN($B$2),0)&amp;"")</f>
        <v/>
      </c>
      <c r="C3356" s="147" t="str">
        <f>IF(ISERROR(VLOOKUP(A3356,进货明细!$A$2:$D$5000,COLUMN($C$2),0)&amp;""),"",VLOOKUP(A3356,进货明细!$A$2:$D$5000,COLUMN($C$2),0)&amp;"")</f>
        <v/>
      </c>
      <c r="D3356" s="147" t="str">
        <f>IF(ISERROR(VLOOKUP(A3356,进货明细!$A$2:$D$5000,COLUMN($D$2),0)&amp;""),"",VLOOKUP(A3356,进货明细!$A$2:$D$5000,COLUMN($D$2),0)&amp;"")</f>
        <v/>
      </c>
      <c r="E3356" s="148"/>
      <c r="F3356" s="152"/>
      <c r="G3356" s="150" t="str">
        <f>IF(ISERROR(VLOOKUP(A3356,进货明细!$A$2:$G$5000,COLUMN($G$2),0)&amp;""),"",VLOOKUP(A3356,进货明细!$A$2:$G$5000,COLUMN($G$2),0)&amp;"")</f>
        <v/>
      </c>
      <c r="H3356" s="151" t="str">
        <f t="shared" si="107"/>
        <v/>
      </c>
      <c r="I3356" s="168"/>
      <c r="J3356" s="169"/>
      <c r="K3356" s="163"/>
      <c r="L3356" s="164" t="str">
        <f t="shared" si="106"/>
        <v/>
      </c>
      <c r="M3356" s="165" t="e">
        <f>ROUND(VLOOKUP(A3356,当前库存!$A$2:$F$7000,COLUMN($F$3),0)&amp;"",2)</f>
        <v>#DIV/0!</v>
      </c>
      <c r="N3356" s="166"/>
      <c r="O3356" s="167"/>
      <c r="P3356" s="167"/>
      <c r="Q3356" s="174"/>
      <c r="R3356" s="167"/>
      <c r="S3356" s="167"/>
    </row>
    <row r="3357" customHeight="1" spans="1:19">
      <c r="A3357" s="175"/>
      <c r="B3357" s="153" t="str">
        <f>IF(ISERROR(VLOOKUP(A3357,进货明细!$A$2:$D$5000,COLUMN($B$2),0)&amp;""),"",VLOOKUP(A3357,进货明细!$A$2:$D$5000,COLUMN($B$2),0)&amp;"")</f>
        <v/>
      </c>
      <c r="C3357" s="147" t="str">
        <f>IF(ISERROR(VLOOKUP(A3357,进货明细!$A$2:$D$5000,COLUMN($C$2),0)&amp;""),"",VLOOKUP(A3357,进货明细!$A$2:$D$5000,COLUMN($C$2),0)&amp;"")</f>
        <v/>
      </c>
      <c r="D3357" s="147" t="str">
        <f>IF(ISERROR(VLOOKUP(A3357,进货明细!$A$2:$D$5000,COLUMN($D$2),0)&amp;""),"",VLOOKUP(A3357,进货明细!$A$2:$D$5000,COLUMN($D$2),0)&amp;"")</f>
        <v/>
      </c>
      <c r="E3357" s="148"/>
      <c r="F3357" s="152"/>
      <c r="G3357" s="150" t="str">
        <f>IF(ISERROR(VLOOKUP(A3357,进货明细!$A$2:$G$5000,COLUMN($G$2),0)&amp;""),"",VLOOKUP(A3357,进货明细!$A$2:$G$5000,COLUMN($G$2),0)&amp;"")</f>
        <v/>
      </c>
      <c r="H3357" s="151" t="str">
        <f t="shared" si="107"/>
        <v/>
      </c>
      <c r="I3357" s="168"/>
      <c r="J3357" s="169"/>
      <c r="K3357" s="163"/>
      <c r="L3357" s="164" t="str">
        <f t="shared" si="106"/>
        <v/>
      </c>
      <c r="M3357" s="165" t="e">
        <f>ROUND(VLOOKUP(A3357,当前库存!$A$2:$F$7000,COLUMN($F$3),0)&amp;"",2)</f>
        <v>#DIV/0!</v>
      </c>
      <c r="N3357" s="166"/>
      <c r="O3357" s="167"/>
      <c r="P3357" s="167"/>
      <c r="Q3357" s="174"/>
      <c r="R3357" s="167"/>
      <c r="S3357" s="167"/>
    </row>
    <row r="3358" customHeight="1" spans="1:19">
      <c r="A3358" s="175"/>
      <c r="B3358" s="153" t="str">
        <f>IF(ISERROR(VLOOKUP(A3358,进货明细!$A$2:$D$5000,COLUMN($B$2),0)&amp;""),"",VLOOKUP(A3358,进货明细!$A$2:$D$5000,COLUMN($B$2),0)&amp;"")</f>
        <v/>
      </c>
      <c r="C3358" s="147" t="str">
        <f>IF(ISERROR(VLOOKUP(A3358,进货明细!$A$2:$D$5000,COLUMN($C$2),0)&amp;""),"",VLOOKUP(A3358,进货明细!$A$2:$D$5000,COLUMN($C$2),0)&amp;"")</f>
        <v/>
      </c>
      <c r="D3358" s="147" t="str">
        <f>IF(ISERROR(VLOOKUP(A3358,进货明细!$A$2:$D$5000,COLUMN($D$2),0)&amp;""),"",VLOOKUP(A3358,进货明细!$A$2:$D$5000,COLUMN($D$2),0)&amp;"")</f>
        <v/>
      </c>
      <c r="E3358" s="148"/>
      <c r="F3358" s="152"/>
      <c r="G3358" s="150" t="str">
        <f>IF(ISERROR(VLOOKUP(A3358,进货明细!$A$2:$G$5000,COLUMN($G$2),0)&amp;""),"",VLOOKUP(A3358,进货明细!$A$2:$G$5000,COLUMN($G$2),0)&amp;"")</f>
        <v/>
      </c>
      <c r="H3358" s="151" t="str">
        <f t="shared" si="107"/>
        <v/>
      </c>
      <c r="I3358" s="168"/>
      <c r="J3358" s="169"/>
      <c r="K3358" s="163"/>
      <c r="L3358" s="164" t="str">
        <f t="shared" si="106"/>
        <v/>
      </c>
      <c r="M3358" s="165" t="e">
        <f>ROUND(VLOOKUP(A3358,当前库存!$A$2:$F$7000,COLUMN($F$3),0)&amp;"",2)</f>
        <v>#DIV/0!</v>
      </c>
      <c r="N3358" s="166"/>
      <c r="O3358" s="167"/>
      <c r="P3358" s="167"/>
      <c r="Q3358" s="174"/>
      <c r="R3358" s="167"/>
      <c r="S3358" s="167"/>
    </row>
    <row r="3359" customHeight="1" spans="1:19">
      <c r="A3359" s="175"/>
      <c r="B3359" s="153" t="str">
        <f>IF(ISERROR(VLOOKUP(A3359,进货明细!$A$2:$D$5000,COLUMN($B$2),0)&amp;""),"",VLOOKUP(A3359,进货明细!$A$2:$D$5000,COLUMN($B$2),0)&amp;"")</f>
        <v/>
      </c>
      <c r="C3359" s="147" t="str">
        <f>IF(ISERROR(VLOOKUP(A3359,进货明细!$A$2:$D$5000,COLUMN($C$2),0)&amp;""),"",VLOOKUP(A3359,进货明细!$A$2:$D$5000,COLUMN($C$2),0)&amp;"")</f>
        <v/>
      </c>
      <c r="D3359" s="147" t="str">
        <f>IF(ISERROR(VLOOKUP(A3359,进货明细!$A$2:$D$5000,COLUMN($D$2),0)&amp;""),"",VLOOKUP(A3359,进货明细!$A$2:$D$5000,COLUMN($D$2),0)&amp;"")</f>
        <v/>
      </c>
      <c r="E3359" s="148"/>
      <c r="F3359" s="152"/>
      <c r="G3359" s="150" t="str">
        <f>IF(ISERROR(VLOOKUP(A3359,进货明细!$A$2:$G$5000,COLUMN($G$2),0)&amp;""),"",VLOOKUP(A3359,进货明细!$A$2:$G$5000,COLUMN($G$2),0)&amp;"")</f>
        <v/>
      </c>
      <c r="H3359" s="151" t="str">
        <f t="shared" si="107"/>
        <v/>
      </c>
      <c r="I3359" s="168"/>
      <c r="J3359" s="169"/>
      <c r="K3359" s="163"/>
      <c r="L3359" s="164" t="str">
        <f t="shared" si="106"/>
        <v/>
      </c>
      <c r="M3359" s="165" t="e">
        <f>ROUND(VLOOKUP(A3359,当前库存!$A$2:$F$7000,COLUMN($F$3),0)&amp;"",2)</f>
        <v>#DIV/0!</v>
      </c>
      <c r="N3359" s="166"/>
      <c r="O3359" s="167"/>
      <c r="P3359" s="167"/>
      <c r="Q3359" s="174"/>
      <c r="R3359" s="167"/>
      <c r="S3359" s="167"/>
    </row>
    <row r="3360" customHeight="1" spans="1:19">
      <c r="A3360" s="175"/>
      <c r="B3360" s="153" t="str">
        <f>IF(ISERROR(VLOOKUP(A3360,进货明细!$A$2:$D$5000,COLUMN($B$2),0)&amp;""),"",VLOOKUP(A3360,进货明细!$A$2:$D$5000,COLUMN($B$2),0)&amp;"")</f>
        <v/>
      </c>
      <c r="C3360" s="147" t="str">
        <f>IF(ISERROR(VLOOKUP(A3360,进货明细!$A$2:$D$5000,COLUMN($C$2),0)&amp;""),"",VLOOKUP(A3360,进货明细!$A$2:$D$5000,COLUMN($C$2),0)&amp;"")</f>
        <v/>
      </c>
      <c r="D3360" s="147" t="str">
        <f>IF(ISERROR(VLOOKUP(A3360,进货明细!$A$2:$D$5000,COLUMN($D$2),0)&amp;""),"",VLOOKUP(A3360,进货明细!$A$2:$D$5000,COLUMN($D$2),0)&amp;"")</f>
        <v/>
      </c>
      <c r="E3360" s="148"/>
      <c r="F3360" s="152"/>
      <c r="G3360" s="150" t="str">
        <f>IF(ISERROR(VLOOKUP(A3360,进货明细!$A$2:$G$5000,COLUMN($G$2),0)&amp;""),"",VLOOKUP(A3360,进货明细!$A$2:$G$5000,COLUMN($G$2),0)&amp;"")</f>
        <v/>
      </c>
      <c r="H3360" s="151" t="str">
        <f t="shared" si="107"/>
        <v/>
      </c>
      <c r="I3360" s="168"/>
      <c r="J3360" s="169"/>
      <c r="K3360" s="163"/>
      <c r="L3360" s="164" t="str">
        <f t="shared" si="106"/>
        <v/>
      </c>
      <c r="M3360" s="165" t="e">
        <f>ROUND(VLOOKUP(A3360,当前库存!$A$2:$F$7000,COLUMN($F$3),0)&amp;"",2)</f>
        <v>#DIV/0!</v>
      </c>
      <c r="N3360" s="166"/>
      <c r="O3360" s="167"/>
      <c r="P3360" s="167"/>
      <c r="Q3360" s="174"/>
      <c r="R3360" s="167"/>
      <c r="S3360" s="167"/>
    </row>
    <row r="3361" customHeight="1" spans="1:19">
      <c r="A3361" s="175"/>
      <c r="B3361" s="153" t="str">
        <f>IF(ISERROR(VLOOKUP(A3361,进货明细!$A$2:$D$5000,COLUMN($B$2),0)&amp;""),"",VLOOKUP(A3361,进货明细!$A$2:$D$5000,COLUMN($B$2),0)&amp;"")</f>
        <v/>
      </c>
      <c r="C3361" s="147" t="str">
        <f>IF(ISERROR(VLOOKUP(A3361,进货明细!$A$2:$D$5000,COLUMN($C$2),0)&amp;""),"",VLOOKUP(A3361,进货明细!$A$2:$D$5000,COLUMN($C$2),0)&amp;"")</f>
        <v/>
      </c>
      <c r="D3361" s="147" t="str">
        <f>IF(ISERROR(VLOOKUP(A3361,进货明细!$A$2:$D$5000,COLUMN($D$2),0)&amp;""),"",VLOOKUP(A3361,进货明细!$A$2:$D$5000,COLUMN($D$2),0)&amp;"")</f>
        <v/>
      </c>
      <c r="E3361" s="148"/>
      <c r="F3361" s="152"/>
      <c r="G3361" s="150" t="str">
        <f>IF(ISERROR(VLOOKUP(A3361,进货明细!$A$2:$G$5000,COLUMN($G$2),0)&amp;""),"",VLOOKUP(A3361,进货明细!$A$2:$G$5000,COLUMN($G$2),0)&amp;"")</f>
        <v/>
      </c>
      <c r="H3361" s="151" t="str">
        <f t="shared" si="107"/>
        <v/>
      </c>
      <c r="I3361" s="168"/>
      <c r="J3361" s="169"/>
      <c r="K3361" s="163"/>
      <c r="L3361" s="164" t="str">
        <f t="shared" si="106"/>
        <v/>
      </c>
      <c r="M3361" s="165" t="e">
        <f>ROUND(VLOOKUP(A3361,当前库存!$A$2:$F$7000,COLUMN($F$3),0)&amp;"",2)</f>
        <v>#DIV/0!</v>
      </c>
      <c r="N3361" s="166"/>
      <c r="O3361" s="167"/>
      <c r="P3361" s="167"/>
      <c r="Q3361" s="174"/>
      <c r="R3361" s="167"/>
      <c r="S3361" s="167"/>
    </row>
    <row r="3362" customHeight="1" spans="1:19">
      <c r="A3362" s="175"/>
      <c r="B3362" s="153" t="str">
        <f>IF(ISERROR(VLOOKUP(A3362,进货明细!$A$2:$D$5000,COLUMN($B$2),0)&amp;""),"",VLOOKUP(A3362,进货明细!$A$2:$D$5000,COLUMN($B$2),0)&amp;"")</f>
        <v/>
      </c>
      <c r="C3362" s="147" t="str">
        <f>IF(ISERROR(VLOOKUP(A3362,进货明细!$A$2:$D$5000,COLUMN($C$2),0)&amp;""),"",VLOOKUP(A3362,进货明细!$A$2:$D$5000,COLUMN($C$2),0)&amp;"")</f>
        <v/>
      </c>
      <c r="D3362" s="147" t="str">
        <f>IF(ISERROR(VLOOKUP(A3362,进货明细!$A$2:$D$5000,COLUMN($D$2),0)&amp;""),"",VLOOKUP(A3362,进货明细!$A$2:$D$5000,COLUMN($D$2),0)&amp;"")</f>
        <v/>
      </c>
      <c r="E3362" s="148"/>
      <c r="F3362" s="152"/>
      <c r="G3362" s="150" t="str">
        <f>IF(ISERROR(VLOOKUP(A3362,进货明细!$A$2:$G$5000,COLUMN($G$2),0)&amp;""),"",VLOOKUP(A3362,进货明细!$A$2:$G$5000,COLUMN($G$2),0)&amp;"")</f>
        <v/>
      </c>
      <c r="H3362" s="151" t="str">
        <f t="shared" si="107"/>
        <v/>
      </c>
      <c r="I3362" s="168"/>
      <c r="J3362" s="169"/>
      <c r="K3362" s="163"/>
      <c r="L3362" s="164" t="str">
        <f t="shared" si="106"/>
        <v/>
      </c>
      <c r="M3362" s="165" t="e">
        <f>ROUND(VLOOKUP(A3362,当前库存!$A$2:$F$7000,COLUMN($F$3),0)&amp;"",2)</f>
        <v>#DIV/0!</v>
      </c>
      <c r="N3362" s="166"/>
      <c r="O3362" s="167"/>
      <c r="P3362" s="167"/>
      <c r="Q3362" s="174"/>
      <c r="R3362" s="167"/>
      <c r="S3362" s="167"/>
    </row>
    <row r="3363" customHeight="1" spans="1:19">
      <c r="A3363" s="175"/>
      <c r="B3363" s="153" t="str">
        <f>IF(ISERROR(VLOOKUP(A3363,进货明细!$A$2:$D$5000,COLUMN($B$2),0)&amp;""),"",VLOOKUP(A3363,进货明细!$A$2:$D$5000,COLUMN($B$2),0)&amp;"")</f>
        <v/>
      </c>
      <c r="C3363" s="147" t="str">
        <f>IF(ISERROR(VLOOKUP(A3363,进货明细!$A$2:$D$5000,COLUMN($C$2),0)&amp;""),"",VLOOKUP(A3363,进货明细!$A$2:$D$5000,COLUMN($C$2),0)&amp;"")</f>
        <v/>
      </c>
      <c r="D3363" s="147" t="str">
        <f>IF(ISERROR(VLOOKUP(A3363,进货明细!$A$2:$D$5000,COLUMN($D$2),0)&amp;""),"",VLOOKUP(A3363,进货明细!$A$2:$D$5000,COLUMN($D$2),0)&amp;"")</f>
        <v/>
      </c>
      <c r="E3363" s="148"/>
      <c r="F3363" s="152"/>
      <c r="G3363" s="150" t="str">
        <f>IF(ISERROR(VLOOKUP(A3363,进货明细!$A$2:$G$5000,COLUMN($G$2),0)&amp;""),"",VLOOKUP(A3363,进货明细!$A$2:$G$5000,COLUMN($G$2),0)&amp;"")</f>
        <v/>
      </c>
      <c r="H3363" s="151" t="str">
        <f t="shared" si="107"/>
        <v/>
      </c>
      <c r="I3363" s="168"/>
      <c r="J3363" s="169"/>
      <c r="K3363" s="163"/>
      <c r="L3363" s="164" t="str">
        <f t="shared" si="106"/>
        <v/>
      </c>
      <c r="M3363" s="165" t="e">
        <f>ROUND(VLOOKUP(A3363,当前库存!$A$2:$F$7000,COLUMN($F$3),0)&amp;"",2)</f>
        <v>#DIV/0!</v>
      </c>
      <c r="N3363" s="166"/>
      <c r="O3363" s="167"/>
      <c r="P3363" s="167"/>
      <c r="Q3363" s="174"/>
      <c r="R3363" s="167"/>
      <c r="S3363" s="167"/>
    </row>
    <row r="3364" customHeight="1" spans="1:19">
      <c r="A3364" s="175"/>
      <c r="B3364" s="153" t="str">
        <f>IF(ISERROR(VLOOKUP(A3364,进货明细!$A$2:$D$5000,COLUMN($B$2),0)&amp;""),"",VLOOKUP(A3364,进货明细!$A$2:$D$5000,COLUMN($B$2),0)&amp;"")</f>
        <v/>
      </c>
      <c r="C3364" s="147" t="str">
        <f>IF(ISERROR(VLOOKUP(A3364,进货明细!$A$2:$D$5000,COLUMN($C$2),0)&amp;""),"",VLOOKUP(A3364,进货明细!$A$2:$D$5000,COLUMN($C$2),0)&amp;"")</f>
        <v/>
      </c>
      <c r="D3364" s="147" t="str">
        <f>IF(ISERROR(VLOOKUP(A3364,进货明细!$A$2:$D$5000,COLUMN($D$2),0)&amp;""),"",VLOOKUP(A3364,进货明细!$A$2:$D$5000,COLUMN($D$2),0)&amp;"")</f>
        <v/>
      </c>
      <c r="E3364" s="148"/>
      <c r="F3364" s="152"/>
      <c r="G3364" s="150" t="str">
        <f>IF(ISERROR(VLOOKUP(A3364,进货明细!$A$2:$G$5000,COLUMN($G$2),0)&amp;""),"",VLOOKUP(A3364,进货明细!$A$2:$G$5000,COLUMN($G$2),0)&amp;"")</f>
        <v/>
      </c>
      <c r="H3364" s="151" t="str">
        <f t="shared" si="107"/>
        <v/>
      </c>
      <c r="I3364" s="168"/>
      <c r="J3364" s="169"/>
      <c r="K3364" s="163"/>
      <c r="L3364" s="164" t="str">
        <f t="shared" si="106"/>
        <v/>
      </c>
      <c r="M3364" s="165" t="e">
        <f>ROUND(VLOOKUP(A3364,当前库存!$A$2:$F$7000,COLUMN($F$3),0)&amp;"",2)</f>
        <v>#DIV/0!</v>
      </c>
      <c r="N3364" s="166"/>
      <c r="O3364" s="167"/>
      <c r="P3364" s="167"/>
      <c r="Q3364" s="174"/>
      <c r="R3364" s="167"/>
      <c r="S3364" s="167"/>
    </row>
    <row r="3365" customHeight="1" spans="1:19">
      <c r="A3365" s="175"/>
      <c r="B3365" s="153" t="str">
        <f>IF(ISERROR(VLOOKUP(A3365,进货明细!$A$2:$D$5000,COLUMN($B$2),0)&amp;""),"",VLOOKUP(A3365,进货明细!$A$2:$D$5000,COLUMN($B$2),0)&amp;"")</f>
        <v/>
      </c>
      <c r="C3365" s="147" t="str">
        <f>IF(ISERROR(VLOOKUP(A3365,进货明细!$A$2:$D$5000,COLUMN($C$2),0)&amp;""),"",VLOOKUP(A3365,进货明细!$A$2:$D$5000,COLUMN($C$2),0)&amp;"")</f>
        <v/>
      </c>
      <c r="D3365" s="147" t="str">
        <f>IF(ISERROR(VLOOKUP(A3365,进货明细!$A$2:$D$5000,COLUMN($D$2),0)&amp;""),"",VLOOKUP(A3365,进货明细!$A$2:$D$5000,COLUMN($D$2),0)&amp;"")</f>
        <v/>
      </c>
      <c r="E3365" s="148"/>
      <c r="F3365" s="152"/>
      <c r="G3365" s="150" t="str">
        <f>IF(ISERROR(VLOOKUP(A3365,进货明细!$A$2:$G$5000,COLUMN($G$2),0)&amp;""),"",VLOOKUP(A3365,进货明细!$A$2:$G$5000,COLUMN($G$2),0)&amp;"")</f>
        <v/>
      </c>
      <c r="H3365" s="151" t="str">
        <f t="shared" si="107"/>
        <v/>
      </c>
      <c r="I3365" s="168"/>
      <c r="J3365" s="169"/>
      <c r="K3365" s="163"/>
      <c r="L3365" s="164" t="str">
        <f t="shared" si="106"/>
        <v/>
      </c>
      <c r="M3365" s="165" t="e">
        <f>ROUND(VLOOKUP(A3365,当前库存!$A$2:$F$7000,COLUMN($F$3),0)&amp;"",2)</f>
        <v>#DIV/0!</v>
      </c>
      <c r="N3365" s="166"/>
      <c r="O3365" s="167"/>
      <c r="P3365" s="167"/>
      <c r="Q3365" s="174"/>
      <c r="R3365" s="167"/>
      <c r="S3365" s="167"/>
    </row>
    <row r="3366" customHeight="1" spans="1:19">
      <c r="A3366" s="175"/>
      <c r="B3366" s="153" t="str">
        <f>IF(ISERROR(VLOOKUP(A3366,进货明细!$A$2:$D$5000,COLUMN($B$2),0)&amp;""),"",VLOOKUP(A3366,进货明细!$A$2:$D$5000,COLUMN($B$2),0)&amp;"")</f>
        <v/>
      </c>
      <c r="C3366" s="147" t="str">
        <f>IF(ISERROR(VLOOKUP(A3366,进货明细!$A$2:$D$5000,COLUMN($C$2),0)&amp;""),"",VLOOKUP(A3366,进货明细!$A$2:$D$5000,COLUMN($C$2),0)&amp;"")</f>
        <v/>
      </c>
      <c r="D3366" s="147" t="str">
        <f>IF(ISERROR(VLOOKUP(A3366,进货明细!$A$2:$D$5000,COLUMN($D$2),0)&amp;""),"",VLOOKUP(A3366,进货明细!$A$2:$D$5000,COLUMN($D$2),0)&amp;"")</f>
        <v/>
      </c>
      <c r="E3366" s="148"/>
      <c r="F3366" s="152"/>
      <c r="G3366" s="150" t="str">
        <f>IF(ISERROR(VLOOKUP(A3366,进货明细!$A$2:$G$5000,COLUMN($G$2),0)&amp;""),"",VLOOKUP(A3366,进货明细!$A$2:$G$5000,COLUMN($G$2),0)&amp;"")</f>
        <v/>
      </c>
      <c r="H3366" s="151" t="str">
        <f t="shared" si="107"/>
        <v/>
      </c>
      <c r="I3366" s="168"/>
      <c r="J3366" s="169"/>
      <c r="K3366" s="163"/>
      <c r="L3366" s="164" t="str">
        <f t="shared" si="106"/>
        <v/>
      </c>
      <c r="M3366" s="165" t="e">
        <f>ROUND(VLOOKUP(A3366,当前库存!$A$2:$F$7000,COLUMN($F$3),0)&amp;"",2)</f>
        <v>#DIV/0!</v>
      </c>
      <c r="N3366" s="166"/>
      <c r="O3366" s="167"/>
      <c r="P3366" s="167"/>
      <c r="Q3366" s="174"/>
      <c r="R3366" s="167"/>
      <c r="S3366" s="167"/>
    </row>
    <row r="3367" customHeight="1" spans="1:19">
      <c r="A3367" s="175"/>
      <c r="B3367" s="153" t="str">
        <f>IF(ISERROR(VLOOKUP(A3367,进货明细!$A$2:$D$5000,COLUMN($B$2),0)&amp;""),"",VLOOKUP(A3367,进货明细!$A$2:$D$5000,COLUMN($B$2),0)&amp;"")</f>
        <v/>
      </c>
      <c r="C3367" s="147" t="str">
        <f>IF(ISERROR(VLOOKUP(A3367,进货明细!$A$2:$D$5000,COLUMN($C$2),0)&amp;""),"",VLOOKUP(A3367,进货明细!$A$2:$D$5000,COLUMN($C$2),0)&amp;"")</f>
        <v/>
      </c>
      <c r="D3367" s="147" t="str">
        <f>IF(ISERROR(VLOOKUP(A3367,进货明细!$A$2:$D$5000,COLUMN($D$2),0)&amp;""),"",VLOOKUP(A3367,进货明细!$A$2:$D$5000,COLUMN($D$2),0)&amp;"")</f>
        <v/>
      </c>
      <c r="E3367" s="148"/>
      <c r="F3367" s="152"/>
      <c r="G3367" s="150" t="str">
        <f>IF(ISERROR(VLOOKUP(A3367,进货明细!$A$2:$G$5000,COLUMN($G$2),0)&amp;""),"",VLOOKUP(A3367,进货明细!$A$2:$G$5000,COLUMN($G$2),0)&amp;"")</f>
        <v/>
      </c>
      <c r="H3367" s="151" t="str">
        <f t="shared" si="107"/>
        <v/>
      </c>
      <c r="I3367" s="168"/>
      <c r="J3367" s="169"/>
      <c r="K3367" s="163"/>
      <c r="L3367" s="164" t="str">
        <f t="shared" si="106"/>
        <v/>
      </c>
      <c r="M3367" s="165" t="e">
        <f>ROUND(VLOOKUP(A3367,当前库存!$A$2:$F$7000,COLUMN($F$3),0)&amp;"",2)</f>
        <v>#DIV/0!</v>
      </c>
      <c r="N3367" s="166"/>
      <c r="O3367" s="167"/>
      <c r="P3367" s="167"/>
      <c r="Q3367" s="174"/>
      <c r="R3367" s="167"/>
      <c r="S3367" s="167"/>
    </row>
    <row r="3368" customHeight="1" spans="1:19">
      <c r="A3368" s="175"/>
      <c r="B3368" s="153" t="str">
        <f>IF(ISERROR(VLOOKUP(A3368,进货明细!$A$2:$D$5000,COLUMN($B$2),0)&amp;""),"",VLOOKUP(A3368,进货明细!$A$2:$D$5000,COLUMN($B$2),0)&amp;"")</f>
        <v/>
      </c>
      <c r="C3368" s="147" t="str">
        <f>IF(ISERROR(VLOOKUP(A3368,进货明细!$A$2:$D$5000,COLUMN($C$2),0)&amp;""),"",VLOOKUP(A3368,进货明细!$A$2:$D$5000,COLUMN($C$2),0)&amp;"")</f>
        <v/>
      </c>
      <c r="D3368" s="147" t="str">
        <f>IF(ISERROR(VLOOKUP(A3368,进货明细!$A$2:$D$5000,COLUMN($D$2),0)&amp;""),"",VLOOKUP(A3368,进货明细!$A$2:$D$5000,COLUMN($D$2),0)&amp;"")</f>
        <v/>
      </c>
      <c r="E3368" s="148"/>
      <c r="F3368" s="152"/>
      <c r="G3368" s="150" t="str">
        <f>IF(ISERROR(VLOOKUP(A3368,进货明细!$A$2:$G$5000,COLUMN($G$2),0)&amp;""),"",VLOOKUP(A3368,进货明细!$A$2:$G$5000,COLUMN($G$2),0)&amp;"")</f>
        <v/>
      </c>
      <c r="H3368" s="151" t="str">
        <f t="shared" si="107"/>
        <v/>
      </c>
      <c r="I3368" s="168"/>
      <c r="J3368" s="169"/>
      <c r="K3368" s="163"/>
      <c r="L3368" s="164" t="str">
        <f t="shared" si="106"/>
        <v/>
      </c>
      <c r="M3368" s="165" t="e">
        <f>ROUND(VLOOKUP(A3368,当前库存!$A$2:$F$7000,COLUMN($F$3),0)&amp;"",2)</f>
        <v>#DIV/0!</v>
      </c>
      <c r="N3368" s="166"/>
      <c r="O3368" s="167"/>
      <c r="P3368" s="167"/>
      <c r="Q3368" s="174"/>
      <c r="R3368" s="167"/>
      <c r="S3368" s="167"/>
    </row>
    <row r="3369" customHeight="1" spans="1:19">
      <c r="A3369" s="175"/>
      <c r="B3369" s="153" t="str">
        <f>IF(ISERROR(VLOOKUP(A3369,进货明细!$A$2:$D$5000,COLUMN($B$2),0)&amp;""),"",VLOOKUP(A3369,进货明细!$A$2:$D$5000,COLUMN($B$2),0)&amp;"")</f>
        <v/>
      </c>
      <c r="C3369" s="147" t="str">
        <f>IF(ISERROR(VLOOKUP(A3369,进货明细!$A$2:$D$5000,COLUMN($C$2),0)&amp;""),"",VLOOKUP(A3369,进货明细!$A$2:$D$5000,COLUMN($C$2),0)&amp;"")</f>
        <v/>
      </c>
      <c r="D3369" s="147" t="str">
        <f>IF(ISERROR(VLOOKUP(A3369,进货明细!$A$2:$D$5000,COLUMN($D$2),0)&amp;""),"",VLOOKUP(A3369,进货明细!$A$2:$D$5000,COLUMN($D$2),0)&amp;"")</f>
        <v/>
      </c>
      <c r="E3369" s="148"/>
      <c r="F3369" s="152"/>
      <c r="G3369" s="150" t="str">
        <f>IF(ISERROR(VLOOKUP(A3369,进货明细!$A$2:$G$5000,COLUMN($G$2),0)&amp;""),"",VLOOKUP(A3369,进货明细!$A$2:$G$5000,COLUMN($G$2),0)&amp;"")</f>
        <v/>
      </c>
      <c r="H3369" s="151" t="str">
        <f t="shared" si="107"/>
        <v/>
      </c>
      <c r="I3369" s="168"/>
      <c r="J3369" s="169"/>
      <c r="K3369" s="163"/>
      <c r="L3369" s="164" t="str">
        <f t="shared" si="106"/>
        <v/>
      </c>
      <c r="M3369" s="165" t="e">
        <f>ROUND(VLOOKUP(A3369,当前库存!$A$2:$F$7000,COLUMN($F$3),0)&amp;"",2)</f>
        <v>#DIV/0!</v>
      </c>
      <c r="N3369" s="166"/>
      <c r="O3369" s="167"/>
      <c r="P3369" s="167"/>
      <c r="Q3369" s="174"/>
      <c r="R3369" s="167"/>
      <c r="S3369" s="167"/>
    </row>
    <row r="3370" customHeight="1" spans="1:19">
      <c r="A3370" s="175"/>
      <c r="B3370" s="153" t="str">
        <f>IF(ISERROR(VLOOKUP(A3370,进货明细!$A$2:$D$5000,COLUMN($B$2),0)&amp;""),"",VLOOKUP(A3370,进货明细!$A$2:$D$5000,COLUMN($B$2),0)&amp;"")</f>
        <v/>
      </c>
      <c r="C3370" s="147" t="str">
        <f>IF(ISERROR(VLOOKUP(A3370,进货明细!$A$2:$D$5000,COLUMN($C$2),0)&amp;""),"",VLOOKUP(A3370,进货明细!$A$2:$D$5000,COLUMN($C$2),0)&amp;"")</f>
        <v/>
      </c>
      <c r="D3370" s="147" t="str">
        <f>IF(ISERROR(VLOOKUP(A3370,进货明细!$A$2:$D$5000,COLUMN($D$2),0)&amp;""),"",VLOOKUP(A3370,进货明细!$A$2:$D$5000,COLUMN($D$2),0)&amp;"")</f>
        <v/>
      </c>
      <c r="E3370" s="148"/>
      <c r="F3370" s="152"/>
      <c r="G3370" s="150" t="str">
        <f>IF(ISERROR(VLOOKUP(A3370,进货明细!$A$2:$G$5000,COLUMN($G$2),0)&amp;""),"",VLOOKUP(A3370,进货明细!$A$2:$G$5000,COLUMN($G$2),0)&amp;"")</f>
        <v/>
      </c>
      <c r="H3370" s="151" t="str">
        <f t="shared" si="107"/>
        <v/>
      </c>
      <c r="I3370" s="168"/>
      <c r="J3370" s="169"/>
      <c r="K3370" s="163"/>
      <c r="L3370" s="164" t="str">
        <f t="shared" si="106"/>
        <v/>
      </c>
      <c r="M3370" s="165" t="e">
        <f>ROUND(VLOOKUP(A3370,当前库存!$A$2:$F$7000,COLUMN($F$3),0)&amp;"",2)</f>
        <v>#DIV/0!</v>
      </c>
      <c r="N3370" s="166"/>
      <c r="O3370" s="167"/>
      <c r="P3370" s="167"/>
      <c r="Q3370" s="174"/>
      <c r="R3370" s="167"/>
      <c r="S3370" s="167"/>
    </row>
    <row r="3371" customHeight="1" spans="1:19">
      <c r="A3371" s="175"/>
      <c r="B3371" s="153" t="str">
        <f>IF(ISERROR(VLOOKUP(A3371,进货明细!$A$2:$D$5000,COLUMN($B$2),0)&amp;""),"",VLOOKUP(A3371,进货明细!$A$2:$D$5000,COLUMN($B$2),0)&amp;"")</f>
        <v/>
      </c>
      <c r="C3371" s="147" t="str">
        <f>IF(ISERROR(VLOOKUP(A3371,进货明细!$A$2:$D$5000,COLUMN($C$2),0)&amp;""),"",VLOOKUP(A3371,进货明细!$A$2:$D$5000,COLUMN($C$2),0)&amp;"")</f>
        <v/>
      </c>
      <c r="D3371" s="147" t="str">
        <f>IF(ISERROR(VLOOKUP(A3371,进货明细!$A$2:$D$5000,COLUMN($D$2),0)&amp;""),"",VLOOKUP(A3371,进货明细!$A$2:$D$5000,COLUMN($D$2),0)&amp;"")</f>
        <v/>
      </c>
      <c r="E3371" s="148"/>
      <c r="F3371" s="152"/>
      <c r="G3371" s="150" t="str">
        <f>IF(ISERROR(VLOOKUP(A3371,进货明细!$A$2:$G$5000,COLUMN($G$2),0)&amp;""),"",VLOOKUP(A3371,进货明细!$A$2:$G$5000,COLUMN($G$2),0)&amp;"")</f>
        <v/>
      </c>
      <c r="H3371" s="151" t="str">
        <f t="shared" si="107"/>
        <v/>
      </c>
      <c r="I3371" s="168"/>
      <c r="J3371" s="169"/>
      <c r="K3371" s="163"/>
      <c r="L3371" s="164" t="str">
        <f t="shared" si="106"/>
        <v/>
      </c>
      <c r="M3371" s="165" t="e">
        <f>ROUND(VLOOKUP(A3371,当前库存!$A$2:$F$7000,COLUMN($F$3),0)&amp;"",2)</f>
        <v>#DIV/0!</v>
      </c>
      <c r="N3371" s="166"/>
      <c r="O3371" s="167"/>
      <c r="P3371" s="167"/>
      <c r="Q3371" s="174"/>
      <c r="R3371" s="167"/>
      <c r="S3371" s="167"/>
    </row>
    <row r="3372" customHeight="1" spans="1:19">
      <c r="A3372" s="175"/>
      <c r="B3372" s="153" t="str">
        <f>IF(ISERROR(VLOOKUP(A3372,进货明细!$A$2:$D$5000,COLUMN($B$2),0)&amp;""),"",VLOOKUP(A3372,进货明细!$A$2:$D$5000,COLUMN($B$2),0)&amp;"")</f>
        <v/>
      </c>
      <c r="C3372" s="147" t="str">
        <f>IF(ISERROR(VLOOKUP(A3372,进货明细!$A$2:$D$5000,COLUMN($C$2),0)&amp;""),"",VLOOKUP(A3372,进货明细!$A$2:$D$5000,COLUMN($C$2),0)&amp;"")</f>
        <v/>
      </c>
      <c r="D3372" s="147" t="str">
        <f>IF(ISERROR(VLOOKUP(A3372,进货明细!$A$2:$D$5000,COLUMN($D$2),0)&amp;""),"",VLOOKUP(A3372,进货明细!$A$2:$D$5000,COLUMN($D$2),0)&amp;"")</f>
        <v/>
      </c>
      <c r="E3372" s="148"/>
      <c r="F3372" s="152"/>
      <c r="G3372" s="150" t="str">
        <f>IF(ISERROR(VLOOKUP(A3372,进货明细!$A$2:$G$5000,COLUMN($G$2),0)&amp;""),"",VLOOKUP(A3372,进货明细!$A$2:$G$5000,COLUMN($G$2),0)&amp;"")</f>
        <v/>
      </c>
      <c r="H3372" s="151" t="str">
        <f t="shared" si="107"/>
        <v/>
      </c>
      <c r="I3372" s="168"/>
      <c r="J3372" s="169"/>
      <c r="K3372" s="163"/>
      <c r="L3372" s="164" t="str">
        <f t="shared" si="106"/>
        <v/>
      </c>
      <c r="M3372" s="165" t="e">
        <f>ROUND(VLOOKUP(A3372,当前库存!$A$2:$F$7000,COLUMN($F$3),0)&amp;"",2)</f>
        <v>#DIV/0!</v>
      </c>
      <c r="N3372" s="166"/>
      <c r="O3372" s="167"/>
      <c r="P3372" s="167"/>
      <c r="Q3372" s="174"/>
      <c r="R3372" s="167"/>
      <c r="S3372" s="167"/>
    </row>
    <row r="3373" customHeight="1" spans="1:19">
      <c r="A3373" s="175"/>
      <c r="B3373" s="153" t="str">
        <f>IF(ISERROR(VLOOKUP(A3373,进货明细!$A$2:$D$5000,COLUMN($B$2),0)&amp;""),"",VLOOKUP(A3373,进货明细!$A$2:$D$5000,COLUMN($B$2),0)&amp;"")</f>
        <v/>
      </c>
      <c r="C3373" s="147" t="str">
        <f>IF(ISERROR(VLOOKUP(A3373,进货明细!$A$2:$D$5000,COLUMN($C$2),0)&amp;""),"",VLOOKUP(A3373,进货明细!$A$2:$D$5000,COLUMN($C$2),0)&amp;"")</f>
        <v/>
      </c>
      <c r="D3373" s="147" t="str">
        <f>IF(ISERROR(VLOOKUP(A3373,进货明细!$A$2:$D$5000,COLUMN($D$2),0)&amp;""),"",VLOOKUP(A3373,进货明细!$A$2:$D$5000,COLUMN($D$2),0)&amp;"")</f>
        <v/>
      </c>
      <c r="E3373" s="148"/>
      <c r="F3373" s="152"/>
      <c r="G3373" s="150" t="str">
        <f>IF(ISERROR(VLOOKUP(A3373,进货明细!$A$2:$G$5000,COLUMN($G$2),0)&amp;""),"",VLOOKUP(A3373,进货明细!$A$2:$G$5000,COLUMN($G$2),0)&amp;"")</f>
        <v/>
      </c>
      <c r="H3373" s="151" t="str">
        <f t="shared" si="107"/>
        <v/>
      </c>
      <c r="I3373" s="168"/>
      <c r="J3373" s="169"/>
      <c r="K3373" s="163"/>
      <c r="L3373" s="164" t="str">
        <f t="shared" ref="L3373:L3436" si="108">IF(F3373="","",H3373-M3373*F3373)</f>
        <v/>
      </c>
      <c r="M3373" s="165" t="e">
        <f>ROUND(VLOOKUP(A3373,当前库存!$A$2:$F$7000,COLUMN($F$3),0)&amp;"",2)</f>
        <v>#DIV/0!</v>
      </c>
      <c r="N3373" s="166"/>
      <c r="O3373" s="167"/>
      <c r="P3373" s="167"/>
      <c r="Q3373" s="174"/>
      <c r="R3373" s="167"/>
      <c r="S3373" s="167"/>
    </row>
    <row r="3374" customHeight="1" spans="1:19">
      <c r="A3374" s="175"/>
      <c r="B3374" s="153" t="str">
        <f>IF(ISERROR(VLOOKUP(A3374,进货明细!$A$2:$D$5000,COLUMN($B$2),0)&amp;""),"",VLOOKUP(A3374,进货明细!$A$2:$D$5000,COLUMN($B$2),0)&amp;"")</f>
        <v/>
      </c>
      <c r="C3374" s="147" t="str">
        <f>IF(ISERROR(VLOOKUP(A3374,进货明细!$A$2:$D$5000,COLUMN($C$2),0)&amp;""),"",VLOOKUP(A3374,进货明细!$A$2:$D$5000,COLUMN($C$2),0)&amp;"")</f>
        <v/>
      </c>
      <c r="D3374" s="147" t="str">
        <f>IF(ISERROR(VLOOKUP(A3374,进货明细!$A$2:$D$5000,COLUMN($D$2),0)&amp;""),"",VLOOKUP(A3374,进货明细!$A$2:$D$5000,COLUMN($D$2),0)&amp;"")</f>
        <v/>
      </c>
      <c r="E3374" s="148"/>
      <c r="F3374" s="152"/>
      <c r="G3374" s="150" t="str">
        <f>IF(ISERROR(VLOOKUP(A3374,进货明细!$A$2:$G$5000,COLUMN($G$2),0)&amp;""),"",VLOOKUP(A3374,进货明细!$A$2:$G$5000,COLUMN($G$2),0)&amp;"")</f>
        <v/>
      </c>
      <c r="H3374" s="151" t="str">
        <f t="shared" si="107"/>
        <v/>
      </c>
      <c r="I3374" s="168"/>
      <c r="J3374" s="169"/>
      <c r="K3374" s="163"/>
      <c r="L3374" s="164" t="str">
        <f t="shared" si="108"/>
        <v/>
      </c>
      <c r="M3374" s="165" t="e">
        <f>ROUND(VLOOKUP(A3374,当前库存!$A$2:$F$7000,COLUMN($F$3),0)&amp;"",2)</f>
        <v>#DIV/0!</v>
      </c>
      <c r="N3374" s="166"/>
      <c r="O3374" s="167"/>
      <c r="P3374" s="167"/>
      <c r="Q3374" s="174"/>
      <c r="R3374" s="167"/>
      <c r="S3374" s="167"/>
    </row>
    <row r="3375" customHeight="1" spans="1:19">
      <c r="A3375" s="175"/>
      <c r="B3375" s="153" t="str">
        <f>IF(ISERROR(VLOOKUP(A3375,进货明细!$A$2:$D$5000,COLUMN($B$2),0)&amp;""),"",VLOOKUP(A3375,进货明细!$A$2:$D$5000,COLUMN($B$2),0)&amp;"")</f>
        <v/>
      </c>
      <c r="C3375" s="147" t="str">
        <f>IF(ISERROR(VLOOKUP(A3375,进货明细!$A$2:$D$5000,COLUMN($C$2),0)&amp;""),"",VLOOKUP(A3375,进货明细!$A$2:$D$5000,COLUMN($C$2),0)&amp;"")</f>
        <v/>
      </c>
      <c r="D3375" s="147" t="str">
        <f>IF(ISERROR(VLOOKUP(A3375,进货明细!$A$2:$D$5000,COLUMN($D$2),0)&amp;""),"",VLOOKUP(A3375,进货明细!$A$2:$D$5000,COLUMN($D$2),0)&amp;"")</f>
        <v/>
      </c>
      <c r="E3375" s="148"/>
      <c r="F3375" s="152"/>
      <c r="G3375" s="150" t="str">
        <f>IF(ISERROR(VLOOKUP(A3375,进货明细!$A$2:$G$5000,COLUMN($G$2),0)&amp;""),"",VLOOKUP(A3375,进货明细!$A$2:$G$5000,COLUMN($G$2),0)&amp;"")</f>
        <v/>
      </c>
      <c r="H3375" s="151" t="str">
        <f t="shared" si="107"/>
        <v/>
      </c>
      <c r="I3375" s="168"/>
      <c r="J3375" s="169"/>
      <c r="K3375" s="163"/>
      <c r="L3375" s="164" t="str">
        <f t="shared" si="108"/>
        <v/>
      </c>
      <c r="M3375" s="165" t="e">
        <f>ROUND(VLOOKUP(A3375,当前库存!$A$2:$F$7000,COLUMN($F$3),0)&amp;"",2)</f>
        <v>#DIV/0!</v>
      </c>
      <c r="N3375" s="166"/>
      <c r="O3375" s="167"/>
      <c r="P3375" s="167"/>
      <c r="Q3375" s="174"/>
      <c r="R3375" s="167"/>
      <c r="S3375" s="167"/>
    </row>
    <row r="3376" customHeight="1" spans="1:19">
      <c r="A3376" s="175"/>
      <c r="B3376" s="153" t="str">
        <f>IF(ISERROR(VLOOKUP(A3376,进货明细!$A$2:$D$5000,COLUMN($B$2),0)&amp;""),"",VLOOKUP(A3376,进货明细!$A$2:$D$5000,COLUMN($B$2),0)&amp;"")</f>
        <v/>
      </c>
      <c r="C3376" s="147" t="str">
        <f>IF(ISERROR(VLOOKUP(A3376,进货明细!$A$2:$D$5000,COLUMN($C$2),0)&amp;""),"",VLOOKUP(A3376,进货明细!$A$2:$D$5000,COLUMN($C$2),0)&amp;"")</f>
        <v/>
      </c>
      <c r="D3376" s="147" t="str">
        <f>IF(ISERROR(VLOOKUP(A3376,进货明细!$A$2:$D$5000,COLUMN($D$2),0)&amp;""),"",VLOOKUP(A3376,进货明细!$A$2:$D$5000,COLUMN($D$2),0)&amp;"")</f>
        <v/>
      </c>
      <c r="E3376" s="148"/>
      <c r="F3376" s="152"/>
      <c r="G3376" s="150" t="str">
        <f>IF(ISERROR(VLOOKUP(A3376,进货明细!$A$2:$G$5000,COLUMN($G$2),0)&amp;""),"",VLOOKUP(A3376,进货明细!$A$2:$G$5000,COLUMN($G$2),0)&amp;"")</f>
        <v/>
      </c>
      <c r="H3376" s="151" t="str">
        <f t="shared" si="107"/>
        <v/>
      </c>
      <c r="I3376" s="168"/>
      <c r="J3376" s="169"/>
      <c r="K3376" s="163"/>
      <c r="L3376" s="164" t="str">
        <f t="shared" si="108"/>
        <v/>
      </c>
      <c r="M3376" s="165" t="e">
        <f>ROUND(VLOOKUP(A3376,当前库存!$A$2:$F$7000,COLUMN($F$3),0)&amp;"",2)</f>
        <v>#DIV/0!</v>
      </c>
      <c r="N3376" s="166"/>
      <c r="O3376" s="167"/>
      <c r="P3376" s="167"/>
      <c r="Q3376" s="174"/>
      <c r="R3376" s="167"/>
      <c r="S3376" s="167"/>
    </row>
    <row r="3377" customHeight="1" spans="1:19">
      <c r="A3377" s="175"/>
      <c r="B3377" s="153" t="str">
        <f>IF(ISERROR(VLOOKUP(A3377,进货明细!$A$2:$D$5000,COLUMN($B$2),0)&amp;""),"",VLOOKUP(A3377,进货明细!$A$2:$D$5000,COLUMN($B$2),0)&amp;"")</f>
        <v/>
      </c>
      <c r="C3377" s="147" t="str">
        <f>IF(ISERROR(VLOOKUP(A3377,进货明细!$A$2:$D$5000,COLUMN($C$2),0)&amp;""),"",VLOOKUP(A3377,进货明细!$A$2:$D$5000,COLUMN($C$2),0)&amp;"")</f>
        <v/>
      </c>
      <c r="D3377" s="147" t="str">
        <f>IF(ISERROR(VLOOKUP(A3377,进货明细!$A$2:$D$5000,COLUMN($D$2),0)&amp;""),"",VLOOKUP(A3377,进货明细!$A$2:$D$5000,COLUMN($D$2),0)&amp;"")</f>
        <v/>
      </c>
      <c r="E3377" s="148"/>
      <c r="F3377" s="152"/>
      <c r="G3377" s="150" t="str">
        <f>IF(ISERROR(VLOOKUP(A3377,进货明细!$A$2:$G$5000,COLUMN($G$2),0)&amp;""),"",VLOOKUP(A3377,进货明细!$A$2:$G$5000,COLUMN($G$2),0)&amp;"")</f>
        <v/>
      </c>
      <c r="H3377" s="151" t="str">
        <f t="shared" si="107"/>
        <v/>
      </c>
      <c r="I3377" s="168"/>
      <c r="J3377" s="169"/>
      <c r="K3377" s="163"/>
      <c r="L3377" s="164" t="str">
        <f t="shared" si="108"/>
        <v/>
      </c>
      <c r="M3377" s="165" t="e">
        <f>ROUND(VLOOKUP(A3377,当前库存!$A$2:$F$7000,COLUMN($F$3),0)&amp;"",2)</f>
        <v>#DIV/0!</v>
      </c>
      <c r="N3377" s="166"/>
      <c r="O3377" s="167"/>
      <c r="P3377" s="167"/>
      <c r="Q3377" s="174"/>
      <c r="R3377" s="167"/>
      <c r="S3377" s="167"/>
    </row>
    <row r="3378" customHeight="1" spans="1:19">
      <c r="A3378" s="175"/>
      <c r="B3378" s="153" t="str">
        <f>IF(ISERROR(VLOOKUP(A3378,进货明细!$A$2:$D$5000,COLUMN($B$2),0)&amp;""),"",VLOOKUP(A3378,进货明细!$A$2:$D$5000,COLUMN($B$2),0)&amp;"")</f>
        <v/>
      </c>
      <c r="C3378" s="147" t="str">
        <f>IF(ISERROR(VLOOKUP(A3378,进货明细!$A$2:$D$5000,COLUMN($C$2),0)&amp;""),"",VLOOKUP(A3378,进货明细!$A$2:$D$5000,COLUMN($C$2),0)&amp;"")</f>
        <v/>
      </c>
      <c r="D3378" s="147" t="str">
        <f>IF(ISERROR(VLOOKUP(A3378,进货明细!$A$2:$D$5000,COLUMN($D$2),0)&amp;""),"",VLOOKUP(A3378,进货明细!$A$2:$D$5000,COLUMN($D$2),0)&amp;"")</f>
        <v/>
      </c>
      <c r="E3378" s="148"/>
      <c r="F3378" s="152"/>
      <c r="G3378" s="150" t="str">
        <f>IF(ISERROR(VLOOKUP(A3378,进货明细!$A$2:$G$5000,COLUMN($G$2),0)&amp;""),"",VLOOKUP(A3378,进货明细!$A$2:$G$5000,COLUMN($G$2),0)&amp;"")</f>
        <v/>
      </c>
      <c r="H3378" s="151" t="str">
        <f t="shared" si="107"/>
        <v/>
      </c>
      <c r="I3378" s="168"/>
      <c r="J3378" s="169"/>
      <c r="K3378" s="163"/>
      <c r="L3378" s="164" t="str">
        <f t="shared" si="108"/>
        <v/>
      </c>
      <c r="M3378" s="165" t="e">
        <f>ROUND(VLOOKUP(A3378,当前库存!$A$2:$F$7000,COLUMN($F$3),0)&amp;"",2)</f>
        <v>#DIV/0!</v>
      </c>
      <c r="N3378" s="166"/>
      <c r="O3378" s="167"/>
      <c r="P3378" s="167"/>
      <c r="Q3378" s="174"/>
      <c r="R3378" s="167"/>
      <c r="S3378" s="167"/>
    </row>
    <row r="3379" customHeight="1" spans="1:19">
      <c r="A3379" s="175"/>
      <c r="B3379" s="153" t="str">
        <f>IF(ISERROR(VLOOKUP(A3379,进货明细!$A$2:$D$5000,COLUMN($B$2),0)&amp;""),"",VLOOKUP(A3379,进货明细!$A$2:$D$5000,COLUMN($B$2),0)&amp;"")</f>
        <v/>
      </c>
      <c r="C3379" s="147" t="str">
        <f>IF(ISERROR(VLOOKUP(A3379,进货明细!$A$2:$D$5000,COLUMN($C$2),0)&amp;""),"",VLOOKUP(A3379,进货明细!$A$2:$D$5000,COLUMN($C$2),0)&amp;"")</f>
        <v/>
      </c>
      <c r="D3379" s="147" t="str">
        <f>IF(ISERROR(VLOOKUP(A3379,进货明细!$A$2:$D$5000,COLUMN($D$2),0)&amp;""),"",VLOOKUP(A3379,进货明细!$A$2:$D$5000,COLUMN($D$2),0)&amp;"")</f>
        <v/>
      </c>
      <c r="E3379" s="148"/>
      <c r="F3379" s="152"/>
      <c r="G3379" s="150" t="str">
        <f>IF(ISERROR(VLOOKUP(A3379,进货明细!$A$2:$G$5000,COLUMN($G$2),0)&amp;""),"",VLOOKUP(A3379,进货明细!$A$2:$G$5000,COLUMN($G$2),0)&amp;"")</f>
        <v/>
      </c>
      <c r="H3379" s="151" t="str">
        <f t="shared" si="107"/>
        <v/>
      </c>
      <c r="I3379" s="168"/>
      <c r="J3379" s="169"/>
      <c r="K3379" s="163"/>
      <c r="L3379" s="164" t="str">
        <f t="shared" si="108"/>
        <v/>
      </c>
      <c r="M3379" s="165" t="e">
        <f>ROUND(VLOOKUP(A3379,当前库存!$A$2:$F$7000,COLUMN($F$3),0)&amp;"",2)</f>
        <v>#DIV/0!</v>
      </c>
      <c r="N3379" s="166"/>
      <c r="O3379" s="167"/>
      <c r="P3379" s="167"/>
      <c r="Q3379" s="174"/>
      <c r="R3379" s="167"/>
      <c r="S3379" s="167"/>
    </row>
    <row r="3380" customHeight="1" spans="1:19">
      <c r="A3380" s="175"/>
      <c r="B3380" s="153" t="str">
        <f>IF(ISERROR(VLOOKUP(A3380,进货明细!$A$2:$D$5000,COLUMN($B$2),0)&amp;""),"",VLOOKUP(A3380,进货明细!$A$2:$D$5000,COLUMN($B$2),0)&amp;"")</f>
        <v/>
      </c>
      <c r="C3380" s="147" t="str">
        <f>IF(ISERROR(VLOOKUP(A3380,进货明细!$A$2:$D$5000,COLUMN($C$2),0)&amp;""),"",VLOOKUP(A3380,进货明细!$A$2:$D$5000,COLUMN($C$2),0)&amp;"")</f>
        <v/>
      </c>
      <c r="D3380" s="147" t="str">
        <f>IF(ISERROR(VLOOKUP(A3380,进货明细!$A$2:$D$5000,COLUMN($D$2),0)&amp;""),"",VLOOKUP(A3380,进货明细!$A$2:$D$5000,COLUMN($D$2),0)&amp;"")</f>
        <v/>
      </c>
      <c r="E3380" s="148"/>
      <c r="F3380" s="152"/>
      <c r="G3380" s="150" t="str">
        <f>IF(ISERROR(VLOOKUP(A3380,进货明细!$A$2:$G$5000,COLUMN($G$2),0)&amp;""),"",VLOOKUP(A3380,进货明细!$A$2:$G$5000,COLUMN($G$2),0)&amp;"")</f>
        <v/>
      </c>
      <c r="H3380" s="151" t="str">
        <f t="shared" si="107"/>
        <v/>
      </c>
      <c r="I3380" s="168"/>
      <c r="J3380" s="169"/>
      <c r="K3380" s="163"/>
      <c r="L3380" s="164" t="str">
        <f t="shared" si="108"/>
        <v/>
      </c>
      <c r="M3380" s="165" t="e">
        <f>ROUND(VLOOKUP(A3380,当前库存!$A$2:$F$7000,COLUMN($F$3),0)&amp;"",2)</f>
        <v>#DIV/0!</v>
      </c>
      <c r="N3380" s="166"/>
      <c r="O3380" s="167"/>
      <c r="P3380" s="167"/>
      <c r="Q3380" s="174"/>
      <c r="R3380" s="167"/>
      <c r="S3380" s="167"/>
    </row>
    <row r="3381" customHeight="1" spans="1:19">
      <c r="A3381" s="175"/>
      <c r="B3381" s="153" t="str">
        <f>IF(ISERROR(VLOOKUP(A3381,进货明细!$A$2:$D$5000,COLUMN($B$2),0)&amp;""),"",VLOOKUP(A3381,进货明细!$A$2:$D$5000,COLUMN($B$2),0)&amp;"")</f>
        <v/>
      </c>
      <c r="C3381" s="147" t="str">
        <f>IF(ISERROR(VLOOKUP(A3381,进货明细!$A$2:$D$5000,COLUMN($C$2),0)&amp;""),"",VLOOKUP(A3381,进货明细!$A$2:$D$5000,COLUMN($C$2),0)&amp;"")</f>
        <v/>
      </c>
      <c r="D3381" s="147" t="str">
        <f>IF(ISERROR(VLOOKUP(A3381,进货明细!$A$2:$D$5000,COLUMN($D$2),0)&amp;""),"",VLOOKUP(A3381,进货明细!$A$2:$D$5000,COLUMN($D$2),0)&amp;"")</f>
        <v/>
      </c>
      <c r="E3381" s="148"/>
      <c r="F3381" s="152"/>
      <c r="G3381" s="150" t="str">
        <f>IF(ISERROR(VLOOKUP(A3381,进货明细!$A$2:$G$5000,COLUMN($G$2),0)&amp;""),"",VLOOKUP(A3381,进货明细!$A$2:$G$5000,COLUMN($G$2),0)&amp;"")</f>
        <v/>
      </c>
      <c r="H3381" s="151" t="str">
        <f t="shared" si="107"/>
        <v/>
      </c>
      <c r="I3381" s="168"/>
      <c r="J3381" s="169"/>
      <c r="K3381" s="163"/>
      <c r="L3381" s="164" t="str">
        <f t="shared" si="108"/>
        <v/>
      </c>
      <c r="M3381" s="165" t="e">
        <f>ROUND(VLOOKUP(A3381,当前库存!$A$2:$F$7000,COLUMN($F$3),0)&amp;"",2)</f>
        <v>#DIV/0!</v>
      </c>
      <c r="N3381" s="166"/>
      <c r="O3381" s="167"/>
      <c r="P3381" s="167"/>
      <c r="Q3381" s="174"/>
      <c r="R3381" s="167"/>
      <c r="S3381" s="167"/>
    </row>
    <row r="3382" customHeight="1" spans="1:19">
      <c r="A3382" s="175"/>
      <c r="B3382" s="153" t="str">
        <f>IF(ISERROR(VLOOKUP(A3382,进货明细!$A$2:$D$5000,COLUMN($B$2),0)&amp;""),"",VLOOKUP(A3382,进货明细!$A$2:$D$5000,COLUMN($B$2),0)&amp;"")</f>
        <v/>
      </c>
      <c r="C3382" s="147" t="str">
        <f>IF(ISERROR(VLOOKUP(A3382,进货明细!$A$2:$D$5000,COLUMN($C$2),0)&amp;""),"",VLOOKUP(A3382,进货明细!$A$2:$D$5000,COLUMN($C$2),0)&amp;"")</f>
        <v/>
      </c>
      <c r="D3382" s="147" t="str">
        <f>IF(ISERROR(VLOOKUP(A3382,进货明细!$A$2:$D$5000,COLUMN($D$2),0)&amp;""),"",VLOOKUP(A3382,进货明细!$A$2:$D$5000,COLUMN($D$2),0)&amp;"")</f>
        <v/>
      </c>
      <c r="E3382" s="148"/>
      <c r="F3382" s="152"/>
      <c r="G3382" s="150" t="str">
        <f>IF(ISERROR(VLOOKUP(A3382,进货明细!$A$2:$G$5000,COLUMN($G$2),0)&amp;""),"",VLOOKUP(A3382,进货明细!$A$2:$G$5000,COLUMN($G$2),0)&amp;"")</f>
        <v/>
      </c>
      <c r="H3382" s="151" t="str">
        <f t="shared" si="107"/>
        <v/>
      </c>
      <c r="I3382" s="168"/>
      <c r="J3382" s="169"/>
      <c r="K3382" s="163"/>
      <c r="L3382" s="164" t="str">
        <f t="shared" si="108"/>
        <v/>
      </c>
      <c r="M3382" s="165" t="e">
        <f>ROUND(VLOOKUP(A3382,当前库存!$A$2:$F$7000,COLUMN($F$3),0)&amp;"",2)</f>
        <v>#DIV/0!</v>
      </c>
      <c r="N3382" s="166"/>
      <c r="O3382" s="167"/>
      <c r="P3382" s="167"/>
      <c r="Q3382" s="174"/>
      <c r="R3382" s="167"/>
      <c r="S3382" s="167"/>
    </row>
    <row r="3383" customHeight="1" spans="1:19">
      <c r="A3383" s="175"/>
      <c r="B3383" s="153" t="str">
        <f>IF(ISERROR(VLOOKUP(A3383,进货明细!$A$2:$D$5000,COLUMN($B$2),0)&amp;""),"",VLOOKUP(A3383,进货明细!$A$2:$D$5000,COLUMN($B$2),0)&amp;"")</f>
        <v/>
      </c>
      <c r="C3383" s="147" t="str">
        <f>IF(ISERROR(VLOOKUP(A3383,进货明细!$A$2:$D$5000,COLUMN($C$2),0)&amp;""),"",VLOOKUP(A3383,进货明细!$A$2:$D$5000,COLUMN($C$2),0)&amp;"")</f>
        <v/>
      </c>
      <c r="D3383" s="147" t="str">
        <f>IF(ISERROR(VLOOKUP(A3383,进货明细!$A$2:$D$5000,COLUMN($D$2),0)&amp;""),"",VLOOKUP(A3383,进货明细!$A$2:$D$5000,COLUMN($D$2),0)&amp;"")</f>
        <v/>
      </c>
      <c r="E3383" s="148"/>
      <c r="F3383" s="152"/>
      <c r="G3383" s="150" t="str">
        <f>IF(ISERROR(VLOOKUP(A3383,进货明细!$A$2:$G$5000,COLUMN($G$2),0)&amp;""),"",VLOOKUP(A3383,进货明细!$A$2:$G$5000,COLUMN($G$2),0)&amp;"")</f>
        <v/>
      </c>
      <c r="H3383" s="151" t="str">
        <f t="shared" si="107"/>
        <v/>
      </c>
      <c r="I3383" s="168"/>
      <c r="J3383" s="169"/>
      <c r="K3383" s="163"/>
      <c r="L3383" s="164" t="str">
        <f t="shared" si="108"/>
        <v/>
      </c>
      <c r="M3383" s="165" t="e">
        <f>ROUND(VLOOKUP(A3383,当前库存!$A$2:$F$7000,COLUMN($F$3),0)&amp;"",2)</f>
        <v>#DIV/0!</v>
      </c>
      <c r="N3383" s="166"/>
      <c r="O3383" s="167"/>
      <c r="P3383" s="167"/>
      <c r="Q3383" s="174"/>
      <c r="R3383" s="167"/>
      <c r="S3383" s="167"/>
    </row>
    <row r="3384" customHeight="1" spans="1:19">
      <c r="A3384" s="175"/>
      <c r="B3384" s="153" t="str">
        <f>IF(ISERROR(VLOOKUP(A3384,进货明细!$A$2:$D$5000,COLUMN($B$2),0)&amp;""),"",VLOOKUP(A3384,进货明细!$A$2:$D$5000,COLUMN($B$2),0)&amp;"")</f>
        <v/>
      </c>
      <c r="C3384" s="147" t="str">
        <f>IF(ISERROR(VLOOKUP(A3384,进货明细!$A$2:$D$5000,COLUMN($C$2),0)&amp;""),"",VLOOKUP(A3384,进货明细!$A$2:$D$5000,COLUMN($C$2),0)&amp;"")</f>
        <v/>
      </c>
      <c r="D3384" s="147" t="str">
        <f>IF(ISERROR(VLOOKUP(A3384,进货明细!$A$2:$D$5000,COLUMN($D$2),0)&amp;""),"",VLOOKUP(A3384,进货明细!$A$2:$D$5000,COLUMN($D$2),0)&amp;"")</f>
        <v/>
      </c>
      <c r="E3384" s="148"/>
      <c r="F3384" s="152"/>
      <c r="G3384" s="150" t="str">
        <f>IF(ISERROR(VLOOKUP(A3384,进货明细!$A$2:$G$5000,COLUMN($G$2),0)&amp;""),"",VLOOKUP(A3384,进货明细!$A$2:$G$5000,COLUMN($G$2),0)&amp;"")</f>
        <v/>
      </c>
      <c r="H3384" s="151" t="str">
        <f t="shared" si="107"/>
        <v/>
      </c>
      <c r="I3384" s="168"/>
      <c r="J3384" s="169"/>
      <c r="K3384" s="163"/>
      <c r="L3384" s="164" t="str">
        <f t="shared" si="108"/>
        <v/>
      </c>
      <c r="M3384" s="165" t="e">
        <f>ROUND(VLOOKUP(A3384,当前库存!$A$2:$F$7000,COLUMN($F$3),0)&amp;"",2)</f>
        <v>#DIV/0!</v>
      </c>
      <c r="N3384" s="166"/>
      <c r="O3384" s="167"/>
      <c r="P3384" s="167"/>
      <c r="Q3384" s="174"/>
      <c r="R3384" s="167"/>
      <c r="S3384" s="167"/>
    </row>
    <row r="3385" customHeight="1" spans="1:19">
      <c r="A3385" s="175"/>
      <c r="B3385" s="153" t="str">
        <f>IF(ISERROR(VLOOKUP(A3385,进货明细!$A$2:$D$5000,COLUMN($B$2),0)&amp;""),"",VLOOKUP(A3385,进货明细!$A$2:$D$5000,COLUMN($B$2),0)&amp;"")</f>
        <v/>
      </c>
      <c r="C3385" s="147" t="str">
        <f>IF(ISERROR(VLOOKUP(A3385,进货明细!$A$2:$D$5000,COLUMN($C$2),0)&amp;""),"",VLOOKUP(A3385,进货明细!$A$2:$D$5000,COLUMN($C$2),0)&amp;"")</f>
        <v/>
      </c>
      <c r="D3385" s="147" t="str">
        <f>IF(ISERROR(VLOOKUP(A3385,进货明细!$A$2:$D$5000,COLUMN($D$2),0)&amp;""),"",VLOOKUP(A3385,进货明细!$A$2:$D$5000,COLUMN($D$2),0)&amp;"")</f>
        <v/>
      </c>
      <c r="E3385" s="148"/>
      <c r="F3385" s="152"/>
      <c r="G3385" s="150" t="str">
        <f>IF(ISERROR(VLOOKUP(A3385,进货明细!$A$2:$G$5000,COLUMN($G$2),0)&amp;""),"",VLOOKUP(A3385,进货明细!$A$2:$G$5000,COLUMN($G$2),0)&amp;"")</f>
        <v/>
      </c>
      <c r="H3385" s="151" t="str">
        <f t="shared" si="107"/>
        <v/>
      </c>
      <c r="I3385" s="168"/>
      <c r="J3385" s="169"/>
      <c r="K3385" s="163"/>
      <c r="L3385" s="164" t="str">
        <f t="shared" si="108"/>
        <v/>
      </c>
      <c r="M3385" s="165" t="e">
        <f>ROUND(VLOOKUP(A3385,当前库存!$A$2:$F$7000,COLUMN($F$3),0)&amp;"",2)</f>
        <v>#DIV/0!</v>
      </c>
      <c r="N3385" s="166"/>
      <c r="O3385" s="167"/>
      <c r="P3385" s="167"/>
      <c r="Q3385" s="174"/>
      <c r="R3385" s="167"/>
      <c r="S3385" s="167"/>
    </row>
    <row r="3386" customHeight="1" spans="1:19">
      <c r="A3386" s="175"/>
      <c r="B3386" s="153" t="str">
        <f>IF(ISERROR(VLOOKUP(A3386,进货明细!$A$2:$D$5000,COLUMN($B$2),0)&amp;""),"",VLOOKUP(A3386,进货明细!$A$2:$D$5000,COLUMN($B$2),0)&amp;"")</f>
        <v/>
      </c>
      <c r="C3386" s="147" t="str">
        <f>IF(ISERROR(VLOOKUP(A3386,进货明细!$A$2:$D$5000,COLUMN($C$2),0)&amp;""),"",VLOOKUP(A3386,进货明细!$A$2:$D$5000,COLUMN($C$2),0)&amp;"")</f>
        <v/>
      </c>
      <c r="D3386" s="147" t="str">
        <f>IF(ISERROR(VLOOKUP(A3386,进货明细!$A$2:$D$5000,COLUMN($D$2),0)&amp;""),"",VLOOKUP(A3386,进货明细!$A$2:$D$5000,COLUMN($D$2),0)&amp;"")</f>
        <v/>
      </c>
      <c r="E3386" s="148"/>
      <c r="F3386" s="152"/>
      <c r="G3386" s="150" t="str">
        <f>IF(ISERROR(VLOOKUP(A3386,进货明细!$A$2:$G$5000,COLUMN($G$2),0)&amp;""),"",VLOOKUP(A3386,进货明细!$A$2:$G$5000,COLUMN($G$2),0)&amp;"")</f>
        <v/>
      </c>
      <c r="H3386" s="151" t="str">
        <f t="shared" si="107"/>
        <v/>
      </c>
      <c r="I3386" s="168"/>
      <c r="J3386" s="169"/>
      <c r="K3386" s="163"/>
      <c r="L3386" s="164" t="str">
        <f t="shared" si="108"/>
        <v/>
      </c>
      <c r="M3386" s="165" t="e">
        <f>ROUND(VLOOKUP(A3386,当前库存!$A$2:$F$7000,COLUMN($F$3),0)&amp;"",2)</f>
        <v>#DIV/0!</v>
      </c>
      <c r="N3386" s="166"/>
      <c r="O3386" s="167"/>
      <c r="P3386" s="167"/>
      <c r="Q3386" s="174"/>
      <c r="R3386" s="167"/>
      <c r="S3386" s="167"/>
    </row>
    <row r="3387" customHeight="1" spans="1:19">
      <c r="A3387" s="175"/>
      <c r="B3387" s="153" t="str">
        <f>IF(ISERROR(VLOOKUP(A3387,进货明细!$A$2:$D$5000,COLUMN($B$2),0)&amp;""),"",VLOOKUP(A3387,进货明细!$A$2:$D$5000,COLUMN($B$2),0)&amp;"")</f>
        <v/>
      </c>
      <c r="C3387" s="147" t="str">
        <f>IF(ISERROR(VLOOKUP(A3387,进货明细!$A$2:$D$5000,COLUMN($C$2),0)&amp;""),"",VLOOKUP(A3387,进货明细!$A$2:$D$5000,COLUMN($C$2),0)&amp;"")</f>
        <v/>
      </c>
      <c r="D3387" s="147" t="str">
        <f>IF(ISERROR(VLOOKUP(A3387,进货明细!$A$2:$D$5000,COLUMN($D$2),0)&amp;""),"",VLOOKUP(A3387,进货明细!$A$2:$D$5000,COLUMN($D$2),0)&amp;"")</f>
        <v/>
      </c>
      <c r="E3387" s="148"/>
      <c r="F3387" s="152"/>
      <c r="G3387" s="150" t="str">
        <f>IF(ISERROR(VLOOKUP(A3387,进货明细!$A$2:$G$5000,COLUMN($G$2),0)&amp;""),"",VLOOKUP(A3387,进货明细!$A$2:$G$5000,COLUMN($G$2),0)&amp;"")</f>
        <v/>
      </c>
      <c r="H3387" s="151" t="str">
        <f t="shared" si="107"/>
        <v/>
      </c>
      <c r="I3387" s="168"/>
      <c r="J3387" s="169"/>
      <c r="K3387" s="163"/>
      <c r="L3387" s="164" t="str">
        <f t="shared" si="108"/>
        <v/>
      </c>
      <c r="M3387" s="165" t="e">
        <f>ROUND(VLOOKUP(A3387,当前库存!$A$2:$F$7000,COLUMN($F$3),0)&amp;"",2)</f>
        <v>#DIV/0!</v>
      </c>
      <c r="N3387" s="166"/>
      <c r="O3387" s="167"/>
      <c r="P3387" s="167"/>
      <c r="Q3387" s="174"/>
      <c r="R3387" s="167"/>
      <c r="S3387" s="167"/>
    </row>
    <row r="3388" customHeight="1" spans="1:19">
      <c r="A3388" s="175"/>
      <c r="B3388" s="153" t="str">
        <f>IF(ISERROR(VLOOKUP(A3388,进货明细!$A$2:$D$5000,COLUMN($B$2),0)&amp;""),"",VLOOKUP(A3388,进货明细!$A$2:$D$5000,COLUMN($B$2),0)&amp;"")</f>
        <v/>
      </c>
      <c r="C3388" s="147" t="str">
        <f>IF(ISERROR(VLOOKUP(A3388,进货明细!$A$2:$D$5000,COLUMN($C$2),0)&amp;""),"",VLOOKUP(A3388,进货明细!$A$2:$D$5000,COLUMN($C$2),0)&amp;"")</f>
        <v/>
      </c>
      <c r="D3388" s="147" t="str">
        <f>IF(ISERROR(VLOOKUP(A3388,进货明细!$A$2:$D$5000,COLUMN($D$2),0)&amp;""),"",VLOOKUP(A3388,进货明细!$A$2:$D$5000,COLUMN($D$2),0)&amp;"")</f>
        <v/>
      </c>
      <c r="E3388" s="148"/>
      <c r="F3388" s="152"/>
      <c r="G3388" s="150" t="str">
        <f>IF(ISERROR(VLOOKUP(A3388,进货明细!$A$2:$G$5000,COLUMN($G$2),0)&amp;""),"",VLOOKUP(A3388,进货明细!$A$2:$G$5000,COLUMN($G$2),0)&amp;"")</f>
        <v/>
      </c>
      <c r="H3388" s="151" t="str">
        <f t="shared" si="107"/>
        <v/>
      </c>
      <c r="I3388" s="168"/>
      <c r="J3388" s="169"/>
      <c r="K3388" s="163"/>
      <c r="L3388" s="164" t="str">
        <f t="shared" si="108"/>
        <v/>
      </c>
      <c r="M3388" s="165" t="e">
        <f>ROUND(VLOOKUP(A3388,当前库存!$A$2:$F$7000,COLUMN($F$3),0)&amp;"",2)</f>
        <v>#DIV/0!</v>
      </c>
      <c r="N3388" s="166"/>
      <c r="O3388" s="167"/>
      <c r="P3388" s="167"/>
      <c r="Q3388" s="174"/>
      <c r="R3388" s="167"/>
      <c r="S3388" s="167"/>
    </row>
    <row r="3389" customHeight="1" spans="1:19">
      <c r="A3389" s="175"/>
      <c r="B3389" s="153" t="str">
        <f>IF(ISERROR(VLOOKUP(A3389,进货明细!$A$2:$D$5000,COLUMN($B$2),0)&amp;""),"",VLOOKUP(A3389,进货明细!$A$2:$D$5000,COLUMN($B$2),0)&amp;"")</f>
        <v/>
      </c>
      <c r="C3389" s="147" t="str">
        <f>IF(ISERROR(VLOOKUP(A3389,进货明细!$A$2:$D$5000,COLUMN($C$2),0)&amp;""),"",VLOOKUP(A3389,进货明细!$A$2:$D$5000,COLUMN($C$2),0)&amp;"")</f>
        <v/>
      </c>
      <c r="D3389" s="147" t="str">
        <f>IF(ISERROR(VLOOKUP(A3389,进货明细!$A$2:$D$5000,COLUMN($D$2),0)&amp;""),"",VLOOKUP(A3389,进货明细!$A$2:$D$5000,COLUMN($D$2),0)&amp;"")</f>
        <v/>
      </c>
      <c r="E3389" s="148"/>
      <c r="F3389" s="152"/>
      <c r="G3389" s="150" t="str">
        <f>IF(ISERROR(VLOOKUP(A3389,进货明细!$A$2:$G$5000,COLUMN($G$2),0)&amp;""),"",VLOOKUP(A3389,进货明细!$A$2:$G$5000,COLUMN($G$2),0)&amp;"")</f>
        <v/>
      </c>
      <c r="H3389" s="151" t="str">
        <f t="shared" si="107"/>
        <v/>
      </c>
      <c r="I3389" s="168"/>
      <c r="J3389" s="169"/>
      <c r="K3389" s="163"/>
      <c r="L3389" s="164" t="str">
        <f t="shared" si="108"/>
        <v/>
      </c>
      <c r="M3389" s="165" t="e">
        <f>ROUND(VLOOKUP(A3389,当前库存!$A$2:$F$7000,COLUMN($F$3),0)&amp;"",2)</f>
        <v>#DIV/0!</v>
      </c>
      <c r="N3389" s="166"/>
      <c r="O3389" s="167"/>
      <c r="P3389" s="167"/>
      <c r="Q3389" s="174"/>
      <c r="R3389" s="167"/>
      <c r="S3389" s="167"/>
    </row>
    <row r="3390" customHeight="1" spans="1:19">
      <c r="A3390" s="175"/>
      <c r="B3390" s="153" t="str">
        <f>IF(ISERROR(VLOOKUP(A3390,进货明细!$A$2:$D$5000,COLUMN($B$2),0)&amp;""),"",VLOOKUP(A3390,进货明细!$A$2:$D$5000,COLUMN($B$2),0)&amp;"")</f>
        <v/>
      </c>
      <c r="C3390" s="147" t="str">
        <f>IF(ISERROR(VLOOKUP(A3390,进货明细!$A$2:$D$5000,COLUMN($C$2),0)&amp;""),"",VLOOKUP(A3390,进货明细!$A$2:$D$5000,COLUMN($C$2),0)&amp;"")</f>
        <v/>
      </c>
      <c r="D3390" s="147" t="str">
        <f>IF(ISERROR(VLOOKUP(A3390,进货明细!$A$2:$D$5000,COLUMN($D$2),0)&amp;""),"",VLOOKUP(A3390,进货明细!$A$2:$D$5000,COLUMN($D$2),0)&amp;"")</f>
        <v/>
      </c>
      <c r="E3390" s="148"/>
      <c r="F3390" s="152"/>
      <c r="G3390" s="150" t="str">
        <f>IF(ISERROR(VLOOKUP(A3390,进货明细!$A$2:$G$5000,COLUMN($G$2),0)&amp;""),"",VLOOKUP(A3390,进货明细!$A$2:$G$5000,COLUMN($G$2),0)&amp;"")</f>
        <v/>
      </c>
      <c r="H3390" s="151" t="str">
        <f t="shared" si="107"/>
        <v/>
      </c>
      <c r="I3390" s="168"/>
      <c r="J3390" s="169"/>
      <c r="K3390" s="163"/>
      <c r="L3390" s="164" t="str">
        <f t="shared" si="108"/>
        <v/>
      </c>
      <c r="M3390" s="165" t="e">
        <f>ROUND(VLOOKUP(A3390,当前库存!$A$2:$F$7000,COLUMN($F$3),0)&amp;"",2)</f>
        <v>#DIV/0!</v>
      </c>
      <c r="N3390" s="166"/>
      <c r="O3390" s="167"/>
      <c r="P3390" s="167"/>
      <c r="Q3390" s="174"/>
      <c r="R3390" s="167"/>
      <c r="S3390" s="167"/>
    </row>
    <row r="3391" customHeight="1" spans="1:19">
      <c r="A3391" s="175"/>
      <c r="B3391" s="153" t="str">
        <f>IF(ISERROR(VLOOKUP(A3391,进货明细!$A$2:$D$5000,COLUMN($B$2),0)&amp;""),"",VLOOKUP(A3391,进货明细!$A$2:$D$5000,COLUMN($B$2),0)&amp;"")</f>
        <v/>
      </c>
      <c r="C3391" s="147" t="str">
        <f>IF(ISERROR(VLOOKUP(A3391,进货明细!$A$2:$D$5000,COLUMN($C$2),0)&amp;""),"",VLOOKUP(A3391,进货明细!$A$2:$D$5000,COLUMN($C$2),0)&amp;"")</f>
        <v/>
      </c>
      <c r="D3391" s="147" t="str">
        <f>IF(ISERROR(VLOOKUP(A3391,进货明细!$A$2:$D$5000,COLUMN($D$2),0)&amp;""),"",VLOOKUP(A3391,进货明细!$A$2:$D$5000,COLUMN($D$2),0)&amp;"")</f>
        <v/>
      </c>
      <c r="E3391" s="148"/>
      <c r="F3391" s="152"/>
      <c r="G3391" s="150" t="str">
        <f>IF(ISERROR(VLOOKUP(A3391,进货明细!$A$2:$G$5000,COLUMN($G$2),0)&amp;""),"",VLOOKUP(A3391,进货明细!$A$2:$G$5000,COLUMN($G$2),0)&amp;"")</f>
        <v/>
      </c>
      <c r="H3391" s="151" t="str">
        <f t="shared" si="107"/>
        <v/>
      </c>
      <c r="I3391" s="168"/>
      <c r="J3391" s="169"/>
      <c r="K3391" s="163"/>
      <c r="L3391" s="164" t="str">
        <f t="shared" si="108"/>
        <v/>
      </c>
      <c r="M3391" s="165" t="e">
        <f>ROUND(VLOOKUP(A3391,当前库存!$A$2:$F$7000,COLUMN($F$3),0)&amp;"",2)</f>
        <v>#DIV/0!</v>
      </c>
      <c r="N3391" s="166"/>
      <c r="O3391" s="167"/>
      <c r="P3391" s="167"/>
      <c r="Q3391" s="174"/>
      <c r="R3391" s="167"/>
      <c r="S3391" s="167"/>
    </row>
    <row r="3392" customHeight="1" spans="1:19">
      <c r="A3392" s="175"/>
      <c r="B3392" s="153" t="str">
        <f>IF(ISERROR(VLOOKUP(A3392,进货明细!$A$2:$D$5000,COLUMN($B$2),0)&amp;""),"",VLOOKUP(A3392,进货明细!$A$2:$D$5000,COLUMN($B$2),0)&amp;"")</f>
        <v/>
      </c>
      <c r="C3392" s="147" t="str">
        <f>IF(ISERROR(VLOOKUP(A3392,进货明细!$A$2:$D$5000,COLUMN($C$2),0)&amp;""),"",VLOOKUP(A3392,进货明细!$A$2:$D$5000,COLUMN($C$2),0)&amp;"")</f>
        <v/>
      </c>
      <c r="D3392" s="147" t="str">
        <f>IF(ISERROR(VLOOKUP(A3392,进货明细!$A$2:$D$5000,COLUMN($D$2),0)&amp;""),"",VLOOKUP(A3392,进货明细!$A$2:$D$5000,COLUMN($D$2),0)&amp;"")</f>
        <v/>
      </c>
      <c r="E3392" s="148"/>
      <c r="F3392" s="152"/>
      <c r="G3392" s="150" t="str">
        <f>IF(ISERROR(VLOOKUP(A3392,进货明细!$A$2:$G$5000,COLUMN($G$2),0)&amp;""),"",VLOOKUP(A3392,进货明细!$A$2:$G$5000,COLUMN($G$2),0)&amp;"")</f>
        <v/>
      </c>
      <c r="H3392" s="151" t="str">
        <f t="shared" si="107"/>
        <v/>
      </c>
      <c r="I3392" s="168"/>
      <c r="J3392" s="169"/>
      <c r="K3392" s="163"/>
      <c r="L3392" s="164" t="str">
        <f t="shared" si="108"/>
        <v/>
      </c>
      <c r="M3392" s="165" t="e">
        <f>ROUND(VLOOKUP(A3392,当前库存!$A$2:$F$7000,COLUMN($F$3),0)&amp;"",2)</f>
        <v>#DIV/0!</v>
      </c>
      <c r="N3392" s="166"/>
      <c r="O3392" s="167"/>
      <c r="P3392" s="167"/>
      <c r="Q3392" s="174"/>
      <c r="R3392" s="167"/>
      <c r="S3392" s="167"/>
    </row>
    <row r="3393" customHeight="1" spans="1:19">
      <c r="A3393" s="175"/>
      <c r="B3393" s="153" t="str">
        <f>IF(ISERROR(VLOOKUP(A3393,进货明细!$A$2:$D$5000,COLUMN($B$2),0)&amp;""),"",VLOOKUP(A3393,进货明细!$A$2:$D$5000,COLUMN($B$2),0)&amp;"")</f>
        <v/>
      </c>
      <c r="C3393" s="147" t="str">
        <f>IF(ISERROR(VLOOKUP(A3393,进货明细!$A$2:$D$5000,COLUMN($C$2),0)&amp;""),"",VLOOKUP(A3393,进货明细!$A$2:$D$5000,COLUMN($C$2),0)&amp;"")</f>
        <v/>
      </c>
      <c r="D3393" s="147" t="str">
        <f>IF(ISERROR(VLOOKUP(A3393,进货明细!$A$2:$D$5000,COLUMN($D$2),0)&amp;""),"",VLOOKUP(A3393,进货明细!$A$2:$D$5000,COLUMN($D$2),0)&amp;"")</f>
        <v/>
      </c>
      <c r="E3393" s="148"/>
      <c r="F3393" s="152"/>
      <c r="G3393" s="150" t="str">
        <f>IF(ISERROR(VLOOKUP(A3393,进货明细!$A$2:$G$5000,COLUMN($G$2),0)&amp;""),"",VLOOKUP(A3393,进货明细!$A$2:$G$5000,COLUMN($G$2),0)&amp;"")</f>
        <v/>
      </c>
      <c r="H3393" s="151" t="str">
        <f t="shared" si="107"/>
        <v/>
      </c>
      <c r="I3393" s="168"/>
      <c r="J3393" s="169"/>
      <c r="K3393" s="163"/>
      <c r="L3393" s="164" t="str">
        <f t="shared" si="108"/>
        <v/>
      </c>
      <c r="M3393" s="165" t="e">
        <f>ROUND(VLOOKUP(A3393,当前库存!$A$2:$F$7000,COLUMN($F$3),0)&amp;"",2)</f>
        <v>#DIV/0!</v>
      </c>
      <c r="N3393" s="166"/>
      <c r="O3393" s="167"/>
      <c r="P3393" s="167"/>
      <c r="Q3393" s="174"/>
      <c r="R3393" s="167"/>
      <c r="S3393" s="167"/>
    </row>
    <row r="3394" customHeight="1" spans="1:19">
      <c r="A3394" s="175"/>
      <c r="B3394" s="153" t="str">
        <f>IF(ISERROR(VLOOKUP(A3394,进货明细!$A$2:$D$5000,COLUMN($B$2),0)&amp;""),"",VLOOKUP(A3394,进货明细!$A$2:$D$5000,COLUMN($B$2),0)&amp;"")</f>
        <v/>
      </c>
      <c r="C3394" s="147" t="str">
        <f>IF(ISERROR(VLOOKUP(A3394,进货明细!$A$2:$D$5000,COLUMN($C$2),0)&amp;""),"",VLOOKUP(A3394,进货明细!$A$2:$D$5000,COLUMN($C$2),0)&amp;"")</f>
        <v/>
      </c>
      <c r="D3394" s="147" t="str">
        <f>IF(ISERROR(VLOOKUP(A3394,进货明细!$A$2:$D$5000,COLUMN($D$2),0)&amp;""),"",VLOOKUP(A3394,进货明细!$A$2:$D$5000,COLUMN($D$2),0)&amp;"")</f>
        <v/>
      </c>
      <c r="E3394" s="148"/>
      <c r="F3394" s="152"/>
      <c r="G3394" s="150" t="str">
        <f>IF(ISERROR(VLOOKUP(A3394,进货明细!$A$2:$G$5000,COLUMN($G$2),0)&amp;""),"",VLOOKUP(A3394,进货明细!$A$2:$G$5000,COLUMN($G$2),0)&amp;"")</f>
        <v/>
      </c>
      <c r="H3394" s="151" t="str">
        <f t="shared" si="107"/>
        <v/>
      </c>
      <c r="I3394" s="168"/>
      <c r="J3394" s="169"/>
      <c r="K3394" s="163"/>
      <c r="L3394" s="164" t="str">
        <f t="shared" si="108"/>
        <v/>
      </c>
      <c r="M3394" s="165" t="e">
        <f>ROUND(VLOOKUP(A3394,当前库存!$A$2:$F$7000,COLUMN($F$3),0)&amp;"",2)</f>
        <v>#DIV/0!</v>
      </c>
      <c r="N3394" s="166"/>
      <c r="O3394" s="167"/>
      <c r="P3394" s="167"/>
      <c r="Q3394" s="174"/>
      <c r="R3394" s="167"/>
      <c r="S3394" s="167"/>
    </row>
    <row r="3395" customHeight="1" spans="1:19">
      <c r="A3395" s="175"/>
      <c r="B3395" s="153" t="str">
        <f>IF(ISERROR(VLOOKUP(A3395,进货明细!$A$2:$D$5000,COLUMN($B$2),0)&amp;""),"",VLOOKUP(A3395,进货明细!$A$2:$D$5000,COLUMN($B$2),0)&amp;"")</f>
        <v/>
      </c>
      <c r="C3395" s="147" t="str">
        <f>IF(ISERROR(VLOOKUP(A3395,进货明细!$A$2:$D$5000,COLUMN($C$2),0)&amp;""),"",VLOOKUP(A3395,进货明细!$A$2:$D$5000,COLUMN($C$2),0)&amp;"")</f>
        <v/>
      </c>
      <c r="D3395" s="147" t="str">
        <f>IF(ISERROR(VLOOKUP(A3395,进货明细!$A$2:$D$5000,COLUMN($D$2),0)&amp;""),"",VLOOKUP(A3395,进货明细!$A$2:$D$5000,COLUMN($D$2),0)&amp;"")</f>
        <v/>
      </c>
      <c r="E3395" s="148"/>
      <c r="F3395" s="152"/>
      <c r="G3395" s="150" t="str">
        <f>IF(ISERROR(VLOOKUP(A3395,进货明细!$A$2:$G$5000,COLUMN($G$2),0)&amp;""),"",VLOOKUP(A3395,进货明细!$A$2:$G$5000,COLUMN($G$2),0)&amp;"")</f>
        <v/>
      </c>
      <c r="H3395" s="151" t="str">
        <f t="shared" si="107"/>
        <v/>
      </c>
      <c r="I3395" s="168"/>
      <c r="J3395" s="169"/>
      <c r="K3395" s="163"/>
      <c r="L3395" s="164" t="str">
        <f t="shared" si="108"/>
        <v/>
      </c>
      <c r="M3395" s="165" t="e">
        <f>ROUND(VLOOKUP(A3395,当前库存!$A$2:$F$7000,COLUMN($F$3),0)&amp;"",2)</f>
        <v>#DIV/0!</v>
      </c>
      <c r="N3395" s="166"/>
      <c r="O3395" s="167"/>
      <c r="P3395" s="167"/>
      <c r="Q3395" s="174"/>
      <c r="R3395" s="167"/>
      <c r="S3395" s="167"/>
    </row>
    <row r="3396" customHeight="1" spans="1:19">
      <c r="A3396" s="175"/>
      <c r="B3396" s="153" t="str">
        <f>IF(ISERROR(VLOOKUP(A3396,进货明细!$A$2:$D$5000,COLUMN($B$2),0)&amp;""),"",VLOOKUP(A3396,进货明细!$A$2:$D$5000,COLUMN($B$2),0)&amp;"")</f>
        <v/>
      </c>
      <c r="C3396" s="147" t="str">
        <f>IF(ISERROR(VLOOKUP(A3396,进货明细!$A$2:$D$5000,COLUMN($C$2),0)&amp;""),"",VLOOKUP(A3396,进货明细!$A$2:$D$5000,COLUMN($C$2),0)&amp;"")</f>
        <v/>
      </c>
      <c r="D3396" s="147" t="str">
        <f>IF(ISERROR(VLOOKUP(A3396,进货明细!$A$2:$D$5000,COLUMN($D$2),0)&amp;""),"",VLOOKUP(A3396,进货明细!$A$2:$D$5000,COLUMN($D$2),0)&amp;"")</f>
        <v/>
      </c>
      <c r="E3396" s="148"/>
      <c r="F3396" s="152"/>
      <c r="G3396" s="150" t="str">
        <f>IF(ISERROR(VLOOKUP(A3396,进货明细!$A$2:$G$5000,COLUMN($G$2),0)&amp;""),"",VLOOKUP(A3396,进货明细!$A$2:$G$5000,COLUMN($G$2),0)&amp;"")</f>
        <v/>
      </c>
      <c r="H3396" s="151" t="str">
        <f t="shared" si="107"/>
        <v/>
      </c>
      <c r="I3396" s="168"/>
      <c r="J3396" s="169"/>
      <c r="K3396" s="163"/>
      <c r="L3396" s="164" t="str">
        <f t="shared" si="108"/>
        <v/>
      </c>
      <c r="M3396" s="165" t="e">
        <f>ROUND(VLOOKUP(A3396,当前库存!$A$2:$F$7000,COLUMN($F$3),0)&amp;"",2)</f>
        <v>#DIV/0!</v>
      </c>
      <c r="N3396" s="166"/>
      <c r="O3396" s="167"/>
      <c r="P3396" s="167"/>
      <c r="Q3396" s="174"/>
      <c r="R3396" s="167"/>
      <c r="S3396" s="167"/>
    </row>
    <row r="3397" customHeight="1" spans="1:19">
      <c r="A3397" s="175"/>
      <c r="B3397" s="153" t="str">
        <f>IF(ISERROR(VLOOKUP(A3397,进货明细!$A$2:$D$5000,COLUMN($B$2),0)&amp;""),"",VLOOKUP(A3397,进货明细!$A$2:$D$5000,COLUMN($B$2),0)&amp;"")</f>
        <v/>
      </c>
      <c r="C3397" s="147" t="str">
        <f>IF(ISERROR(VLOOKUP(A3397,进货明细!$A$2:$D$5000,COLUMN($C$2),0)&amp;""),"",VLOOKUP(A3397,进货明细!$A$2:$D$5000,COLUMN($C$2),0)&amp;"")</f>
        <v/>
      </c>
      <c r="D3397" s="147" t="str">
        <f>IF(ISERROR(VLOOKUP(A3397,进货明细!$A$2:$D$5000,COLUMN($D$2),0)&amp;""),"",VLOOKUP(A3397,进货明细!$A$2:$D$5000,COLUMN($D$2),0)&amp;"")</f>
        <v/>
      </c>
      <c r="E3397" s="148"/>
      <c r="F3397" s="152"/>
      <c r="G3397" s="150" t="str">
        <f>IF(ISERROR(VLOOKUP(A3397,进货明细!$A$2:$G$5000,COLUMN($G$2),0)&amp;""),"",VLOOKUP(A3397,进货明细!$A$2:$G$5000,COLUMN($G$2),0)&amp;"")</f>
        <v/>
      </c>
      <c r="H3397" s="151" t="str">
        <f t="shared" si="107"/>
        <v/>
      </c>
      <c r="I3397" s="168"/>
      <c r="J3397" s="169"/>
      <c r="K3397" s="163"/>
      <c r="L3397" s="164" t="str">
        <f t="shared" si="108"/>
        <v/>
      </c>
      <c r="M3397" s="165" t="e">
        <f>ROUND(VLOOKUP(A3397,当前库存!$A$2:$F$7000,COLUMN($F$3),0)&amp;"",2)</f>
        <v>#DIV/0!</v>
      </c>
      <c r="N3397" s="166"/>
      <c r="O3397" s="167"/>
      <c r="P3397" s="167"/>
      <c r="Q3397" s="174"/>
      <c r="R3397" s="167"/>
      <c r="S3397" s="167"/>
    </row>
    <row r="3398" customHeight="1" spans="1:19">
      <c r="A3398" s="175"/>
      <c r="B3398" s="153" t="str">
        <f>IF(ISERROR(VLOOKUP(A3398,进货明细!$A$2:$D$5000,COLUMN($B$2),0)&amp;""),"",VLOOKUP(A3398,进货明细!$A$2:$D$5000,COLUMN($B$2),0)&amp;"")</f>
        <v/>
      </c>
      <c r="C3398" s="147" t="str">
        <f>IF(ISERROR(VLOOKUP(A3398,进货明细!$A$2:$D$5000,COLUMN($C$2),0)&amp;""),"",VLOOKUP(A3398,进货明细!$A$2:$D$5000,COLUMN($C$2),0)&amp;"")</f>
        <v/>
      </c>
      <c r="D3398" s="147" t="str">
        <f>IF(ISERROR(VLOOKUP(A3398,进货明细!$A$2:$D$5000,COLUMN($D$2),0)&amp;""),"",VLOOKUP(A3398,进货明细!$A$2:$D$5000,COLUMN($D$2),0)&amp;"")</f>
        <v/>
      </c>
      <c r="E3398" s="148"/>
      <c r="F3398" s="152"/>
      <c r="G3398" s="150" t="str">
        <f>IF(ISERROR(VLOOKUP(A3398,进货明细!$A$2:$G$5000,COLUMN($G$2),0)&amp;""),"",VLOOKUP(A3398,进货明细!$A$2:$G$5000,COLUMN($G$2),0)&amp;"")</f>
        <v/>
      </c>
      <c r="H3398" s="151" t="str">
        <f t="shared" si="107"/>
        <v/>
      </c>
      <c r="I3398" s="168"/>
      <c r="J3398" s="169"/>
      <c r="K3398" s="163"/>
      <c r="L3398" s="164" t="str">
        <f t="shared" si="108"/>
        <v/>
      </c>
      <c r="M3398" s="165" t="e">
        <f>ROUND(VLOOKUP(A3398,当前库存!$A$2:$F$7000,COLUMN($F$3),0)&amp;"",2)</f>
        <v>#DIV/0!</v>
      </c>
      <c r="N3398" s="166"/>
      <c r="O3398" s="167"/>
      <c r="P3398" s="167"/>
      <c r="Q3398" s="174"/>
      <c r="R3398" s="167"/>
      <c r="S3398" s="167"/>
    </row>
    <row r="3399" customHeight="1" spans="1:19">
      <c r="A3399" s="175"/>
      <c r="B3399" s="153" t="str">
        <f>IF(ISERROR(VLOOKUP(A3399,进货明细!$A$2:$D$5000,COLUMN($B$2),0)&amp;""),"",VLOOKUP(A3399,进货明细!$A$2:$D$5000,COLUMN($B$2),0)&amp;"")</f>
        <v/>
      </c>
      <c r="C3399" s="147" t="str">
        <f>IF(ISERROR(VLOOKUP(A3399,进货明细!$A$2:$D$5000,COLUMN($C$2),0)&amp;""),"",VLOOKUP(A3399,进货明细!$A$2:$D$5000,COLUMN($C$2),0)&amp;"")</f>
        <v/>
      </c>
      <c r="D3399" s="147" t="str">
        <f>IF(ISERROR(VLOOKUP(A3399,进货明细!$A$2:$D$5000,COLUMN($D$2),0)&amp;""),"",VLOOKUP(A3399,进货明细!$A$2:$D$5000,COLUMN($D$2),0)&amp;"")</f>
        <v/>
      </c>
      <c r="E3399" s="148"/>
      <c r="F3399" s="152"/>
      <c r="G3399" s="150" t="str">
        <f>IF(ISERROR(VLOOKUP(A3399,进货明细!$A$2:$G$5000,COLUMN($G$2),0)&amp;""),"",VLOOKUP(A3399,进货明细!$A$2:$G$5000,COLUMN($G$2),0)&amp;"")</f>
        <v/>
      </c>
      <c r="H3399" s="151" t="str">
        <f t="shared" si="107"/>
        <v/>
      </c>
      <c r="I3399" s="168"/>
      <c r="J3399" s="169"/>
      <c r="K3399" s="163"/>
      <c r="L3399" s="164" t="str">
        <f t="shared" si="108"/>
        <v/>
      </c>
      <c r="M3399" s="165" t="e">
        <f>ROUND(VLOOKUP(A3399,当前库存!$A$2:$F$7000,COLUMN($F$3),0)&amp;"",2)</f>
        <v>#DIV/0!</v>
      </c>
      <c r="N3399" s="166"/>
      <c r="O3399" s="167"/>
      <c r="P3399" s="167"/>
      <c r="Q3399" s="174"/>
      <c r="R3399" s="167"/>
      <c r="S3399" s="167"/>
    </row>
    <row r="3400" customHeight="1" spans="1:19">
      <c r="A3400" s="175"/>
      <c r="B3400" s="153" t="str">
        <f>IF(ISERROR(VLOOKUP(A3400,进货明细!$A$2:$D$5000,COLUMN($B$2),0)&amp;""),"",VLOOKUP(A3400,进货明细!$A$2:$D$5000,COLUMN($B$2),0)&amp;"")</f>
        <v/>
      </c>
      <c r="C3400" s="147" t="str">
        <f>IF(ISERROR(VLOOKUP(A3400,进货明细!$A$2:$D$5000,COLUMN($C$2),0)&amp;""),"",VLOOKUP(A3400,进货明细!$A$2:$D$5000,COLUMN($C$2),0)&amp;"")</f>
        <v/>
      </c>
      <c r="D3400" s="147" t="str">
        <f>IF(ISERROR(VLOOKUP(A3400,进货明细!$A$2:$D$5000,COLUMN($D$2),0)&amp;""),"",VLOOKUP(A3400,进货明细!$A$2:$D$5000,COLUMN($D$2),0)&amp;"")</f>
        <v/>
      </c>
      <c r="E3400" s="148"/>
      <c r="F3400" s="152"/>
      <c r="G3400" s="150" t="str">
        <f>IF(ISERROR(VLOOKUP(A3400,进货明细!$A$2:$G$5000,COLUMN($G$2),0)&amp;""),"",VLOOKUP(A3400,进货明细!$A$2:$G$5000,COLUMN($G$2),0)&amp;"")</f>
        <v/>
      </c>
      <c r="H3400" s="151" t="str">
        <f t="shared" si="107"/>
        <v/>
      </c>
      <c r="I3400" s="168"/>
      <c r="J3400" s="169"/>
      <c r="K3400" s="163"/>
      <c r="L3400" s="164" t="str">
        <f t="shared" si="108"/>
        <v/>
      </c>
      <c r="M3400" s="165" t="e">
        <f>ROUND(VLOOKUP(A3400,当前库存!$A$2:$F$7000,COLUMN($F$3),0)&amp;"",2)</f>
        <v>#DIV/0!</v>
      </c>
      <c r="N3400" s="166"/>
      <c r="O3400" s="167"/>
      <c r="P3400" s="167"/>
      <c r="Q3400" s="174"/>
      <c r="R3400" s="167"/>
      <c r="S3400" s="167"/>
    </row>
    <row r="3401" customHeight="1" spans="1:19">
      <c r="A3401" s="175"/>
      <c r="B3401" s="153" t="str">
        <f>IF(ISERROR(VLOOKUP(A3401,进货明细!$A$2:$D$5000,COLUMN($B$2),0)&amp;""),"",VLOOKUP(A3401,进货明细!$A$2:$D$5000,COLUMN($B$2),0)&amp;"")</f>
        <v/>
      </c>
      <c r="C3401" s="147" t="str">
        <f>IF(ISERROR(VLOOKUP(A3401,进货明细!$A$2:$D$5000,COLUMN($C$2),0)&amp;""),"",VLOOKUP(A3401,进货明细!$A$2:$D$5000,COLUMN($C$2),0)&amp;"")</f>
        <v/>
      </c>
      <c r="D3401" s="147" t="str">
        <f>IF(ISERROR(VLOOKUP(A3401,进货明细!$A$2:$D$5000,COLUMN($D$2),0)&amp;""),"",VLOOKUP(A3401,进货明细!$A$2:$D$5000,COLUMN($D$2),0)&amp;"")</f>
        <v/>
      </c>
      <c r="E3401" s="148"/>
      <c r="F3401" s="152"/>
      <c r="G3401" s="150" t="str">
        <f>IF(ISERROR(VLOOKUP(A3401,进货明细!$A$2:$G$5000,COLUMN($G$2),0)&amp;""),"",VLOOKUP(A3401,进货明细!$A$2:$G$5000,COLUMN($G$2),0)&amp;"")</f>
        <v/>
      </c>
      <c r="H3401" s="151" t="str">
        <f t="shared" si="107"/>
        <v/>
      </c>
      <c r="I3401" s="168"/>
      <c r="J3401" s="169"/>
      <c r="K3401" s="163"/>
      <c r="L3401" s="164" t="str">
        <f t="shared" si="108"/>
        <v/>
      </c>
      <c r="M3401" s="165" t="e">
        <f>ROUND(VLOOKUP(A3401,当前库存!$A$2:$F$7000,COLUMN($F$3),0)&amp;"",2)</f>
        <v>#DIV/0!</v>
      </c>
      <c r="N3401" s="166"/>
      <c r="O3401" s="167"/>
      <c r="P3401" s="167"/>
      <c r="Q3401" s="174"/>
      <c r="R3401" s="167"/>
      <c r="S3401" s="167"/>
    </row>
    <row r="3402" customHeight="1" spans="1:19">
      <c r="A3402" s="175"/>
      <c r="B3402" s="153" t="str">
        <f>IF(ISERROR(VLOOKUP(A3402,进货明细!$A$2:$D$5000,COLUMN($B$2),0)&amp;""),"",VLOOKUP(A3402,进货明细!$A$2:$D$5000,COLUMN($B$2),0)&amp;"")</f>
        <v/>
      </c>
      <c r="C3402" s="147" t="str">
        <f>IF(ISERROR(VLOOKUP(A3402,进货明细!$A$2:$D$5000,COLUMN($C$2),0)&amp;""),"",VLOOKUP(A3402,进货明细!$A$2:$D$5000,COLUMN($C$2),0)&amp;"")</f>
        <v/>
      </c>
      <c r="D3402" s="147" t="str">
        <f>IF(ISERROR(VLOOKUP(A3402,进货明细!$A$2:$D$5000,COLUMN($D$2),0)&amp;""),"",VLOOKUP(A3402,进货明细!$A$2:$D$5000,COLUMN($D$2),0)&amp;"")</f>
        <v/>
      </c>
      <c r="E3402" s="148"/>
      <c r="F3402" s="152"/>
      <c r="G3402" s="150" t="str">
        <f>IF(ISERROR(VLOOKUP(A3402,进货明细!$A$2:$G$5000,COLUMN($G$2),0)&amp;""),"",VLOOKUP(A3402,进货明细!$A$2:$G$5000,COLUMN($G$2),0)&amp;"")</f>
        <v/>
      </c>
      <c r="H3402" s="151" t="str">
        <f t="shared" ref="H3402:H3465" si="109">IF(E3402="","",E3402*F3402)</f>
        <v/>
      </c>
      <c r="I3402" s="168"/>
      <c r="J3402" s="169"/>
      <c r="K3402" s="163"/>
      <c r="L3402" s="164" t="str">
        <f t="shared" si="108"/>
        <v/>
      </c>
      <c r="M3402" s="165" t="e">
        <f>ROUND(VLOOKUP(A3402,当前库存!$A$2:$F$7000,COLUMN($F$3),0)&amp;"",2)</f>
        <v>#DIV/0!</v>
      </c>
      <c r="N3402" s="166"/>
      <c r="O3402" s="167"/>
      <c r="P3402" s="167"/>
      <c r="Q3402" s="174"/>
      <c r="R3402" s="167"/>
      <c r="S3402" s="167"/>
    </row>
    <row r="3403" customHeight="1" spans="1:19">
      <c r="A3403" s="175"/>
      <c r="B3403" s="153" t="str">
        <f>IF(ISERROR(VLOOKUP(A3403,进货明细!$A$2:$D$5000,COLUMN($B$2),0)&amp;""),"",VLOOKUP(A3403,进货明细!$A$2:$D$5000,COLUMN($B$2),0)&amp;"")</f>
        <v/>
      </c>
      <c r="C3403" s="147" t="str">
        <f>IF(ISERROR(VLOOKUP(A3403,进货明细!$A$2:$D$5000,COLUMN($C$2),0)&amp;""),"",VLOOKUP(A3403,进货明细!$A$2:$D$5000,COLUMN($C$2),0)&amp;"")</f>
        <v/>
      </c>
      <c r="D3403" s="147" t="str">
        <f>IF(ISERROR(VLOOKUP(A3403,进货明细!$A$2:$D$5000,COLUMN($D$2),0)&amp;""),"",VLOOKUP(A3403,进货明细!$A$2:$D$5000,COLUMN($D$2),0)&amp;"")</f>
        <v/>
      </c>
      <c r="E3403" s="148"/>
      <c r="F3403" s="152"/>
      <c r="G3403" s="150" t="str">
        <f>IF(ISERROR(VLOOKUP(A3403,进货明细!$A$2:$G$5000,COLUMN($G$2),0)&amp;""),"",VLOOKUP(A3403,进货明细!$A$2:$G$5000,COLUMN($G$2),0)&amp;"")</f>
        <v/>
      </c>
      <c r="H3403" s="151" t="str">
        <f t="shared" si="109"/>
        <v/>
      </c>
      <c r="I3403" s="168"/>
      <c r="J3403" s="169"/>
      <c r="K3403" s="163"/>
      <c r="L3403" s="164" t="str">
        <f t="shared" si="108"/>
        <v/>
      </c>
      <c r="M3403" s="165" t="e">
        <f>ROUND(VLOOKUP(A3403,当前库存!$A$2:$F$7000,COLUMN($F$3),0)&amp;"",2)</f>
        <v>#DIV/0!</v>
      </c>
      <c r="N3403" s="166"/>
      <c r="O3403" s="167"/>
      <c r="P3403" s="167"/>
      <c r="Q3403" s="174"/>
      <c r="R3403" s="167"/>
      <c r="S3403" s="167"/>
    </row>
    <row r="3404" customHeight="1" spans="1:19">
      <c r="A3404" s="175"/>
      <c r="B3404" s="153" t="str">
        <f>IF(ISERROR(VLOOKUP(A3404,进货明细!$A$2:$D$5000,COLUMN($B$2),0)&amp;""),"",VLOOKUP(A3404,进货明细!$A$2:$D$5000,COLUMN($B$2),0)&amp;"")</f>
        <v/>
      </c>
      <c r="C3404" s="147" t="str">
        <f>IF(ISERROR(VLOOKUP(A3404,进货明细!$A$2:$D$5000,COLUMN($C$2),0)&amp;""),"",VLOOKUP(A3404,进货明细!$A$2:$D$5000,COLUMN($C$2),0)&amp;"")</f>
        <v/>
      </c>
      <c r="D3404" s="147" t="str">
        <f>IF(ISERROR(VLOOKUP(A3404,进货明细!$A$2:$D$5000,COLUMN($D$2),0)&amp;""),"",VLOOKUP(A3404,进货明细!$A$2:$D$5000,COLUMN($D$2),0)&amp;"")</f>
        <v/>
      </c>
      <c r="E3404" s="148"/>
      <c r="F3404" s="152"/>
      <c r="G3404" s="150" t="str">
        <f>IF(ISERROR(VLOOKUP(A3404,进货明细!$A$2:$G$5000,COLUMN($G$2),0)&amp;""),"",VLOOKUP(A3404,进货明细!$A$2:$G$5000,COLUMN($G$2),0)&amp;"")</f>
        <v/>
      </c>
      <c r="H3404" s="151" t="str">
        <f t="shared" si="109"/>
        <v/>
      </c>
      <c r="I3404" s="168"/>
      <c r="J3404" s="169"/>
      <c r="K3404" s="163"/>
      <c r="L3404" s="164" t="str">
        <f t="shared" si="108"/>
        <v/>
      </c>
      <c r="M3404" s="165" t="e">
        <f>ROUND(VLOOKUP(A3404,当前库存!$A$2:$F$7000,COLUMN($F$3),0)&amp;"",2)</f>
        <v>#DIV/0!</v>
      </c>
      <c r="N3404" s="166"/>
      <c r="O3404" s="167"/>
      <c r="P3404" s="167"/>
      <c r="Q3404" s="174"/>
      <c r="R3404" s="167"/>
      <c r="S3404" s="167"/>
    </row>
    <row r="3405" customHeight="1" spans="1:19">
      <c r="A3405" s="175"/>
      <c r="B3405" s="153" t="str">
        <f>IF(ISERROR(VLOOKUP(A3405,进货明细!$A$2:$D$5000,COLUMN($B$2),0)&amp;""),"",VLOOKUP(A3405,进货明细!$A$2:$D$5000,COLUMN($B$2),0)&amp;"")</f>
        <v/>
      </c>
      <c r="C3405" s="147" t="str">
        <f>IF(ISERROR(VLOOKUP(A3405,进货明细!$A$2:$D$5000,COLUMN($C$2),0)&amp;""),"",VLOOKUP(A3405,进货明细!$A$2:$D$5000,COLUMN($C$2),0)&amp;"")</f>
        <v/>
      </c>
      <c r="D3405" s="147" t="str">
        <f>IF(ISERROR(VLOOKUP(A3405,进货明细!$A$2:$D$5000,COLUMN($D$2),0)&amp;""),"",VLOOKUP(A3405,进货明细!$A$2:$D$5000,COLUMN($D$2),0)&amp;"")</f>
        <v/>
      </c>
      <c r="E3405" s="148"/>
      <c r="F3405" s="152"/>
      <c r="G3405" s="150" t="str">
        <f>IF(ISERROR(VLOOKUP(A3405,进货明细!$A$2:$G$5000,COLUMN($G$2),0)&amp;""),"",VLOOKUP(A3405,进货明细!$A$2:$G$5000,COLUMN($G$2),0)&amp;"")</f>
        <v/>
      </c>
      <c r="H3405" s="151" t="str">
        <f t="shared" si="109"/>
        <v/>
      </c>
      <c r="I3405" s="168"/>
      <c r="J3405" s="169"/>
      <c r="K3405" s="163"/>
      <c r="L3405" s="164" t="str">
        <f t="shared" si="108"/>
        <v/>
      </c>
      <c r="M3405" s="165" t="e">
        <f>ROUND(VLOOKUP(A3405,当前库存!$A$2:$F$7000,COLUMN($F$3),0)&amp;"",2)</f>
        <v>#DIV/0!</v>
      </c>
      <c r="N3405" s="166"/>
      <c r="O3405" s="167"/>
      <c r="P3405" s="167"/>
      <c r="Q3405" s="174"/>
      <c r="R3405" s="167"/>
      <c r="S3405" s="167"/>
    </row>
    <row r="3406" customHeight="1" spans="1:19">
      <c r="A3406" s="175"/>
      <c r="B3406" s="153" t="str">
        <f>IF(ISERROR(VLOOKUP(A3406,进货明细!$A$2:$D$5000,COLUMN($B$2),0)&amp;""),"",VLOOKUP(A3406,进货明细!$A$2:$D$5000,COLUMN($B$2),0)&amp;"")</f>
        <v/>
      </c>
      <c r="C3406" s="147" t="str">
        <f>IF(ISERROR(VLOOKUP(A3406,进货明细!$A$2:$D$5000,COLUMN($C$2),0)&amp;""),"",VLOOKUP(A3406,进货明细!$A$2:$D$5000,COLUMN($C$2),0)&amp;"")</f>
        <v/>
      </c>
      <c r="D3406" s="147" t="str">
        <f>IF(ISERROR(VLOOKUP(A3406,进货明细!$A$2:$D$5000,COLUMN($D$2),0)&amp;""),"",VLOOKUP(A3406,进货明细!$A$2:$D$5000,COLUMN($D$2),0)&amp;"")</f>
        <v/>
      </c>
      <c r="E3406" s="148"/>
      <c r="F3406" s="152"/>
      <c r="G3406" s="150" t="str">
        <f>IF(ISERROR(VLOOKUP(A3406,进货明细!$A$2:$G$5000,COLUMN($G$2),0)&amp;""),"",VLOOKUP(A3406,进货明细!$A$2:$G$5000,COLUMN($G$2),0)&amp;"")</f>
        <v/>
      </c>
      <c r="H3406" s="151" t="str">
        <f t="shared" si="109"/>
        <v/>
      </c>
      <c r="I3406" s="168"/>
      <c r="J3406" s="169"/>
      <c r="K3406" s="163"/>
      <c r="L3406" s="164" t="str">
        <f t="shared" si="108"/>
        <v/>
      </c>
      <c r="M3406" s="165" t="e">
        <f>ROUND(VLOOKUP(A3406,当前库存!$A$2:$F$7000,COLUMN($F$3),0)&amp;"",2)</f>
        <v>#DIV/0!</v>
      </c>
      <c r="N3406" s="166"/>
      <c r="O3406" s="167"/>
      <c r="P3406" s="167"/>
      <c r="Q3406" s="174"/>
      <c r="R3406" s="167"/>
      <c r="S3406" s="167"/>
    </row>
    <row r="3407" customHeight="1" spans="1:19">
      <c r="A3407" s="175"/>
      <c r="B3407" s="153" t="str">
        <f>IF(ISERROR(VLOOKUP(A3407,进货明细!$A$2:$D$5000,COLUMN($B$2),0)&amp;""),"",VLOOKUP(A3407,进货明细!$A$2:$D$5000,COLUMN($B$2),0)&amp;"")</f>
        <v/>
      </c>
      <c r="C3407" s="147" t="str">
        <f>IF(ISERROR(VLOOKUP(A3407,进货明细!$A$2:$D$5000,COLUMN($C$2),0)&amp;""),"",VLOOKUP(A3407,进货明细!$A$2:$D$5000,COLUMN($C$2),0)&amp;"")</f>
        <v/>
      </c>
      <c r="D3407" s="147" t="str">
        <f>IF(ISERROR(VLOOKUP(A3407,进货明细!$A$2:$D$5000,COLUMN($D$2),0)&amp;""),"",VLOOKUP(A3407,进货明细!$A$2:$D$5000,COLUMN($D$2),0)&amp;"")</f>
        <v/>
      </c>
      <c r="E3407" s="148"/>
      <c r="F3407" s="152"/>
      <c r="G3407" s="150" t="str">
        <f>IF(ISERROR(VLOOKUP(A3407,进货明细!$A$2:$G$5000,COLUMN($G$2),0)&amp;""),"",VLOOKUP(A3407,进货明细!$A$2:$G$5000,COLUMN($G$2),0)&amp;"")</f>
        <v/>
      </c>
      <c r="H3407" s="151" t="str">
        <f t="shared" si="109"/>
        <v/>
      </c>
      <c r="I3407" s="168"/>
      <c r="J3407" s="169"/>
      <c r="K3407" s="163"/>
      <c r="L3407" s="164" t="str">
        <f t="shared" si="108"/>
        <v/>
      </c>
      <c r="M3407" s="165" t="e">
        <f>ROUND(VLOOKUP(A3407,当前库存!$A$2:$F$7000,COLUMN($F$3),0)&amp;"",2)</f>
        <v>#DIV/0!</v>
      </c>
      <c r="N3407" s="166"/>
      <c r="O3407" s="167"/>
      <c r="P3407" s="167"/>
      <c r="Q3407" s="174"/>
      <c r="R3407" s="167"/>
      <c r="S3407" s="167"/>
    </row>
    <row r="3408" customHeight="1" spans="1:19">
      <c r="A3408" s="175"/>
      <c r="B3408" s="153" t="str">
        <f>IF(ISERROR(VLOOKUP(A3408,进货明细!$A$2:$D$5000,COLUMN($B$2),0)&amp;""),"",VLOOKUP(A3408,进货明细!$A$2:$D$5000,COLUMN($B$2),0)&amp;"")</f>
        <v/>
      </c>
      <c r="C3408" s="147" t="str">
        <f>IF(ISERROR(VLOOKUP(A3408,进货明细!$A$2:$D$5000,COLUMN($C$2),0)&amp;""),"",VLOOKUP(A3408,进货明细!$A$2:$D$5000,COLUMN($C$2),0)&amp;"")</f>
        <v/>
      </c>
      <c r="D3408" s="147" t="str">
        <f>IF(ISERROR(VLOOKUP(A3408,进货明细!$A$2:$D$5000,COLUMN($D$2),0)&amp;""),"",VLOOKUP(A3408,进货明细!$A$2:$D$5000,COLUMN($D$2),0)&amp;"")</f>
        <v/>
      </c>
      <c r="E3408" s="148"/>
      <c r="F3408" s="152"/>
      <c r="G3408" s="150" t="str">
        <f>IF(ISERROR(VLOOKUP(A3408,进货明细!$A$2:$G$5000,COLUMN($G$2),0)&amp;""),"",VLOOKUP(A3408,进货明细!$A$2:$G$5000,COLUMN($G$2),0)&amp;"")</f>
        <v/>
      </c>
      <c r="H3408" s="151" t="str">
        <f t="shared" si="109"/>
        <v/>
      </c>
      <c r="I3408" s="168"/>
      <c r="J3408" s="169"/>
      <c r="K3408" s="163"/>
      <c r="L3408" s="164" t="str">
        <f t="shared" si="108"/>
        <v/>
      </c>
      <c r="M3408" s="165" t="e">
        <f>ROUND(VLOOKUP(A3408,当前库存!$A$2:$F$7000,COLUMN($F$3),0)&amp;"",2)</f>
        <v>#DIV/0!</v>
      </c>
      <c r="N3408" s="166"/>
      <c r="O3408" s="167"/>
      <c r="P3408" s="167"/>
      <c r="Q3408" s="174"/>
      <c r="R3408" s="167"/>
      <c r="S3408" s="167"/>
    </row>
    <row r="3409" customHeight="1" spans="1:19">
      <c r="A3409" s="175"/>
      <c r="B3409" s="153" t="str">
        <f>IF(ISERROR(VLOOKUP(A3409,进货明细!$A$2:$D$5000,COLUMN($B$2),0)&amp;""),"",VLOOKUP(A3409,进货明细!$A$2:$D$5000,COLUMN($B$2),0)&amp;"")</f>
        <v/>
      </c>
      <c r="C3409" s="147" t="str">
        <f>IF(ISERROR(VLOOKUP(A3409,进货明细!$A$2:$D$5000,COLUMN($C$2),0)&amp;""),"",VLOOKUP(A3409,进货明细!$A$2:$D$5000,COLUMN($C$2),0)&amp;"")</f>
        <v/>
      </c>
      <c r="D3409" s="147" t="str">
        <f>IF(ISERROR(VLOOKUP(A3409,进货明细!$A$2:$D$5000,COLUMN($D$2),0)&amp;""),"",VLOOKUP(A3409,进货明细!$A$2:$D$5000,COLUMN($D$2),0)&amp;"")</f>
        <v/>
      </c>
      <c r="E3409" s="148"/>
      <c r="F3409" s="152"/>
      <c r="G3409" s="150" t="str">
        <f>IF(ISERROR(VLOOKUP(A3409,进货明细!$A$2:$G$5000,COLUMN($G$2),0)&amp;""),"",VLOOKUP(A3409,进货明细!$A$2:$G$5000,COLUMN($G$2),0)&amp;"")</f>
        <v/>
      </c>
      <c r="H3409" s="151" t="str">
        <f t="shared" si="109"/>
        <v/>
      </c>
      <c r="I3409" s="168"/>
      <c r="J3409" s="169"/>
      <c r="K3409" s="163"/>
      <c r="L3409" s="164" t="str">
        <f t="shared" si="108"/>
        <v/>
      </c>
      <c r="M3409" s="165" t="e">
        <f>ROUND(VLOOKUP(A3409,当前库存!$A$2:$F$7000,COLUMN($F$3),0)&amp;"",2)</f>
        <v>#DIV/0!</v>
      </c>
      <c r="N3409" s="166"/>
      <c r="O3409" s="167"/>
      <c r="P3409" s="167"/>
      <c r="Q3409" s="174"/>
      <c r="R3409" s="167"/>
      <c r="S3409" s="167"/>
    </row>
    <row r="3410" customHeight="1" spans="1:19">
      <c r="A3410" s="175"/>
      <c r="B3410" s="153" t="str">
        <f>IF(ISERROR(VLOOKUP(A3410,进货明细!$A$2:$D$5000,COLUMN($B$2),0)&amp;""),"",VLOOKUP(A3410,进货明细!$A$2:$D$5000,COLUMN($B$2),0)&amp;"")</f>
        <v/>
      </c>
      <c r="C3410" s="147" t="str">
        <f>IF(ISERROR(VLOOKUP(A3410,进货明细!$A$2:$D$5000,COLUMN($C$2),0)&amp;""),"",VLOOKUP(A3410,进货明细!$A$2:$D$5000,COLUMN($C$2),0)&amp;"")</f>
        <v/>
      </c>
      <c r="D3410" s="147" t="str">
        <f>IF(ISERROR(VLOOKUP(A3410,进货明细!$A$2:$D$5000,COLUMN($D$2),0)&amp;""),"",VLOOKUP(A3410,进货明细!$A$2:$D$5000,COLUMN($D$2),0)&amp;"")</f>
        <v/>
      </c>
      <c r="E3410" s="148"/>
      <c r="F3410" s="152"/>
      <c r="G3410" s="150" t="str">
        <f>IF(ISERROR(VLOOKUP(A3410,进货明细!$A$2:$G$5000,COLUMN($G$2),0)&amp;""),"",VLOOKUP(A3410,进货明细!$A$2:$G$5000,COLUMN($G$2),0)&amp;"")</f>
        <v/>
      </c>
      <c r="H3410" s="151" t="str">
        <f t="shared" si="109"/>
        <v/>
      </c>
      <c r="I3410" s="168"/>
      <c r="J3410" s="169"/>
      <c r="K3410" s="163"/>
      <c r="L3410" s="164" t="str">
        <f t="shared" si="108"/>
        <v/>
      </c>
      <c r="M3410" s="165" t="e">
        <f>ROUND(VLOOKUP(A3410,当前库存!$A$2:$F$7000,COLUMN($F$3),0)&amp;"",2)</f>
        <v>#DIV/0!</v>
      </c>
      <c r="N3410" s="166"/>
      <c r="O3410" s="167"/>
      <c r="P3410" s="167"/>
      <c r="Q3410" s="174"/>
      <c r="R3410" s="167"/>
      <c r="S3410" s="167"/>
    </row>
    <row r="3411" customHeight="1" spans="1:19">
      <c r="A3411" s="175"/>
      <c r="B3411" s="153" t="str">
        <f>IF(ISERROR(VLOOKUP(A3411,进货明细!$A$2:$D$5000,COLUMN($B$2),0)&amp;""),"",VLOOKUP(A3411,进货明细!$A$2:$D$5000,COLUMN($B$2),0)&amp;"")</f>
        <v/>
      </c>
      <c r="C3411" s="147" t="str">
        <f>IF(ISERROR(VLOOKUP(A3411,进货明细!$A$2:$D$5000,COLUMN($C$2),0)&amp;""),"",VLOOKUP(A3411,进货明细!$A$2:$D$5000,COLUMN($C$2),0)&amp;"")</f>
        <v/>
      </c>
      <c r="D3411" s="147" t="str">
        <f>IF(ISERROR(VLOOKUP(A3411,进货明细!$A$2:$D$5000,COLUMN($D$2),0)&amp;""),"",VLOOKUP(A3411,进货明细!$A$2:$D$5000,COLUMN($D$2),0)&amp;"")</f>
        <v/>
      </c>
      <c r="E3411" s="148"/>
      <c r="F3411" s="152"/>
      <c r="G3411" s="150" t="str">
        <f>IF(ISERROR(VLOOKUP(A3411,进货明细!$A$2:$G$5000,COLUMN($G$2),0)&amp;""),"",VLOOKUP(A3411,进货明细!$A$2:$G$5000,COLUMN($G$2),0)&amp;"")</f>
        <v/>
      </c>
      <c r="H3411" s="151" t="str">
        <f t="shared" si="109"/>
        <v/>
      </c>
      <c r="I3411" s="168"/>
      <c r="J3411" s="169"/>
      <c r="K3411" s="163"/>
      <c r="L3411" s="164" t="str">
        <f t="shared" si="108"/>
        <v/>
      </c>
      <c r="M3411" s="165" t="e">
        <f>ROUND(VLOOKUP(A3411,当前库存!$A$2:$F$7000,COLUMN($F$3),0)&amp;"",2)</f>
        <v>#DIV/0!</v>
      </c>
      <c r="N3411" s="166"/>
      <c r="O3411" s="167"/>
      <c r="P3411" s="167"/>
      <c r="Q3411" s="174"/>
      <c r="R3411" s="167"/>
      <c r="S3411" s="167"/>
    </row>
    <row r="3412" customHeight="1" spans="1:19">
      <c r="A3412" s="175"/>
      <c r="B3412" s="153" t="str">
        <f>IF(ISERROR(VLOOKUP(A3412,进货明细!$A$2:$D$5000,COLUMN($B$2),0)&amp;""),"",VLOOKUP(A3412,进货明细!$A$2:$D$5000,COLUMN($B$2),0)&amp;"")</f>
        <v/>
      </c>
      <c r="C3412" s="147" t="str">
        <f>IF(ISERROR(VLOOKUP(A3412,进货明细!$A$2:$D$5000,COLUMN($C$2),0)&amp;""),"",VLOOKUP(A3412,进货明细!$A$2:$D$5000,COLUMN($C$2),0)&amp;"")</f>
        <v/>
      </c>
      <c r="D3412" s="147" t="str">
        <f>IF(ISERROR(VLOOKUP(A3412,进货明细!$A$2:$D$5000,COLUMN($D$2),0)&amp;""),"",VLOOKUP(A3412,进货明细!$A$2:$D$5000,COLUMN($D$2),0)&amp;"")</f>
        <v/>
      </c>
      <c r="E3412" s="148"/>
      <c r="F3412" s="152"/>
      <c r="G3412" s="150" t="str">
        <f>IF(ISERROR(VLOOKUP(A3412,进货明细!$A$2:$G$5000,COLUMN($G$2),0)&amp;""),"",VLOOKUP(A3412,进货明细!$A$2:$G$5000,COLUMN($G$2),0)&amp;"")</f>
        <v/>
      </c>
      <c r="H3412" s="151" t="str">
        <f t="shared" si="109"/>
        <v/>
      </c>
      <c r="I3412" s="168"/>
      <c r="J3412" s="169"/>
      <c r="K3412" s="163"/>
      <c r="L3412" s="164" t="str">
        <f t="shared" si="108"/>
        <v/>
      </c>
      <c r="M3412" s="165" t="e">
        <f>ROUND(VLOOKUP(A3412,当前库存!$A$2:$F$7000,COLUMN($F$3),0)&amp;"",2)</f>
        <v>#DIV/0!</v>
      </c>
      <c r="N3412" s="166"/>
      <c r="O3412" s="167"/>
      <c r="P3412" s="167"/>
      <c r="Q3412" s="174"/>
      <c r="R3412" s="167"/>
      <c r="S3412" s="167"/>
    </row>
    <row r="3413" customHeight="1" spans="1:19">
      <c r="A3413" s="175"/>
      <c r="B3413" s="153" t="str">
        <f>IF(ISERROR(VLOOKUP(A3413,进货明细!$A$2:$D$5000,COLUMN($B$2),0)&amp;""),"",VLOOKUP(A3413,进货明细!$A$2:$D$5000,COLUMN($B$2),0)&amp;"")</f>
        <v/>
      </c>
      <c r="C3413" s="147" t="str">
        <f>IF(ISERROR(VLOOKUP(A3413,进货明细!$A$2:$D$5000,COLUMN($C$2),0)&amp;""),"",VLOOKUP(A3413,进货明细!$A$2:$D$5000,COLUMN($C$2),0)&amp;"")</f>
        <v/>
      </c>
      <c r="D3413" s="147" t="str">
        <f>IF(ISERROR(VLOOKUP(A3413,进货明细!$A$2:$D$5000,COLUMN($D$2),0)&amp;""),"",VLOOKUP(A3413,进货明细!$A$2:$D$5000,COLUMN($D$2),0)&amp;"")</f>
        <v/>
      </c>
      <c r="E3413" s="148"/>
      <c r="F3413" s="152"/>
      <c r="G3413" s="150" t="str">
        <f>IF(ISERROR(VLOOKUP(A3413,进货明细!$A$2:$G$5000,COLUMN($G$2),0)&amp;""),"",VLOOKUP(A3413,进货明细!$A$2:$G$5000,COLUMN($G$2),0)&amp;"")</f>
        <v/>
      </c>
      <c r="H3413" s="151" t="str">
        <f t="shared" si="109"/>
        <v/>
      </c>
      <c r="I3413" s="168"/>
      <c r="J3413" s="169"/>
      <c r="K3413" s="163"/>
      <c r="L3413" s="164" t="str">
        <f t="shared" si="108"/>
        <v/>
      </c>
      <c r="M3413" s="165" t="e">
        <f>ROUND(VLOOKUP(A3413,当前库存!$A$2:$F$7000,COLUMN($F$3),0)&amp;"",2)</f>
        <v>#DIV/0!</v>
      </c>
      <c r="N3413" s="166"/>
      <c r="O3413" s="167"/>
      <c r="P3413" s="167"/>
      <c r="Q3413" s="174"/>
      <c r="R3413" s="167"/>
      <c r="S3413" s="167"/>
    </row>
    <row r="3414" customHeight="1" spans="1:19">
      <c r="A3414" s="175"/>
      <c r="B3414" s="153" t="str">
        <f>IF(ISERROR(VLOOKUP(A3414,进货明细!$A$2:$D$5000,COLUMN($B$2),0)&amp;""),"",VLOOKUP(A3414,进货明细!$A$2:$D$5000,COLUMN($B$2),0)&amp;"")</f>
        <v/>
      </c>
      <c r="C3414" s="147" t="str">
        <f>IF(ISERROR(VLOOKUP(A3414,进货明细!$A$2:$D$5000,COLUMN($C$2),0)&amp;""),"",VLOOKUP(A3414,进货明细!$A$2:$D$5000,COLUMN($C$2),0)&amp;"")</f>
        <v/>
      </c>
      <c r="D3414" s="147" t="str">
        <f>IF(ISERROR(VLOOKUP(A3414,进货明细!$A$2:$D$5000,COLUMN($D$2),0)&amp;""),"",VLOOKUP(A3414,进货明细!$A$2:$D$5000,COLUMN($D$2),0)&amp;"")</f>
        <v/>
      </c>
      <c r="E3414" s="148"/>
      <c r="F3414" s="152"/>
      <c r="G3414" s="150" t="str">
        <f>IF(ISERROR(VLOOKUP(A3414,进货明细!$A$2:$G$5000,COLUMN($G$2),0)&amp;""),"",VLOOKUP(A3414,进货明细!$A$2:$G$5000,COLUMN($G$2),0)&amp;"")</f>
        <v/>
      </c>
      <c r="H3414" s="151" t="str">
        <f t="shared" si="109"/>
        <v/>
      </c>
      <c r="I3414" s="168"/>
      <c r="J3414" s="169"/>
      <c r="K3414" s="163"/>
      <c r="L3414" s="164" t="str">
        <f t="shared" si="108"/>
        <v/>
      </c>
      <c r="M3414" s="165" t="e">
        <f>ROUND(VLOOKUP(A3414,当前库存!$A$2:$F$7000,COLUMN($F$3),0)&amp;"",2)</f>
        <v>#DIV/0!</v>
      </c>
      <c r="N3414" s="166"/>
      <c r="O3414" s="167"/>
      <c r="P3414" s="167"/>
      <c r="Q3414" s="174"/>
      <c r="R3414" s="167"/>
      <c r="S3414" s="167"/>
    </row>
    <row r="3415" customHeight="1" spans="1:19">
      <c r="A3415" s="175"/>
      <c r="B3415" s="153" t="str">
        <f>IF(ISERROR(VLOOKUP(A3415,进货明细!$A$2:$D$5000,COLUMN($B$2),0)&amp;""),"",VLOOKUP(A3415,进货明细!$A$2:$D$5000,COLUMN($B$2),0)&amp;"")</f>
        <v/>
      </c>
      <c r="C3415" s="147" t="str">
        <f>IF(ISERROR(VLOOKUP(A3415,进货明细!$A$2:$D$5000,COLUMN($C$2),0)&amp;""),"",VLOOKUP(A3415,进货明细!$A$2:$D$5000,COLUMN($C$2),0)&amp;"")</f>
        <v/>
      </c>
      <c r="D3415" s="147" t="str">
        <f>IF(ISERROR(VLOOKUP(A3415,进货明细!$A$2:$D$5000,COLUMN($D$2),0)&amp;""),"",VLOOKUP(A3415,进货明细!$A$2:$D$5000,COLUMN($D$2),0)&amp;"")</f>
        <v/>
      </c>
      <c r="E3415" s="148"/>
      <c r="F3415" s="152"/>
      <c r="G3415" s="150" t="str">
        <f>IF(ISERROR(VLOOKUP(A3415,进货明细!$A$2:$G$5000,COLUMN($G$2),0)&amp;""),"",VLOOKUP(A3415,进货明细!$A$2:$G$5000,COLUMN($G$2),0)&amp;"")</f>
        <v/>
      </c>
      <c r="H3415" s="151" t="str">
        <f t="shared" si="109"/>
        <v/>
      </c>
      <c r="I3415" s="168"/>
      <c r="J3415" s="169"/>
      <c r="K3415" s="163"/>
      <c r="L3415" s="164" t="str">
        <f t="shared" si="108"/>
        <v/>
      </c>
      <c r="M3415" s="165" t="e">
        <f>ROUND(VLOOKUP(A3415,当前库存!$A$2:$F$7000,COLUMN($F$3),0)&amp;"",2)</f>
        <v>#DIV/0!</v>
      </c>
      <c r="N3415" s="166"/>
      <c r="O3415" s="167"/>
      <c r="P3415" s="167"/>
      <c r="Q3415" s="174"/>
      <c r="R3415" s="167"/>
      <c r="S3415" s="167"/>
    </row>
    <row r="3416" customHeight="1" spans="1:19">
      <c r="A3416" s="175"/>
      <c r="B3416" s="153" t="str">
        <f>IF(ISERROR(VLOOKUP(A3416,进货明细!$A$2:$D$5000,COLUMN($B$2),0)&amp;""),"",VLOOKUP(A3416,进货明细!$A$2:$D$5000,COLUMN($B$2),0)&amp;"")</f>
        <v/>
      </c>
      <c r="C3416" s="147" t="str">
        <f>IF(ISERROR(VLOOKUP(A3416,进货明细!$A$2:$D$5000,COLUMN($C$2),0)&amp;""),"",VLOOKUP(A3416,进货明细!$A$2:$D$5000,COLUMN($C$2),0)&amp;"")</f>
        <v/>
      </c>
      <c r="D3416" s="147" t="str">
        <f>IF(ISERROR(VLOOKUP(A3416,进货明细!$A$2:$D$5000,COLUMN($D$2),0)&amp;""),"",VLOOKUP(A3416,进货明细!$A$2:$D$5000,COLUMN($D$2),0)&amp;"")</f>
        <v/>
      </c>
      <c r="E3416" s="148"/>
      <c r="F3416" s="152"/>
      <c r="G3416" s="150" t="str">
        <f>IF(ISERROR(VLOOKUP(A3416,进货明细!$A$2:$G$5000,COLUMN($G$2),0)&amp;""),"",VLOOKUP(A3416,进货明细!$A$2:$G$5000,COLUMN($G$2),0)&amp;"")</f>
        <v/>
      </c>
      <c r="H3416" s="151" t="str">
        <f t="shared" si="109"/>
        <v/>
      </c>
      <c r="I3416" s="168"/>
      <c r="J3416" s="169"/>
      <c r="K3416" s="163"/>
      <c r="L3416" s="164" t="str">
        <f t="shared" si="108"/>
        <v/>
      </c>
      <c r="M3416" s="165" t="e">
        <f>ROUND(VLOOKUP(A3416,当前库存!$A$2:$F$7000,COLUMN($F$3),0)&amp;"",2)</f>
        <v>#DIV/0!</v>
      </c>
      <c r="N3416" s="166"/>
      <c r="O3416" s="167"/>
      <c r="P3416" s="167"/>
      <c r="Q3416" s="174"/>
      <c r="R3416" s="167"/>
      <c r="S3416" s="167"/>
    </row>
    <row r="3417" customHeight="1" spans="1:19">
      <c r="A3417" s="175"/>
      <c r="B3417" s="153" t="str">
        <f>IF(ISERROR(VLOOKUP(A3417,进货明细!$A$2:$D$5000,COLUMN($B$2),0)&amp;""),"",VLOOKUP(A3417,进货明细!$A$2:$D$5000,COLUMN($B$2),0)&amp;"")</f>
        <v/>
      </c>
      <c r="C3417" s="147" t="str">
        <f>IF(ISERROR(VLOOKUP(A3417,进货明细!$A$2:$D$5000,COLUMN($C$2),0)&amp;""),"",VLOOKUP(A3417,进货明细!$A$2:$D$5000,COLUMN($C$2),0)&amp;"")</f>
        <v/>
      </c>
      <c r="D3417" s="147" t="str">
        <f>IF(ISERROR(VLOOKUP(A3417,进货明细!$A$2:$D$5000,COLUMN($D$2),0)&amp;""),"",VLOOKUP(A3417,进货明细!$A$2:$D$5000,COLUMN($D$2),0)&amp;"")</f>
        <v/>
      </c>
      <c r="E3417" s="148"/>
      <c r="F3417" s="152"/>
      <c r="G3417" s="150" t="str">
        <f>IF(ISERROR(VLOOKUP(A3417,进货明细!$A$2:$G$5000,COLUMN($G$2),0)&amp;""),"",VLOOKUP(A3417,进货明细!$A$2:$G$5000,COLUMN($G$2),0)&amp;"")</f>
        <v/>
      </c>
      <c r="H3417" s="151" t="str">
        <f t="shared" si="109"/>
        <v/>
      </c>
      <c r="I3417" s="168"/>
      <c r="J3417" s="169"/>
      <c r="K3417" s="163"/>
      <c r="L3417" s="164" t="str">
        <f t="shared" si="108"/>
        <v/>
      </c>
      <c r="M3417" s="165" t="e">
        <f>ROUND(VLOOKUP(A3417,当前库存!$A$2:$F$7000,COLUMN($F$3),0)&amp;"",2)</f>
        <v>#DIV/0!</v>
      </c>
      <c r="N3417" s="166"/>
      <c r="O3417" s="167"/>
      <c r="P3417" s="167"/>
      <c r="Q3417" s="174"/>
      <c r="R3417" s="167"/>
      <c r="S3417" s="167"/>
    </row>
    <row r="3418" customHeight="1" spans="1:19">
      <c r="A3418" s="175"/>
      <c r="B3418" s="153" t="str">
        <f>IF(ISERROR(VLOOKUP(A3418,进货明细!$A$2:$D$5000,COLUMN($B$2),0)&amp;""),"",VLOOKUP(A3418,进货明细!$A$2:$D$5000,COLUMN($B$2),0)&amp;"")</f>
        <v/>
      </c>
      <c r="C3418" s="147" t="str">
        <f>IF(ISERROR(VLOOKUP(A3418,进货明细!$A$2:$D$5000,COLUMN($C$2),0)&amp;""),"",VLOOKUP(A3418,进货明细!$A$2:$D$5000,COLUMN($C$2),0)&amp;"")</f>
        <v/>
      </c>
      <c r="D3418" s="147" t="str">
        <f>IF(ISERROR(VLOOKUP(A3418,进货明细!$A$2:$D$5000,COLUMN($D$2),0)&amp;""),"",VLOOKUP(A3418,进货明细!$A$2:$D$5000,COLUMN($D$2),0)&amp;"")</f>
        <v/>
      </c>
      <c r="E3418" s="148"/>
      <c r="F3418" s="152"/>
      <c r="G3418" s="150" t="str">
        <f>IF(ISERROR(VLOOKUP(A3418,进货明细!$A$2:$G$5000,COLUMN($G$2),0)&amp;""),"",VLOOKUP(A3418,进货明细!$A$2:$G$5000,COLUMN($G$2),0)&amp;"")</f>
        <v/>
      </c>
      <c r="H3418" s="151" t="str">
        <f t="shared" si="109"/>
        <v/>
      </c>
      <c r="I3418" s="168"/>
      <c r="J3418" s="169"/>
      <c r="K3418" s="163"/>
      <c r="L3418" s="164" t="str">
        <f t="shared" si="108"/>
        <v/>
      </c>
      <c r="M3418" s="165" t="e">
        <f>ROUND(VLOOKUP(A3418,当前库存!$A$2:$F$7000,COLUMN($F$3),0)&amp;"",2)</f>
        <v>#DIV/0!</v>
      </c>
      <c r="N3418" s="166"/>
      <c r="O3418" s="167"/>
      <c r="P3418" s="167"/>
      <c r="Q3418" s="174"/>
      <c r="R3418" s="167"/>
      <c r="S3418" s="167"/>
    </row>
    <row r="3419" customHeight="1" spans="1:19">
      <c r="A3419" s="175"/>
      <c r="B3419" s="153" t="str">
        <f>IF(ISERROR(VLOOKUP(A3419,进货明细!$A$2:$D$5000,COLUMN($B$2),0)&amp;""),"",VLOOKUP(A3419,进货明细!$A$2:$D$5000,COLUMN($B$2),0)&amp;"")</f>
        <v/>
      </c>
      <c r="C3419" s="147" t="str">
        <f>IF(ISERROR(VLOOKUP(A3419,进货明细!$A$2:$D$5000,COLUMN($C$2),0)&amp;""),"",VLOOKUP(A3419,进货明细!$A$2:$D$5000,COLUMN($C$2),0)&amp;"")</f>
        <v/>
      </c>
      <c r="D3419" s="147" t="str">
        <f>IF(ISERROR(VLOOKUP(A3419,进货明细!$A$2:$D$5000,COLUMN($D$2),0)&amp;""),"",VLOOKUP(A3419,进货明细!$A$2:$D$5000,COLUMN($D$2),0)&amp;"")</f>
        <v/>
      </c>
      <c r="E3419" s="148"/>
      <c r="F3419" s="152"/>
      <c r="G3419" s="150" t="str">
        <f>IF(ISERROR(VLOOKUP(A3419,进货明细!$A$2:$G$5000,COLUMN($G$2),0)&amp;""),"",VLOOKUP(A3419,进货明细!$A$2:$G$5000,COLUMN($G$2),0)&amp;"")</f>
        <v/>
      </c>
      <c r="H3419" s="151" t="str">
        <f t="shared" si="109"/>
        <v/>
      </c>
      <c r="I3419" s="168"/>
      <c r="J3419" s="169"/>
      <c r="K3419" s="163"/>
      <c r="L3419" s="164" t="str">
        <f t="shared" si="108"/>
        <v/>
      </c>
      <c r="M3419" s="165" t="e">
        <f>ROUND(VLOOKUP(A3419,当前库存!$A$2:$F$7000,COLUMN($F$3),0)&amp;"",2)</f>
        <v>#DIV/0!</v>
      </c>
      <c r="N3419" s="166"/>
      <c r="O3419" s="167"/>
      <c r="P3419" s="167"/>
      <c r="Q3419" s="174"/>
      <c r="R3419" s="167"/>
      <c r="S3419" s="167"/>
    </row>
    <row r="3420" customHeight="1" spans="1:19">
      <c r="A3420" s="175"/>
      <c r="B3420" s="153" t="str">
        <f>IF(ISERROR(VLOOKUP(A3420,进货明细!$A$2:$D$5000,COLUMN($B$2),0)&amp;""),"",VLOOKUP(A3420,进货明细!$A$2:$D$5000,COLUMN($B$2),0)&amp;"")</f>
        <v/>
      </c>
      <c r="C3420" s="147" t="str">
        <f>IF(ISERROR(VLOOKUP(A3420,进货明细!$A$2:$D$5000,COLUMN($C$2),0)&amp;""),"",VLOOKUP(A3420,进货明细!$A$2:$D$5000,COLUMN($C$2),0)&amp;"")</f>
        <v/>
      </c>
      <c r="D3420" s="147" t="str">
        <f>IF(ISERROR(VLOOKUP(A3420,进货明细!$A$2:$D$5000,COLUMN($D$2),0)&amp;""),"",VLOOKUP(A3420,进货明细!$A$2:$D$5000,COLUMN($D$2),0)&amp;"")</f>
        <v/>
      </c>
      <c r="E3420" s="148"/>
      <c r="F3420" s="152"/>
      <c r="G3420" s="150" t="str">
        <f>IF(ISERROR(VLOOKUP(A3420,进货明细!$A$2:$G$5000,COLUMN($G$2),0)&amp;""),"",VLOOKUP(A3420,进货明细!$A$2:$G$5000,COLUMN($G$2),0)&amp;"")</f>
        <v/>
      </c>
      <c r="H3420" s="151" t="str">
        <f t="shared" si="109"/>
        <v/>
      </c>
      <c r="I3420" s="168"/>
      <c r="J3420" s="169"/>
      <c r="K3420" s="163"/>
      <c r="L3420" s="164" t="str">
        <f t="shared" si="108"/>
        <v/>
      </c>
      <c r="M3420" s="165" t="e">
        <f>ROUND(VLOOKUP(A3420,当前库存!$A$2:$F$7000,COLUMN($F$3),0)&amp;"",2)</f>
        <v>#DIV/0!</v>
      </c>
      <c r="N3420" s="166"/>
      <c r="O3420" s="167"/>
      <c r="P3420" s="167"/>
      <c r="Q3420" s="174"/>
      <c r="R3420" s="167"/>
      <c r="S3420" s="167"/>
    </row>
    <row r="3421" customHeight="1" spans="1:19">
      <c r="A3421" s="175"/>
      <c r="B3421" s="153" t="str">
        <f>IF(ISERROR(VLOOKUP(A3421,进货明细!$A$2:$D$5000,COLUMN($B$2),0)&amp;""),"",VLOOKUP(A3421,进货明细!$A$2:$D$5000,COLUMN($B$2),0)&amp;"")</f>
        <v/>
      </c>
      <c r="C3421" s="147" t="str">
        <f>IF(ISERROR(VLOOKUP(A3421,进货明细!$A$2:$D$5000,COLUMN($C$2),0)&amp;""),"",VLOOKUP(A3421,进货明细!$A$2:$D$5000,COLUMN($C$2),0)&amp;"")</f>
        <v/>
      </c>
      <c r="D3421" s="147" t="str">
        <f>IF(ISERROR(VLOOKUP(A3421,进货明细!$A$2:$D$5000,COLUMN($D$2),0)&amp;""),"",VLOOKUP(A3421,进货明细!$A$2:$D$5000,COLUMN($D$2),0)&amp;"")</f>
        <v/>
      </c>
      <c r="E3421" s="148"/>
      <c r="F3421" s="152"/>
      <c r="G3421" s="150" t="str">
        <f>IF(ISERROR(VLOOKUP(A3421,进货明细!$A$2:$G$5000,COLUMN($G$2),0)&amp;""),"",VLOOKUP(A3421,进货明细!$A$2:$G$5000,COLUMN($G$2),0)&amp;"")</f>
        <v/>
      </c>
      <c r="H3421" s="151" t="str">
        <f t="shared" si="109"/>
        <v/>
      </c>
      <c r="I3421" s="168"/>
      <c r="J3421" s="169"/>
      <c r="K3421" s="163"/>
      <c r="L3421" s="164" t="str">
        <f t="shared" si="108"/>
        <v/>
      </c>
      <c r="M3421" s="165" t="e">
        <f>ROUND(VLOOKUP(A3421,当前库存!$A$2:$F$7000,COLUMN($F$3),0)&amp;"",2)</f>
        <v>#DIV/0!</v>
      </c>
      <c r="N3421" s="166"/>
      <c r="O3421" s="167"/>
      <c r="P3421" s="167"/>
      <c r="Q3421" s="174"/>
      <c r="R3421" s="167"/>
      <c r="S3421" s="167"/>
    </row>
    <row r="3422" customHeight="1" spans="1:19">
      <c r="A3422" s="175"/>
      <c r="B3422" s="153" t="str">
        <f>IF(ISERROR(VLOOKUP(A3422,进货明细!$A$2:$D$5000,COLUMN($B$2),0)&amp;""),"",VLOOKUP(A3422,进货明细!$A$2:$D$5000,COLUMN($B$2),0)&amp;"")</f>
        <v/>
      </c>
      <c r="C3422" s="147" t="str">
        <f>IF(ISERROR(VLOOKUP(A3422,进货明细!$A$2:$D$5000,COLUMN($C$2),0)&amp;""),"",VLOOKUP(A3422,进货明细!$A$2:$D$5000,COLUMN($C$2),0)&amp;"")</f>
        <v/>
      </c>
      <c r="D3422" s="147" t="str">
        <f>IF(ISERROR(VLOOKUP(A3422,进货明细!$A$2:$D$5000,COLUMN($D$2),0)&amp;""),"",VLOOKUP(A3422,进货明细!$A$2:$D$5000,COLUMN($D$2),0)&amp;"")</f>
        <v/>
      </c>
      <c r="E3422" s="148"/>
      <c r="F3422" s="152"/>
      <c r="G3422" s="150" t="str">
        <f>IF(ISERROR(VLOOKUP(A3422,进货明细!$A$2:$G$5000,COLUMN($G$2),0)&amp;""),"",VLOOKUP(A3422,进货明细!$A$2:$G$5000,COLUMN($G$2),0)&amp;"")</f>
        <v/>
      </c>
      <c r="H3422" s="151" t="str">
        <f t="shared" si="109"/>
        <v/>
      </c>
      <c r="I3422" s="168"/>
      <c r="J3422" s="169"/>
      <c r="K3422" s="163"/>
      <c r="L3422" s="164" t="str">
        <f t="shared" si="108"/>
        <v/>
      </c>
      <c r="M3422" s="165" t="e">
        <f>ROUND(VLOOKUP(A3422,当前库存!$A$2:$F$7000,COLUMN($F$3),0)&amp;"",2)</f>
        <v>#DIV/0!</v>
      </c>
      <c r="N3422" s="166"/>
      <c r="O3422" s="167"/>
      <c r="P3422" s="167"/>
      <c r="Q3422" s="174"/>
      <c r="R3422" s="167"/>
      <c r="S3422" s="167"/>
    </row>
    <row r="3423" customHeight="1" spans="1:19">
      <c r="A3423" s="175"/>
      <c r="B3423" s="153" t="str">
        <f>IF(ISERROR(VLOOKUP(A3423,进货明细!$A$2:$D$5000,COLUMN($B$2),0)&amp;""),"",VLOOKUP(A3423,进货明细!$A$2:$D$5000,COLUMN($B$2),0)&amp;"")</f>
        <v/>
      </c>
      <c r="C3423" s="147" t="str">
        <f>IF(ISERROR(VLOOKUP(A3423,进货明细!$A$2:$D$5000,COLUMN($C$2),0)&amp;""),"",VLOOKUP(A3423,进货明细!$A$2:$D$5000,COLUMN($C$2),0)&amp;"")</f>
        <v/>
      </c>
      <c r="D3423" s="147" t="str">
        <f>IF(ISERROR(VLOOKUP(A3423,进货明细!$A$2:$D$5000,COLUMN($D$2),0)&amp;""),"",VLOOKUP(A3423,进货明细!$A$2:$D$5000,COLUMN($D$2),0)&amp;"")</f>
        <v/>
      </c>
      <c r="E3423" s="148"/>
      <c r="F3423" s="152"/>
      <c r="G3423" s="150" t="str">
        <f>IF(ISERROR(VLOOKUP(A3423,进货明细!$A$2:$G$5000,COLUMN($G$2),0)&amp;""),"",VLOOKUP(A3423,进货明细!$A$2:$G$5000,COLUMN($G$2),0)&amp;"")</f>
        <v/>
      </c>
      <c r="H3423" s="151" t="str">
        <f t="shared" si="109"/>
        <v/>
      </c>
      <c r="I3423" s="168"/>
      <c r="J3423" s="169"/>
      <c r="K3423" s="163"/>
      <c r="L3423" s="164" t="str">
        <f t="shared" si="108"/>
        <v/>
      </c>
      <c r="M3423" s="165" t="e">
        <f>ROUND(VLOOKUP(A3423,当前库存!$A$2:$F$7000,COLUMN($F$3),0)&amp;"",2)</f>
        <v>#DIV/0!</v>
      </c>
      <c r="N3423" s="166"/>
      <c r="O3423" s="167"/>
      <c r="P3423" s="167"/>
      <c r="Q3423" s="174"/>
      <c r="R3423" s="167"/>
      <c r="S3423" s="167"/>
    </row>
    <row r="3424" customHeight="1" spans="1:19">
      <c r="A3424" s="175"/>
      <c r="B3424" s="153" t="str">
        <f>IF(ISERROR(VLOOKUP(A3424,进货明细!$A$2:$D$5000,COLUMN($B$2),0)&amp;""),"",VLOOKUP(A3424,进货明细!$A$2:$D$5000,COLUMN($B$2),0)&amp;"")</f>
        <v/>
      </c>
      <c r="C3424" s="147" t="str">
        <f>IF(ISERROR(VLOOKUP(A3424,进货明细!$A$2:$D$5000,COLUMN($C$2),0)&amp;""),"",VLOOKUP(A3424,进货明细!$A$2:$D$5000,COLUMN($C$2),0)&amp;"")</f>
        <v/>
      </c>
      <c r="D3424" s="147" t="str">
        <f>IF(ISERROR(VLOOKUP(A3424,进货明细!$A$2:$D$5000,COLUMN($D$2),0)&amp;""),"",VLOOKUP(A3424,进货明细!$A$2:$D$5000,COLUMN($D$2),0)&amp;"")</f>
        <v/>
      </c>
      <c r="E3424" s="148"/>
      <c r="F3424" s="152"/>
      <c r="G3424" s="150" t="str">
        <f>IF(ISERROR(VLOOKUP(A3424,进货明细!$A$2:$G$5000,COLUMN($G$2),0)&amp;""),"",VLOOKUP(A3424,进货明细!$A$2:$G$5000,COLUMN($G$2),0)&amp;"")</f>
        <v/>
      </c>
      <c r="H3424" s="151" t="str">
        <f t="shared" si="109"/>
        <v/>
      </c>
      <c r="I3424" s="168"/>
      <c r="J3424" s="169"/>
      <c r="K3424" s="163"/>
      <c r="L3424" s="164" t="str">
        <f t="shared" si="108"/>
        <v/>
      </c>
      <c r="M3424" s="165" t="e">
        <f>ROUND(VLOOKUP(A3424,当前库存!$A$2:$F$7000,COLUMN($F$3),0)&amp;"",2)</f>
        <v>#DIV/0!</v>
      </c>
      <c r="N3424" s="166"/>
      <c r="O3424" s="167"/>
      <c r="P3424" s="167"/>
      <c r="Q3424" s="174"/>
      <c r="R3424" s="167"/>
      <c r="S3424" s="167"/>
    </row>
    <row r="3425" customHeight="1" spans="1:19">
      <c r="A3425" s="175"/>
      <c r="B3425" s="153" t="str">
        <f>IF(ISERROR(VLOOKUP(A3425,进货明细!$A$2:$D$5000,COLUMN($B$2),0)&amp;""),"",VLOOKUP(A3425,进货明细!$A$2:$D$5000,COLUMN($B$2),0)&amp;"")</f>
        <v/>
      </c>
      <c r="C3425" s="147" t="str">
        <f>IF(ISERROR(VLOOKUP(A3425,进货明细!$A$2:$D$5000,COLUMN($C$2),0)&amp;""),"",VLOOKUP(A3425,进货明细!$A$2:$D$5000,COLUMN($C$2),0)&amp;"")</f>
        <v/>
      </c>
      <c r="D3425" s="147" t="str">
        <f>IF(ISERROR(VLOOKUP(A3425,进货明细!$A$2:$D$5000,COLUMN($D$2),0)&amp;""),"",VLOOKUP(A3425,进货明细!$A$2:$D$5000,COLUMN($D$2),0)&amp;"")</f>
        <v/>
      </c>
      <c r="E3425" s="148"/>
      <c r="F3425" s="152"/>
      <c r="G3425" s="150" t="str">
        <f>IF(ISERROR(VLOOKUP(A3425,进货明细!$A$2:$G$5000,COLUMN($G$2),0)&amp;""),"",VLOOKUP(A3425,进货明细!$A$2:$G$5000,COLUMN($G$2),0)&amp;"")</f>
        <v/>
      </c>
      <c r="H3425" s="151" t="str">
        <f t="shared" si="109"/>
        <v/>
      </c>
      <c r="I3425" s="168"/>
      <c r="J3425" s="169"/>
      <c r="K3425" s="163"/>
      <c r="L3425" s="164" t="str">
        <f t="shared" si="108"/>
        <v/>
      </c>
      <c r="M3425" s="165" t="e">
        <f>ROUND(VLOOKUP(A3425,当前库存!$A$2:$F$7000,COLUMN($F$3),0)&amp;"",2)</f>
        <v>#DIV/0!</v>
      </c>
      <c r="N3425" s="166"/>
      <c r="O3425" s="167"/>
      <c r="P3425" s="167"/>
      <c r="Q3425" s="174"/>
      <c r="R3425" s="167"/>
      <c r="S3425" s="167"/>
    </row>
    <row r="3426" customHeight="1" spans="1:19">
      <c r="A3426" s="175"/>
      <c r="B3426" s="153" t="str">
        <f>IF(ISERROR(VLOOKUP(A3426,进货明细!$A$2:$D$5000,COLUMN($B$2),0)&amp;""),"",VLOOKUP(A3426,进货明细!$A$2:$D$5000,COLUMN($B$2),0)&amp;"")</f>
        <v/>
      </c>
      <c r="C3426" s="147" t="str">
        <f>IF(ISERROR(VLOOKUP(A3426,进货明细!$A$2:$D$5000,COLUMN($C$2),0)&amp;""),"",VLOOKUP(A3426,进货明细!$A$2:$D$5000,COLUMN($C$2),0)&amp;"")</f>
        <v/>
      </c>
      <c r="D3426" s="147" t="str">
        <f>IF(ISERROR(VLOOKUP(A3426,进货明细!$A$2:$D$5000,COLUMN($D$2),0)&amp;""),"",VLOOKUP(A3426,进货明细!$A$2:$D$5000,COLUMN($D$2),0)&amp;"")</f>
        <v/>
      </c>
      <c r="E3426" s="148"/>
      <c r="F3426" s="152"/>
      <c r="G3426" s="150" t="str">
        <f>IF(ISERROR(VLOOKUP(A3426,进货明细!$A$2:$G$5000,COLUMN($G$2),0)&amp;""),"",VLOOKUP(A3426,进货明细!$A$2:$G$5000,COLUMN($G$2),0)&amp;"")</f>
        <v/>
      </c>
      <c r="H3426" s="151" t="str">
        <f t="shared" si="109"/>
        <v/>
      </c>
      <c r="I3426" s="168"/>
      <c r="J3426" s="169"/>
      <c r="K3426" s="163"/>
      <c r="L3426" s="164" t="str">
        <f t="shared" si="108"/>
        <v/>
      </c>
      <c r="M3426" s="165" t="e">
        <f>ROUND(VLOOKUP(A3426,当前库存!$A$2:$F$7000,COLUMN($F$3),0)&amp;"",2)</f>
        <v>#DIV/0!</v>
      </c>
      <c r="N3426" s="166"/>
      <c r="O3426" s="167"/>
      <c r="P3426" s="167"/>
      <c r="Q3426" s="174"/>
      <c r="R3426" s="167"/>
      <c r="S3426" s="167"/>
    </row>
    <row r="3427" customHeight="1" spans="1:19">
      <c r="A3427" s="175"/>
      <c r="B3427" s="153" t="str">
        <f>IF(ISERROR(VLOOKUP(A3427,进货明细!$A$2:$D$5000,COLUMN($B$2),0)&amp;""),"",VLOOKUP(A3427,进货明细!$A$2:$D$5000,COLUMN($B$2),0)&amp;"")</f>
        <v/>
      </c>
      <c r="C3427" s="147" t="str">
        <f>IF(ISERROR(VLOOKUP(A3427,进货明细!$A$2:$D$5000,COLUMN($C$2),0)&amp;""),"",VLOOKUP(A3427,进货明细!$A$2:$D$5000,COLUMN($C$2),0)&amp;"")</f>
        <v/>
      </c>
      <c r="D3427" s="147" t="str">
        <f>IF(ISERROR(VLOOKUP(A3427,进货明细!$A$2:$D$5000,COLUMN($D$2),0)&amp;""),"",VLOOKUP(A3427,进货明细!$A$2:$D$5000,COLUMN($D$2),0)&amp;"")</f>
        <v/>
      </c>
      <c r="E3427" s="148"/>
      <c r="F3427" s="152"/>
      <c r="G3427" s="150" t="str">
        <f>IF(ISERROR(VLOOKUP(A3427,进货明细!$A$2:$G$5000,COLUMN($G$2),0)&amp;""),"",VLOOKUP(A3427,进货明细!$A$2:$G$5000,COLUMN($G$2),0)&amp;"")</f>
        <v/>
      </c>
      <c r="H3427" s="151" t="str">
        <f t="shared" si="109"/>
        <v/>
      </c>
      <c r="I3427" s="168"/>
      <c r="J3427" s="169"/>
      <c r="K3427" s="163"/>
      <c r="L3427" s="164" t="str">
        <f t="shared" si="108"/>
        <v/>
      </c>
      <c r="M3427" s="165" t="e">
        <f>ROUND(VLOOKUP(A3427,当前库存!$A$2:$F$7000,COLUMN($F$3),0)&amp;"",2)</f>
        <v>#DIV/0!</v>
      </c>
      <c r="N3427" s="166"/>
      <c r="O3427" s="167"/>
      <c r="P3427" s="167"/>
      <c r="Q3427" s="174"/>
      <c r="R3427" s="167"/>
      <c r="S3427" s="167"/>
    </row>
    <row r="3428" customHeight="1" spans="1:19">
      <c r="A3428" s="175"/>
      <c r="B3428" s="153" t="str">
        <f>IF(ISERROR(VLOOKUP(A3428,进货明细!$A$2:$D$5000,COLUMN($B$2),0)&amp;""),"",VLOOKUP(A3428,进货明细!$A$2:$D$5000,COLUMN($B$2),0)&amp;"")</f>
        <v/>
      </c>
      <c r="C3428" s="147" t="str">
        <f>IF(ISERROR(VLOOKUP(A3428,进货明细!$A$2:$D$5000,COLUMN($C$2),0)&amp;""),"",VLOOKUP(A3428,进货明细!$A$2:$D$5000,COLUMN($C$2),0)&amp;"")</f>
        <v/>
      </c>
      <c r="D3428" s="147" t="str">
        <f>IF(ISERROR(VLOOKUP(A3428,进货明细!$A$2:$D$5000,COLUMN($D$2),0)&amp;""),"",VLOOKUP(A3428,进货明细!$A$2:$D$5000,COLUMN($D$2),0)&amp;"")</f>
        <v/>
      </c>
      <c r="E3428" s="148"/>
      <c r="F3428" s="152"/>
      <c r="G3428" s="150" t="str">
        <f>IF(ISERROR(VLOOKUP(A3428,进货明细!$A$2:$G$5000,COLUMN($G$2),0)&amp;""),"",VLOOKUP(A3428,进货明细!$A$2:$G$5000,COLUMN($G$2),0)&amp;"")</f>
        <v/>
      </c>
      <c r="H3428" s="151" t="str">
        <f t="shared" si="109"/>
        <v/>
      </c>
      <c r="I3428" s="168"/>
      <c r="J3428" s="169"/>
      <c r="K3428" s="163"/>
      <c r="L3428" s="164" t="str">
        <f t="shared" si="108"/>
        <v/>
      </c>
      <c r="M3428" s="165" t="e">
        <f>ROUND(VLOOKUP(A3428,当前库存!$A$2:$F$7000,COLUMN($F$3),0)&amp;"",2)</f>
        <v>#DIV/0!</v>
      </c>
      <c r="N3428" s="166"/>
      <c r="O3428" s="167"/>
      <c r="P3428" s="167"/>
      <c r="Q3428" s="174"/>
      <c r="R3428" s="167"/>
      <c r="S3428" s="167"/>
    </row>
    <row r="3429" customHeight="1" spans="1:19">
      <c r="A3429" s="175"/>
      <c r="B3429" s="153" t="str">
        <f>IF(ISERROR(VLOOKUP(A3429,进货明细!$A$2:$D$5000,COLUMN($B$2),0)&amp;""),"",VLOOKUP(A3429,进货明细!$A$2:$D$5000,COLUMN($B$2),0)&amp;"")</f>
        <v/>
      </c>
      <c r="C3429" s="147" t="str">
        <f>IF(ISERROR(VLOOKUP(A3429,进货明细!$A$2:$D$5000,COLUMN($C$2),0)&amp;""),"",VLOOKUP(A3429,进货明细!$A$2:$D$5000,COLUMN($C$2),0)&amp;"")</f>
        <v/>
      </c>
      <c r="D3429" s="147" t="str">
        <f>IF(ISERROR(VLOOKUP(A3429,进货明细!$A$2:$D$5000,COLUMN($D$2),0)&amp;""),"",VLOOKUP(A3429,进货明细!$A$2:$D$5000,COLUMN($D$2),0)&amp;"")</f>
        <v/>
      </c>
      <c r="E3429" s="148"/>
      <c r="F3429" s="152"/>
      <c r="G3429" s="150" t="str">
        <f>IF(ISERROR(VLOOKUP(A3429,进货明细!$A$2:$G$5000,COLUMN($G$2),0)&amp;""),"",VLOOKUP(A3429,进货明细!$A$2:$G$5000,COLUMN($G$2),0)&amp;"")</f>
        <v/>
      </c>
      <c r="H3429" s="151" t="str">
        <f t="shared" si="109"/>
        <v/>
      </c>
      <c r="I3429" s="168"/>
      <c r="J3429" s="169"/>
      <c r="K3429" s="163"/>
      <c r="L3429" s="164" t="str">
        <f t="shared" si="108"/>
        <v/>
      </c>
      <c r="M3429" s="165" t="e">
        <f>ROUND(VLOOKUP(A3429,当前库存!$A$2:$F$7000,COLUMN($F$3),0)&amp;"",2)</f>
        <v>#DIV/0!</v>
      </c>
      <c r="N3429" s="166"/>
      <c r="O3429" s="167"/>
      <c r="P3429" s="167"/>
      <c r="Q3429" s="174"/>
      <c r="R3429" s="167"/>
      <c r="S3429" s="167"/>
    </row>
    <row r="3430" customHeight="1" spans="1:19">
      <c r="A3430" s="175"/>
      <c r="B3430" s="153" t="str">
        <f>IF(ISERROR(VLOOKUP(A3430,进货明细!$A$2:$D$5000,COLUMN($B$2),0)&amp;""),"",VLOOKUP(A3430,进货明细!$A$2:$D$5000,COLUMN($B$2),0)&amp;"")</f>
        <v/>
      </c>
      <c r="C3430" s="147" t="str">
        <f>IF(ISERROR(VLOOKUP(A3430,进货明细!$A$2:$D$5000,COLUMN($C$2),0)&amp;""),"",VLOOKUP(A3430,进货明细!$A$2:$D$5000,COLUMN($C$2),0)&amp;"")</f>
        <v/>
      </c>
      <c r="D3430" s="147" t="str">
        <f>IF(ISERROR(VLOOKUP(A3430,进货明细!$A$2:$D$5000,COLUMN($D$2),0)&amp;""),"",VLOOKUP(A3430,进货明细!$A$2:$D$5000,COLUMN($D$2),0)&amp;"")</f>
        <v/>
      </c>
      <c r="E3430" s="148"/>
      <c r="F3430" s="152"/>
      <c r="G3430" s="150" t="str">
        <f>IF(ISERROR(VLOOKUP(A3430,进货明细!$A$2:$G$5000,COLUMN($G$2),0)&amp;""),"",VLOOKUP(A3430,进货明细!$A$2:$G$5000,COLUMN($G$2),0)&amp;"")</f>
        <v/>
      </c>
      <c r="H3430" s="151" t="str">
        <f t="shared" si="109"/>
        <v/>
      </c>
      <c r="I3430" s="168"/>
      <c r="J3430" s="169"/>
      <c r="K3430" s="163"/>
      <c r="L3430" s="164" t="str">
        <f t="shared" si="108"/>
        <v/>
      </c>
      <c r="M3430" s="165" t="e">
        <f>ROUND(VLOOKUP(A3430,当前库存!$A$2:$F$7000,COLUMN($F$3),0)&amp;"",2)</f>
        <v>#DIV/0!</v>
      </c>
      <c r="N3430" s="166"/>
      <c r="O3430" s="167"/>
      <c r="P3430" s="167"/>
      <c r="Q3430" s="174"/>
      <c r="R3430" s="167"/>
      <c r="S3430" s="167"/>
    </row>
    <row r="3431" customHeight="1" spans="1:19">
      <c r="A3431" s="175"/>
      <c r="B3431" s="153" t="str">
        <f>IF(ISERROR(VLOOKUP(A3431,进货明细!$A$2:$D$5000,COLUMN($B$2),0)&amp;""),"",VLOOKUP(A3431,进货明细!$A$2:$D$5000,COLUMN($B$2),0)&amp;"")</f>
        <v/>
      </c>
      <c r="C3431" s="147" t="str">
        <f>IF(ISERROR(VLOOKUP(A3431,进货明细!$A$2:$D$5000,COLUMN($C$2),0)&amp;""),"",VLOOKUP(A3431,进货明细!$A$2:$D$5000,COLUMN($C$2),0)&amp;"")</f>
        <v/>
      </c>
      <c r="D3431" s="147" t="str">
        <f>IF(ISERROR(VLOOKUP(A3431,进货明细!$A$2:$D$5000,COLUMN($D$2),0)&amp;""),"",VLOOKUP(A3431,进货明细!$A$2:$D$5000,COLUMN($D$2),0)&amp;"")</f>
        <v/>
      </c>
      <c r="E3431" s="148"/>
      <c r="F3431" s="152"/>
      <c r="G3431" s="150" t="str">
        <f>IF(ISERROR(VLOOKUP(A3431,进货明细!$A$2:$G$5000,COLUMN($G$2),0)&amp;""),"",VLOOKUP(A3431,进货明细!$A$2:$G$5000,COLUMN($G$2),0)&amp;"")</f>
        <v/>
      </c>
      <c r="H3431" s="151" t="str">
        <f t="shared" si="109"/>
        <v/>
      </c>
      <c r="I3431" s="168"/>
      <c r="J3431" s="169"/>
      <c r="K3431" s="163"/>
      <c r="L3431" s="164" t="str">
        <f t="shared" si="108"/>
        <v/>
      </c>
      <c r="M3431" s="165" t="e">
        <f>ROUND(VLOOKUP(A3431,当前库存!$A$2:$F$7000,COLUMN($F$3),0)&amp;"",2)</f>
        <v>#DIV/0!</v>
      </c>
      <c r="N3431" s="166"/>
      <c r="O3431" s="167"/>
      <c r="P3431" s="167"/>
      <c r="Q3431" s="174"/>
      <c r="R3431" s="167"/>
      <c r="S3431" s="167"/>
    </row>
    <row r="3432" customHeight="1" spans="1:19">
      <c r="A3432" s="175"/>
      <c r="B3432" s="153" t="str">
        <f>IF(ISERROR(VLOOKUP(A3432,进货明细!$A$2:$D$5000,COLUMN($B$2),0)&amp;""),"",VLOOKUP(A3432,进货明细!$A$2:$D$5000,COLUMN($B$2),0)&amp;"")</f>
        <v/>
      </c>
      <c r="C3432" s="147" t="str">
        <f>IF(ISERROR(VLOOKUP(A3432,进货明细!$A$2:$D$5000,COLUMN($C$2),0)&amp;""),"",VLOOKUP(A3432,进货明细!$A$2:$D$5000,COLUMN($C$2),0)&amp;"")</f>
        <v/>
      </c>
      <c r="D3432" s="147" t="str">
        <f>IF(ISERROR(VLOOKUP(A3432,进货明细!$A$2:$D$5000,COLUMN($D$2),0)&amp;""),"",VLOOKUP(A3432,进货明细!$A$2:$D$5000,COLUMN($D$2),0)&amp;"")</f>
        <v/>
      </c>
      <c r="E3432" s="148"/>
      <c r="F3432" s="152"/>
      <c r="G3432" s="150" t="str">
        <f>IF(ISERROR(VLOOKUP(A3432,进货明细!$A$2:$G$5000,COLUMN($G$2),0)&amp;""),"",VLOOKUP(A3432,进货明细!$A$2:$G$5000,COLUMN($G$2),0)&amp;"")</f>
        <v/>
      </c>
      <c r="H3432" s="151" t="str">
        <f t="shared" si="109"/>
        <v/>
      </c>
      <c r="I3432" s="168"/>
      <c r="J3432" s="169"/>
      <c r="K3432" s="163"/>
      <c r="L3432" s="164" t="str">
        <f t="shared" si="108"/>
        <v/>
      </c>
      <c r="M3432" s="165" t="e">
        <f>ROUND(VLOOKUP(A3432,当前库存!$A$2:$F$7000,COLUMN($F$3),0)&amp;"",2)</f>
        <v>#DIV/0!</v>
      </c>
      <c r="N3432" s="166"/>
      <c r="O3432" s="167"/>
      <c r="P3432" s="167"/>
      <c r="Q3432" s="174"/>
      <c r="R3432" s="167"/>
      <c r="S3432" s="167"/>
    </row>
    <row r="3433" customHeight="1" spans="1:19">
      <c r="A3433" s="175"/>
      <c r="B3433" s="153" t="str">
        <f>IF(ISERROR(VLOOKUP(A3433,进货明细!$A$2:$D$5000,COLUMN($B$2),0)&amp;""),"",VLOOKUP(A3433,进货明细!$A$2:$D$5000,COLUMN($B$2),0)&amp;"")</f>
        <v/>
      </c>
      <c r="C3433" s="147" t="str">
        <f>IF(ISERROR(VLOOKUP(A3433,进货明细!$A$2:$D$5000,COLUMN($C$2),0)&amp;""),"",VLOOKUP(A3433,进货明细!$A$2:$D$5000,COLUMN($C$2),0)&amp;"")</f>
        <v/>
      </c>
      <c r="D3433" s="147" t="str">
        <f>IF(ISERROR(VLOOKUP(A3433,进货明细!$A$2:$D$5000,COLUMN($D$2),0)&amp;""),"",VLOOKUP(A3433,进货明细!$A$2:$D$5000,COLUMN($D$2),0)&amp;"")</f>
        <v/>
      </c>
      <c r="E3433" s="148"/>
      <c r="F3433" s="152"/>
      <c r="G3433" s="150" t="str">
        <f>IF(ISERROR(VLOOKUP(A3433,进货明细!$A$2:$G$5000,COLUMN($G$2),0)&amp;""),"",VLOOKUP(A3433,进货明细!$A$2:$G$5000,COLUMN($G$2),0)&amp;"")</f>
        <v/>
      </c>
      <c r="H3433" s="151" t="str">
        <f t="shared" si="109"/>
        <v/>
      </c>
      <c r="I3433" s="168"/>
      <c r="J3433" s="169"/>
      <c r="K3433" s="163"/>
      <c r="L3433" s="164" t="str">
        <f t="shared" si="108"/>
        <v/>
      </c>
      <c r="M3433" s="165" t="e">
        <f>ROUND(VLOOKUP(A3433,当前库存!$A$2:$F$7000,COLUMN($F$3),0)&amp;"",2)</f>
        <v>#DIV/0!</v>
      </c>
      <c r="N3433" s="166"/>
      <c r="O3433" s="167"/>
      <c r="P3433" s="167"/>
      <c r="Q3433" s="174"/>
      <c r="R3433" s="167"/>
      <c r="S3433" s="167"/>
    </row>
    <row r="3434" customHeight="1" spans="1:19">
      <c r="A3434" s="175"/>
      <c r="B3434" s="153" t="str">
        <f>IF(ISERROR(VLOOKUP(A3434,进货明细!$A$2:$D$5000,COLUMN($B$2),0)&amp;""),"",VLOOKUP(A3434,进货明细!$A$2:$D$5000,COLUMN($B$2),0)&amp;"")</f>
        <v/>
      </c>
      <c r="C3434" s="147" t="str">
        <f>IF(ISERROR(VLOOKUP(A3434,进货明细!$A$2:$D$5000,COLUMN($C$2),0)&amp;""),"",VLOOKUP(A3434,进货明细!$A$2:$D$5000,COLUMN($C$2),0)&amp;"")</f>
        <v/>
      </c>
      <c r="D3434" s="147" t="str">
        <f>IF(ISERROR(VLOOKUP(A3434,进货明细!$A$2:$D$5000,COLUMN($D$2),0)&amp;""),"",VLOOKUP(A3434,进货明细!$A$2:$D$5000,COLUMN($D$2),0)&amp;"")</f>
        <v/>
      </c>
      <c r="E3434" s="148"/>
      <c r="F3434" s="152"/>
      <c r="G3434" s="150" t="str">
        <f>IF(ISERROR(VLOOKUP(A3434,进货明细!$A$2:$G$5000,COLUMN($G$2),0)&amp;""),"",VLOOKUP(A3434,进货明细!$A$2:$G$5000,COLUMN($G$2),0)&amp;"")</f>
        <v/>
      </c>
      <c r="H3434" s="151" t="str">
        <f t="shared" si="109"/>
        <v/>
      </c>
      <c r="I3434" s="168"/>
      <c r="J3434" s="169"/>
      <c r="K3434" s="163"/>
      <c r="L3434" s="164" t="str">
        <f t="shared" si="108"/>
        <v/>
      </c>
      <c r="M3434" s="165" t="e">
        <f>ROUND(VLOOKUP(A3434,当前库存!$A$2:$F$7000,COLUMN($F$3),0)&amp;"",2)</f>
        <v>#DIV/0!</v>
      </c>
      <c r="N3434" s="166"/>
      <c r="O3434" s="167"/>
      <c r="P3434" s="167"/>
      <c r="Q3434" s="174"/>
      <c r="R3434" s="167"/>
      <c r="S3434" s="167"/>
    </row>
    <row r="3435" customHeight="1" spans="1:19">
      <c r="A3435" s="175"/>
      <c r="B3435" s="153" t="str">
        <f>IF(ISERROR(VLOOKUP(A3435,进货明细!$A$2:$D$5000,COLUMN($B$2),0)&amp;""),"",VLOOKUP(A3435,进货明细!$A$2:$D$5000,COLUMN($B$2),0)&amp;"")</f>
        <v/>
      </c>
      <c r="C3435" s="147" t="str">
        <f>IF(ISERROR(VLOOKUP(A3435,进货明细!$A$2:$D$5000,COLUMN($C$2),0)&amp;""),"",VLOOKUP(A3435,进货明细!$A$2:$D$5000,COLUMN($C$2),0)&amp;"")</f>
        <v/>
      </c>
      <c r="D3435" s="147" t="str">
        <f>IF(ISERROR(VLOOKUP(A3435,进货明细!$A$2:$D$5000,COLUMN($D$2),0)&amp;""),"",VLOOKUP(A3435,进货明细!$A$2:$D$5000,COLUMN($D$2),0)&amp;"")</f>
        <v/>
      </c>
      <c r="E3435" s="148"/>
      <c r="F3435" s="152"/>
      <c r="G3435" s="150" t="str">
        <f>IF(ISERROR(VLOOKUP(A3435,进货明细!$A$2:$G$5000,COLUMN($G$2),0)&amp;""),"",VLOOKUP(A3435,进货明细!$A$2:$G$5000,COLUMN($G$2),0)&amp;"")</f>
        <v/>
      </c>
      <c r="H3435" s="151" t="str">
        <f t="shared" si="109"/>
        <v/>
      </c>
      <c r="I3435" s="168"/>
      <c r="J3435" s="169"/>
      <c r="K3435" s="163"/>
      <c r="L3435" s="164" t="str">
        <f t="shared" si="108"/>
        <v/>
      </c>
      <c r="M3435" s="165" t="e">
        <f>ROUND(VLOOKUP(A3435,当前库存!$A$2:$F$7000,COLUMN($F$3),0)&amp;"",2)</f>
        <v>#DIV/0!</v>
      </c>
      <c r="N3435" s="166"/>
      <c r="O3435" s="167"/>
      <c r="P3435" s="167"/>
      <c r="Q3435" s="174"/>
      <c r="R3435" s="167"/>
      <c r="S3435" s="167"/>
    </row>
    <row r="3436" customHeight="1" spans="1:19">
      <c r="A3436" s="175"/>
      <c r="B3436" s="153" t="str">
        <f>IF(ISERROR(VLOOKUP(A3436,进货明细!$A$2:$D$5000,COLUMN($B$2),0)&amp;""),"",VLOOKUP(A3436,进货明细!$A$2:$D$5000,COLUMN($B$2),0)&amp;"")</f>
        <v/>
      </c>
      <c r="C3436" s="147" t="str">
        <f>IF(ISERROR(VLOOKUP(A3436,进货明细!$A$2:$D$5000,COLUMN($C$2),0)&amp;""),"",VLOOKUP(A3436,进货明细!$A$2:$D$5000,COLUMN($C$2),0)&amp;"")</f>
        <v/>
      </c>
      <c r="D3436" s="147" t="str">
        <f>IF(ISERROR(VLOOKUP(A3436,进货明细!$A$2:$D$5000,COLUMN($D$2),0)&amp;""),"",VLOOKUP(A3436,进货明细!$A$2:$D$5000,COLUMN($D$2),0)&amp;"")</f>
        <v/>
      </c>
      <c r="E3436" s="148"/>
      <c r="F3436" s="152"/>
      <c r="G3436" s="150" t="str">
        <f>IF(ISERROR(VLOOKUP(A3436,进货明细!$A$2:$G$5000,COLUMN($G$2),0)&amp;""),"",VLOOKUP(A3436,进货明细!$A$2:$G$5000,COLUMN($G$2),0)&amp;"")</f>
        <v/>
      </c>
      <c r="H3436" s="151" t="str">
        <f t="shared" si="109"/>
        <v/>
      </c>
      <c r="I3436" s="168"/>
      <c r="J3436" s="169"/>
      <c r="K3436" s="163"/>
      <c r="L3436" s="164" t="str">
        <f t="shared" si="108"/>
        <v/>
      </c>
      <c r="M3436" s="165" t="e">
        <f>ROUND(VLOOKUP(A3436,当前库存!$A$2:$F$7000,COLUMN($F$3),0)&amp;"",2)</f>
        <v>#DIV/0!</v>
      </c>
      <c r="N3436" s="166"/>
      <c r="O3436" s="167"/>
      <c r="P3436" s="167"/>
      <c r="Q3436" s="174"/>
      <c r="R3436" s="167"/>
      <c r="S3436" s="167"/>
    </row>
    <row r="3437" customHeight="1" spans="1:19">
      <c r="A3437" s="175"/>
      <c r="B3437" s="153" t="str">
        <f>IF(ISERROR(VLOOKUP(A3437,进货明细!$A$2:$D$5000,COLUMN($B$2),0)&amp;""),"",VLOOKUP(A3437,进货明细!$A$2:$D$5000,COLUMN($B$2),0)&amp;"")</f>
        <v/>
      </c>
      <c r="C3437" s="147" t="str">
        <f>IF(ISERROR(VLOOKUP(A3437,进货明细!$A$2:$D$5000,COLUMN($C$2),0)&amp;""),"",VLOOKUP(A3437,进货明细!$A$2:$D$5000,COLUMN($C$2),0)&amp;"")</f>
        <v/>
      </c>
      <c r="D3437" s="147" t="str">
        <f>IF(ISERROR(VLOOKUP(A3437,进货明细!$A$2:$D$5000,COLUMN($D$2),0)&amp;""),"",VLOOKUP(A3437,进货明细!$A$2:$D$5000,COLUMN($D$2),0)&amp;"")</f>
        <v/>
      </c>
      <c r="E3437" s="148"/>
      <c r="F3437" s="152"/>
      <c r="G3437" s="150" t="str">
        <f>IF(ISERROR(VLOOKUP(A3437,进货明细!$A$2:$G$5000,COLUMN($G$2),0)&amp;""),"",VLOOKUP(A3437,进货明细!$A$2:$G$5000,COLUMN($G$2),0)&amp;"")</f>
        <v/>
      </c>
      <c r="H3437" s="151" t="str">
        <f t="shared" si="109"/>
        <v/>
      </c>
      <c r="I3437" s="168"/>
      <c r="J3437" s="169"/>
      <c r="K3437" s="163"/>
      <c r="L3437" s="164" t="str">
        <f t="shared" ref="L3437:L3500" si="110">IF(F3437="","",H3437-M3437*F3437)</f>
        <v/>
      </c>
      <c r="M3437" s="165" t="e">
        <f>ROUND(VLOOKUP(A3437,当前库存!$A$2:$F$7000,COLUMN($F$3),0)&amp;"",2)</f>
        <v>#DIV/0!</v>
      </c>
      <c r="N3437" s="166"/>
      <c r="O3437" s="167"/>
      <c r="P3437" s="167"/>
      <c r="Q3437" s="174"/>
      <c r="R3437" s="167"/>
      <c r="S3437" s="167"/>
    </row>
    <row r="3438" customHeight="1" spans="1:19">
      <c r="A3438" s="175"/>
      <c r="B3438" s="153" t="str">
        <f>IF(ISERROR(VLOOKUP(A3438,进货明细!$A$2:$D$5000,COLUMN($B$2),0)&amp;""),"",VLOOKUP(A3438,进货明细!$A$2:$D$5000,COLUMN($B$2),0)&amp;"")</f>
        <v/>
      </c>
      <c r="C3438" s="147" t="str">
        <f>IF(ISERROR(VLOOKUP(A3438,进货明细!$A$2:$D$5000,COLUMN($C$2),0)&amp;""),"",VLOOKUP(A3438,进货明细!$A$2:$D$5000,COLUMN($C$2),0)&amp;"")</f>
        <v/>
      </c>
      <c r="D3438" s="147" t="str">
        <f>IF(ISERROR(VLOOKUP(A3438,进货明细!$A$2:$D$5000,COLUMN($D$2),0)&amp;""),"",VLOOKUP(A3438,进货明细!$A$2:$D$5000,COLUMN($D$2),0)&amp;"")</f>
        <v/>
      </c>
      <c r="E3438" s="148"/>
      <c r="F3438" s="152"/>
      <c r="G3438" s="150" t="str">
        <f>IF(ISERROR(VLOOKUP(A3438,进货明细!$A$2:$G$5000,COLUMN($G$2),0)&amp;""),"",VLOOKUP(A3438,进货明细!$A$2:$G$5000,COLUMN($G$2),0)&amp;"")</f>
        <v/>
      </c>
      <c r="H3438" s="151" t="str">
        <f t="shared" si="109"/>
        <v/>
      </c>
      <c r="I3438" s="168"/>
      <c r="J3438" s="169"/>
      <c r="K3438" s="163"/>
      <c r="L3438" s="164" t="str">
        <f t="shared" si="110"/>
        <v/>
      </c>
      <c r="M3438" s="165" t="e">
        <f>ROUND(VLOOKUP(A3438,当前库存!$A$2:$F$7000,COLUMN($F$3),0)&amp;"",2)</f>
        <v>#DIV/0!</v>
      </c>
      <c r="N3438" s="166"/>
      <c r="O3438" s="167"/>
      <c r="P3438" s="167"/>
      <c r="Q3438" s="174"/>
      <c r="R3438" s="167"/>
      <c r="S3438" s="167"/>
    </row>
    <row r="3439" customHeight="1" spans="1:19">
      <c r="A3439" s="175"/>
      <c r="B3439" s="153" t="str">
        <f>IF(ISERROR(VLOOKUP(A3439,进货明细!$A$2:$D$5000,COLUMN($B$2),0)&amp;""),"",VLOOKUP(A3439,进货明细!$A$2:$D$5000,COLUMN($B$2),0)&amp;"")</f>
        <v/>
      </c>
      <c r="C3439" s="147" t="str">
        <f>IF(ISERROR(VLOOKUP(A3439,进货明细!$A$2:$D$5000,COLUMN($C$2),0)&amp;""),"",VLOOKUP(A3439,进货明细!$A$2:$D$5000,COLUMN($C$2),0)&amp;"")</f>
        <v/>
      </c>
      <c r="D3439" s="147" t="str">
        <f>IF(ISERROR(VLOOKUP(A3439,进货明细!$A$2:$D$5000,COLUMN($D$2),0)&amp;""),"",VLOOKUP(A3439,进货明细!$A$2:$D$5000,COLUMN($D$2),0)&amp;"")</f>
        <v/>
      </c>
      <c r="E3439" s="148"/>
      <c r="F3439" s="152"/>
      <c r="G3439" s="150" t="str">
        <f>IF(ISERROR(VLOOKUP(A3439,进货明细!$A$2:$G$5000,COLUMN($G$2),0)&amp;""),"",VLOOKUP(A3439,进货明细!$A$2:$G$5000,COLUMN($G$2),0)&amp;"")</f>
        <v/>
      </c>
      <c r="H3439" s="151" t="str">
        <f t="shared" si="109"/>
        <v/>
      </c>
      <c r="I3439" s="168"/>
      <c r="J3439" s="169"/>
      <c r="K3439" s="163"/>
      <c r="L3439" s="164" t="str">
        <f t="shared" si="110"/>
        <v/>
      </c>
      <c r="M3439" s="165" t="e">
        <f>ROUND(VLOOKUP(A3439,当前库存!$A$2:$F$7000,COLUMN($F$3),0)&amp;"",2)</f>
        <v>#DIV/0!</v>
      </c>
      <c r="N3439" s="166"/>
      <c r="O3439" s="167"/>
      <c r="P3439" s="167"/>
      <c r="Q3439" s="174"/>
      <c r="R3439" s="167"/>
      <c r="S3439" s="167"/>
    </row>
    <row r="3440" customHeight="1" spans="1:19">
      <c r="A3440" s="175"/>
      <c r="B3440" s="153" t="str">
        <f>IF(ISERROR(VLOOKUP(A3440,进货明细!$A$2:$D$5000,COLUMN($B$2),0)&amp;""),"",VLOOKUP(A3440,进货明细!$A$2:$D$5000,COLUMN($B$2),0)&amp;"")</f>
        <v/>
      </c>
      <c r="C3440" s="147" t="str">
        <f>IF(ISERROR(VLOOKUP(A3440,进货明细!$A$2:$D$5000,COLUMN($C$2),0)&amp;""),"",VLOOKUP(A3440,进货明细!$A$2:$D$5000,COLUMN($C$2),0)&amp;"")</f>
        <v/>
      </c>
      <c r="D3440" s="147" t="str">
        <f>IF(ISERROR(VLOOKUP(A3440,进货明细!$A$2:$D$5000,COLUMN($D$2),0)&amp;""),"",VLOOKUP(A3440,进货明细!$A$2:$D$5000,COLUMN($D$2),0)&amp;"")</f>
        <v/>
      </c>
      <c r="E3440" s="148"/>
      <c r="F3440" s="152"/>
      <c r="G3440" s="150" t="str">
        <f>IF(ISERROR(VLOOKUP(A3440,进货明细!$A$2:$G$5000,COLUMN($G$2),0)&amp;""),"",VLOOKUP(A3440,进货明细!$A$2:$G$5000,COLUMN($G$2),0)&amp;"")</f>
        <v/>
      </c>
      <c r="H3440" s="151" t="str">
        <f t="shared" si="109"/>
        <v/>
      </c>
      <c r="I3440" s="168"/>
      <c r="J3440" s="169"/>
      <c r="K3440" s="163"/>
      <c r="L3440" s="164" t="str">
        <f t="shared" si="110"/>
        <v/>
      </c>
      <c r="M3440" s="165" t="e">
        <f>ROUND(VLOOKUP(A3440,当前库存!$A$2:$F$7000,COLUMN($F$3),0)&amp;"",2)</f>
        <v>#DIV/0!</v>
      </c>
      <c r="N3440" s="166"/>
      <c r="O3440" s="167"/>
      <c r="P3440" s="167"/>
      <c r="Q3440" s="174"/>
      <c r="R3440" s="167"/>
      <c r="S3440" s="167"/>
    </row>
    <row r="3441" customHeight="1" spans="1:19">
      <c r="A3441" s="175"/>
      <c r="B3441" s="153" t="str">
        <f>IF(ISERROR(VLOOKUP(A3441,进货明细!$A$2:$D$5000,COLUMN($B$2),0)&amp;""),"",VLOOKUP(A3441,进货明细!$A$2:$D$5000,COLUMN($B$2),0)&amp;"")</f>
        <v/>
      </c>
      <c r="C3441" s="147" t="str">
        <f>IF(ISERROR(VLOOKUP(A3441,进货明细!$A$2:$D$5000,COLUMN($C$2),0)&amp;""),"",VLOOKUP(A3441,进货明细!$A$2:$D$5000,COLUMN($C$2),0)&amp;"")</f>
        <v/>
      </c>
      <c r="D3441" s="147" t="str">
        <f>IF(ISERROR(VLOOKUP(A3441,进货明细!$A$2:$D$5000,COLUMN($D$2),0)&amp;""),"",VLOOKUP(A3441,进货明细!$A$2:$D$5000,COLUMN($D$2),0)&amp;"")</f>
        <v/>
      </c>
      <c r="E3441" s="148"/>
      <c r="F3441" s="152"/>
      <c r="G3441" s="150" t="str">
        <f>IF(ISERROR(VLOOKUP(A3441,进货明细!$A$2:$G$5000,COLUMN($G$2),0)&amp;""),"",VLOOKUP(A3441,进货明细!$A$2:$G$5000,COLUMN($G$2),0)&amp;"")</f>
        <v/>
      </c>
      <c r="H3441" s="151" t="str">
        <f t="shared" si="109"/>
        <v/>
      </c>
      <c r="I3441" s="168"/>
      <c r="J3441" s="169"/>
      <c r="K3441" s="163"/>
      <c r="L3441" s="164" t="str">
        <f t="shared" si="110"/>
        <v/>
      </c>
      <c r="M3441" s="165" t="e">
        <f>ROUND(VLOOKUP(A3441,当前库存!$A$2:$F$7000,COLUMN($F$3),0)&amp;"",2)</f>
        <v>#DIV/0!</v>
      </c>
      <c r="N3441" s="166"/>
      <c r="O3441" s="167"/>
      <c r="P3441" s="167"/>
      <c r="Q3441" s="174"/>
      <c r="R3441" s="167"/>
      <c r="S3441" s="167"/>
    </row>
    <row r="3442" customHeight="1" spans="1:19">
      <c r="A3442" s="175"/>
      <c r="B3442" s="153" t="str">
        <f>IF(ISERROR(VLOOKUP(A3442,进货明细!$A$2:$D$5000,COLUMN($B$2),0)&amp;""),"",VLOOKUP(A3442,进货明细!$A$2:$D$5000,COLUMN($B$2),0)&amp;"")</f>
        <v/>
      </c>
      <c r="C3442" s="147" t="str">
        <f>IF(ISERROR(VLOOKUP(A3442,进货明细!$A$2:$D$5000,COLUMN($C$2),0)&amp;""),"",VLOOKUP(A3442,进货明细!$A$2:$D$5000,COLUMN($C$2),0)&amp;"")</f>
        <v/>
      </c>
      <c r="D3442" s="147" t="str">
        <f>IF(ISERROR(VLOOKUP(A3442,进货明细!$A$2:$D$5000,COLUMN($D$2),0)&amp;""),"",VLOOKUP(A3442,进货明细!$A$2:$D$5000,COLUMN($D$2),0)&amp;"")</f>
        <v/>
      </c>
      <c r="E3442" s="148"/>
      <c r="F3442" s="152"/>
      <c r="G3442" s="150" t="str">
        <f>IF(ISERROR(VLOOKUP(A3442,进货明细!$A$2:$G$5000,COLUMN($G$2),0)&amp;""),"",VLOOKUP(A3442,进货明细!$A$2:$G$5000,COLUMN($G$2),0)&amp;"")</f>
        <v/>
      </c>
      <c r="H3442" s="151" t="str">
        <f t="shared" si="109"/>
        <v/>
      </c>
      <c r="I3442" s="168"/>
      <c r="J3442" s="169"/>
      <c r="K3442" s="163"/>
      <c r="L3442" s="164" t="str">
        <f t="shared" si="110"/>
        <v/>
      </c>
      <c r="M3442" s="165" t="e">
        <f>ROUND(VLOOKUP(A3442,当前库存!$A$2:$F$7000,COLUMN($F$3),0)&amp;"",2)</f>
        <v>#DIV/0!</v>
      </c>
      <c r="N3442" s="166"/>
      <c r="O3442" s="167"/>
      <c r="P3442" s="167"/>
      <c r="Q3442" s="174"/>
      <c r="R3442" s="167"/>
      <c r="S3442" s="167"/>
    </row>
    <row r="3443" customHeight="1" spans="1:19">
      <c r="A3443" s="175"/>
      <c r="B3443" s="153" t="str">
        <f>IF(ISERROR(VLOOKUP(A3443,进货明细!$A$2:$D$5000,COLUMN($B$2),0)&amp;""),"",VLOOKUP(A3443,进货明细!$A$2:$D$5000,COLUMN($B$2),0)&amp;"")</f>
        <v/>
      </c>
      <c r="C3443" s="147" t="str">
        <f>IF(ISERROR(VLOOKUP(A3443,进货明细!$A$2:$D$5000,COLUMN($C$2),0)&amp;""),"",VLOOKUP(A3443,进货明细!$A$2:$D$5000,COLUMN($C$2),0)&amp;"")</f>
        <v/>
      </c>
      <c r="D3443" s="147" t="str">
        <f>IF(ISERROR(VLOOKUP(A3443,进货明细!$A$2:$D$5000,COLUMN($D$2),0)&amp;""),"",VLOOKUP(A3443,进货明细!$A$2:$D$5000,COLUMN($D$2),0)&amp;"")</f>
        <v/>
      </c>
      <c r="E3443" s="148"/>
      <c r="F3443" s="152"/>
      <c r="G3443" s="150" t="str">
        <f>IF(ISERROR(VLOOKUP(A3443,进货明细!$A$2:$G$5000,COLUMN($G$2),0)&amp;""),"",VLOOKUP(A3443,进货明细!$A$2:$G$5000,COLUMN($G$2),0)&amp;"")</f>
        <v/>
      </c>
      <c r="H3443" s="151" t="str">
        <f t="shared" si="109"/>
        <v/>
      </c>
      <c r="I3443" s="168"/>
      <c r="J3443" s="169"/>
      <c r="K3443" s="163"/>
      <c r="L3443" s="164" t="str">
        <f t="shared" si="110"/>
        <v/>
      </c>
      <c r="M3443" s="165" t="e">
        <f>ROUND(VLOOKUP(A3443,当前库存!$A$2:$F$7000,COLUMN($F$3),0)&amp;"",2)</f>
        <v>#DIV/0!</v>
      </c>
      <c r="N3443" s="166"/>
      <c r="O3443" s="167"/>
      <c r="P3443" s="167"/>
      <c r="Q3443" s="174"/>
      <c r="R3443" s="167"/>
      <c r="S3443" s="167"/>
    </row>
    <row r="3444" customHeight="1" spans="1:19">
      <c r="A3444" s="175"/>
      <c r="B3444" s="153" t="str">
        <f>IF(ISERROR(VLOOKUP(A3444,进货明细!$A$2:$D$5000,COLUMN($B$2),0)&amp;""),"",VLOOKUP(A3444,进货明细!$A$2:$D$5000,COLUMN($B$2),0)&amp;"")</f>
        <v/>
      </c>
      <c r="C3444" s="147" t="str">
        <f>IF(ISERROR(VLOOKUP(A3444,进货明细!$A$2:$D$5000,COLUMN($C$2),0)&amp;""),"",VLOOKUP(A3444,进货明细!$A$2:$D$5000,COLUMN($C$2),0)&amp;"")</f>
        <v/>
      </c>
      <c r="D3444" s="147" t="str">
        <f>IF(ISERROR(VLOOKUP(A3444,进货明细!$A$2:$D$5000,COLUMN($D$2),0)&amp;""),"",VLOOKUP(A3444,进货明细!$A$2:$D$5000,COLUMN($D$2),0)&amp;"")</f>
        <v/>
      </c>
      <c r="E3444" s="148"/>
      <c r="F3444" s="152"/>
      <c r="G3444" s="150" t="str">
        <f>IF(ISERROR(VLOOKUP(A3444,进货明细!$A$2:$G$5000,COLUMN($G$2),0)&amp;""),"",VLOOKUP(A3444,进货明细!$A$2:$G$5000,COLUMN($G$2),0)&amp;"")</f>
        <v/>
      </c>
      <c r="H3444" s="151" t="str">
        <f t="shared" si="109"/>
        <v/>
      </c>
      <c r="I3444" s="168"/>
      <c r="J3444" s="169"/>
      <c r="K3444" s="163"/>
      <c r="L3444" s="164" t="str">
        <f t="shared" si="110"/>
        <v/>
      </c>
      <c r="M3444" s="165" t="e">
        <f>ROUND(VLOOKUP(A3444,当前库存!$A$2:$F$7000,COLUMN($F$3),0)&amp;"",2)</f>
        <v>#DIV/0!</v>
      </c>
      <c r="N3444" s="166"/>
      <c r="O3444" s="167"/>
      <c r="P3444" s="167"/>
      <c r="Q3444" s="174"/>
      <c r="R3444" s="167"/>
      <c r="S3444" s="167"/>
    </row>
    <row r="3445" customHeight="1" spans="1:19">
      <c r="A3445" s="175"/>
      <c r="B3445" s="153" t="str">
        <f>IF(ISERROR(VLOOKUP(A3445,进货明细!$A$2:$D$5000,COLUMN($B$2),0)&amp;""),"",VLOOKUP(A3445,进货明细!$A$2:$D$5000,COLUMN($B$2),0)&amp;"")</f>
        <v/>
      </c>
      <c r="C3445" s="147" t="str">
        <f>IF(ISERROR(VLOOKUP(A3445,进货明细!$A$2:$D$5000,COLUMN($C$2),0)&amp;""),"",VLOOKUP(A3445,进货明细!$A$2:$D$5000,COLUMN($C$2),0)&amp;"")</f>
        <v/>
      </c>
      <c r="D3445" s="147" t="str">
        <f>IF(ISERROR(VLOOKUP(A3445,进货明细!$A$2:$D$5000,COLUMN($D$2),0)&amp;""),"",VLOOKUP(A3445,进货明细!$A$2:$D$5000,COLUMN($D$2),0)&amp;"")</f>
        <v/>
      </c>
      <c r="E3445" s="148"/>
      <c r="F3445" s="152"/>
      <c r="G3445" s="150" t="str">
        <f>IF(ISERROR(VLOOKUP(A3445,进货明细!$A$2:$G$5000,COLUMN($G$2),0)&amp;""),"",VLOOKUP(A3445,进货明细!$A$2:$G$5000,COLUMN($G$2),0)&amp;"")</f>
        <v/>
      </c>
      <c r="H3445" s="151" t="str">
        <f t="shared" si="109"/>
        <v/>
      </c>
      <c r="I3445" s="168"/>
      <c r="J3445" s="169"/>
      <c r="K3445" s="163"/>
      <c r="L3445" s="164" t="str">
        <f t="shared" si="110"/>
        <v/>
      </c>
      <c r="M3445" s="165" t="e">
        <f>ROUND(VLOOKUP(A3445,当前库存!$A$2:$F$7000,COLUMN($F$3),0)&amp;"",2)</f>
        <v>#DIV/0!</v>
      </c>
      <c r="N3445" s="166"/>
      <c r="O3445" s="167"/>
      <c r="P3445" s="167"/>
      <c r="Q3445" s="174"/>
      <c r="R3445" s="167"/>
      <c r="S3445" s="167"/>
    </row>
    <row r="3446" customHeight="1" spans="1:19">
      <c r="A3446" s="175"/>
      <c r="B3446" s="153" t="str">
        <f>IF(ISERROR(VLOOKUP(A3446,进货明细!$A$2:$D$5000,COLUMN($B$2),0)&amp;""),"",VLOOKUP(A3446,进货明细!$A$2:$D$5000,COLUMN($B$2),0)&amp;"")</f>
        <v/>
      </c>
      <c r="C3446" s="147" t="str">
        <f>IF(ISERROR(VLOOKUP(A3446,进货明细!$A$2:$D$5000,COLUMN($C$2),0)&amp;""),"",VLOOKUP(A3446,进货明细!$A$2:$D$5000,COLUMN($C$2),0)&amp;"")</f>
        <v/>
      </c>
      <c r="D3446" s="147" t="str">
        <f>IF(ISERROR(VLOOKUP(A3446,进货明细!$A$2:$D$5000,COLUMN($D$2),0)&amp;""),"",VLOOKUP(A3446,进货明细!$A$2:$D$5000,COLUMN($D$2),0)&amp;"")</f>
        <v/>
      </c>
      <c r="E3446" s="148"/>
      <c r="F3446" s="152"/>
      <c r="G3446" s="150" t="str">
        <f>IF(ISERROR(VLOOKUP(A3446,进货明细!$A$2:$G$5000,COLUMN($G$2),0)&amp;""),"",VLOOKUP(A3446,进货明细!$A$2:$G$5000,COLUMN($G$2),0)&amp;"")</f>
        <v/>
      </c>
      <c r="H3446" s="151" t="str">
        <f t="shared" si="109"/>
        <v/>
      </c>
      <c r="I3446" s="168"/>
      <c r="J3446" s="169"/>
      <c r="K3446" s="163"/>
      <c r="L3446" s="164" t="str">
        <f t="shared" si="110"/>
        <v/>
      </c>
      <c r="M3446" s="165" t="e">
        <f>ROUND(VLOOKUP(A3446,当前库存!$A$2:$F$7000,COLUMN($F$3),0)&amp;"",2)</f>
        <v>#DIV/0!</v>
      </c>
      <c r="N3446" s="166"/>
      <c r="O3446" s="167"/>
      <c r="P3446" s="167"/>
      <c r="Q3446" s="174"/>
      <c r="R3446" s="167"/>
      <c r="S3446" s="167"/>
    </row>
    <row r="3447" customHeight="1" spans="1:19">
      <c r="A3447" s="175"/>
      <c r="B3447" s="153" t="str">
        <f>IF(ISERROR(VLOOKUP(A3447,进货明细!$A$2:$D$5000,COLUMN($B$2),0)&amp;""),"",VLOOKUP(A3447,进货明细!$A$2:$D$5000,COLUMN($B$2),0)&amp;"")</f>
        <v/>
      </c>
      <c r="C3447" s="147" t="str">
        <f>IF(ISERROR(VLOOKUP(A3447,进货明细!$A$2:$D$5000,COLUMN($C$2),0)&amp;""),"",VLOOKUP(A3447,进货明细!$A$2:$D$5000,COLUMN($C$2),0)&amp;"")</f>
        <v/>
      </c>
      <c r="D3447" s="147" t="str">
        <f>IF(ISERROR(VLOOKUP(A3447,进货明细!$A$2:$D$5000,COLUMN($D$2),0)&amp;""),"",VLOOKUP(A3447,进货明细!$A$2:$D$5000,COLUMN($D$2),0)&amp;"")</f>
        <v/>
      </c>
      <c r="E3447" s="148"/>
      <c r="F3447" s="152"/>
      <c r="G3447" s="150" t="str">
        <f>IF(ISERROR(VLOOKUP(A3447,进货明细!$A$2:$G$5000,COLUMN($G$2),0)&amp;""),"",VLOOKUP(A3447,进货明细!$A$2:$G$5000,COLUMN($G$2),0)&amp;"")</f>
        <v/>
      </c>
      <c r="H3447" s="151" t="str">
        <f t="shared" si="109"/>
        <v/>
      </c>
      <c r="I3447" s="168"/>
      <c r="J3447" s="169"/>
      <c r="K3447" s="163"/>
      <c r="L3447" s="164" t="str">
        <f t="shared" si="110"/>
        <v/>
      </c>
      <c r="M3447" s="165" t="e">
        <f>ROUND(VLOOKUP(A3447,当前库存!$A$2:$F$7000,COLUMN($F$3),0)&amp;"",2)</f>
        <v>#DIV/0!</v>
      </c>
      <c r="N3447" s="166"/>
      <c r="O3447" s="167"/>
      <c r="P3447" s="167"/>
      <c r="Q3447" s="174"/>
      <c r="R3447" s="167"/>
      <c r="S3447" s="167"/>
    </row>
    <row r="3448" customHeight="1" spans="1:19">
      <c r="A3448" s="175"/>
      <c r="B3448" s="153" t="str">
        <f>IF(ISERROR(VLOOKUP(A3448,进货明细!$A$2:$D$5000,COLUMN($B$2),0)&amp;""),"",VLOOKUP(A3448,进货明细!$A$2:$D$5000,COLUMN($B$2),0)&amp;"")</f>
        <v/>
      </c>
      <c r="C3448" s="147" t="str">
        <f>IF(ISERROR(VLOOKUP(A3448,进货明细!$A$2:$D$5000,COLUMN($C$2),0)&amp;""),"",VLOOKUP(A3448,进货明细!$A$2:$D$5000,COLUMN($C$2),0)&amp;"")</f>
        <v/>
      </c>
      <c r="D3448" s="147" t="str">
        <f>IF(ISERROR(VLOOKUP(A3448,进货明细!$A$2:$D$5000,COLUMN($D$2),0)&amp;""),"",VLOOKUP(A3448,进货明细!$A$2:$D$5000,COLUMN($D$2),0)&amp;"")</f>
        <v/>
      </c>
      <c r="E3448" s="148"/>
      <c r="F3448" s="152"/>
      <c r="G3448" s="150" t="str">
        <f>IF(ISERROR(VLOOKUP(A3448,进货明细!$A$2:$G$5000,COLUMN($G$2),0)&amp;""),"",VLOOKUP(A3448,进货明细!$A$2:$G$5000,COLUMN($G$2),0)&amp;"")</f>
        <v/>
      </c>
      <c r="H3448" s="151" t="str">
        <f t="shared" si="109"/>
        <v/>
      </c>
      <c r="I3448" s="168"/>
      <c r="J3448" s="169"/>
      <c r="K3448" s="163"/>
      <c r="L3448" s="164" t="str">
        <f t="shared" si="110"/>
        <v/>
      </c>
      <c r="M3448" s="165" t="e">
        <f>ROUND(VLOOKUP(A3448,当前库存!$A$2:$F$7000,COLUMN($F$3),0)&amp;"",2)</f>
        <v>#DIV/0!</v>
      </c>
      <c r="N3448" s="166"/>
      <c r="O3448" s="167"/>
      <c r="P3448" s="167"/>
      <c r="Q3448" s="174"/>
      <c r="R3448" s="167"/>
      <c r="S3448" s="167"/>
    </row>
    <row r="3449" customHeight="1" spans="1:19">
      <c r="A3449" s="175"/>
      <c r="B3449" s="153" t="str">
        <f>IF(ISERROR(VLOOKUP(A3449,进货明细!$A$2:$D$5000,COLUMN($B$2),0)&amp;""),"",VLOOKUP(A3449,进货明细!$A$2:$D$5000,COLUMN($B$2),0)&amp;"")</f>
        <v/>
      </c>
      <c r="C3449" s="147" t="str">
        <f>IF(ISERROR(VLOOKUP(A3449,进货明细!$A$2:$D$5000,COLUMN($C$2),0)&amp;""),"",VLOOKUP(A3449,进货明细!$A$2:$D$5000,COLUMN($C$2),0)&amp;"")</f>
        <v/>
      </c>
      <c r="D3449" s="147" t="str">
        <f>IF(ISERROR(VLOOKUP(A3449,进货明细!$A$2:$D$5000,COLUMN($D$2),0)&amp;""),"",VLOOKUP(A3449,进货明细!$A$2:$D$5000,COLUMN($D$2),0)&amp;"")</f>
        <v/>
      </c>
      <c r="E3449" s="148"/>
      <c r="F3449" s="152"/>
      <c r="G3449" s="150" t="str">
        <f>IF(ISERROR(VLOOKUP(A3449,进货明细!$A$2:$G$5000,COLUMN($G$2),0)&amp;""),"",VLOOKUP(A3449,进货明细!$A$2:$G$5000,COLUMN($G$2),0)&amp;"")</f>
        <v/>
      </c>
      <c r="H3449" s="151" t="str">
        <f t="shared" si="109"/>
        <v/>
      </c>
      <c r="I3449" s="168"/>
      <c r="J3449" s="169"/>
      <c r="K3449" s="163"/>
      <c r="L3449" s="164" t="str">
        <f t="shared" si="110"/>
        <v/>
      </c>
      <c r="M3449" s="165" t="e">
        <f>ROUND(VLOOKUP(A3449,当前库存!$A$2:$F$7000,COLUMN($F$3),0)&amp;"",2)</f>
        <v>#DIV/0!</v>
      </c>
      <c r="N3449" s="166"/>
      <c r="O3449" s="167"/>
      <c r="P3449" s="167"/>
      <c r="Q3449" s="174"/>
      <c r="R3449" s="167"/>
      <c r="S3449" s="167"/>
    </row>
    <row r="3450" customHeight="1" spans="1:19">
      <c r="A3450" s="175"/>
      <c r="B3450" s="153" t="str">
        <f>IF(ISERROR(VLOOKUP(A3450,进货明细!$A$2:$D$5000,COLUMN($B$2),0)&amp;""),"",VLOOKUP(A3450,进货明细!$A$2:$D$5000,COLUMN($B$2),0)&amp;"")</f>
        <v/>
      </c>
      <c r="C3450" s="147" t="str">
        <f>IF(ISERROR(VLOOKUP(A3450,进货明细!$A$2:$D$5000,COLUMN($C$2),0)&amp;""),"",VLOOKUP(A3450,进货明细!$A$2:$D$5000,COLUMN($C$2),0)&amp;"")</f>
        <v/>
      </c>
      <c r="D3450" s="147" t="str">
        <f>IF(ISERROR(VLOOKUP(A3450,进货明细!$A$2:$D$5000,COLUMN($D$2),0)&amp;""),"",VLOOKUP(A3450,进货明细!$A$2:$D$5000,COLUMN($D$2),0)&amp;"")</f>
        <v/>
      </c>
      <c r="E3450" s="148"/>
      <c r="F3450" s="152"/>
      <c r="G3450" s="150" t="str">
        <f>IF(ISERROR(VLOOKUP(A3450,进货明细!$A$2:$G$5000,COLUMN($G$2),0)&amp;""),"",VLOOKUP(A3450,进货明细!$A$2:$G$5000,COLUMN($G$2),0)&amp;"")</f>
        <v/>
      </c>
      <c r="H3450" s="151" t="str">
        <f t="shared" si="109"/>
        <v/>
      </c>
      <c r="I3450" s="168"/>
      <c r="J3450" s="169"/>
      <c r="K3450" s="163"/>
      <c r="L3450" s="164" t="str">
        <f t="shared" si="110"/>
        <v/>
      </c>
      <c r="M3450" s="165" t="e">
        <f>ROUND(VLOOKUP(A3450,当前库存!$A$2:$F$7000,COLUMN($F$3),0)&amp;"",2)</f>
        <v>#DIV/0!</v>
      </c>
      <c r="N3450" s="166"/>
      <c r="O3450" s="167"/>
      <c r="P3450" s="167"/>
      <c r="Q3450" s="174"/>
      <c r="R3450" s="167"/>
      <c r="S3450" s="167"/>
    </row>
    <row r="3451" customHeight="1" spans="1:19">
      <c r="A3451" s="175"/>
      <c r="B3451" s="153" t="str">
        <f>IF(ISERROR(VLOOKUP(A3451,进货明细!$A$2:$D$5000,COLUMN($B$2),0)&amp;""),"",VLOOKUP(A3451,进货明细!$A$2:$D$5000,COLUMN($B$2),0)&amp;"")</f>
        <v/>
      </c>
      <c r="C3451" s="147" t="str">
        <f>IF(ISERROR(VLOOKUP(A3451,进货明细!$A$2:$D$5000,COLUMN($C$2),0)&amp;""),"",VLOOKUP(A3451,进货明细!$A$2:$D$5000,COLUMN($C$2),0)&amp;"")</f>
        <v/>
      </c>
      <c r="D3451" s="147" t="str">
        <f>IF(ISERROR(VLOOKUP(A3451,进货明细!$A$2:$D$5000,COLUMN($D$2),0)&amp;""),"",VLOOKUP(A3451,进货明细!$A$2:$D$5000,COLUMN($D$2),0)&amp;"")</f>
        <v/>
      </c>
      <c r="E3451" s="148"/>
      <c r="F3451" s="152"/>
      <c r="G3451" s="150" t="str">
        <f>IF(ISERROR(VLOOKUP(A3451,进货明细!$A$2:$G$5000,COLUMN($G$2),0)&amp;""),"",VLOOKUP(A3451,进货明细!$A$2:$G$5000,COLUMN($G$2),0)&amp;"")</f>
        <v/>
      </c>
      <c r="H3451" s="151" t="str">
        <f t="shared" si="109"/>
        <v/>
      </c>
      <c r="I3451" s="168"/>
      <c r="J3451" s="169"/>
      <c r="K3451" s="163"/>
      <c r="L3451" s="164" t="str">
        <f t="shared" si="110"/>
        <v/>
      </c>
      <c r="M3451" s="165" t="e">
        <f>ROUND(VLOOKUP(A3451,当前库存!$A$2:$F$7000,COLUMN($F$3),0)&amp;"",2)</f>
        <v>#DIV/0!</v>
      </c>
      <c r="N3451" s="166"/>
      <c r="O3451" s="167"/>
      <c r="P3451" s="167"/>
      <c r="Q3451" s="174"/>
      <c r="R3451" s="167"/>
      <c r="S3451" s="167"/>
    </row>
    <row r="3452" customHeight="1" spans="1:19">
      <c r="A3452" s="175"/>
      <c r="B3452" s="153" t="str">
        <f>IF(ISERROR(VLOOKUP(A3452,进货明细!$A$2:$D$5000,COLUMN($B$2),0)&amp;""),"",VLOOKUP(A3452,进货明细!$A$2:$D$5000,COLUMN($B$2),0)&amp;"")</f>
        <v/>
      </c>
      <c r="C3452" s="147" t="str">
        <f>IF(ISERROR(VLOOKUP(A3452,进货明细!$A$2:$D$5000,COLUMN($C$2),0)&amp;""),"",VLOOKUP(A3452,进货明细!$A$2:$D$5000,COLUMN($C$2),0)&amp;"")</f>
        <v/>
      </c>
      <c r="D3452" s="147" t="str">
        <f>IF(ISERROR(VLOOKUP(A3452,进货明细!$A$2:$D$5000,COLUMN($D$2),0)&amp;""),"",VLOOKUP(A3452,进货明细!$A$2:$D$5000,COLUMN($D$2),0)&amp;"")</f>
        <v/>
      </c>
      <c r="E3452" s="148"/>
      <c r="F3452" s="152"/>
      <c r="G3452" s="150" t="str">
        <f>IF(ISERROR(VLOOKUP(A3452,进货明细!$A$2:$G$5000,COLUMN($G$2),0)&amp;""),"",VLOOKUP(A3452,进货明细!$A$2:$G$5000,COLUMN($G$2),0)&amp;"")</f>
        <v/>
      </c>
      <c r="H3452" s="151" t="str">
        <f t="shared" si="109"/>
        <v/>
      </c>
      <c r="I3452" s="168"/>
      <c r="J3452" s="169"/>
      <c r="K3452" s="163"/>
      <c r="L3452" s="164" t="str">
        <f t="shared" si="110"/>
        <v/>
      </c>
      <c r="M3452" s="165" t="e">
        <f>ROUND(VLOOKUP(A3452,当前库存!$A$2:$F$7000,COLUMN($F$3),0)&amp;"",2)</f>
        <v>#DIV/0!</v>
      </c>
      <c r="N3452" s="166"/>
      <c r="O3452" s="167"/>
      <c r="P3452" s="167"/>
      <c r="Q3452" s="174"/>
      <c r="R3452" s="167"/>
      <c r="S3452" s="167"/>
    </row>
    <row r="3453" customHeight="1" spans="1:19">
      <c r="A3453" s="175"/>
      <c r="B3453" s="153" t="str">
        <f>IF(ISERROR(VLOOKUP(A3453,进货明细!$A$2:$D$5000,COLUMN($B$2),0)&amp;""),"",VLOOKUP(A3453,进货明细!$A$2:$D$5000,COLUMN($B$2),0)&amp;"")</f>
        <v/>
      </c>
      <c r="C3453" s="147" t="str">
        <f>IF(ISERROR(VLOOKUP(A3453,进货明细!$A$2:$D$5000,COLUMN($C$2),0)&amp;""),"",VLOOKUP(A3453,进货明细!$A$2:$D$5000,COLUMN($C$2),0)&amp;"")</f>
        <v/>
      </c>
      <c r="D3453" s="147" t="str">
        <f>IF(ISERROR(VLOOKUP(A3453,进货明细!$A$2:$D$5000,COLUMN($D$2),0)&amp;""),"",VLOOKUP(A3453,进货明细!$A$2:$D$5000,COLUMN($D$2),0)&amp;"")</f>
        <v/>
      </c>
      <c r="E3453" s="148"/>
      <c r="F3453" s="152"/>
      <c r="G3453" s="150" t="str">
        <f>IF(ISERROR(VLOOKUP(A3453,进货明细!$A$2:$G$5000,COLUMN($G$2),0)&amp;""),"",VLOOKUP(A3453,进货明细!$A$2:$G$5000,COLUMN($G$2),0)&amp;"")</f>
        <v/>
      </c>
      <c r="H3453" s="151" t="str">
        <f t="shared" si="109"/>
        <v/>
      </c>
      <c r="I3453" s="168"/>
      <c r="J3453" s="169"/>
      <c r="K3453" s="163"/>
      <c r="L3453" s="164" t="str">
        <f t="shared" si="110"/>
        <v/>
      </c>
      <c r="M3453" s="165" t="e">
        <f>ROUND(VLOOKUP(A3453,当前库存!$A$2:$F$7000,COLUMN($F$3),0)&amp;"",2)</f>
        <v>#DIV/0!</v>
      </c>
      <c r="N3453" s="166"/>
      <c r="O3453" s="167"/>
      <c r="P3453" s="167"/>
      <c r="Q3453" s="174"/>
      <c r="R3453" s="167"/>
      <c r="S3453" s="167"/>
    </row>
    <row r="3454" customHeight="1" spans="1:19">
      <c r="A3454" s="175"/>
      <c r="B3454" s="153" t="str">
        <f>IF(ISERROR(VLOOKUP(A3454,进货明细!$A$2:$D$5000,COLUMN($B$2),0)&amp;""),"",VLOOKUP(A3454,进货明细!$A$2:$D$5000,COLUMN($B$2),0)&amp;"")</f>
        <v/>
      </c>
      <c r="C3454" s="147" t="str">
        <f>IF(ISERROR(VLOOKUP(A3454,进货明细!$A$2:$D$5000,COLUMN($C$2),0)&amp;""),"",VLOOKUP(A3454,进货明细!$A$2:$D$5000,COLUMN($C$2),0)&amp;"")</f>
        <v/>
      </c>
      <c r="D3454" s="147" t="str">
        <f>IF(ISERROR(VLOOKUP(A3454,进货明细!$A$2:$D$5000,COLUMN($D$2),0)&amp;""),"",VLOOKUP(A3454,进货明细!$A$2:$D$5000,COLUMN($D$2),0)&amp;"")</f>
        <v/>
      </c>
      <c r="E3454" s="148"/>
      <c r="F3454" s="152"/>
      <c r="G3454" s="150" t="str">
        <f>IF(ISERROR(VLOOKUP(A3454,进货明细!$A$2:$G$5000,COLUMN($G$2),0)&amp;""),"",VLOOKUP(A3454,进货明细!$A$2:$G$5000,COLUMN($G$2),0)&amp;"")</f>
        <v/>
      </c>
      <c r="H3454" s="151" t="str">
        <f t="shared" si="109"/>
        <v/>
      </c>
      <c r="I3454" s="168"/>
      <c r="J3454" s="169"/>
      <c r="K3454" s="163"/>
      <c r="L3454" s="164" t="str">
        <f t="shared" si="110"/>
        <v/>
      </c>
      <c r="M3454" s="165" t="e">
        <f>ROUND(VLOOKUP(A3454,当前库存!$A$2:$F$7000,COLUMN($F$3),0)&amp;"",2)</f>
        <v>#DIV/0!</v>
      </c>
      <c r="N3454" s="166"/>
      <c r="O3454" s="167"/>
      <c r="P3454" s="167"/>
      <c r="Q3454" s="174"/>
      <c r="R3454" s="167"/>
      <c r="S3454" s="167"/>
    </row>
    <row r="3455" customHeight="1" spans="1:19">
      <c r="A3455" s="175"/>
      <c r="B3455" s="153" t="str">
        <f>IF(ISERROR(VLOOKUP(A3455,进货明细!$A$2:$D$5000,COLUMN($B$2),0)&amp;""),"",VLOOKUP(A3455,进货明细!$A$2:$D$5000,COLUMN($B$2),0)&amp;"")</f>
        <v/>
      </c>
      <c r="C3455" s="147" t="str">
        <f>IF(ISERROR(VLOOKUP(A3455,进货明细!$A$2:$D$5000,COLUMN($C$2),0)&amp;""),"",VLOOKUP(A3455,进货明细!$A$2:$D$5000,COLUMN($C$2),0)&amp;"")</f>
        <v/>
      </c>
      <c r="D3455" s="147" t="str">
        <f>IF(ISERROR(VLOOKUP(A3455,进货明细!$A$2:$D$5000,COLUMN($D$2),0)&amp;""),"",VLOOKUP(A3455,进货明细!$A$2:$D$5000,COLUMN($D$2),0)&amp;"")</f>
        <v/>
      </c>
      <c r="E3455" s="148"/>
      <c r="F3455" s="152"/>
      <c r="G3455" s="150" t="str">
        <f>IF(ISERROR(VLOOKUP(A3455,进货明细!$A$2:$G$5000,COLUMN($G$2),0)&amp;""),"",VLOOKUP(A3455,进货明细!$A$2:$G$5000,COLUMN($G$2),0)&amp;"")</f>
        <v/>
      </c>
      <c r="H3455" s="151" t="str">
        <f t="shared" si="109"/>
        <v/>
      </c>
      <c r="I3455" s="168"/>
      <c r="J3455" s="169"/>
      <c r="K3455" s="163"/>
      <c r="L3455" s="164" t="str">
        <f t="shared" si="110"/>
        <v/>
      </c>
      <c r="M3455" s="165" t="e">
        <f>ROUND(VLOOKUP(A3455,当前库存!$A$2:$F$7000,COLUMN($F$3),0)&amp;"",2)</f>
        <v>#DIV/0!</v>
      </c>
      <c r="N3455" s="166"/>
      <c r="O3455" s="167"/>
      <c r="P3455" s="167"/>
      <c r="Q3455" s="174"/>
      <c r="R3455" s="167"/>
      <c r="S3455" s="167"/>
    </row>
    <row r="3456" customHeight="1" spans="1:19">
      <c r="A3456" s="175"/>
      <c r="B3456" s="153" t="str">
        <f>IF(ISERROR(VLOOKUP(A3456,进货明细!$A$2:$D$5000,COLUMN($B$2),0)&amp;""),"",VLOOKUP(A3456,进货明细!$A$2:$D$5000,COLUMN($B$2),0)&amp;"")</f>
        <v/>
      </c>
      <c r="C3456" s="147" t="str">
        <f>IF(ISERROR(VLOOKUP(A3456,进货明细!$A$2:$D$5000,COLUMN($C$2),0)&amp;""),"",VLOOKUP(A3456,进货明细!$A$2:$D$5000,COLUMN($C$2),0)&amp;"")</f>
        <v/>
      </c>
      <c r="D3456" s="147" t="str">
        <f>IF(ISERROR(VLOOKUP(A3456,进货明细!$A$2:$D$5000,COLUMN($D$2),0)&amp;""),"",VLOOKUP(A3456,进货明细!$A$2:$D$5000,COLUMN($D$2),0)&amp;"")</f>
        <v/>
      </c>
      <c r="E3456" s="148"/>
      <c r="F3456" s="152"/>
      <c r="G3456" s="150" t="str">
        <f>IF(ISERROR(VLOOKUP(A3456,进货明细!$A$2:$G$5000,COLUMN($G$2),0)&amp;""),"",VLOOKUP(A3456,进货明细!$A$2:$G$5000,COLUMN($G$2),0)&amp;"")</f>
        <v/>
      </c>
      <c r="H3456" s="151" t="str">
        <f t="shared" si="109"/>
        <v/>
      </c>
      <c r="I3456" s="168"/>
      <c r="J3456" s="169"/>
      <c r="K3456" s="163"/>
      <c r="L3456" s="164" t="str">
        <f t="shared" si="110"/>
        <v/>
      </c>
      <c r="M3456" s="165" t="e">
        <f>ROUND(VLOOKUP(A3456,当前库存!$A$2:$F$7000,COLUMN($F$3),0)&amp;"",2)</f>
        <v>#DIV/0!</v>
      </c>
      <c r="N3456" s="166"/>
      <c r="O3456" s="167"/>
      <c r="P3456" s="167"/>
      <c r="Q3456" s="174"/>
      <c r="R3456" s="167"/>
      <c r="S3456" s="167"/>
    </row>
    <row r="3457" customHeight="1" spans="1:19">
      <c r="A3457" s="175"/>
      <c r="B3457" s="153" t="str">
        <f>IF(ISERROR(VLOOKUP(A3457,进货明细!$A$2:$D$5000,COLUMN($B$2),0)&amp;""),"",VLOOKUP(A3457,进货明细!$A$2:$D$5000,COLUMN($B$2),0)&amp;"")</f>
        <v/>
      </c>
      <c r="C3457" s="147" t="str">
        <f>IF(ISERROR(VLOOKUP(A3457,进货明细!$A$2:$D$5000,COLUMN($C$2),0)&amp;""),"",VLOOKUP(A3457,进货明细!$A$2:$D$5000,COLUMN($C$2),0)&amp;"")</f>
        <v/>
      </c>
      <c r="D3457" s="147" t="str">
        <f>IF(ISERROR(VLOOKUP(A3457,进货明细!$A$2:$D$5000,COLUMN($D$2),0)&amp;""),"",VLOOKUP(A3457,进货明细!$A$2:$D$5000,COLUMN($D$2),0)&amp;"")</f>
        <v/>
      </c>
      <c r="E3457" s="148"/>
      <c r="F3457" s="152"/>
      <c r="G3457" s="150" t="str">
        <f>IF(ISERROR(VLOOKUP(A3457,进货明细!$A$2:$G$5000,COLUMN($G$2),0)&amp;""),"",VLOOKUP(A3457,进货明细!$A$2:$G$5000,COLUMN($G$2),0)&amp;"")</f>
        <v/>
      </c>
      <c r="H3457" s="151" t="str">
        <f t="shared" si="109"/>
        <v/>
      </c>
      <c r="I3457" s="168"/>
      <c r="J3457" s="169"/>
      <c r="K3457" s="163"/>
      <c r="L3457" s="164" t="str">
        <f t="shared" si="110"/>
        <v/>
      </c>
      <c r="M3457" s="165" t="e">
        <f>ROUND(VLOOKUP(A3457,当前库存!$A$2:$F$7000,COLUMN($F$3),0)&amp;"",2)</f>
        <v>#DIV/0!</v>
      </c>
      <c r="N3457" s="166"/>
      <c r="O3457" s="167"/>
      <c r="P3457" s="167"/>
      <c r="Q3457" s="174"/>
      <c r="R3457" s="167"/>
      <c r="S3457" s="167"/>
    </row>
    <row r="3458" customHeight="1" spans="1:19">
      <c r="A3458" s="175"/>
      <c r="B3458" s="153" t="str">
        <f>IF(ISERROR(VLOOKUP(A3458,进货明细!$A$2:$D$5000,COLUMN($B$2),0)&amp;""),"",VLOOKUP(A3458,进货明细!$A$2:$D$5000,COLUMN($B$2),0)&amp;"")</f>
        <v/>
      </c>
      <c r="C3458" s="147" t="str">
        <f>IF(ISERROR(VLOOKUP(A3458,进货明细!$A$2:$D$5000,COLUMN($C$2),0)&amp;""),"",VLOOKUP(A3458,进货明细!$A$2:$D$5000,COLUMN($C$2),0)&amp;"")</f>
        <v/>
      </c>
      <c r="D3458" s="147" t="str">
        <f>IF(ISERROR(VLOOKUP(A3458,进货明细!$A$2:$D$5000,COLUMN($D$2),0)&amp;""),"",VLOOKUP(A3458,进货明细!$A$2:$D$5000,COLUMN($D$2),0)&amp;"")</f>
        <v/>
      </c>
      <c r="E3458" s="148"/>
      <c r="F3458" s="152"/>
      <c r="G3458" s="150" t="str">
        <f>IF(ISERROR(VLOOKUP(A3458,进货明细!$A$2:$G$5000,COLUMN($G$2),0)&amp;""),"",VLOOKUP(A3458,进货明细!$A$2:$G$5000,COLUMN($G$2),0)&amp;"")</f>
        <v/>
      </c>
      <c r="H3458" s="151" t="str">
        <f t="shared" si="109"/>
        <v/>
      </c>
      <c r="I3458" s="168"/>
      <c r="J3458" s="169"/>
      <c r="K3458" s="163"/>
      <c r="L3458" s="164" t="str">
        <f t="shared" si="110"/>
        <v/>
      </c>
      <c r="M3458" s="165" t="e">
        <f>ROUND(VLOOKUP(A3458,当前库存!$A$2:$F$7000,COLUMN($F$3),0)&amp;"",2)</f>
        <v>#DIV/0!</v>
      </c>
      <c r="N3458" s="166"/>
      <c r="O3458" s="167"/>
      <c r="P3458" s="167"/>
      <c r="Q3458" s="174"/>
      <c r="R3458" s="167"/>
      <c r="S3458" s="167"/>
    </row>
    <row r="3459" customHeight="1" spans="1:19">
      <c r="A3459" s="175"/>
      <c r="B3459" s="153" t="str">
        <f>IF(ISERROR(VLOOKUP(A3459,进货明细!$A$2:$D$5000,COLUMN($B$2),0)&amp;""),"",VLOOKUP(A3459,进货明细!$A$2:$D$5000,COLUMN($B$2),0)&amp;"")</f>
        <v/>
      </c>
      <c r="C3459" s="147" t="str">
        <f>IF(ISERROR(VLOOKUP(A3459,进货明细!$A$2:$D$5000,COLUMN($C$2),0)&amp;""),"",VLOOKUP(A3459,进货明细!$A$2:$D$5000,COLUMN($C$2),0)&amp;"")</f>
        <v/>
      </c>
      <c r="D3459" s="147" t="str">
        <f>IF(ISERROR(VLOOKUP(A3459,进货明细!$A$2:$D$5000,COLUMN($D$2),0)&amp;""),"",VLOOKUP(A3459,进货明细!$A$2:$D$5000,COLUMN($D$2),0)&amp;"")</f>
        <v/>
      </c>
      <c r="E3459" s="148"/>
      <c r="F3459" s="152"/>
      <c r="G3459" s="150" t="str">
        <f>IF(ISERROR(VLOOKUP(A3459,进货明细!$A$2:$G$5000,COLUMN($G$2),0)&amp;""),"",VLOOKUP(A3459,进货明细!$A$2:$G$5000,COLUMN($G$2),0)&amp;"")</f>
        <v/>
      </c>
      <c r="H3459" s="151" t="str">
        <f t="shared" si="109"/>
        <v/>
      </c>
      <c r="I3459" s="168"/>
      <c r="J3459" s="169"/>
      <c r="K3459" s="163"/>
      <c r="L3459" s="164" t="str">
        <f t="shared" si="110"/>
        <v/>
      </c>
      <c r="M3459" s="165" t="e">
        <f>ROUND(VLOOKUP(A3459,当前库存!$A$2:$F$7000,COLUMN($F$3),0)&amp;"",2)</f>
        <v>#DIV/0!</v>
      </c>
      <c r="N3459" s="166"/>
      <c r="O3459" s="167"/>
      <c r="P3459" s="167"/>
      <c r="Q3459" s="174"/>
      <c r="R3459" s="167"/>
      <c r="S3459" s="167"/>
    </row>
    <row r="3460" customHeight="1" spans="1:19">
      <c r="A3460" s="175"/>
      <c r="B3460" s="153" t="str">
        <f>IF(ISERROR(VLOOKUP(A3460,进货明细!$A$2:$D$5000,COLUMN($B$2),0)&amp;""),"",VLOOKUP(A3460,进货明细!$A$2:$D$5000,COLUMN($B$2),0)&amp;"")</f>
        <v/>
      </c>
      <c r="C3460" s="147" t="str">
        <f>IF(ISERROR(VLOOKUP(A3460,进货明细!$A$2:$D$5000,COLUMN($C$2),0)&amp;""),"",VLOOKUP(A3460,进货明细!$A$2:$D$5000,COLUMN($C$2),0)&amp;"")</f>
        <v/>
      </c>
      <c r="D3460" s="147" t="str">
        <f>IF(ISERROR(VLOOKUP(A3460,进货明细!$A$2:$D$5000,COLUMN($D$2),0)&amp;""),"",VLOOKUP(A3460,进货明细!$A$2:$D$5000,COLUMN($D$2),0)&amp;"")</f>
        <v/>
      </c>
      <c r="E3460" s="148"/>
      <c r="F3460" s="152"/>
      <c r="G3460" s="150" t="str">
        <f>IF(ISERROR(VLOOKUP(A3460,进货明细!$A$2:$G$5000,COLUMN($G$2),0)&amp;""),"",VLOOKUP(A3460,进货明细!$A$2:$G$5000,COLUMN($G$2),0)&amp;"")</f>
        <v/>
      </c>
      <c r="H3460" s="151" t="str">
        <f t="shared" si="109"/>
        <v/>
      </c>
      <c r="I3460" s="168"/>
      <c r="J3460" s="169"/>
      <c r="K3460" s="163"/>
      <c r="L3460" s="164" t="str">
        <f t="shared" si="110"/>
        <v/>
      </c>
      <c r="M3460" s="165" t="e">
        <f>ROUND(VLOOKUP(A3460,当前库存!$A$2:$F$7000,COLUMN($F$3),0)&amp;"",2)</f>
        <v>#DIV/0!</v>
      </c>
      <c r="N3460" s="166"/>
      <c r="O3460" s="167"/>
      <c r="P3460" s="167"/>
      <c r="Q3460" s="174"/>
      <c r="R3460" s="167"/>
      <c r="S3460" s="167"/>
    </row>
    <row r="3461" customHeight="1" spans="1:19">
      <c r="A3461" s="175"/>
      <c r="B3461" s="153" t="str">
        <f>IF(ISERROR(VLOOKUP(A3461,进货明细!$A$2:$D$5000,COLUMN($B$2),0)&amp;""),"",VLOOKUP(A3461,进货明细!$A$2:$D$5000,COLUMN($B$2),0)&amp;"")</f>
        <v/>
      </c>
      <c r="C3461" s="147" t="str">
        <f>IF(ISERROR(VLOOKUP(A3461,进货明细!$A$2:$D$5000,COLUMN($C$2),0)&amp;""),"",VLOOKUP(A3461,进货明细!$A$2:$D$5000,COLUMN($C$2),0)&amp;"")</f>
        <v/>
      </c>
      <c r="D3461" s="147" t="str">
        <f>IF(ISERROR(VLOOKUP(A3461,进货明细!$A$2:$D$5000,COLUMN($D$2),0)&amp;""),"",VLOOKUP(A3461,进货明细!$A$2:$D$5000,COLUMN($D$2),0)&amp;"")</f>
        <v/>
      </c>
      <c r="E3461" s="148"/>
      <c r="F3461" s="152"/>
      <c r="G3461" s="150" t="str">
        <f>IF(ISERROR(VLOOKUP(A3461,进货明细!$A$2:$G$5000,COLUMN($G$2),0)&amp;""),"",VLOOKUP(A3461,进货明细!$A$2:$G$5000,COLUMN($G$2),0)&amp;"")</f>
        <v/>
      </c>
      <c r="H3461" s="151" t="str">
        <f t="shared" si="109"/>
        <v/>
      </c>
      <c r="I3461" s="168"/>
      <c r="J3461" s="169"/>
      <c r="K3461" s="163"/>
      <c r="L3461" s="164" t="str">
        <f t="shared" si="110"/>
        <v/>
      </c>
      <c r="M3461" s="165" t="e">
        <f>ROUND(VLOOKUP(A3461,当前库存!$A$2:$F$7000,COLUMN($F$3),0)&amp;"",2)</f>
        <v>#DIV/0!</v>
      </c>
      <c r="N3461" s="166"/>
      <c r="O3461" s="167"/>
      <c r="P3461" s="167"/>
      <c r="Q3461" s="174"/>
      <c r="R3461" s="167"/>
      <c r="S3461" s="167"/>
    </row>
    <row r="3462" customHeight="1" spans="1:19">
      <c r="A3462" s="175"/>
      <c r="B3462" s="153" t="str">
        <f>IF(ISERROR(VLOOKUP(A3462,进货明细!$A$2:$D$5000,COLUMN($B$2),0)&amp;""),"",VLOOKUP(A3462,进货明细!$A$2:$D$5000,COLUMN($B$2),0)&amp;"")</f>
        <v/>
      </c>
      <c r="C3462" s="147" t="str">
        <f>IF(ISERROR(VLOOKUP(A3462,进货明细!$A$2:$D$5000,COLUMN($C$2),0)&amp;""),"",VLOOKUP(A3462,进货明细!$A$2:$D$5000,COLUMN($C$2),0)&amp;"")</f>
        <v/>
      </c>
      <c r="D3462" s="147" t="str">
        <f>IF(ISERROR(VLOOKUP(A3462,进货明细!$A$2:$D$5000,COLUMN($D$2),0)&amp;""),"",VLOOKUP(A3462,进货明细!$A$2:$D$5000,COLUMN($D$2),0)&amp;"")</f>
        <v/>
      </c>
      <c r="E3462" s="148"/>
      <c r="F3462" s="152"/>
      <c r="G3462" s="150" t="str">
        <f>IF(ISERROR(VLOOKUP(A3462,进货明细!$A$2:$G$5000,COLUMN($G$2),0)&amp;""),"",VLOOKUP(A3462,进货明细!$A$2:$G$5000,COLUMN($G$2),0)&amp;"")</f>
        <v/>
      </c>
      <c r="H3462" s="151" t="str">
        <f t="shared" si="109"/>
        <v/>
      </c>
      <c r="I3462" s="168"/>
      <c r="J3462" s="169"/>
      <c r="K3462" s="163"/>
      <c r="L3462" s="164" t="str">
        <f t="shared" si="110"/>
        <v/>
      </c>
      <c r="M3462" s="165" t="e">
        <f>ROUND(VLOOKUP(A3462,当前库存!$A$2:$F$7000,COLUMN($F$3),0)&amp;"",2)</f>
        <v>#DIV/0!</v>
      </c>
      <c r="N3462" s="166"/>
      <c r="O3462" s="167"/>
      <c r="P3462" s="167"/>
      <c r="Q3462" s="174"/>
      <c r="R3462" s="167"/>
      <c r="S3462" s="167"/>
    </row>
    <row r="3463" customHeight="1" spans="1:19">
      <c r="A3463" s="175"/>
      <c r="B3463" s="153" t="str">
        <f>IF(ISERROR(VLOOKUP(A3463,进货明细!$A$2:$D$5000,COLUMN($B$2),0)&amp;""),"",VLOOKUP(A3463,进货明细!$A$2:$D$5000,COLUMN($B$2),0)&amp;"")</f>
        <v/>
      </c>
      <c r="C3463" s="147" t="str">
        <f>IF(ISERROR(VLOOKUP(A3463,进货明细!$A$2:$D$5000,COLUMN($C$2),0)&amp;""),"",VLOOKUP(A3463,进货明细!$A$2:$D$5000,COLUMN($C$2),0)&amp;"")</f>
        <v/>
      </c>
      <c r="D3463" s="147" t="str">
        <f>IF(ISERROR(VLOOKUP(A3463,进货明细!$A$2:$D$5000,COLUMN($D$2),0)&amp;""),"",VLOOKUP(A3463,进货明细!$A$2:$D$5000,COLUMN($D$2),0)&amp;"")</f>
        <v/>
      </c>
      <c r="E3463" s="148"/>
      <c r="F3463" s="152"/>
      <c r="G3463" s="150" t="str">
        <f>IF(ISERROR(VLOOKUP(A3463,进货明细!$A$2:$G$5000,COLUMN($G$2),0)&amp;""),"",VLOOKUP(A3463,进货明细!$A$2:$G$5000,COLUMN($G$2),0)&amp;"")</f>
        <v/>
      </c>
      <c r="H3463" s="151" t="str">
        <f t="shared" si="109"/>
        <v/>
      </c>
      <c r="I3463" s="168"/>
      <c r="J3463" s="169"/>
      <c r="K3463" s="163"/>
      <c r="L3463" s="164" t="str">
        <f t="shared" si="110"/>
        <v/>
      </c>
      <c r="M3463" s="165" t="e">
        <f>ROUND(VLOOKUP(A3463,当前库存!$A$2:$F$7000,COLUMN($F$3),0)&amp;"",2)</f>
        <v>#DIV/0!</v>
      </c>
      <c r="N3463" s="166"/>
      <c r="O3463" s="167"/>
      <c r="P3463" s="167"/>
      <c r="Q3463" s="174"/>
      <c r="R3463" s="167"/>
      <c r="S3463" s="167"/>
    </row>
    <row r="3464" customHeight="1" spans="1:19">
      <c r="A3464" s="175"/>
      <c r="B3464" s="153" t="str">
        <f>IF(ISERROR(VLOOKUP(A3464,进货明细!$A$2:$D$5000,COLUMN($B$2),0)&amp;""),"",VLOOKUP(A3464,进货明细!$A$2:$D$5000,COLUMN($B$2),0)&amp;"")</f>
        <v/>
      </c>
      <c r="C3464" s="147" t="str">
        <f>IF(ISERROR(VLOOKUP(A3464,进货明细!$A$2:$D$5000,COLUMN($C$2),0)&amp;""),"",VLOOKUP(A3464,进货明细!$A$2:$D$5000,COLUMN($C$2),0)&amp;"")</f>
        <v/>
      </c>
      <c r="D3464" s="147" t="str">
        <f>IF(ISERROR(VLOOKUP(A3464,进货明细!$A$2:$D$5000,COLUMN($D$2),0)&amp;""),"",VLOOKUP(A3464,进货明细!$A$2:$D$5000,COLUMN($D$2),0)&amp;"")</f>
        <v/>
      </c>
      <c r="E3464" s="148"/>
      <c r="F3464" s="152"/>
      <c r="G3464" s="150" t="str">
        <f>IF(ISERROR(VLOOKUP(A3464,进货明细!$A$2:$G$5000,COLUMN($G$2),0)&amp;""),"",VLOOKUP(A3464,进货明细!$A$2:$G$5000,COLUMN($G$2),0)&amp;"")</f>
        <v/>
      </c>
      <c r="H3464" s="151" t="str">
        <f t="shared" si="109"/>
        <v/>
      </c>
      <c r="I3464" s="168"/>
      <c r="J3464" s="169"/>
      <c r="K3464" s="163"/>
      <c r="L3464" s="164" t="str">
        <f t="shared" si="110"/>
        <v/>
      </c>
      <c r="M3464" s="165" t="e">
        <f>ROUND(VLOOKUP(A3464,当前库存!$A$2:$F$7000,COLUMN($F$3),0)&amp;"",2)</f>
        <v>#DIV/0!</v>
      </c>
      <c r="N3464" s="166"/>
      <c r="O3464" s="167"/>
      <c r="P3464" s="167"/>
      <c r="Q3464" s="174"/>
      <c r="R3464" s="167"/>
      <c r="S3464" s="167"/>
    </row>
    <row r="3465" customHeight="1" spans="1:19">
      <c r="A3465" s="175"/>
      <c r="B3465" s="153" t="str">
        <f>IF(ISERROR(VLOOKUP(A3465,进货明细!$A$2:$D$5000,COLUMN($B$2),0)&amp;""),"",VLOOKUP(A3465,进货明细!$A$2:$D$5000,COLUMN($B$2),0)&amp;"")</f>
        <v/>
      </c>
      <c r="C3465" s="147" t="str">
        <f>IF(ISERROR(VLOOKUP(A3465,进货明细!$A$2:$D$5000,COLUMN($C$2),0)&amp;""),"",VLOOKUP(A3465,进货明细!$A$2:$D$5000,COLUMN($C$2),0)&amp;"")</f>
        <v/>
      </c>
      <c r="D3465" s="147" t="str">
        <f>IF(ISERROR(VLOOKUP(A3465,进货明细!$A$2:$D$5000,COLUMN($D$2),0)&amp;""),"",VLOOKUP(A3465,进货明细!$A$2:$D$5000,COLUMN($D$2),0)&amp;"")</f>
        <v/>
      </c>
      <c r="E3465" s="148"/>
      <c r="F3465" s="152"/>
      <c r="G3465" s="150" t="str">
        <f>IF(ISERROR(VLOOKUP(A3465,进货明细!$A$2:$G$5000,COLUMN($G$2),0)&amp;""),"",VLOOKUP(A3465,进货明细!$A$2:$G$5000,COLUMN($G$2),0)&amp;"")</f>
        <v/>
      </c>
      <c r="H3465" s="151" t="str">
        <f t="shared" si="109"/>
        <v/>
      </c>
      <c r="I3465" s="168"/>
      <c r="J3465" s="169"/>
      <c r="K3465" s="163"/>
      <c r="L3465" s="164" t="str">
        <f t="shared" si="110"/>
        <v/>
      </c>
      <c r="M3465" s="165" t="e">
        <f>ROUND(VLOOKUP(A3465,当前库存!$A$2:$F$7000,COLUMN($F$3),0)&amp;"",2)</f>
        <v>#DIV/0!</v>
      </c>
      <c r="N3465" s="166"/>
      <c r="O3465" s="167"/>
      <c r="P3465" s="167"/>
      <c r="Q3465" s="174"/>
      <c r="R3465" s="167"/>
      <c r="S3465" s="167"/>
    </row>
    <row r="3466" customHeight="1" spans="1:19">
      <c r="A3466" s="175"/>
      <c r="B3466" s="153" t="str">
        <f>IF(ISERROR(VLOOKUP(A3466,进货明细!$A$2:$D$5000,COLUMN($B$2),0)&amp;""),"",VLOOKUP(A3466,进货明细!$A$2:$D$5000,COLUMN($B$2),0)&amp;"")</f>
        <v/>
      </c>
      <c r="C3466" s="147" t="str">
        <f>IF(ISERROR(VLOOKUP(A3466,进货明细!$A$2:$D$5000,COLUMN($C$2),0)&amp;""),"",VLOOKUP(A3466,进货明细!$A$2:$D$5000,COLUMN($C$2),0)&amp;"")</f>
        <v/>
      </c>
      <c r="D3466" s="147" t="str">
        <f>IF(ISERROR(VLOOKUP(A3466,进货明细!$A$2:$D$5000,COLUMN($D$2),0)&amp;""),"",VLOOKUP(A3466,进货明细!$A$2:$D$5000,COLUMN($D$2),0)&amp;"")</f>
        <v/>
      </c>
      <c r="E3466" s="148"/>
      <c r="F3466" s="152"/>
      <c r="G3466" s="150" t="str">
        <f>IF(ISERROR(VLOOKUP(A3466,进货明细!$A$2:$G$5000,COLUMN($G$2),0)&amp;""),"",VLOOKUP(A3466,进货明细!$A$2:$G$5000,COLUMN($G$2),0)&amp;"")</f>
        <v/>
      </c>
      <c r="H3466" s="151" t="str">
        <f t="shared" ref="H3466:H3529" si="111">IF(E3466="","",E3466*F3466)</f>
        <v/>
      </c>
      <c r="I3466" s="168"/>
      <c r="J3466" s="169"/>
      <c r="K3466" s="163"/>
      <c r="L3466" s="164" t="str">
        <f t="shared" si="110"/>
        <v/>
      </c>
      <c r="M3466" s="165" t="e">
        <f>ROUND(VLOOKUP(A3466,当前库存!$A$2:$F$7000,COLUMN($F$3),0)&amp;"",2)</f>
        <v>#DIV/0!</v>
      </c>
      <c r="N3466" s="166"/>
      <c r="O3466" s="167"/>
      <c r="P3466" s="167"/>
      <c r="Q3466" s="174"/>
      <c r="R3466" s="167"/>
      <c r="S3466" s="167"/>
    </row>
    <row r="3467" customHeight="1" spans="1:19">
      <c r="A3467" s="175"/>
      <c r="B3467" s="153" t="str">
        <f>IF(ISERROR(VLOOKUP(A3467,进货明细!$A$2:$D$5000,COLUMN($B$2),0)&amp;""),"",VLOOKUP(A3467,进货明细!$A$2:$D$5000,COLUMN($B$2),0)&amp;"")</f>
        <v/>
      </c>
      <c r="C3467" s="147" t="str">
        <f>IF(ISERROR(VLOOKUP(A3467,进货明细!$A$2:$D$5000,COLUMN($C$2),0)&amp;""),"",VLOOKUP(A3467,进货明细!$A$2:$D$5000,COLUMN($C$2),0)&amp;"")</f>
        <v/>
      </c>
      <c r="D3467" s="147" t="str">
        <f>IF(ISERROR(VLOOKUP(A3467,进货明细!$A$2:$D$5000,COLUMN($D$2),0)&amp;""),"",VLOOKUP(A3467,进货明细!$A$2:$D$5000,COLUMN($D$2),0)&amp;"")</f>
        <v/>
      </c>
      <c r="E3467" s="148"/>
      <c r="F3467" s="152"/>
      <c r="G3467" s="150" t="str">
        <f>IF(ISERROR(VLOOKUP(A3467,进货明细!$A$2:$G$5000,COLUMN($G$2),0)&amp;""),"",VLOOKUP(A3467,进货明细!$A$2:$G$5000,COLUMN($G$2),0)&amp;"")</f>
        <v/>
      </c>
      <c r="H3467" s="151" t="str">
        <f t="shared" si="111"/>
        <v/>
      </c>
      <c r="I3467" s="168"/>
      <c r="J3467" s="169"/>
      <c r="K3467" s="163"/>
      <c r="L3467" s="164" t="str">
        <f t="shared" si="110"/>
        <v/>
      </c>
      <c r="M3467" s="165" t="e">
        <f>ROUND(VLOOKUP(A3467,当前库存!$A$2:$F$7000,COLUMN($F$3),0)&amp;"",2)</f>
        <v>#DIV/0!</v>
      </c>
      <c r="N3467" s="166"/>
      <c r="O3467" s="167"/>
      <c r="P3467" s="167"/>
      <c r="Q3467" s="174"/>
      <c r="R3467" s="167"/>
      <c r="S3467" s="167"/>
    </row>
    <row r="3468" customHeight="1" spans="1:19">
      <c r="A3468" s="175"/>
      <c r="B3468" s="153" t="str">
        <f>IF(ISERROR(VLOOKUP(A3468,进货明细!$A$2:$D$5000,COLUMN($B$2),0)&amp;""),"",VLOOKUP(A3468,进货明细!$A$2:$D$5000,COLUMN($B$2),0)&amp;"")</f>
        <v/>
      </c>
      <c r="C3468" s="147" t="str">
        <f>IF(ISERROR(VLOOKUP(A3468,进货明细!$A$2:$D$5000,COLUMN($C$2),0)&amp;""),"",VLOOKUP(A3468,进货明细!$A$2:$D$5000,COLUMN($C$2),0)&amp;"")</f>
        <v/>
      </c>
      <c r="D3468" s="147" t="str">
        <f>IF(ISERROR(VLOOKUP(A3468,进货明细!$A$2:$D$5000,COLUMN($D$2),0)&amp;""),"",VLOOKUP(A3468,进货明细!$A$2:$D$5000,COLUMN($D$2),0)&amp;"")</f>
        <v/>
      </c>
      <c r="E3468" s="148"/>
      <c r="F3468" s="152"/>
      <c r="G3468" s="150" t="str">
        <f>IF(ISERROR(VLOOKUP(A3468,进货明细!$A$2:$G$5000,COLUMN($G$2),0)&amp;""),"",VLOOKUP(A3468,进货明细!$A$2:$G$5000,COLUMN($G$2),0)&amp;"")</f>
        <v/>
      </c>
      <c r="H3468" s="151" t="str">
        <f t="shared" si="111"/>
        <v/>
      </c>
      <c r="I3468" s="168"/>
      <c r="J3468" s="169"/>
      <c r="K3468" s="163"/>
      <c r="L3468" s="164" t="str">
        <f t="shared" si="110"/>
        <v/>
      </c>
      <c r="M3468" s="165" t="e">
        <f>ROUND(VLOOKUP(A3468,当前库存!$A$2:$F$7000,COLUMN($F$3),0)&amp;"",2)</f>
        <v>#DIV/0!</v>
      </c>
      <c r="N3468" s="166"/>
      <c r="O3468" s="167"/>
      <c r="P3468" s="167"/>
      <c r="Q3468" s="174"/>
      <c r="R3468" s="167"/>
      <c r="S3468" s="167"/>
    </row>
    <row r="3469" customHeight="1" spans="1:19">
      <c r="A3469" s="175"/>
      <c r="B3469" s="153" t="str">
        <f>IF(ISERROR(VLOOKUP(A3469,进货明细!$A$2:$D$5000,COLUMN($B$2),0)&amp;""),"",VLOOKUP(A3469,进货明细!$A$2:$D$5000,COLUMN($B$2),0)&amp;"")</f>
        <v/>
      </c>
      <c r="C3469" s="147" t="str">
        <f>IF(ISERROR(VLOOKUP(A3469,进货明细!$A$2:$D$5000,COLUMN($C$2),0)&amp;""),"",VLOOKUP(A3469,进货明细!$A$2:$D$5000,COLUMN($C$2),0)&amp;"")</f>
        <v/>
      </c>
      <c r="D3469" s="147" t="str">
        <f>IF(ISERROR(VLOOKUP(A3469,进货明细!$A$2:$D$5000,COLUMN($D$2),0)&amp;""),"",VLOOKUP(A3469,进货明细!$A$2:$D$5000,COLUMN($D$2),0)&amp;"")</f>
        <v/>
      </c>
      <c r="E3469" s="148"/>
      <c r="F3469" s="152"/>
      <c r="G3469" s="150" t="str">
        <f>IF(ISERROR(VLOOKUP(A3469,进货明细!$A$2:$G$5000,COLUMN($G$2),0)&amp;""),"",VLOOKUP(A3469,进货明细!$A$2:$G$5000,COLUMN($G$2),0)&amp;"")</f>
        <v/>
      </c>
      <c r="H3469" s="151" t="str">
        <f t="shared" si="111"/>
        <v/>
      </c>
      <c r="I3469" s="168"/>
      <c r="J3469" s="169"/>
      <c r="K3469" s="163"/>
      <c r="L3469" s="164" t="str">
        <f t="shared" si="110"/>
        <v/>
      </c>
      <c r="M3469" s="165" t="e">
        <f>ROUND(VLOOKUP(A3469,当前库存!$A$2:$F$7000,COLUMN($F$3),0)&amp;"",2)</f>
        <v>#DIV/0!</v>
      </c>
      <c r="N3469" s="166"/>
      <c r="O3469" s="167"/>
      <c r="P3469" s="167"/>
      <c r="Q3469" s="174"/>
      <c r="R3469" s="167"/>
      <c r="S3469" s="167"/>
    </row>
    <row r="3470" customHeight="1" spans="1:19">
      <c r="A3470" s="175"/>
      <c r="B3470" s="153" t="str">
        <f>IF(ISERROR(VLOOKUP(A3470,进货明细!$A$2:$D$5000,COLUMN($B$2),0)&amp;""),"",VLOOKUP(A3470,进货明细!$A$2:$D$5000,COLUMN($B$2),0)&amp;"")</f>
        <v/>
      </c>
      <c r="C3470" s="147" t="str">
        <f>IF(ISERROR(VLOOKUP(A3470,进货明细!$A$2:$D$5000,COLUMN($C$2),0)&amp;""),"",VLOOKUP(A3470,进货明细!$A$2:$D$5000,COLUMN($C$2),0)&amp;"")</f>
        <v/>
      </c>
      <c r="D3470" s="147" t="str">
        <f>IF(ISERROR(VLOOKUP(A3470,进货明细!$A$2:$D$5000,COLUMN($D$2),0)&amp;""),"",VLOOKUP(A3470,进货明细!$A$2:$D$5000,COLUMN($D$2),0)&amp;"")</f>
        <v/>
      </c>
      <c r="E3470" s="148"/>
      <c r="F3470" s="152"/>
      <c r="G3470" s="150" t="str">
        <f>IF(ISERROR(VLOOKUP(A3470,进货明细!$A$2:$G$5000,COLUMN($G$2),0)&amp;""),"",VLOOKUP(A3470,进货明细!$A$2:$G$5000,COLUMN($G$2),0)&amp;"")</f>
        <v/>
      </c>
      <c r="H3470" s="151" t="str">
        <f t="shared" si="111"/>
        <v/>
      </c>
      <c r="I3470" s="168"/>
      <c r="J3470" s="169"/>
      <c r="K3470" s="163"/>
      <c r="L3470" s="164" t="str">
        <f t="shared" si="110"/>
        <v/>
      </c>
      <c r="M3470" s="165" t="e">
        <f>ROUND(VLOOKUP(A3470,当前库存!$A$2:$F$7000,COLUMN($F$3),0)&amp;"",2)</f>
        <v>#DIV/0!</v>
      </c>
      <c r="N3470" s="166"/>
      <c r="O3470" s="167"/>
      <c r="P3470" s="167"/>
      <c r="Q3470" s="174"/>
      <c r="R3470" s="167"/>
      <c r="S3470" s="167"/>
    </row>
    <row r="3471" customHeight="1" spans="1:19">
      <c r="A3471" s="175"/>
      <c r="B3471" s="153" t="str">
        <f>IF(ISERROR(VLOOKUP(A3471,进货明细!$A$2:$D$5000,COLUMN($B$2),0)&amp;""),"",VLOOKUP(A3471,进货明细!$A$2:$D$5000,COLUMN($B$2),0)&amp;"")</f>
        <v/>
      </c>
      <c r="C3471" s="147" t="str">
        <f>IF(ISERROR(VLOOKUP(A3471,进货明细!$A$2:$D$5000,COLUMN($C$2),0)&amp;""),"",VLOOKUP(A3471,进货明细!$A$2:$D$5000,COLUMN($C$2),0)&amp;"")</f>
        <v/>
      </c>
      <c r="D3471" s="147" t="str">
        <f>IF(ISERROR(VLOOKUP(A3471,进货明细!$A$2:$D$5000,COLUMN($D$2),0)&amp;""),"",VLOOKUP(A3471,进货明细!$A$2:$D$5000,COLUMN($D$2),0)&amp;"")</f>
        <v/>
      </c>
      <c r="E3471" s="148"/>
      <c r="F3471" s="152"/>
      <c r="G3471" s="150" t="str">
        <f>IF(ISERROR(VLOOKUP(A3471,进货明细!$A$2:$G$5000,COLUMN($G$2),0)&amp;""),"",VLOOKUP(A3471,进货明细!$A$2:$G$5000,COLUMN($G$2),0)&amp;"")</f>
        <v/>
      </c>
      <c r="H3471" s="151" t="str">
        <f t="shared" si="111"/>
        <v/>
      </c>
      <c r="I3471" s="168"/>
      <c r="J3471" s="169"/>
      <c r="K3471" s="163"/>
      <c r="L3471" s="164" t="str">
        <f t="shared" si="110"/>
        <v/>
      </c>
      <c r="M3471" s="165" t="e">
        <f>ROUND(VLOOKUP(A3471,当前库存!$A$2:$F$7000,COLUMN($F$3),0)&amp;"",2)</f>
        <v>#DIV/0!</v>
      </c>
      <c r="N3471" s="166"/>
      <c r="O3471" s="167"/>
      <c r="P3471" s="167"/>
      <c r="Q3471" s="174"/>
      <c r="R3471" s="167"/>
      <c r="S3471" s="167"/>
    </row>
    <row r="3472" customHeight="1" spans="1:19">
      <c r="A3472" s="175"/>
      <c r="B3472" s="153" t="str">
        <f>IF(ISERROR(VLOOKUP(A3472,进货明细!$A$2:$D$5000,COLUMN($B$2),0)&amp;""),"",VLOOKUP(A3472,进货明细!$A$2:$D$5000,COLUMN($B$2),0)&amp;"")</f>
        <v/>
      </c>
      <c r="C3472" s="147" t="str">
        <f>IF(ISERROR(VLOOKUP(A3472,进货明细!$A$2:$D$5000,COLUMN($C$2),0)&amp;""),"",VLOOKUP(A3472,进货明细!$A$2:$D$5000,COLUMN($C$2),0)&amp;"")</f>
        <v/>
      </c>
      <c r="D3472" s="147" t="str">
        <f>IF(ISERROR(VLOOKUP(A3472,进货明细!$A$2:$D$5000,COLUMN($D$2),0)&amp;""),"",VLOOKUP(A3472,进货明细!$A$2:$D$5000,COLUMN($D$2),0)&amp;"")</f>
        <v/>
      </c>
      <c r="E3472" s="148"/>
      <c r="F3472" s="152"/>
      <c r="G3472" s="150" t="str">
        <f>IF(ISERROR(VLOOKUP(A3472,进货明细!$A$2:$G$5000,COLUMN($G$2),0)&amp;""),"",VLOOKUP(A3472,进货明细!$A$2:$G$5000,COLUMN($G$2),0)&amp;"")</f>
        <v/>
      </c>
      <c r="H3472" s="151" t="str">
        <f t="shared" si="111"/>
        <v/>
      </c>
      <c r="I3472" s="168"/>
      <c r="J3472" s="169"/>
      <c r="K3472" s="163"/>
      <c r="L3472" s="164" t="str">
        <f t="shared" si="110"/>
        <v/>
      </c>
      <c r="M3472" s="165" t="e">
        <f>ROUND(VLOOKUP(A3472,当前库存!$A$2:$F$7000,COLUMN($F$3),0)&amp;"",2)</f>
        <v>#DIV/0!</v>
      </c>
      <c r="N3472" s="166"/>
      <c r="O3472" s="167"/>
      <c r="P3472" s="167"/>
      <c r="Q3472" s="174"/>
      <c r="R3472" s="167"/>
      <c r="S3472" s="167"/>
    </row>
    <row r="3473" customHeight="1" spans="1:19">
      <c r="A3473" s="175"/>
      <c r="B3473" s="153" t="str">
        <f>IF(ISERROR(VLOOKUP(A3473,进货明细!$A$2:$D$5000,COLUMN($B$2),0)&amp;""),"",VLOOKUP(A3473,进货明细!$A$2:$D$5000,COLUMN($B$2),0)&amp;"")</f>
        <v/>
      </c>
      <c r="C3473" s="147" t="str">
        <f>IF(ISERROR(VLOOKUP(A3473,进货明细!$A$2:$D$5000,COLUMN($C$2),0)&amp;""),"",VLOOKUP(A3473,进货明细!$A$2:$D$5000,COLUMN($C$2),0)&amp;"")</f>
        <v/>
      </c>
      <c r="D3473" s="147" t="str">
        <f>IF(ISERROR(VLOOKUP(A3473,进货明细!$A$2:$D$5000,COLUMN($D$2),0)&amp;""),"",VLOOKUP(A3473,进货明细!$A$2:$D$5000,COLUMN($D$2),0)&amp;"")</f>
        <v/>
      </c>
      <c r="E3473" s="148"/>
      <c r="F3473" s="152"/>
      <c r="G3473" s="150" t="str">
        <f>IF(ISERROR(VLOOKUP(A3473,进货明细!$A$2:$G$5000,COLUMN($G$2),0)&amp;""),"",VLOOKUP(A3473,进货明细!$A$2:$G$5000,COLUMN($G$2),0)&amp;"")</f>
        <v/>
      </c>
      <c r="H3473" s="151" t="str">
        <f t="shared" si="111"/>
        <v/>
      </c>
      <c r="I3473" s="168"/>
      <c r="J3473" s="169"/>
      <c r="K3473" s="163"/>
      <c r="L3473" s="164" t="str">
        <f t="shared" si="110"/>
        <v/>
      </c>
      <c r="M3473" s="165" t="e">
        <f>ROUND(VLOOKUP(A3473,当前库存!$A$2:$F$7000,COLUMN($F$3),0)&amp;"",2)</f>
        <v>#DIV/0!</v>
      </c>
      <c r="N3473" s="166"/>
      <c r="O3473" s="167"/>
      <c r="P3473" s="167"/>
      <c r="Q3473" s="174"/>
      <c r="R3473" s="167"/>
      <c r="S3473" s="167"/>
    </row>
    <row r="3474" customHeight="1" spans="1:19">
      <c r="A3474" s="175"/>
      <c r="B3474" s="153" t="str">
        <f>IF(ISERROR(VLOOKUP(A3474,进货明细!$A$2:$D$5000,COLUMN($B$2),0)&amp;""),"",VLOOKUP(A3474,进货明细!$A$2:$D$5000,COLUMN($B$2),0)&amp;"")</f>
        <v/>
      </c>
      <c r="C3474" s="147" t="str">
        <f>IF(ISERROR(VLOOKUP(A3474,进货明细!$A$2:$D$5000,COLUMN($C$2),0)&amp;""),"",VLOOKUP(A3474,进货明细!$A$2:$D$5000,COLUMN($C$2),0)&amp;"")</f>
        <v/>
      </c>
      <c r="D3474" s="147" t="str">
        <f>IF(ISERROR(VLOOKUP(A3474,进货明细!$A$2:$D$5000,COLUMN($D$2),0)&amp;""),"",VLOOKUP(A3474,进货明细!$A$2:$D$5000,COLUMN($D$2),0)&amp;"")</f>
        <v/>
      </c>
      <c r="E3474" s="148"/>
      <c r="F3474" s="152"/>
      <c r="G3474" s="150" t="str">
        <f>IF(ISERROR(VLOOKUP(A3474,进货明细!$A$2:$G$5000,COLUMN($G$2),0)&amp;""),"",VLOOKUP(A3474,进货明细!$A$2:$G$5000,COLUMN($G$2),0)&amp;"")</f>
        <v/>
      </c>
      <c r="H3474" s="151" t="str">
        <f t="shared" si="111"/>
        <v/>
      </c>
      <c r="I3474" s="168"/>
      <c r="J3474" s="169"/>
      <c r="K3474" s="163"/>
      <c r="L3474" s="164" t="str">
        <f t="shared" si="110"/>
        <v/>
      </c>
      <c r="M3474" s="165" t="e">
        <f>ROUND(VLOOKUP(A3474,当前库存!$A$2:$F$7000,COLUMN($F$3),0)&amp;"",2)</f>
        <v>#DIV/0!</v>
      </c>
      <c r="N3474" s="166"/>
      <c r="O3474" s="167"/>
      <c r="P3474" s="167"/>
      <c r="Q3474" s="174"/>
      <c r="R3474" s="167"/>
      <c r="S3474" s="167"/>
    </row>
    <row r="3475" customHeight="1" spans="1:19">
      <c r="A3475" s="175"/>
      <c r="B3475" s="153" t="str">
        <f>IF(ISERROR(VLOOKUP(A3475,进货明细!$A$2:$D$5000,COLUMN($B$2),0)&amp;""),"",VLOOKUP(A3475,进货明细!$A$2:$D$5000,COLUMN($B$2),0)&amp;"")</f>
        <v/>
      </c>
      <c r="C3475" s="147" t="str">
        <f>IF(ISERROR(VLOOKUP(A3475,进货明细!$A$2:$D$5000,COLUMN($C$2),0)&amp;""),"",VLOOKUP(A3475,进货明细!$A$2:$D$5000,COLUMN($C$2),0)&amp;"")</f>
        <v/>
      </c>
      <c r="D3475" s="147" t="str">
        <f>IF(ISERROR(VLOOKUP(A3475,进货明细!$A$2:$D$5000,COLUMN($D$2),0)&amp;""),"",VLOOKUP(A3475,进货明细!$A$2:$D$5000,COLUMN($D$2),0)&amp;"")</f>
        <v/>
      </c>
      <c r="E3475" s="148"/>
      <c r="F3475" s="152"/>
      <c r="G3475" s="150" t="str">
        <f>IF(ISERROR(VLOOKUP(A3475,进货明细!$A$2:$G$5000,COLUMN($G$2),0)&amp;""),"",VLOOKUP(A3475,进货明细!$A$2:$G$5000,COLUMN($G$2),0)&amp;"")</f>
        <v/>
      </c>
      <c r="H3475" s="151" t="str">
        <f t="shared" si="111"/>
        <v/>
      </c>
      <c r="I3475" s="168"/>
      <c r="J3475" s="169"/>
      <c r="K3475" s="163"/>
      <c r="L3475" s="164" t="str">
        <f t="shared" si="110"/>
        <v/>
      </c>
      <c r="M3475" s="165" t="e">
        <f>ROUND(VLOOKUP(A3475,当前库存!$A$2:$F$7000,COLUMN($F$3),0)&amp;"",2)</f>
        <v>#DIV/0!</v>
      </c>
      <c r="N3475" s="166"/>
      <c r="O3475" s="167"/>
      <c r="P3475" s="167"/>
      <c r="Q3475" s="174"/>
      <c r="R3475" s="167"/>
      <c r="S3475" s="167"/>
    </row>
    <row r="3476" customHeight="1" spans="1:19">
      <c r="A3476" s="175"/>
      <c r="B3476" s="153" t="str">
        <f>IF(ISERROR(VLOOKUP(A3476,进货明细!$A$2:$D$5000,COLUMN($B$2),0)&amp;""),"",VLOOKUP(A3476,进货明细!$A$2:$D$5000,COLUMN($B$2),0)&amp;"")</f>
        <v/>
      </c>
      <c r="C3476" s="147" t="str">
        <f>IF(ISERROR(VLOOKUP(A3476,进货明细!$A$2:$D$5000,COLUMN($C$2),0)&amp;""),"",VLOOKUP(A3476,进货明细!$A$2:$D$5000,COLUMN($C$2),0)&amp;"")</f>
        <v/>
      </c>
      <c r="D3476" s="147" t="str">
        <f>IF(ISERROR(VLOOKUP(A3476,进货明细!$A$2:$D$5000,COLUMN($D$2),0)&amp;""),"",VLOOKUP(A3476,进货明细!$A$2:$D$5000,COLUMN($D$2),0)&amp;"")</f>
        <v/>
      </c>
      <c r="E3476" s="148"/>
      <c r="F3476" s="152"/>
      <c r="G3476" s="150" t="str">
        <f>IF(ISERROR(VLOOKUP(A3476,进货明细!$A$2:$G$5000,COLUMN($G$2),0)&amp;""),"",VLOOKUP(A3476,进货明细!$A$2:$G$5000,COLUMN($G$2),0)&amp;"")</f>
        <v/>
      </c>
      <c r="H3476" s="151" t="str">
        <f t="shared" si="111"/>
        <v/>
      </c>
      <c r="I3476" s="168"/>
      <c r="J3476" s="169"/>
      <c r="K3476" s="163"/>
      <c r="L3476" s="164" t="str">
        <f t="shared" si="110"/>
        <v/>
      </c>
      <c r="M3476" s="165" t="e">
        <f>ROUND(VLOOKUP(A3476,当前库存!$A$2:$F$7000,COLUMN($F$3),0)&amp;"",2)</f>
        <v>#DIV/0!</v>
      </c>
      <c r="N3476" s="166"/>
      <c r="O3476" s="167"/>
      <c r="P3476" s="167"/>
      <c r="Q3476" s="174"/>
      <c r="R3476" s="167"/>
      <c r="S3476" s="167"/>
    </row>
    <row r="3477" customHeight="1" spans="1:19">
      <c r="A3477" s="175"/>
      <c r="B3477" s="153" t="str">
        <f>IF(ISERROR(VLOOKUP(A3477,进货明细!$A$2:$D$5000,COLUMN($B$2),0)&amp;""),"",VLOOKUP(A3477,进货明细!$A$2:$D$5000,COLUMN($B$2),0)&amp;"")</f>
        <v/>
      </c>
      <c r="C3477" s="147" t="str">
        <f>IF(ISERROR(VLOOKUP(A3477,进货明细!$A$2:$D$5000,COLUMN($C$2),0)&amp;""),"",VLOOKUP(A3477,进货明细!$A$2:$D$5000,COLUMN($C$2),0)&amp;"")</f>
        <v/>
      </c>
      <c r="D3477" s="147" t="str">
        <f>IF(ISERROR(VLOOKUP(A3477,进货明细!$A$2:$D$5000,COLUMN($D$2),0)&amp;""),"",VLOOKUP(A3477,进货明细!$A$2:$D$5000,COLUMN($D$2),0)&amp;"")</f>
        <v/>
      </c>
      <c r="E3477" s="148"/>
      <c r="F3477" s="152"/>
      <c r="G3477" s="150" t="str">
        <f>IF(ISERROR(VLOOKUP(A3477,进货明细!$A$2:$G$5000,COLUMN($G$2),0)&amp;""),"",VLOOKUP(A3477,进货明细!$A$2:$G$5000,COLUMN($G$2),0)&amp;"")</f>
        <v/>
      </c>
      <c r="H3477" s="151" t="str">
        <f t="shared" si="111"/>
        <v/>
      </c>
      <c r="I3477" s="168"/>
      <c r="J3477" s="169"/>
      <c r="K3477" s="163"/>
      <c r="L3477" s="164" t="str">
        <f t="shared" si="110"/>
        <v/>
      </c>
      <c r="M3477" s="165" t="e">
        <f>ROUND(VLOOKUP(A3477,当前库存!$A$2:$F$7000,COLUMN($F$3),0)&amp;"",2)</f>
        <v>#DIV/0!</v>
      </c>
      <c r="N3477" s="166"/>
      <c r="O3477" s="167"/>
      <c r="P3477" s="167"/>
      <c r="Q3477" s="174"/>
      <c r="R3477" s="167"/>
      <c r="S3477" s="167"/>
    </row>
    <row r="3478" customHeight="1" spans="1:19">
      <c r="A3478" s="175"/>
      <c r="B3478" s="153" t="str">
        <f>IF(ISERROR(VLOOKUP(A3478,进货明细!$A$2:$D$5000,COLUMN($B$2),0)&amp;""),"",VLOOKUP(A3478,进货明细!$A$2:$D$5000,COLUMN($B$2),0)&amp;"")</f>
        <v/>
      </c>
      <c r="C3478" s="147" t="str">
        <f>IF(ISERROR(VLOOKUP(A3478,进货明细!$A$2:$D$5000,COLUMN($C$2),0)&amp;""),"",VLOOKUP(A3478,进货明细!$A$2:$D$5000,COLUMN($C$2),0)&amp;"")</f>
        <v/>
      </c>
      <c r="D3478" s="147" t="str">
        <f>IF(ISERROR(VLOOKUP(A3478,进货明细!$A$2:$D$5000,COLUMN($D$2),0)&amp;""),"",VLOOKUP(A3478,进货明细!$A$2:$D$5000,COLUMN($D$2),0)&amp;"")</f>
        <v/>
      </c>
      <c r="E3478" s="148"/>
      <c r="F3478" s="152"/>
      <c r="G3478" s="150" t="str">
        <f>IF(ISERROR(VLOOKUP(A3478,进货明细!$A$2:$G$5000,COLUMN($G$2),0)&amp;""),"",VLOOKUP(A3478,进货明细!$A$2:$G$5000,COLUMN($G$2),0)&amp;"")</f>
        <v/>
      </c>
      <c r="H3478" s="151" t="str">
        <f t="shared" si="111"/>
        <v/>
      </c>
      <c r="I3478" s="168"/>
      <c r="J3478" s="169"/>
      <c r="K3478" s="163"/>
      <c r="L3478" s="164" t="str">
        <f t="shared" si="110"/>
        <v/>
      </c>
      <c r="M3478" s="165" t="e">
        <f>ROUND(VLOOKUP(A3478,当前库存!$A$2:$F$7000,COLUMN($F$3),0)&amp;"",2)</f>
        <v>#DIV/0!</v>
      </c>
      <c r="N3478" s="166"/>
      <c r="O3478" s="167"/>
      <c r="P3478" s="167"/>
      <c r="Q3478" s="174"/>
      <c r="R3478" s="167"/>
      <c r="S3478" s="167"/>
    </row>
    <row r="3479" customHeight="1" spans="1:19">
      <c r="A3479" s="175"/>
      <c r="B3479" s="153" t="str">
        <f>IF(ISERROR(VLOOKUP(A3479,进货明细!$A$2:$D$5000,COLUMN($B$2),0)&amp;""),"",VLOOKUP(A3479,进货明细!$A$2:$D$5000,COLUMN($B$2),0)&amp;"")</f>
        <v/>
      </c>
      <c r="C3479" s="147" t="str">
        <f>IF(ISERROR(VLOOKUP(A3479,进货明细!$A$2:$D$5000,COLUMN($C$2),0)&amp;""),"",VLOOKUP(A3479,进货明细!$A$2:$D$5000,COLUMN($C$2),0)&amp;"")</f>
        <v/>
      </c>
      <c r="D3479" s="147" t="str">
        <f>IF(ISERROR(VLOOKUP(A3479,进货明细!$A$2:$D$5000,COLUMN($D$2),0)&amp;""),"",VLOOKUP(A3479,进货明细!$A$2:$D$5000,COLUMN($D$2),0)&amp;"")</f>
        <v/>
      </c>
      <c r="E3479" s="148"/>
      <c r="F3479" s="152"/>
      <c r="G3479" s="150" t="str">
        <f>IF(ISERROR(VLOOKUP(A3479,进货明细!$A$2:$G$5000,COLUMN($G$2),0)&amp;""),"",VLOOKUP(A3479,进货明细!$A$2:$G$5000,COLUMN($G$2),0)&amp;"")</f>
        <v/>
      </c>
      <c r="H3479" s="151" t="str">
        <f t="shared" si="111"/>
        <v/>
      </c>
      <c r="I3479" s="168"/>
      <c r="J3479" s="169"/>
      <c r="K3479" s="163"/>
      <c r="L3479" s="164" t="str">
        <f t="shared" si="110"/>
        <v/>
      </c>
      <c r="M3479" s="165" t="e">
        <f>ROUND(VLOOKUP(A3479,当前库存!$A$2:$F$7000,COLUMN($F$3),0)&amp;"",2)</f>
        <v>#DIV/0!</v>
      </c>
      <c r="N3479" s="166"/>
      <c r="O3479" s="167"/>
      <c r="P3479" s="167"/>
      <c r="Q3479" s="174"/>
      <c r="R3479" s="167"/>
      <c r="S3479" s="167"/>
    </row>
    <row r="3480" customHeight="1" spans="1:19">
      <c r="A3480" s="175"/>
      <c r="B3480" s="153" t="str">
        <f>IF(ISERROR(VLOOKUP(A3480,进货明细!$A$2:$D$5000,COLUMN($B$2),0)&amp;""),"",VLOOKUP(A3480,进货明细!$A$2:$D$5000,COLUMN($B$2),0)&amp;"")</f>
        <v/>
      </c>
      <c r="C3480" s="147" t="str">
        <f>IF(ISERROR(VLOOKUP(A3480,进货明细!$A$2:$D$5000,COLUMN($C$2),0)&amp;""),"",VLOOKUP(A3480,进货明细!$A$2:$D$5000,COLUMN($C$2),0)&amp;"")</f>
        <v/>
      </c>
      <c r="D3480" s="147" t="str">
        <f>IF(ISERROR(VLOOKUP(A3480,进货明细!$A$2:$D$5000,COLUMN($D$2),0)&amp;""),"",VLOOKUP(A3480,进货明细!$A$2:$D$5000,COLUMN($D$2),0)&amp;"")</f>
        <v/>
      </c>
      <c r="E3480" s="148"/>
      <c r="F3480" s="152"/>
      <c r="G3480" s="150" t="str">
        <f>IF(ISERROR(VLOOKUP(A3480,进货明细!$A$2:$G$5000,COLUMN($G$2),0)&amp;""),"",VLOOKUP(A3480,进货明细!$A$2:$G$5000,COLUMN($G$2),0)&amp;"")</f>
        <v/>
      </c>
      <c r="H3480" s="151" t="str">
        <f t="shared" si="111"/>
        <v/>
      </c>
      <c r="I3480" s="168"/>
      <c r="J3480" s="169"/>
      <c r="K3480" s="163"/>
      <c r="L3480" s="164" t="str">
        <f t="shared" si="110"/>
        <v/>
      </c>
      <c r="M3480" s="165" t="e">
        <f>ROUND(VLOOKUP(A3480,当前库存!$A$2:$F$7000,COLUMN($F$3),0)&amp;"",2)</f>
        <v>#DIV/0!</v>
      </c>
      <c r="N3480" s="166"/>
      <c r="O3480" s="167"/>
      <c r="P3480" s="167"/>
      <c r="Q3480" s="174"/>
      <c r="R3480" s="167"/>
      <c r="S3480" s="167"/>
    </row>
    <row r="3481" customHeight="1" spans="1:19">
      <c r="A3481" s="175"/>
      <c r="B3481" s="153" t="str">
        <f>IF(ISERROR(VLOOKUP(A3481,进货明细!$A$2:$D$5000,COLUMN($B$2),0)&amp;""),"",VLOOKUP(A3481,进货明细!$A$2:$D$5000,COLUMN($B$2),0)&amp;"")</f>
        <v/>
      </c>
      <c r="C3481" s="147" t="str">
        <f>IF(ISERROR(VLOOKUP(A3481,进货明细!$A$2:$D$5000,COLUMN($C$2),0)&amp;""),"",VLOOKUP(A3481,进货明细!$A$2:$D$5000,COLUMN($C$2),0)&amp;"")</f>
        <v/>
      </c>
      <c r="D3481" s="147" t="str">
        <f>IF(ISERROR(VLOOKUP(A3481,进货明细!$A$2:$D$5000,COLUMN($D$2),0)&amp;""),"",VLOOKUP(A3481,进货明细!$A$2:$D$5000,COLUMN($D$2),0)&amp;"")</f>
        <v/>
      </c>
      <c r="E3481" s="148"/>
      <c r="F3481" s="152"/>
      <c r="G3481" s="150" t="str">
        <f>IF(ISERROR(VLOOKUP(A3481,进货明细!$A$2:$G$5000,COLUMN($G$2),0)&amp;""),"",VLOOKUP(A3481,进货明细!$A$2:$G$5000,COLUMN($G$2),0)&amp;"")</f>
        <v/>
      </c>
      <c r="H3481" s="151" t="str">
        <f t="shared" si="111"/>
        <v/>
      </c>
      <c r="I3481" s="168"/>
      <c r="J3481" s="169"/>
      <c r="K3481" s="163"/>
      <c r="L3481" s="164" t="str">
        <f t="shared" si="110"/>
        <v/>
      </c>
      <c r="M3481" s="165" t="e">
        <f>ROUND(VLOOKUP(A3481,当前库存!$A$2:$F$7000,COLUMN($F$3),0)&amp;"",2)</f>
        <v>#DIV/0!</v>
      </c>
      <c r="N3481" s="166"/>
      <c r="O3481" s="167"/>
      <c r="P3481" s="167"/>
      <c r="Q3481" s="174"/>
      <c r="R3481" s="167"/>
      <c r="S3481" s="167"/>
    </row>
    <row r="3482" customHeight="1" spans="1:19">
      <c r="A3482" s="175"/>
      <c r="B3482" s="153" t="str">
        <f>IF(ISERROR(VLOOKUP(A3482,进货明细!$A$2:$D$5000,COLUMN($B$2),0)&amp;""),"",VLOOKUP(A3482,进货明细!$A$2:$D$5000,COLUMN($B$2),0)&amp;"")</f>
        <v/>
      </c>
      <c r="C3482" s="147" t="str">
        <f>IF(ISERROR(VLOOKUP(A3482,进货明细!$A$2:$D$5000,COLUMN($C$2),0)&amp;""),"",VLOOKUP(A3482,进货明细!$A$2:$D$5000,COLUMN($C$2),0)&amp;"")</f>
        <v/>
      </c>
      <c r="D3482" s="147" t="str">
        <f>IF(ISERROR(VLOOKUP(A3482,进货明细!$A$2:$D$5000,COLUMN($D$2),0)&amp;""),"",VLOOKUP(A3482,进货明细!$A$2:$D$5000,COLUMN($D$2),0)&amp;"")</f>
        <v/>
      </c>
      <c r="E3482" s="148"/>
      <c r="F3482" s="152"/>
      <c r="G3482" s="150" t="str">
        <f>IF(ISERROR(VLOOKUP(A3482,进货明细!$A$2:$G$5000,COLUMN($G$2),0)&amp;""),"",VLOOKUP(A3482,进货明细!$A$2:$G$5000,COLUMN($G$2),0)&amp;"")</f>
        <v/>
      </c>
      <c r="H3482" s="151" t="str">
        <f t="shared" si="111"/>
        <v/>
      </c>
      <c r="I3482" s="168"/>
      <c r="J3482" s="169"/>
      <c r="K3482" s="163"/>
      <c r="L3482" s="164" t="str">
        <f t="shared" si="110"/>
        <v/>
      </c>
      <c r="M3482" s="165" t="e">
        <f>ROUND(VLOOKUP(A3482,当前库存!$A$2:$F$7000,COLUMN($F$3),0)&amp;"",2)</f>
        <v>#DIV/0!</v>
      </c>
      <c r="N3482" s="166"/>
      <c r="O3482" s="167"/>
      <c r="P3482" s="167"/>
      <c r="Q3482" s="174"/>
      <c r="R3482" s="167"/>
      <c r="S3482" s="167"/>
    </row>
    <row r="3483" customHeight="1" spans="1:19">
      <c r="A3483" s="175"/>
      <c r="B3483" s="153" t="str">
        <f>IF(ISERROR(VLOOKUP(A3483,进货明细!$A$2:$D$5000,COLUMN($B$2),0)&amp;""),"",VLOOKUP(A3483,进货明细!$A$2:$D$5000,COLUMN($B$2),0)&amp;"")</f>
        <v/>
      </c>
      <c r="C3483" s="147" t="str">
        <f>IF(ISERROR(VLOOKUP(A3483,进货明细!$A$2:$D$5000,COLUMN($C$2),0)&amp;""),"",VLOOKUP(A3483,进货明细!$A$2:$D$5000,COLUMN($C$2),0)&amp;"")</f>
        <v/>
      </c>
      <c r="D3483" s="147" t="str">
        <f>IF(ISERROR(VLOOKUP(A3483,进货明细!$A$2:$D$5000,COLUMN($D$2),0)&amp;""),"",VLOOKUP(A3483,进货明细!$A$2:$D$5000,COLUMN($D$2),0)&amp;"")</f>
        <v/>
      </c>
      <c r="E3483" s="148"/>
      <c r="F3483" s="152"/>
      <c r="G3483" s="150" t="str">
        <f>IF(ISERROR(VLOOKUP(A3483,进货明细!$A$2:$G$5000,COLUMN($G$2),0)&amp;""),"",VLOOKUP(A3483,进货明细!$A$2:$G$5000,COLUMN($G$2),0)&amp;"")</f>
        <v/>
      </c>
      <c r="H3483" s="151" t="str">
        <f t="shared" si="111"/>
        <v/>
      </c>
      <c r="I3483" s="168"/>
      <c r="J3483" s="169"/>
      <c r="K3483" s="163"/>
      <c r="L3483" s="164" t="str">
        <f t="shared" si="110"/>
        <v/>
      </c>
      <c r="M3483" s="165" t="e">
        <f>ROUND(VLOOKUP(A3483,当前库存!$A$2:$F$7000,COLUMN($F$3),0)&amp;"",2)</f>
        <v>#DIV/0!</v>
      </c>
      <c r="N3483" s="166"/>
      <c r="O3483" s="167"/>
      <c r="P3483" s="167"/>
      <c r="Q3483" s="174"/>
      <c r="R3483" s="167"/>
      <c r="S3483" s="167"/>
    </row>
    <row r="3484" customHeight="1" spans="1:19">
      <c r="A3484" s="175"/>
      <c r="B3484" s="153" t="str">
        <f>IF(ISERROR(VLOOKUP(A3484,进货明细!$A$2:$D$5000,COLUMN($B$2),0)&amp;""),"",VLOOKUP(A3484,进货明细!$A$2:$D$5000,COLUMN($B$2),0)&amp;"")</f>
        <v/>
      </c>
      <c r="C3484" s="147" t="str">
        <f>IF(ISERROR(VLOOKUP(A3484,进货明细!$A$2:$D$5000,COLUMN($C$2),0)&amp;""),"",VLOOKUP(A3484,进货明细!$A$2:$D$5000,COLUMN($C$2),0)&amp;"")</f>
        <v/>
      </c>
      <c r="D3484" s="147" t="str">
        <f>IF(ISERROR(VLOOKUP(A3484,进货明细!$A$2:$D$5000,COLUMN($D$2),0)&amp;""),"",VLOOKUP(A3484,进货明细!$A$2:$D$5000,COLUMN($D$2),0)&amp;"")</f>
        <v/>
      </c>
      <c r="E3484" s="148"/>
      <c r="F3484" s="152"/>
      <c r="G3484" s="150" t="str">
        <f>IF(ISERROR(VLOOKUP(A3484,进货明细!$A$2:$G$5000,COLUMN($G$2),0)&amp;""),"",VLOOKUP(A3484,进货明细!$A$2:$G$5000,COLUMN($G$2),0)&amp;"")</f>
        <v/>
      </c>
      <c r="H3484" s="151" t="str">
        <f t="shared" si="111"/>
        <v/>
      </c>
      <c r="I3484" s="168"/>
      <c r="J3484" s="169"/>
      <c r="K3484" s="163"/>
      <c r="L3484" s="164" t="str">
        <f t="shared" si="110"/>
        <v/>
      </c>
      <c r="M3484" s="165" t="e">
        <f>ROUND(VLOOKUP(A3484,当前库存!$A$2:$F$7000,COLUMN($F$3),0)&amp;"",2)</f>
        <v>#DIV/0!</v>
      </c>
      <c r="N3484" s="166"/>
      <c r="O3484" s="167"/>
      <c r="P3484" s="167"/>
      <c r="Q3484" s="174"/>
      <c r="R3484" s="167"/>
      <c r="S3484" s="167"/>
    </row>
    <row r="3485" customHeight="1" spans="1:19">
      <c r="A3485" s="175"/>
      <c r="B3485" s="153" t="str">
        <f>IF(ISERROR(VLOOKUP(A3485,进货明细!$A$2:$D$5000,COLUMN($B$2),0)&amp;""),"",VLOOKUP(A3485,进货明细!$A$2:$D$5000,COLUMN($B$2),0)&amp;"")</f>
        <v/>
      </c>
      <c r="C3485" s="147" t="str">
        <f>IF(ISERROR(VLOOKUP(A3485,进货明细!$A$2:$D$5000,COLUMN($C$2),0)&amp;""),"",VLOOKUP(A3485,进货明细!$A$2:$D$5000,COLUMN($C$2),0)&amp;"")</f>
        <v/>
      </c>
      <c r="D3485" s="147" t="str">
        <f>IF(ISERROR(VLOOKUP(A3485,进货明细!$A$2:$D$5000,COLUMN($D$2),0)&amp;""),"",VLOOKUP(A3485,进货明细!$A$2:$D$5000,COLUMN($D$2),0)&amp;"")</f>
        <v/>
      </c>
      <c r="E3485" s="148"/>
      <c r="F3485" s="152"/>
      <c r="G3485" s="150" t="str">
        <f>IF(ISERROR(VLOOKUP(A3485,进货明细!$A$2:$G$5000,COLUMN($G$2),0)&amp;""),"",VLOOKUP(A3485,进货明细!$A$2:$G$5000,COLUMN($G$2),0)&amp;"")</f>
        <v/>
      </c>
      <c r="H3485" s="151" t="str">
        <f t="shared" si="111"/>
        <v/>
      </c>
      <c r="I3485" s="168"/>
      <c r="J3485" s="169"/>
      <c r="K3485" s="163"/>
      <c r="L3485" s="164" t="str">
        <f t="shared" si="110"/>
        <v/>
      </c>
      <c r="M3485" s="165" t="e">
        <f>ROUND(VLOOKUP(A3485,当前库存!$A$2:$F$7000,COLUMN($F$3),0)&amp;"",2)</f>
        <v>#DIV/0!</v>
      </c>
      <c r="N3485" s="166"/>
      <c r="O3485" s="167"/>
      <c r="P3485" s="167"/>
      <c r="Q3485" s="174"/>
      <c r="R3485" s="167"/>
      <c r="S3485" s="167"/>
    </row>
    <row r="3486" customHeight="1" spans="1:19">
      <c r="A3486" s="175"/>
      <c r="B3486" s="153" t="str">
        <f>IF(ISERROR(VLOOKUP(A3486,进货明细!$A$2:$D$5000,COLUMN($B$2),0)&amp;""),"",VLOOKUP(A3486,进货明细!$A$2:$D$5000,COLUMN($B$2),0)&amp;"")</f>
        <v/>
      </c>
      <c r="C3486" s="147" t="str">
        <f>IF(ISERROR(VLOOKUP(A3486,进货明细!$A$2:$D$5000,COLUMN($C$2),0)&amp;""),"",VLOOKUP(A3486,进货明细!$A$2:$D$5000,COLUMN($C$2),0)&amp;"")</f>
        <v/>
      </c>
      <c r="D3486" s="147" t="str">
        <f>IF(ISERROR(VLOOKUP(A3486,进货明细!$A$2:$D$5000,COLUMN($D$2),0)&amp;""),"",VLOOKUP(A3486,进货明细!$A$2:$D$5000,COLUMN($D$2),0)&amp;"")</f>
        <v/>
      </c>
      <c r="E3486" s="148"/>
      <c r="F3486" s="152"/>
      <c r="G3486" s="150" t="str">
        <f>IF(ISERROR(VLOOKUP(A3486,进货明细!$A$2:$G$5000,COLUMN($G$2),0)&amp;""),"",VLOOKUP(A3486,进货明细!$A$2:$G$5000,COLUMN($G$2),0)&amp;"")</f>
        <v/>
      </c>
      <c r="H3486" s="151" t="str">
        <f t="shared" si="111"/>
        <v/>
      </c>
      <c r="I3486" s="168"/>
      <c r="J3486" s="169"/>
      <c r="K3486" s="163"/>
      <c r="L3486" s="164" t="str">
        <f t="shared" si="110"/>
        <v/>
      </c>
      <c r="M3486" s="165" t="e">
        <f>ROUND(VLOOKUP(A3486,当前库存!$A$2:$F$7000,COLUMN($F$3),0)&amp;"",2)</f>
        <v>#DIV/0!</v>
      </c>
      <c r="N3486" s="166"/>
      <c r="O3486" s="167"/>
      <c r="P3486" s="167"/>
      <c r="Q3486" s="174"/>
      <c r="R3486" s="167"/>
      <c r="S3486" s="167"/>
    </row>
    <row r="3487" customHeight="1" spans="1:19">
      <c r="A3487" s="175"/>
      <c r="B3487" s="153" t="str">
        <f>IF(ISERROR(VLOOKUP(A3487,进货明细!$A$2:$D$5000,COLUMN($B$2),0)&amp;""),"",VLOOKUP(A3487,进货明细!$A$2:$D$5000,COLUMN($B$2),0)&amp;"")</f>
        <v/>
      </c>
      <c r="C3487" s="147" t="str">
        <f>IF(ISERROR(VLOOKUP(A3487,进货明细!$A$2:$D$5000,COLUMN($C$2),0)&amp;""),"",VLOOKUP(A3487,进货明细!$A$2:$D$5000,COLUMN($C$2),0)&amp;"")</f>
        <v/>
      </c>
      <c r="D3487" s="147" t="str">
        <f>IF(ISERROR(VLOOKUP(A3487,进货明细!$A$2:$D$5000,COLUMN($D$2),0)&amp;""),"",VLOOKUP(A3487,进货明细!$A$2:$D$5000,COLUMN($D$2),0)&amp;"")</f>
        <v/>
      </c>
      <c r="E3487" s="148"/>
      <c r="F3487" s="152"/>
      <c r="G3487" s="150" t="str">
        <f>IF(ISERROR(VLOOKUP(A3487,进货明细!$A$2:$G$5000,COLUMN($G$2),0)&amp;""),"",VLOOKUP(A3487,进货明细!$A$2:$G$5000,COLUMN($G$2),0)&amp;"")</f>
        <v/>
      </c>
      <c r="H3487" s="151" t="str">
        <f t="shared" si="111"/>
        <v/>
      </c>
      <c r="I3487" s="168"/>
      <c r="J3487" s="169"/>
      <c r="K3487" s="163"/>
      <c r="L3487" s="164" t="str">
        <f t="shared" si="110"/>
        <v/>
      </c>
      <c r="M3487" s="165" t="e">
        <f>ROUND(VLOOKUP(A3487,当前库存!$A$2:$F$7000,COLUMN($F$3),0)&amp;"",2)</f>
        <v>#DIV/0!</v>
      </c>
      <c r="N3487" s="166"/>
      <c r="O3487" s="167"/>
      <c r="P3487" s="167"/>
      <c r="Q3487" s="174"/>
      <c r="R3487" s="167"/>
      <c r="S3487" s="167"/>
    </row>
    <row r="3488" customHeight="1" spans="1:19">
      <c r="A3488" s="175"/>
      <c r="B3488" s="153" t="str">
        <f>IF(ISERROR(VLOOKUP(A3488,进货明细!$A$2:$D$5000,COLUMN($B$2),0)&amp;""),"",VLOOKUP(A3488,进货明细!$A$2:$D$5000,COLUMN($B$2),0)&amp;"")</f>
        <v/>
      </c>
      <c r="C3488" s="147" t="str">
        <f>IF(ISERROR(VLOOKUP(A3488,进货明细!$A$2:$D$5000,COLUMN($C$2),0)&amp;""),"",VLOOKUP(A3488,进货明细!$A$2:$D$5000,COLUMN($C$2),0)&amp;"")</f>
        <v/>
      </c>
      <c r="D3488" s="147" t="str">
        <f>IF(ISERROR(VLOOKUP(A3488,进货明细!$A$2:$D$5000,COLUMN($D$2),0)&amp;""),"",VLOOKUP(A3488,进货明细!$A$2:$D$5000,COLUMN($D$2),0)&amp;"")</f>
        <v/>
      </c>
      <c r="E3488" s="148"/>
      <c r="F3488" s="152"/>
      <c r="G3488" s="150" t="str">
        <f>IF(ISERROR(VLOOKUP(A3488,进货明细!$A$2:$G$5000,COLUMN($G$2),0)&amp;""),"",VLOOKUP(A3488,进货明细!$A$2:$G$5000,COLUMN($G$2),0)&amp;"")</f>
        <v/>
      </c>
      <c r="H3488" s="151" t="str">
        <f t="shared" si="111"/>
        <v/>
      </c>
      <c r="I3488" s="168"/>
      <c r="J3488" s="169"/>
      <c r="K3488" s="163"/>
      <c r="L3488" s="164" t="str">
        <f t="shared" si="110"/>
        <v/>
      </c>
      <c r="M3488" s="165" t="e">
        <f>ROUND(VLOOKUP(A3488,当前库存!$A$2:$F$7000,COLUMN($F$3),0)&amp;"",2)</f>
        <v>#DIV/0!</v>
      </c>
      <c r="N3488" s="166"/>
      <c r="O3488" s="167"/>
      <c r="P3488" s="167"/>
      <c r="Q3488" s="174"/>
      <c r="R3488" s="167"/>
      <c r="S3488" s="167"/>
    </row>
    <row r="3489" customHeight="1" spans="1:19">
      <c r="A3489" s="175"/>
      <c r="B3489" s="153" t="str">
        <f>IF(ISERROR(VLOOKUP(A3489,进货明细!$A$2:$D$5000,COLUMN($B$2),0)&amp;""),"",VLOOKUP(A3489,进货明细!$A$2:$D$5000,COLUMN($B$2),0)&amp;"")</f>
        <v/>
      </c>
      <c r="C3489" s="147" t="str">
        <f>IF(ISERROR(VLOOKUP(A3489,进货明细!$A$2:$D$5000,COLUMN($C$2),0)&amp;""),"",VLOOKUP(A3489,进货明细!$A$2:$D$5000,COLUMN($C$2),0)&amp;"")</f>
        <v/>
      </c>
      <c r="D3489" s="147" t="str">
        <f>IF(ISERROR(VLOOKUP(A3489,进货明细!$A$2:$D$5000,COLUMN($D$2),0)&amp;""),"",VLOOKUP(A3489,进货明细!$A$2:$D$5000,COLUMN($D$2),0)&amp;"")</f>
        <v/>
      </c>
      <c r="E3489" s="148"/>
      <c r="F3489" s="152"/>
      <c r="G3489" s="150" t="str">
        <f>IF(ISERROR(VLOOKUP(A3489,进货明细!$A$2:$G$5000,COLUMN($G$2),0)&amp;""),"",VLOOKUP(A3489,进货明细!$A$2:$G$5000,COLUMN($G$2),0)&amp;"")</f>
        <v/>
      </c>
      <c r="H3489" s="151" t="str">
        <f t="shared" si="111"/>
        <v/>
      </c>
      <c r="I3489" s="168"/>
      <c r="J3489" s="169"/>
      <c r="K3489" s="163"/>
      <c r="L3489" s="164" t="str">
        <f t="shared" si="110"/>
        <v/>
      </c>
      <c r="M3489" s="165" t="e">
        <f>ROUND(VLOOKUP(A3489,当前库存!$A$2:$F$7000,COLUMN($F$3),0)&amp;"",2)</f>
        <v>#DIV/0!</v>
      </c>
      <c r="N3489" s="166"/>
      <c r="O3489" s="167"/>
      <c r="P3489" s="167"/>
      <c r="Q3489" s="174"/>
      <c r="R3489" s="167"/>
      <c r="S3489" s="167"/>
    </row>
    <row r="3490" customHeight="1" spans="1:19">
      <c r="A3490" s="175"/>
      <c r="B3490" s="153" t="str">
        <f>IF(ISERROR(VLOOKUP(A3490,进货明细!$A$2:$D$5000,COLUMN($B$2),0)&amp;""),"",VLOOKUP(A3490,进货明细!$A$2:$D$5000,COLUMN($B$2),0)&amp;"")</f>
        <v/>
      </c>
      <c r="C3490" s="147" t="str">
        <f>IF(ISERROR(VLOOKUP(A3490,进货明细!$A$2:$D$5000,COLUMN($C$2),0)&amp;""),"",VLOOKUP(A3490,进货明细!$A$2:$D$5000,COLUMN($C$2),0)&amp;"")</f>
        <v/>
      </c>
      <c r="D3490" s="147" t="str">
        <f>IF(ISERROR(VLOOKUP(A3490,进货明细!$A$2:$D$5000,COLUMN($D$2),0)&amp;""),"",VLOOKUP(A3490,进货明细!$A$2:$D$5000,COLUMN($D$2),0)&amp;"")</f>
        <v/>
      </c>
      <c r="E3490" s="148"/>
      <c r="F3490" s="152"/>
      <c r="G3490" s="150" t="str">
        <f>IF(ISERROR(VLOOKUP(A3490,进货明细!$A$2:$G$5000,COLUMN($G$2),0)&amp;""),"",VLOOKUP(A3490,进货明细!$A$2:$G$5000,COLUMN($G$2),0)&amp;"")</f>
        <v/>
      </c>
      <c r="H3490" s="151" t="str">
        <f t="shared" si="111"/>
        <v/>
      </c>
      <c r="I3490" s="168"/>
      <c r="J3490" s="169"/>
      <c r="K3490" s="163"/>
      <c r="L3490" s="164" t="str">
        <f t="shared" si="110"/>
        <v/>
      </c>
      <c r="M3490" s="165" t="e">
        <f>ROUND(VLOOKUP(A3490,当前库存!$A$2:$F$7000,COLUMN($F$3),0)&amp;"",2)</f>
        <v>#DIV/0!</v>
      </c>
      <c r="N3490" s="166"/>
      <c r="O3490" s="167"/>
      <c r="P3490" s="167"/>
      <c r="Q3490" s="174"/>
      <c r="R3490" s="167"/>
      <c r="S3490" s="167"/>
    </row>
    <row r="3491" customHeight="1" spans="1:19">
      <c r="A3491" s="175"/>
      <c r="B3491" s="153" t="str">
        <f>IF(ISERROR(VLOOKUP(A3491,进货明细!$A$2:$D$5000,COLUMN($B$2),0)&amp;""),"",VLOOKUP(A3491,进货明细!$A$2:$D$5000,COLUMN($B$2),0)&amp;"")</f>
        <v/>
      </c>
      <c r="C3491" s="147" t="str">
        <f>IF(ISERROR(VLOOKUP(A3491,进货明细!$A$2:$D$5000,COLUMN($C$2),0)&amp;""),"",VLOOKUP(A3491,进货明细!$A$2:$D$5000,COLUMN($C$2),0)&amp;"")</f>
        <v/>
      </c>
      <c r="D3491" s="147" t="str">
        <f>IF(ISERROR(VLOOKUP(A3491,进货明细!$A$2:$D$5000,COLUMN($D$2),0)&amp;""),"",VLOOKUP(A3491,进货明细!$A$2:$D$5000,COLUMN($D$2),0)&amp;"")</f>
        <v/>
      </c>
      <c r="E3491" s="148"/>
      <c r="F3491" s="152"/>
      <c r="G3491" s="150" t="str">
        <f>IF(ISERROR(VLOOKUP(A3491,进货明细!$A$2:$G$5000,COLUMN($G$2),0)&amp;""),"",VLOOKUP(A3491,进货明细!$A$2:$G$5000,COLUMN($G$2),0)&amp;"")</f>
        <v/>
      </c>
      <c r="H3491" s="151" t="str">
        <f t="shared" si="111"/>
        <v/>
      </c>
      <c r="I3491" s="168"/>
      <c r="J3491" s="169"/>
      <c r="K3491" s="163"/>
      <c r="L3491" s="164" t="str">
        <f t="shared" si="110"/>
        <v/>
      </c>
      <c r="M3491" s="165" t="e">
        <f>ROUND(VLOOKUP(A3491,当前库存!$A$2:$F$7000,COLUMN($F$3),0)&amp;"",2)</f>
        <v>#DIV/0!</v>
      </c>
      <c r="N3491" s="166"/>
      <c r="O3491" s="167"/>
      <c r="P3491" s="167"/>
      <c r="Q3491" s="174"/>
      <c r="R3491" s="167"/>
      <c r="S3491" s="167"/>
    </row>
    <row r="3492" customHeight="1" spans="1:19">
      <c r="A3492" s="175"/>
      <c r="B3492" s="153" t="str">
        <f>IF(ISERROR(VLOOKUP(A3492,进货明细!$A$2:$D$5000,COLUMN($B$2),0)&amp;""),"",VLOOKUP(A3492,进货明细!$A$2:$D$5000,COLUMN($B$2),0)&amp;"")</f>
        <v/>
      </c>
      <c r="C3492" s="147" t="str">
        <f>IF(ISERROR(VLOOKUP(A3492,进货明细!$A$2:$D$5000,COLUMN($C$2),0)&amp;""),"",VLOOKUP(A3492,进货明细!$A$2:$D$5000,COLUMN($C$2),0)&amp;"")</f>
        <v/>
      </c>
      <c r="D3492" s="147" t="str">
        <f>IF(ISERROR(VLOOKUP(A3492,进货明细!$A$2:$D$5000,COLUMN($D$2),0)&amp;""),"",VLOOKUP(A3492,进货明细!$A$2:$D$5000,COLUMN($D$2),0)&amp;"")</f>
        <v/>
      </c>
      <c r="E3492" s="148"/>
      <c r="F3492" s="152"/>
      <c r="G3492" s="150" t="str">
        <f>IF(ISERROR(VLOOKUP(A3492,进货明细!$A$2:$G$5000,COLUMN($G$2),0)&amp;""),"",VLOOKUP(A3492,进货明细!$A$2:$G$5000,COLUMN($G$2),0)&amp;"")</f>
        <v/>
      </c>
      <c r="H3492" s="151" t="str">
        <f t="shared" si="111"/>
        <v/>
      </c>
      <c r="I3492" s="168"/>
      <c r="J3492" s="169"/>
      <c r="K3492" s="163"/>
      <c r="L3492" s="164" t="str">
        <f t="shared" si="110"/>
        <v/>
      </c>
      <c r="M3492" s="165" t="e">
        <f>ROUND(VLOOKUP(A3492,当前库存!$A$2:$F$7000,COLUMN($F$3),0)&amp;"",2)</f>
        <v>#DIV/0!</v>
      </c>
      <c r="N3492" s="166"/>
      <c r="O3492" s="167"/>
      <c r="P3492" s="167"/>
      <c r="Q3492" s="174"/>
      <c r="R3492" s="167"/>
      <c r="S3492" s="167"/>
    </row>
    <row r="3493" customHeight="1" spans="1:19">
      <c r="A3493" s="175"/>
      <c r="B3493" s="153" t="str">
        <f>IF(ISERROR(VLOOKUP(A3493,进货明细!$A$2:$D$5000,COLUMN($B$2),0)&amp;""),"",VLOOKUP(A3493,进货明细!$A$2:$D$5000,COLUMN($B$2),0)&amp;"")</f>
        <v/>
      </c>
      <c r="C3493" s="147" t="str">
        <f>IF(ISERROR(VLOOKUP(A3493,进货明细!$A$2:$D$5000,COLUMN($C$2),0)&amp;""),"",VLOOKUP(A3493,进货明细!$A$2:$D$5000,COLUMN($C$2),0)&amp;"")</f>
        <v/>
      </c>
      <c r="D3493" s="147" t="str">
        <f>IF(ISERROR(VLOOKUP(A3493,进货明细!$A$2:$D$5000,COLUMN($D$2),0)&amp;""),"",VLOOKUP(A3493,进货明细!$A$2:$D$5000,COLUMN($D$2),0)&amp;"")</f>
        <v/>
      </c>
      <c r="E3493" s="148"/>
      <c r="F3493" s="152"/>
      <c r="G3493" s="150" t="str">
        <f>IF(ISERROR(VLOOKUP(A3493,进货明细!$A$2:$G$5000,COLUMN($G$2),0)&amp;""),"",VLOOKUP(A3493,进货明细!$A$2:$G$5000,COLUMN($G$2),0)&amp;"")</f>
        <v/>
      </c>
      <c r="H3493" s="151" t="str">
        <f t="shared" si="111"/>
        <v/>
      </c>
      <c r="I3493" s="168"/>
      <c r="J3493" s="169"/>
      <c r="K3493" s="163"/>
      <c r="L3493" s="164" t="str">
        <f t="shared" si="110"/>
        <v/>
      </c>
      <c r="M3493" s="165" t="e">
        <f>ROUND(VLOOKUP(A3493,当前库存!$A$2:$F$7000,COLUMN($F$3),0)&amp;"",2)</f>
        <v>#DIV/0!</v>
      </c>
      <c r="N3493" s="166"/>
      <c r="O3493" s="167"/>
      <c r="P3493" s="167"/>
      <c r="Q3493" s="174"/>
      <c r="R3493" s="167"/>
      <c r="S3493" s="167"/>
    </row>
    <row r="3494" customHeight="1" spans="1:19">
      <c r="A3494" s="175"/>
      <c r="B3494" s="153" t="str">
        <f>IF(ISERROR(VLOOKUP(A3494,进货明细!$A$2:$D$5000,COLUMN($B$2),0)&amp;""),"",VLOOKUP(A3494,进货明细!$A$2:$D$5000,COLUMN($B$2),0)&amp;"")</f>
        <v/>
      </c>
      <c r="C3494" s="147" t="str">
        <f>IF(ISERROR(VLOOKUP(A3494,进货明细!$A$2:$D$5000,COLUMN($C$2),0)&amp;""),"",VLOOKUP(A3494,进货明细!$A$2:$D$5000,COLUMN($C$2),0)&amp;"")</f>
        <v/>
      </c>
      <c r="D3494" s="147" t="str">
        <f>IF(ISERROR(VLOOKUP(A3494,进货明细!$A$2:$D$5000,COLUMN($D$2),0)&amp;""),"",VLOOKUP(A3494,进货明细!$A$2:$D$5000,COLUMN($D$2),0)&amp;"")</f>
        <v/>
      </c>
      <c r="E3494" s="148"/>
      <c r="F3494" s="152"/>
      <c r="G3494" s="150" t="str">
        <f>IF(ISERROR(VLOOKUP(A3494,进货明细!$A$2:$G$5000,COLUMN($G$2),0)&amp;""),"",VLOOKUP(A3494,进货明细!$A$2:$G$5000,COLUMN($G$2),0)&amp;"")</f>
        <v/>
      </c>
      <c r="H3494" s="151" t="str">
        <f t="shared" si="111"/>
        <v/>
      </c>
      <c r="I3494" s="168"/>
      <c r="J3494" s="169"/>
      <c r="K3494" s="163"/>
      <c r="L3494" s="164" t="str">
        <f t="shared" si="110"/>
        <v/>
      </c>
      <c r="M3494" s="165" t="e">
        <f>ROUND(VLOOKUP(A3494,当前库存!$A$2:$F$7000,COLUMN($F$3),0)&amp;"",2)</f>
        <v>#DIV/0!</v>
      </c>
      <c r="N3494" s="166"/>
      <c r="O3494" s="167"/>
      <c r="P3494" s="167"/>
      <c r="Q3494" s="174"/>
      <c r="R3494" s="167"/>
      <c r="S3494" s="167"/>
    </row>
    <row r="3495" customHeight="1" spans="1:19">
      <c r="A3495" s="175"/>
      <c r="B3495" s="153" t="str">
        <f>IF(ISERROR(VLOOKUP(A3495,进货明细!$A$2:$D$5000,COLUMN($B$2),0)&amp;""),"",VLOOKUP(A3495,进货明细!$A$2:$D$5000,COLUMN($B$2),0)&amp;"")</f>
        <v/>
      </c>
      <c r="C3495" s="147" t="str">
        <f>IF(ISERROR(VLOOKUP(A3495,进货明细!$A$2:$D$5000,COLUMN($C$2),0)&amp;""),"",VLOOKUP(A3495,进货明细!$A$2:$D$5000,COLUMN($C$2),0)&amp;"")</f>
        <v/>
      </c>
      <c r="D3495" s="147" t="str">
        <f>IF(ISERROR(VLOOKUP(A3495,进货明细!$A$2:$D$5000,COLUMN($D$2),0)&amp;""),"",VLOOKUP(A3495,进货明细!$A$2:$D$5000,COLUMN($D$2),0)&amp;"")</f>
        <v/>
      </c>
      <c r="E3495" s="148"/>
      <c r="F3495" s="152"/>
      <c r="G3495" s="150" t="str">
        <f>IF(ISERROR(VLOOKUP(A3495,进货明细!$A$2:$G$5000,COLUMN($G$2),0)&amp;""),"",VLOOKUP(A3495,进货明细!$A$2:$G$5000,COLUMN($G$2),0)&amp;"")</f>
        <v/>
      </c>
      <c r="H3495" s="151" t="str">
        <f t="shared" si="111"/>
        <v/>
      </c>
      <c r="I3495" s="168"/>
      <c r="J3495" s="169"/>
      <c r="K3495" s="163"/>
      <c r="L3495" s="164" t="str">
        <f t="shared" si="110"/>
        <v/>
      </c>
      <c r="M3495" s="165" t="e">
        <f>ROUND(VLOOKUP(A3495,当前库存!$A$2:$F$7000,COLUMN($F$3),0)&amp;"",2)</f>
        <v>#DIV/0!</v>
      </c>
      <c r="N3495" s="166"/>
      <c r="O3495" s="167"/>
      <c r="P3495" s="167"/>
      <c r="Q3495" s="174"/>
      <c r="R3495" s="167"/>
      <c r="S3495" s="167"/>
    </row>
    <row r="3496" customHeight="1" spans="1:19">
      <c r="A3496" s="175"/>
      <c r="B3496" s="153" t="str">
        <f>IF(ISERROR(VLOOKUP(A3496,进货明细!$A$2:$D$5000,COLUMN($B$2),0)&amp;""),"",VLOOKUP(A3496,进货明细!$A$2:$D$5000,COLUMN($B$2),0)&amp;"")</f>
        <v/>
      </c>
      <c r="C3496" s="147" t="str">
        <f>IF(ISERROR(VLOOKUP(A3496,进货明细!$A$2:$D$5000,COLUMN($C$2),0)&amp;""),"",VLOOKUP(A3496,进货明细!$A$2:$D$5000,COLUMN($C$2),0)&amp;"")</f>
        <v/>
      </c>
      <c r="D3496" s="147" t="str">
        <f>IF(ISERROR(VLOOKUP(A3496,进货明细!$A$2:$D$5000,COLUMN($D$2),0)&amp;""),"",VLOOKUP(A3496,进货明细!$A$2:$D$5000,COLUMN($D$2),0)&amp;"")</f>
        <v/>
      </c>
      <c r="E3496" s="148"/>
      <c r="F3496" s="152"/>
      <c r="G3496" s="150" t="str">
        <f>IF(ISERROR(VLOOKUP(A3496,进货明细!$A$2:$G$5000,COLUMN($G$2),0)&amp;""),"",VLOOKUP(A3496,进货明细!$A$2:$G$5000,COLUMN($G$2),0)&amp;"")</f>
        <v/>
      </c>
      <c r="H3496" s="151" t="str">
        <f t="shared" si="111"/>
        <v/>
      </c>
      <c r="I3496" s="168"/>
      <c r="J3496" s="169"/>
      <c r="K3496" s="163"/>
      <c r="L3496" s="164" t="str">
        <f t="shared" si="110"/>
        <v/>
      </c>
      <c r="M3496" s="165" t="e">
        <f>ROUND(VLOOKUP(A3496,当前库存!$A$2:$F$7000,COLUMN($F$3),0)&amp;"",2)</f>
        <v>#DIV/0!</v>
      </c>
      <c r="N3496" s="166"/>
      <c r="O3496" s="167"/>
      <c r="P3496" s="167"/>
      <c r="Q3496" s="174"/>
      <c r="R3496" s="167"/>
      <c r="S3496" s="167"/>
    </row>
    <row r="3497" customHeight="1" spans="1:19">
      <c r="A3497" s="175"/>
      <c r="B3497" s="153" t="str">
        <f>IF(ISERROR(VLOOKUP(A3497,进货明细!$A$2:$D$5000,COLUMN($B$2),0)&amp;""),"",VLOOKUP(A3497,进货明细!$A$2:$D$5000,COLUMN($B$2),0)&amp;"")</f>
        <v/>
      </c>
      <c r="C3497" s="147" t="str">
        <f>IF(ISERROR(VLOOKUP(A3497,进货明细!$A$2:$D$5000,COLUMN($C$2),0)&amp;""),"",VLOOKUP(A3497,进货明细!$A$2:$D$5000,COLUMN($C$2),0)&amp;"")</f>
        <v/>
      </c>
      <c r="D3497" s="147" t="str">
        <f>IF(ISERROR(VLOOKUP(A3497,进货明细!$A$2:$D$5000,COLUMN($D$2),0)&amp;""),"",VLOOKUP(A3497,进货明细!$A$2:$D$5000,COLUMN($D$2),0)&amp;"")</f>
        <v/>
      </c>
      <c r="E3497" s="148"/>
      <c r="F3497" s="152"/>
      <c r="G3497" s="150" t="str">
        <f>IF(ISERROR(VLOOKUP(A3497,进货明细!$A$2:$G$5000,COLUMN($G$2),0)&amp;""),"",VLOOKUP(A3497,进货明细!$A$2:$G$5000,COLUMN($G$2),0)&amp;"")</f>
        <v/>
      </c>
      <c r="H3497" s="151" t="str">
        <f t="shared" si="111"/>
        <v/>
      </c>
      <c r="I3497" s="168"/>
      <c r="J3497" s="169"/>
      <c r="K3497" s="163"/>
      <c r="L3497" s="164" t="str">
        <f t="shared" si="110"/>
        <v/>
      </c>
      <c r="M3497" s="165" t="e">
        <f>ROUND(VLOOKUP(A3497,当前库存!$A$2:$F$7000,COLUMN($F$3),0)&amp;"",2)</f>
        <v>#DIV/0!</v>
      </c>
      <c r="N3497" s="166"/>
      <c r="O3497" s="167"/>
      <c r="P3497" s="167"/>
      <c r="Q3497" s="174"/>
      <c r="R3497" s="167"/>
      <c r="S3497" s="167"/>
    </row>
    <row r="3498" customHeight="1" spans="1:19">
      <c r="A3498" s="175"/>
      <c r="B3498" s="153" t="str">
        <f>IF(ISERROR(VLOOKUP(A3498,进货明细!$A$2:$D$5000,COLUMN($B$2),0)&amp;""),"",VLOOKUP(A3498,进货明细!$A$2:$D$5000,COLUMN($B$2),0)&amp;"")</f>
        <v/>
      </c>
      <c r="C3498" s="147" t="str">
        <f>IF(ISERROR(VLOOKUP(A3498,进货明细!$A$2:$D$5000,COLUMN($C$2),0)&amp;""),"",VLOOKUP(A3498,进货明细!$A$2:$D$5000,COLUMN($C$2),0)&amp;"")</f>
        <v/>
      </c>
      <c r="D3498" s="147" t="str">
        <f>IF(ISERROR(VLOOKUP(A3498,进货明细!$A$2:$D$5000,COLUMN($D$2),0)&amp;""),"",VLOOKUP(A3498,进货明细!$A$2:$D$5000,COLUMN($D$2),0)&amp;"")</f>
        <v/>
      </c>
      <c r="E3498" s="148"/>
      <c r="F3498" s="152"/>
      <c r="G3498" s="150" t="str">
        <f>IF(ISERROR(VLOOKUP(A3498,进货明细!$A$2:$G$5000,COLUMN($G$2),0)&amp;""),"",VLOOKUP(A3498,进货明细!$A$2:$G$5000,COLUMN($G$2),0)&amp;"")</f>
        <v/>
      </c>
      <c r="H3498" s="151" t="str">
        <f t="shared" si="111"/>
        <v/>
      </c>
      <c r="I3498" s="168"/>
      <c r="J3498" s="169"/>
      <c r="K3498" s="163"/>
      <c r="L3498" s="164" t="str">
        <f t="shared" si="110"/>
        <v/>
      </c>
      <c r="M3498" s="165" t="e">
        <f>ROUND(VLOOKUP(A3498,当前库存!$A$2:$F$7000,COLUMN($F$3),0)&amp;"",2)</f>
        <v>#DIV/0!</v>
      </c>
      <c r="N3498" s="166"/>
      <c r="O3498" s="167"/>
      <c r="P3498" s="167"/>
      <c r="Q3498" s="174"/>
      <c r="R3498" s="167"/>
      <c r="S3498" s="167"/>
    </row>
    <row r="3499" customHeight="1" spans="1:19">
      <c r="A3499" s="175"/>
      <c r="B3499" s="153" t="str">
        <f>IF(ISERROR(VLOOKUP(A3499,进货明细!$A$2:$D$5000,COLUMN($B$2),0)&amp;""),"",VLOOKUP(A3499,进货明细!$A$2:$D$5000,COLUMN($B$2),0)&amp;"")</f>
        <v/>
      </c>
      <c r="C3499" s="147" t="str">
        <f>IF(ISERROR(VLOOKUP(A3499,进货明细!$A$2:$D$5000,COLUMN($C$2),0)&amp;""),"",VLOOKUP(A3499,进货明细!$A$2:$D$5000,COLUMN($C$2),0)&amp;"")</f>
        <v/>
      </c>
      <c r="D3499" s="147" t="str">
        <f>IF(ISERROR(VLOOKUP(A3499,进货明细!$A$2:$D$5000,COLUMN($D$2),0)&amp;""),"",VLOOKUP(A3499,进货明细!$A$2:$D$5000,COLUMN($D$2),0)&amp;"")</f>
        <v/>
      </c>
      <c r="E3499" s="148"/>
      <c r="F3499" s="152"/>
      <c r="G3499" s="150" t="str">
        <f>IF(ISERROR(VLOOKUP(A3499,进货明细!$A$2:$G$5000,COLUMN($G$2),0)&amp;""),"",VLOOKUP(A3499,进货明细!$A$2:$G$5000,COLUMN($G$2),0)&amp;"")</f>
        <v/>
      </c>
      <c r="H3499" s="151" t="str">
        <f t="shared" si="111"/>
        <v/>
      </c>
      <c r="I3499" s="168"/>
      <c r="J3499" s="169"/>
      <c r="K3499" s="163"/>
      <c r="L3499" s="164" t="str">
        <f t="shared" si="110"/>
        <v/>
      </c>
      <c r="M3499" s="165" t="e">
        <f>ROUND(VLOOKUP(A3499,当前库存!$A$2:$F$7000,COLUMN($F$3),0)&amp;"",2)</f>
        <v>#DIV/0!</v>
      </c>
      <c r="N3499" s="166"/>
      <c r="O3499" s="167"/>
      <c r="P3499" s="167"/>
      <c r="Q3499" s="174"/>
      <c r="R3499" s="167"/>
      <c r="S3499" s="167"/>
    </row>
    <row r="3500" customHeight="1" spans="1:19">
      <c r="A3500" s="175"/>
      <c r="B3500" s="153" t="str">
        <f>IF(ISERROR(VLOOKUP(A3500,进货明细!$A$2:$D$5000,COLUMN($B$2),0)&amp;""),"",VLOOKUP(A3500,进货明细!$A$2:$D$5000,COLUMN($B$2),0)&amp;"")</f>
        <v/>
      </c>
      <c r="C3500" s="147" t="str">
        <f>IF(ISERROR(VLOOKUP(A3500,进货明细!$A$2:$D$5000,COLUMN($C$2),0)&amp;""),"",VLOOKUP(A3500,进货明细!$A$2:$D$5000,COLUMN($C$2),0)&amp;"")</f>
        <v/>
      </c>
      <c r="D3500" s="147" t="str">
        <f>IF(ISERROR(VLOOKUP(A3500,进货明细!$A$2:$D$5000,COLUMN($D$2),0)&amp;""),"",VLOOKUP(A3500,进货明细!$A$2:$D$5000,COLUMN($D$2),0)&amp;"")</f>
        <v/>
      </c>
      <c r="E3500" s="148"/>
      <c r="F3500" s="152"/>
      <c r="G3500" s="150" t="str">
        <f>IF(ISERROR(VLOOKUP(A3500,进货明细!$A$2:$G$5000,COLUMN($G$2),0)&amp;""),"",VLOOKUP(A3500,进货明细!$A$2:$G$5000,COLUMN($G$2),0)&amp;"")</f>
        <v/>
      </c>
      <c r="H3500" s="151" t="str">
        <f t="shared" si="111"/>
        <v/>
      </c>
      <c r="I3500" s="168"/>
      <c r="J3500" s="169"/>
      <c r="K3500" s="163"/>
      <c r="L3500" s="164" t="str">
        <f t="shared" si="110"/>
        <v/>
      </c>
      <c r="M3500" s="165" t="e">
        <f>ROUND(VLOOKUP(A3500,当前库存!$A$2:$F$7000,COLUMN($F$3),0)&amp;"",2)</f>
        <v>#DIV/0!</v>
      </c>
      <c r="N3500" s="166"/>
      <c r="O3500" s="167"/>
      <c r="P3500" s="167"/>
      <c r="Q3500" s="174"/>
      <c r="R3500" s="167"/>
      <c r="S3500" s="167"/>
    </row>
    <row r="3501" customHeight="1" spans="1:19">
      <c r="A3501" s="175"/>
      <c r="B3501" s="153" t="str">
        <f>IF(ISERROR(VLOOKUP(A3501,进货明细!$A$2:$D$5000,COLUMN($B$2),0)&amp;""),"",VLOOKUP(A3501,进货明细!$A$2:$D$5000,COLUMN($B$2),0)&amp;"")</f>
        <v/>
      </c>
      <c r="C3501" s="147" t="str">
        <f>IF(ISERROR(VLOOKUP(A3501,进货明细!$A$2:$D$5000,COLUMN($C$2),0)&amp;""),"",VLOOKUP(A3501,进货明细!$A$2:$D$5000,COLUMN($C$2),0)&amp;"")</f>
        <v/>
      </c>
      <c r="D3501" s="147" t="str">
        <f>IF(ISERROR(VLOOKUP(A3501,进货明细!$A$2:$D$5000,COLUMN($D$2),0)&amp;""),"",VLOOKUP(A3501,进货明细!$A$2:$D$5000,COLUMN($D$2),0)&amp;"")</f>
        <v/>
      </c>
      <c r="E3501" s="148"/>
      <c r="F3501" s="152"/>
      <c r="G3501" s="150" t="str">
        <f>IF(ISERROR(VLOOKUP(A3501,进货明细!$A$2:$G$5000,COLUMN($G$2),0)&amp;""),"",VLOOKUP(A3501,进货明细!$A$2:$G$5000,COLUMN($G$2),0)&amp;"")</f>
        <v/>
      </c>
      <c r="H3501" s="151" t="str">
        <f t="shared" si="111"/>
        <v/>
      </c>
      <c r="I3501" s="168"/>
      <c r="J3501" s="169"/>
      <c r="K3501" s="163"/>
      <c r="L3501" s="164" t="str">
        <f t="shared" ref="L3501:L3564" si="112">IF(F3501="","",H3501-M3501*F3501)</f>
        <v/>
      </c>
      <c r="M3501" s="165" t="e">
        <f>ROUND(VLOOKUP(A3501,当前库存!$A$2:$F$7000,COLUMN($F$3),0)&amp;"",2)</f>
        <v>#DIV/0!</v>
      </c>
      <c r="N3501" s="166"/>
      <c r="O3501" s="167"/>
      <c r="P3501" s="167"/>
      <c r="Q3501" s="174"/>
      <c r="R3501" s="167"/>
      <c r="S3501" s="167"/>
    </row>
    <row r="3502" customHeight="1" spans="1:19">
      <c r="A3502" s="175"/>
      <c r="B3502" s="153" t="str">
        <f>IF(ISERROR(VLOOKUP(A3502,进货明细!$A$2:$D$5000,COLUMN($B$2),0)&amp;""),"",VLOOKUP(A3502,进货明细!$A$2:$D$5000,COLUMN($B$2),0)&amp;"")</f>
        <v/>
      </c>
      <c r="C3502" s="147" t="str">
        <f>IF(ISERROR(VLOOKUP(A3502,进货明细!$A$2:$D$5000,COLUMN($C$2),0)&amp;""),"",VLOOKUP(A3502,进货明细!$A$2:$D$5000,COLUMN($C$2),0)&amp;"")</f>
        <v/>
      </c>
      <c r="D3502" s="147" t="str">
        <f>IF(ISERROR(VLOOKUP(A3502,进货明细!$A$2:$D$5000,COLUMN($D$2),0)&amp;""),"",VLOOKUP(A3502,进货明细!$A$2:$D$5000,COLUMN($D$2),0)&amp;"")</f>
        <v/>
      </c>
      <c r="E3502" s="148"/>
      <c r="F3502" s="152"/>
      <c r="G3502" s="150" t="str">
        <f>IF(ISERROR(VLOOKUP(A3502,进货明细!$A$2:$G$5000,COLUMN($G$2),0)&amp;""),"",VLOOKUP(A3502,进货明细!$A$2:$G$5000,COLUMN($G$2),0)&amp;"")</f>
        <v/>
      </c>
      <c r="H3502" s="151" t="str">
        <f t="shared" si="111"/>
        <v/>
      </c>
      <c r="I3502" s="168"/>
      <c r="J3502" s="169"/>
      <c r="K3502" s="163"/>
      <c r="L3502" s="164" t="str">
        <f t="shared" si="112"/>
        <v/>
      </c>
      <c r="M3502" s="165" t="e">
        <f>ROUND(VLOOKUP(A3502,当前库存!$A$2:$F$7000,COLUMN($F$3),0)&amp;"",2)</f>
        <v>#DIV/0!</v>
      </c>
      <c r="N3502" s="166"/>
      <c r="O3502" s="167"/>
      <c r="P3502" s="167"/>
      <c r="Q3502" s="174"/>
      <c r="R3502" s="167"/>
      <c r="S3502" s="167"/>
    </row>
    <row r="3503" customHeight="1" spans="1:19">
      <c r="A3503" s="175"/>
      <c r="B3503" s="153" t="str">
        <f>IF(ISERROR(VLOOKUP(A3503,进货明细!$A$2:$D$5000,COLUMN($B$2),0)&amp;""),"",VLOOKUP(A3503,进货明细!$A$2:$D$5000,COLUMN($B$2),0)&amp;"")</f>
        <v/>
      </c>
      <c r="C3503" s="147" t="str">
        <f>IF(ISERROR(VLOOKUP(A3503,进货明细!$A$2:$D$5000,COLUMN($C$2),0)&amp;""),"",VLOOKUP(A3503,进货明细!$A$2:$D$5000,COLUMN($C$2),0)&amp;"")</f>
        <v/>
      </c>
      <c r="D3503" s="147" t="str">
        <f>IF(ISERROR(VLOOKUP(A3503,进货明细!$A$2:$D$5000,COLUMN($D$2),0)&amp;""),"",VLOOKUP(A3503,进货明细!$A$2:$D$5000,COLUMN($D$2),0)&amp;"")</f>
        <v/>
      </c>
      <c r="E3503" s="148"/>
      <c r="F3503" s="152"/>
      <c r="G3503" s="150" t="str">
        <f>IF(ISERROR(VLOOKUP(A3503,进货明细!$A$2:$G$5000,COLUMN($G$2),0)&amp;""),"",VLOOKUP(A3503,进货明细!$A$2:$G$5000,COLUMN($G$2),0)&amp;"")</f>
        <v/>
      </c>
      <c r="H3503" s="151" t="str">
        <f t="shared" si="111"/>
        <v/>
      </c>
      <c r="I3503" s="168"/>
      <c r="J3503" s="169"/>
      <c r="K3503" s="163"/>
      <c r="L3503" s="164" t="str">
        <f t="shared" si="112"/>
        <v/>
      </c>
      <c r="M3503" s="165" t="e">
        <f>ROUND(VLOOKUP(A3503,当前库存!$A$2:$F$7000,COLUMN($F$3),0)&amp;"",2)</f>
        <v>#DIV/0!</v>
      </c>
      <c r="N3503" s="166"/>
      <c r="O3503" s="167"/>
      <c r="P3503" s="167"/>
      <c r="Q3503" s="174"/>
      <c r="R3503" s="167"/>
      <c r="S3503" s="167"/>
    </row>
    <row r="3504" customHeight="1" spans="1:19">
      <c r="A3504" s="175"/>
      <c r="B3504" s="153" t="str">
        <f>IF(ISERROR(VLOOKUP(A3504,进货明细!$A$2:$D$5000,COLUMN($B$2),0)&amp;""),"",VLOOKUP(A3504,进货明细!$A$2:$D$5000,COLUMN($B$2),0)&amp;"")</f>
        <v/>
      </c>
      <c r="C3504" s="147" t="str">
        <f>IF(ISERROR(VLOOKUP(A3504,进货明细!$A$2:$D$5000,COLUMN($C$2),0)&amp;""),"",VLOOKUP(A3504,进货明细!$A$2:$D$5000,COLUMN($C$2),0)&amp;"")</f>
        <v/>
      </c>
      <c r="D3504" s="147" t="str">
        <f>IF(ISERROR(VLOOKUP(A3504,进货明细!$A$2:$D$5000,COLUMN($D$2),0)&amp;""),"",VLOOKUP(A3504,进货明细!$A$2:$D$5000,COLUMN($D$2),0)&amp;"")</f>
        <v/>
      </c>
      <c r="E3504" s="148"/>
      <c r="F3504" s="152"/>
      <c r="G3504" s="150" t="str">
        <f>IF(ISERROR(VLOOKUP(A3504,进货明细!$A$2:$G$5000,COLUMN($G$2),0)&amp;""),"",VLOOKUP(A3504,进货明细!$A$2:$G$5000,COLUMN($G$2),0)&amp;"")</f>
        <v/>
      </c>
      <c r="H3504" s="151" t="str">
        <f t="shared" si="111"/>
        <v/>
      </c>
      <c r="I3504" s="168"/>
      <c r="J3504" s="169"/>
      <c r="K3504" s="163"/>
      <c r="L3504" s="164" t="str">
        <f t="shared" si="112"/>
        <v/>
      </c>
      <c r="M3504" s="165" t="e">
        <f>ROUND(VLOOKUP(A3504,当前库存!$A$2:$F$7000,COLUMN($F$3),0)&amp;"",2)</f>
        <v>#DIV/0!</v>
      </c>
      <c r="N3504" s="166"/>
      <c r="O3504" s="167"/>
      <c r="P3504" s="167"/>
      <c r="Q3504" s="174"/>
      <c r="R3504" s="167"/>
      <c r="S3504" s="167"/>
    </row>
    <row r="3505" customHeight="1" spans="1:19">
      <c r="A3505" s="175"/>
      <c r="B3505" s="153" t="str">
        <f>IF(ISERROR(VLOOKUP(A3505,进货明细!$A$2:$D$5000,COLUMN($B$2),0)&amp;""),"",VLOOKUP(A3505,进货明细!$A$2:$D$5000,COLUMN($B$2),0)&amp;"")</f>
        <v/>
      </c>
      <c r="C3505" s="147" t="str">
        <f>IF(ISERROR(VLOOKUP(A3505,进货明细!$A$2:$D$5000,COLUMN($C$2),0)&amp;""),"",VLOOKUP(A3505,进货明细!$A$2:$D$5000,COLUMN($C$2),0)&amp;"")</f>
        <v/>
      </c>
      <c r="D3505" s="147" t="str">
        <f>IF(ISERROR(VLOOKUP(A3505,进货明细!$A$2:$D$5000,COLUMN($D$2),0)&amp;""),"",VLOOKUP(A3505,进货明细!$A$2:$D$5000,COLUMN($D$2),0)&amp;"")</f>
        <v/>
      </c>
      <c r="E3505" s="148"/>
      <c r="F3505" s="152"/>
      <c r="G3505" s="150" t="str">
        <f>IF(ISERROR(VLOOKUP(A3505,进货明细!$A$2:$G$5000,COLUMN($G$2),0)&amp;""),"",VLOOKUP(A3505,进货明细!$A$2:$G$5000,COLUMN($G$2),0)&amp;"")</f>
        <v/>
      </c>
      <c r="H3505" s="151" t="str">
        <f t="shared" si="111"/>
        <v/>
      </c>
      <c r="I3505" s="168"/>
      <c r="J3505" s="169"/>
      <c r="K3505" s="163"/>
      <c r="L3505" s="164" t="str">
        <f t="shared" si="112"/>
        <v/>
      </c>
      <c r="M3505" s="165" t="e">
        <f>ROUND(VLOOKUP(A3505,当前库存!$A$2:$F$7000,COLUMN($F$3),0)&amp;"",2)</f>
        <v>#DIV/0!</v>
      </c>
      <c r="N3505" s="166"/>
      <c r="O3505" s="167"/>
      <c r="P3505" s="167"/>
      <c r="Q3505" s="174"/>
      <c r="R3505" s="167"/>
      <c r="S3505" s="167"/>
    </row>
    <row r="3506" customHeight="1" spans="1:19">
      <c r="A3506" s="175"/>
      <c r="B3506" s="153" t="str">
        <f>IF(ISERROR(VLOOKUP(A3506,进货明细!$A$2:$D$5000,COLUMN($B$2),0)&amp;""),"",VLOOKUP(A3506,进货明细!$A$2:$D$5000,COLUMN($B$2),0)&amp;"")</f>
        <v/>
      </c>
      <c r="C3506" s="147" t="str">
        <f>IF(ISERROR(VLOOKUP(A3506,进货明细!$A$2:$D$5000,COLUMN($C$2),0)&amp;""),"",VLOOKUP(A3506,进货明细!$A$2:$D$5000,COLUMN($C$2),0)&amp;"")</f>
        <v/>
      </c>
      <c r="D3506" s="147" t="str">
        <f>IF(ISERROR(VLOOKUP(A3506,进货明细!$A$2:$D$5000,COLUMN($D$2),0)&amp;""),"",VLOOKUP(A3506,进货明细!$A$2:$D$5000,COLUMN($D$2),0)&amp;"")</f>
        <v/>
      </c>
      <c r="E3506" s="148"/>
      <c r="F3506" s="152"/>
      <c r="G3506" s="150" t="str">
        <f>IF(ISERROR(VLOOKUP(A3506,进货明细!$A$2:$G$5000,COLUMN($G$2),0)&amp;""),"",VLOOKUP(A3506,进货明细!$A$2:$G$5000,COLUMN($G$2),0)&amp;"")</f>
        <v/>
      </c>
      <c r="H3506" s="151" t="str">
        <f t="shared" si="111"/>
        <v/>
      </c>
      <c r="I3506" s="168"/>
      <c r="J3506" s="169"/>
      <c r="K3506" s="163"/>
      <c r="L3506" s="164" t="str">
        <f t="shared" si="112"/>
        <v/>
      </c>
      <c r="M3506" s="165" t="e">
        <f>ROUND(VLOOKUP(A3506,当前库存!$A$2:$F$7000,COLUMN($F$3),0)&amp;"",2)</f>
        <v>#DIV/0!</v>
      </c>
      <c r="N3506" s="166"/>
      <c r="O3506" s="167"/>
      <c r="P3506" s="167"/>
      <c r="Q3506" s="174"/>
      <c r="R3506" s="167"/>
      <c r="S3506" s="167"/>
    </row>
    <row r="3507" customHeight="1" spans="1:19">
      <c r="A3507" s="175"/>
      <c r="B3507" s="153" t="str">
        <f>IF(ISERROR(VLOOKUP(A3507,进货明细!$A$2:$D$5000,COLUMN($B$2),0)&amp;""),"",VLOOKUP(A3507,进货明细!$A$2:$D$5000,COLUMN($B$2),0)&amp;"")</f>
        <v/>
      </c>
      <c r="C3507" s="147" t="str">
        <f>IF(ISERROR(VLOOKUP(A3507,进货明细!$A$2:$D$5000,COLUMN($C$2),0)&amp;""),"",VLOOKUP(A3507,进货明细!$A$2:$D$5000,COLUMN($C$2),0)&amp;"")</f>
        <v/>
      </c>
      <c r="D3507" s="147" t="str">
        <f>IF(ISERROR(VLOOKUP(A3507,进货明细!$A$2:$D$5000,COLUMN($D$2),0)&amp;""),"",VLOOKUP(A3507,进货明细!$A$2:$D$5000,COLUMN($D$2),0)&amp;"")</f>
        <v/>
      </c>
      <c r="E3507" s="148"/>
      <c r="F3507" s="152"/>
      <c r="G3507" s="150" t="str">
        <f>IF(ISERROR(VLOOKUP(A3507,进货明细!$A$2:$G$5000,COLUMN($G$2),0)&amp;""),"",VLOOKUP(A3507,进货明细!$A$2:$G$5000,COLUMN($G$2),0)&amp;"")</f>
        <v/>
      </c>
      <c r="H3507" s="151" t="str">
        <f t="shared" si="111"/>
        <v/>
      </c>
      <c r="I3507" s="168"/>
      <c r="J3507" s="169"/>
      <c r="K3507" s="163"/>
      <c r="L3507" s="164" t="str">
        <f t="shared" si="112"/>
        <v/>
      </c>
      <c r="M3507" s="165" t="e">
        <f>ROUND(VLOOKUP(A3507,当前库存!$A$2:$F$7000,COLUMN($F$3),0)&amp;"",2)</f>
        <v>#DIV/0!</v>
      </c>
      <c r="N3507" s="166"/>
      <c r="O3507" s="167"/>
      <c r="P3507" s="167"/>
      <c r="Q3507" s="174"/>
      <c r="R3507" s="167"/>
      <c r="S3507" s="167"/>
    </row>
    <row r="3508" customHeight="1" spans="1:19">
      <c r="A3508" s="175"/>
      <c r="B3508" s="153" t="str">
        <f>IF(ISERROR(VLOOKUP(A3508,进货明细!$A$2:$D$5000,COLUMN($B$2),0)&amp;""),"",VLOOKUP(A3508,进货明细!$A$2:$D$5000,COLUMN($B$2),0)&amp;"")</f>
        <v/>
      </c>
      <c r="C3508" s="147" t="str">
        <f>IF(ISERROR(VLOOKUP(A3508,进货明细!$A$2:$D$5000,COLUMN($C$2),0)&amp;""),"",VLOOKUP(A3508,进货明细!$A$2:$D$5000,COLUMN($C$2),0)&amp;"")</f>
        <v/>
      </c>
      <c r="D3508" s="147" t="str">
        <f>IF(ISERROR(VLOOKUP(A3508,进货明细!$A$2:$D$5000,COLUMN($D$2),0)&amp;""),"",VLOOKUP(A3508,进货明细!$A$2:$D$5000,COLUMN($D$2),0)&amp;"")</f>
        <v/>
      </c>
      <c r="E3508" s="148"/>
      <c r="F3508" s="152"/>
      <c r="G3508" s="150" t="str">
        <f>IF(ISERROR(VLOOKUP(A3508,进货明细!$A$2:$G$5000,COLUMN($G$2),0)&amp;""),"",VLOOKUP(A3508,进货明细!$A$2:$G$5000,COLUMN($G$2),0)&amp;"")</f>
        <v/>
      </c>
      <c r="H3508" s="151" t="str">
        <f t="shared" si="111"/>
        <v/>
      </c>
      <c r="I3508" s="168"/>
      <c r="J3508" s="169"/>
      <c r="K3508" s="163"/>
      <c r="L3508" s="164" t="str">
        <f t="shared" si="112"/>
        <v/>
      </c>
      <c r="M3508" s="165" t="e">
        <f>ROUND(VLOOKUP(A3508,当前库存!$A$2:$F$7000,COLUMN($F$3),0)&amp;"",2)</f>
        <v>#DIV/0!</v>
      </c>
      <c r="N3508" s="166"/>
      <c r="O3508" s="167"/>
      <c r="P3508" s="167"/>
      <c r="Q3508" s="174"/>
      <c r="R3508" s="167"/>
      <c r="S3508" s="167"/>
    </row>
    <row r="3509" customHeight="1" spans="1:19">
      <c r="A3509" s="175"/>
      <c r="B3509" s="153" t="str">
        <f>IF(ISERROR(VLOOKUP(A3509,进货明细!$A$2:$D$5000,COLUMN($B$2),0)&amp;""),"",VLOOKUP(A3509,进货明细!$A$2:$D$5000,COLUMN($B$2),0)&amp;"")</f>
        <v/>
      </c>
      <c r="C3509" s="147" t="str">
        <f>IF(ISERROR(VLOOKUP(A3509,进货明细!$A$2:$D$5000,COLUMN($C$2),0)&amp;""),"",VLOOKUP(A3509,进货明细!$A$2:$D$5000,COLUMN($C$2),0)&amp;"")</f>
        <v/>
      </c>
      <c r="D3509" s="147" t="str">
        <f>IF(ISERROR(VLOOKUP(A3509,进货明细!$A$2:$D$5000,COLUMN($D$2),0)&amp;""),"",VLOOKUP(A3509,进货明细!$A$2:$D$5000,COLUMN($D$2),0)&amp;"")</f>
        <v/>
      </c>
      <c r="E3509" s="148"/>
      <c r="F3509" s="152"/>
      <c r="G3509" s="150" t="str">
        <f>IF(ISERROR(VLOOKUP(A3509,进货明细!$A$2:$G$5000,COLUMN($G$2),0)&amp;""),"",VLOOKUP(A3509,进货明细!$A$2:$G$5000,COLUMN($G$2),0)&amp;"")</f>
        <v/>
      </c>
      <c r="H3509" s="151" t="str">
        <f t="shared" si="111"/>
        <v/>
      </c>
      <c r="I3509" s="168"/>
      <c r="J3509" s="169"/>
      <c r="K3509" s="163"/>
      <c r="L3509" s="164" t="str">
        <f t="shared" si="112"/>
        <v/>
      </c>
      <c r="M3509" s="165" t="e">
        <f>ROUND(VLOOKUP(A3509,当前库存!$A$2:$F$7000,COLUMN($F$3),0)&amp;"",2)</f>
        <v>#DIV/0!</v>
      </c>
      <c r="N3509" s="166"/>
      <c r="O3509" s="167"/>
      <c r="P3509" s="167"/>
      <c r="Q3509" s="174"/>
      <c r="R3509" s="167"/>
      <c r="S3509" s="167"/>
    </row>
    <row r="3510" customHeight="1" spans="1:19">
      <c r="A3510" s="175"/>
      <c r="B3510" s="153" t="str">
        <f>IF(ISERROR(VLOOKUP(A3510,进货明细!$A$2:$D$5000,COLUMN($B$2),0)&amp;""),"",VLOOKUP(A3510,进货明细!$A$2:$D$5000,COLUMN($B$2),0)&amp;"")</f>
        <v/>
      </c>
      <c r="C3510" s="147" t="str">
        <f>IF(ISERROR(VLOOKUP(A3510,进货明细!$A$2:$D$5000,COLUMN($C$2),0)&amp;""),"",VLOOKUP(A3510,进货明细!$A$2:$D$5000,COLUMN($C$2),0)&amp;"")</f>
        <v/>
      </c>
      <c r="D3510" s="147" t="str">
        <f>IF(ISERROR(VLOOKUP(A3510,进货明细!$A$2:$D$5000,COLUMN($D$2),0)&amp;""),"",VLOOKUP(A3510,进货明细!$A$2:$D$5000,COLUMN($D$2),0)&amp;"")</f>
        <v/>
      </c>
      <c r="E3510" s="148"/>
      <c r="F3510" s="152"/>
      <c r="G3510" s="150" t="str">
        <f>IF(ISERROR(VLOOKUP(A3510,进货明细!$A$2:$G$5000,COLUMN($G$2),0)&amp;""),"",VLOOKUP(A3510,进货明细!$A$2:$G$5000,COLUMN($G$2),0)&amp;"")</f>
        <v/>
      </c>
      <c r="H3510" s="151" t="str">
        <f t="shared" si="111"/>
        <v/>
      </c>
      <c r="I3510" s="168"/>
      <c r="J3510" s="169"/>
      <c r="K3510" s="163"/>
      <c r="L3510" s="164" t="str">
        <f t="shared" si="112"/>
        <v/>
      </c>
      <c r="M3510" s="165" t="e">
        <f>ROUND(VLOOKUP(A3510,当前库存!$A$2:$F$7000,COLUMN($F$3),0)&amp;"",2)</f>
        <v>#DIV/0!</v>
      </c>
      <c r="N3510" s="166"/>
      <c r="O3510" s="167"/>
      <c r="P3510" s="167"/>
      <c r="Q3510" s="174"/>
      <c r="R3510" s="167"/>
      <c r="S3510" s="167"/>
    </row>
    <row r="3511" customHeight="1" spans="1:19">
      <c r="A3511" s="175"/>
      <c r="B3511" s="153" t="str">
        <f>IF(ISERROR(VLOOKUP(A3511,进货明细!$A$2:$D$5000,COLUMN($B$2),0)&amp;""),"",VLOOKUP(A3511,进货明细!$A$2:$D$5000,COLUMN($B$2),0)&amp;"")</f>
        <v/>
      </c>
      <c r="C3511" s="147" t="str">
        <f>IF(ISERROR(VLOOKUP(A3511,进货明细!$A$2:$D$5000,COLUMN($C$2),0)&amp;""),"",VLOOKUP(A3511,进货明细!$A$2:$D$5000,COLUMN($C$2),0)&amp;"")</f>
        <v/>
      </c>
      <c r="D3511" s="147" t="str">
        <f>IF(ISERROR(VLOOKUP(A3511,进货明细!$A$2:$D$5000,COLUMN($D$2),0)&amp;""),"",VLOOKUP(A3511,进货明细!$A$2:$D$5000,COLUMN($D$2),0)&amp;"")</f>
        <v/>
      </c>
      <c r="E3511" s="148"/>
      <c r="F3511" s="152"/>
      <c r="G3511" s="150" t="str">
        <f>IF(ISERROR(VLOOKUP(A3511,进货明细!$A$2:$G$5000,COLUMN($G$2),0)&amp;""),"",VLOOKUP(A3511,进货明细!$A$2:$G$5000,COLUMN($G$2),0)&amp;"")</f>
        <v/>
      </c>
      <c r="H3511" s="151" t="str">
        <f t="shared" si="111"/>
        <v/>
      </c>
      <c r="I3511" s="168"/>
      <c r="J3511" s="169"/>
      <c r="K3511" s="163"/>
      <c r="L3511" s="164" t="str">
        <f t="shared" si="112"/>
        <v/>
      </c>
      <c r="M3511" s="165" t="e">
        <f>ROUND(VLOOKUP(A3511,当前库存!$A$2:$F$7000,COLUMN($F$3),0)&amp;"",2)</f>
        <v>#DIV/0!</v>
      </c>
      <c r="N3511" s="166"/>
      <c r="O3511" s="167"/>
      <c r="P3511" s="167"/>
      <c r="Q3511" s="174"/>
      <c r="R3511" s="167"/>
      <c r="S3511" s="167"/>
    </row>
    <row r="3512" customHeight="1" spans="1:19">
      <c r="A3512" s="175"/>
      <c r="B3512" s="153" t="str">
        <f>IF(ISERROR(VLOOKUP(A3512,进货明细!$A$2:$D$5000,COLUMN($B$2),0)&amp;""),"",VLOOKUP(A3512,进货明细!$A$2:$D$5000,COLUMN($B$2),0)&amp;"")</f>
        <v/>
      </c>
      <c r="C3512" s="147" t="str">
        <f>IF(ISERROR(VLOOKUP(A3512,进货明细!$A$2:$D$5000,COLUMN($C$2),0)&amp;""),"",VLOOKUP(A3512,进货明细!$A$2:$D$5000,COLUMN($C$2),0)&amp;"")</f>
        <v/>
      </c>
      <c r="D3512" s="147" t="str">
        <f>IF(ISERROR(VLOOKUP(A3512,进货明细!$A$2:$D$5000,COLUMN($D$2),0)&amp;""),"",VLOOKUP(A3512,进货明细!$A$2:$D$5000,COLUMN($D$2),0)&amp;"")</f>
        <v/>
      </c>
      <c r="E3512" s="148"/>
      <c r="F3512" s="152"/>
      <c r="G3512" s="150" t="str">
        <f>IF(ISERROR(VLOOKUP(A3512,进货明细!$A$2:$G$5000,COLUMN($G$2),0)&amp;""),"",VLOOKUP(A3512,进货明细!$A$2:$G$5000,COLUMN($G$2),0)&amp;"")</f>
        <v/>
      </c>
      <c r="H3512" s="151" t="str">
        <f t="shared" si="111"/>
        <v/>
      </c>
      <c r="I3512" s="168"/>
      <c r="J3512" s="169"/>
      <c r="K3512" s="163"/>
      <c r="L3512" s="164" t="str">
        <f t="shared" si="112"/>
        <v/>
      </c>
      <c r="M3512" s="165" t="e">
        <f>ROUND(VLOOKUP(A3512,当前库存!$A$2:$F$7000,COLUMN($F$3),0)&amp;"",2)</f>
        <v>#DIV/0!</v>
      </c>
      <c r="N3512" s="166"/>
      <c r="O3512" s="167"/>
      <c r="P3512" s="167"/>
      <c r="Q3512" s="174"/>
      <c r="R3512" s="167"/>
      <c r="S3512" s="167"/>
    </row>
    <row r="3513" customHeight="1" spans="1:19">
      <c r="A3513" s="175"/>
      <c r="B3513" s="153" t="str">
        <f>IF(ISERROR(VLOOKUP(A3513,进货明细!$A$2:$D$5000,COLUMN($B$2),0)&amp;""),"",VLOOKUP(A3513,进货明细!$A$2:$D$5000,COLUMN($B$2),0)&amp;"")</f>
        <v/>
      </c>
      <c r="C3513" s="147" t="str">
        <f>IF(ISERROR(VLOOKUP(A3513,进货明细!$A$2:$D$5000,COLUMN($C$2),0)&amp;""),"",VLOOKUP(A3513,进货明细!$A$2:$D$5000,COLUMN($C$2),0)&amp;"")</f>
        <v/>
      </c>
      <c r="D3513" s="147" t="str">
        <f>IF(ISERROR(VLOOKUP(A3513,进货明细!$A$2:$D$5000,COLUMN($D$2),0)&amp;""),"",VLOOKUP(A3513,进货明细!$A$2:$D$5000,COLUMN($D$2),0)&amp;"")</f>
        <v/>
      </c>
      <c r="E3513" s="148"/>
      <c r="F3513" s="152"/>
      <c r="G3513" s="150" t="str">
        <f>IF(ISERROR(VLOOKUP(A3513,进货明细!$A$2:$G$5000,COLUMN($G$2),0)&amp;""),"",VLOOKUP(A3513,进货明细!$A$2:$G$5000,COLUMN($G$2),0)&amp;"")</f>
        <v/>
      </c>
      <c r="H3513" s="151" t="str">
        <f t="shared" si="111"/>
        <v/>
      </c>
      <c r="I3513" s="168"/>
      <c r="J3513" s="169"/>
      <c r="K3513" s="163"/>
      <c r="L3513" s="164" t="str">
        <f t="shared" si="112"/>
        <v/>
      </c>
      <c r="M3513" s="165" t="e">
        <f>ROUND(VLOOKUP(A3513,当前库存!$A$2:$F$7000,COLUMN($F$3),0)&amp;"",2)</f>
        <v>#DIV/0!</v>
      </c>
      <c r="N3513" s="166"/>
      <c r="O3513" s="167"/>
      <c r="P3513" s="167"/>
      <c r="Q3513" s="174"/>
      <c r="R3513" s="167"/>
      <c r="S3513" s="167"/>
    </row>
    <row r="3514" customHeight="1" spans="1:19">
      <c r="A3514" s="175"/>
      <c r="B3514" s="153" t="str">
        <f>IF(ISERROR(VLOOKUP(A3514,进货明细!$A$2:$D$5000,COLUMN($B$2),0)&amp;""),"",VLOOKUP(A3514,进货明细!$A$2:$D$5000,COLUMN($B$2),0)&amp;"")</f>
        <v/>
      </c>
      <c r="C3514" s="147" t="str">
        <f>IF(ISERROR(VLOOKUP(A3514,进货明细!$A$2:$D$5000,COLUMN($C$2),0)&amp;""),"",VLOOKUP(A3514,进货明细!$A$2:$D$5000,COLUMN($C$2),0)&amp;"")</f>
        <v/>
      </c>
      <c r="D3514" s="147" t="str">
        <f>IF(ISERROR(VLOOKUP(A3514,进货明细!$A$2:$D$5000,COLUMN($D$2),0)&amp;""),"",VLOOKUP(A3514,进货明细!$A$2:$D$5000,COLUMN($D$2),0)&amp;"")</f>
        <v/>
      </c>
      <c r="E3514" s="148"/>
      <c r="F3514" s="152"/>
      <c r="G3514" s="150" t="str">
        <f>IF(ISERROR(VLOOKUP(A3514,进货明细!$A$2:$G$5000,COLUMN($G$2),0)&amp;""),"",VLOOKUP(A3514,进货明细!$A$2:$G$5000,COLUMN($G$2),0)&amp;"")</f>
        <v/>
      </c>
      <c r="H3514" s="151" t="str">
        <f t="shared" si="111"/>
        <v/>
      </c>
      <c r="I3514" s="168"/>
      <c r="J3514" s="169"/>
      <c r="K3514" s="163"/>
      <c r="L3514" s="164" t="str">
        <f t="shared" si="112"/>
        <v/>
      </c>
      <c r="M3514" s="165" t="e">
        <f>ROUND(VLOOKUP(A3514,当前库存!$A$2:$F$7000,COLUMN($F$3),0)&amp;"",2)</f>
        <v>#DIV/0!</v>
      </c>
      <c r="N3514" s="166"/>
      <c r="O3514" s="167"/>
      <c r="P3514" s="167"/>
      <c r="Q3514" s="174"/>
      <c r="R3514" s="167"/>
      <c r="S3514" s="167"/>
    </row>
    <row r="3515" customHeight="1" spans="1:19">
      <c r="A3515" s="175"/>
      <c r="B3515" s="153" t="str">
        <f>IF(ISERROR(VLOOKUP(A3515,进货明细!$A$2:$D$5000,COLUMN($B$2),0)&amp;""),"",VLOOKUP(A3515,进货明细!$A$2:$D$5000,COLUMN($B$2),0)&amp;"")</f>
        <v/>
      </c>
      <c r="C3515" s="147" t="str">
        <f>IF(ISERROR(VLOOKUP(A3515,进货明细!$A$2:$D$5000,COLUMN($C$2),0)&amp;""),"",VLOOKUP(A3515,进货明细!$A$2:$D$5000,COLUMN($C$2),0)&amp;"")</f>
        <v/>
      </c>
      <c r="D3515" s="147" t="str">
        <f>IF(ISERROR(VLOOKUP(A3515,进货明细!$A$2:$D$5000,COLUMN($D$2),0)&amp;""),"",VLOOKUP(A3515,进货明细!$A$2:$D$5000,COLUMN($D$2),0)&amp;"")</f>
        <v/>
      </c>
      <c r="E3515" s="148"/>
      <c r="F3515" s="152"/>
      <c r="G3515" s="150" t="str">
        <f>IF(ISERROR(VLOOKUP(A3515,进货明细!$A$2:$G$5000,COLUMN($G$2),0)&amp;""),"",VLOOKUP(A3515,进货明细!$A$2:$G$5000,COLUMN($G$2),0)&amp;"")</f>
        <v/>
      </c>
      <c r="H3515" s="151" t="str">
        <f t="shared" si="111"/>
        <v/>
      </c>
      <c r="I3515" s="168"/>
      <c r="J3515" s="169"/>
      <c r="K3515" s="163"/>
      <c r="L3515" s="164" t="str">
        <f t="shared" si="112"/>
        <v/>
      </c>
      <c r="M3515" s="165" t="e">
        <f>ROUND(VLOOKUP(A3515,当前库存!$A$2:$F$7000,COLUMN($F$3),0)&amp;"",2)</f>
        <v>#DIV/0!</v>
      </c>
      <c r="N3515" s="166"/>
      <c r="O3515" s="167"/>
      <c r="P3515" s="167"/>
      <c r="Q3515" s="174"/>
      <c r="R3515" s="167"/>
      <c r="S3515" s="167"/>
    </row>
    <row r="3516" customHeight="1" spans="1:19">
      <c r="A3516" s="175"/>
      <c r="B3516" s="153" t="str">
        <f>IF(ISERROR(VLOOKUP(A3516,进货明细!$A$2:$D$5000,COLUMN($B$2),0)&amp;""),"",VLOOKUP(A3516,进货明细!$A$2:$D$5000,COLUMN($B$2),0)&amp;"")</f>
        <v/>
      </c>
      <c r="C3516" s="147" t="str">
        <f>IF(ISERROR(VLOOKUP(A3516,进货明细!$A$2:$D$5000,COLUMN($C$2),0)&amp;""),"",VLOOKUP(A3516,进货明细!$A$2:$D$5000,COLUMN($C$2),0)&amp;"")</f>
        <v/>
      </c>
      <c r="D3516" s="147" t="str">
        <f>IF(ISERROR(VLOOKUP(A3516,进货明细!$A$2:$D$5000,COLUMN($D$2),0)&amp;""),"",VLOOKUP(A3516,进货明细!$A$2:$D$5000,COLUMN($D$2),0)&amp;"")</f>
        <v/>
      </c>
      <c r="E3516" s="148"/>
      <c r="F3516" s="152"/>
      <c r="G3516" s="150" t="str">
        <f>IF(ISERROR(VLOOKUP(A3516,进货明细!$A$2:$G$5000,COLUMN($G$2),0)&amp;""),"",VLOOKUP(A3516,进货明细!$A$2:$G$5000,COLUMN($G$2),0)&amp;"")</f>
        <v/>
      </c>
      <c r="H3516" s="151" t="str">
        <f t="shared" si="111"/>
        <v/>
      </c>
      <c r="I3516" s="168"/>
      <c r="J3516" s="169"/>
      <c r="K3516" s="163"/>
      <c r="L3516" s="164" t="str">
        <f t="shared" si="112"/>
        <v/>
      </c>
      <c r="M3516" s="165" t="e">
        <f>ROUND(VLOOKUP(A3516,当前库存!$A$2:$F$7000,COLUMN($F$3),0)&amp;"",2)</f>
        <v>#DIV/0!</v>
      </c>
      <c r="N3516" s="166"/>
      <c r="O3516" s="167"/>
      <c r="P3516" s="167"/>
      <c r="Q3516" s="174"/>
      <c r="R3516" s="167"/>
      <c r="S3516" s="167"/>
    </row>
    <row r="3517" customHeight="1" spans="1:19">
      <c r="A3517" s="175"/>
      <c r="B3517" s="153" t="str">
        <f>IF(ISERROR(VLOOKUP(A3517,进货明细!$A$2:$D$5000,COLUMN($B$2),0)&amp;""),"",VLOOKUP(A3517,进货明细!$A$2:$D$5000,COLUMN($B$2),0)&amp;"")</f>
        <v/>
      </c>
      <c r="C3517" s="147" t="str">
        <f>IF(ISERROR(VLOOKUP(A3517,进货明细!$A$2:$D$5000,COLUMN($C$2),0)&amp;""),"",VLOOKUP(A3517,进货明细!$A$2:$D$5000,COLUMN($C$2),0)&amp;"")</f>
        <v/>
      </c>
      <c r="D3517" s="147" t="str">
        <f>IF(ISERROR(VLOOKUP(A3517,进货明细!$A$2:$D$5000,COLUMN($D$2),0)&amp;""),"",VLOOKUP(A3517,进货明细!$A$2:$D$5000,COLUMN($D$2),0)&amp;"")</f>
        <v/>
      </c>
      <c r="E3517" s="148"/>
      <c r="F3517" s="152"/>
      <c r="G3517" s="150" t="str">
        <f>IF(ISERROR(VLOOKUP(A3517,进货明细!$A$2:$G$5000,COLUMN($G$2),0)&amp;""),"",VLOOKUP(A3517,进货明细!$A$2:$G$5000,COLUMN($G$2),0)&amp;"")</f>
        <v/>
      </c>
      <c r="H3517" s="151" t="str">
        <f t="shared" si="111"/>
        <v/>
      </c>
      <c r="I3517" s="168"/>
      <c r="J3517" s="169"/>
      <c r="K3517" s="163"/>
      <c r="L3517" s="164" t="str">
        <f t="shared" si="112"/>
        <v/>
      </c>
      <c r="M3517" s="165" t="e">
        <f>ROUND(VLOOKUP(A3517,当前库存!$A$2:$F$7000,COLUMN($F$3),0)&amp;"",2)</f>
        <v>#DIV/0!</v>
      </c>
      <c r="N3517" s="166"/>
      <c r="O3517" s="167"/>
      <c r="P3517" s="167"/>
      <c r="Q3517" s="174"/>
      <c r="R3517" s="167"/>
      <c r="S3517" s="167"/>
    </row>
    <row r="3518" customHeight="1" spans="1:19">
      <c r="A3518" s="175"/>
      <c r="B3518" s="153" t="str">
        <f>IF(ISERROR(VLOOKUP(A3518,进货明细!$A$2:$D$5000,COLUMN($B$2),0)&amp;""),"",VLOOKUP(A3518,进货明细!$A$2:$D$5000,COLUMN($B$2),0)&amp;"")</f>
        <v/>
      </c>
      <c r="C3518" s="147" t="str">
        <f>IF(ISERROR(VLOOKUP(A3518,进货明细!$A$2:$D$5000,COLUMN($C$2),0)&amp;""),"",VLOOKUP(A3518,进货明细!$A$2:$D$5000,COLUMN($C$2),0)&amp;"")</f>
        <v/>
      </c>
      <c r="D3518" s="147" t="str">
        <f>IF(ISERROR(VLOOKUP(A3518,进货明细!$A$2:$D$5000,COLUMN($D$2),0)&amp;""),"",VLOOKUP(A3518,进货明细!$A$2:$D$5000,COLUMN($D$2),0)&amp;"")</f>
        <v/>
      </c>
      <c r="E3518" s="148"/>
      <c r="F3518" s="152"/>
      <c r="G3518" s="150" t="str">
        <f>IF(ISERROR(VLOOKUP(A3518,进货明细!$A$2:$G$5000,COLUMN($G$2),0)&amp;""),"",VLOOKUP(A3518,进货明细!$A$2:$G$5000,COLUMN($G$2),0)&amp;"")</f>
        <v/>
      </c>
      <c r="H3518" s="151" t="str">
        <f t="shared" si="111"/>
        <v/>
      </c>
      <c r="I3518" s="168"/>
      <c r="J3518" s="169"/>
      <c r="K3518" s="163"/>
      <c r="L3518" s="164" t="str">
        <f t="shared" si="112"/>
        <v/>
      </c>
      <c r="M3518" s="165" t="e">
        <f>ROUND(VLOOKUP(A3518,当前库存!$A$2:$F$7000,COLUMN($F$3),0)&amp;"",2)</f>
        <v>#DIV/0!</v>
      </c>
      <c r="N3518" s="166"/>
      <c r="O3518" s="167"/>
      <c r="P3518" s="167"/>
      <c r="Q3518" s="174"/>
      <c r="R3518" s="167"/>
      <c r="S3518" s="167"/>
    </row>
    <row r="3519" customHeight="1" spans="1:19">
      <c r="A3519" s="175"/>
      <c r="B3519" s="153" t="str">
        <f>IF(ISERROR(VLOOKUP(A3519,进货明细!$A$2:$D$5000,COLUMN($B$2),0)&amp;""),"",VLOOKUP(A3519,进货明细!$A$2:$D$5000,COLUMN($B$2),0)&amp;"")</f>
        <v/>
      </c>
      <c r="C3519" s="147" t="str">
        <f>IF(ISERROR(VLOOKUP(A3519,进货明细!$A$2:$D$5000,COLUMN($C$2),0)&amp;""),"",VLOOKUP(A3519,进货明细!$A$2:$D$5000,COLUMN($C$2),0)&amp;"")</f>
        <v/>
      </c>
      <c r="D3519" s="147" t="str">
        <f>IF(ISERROR(VLOOKUP(A3519,进货明细!$A$2:$D$5000,COLUMN($D$2),0)&amp;""),"",VLOOKUP(A3519,进货明细!$A$2:$D$5000,COLUMN($D$2),0)&amp;"")</f>
        <v/>
      </c>
      <c r="E3519" s="148"/>
      <c r="F3519" s="152"/>
      <c r="G3519" s="150" t="str">
        <f>IF(ISERROR(VLOOKUP(A3519,进货明细!$A$2:$G$5000,COLUMN($G$2),0)&amp;""),"",VLOOKUP(A3519,进货明细!$A$2:$G$5000,COLUMN($G$2),0)&amp;"")</f>
        <v/>
      </c>
      <c r="H3519" s="151" t="str">
        <f t="shared" si="111"/>
        <v/>
      </c>
      <c r="I3519" s="168"/>
      <c r="J3519" s="169"/>
      <c r="K3519" s="163"/>
      <c r="L3519" s="164" t="str">
        <f t="shared" si="112"/>
        <v/>
      </c>
      <c r="M3519" s="165" t="e">
        <f>ROUND(VLOOKUP(A3519,当前库存!$A$2:$F$7000,COLUMN($F$3),0)&amp;"",2)</f>
        <v>#DIV/0!</v>
      </c>
      <c r="N3519" s="166"/>
      <c r="O3519" s="167"/>
      <c r="P3519" s="167"/>
      <c r="Q3519" s="174"/>
      <c r="R3519" s="167"/>
      <c r="S3519" s="167"/>
    </row>
    <row r="3520" customHeight="1" spans="1:19">
      <c r="A3520" s="175"/>
      <c r="B3520" s="153" t="str">
        <f>IF(ISERROR(VLOOKUP(A3520,进货明细!$A$2:$D$5000,COLUMN($B$2),0)&amp;""),"",VLOOKUP(A3520,进货明细!$A$2:$D$5000,COLUMN($B$2),0)&amp;"")</f>
        <v/>
      </c>
      <c r="C3520" s="147" t="str">
        <f>IF(ISERROR(VLOOKUP(A3520,进货明细!$A$2:$D$5000,COLUMN($C$2),0)&amp;""),"",VLOOKUP(A3520,进货明细!$A$2:$D$5000,COLUMN($C$2),0)&amp;"")</f>
        <v/>
      </c>
      <c r="D3520" s="147" t="str">
        <f>IF(ISERROR(VLOOKUP(A3520,进货明细!$A$2:$D$5000,COLUMN($D$2),0)&amp;""),"",VLOOKUP(A3520,进货明细!$A$2:$D$5000,COLUMN($D$2),0)&amp;"")</f>
        <v/>
      </c>
      <c r="E3520" s="148"/>
      <c r="F3520" s="152"/>
      <c r="G3520" s="150" t="str">
        <f>IF(ISERROR(VLOOKUP(A3520,进货明细!$A$2:$G$5000,COLUMN($G$2),0)&amp;""),"",VLOOKUP(A3520,进货明细!$A$2:$G$5000,COLUMN($G$2),0)&amp;"")</f>
        <v/>
      </c>
      <c r="H3520" s="151" t="str">
        <f t="shared" si="111"/>
        <v/>
      </c>
      <c r="I3520" s="168"/>
      <c r="J3520" s="169"/>
      <c r="K3520" s="163"/>
      <c r="L3520" s="164" t="str">
        <f t="shared" si="112"/>
        <v/>
      </c>
      <c r="M3520" s="165" t="e">
        <f>ROUND(VLOOKUP(A3520,当前库存!$A$2:$F$7000,COLUMN($F$3),0)&amp;"",2)</f>
        <v>#DIV/0!</v>
      </c>
      <c r="N3520" s="166"/>
      <c r="O3520" s="167"/>
      <c r="P3520" s="167"/>
      <c r="Q3520" s="174"/>
      <c r="R3520" s="167"/>
      <c r="S3520" s="167"/>
    </row>
    <row r="3521" customHeight="1" spans="1:19">
      <c r="A3521" s="175"/>
      <c r="B3521" s="153" t="str">
        <f>IF(ISERROR(VLOOKUP(A3521,进货明细!$A$2:$D$5000,COLUMN($B$2),0)&amp;""),"",VLOOKUP(A3521,进货明细!$A$2:$D$5000,COLUMN($B$2),0)&amp;"")</f>
        <v/>
      </c>
      <c r="C3521" s="147" t="str">
        <f>IF(ISERROR(VLOOKUP(A3521,进货明细!$A$2:$D$5000,COLUMN($C$2),0)&amp;""),"",VLOOKUP(A3521,进货明细!$A$2:$D$5000,COLUMN($C$2),0)&amp;"")</f>
        <v/>
      </c>
      <c r="D3521" s="147" t="str">
        <f>IF(ISERROR(VLOOKUP(A3521,进货明细!$A$2:$D$5000,COLUMN($D$2),0)&amp;""),"",VLOOKUP(A3521,进货明细!$A$2:$D$5000,COLUMN($D$2),0)&amp;"")</f>
        <v/>
      </c>
      <c r="E3521" s="148"/>
      <c r="F3521" s="152"/>
      <c r="G3521" s="150" t="str">
        <f>IF(ISERROR(VLOOKUP(A3521,进货明细!$A$2:$G$5000,COLUMN($G$2),0)&amp;""),"",VLOOKUP(A3521,进货明细!$A$2:$G$5000,COLUMN($G$2),0)&amp;"")</f>
        <v/>
      </c>
      <c r="H3521" s="151" t="str">
        <f t="shared" si="111"/>
        <v/>
      </c>
      <c r="I3521" s="168"/>
      <c r="J3521" s="169"/>
      <c r="K3521" s="163"/>
      <c r="L3521" s="164" t="str">
        <f t="shared" si="112"/>
        <v/>
      </c>
      <c r="M3521" s="165" t="e">
        <f>ROUND(VLOOKUP(A3521,当前库存!$A$2:$F$7000,COLUMN($F$3),0)&amp;"",2)</f>
        <v>#DIV/0!</v>
      </c>
      <c r="N3521" s="166"/>
      <c r="O3521" s="167"/>
      <c r="P3521" s="167"/>
      <c r="Q3521" s="174"/>
      <c r="R3521" s="167"/>
      <c r="S3521" s="167"/>
    </row>
    <row r="3522" customHeight="1" spans="1:19">
      <c r="A3522" s="175"/>
      <c r="B3522" s="153" t="str">
        <f>IF(ISERROR(VLOOKUP(A3522,进货明细!$A$2:$D$5000,COLUMN($B$2),0)&amp;""),"",VLOOKUP(A3522,进货明细!$A$2:$D$5000,COLUMN($B$2),0)&amp;"")</f>
        <v/>
      </c>
      <c r="C3522" s="147" t="str">
        <f>IF(ISERROR(VLOOKUP(A3522,进货明细!$A$2:$D$5000,COLUMN($C$2),0)&amp;""),"",VLOOKUP(A3522,进货明细!$A$2:$D$5000,COLUMN($C$2),0)&amp;"")</f>
        <v/>
      </c>
      <c r="D3522" s="147" t="str">
        <f>IF(ISERROR(VLOOKUP(A3522,进货明细!$A$2:$D$5000,COLUMN($D$2),0)&amp;""),"",VLOOKUP(A3522,进货明细!$A$2:$D$5000,COLUMN($D$2),0)&amp;"")</f>
        <v/>
      </c>
      <c r="E3522" s="148"/>
      <c r="F3522" s="152"/>
      <c r="G3522" s="150" t="str">
        <f>IF(ISERROR(VLOOKUP(A3522,进货明细!$A$2:$G$5000,COLUMN($G$2),0)&amp;""),"",VLOOKUP(A3522,进货明细!$A$2:$G$5000,COLUMN($G$2),0)&amp;"")</f>
        <v/>
      </c>
      <c r="H3522" s="151" t="str">
        <f t="shared" si="111"/>
        <v/>
      </c>
      <c r="I3522" s="168"/>
      <c r="J3522" s="169"/>
      <c r="K3522" s="163"/>
      <c r="L3522" s="164" t="str">
        <f t="shared" si="112"/>
        <v/>
      </c>
      <c r="M3522" s="165" t="e">
        <f>ROUND(VLOOKUP(A3522,当前库存!$A$2:$F$7000,COLUMN($F$3),0)&amp;"",2)</f>
        <v>#DIV/0!</v>
      </c>
      <c r="N3522" s="166"/>
      <c r="O3522" s="167"/>
      <c r="P3522" s="167"/>
      <c r="Q3522" s="174"/>
      <c r="R3522" s="167"/>
      <c r="S3522" s="167"/>
    </row>
    <row r="3523" customHeight="1" spans="1:19">
      <c r="A3523" s="175"/>
      <c r="B3523" s="153" t="str">
        <f>IF(ISERROR(VLOOKUP(A3523,进货明细!$A$2:$D$5000,COLUMN($B$2),0)&amp;""),"",VLOOKUP(A3523,进货明细!$A$2:$D$5000,COLUMN($B$2),0)&amp;"")</f>
        <v/>
      </c>
      <c r="C3523" s="147" t="str">
        <f>IF(ISERROR(VLOOKUP(A3523,进货明细!$A$2:$D$5000,COLUMN($C$2),0)&amp;""),"",VLOOKUP(A3523,进货明细!$A$2:$D$5000,COLUMN($C$2),0)&amp;"")</f>
        <v/>
      </c>
      <c r="D3523" s="147" t="str">
        <f>IF(ISERROR(VLOOKUP(A3523,进货明细!$A$2:$D$5000,COLUMN($D$2),0)&amp;""),"",VLOOKUP(A3523,进货明细!$A$2:$D$5000,COLUMN($D$2),0)&amp;"")</f>
        <v/>
      </c>
      <c r="E3523" s="148"/>
      <c r="F3523" s="152"/>
      <c r="G3523" s="150" t="str">
        <f>IF(ISERROR(VLOOKUP(A3523,进货明细!$A$2:$G$5000,COLUMN($G$2),0)&amp;""),"",VLOOKUP(A3523,进货明细!$A$2:$G$5000,COLUMN($G$2),0)&amp;"")</f>
        <v/>
      </c>
      <c r="H3523" s="151" t="str">
        <f t="shared" si="111"/>
        <v/>
      </c>
      <c r="I3523" s="168"/>
      <c r="J3523" s="169"/>
      <c r="K3523" s="163"/>
      <c r="L3523" s="164" t="str">
        <f t="shared" si="112"/>
        <v/>
      </c>
      <c r="M3523" s="165" t="e">
        <f>ROUND(VLOOKUP(A3523,当前库存!$A$2:$F$7000,COLUMN($F$3),0)&amp;"",2)</f>
        <v>#DIV/0!</v>
      </c>
      <c r="N3523" s="166"/>
      <c r="O3523" s="167"/>
      <c r="P3523" s="167"/>
      <c r="Q3523" s="174"/>
      <c r="R3523" s="167"/>
      <c r="S3523" s="167"/>
    </row>
    <row r="3524" customHeight="1" spans="1:19">
      <c r="A3524" s="175"/>
      <c r="B3524" s="153" t="str">
        <f>IF(ISERROR(VLOOKUP(A3524,进货明细!$A$2:$D$5000,COLUMN($B$2),0)&amp;""),"",VLOOKUP(A3524,进货明细!$A$2:$D$5000,COLUMN($B$2),0)&amp;"")</f>
        <v/>
      </c>
      <c r="C3524" s="147" t="str">
        <f>IF(ISERROR(VLOOKUP(A3524,进货明细!$A$2:$D$5000,COLUMN($C$2),0)&amp;""),"",VLOOKUP(A3524,进货明细!$A$2:$D$5000,COLUMN($C$2),0)&amp;"")</f>
        <v/>
      </c>
      <c r="D3524" s="147" t="str">
        <f>IF(ISERROR(VLOOKUP(A3524,进货明细!$A$2:$D$5000,COLUMN($D$2),0)&amp;""),"",VLOOKUP(A3524,进货明细!$A$2:$D$5000,COLUMN($D$2),0)&amp;"")</f>
        <v/>
      </c>
      <c r="E3524" s="148"/>
      <c r="F3524" s="152"/>
      <c r="G3524" s="150" t="str">
        <f>IF(ISERROR(VLOOKUP(A3524,进货明细!$A$2:$G$5000,COLUMN($G$2),0)&amp;""),"",VLOOKUP(A3524,进货明细!$A$2:$G$5000,COLUMN($G$2),0)&amp;"")</f>
        <v/>
      </c>
      <c r="H3524" s="151" t="str">
        <f t="shared" si="111"/>
        <v/>
      </c>
      <c r="I3524" s="168"/>
      <c r="J3524" s="169"/>
      <c r="K3524" s="163"/>
      <c r="L3524" s="164" t="str">
        <f t="shared" si="112"/>
        <v/>
      </c>
      <c r="M3524" s="165" t="e">
        <f>ROUND(VLOOKUP(A3524,当前库存!$A$2:$F$7000,COLUMN($F$3),0)&amp;"",2)</f>
        <v>#DIV/0!</v>
      </c>
      <c r="N3524" s="166"/>
      <c r="O3524" s="167"/>
      <c r="P3524" s="167"/>
      <c r="Q3524" s="174"/>
      <c r="R3524" s="167"/>
      <c r="S3524" s="167"/>
    </row>
    <row r="3525" customHeight="1" spans="1:19">
      <c r="A3525" s="175"/>
      <c r="B3525" s="153" t="str">
        <f>IF(ISERROR(VLOOKUP(A3525,进货明细!$A$2:$D$5000,COLUMN($B$2),0)&amp;""),"",VLOOKUP(A3525,进货明细!$A$2:$D$5000,COLUMN($B$2),0)&amp;"")</f>
        <v/>
      </c>
      <c r="C3525" s="147" t="str">
        <f>IF(ISERROR(VLOOKUP(A3525,进货明细!$A$2:$D$5000,COLUMN($C$2),0)&amp;""),"",VLOOKUP(A3525,进货明细!$A$2:$D$5000,COLUMN($C$2),0)&amp;"")</f>
        <v/>
      </c>
      <c r="D3525" s="147" t="str">
        <f>IF(ISERROR(VLOOKUP(A3525,进货明细!$A$2:$D$5000,COLUMN($D$2),0)&amp;""),"",VLOOKUP(A3525,进货明细!$A$2:$D$5000,COLUMN($D$2),0)&amp;"")</f>
        <v/>
      </c>
      <c r="E3525" s="148"/>
      <c r="F3525" s="152"/>
      <c r="G3525" s="150" t="str">
        <f>IF(ISERROR(VLOOKUP(A3525,进货明细!$A$2:$G$5000,COLUMN($G$2),0)&amp;""),"",VLOOKUP(A3525,进货明细!$A$2:$G$5000,COLUMN($G$2),0)&amp;"")</f>
        <v/>
      </c>
      <c r="H3525" s="151" t="str">
        <f t="shared" si="111"/>
        <v/>
      </c>
      <c r="I3525" s="168"/>
      <c r="J3525" s="169"/>
      <c r="K3525" s="163"/>
      <c r="L3525" s="164" t="str">
        <f t="shared" si="112"/>
        <v/>
      </c>
      <c r="M3525" s="165" t="e">
        <f>ROUND(VLOOKUP(A3525,当前库存!$A$2:$F$7000,COLUMN($F$3),0)&amp;"",2)</f>
        <v>#DIV/0!</v>
      </c>
      <c r="N3525" s="166"/>
      <c r="O3525" s="167"/>
      <c r="P3525" s="167"/>
      <c r="Q3525" s="174"/>
      <c r="R3525" s="167"/>
      <c r="S3525" s="167"/>
    </row>
    <row r="3526" customHeight="1" spans="1:19">
      <c r="A3526" s="175"/>
      <c r="B3526" s="153" t="str">
        <f>IF(ISERROR(VLOOKUP(A3526,进货明细!$A$2:$D$5000,COLUMN($B$2),0)&amp;""),"",VLOOKUP(A3526,进货明细!$A$2:$D$5000,COLUMN($B$2),0)&amp;"")</f>
        <v/>
      </c>
      <c r="C3526" s="147" t="str">
        <f>IF(ISERROR(VLOOKUP(A3526,进货明细!$A$2:$D$5000,COLUMN($C$2),0)&amp;""),"",VLOOKUP(A3526,进货明细!$A$2:$D$5000,COLUMN($C$2),0)&amp;"")</f>
        <v/>
      </c>
      <c r="D3526" s="147" t="str">
        <f>IF(ISERROR(VLOOKUP(A3526,进货明细!$A$2:$D$5000,COLUMN($D$2),0)&amp;""),"",VLOOKUP(A3526,进货明细!$A$2:$D$5000,COLUMN($D$2),0)&amp;"")</f>
        <v/>
      </c>
      <c r="E3526" s="148"/>
      <c r="F3526" s="152"/>
      <c r="G3526" s="150" t="str">
        <f>IF(ISERROR(VLOOKUP(A3526,进货明细!$A$2:$G$5000,COLUMN($G$2),0)&amp;""),"",VLOOKUP(A3526,进货明细!$A$2:$G$5000,COLUMN($G$2),0)&amp;"")</f>
        <v/>
      </c>
      <c r="H3526" s="151" t="str">
        <f t="shared" si="111"/>
        <v/>
      </c>
      <c r="I3526" s="168"/>
      <c r="J3526" s="169"/>
      <c r="K3526" s="163"/>
      <c r="L3526" s="164" t="str">
        <f t="shared" si="112"/>
        <v/>
      </c>
      <c r="M3526" s="165" t="e">
        <f>ROUND(VLOOKUP(A3526,当前库存!$A$2:$F$7000,COLUMN($F$3),0)&amp;"",2)</f>
        <v>#DIV/0!</v>
      </c>
      <c r="N3526" s="166"/>
      <c r="O3526" s="167"/>
      <c r="P3526" s="167"/>
      <c r="Q3526" s="174"/>
      <c r="R3526" s="167"/>
      <c r="S3526" s="167"/>
    </row>
    <row r="3527" customHeight="1" spans="1:19">
      <c r="A3527" s="175"/>
      <c r="B3527" s="153" t="str">
        <f>IF(ISERROR(VLOOKUP(A3527,进货明细!$A$2:$D$5000,COLUMN($B$2),0)&amp;""),"",VLOOKUP(A3527,进货明细!$A$2:$D$5000,COLUMN($B$2),0)&amp;"")</f>
        <v/>
      </c>
      <c r="C3527" s="147" t="str">
        <f>IF(ISERROR(VLOOKUP(A3527,进货明细!$A$2:$D$5000,COLUMN($C$2),0)&amp;""),"",VLOOKUP(A3527,进货明细!$A$2:$D$5000,COLUMN($C$2),0)&amp;"")</f>
        <v/>
      </c>
      <c r="D3527" s="147" t="str">
        <f>IF(ISERROR(VLOOKUP(A3527,进货明细!$A$2:$D$5000,COLUMN($D$2),0)&amp;""),"",VLOOKUP(A3527,进货明细!$A$2:$D$5000,COLUMN($D$2),0)&amp;"")</f>
        <v/>
      </c>
      <c r="E3527" s="148"/>
      <c r="F3527" s="152"/>
      <c r="G3527" s="150" t="str">
        <f>IF(ISERROR(VLOOKUP(A3527,进货明细!$A$2:$G$5000,COLUMN($G$2),0)&amp;""),"",VLOOKUP(A3527,进货明细!$A$2:$G$5000,COLUMN($G$2),0)&amp;"")</f>
        <v/>
      </c>
      <c r="H3527" s="151" t="str">
        <f t="shared" si="111"/>
        <v/>
      </c>
      <c r="I3527" s="168"/>
      <c r="J3527" s="169"/>
      <c r="K3527" s="163"/>
      <c r="L3527" s="164" t="str">
        <f t="shared" si="112"/>
        <v/>
      </c>
      <c r="M3527" s="165" t="e">
        <f>ROUND(VLOOKUP(A3527,当前库存!$A$2:$F$7000,COLUMN($F$3),0)&amp;"",2)</f>
        <v>#DIV/0!</v>
      </c>
      <c r="N3527" s="166"/>
      <c r="O3527" s="167"/>
      <c r="P3527" s="167"/>
      <c r="Q3527" s="174"/>
      <c r="R3527" s="167"/>
      <c r="S3527" s="167"/>
    </row>
    <row r="3528" customHeight="1" spans="1:19">
      <c r="A3528" s="175"/>
      <c r="B3528" s="153" t="str">
        <f>IF(ISERROR(VLOOKUP(A3528,进货明细!$A$2:$D$5000,COLUMN($B$2),0)&amp;""),"",VLOOKUP(A3528,进货明细!$A$2:$D$5000,COLUMN($B$2),0)&amp;"")</f>
        <v/>
      </c>
      <c r="C3528" s="147" t="str">
        <f>IF(ISERROR(VLOOKUP(A3528,进货明细!$A$2:$D$5000,COLUMN($C$2),0)&amp;""),"",VLOOKUP(A3528,进货明细!$A$2:$D$5000,COLUMN($C$2),0)&amp;"")</f>
        <v/>
      </c>
      <c r="D3528" s="147" t="str">
        <f>IF(ISERROR(VLOOKUP(A3528,进货明细!$A$2:$D$5000,COLUMN($D$2),0)&amp;""),"",VLOOKUP(A3528,进货明细!$A$2:$D$5000,COLUMN($D$2),0)&amp;"")</f>
        <v/>
      </c>
      <c r="E3528" s="148"/>
      <c r="F3528" s="152"/>
      <c r="G3528" s="150" t="str">
        <f>IF(ISERROR(VLOOKUP(A3528,进货明细!$A$2:$G$5000,COLUMN($G$2),0)&amp;""),"",VLOOKUP(A3528,进货明细!$A$2:$G$5000,COLUMN($G$2),0)&amp;"")</f>
        <v/>
      </c>
      <c r="H3528" s="151" t="str">
        <f t="shared" si="111"/>
        <v/>
      </c>
      <c r="I3528" s="168"/>
      <c r="J3528" s="169"/>
      <c r="K3528" s="163"/>
      <c r="L3528" s="164" t="str">
        <f t="shared" si="112"/>
        <v/>
      </c>
      <c r="M3528" s="165" t="e">
        <f>ROUND(VLOOKUP(A3528,当前库存!$A$2:$F$7000,COLUMN($F$3),0)&amp;"",2)</f>
        <v>#DIV/0!</v>
      </c>
      <c r="N3528" s="166"/>
      <c r="O3528" s="167"/>
      <c r="P3528" s="167"/>
      <c r="Q3528" s="174"/>
      <c r="R3528" s="167"/>
      <c r="S3528" s="167"/>
    </row>
    <row r="3529" customHeight="1" spans="1:19">
      <c r="A3529" s="175"/>
      <c r="B3529" s="153" t="str">
        <f>IF(ISERROR(VLOOKUP(A3529,进货明细!$A$2:$D$5000,COLUMN($B$2),0)&amp;""),"",VLOOKUP(A3529,进货明细!$A$2:$D$5000,COLUMN($B$2),0)&amp;"")</f>
        <v/>
      </c>
      <c r="C3529" s="147" t="str">
        <f>IF(ISERROR(VLOOKUP(A3529,进货明细!$A$2:$D$5000,COLUMN($C$2),0)&amp;""),"",VLOOKUP(A3529,进货明细!$A$2:$D$5000,COLUMN($C$2),0)&amp;"")</f>
        <v/>
      </c>
      <c r="D3529" s="147" t="str">
        <f>IF(ISERROR(VLOOKUP(A3529,进货明细!$A$2:$D$5000,COLUMN($D$2),0)&amp;""),"",VLOOKUP(A3529,进货明细!$A$2:$D$5000,COLUMN($D$2),0)&amp;"")</f>
        <v/>
      </c>
      <c r="E3529" s="148"/>
      <c r="F3529" s="152"/>
      <c r="G3529" s="150" t="str">
        <f>IF(ISERROR(VLOOKUP(A3529,进货明细!$A$2:$G$5000,COLUMN($G$2),0)&amp;""),"",VLOOKUP(A3529,进货明细!$A$2:$G$5000,COLUMN($G$2),0)&amp;"")</f>
        <v/>
      </c>
      <c r="H3529" s="151" t="str">
        <f t="shared" si="111"/>
        <v/>
      </c>
      <c r="I3529" s="168"/>
      <c r="J3529" s="169"/>
      <c r="K3529" s="163"/>
      <c r="L3529" s="164" t="str">
        <f t="shared" si="112"/>
        <v/>
      </c>
      <c r="M3529" s="165" t="e">
        <f>ROUND(VLOOKUP(A3529,当前库存!$A$2:$F$7000,COLUMN($F$3),0)&amp;"",2)</f>
        <v>#DIV/0!</v>
      </c>
      <c r="N3529" s="166"/>
      <c r="O3529" s="167"/>
      <c r="P3529" s="167"/>
      <c r="Q3529" s="174"/>
      <c r="R3529" s="167"/>
      <c r="S3529" s="167"/>
    </row>
    <row r="3530" customHeight="1" spans="1:19">
      <c r="A3530" s="175"/>
      <c r="B3530" s="153" t="str">
        <f>IF(ISERROR(VLOOKUP(A3530,进货明细!$A$2:$D$5000,COLUMN($B$2),0)&amp;""),"",VLOOKUP(A3530,进货明细!$A$2:$D$5000,COLUMN($B$2),0)&amp;"")</f>
        <v/>
      </c>
      <c r="C3530" s="147" t="str">
        <f>IF(ISERROR(VLOOKUP(A3530,进货明细!$A$2:$D$5000,COLUMN($C$2),0)&amp;""),"",VLOOKUP(A3530,进货明细!$A$2:$D$5000,COLUMN($C$2),0)&amp;"")</f>
        <v/>
      </c>
      <c r="D3530" s="147" t="str">
        <f>IF(ISERROR(VLOOKUP(A3530,进货明细!$A$2:$D$5000,COLUMN($D$2),0)&amp;""),"",VLOOKUP(A3530,进货明细!$A$2:$D$5000,COLUMN($D$2),0)&amp;"")</f>
        <v/>
      </c>
      <c r="E3530" s="148"/>
      <c r="F3530" s="152"/>
      <c r="G3530" s="150" t="str">
        <f>IF(ISERROR(VLOOKUP(A3530,进货明细!$A$2:$G$5000,COLUMN($G$2),0)&amp;""),"",VLOOKUP(A3530,进货明细!$A$2:$G$5000,COLUMN($G$2),0)&amp;"")</f>
        <v/>
      </c>
      <c r="H3530" s="151" t="str">
        <f t="shared" ref="H3530:H3593" si="113">IF(E3530="","",E3530*F3530)</f>
        <v/>
      </c>
      <c r="I3530" s="168"/>
      <c r="J3530" s="169"/>
      <c r="K3530" s="163"/>
      <c r="L3530" s="164" t="str">
        <f t="shared" si="112"/>
        <v/>
      </c>
      <c r="M3530" s="165" t="e">
        <f>ROUND(VLOOKUP(A3530,当前库存!$A$2:$F$7000,COLUMN($F$3),0)&amp;"",2)</f>
        <v>#DIV/0!</v>
      </c>
      <c r="N3530" s="166"/>
      <c r="O3530" s="167"/>
      <c r="P3530" s="167"/>
      <c r="Q3530" s="174"/>
      <c r="R3530" s="167"/>
      <c r="S3530" s="167"/>
    </row>
    <row r="3531" customHeight="1" spans="1:19">
      <c r="A3531" s="175"/>
      <c r="B3531" s="153" t="str">
        <f>IF(ISERROR(VLOOKUP(A3531,进货明细!$A$2:$D$5000,COLUMN($B$2),0)&amp;""),"",VLOOKUP(A3531,进货明细!$A$2:$D$5000,COLUMN($B$2),0)&amp;"")</f>
        <v/>
      </c>
      <c r="C3531" s="147" t="str">
        <f>IF(ISERROR(VLOOKUP(A3531,进货明细!$A$2:$D$5000,COLUMN($C$2),0)&amp;""),"",VLOOKUP(A3531,进货明细!$A$2:$D$5000,COLUMN($C$2),0)&amp;"")</f>
        <v/>
      </c>
      <c r="D3531" s="147" t="str">
        <f>IF(ISERROR(VLOOKUP(A3531,进货明细!$A$2:$D$5000,COLUMN($D$2),0)&amp;""),"",VLOOKUP(A3531,进货明细!$A$2:$D$5000,COLUMN($D$2),0)&amp;"")</f>
        <v/>
      </c>
      <c r="E3531" s="148"/>
      <c r="F3531" s="152"/>
      <c r="G3531" s="150" t="str">
        <f>IF(ISERROR(VLOOKUP(A3531,进货明细!$A$2:$G$5000,COLUMN($G$2),0)&amp;""),"",VLOOKUP(A3531,进货明细!$A$2:$G$5000,COLUMN($G$2),0)&amp;"")</f>
        <v/>
      </c>
      <c r="H3531" s="151" t="str">
        <f t="shared" si="113"/>
        <v/>
      </c>
      <c r="I3531" s="168"/>
      <c r="J3531" s="169"/>
      <c r="K3531" s="163"/>
      <c r="L3531" s="164" t="str">
        <f t="shared" si="112"/>
        <v/>
      </c>
      <c r="M3531" s="165" t="e">
        <f>ROUND(VLOOKUP(A3531,当前库存!$A$2:$F$7000,COLUMN($F$3),0)&amp;"",2)</f>
        <v>#DIV/0!</v>
      </c>
      <c r="N3531" s="166"/>
      <c r="O3531" s="167"/>
      <c r="P3531" s="167"/>
      <c r="Q3531" s="174"/>
      <c r="R3531" s="167"/>
      <c r="S3531" s="167"/>
    </row>
    <row r="3532" customHeight="1" spans="1:19">
      <c r="A3532" s="175"/>
      <c r="B3532" s="153" t="str">
        <f>IF(ISERROR(VLOOKUP(A3532,进货明细!$A$2:$D$5000,COLUMN($B$2),0)&amp;""),"",VLOOKUP(A3532,进货明细!$A$2:$D$5000,COLUMN($B$2),0)&amp;"")</f>
        <v/>
      </c>
      <c r="C3532" s="147" t="str">
        <f>IF(ISERROR(VLOOKUP(A3532,进货明细!$A$2:$D$5000,COLUMN($C$2),0)&amp;""),"",VLOOKUP(A3532,进货明细!$A$2:$D$5000,COLUMN($C$2),0)&amp;"")</f>
        <v/>
      </c>
      <c r="D3532" s="147" t="str">
        <f>IF(ISERROR(VLOOKUP(A3532,进货明细!$A$2:$D$5000,COLUMN($D$2),0)&amp;""),"",VLOOKUP(A3532,进货明细!$A$2:$D$5000,COLUMN($D$2),0)&amp;"")</f>
        <v/>
      </c>
      <c r="E3532" s="148"/>
      <c r="F3532" s="152"/>
      <c r="G3532" s="150" t="str">
        <f>IF(ISERROR(VLOOKUP(A3532,进货明细!$A$2:$G$5000,COLUMN($G$2),0)&amp;""),"",VLOOKUP(A3532,进货明细!$A$2:$G$5000,COLUMN($G$2),0)&amp;"")</f>
        <v/>
      </c>
      <c r="H3532" s="151" t="str">
        <f t="shared" si="113"/>
        <v/>
      </c>
      <c r="I3532" s="168"/>
      <c r="J3532" s="169"/>
      <c r="K3532" s="163"/>
      <c r="L3532" s="164" t="str">
        <f t="shared" si="112"/>
        <v/>
      </c>
      <c r="M3532" s="165" t="e">
        <f>ROUND(VLOOKUP(A3532,当前库存!$A$2:$F$7000,COLUMN($F$3),0)&amp;"",2)</f>
        <v>#DIV/0!</v>
      </c>
      <c r="N3532" s="166"/>
      <c r="O3532" s="167"/>
      <c r="P3532" s="167"/>
      <c r="Q3532" s="174"/>
      <c r="R3532" s="167"/>
      <c r="S3532" s="167"/>
    </row>
    <row r="3533" customHeight="1" spans="1:19">
      <c r="A3533" s="175"/>
      <c r="B3533" s="153" t="str">
        <f>IF(ISERROR(VLOOKUP(A3533,进货明细!$A$2:$D$5000,COLUMN($B$2),0)&amp;""),"",VLOOKUP(A3533,进货明细!$A$2:$D$5000,COLUMN($B$2),0)&amp;"")</f>
        <v/>
      </c>
      <c r="C3533" s="147" t="str">
        <f>IF(ISERROR(VLOOKUP(A3533,进货明细!$A$2:$D$5000,COLUMN($C$2),0)&amp;""),"",VLOOKUP(A3533,进货明细!$A$2:$D$5000,COLUMN($C$2),0)&amp;"")</f>
        <v/>
      </c>
      <c r="D3533" s="147" t="str">
        <f>IF(ISERROR(VLOOKUP(A3533,进货明细!$A$2:$D$5000,COLUMN($D$2),0)&amp;""),"",VLOOKUP(A3533,进货明细!$A$2:$D$5000,COLUMN($D$2),0)&amp;"")</f>
        <v/>
      </c>
      <c r="E3533" s="148"/>
      <c r="F3533" s="152"/>
      <c r="G3533" s="150" t="str">
        <f>IF(ISERROR(VLOOKUP(A3533,进货明细!$A$2:$G$5000,COLUMN($G$2),0)&amp;""),"",VLOOKUP(A3533,进货明细!$A$2:$G$5000,COLUMN($G$2),0)&amp;"")</f>
        <v/>
      </c>
      <c r="H3533" s="151" t="str">
        <f t="shared" si="113"/>
        <v/>
      </c>
      <c r="I3533" s="168"/>
      <c r="J3533" s="169"/>
      <c r="K3533" s="163"/>
      <c r="L3533" s="164" t="str">
        <f t="shared" si="112"/>
        <v/>
      </c>
      <c r="M3533" s="165" t="e">
        <f>ROUND(VLOOKUP(A3533,当前库存!$A$2:$F$7000,COLUMN($F$3),0)&amp;"",2)</f>
        <v>#DIV/0!</v>
      </c>
      <c r="N3533" s="166"/>
      <c r="O3533" s="167"/>
      <c r="P3533" s="167"/>
      <c r="Q3533" s="174"/>
      <c r="R3533" s="167"/>
      <c r="S3533" s="167"/>
    </row>
    <row r="3534" customHeight="1" spans="1:19">
      <c r="A3534" s="175"/>
      <c r="B3534" s="153" t="str">
        <f>IF(ISERROR(VLOOKUP(A3534,进货明细!$A$2:$D$5000,COLUMN($B$2),0)&amp;""),"",VLOOKUP(A3534,进货明细!$A$2:$D$5000,COLUMN($B$2),0)&amp;"")</f>
        <v/>
      </c>
      <c r="C3534" s="147" t="str">
        <f>IF(ISERROR(VLOOKUP(A3534,进货明细!$A$2:$D$5000,COLUMN($C$2),0)&amp;""),"",VLOOKUP(A3534,进货明细!$A$2:$D$5000,COLUMN($C$2),0)&amp;"")</f>
        <v/>
      </c>
      <c r="D3534" s="147" t="str">
        <f>IF(ISERROR(VLOOKUP(A3534,进货明细!$A$2:$D$5000,COLUMN($D$2),0)&amp;""),"",VLOOKUP(A3534,进货明细!$A$2:$D$5000,COLUMN($D$2),0)&amp;"")</f>
        <v/>
      </c>
      <c r="E3534" s="148"/>
      <c r="F3534" s="152"/>
      <c r="G3534" s="150" t="str">
        <f>IF(ISERROR(VLOOKUP(A3534,进货明细!$A$2:$G$5000,COLUMN($G$2),0)&amp;""),"",VLOOKUP(A3534,进货明细!$A$2:$G$5000,COLUMN($G$2),0)&amp;"")</f>
        <v/>
      </c>
      <c r="H3534" s="151" t="str">
        <f t="shared" si="113"/>
        <v/>
      </c>
      <c r="I3534" s="168"/>
      <c r="J3534" s="169"/>
      <c r="K3534" s="163"/>
      <c r="L3534" s="164" t="str">
        <f t="shared" si="112"/>
        <v/>
      </c>
      <c r="M3534" s="165" t="e">
        <f>ROUND(VLOOKUP(A3534,当前库存!$A$2:$F$7000,COLUMN($F$3),0)&amp;"",2)</f>
        <v>#DIV/0!</v>
      </c>
      <c r="N3534" s="166"/>
      <c r="O3534" s="167"/>
      <c r="P3534" s="167"/>
      <c r="Q3534" s="174"/>
      <c r="R3534" s="167"/>
      <c r="S3534" s="167"/>
    </row>
    <row r="3535" customHeight="1" spans="1:19">
      <c r="A3535" s="175"/>
      <c r="B3535" s="153" t="str">
        <f>IF(ISERROR(VLOOKUP(A3535,进货明细!$A$2:$D$5000,COLUMN($B$2),0)&amp;""),"",VLOOKUP(A3535,进货明细!$A$2:$D$5000,COLUMN($B$2),0)&amp;"")</f>
        <v/>
      </c>
      <c r="C3535" s="147" t="str">
        <f>IF(ISERROR(VLOOKUP(A3535,进货明细!$A$2:$D$5000,COLUMN($C$2),0)&amp;""),"",VLOOKUP(A3535,进货明细!$A$2:$D$5000,COLUMN($C$2),0)&amp;"")</f>
        <v/>
      </c>
      <c r="D3535" s="147" t="str">
        <f>IF(ISERROR(VLOOKUP(A3535,进货明细!$A$2:$D$5000,COLUMN($D$2),0)&amp;""),"",VLOOKUP(A3535,进货明细!$A$2:$D$5000,COLUMN($D$2),0)&amp;"")</f>
        <v/>
      </c>
      <c r="E3535" s="148"/>
      <c r="F3535" s="152"/>
      <c r="G3535" s="150" t="str">
        <f>IF(ISERROR(VLOOKUP(A3535,进货明细!$A$2:$G$5000,COLUMN($G$2),0)&amp;""),"",VLOOKUP(A3535,进货明细!$A$2:$G$5000,COLUMN($G$2),0)&amp;"")</f>
        <v/>
      </c>
      <c r="H3535" s="151" t="str">
        <f t="shared" si="113"/>
        <v/>
      </c>
      <c r="I3535" s="168"/>
      <c r="J3535" s="169"/>
      <c r="K3535" s="163"/>
      <c r="L3535" s="164" t="str">
        <f t="shared" si="112"/>
        <v/>
      </c>
      <c r="M3535" s="165" t="e">
        <f>ROUND(VLOOKUP(A3535,当前库存!$A$2:$F$7000,COLUMN($F$3),0)&amp;"",2)</f>
        <v>#DIV/0!</v>
      </c>
      <c r="N3535" s="166"/>
      <c r="O3535" s="167"/>
      <c r="P3535" s="167"/>
      <c r="Q3535" s="174"/>
      <c r="R3535" s="167"/>
      <c r="S3535" s="167"/>
    </row>
    <row r="3536" customHeight="1" spans="1:19">
      <c r="A3536" s="175"/>
      <c r="B3536" s="153" t="str">
        <f>IF(ISERROR(VLOOKUP(A3536,进货明细!$A$2:$D$5000,COLUMN($B$2),0)&amp;""),"",VLOOKUP(A3536,进货明细!$A$2:$D$5000,COLUMN($B$2),0)&amp;"")</f>
        <v/>
      </c>
      <c r="C3536" s="147" t="str">
        <f>IF(ISERROR(VLOOKUP(A3536,进货明细!$A$2:$D$5000,COLUMN($C$2),0)&amp;""),"",VLOOKUP(A3536,进货明细!$A$2:$D$5000,COLUMN($C$2),0)&amp;"")</f>
        <v/>
      </c>
      <c r="D3536" s="147" t="str">
        <f>IF(ISERROR(VLOOKUP(A3536,进货明细!$A$2:$D$5000,COLUMN($D$2),0)&amp;""),"",VLOOKUP(A3536,进货明细!$A$2:$D$5000,COLUMN($D$2),0)&amp;"")</f>
        <v/>
      </c>
      <c r="E3536" s="148"/>
      <c r="F3536" s="152"/>
      <c r="G3536" s="150" t="str">
        <f>IF(ISERROR(VLOOKUP(A3536,进货明细!$A$2:$G$5000,COLUMN($G$2),0)&amp;""),"",VLOOKUP(A3536,进货明细!$A$2:$G$5000,COLUMN($G$2),0)&amp;"")</f>
        <v/>
      </c>
      <c r="H3536" s="151" t="str">
        <f t="shared" si="113"/>
        <v/>
      </c>
      <c r="I3536" s="168"/>
      <c r="J3536" s="169"/>
      <c r="K3536" s="163"/>
      <c r="L3536" s="164" t="str">
        <f t="shared" si="112"/>
        <v/>
      </c>
      <c r="M3536" s="165" t="e">
        <f>ROUND(VLOOKUP(A3536,当前库存!$A$2:$F$7000,COLUMN($F$3),0)&amp;"",2)</f>
        <v>#DIV/0!</v>
      </c>
      <c r="N3536" s="166"/>
      <c r="O3536" s="167"/>
      <c r="P3536" s="167"/>
      <c r="Q3536" s="174"/>
      <c r="R3536" s="167"/>
      <c r="S3536" s="167"/>
    </row>
    <row r="3537" customHeight="1" spans="1:19">
      <c r="A3537" s="175"/>
      <c r="B3537" s="153" t="str">
        <f>IF(ISERROR(VLOOKUP(A3537,进货明细!$A$2:$D$5000,COLUMN($B$2),0)&amp;""),"",VLOOKUP(A3537,进货明细!$A$2:$D$5000,COLUMN($B$2),0)&amp;"")</f>
        <v/>
      </c>
      <c r="C3537" s="147" t="str">
        <f>IF(ISERROR(VLOOKUP(A3537,进货明细!$A$2:$D$5000,COLUMN($C$2),0)&amp;""),"",VLOOKUP(A3537,进货明细!$A$2:$D$5000,COLUMN($C$2),0)&amp;"")</f>
        <v/>
      </c>
      <c r="D3537" s="147" t="str">
        <f>IF(ISERROR(VLOOKUP(A3537,进货明细!$A$2:$D$5000,COLUMN($D$2),0)&amp;""),"",VLOOKUP(A3537,进货明细!$A$2:$D$5000,COLUMN($D$2),0)&amp;"")</f>
        <v/>
      </c>
      <c r="E3537" s="148"/>
      <c r="F3537" s="152"/>
      <c r="G3537" s="150" t="str">
        <f>IF(ISERROR(VLOOKUP(A3537,进货明细!$A$2:$G$5000,COLUMN($G$2),0)&amp;""),"",VLOOKUP(A3537,进货明细!$A$2:$G$5000,COLUMN($G$2),0)&amp;"")</f>
        <v/>
      </c>
      <c r="H3537" s="151" t="str">
        <f t="shared" si="113"/>
        <v/>
      </c>
      <c r="I3537" s="168"/>
      <c r="J3537" s="169"/>
      <c r="K3537" s="163"/>
      <c r="L3537" s="164" t="str">
        <f t="shared" si="112"/>
        <v/>
      </c>
      <c r="M3537" s="165" t="e">
        <f>ROUND(VLOOKUP(A3537,当前库存!$A$2:$F$7000,COLUMN($F$3),0)&amp;"",2)</f>
        <v>#DIV/0!</v>
      </c>
      <c r="N3537" s="166"/>
      <c r="O3537" s="167"/>
      <c r="P3537" s="167"/>
      <c r="Q3537" s="174"/>
      <c r="R3537" s="167"/>
      <c r="S3537" s="167"/>
    </row>
    <row r="3538" customHeight="1" spans="1:19">
      <c r="A3538" s="175"/>
      <c r="B3538" s="153" t="str">
        <f>IF(ISERROR(VLOOKUP(A3538,进货明细!$A$2:$D$5000,COLUMN($B$2),0)&amp;""),"",VLOOKUP(A3538,进货明细!$A$2:$D$5000,COLUMN($B$2),0)&amp;"")</f>
        <v/>
      </c>
      <c r="C3538" s="147" t="str">
        <f>IF(ISERROR(VLOOKUP(A3538,进货明细!$A$2:$D$5000,COLUMN($C$2),0)&amp;""),"",VLOOKUP(A3538,进货明细!$A$2:$D$5000,COLUMN($C$2),0)&amp;"")</f>
        <v/>
      </c>
      <c r="D3538" s="147" t="str">
        <f>IF(ISERROR(VLOOKUP(A3538,进货明细!$A$2:$D$5000,COLUMN($D$2),0)&amp;""),"",VLOOKUP(A3538,进货明细!$A$2:$D$5000,COLUMN($D$2),0)&amp;"")</f>
        <v/>
      </c>
      <c r="E3538" s="148"/>
      <c r="F3538" s="152"/>
      <c r="G3538" s="150" t="str">
        <f>IF(ISERROR(VLOOKUP(A3538,进货明细!$A$2:$G$5000,COLUMN($G$2),0)&amp;""),"",VLOOKUP(A3538,进货明细!$A$2:$G$5000,COLUMN($G$2),0)&amp;"")</f>
        <v/>
      </c>
      <c r="H3538" s="151" t="str">
        <f t="shared" si="113"/>
        <v/>
      </c>
      <c r="I3538" s="168"/>
      <c r="J3538" s="169"/>
      <c r="K3538" s="163"/>
      <c r="L3538" s="164" t="str">
        <f t="shared" si="112"/>
        <v/>
      </c>
      <c r="M3538" s="165" t="e">
        <f>ROUND(VLOOKUP(A3538,当前库存!$A$2:$F$7000,COLUMN($F$3),0)&amp;"",2)</f>
        <v>#DIV/0!</v>
      </c>
      <c r="N3538" s="166"/>
      <c r="O3538" s="167"/>
      <c r="P3538" s="167"/>
      <c r="Q3538" s="174"/>
      <c r="R3538" s="167"/>
      <c r="S3538" s="167"/>
    </row>
    <row r="3539" customHeight="1" spans="1:19">
      <c r="A3539" s="175"/>
      <c r="B3539" s="153" t="str">
        <f>IF(ISERROR(VLOOKUP(A3539,进货明细!$A$2:$D$5000,COLUMN($B$2),0)&amp;""),"",VLOOKUP(A3539,进货明细!$A$2:$D$5000,COLUMN($B$2),0)&amp;"")</f>
        <v/>
      </c>
      <c r="C3539" s="147" t="str">
        <f>IF(ISERROR(VLOOKUP(A3539,进货明细!$A$2:$D$5000,COLUMN($C$2),0)&amp;""),"",VLOOKUP(A3539,进货明细!$A$2:$D$5000,COLUMN($C$2),0)&amp;"")</f>
        <v/>
      </c>
      <c r="D3539" s="147" t="str">
        <f>IF(ISERROR(VLOOKUP(A3539,进货明细!$A$2:$D$5000,COLUMN($D$2),0)&amp;""),"",VLOOKUP(A3539,进货明细!$A$2:$D$5000,COLUMN($D$2),0)&amp;"")</f>
        <v/>
      </c>
      <c r="E3539" s="148"/>
      <c r="F3539" s="152"/>
      <c r="G3539" s="150" t="str">
        <f>IF(ISERROR(VLOOKUP(A3539,进货明细!$A$2:$G$5000,COLUMN($G$2),0)&amp;""),"",VLOOKUP(A3539,进货明细!$A$2:$G$5000,COLUMN($G$2),0)&amp;"")</f>
        <v/>
      </c>
      <c r="H3539" s="151" t="str">
        <f t="shared" si="113"/>
        <v/>
      </c>
      <c r="I3539" s="168"/>
      <c r="J3539" s="169"/>
      <c r="K3539" s="163"/>
      <c r="L3539" s="164" t="str">
        <f t="shared" si="112"/>
        <v/>
      </c>
      <c r="M3539" s="165" t="e">
        <f>ROUND(VLOOKUP(A3539,当前库存!$A$2:$F$7000,COLUMN($F$3),0)&amp;"",2)</f>
        <v>#DIV/0!</v>
      </c>
      <c r="N3539" s="166"/>
      <c r="O3539" s="167"/>
      <c r="P3539" s="167"/>
      <c r="Q3539" s="174"/>
      <c r="R3539" s="167"/>
      <c r="S3539" s="167"/>
    </row>
    <row r="3540" customHeight="1" spans="1:19">
      <c r="A3540" s="175"/>
      <c r="B3540" s="153" t="str">
        <f>IF(ISERROR(VLOOKUP(A3540,进货明细!$A$2:$D$5000,COLUMN($B$2),0)&amp;""),"",VLOOKUP(A3540,进货明细!$A$2:$D$5000,COLUMN($B$2),0)&amp;"")</f>
        <v/>
      </c>
      <c r="C3540" s="147" t="str">
        <f>IF(ISERROR(VLOOKUP(A3540,进货明细!$A$2:$D$5000,COLUMN($C$2),0)&amp;""),"",VLOOKUP(A3540,进货明细!$A$2:$D$5000,COLUMN($C$2),0)&amp;"")</f>
        <v/>
      </c>
      <c r="D3540" s="147" t="str">
        <f>IF(ISERROR(VLOOKUP(A3540,进货明细!$A$2:$D$5000,COLUMN($D$2),0)&amp;""),"",VLOOKUP(A3540,进货明细!$A$2:$D$5000,COLUMN($D$2),0)&amp;"")</f>
        <v/>
      </c>
      <c r="E3540" s="148"/>
      <c r="F3540" s="152"/>
      <c r="G3540" s="150" t="str">
        <f>IF(ISERROR(VLOOKUP(A3540,进货明细!$A$2:$G$5000,COLUMN($G$2),0)&amp;""),"",VLOOKUP(A3540,进货明细!$A$2:$G$5000,COLUMN($G$2),0)&amp;"")</f>
        <v/>
      </c>
      <c r="H3540" s="151" t="str">
        <f t="shared" si="113"/>
        <v/>
      </c>
      <c r="I3540" s="168"/>
      <c r="J3540" s="169"/>
      <c r="K3540" s="163"/>
      <c r="L3540" s="164" t="str">
        <f t="shared" si="112"/>
        <v/>
      </c>
      <c r="M3540" s="165" t="e">
        <f>ROUND(VLOOKUP(A3540,当前库存!$A$2:$F$7000,COLUMN($F$3),0)&amp;"",2)</f>
        <v>#DIV/0!</v>
      </c>
      <c r="N3540" s="166"/>
      <c r="O3540" s="167"/>
      <c r="P3540" s="167"/>
      <c r="Q3540" s="174"/>
      <c r="R3540" s="167"/>
      <c r="S3540" s="167"/>
    </row>
    <row r="3541" customHeight="1" spans="1:19">
      <c r="A3541" s="175"/>
      <c r="B3541" s="153" t="str">
        <f>IF(ISERROR(VLOOKUP(A3541,进货明细!$A$2:$D$5000,COLUMN($B$2),0)&amp;""),"",VLOOKUP(A3541,进货明细!$A$2:$D$5000,COLUMN($B$2),0)&amp;"")</f>
        <v/>
      </c>
      <c r="C3541" s="147" t="str">
        <f>IF(ISERROR(VLOOKUP(A3541,进货明细!$A$2:$D$5000,COLUMN($C$2),0)&amp;""),"",VLOOKUP(A3541,进货明细!$A$2:$D$5000,COLUMN($C$2),0)&amp;"")</f>
        <v/>
      </c>
      <c r="D3541" s="147" t="str">
        <f>IF(ISERROR(VLOOKUP(A3541,进货明细!$A$2:$D$5000,COLUMN($D$2),0)&amp;""),"",VLOOKUP(A3541,进货明细!$A$2:$D$5000,COLUMN($D$2),0)&amp;"")</f>
        <v/>
      </c>
      <c r="E3541" s="148"/>
      <c r="F3541" s="152"/>
      <c r="G3541" s="150" t="str">
        <f>IF(ISERROR(VLOOKUP(A3541,进货明细!$A$2:$G$5000,COLUMN($G$2),0)&amp;""),"",VLOOKUP(A3541,进货明细!$A$2:$G$5000,COLUMN($G$2),0)&amp;"")</f>
        <v/>
      </c>
      <c r="H3541" s="151" t="str">
        <f t="shared" si="113"/>
        <v/>
      </c>
      <c r="I3541" s="168"/>
      <c r="J3541" s="169"/>
      <c r="K3541" s="163"/>
      <c r="L3541" s="164" t="str">
        <f t="shared" si="112"/>
        <v/>
      </c>
      <c r="M3541" s="165" t="e">
        <f>ROUND(VLOOKUP(A3541,当前库存!$A$2:$F$7000,COLUMN($F$3),0)&amp;"",2)</f>
        <v>#DIV/0!</v>
      </c>
      <c r="N3541" s="166"/>
      <c r="O3541" s="167"/>
      <c r="P3541" s="167"/>
      <c r="Q3541" s="174"/>
      <c r="R3541" s="167"/>
      <c r="S3541" s="167"/>
    </row>
    <row r="3542" customHeight="1" spans="1:19">
      <c r="A3542" s="175"/>
      <c r="B3542" s="153" t="str">
        <f>IF(ISERROR(VLOOKUP(A3542,进货明细!$A$2:$D$5000,COLUMN($B$2),0)&amp;""),"",VLOOKUP(A3542,进货明细!$A$2:$D$5000,COLUMN($B$2),0)&amp;"")</f>
        <v/>
      </c>
      <c r="C3542" s="147" t="str">
        <f>IF(ISERROR(VLOOKUP(A3542,进货明细!$A$2:$D$5000,COLUMN($C$2),0)&amp;""),"",VLOOKUP(A3542,进货明细!$A$2:$D$5000,COLUMN($C$2),0)&amp;"")</f>
        <v/>
      </c>
      <c r="D3542" s="147" t="str">
        <f>IF(ISERROR(VLOOKUP(A3542,进货明细!$A$2:$D$5000,COLUMN($D$2),0)&amp;""),"",VLOOKUP(A3542,进货明细!$A$2:$D$5000,COLUMN($D$2),0)&amp;"")</f>
        <v/>
      </c>
      <c r="E3542" s="148"/>
      <c r="F3542" s="152"/>
      <c r="G3542" s="150" t="str">
        <f>IF(ISERROR(VLOOKUP(A3542,进货明细!$A$2:$G$5000,COLUMN($G$2),0)&amp;""),"",VLOOKUP(A3542,进货明细!$A$2:$G$5000,COLUMN($G$2),0)&amp;"")</f>
        <v/>
      </c>
      <c r="H3542" s="151" t="str">
        <f t="shared" si="113"/>
        <v/>
      </c>
      <c r="I3542" s="168"/>
      <c r="J3542" s="169"/>
      <c r="K3542" s="163"/>
      <c r="L3542" s="164" t="str">
        <f t="shared" si="112"/>
        <v/>
      </c>
      <c r="M3542" s="165" t="e">
        <f>ROUND(VLOOKUP(A3542,当前库存!$A$2:$F$7000,COLUMN($F$3),0)&amp;"",2)</f>
        <v>#DIV/0!</v>
      </c>
      <c r="N3542" s="166"/>
      <c r="O3542" s="167"/>
      <c r="P3542" s="167"/>
      <c r="Q3542" s="174"/>
      <c r="R3542" s="167"/>
      <c r="S3542" s="167"/>
    </row>
    <row r="3543" customHeight="1" spans="1:19">
      <c r="A3543" s="175"/>
      <c r="B3543" s="153" t="str">
        <f>IF(ISERROR(VLOOKUP(A3543,进货明细!$A$2:$D$5000,COLUMN($B$2),0)&amp;""),"",VLOOKUP(A3543,进货明细!$A$2:$D$5000,COLUMN($B$2),0)&amp;"")</f>
        <v/>
      </c>
      <c r="C3543" s="147" t="str">
        <f>IF(ISERROR(VLOOKUP(A3543,进货明细!$A$2:$D$5000,COLUMN($C$2),0)&amp;""),"",VLOOKUP(A3543,进货明细!$A$2:$D$5000,COLUMN($C$2),0)&amp;"")</f>
        <v/>
      </c>
      <c r="D3543" s="147" t="str">
        <f>IF(ISERROR(VLOOKUP(A3543,进货明细!$A$2:$D$5000,COLUMN($D$2),0)&amp;""),"",VLOOKUP(A3543,进货明细!$A$2:$D$5000,COLUMN($D$2),0)&amp;"")</f>
        <v/>
      </c>
      <c r="E3543" s="148"/>
      <c r="F3543" s="152"/>
      <c r="G3543" s="150" t="str">
        <f>IF(ISERROR(VLOOKUP(A3543,进货明细!$A$2:$G$5000,COLUMN($G$2),0)&amp;""),"",VLOOKUP(A3543,进货明细!$A$2:$G$5000,COLUMN($G$2),0)&amp;"")</f>
        <v/>
      </c>
      <c r="H3543" s="151" t="str">
        <f t="shared" si="113"/>
        <v/>
      </c>
      <c r="I3543" s="168"/>
      <c r="J3543" s="169"/>
      <c r="K3543" s="163"/>
      <c r="L3543" s="164" t="str">
        <f t="shared" si="112"/>
        <v/>
      </c>
      <c r="M3543" s="165" t="e">
        <f>ROUND(VLOOKUP(A3543,当前库存!$A$2:$F$7000,COLUMN($F$3),0)&amp;"",2)</f>
        <v>#DIV/0!</v>
      </c>
      <c r="N3543" s="166"/>
      <c r="O3543" s="167"/>
      <c r="P3543" s="167"/>
      <c r="Q3543" s="174"/>
      <c r="R3543" s="167"/>
      <c r="S3543" s="167"/>
    </row>
    <row r="3544" customHeight="1" spans="1:19">
      <c r="A3544" s="175"/>
      <c r="B3544" s="153" t="str">
        <f>IF(ISERROR(VLOOKUP(A3544,进货明细!$A$2:$D$5000,COLUMN($B$2),0)&amp;""),"",VLOOKUP(A3544,进货明细!$A$2:$D$5000,COLUMN($B$2),0)&amp;"")</f>
        <v/>
      </c>
      <c r="C3544" s="147" t="str">
        <f>IF(ISERROR(VLOOKUP(A3544,进货明细!$A$2:$D$5000,COLUMN($C$2),0)&amp;""),"",VLOOKUP(A3544,进货明细!$A$2:$D$5000,COLUMN($C$2),0)&amp;"")</f>
        <v/>
      </c>
      <c r="D3544" s="147" t="str">
        <f>IF(ISERROR(VLOOKUP(A3544,进货明细!$A$2:$D$5000,COLUMN($D$2),0)&amp;""),"",VLOOKUP(A3544,进货明细!$A$2:$D$5000,COLUMN($D$2),0)&amp;"")</f>
        <v/>
      </c>
      <c r="E3544" s="148"/>
      <c r="F3544" s="152"/>
      <c r="G3544" s="150" t="str">
        <f>IF(ISERROR(VLOOKUP(A3544,进货明细!$A$2:$G$5000,COLUMN($G$2),0)&amp;""),"",VLOOKUP(A3544,进货明细!$A$2:$G$5000,COLUMN($G$2),0)&amp;"")</f>
        <v/>
      </c>
      <c r="H3544" s="151" t="str">
        <f t="shared" si="113"/>
        <v/>
      </c>
      <c r="I3544" s="168"/>
      <c r="J3544" s="169"/>
      <c r="K3544" s="163"/>
      <c r="L3544" s="164" t="str">
        <f t="shared" si="112"/>
        <v/>
      </c>
      <c r="M3544" s="165" t="e">
        <f>ROUND(VLOOKUP(A3544,当前库存!$A$2:$F$7000,COLUMN($F$3),0)&amp;"",2)</f>
        <v>#DIV/0!</v>
      </c>
      <c r="N3544" s="166"/>
      <c r="O3544" s="167"/>
      <c r="P3544" s="167"/>
      <c r="Q3544" s="174"/>
      <c r="R3544" s="167"/>
      <c r="S3544" s="167"/>
    </row>
    <row r="3545" customHeight="1" spans="1:19">
      <c r="A3545" s="175"/>
      <c r="B3545" s="153" t="str">
        <f>IF(ISERROR(VLOOKUP(A3545,进货明细!$A$2:$D$5000,COLUMN($B$2),0)&amp;""),"",VLOOKUP(A3545,进货明细!$A$2:$D$5000,COLUMN($B$2),0)&amp;"")</f>
        <v/>
      </c>
      <c r="C3545" s="147" t="str">
        <f>IF(ISERROR(VLOOKUP(A3545,进货明细!$A$2:$D$5000,COLUMN($C$2),0)&amp;""),"",VLOOKUP(A3545,进货明细!$A$2:$D$5000,COLUMN($C$2),0)&amp;"")</f>
        <v/>
      </c>
      <c r="D3545" s="147" t="str">
        <f>IF(ISERROR(VLOOKUP(A3545,进货明细!$A$2:$D$5000,COLUMN($D$2),0)&amp;""),"",VLOOKUP(A3545,进货明细!$A$2:$D$5000,COLUMN($D$2),0)&amp;"")</f>
        <v/>
      </c>
      <c r="E3545" s="148"/>
      <c r="F3545" s="152"/>
      <c r="G3545" s="150" t="str">
        <f>IF(ISERROR(VLOOKUP(A3545,进货明细!$A$2:$G$5000,COLUMN($G$2),0)&amp;""),"",VLOOKUP(A3545,进货明细!$A$2:$G$5000,COLUMN($G$2),0)&amp;"")</f>
        <v/>
      </c>
      <c r="H3545" s="151" t="str">
        <f t="shared" si="113"/>
        <v/>
      </c>
      <c r="I3545" s="168"/>
      <c r="J3545" s="169"/>
      <c r="K3545" s="163"/>
      <c r="L3545" s="164" t="str">
        <f t="shared" si="112"/>
        <v/>
      </c>
      <c r="M3545" s="165" t="e">
        <f>ROUND(VLOOKUP(A3545,当前库存!$A$2:$F$7000,COLUMN($F$3),0)&amp;"",2)</f>
        <v>#DIV/0!</v>
      </c>
      <c r="N3545" s="166"/>
      <c r="O3545" s="167"/>
      <c r="P3545" s="167"/>
      <c r="Q3545" s="174"/>
      <c r="R3545" s="167"/>
      <c r="S3545" s="167"/>
    </row>
    <row r="3546" customHeight="1" spans="1:19">
      <c r="A3546" s="175"/>
      <c r="B3546" s="153" t="str">
        <f>IF(ISERROR(VLOOKUP(A3546,进货明细!$A$2:$D$5000,COLUMN($B$2),0)&amp;""),"",VLOOKUP(A3546,进货明细!$A$2:$D$5000,COLUMN($B$2),0)&amp;"")</f>
        <v/>
      </c>
      <c r="C3546" s="147" t="str">
        <f>IF(ISERROR(VLOOKUP(A3546,进货明细!$A$2:$D$5000,COLUMN($C$2),0)&amp;""),"",VLOOKUP(A3546,进货明细!$A$2:$D$5000,COLUMN($C$2),0)&amp;"")</f>
        <v/>
      </c>
      <c r="D3546" s="147" t="str">
        <f>IF(ISERROR(VLOOKUP(A3546,进货明细!$A$2:$D$5000,COLUMN($D$2),0)&amp;""),"",VLOOKUP(A3546,进货明细!$A$2:$D$5000,COLUMN($D$2),0)&amp;"")</f>
        <v/>
      </c>
      <c r="E3546" s="148"/>
      <c r="F3546" s="152"/>
      <c r="G3546" s="150" t="str">
        <f>IF(ISERROR(VLOOKUP(A3546,进货明细!$A$2:$G$5000,COLUMN($G$2),0)&amp;""),"",VLOOKUP(A3546,进货明细!$A$2:$G$5000,COLUMN($G$2),0)&amp;"")</f>
        <v/>
      </c>
      <c r="H3546" s="151" t="str">
        <f t="shared" si="113"/>
        <v/>
      </c>
      <c r="I3546" s="168"/>
      <c r="J3546" s="169"/>
      <c r="K3546" s="163"/>
      <c r="L3546" s="164" t="str">
        <f t="shared" si="112"/>
        <v/>
      </c>
      <c r="M3546" s="165" t="e">
        <f>ROUND(VLOOKUP(A3546,当前库存!$A$2:$F$7000,COLUMN($F$3),0)&amp;"",2)</f>
        <v>#DIV/0!</v>
      </c>
      <c r="N3546" s="166"/>
      <c r="O3546" s="167"/>
      <c r="P3546" s="167"/>
      <c r="Q3546" s="174"/>
      <c r="R3546" s="167"/>
      <c r="S3546" s="167"/>
    </row>
    <row r="3547" customHeight="1" spans="1:19">
      <c r="A3547" s="175"/>
      <c r="B3547" s="153" t="str">
        <f>IF(ISERROR(VLOOKUP(A3547,进货明细!$A$2:$D$5000,COLUMN($B$2),0)&amp;""),"",VLOOKUP(A3547,进货明细!$A$2:$D$5000,COLUMN($B$2),0)&amp;"")</f>
        <v/>
      </c>
      <c r="C3547" s="147" t="str">
        <f>IF(ISERROR(VLOOKUP(A3547,进货明细!$A$2:$D$5000,COLUMN($C$2),0)&amp;""),"",VLOOKUP(A3547,进货明细!$A$2:$D$5000,COLUMN($C$2),0)&amp;"")</f>
        <v/>
      </c>
      <c r="D3547" s="147" t="str">
        <f>IF(ISERROR(VLOOKUP(A3547,进货明细!$A$2:$D$5000,COLUMN($D$2),0)&amp;""),"",VLOOKUP(A3547,进货明细!$A$2:$D$5000,COLUMN($D$2),0)&amp;"")</f>
        <v/>
      </c>
      <c r="E3547" s="148"/>
      <c r="F3547" s="152"/>
      <c r="G3547" s="150" t="str">
        <f>IF(ISERROR(VLOOKUP(A3547,进货明细!$A$2:$G$5000,COLUMN($G$2),0)&amp;""),"",VLOOKUP(A3547,进货明细!$A$2:$G$5000,COLUMN($G$2),0)&amp;"")</f>
        <v/>
      </c>
      <c r="H3547" s="151" t="str">
        <f t="shared" si="113"/>
        <v/>
      </c>
      <c r="I3547" s="168"/>
      <c r="J3547" s="169"/>
      <c r="K3547" s="163"/>
      <c r="L3547" s="164" t="str">
        <f t="shared" si="112"/>
        <v/>
      </c>
      <c r="M3547" s="165" t="e">
        <f>ROUND(VLOOKUP(A3547,当前库存!$A$2:$F$7000,COLUMN($F$3),0)&amp;"",2)</f>
        <v>#DIV/0!</v>
      </c>
      <c r="N3547" s="166"/>
      <c r="O3547" s="167"/>
      <c r="P3547" s="167"/>
      <c r="Q3547" s="174"/>
      <c r="R3547" s="167"/>
      <c r="S3547" s="167"/>
    </row>
    <row r="3548" customHeight="1" spans="1:19">
      <c r="A3548" s="175"/>
      <c r="B3548" s="153" t="str">
        <f>IF(ISERROR(VLOOKUP(A3548,进货明细!$A$2:$D$5000,COLUMN($B$2),0)&amp;""),"",VLOOKUP(A3548,进货明细!$A$2:$D$5000,COLUMN($B$2),0)&amp;"")</f>
        <v/>
      </c>
      <c r="C3548" s="147" t="str">
        <f>IF(ISERROR(VLOOKUP(A3548,进货明细!$A$2:$D$5000,COLUMN($C$2),0)&amp;""),"",VLOOKUP(A3548,进货明细!$A$2:$D$5000,COLUMN($C$2),0)&amp;"")</f>
        <v/>
      </c>
      <c r="D3548" s="147" t="str">
        <f>IF(ISERROR(VLOOKUP(A3548,进货明细!$A$2:$D$5000,COLUMN($D$2),0)&amp;""),"",VLOOKUP(A3548,进货明细!$A$2:$D$5000,COLUMN($D$2),0)&amp;"")</f>
        <v/>
      </c>
      <c r="E3548" s="148"/>
      <c r="F3548" s="152"/>
      <c r="G3548" s="150" t="str">
        <f>IF(ISERROR(VLOOKUP(A3548,进货明细!$A$2:$G$5000,COLUMN($G$2),0)&amp;""),"",VLOOKUP(A3548,进货明细!$A$2:$G$5000,COLUMN($G$2),0)&amp;"")</f>
        <v/>
      </c>
      <c r="H3548" s="151" t="str">
        <f t="shared" si="113"/>
        <v/>
      </c>
      <c r="I3548" s="168"/>
      <c r="J3548" s="169"/>
      <c r="K3548" s="163"/>
      <c r="L3548" s="164" t="str">
        <f t="shared" si="112"/>
        <v/>
      </c>
      <c r="M3548" s="165" t="e">
        <f>ROUND(VLOOKUP(A3548,当前库存!$A$2:$F$7000,COLUMN($F$3),0)&amp;"",2)</f>
        <v>#DIV/0!</v>
      </c>
      <c r="N3548" s="166"/>
      <c r="O3548" s="167"/>
      <c r="P3548" s="167"/>
      <c r="Q3548" s="174"/>
      <c r="R3548" s="167"/>
      <c r="S3548" s="167"/>
    </row>
    <row r="3549" customHeight="1" spans="1:19">
      <c r="A3549" s="175"/>
      <c r="B3549" s="153" t="str">
        <f>IF(ISERROR(VLOOKUP(A3549,进货明细!$A$2:$D$5000,COLUMN($B$2),0)&amp;""),"",VLOOKUP(A3549,进货明细!$A$2:$D$5000,COLUMN($B$2),0)&amp;"")</f>
        <v/>
      </c>
      <c r="C3549" s="147" t="str">
        <f>IF(ISERROR(VLOOKUP(A3549,进货明细!$A$2:$D$5000,COLUMN($C$2),0)&amp;""),"",VLOOKUP(A3549,进货明细!$A$2:$D$5000,COLUMN($C$2),0)&amp;"")</f>
        <v/>
      </c>
      <c r="D3549" s="147" t="str">
        <f>IF(ISERROR(VLOOKUP(A3549,进货明细!$A$2:$D$5000,COLUMN($D$2),0)&amp;""),"",VLOOKUP(A3549,进货明细!$A$2:$D$5000,COLUMN($D$2),0)&amp;"")</f>
        <v/>
      </c>
      <c r="E3549" s="148"/>
      <c r="F3549" s="152"/>
      <c r="G3549" s="150" t="str">
        <f>IF(ISERROR(VLOOKUP(A3549,进货明细!$A$2:$G$5000,COLUMN($G$2),0)&amp;""),"",VLOOKUP(A3549,进货明细!$A$2:$G$5000,COLUMN($G$2),0)&amp;"")</f>
        <v/>
      </c>
      <c r="H3549" s="151" t="str">
        <f t="shared" si="113"/>
        <v/>
      </c>
      <c r="I3549" s="168"/>
      <c r="J3549" s="169"/>
      <c r="K3549" s="163"/>
      <c r="L3549" s="164" t="str">
        <f t="shared" si="112"/>
        <v/>
      </c>
      <c r="M3549" s="165" t="e">
        <f>ROUND(VLOOKUP(A3549,当前库存!$A$2:$F$7000,COLUMN($F$3),0)&amp;"",2)</f>
        <v>#DIV/0!</v>
      </c>
      <c r="N3549" s="166"/>
      <c r="O3549" s="167"/>
      <c r="P3549" s="167"/>
      <c r="Q3549" s="174"/>
      <c r="R3549" s="167"/>
      <c r="S3549" s="167"/>
    </row>
    <row r="3550" customHeight="1" spans="1:19">
      <c r="A3550" s="175"/>
      <c r="B3550" s="153" t="str">
        <f>IF(ISERROR(VLOOKUP(A3550,进货明细!$A$2:$D$5000,COLUMN($B$2),0)&amp;""),"",VLOOKUP(A3550,进货明细!$A$2:$D$5000,COLUMN($B$2),0)&amp;"")</f>
        <v/>
      </c>
      <c r="C3550" s="147" t="str">
        <f>IF(ISERROR(VLOOKUP(A3550,进货明细!$A$2:$D$5000,COLUMN($C$2),0)&amp;""),"",VLOOKUP(A3550,进货明细!$A$2:$D$5000,COLUMN($C$2),0)&amp;"")</f>
        <v/>
      </c>
      <c r="D3550" s="147" t="str">
        <f>IF(ISERROR(VLOOKUP(A3550,进货明细!$A$2:$D$5000,COLUMN($D$2),0)&amp;""),"",VLOOKUP(A3550,进货明细!$A$2:$D$5000,COLUMN($D$2),0)&amp;"")</f>
        <v/>
      </c>
      <c r="E3550" s="148"/>
      <c r="F3550" s="152"/>
      <c r="G3550" s="150" t="str">
        <f>IF(ISERROR(VLOOKUP(A3550,进货明细!$A$2:$G$5000,COLUMN($G$2),0)&amp;""),"",VLOOKUP(A3550,进货明细!$A$2:$G$5000,COLUMN($G$2),0)&amp;"")</f>
        <v/>
      </c>
      <c r="H3550" s="151" t="str">
        <f t="shared" si="113"/>
        <v/>
      </c>
      <c r="I3550" s="168"/>
      <c r="J3550" s="169"/>
      <c r="K3550" s="163"/>
      <c r="L3550" s="164" t="str">
        <f t="shared" si="112"/>
        <v/>
      </c>
      <c r="M3550" s="165" t="e">
        <f>ROUND(VLOOKUP(A3550,当前库存!$A$2:$F$7000,COLUMN($F$3),0)&amp;"",2)</f>
        <v>#DIV/0!</v>
      </c>
      <c r="N3550" s="166"/>
      <c r="O3550" s="167"/>
      <c r="P3550" s="167"/>
      <c r="Q3550" s="174"/>
      <c r="R3550" s="167"/>
      <c r="S3550" s="167"/>
    </row>
    <row r="3551" customHeight="1" spans="1:19">
      <c r="A3551" s="175"/>
      <c r="B3551" s="153" t="str">
        <f>IF(ISERROR(VLOOKUP(A3551,进货明细!$A$2:$D$5000,COLUMN($B$2),0)&amp;""),"",VLOOKUP(A3551,进货明细!$A$2:$D$5000,COLUMN($B$2),0)&amp;"")</f>
        <v/>
      </c>
      <c r="C3551" s="147" t="str">
        <f>IF(ISERROR(VLOOKUP(A3551,进货明细!$A$2:$D$5000,COLUMN($C$2),0)&amp;""),"",VLOOKUP(A3551,进货明细!$A$2:$D$5000,COLUMN($C$2),0)&amp;"")</f>
        <v/>
      </c>
      <c r="D3551" s="147" t="str">
        <f>IF(ISERROR(VLOOKUP(A3551,进货明细!$A$2:$D$5000,COLUMN($D$2),0)&amp;""),"",VLOOKUP(A3551,进货明细!$A$2:$D$5000,COLUMN($D$2),0)&amp;"")</f>
        <v/>
      </c>
      <c r="E3551" s="148"/>
      <c r="F3551" s="152"/>
      <c r="G3551" s="150" t="str">
        <f>IF(ISERROR(VLOOKUP(A3551,进货明细!$A$2:$G$5000,COLUMN($G$2),0)&amp;""),"",VLOOKUP(A3551,进货明细!$A$2:$G$5000,COLUMN($G$2),0)&amp;"")</f>
        <v/>
      </c>
      <c r="H3551" s="151" t="str">
        <f t="shared" si="113"/>
        <v/>
      </c>
      <c r="I3551" s="168"/>
      <c r="J3551" s="169"/>
      <c r="K3551" s="163"/>
      <c r="L3551" s="164" t="str">
        <f t="shared" si="112"/>
        <v/>
      </c>
      <c r="M3551" s="165" t="e">
        <f>ROUND(VLOOKUP(A3551,当前库存!$A$2:$F$7000,COLUMN($F$3),0)&amp;"",2)</f>
        <v>#DIV/0!</v>
      </c>
      <c r="N3551" s="166"/>
      <c r="O3551" s="167"/>
      <c r="P3551" s="167"/>
      <c r="Q3551" s="174"/>
      <c r="R3551" s="167"/>
      <c r="S3551" s="167"/>
    </row>
    <row r="3552" customHeight="1" spans="1:19">
      <c r="A3552" s="175"/>
      <c r="B3552" s="153" t="str">
        <f>IF(ISERROR(VLOOKUP(A3552,进货明细!$A$2:$D$5000,COLUMN($B$2),0)&amp;""),"",VLOOKUP(A3552,进货明细!$A$2:$D$5000,COLUMN($B$2),0)&amp;"")</f>
        <v/>
      </c>
      <c r="C3552" s="147" t="str">
        <f>IF(ISERROR(VLOOKUP(A3552,进货明细!$A$2:$D$5000,COLUMN($C$2),0)&amp;""),"",VLOOKUP(A3552,进货明细!$A$2:$D$5000,COLUMN($C$2),0)&amp;"")</f>
        <v/>
      </c>
      <c r="D3552" s="147" t="str">
        <f>IF(ISERROR(VLOOKUP(A3552,进货明细!$A$2:$D$5000,COLUMN($D$2),0)&amp;""),"",VLOOKUP(A3552,进货明细!$A$2:$D$5000,COLUMN($D$2),0)&amp;"")</f>
        <v/>
      </c>
      <c r="E3552" s="148"/>
      <c r="F3552" s="152"/>
      <c r="G3552" s="150" t="str">
        <f>IF(ISERROR(VLOOKUP(A3552,进货明细!$A$2:$G$5000,COLUMN($G$2),0)&amp;""),"",VLOOKUP(A3552,进货明细!$A$2:$G$5000,COLUMN($G$2),0)&amp;"")</f>
        <v/>
      </c>
      <c r="H3552" s="151" t="str">
        <f t="shared" si="113"/>
        <v/>
      </c>
      <c r="I3552" s="168"/>
      <c r="J3552" s="169"/>
      <c r="K3552" s="163"/>
      <c r="L3552" s="164" t="str">
        <f t="shared" si="112"/>
        <v/>
      </c>
      <c r="M3552" s="165" t="e">
        <f>ROUND(VLOOKUP(A3552,当前库存!$A$2:$F$7000,COLUMN($F$3),0)&amp;"",2)</f>
        <v>#DIV/0!</v>
      </c>
      <c r="N3552" s="166"/>
      <c r="O3552" s="167"/>
      <c r="P3552" s="167"/>
      <c r="Q3552" s="174"/>
      <c r="R3552" s="167"/>
      <c r="S3552" s="167"/>
    </row>
    <row r="3553" customHeight="1" spans="1:19">
      <c r="A3553" s="175"/>
      <c r="B3553" s="153" t="str">
        <f>IF(ISERROR(VLOOKUP(A3553,进货明细!$A$2:$D$5000,COLUMN($B$2),0)&amp;""),"",VLOOKUP(A3553,进货明细!$A$2:$D$5000,COLUMN($B$2),0)&amp;"")</f>
        <v/>
      </c>
      <c r="C3553" s="147" t="str">
        <f>IF(ISERROR(VLOOKUP(A3553,进货明细!$A$2:$D$5000,COLUMN($C$2),0)&amp;""),"",VLOOKUP(A3553,进货明细!$A$2:$D$5000,COLUMN($C$2),0)&amp;"")</f>
        <v/>
      </c>
      <c r="D3553" s="147" t="str">
        <f>IF(ISERROR(VLOOKUP(A3553,进货明细!$A$2:$D$5000,COLUMN($D$2),0)&amp;""),"",VLOOKUP(A3553,进货明细!$A$2:$D$5000,COLUMN($D$2),0)&amp;"")</f>
        <v/>
      </c>
      <c r="E3553" s="148"/>
      <c r="F3553" s="152"/>
      <c r="G3553" s="150" t="str">
        <f>IF(ISERROR(VLOOKUP(A3553,进货明细!$A$2:$G$5000,COLUMN($G$2),0)&amp;""),"",VLOOKUP(A3553,进货明细!$A$2:$G$5000,COLUMN($G$2),0)&amp;"")</f>
        <v/>
      </c>
      <c r="H3553" s="151" t="str">
        <f t="shared" si="113"/>
        <v/>
      </c>
      <c r="I3553" s="168"/>
      <c r="J3553" s="169"/>
      <c r="K3553" s="163"/>
      <c r="L3553" s="164" t="str">
        <f t="shared" si="112"/>
        <v/>
      </c>
      <c r="M3553" s="165" t="e">
        <f>ROUND(VLOOKUP(A3553,当前库存!$A$2:$F$7000,COLUMN($F$3),0)&amp;"",2)</f>
        <v>#DIV/0!</v>
      </c>
      <c r="N3553" s="166"/>
      <c r="O3553" s="167"/>
      <c r="P3553" s="167"/>
      <c r="Q3553" s="174"/>
      <c r="R3553" s="167"/>
      <c r="S3553" s="167"/>
    </row>
    <row r="3554" customHeight="1" spans="1:19">
      <c r="A3554" s="175"/>
      <c r="B3554" s="153" t="str">
        <f>IF(ISERROR(VLOOKUP(A3554,进货明细!$A$2:$D$5000,COLUMN($B$2),0)&amp;""),"",VLOOKUP(A3554,进货明细!$A$2:$D$5000,COLUMN($B$2),0)&amp;"")</f>
        <v/>
      </c>
      <c r="C3554" s="147" t="str">
        <f>IF(ISERROR(VLOOKUP(A3554,进货明细!$A$2:$D$5000,COLUMN($C$2),0)&amp;""),"",VLOOKUP(A3554,进货明细!$A$2:$D$5000,COLUMN($C$2),0)&amp;"")</f>
        <v/>
      </c>
      <c r="D3554" s="147" t="str">
        <f>IF(ISERROR(VLOOKUP(A3554,进货明细!$A$2:$D$5000,COLUMN($D$2),0)&amp;""),"",VLOOKUP(A3554,进货明细!$A$2:$D$5000,COLUMN($D$2),0)&amp;"")</f>
        <v/>
      </c>
      <c r="E3554" s="148"/>
      <c r="F3554" s="152"/>
      <c r="G3554" s="150" t="str">
        <f>IF(ISERROR(VLOOKUP(A3554,进货明细!$A$2:$G$5000,COLUMN($G$2),0)&amp;""),"",VLOOKUP(A3554,进货明细!$A$2:$G$5000,COLUMN($G$2),0)&amp;"")</f>
        <v/>
      </c>
      <c r="H3554" s="151" t="str">
        <f t="shared" si="113"/>
        <v/>
      </c>
      <c r="I3554" s="168"/>
      <c r="J3554" s="169"/>
      <c r="K3554" s="163"/>
      <c r="L3554" s="164" t="str">
        <f t="shared" si="112"/>
        <v/>
      </c>
      <c r="M3554" s="165" t="e">
        <f>ROUND(VLOOKUP(A3554,当前库存!$A$2:$F$7000,COLUMN($F$3),0)&amp;"",2)</f>
        <v>#DIV/0!</v>
      </c>
      <c r="N3554" s="166"/>
      <c r="O3554" s="167"/>
      <c r="P3554" s="167"/>
      <c r="Q3554" s="174"/>
      <c r="R3554" s="167"/>
      <c r="S3554" s="167"/>
    </row>
    <row r="3555" customHeight="1" spans="1:19">
      <c r="A3555" s="175"/>
      <c r="B3555" s="153" t="str">
        <f>IF(ISERROR(VLOOKUP(A3555,进货明细!$A$2:$D$5000,COLUMN($B$2),0)&amp;""),"",VLOOKUP(A3555,进货明细!$A$2:$D$5000,COLUMN($B$2),0)&amp;"")</f>
        <v/>
      </c>
      <c r="C3555" s="147" t="str">
        <f>IF(ISERROR(VLOOKUP(A3555,进货明细!$A$2:$D$5000,COLUMN($C$2),0)&amp;""),"",VLOOKUP(A3555,进货明细!$A$2:$D$5000,COLUMN($C$2),0)&amp;"")</f>
        <v/>
      </c>
      <c r="D3555" s="147" t="str">
        <f>IF(ISERROR(VLOOKUP(A3555,进货明细!$A$2:$D$5000,COLUMN($D$2),0)&amp;""),"",VLOOKUP(A3555,进货明细!$A$2:$D$5000,COLUMN($D$2),0)&amp;"")</f>
        <v/>
      </c>
      <c r="E3555" s="148"/>
      <c r="F3555" s="152"/>
      <c r="G3555" s="150" t="str">
        <f>IF(ISERROR(VLOOKUP(A3555,进货明细!$A$2:$G$5000,COLUMN($G$2),0)&amp;""),"",VLOOKUP(A3555,进货明细!$A$2:$G$5000,COLUMN($G$2),0)&amp;"")</f>
        <v/>
      </c>
      <c r="H3555" s="151" t="str">
        <f t="shared" si="113"/>
        <v/>
      </c>
      <c r="I3555" s="168"/>
      <c r="J3555" s="169"/>
      <c r="K3555" s="163"/>
      <c r="L3555" s="164" t="str">
        <f t="shared" si="112"/>
        <v/>
      </c>
      <c r="M3555" s="165" t="e">
        <f>ROUND(VLOOKUP(A3555,当前库存!$A$2:$F$7000,COLUMN($F$3),0)&amp;"",2)</f>
        <v>#DIV/0!</v>
      </c>
      <c r="N3555" s="166"/>
      <c r="O3555" s="167"/>
      <c r="P3555" s="167"/>
      <c r="Q3555" s="174"/>
      <c r="R3555" s="167"/>
      <c r="S3555" s="167"/>
    </row>
    <row r="3556" customHeight="1" spans="1:19">
      <c r="A3556" s="175"/>
      <c r="B3556" s="153" t="str">
        <f>IF(ISERROR(VLOOKUP(A3556,进货明细!$A$2:$D$5000,COLUMN($B$2),0)&amp;""),"",VLOOKUP(A3556,进货明细!$A$2:$D$5000,COLUMN($B$2),0)&amp;"")</f>
        <v/>
      </c>
      <c r="C3556" s="147" t="str">
        <f>IF(ISERROR(VLOOKUP(A3556,进货明细!$A$2:$D$5000,COLUMN($C$2),0)&amp;""),"",VLOOKUP(A3556,进货明细!$A$2:$D$5000,COLUMN($C$2),0)&amp;"")</f>
        <v/>
      </c>
      <c r="D3556" s="147" t="str">
        <f>IF(ISERROR(VLOOKUP(A3556,进货明细!$A$2:$D$5000,COLUMN($D$2),0)&amp;""),"",VLOOKUP(A3556,进货明细!$A$2:$D$5000,COLUMN($D$2),0)&amp;"")</f>
        <v/>
      </c>
      <c r="E3556" s="148"/>
      <c r="F3556" s="152"/>
      <c r="G3556" s="150" t="str">
        <f>IF(ISERROR(VLOOKUP(A3556,进货明细!$A$2:$G$5000,COLUMN($G$2),0)&amp;""),"",VLOOKUP(A3556,进货明细!$A$2:$G$5000,COLUMN($G$2),0)&amp;"")</f>
        <v/>
      </c>
      <c r="H3556" s="151" t="str">
        <f t="shared" si="113"/>
        <v/>
      </c>
      <c r="I3556" s="168"/>
      <c r="J3556" s="169"/>
      <c r="K3556" s="163"/>
      <c r="L3556" s="164" t="str">
        <f t="shared" si="112"/>
        <v/>
      </c>
      <c r="M3556" s="165" t="e">
        <f>ROUND(VLOOKUP(A3556,当前库存!$A$2:$F$7000,COLUMN($F$3),0)&amp;"",2)</f>
        <v>#DIV/0!</v>
      </c>
      <c r="N3556" s="166"/>
      <c r="O3556" s="167"/>
      <c r="P3556" s="167"/>
      <c r="Q3556" s="174"/>
      <c r="R3556" s="167"/>
      <c r="S3556" s="167"/>
    </row>
    <row r="3557" customHeight="1" spans="1:19">
      <c r="A3557" s="175"/>
      <c r="B3557" s="153" t="str">
        <f>IF(ISERROR(VLOOKUP(A3557,进货明细!$A$2:$D$5000,COLUMN($B$2),0)&amp;""),"",VLOOKUP(A3557,进货明细!$A$2:$D$5000,COLUMN($B$2),0)&amp;"")</f>
        <v/>
      </c>
      <c r="C3557" s="147" t="str">
        <f>IF(ISERROR(VLOOKUP(A3557,进货明细!$A$2:$D$5000,COLUMN($C$2),0)&amp;""),"",VLOOKUP(A3557,进货明细!$A$2:$D$5000,COLUMN($C$2),0)&amp;"")</f>
        <v/>
      </c>
      <c r="D3557" s="147" t="str">
        <f>IF(ISERROR(VLOOKUP(A3557,进货明细!$A$2:$D$5000,COLUMN($D$2),0)&amp;""),"",VLOOKUP(A3557,进货明细!$A$2:$D$5000,COLUMN($D$2),0)&amp;"")</f>
        <v/>
      </c>
      <c r="E3557" s="148"/>
      <c r="F3557" s="152"/>
      <c r="G3557" s="150" t="str">
        <f>IF(ISERROR(VLOOKUP(A3557,进货明细!$A$2:$G$5000,COLUMN($G$2),0)&amp;""),"",VLOOKUP(A3557,进货明细!$A$2:$G$5000,COLUMN($G$2),0)&amp;"")</f>
        <v/>
      </c>
      <c r="H3557" s="151" t="str">
        <f t="shared" si="113"/>
        <v/>
      </c>
      <c r="I3557" s="168"/>
      <c r="J3557" s="169"/>
      <c r="K3557" s="163"/>
      <c r="L3557" s="164" t="str">
        <f t="shared" si="112"/>
        <v/>
      </c>
      <c r="M3557" s="165" t="e">
        <f>ROUND(VLOOKUP(A3557,当前库存!$A$2:$F$7000,COLUMN($F$3),0)&amp;"",2)</f>
        <v>#DIV/0!</v>
      </c>
      <c r="N3557" s="166"/>
      <c r="O3557" s="167"/>
      <c r="P3557" s="167"/>
      <c r="Q3557" s="174"/>
      <c r="R3557" s="167"/>
      <c r="S3557" s="167"/>
    </row>
    <row r="3558" customHeight="1" spans="1:19">
      <c r="A3558" s="175"/>
      <c r="B3558" s="153" t="str">
        <f>IF(ISERROR(VLOOKUP(A3558,进货明细!$A$2:$D$5000,COLUMN($B$2),0)&amp;""),"",VLOOKUP(A3558,进货明细!$A$2:$D$5000,COLUMN($B$2),0)&amp;"")</f>
        <v/>
      </c>
      <c r="C3558" s="147" t="str">
        <f>IF(ISERROR(VLOOKUP(A3558,进货明细!$A$2:$D$5000,COLUMN($C$2),0)&amp;""),"",VLOOKUP(A3558,进货明细!$A$2:$D$5000,COLUMN($C$2),0)&amp;"")</f>
        <v/>
      </c>
      <c r="D3558" s="147" t="str">
        <f>IF(ISERROR(VLOOKUP(A3558,进货明细!$A$2:$D$5000,COLUMN($D$2),0)&amp;""),"",VLOOKUP(A3558,进货明细!$A$2:$D$5000,COLUMN($D$2),0)&amp;"")</f>
        <v/>
      </c>
      <c r="E3558" s="148"/>
      <c r="F3558" s="152"/>
      <c r="G3558" s="150" t="str">
        <f>IF(ISERROR(VLOOKUP(A3558,进货明细!$A$2:$G$5000,COLUMN($G$2),0)&amp;""),"",VLOOKUP(A3558,进货明细!$A$2:$G$5000,COLUMN($G$2),0)&amp;"")</f>
        <v/>
      </c>
      <c r="H3558" s="151" t="str">
        <f t="shared" si="113"/>
        <v/>
      </c>
      <c r="I3558" s="168"/>
      <c r="J3558" s="169"/>
      <c r="K3558" s="163"/>
      <c r="L3558" s="164" t="str">
        <f t="shared" si="112"/>
        <v/>
      </c>
      <c r="M3558" s="165" t="e">
        <f>ROUND(VLOOKUP(A3558,当前库存!$A$2:$F$7000,COLUMN($F$3),0)&amp;"",2)</f>
        <v>#DIV/0!</v>
      </c>
      <c r="N3558" s="166"/>
      <c r="O3558" s="167"/>
      <c r="P3558" s="167"/>
      <c r="Q3558" s="174"/>
      <c r="R3558" s="167"/>
      <c r="S3558" s="167"/>
    </row>
    <row r="3559" customHeight="1" spans="1:19">
      <c r="A3559" s="175"/>
      <c r="B3559" s="153" t="str">
        <f>IF(ISERROR(VLOOKUP(A3559,进货明细!$A$2:$D$5000,COLUMN($B$2),0)&amp;""),"",VLOOKUP(A3559,进货明细!$A$2:$D$5000,COLUMN($B$2),0)&amp;"")</f>
        <v/>
      </c>
      <c r="C3559" s="147" t="str">
        <f>IF(ISERROR(VLOOKUP(A3559,进货明细!$A$2:$D$5000,COLUMN($C$2),0)&amp;""),"",VLOOKUP(A3559,进货明细!$A$2:$D$5000,COLUMN($C$2),0)&amp;"")</f>
        <v/>
      </c>
      <c r="D3559" s="147" t="str">
        <f>IF(ISERROR(VLOOKUP(A3559,进货明细!$A$2:$D$5000,COLUMN($D$2),0)&amp;""),"",VLOOKUP(A3559,进货明细!$A$2:$D$5000,COLUMN($D$2),0)&amp;"")</f>
        <v/>
      </c>
      <c r="E3559" s="148"/>
      <c r="F3559" s="152"/>
      <c r="G3559" s="150" t="str">
        <f>IF(ISERROR(VLOOKUP(A3559,进货明细!$A$2:$G$5000,COLUMN($G$2),0)&amp;""),"",VLOOKUP(A3559,进货明细!$A$2:$G$5000,COLUMN($G$2),0)&amp;"")</f>
        <v/>
      </c>
      <c r="H3559" s="151" t="str">
        <f t="shared" si="113"/>
        <v/>
      </c>
      <c r="I3559" s="168"/>
      <c r="J3559" s="169"/>
      <c r="K3559" s="163"/>
      <c r="L3559" s="164" t="str">
        <f t="shared" si="112"/>
        <v/>
      </c>
      <c r="M3559" s="165" t="e">
        <f>ROUND(VLOOKUP(A3559,当前库存!$A$2:$F$7000,COLUMN($F$3),0)&amp;"",2)</f>
        <v>#DIV/0!</v>
      </c>
      <c r="N3559" s="166"/>
      <c r="O3559" s="167"/>
      <c r="P3559" s="167"/>
      <c r="Q3559" s="174"/>
      <c r="R3559" s="167"/>
      <c r="S3559" s="167"/>
    </row>
    <row r="3560" customHeight="1" spans="1:19">
      <c r="A3560" s="175"/>
      <c r="B3560" s="153" t="str">
        <f>IF(ISERROR(VLOOKUP(A3560,进货明细!$A$2:$D$5000,COLUMN($B$2),0)&amp;""),"",VLOOKUP(A3560,进货明细!$A$2:$D$5000,COLUMN($B$2),0)&amp;"")</f>
        <v/>
      </c>
      <c r="C3560" s="147" t="str">
        <f>IF(ISERROR(VLOOKUP(A3560,进货明细!$A$2:$D$5000,COLUMN($C$2),0)&amp;""),"",VLOOKUP(A3560,进货明细!$A$2:$D$5000,COLUMN($C$2),0)&amp;"")</f>
        <v/>
      </c>
      <c r="D3560" s="147" t="str">
        <f>IF(ISERROR(VLOOKUP(A3560,进货明细!$A$2:$D$5000,COLUMN($D$2),0)&amp;""),"",VLOOKUP(A3560,进货明细!$A$2:$D$5000,COLUMN($D$2),0)&amp;"")</f>
        <v/>
      </c>
      <c r="E3560" s="148"/>
      <c r="F3560" s="152"/>
      <c r="G3560" s="150" t="str">
        <f>IF(ISERROR(VLOOKUP(A3560,进货明细!$A$2:$G$5000,COLUMN($G$2),0)&amp;""),"",VLOOKUP(A3560,进货明细!$A$2:$G$5000,COLUMN($G$2),0)&amp;"")</f>
        <v/>
      </c>
      <c r="H3560" s="151" t="str">
        <f t="shared" si="113"/>
        <v/>
      </c>
      <c r="I3560" s="168"/>
      <c r="J3560" s="169"/>
      <c r="K3560" s="163"/>
      <c r="L3560" s="164" t="str">
        <f t="shared" si="112"/>
        <v/>
      </c>
      <c r="M3560" s="165" t="e">
        <f>ROUND(VLOOKUP(A3560,当前库存!$A$2:$F$7000,COLUMN($F$3),0)&amp;"",2)</f>
        <v>#DIV/0!</v>
      </c>
      <c r="N3560" s="166"/>
      <c r="O3560" s="167"/>
      <c r="P3560" s="167"/>
      <c r="Q3560" s="174"/>
      <c r="R3560" s="167"/>
      <c r="S3560" s="167"/>
    </row>
    <row r="3561" customHeight="1" spans="1:19">
      <c r="A3561" s="175"/>
      <c r="B3561" s="153" t="str">
        <f>IF(ISERROR(VLOOKUP(A3561,进货明细!$A$2:$D$5000,COLUMN($B$2),0)&amp;""),"",VLOOKUP(A3561,进货明细!$A$2:$D$5000,COLUMN($B$2),0)&amp;"")</f>
        <v/>
      </c>
      <c r="C3561" s="147" t="str">
        <f>IF(ISERROR(VLOOKUP(A3561,进货明细!$A$2:$D$5000,COLUMN($C$2),0)&amp;""),"",VLOOKUP(A3561,进货明细!$A$2:$D$5000,COLUMN($C$2),0)&amp;"")</f>
        <v/>
      </c>
      <c r="D3561" s="147" t="str">
        <f>IF(ISERROR(VLOOKUP(A3561,进货明细!$A$2:$D$5000,COLUMN($D$2),0)&amp;""),"",VLOOKUP(A3561,进货明细!$A$2:$D$5000,COLUMN($D$2),0)&amp;"")</f>
        <v/>
      </c>
      <c r="E3561" s="148"/>
      <c r="F3561" s="152"/>
      <c r="G3561" s="150" t="str">
        <f>IF(ISERROR(VLOOKUP(A3561,进货明细!$A$2:$G$5000,COLUMN($G$2),0)&amp;""),"",VLOOKUP(A3561,进货明细!$A$2:$G$5000,COLUMN($G$2),0)&amp;"")</f>
        <v/>
      </c>
      <c r="H3561" s="151" t="str">
        <f t="shared" si="113"/>
        <v/>
      </c>
      <c r="I3561" s="168"/>
      <c r="J3561" s="169"/>
      <c r="K3561" s="163"/>
      <c r="L3561" s="164" t="str">
        <f t="shared" si="112"/>
        <v/>
      </c>
      <c r="M3561" s="165" t="e">
        <f>ROUND(VLOOKUP(A3561,当前库存!$A$2:$F$7000,COLUMN($F$3),0)&amp;"",2)</f>
        <v>#DIV/0!</v>
      </c>
      <c r="N3561" s="166"/>
      <c r="O3561" s="167"/>
      <c r="P3561" s="167"/>
      <c r="Q3561" s="174"/>
      <c r="R3561" s="167"/>
      <c r="S3561" s="167"/>
    </row>
    <row r="3562" customHeight="1" spans="1:19">
      <c r="A3562" s="175"/>
      <c r="B3562" s="153" t="str">
        <f>IF(ISERROR(VLOOKUP(A3562,进货明细!$A$2:$D$5000,COLUMN($B$2),0)&amp;""),"",VLOOKUP(A3562,进货明细!$A$2:$D$5000,COLUMN($B$2),0)&amp;"")</f>
        <v/>
      </c>
      <c r="C3562" s="147" t="str">
        <f>IF(ISERROR(VLOOKUP(A3562,进货明细!$A$2:$D$5000,COLUMN($C$2),0)&amp;""),"",VLOOKUP(A3562,进货明细!$A$2:$D$5000,COLUMN($C$2),0)&amp;"")</f>
        <v/>
      </c>
      <c r="D3562" s="147" t="str">
        <f>IF(ISERROR(VLOOKUP(A3562,进货明细!$A$2:$D$5000,COLUMN($D$2),0)&amp;""),"",VLOOKUP(A3562,进货明细!$A$2:$D$5000,COLUMN($D$2),0)&amp;"")</f>
        <v/>
      </c>
      <c r="E3562" s="148"/>
      <c r="F3562" s="152"/>
      <c r="G3562" s="150" t="str">
        <f>IF(ISERROR(VLOOKUP(A3562,进货明细!$A$2:$G$5000,COLUMN($G$2),0)&amp;""),"",VLOOKUP(A3562,进货明细!$A$2:$G$5000,COLUMN($G$2),0)&amp;"")</f>
        <v/>
      </c>
      <c r="H3562" s="151" t="str">
        <f t="shared" si="113"/>
        <v/>
      </c>
      <c r="I3562" s="168"/>
      <c r="J3562" s="169"/>
      <c r="K3562" s="163"/>
      <c r="L3562" s="164" t="str">
        <f t="shared" si="112"/>
        <v/>
      </c>
      <c r="M3562" s="165" t="e">
        <f>ROUND(VLOOKUP(A3562,当前库存!$A$2:$F$7000,COLUMN($F$3),0)&amp;"",2)</f>
        <v>#DIV/0!</v>
      </c>
      <c r="N3562" s="166"/>
      <c r="O3562" s="167"/>
      <c r="P3562" s="167"/>
      <c r="Q3562" s="174"/>
      <c r="R3562" s="167"/>
      <c r="S3562" s="167"/>
    </row>
    <row r="3563" customHeight="1" spans="1:19">
      <c r="A3563" s="175"/>
      <c r="B3563" s="153" t="str">
        <f>IF(ISERROR(VLOOKUP(A3563,进货明细!$A$2:$D$5000,COLUMN($B$2),0)&amp;""),"",VLOOKUP(A3563,进货明细!$A$2:$D$5000,COLUMN($B$2),0)&amp;"")</f>
        <v/>
      </c>
      <c r="C3563" s="147" t="str">
        <f>IF(ISERROR(VLOOKUP(A3563,进货明细!$A$2:$D$5000,COLUMN($C$2),0)&amp;""),"",VLOOKUP(A3563,进货明细!$A$2:$D$5000,COLUMN($C$2),0)&amp;"")</f>
        <v/>
      </c>
      <c r="D3563" s="147" t="str">
        <f>IF(ISERROR(VLOOKUP(A3563,进货明细!$A$2:$D$5000,COLUMN($D$2),0)&amp;""),"",VLOOKUP(A3563,进货明细!$A$2:$D$5000,COLUMN($D$2),0)&amp;"")</f>
        <v/>
      </c>
      <c r="E3563" s="148"/>
      <c r="F3563" s="152"/>
      <c r="G3563" s="150" t="str">
        <f>IF(ISERROR(VLOOKUP(A3563,进货明细!$A$2:$G$5000,COLUMN($G$2),0)&amp;""),"",VLOOKUP(A3563,进货明细!$A$2:$G$5000,COLUMN($G$2),0)&amp;"")</f>
        <v/>
      </c>
      <c r="H3563" s="151" t="str">
        <f t="shared" si="113"/>
        <v/>
      </c>
      <c r="I3563" s="168"/>
      <c r="J3563" s="169"/>
      <c r="K3563" s="163"/>
      <c r="L3563" s="164" t="str">
        <f t="shared" si="112"/>
        <v/>
      </c>
      <c r="M3563" s="165" t="e">
        <f>ROUND(VLOOKUP(A3563,当前库存!$A$2:$F$7000,COLUMN($F$3),0)&amp;"",2)</f>
        <v>#DIV/0!</v>
      </c>
      <c r="N3563" s="166"/>
      <c r="O3563" s="167"/>
      <c r="P3563" s="167"/>
      <c r="Q3563" s="174"/>
      <c r="R3563" s="167"/>
      <c r="S3563" s="167"/>
    </row>
    <row r="3564" customHeight="1" spans="1:19">
      <c r="A3564" s="175"/>
      <c r="B3564" s="153" t="str">
        <f>IF(ISERROR(VLOOKUP(A3564,进货明细!$A$2:$D$5000,COLUMN($B$2),0)&amp;""),"",VLOOKUP(A3564,进货明细!$A$2:$D$5000,COLUMN($B$2),0)&amp;"")</f>
        <v/>
      </c>
      <c r="C3564" s="147" t="str">
        <f>IF(ISERROR(VLOOKUP(A3564,进货明细!$A$2:$D$5000,COLUMN($C$2),0)&amp;""),"",VLOOKUP(A3564,进货明细!$A$2:$D$5000,COLUMN($C$2),0)&amp;"")</f>
        <v/>
      </c>
      <c r="D3564" s="147" t="str">
        <f>IF(ISERROR(VLOOKUP(A3564,进货明细!$A$2:$D$5000,COLUMN($D$2),0)&amp;""),"",VLOOKUP(A3564,进货明细!$A$2:$D$5000,COLUMN($D$2),0)&amp;"")</f>
        <v/>
      </c>
      <c r="E3564" s="148"/>
      <c r="F3564" s="152"/>
      <c r="G3564" s="150" t="str">
        <f>IF(ISERROR(VLOOKUP(A3564,进货明细!$A$2:$G$5000,COLUMN($G$2),0)&amp;""),"",VLOOKUP(A3564,进货明细!$A$2:$G$5000,COLUMN($G$2),0)&amp;"")</f>
        <v/>
      </c>
      <c r="H3564" s="151" t="str">
        <f t="shared" si="113"/>
        <v/>
      </c>
      <c r="I3564" s="168"/>
      <c r="J3564" s="169"/>
      <c r="K3564" s="163"/>
      <c r="L3564" s="164" t="str">
        <f t="shared" si="112"/>
        <v/>
      </c>
      <c r="M3564" s="165" t="e">
        <f>ROUND(VLOOKUP(A3564,当前库存!$A$2:$F$7000,COLUMN($F$3),0)&amp;"",2)</f>
        <v>#DIV/0!</v>
      </c>
      <c r="N3564" s="166"/>
      <c r="O3564" s="167"/>
      <c r="P3564" s="167"/>
      <c r="Q3564" s="174"/>
      <c r="R3564" s="167"/>
      <c r="S3564" s="167"/>
    </row>
    <row r="3565" customHeight="1" spans="1:19">
      <c r="A3565" s="175"/>
      <c r="B3565" s="153" t="str">
        <f>IF(ISERROR(VLOOKUP(A3565,进货明细!$A$2:$D$5000,COLUMN($B$2),0)&amp;""),"",VLOOKUP(A3565,进货明细!$A$2:$D$5000,COLUMN($B$2),0)&amp;"")</f>
        <v/>
      </c>
      <c r="C3565" s="147" t="str">
        <f>IF(ISERROR(VLOOKUP(A3565,进货明细!$A$2:$D$5000,COLUMN($C$2),0)&amp;""),"",VLOOKUP(A3565,进货明细!$A$2:$D$5000,COLUMN($C$2),0)&amp;"")</f>
        <v/>
      </c>
      <c r="D3565" s="147" t="str">
        <f>IF(ISERROR(VLOOKUP(A3565,进货明细!$A$2:$D$5000,COLUMN($D$2),0)&amp;""),"",VLOOKUP(A3565,进货明细!$A$2:$D$5000,COLUMN($D$2),0)&amp;"")</f>
        <v/>
      </c>
      <c r="E3565" s="148"/>
      <c r="F3565" s="152"/>
      <c r="G3565" s="150" t="str">
        <f>IF(ISERROR(VLOOKUP(A3565,进货明细!$A$2:$G$5000,COLUMN($G$2),0)&amp;""),"",VLOOKUP(A3565,进货明细!$A$2:$G$5000,COLUMN($G$2),0)&amp;"")</f>
        <v/>
      </c>
      <c r="H3565" s="151" t="str">
        <f t="shared" si="113"/>
        <v/>
      </c>
      <c r="I3565" s="168"/>
      <c r="J3565" s="169"/>
      <c r="K3565" s="163"/>
      <c r="L3565" s="164" t="str">
        <f t="shared" ref="L3565:L3628" si="114">IF(F3565="","",H3565-M3565*F3565)</f>
        <v/>
      </c>
      <c r="M3565" s="165" t="e">
        <f>ROUND(VLOOKUP(A3565,当前库存!$A$2:$F$7000,COLUMN($F$3),0)&amp;"",2)</f>
        <v>#DIV/0!</v>
      </c>
      <c r="N3565" s="166"/>
      <c r="O3565" s="167"/>
      <c r="P3565" s="167"/>
      <c r="Q3565" s="174"/>
      <c r="R3565" s="167"/>
      <c r="S3565" s="167"/>
    </row>
    <row r="3566" customHeight="1" spans="1:19">
      <c r="A3566" s="175"/>
      <c r="B3566" s="153" t="str">
        <f>IF(ISERROR(VLOOKUP(A3566,进货明细!$A$2:$D$5000,COLUMN($B$2),0)&amp;""),"",VLOOKUP(A3566,进货明细!$A$2:$D$5000,COLUMN($B$2),0)&amp;"")</f>
        <v/>
      </c>
      <c r="C3566" s="147" t="str">
        <f>IF(ISERROR(VLOOKUP(A3566,进货明细!$A$2:$D$5000,COLUMN($C$2),0)&amp;""),"",VLOOKUP(A3566,进货明细!$A$2:$D$5000,COLUMN($C$2),0)&amp;"")</f>
        <v/>
      </c>
      <c r="D3566" s="147" t="str">
        <f>IF(ISERROR(VLOOKUP(A3566,进货明细!$A$2:$D$5000,COLUMN($D$2),0)&amp;""),"",VLOOKUP(A3566,进货明细!$A$2:$D$5000,COLUMN($D$2),0)&amp;"")</f>
        <v/>
      </c>
      <c r="E3566" s="148"/>
      <c r="F3566" s="152"/>
      <c r="G3566" s="150" t="str">
        <f>IF(ISERROR(VLOOKUP(A3566,进货明细!$A$2:$G$5000,COLUMN($G$2),0)&amp;""),"",VLOOKUP(A3566,进货明细!$A$2:$G$5000,COLUMN($G$2),0)&amp;"")</f>
        <v/>
      </c>
      <c r="H3566" s="151" t="str">
        <f t="shared" si="113"/>
        <v/>
      </c>
      <c r="I3566" s="168"/>
      <c r="J3566" s="169"/>
      <c r="K3566" s="163"/>
      <c r="L3566" s="164" t="str">
        <f t="shared" si="114"/>
        <v/>
      </c>
      <c r="M3566" s="165" t="e">
        <f>ROUND(VLOOKUP(A3566,当前库存!$A$2:$F$7000,COLUMN($F$3),0)&amp;"",2)</f>
        <v>#DIV/0!</v>
      </c>
      <c r="N3566" s="166"/>
      <c r="O3566" s="167"/>
      <c r="P3566" s="167"/>
      <c r="Q3566" s="174"/>
      <c r="R3566" s="167"/>
      <c r="S3566" s="167"/>
    </row>
    <row r="3567" customHeight="1" spans="1:19">
      <c r="A3567" s="175"/>
      <c r="B3567" s="153" t="str">
        <f>IF(ISERROR(VLOOKUP(A3567,进货明细!$A$2:$D$5000,COLUMN($B$2),0)&amp;""),"",VLOOKUP(A3567,进货明细!$A$2:$D$5000,COLUMN($B$2),0)&amp;"")</f>
        <v/>
      </c>
      <c r="C3567" s="147" t="str">
        <f>IF(ISERROR(VLOOKUP(A3567,进货明细!$A$2:$D$5000,COLUMN($C$2),0)&amp;""),"",VLOOKUP(A3567,进货明细!$A$2:$D$5000,COLUMN($C$2),0)&amp;"")</f>
        <v/>
      </c>
      <c r="D3567" s="147" t="str">
        <f>IF(ISERROR(VLOOKUP(A3567,进货明细!$A$2:$D$5000,COLUMN($D$2),0)&amp;""),"",VLOOKUP(A3567,进货明细!$A$2:$D$5000,COLUMN($D$2),0)&amp;"")</f>
        <v/>
      </c>
      <c r="E3567" s="148"/>
      <c r="F3567" s="152"/>
      <c r="G3567" s="150" t="str">
        <f>IF(ISERROR(VLOOKUP(A3567,进货明细!$A$2:$G$5000,COLUMN($G$2),0)&amp;""),"",VLOOKUP(A3567,进货明细!$A$2:$G$5000,COLUMN($G$2),0)&amp;"")</f>
        <v/>
      </c>
      <c r="H3567" s="151" t="str">
        <f t="shared" si="113"/>
        <v/>
      </c>
      <c r="I3567" s="168"/>
      <c r="J3567" s="169"/>
      <c r="K3567" s="163"/>
      <c r="L3567" s="164" t="str">
        <f t="shared" si="114"/>
        <v/>
      </c>
      <c r="M3567" s="165" t="e">
        <f>ROUND(VLOOKUP(A3567,当前库存!$A$2:$F$7000,COLUMN($F$3),0)&amp;"",2)</f>
        <v>#DIV/0!</v>
      </c>
      <c r="N3567" s="166"/>
      <c r="O3567" s="167"/>
      <c r="P3567" s="167"/>
      <c r="Q3567" s="174"/>
      <c r="R3567" s="167"/>
      <c r="S3567" s="167"/>
    </row>
    <row r="3568" customHeight="1" spans="1:19">
      <c r="A3568" s="175"/>
      <c r="B3568" s="153" t="str">
        <f>IF(ISERROR(VLOOKUP(A3568,进货明细!$A$2:$D$5000,COLUMN($B$2),0)&amp;""),"",VLOOKUP(A3568,进货明细!$A$2:$D$5000,COLUMN($B$2),0)&amp;"")</f>
        <v/>
      </c>
      <c r="C3568" s="147" t="str">
        <f>IF(ISERROR(VLOOKUP(A3568,进货明细!$A$2:$D$5000,COLUMN($C$2),0)&amp;""),"",VLOOKUP(A3568,进货明细!$A$2:$D$5000,COLUMN($C$2),0)&amp;"")</f>
        <v/>
      </c>
      <c r="D3568" s="147" t="str">
        <f>IF(ISERROR(VLOOKUP(A3568,进货明细!$A$2:$D$5000,COLUMN($D$2),0)&amp;""),"",VLOOKUP(A3568,进货明细!$A$2:$D$5000,COLUMN($D$2),0)&amp;"")</f>
        <v/>
      </c>
      <c r="E3568" s="148"/>
      <c r="F3568" s="152"/>
      <c r="G3568" s="150" t="str">
        <f>IF(ISERROR(VLOOKUP(A3568,进货明细!$A$2:$G$5000,COLUMN($G$2),0)&amp;""),"",VLOOKUP(A3568,进货明细!$A$2:$G$5000,COLUMN($G$2),0)&amp;"")</f>
        <v/>
      </c>
      <c r="H3568" s="151" t="str">
        <f t="shared" si="113"/>
        <v/>
      </c>
      <c r="I3568" s="168"/>
      <c r="J3568" s="169"/>
      <c r="K3568" s="163"/>
      <c r="L3568" s="164" t="str">
        <f t="shared" si="114"/>
        <v/>
      </c>
      <c r="M3568" s="165" t="e">
        <f>ROUND(VLOOKUP(A3568,当前库存!$A$2:$F$7000,COLUMN($F$3),0)&amp;"",2)</f>
        <v>#DIV/0!</v>
      </c>
      <c r="N3568" s="166"/>
      <c r="O3568" s="167"/>
      <c r="P3568" s="167"/>
      <c r="Q3568" s="174"/>
      <c r="R3568" s="167"/>
      <c r="S3568" s="167"/>
    </row>
    <row r="3569" customHeight="1" spans="1:19">
      <c r="A3569" s="175"/>
      <c r="B3569" s="153" t="str">
        <f>IF(ISERROR(VLOOKUP(A3569,进货明细!$A$2:$D$5000,COLUMN($B$2),0)&amp;""),"",VLOOKUP(A3569,进货明细!$A$2:$D$5000,COLUMN($B$2),0)&amp;"")</f>
        <v/>
      </c>
      <c r="C3569" s="147" t="str">
        <f>IF(ISERROR(VLOOKUP(A3569,进货明细!$A$2:$D$5000,COLUMN($C$2),0)&amp;""),"",VLOOKUP(A3569,进货明细!$A$2:$D$5000,COLUMN($C$2),0)&amp;"")</f>
        <v/>
      </c>
      <c r="D3569" s="147" t="str">
        <f>IF(ISERROR(VLOOKUP(A3569,进货明细!$A$2:$D$5000,COLUMN($D$2),0)&amp;""),"",VLOOKUP(A3569,进货明细!$A$2:$D$5000,COLUMN($D$2),0)&amp;"")</f>
        <v/>
      </c>
      <c r="E3569" s="148"/>
      <c r="F3569" s="152"/>
      <c r="G3569" s="150" t="str">
        <f>IF(ISERROR(VLOOKUP(A3569,进货明细!$A$2:$G$5000,COLUMN($G$2),0)&amp;""),"",VLOOKUP(A3569,进货明细!$A$2:$G$5000,COLUMN($G$2),0)&amp;"")</f>
        <v/>
      </c>
      <c r="H3569" s="151" t="str">
        <f t="shared" si="113"/>
        <v/>
      </c>
      <c r="I3569" s="168"/>
      <c r="J3569" s="169"/>
      <c r="K3569" s="163"/>
      <c r="L3569" s="164" t="str">
        <f t="shared" si="114"/>
        <v/>
      </c>
      <c r="M3569" s="165" t="e">
        <f>ROUND(VLOOKUP(A3569,当前库存!$A$2:$F$7000,COLUMN($F$3),0)&amp;"",2)</f>
        <v>#DIV/0!</v>
      </c>
      <c r="N3569" s="166"/>
      <c r="O3569" s="167"/>
      <c r="P3569" s="167"/>
      <c r="Q3569" s="174"/>
      <c r="R3569" s="167"/>
      <c r="S3569" s="167"/>
    </row>
    <row r="3570" customHeight="1" spans="1:19">
      <c r="A3570" s="175"/>
      <c r="B3570" s="153" t="str">
        <f>IF(ISERROR(VLOOKUP(A3570,进货明细!$A$2:$D$5000,COLUMN($B$2),0)&amp;""),"",VLOOKUP(A3570,进货明细!$A$2:$D$5000,COLUMN($B$2),0)&amp;"")</f>
        <v/>
      </c>
      <c r="C3570" s="147" t="str">
        <f>IF(ISERROR(VLOOKUP(A3570,进货明细!$A$2:$D$5000,COLUMN($C$2),0)&amp;""),"",VLOOKUP(A3570,进货明细!$A$2:$D$5000,COLUMN($C$2),0)&amp;"")</f>
        <v/>
      </c>
      <c r="D3570" s="147" t="str">
        <f>IF(ISERROR(VLOOKUP(A3570,进货明细!$A$2:$D$5000,COLUMN($D$2),0)&amp;""),"",VLOOKUP(A3570,进货明细!$A$2:$D$5000,COLUMN($D$2),0)&amp;"")</f>
        <v/>
      </c>
      <c r="E3570" s="148"/>
      <c r="F3570" s="152"/>
      <c r="G3570" s="150" t="str">
        <f>IF(ISERROR(VLOOKUP(A3570,进货明细!$A$2:$G$5000,COLUMN($G$2),0)&amp;""),"",VLOOKUP(A3570,进货明细!$A$2:$G$5000,COLUMN($G$2),0)&amp;"")</f>
        <v/>
      </c>
      <c r="H3570" s="151" t="str">
        <f t="shared" si="113"/>
        <v/>
      </c>
      <c r="I3570" s="168"/>
      <c r="J3570" s="169"/>
      <c r="K3570" s="163"/>
      <c r="L3570" s="164" t="str">
        <f t="shared" si="114"/>
        <v/>
      </c>
      <c r="M3570" s="165" t="e">
        <f>ROUND(VLOOKUP(A3570,当前库存!$A$2:$F$7000,COLUMN($F$3),0)&amp;"",2)</f>
        <v>#DIV/0!</v>
      </c>
      <c r="N3570" s="166"/>
      <c r="O3570" s="167"/>
      <c r="P3570" s="167"/>
      <c r="Q3570" s="174"/>
      <c r="R3570" s="167"/>
      <c r="S3570" s="167"/>
    </row>
    <row r="3571" customHeight="1" spans="1:19">
      <c r="A3571" s="175"/>
      <c r="B3571" s="153" t="str">
        <f>IF(ISERROR(VLOOKUP(A3571,进货明细!$A$2:$D$5000,COLUMN($B$2),0)&amp;""),"",VLOOKUP(A3571,进货明细!$A$2:$D$5000,COLUMN($B$2),0)&amp;"")</f>
        <v/>
      </c>
      <c r="C3571" s="147" t="str">
        <f>IF(ISERROR(VLOOKUP(A3571,进货明细!$A$2:$D$5000,COLUMN($C$2),0)&amp;""),"",VLOOKUP(A3571,进货明细!$A$2:$D$5000,COLUMN($C$2),0)&amp;"")</f>
        <v/>
      </c>
      <c r="D3571" s="147" t="str">
        <f>IF(ISERROR(VLOOKUP(A3571,进货明细!$A$2:$D$5000,COLUMN($D$2),0)&amp;""),"",VLOOKUP(A3571,进货明细!$A$2:$D$5000,COLUMN($D$2),0)&amp;"")</f>
        <v/>
      </c>
      <c r="E3571" s="148"/>
      <c r="F3571" s="152"/>
      <c r="G3571" s="150" t="str">
        <f>IF(ISERROR(VLOOKUP(A3571,进货明细!$A$2:$G$5000,COLUMN($G$2),0)&amp;""),"",VLOOKUP(A3571,进货明细!$A$2:$G$5000,COLUMN($G$2),0)&amp;"")</f>
        <v/>
      </c>
      <c r="H3571" s="151" t="str">
        <f t="shared" si="113"/>
        <v/>
      </c>
      <c r="I3571" s="168"/>
      <c r="J3571" s="169"/>
      <c r="K3571" s="163"/>
      <c r="L3571" s="164" t="str">
        <f t="shared" si="114"/>
        <v/>
      </c>
      <c r="M3571" s="165" t="e">
        <f>ROUND(VLOOKUP(A3571,当前库存!$A$2:$F$7000,COLUMN($F$3),0)&amp;"",2)</f>
        <v>#DIV/0!</v>
      </c>
      <c r="N3571" s="166"/>
      <c r="O3571" s="167"/>
      <c r="P3571" s="167"/>
      <c r="Q3571" s="174"/>
      <c r="R3571" s="167"/>
      <c r="S3571" s="167"/>
    </row>
    <row r="3572" customHeight="1" spans="1:19">
      <c r="A3572" s="175"/>
      <c r="B3572" s="153" t="str">
        <f>IF(ISERROR(VLOOKUP(A3572,进货明细!$A$2:$D$5000,COLUMN($B$2),0)&amp;""),"",VLOOKUP(A3572,进货明细!$A$2:$D$5000,COLUMN($B$2),0)&amp;"")</f>
        <v/>
      </c>
      <c r="C3572" s="147" t="str">
        <f>IF(ISERROR(VLOOKUP(A3572,进货明细!$A$2:$D$5000,COLUMN($C$2),0)&amp;""),"",VLOOKUP(A3572,进货明细!$A$2:$D$5000,COLUMN($C$2),0)&amp;"")</f>
        <v/>
      </c>
      <c r="D3572" s="147" t="str">
        <f>IF(ISERROR(VLOOKUP(A3572,进货明细!$A$2:$D$5000,COLUMN($D$2),0)&amp;""),"",VLOOKUP(A3572,进货明细!$A$2:$D$5000,COLUMN($D$2),0)&amp;"")</f>
        <v/>
      </c>
      <c r="E3572" s="148"/>
      <c r="F3572" s="152"/>
      <c r="G3572" s="150" t="str">
        <f>IF(ISERROR(VLOOKUP(A3572,进货明细!$A$2:$G$5000,COLUMN($G$2),0)&amp;""),"",VLOOKUP(A3572,进货明细!$A$2:$G$5000,COLUMN($G$2),0)&amp;"")</f>
        <v/>
      </c>
      <c r="H3572" s="151" t="str">
        <f t="shared" si="113"/>
        <v/>
      </c>
      <c r="I3572" s="168"/>
      <c r="J3572" s="169"/>
      <c r="K3572" s="163"/>
      <c r="L3572" s="164" t="str">
        <f t="shared" si="114"/>
        <v/>
      </c>
      <c r="M3572" s="165" t="e">
        <f>ROUND(VLOOKUP(A3572,当前库存!$A$2:$F$7000,COLUMN($F$3),0)&amp;"",2)</f>
        <v>#DIV/0!</v>
      </c>
      <c r="N3572" s="166"/>
      <c r="O3572" s="167"/>
      <c r="P3572" s="167"/>
      <c r="Q3572" s="174"/>
      <c r="R3572" s="167"/>
      <c r="S3572" s="167"/>
    </row>
    <row r="3573" customHeight="1" spans="1:19">
      <c r="A3573" s="175"/>
      <c r="B3573" s="153" t="str">
        <f>IF(ISERROR(VLOOKUP(A3573,进货明细!$A$2:$D$5000,COLUMN($B$2),0)&amp;""),"",VLOOKUP(A3573,进货明细!$A$2:$D$5000,COLUMN($B$2),0)&amp;"")</f>
        <v/>
      </c>
      <c r="C3573" s="147" t="str">
        <f>IF(ISERROR(VLOOKUP(A3573,进货明细!$A$2:$D$5000,COLUMN($C$2),0)&amp;""),"",VLOOKUP(A3573,进货明细!$A$2:$D$5000,COLUMN($C$2),0)&amp;"")</f>
        <v/>
      </c>
      <c r="D3573" s="147" t="str">
        <f>IF(ISERROR(VLOOKUP(A3573,进货明细!$A$2:$D$5000,COLUMN($D$2),0)&amp;""),"",VLOOKUP(A3573,进货明细!$A$2:$D$5000,COLUMN($D$2),0)&amp;"")</f>
        <v/>
      </c>
      <c r="E3573" s="148"/>
      <c r="F3573" s="152"/>
      <c r="G3573" s="150" t="str">
        <f>IF(ISERROR(VLOOKUP(A3573,进货明细!$A$2:$G$5000,COLUMN($G$2),0)&amp;""),"",VLOOKUP(A3573,进货明细!$A$2:$G$5000,COLUMN($G$2),0)&amp;"")</f>
        <v/>
      </c>
      <c r="H3573" s="151" t="str">
        <f t="shared" si="113"/>
        <v/>
      </c>
      <c r="I3573" s="168"/>
      <c r="J3573" s="169"/>
      <c r="K3573" s="163"/>
      <c r="L3573" s="164" t="str">
        <f t="shared" si="114"/>
        <v/>
      </c>
      <c r="M3573" s="165" t="e">
        <f>ROUND(VLOOKUP(A3573,当前库存!$A$2:$F$7000,COLUMN($F$3),0)&amp;"",2)</f>
        <v>#DIV/0!</v>
      </c>
      <c r="N3573" s="166"/>
      <c r="O3573" s="167"/>
      <c r="P3573" s="167"/>
      <c r="Q3573" s="174"/>
      <c r="R3573" s="167"/>
      <c r="S3573" s="167"/>
    </row>
    <row r="3574" customHeight="1" spans="1:19">
      <c r="A3574" s="175"/>
      <c r="B3574" s="153" t="str">
        <f>IF(ISERROR(VLOOKUP(A3574,进货明细!$A$2:$D$5000,COLUMN($B$2),0)&amp;""),"",VLOOKUP(A3574,进货明细!$A$2:$D$5000,COLUMN($B$2),0)&amp;"")</f>
        <v/>
      </c>
      <c r="C3574" s="147" t="str">
        <f>IF(ISERROR(VLOOKUP(A3574,进货明细!$A$2:$D$5000,COLUMN($C$2),0)&amp;""),"",VLOOKUP(A3574,进货明细!$A$2:$D$5000,COLUMN($C$2),0)&amp;"")</f>
        <v/>
      </c>
      <c r="D3574" s="147" t="str">
        <f>IF(ISERROR(VLOOKUP(A3574,进货明细!$A$2:$D$5000,COLUMN($D$2),0)&amp;""),"",VLOOKUP(A3574,进货明细!$A$2:$D$5000,COLUMN($D$2),0)&amp;"")</f>
        <v/>
      </c>
      <c r="E3574" s="148"/>
      <c r="F3574" s="152"/>
      <c r="G3574" s="150" t="str">
        <f>IF(ISERROR(VLOOKUP(A3574,进货明细!$A$2:$G$5000,COLUMN($G$2),0)&amp;""),"",VLOOKUP(A3574,进货明细!$A$2:$G$5000,COLUMN($G$2),0)&amp;"")</f>
        <v/>
      </c>
      <c r="H3574" s="151" t="str">
        <f t="shared" si="113"/>
        <v/>
      </c>
      <c r="I3574" s="168"/>
      <c r="J3574" s="169"/>
      <c r="K3574" s="163"/>
      <c r="L3574" s="164" t="str">
        <f t="shared" si="114"/>
        <v/>
      </c>
      <c r="M3574" s="165" t="e">
        <f>ROUND(VLOOKUP(A3574,当前库存!$A$2:$F$7000,COLUMN($F$3),0)&amp;"",2)</f>
        <v>#DIV/0!</v>
      </c>
      <c r="N3574" s="166"/>
      <c r="O3574" s="167"/>
      <c r="P3574" s="167"/>
      <c r="Q3574" s="174"/>
      <c r="R3574" s="167"/>
      <c r="S3574" s="167"/>
    </row>
    <row r="3575" customHeight="1" spans="1:19">
      <c r="A3575" s="175"/>
      <c r="B3575" s="153" t="str">
        <f>IF(ISERROR(VLOOKUP(A3575,进货明细!$A$2:$D$5000,COLUMN($B$2),0)&amp;""),"",VLOOKUP(A3575,进货明细!$A$2:$D$5000,COLUMN($B$2),0)&amp;"")</f>
        <v/>
      </c>
      <c r="C3575" s="147" t="str">
        <f>IF(ISERROR(VLOOKUP(A3575,进货明细!$A$2:$D$5000,COLUMN($C$2),0)&amp;""),"",VLOOKUP(A3575,进货明细!$A$2:$D$5000,COLUMN($C$2),0)&amp;"")</f>
        <v/>
      </c>
      <c r="D3575" s="147" t="str">
        <f>IF(ISERROR(VLOOKUP(A3575,进货明细!$A$2:$D$5000,COLUMN($D$2),0)&amp;""),"",VLOOKUP(A3575,进货明细!$A$2:$D$5000,COLUMN($D$2),0)&amp;"")</f>
        <v/>
      </c>
      <c r="E3575" s="148"/>
      <c r="F3575" s="152"/>
      <c r="G3575" s="150" t="str">
        <f>IF(ISERROR(VLOOKUP(A3575,进货明细!$A$2:$G$5000,COLUMN($G$2),0)&amp;""),"",VLOOKUP(A3575,进货明细!$A$2:$G$5000,COLUMN($G$2),0)&amp;"")</f>
        <v/>
      </c>
      <c r="H3575" s="151" t="str">
        <f t="shared" si="113"/>
        <v/>
      </c>
      <c r="I3575" s="168"/>
      <c r="J3575" s="169"/>
      <c r="K3575" s="163"/>
      <c r="L3575" s="164" t="str">
        <f t="shared" si="114"/>
        <v/>
      </c>
      <c r="M3575" s="165" t="e">
        <f>ROUND(VLOOKUP(A3575,当前库存!$A$2:$F$7000,COLUMN($F$3),0)&amp;"",2)</f>
        <v>#DIV/0!</v>
      </c>
      <c r="N3575" s="166"/>
      <c r="O3575" s="167"/>
      <c r="P3575" s="167"/>
      <c r="Q3575" s="174"/>
      <c r="R3575" s="167"/>
      <c r="S3575" s="167"/>
    </row>
    <row r="3576" customHeight="1" spans="1:19">
      <c r="A3576" s="175"/>
      <c r="B3576" s="153" t="str">
        <f>IF(ISERROR(VLOOKUP(A3576,进货明细!$A$2:$D$5000,COLUMN($B$2),0)&amp;""),"",VLOOKUP(A3576,进货明细!$A$2:$D$5000,COLUMN($B$2),0)&amp;"")</f>
        <v/>
      </c>
      <c r="C3576" s="147" t="str">
        <f>IF(ISERROR(VLOOKUP(A3576,进货明细!$A$2:$D$5000,COLUMN($C$2),0)&amp;""),"",VLOOKUP(A3576,进货明细!$A$2:$D$5000,COLUMN($C$2),0)&amp;"")</f>
        <v/>
      </c>
      <c r="D3576" s="147" t="str">
        <f>IF(ISERROR(VLOOKUP(A3576,进货明细!$A$2:$D$5000,COLUMN($D$2),0)&amp;""),"",VLOOKUP(A3576,进货明细!$A$2:$D$5000,COLUMN($D$2),0)&amp;"")</f>
        <v/>
      </c>
      <c r="E3576" s="148"/>
      <c r="F3576" s="152"/>
      <c r="G3576" s="150" t="str">
        <f>IF(ISERROR(VLOOKUP(A3576,进货明细!$A$2:$G$5000,COLUMN($G$2),0)&amp;""),"",VLOOKUP(A3576,进货明细!$A$2:$G$5000,COLUMN($G$2),0)&amp;"")</f>
        <v/>
      </c>
      <c r="H3576" s="151" t="str">
        <f t="shared" si="113"/>
        <v/>
      </c>
      <c r="I3576" s="168"/>
      <c r="J3576" s="169"/>
      <c r="K3576" s="163"/>
      <c r="L3576" s="164" t="str">
        <f t="shared" si="114"/>
        <v/>
      </c>
      <c r="M3576" s="165" t="e">
        <f>ROUND(VLOOKUP(A3576,当前库存!$A$2:$F$7000,COLUMN($F$3),0)&amp;"",2)</f>
        <v>#DIV/0!</v>
      </c>
      <c r="N3576" s="166"/>
      <c r="O3576" s="167"/>
      <c r="P3576" s="167"/>
      <c r="Q3576" s="174"/>
      <c r="R3576" s="167"/>
      <c r="S3576" s="167"/>
    </row>
    <row r="3577" customHeight="1" spans="1:19">
      <c r="A3577" s="175"/>
      <c r="B3577" s="153" t="str">
        <f>IF(ISERROR(VLOOKUP(A3577,进货明细!$A$2:$D$5000,COLUMN($B$2),0)&amp;""),"",VLOOKUP(A3577,进货明细!$A$2:$D$5000,COLUMN($B$2),0)&amp;"")</f>
        <v/>
      </c>
      <c r="C3577" s="147" t="str">
        <f>IF(ISERROR(VLOOKUP(A3577,进货明细!$A$2:$D$5000,COLUMN($C$2),0)&amp;""),"",VLOOKUP(A3577,进货明细!$A$2:$D$5000,COLUMN($C$2),0)&amp;"")</f>
        <v/>
      </c>
      <c r="D3577" s="147" t="str">
        <f>IF(ISERROR(VLOOKUP(A3577,进货明细!$A$2:$D$5000,COLUMN($D$2),0)&amp;""),"",VLOOKUP(A3577,进货明细!$A$2:$D$5000,COLUMN($D$2),0)&amp;"")</f>
        <v/>
      </c>
      <c r="E3577" s="148"/>
      <c r="F3577" s="152"/>
      <c r="G3577" s="150" t="str">
        <f>IF(ISERROR(VLOOKUP(A3577,进货明细!$A$2:$G$5000,COLUMN($G$2),0)&amp;""),"",VLOOKUP(A3577,进货明细!$A$2:$G$5000,COLUMN($G$2),0)&amp;"")</f>
        <v/>
      </c>
      <c r="H3577" s="151" t="str">
        <f t="shared" si="113"/>
        <v/>
      </c>
      <c r="I3577" s="168"/>
      <c r="J3577" s="169"/>
      <c r="K3577" s="163"/>
      <c r="L3577" s="164" t="str">
        <f t="shared" si="114"/>
        <v/>
      </c>
      <c r="M3577" s="165" t="e">
        <f>ROUND(VLOOKUP(A3577,当前库存!$A$2:$F$7000,COLUMN($F$3),0)&amp;"",2)</f>
        <v>#DIV/0!</v>
      </c>
      <c r="N3577" s="166"/>
      <c r="O3577" s="167"/>
      <c r="P3577" s="167"/>
      <c r="Q3577" s="174"/>
      <c r="R3577" s="167"/>
      <c r="S3577" s="167"/>
    </row>
    <row r="3578" customHeight="1" spans="1:19">
      <c r="A3578" s="175"/>
      <c r="B3578" s="153" t="str">
        <f>IF(ISERROR(VLOOKUP(A3578,进货明细!$A$2:$D$5000,COLUMN($B$2),0)&amp;""),"",VLOOKUP(A3578,进货明细!$A$2:$D$5000,COLUMN($B$2),0)&amp;"")</f>
        <v/>
      </c>
      <c r="C3578" s="147" t="str">
        <f>IF(ISERROR(VLOOKUP(A3578,进货明细!$A$2:$D$5000,COLUMN($C$2),0)&amp;""),"",VLOOKUP(A3578,进货明细!$A$2:$D$5000,COLUMN($C$2),0)&amp;"")</f>
        <v/>
      </c>
      <c r="D3578" s="147" t="str">
        <f>IF(ISERROR(VLOOKUP(A3578,进货明细!$A$2:$D$5000,COLUMN($D$2),0)&amp;""),"",VLOOKUP(A3578,进货明细!$A$2:$D$5000,COLUMN($D$2),0)&amp;"")</f>
        <v/>
      </c>
      <c r="E3578" s="148"/>
      <c r="F3578" s="152"/>
      <c r="G3578" s="150" t="str">
        <f>IF(ISERROR(VLOOKUP(A3578,进货明细!$A$2:$G$5000,COLUMN($G$2),0)&amp;""),"",VLOOKUP(A3578,进货明细!$A$2:$G$5000,COLUMN($G$2),0)&amp;"")</f>
        <v/>
      </c>
      <c r="H3578" s="151" t="str">
        <f t="shared" si="113"/>
        <v/>
      </c>
      <c r="I3578" s="168"/>
      <c r="J3578" s="169"/>
      <c r="K3578" s="163"/>
      <c r="L3578" s="164" t="str">
        <f t="shared" si="114"/>
        <v/>
      </c>
      <c r="M3578" s="165" t="e">
        <f>ROUND(VLOOKUP(A3578,当前库存!$A$2:$F$7000,COLUMN($F$3),0)&amp;"",2)</f>
        <v>#DIV/0!</v>
      </c>
      <c r="N3578" s="166"/>
      <c r="O3578" s="167"/>
      <c r="P3578" s="167"/>
      <c r="Q3578" s="174"/>
      <c r="R3578" s="167"/>
      <c r="S3578" s="167"/>
    </row>
    <row r="3579" customHeight="1" spans="1:19">
      <c r="A3579" s="175"/>
      <c r="B3579" s="153" t="str">
        <f>IF(ISERROR(VLOOKUP(A3579,进货明细!$A$2:$D$5000,COLUMN($B$2),0)&amp;""),"",VLOOKUP(A3579,进货明细!$A$2:$D$5000,COLUMN($B$2),0)&amp;"")</f>
        <v/>
      </c>
      <c r="C3579" s="147" t="str">
        <f>IF(ISERROR(VLOOKUP(A3579,进货明细!$A$2:$D$5000,COLUMN($C$2),0)&amp;""),"",VLOOKUP(A3579,进货明细!$A$2:$D$5000,COLUMN($C$2),0)&amp;"")</f>
        <v/>
      </c>
      <c r="D3579" s="147" t="str">
        <f>IF(ISERROR(VLOOKUP(A3579,进货明细!$A$2:$D$5000,COLUMN($D$2),0)&amp;""),"",VLOOKUP(A3579,进货明细!$A$2:$D$5000,COLUMN($D$2),0)&amp;"")</f>
        <v/>
      </c>
      <c r="E3579" s="148"/>
      <c r="F3579" s="152"/>
      <c r="G3579" s="150" t="str">
        <f>IF(ISERROR(VLOOKUP(A3579,进货明细!$A$2:$G$5000,COLUMN($G$2),0)&amp;""),"",VLOOKUP(A3579,进货明细!$A$2:$G$5000,COLUMN($G$2),0)&amp;"")</f>
        <v/>
      </c>
      <c r="H3579" s="151" t="str">
        <f t="shared" si="113"/>
        <v/>
      </c>
      <c r="I3579" s="168"/>
      <c r="J3579" s="169"/>
      <c r="K3579" s="163"/>
      <c r="L3579" s="164" t="str">
        <f t="shared" si="114"/>
        <v/>
      </c>
      <c r="M3579" s="165" t="e">
        <f>ROUND(VLOOKUP(A3579,当前库存!$A$2:$F$7000,COLUMN($F$3),0)&amp;"",2)</f>
        <v>#DIV/0!</v>
      </c>
      <c r="N3579" s="166"/>
      <c r="O3579" s="167"/>
      <c r="P3579" s="167"/>
      <c r="Q3579" s="174"/>
      <c r="R3579" s="167"/>
      <c r="S3579" s="167"/>
    </row>
    <row r="3580" customHeight="1" spans="1:19">
      <c r="A3580" s="175"/>
      <c r="B3580" s="153" t="str">
        <f>IF(ISERROR(VLOOKUP(A3580,进货明细!$A$2:$D$5000,COLUMN($B$2),0)&amp;""),"",VLOOKUP(A3580,进货明细!$A$2:$D$5000,COLUMN($B$2),0)&amp;"")</f>
        <v/>
      </c>
      <c r="C3580" s="147" t="str">
        <f>IF(ISERROR(VLOOKUP(A3580,进货明细!$A$2:$D$5000,COLUMN($C$2),0)&amp;""),"",VLOOKUP(A3580,进货明细!$A$2:$D$5000,COLUMN($C$2),0)&amp;"")</f>
        <v/>
      </c>
      <c r="D3580" s="147" t="str">
        <f>IF(ISERROR(VLOOKUP(A3580,进货明细!$A$2:$D$5000,COLUMN($D$2),0)&amp;""),"",VLOOKUP(A3580,进货明细!$A$2:$D$5000,COLUMN($D$2),0)&amp;"")</f>
        <v/>
      </c>
      <c r="E3580" s="148"/>
      <c r="F3580" s="152"/>
      <c r="G3580" s="150" t="str">
        <f>IF(ISERROR(VLOOKUP(A3580,进货明细!$A$2:$G$5000,COLUMN($G$2),0)&amp;""),"",VLOOKUP(A3580,进货明细!$A$2:$G$5000,COLUMN($G$2),0)&amp;"")</f>
        <v/>
      </c>
      <c r="H3580" s="151" t="str">
        <f t="shared" si="113"/>
        <v/>
      </c>
      <c r="I3580" s="168"/>
      <c r="J3580" s="169"/>
      <c r="K3580" s="163"/>
      <c r="L3580" s="164" t="str">
        <f t="shared" si="114"/>
        <v/>
      </c>
      <c r="M3580" s="165" t="e">
        <f>ROUND(VLOOKUP(A3580,当前库存!$A$2:$F$7000,COLUMN($F$3),0)&amp;"",2)</f>
        <v>#DIV/0!</v>
      </c>
      <c r="N3580" s="166"/>
      <c r="O3580" s="167"/>
      <c r="P3580" s="167"/>
      <c r="Q3580" s="174"/>
      <c r="R3580" s="167"/>
      <c r="S3580" s="167"/>
    </row>
    <row r="3581" customHeight="1" spans="1:19">
      <c r="A3581" s="175"/>
      <c r="B3581" s="153" t="str">
        <f>IF(ISERROR(VLOOKUP(A3581,进货明细!$A$2:$D$5000,COLUMN($B$2),0)&amp;""),"",VLOOKUP(A3581,进货明细!$A$2:$D$5000,COLUMN($B$2),0)&amp;"")</f>
        <v/>
      </c>
      <c r="C3581" s="147" t="str">
        <f>IF(ISERROR(VLOOKUP(A3581,进货明细!$A$2:$D$5000,COLUMN($C$2),0)&amp;""),"",VLOOKUP(A3581,进货明细!$A$2:$D$5000,COLUMN($C$2),0)&amp;"")</f>
        <v/>
      </c>
      <c r="D3581" s="147" t="str">
        <f>IF(ISERROR(VLOOKUP(A3581,进货明细!$A$2:$D$5000,COLUMN($D$2),0)&amp;""),"",VLOOKUP(A3581,进货明细!$A$2:$D$5000,COLUMN($D$2),0)&amp;"")</f>
        <v/>
      </c>
      <c r="E3581" s="148"/>
      <c r="F3581" s="152"/>
      <c r="G3581" s="150" t="str">
        <f>IF(ISERROR(VLOOKUP(A3581,进货明细!$A$2:$G$5000,COLUMN($G$2),0)&amp;""),"",VLOOKUP(A3581,进货明细!$A$2:$G$5000,COLUMN($G$2),0)&amp;"")</f>
        <v/>
      </c>
      <c r="H3581" s="151" t="str">
        <f t="shared" si="113"/>
        <v/>
      </c>
      <c r="I3581" s="168"/>
      <c r="J3581" s="169"/>
      <c r="K3581" s="163"/>
      <c r="L3581" s="164" t="str">
        <f t="shared" si="114"/>
        <v/>
      </c>
      <c r="M3581" s="165" t="e">
        <f>ROUND(VLOOKUP(A3581,当前库存!$A$2:$F$7000,COLUMN($F$3),0)&amp;"",2)</f>
        <v>#DIV/0!</v>
      </c>
      <c r="N3581" s="166"/>
      <c r="O3581" s="167"/>
      <c r="P3581" s="167"/>
      <c r="Q3581" s="174"/>
      <c r="R3581" s="167"/>
      <c r="S3581" s="167"/>
    </row>
    <row r="3582" customHeight="1" spans="1:19">
      <c r="A3582" s="175"/>
      <c r="B3582" s="153" t="str">
        <f>IF(ISERROR(VLOOKUP(A3582,进货明细!$A$2:$D$5000,COLUMN($B$2),0)&amp;""),"",VLOOKUP(A3582,进货明细!$A$2:$D$5000,COLUMN($B$2),0)&amp;"")</f>
        <v/>
      </c>
      <c r="C3582" s="147" t="str">
        <f>IF(ISERROR(VLOOKUP(A3582,进货明细!$A$2:$D$5000,COLUMN($C$2),0)&amp;""),"",VLOOKUP(A3582,进货明细!$A$2:$D$5000,COLUMN($C$2),0)&amp;"")</f>
        <v/>
      </c>
      <c r="D3582" s="147" t="str">
        <f>IF(ISERROR(VLOOKUP(A3582,进货明细!$A$2:$D$5000,COLUMN($D$2),0)&amp;""),"",VLOOKUP(A3582,进货明细!$A$2:$D$5000,COLUMN($D$2),0)&amp;"")</f>
        <v/>
      </c>
      <c r="E3582" s="148"/>
      <c r="F3582" s="152"/>
      <c r="G3582" s="150" t="str">
        <f>IF(ISERROR(VLOOKUP(A3582,进货明细!$A$2:$G$5000,COLUMN($G$2),0)&amp;""),"",VLOOKUP(A3582,进货明细!$A$2:$G$5000,COLUMN($G$2),0)&amp;"")</f>
        <v/>
      </c>
      <c r="H3582" s="151" t="str">
        <f t="shared" si="113"/>
        <v/>
      </c>
      <c r="I3582" s="168"/>
      <c r="J3582" s="169"/>
      <c r="K3582" s="163"/>
      <c r="L3582" s="164" t="str">
        <f t="shared" si="114"/>
        <v/>
      </c>
      <c r="M3582" s="165" t="e">
        <f>ROUND(VLOOKUP(A3582,当前库存!$A$2:$F$7000,COLUMN($F$3),0)&amp;"",2)</f>
        <v>#DIV/0!</v>
      </c>
      <c r="N3582" s="166"/>
      <c r="O3582" s="167"/>
      <c r="P3582" s="167"/>
      <c r="Q3582" s="174"/>
      <c r="R3582" s="167"/>
      <c r="S3582" s="167"/>
    </row>
    <row r="3583" customHeight="1" spans="1:19">
      <c r="A3583" s="175"/>
      <c r="B3583" s="153" t="str">
        <f>IF(ISERROR(VLOOKUP(A3583,进货明细!$A$2:$D$5000,COLUMN($B$2),0)&amp;""),"",VLOOKUP(A3583,进货明细!$A$2:$D$5000,COLUMN($B$2),0)&amp;"")</f>
        <v/>
      </c>
      <c r="C3583" s="147" t="str">
        <f>IF(ISERROR(VLOOKUP(A3583,进货明细!$A$2:$D$5000,COLUMN($C$2),0)&amp;""),"",VLOOKUP(A3583,进货明细!$A$2:$D$5000,COLUMN($C$2),0)&amp;"")</f>
        <v/>
      </c>
      <c r="D3583" s="147" t="str">
        <f>IF(ISERROR(VLOOKUP(A3583,进货明细!$A$2:$D$5000,COLUMN($D$2),0)&amp;""),"",VLOOKUP(A3583,进货明细!$A$2:$D$5000,COLUMN($D$2),0)&amp;"")</f>
        <v/>
      </c>
      <c r="E3583" s="148"/>
      <c r="F3583" s="152"/>
      <c r="G3583" s="150" t="str">
        <f>IF(ISERROR(VLOOKUP(A3583,进货明细!$A$2:$G$5000,COLUMN($G$2),0)&amp;""),"",VLOOKUP(A3583,进货明细!$A$2:$G$5000,COLUMN($G$2),0)&amp;"")</f>
        <v/>
      </c>
      <c r="H3583" s="151" t="str">
        <f t="shared" si="113"/>
        <v/>
      </c>
      <c r="I3583" s="168"/>
      <c r="J3583" s="169"/>
      <c r="K3583" s="163"/>
      <c r="L3583" s="164" t="str">
        <f t="shared" si="114"/>
        <v/>
      </c>
      <c r="M3583" s="165" t="e">
        <f>ROUND(VLOOKUP(A3583,当前库存!$A$2:$F$7000,COLUMN($F$3),0)&amp;"",2)</f>
        <v>#DIV/0!</v>
      </c>
      <c r="N3583" s="166"/>
      <c r="O3583" s="167"/>
      <c r="P3583" s="167"/>
      <c r="Q3583" s="174"/>
      <c r="R3583" s="167"/>
      <c r="S3583" s="167"/>
    </row>
    <row r="3584" customHeight="1" spans="1:19">
      <c r="A3584" s="175"/>
      <c r="B3584" s="153" t="str">
        <f>IF(ISERROR(VLOOKUP(A3584,进货明细!$A$2:$D$5000,COLUMN($B$2),0)&amp;""),"",VLOOKUP(A3584,进货明细!$A$2:$D$5000,COLUMN($B$2),0)&amp;"")</f>
        <v/>
      </c>
      <c r="C3584" s="147" t="str">
        <f>IF(ISERROR(VLOOKUP(A3584,进货明细!$A$2:$D$5000,COLUMN($C$2),0)&amp;""),"",VLOOKUP(A3584,进货明细!$A$2:$D$5000,COLUMN($C$2),0)&amp;"")</f>
        <v/>
      </c>
      <c r="D3584" s="147" t="str">
        <f>IF(ISERROR(VLOOKUP(A3584,进货明细!$A$2:$D$5000,COLUMN($D$2),0)&amp;""),"",VLOOKUP(A3584,进货明细!$A$2:$D$5000,COLUMN($D$2),0)&amp;"")</f>
        <v/>
      </c>
      <c r="E3584" s="148"/>
      <c r="F3584" s="152"/>
      <c r="G3584" s="150" t="str">
        <f>IF(ISERROR(VLOOKUP(A3584,进货明细!$A$2:$G$5000,COLUMN($G$2),0)&amp;""),"",VLOOKUP(A3584,进货明细!$A$2:$G$5000,COLUMN($G$2),0)&amp;"")</f>
        <v/>
      </c>
      <c r="H3584" s="151" t="str">
        <f t="shared" si="113"/>
        <v/>
      </c>
      <c r="I3584" s="168"/>
      <c r="J3584" s="169"/>
      <c r="K3584" s="163"/>
      <c r="L3584" s="164" t="str">
        <f t="shared" si="114"/>
        <v/>
      </c>
      <c r="M3584" s="165" t="e">
        <f>ROUND(VLOOKUP(A3584,当前库存!$A$2:$F$7000,COLUMN($F$3),0)&amp;"",2)</f>
        <v>#DIV/0!</v>
      </c>
      <c r="N3584" s="166"/>
      <c r="O3584" s="167"/>
      <c r="P3584" s="167"/>
      <c r="Q3584" s="174"/>
      <c r="R3584" s="167"/>
      <c r="S3584" s="167"/>
    </row>
    <row r="3585" customHeight="1" spans="1:19">
      <c r="A3585" s="175"/>
      <c r="B3585" s="153" t="str">
        <f>IF(ISERROR(VLOOKUP(A3585,进货明细!$A$2:$D$5000,COLUMN($B$2),0)&amp;""),"",VLOOKUP(A3585,进货明细!$A$2:$D$5000,COLUMN($B$2),0)&amp;"")</f>
        <v/>
      </c>
      <c r="C3585" s="147" t="str">
        <f>IF(ISERROR(VLOOKUP(A3585,进货明细!$A$2:$D$5000,COLUMN($C$2),0)&amp;""),"",VLOOKUP(A3585,进货明细!$A$2:$D$5000,COLUMN($C$2),0)&amp;"")</f>
        <v/>
      </c>
      <c r="D3585" s="147" t="str">
        <f>IF(ISERROR(VLOOKUP(A3585,进货明细!$A$2:$D$5000,COLUMN($D$2),0)&amp;""),"",VLOOKUP(A3585,进货明细!$A$2:$D$5000,COLUMN($D$2),0)&amp;"")</f>
        <v/>
      </c>
      <c r="E3585" s="148"/>
      <c r="F3585" s="152"/>
      <c r="G3585" s="150" t="str">
        <f>IF(ISERROR(VLOOKUP(A3585,进货明细!$A$2:$G$5000,COLUMN($G$2),0)&amp;""),"",VLOOKUP(A3585,进货明细!$A$2:$G$5000,COLUMN($G$2),0)&amp;"")</f>
        <v/>
      </c>
      <c r="H3585" s="151" t="str">
        <f t="shared" si="113"/>
        <v/>
      </c>
      <c r="I3585" s="168"/>
      <c r="J3585" s="169"/>
      <c r="K3585" s="163"/>
      <c r="L3585" s="164" t="str">
        <f t="shared" si="114"/>
        <v/>
      </c>
      <c r="M3585" s="165" t="e">
        <f>ROUND(VLOOKUP(A3585,当前库存!$A$2:$F$7000,COLUMN($F$3),0)&amp;"",2)</f>
        <v>#DIV/0!</v>
      </c>
      <c r="N3585" s="166"/>
      <c r="O3585" s="167"/>
      <c r="P3585" s="167"/>
      <c r="Q3585" s="174"/>
      <c r="R3585" s="167"/>
      <c r="S3585" s="167"/>
    </row>
    <row r="3586" customHeight="1" spans="1:19">
      <c r="A3586" s="175"/>
      <c r="B3586" s="153" t="str">
        <f>IF(ISERROR(VLOOKUP(A3586,进货明细!$A$2:$D$5000,COLUMN($B$2),0)&amp;""),"",VLOOKUP(A3586,进货明细!$A$2:$D$5000,COLUMN($B$2),0)&amp;"")</f>
        <v/>
      </c>
      <c r="C3586" s="147" t="str">
        <f>IF(ISERROR(VLOOKUP(A3586,进货明细!$A$2:$D$5000,COLUMN($C$2),0)&amp;""),"",VLOOKUP(A3586,进货明细!$A$2:$D$5000,COLUMN($C$2),0)&amp;"")</f>
        <v/>
      </c>
      <c r="D3586" s="147" t="str">
        <f>IF(ISERROR(VLOOKUP(A3586,进货明细!$A$2:$D$5000,COLUMN($D$2),0)&amp;""),"",VLOOKUP(A3586,进货明细!$A$2:$D$5000,COLUMN($D$2),0)&amp;"")</f>
        <v/>
      </c>
      <c r="E3586" s="148"/>
      <c r="F3586" s="152"/>
      <c r="G3586" s="150" t="str">
        <f>IF(ISERROR(VLOOKUP(A3586,进货明细!$A$2:$G$5000,COLUMN($G$2),0)&amp;""),"",VLOOKUP(A3586,进货明细!$A$2:$G$5000,COLUMN($G$2),0)&amp;"")</f>
        <v/>
      </c>
      <c r="H3586" s="151" t="str">
        <f t="shared" si="113"/>
        <v/>
      </c>
      <c r="I3586" s="168"/>
      <c r="J3586" s="169"/>
      <c r="K3586" s="163"/>
      <c r="L3586" s="164" t="str">
        <f t="shared" si="114"/>
        <v/>
      </c>
      <c r="M3586" s="165" t="e">
        <f>ROUND(VLOOKUP(A3586,当前库存!$A$2:$F$7000,COLUMN($F$3),0)&amp;"",2)</f>
        <v>#DIV/0!</v>
      </c>
      <c r="N3586" s="166"/>
      <c r="O3586" s="167"/>
      <c r="P3586" s="167"/>
      <c r="Q3586" s="174"/>
      <c r="R3586" s="167"/>
      <c r="S3586" s="167"/>
    </row>
    <row r="3587" customHeight="1" spans="1:19">
      <c r="A3587" s="175"/>
      <c r="B3587" s="153" t="str">
        <f>IF(ISERROR(VLOOKUP(A3587,进货明细!$A$2:$D$5000,COLUMN($B$2),0)&amp;""),"",VLOOKUP(A3587,进货明细!$A$2:$D$5000,COLUMN($B$2),0)&amp;"")</f>
        <v/>
      </c>
      <c r="C3587" s="147" t="str">
        <f>IF(ISERROR(VLOOKUP(A3587,进货明细!$A$2:$D$5000,COLUMN($C$2),0)&amp;""),"",VLOOKUP(A3587,进货明细!$A$2:$D$5000,COLUMN($C$2),0)&amp;"")</f>
        <v/>
      </c>
      <c r="D3587" s="147" t="str">
        <f>IF(ISERROR(VLOOKUP(A3587,进货明细!$A$2:$D$5000,COLUMN($D$2),0)&amp;""),"",VLOOKUP(A3587,进货明细!$A$2:$D$5000,COLUMN($D$2),0)&amp;"")</f>
        <v/>
      </c>
      <c r="E3587" s="148"/>
      <c r="F3587" s="152"/>
      <c r="G3587" s="150" t="str">
        <f>IF(ISERROR(VLOOKUP(A3587,进货明细!$A$2:$G$5000,COLUMN($G$2),0)&amp;""),"",VLOOKUP(A3587,进货明细!$A$2:$G$5000,COLUMN($G$2),0)&amp;"")</f>
        <v/>
      </c>
      <c r="H3587" s="151" t="str">
        <f t="shared" si="113"/>
        <v/>
      </c>
      <c r="I3587" s="168"/>
      <c r="J3587" s="169"/>
      <c r="K3587" s="163"/>
      <c r="L3587" s="164" t="str">
        <f t="shared" si="114"/>
        <v/>
      </c>
      <c r="M3587" s="165" t="e">
        <f>ROUND(VLOOKUP(A3587,当前库存!$A$2:$F$7000,COLUMN($F$3),0)&amp;"",2)</f>
        <v>#DIV/0!</v>
      </c>
      <c r="N3587" s="166"/>
      <c r="O3587" s="167"/>
      <c r="P3587" s="167"/>
      <c r="Q3587" s="174"/>
      <c r="R3587" s="167"/>
      <c r="S3587" s="167"/>
    </row>
    <row r="3588" customHeight="1" spans="1:19">
      <c r="A3588" s="175"/>
      <c r="B3588" s="153" t="str">
        <f>IF(ISERROR(VLOOKUP(A3588,进货明细!$A$2:$D$5000,COLUMN($B$2),0)&amp;""),"",VLOOKUP(A3588,进货明细!$A$2:$D$5000,COLUMN($B$2),0)&amp;"")</f>
        <v/>
      </c>
      <c r="C3588" s="147" t="str">
        <f>IF(ISERROR(VLOOKUP(A3588,进货明细!$A$2:$D$5000,COLUMN($C$2),0)&amp;""),"",VLOOKUP(A3588,进货明细!$A$2:$D$5000,COLUMN($C$2),0)&amp;"")</f>
        <v/>
      </c>
      <c r="D3588" s="147" t="str">
        <f>IF(ISERROR(VLOOKUP(A3588,进货明细!$A$2:$D$5000,COLUMN($D$2),0)&amp;""),"",VLOOKUP(A3588,进货明细!$A$2:$D$5000,COLUMN($D$2),0)&amp;"")</f>
        <v/>
      </c>
      <c r="E3588" s="148"/>
      <c r="F3588" s="152"/>
      <c r="G3588" s="150" t="str">
        <f>IF(ISERROR(VLOOKUP(A3588,进货明细!$A$2:$G$5000,COLUMN($G$2),0)&amp;""),"",VLOOKUP(A3588,进货明细!$A$2:$G$5000,COLUMN($G$2),0)&amp;"")</f>
        <v/>
      </c>
      <c r="H3588" s="151" t="str">
        <f t="shared" si="113"/>
        <v/>
      </c>
      <c r="I3588" s="168"/>
      <c r="J3588" s="169"/>
      <c r="K3588" s="163"/>
      <c r="L3588" s="164" t="str">
        <f t="shared" si="114"/>
        <v/>
      </c>
      <c r="M3588" s="165" t="e">
        <f>ROUND(VLOOKUP(A3588,当前库存!$A$2:$F$7000,COLUMN($F$3),0)&amp;"",2)</f>
        <v>#DIV/0!</v>
      </c>
      <c r="N3588" s="166"/>
      <c r="O3588" s="167"/>
      <c r="P3588" s="167"/>
      <c r="Q3588" s="174"/>
      <c r="R3588" s="167"/>
      <c r="S3588" s="167"/>
    </row>
    <row r="3589" customHeight="1" spans="1:19">
      <c r="A3589" s="175"/>
      <c r="B3589" s="153" t="str">
        <f>IF(ISERROR(VLOOKUP(A3589,进货明细!$A$2:$D$5000,COLUMN($B$2),0)&amp;""),"",VLOOKUP(A3589,进货明细!$A$2:$D$5000,COLUMN($B$2),0)&amp;"")</f>
        <v/>
      </c>
      <c r="C3589" s="147" t="str">
        <f>IF(ISERROR(VLOOKUP(A3589,进货明细!$A$2:$D$5000,COLUMN($C$2),0)&amp;""),"",VLOOKUP(A3589,进货明细!$A$2:$D$5000,COLUMN($C$2),0)&amp;"")</f>
        <v/>
      </c>
      <c r="D3589" s="147" t="str">
        <f>IF(ISERROR(VLOOKUP(A3589,进货明细!$A$2:$D$5000,COLUMN($D$2),0)&amp;""),"",VLOOKUP(A3589,进货明细!$A$2:$D$5000,COLUMN($D$2),0)&amp;"")</f>
        <v/>
      </c>
      <c r="E3589" s="148"/>
      <c r="F3589" s="152"/>
      <c r="G3589" s="150" t="str">
        <f>IF(ISERROR(VLOOKUP(A3589,进货明细!$A$2:$G$5000,COLUMN($G$2),0)&amp;""),"",VLOOKUP(A3589,进货明细!$A$2:$G$5000,COLUMN($G$2),0)&amp;"")</f>
        <v/>
      </c>
      <c r="H3589" s="151" t="str">
        <f t="shared" si="113"/>
        <v/>
      </c>
      <c r="I3589" s="168"/>
      <c r="J3589" s="169"/>
      <c r="K3589" s="163"/>
      <c r="L3589" s="164" t="str">
        <f t="shared" si="114"/>
        <v/>
      </c>
      <c r="M3589" s="165" t="e">
        <f>ROUND(VLOOKUP(A3589,当前库存!$A$2:$F$7000,COLUMN($F$3),0)&amp;"",2)</f>
        <v>#DIV/0!</v>
      </c>
      <c r="N3589" s="166"/>
      <c r="O3589" s="167"/>
      <c r="P3589" s="167"/>
      <c r="Q3589" s="174"/>
      <c r="R3589" s="167"/>
      <c r="S3589" s="167"/>
    </row>
    <row r="3590" customHeight="1" spans="1:19">
      <c r="A3590" s="175"/>
      <c r="B3590" s="153" t="str">
        <f>IF(ISERROR(VLOOKUP(A3590,进货明细!$A$2:$D$5000,COLUMN($B$2),0)&amp;""),"",VLOOKUP(A3590,进货明细!$A$2:$D$5000,COLUMN($B$2),0)&amp;"")</f>
        <v/>
      </c>
      <c r="C3590" s="147" t="str">
        <f>IF(ISERROR(VLOOKUP(A3590,进货明细!$A$2:$D$5000,COLUMN($C$2),0)&amp;""),"",VLOOKUP(A3590,进货明细!$A$2:$D$5000,COLUMN($C$2),0)&amp;"")</f>
        <v/>
      </c>
      <c r="D3590" s="147" t="str">
        <f>IF(ISERROR(VLOOKUP(A3590,进货明细!$A$2:$D$5000,COLUMN($D$2),0)&amp;""),"",VLOOKUP(A3590,进货明细!$A$2:$D$5000,COLUMN($D$2),0)&amp;"")</f>
        <v/>
      </c>
      <c r="E3590" s="148"/>
      <c r="F3590" s="152"/>
      <c r="G3590" s="150" t="str">
        <f>IF(ISERROR(VLOOKUP(A3590,进货明细!$A$2:$G$5000,COLUMN($G$2),0)&amp;""),"",VLOOKUP(A3590,进货明细!$A$2:$G$5000,COLUMN($G$2),0)&amp;"")</f>
        <v/>
      </c>
      <c r="H3590" s="151" t="str">
        <f t="shared" si="113"/>
        <v/>
      </c>
      <c r="I3590" s="168"/>
      <c r="J3590" s="169"/>
      <c r="K3590" s="163"/>
      <c r="L3590" s="164" t="str">
        <f t="shared" si="114"/>
        <v/>
      </c>
      <c r="M3590" s="165" t="e">
        <f>ROUND(VLOOKUP(A3590,当前库存!$A$2:$F$7000,COLUMN($F$3),0)&amp;"",2)</f>
        <v>#DIV/0!</v>
      </c>
      <c r="N3590" s="166"/>
      <c r="O3590" s="167"/>
      <c r="P3590" s="167"/>
      <c r="Q3590" s="174"/>
      <c r="R3590" s="167"/>
      <c r="S3590" s="167"/>
    </row>
    <row r="3591" customHeight="1" spans="1:19">
      <c r="A3591" s="175"/>
      <c r="B3591" s="153" t="str">
        <f>IF(ISERROR(VLOOKUP(A3591,进货明细!$A$2:$D$5000,COLUMN($B$2),0)&amp;""),"",VLOOKUP(A3591,进货明细!$A$2:$D$5000,COLUMN($B$2),0)&amp;"")</f>
        <v/>
      </c>
      <c r="C3591" s="147" t="str">
        <f>IF(ISERROR(VLOOKUP(A3591,进货明细!$A$2:$D$5000,COLUMN($C$2),0)&amp;""),"",VLOOKUP(A3591,进货明细!$A$2:$D$5000,COLUMN($C$2),0)&amp;"")</f>
        <v/>
      </c>
      <c r="D3591" s="147" t="str">
        <f>IF(ISERROR(VLOOKUP(A3591,进货明细!$A$2:$D$5000,COLUMN($D$2),0)&amp;""),"",VLOOKUP(A3591,进货明细!$A$2:$D$5000,COLUMN($D$2),0)&amp;"")</f>
        <v/>
      </c>
      <c r="E3591" s="148"/>
      <c r="F3591" s="152"/>
      <c r="G3591" s="150" t="str">
        <f>IF(ISERROR(VLOOKUP(A3591,进货明细!$A$2:$G$5000,COLUMN($G$2),0)&amp;""),"",VLOOKUP(A3591,进货明细!$A$2:$G$5000,COLUMN($G$2),0)&amp;"")</f>
        <v/>
      </c>
      <c r="H3591" s="151" t="str">
        <f t="shared" si="113"/>
        <v/>
      </c>
      <c r="I3591" s="168"/>
      <c r="J3591" s="169"/>
      <c r="K3591" s="163"/>
      <c r="L3591" s="164" t="str">
        <f t="shared" si="114"/>
        <v/>
      </c>
      <c r="M3591" s="165" t="e">
        <f>ROUND(VLOOKUP(A3591,当前库存!$A$2:$F$7000,COLUMN($F$3),0)&amp;"",2)</f>
        <v>#DIV/0!</v>
      </c>
      <c r="N3591" s="166"/>
      <c r="O3591" s="167"/>
      <c r="P3591" s="167"/>
      <c r="Q3591" s="174"/>
      <c r="R3591" s="167"/>
      <c r="S3591" s="167"/>
    </row>
    <row r="3592" customHeight="1" spans="1:19">
      <c r="A3592" s="175"/>
      <c r="B3592" s="153" t="str">
        <f>IF(ISERROR(VLOOKUP(A3592,进货明细!$A$2:$D$5000,COLUMN($B$2),0)&amp;""),"",VLOOKUP(A3592,进货明细!$A$2:$D$5000,COLUMN($B$2),0)&amp;"")</f>
        <v/>
      </c>
      <c r="C3592" s="147" t="str">
        <f>IF(ISERROR(VLOOKUP(A3592,进货明细!$A$2:$D$5000,COLUMN($C$2),0)&amp;""),"",VLOOKUP(A3592,进货明细!$A$2:$D$5000,COLUMN($C$2),0)&amp;"")</f>
        <v/>
      </c>
      <c r="D3592" s="147" t="str">
        <f>IF(ISERROR(VLOOKUP(A3592,进货明细!$A$2:$D$5000,COLUMN($D$2),0)&amp;""),"",VLOOKUP(A3592,进货明细!$A$2:$D$5000,COLUMN($D$2),0)&amp;"")</f>
        <v/>
      </c>
      <c r="E3592" s="148"/>
      <c r="F3592" s="152"/>
      <c r="G3592" s="150" t="str">
        <f>IF(ISERROR(VLOOKUP(A3592,进货明细!$A$2:$G$5000,COLUMN($G$2),0)&amp;""),"",VLOOKUP(A3592,进货明细!$A$2:$G$5000,COLUMN($G$2),0)&amp;"")</f>
        <v/>
      </c>
      <c r="H3592" s="151" t="str">
        <f t="shared" si="113"/>
        <v/>
      </c>
      <c r="I3592" s="168"/>
      <c r="J3592" s="169"/>
      <c r="K3592" s="163"/>
      <c r="L3592" s="164" t="str">
        <f t="shared" si="114"/>
        <v/>
      </c>
      <c r="M3592" s="165" t="e">
        <f>ROUND(VLOOKUP(A3592,当前库存!$A$2:$F$7000,COLUMN($F$3),0)&amp;"",2)</f>
        <v>#DIV/0!</v>
      </c>
      <c r="N3592" s="166"/>
      <c r="O3592" s="167"/>
      <c r="P3592" s="167"/>
      <c r="Q3592" s="174"/>
      <c r="R3592" s="167"/>
      <c r="S3592" s="167"/>
    </row>
    <row r="3593" customHeight="1" spans="1:19">
      <c r="A3593" s="175"/>
      <c r="B3593" s="153" t="str">
        <f>IF(ISERROR(VLOOKUP(A3593,进货明细!$A$2:$D$5000,COLUMN($B$2),0)&amp;""),"",VLOOKUP(A3593,进货明细!$A$2:$D$5000,COLUMN($B$2),0)&amp;"")</f>
        <v/>
      </c>
      <c r="C3593" s="147" t="str">
        <f>IF(ISERROR(VLOOKUP(A3593,进货明细!$A$2:$D$5000,COLUMN($C$2),0)&amp;""),"",VLOOKUP(A3593,进货明细!$A$2:$D$5000,COLUMN($C$2),0)&amp;"")</f>
        <v/>
      </c>
      <c r="D3593" s="147" t="str">
        <f>IF(ISERROR(VLOOKUP(A3593,进货明细!$A$2:$D$5000,COLUMN($D$2),0)&amp;""),"",VLOOKUP(A3593,进货明细!$A$2:$D$5000,COLUMN($D$2),0)&amp;"")</f>
        <v/>
      </c>
      <c r="E3593" s="148"/>
      <c r="F3593" s="152"/>
      <c r="G3593" s="150" t="str">
        <f>IF(ISERROR(VLOOKUP(A3593,进货明细!$A$2:$G$5000,COLUMN($G$2),0)&amp;""),"",VLOOKUP(A3593,进货明细!$A$2:$G$5000,COLUMN($G$2),0)&amp;"")</f>
        <v/>
      </c>
      <c r="H3593" s="151" t="str">
        <f t="shared" si="113"/>
        <v/>
      </c>
      <c r="I3593" s="168"/>
      <c r="J3593" s="169"/>
      <c r="K3593" s="163"/>
      <c r="L3593" s="164" t="str">
        <f t="shared" si="114"/>
        <v/>
      </c>
      <c r="M3593" s="165" t="e">
        <f>ROUND(VLOOKUP(A3593,当前库存!$A$2:$F$7000,COLUMN($F$3),0)&amp;"",2)</f>
        <v>#DIV/0!</v>
      </c>
      <c r="N3593" s="166"/>
      <c r="O3593" s="167"/>
      <c r="P3593" s="167"/>
      <c r="Q3593" s="174"/>
      <c r="R3593" s="167"/>
      <c r="S3593" s="167"/>
    </row>
    <row r="3594" customHeight="1" spans="1:19">
      <c r="A3594" s="175"/>
      <c r="B3594" s="153" t="str">
        <f>IF(ISERROR(VLOOKUP(A3594,进货明细!$A$2:$D$5000,COLUMN($B$2),0)&amp;""),"",VLOOKUP(A3594,进货明细!$A$2:$D$5000,COLUMN($B$2),0)&amp;"")</f>
        <v/>
      </c>
      <c r="C3594" s="147" t="str">
        <f>IF(ISERROR(VLOOKUP(A3594,进货明细!$A$2:$D$5000,COLUMN($C$2),0)&amp;""),"",VLOOKUP(A3594,进货明细!$A$2:$D$5000,COLUMN($C$2),0)&amp;"")</f>
        <v/>
      </c>
      <c r="D3594" s="147" t="str">
        <f>IF(ISERROR(VLOOKUP(A3594,进货明细!$A$2:$D$5000,COLUMN($D$2),0)&amp;""),"",VLOOKUP(A3594,进货明细!$A$2:$D$5000,COLUMN($D$2),0)&amp;"")</f>
        <v/>
      </c>
      <c r="E3594" s="148"/>
      <c r="F3594" s="152"/>
      <c r="G3594" s="150" t="str">
        <f>IF(ISERROR(VLOOKUP(A3594,进货明细!$A$2:$G$5000,COLUMN($G$2),0)&amp;""),"",VLOOKUP(A3594,进货明细!$A$2:$G$5000,COLUMN($G$2),0)&amp;"")</f>
        <v/>
      </c>
      <c r="H3594" s="151" t="str">
        <f t="shared" ref="H3594:H3657" si="115">IF(E3594="","",E3594*F3594)</f>
        <v/>
      </c>
      <c r="I3594" s="168"/>
      <c r="J3594" s="169"/>
      <c r="K3594" s="163"/>
      <c r="L3594" s="164" t="str">
        <f t="shared" si="114"/>
        <v/>
      </c>
      <c r="M3594" s="165" t="e">
        <f>ROUND(VLOOKUP(A3594,当前库存!$A$2:$F$7000,COLUMN($F$3),0)&amp;"",2)</f>
        <v>#DIV/0!</v>
      </c>
      <c r="N3594" s="166"/>
      <c r="O3594" s="167"/>
      <c r="P3594" s="167"/>
      <c r="Q3594" s="174"/>
      <c r="R3594" s="167"/>
      <c r="S3594" s="167"/>
    </row>
    <row r="3595" customHeight="1" spans="1:19">
      <c r="A3595" s="175"/>
      <c r="B3595" s="153" t="str">
        <f>IF(ISERROR(VLOOKUP(A3595,进货明细!$A$2:$D$5000,COLUMN($B$2),0)&amp;""),"",VLOOKUP(A3595,进货明细!$A$2:$D$5000,COLUMN($B$2),0)&amp;"")</f>
        <v/>
      </c>
      <c r="C3595" s="147" t="str">
        <f>IF(ISERROR(VLOOKUP(A3595,进货明细!$A$2:$D$5000,COLUMN($C$2),0)&amp;""),"",VLOOKUP(A3595,进货明细!$A$2:$D$5000,COLUMN($C$2),0)&amp;"")</f>
        <v/>
      </c>
      <c r="D3595" s="147" t="str">
        <f>IF(ISERROR(VLOOKUP(A3595,进货明细!$A$2:$D$5000,COLUMN($D$2),0)&amp;""),"",VLOOKUP(A3595,进货明细!$A$2:$D$5000,COLUMN($D$2),0)&amp;"")</f>
        <v/>
      </c>
      <c r="E3595" s="148"/>
      <c r="F3595" s="152"/>
      <c r="G3595" s="150" t="str">
        <f>IF(ISERROR(VLOOKUP(A3595,进货明细!$A$2:$G$5000,COLUMN($G$2),0)&amp;""),"",VLOOKUP(A3595,进货明细!$A$2:$G$5000,COLUMN($G$2),0)&amp;"")</f>
        <v/>
      </c>
      <c r="H3595" s="151" t="str">
        <f t="shared" si="115"/>
        <v/>
      </c>
      <c r="I3595" s="168"/>
      <c r="J3595" s="169"/>
      <c r="K3595" s="163"/>
      <c r="L3595" s="164" t="str">
        <f t="shared" si="114"/>
        <v/>
      </c>
      <c r="M3595" s="165" t="e">
        <f>ROUND(VLOOKUP(A3595,当前库存!$A$2:$F$7000,COLUMN($F$3),0)&amp;"",2)</f>
        <v>#DIV/0!</v>
      </c>
      <c r="N3595" s="166"/>
      <c r="O3595" s="167"/>
      <c r="P3595" s="167"/>
      <c r="Q3595" s="174"/>
      <c r="R3595" s="167"/>
      <c r="S3595" s="167"/>
    </row>
    <row r="3596" customHeight="1" spans="1:19">
      <c r="A3596" s="175"/>
      <c r="B3596" s="153" t="str">
        <f>IF(ISERROR(VLOOKUP(A3596,进货明细!$A$2:$D$5000,COLUMN($B$2),0)&amp;""),"",VLOOKUP(A3596,进货明细!$A$2:$D$5000,COLUMN($B$2),0)&amp;"")</f>
        <v/>
      </c>
      <c r="C3596" s="147" t="str">
        <f>IF(ISERROR(VLOOKUP(A3596,进货明细!$A$2:$D$5000,COLUMN($C$2),0)&amp;""),"",VLOOKUP(A3596,进货明细!$A$2:$D$5000,COLUMN($C$2),0)&amp;"")</f>
        <v/>
      </c>
      <c r="D3596" s="147" t="str">
        <f>IF(ISERROR(VLOOKUP(A3596,进货明细!$A$2:$D$5000,COLUMN($D$2),0)&amp;""),"",VLOOKUP(A3596,进货明细!$A$2:$D$5000,COLUMN($D$2),0)&amp;"")</f>
        <v/>
      </c>
      <c r="E3596" s="148"/>
      <c r="F3596" s="152"/>
      <c r="G3596" s="150" t="str">
        <f>IF(ISERROR(VLOOKUP(A3596,进货明细!$A$2:$G$5000,COLUMN($G$2),0)&amp;""),"",VLOOKUP(A3596,进货明细!$A$2:$G$5000,COLUMN($G$2),0)&amp;"")</f>
        <v/>
      </c>
      <c r="H3596" s="151" t="str">
        <f t="shared" si="115"/>
        <v/>
      </c>
      <c r="I3596" s="168"/>
      <c r="J3596" s="169"/>
      <c r="K3596" s="163"/>
      <c r="L3596" s="164" t="str">
        <f t="shared" si="114"/>
        <v/>
      </c>
      <c r="M3596" s="165" t="e">
        <f>ROUND(VLOOKUP(A3596,当前库存!$A$2:$F$7000,COLUMN($F$3),0)&amp;"",2)</f>
        <v>#DIV/0!</v>
      </c>
      <c r="N3596" s="166"/>
      <c r="O3596" s="167"/>
      <c r="P3596" s="167"/>
      <c r="Q3596" s="174"/>
      <c r="R3596" s="167"/>
      <c r="S3596" s="167"/>
    </row>
    <row r="3597" customHeight="1" spans="1:19">
      <c r="A3597" s="175"/>
      <c r="B3597" s="153" t="str">
        <f>IF(ISERROR(VLOOKUP(A3597,进货明细!$A$2:$D$5000,COLUMN($B$2),0)&amp;""),"",VLOOKUP(A3597,进货明细!$A$2:$D$5000,COLUMN($B$2),0)&amp;"")</f>
        <v/>
      </c>
      <c r="C3597" s="147" t="str">
        <f>IF(ISERROR(VLOOKUP(A3597,进货明细!$A$2:$D$5000,COLUMN($C$2),0)&amp;""),"",VLOOKUP(A3597,进货明细!$A$2:$D$5000,COLUMN($C$2),0)&amp;"")</f>
        <v/>
      </c>
      <c r="D3597" s="147" t="str">
        <f>IF(ISERROR(VLOOKUP(A3597,进货明细!$A$2:$D$5000,COLUMN($D$2),0)&amp;""),"",VLOOKUP(A3597,进货明细!$A$2:$D$5000,COLUMN($D$2),0)&amp;"")</f>
        <v/>
      </c>
      <c r="E3597" s="148"/>
      <c r="F3597" s="152"/>
      <c r="G3597" s="150" t="str">
        <f>IF(ISERROR(VLOOKUP(A3597,进货明细!$A$2:$G$5000,COLUMN($G$2),0)&amp;""),"",VLOOKUP(A3597,进货明细!$A$2:$G$5000,COLUMN($G$2),0)&amp;"")</f>
        <v/>
      </c>
      <c r="H3597" s="151" t="str">
        <f t="shared" si="115"/>
        <v/>
      </c>
      <c r="I3597" s="168"/>
      <c r="J3597" s="169"/>
      <c r="K3597" s="163"/>
      <c r="L3597" s="164" t="str">
        <f t="shared" si="114"/>
        <v/>
      </c>
      <c r="M3597" s="165" t="e">
        <f>ROUND(VLOOKUP(A3597,当前库存!$A$2:$F$7000,COLUMN($F$3),0)&amp;"",2)</f>
        <v>#DIV/0!</v>
      </c>
      <c r="N3597" s="166"/>
      <c r="O3597" s="167"/>
      <c r="P3597" s="167"/>
      <c r="Q3597" s="174"/>
      <c r="R3597" s="167"/>
      <c r="S3597" s="167"/>
    </row>
    <row r="3598" customHeight="1" spans="1:19">
      <c r="A3598" s="175"/>
      <c r="B3598" s="153" t="str">
        <f>IF(ISERROR(VLOOKUP(A3598,进货明细!$A$2:$D$5000,COLUMN($B$2),0)&amp;""),"",VLOOKUP(A3598,进货明细!$A$2:$D$5000,COLUMN($B$2),0)&amp;"")</f>
        <v/>
      </c>
      <c r="C3598" s="147" t="str">
        <f>IF(ISERROR(VLOOKUP(A3598,进货明细!$A$2:$D$5000,COLUMN($C$2),0)&amp;""),"",VLOOKUP(A3598,进货明细!$A$2:$D$5000,COLUMN($C$2),0)&amp;"")</f>
        <v/>
      </c>
      <c r="D3598" s="147" t="str">
        <f>IF(ISERROR(VLOOKUP(A3598,进货明细!$A$2:$D$5000,COLUMN($D$2),0)&amp;""),"",VLOOKUP(A3598,进货明细!$A$2:$D$5000,COLUMN($D$2),0)&amp;"")</f>
        <v/>
      </c>
      <c r="E3598" s="148"/>
      <c r="F3598" s="152"/>
      <c r="G3598" s="150" t="str">
        <f>IF(ISERROR(VLOOKUP(A3598,进货明细!$A$2:$G$5000,COLUMN($G$2),0)&amp;""),"",VLOOKUP(A3598,进货明细!$A$2:$G$5000,COLUMN($G$2),0)&amp;"")</f>
        <v/>
      </c>
      <c r="H3598" s="151" t="str">
        <f t="shared" si="115"/>
        <v/>
      </c>
      <c r="I3598" s="168"/>
      <c r="J3598" s="169"/>
      <c r="K3598" s="163"/>
      <c r="L3598" s="164" t="str">
        <f t="shared" si="114"/>
        <v/>
      </c>
      <c r="M3598" s="165" t="e">
        <f>ROUND(VLOOKUP(A3598,当前库存!$A$2:$F$7000,COLUMN($F$3),0)&amp;"",2)</f>
        <v>#DIV/0!</v>
      </c>
      <c r="N3598" s="166"/>
      <c r="O3598" s="167"/>
      <c r="P3598" s="167"/>
      <c r="Q3598" s="174"/>
      <c r="R3598" s="167"/>
      <c r="S3598" s="167"/>
    </row>
    <row r="3599" customHeight="1" spans="1:19">
      <c r="A3599" s="175"/>
      <c r="B3599" s="153" t="str">
        <f>IF(ISERROR(VLOOKUP(A3599,进货明细!$A$2:$D$5000,COLUMN($B$2),0)&amp;""),"",VLOOKUP(A3599,进货明细!$A$2:$D$5000,COLUMN($B$2),0)&amp;"")</f>
        <v/>
      </c>
      <c r="C3599" s="147" t="str">
        <f>IF(ISERROR(VLOOKUP(A3599,进货明细!$A$2:$D$5000,COLUMN($C$2),0)&amp;""),"",VLOOKUP(A3599,进货明细!$A$2:$D$5000,COLUMN($C$2),0)&amp;"")</f>
        <v/>
      </c>
      <c r="D3599" s="147" t="str">
        <f>IF(ISERROR(VLOOKUP(A3599,进货明细!$A$2:$D$5000,COLUMN($D$2),0)&amp;""),"",VLOOKUP(A3599,进货明细!$A$2:$D$5000,COLUMN($D$2),0)&amp;"")</f>
        <v/>
      </c>
      <c r="E3599" s="148"/>
      <c r="F3599" s="152"/>
      <c r="G3599" s="150" t="str">
        <f>IF(ISERROR(VLOOKUP(A3599,进货明细!$A$2:$G$5000,COLUMN($G$2),0)&amp;""),"",VLOOKUP(A3599,进货明细!$A$2:$G$5000,COLUMN($G$2),0)&amp;"")</f>
        <v/>
      </c>
      <c r="H3599" s="151" t="str">
        <f t="shared" si="115"/>
        <v/>
      </c>
      <c r="I3599" s="168"/>
      <c r="J3599" s="169"/>
      <c r="K3599" s="163"/>
      <c r="L3599" s="164" t="str">
        <f t="shared" si="114"/>
        <v/>
      </c>
      <c r="M3599" s="165" t="e">
        <f>ROUND(VLOOKUP(A3599,当前库存!$A$2:$F$7000,COLUMN($F$3),0)&amp;"",2)</f>
        <v>#DIV/0!</v>
      </c>
      <c r="N3599" s="166"/>
      <c r="O3599" s="167"/>
      <c r="P3599" s="167"/>
      <c r="Q3599" s="174"/>
      <c r="R3599" s="167"/>
      <c r="S3599" s="167"/>
    </row>
    <row r="3600" customHeight="1" spans="1:19">
      <c r="A3600" s="175"/>
      <c r="B3600" s="153" t="str">
        <f>IF(ISERROR(VLOOKUP(A3600,进货明细!$A$2:$D$5000,COLUMN($B$2),0)&amp;""),"",VLOOKUP(A3600,进货明细!$A$2:$D$5000,COLUMN($B$2),0)&amp;"")</f>
        <v/>
      </c>
      <c r="C3600" s="147" t="str">
        <f>IF(ISERROR(VLOOKUP(A3600,进货明细!$A$2:$D$5000,COLUMN($C$2),0)&amp;""),"",VLOOKUP(A3600,进货明细!$A$2:$D$5000,COLUMN($C$2),0)&amp;"")</f>
        <v/>
      </c>
      <c r="D3600" s="147" t="str">
        <f>IF(ISERROR(VLOOKUP(A3600,进货明细!$A$2:$D$5000,COLUMN($D$2),0)&amp;""),"",VLOOKUP(A3600,进货明细!$A$2:$D$5000,COLUMN($D$2),0)&amp;"")</f>
        <v/>
      </c>
      <c r="E3600" s="148"/>
      <c r="F3600" s="152"/>
      <c r="G3600" s="150" t="str">
        <f>IF(ISERROR(VLOOKUP(A3600,进货明细!$A$2:$G$5000,COLUMN($G$2),0)&amp;""),"",VLOOKUP(A3600,进货明细!$A$2:$G$5000,COLUMN($G$2),0)&amp;"")</f>
        <v/>
      </c>
      <c r="H3600" s="151" t="str">
        <f t="shared" si="115"/>
        <v/>
      </c>
      <c r="I3600" s="168"/>
      <c r="J3600" s="169"/>
      <c r="K3600" s="163"/>
      <c r="L3600" s="164" t="str">
        <f t="shared" si="114"/>
        <v/>
      </c>
      <c r="M3600" s="165" t="e">
        <f>ROUND(VLOOKUP(A3600,当前库存!$A$2:$F$7000,COLUMN($F$3),0)&amp;"",2)</f>
        <v>#DIV/0!</v>
      </c>
      <c r="N3600" s="166"/>
      <c r="O3600" s="167"/>
      <c r="P3600" s="167"/>
      <c r="Q3600" s="174"/>
      <c r="R3600" s="167"/>
      <c r="S3600" s="167"/>
    </row>
    <row r="3601" customHeight="1" spans="1:19">
      <c r="A3601" s="175"/>
      <c r="B3601" s="153" t="str">
        <f>IF(ISERROR(VLOOKUP(A3601,进货明细!$A$2:$D$5000,COLUMN($B$2),0)&amp;""),"",VLOOKUP(A3601,进货明细!$A$2:$D$5000,COLUMN($B$2),0)&amp;"")</f>
        <v/>
      </c>
      <c r="C3601" s="147" t="str">
        <f>IF(ISERROR(VLOOKUP(A3601,进货明细!$A$2:$D$5000,COLUMN($C$2),0)&amp;""),"",VLOOKUP(A3601,进货明细!$A$2:$D$5000,COLUMN($C$2),0)&amp;"")</f>
        <v/>
      </c>
      <c r="D3601" s="147" t="str">
        <f>IF(ISERROR(VLOOKUP(A3601,进货明细!$A$2:$D$5000,COLUMN($D$2),0)&amp;""),"",VLOOKUP(A3601,进货明细!$A$2:$D$5000,COLUMN($D$2),0)&amp;"")</f>
        <v/>
      </c>
      <c r="E3601" s="148"/>
      <c r="F3601" s="152"/>
      <c r="G3601" s="150" t="str">
        <f>IF(ISERROR(VLOOKUP(A3601,进货明细!$A$2:$G$5000,COLUMN($G$2),0)&amp;""),"",VLOOKUP(A3601,进货明细!$A$2:$G$5000,COLUMN($G$2),0)&amp;"")</f>
        <v/>
      </c>
      <c r="H3601" s="151" t="str">
        <f t="shared" si="115"/>
        <v/>
      </c>
      <c r="I3601" s="168"/>
      <c r="J3601" s="169"/>
      <c r="K3601" s="163"/>
      <c r="L3601" s="164" t="str">
        <f t="shared" si="114"/>
        <v/>
      </c>
      <c r="M3601" s="165" t="e">
        <f>ROUND(VLOOKUP(A3601,当前库存!$A$2:$F$7000,COLUMN($F$3),0)&amp;"",2)</f>
        <v>#DIV/0!</v>
      </c>
      <c r="N3601" s="166"/>
      <c r="O3601" s="167"/>
      <c r="P3601" s="167"/>
      <c r="Q3601" s="174"/>
      <c r="R3601" s="167"/>
      <c r="S3601" s="167"/>
    </row>
    <row r="3602" customHeight="1" spans="1:19">
      <c r="A3602" s="175"/>
      <c r="B3602" s="153" t="str">
        <f>IF(ISERROR(VLOOKUP(A3602,进货明细!$A$2:$D$5000,COLUMN($B$2),0)&amp;""),"",VLOOKUP(A3602,进货明细!$A$2:$D$5000,COLUMN($B$2),0)&amp;"")</f>
        <v/>
      </c>
      <c r="C3602" s="147" t="str">
        <f>IF(ISERROR(VLOOKUP(A3602,进货明细!$A$2:$D$5000,COLUMN($C$2),0)&amp;""),"",VLOOKUP(A3602,进货明细!$A$2:$D$5000,COLUMN($C$2),0)&amp;"")</f>
        <v/>
      </c>
      <c r="D3602" s="147" t="str">
        <f>IF(ISERROR(VLOOKUP(A3602,进货明细!$A$2:$D$5000,COLUMN($D$2),0)&amp;""),"",VLOOKUP(A3602,进货明细!$A$2:$D$5000,COLUMN($D$2),0)&amp;"")</f>
        <v/>
      </c>
      <c r="E3602" s="148"/>
      <c r="F3602" s="152"/>
      <c r="G3602" s="150" t="str">
        <f>IF(ISERROR(VLOOKUP(A3602,进货明细!$A$2:$G$5000,COLUMN($G$2),0)&amp;""),"",VLOOKUP(A3602,进货明细!$A$2:$G$5000,COLUMN($G$2),0)&amp;"")</f>
        <v/>
      </c>
      <c r="H3602" s="151" t="str">
        <f t="shared" si="115"/>
        <v/>
      </c>
      <c r="I3602" s="168"/>
      <c r="J3602" s="169"/>
      <c r="K3602" s="163"/>
      <c r="L3602" s="164" t="str">
        <f t="shared" si="114"/>
        <v/>
      </c>
      <c r="M3602" s="165" t="e">
        <f>ROUND(VLOOKUP(A3602,当前库存!$A$2:$F$7000,COLUMN($F$3),0)&amp;"",2)</f>
        <v>#DIV/0!</v>
      </c>
      <c r="N3602" s="166"/>
      <c r="O3602" s="167"/>
      <c r="P3602" s="167"/>
      <c r="Q3602" s="174"/>
      <c r="R3602" s="167"/>
      <c r="S3602" s="167"/>
    </row>
    <row r="3603" customHeight="1" spans="1:19">
      <c r="A3603" s="175"/>
      <c r="B3603" s="153" t="str">
        <f>IF(ISERROR(VLOOKUP(A3603,进货明细!$A$2:$D$5000,COLUMN($B$2),0)&amp;""),"",VLOOKUP(A3603,进货明细!$A$2:$D$5000,COLUMN($B$2),0)&amp;"")</f>
        <v/>
      </c>
      <c r="C3603" s="147" t="str">
        <f>IF(ISERROR(VLOOKUP(A3603,进货明细!$A$2:$D$5000,COLUMN($C$2),0)&amp;""),"",VLOOKUP(A3603,进货明细!$A$2:$D$5000,COLUMN($C$2),0)&amp;"")</f>
        <v/>
      </c>
      <c r="D3603" s="147" t="str">
        <f>IF(ISERROR(VLOOKUP(A3603,进货明细!$A$2:$D$5000,COLUMN($D$2),0)&amp;""),"",VLOOKUP(A3603,进货明细!$A$2:$D$5000,COLUMN($D$2),0)&amp;"")</f>
        <v/>
      </c>
      <c r="E3603" s="148"/>
      <c r="F3603" s="152"/>
      <c r="G3603" s="150" t="str">
        <f>IF(ISERROR(VLOOKUP(A3603,进货明细!$A$2:$G$5000,COLUMN($G$2),0)&amp;""),"",VLOOKUP(A3603,进货明细!$A$2:$G$5000,COLUMN($G$2),0)&amp;"")</f>
        <v/>
      </c>
      <c r="H3603" s="151" t="str">
        <f t="shared" si="115"/>
        <v/>
      </c>
      <c r="I3603" s="168"/>
      <c r="J3603" s="169"/>
      <c r="K3603" s="163"/>
      <c r="L3603" s="164" t="str">
        <f t="shared" si="114"/>
        <v/>
      </c>
      <c r="M3603" s="165" t="e">
        <f>ROUND(VLOOKUP(A3603,当前库存!$A$2:$F$7000,COLUMN($F$3),0)&amp;"",2)</f>
        <v>#DIV/0!</v>
      </c>
      <c r="N3603" s="166"/>
      <c r="O3603" s="167"/>
      <c r="P3603" s="167"/>
      <c r="Q3603" s="174"/>
      <c r="R3603" s="167"/>
      <c r="S3603" s="167"/>
    </row>
    <row r="3604" customHeight="1" spans="1:19">
      <c r="A3604" s="175"/>
      <c r="B3604" s="153" t="str">
        <f>IF(ISERROR(VLOOKUP(A3604,进货明细!$A$2:$D$5000,COLUMN($B$2),0)&amp;""),"",VLOOKUP(A3604,进货明细!$A$2:$D$5000,COLUMN($B$2),0)&amp;"")</f>
        <v/>
      </c>
      <c r="C3604" s="147" t="str">
        <f>IF(ISERROR(VLOOKUP(A3604,进货明细!$A$2:$D$5000,COLUMN($C$2),0)&amp;""),"",VLOOKUP(A3604,进货明细!$A$2:$D$5000,COLUMN($C$2),0)&amp;"")</f>
        <v/>
      </c>
      <c r="D3604" s="147" t="str">
        <f>IF(ISERROR(VLOOKUP(A3604,进货明细!$A$2:$D$5000,COLUMN($D$2),0)&amp;""),"",VLOOKUP(A3604,进货明细!$A$2:$D$5000,COLUMN($D$2),0)&amp;"")</f>
        <v/>
      </c>
      <c r="E3604" s="148"/>
      <c r="F3604" s="152"/>
      <c r="G3604" s="150" t="str">
        <f>IF(ISERROR(VLOOKUP(A3604,进货明细!$A$2:$G$5000,COLUMN($G$2),0)&amp;""),"",VLOOKUP(A3604,进货明细!$A$2:$G$5000,COLUMN($G$2),0)&amp;"")</f>
        <v/>
      </c>
      <c r="H3604" s="151" t="str">
        <f t="shared" si="115"/>
        <v/>
      </c>
      <c r="I3604" s="168"/>
      <c r="J3604" s="169"/>
      <c r="K3604" s="163"/>
      <c r="L3604" s="164" t="str">
        <f t="shared" si="114"/>
        <v/>
      </c>
      <c r="M3604" s="165" t="e">
        <f>ROUND(VLOOKUP(A3604,当前库存!$A$2:$F$7000,COLUMN($F$3),0)&amp;"",2)</f>
        <v>#DIV/0!</v>
      </c>
      <c r="N3604" s="166"/>
      <c r="O3604" s="167"/>
      <c r="P3604" s="167"/>
      <c r="Q3604" s="174"/>
      <c r="R3604" s="167"/>
      <c r="S3604" s="167"/>
    </row>
    <row r="3605" customHeight="1" spans="1:19">
      <c r="A3605" s="175"/>
      <c r="B3605" s="153" t="str">
        <f>IF(ISERROR(VLOOKUP(A3605,进货明细!$A$2:$D$5000,COLUMN($B$2),0)&amp;""),"",VLOOKUP(A3605,进货明细!$A$2:$D$5000,COLUMN($B$2),0)&amp;"")</f>
        <v/>
      </c>
      <c r="C3605" s="147" t="str">
        <f>IF(ISERROR(VLOOKUP(A3605,进货明细!$A$2:$D$5000,COLUMN($C$2),0)&amp;""),"",VLOOKUP(A3605,进货明细!$A$2:$D$5000,COLUMN($C$2),0)&amp;"")</f>
        <v/>
      </c>
      <c r="D3605" s="147" t="str">
        <f>IF(ISERROR(VLOOKUP(A3605,进货明细!$A$2:$D$5000,COLUMN($D$2),0)&amp;""),"",VLOOKUP(A3605,进货明细!$A$2:$D$5000,COLUMN($D$2),0)&amp;"")</f>
        <v/>
      </c>
      <c r="E3605" s="148"/>
      <c r="F3605" s="152"/>
      <c r="G3605" s="150" t="str">
        <f>IF(ISERROR(VLOOKUP(A3605,进货明细!$A$2:$G$5000,COLUMN($G$2),0)&amp;""),"",VLOOKUP(A3605,进货明细!$A$2:$G$5000,COLUMN($G$2),0)&amp;"")</f>
        <v/>
      </c>
      <c r="H3605" s="151" t="str">
        <f t="shared" si="115"/>
        <v/>
      </c>
      <c r="I3605" s="168"/>
      <c r="J3605" s="169"/>
      <c r="K3605" s="163"/>
      <c r="L3605" s="164" t="str">
        <f t="shared" si="114"/>
        <v/>
      </c>
      <c r="M3605" s="165" t="e">
        <f>ROUND(VLOOKUP(A3605,当前库存!$A$2:$F$7000,COLUMN($F$3),0)&amp;"",2)</f>
        <v>#DIV/0!</v>
      </c>
      <c r="N3605" s="166"/>
      <c r="O3605" s="167"/>
      <c r="P3605" s="167"/>
      <c r="Q3605" s="174"/>
      <c r="R3605" s="167"/>
      <c r="S3605" s="167"/>
    </row>
    <row r="3606" customHeight="1" spans="1:19">
      <c r="A3606" s="175"/>
      <c r="B3606" s="153" t="str">
        <f>IF(ISERROR(VLOOKUP(A3606,进货明细!$A$2:$D$5000,COLUMN($B$2),0)&amp;""),"",VLOOKUP(A3606,进货明细!$A$2:$D$5000,COLUMN($B$2),0)&amp;"")</f>
        <v/>
      </c>
      <c r="C3606" s="147" t="str">
        <f>IF(ISERROR(VLOOKUP(A3606,进货明细!$A$2:$D$5000,COLUMN($C$2),0)&amp;""),"",VLOOKUP(A3606,进货明细!$A$2:$D$5000,COLUMN($C$2),0)&amp;"")</f>
        <v/>
      </c>
      <c r="D3606" s="147" t="str">
        <f>IF(ISERROR(VLOOKUP(A3606,进货明细!$A$2:$D$5000,COLUMN($D$2),0)&amp;""),"",VLOOKUP(A3606,进货明细!$A$2:$D$5000,COLUMN($D$2),0)&amp;"")</f>
        <v/>
      </c>
      <c r="E3606" s="148"/>
      <c r="F3606" s="152"/>
      <c r="G3606" s="150" t="str">
        <f>IF(ISERROR(VLOOKUP(A3606,进货明细!$A$2:$G$5000,COLUMN($G$2),0)&amp;""),"",VLOOKUP(A3606,进货明细!$A$2:$G$5000,COLUMN($G$2),0)&amp;"")</f>
        <v/>
      </c>
      <c r="H3606" s="151" t="str">
        <f t="shared" si="115"/>
        <v/>
      </c>
      <c r="I3606" s="168"/>
      <c r="J3606" s="169"/>
      <c r="K3606" s="163"/>
      <c r="L3606" s="164" t="str">
        <f t="shared" si="114"/>
        <v/>
      </c>
      <c r="M3606" s="165" t="e">
        <f>ROUND(VLOOKUP(A3606,当前库存!$A$2:$F$7000,COLUMN($F$3),0)&amp;"",2)</f>
        <v>#DIV/0!</v>
      </c>
      <c r="N3606" s="166"/>
      <c r="O3606" s="167"/>
      <c r="P3606" s="167"/>
      <c r="Q3606" s="174"/>
      <c r="R3606" s="167"/>
      <c r="S3606" s="167"/>
    </row>
    <row r="3607" customHeight="1" spans="1:19">
      <c r="A3607" s="175"/>
      <c r="B3607" s="153" t="str">
        <f>IF(ISERROR(VLOOKUP(A3607,进货明细!$A$2:$D$5000,COLUMN($B$2),0)&amp;""),"",VLOOKUP(A3607,进货明细!$A$2:$D$5000,COLUMN($B$2),0)&amp;"")</f>
        <v/>
      </c>
      <c r="C3607" s="147" t="str">
        <f>IF(ISERROR(VLOOKUP(A3607,进货明细!$A$2:$D$5000,COLUMN($C$2),0)&amp;""),"",VLOOKUP(A3607,进货明细!$A$2:$D$5000,COLUMN($C$2),0)&amp;"")</f>
        <v/>
      </c>
      <c r="D3607" s="147" t="str">
        <f>IF(ISERROR(VLOOKUP(A3607,进货明细!$A$2:$D$5000,COLUMN($D$2),0)&amp;""),"",VLOOKUP(A3607,进货明细!$A$2:$D$5000,COLUMN($D$2),0)&amp;"")</f>
        <v/>
      </c>
      <c r="E3607" s="148"/>
      <c r="F3607" s="152"/>
      <c r="G3607" s="150" t="str">
        <f>IF(ISERROR(VLOOKUP(A3607,进货明细!$A$2:$G$5000,COLUMN($G$2),0)&amp;""),"",VLOOKUP(A3607,进货明细!$A$2:$G$5000,COLUMN($G$2),0)&amp;"")</f>
        <v/>
      </c>
      <c r="H3607" s="151" t="str">
        <f t="shared" si="115"/>
        <v/>
      </c>
      <c r="I3607" s="168"/>
      <c r="J3607" s="169"/>
      <c r="K3607" s="163"/>
      <c r="L3607" s="164" t="str">
        <f t="shared" si="114"/>
        <v/>
      </c>
      <c r="M3607" s="165" t="e">
        <f>ROUND(VLOOKUP(A3607,当前库存!$A$2:$F$7000,COLUMN($F$3),0)&amp;"",2)</f>
        <v>#DIV/0!</v>
      </c>
      <c r="N3607" s="166"/>
      <c r="O3607" s="167"/>
      <c r="P3607" s="167"/>
      <c r="Q3607" s="174"/>
      <c r="R3607" s="167"/>
      <c r="S3607" s="167"/>
    </row>
    <row r="3608" customHeight="1" spans="1:19">
      <c r="A3608" s="175"/>
      <c r="B3608" s="153" t="str">
        <f>IF(ISERROR(VLOOKUP(A3608,进货明细!$A$2:$D$5000,COLUMN($B$2),0)&amp;""),"",VLOOKUP(A3608,进货明细!$A$2:$D$5000,COLUMN($B$2),0)&amp;"")</f>
        <v/>
      </c>
      <c r="C3608" s="147" t="str">
        <f>IF(ISERROR(VLOOKUP(A3608,进货明细!$A$2:$D$5000,COLUMN($C$2),0)&amp;""),"",VLOOKUP(A3608,进货明细!$A$2:$D$5000,COLUMN($C$2),0)&amp;"")</f>
        <v/>
      </c>
      <c r="D3608" s="147" t="str">
        <f>IF(ISERROR(VLOOKUP(A3608,进货明细!$A$2:$D$5000,COLUMN($D$2),0)&amp;""),"",VLOOKUP(A3608,进货明细!$A$2:$D$5000,COLUMN($D$2),0)&amp;"")</f>
        <v/>
      </c>
      <c r="E3608" s="148"/>
      <c r="F3608" s="152"/>
      <c r="G3608" s="150" t="str">
        <f>IF(ISERROR(VLOOKUP(A3608,进货明细!$A$2:$G$5000,COLUMN($G$2),0)&amp;""),"",VLOOKUP(A3608,进货明细!$A$2:$G$5000,COLUMN($G$2),0)&amp;"")</f>
        <v/>
      </c>
      <c r="H3608" s="151" t="str">
        <f t="shared" si="115"/>
        <v/>
      </c>
      <c r="I3608" s="168"/>
      <c r="J3608" s="169"/>
      <c r="K3608" s="163"/>
      <c r="L3608" s="164" t="str">
        <f t="shared" si="114"/>
        <v/>
      </c>
      <c r="M3608" s="165" t="e">
        <f>ROUND(VLOOKUP(A3608,当前库存!$A$2:$F$7000,COLUMN($F$3),0)&amp;"",2)</f>
        <v>#DIV/0!</v>
      </c>
      <c r="N3608" s="166"/>
      <c r="O3608" s="167"/>
      <c r="P3608" s="167"/>
      <c r="Q3608" s="174"/>
      <c r="R3608" s="167"/>
      <c r="S3608" s="167"/>
    </row>
    <row r="3609" customHeight="1" spans="1:19">
      <c r="A3609" s="175"/>
      <c r="B3609" s="153" t="str">
        <f>IF(ISERROR(VLOOKUP(A3609,进货明细!$A$2:$D$5000,COLUMN($B$2),0)&amp;""),"",VLOOKUP(A3609,进货明细!$A$2:$D$5000,COLUMN($B$2),0)&amp;"")</f>
        <v/>
      </c>
      <c r="C3609" s="147" t="str">
        <f>IF(ISERROR(VLOOKUP(A3609,进货明细!$A$2:$D$5000,COLUMN($C$2),0)&amp;""),"",VLOOKUP(A3609,进货明细!$A$2:$D$5000,COLUMN($C$2),0)&amp;"")</f>
        <v/>
      </c>
      <c r="D3609" s="147" t="str">
        <f>IF(ISERROR(VLOOKUP(A3609,进货明细!$A$2:$D$5000,COLUMN($D$2),0)&amp;""),"",VLOOKUP(A3609,进货明细!$A$2:$D$5000,COLUMN($D$2),0)&amp;"")</f>
        <v/>
      </c>
      <c r="E3609" s="148"/>
      <c r="F3609" s="152"/>
      <c r="G3609" s="150" t="str">
        <f>IF(ISERROR(VLOOKUP(A3609,进货明细!$A$2:$G$5000,COLUMN($G$2),0)&amp;""),"",VLOOKUP(A3609,进货明细!$A$2:$G$5000,COLUMN($G$2),0)&amp;"")</f>
        <v/>
      </c>
      <c r="H3609" s="151" t="str">
        <f t="shared" si="115"/>
        <v/>
      </c>
      <c r="I3609" s="168"/>
      <c r="J3609" s="169"/>
      <c r="K3609" s="163"/>
      <c r="L3609" s="164" t="str">
        <f t="shared" si="114"/>
        <v/>
      </c>
      <c r="M3609" s="165" t="e">
        <f>ROUND(VLOOKUP(A3609,当前库存!$A$2:$F$7000,COLUMN($F$3),0)&amp;"",2)</f>
        <v>#DIV/0!</v>
      </c>
      <c r="N3609" s="166"/>
      <c r="O3609" s="167"/>
      <c r="P3609" s="167"/>
      <c r="Q3609" s="174"/>
      <c r="R3609" s="167"/>
      <c r="S3609" s="167"/>
    </row>
    <row r="3610" customHeight="1" spans="1:19">
      <c r="A3610" s="175"/>
      <c r="B3610" s="153" t="str">
        <f>IF(ISERROR(VLOOKUP(A3610,进货明细!$A$2:$D$5000,COLUMN($B$2),0)&amp;""),"",VLOOKUP(A3610,进货明细!$A$2:$D$5000,COLUMN($B$2),0)&amp;"")</f>
        <v/>
      </c>
      <c r="C3610" s="147" t="str">
        <f>IF(ISERROR(VLOOKUP(A3610,进货明细!$A$2:$D$5000,COLUMN($C$2),0)&amp;""),"",VLOOKUP(A3610,进货明细!$A$2:$D$5000,COLUMN($C$2),0)&amp;"")</f>
        <v/>
      </c>
      <c r="D3610" s="147" t="str">
        <f>IF(ISERROR(VLOOKUP(A3610,进货明细!$A$2:$D$5000,COLUMN($D$2),0)&amp;""),"",VLOOKUP(A3610,进货明细!$A$2:$D$5000,COLUMN($D$2),0)&amp;"")</f>
        <v/>
      </c>
      <c r="E3610" s="148"/>
      <c r="F3610" s="152"/>
      <c r="G3610" s="150" t="str">
        <f>IF(ISERROR(VLOOKUP(A3610,进货明细!$A$2:$G$5000,COLUMN($G$2),0)&amp;""),"",VLOOKUP(A3610,进货明细!$A$2:$G$5000,COLUMN($G$2),0)&amp;"")</f>
        <v/>
      </c>
      <c r="H3610" s="151" t="str">
        <f t="shared" si="115"/>
        <v/>
      </c>
      <c r="I3610" s="168"/>
      <c r="J3610" s="169"/>
      <c r="K3610" s="163"/>
      <c r="L3610" s="164" t="str">
        <f t="shared" si="114"/>
        <v/>
      </c>
      <c r="M3610" s="165" t="e">
        <f>ROUND(VLOOKUP(A3610,当前库存!$A$2:$F$7000,COLUMN($F$3),0)&amp;"",2)</f>
        <v>#DIV/0!</v>
      </c>
      <c r="N3610" s="166"/>
      <c r="O3610" s="167"/>
      <c r="P3610" s="167"/>
      <c r="Q3610" s="174"/>
      <c r="R3610" s="167"/>
      <c r="S3610" s="167"/>
    </row>
    <row r="3611" customHeight="1" spans="1:19">
      <c r="A3611" s="175"/>
      <c r="B3611" s="153" t="str">
        <f>IF(ISERROR(VLOOKUP(A3611,进货明细!$A$2:$D$5000,COLUMN($B$2),0)&amp;""),"",VLOOKUP(A3611,进货明细!$A$2:$D$5000,COLUMN($B$2),0)&amp;"")</f>
        <v/>
      </c>
      <c r="C3611" s="147" t="str">
        <f>IF(ISERROR(VLOOKUP(A3611,进货明细!$A$2:$D$5000,COLUMN($C$2),0)&amp;""),"",VLOOKUP(A3611,进货明细!$A$2:$D$5000,COLUMN($C$2),0)&amp;"")</f>
        <v/>
      </c>
      <c r="D3611" s="147" t="str">
        <f>IF(ISERROR(VLOOKUP(A3611,进货明细!$A$2:$D$5000,COLUMN($D$2),0)&amp;""),"",VLOOKUP(A3611,进货明细!$A$2:$D$5000,COLUMN($D$2),0)&amp;"")</f>
        <v/>
      </c>
      <c r="E3611" s="148"/>
      <c r="F3611" s="152"/>
      <c r="G3611" s="150" t="str">
        <f>IF(ISERROR(VLOOKUP(A3611,进货明细!$A$2:$G$5000,COLUMN($G$2),0)&amp;""),"",VLOOKUP(A3611,进货明细!$A$2:$G$5000,COLUMN($G$2),0)&amp;"")</f>
        <v/>
      </c>
      <c r="H3611" s="151" t="str">
        <f t="shared" si="115"/>
        <v/>
      </c>
      <c r="I3611" s="168"/>
      <c r="J3611" s="169"/>
      <c r="K3611" s="163"/>
      <c r="L3611" s="164" t="str">
        <f t="shared" si="114"/>
        <v/>
      </c>
      <c r="M3611" s="165" t="e">
        <f>ROUND(VLOOKUP(A3611,当前库存!$A$2:$F$7000,COLUMN($F$3),0)&amp;"",2)</f>
        <v>#DIV/0!</v>
      </c>
      <c r="N3611" s="166"/>
      <c r="O3611" s="167"/>
      <c r="P3611" s="167"/>
      <c r="Q3611" s="174"/>
      <c r="R3611" s="167"/>
      <c r="S3611" s="167"/>
    </row>
    <row r="3612" customHeight="1" spans="1:19">
      <c r="A3612" s="175"/>
      <c r="B3612" s="153" t="str">
        <f>IF(ISERROR(VLOOKUP(A3612,进货明细!$A$2:$D$5000,COLUMN($B$2),0)&amp;""),"",VLOOKUP(A3612,进货明细!$A$2:$D$5000,COLUMN($B$2),0)&amp;"")</f>
        <v/>
      </c>
      <c r="C3612" s="147" t="str">
        <f>IF(ISERROR(VLOOKUP(A3612,进货明细!$A$2:$D$5000,COLUMN($C$2),0)&amp;""),"",VLOOKUP(A3612,进货明细!$A$2:$D$5000,COLUMN($C$2),0)&amp;"")</f>
        <v/>
      </c>
      <c r="D3612" s="147" t="str">
        <f>IF(ISERROR(VLOOKUP(A3612,进货明细!$A$2:$D$5000,COLUMN($D$2),0)&amp;""),"",VLOOKUP(A3612,进货明细!$A$2:$D$5000,COLUMN($D$2),0)&amp;"")</f>
        <v/>
      </c>
      <c r="E3612" s="148"/>
      <c r="F3612" s="152"/>
      <c r="G3612" s="150" t="str">
        <f>IF(ISERROR(VLOOKUP(A3612,进货明细!$A$2:$G$5000,COLUMN($G$2),0)&amp;""),"",VLOOKUP(A3612,进货明细!$A$2:$G$5000,COLUMN($G$2),0)&amp;"")</f>
        <v/>
      </c>
      <c r="H3612" s="151" t="str">
        <f t="shared" si="115"/>
        <v/>
      </c>
      <c r="I3612" s="168"/>
      <c r="J3612" s="169"/>
      <c r="K3612" s="163"/>
      <c r="L3612" s="164" t="str">
        <f t="shared" si="114"/>
        <v/>
      </c>
      <c r="M3612" s="165" t="e">
        <f>ROUND(VLOOKUP(A3612,当前库存!$A$2:$F$7000,COLUMN($F$3),0)&amp;"",2)</f>
        <v>#DIV/0!</v>
      </c>
      <c r="N3612" s="166"/>
      <c r="O3612" s="167"/>
      <c r="P3612" s="167"/>
      <c r="Q3612" s="174"/>
      <c r="R3612" s="167"/>
      <c r="S3612" s="167"/>
    </row>
    <row r="3613" customHeight="1" spans="1:19">
      <c r="A3613" s="175"/>
      <c r="B3613" s="153" t="str">
        <f>IF(ISERROR(VLOOKUP(A3613,进货明细!$A$2:$D$5000,COLUMN($B$2),0)&amp;""),"",VLOOKUP(A3613,进货明细!$A$2:$D$5000,COLUMN($B$2),0)&amp;"")</f>
        <v/>
      </c>
      <c r="C3613" s="147" t="str">
        <f>IF(ISERROR(VLOOKUP(A3613,进货明细!$A$2:$D$5000,COLUMN($C$2),0)&amp;""),"",VLOOKUP(A3613,进货明细!$A$2:$D$5000,COLUMN($C$2),0)&amp;"")</f>
        <v/>
      </c>
      <c r="D3613" s="147" t="str">
        <f>IF(ISERROR(VLOOKUP(A3613,进货明细!$A$2:$D$5000,COLUMN($D$2),0)&amp;""),"",VLOOKUP(A3613,进货明细!$A$2:$D$5000,COLUMN($D$2),0)&amp;"")</f>
        <v/>
      </c>
      <c r="E3613" s="148"/>
      <c r="F3613" s="152"/>
      <c r="G3613" s="150" t="str">
        <f>IF(ISERROR(VLOOKUP(A3613,进货明细!$A$2:$G$5000,COLUMN($G$2),0)&amp;""),"",VLOOKUP(A3613,进货明细!$A$2:$G$5000,COLUMN($G$2),0)&amp;"")</f>
        <v/>
      </c>
      <c r="H3613" s="151" t="str">
        <f t="shared" si="115"/>
        <v/>
      </c>
      <c r="I3613" s="168"/>
      <c r="J3613" s="169"/>
      <c r="K3613" s="163"/>
      <c r="L3613" s="164" t="str">
        <f t="shared" si="114"/>
        <v/>
      </c>
      <c r="M3613" s="165" t="e">
        <f>ROUND(VLOOKUP(A3613,当前库存!$A$2:$F$7000,COLUMN($F$3),0)&amp;"",2)</f>
        <v>#DIV/0!</v>
      </c>
      <c r="N3613" s="166"/>
      <c r="O3613" s="167"/>
      <c r="P3613" s="167"/>
      <c r="Q3613" s="174"/>
      <c r="R3613" s="167"/>
      <c r="S3613" s="167"/>
    </row>
    <row r="3614" customHeight="1" spans="1:19">
      <c r="A3614" s="175"/>
      <c r="B3614" s="153" t="str">
        <f>IF(ISERROR(VLOOKUP(A3614,进货明细!$A$2:$D$5000,COLUMN($B$2),0)&amp;""),"",VLOOKUP(A3614,进货明细!$A$2:$D$5000,COLUMN($B$2),0)&amp;"")</f>
        <v/>
      </c>
      <c r="C3614" s="147" t="str">
        <f>IF(ISERROR(VLOOKUP(A3614,进货明细!$A$2:$D$5000,COLUMN($C$2),0)&amp;""),"",VLOOKUP(A3614,进货明细!$A$2:$D$5000,COLUMN($C$2),0)&amp;"")</f>
        <v/>
      </c>
      <c r="D3614" s="147" t="str">
        <f>IF(ISERROR(VLOOKUP(A3614,进货明细!$A$2:$D$5000,COLUMN($D$2),0)&amp;""),"",VLOOKUP(A3614,进货明细!$A$2:$D$5000,COLUMN($D$2),0)&amp;"")</f>
        <v/>
      </c>
      <c r="E3614" s="148"/>
      <c r="F3614" s="152"/>
      <c r="G3614" s="150" t="str">
        <f>IF(ISERROR(VLOOKUP(A3614,进货明细!$A$2:$G$5000,COLUMN($G$2),0)&amp;""),"",VLOOKUP(A3614,进货明细!$A$2:$G$5000,COLUMN($G$2),0)&amp;"")</f>
        <v/>
      </c>
      <c r="H3614" s="151" t="str">
        <f t="shared" si="115"/>
        <v/>
      </c>
      <c r="I3614" s="168"/>
      <c r="J3614" s="169"/>
      <c r="K3614" s="163"/>
      <c r="L3614" s="164" t="str">
        <f t="shared" si="114"/>
        <v/>
      </c>
      <c r="M3614" s="165" t="e">
        <f>ROUND(VLOOKUP(A3614,当前库存!$A$2:$F$7000,COLUMN($F$3),0)&amp;"",2)</f>
        <v>#DIV/0!</v>
      </c>
      <c r="N3614" s="166"/>
      <c r="O3614" s="167"/>
      <c r="P3614" s="167"/>
      <c r="Q3614" s="174"/>
      <c r="R3614" s="167"/>
      <c r="S3614" s="167"/>
    </row>
    <row r="3615" customHeight="1" spans="1:19">
      <c r="A3615" s="175"/>
      <c r="B3615" s="153" t="str">
        <f>IF(ISERROR(VLOOKUP(A3615,进货明细!$A$2:$D$5000,COLUMN($B$2),0)&amp;""),"",VLOOKUP(A3615,进货明细!$A$2:$D$5000,COLUMN($B$2),0)&amp;"")</f>
        <v/>
      </c>
      <c r="C3615" s="147" t="str">
        <f>IF(ISERROR(VLOOKUP(A3615,进货明细!$A$2:$D$5000,COLUMN($C$2),0)&amp;""),"",VLOOKUP(A3615,进货明细!$A$2:$D$5000,COLUMN($C$2),0)&amp;"")</f>
        <v/>
      </c>
      <c r="D3615" s="147" t="str">
        <f>IF(ISERROR(VLOOKUP(A3615,进货明细!$A$2:$D$5000,COLUMN($D$2),0)&amp;""),"",VLOOKUP(A3615,进货明细!$A$2:$D$5000,COLUMN($D$2),0)&amp;"")</f>
        <v/>
      </c>
      <c r="E3615" s="148"/>
      <c r="F3615" s="152"/>
      <c r="G3615" s="150" t="str">
        <f>IF(ISERROR(VLOOKUP(A3615,进货明细!$A$2:$G$5000,COLUMN($G$2),0)&amp;""),"",VLOOKUP(A3615,进货明细!$A$2:$G$5000,COLUMN($G$2),0)&amp;"")</f>
        <v/>
      </c>
      <c r="H3615" s="151" t="str">
        <f t="shared" si="115"/>
        <v/>
      </c>
      <c r="I3615" s="168"/>
      <c r="J3615" s="169"/>
      <c r="K3615" s="163"/>
      <c r="L3615" s="164" t="str">
        <f t="shared" si="114"/>
        <v/>
      </c>
      <c r="M3615" s="165" t="e">
        <f>ROUND(VLOOKUP(A3615,当前库存!$A$2:$F$7000,COLUMN($F$3),0)&amp;"",2)</f>
        <v>#DIV/0!</v>
      </c>
      <c r="N3615" s="166"/>
      <c r="O3615" s="167"/>
      <c r="P3615" s="167"/>
      <c r="Q3615" s="174"/>
      <c r="R3615" s="167"/>
      <c r="S3615" s="167"/>
    </row>
    <row r="3616" customHeight="1" spans="1:19">
      <c r="A3616" s="175"/>
      <c r="B3616" s="153" t="str">
        <f>IF(ISERROR(VLOOKUP(A3616,进货明细!$A$2:$D$5000,COLUMN($B$2),0)&amp;""),"",VLOOKUP(A3616,进货明细!$A$2:$D$5000,COLUMN($B$2),0)&amp;"")</f>
        <v/>
      </c>
      <c r="C3616" s="147" t="str">
        <f>IF(ISERROR(VLOOKUP(A3616,进货明细!$A$2:$D$5000,COLUMN($C$2),0)&amp;""),"",VLOOKUP(A3616,进货明细!$A$2:$D$5000,COLUMN($C$2),0)&amp;"")</f>
        <v/>
      </c>
      <c r="D3616" s="147" t="str">
        <f>IF(ISERROR(VLOOKUP(A3616,进货明细!$A$2:$D$5000,COLUMN($D$2),0)&amp;""),"",VLOOKUP(A3616,进货明细!$A$2:$D$5000,COLUMN($D$2),0)&amp;"")</f>
        <v/>
      </c>
      <c r="E3616" s="148"/>
      <c r="F3616" s="152"/>
      <c r="G3616" s="150" t="str">
        <f>IF(ISERROR(VLOOKUP(A3616,进货明细!$A$2:$G$5000,COLUMN($G$2),0)&amp;""),"",VLOOKUP(A3616,进货明细!$A$2:$G$5000,COLUMN($G$2),0)&amp;"")</f>
        <v/>
      </c>
      <c r="H3616" s="151" t="str">
        <f t="shared" si="115"/>
        <v/>
      </c>
      <c r="I3616" s="168"/>
      <c r="J3616" s="169"/>
      <c r="K3616" s="163"/>
      <c r="L3616" s="164" t="str">
        <f t="shared" si="114"/>
        <v/>
      </c>
      <c r="M3616" s="165" t="e">
        <f>ROUND(VLOOKUP(A3616,当前库存!$A$2:$F$7000,COLUMN($F$3),0)&amp;"",2)</f>
        <v>#DIV/0!</v>
      </c>
      <c r="N3616" s="166"/>
      <c r="O3616" s="167"/>
      <c r="P3616" s="167"/>
      <c r="Q3616" s="174"/>
      <c r="R3616" s="167"/>
      <c r="S3616" s="167"/>
    </row>
    <row r="3617" customHeight="1" spans="1:19">
      <c r="A3617" s="175"/>
      <c r="B3617" s="153" t="str">
        <f>IF(ISERROR(VLOOKUP(A3617,进货明细!$A$2:$D$5000,COLUMN($B$2),0)&amp;""),"",VLOOKUP(A3617,进货明细!$A$2:$D$5000,COLUMN($B$2),0)&amp;"")</f>
        <v/>
      </c>
      <c r="C3617" s="147" t="str">
        <f>IF(ISERROR(VLOOKUP(A3617,进货明细!$A$2:$D$5000,COLUMN($C$2),0)&amp;""),"",VLOOKUP(A3617,进货明细!$A$2:$D$5000,COLUMN($C$2),0)&amp;"")</f>
        <v/>
      </c>
      <c r="D3617" s="147" t="str">
        <f>IF(ISERROR(VLOOKUP(A3617,进货明细!$A$2:$D$5000,COLUMN($D$2),0)&amp;""),"",VLOOKUP(A3617,进货明细!$A$2:$D$5000,COLUMN($D$2),0)&amp;"")</f>
        <v/>
      </c>
      <c r="E3617" s="148"/>
      <c r="F3617" s="152"/>
      <c r="G3617" s="150" t="str">
        <f>IF(ISERROR(VLOOKUP(A3617,进货明细!$A$2:$G$5000,COLUMN($G$2),0)&amp;""),"",VLOOKUP(A3617,进货明细!$A$2:$G$5000,COLUMN($G$2),0)&amp;"")</f>
        <v/>
      </c>
      <c r="H3617" s="151" t="str">
        <f t="shared" si="115"/>
        <v/>
      </c>
      <c r="I3617" s="168"/>
      <c r="J3617" s="169"/>
      <c r="K3617" s="163"/>
      <c r="L3617" s="164" t="str">
        <f t="shared" si="114"/>
        <v/>
      </c>
      <c r="M3617" s="165" t="e">
        <f>ROUND(VLOOKUP(A3617,当前库存!$A$2:$F$7000,COLUMN($F$3),0)&amp;"",2)</f>
        <v>#DIV/0!</v>
      </c>
      <c r="N3617" s="166"/>
      <c r="O3617" s="167"/>
      <c r="P3617" s="167"/>
      <c r="Q3617" s="174"/>
      <c r="R3617" s="167"/>
      <c r="S3617" s="167"/>
    </row>
    <row r="3618" customHeight="1" spans="1:19">
      <c r="A3618" s="175"/>
      <c r="B3618" s="153" t="str">
        <f>IF(ISERROR(VLOOKUP(A3618,进货明细!$A$2:$D$5000,COLUMN($B$2),0)&amp;""),"",VLOOKUP(A3618,进货明细!$A$2:$D$5000,COLUMN($B$2),0)&amp;"")</f>
        <v/>
      </c>
      <c r="C3618" s="147" t="str">
        <f>IF(ISERROR(VLOOKUP(A3618,进货明细!$A$2:$D$5000,COLUMN($C$2),0)&amp;""),"",VLOOKUP(A3618,进货明细!$A$2:$D$5000,COLUMN($C$2),0)&amp;"")</f>
        <v/>
      </c>
      <c r="D3618" s="147" t="str">
        <f>IF(ISERROR(VLOOKUP(A3618,进货明细!$A$2:$D$5000,COLUMN($D$2),0)&amp;""),"",VLOOKUP(A3618,进货明细!$A$2:$D$5000,COLUMN($D$2),0)&amp;"")</f>
        <v/>
      </c>
      <c r="E3618" s="148"/>
      <c r="F3618" s="152"/>
      <c r="G3618" s="150" t="str">
        <f>IF(ISERROR(VLOOKUP(A3618,进货明细!$A$2:$G$5000,COLUMN($G$2),0)&amp;""),"",VLOOKUP(A3618,进货明细!$A$2:$G$5000,COLUMN($G$2),0)&amp;"")</f>
        <v/>
      </c>
      <c r="H3618" s="151" t="str">
        <f t="shared" si="115"/>
        <v/>
      </c>
      <c r="I3618" s="168"/>
      <c r="J3618" s="169"/>
      <c r="K3618" s="163"/>
      <c r="L3618" s="164" t="str">
        <f t="shared" si="114"/>
        <v/>
      </c>
      <c r="M3618" s="165" t="e">
        <f>ROUND(VLOOKUP(A3618,当前库存!$A$2:$F$7000,COLUMN($F$3),0)&amp;"",2)</f>
        <v>#DIV/0!</v>
      </c>
      <c r="N3618" s="166"/>
      <c r="O3618" s="167"/>
      <c r="P3618" s="167"/>
      <c r="Q3618" s="174"/>
      <c r="R3618" s="167"/>
      <c r="S3618" s="167"/>
    </row>
    <row r="3619" customHeight="1" spans="1:19">
      <c r="A3619" s="175"/>
      <c r="B3619" s="153" t="str">
        <f>IF(ISERROR(VLOOKUP(A3619,进货明细!$A$2:$D$5000,COLUMN($B$2),0)&amp;""),"",VLOOKUP(A3619,进货明细!$A$2:$D$5000,COLUMN($B$2),0)&amp;"")</f>
        <v/>
      </c>
      <c r="C3619" s="147" t="str">
        <f>IF(ISERROR(VLOOKUP(A3619,进货明细!$A$2:$D$5000,COLUMN($C$2),0)&amp;""),"",VLOOKUP(A3619,进货明细!$A$2:$D$5000,COLUMN($C$2),0)&amp;"")</f>
        <v/>
      </c>
      <c r="D3619" s="147" t="str">
        <f>IF(ISERROR(VLOOKUP(A3619,进货明细!$A$2:$D$5000,COLUMN($D$2),0)&amp;""),"",VLOOKUP(A3619,进货明细!$A$2:$D$5000,COLUMN($D$2),0)&amp;"")</f>
        <v/>
      </c>
      <c r="E3619" s="148"/>
      <c r="F3619" s="152"/>
      <c r="G3619" s="150" t="str">
        <f>IF(ISERROR(VLOOKUP(A3619,进货明细!$A$2:$G$5000,COLUMN($G$2),0)&amp;""),"",VLOOKUP(A3619,进货明细!$A$2:$G$5000,COLUMN($G$2),0)&amp;"")</f>
        <v/>
      </c>
      <c r="H3619" s="151" t="str">
        <f t="shared" si="115"/>
        <v/>
      </c>
      <c r="I3619" s="168"/>
      <c r="J3619" s="169"/>
      <c r="K3619" s="163"/>
      <c r="L3619" s="164" t="str">
        <f t="shared" si="114"/>
        <v/>
      </c>
      <c r="M3619" s="165" t="e">
        <f>ROUND(VLOOKUP(A3619,当前库存!$A$2:$F$7000,COLUMN($F$3),0)&amp;"",2)</f>
        <v>#DIV/0!</v>
      </c>
      <c r="N3619" s="166"/>
      <c r="O3619" s="167"/>
      <c r="P3619" s="167"/>
      <c r="Q3619" s="174"/>
      <c r="R3619" s="167"/>
      <c r="S3619" s="167"/>
    </row>
    <row r="3620" customHeight="1" spans="1:19">
      <c r="A3620" s="175"/>
      <c r="B3620" s="153" t="str">
        <f>IF(ISERROR(VLOOKUP(A3620,进货明细!$A$2:$D$5000,COLUMN($B$2),0)&amp;""),"",VLOOKUP(A3620,进货明细!$A$2:$D$5000,COLUMN($B$2),0)&amp;"")</f>
        <v/>
      </c>
      <c r="C3620" s="147" t="str">
        <f>IF(ISERROR(VLOOKUP(A3620,进货明细!$A$2:$D$5000,COLUMN($C$2),0)&amp;""),"",VLOOKUP(A3620,进货明细!$A$2:$D$5000,COLUMN($C$2),0)&amp;"")</f>
        <v/>
      </c>
      <c r="D3620" s="147" t="str">
        <f>IF(ISERROR(VLOOKUP(A3620,进货明细!$A$2:$D$5000,COLUMN($D$2),0)&amp;""),"",VLOOKUP(A3620,进货明细!$A$2:$D$5000,COLUMN($D$2),0)&amp;"")</f>
        <v/>
      </c>
      <c r="E3620" s="148"/>
      <c r="F3620" s="152"/>
      <c r="G3620" s="150" t="str">
        <f>IF(ISERROR(VLOOKUP(A3620,进货明细!$A$2:$G$5000,COLUMN($G$2),0)&amp;""),"",VLOOKUP(A3620,进货明细!$A$2:$G$5000,COLUMN($G$2),0)&amp;"")</f>
        <v/>
      </c>
      <c r="H3620" s="151" t="str">
        <f t="shared" si="115"/>
        <v/>
      </c>
      <c r="I3620" s="168"/>
      <c r="J3620" s="169"/>
      <c r="K3620" s="163"/>
      <c r="L3620" s="164" t="str">
        <f t="shared" si="114"/>
        <v/>
      </c>
      <c r="M3620" s="165" t="e">
        <f>ROUND(VLOOKUP(A3620,当前库存!$A$2:$F$7000,COLUMN($F$3),0)&amp;"",2)</f>
        <v>#DIV/0!</v>
      </c>
      <c r="N3620" s="166"/>
      <c r="O3620" s="167"/>
      <c r="P3620" s="167"/>
      <c r="Q3620" s="174"/>
      <c r="R3620" s="167"/>
      <c r="S3620" s="167"/>
    </row>
    <row r="3621" customHeight="1" spans="1:19">
      <c r="A3621" s="175"/>
      <c r="B3621" s="153" t="str">
        <f>IF(ISERROR(VLOOKUP(A3621,进货明细!$A$2:$D$5000,COLUMN($B$2),0)&amp;""),"",VLOOKUP(A3621,进货明细!$A$2:$D$5000,COLUMN($B$2),0)&amp;"")</f>
        <v/>
      </c>
      <c r="C3621" s="147" t="str">
        <f>IF(ISERROR(VLOOKUP(A3621,进货明细!$A$2:$D$5000,COLUMN($C$2),0)&amp;""),"",VLOOKUP(A3621,进货明细!$A$2:$D$5000,COLUMN($C$2),0)&amp;"")</f>
        <v/>
      </c>
      <c r="D3621" s="147" t="str">
        <f>IF(ISERROR(VLOOKUP(A3621,进货明细!$A$2:$D$5000,COLUMN($D$2),0)&amp;""),"",VLOOKUP(A3621,进货明细!$A$2:$D$5000,COLUMN($D$2),0)&amp;"")</f>
        <v/>
      </c>
      <c r="E3621" s="148"/>
      <c r="F3621" s="152"/>
      <c r="G3621" s="150" t="str">
        <f>IF(ISERROR(VLOOKUP(A3621,进货明细!$A$2:$G$5000,COLUMN($G$2),0)&amp;""),"",VLOOKUP(A3621,进货明细!$A$2:$G$5000,COLUMN($G$2),0)&amp;"")</f>
        <v/>
      </c>
      <c r="H3621" s="151" t="str">
        <f t="shared" si="115"/>
        <v/>
      </c>
      <c r="I3621" s="168"/>
      <c r="J3621" s="169"/>
      <c r="K3621" s="163"/>
      <c r="L3621" s="164" t="str">
        <f t="shared" si="114"/>
        <v/>
      </c>
      <c r="M3621" s="165" t="e">
        <f>ROUND(VLOOKUP(A3621,当前库存!$A$2:$F$7000,COLUMN($F$3),0)&amp;"",2)</f>
        <v>#DIV/0!</v>
      </c>
      <c r="N3621" s="166"/>
      <c r="O3621" s="167"/>
      <c r="P3621" s="167"/>
      <c r="Q3621" s="174"/>
      <c r="R3621" s="167"/>
      <c r="S3621" s="167"/>
    </row>
    <row r="3622" customHeight="1" spans="1:19">
      <c r="A3622" s="175"/>
      <c r="B3622" s="153" t="str">
        <f>IF(ISERROR(VLOOKUP(A3622,进货明细!$A$2:$D$5000,COLUMN($B$2),0)&amp;""),"",VLOOKUP(A3622,进货明细!$A$2:$D$5000,COLUMN($B$2),0)&amp;"")</f>
        <v/>
      </c>
      <c r="C3622" s="147" t="str">
        <f>IF(ISERROR(VLOOKUP(A3622,进货明细!$A$2:$D$5000,COLUMN($C$2),0)&amp;""),"",VLOOKUP(A3622,进货明细!$A$2:$D$5000,COLUMN($C$2),0)&amp;"")</f>
        <v/>
      </c>
      <c r="D3622" s="147" t="str">
        <f>IF(ISERROR(VLOOKUP(A3622,进货明细!$A$2:$D$5000,COLUMN($D$2),0)&amp;""),"",VLOOKUP(A3622,进货明细!$A$2:$D$5000,COLUMN($D$2),0)&amp;"")</f>
        <v/>
      </c>
      <c r="E3622" s="148"/>
      <c r="F3622" s="152"/>
      <c r="G3622" s="150" t="str">
        <f>IF(ISERROR(VLOOKUP(A3622,进货明细!$A$2:$G$5000,COLUMN($G$2),0)&amp;""),"",VLOOKUP(A3622,进货明细!$A$2:$G$5000,COLUMN($G$2),0)&amp;"")</f>
        <v/>
      </c>
      <c r="H3622" s="151" t="str">
        <f t="shared" si="115"/>
        <v/>
      </c>
      <c r="I3622" s="168"/>
      <c r="J3622" s="169"/>
      <c r="K3622" s="163"/>
      <c r="L3622" s="164" t="str">
        <f t="shared" si="114"/>
        <v/>
      </c>
      <c r="M3622" s="165" t="e">
        <f>ROUND(VLOOKUP(A3622,当前库存!$A$2:$F$7000,COLUMN($F$3),0)&amp;"",2)</f>
        <v>#DIV/0!</v>
      </c>
      <c r="N3622" s="166"/>
      <c r="O3622" s="167"/>
      <c r="P3622" s="167"/>
      <c r="Q3622" s="174"/>
      <c r="R3622" s="167"/>
      <c r="S3622" s="167"/>
    </row>
    <row r="3623" customHeight="1" spans="1:19">
      <c r="A3623" s="175"/>
      <c r="B3623" s="153" t="str">
        <f>IF(ISERROR(VLOOKUP(A3623,进货明细!$A$2:$D$5000,COLUMN($B$2),0)&amp;""),"",VLOOKUP(A3623,进货明细!$A$2:$D$5000,COLUMN($B$2),0)&amp;"")</f>
        <v/>
      </c>
      <c r="C3623" s="147" t="str">
        <f>IF(ISERROR(VLOOKUP(A3623,进货明细!$A$2:$D$5000,COLUMN($C$2),0)&amp;""),"",VLOOKUP(A3623,进货明细!$A$2:$D$5000,COLUMN($C$2),0)&amp;"")</f>
        <v/>
      </c>
      <c r="D3623" s="147" t="str">
        <f>IF(ISERROR(VLOOKUP(A3623,进货明细!$A$2:$D$5000,COLUMN($D$2),0)&amp;""),"",VLOOKUP(A3623,进货明细!$A$2:$D$5000,COLUMN($D$2),0)&amp;"")</f>
        <v/>
      </c>
      <c r="E3623" s="148"/>
      <c r="F3623" s="152"/>
      <c r="G3623" s="150" t="str">
        <f>IF(ISERROR(VLOOKUP(A3623,进货明细!$A$2:$G$5000,COLUMN($G$2),0)&amp;""),"",VLOOKUP(A3623,进货明细!$A$2:$G$5000,COLUMN($G$2),0)&amp;"")</f>
        <v/>
      </c>
      <c r="H3623" s="151" t="str">
        <f t="shared" si="115"/>
        <v/>
      </c>
      <c r="I3623" s="168"/>
      <c r="J3623" s="169"/>
      <c r="K3623" s="163"/>
      <c r="L3623" s="164" t="str">
        <f t="shared" si="114"/>
        <v/>
      </c>
      <c r="M3623" s="165" t="e">
        <f>ROUND(VLOOKUP(A3623,当前库存!$A$2:$F$7000,COLUMN($F$3),0)&amp;"",2)</f>
        <v>#DIV/0!</v>
      </c>
      <c r="N3623" s="166"/>
      <c r="O3623" s="167"/>
      <c r="P3623" s="167"/>
      <c r="Q3623" s="174"/>
      <c r="R3623" s="167"/>
      <c r="S3623" s="167"/>
    </row>
    <row r="3624" customHeight="1" spans="1:19">
      <c r="A3624" s="175"/>
      <c r="B3624" s="153" t="str">
        <f>IF(ISERROR(VLOOKUP(A3624,进货明细!$A$2:$D$5000,COLUMN($B$2),0)&amp;""),"",VLOOKUP(A3624,进货明细!$A$2:$D$5000,COLUMN($B$2),0)&amp;"")</f>
        <v/>
      </c>
      <c r="C3624" s="147" t="str">
        <f>IF(ISERROR(VLOOKUP(A3624,进货明细!$A$2:$D$5000,COLUMN($C$2),0)&amp;""),"",VLOOKUP(A3624,进货明细!$A$2:$D$5000,COLUMN($C$2),0)&amp;"")</f>
        <v/>
      </c>
      <c r="D3624" s="147" t="str">
        <f>IF(ISERROR(VLOOKUP(A3624,进货明细!$A$2:$D$5000,COLUMN($D$2),0)&amp;""),"",VLOOKUP(A3624,进货明细!$A$2:$D$5000,COLUMN($D$2),0)&amp;"")</f>
        <v/>
      </c>
      <c r="E3624" s="148"/>
      <c r="F3624" s="152"/>
      <c r="G3624" s="150" t="str">
        <f>IF(ISERROR(VLOOKUP(A3624,进货明细!$A$2:$G$5000,COLUMN($G$2),0)&amp;""),"",VLOOKUP(A3624,进货明细!$A$2:$G$5000,COLUMN($G$2),0)&amp;"")</f>
        <v/>
      </c>
      <c r="H3624" s="151" t="str">
        <f t="shared" si="115"/>
        <v/>
      </c>
      <c r="I3624" s="168"/>
      <c r="J3624" s="169"/>
      <c r="K3624" s="163"/>
      <c r="L3624" s="164" t="str">
        <f t="shared" si="114"/>
        <v/>
      </c>
      <c r="M3624" s="165" t="e">
        <f>ROUND(VLOOKUP(A3624,当前库存!$A$2:$F$7000,COLUMN($F$3),0)&amp;"",2)</f>
        <v>#DIV/0!</v>
      </c>
      <c r="N3624" s="166"/>
      <c r="O3624" s="167"/>
      <c r="P3624" s="167"/>
      <c r="Q3624" s="174"/>
      <c r="R3624" s="167"/>
      <c r="S3624" s="167"/>
    </row>
    <row r="3625" customHeight="1" spans="1:19">
      <c r="A3625" s="175"/>
      <c r="B3625" s="153" t="str">
        <f>IF(ISERROR(VLOOKUP(A3625,进货明细!$A$2:$D$5000,COLUMN($B$2),0)&amp;""),"",VLOOKUP(A3625,进货明细!$A$2:$D$5000,COLUMN($B$2),0)&amp;"")</f>
        <v/>
      </c>
      <c r="C3625" s="147" t="str">
        <f>IF(ISERROR(VLOOKUP(A3625,进货明细!$A$2:$D$5000,COLUMN($C$2),0)&amp;""),"",VLOOKUP(A3625,进货明细!$A$2:$D$5000,COLUMN($C$2),0)&amp;"")</f>
        <v/>
      </c>
      <c r="D3625" s="147" t="str">
        <f>IF(ISERROR(VLOOKUP(A3625,进货明细!$A$2:$D$5000,COLUMN($D$2),0)&amp;""),"",VLOOKUP(A3625,进货明细!$A$2:$D$5000,COLUMN($D$2),0)&amp;"")</f>
        <v/>
      </c>
      <c r="E3625" s="148"/>
      <c r="F3625" s="152"/>
      <c r="G3625" s="150" t="str">
        <f>IF(ISERROR(VLOOKUP(A3625,进货明细!$A$2:$G$5000,COLUMN($G$2),0)&amp;""),"",VLOOKUP(A3625,进货明细!$A$2:$G$5000,COLUMN($G$2),0)&amp;"")</f>
        <v/>
      </c>
      <c r="H3625" s="151" t="str">
        <f t="shared" si="115"/>
        <v/>
      </c>
      <c r="I3625" s="168"/>
      <c r="J3625" s="169"/>
      <c r="K3625" s="163"/>
      <c r="L3625" s="164" t="str">
        <f t="shared" si="114"/>
        <v/>
      </c>
      <c r="M3625" s="165" t="e">
        <f>ROUND(VLOOKUP(A3625,当前库存!$A$2:$F$7000,COLUMN($F$3),0)&amp;"",2)</f>
        <v>#DIV/0!</v>
      </c>
      <c r="N3625" s="166"/>
      <c r="O3625" s="167"/>
      <c r="P3625" s="167"/>
      <c r="Q3625" s="174"/>
      <c r="R3625" s="167"/>
      <c r="S3625" s="167"/>
    </row>
    <row r="3626" customHeight="1" spans="1:19">
      <c r="A3626" s="175"/>
      <c r="B3626" s="153" t="str">
        <f>IF(ISERROR(VLOOKUP(A3626,进货明细!$A$2:$D$5000,COLUMN($B$2),0)&amp;""),"",VLOOKUP(A3626,进货明细!$A$2:$D$5000,COLUMN($B$2),0)&amp;"")</f>
        <v/>
      </c>
      <c r="C3626" s="147" t="str">
        <f>IF(ISERROR(VLOOKUP(A3626,进货明细!$A$2:$D$5000,COLUMN($C$2),0)&amp;""),"",VLOOKUP(A3626,进货明细!$A$2:$D$5000,COLUMN($C$2),0)&amp;"")</f>
        <v/>
      </c>
      <c r="D3626" s="147" t="str">
        <f>IF(ISERROR(VLOOKUP(A3626,进货明细!$A$2:$D$5000,COLUMN($D$2),0)&amp;""),"",VLOOKUP(A3626,进货明细!$A$2:$D$5000,COLUMN($D$2),0)&amp;"")</f>
        <v/>
      </c>
      <c r="E3626" s="148"/>
      <c r="F3626" s="152"/>
      <c r="G3626" s="150" t="str">
        <f>IF(ISERROR(VLOOKUP(A3626,进货明细!$A$2:$G$5000,COLUMN($G$2),0)&amp;""),"",VLOOKUP(A3626,进货明细!$A$2:$G$5000,COLUMN($G$2),0)&amp;"")</f>
        <v/>
      </c>
      <c r="H3626" s="151" t="str">
        <f t="shared" si="115"/>
        <v/>
      </c>
      <c r="I3626" s="168"/>
      <c r="J3626" s="169"/>
      <c r="K3626" s="163"/>
      <c r="L3626" s="164" t="str">
        <f t="shared" si="114"/>
        <v/>
      </c>
      <c r="M3626" s="165" t="e">
        <f>ROUND(VLOOKUP(A3626,当前库存!$A$2:$F$7000,COLUMN($F$3),0)&amp;"",2)</f>
        <v>#DIV/0!</v>
      </c>
      <c r="N3626" s="166"/>
      <c r="O3626" s="167"/>
      <c r="P3626" s="167"/>
      <c r="Q3626" s="174"/>
      <c r="R3626" s="167"/>
      <c r="S3626" s="167"/>
    </row>
    <row r="3627" customHeight="1" spans="1:19">
      <c r="A3627" s="175"/>
      <c r="B3627" s="153" t="str">
        <f>IF(ISERROR(VLOOKUP(A3627,进货明细!$A$2:$D$5000,COLUMN($B$2),0)&amp;""),"",VLOOKUP(A3627,进货明细!$A$2:$D$5000,COLUMN($B$2),0)&amp;"")</f>
        <v/>
      </c>
      <c r="C3627" s="147" t="str">
        <f>IF(ISERROR(VLOOKUP(A3627,进货明细!$A$2:$D$5000,COLUMN($C$2),0)&amp;""),"",VLOOKUP(A3627,进货明细!$A$2:$D$5000,COLUMN($C$2),0)&amp;"")</f>
        <v/>
      </c>
      <c r="D3627" s="147" t="str">
        <f>IF(ISERROR(VLOOKUP(A3627,进货明细!$A$2:$D$5000,COLUMN($D$2),0)&amp;""),"",VLOOKUP(A3627,进货明细!$A$2:$D$5000,COLUMN($D$2),0)&amp;"")</f>
        <v/>
      </c>
      <c r="E3627" s="148"/>
      <c r="F3627" s="152"/>
      <c r="G3627" s="150" t="str">
        <f>IF(ISERROR(VLOOKUP(A3627,进货明细!$A$2:$G$5000,COLUMN($G$2),0)&amp;""),"",VLOOKUP(A3627,进货明细!$A$2:$G$5000,COLUMN($G$2),0)&amp;"")</f>
        <v/>
      </c>
      <c r="H3627" s="151" t="str">
        <f t="shared" si="115"/>
        <v/>
      </c>
      <c r="I3627" s="168"/>
      <c r="J3627" s="169"/>
      <c r="K3627" s="163"/>
      <c r="L3627" s="164" t="str">
        <f t="shared" si="114"/>
        <v/>
      </c>
      <c r="M3627" s="165" t="e">
        <f>ROUND(VLOOKUP(A3627,当前库存!$A$2:$F$7000,COLUMN($F$3),0)&amp;"",2)</f>
        <v>#DIV/0!</v>
      </c>
      <c r="N3627" s="166"/>
      <c r="O3627" s="167"/>
      <c r="P3627" s="167"/>
      <c r="Q3627" s="174"/>
      <c r="R3627" s="167"/>
      <c r="S3627" s="167"/>
    </row>
    <row r="3628" customHeight="1" spans="1:19">
      <c r="A3628" s="175"/>
      <c r="B3628" s="153" t="str">
        <f>IF(ISERROR(VLOOKUP(A3628,进货明细!$A$2:$D$5000,COLUMN($B$2),0)&amp;""),"",VLOOKUP(A3628,进货明细!$A$2:$D$5000,COLUMN($B$2),0)&amp;"")</f>
        <v/>
      </c>
      <c r="C3628" s="147" t="str">
        <f>IF(ISERROR(VLOOKUP(A3628,进货明细!$A$2:$D$5000,COLUMN($C$2),0)&amp;""),"",VLOOKUP(A3628,进货明细!$A$2:$D$5000,COLUMN($C$2),0)&amp;"")</f>
        <v/>
      </c>
      <c r="D3628" s="147" t="str">
        <f>IF(ISERROR(VLOOKUP(A3628,进货明细!$A$2:$D$5000,COLUMN($D$2),0)&amp;""),"",VLOOKUP(A3628,进货明细!$A$2:$D$5000,COLUMN($D$2),0)&amp;"")</f>
        <v/>
      </c>
      <c r="E3628" s="148"/>
      <c r="F3628" s="152"/>
      <c r="G3628" s="150" t="str">
        <f>IF(ISERROR(VLOOKUP(A3628,进货明细!$A$2:$G$5000,COLUMN($G$2),0)&amp;""),"",VLOOKUP(A3628,进货明细!$A$2:$G$5000,COLUMN($G$2),0)&amp;"")</f>
        <v/>
      </c>
      <c r="H3628" s="151" t="str">
        <f t="shared" si="115"/>
        <v/>
      </c>
      <c r="I3628" s="168"/>
      <c r="J3628" s="169"/>
      <c r="K3628" s="163"/>
      <c r="L3628" s="164" t="str">
        <f t="shared" si="114"/>
        <v/>
      </c>
      <c r="M3628" s="165" t="e">
        <f>ROUND(VLOOKUP(A3628,当前库存!$A$2:$F$7000,COLUMN($F$3),0)&amp;"",2)</f>
        <v>#DIV/0!</v>
      </c>
      <c r="N3628" s="166"/>
      <c r="O3628" s="167"/>
      <c r="P3628" s="167"/>
      <c r="Q3628" s="174"/>
      <c r="R3628" s="167"/>
      <c r="S3628" s="167"/>
    </row>
    <row r="3629" customHeight="1" spans="1:19">
      <c r="A3629" s="175"/>
      <c r="B3629" s="153" t="str">
        <f>IF(ISERROR(VLOOKUP(A3629,进货明细!$A$2:$D$5000,COLUMN($B$2),0)&amp;""),"",VLOOKUP(A3629,进货明细!$A$2:$D$5000,COLUMN($B$2),0)&amp;"")</f>
        <v/>
      </c>
      <c r="C3629" s="147" t="str">
        <f>IF(ISERROR(VLOOKUP(A3629,进货明细!$A$2:$D$5000,COLUMN($C$2),0)&amp;""),"",VLOOKUP(A3629,进货明细!$A$2:$D$5000,COLUMN($C$2),0)&amp;"")</f>
        <v/>
      </c>
      <c r="D3629" s="147" t="str">
        <f>IF(ISERROR(VLOOKUP(A3629,进货明细!$A$2:$D$5000,COLUMN($D$2),0)&amp;""),"",VLOOKUP(A3629,进货明细!$A$2:$D$5000,COLUMN($D$2),0)&amp;"")</f>
        <v/>
      </c>
      <c r="E3629" s="148"/>
      <c r="F3629" s="152"/>
      <c r="G3629" s="150" t="str">
        <f>IF(ISERROR(VLOOKUP(A3629,进货明细!$A$2:$G$5000,COLUMN($G$2),0)&amp;""),"",VLOOKUP(A3629,进货明细!$A$2:$G$5000,COLUMN($G$2),0)&amp;"")</f>
        <v/>
      </c>
      <c r="H3629" s="151" t="str">
        <f t="shared" si="115"/>
        <v/>
      </c>
      <c r="I3629" s="168"/>
      <c r="J3629" s="169"/>
      <c r="K3629" s="163"/>
      <c r="L3629" s="164" t="str">
        <f t="shared" ref="L3629:L3692" si="116">IF(F3629="","",H3629-M3629*F3629)</f>
        <v/>
      </c>
      <c r="M3629" s="165" t="e">
        <f>ROUND(VLOOKUP(A3629,当前库存!$A$2:$F$7000,COLUMN($F$3),0)&amp;"",2)</f>
        <v>#DIV/0!</v>
      </c>
      <c r="N3629" s="166"/>
      <c r="O3629" s="167"/>
      <c r="P3629" s="167"/>
      <c r="Q3629" s="174"/>
      <c r="R3629" s="167"/>
      <c r="S3629" s="167"/>
    </row>
    <row r="3630" customHeight="1" spans="1:19">
      <c r="A3630" s="175"/>
      <c r="B3630" s="153" t="str">
        <f>IF(ISERROR(VLOOKUP(A3630,进货明细!$A$2:$D$5000,COLUMN($B$2),0)&amp;""),"",VLOOKUP(A3630,进货明细!$A$2:$D$5000,COLUMN($B$2),0)&amp;"")</f>
        <v/>
      </c>
      <c r="C3630" s="147" t="str">
        <f>IF(ISERROR(VLOOKUP(A3630,进货明细!$A$2:$D$5000,COLUMN($C$2),0)&amp;""),"",VLOOKUP(A3630,进货明细!$A$2:$D$5000,COLUMN($C$2),0)&amp;"")</f>
        <v/>
      </c>
      <c r="D3630" s="147" t="str">
        <f>IF(ISERROR(VLOOKUP(A3630,进货明细!$A$2:$D$5000,COLUMN($D$2),0)&amp;""),"",VLOOKUP(A3630,进货明细!$A$2:$D$5000,COLUMN($D$2),0)&amp;"")</f>
        <v/>
      </c>
      <c r="E3630" s="148"/>
      <c r="F3630" s="152"/>
      <c r="G3630" s="150" t="str">
        <f>IF(ISERROR(VLOOKUP(A3630,进货明细!$A$2:$G$5000,COLUMN($G$2),0)&amp;""),"",VLOOKUP(A3630,进货明细!$A$2:$G$5000,COLUMN($G$2),0)&amp;"")</f>
        <v/>
      </c>
      <c r="H3630" s="151" t="str">
        <f t="shared" si="115"/>
        <v/>
      </c>
      <c r="I3630" s="168"/>
      <c r="J3630" s="169"/>
      <c r="K3630" s="163"/>
      <c r="L3630" s="164" t="str">
        <f t="shared" si="116"/>
        <v/>
      </c>
      <c r="M3630" s="165" t="e">
        <f>ROUND(VLOOKUP(A3630,当前库存!$A$2:$F$7000,COLUMN($F$3),0)&amp;"",2)</f>
        <v>#DIV/0!</v>
      </c>
      <c r="N3630" s="166"/>
      <c r="O3630" s="167"/>
      <c r="P3630" s="167"/>
      <c r="Q3630" s="174"/>
      <c r="R3630" s="167"/>
      <c r="S3630" s="167"/>
    </row>
    <row r="3631" customHeight="1" spans="1:19">
      <c r="A3631" s="175"/>
      <c r="B3631" s="153" t="str">
        <f>IF(ISERROR(VLOOKUP(A3631,进货明细!$A$2:$D$5000,COLUMN($B$2),0)&amp;""),"",VLOOKUP(A3631,进货明细!$A$2:$D$5000,COLUMN($B$2),0)&amp;"")</f>
        <v/>
      </c>
      <c r="C3631" s="147" t="str">
        <f>IF(ISERROR(VLOOKUP(A3631,进货明细!$A$2:$D$5000,COLUMN($C$2),0)&amp;""),"",VLOOKUP(A3631,进货明细!$A$2:$D$5000,COLUMN($C$2),0)&amp;"")</f>
        <v/>
      </c>
      <c r="D3631" s="147" t="str">
        <f>IF(ISERROR(VLOOKUP(A3631,进货明细!$A$2:$D$5000,COLUMN($D$2),0)&amp;""),"",VLOOKUP(A3631,进货明细!$A$2:$D$5000,COLUMN($D$2),0)&amp;"")</f>
        <v/>
      </c>
      <c r="E3631" s="148"/>
      <c r="F3631" s="152"/>
      <c r="G3631" s="150" t="str">
        <f>IF(ISERROR(VLOOKUP(A3631,进货明细!$A$2:$G$5000,COLUMN($G$2),0)&amp;""),"",VLOOKUP(A3631,进货明细!$A$2:$G$5000,COLUMN($G$2),0)&amp;"")</f>
        <v/>
      </c>
      <c r="H3631" s="151" t="str">
        <f t="shared" si="115"/>
        <v/>
      </c>
      <c r="I3631" s="168"/>
      <c r="J3631" s="169"/>
      <c r="K3631" s="163"/>
      <c r="L3631" s="164" t="str">
        <f t="shared" si="116"/>
        <v/>
      </c>
      <c r="M3631" s="165" t="e">
        <f>ROUND(VLOOKUP(A3631,当前库存!$A$2:$F$7000,COLUMN($F$3),0)&amp;"",2)</f>
        <v>#DIV/0!</v>
      </c>
      <c r="N3631" s="166"/>
      <c r="O3631" s="167"/>
      <c r="P3631" s="167"/>
      <c r="Q3631" s="174"/>
      <c r="R3631" s="167"/>
      <c r="S3631" s="167"/>
    </row>
    <row r="3632" customHeight="1" spans="1:19">
      <c r="A3632" s="175"/>
      <c r="B3632" s="153" t="str">
        <f>IF(ISERROR(VLOOKUP(A3632,进货明细!$A$2:$D$5000,COLUMN($B$2),0)&amp;""),"",VLOOKUP(A3632,进货明细!$A$2:$D$5000,COLUMN($B$2),0)&amp;"")</f>
        <v/>
      </c>
      <c r="C3632" s="147" t="str">
        <f>IF(ISERROR(VLOOKUP(A3632,进货明细!$A$2:$D$5000,COLUMN($C$2),0)&amp;""),"",VLOOKUP(A3632,进货明细!$A$2:$D$5000,COLUMN($C$2),0)&amp;"")</f>
        <v/>
      </c>
      <c r="D3632" s="147" t="str">
        <f>IF(ISERROR(VLOOKUP(A3632,进货明细!$A$2:$D$5000,COLUMN($D$2),0)&amp;""),"",VLOOKUP(A3632,进货明细!$A$2:$D$5000,COLUMN($D$2),0)&amp;"")</f>
        <v/>
      </c>
      <c r="E3632" s="148"/>
      <c r="F3632" s="152"/>
      <c r="G3632" s="150" t="str">
        <f>IF(ISERROR(VLOOKUP(A3632,进货明细!$A$2:$G$5000,COLUMN($G$2),0)&amp;""),"",VLOOKUP(A3632,进货明细!$A$2:$G$5000,COLUMN($G$2),0)&amp;"")</f>
        <v/>
      </c>
      <c r="H3632" s="151" t="str">
        <f t="shared" si="115"/>
        <v/>
      </c>
      <c r="I3632" s="168"/>
      <c r="J3632" s="169"/>
      <c r="K3632" s="163"/>
      <c r="L3632" s="164" t="str">
        <f t="shared" si="116"/>
        <v/>
      </c>
      <c r="M3632" s="165" t="e">
        <f>ROUND(VLOOKUP(A3632,当前库存!$A$2:$F$7000,COLUMN($F$3),0)&amp;"",2)</f>
        <v>#DIV/0!</v>
      </c>
      <c r="N3632" s="166"/>
      <c r="O3632" s="167"/>
      <c r="P3632" s="167"/>
      <c r="Q3632" s="174"/>
      <c r="R3632" s="167"/>
      <c r="S3632" s="167"/>
    </row>
    <row r="3633" customHeight="1" spans="1:19">
      <c r="A3633" s="175"/>
      <c r="B3633" s="153" t="str">
        <f>IF(ISERROR(VLOOKUP(A3633,进货明细!$A$2:$D$5000,COLUMN($B$2),0)&amp;""),"",VLOOKUP(A3633,进货明细!$A$2:$D$5000,COLUMN($B$2),0)&amp;"")</f>
        <v/>
      </c>
      <c r="C3633" s="147" t="str">
        <f>IF(ISERROR(VLOOKUP(A3633,进货明细!$A$2:$D$5000,COLUMN($C$2),0)&amp;""),"",VLOOKUP(A3633,进货明细!$A$2:$D$5000,COLUMN($C$2),0)&amp;"")</f>
        <v/>
      </c>
      <c r="D3633" s="147" t="str">
        <f>IF(ISERROR(VLOOKUP(A3633,进货明细!$A$2:$D$5000,COLUMN($D$2),0)&amp;""),"",VLOOKUP(A3633,进货明细!$A$2:$D$5000,COLUMN($D$2),0)&amp;"")</f>
        <v/>
      </c>
      <c r="E3633" s="148"/>
      <c r="F3633" s="152"/>
      <c r="G3633" s="150" t="str">
        <f>IF(ISERROR(VLOOKUP(A3633,进货明细!$A$2:$G$5000,COLUMN($G$2),0)&amp;""),"",VLOOKUP(A3633,进货明细!$A$2:$G$5000,COLUMN($G$2),0)&amp;"")</f>
        <v/>
      </c>
      <c r="H3633" s="151" t="str">
        <f t="shared" si="115"/>
        <v/>
      </c>
      <c r="I3633" s="168"/>
      <c r="J3633" s="169"/>
      <c r="K3633" s="163"/>
      <c r="L3633" s="164" t="str">
        <f t="shared" si="116"/>
        <v/>
      </c>
      <c r="M3633" s="165" t="e">
        <f>ROUND(VLOOKUP(A3633,当前库存!$A$2:$F$7000,COLUMN($F$3),0)&amp;"",2)</f>
        <v>#DIV/0!</v>
      </c>
      <c r="N3633" s="166"/>
      <c r="O3633" s="167"/>
      <c r="P3633" s="167"/>
      <c r="Q3633" s="174"/>
      <c r="R3633" s="167"/>
      <c r="S3633" s="167"/>
    </row>
    <row r="3634" customHeight="1" spans="1:19">
      <c r="A3634" s="175"/>
      <c r="B3634" s="153" t="str">
        <f>IF(ISERROR(VLOOKUP(A3634,进货明细!$A$2:$D$5000,COLUMN($B$2),0)&amp;""),"",VLOOKUP(A3634,进货明细!$A$2:$D$5000,COLUMN($B$2),0)&amp;"")</f>
        <v/>
      </c>
      <c r="C3634" s="147" t="str">
        <f>IF(ISERROR(VLOOKUP(A3634,进货明细!$A$2:$D$5000,COLUMN($C$2),0)&amp;""),"",VLOOKUP(A3634,进货明细!$A$2:$D$5000,COLUMN($C$2),0)&amp;"")</f>
        <v/>
      </c>
      <c r="D3634" s="147" t="str">
        <f>IF(ISERROR(VLOOKUP(A3634,进货明细!$A$2:$D$5000,COLUMN($D$2),0)&amp;""),"",VLOOKUP(A3634,进货明细!$A$2:$D$5000,COLUMN($D$2),0)&amp;"")</f>
        <v/>
      </c>
      <c r="E3634" s="148"/>
      <c r="F3634" s="152"/>
      <c r="G3634" s="150" t="str">
        <f>IF(ISERROR(VLOOKUP(A3634,进货明细!$A$2:$G$5000,COLUMN($G$2),0)&amp;""),"",VLOOKUP(A3634,进货明细!$A$2:$G$5000,COLUMN($G$2),0)&amp;"")</f>
        <v/>
      </c>
      <c r="H3634" s="151" t="str">
        <f t="shared" si="115"/>
        <v/>
      </c>
      <c r="I3634" s="168"/>
      <c r="J3634" s="169"/>
      <c r="K3634" s="163"/>
      <c r="L3634" s="164" t="str">
        <f t="shared" si="116"/>
        <v/>
      </c>
      <c r="M3634" s="165" t="e">
        <f>ROUND(VLOOKUP(A3634,当前库存!$A$2:$F$7000,COLUMN($F$3),0)&amp;"",2)</f>
        <v>#DIV/0!</v>
      </c>
      <c r="N3634" s="166"/>
      <c r="O3634" s="167"/>
      <c r="P3634" s="167"/>
      <c r="Q3634" s="174"/>
      <c r="R3634" s="167"/>
      <c r="S3634" s="167"/>
    </row>
    <row r="3635" customHeight="1" spans="1:19">
      <c r="A3635" s="175"/>
      <c r="B3635" s="153" t="str">
        <f>IF(ISERROR(VLOOKUP(A3635,进货明细!$A$2:$D$5000,COLUMN($B$2),0)&amp;""),"",VLOOKUP(A3635,进货明细!$A$2:$D$5000,COLUMN($B$2),0)&amp;"")</f>
        <v/>
      </c>
      <c r="C3635" s="147" t="str">
        <f>IF(ISERROR(VLOOKUP(A3635,进货明细!$A$2:$D$5000,COLUMN($C$2),0)&amp;""),"",VLOOKUP(A3635,进货明细!$A$2:$D$5000,COLUMN($C$2),0)&amp;"")</f>
        <v/>
      </c>
      <c r="D3635" s="147" t="str">
        <f>IF(ISERROR(VLOOKUP(A3635,进货明细!$A$2:$D$5000,COLUMN($D$2),0)&amp;""),"",VLOOKUP(A3635,进货明细!$A$2:$D$5000,COLUMN($D$2),0)&amp;"")</f>
        <v/>
      </c>
      <c r="E3635" s="148"/>
      <c r="F3635" s="152"/>
      <c r="G3635" s="150" t="str">
        <f>IF(ISERROR(VLOOKUP(A3635,进货明细!$A$2:$G$5000,COLUMN($G$2),0)&amp;""),"",VLOOKUP(A3635,进货明细!$A$2:$G$5000,COLUMN($G$2),0)&amp;"")</f>
        <v/>
      </c>
      <c r="H3635" s="151" t="str">
        <f t="shared" si="115"/>
        <v/>
      </c>
      <c r="I3635" s="168"/>
      <c r="J3635" s="169"/>
      <c r="K3635" s="163"/>
      <c r="L3635" s="164" t="str">
        <f t="shared" si="116"/>
        <v/>
      </c>
      <c r="M3635" s="165" t="e">
        <f>ROUND(VLOOKUP(A3635,当前库存!$A$2:$F$7000,COLUMN($F$3),0)&amp;"",2)</f>
        <v>#DIV/0!</v>
      </c>
      <c r="N3635" s="166"/>
      <c r="O3635" s="167"/>
      <c r="P3635" s="167"/>
      <c r="Q3635" s="174"/>
      <c r="R3635" s="167"/>
      <c r="S3635" s="167"/>
    </row>
    <row r="3636" customHeight="1" spans="1:19">
      <c r="A3636" s="175"/>
      <c r="B3636" s="153" t="str">
        <f>IF(ISERROR(VLOOKUP(A3636,进货明细!$A$2:$D$5000,COLUMN($B$2),0)&amp;""),"",VLOOKUP(A3636,进货明细!$A$2:$D$5000,COLUMN($B$2),0)&amp;"")</f>
        <v/>
      </c>
      <c r="C3636" s="147" t="str">
        <f>IF(ISERROR(VLOOKUP(A3636,进货明细!$A$2:$D$5000,COLUMN($C$2),0)&amp;""),"",VLOOKUP(A3636,进货明细!$A$2:$D$5000,COLUMN($C$2),0)&amp;"")</f>
        <v/>
      </c>
      <c r="D3636" s="147" t="str">
        <f>IF(ISERROR(VLOOKUP(A3636,进货明细!$A$2:$D$5000,COLUMN($D$2),0)&amp;""),"",VLOOKUP(A3636,进货明细!$A$2:$D$5000,COLUMN($D$2),0)&amp;"")</f>
        <v/>
      </c>
      <c r="E3636" s="148"/>
      <c r="F3636" s="152"/>
      <c r="G3636" s="150" t="str">
        <f>IF(ISERROR(VLOOKUP(A3636,进货明细!$A$2:$G$5000,COLUMN($G$2),0)&amp;""),"",VLOOKUP(A3636,进货明细!$A$2:$G$5000,COLUMN($G$2),0)&amp;"")</f>
        <v/>
      </c>
      <c r="H3636" s="151" t="str">
        <f t="shared" si="115"/>
        <v/>
      </c>
      <c r="I3636" s="168"/>
      <c r="J3636" s="169"/>
      <c r="K3636" s="163"/>
      <c r="L3636" s="164" t="str">
        <f t="shared" si="116"/>
        <v/>
      </c>
      <c r="M3636" s="165" t="e">
        <f>ROUND(VLOOKUP(A3636,当前库存!$A$2:$F$7000,COLUMN($F$3),0)&amp;"",2)</f>
        <v>#DIV/0!</v>
      </c>
      <c r="N3636" s="166"/>
      <c r="O3636" s="167"/>
      <c r="P3636" s="167"/>
      <c r="Q3636" s="174"/>
      <c r="R3636" s="167"/>
      <c r="S3636" s="167"/>
    </row>
    <row r="3637" customHeight="1" spans="1:19">
      <c r="A3637" s="175"/>
      <c r="B3637" s="153" t="str">
        <f>IF(ISERROR(VLOOKUP(A3637,进货明细!$A$2:$D$5000,COLUMN($B$2),0)&amp;""),"",VLOOKUP(A3637,进货明细!$A$2:$D$5000,COLUMN($B$2),0)&amp;"")</f>
        <v/>
      </c>
      <c r="C3637" s="147" t="str">
        <f>IF(ISERROR(VLOOKUP(A3637,进货明细!$A$2:$D$5000,COLUMN($C$2),0)&amp;""),"",VLOOKUP(A3637,进货明细!$A$2:$D$5000,COLUMN($C$2),0)&amp;"")</f>
        <v/>
      </c>
      <c r="D3637" s="147" t="str">
        <f>IF(ISERROR(VLOOKUP(A3637,进货明细!$A$2:$D$5000,COLUMN($D$2),0)&amp;""),"",VLOOKUP(A3637,进货明细!$A$2:$D$5000,COLUMN($D$2),0)&amp;"")</f>
        <v/>
      </c>
      <c r="E3637" s="148"/>
      <c r="F3637" s="152"/>
      <c r="G3637" s="150" t="str">
        <f>IF(ISERROR(VLOOKUP(A3637,进货明细!$A$2:$G$5000,COLUMN($G$2),0)&amp;""),"",VLOOKUP(A3637,进货明细!$A$2:$G$5000,COLUMN($G$2),0)&amp;"")</f>
        <v/>
      </c>
      <c r="H3637" s="151" t="str">
        <f t="shared" si="115"/>
        <v/>
      </c>
      <c r="I3637" s="168"/>
      <c r="J3637" s="169"/>
      <c r="K3637" s="163"/>
      <c r="L3637" s="164" t="str">
        <f t="shared" si="116"/>
        <v/>
      </c>
      <c r="M3637" s="165" t="e">
        <f>ROUND(VLOOKUP(A3637,当前库存!$A$2:$F$7000,COLUMN($F$3),0)&amp;"",2)</f>
        <v>#DIV/0!</v>
      </c>
      <c r="N3637" s="166"/>
      <c r="O3637" s="167"/>
      <c r="P3637" s="167"/>
      <c r="Q3637" s="174"/>
      <c r="R3637" s="167"/>
      <c r="S3637" s="167"/>
    </row>
    <row r="3638" customHeight="1" spans="1:19">
      <c r="A3638" s="175"/>
      <c r="B3638" s="153" t="str">
        <f>IF(ISERROR(VLOOKUP(A3638,进货明细!$A$2:$D$5000,COLUMN($B$2),0)&amp;""),"",VLOOKUP(A3638,进货明细!$A$2:$D$5000,COLUMN($B$2),0)&amp;"")</f>
        <v/>
      </c>
      <c r="C3638" s="147" t="str">
        <f>IF(ISERROR(VLOOKUP(A3638,进货明细!$A$2:$D$5000,COLUMN($C$2),0)&amp;""),"",VLOOKUP(A3638,进货明细!$A$2:$D$5000,COLUMN($C$2),0)&amp;"")</f>
        <v/>
      </c>
      <c r="D3638" s="147" t="str">
        <f>IF(ISERROR(VLOOKUP(A3638,进货明细!$A$2:$D$5000,COLUMN($D$2),0)&amp;""),"",VLOOKUP(A3638,进货明细!$A$2:$D$5000,COLUMN($D$2),0)&amp;"")</f>
        <v/>
      </c>
      <c r="E3638" s="148"/>
      <c r="F3638" s="152"/>
      <c r="G3638" s="150" t="str">
        <f>IF(ISERROR(VLOOKUP(A3638,进货明细!$A$2:$G$5000,COLUMN($G$2),0)&amp;""),"",VLOOKUP(A3638,进货明细!$A$2:$G$5000,COLUMN($G$2),0)&amp;"")</f>
        <v/>
      </c>
      <c r="H3638" s="151" t="str">
        <f t="shared" si="115"/>
        <v/>
      </c>
      <c r="I3638" s="168"/>
      <c r="J3638" s="169"/>
      <c r="K3638" s="163"/>
      <c r="L3638" s="164" t="str">
        <f t="shared" si="116"/>
        <v/>
      </c>
      <c r="M3638" s="165" t="e">
        <f>ROUND(VLOOKUP(A3638,当前库存!$A$2:$F$7000,COLUMN($F$3),0)&amp;"",2)</f>
        <v>#DIV/0!</v>
      </c>
      <c r="N3638" s="166"/>
      <c r="O3638" s="167"/>
      <c r="P3638" s="167"/>
      <c r="Q3638" s="174"/>
      <c r="R3638" s="167"/>
      <c r="S3638" s="167"/>
    </row>
    <row r="3639" customHeight="1" spans="1:19">
      <c r="A3639" s="175"/>
      <c r="B3639" s="153" t="str">
        <f>IF(ISERROR(VLOOKUP(A3639,进货明细!$A$2:$D$5000,COLUMN($B$2),0)&amp;""),"",VLOOKUP(A3639,进货明细!$A$2:$D$5000,COLUMN($B$2),0)&amp;"")</f>
        <v/>
      </c>
      <c r="C3639" s="147" t="str">
        <f>IF(ISERROR(VLOOKUP(A3639,进货明细!$A$2:$D$5000,COLUMN($C$2),0)&amp;""),"",VLOOKUP(A3639,进货明细!$A$2:$D$5000,COLUMN($C$2),0)&amp;"")</f>
        <v/>
      </c>
      <c r="D3639" s="147" t="str">
        <f>IF(ISERROR(VLOOKUP(A3639,进货明细!$A$2:$D$5000,COLUMN($D$2),0)&amp;""),"",VLOOKUP(A3639,进货明细!$A$2:$D$5000,COLUMN($D$2),0)&amp;"")</f>
        <v/>
      </c>
      <c r="E3639" s="148"/>
      <c r="F3639" s="152"/>
      <c r="G3639" s="150" t="str">
        <f>IF(ISERROR(VLOOKUP(A3639,进货明细!$A$2:$G$5000,COLUMN($G$2),0)&amp;""),"",VLOOKUP(A3639,进货明细!$A$2:$G$5000,COLUMN($G$2),0)&amp;"")</f>
        <v/>
      </c>
      <c r="H3639" s="151" t="str">
        <f t="shared" si="115"/>
        <v/>
      </c>
      <c r="I3639" s="168"/>
      <c r="J3639" s="169"/>
      <c r="K3639" s="163"/>
      <c r="L3639" s="164" t="str">
        <f t="shared" si="116"/>
        <v/>
      </c>
      <c r="M3639" s="165" t="e">
        <f>ROUND(VLOOKUP(A3639,当前库存!$A$2:$F$7000,COLUMN($F$3),0)&amp;"",2)</f>
        <v>#DIV/0!</v>
      </c>
      <c r="N3639" s="166"/>
      <c r="O3639" s="167"/>
      <c r="P3639" s="167"/>
      <c r="Q3639" s="174"/>
      <c r="R3639" s="167"/>
      <c r="S3639" s="167"/>
    </row>
    <row r="3640" customHeight="1" spans="1:19">
      <c r="A3640" s="175"/>
      <c r="B3640" s="153" t="str">
        <f>IF(ISERROR(VLOOKUP(A3640,进货明细!$A$2:$D$5000,COLUMN($B$2),0)&amp;""),"",VLOOKUP(A3640,进货明细!$A$2:$D$5000,COLUMN($B$2),0)&amp;"")</f>
        <v/>
      </c>
      <c r="C3640" s="147" t="str">
        <f>IF(ISERROR(VLOOKUP(A3640,进货明细!$A$2:$D$5000,COLUMN($C$2),0)&amp;""),"",VLOOKUP(A3640,进货明细!$A$2:$D$5000,COLUMN($C$2),0)&amp;"")</f>
        <v/>
      </c>
      <c r="D3640" s="147" t="str">
        <f>IF(ISERROR(VLOOKUP(A3640,进货明细!$A$2:$D$5000,COLUMN($D$2),0)&amp;""),"",VLOOKUP(A3640,进货明细!$A$2:$D$5000,COLUMN($D$2),0)&amp;"")</f>
        <v/>
      </c>
      <c r="E3640" s="148"/>
      <c r="F3640" s="152"/>
      <c r="G3640" s="150" t="str">
        <f>IF(ISERROR(VLOOKUP(A3640,进货明细!$A$2:$G$5000,COLUMN($G$2),0)&amp;""),"",VLOOKUP(A3640,进货明细!$A$2:$G$5000,COLUMN($G$2),0)&amp;"")</f>
        <v/>
      </c>
      <c r="H3640" s="151" t="str">
        <f t="shared" si="115"/>
        <v/>
      </c>
      <c r="I3640" s="168"/>
      <c r="J3640" s="169"/>
      <c r="K3640" s="163"/>
      <c r="L3640" s="164" t="str">
        <f t="shared" si="116"/>
        <v/>
      </c>
      <c r="M3640" s="165" t="e">
        <f>ROUND(VLOOKUP(A3640,当前库存!$A$2:$F$7000,COLUMN($F$3),0)&amp;"",2)</f>
        <v>#DIV/0!</v>
      </c>
      <c r="N3640" s="166"/>
      <c r="O3640" s="167"/>
      <c r="P3640" s="167"/>
      <c r="Q3640" s="174"/>
      <c r="R3640" s="167"/>
      <c r="S3640" s="167"/>
    </row>
    <row r="3641" customHeight="1" spans="1:19">
      <c r="A3641" s="175"/>
      <c r="B3641" s="153" t="str">
        <f>IF(ISERROR(VLOOKUP(A3641,进货明细!$A$2:$D$5000,COLUMN($B$2),0)&amp;""),"",VLOOKUP(A3641,进货明细!$A$2:$D$5000,COLUMN($B$2),0)&amp;"")</f>
        <v/>
      </c>
      <c r="C3641" s="147" t="str">
        <f>IF(ISERROR(VLOOKUP(A3641,进货明细!$A$2:$D$5000,COLUMN($C$2),0)&amp;""),"",VLOOKUP(A3641,进货明细!$A$2:$D$5000,COLUMN($C$2),0)&amp;"")</f>
        <v/>
      </c>
      <c r="D3641" s="147" t="str">
        <f>IF(ISERROR(VLOOKUP(A3641,进货明细!$A$2:$D$5000,COLUMN($D$2),0)&amp;""),"",VLOOKUP(A3641,进货明细!$A$2:$D$5000,COLUMN($D$2),0)&amp;"")</f>
        <v/>
      </c>
      <c r="E3641" s="148"/>
      <c r="F3641" s="152"/>
      <c r="G3641" s="150" t="str">
        <f>IF(ISERROR(VLOOKUP(A3641,进货明细!$A$2:$G$5000,COLUMN($G$2),0)&amp;""),"",VLOOKUP(A3641,进货明细!$A$2:$G$5000,COLUMN($G$2),0)&amp;"")</f>
        <v/>
      </c>
      <c r="H3641" s="151" t="str">
        <f t="shared" si="115"/>
        <v/>
      </c>
      <c r="I3641" s="168"/>
      <c r="J3641" s="169"/>
      <c r="K3641" s="163"/>
      <c r="L3641" s="164" t="str">
        <f t="shared" si="116"/>
        <v/>
      </c>
      <c r="M3641" s="165" t="e">
        <f>ROUND(VLOOKUP(A3641,当前库存!$A$2:$F$7000,COLUMN($F$3),0)&amp;"",2)</f>
        <v>#DIV/0!</v>
      </c>
      <c r="N3641" s="166"/>
      <c r="O3641" s="167"/>
      <c r="P3641" s="167"/>
      <c r="Q3641" s="174"/>
      <c r="R3641" s="167"/>
      <c r="S3641" s="167"/>
    </row>
    <row r="3642" customHeight="1" spans="1:19">
      <c r="A3642" s="175"/>
      <c r="B3642" s="153" t="str">
        <f>IF(ISERROR(VLOOKUP(A3642,进货明细!$A$2:$D$5000,COLUMN($B$2),0)&amp;""),"",VLOOKUP(A3642,进货明细!$A$2:$D$5000,COLUMN($B$2),0)&amp;"")</f>
        <v/>
      </c>
      <c r="C3642" s="147" t="str">
        <f>IF(ISERROR(VLOOKUP(A3642,进货明细!$A$2:$D$5000,COLUMN($C$2),0)&amp;""),"",VLOOKUP(A3642,进货明细!$A$2:$D$5000,COLUMN($C$2),0)&amp;"")</f>
        <v/>
      </c>
      <c r="D3642" s="147" t="str">
        <f>IF(ISERROR(VLOOKUP(A3642,进货明细!$A$2:$D$5000,COLUMN($D$2),0)&amp;""),"",VLOOKUP(A3642,进货明细!$A$2:$D$5000,COLUMN($D$2),0)&amp;"")</f>
        <v/>
      </c>
      <c r="E3642" s="148"/>
      <c r="F3642" s="152"/>
      <c r="G3642" s="150" t="str">
        <f>IF(ISERROR(VLOOKUP(A3642,进货明细!$A$2:$G$5000,COLUMN($G$2),0)&amp;""),"",VLOOKUP(A3642,进货明细!$A$2:$G$5000,COLUMN($G$2),0)&amp;"")</f>
        <v/>
      </c>
      <c r="H3642" s="151" t="str">
        <f t="shared" si="115"/>
        <v/>
      </c>
      <c r="I3642" s="168"/>
      <c r="J3642" s="169"/>
      <c r="K3642" s="163"/>
      <c r="L3642" s="164" t="str">
        <f t="shared" si="116"/>
        <v/>
      </c>
      <c r="M3642" s="165" t="e">
        <f>ROUND(VLOOKUP(A3642,当前库存!$A$2:$F$7000,COLUMN($F$3),0)&amp;"",2)</f>
        <v>#DIV/0!</v>
      </c>
      <c r="N3642" s="166"/>
      <c r="O3642" s="167"/>
      <c r="P3642" s="167"/>
      <c r="Q3642" s="174"/>
      <c r="R3642" s="167"/>
      <c r="S3642" s="167"/>
    </row>
    <row r="3643" customHeight="1" spans="1:19">
      <c r="A3643" s="175"/>
      <c r="B3643" s="153" t="str">
        <f>IF(ISERROR(VLOOKUP(A3643,进货明细!$A$2:$D$5000,COLUMN($B$2),0)&amp;""),"",VLOOKUP(A3643,进货明细!$A$2:$D$5000,COLUMN($B$2),0)&amp;"")</f>
        <v/>
      </c>
      <c r="C3643" s="147" t="str">
        <f>IF(ISERROR(VLOOKUP(A3643,进货明细!$A$2:$D$5000,COLUMN($C$2),0)&amp;""),"",VLOOKUP(A3643,进货明细!$A$2:$D$5000,COLUMN($C$2),0)&amp;"")</f>
        <v/>
      </c>
      <c r="D3643" s="147" t="str">
        <f>IF(ISERROR(VLOOKUP(A3643,进货明细!$A$2:$D$5000,COLUMN($D$2),0)&amp;""),"",VLOOKUP(A3643,进货明细!$A$2:$D$5000,COLUMN($D$2),0)&amp;"")</f>
        <v/>
      </c>
      <c r="E3643" s="148"/>
      <c r="F3643" s="152"/>
      <c r="G3643" s="150" t="str">
        <f>IF(ISERROR(VLOOKUP(A3643,进货明细!$A$2:$G$5000,COLUMN($G$2),0)&amp;""),"",VLOOKUP(A3643,进货明细!$A$2:$G$5000,COLUMN($G$2),0)&amp;"")</f>
        <v/>
      </c>
      <c r="H3643" s="151" t="str">
        <f t="shared" si="115"/>
        <v/>
      </c>
      <c r="I3643" s="168"/>
      <c r="J3643" s="169"/>
      <c r="K3643" s="163"/>
      <c r="L3643" s="164" t="str">
        <f t="shared" si="116"/>
        <v/>
      </c>
      <c r="M3643" s="165" t="e">
        <f>ROUND(VLOOKUP(A3643,当前库存!$A$2:$F$7000,COLUMN($F$3),0)&amp;"",2)</f>
        <v>#DIV/0!</v>
      </c>
      <c r="N3643" s="166"/>
      <c r="O3643" s="167"/>
      <c r="P3643" s="167"/>
      <c r="Q3643" s="174"/>
      <c r="R3643" s="167"/>
      <c r="S3643" s="167"/>
    </row>
    <row r="3644" customHeight="1" spans="1:19">
      <c r="A3644" s="175"/>
      <c r="B3644" s="153" t="str">
        <f>IF(ISERROR(VLOOKUP(A3644,进货明细!$A$2:$D$5000,COLUMN($B$2),0)&amp;""),"",VLOOKUP(A3644,进货明细!$A$2:$D$5000,COLUMN($B$2),0)&amp;"")</f>
        <v/>
      </c>
      <c r="C3644" s="147" t="str">
        <f>IF(ISERROR(VLOOKUP(A3644,进货明细!$A$2:$D$5000,COLUMN($C$2),0)&amp;""),"",VLOOKUP(A3644,进货明细!$A$2:$D$5000,COLUMN($C$2),0)&amp;"")</f>
        <v/>
      </c>
      <c r="D3644" s="147" t="str">
        <f>IF(ISERROR(VLOOKUP(A3644,进货明细!$A$2:$D$5000,COLUMN($D$2),0)&amp;""),"",VLOOKUP(A3644,进货明细!$A$2:$D$5000,COLUMN($D$2),0)&amp;"")</f>
        <v/>
      </c>
      <c r="E3644" s="148"/>
      <c r="F3644" s="152"/>
      <c r="G3644" s="150" t="str">
        <f>IF(ISERROR(VLOOKUP(A3644,进货明细!$A$2:$G$5000,COLUMN($G$2),0)&amp;""),"",VLOOKUP(A3644,进货明细!$A$2:$G$5000,COLUMN($G$2),0)&amp;"")</f>
        <v/>
      </c>
      <c r="H3644" s="151" t="str">
        <f t="shared" si="115"/>
        <v/>
      </c>
      <c r="I3644" s="168"/>
      <c r="J3644" s="169"/>
      <c r="K3644" s="163"/>
      <c r="L3644" s="164" t="str">
        <f t="shared" si="116"/>
        <v/>
      </c>
      <c r="M3644" s="165" t="e">
        <f>ROUND(VLOOKUP(A3644,当前库存!$A$2:$F$7000,COLUMN($F$3),0)&amp;"",2)</f>
        <v>#DIV/0!</v>
      </c>
      <c r="N3644" s="166"/>
      <c r="O3644" s="167"/>
      <c r="P3644" s="167"/>
      <c r="Q3644" s="174"/>
      <c r="R3644" s="167"/>
      <c r="S3644" s="167"/>
    </row>
    <row r="3645" customHeight="1" spans="1:19">
      <c r="A3645" s="175"/>
      <c r="B3645" s="153" t="str">
        <f>IF(ISERROR(VLOOKUP(A3645,进货明细!$A$2:$D$5000,COLUMN($B$2),0)&amp;""),"",VLOOKUP(A3645,进货明细!$A$2:$D$5000,COLUMN($B$2),0)&amp;"")</f>
        <v/>
      </c>
      <c r="C3645" s="147" t="str">
        <f>IF(ISERROR(VLOOKUP(A3645,进货明细!$A$2:$D$5000,COLUMN($C$2),0)&amp;""),"",VLOOKUP(A3645,进货明细!$A$2:$D$5000,COLUMN($C$2),0)&amp;"")</f>
        <v/>
      </c>
      <c r="D3645" s="147" t="str">
        <f>IF(ISERROR(VLOOKUP(A3645,进货明细!$A$2:$D$5000,COLUMN($D$2),0)&amp;""),"",VLOOKUP(A3645,进货明细!$A$2:$D$5000,COLUMN($D$2),0)&amp;"")</f>
        <v/>
      </c>
      <c r="E3645" s="148"/>
      <c r="F3645" s="152"/>
      <c r="G3645" s="150" t="str">
        <f>IF(ISERROR(VLOOKUP(A3645,进货明细!$A$2:$G$5000,COLUMN($G$2),0)&amp;""),"",VLOOKUP(A3645,进货明细!$A$2:$G$5000,COLUMN($G$2),0)&amp;"")</f>
        <v/>
      </c>
      <c r="H3645" s="151" t="str">
        <f t="shared" si="115"/>
        <v/>
      </c>
      <c r="I3645" s="168"/>
      <c r="J3645" s="169"/>
      <c r="K3645" s="163"/>
      <c r="L3645" s="164" t="str">
        <f t="shared" si="116"/>
        <v/>
      </c>
      <c r="M3645" s="165" t="e">
        <f>ROUND(VLOOKUP(A3645,当前库存!$A$2:$F$7000,COLUMN($F$3),0)&amp;"",2)</f>
        <v>#DIV/0!</v>
      </c>
      <c r="N3645" s="166"/>
      <c r="O3645" s="167"/>
      <c r="P3645" s="167"/>
      <c r="Q3645" s="174"/>
      <c r="R3645" s="167"/>
      <c r="S3645" s="167"/>
    </row>
    <row r="3646" customHeight="1" spans="1:19">
      <c r="A3646" s="175"/>
      <c r="B3646" s="153" t="str">
        <f>IF(ISERROR(VLOOKUP(A3646,进货明细!$A$2:$D$5000,COLUMN($B$2),0)&amp;""),"",VLOOKUP(A3646,进货明细!$A$2:$D$5000,COLUMN($B$2),0)&amp;"")</f>
        <v/>
      </c>
      <c r="C3646" s="147" t="str">
        <f>IF(ISERROR(VLOOKUP(A3646,进货明细!$A$2:$D$5000,COLUMN($C$2),0)&amp;""),"",VLOOKUP(A3646,进货明细!$A$2:$D$5000,COLUMN($C$2),0)&amp;"")</f>
        <v/>
      </c>
      <c r="D3646" s="147" t="str">
        <f>IF(ISERROR(VLOOKUP(A3646,进货明细!$A$2:$D$5000,COLUMN($D$2),0)&amp;""),"",VLOOKUP(A3646,进货明细!$A$2:$D$5000,COLUMN($D$2),0)&amp;"")</f>
        <v/>
      </c>
      <c r="E3646" s="148"/>
      <c r="F3646" s="152"/>
      <c r="G3646" s="150" t="str">
        <f>IF(ISERROR(VLOOKUP(A3646,进货明细!$A$2:$G$5000,COLUMN($G$2),0)&amp;""),"",VLOOKUP(A3646,进货明细!$A$2:$G$5000,COLUMN($G$2),0)&amp;"")</f>
        <v/>
      </c>
      <c r="H3646" s="151" t="str">
        <f t="shared" si="115"/>
        <v/>
      </c>
      <c r="I3646" s="168"/>
      <c r="J3646" s="169"/>
      <c r="K3646" s="163"/>
      <c r="L3646" s="164" t="str">
        <f t="shared" si="116"/>
        <v/>
      </c>
      <c r="M3646" s="165" t="e">
        <f>ROUND(VLOOKUP(A3646,当前库存!$A$2:$F$7000,COLUMN($F$3),0)&amp;"",2)</f>
        <v>#DIV/0!</v>
      </c>
      <c r="N3646" s="166"/>
      <c r="O3646" s="167"/>
      <c r="P3646" s="167"/>
      <c r="Q3646" s="174"/>
      <c r="R3646" s="167"/>
      <c r="S3646" s="167"/>
    </row>
    <row r="3647" customHeight="1" spans="1:19">
      <c r="A3647" s="175"/>
      <c r="B3647" s="153" t="str">
        <f>IF(ISERROR(VLOOKUP(A3647,进货明细!$A$2:$D$5000,COLUMN($B$2),0)&amp;""),"",VLOOKUP(A3647,进货明细!$A$2:$D$5000,COLUMN($B$2),0)&amp;"")</f>
        <v/>
      </c>
      <c r="C3647" s="147" t="str">
        <f>IF(ISERROR(VLOOKUP(A3647,进货明细!$A$2:$D$5000,COLUMN($C$2),0)&amp;""),"",VLOOKUP(A3647,进货明细!$A$2:$D$5000,COLUMN($C$2),0)&amp;"")</f>
        <v/>
      </c>
      <c r="D3647" s="147" t="str">
        <f>IF(ISERROR(VLOOKUP(A3647,进货明细!$A$2:$D$5000,COLUMN($D$2),0)&amp;""),"",VLOOKUP(A3647,进货明细!$A$2:$D$5000,COLUMN($D$2),0)&amp;"")</f>
        <v/>
      </c>
      <c r="E3647" s="148"/>
      <c r="F3647" s="152"/>
      <c r="G3647" s="150" t="str">
        <f>IF(ISERROR(VLOOKUP(A3647,进货明细!$A$2:$G$5000,COLUMN($G$2),0)&amp;""),"",VLOOKUP(A3647,进货明细!$A$2:$G$5000,COLUMN($G$2),0)&amp;"")</f>
        <v/>
      </c>
      <c r="H3647" s="151" t="str">
        <f t="shared" si="115"/>
        <v/>
      </c>
      <c r="I3647" s="168"/>
      <c r="J3647" s="169"/>
      <c r="K3647" s="163"/>
      <c r="L3647" s="164" t="str">
        <f t="shared" si="116"/>
        <v/>
      </c>
      <c r="M3647" s="165" t="e">
        <f>ROUND(VLOOKUP(A3647,当前库存!$A$2:$F$7000,COLUMN($F$3),0)&amp;"",2)</f>
        <v>#DIV/0!</v>
      </c>
      <c r="N3647" s="166"/>
      <c r="O3647" s="167"/>
      <c r="P3647" s="167"/>
      <c r="Q3647" s="174"/>
      <c r="R3647" s="167"/>
      <c r="S3647" s="167"/>
    </row>
    <row r="3648" customHeight="1" spans="1:19">
      <c r="A3648" s="175"/>
      <c r="B3648" s="153" t="str">
        <f>IF(ISERROR(VLOOKUP(A3648,进货明细!$A$2:$D$5000,COLUMN($B$2),0)&amp;""),"",VLOOKUP(A3648,进货明细!$A$2:$D$5000,COLUMN($B$2),0)&amp;"")</f>
        <v/>
      </c>
      <c r="C3648" s="147" t="str">
        <f>IF(ISERROR(VLOOKUP(A3648,进货明细!$A$2:$D$5000,COLUMN($C$2),0)&amp;""),"",VLOOKUP(A3648,进货明细!$A$2:$D$5000,COLUMN($C$2),0)&amp;"")</f>
        <v/>
      </c>
      <c r="D3648" s="147" t="str">
        <f>IF(ISERROR(VLOOKUP(A3648,进货明细!$A$2:$D$5000,COLUMN($D$2),0)&amp;""),"",VLOOKUP(A3648,进货明细!$A$2:$D$5000,COLUMN($D$2),0)&amp;"")</f>
        <v/>
      </c>
      <c r="E3648" s="148"/>
      <c r="F3648" s="152"/>
      <c r="G3648" s="150" t="str">
        <f>IF(ISERROR(VLOOKUP(A3648,进货明细!$A$2:$G$5000,COLUMN($G$2),0)&amp;""),"",VLOOKUP(A3648,进货明细!$A$2:$G$5000,COLUMN($G$2),0)&amp;"")</f>
        <v/>
      </c>
      <c r="H3648" s="151" t="str">
        <f t="shared" si="115"/>
        <v/>
      </c>
      <c r="I3648" s="168"/>
      <c r="J3648" s="169"/>
      <c r="K3648" s="163"/>
      <c r="L3648" s="164" t="str">
        <f t="shared" si="116"/>
        <v/>
      </c>
      <c r="M3648" s="165" t="e">
        <f>ROUND(VLOOKUP(A3648,当前库存!$A$2:$F$7000,COLUMN($F$3),0)&amp;"",2)</f>
        <v>#DIV/0!</v>
      </c>
      <c r="N3648" s="166"/>
      <c r="O3648" s="167"/>
      <c r="P3648" s="167"/>
      <c r="Q3648" s="174"/>
      <c r="R3648" s="167"/>
      <c r="S3648" s="167"/>
    </row>
    <row r="3649" customHeight="1" spans="1:19">
      <c r="A3649" s="175"/>
      <c r="B3649" s="153" t="str">
        <f>IF(ISERROR(VLOOKUP(A3649,进货明细!$A$2:$D$5000,COLUMN($B$2),0)&amp;""),"",VLOOKUP(A3649,进货明细!$A$2:$D$5000,COLUMN($B$2),0)&amp;"")</f>
        <v/>
      </c>
      <c r="C3649" s="147" t="str">
        <f>IF(ISERROR(VLOOKUP(A3649,进货明细!$A$2:$D$5000,COLUMN($C$2),0)&amp;""),"",VLOOKUP(A3649,进货明细!$A$2:$D$5000,COLUMN($C$2),0)&amp;"")</f>
        <v/>
      </c>
      <c r="D3649" s="147" t="str">
        <f>IF(ISERROR(VLOOKUP(A3649,进货明细!$A$2:$D$5000,COLUMN($D$2),0)&amp;""),"",VLOOKUP(A3649,进货明细!$A$2:$D$5000,COLUMN($D$2),0)&amp;"")</f>
        <v/>
      </c>
      <c r="E3649" s="148"/>
      <c r="F3649" s="152"/>
      <c r="G3649" s="150" t="str">
        <f>IF(ISERROR(VLOOKUP(A3649,进货明细!$A$2:$G$5000,COLUMN($G$2),0)&amp;""),"",VLOOKUP(A3649,进货明细!$A$2:$G$5000,COLUMN($G$2),0)&amp;"")</f>
        <v/>
      </c>
      <c r="H3649" s="151" t="str">
        <f t="shared" si="115"/>
        <v/>
      </c>
      <c r="I3649" s="168"/>
      <c r="J3649" s="169"/>
      <c r="K3649" s="163"/>
      <c r="L3649" s="164" t="str">
        <f t="shared" si="116"/>
        <v/>
      </c>
      <c r="M3649" s="165" t="e">
        <f>ROUND(VLOOKUP(A3649,当前库存!$A$2:$F$7000,COLUMN($F$3),0)&amp;"",2)</f>
        <v>#DIV/0!</v>
      </c>
      <c r="N3649" s="166"/>
      <c r="O3649" s="167"/>
      <c r="P3649" s="167"/>
      <c r="Q3649" s="174"/>
      <c r="R3649" s="167"/>
      <c r="S3649" s="167"/>
    </row>
    <row r="3650" customHeight="1" spans="1:19">
      <c r="A3650" s="175"/>
      <c r="B3650" s="153" t="str">
        <f>IF(ISERROR(VLOOKUP(A3650,进货明细!$A$2:$D$5000,COLUMN($B$2),0)&amp;""),"",VLOOKUP(A3650,进货明细!$A$2:$D$5000,COLUMN($B$2),0)&amp;"")</f>
        <v/>
      </c>
      <c r="C3650" s="147" t="str">
        <f>IF(ISERROR(VLOOKUP(A3650,进货明细!$A$2:$D$5000,COLUMN($C$2),0)&amp;""),"",VLOOKUP(A3650,进货明细!$A$2:$D$5000,COLUMN($C$2),0)&amp;"")</f>
        <v/>
      </c>
      <c r="D3650" s="147" t="str">
        <f>IF(ISERROR(VLOOKUP(A3650,进货明细!$A$2:$D$5000,COLUMN($D$2),0)&amp;""),"",VLOOKUP(A3650,进货明细!$A$2:$D$5000,COLUMN($D$2),0)&amp;"")</f>
        <v/>
      </c>
      <c r="E3650" s="148"/>
      <c r="F3650" s="152"/>
      <c r="G3650" s="150" t="str">
        <f>IF(ISERROR(VLOOKUP(A3650,进货明细!$A$2:$G$5000,COLUMN($G$2),0)&amp;""),"",VLOOKUP(A3650,进货明细!$A$2:$G$5000,COLUMN($G$2),0)&amp;"")</f>
        <v/>
      </c>
      <c r="H3650" s="151" t="str">
        <f t="shared" si="115"/>
        <v/>
      </c>
      <c r="I3650" s="168"/>
      <c r="J3650" s="169"/>
      <c r="K3650" s="163"/>
      <c r="L3650" s="164" t="str">
        <f t="shared" si="116"/>
        <v/>
      </c>
      <c r="M3650" s="165" t="e">
        <f>ROUND(VLOOKUP(A3650,当前库存!$A$2:$F$7000,COLUMN($F$3),0)&amp;"",2)</f>
        <v>#DIV/0!</v>
      </c>
      <c r="N3650" s="166"/>
      <c r="O3650" s="167"/>
      <c r="P3650" s="167"/>
      <c r="Q3650" s="174"/>
      <c r="R3650" s="167"/>
      <c r="S3650" s="167"/>
    </row>
    <row r="3651" customHeight="1" spans="1:19">
      <c r="A3651" s="175"/>
      <c r="B3651" s="153" t="str">
        <f>IF(ISERROR(VLOOKUP(A3651,进货明细!$A$2:$D$5000,COLUMN($B$2),0)&amp;""),"",VLOOKUP(A3651,进货明细!$A$2:$D$5000,COLUMN($B$2),0)&amp;"")</f>
        <v/>
      </c>
      <c r="C3651" s="147" t="str">
        <f>IF(ISERROR(VLOOKUP(A3651,进货明细!$A$2:$D$5000,COLUMN($C$2),0)&amp;""),"",VLOOKUP(A3651,进货明细!$A$2:$D$5000,COLUMN($C$2),0)&amp;"")</f>
        <v/>
      </c>
      <c r="D3651" s="147" t="str">
        <f>IF(ISERROR(VLOOKUP(A3651,进货明细!$A$2:$D$5000,COLUMN($D$2),0)&amp;""),"",VLOOKUP(A3651,进货明细!$A$2:$D$5000,COLUMN($D$2),0)&amp;"")</f>
        <v/>
      </c>
      <c r="E3651" s="148"/>
      <c r="F3651" s="152"/>
      <c r="G3651" s="150" t="str">
        <f>IF(ISERROR(VLOOKUP(A3651,进货明细!$A$2:$G$5000,COLUMN($G$2),0)&amp;""),"",VLOOKUP(A3651,进货明细!$A$2:$G$5000,COLUMN($G$2),0)&amp;"")</f>
        <v/>
      </c>
      <c r="H3651" s="151" t="str">
        <f t="shared" si="115"/>
        <v/>
      </c>
      <c r="I3651" s="168"/>
      <c r="J3651" s="169"/>
      <c r="K3651" s="163"/>
      <c r="L3651" s="164" t="str">
        <f t="shared" si="116"/>
        <v/>
      </c>
      <c r="M3651" s="165" t="e">
        <f>ROUND(VLOOKUP(A3651,当前库存!$A$2:$F$7000,COLUMN($F$3),0)&amp;"",2)</f>
        <v>#DIV/0!</v>
      </c>
      <c r="N3651" s="166"/>
      <c r="O3651" s="167"/>
      <c r="P3651" s="167"/>
      <c r="Q3651" s="174"/>
      <c r="R3651" s="167"/>
      <c r="S3651" s="167"/>
    </row>
    <row r="3652" customHeight="1" spans="1:19">
      <c r="A3652" s="175"/>
      <c r="B3652" s="153" t="str">
        <f>IF(ISERROR(VLOOKUP(A3652,进货明细!$A$2:$D$5000,COLUMN($B$2),0)&amp;""),"",VLOOKUP(A3652,进货明细!$A$2:$D$5000,COLUMN($B$2),0)&amp;"")</f>
        <v/>
      </c>
      <c r="C3652" s="147" t="str">
        <f>IF(ISERROR(VLOOKUP(A3652,进货明细!$A$2:$D$5000,COLUMN($C$2),0)&amp;""),"",VLOOKUP(A3652,进货明细!$A$2:$D$5000,COLUMN($C$2),0)&amp;"")</f>
        <v/>
      </c>
      <c r="D3652" s="147" t="str">
        <f>IF(ISERROR(VLOOKUP(A3652,进货明细!$A$2:$D$5000,COLUMN($D$2),0)&amp;""),"",VLOOKUP(A3652,进货明细!$A$2:$D$5000,COLUMN($D$2),0)&amp;"")</f>
        <v/>
      </c>
      <c r="E3652" s="148"/>
      <c r="F3652" s="152"/>
      <c r="G3652" s="150" t="str">
        <f>IF(ISERROR(VLOOKUP(A3652,进货明细!$A$2:$G$5000,COLUMN($G$2),0)&amp;""),"",VLOOKUP(A3652,进货明细!$A$2:$G$5000,COLUMN($G$2),0)&amp;"")</f>
        <v/>
      </c>
      <c r="H3652" s="151" t="str">
        <f t="shared" si="115"/>
        <v/>
      </c>
      <c r="I3652" s="168"/>
      <c r="J3652" s="169"/>
      <c r="K3652" s="163"/>
      <c r="L3652" s="164" t="str">
        <f t="shared" si="116"/>
        <v/>
      </c>
      <c r="M3652" s="165" t="e">
        <f>ROUND(VLOOKUP(A3652,当前库存!$A$2:$F$7000,COLUMN($F$3),0)&amp;"",2)</f>
        <v>#DIV/0!</v>
      </c>
      <c r="N3652" s="166"/>
      <c r="O3652" s="167"/>
      <c r="P3652" s="167"/>
      <c r="Q3652" s="174"/>
      <c r="R3652" s="167"/>
      <c r="S3652" s="167"/>
    </row>
    <row r="3653" customHeight="1" spans="1:19">
      <c r="A3653" s="175"/>
      <c r="B3653" s="153" t="str">
        <f>IF(ISERROR(VLOOKUP(A3653,进货明细!$A$2:$D$5000,COLUMN($B$2),0)&amp;""),"",VLOOKUP(A3653,进货明细!$A$2:$D$5000,COLUMN($B$2),0)&amp;"")</f>
        <v/>
      </c>
      <c r="C3653" s="147" t="str">
        <f>IF(ISERROR(VLOOKUP(A3653,进货明细!$A$2:$D$5000,COLUMN($C$2),0)&amp;""),"",VLOOKUP(A3653,进货明细!$A$2:$D$5000,COLUMN($C$2),0)&amp;"")</f>
        <v/>
      </c>
      <c r="D3653" s="147" t="str">
        <f>IF(ISERROR(VLOOKUP(A3653,进货明细!$A$2:$D$5000,COLUMN($D$2),0)&amp;""),"",VLOOKUP(A3653,进货明细!$A$2:$D$5000,COLUMN($D$2),0)&amp;"")</f>
        <v/>
      </c>
      <c r="E3653" s="148"/>
      <c r="F3653" s="152"/>
      <c r="G3653" s="150" t="str">
        <f>IF(ISERROR(VLOOKUP(A3653,进货明细!$A$2:$G$5000,COLUMN($G$2),0)&amp;""),"",VLOOKUP(A3653,进货明细!$A$2:$G$5000,COLUMN($G$2),0)&amp;"")</f>
        <v/>
      </c>
      <c r="H3653" s="151" t="str">
        <f t="shared" si="115"/>
        <v/>
      </c>
      <c r="I3653" s="168"/>
      <c r="J3653" s="169"/>
      <c r="K3653" s="163"/>
      <c r="L3653" s="164" t="str">
        <f t="shared" si="116"/>
        <v/>
      </c>
      <c r="M3653" s="165" t="e">
        <f>ROUND(VLOOKUP(A3653,当前库存!$A$2:$F$7000,COLUMN($F$3),0)&amp;"",2)</f>
        <v>#DIV/0!</v>
      </c>
      <c r="N3653" s="166"/>
      <c r="O3653" s="167"/>
      <c r="P3653" s="167"/>
      <c r="Q3653" s="174"/>
      <c r="R3653" s="167"/>
      <c r="S3653" s="167"/>
    </row>
    <row r="3654" customHeight="1" spans="1:19">
      <c r="A3654" s="175"/>
      <c r="B3654" s="153" t="str">
        <f>IF(ISERROR(VLOOKUP(A3654,进货明细!$A$2:$D$5000,COLUMN($B$2),0)&amp;""),"",VLOOKUP(A3654,进货明细!$A$2:$D$5000,COLUMN($B$2),0)&amp;"")</f>
        <v/>
      </c>
      <c r="C3654" s="147" t="str">
        <f>IF(ISERROR(VLOOKUP(A3654,进货明细!$A$2:$D$5000,COLUMN($C$2),0)&amp;""),"",VLOOKUP(A3654,进货明细!$A$2:$D$5000,COLUMN($C$2),0)&amp;"")</f>
        <v/>
      </c>
      <c r="D3654" s="147" t="str">
        <f>IF(ISERROR(VLOOKUP(A3654,进货明细!$A$2:$D$5000,COLUMN($D$2),0)&amp;""),"",VLOOKUP(A3654,进货明细!$A$2:$D$5000,COLUMN($D$2),0)&amp;"")</f>
        <v/>
      </c>
      <c r="E3654" s="148"/>
      <c r="F3654" s="152"/>
      <c r="G3654" s="150" t="str">
        <f>IF(ISERROR(VLOOKUP(A3654,进货明细!$A$2:$G$5000,COLUMN($G$2),0)&amp;""),"",VLOOKUP(A3654,进货明细!$A$2:$G$5000,COLUMN($G$2),0)&amp;"")</f>
        <v/>
      </c>
      <c r="H3654" s="151" t="str">
        <f t="shared" si="115"/>
        <v/>
      </c>
      <c r="I3654" s="168"/>
      <c r="J3654" s="169"/>
      <c r="K3654" s="163"/>
      <c r="L3654" s="164" t="str">
        <f t="shared" si="116"/>
        <v/>
      </c>
      <c r="M3654" s="165" t="e">
        <f>ROUND(VLOOKUP(A3654,当前库存!$A$2:$F$7000,COLUMN($F$3),0)&amp;"",2)</f>
        <v>#DIV/0!</v>
      </c>
      <c r="N3654" s="166"/>
      <c r="O3654" s="167"/>
      <c r="P3654" s="167"/>
      <c r="Q3654" s="174"/>
      <c r="R3654" s="167"/>
      <c r="S3654" s="167"/>
    </row>
    <row r="3655" customHeight="1" spans="1:19">
      <c r="A3655" s="175"/>
      <c r="B3655" s="153" t="str">
        <f>IF(ISERROR(VLOOKUP(A3655,进货明细!$A$2:$D$5000,COLUMN($B$2),0)&amp;""),"",VLOOKUP(A3655,进货明细!$A$2:$D$5000,COLUMN($B$2),0)&amp;"")</f>
        <v/>
      </c>
      <c r="C3655" s="147" t="str">
        <f>IF(ISERROR(VLOOKUP(A3655,进货明细!$A$2:$D$5000,COLUMN($C$2),0)&amp;""),"",VLOOKUP(A3655,进货明细!$A$2:$D$5000,COLUMN($C$2),0)&amp;"")</f>
        <v/>
      </c>
      <c r="D3655" s="147" t="str">
        <f>IF(ISERROR(VLOOKUP(A3655,进货明细!$A$2:$D$5000,COLUMN($D$2),0)&amp;""),"",VLOOKUP(A3655,进货明细!$A$2:$D$5000,COLUMN($D$2),0)&amp;"")</f>
        <v/>
      </c>
      <c r="E3655" s="148"/>
      <c r="F3655" s="152"/>
      <c r="G3655" s="150" t="str">
        <f>IF(ISERROR(VLOOKUP(A3655,进货明细!$A$2:$G$5000,COLUMN($G$2),0)&amp;""),"",VLOOKUP(A3655,进货明细!$A$2:$G$5000,COLUMN($G$2),0)&amp;"")</f>
        <v/>
      </c>
      <c r="H3655" s="151" t="str">
        <f t="shared" si="115"/>
        <v/>
      </c>
      <c r="I3655" s="168"/>
      <c r="J3655" s="169"/>
      <c r="K3655" s="163"/>
      <c r="L3655" s="164" t="str">
        <f t="shared" si="116"/>
        <v/>
      </c>
      <c r="M3655" s="165" t="e">
        <f>ROUND(VLOOKUP(A3655,当前库存!$A$2:$F$7000,COLUMN($F$3),0)&amp;"",2)</f>
        <v>#DIV/0!</v>
      </c>
      <c r="N3655" s="166"/>
      <c r="O3655" s="167"/>
      <c r="P3655" s="167"/>
      <c r="Q3655" s="174"/>
      <c r="R3655" s="167"/>
      <c r="S3655" s="167"/>
    </row>
    <row r="3656" customHeight="1" spans="1:19">
      <c r="A3656" s="175"/>
      <c r="B3656" s="153" t="str">
        <f>IF(ISERROR(VLOOKUP(A3656,进货明细!$A$2:$D$5000,COLUMN($B$2),0)&amp;""),"",VLOOKUP(A3656,进货明细!$A$2:$D$5000,COLUMN($B$2),0)&amp;"")</f>
        <v/>
      </c>
      <c r="C3656" s="147" t="str">
        <f>IF(ISERROR(VLOOKUP(A3656,进货明细!$A$2:$D$5000,COLUMN($C$2),0)&amp;""),"",VLOOKUP(A3656,进货明细!$A$2:$D$5000,COLUMN($C$2),0)&amp;"")</f>
        <v/>
      </c>
      <c r="D3656" s="147" t="str">
        <f>IF(ISERROR(VLOOKUP(A3656,进货明细!$A$2:$D$5000,COLUMN($D$2),0)&amp;""),"",VLOOKUP(A3656,进货明细!$A$2:$D$5000,COLUMN($D$2),0)&amp;"")</f>
        <v/>
      </c>
      <c r="E3656" s="148"/>
      <c r="F3656" s="152"/>
      <c r="G3656" s="150" t="str">
        <f>IF(ISERROR(VLOOKUP(A3656,进货明细!$A$2:$G$5000,COLUMN($G$2),0)&amp;""),"",VLOOKUP(A3656,进货明细!$A$2:$G$5000,COLUMN($G$2),0)&amp;"")</f>
        <v/>
      </c>
      <c r="H3656" s="151" t="str">
        <f t="shared" si="115"/>
        <v/>
      </c>
      <c r="I3656" s="168"/>
      <c r="J3656" s="169"/>
      <c r="K3656" s="163"/>
      <c r="L3656" s="164" t="str">
        <f t="shared" si="116"/>
        <v/>
      </c>
      <c r="M3656" s="165" t="e">
        <f>ROUND(VLOOKUP(A3656,当前库存!$A$2:$F$7000,COLUMN($F$3),0)&amp;"",2)</f>
        <v>#DIV/0!</v>
      </c>
      <c r="N3656" s="166"/>
      <c r="O3656" s="167"/>
      <c r="P3656" s="167"/>
      <c r="Q3656" s="174"/>
      <c r="R3656" s="167"/>
      <c r="S3656" s="167"/>
    </row>
    <row r="3657" customHeight="1" spans="1:19">
      <c r="A3657" s="175"/>
      <c r="B3657" s="153" t="str">
        <f>IF(ISERROR(VLOOKUP(A3657,进货明细!$A$2:$D$5000,COLUMN($B$2),0)&amp;""),"",VLOOKUP(A3657,进货明细!$A$2:$D$5000,COLUMN($B$2),0)&amp;"")</f>
        <v/>
      </c>
      <c r="C3657" s="147" t="str">
        <f>IF(ISERROR(VLOOKUP(A3657,进货明细!$A$2:$D$5000,COLUMN($C$2),0)&amp;""),"",VLOOKUP(A3657,进货明细!$A$2:$D$5000,COLUMN($C$2),0)&amp;"")</f>
        <v/>
      </c>
      <c r="D3657" s="147" t="str">
        <f>IF(ISERROR(VLOOKUP(A3657,进货明细!$A$2:$D$5000,COLUMN($D$2),0)&amp;""),"",VLOOKUP(A3657,进货明细!$A$2:$D$5000,COLUMN($D$2),0)&amp;"")</f>
        <v/>
      </c>
      <c r="E3657" s="148"/>
      <c r="F3657" s="152"/>
      <c r="G3657" s="150" t="str">
        <f>IF(ISERROR(VLOOKUP(A3657,进货明细!$A$2:$G$5000,COLUMN($G$2),0)&amp;""),"",VLOOKUP(A3657,进货明细!$A$2:$G$5000,COLUMN($G$2),0)&amp;"")</f>
        <v/>
      </c>
      <c r="H3657" s="151" t="str">
        <f t="shared" si="115"/>
        <v/>
      </c>
      <c r="I3657" s="168"/>
      <c r="J3657" s="169"/>
      <c r="K3657" s="163"/>
      <c r="L3657" s="164" t="str">
        <f t="shared" si="116"/>
        <v/>
      </c>
      <c r="M3657" s="165" t="e">
        <f>ROUND(VLOOKUP(A3657,当前库存!$A$2:$F$7000,COLUMN($F$3),0)&amp;"",2)</f>
        <v>#DIV/0!</v>
      </c>
      <c r="N3657" s="166"/>
      <c r="O3657" s="167"/>
      <c r="P3657" s="167"/>
      <c r="Q3657" s="174"/>
      <c r="R3657" s="167"/>
      <c r="S3657" s="167"/>
    </row>
    <row r="3658" customHeight="1" spans="1:19">
      <c r="A3658" s="175"/>
      <c r="B3658" s="153" t="str">
        <f>IF(ISERROR(VLOOKUP(A3658,进货明细!$A$2:$D$5000,COLUMN($B$2),0)&amp;""),"",VLOOKUP(A3658,进货明细!$A$2:$D$5000,COLUMN($B$2),0)&amp;"")</f>
        <v/>
      </c>
      <c r="C3658" s="147" t="str">
        <f>IF(ISERROR(VLOOKUP(A3658,进货明细!$A$2:$D$5000,COLUMN($C$2),0)&amp;""),"",VLOOKUP(A3658,进货明细!$A$2:$D$5000,COLUMN($C$2),0)&amp;"")</f>
        <v/>
      </c>
      <c r="D3658" s="147" t="str">
        <f>IF(ISERROR(VLOOKUP(A3658,进货明细!$A$2:$D$5000,COLUMN($D$2),0)&amp;""),"",VLOOKUP(A3658,进货明细!$A$2:$D$5000,COLUMN($D$2),0)&amp;"")</f>
        <v/>
      </c>
      <c r="E3658" s="148"/>
      <c r="F3658" s="152"/>
      <c r="G3658" s="150" t="str">
        <f>IF(ISERROR(VLOOKUP(A3658,进货明细!$A$2:$G$5000,COLUMN($G$2),0)&amp;""),"",VLOOKUP(A3658,进货明细!$A$2:$G$5000,COLUMN($G$2),0)&amp;"")</f>
        <v/>
      </c>
      <c r="H3658" s="151" t="str">
        <f t="shared" ref="H3658:H3721" si="117">IF(E3658="","",E3658*F3658)</f>
        <v/>
      </c>
      <c r="I3658" s="168"/>
      <c r="J3658" s="169"/>
      <c r="K3658" s="163"/>
      <c r="L3658" s="164" t="str">
        <f t="shared" si="116"/>
        <v/>
      </c>
      <c r="M3658" s="165" t="e">
        <f>ROUND(VLOOKUP(A3658,当前库存!$A$2:$F$7000,COLUMN($F$3),0)&amp;"",2)</f>
        <v>#DIV/0!</v>
      </c>
      <c r="N3658" s="166"/>
      <c r="O3658" s="167"/>
      <c r="P3658" s="167"/>
      <c r="Q3658" s="174"/>
      <c r="R3658" s="167"/>
      <c r="S3658" s="167"/>
    </row>
    <row r="3659" customHeight="1" spans="1:19">
      <c r="A3659" s="175"/>
      <c r="B3659" s="153" t="str">
        <f>IF(ISERROR(VLOOKUP(A3659,进货明细!$A$2:$D$5000,COLUMN($B$2),0)&amp;""),"",VLOOKUP(A3659,进货明细!$A$2:$D$5000,COLUMN($B$2),0)&amp;"")</f>
        <v/>
      </c>
      <c r="C3659" s="147" t="str">
        <f>IF(ISERROR(VLOOKUP(A3659,进货明细!$A$2:$D$5000,COLUMN($C$2),0)&amp;""),"",VLOOKUP(A3659,进货明细!$A$2:$D$5000,COLUMN($C$2),0)&amp;"")</f>
        <v/>
      </c>
      <c r="D3659" s="147" t="str">
        <f>IF(ISERROR(VLOOKUP(A3659,进货明细!$A$2:$D$5000,COLUMN($D$2),0)&amp;""),"",VLOOKUP(A3659,进货明细!$A$2:$D$5000,COLUMN($D$2),0)&amp;"")</f>
        <v/>
      </c>
      <c r="E3659" s="148"/>
      <c r="F3659" s="152"/>
      <c r="G3659" s="150" t="str">
        <f>IF(ISERROR(VLOOKUP(A3659,进货明细!$A$2:$G$5000,COLUMN($G$2),0)&amp;""),"",VLOOKUP(A3659,进货明细!$A$2:$G$5000,COLUMN($G$2),0)&amp;"")</f>
        <v/>
      </c>
      <c r="H3659" s="151" t="str">
        <f t="shared" si="117"/>
        <v/>
      </c>
      <c r="I3659" s="168"/>
      <c r="J3659" s="169"/>
      <c r="K3659" s="163"/>
      <c r="L3659" s="164" t="str">
        <f t="shared" si="116"/>
        <v/>
      </c>
      <c r="M3659" s="165" t="e">
        <f>ROUND(VLOOKUP(A3659,当前库存!$A$2:$F$7000,COLUMN($F$3),0)&amp;"",2)</f>
        <v>#DIV/0!</v>
      </c>
      <c r="N3659" s="166"/>
      <c r="O3659" s="167"/>
      <c r="P3659" s="167"/>
      <c r="Q3659" s="174"/>
      <c r="R3659" s="167"/>
      <c r="S3659" s="167"/>
    </row>
    <row r="3660" customHeight="1" spans="1:19">
      <c r="A3660" s="175"/>
      <c r="B3660" s="153" t="str">
        <f>IF(ISERROR(VLOOKUP(A3660,进货明细!$A$2:$D$5000,COLUMN($B$2),0)&amp;""),"",VLOOKUP(A3660,进货明细!$A$2:$D$5000,COLUMN($B$2),0)&amp;"")</f>
        <v/>
      </c>
      <c r="C3660" s="147" t="str">
        <f>IF(ISERROR(VLOOKUP(A3660,进货明细!$A$2:$D$5000,COLUMN($C$2),0)&amp;""),"",VLOOKUP(A3660,进货明细!$A$2:$D$5000,COLUMN($C$2),0)&amp;"")</f>
        <v/>
      </c>
      <c r="D3660" s="147" t="str">
        <f>IF(ISERROR(VLOOKUP(A3660,进货明细!$A$2:$D$5000,COLUMN($D$2),0)&amp;""),"",VLOOKUP(A3660,进货明细!$A$2:$D$5000,COLUMN($D$2),0)&amp;"")</f>
        <v/>
      </c>
      <c r="E3660" s="148"/>
      <c r="F3660" s="152"/>
      <c r="G3660" s="150" t="str">
        <f>IF(ISERROR(VLOOKUP(A3660,进货明细!$A$2:$G$5000,COLUMN($G$2),0)&amp;""),"",VLOOKUP(A3660,进货明细!$A$2:$G$5000,COLUMN($G$2),0)&amp;"")</f>
        <v/>
      </c>
      <c r="H3660" s="151" t="str">
        <f t="shared" si="117"/>
        <v/>
      </c>
      <c r="I3660" s="168"/>
      <c r="J3660" s="169"/>
      <c r="K3660" s="163"/>
      <c r="L3660" s="164" t="str">
        <f t="shared" si="116"/>
        <v/>
      </c>
      <c r="M3660" s="165" t="e">
        <f>ROUND(VLOOKUP(A3660,当前库存!$A$2:$F$7000,COLUMN($F$3),0)&amp;"",2)</f>
        <v>#DIV/0!</v>
      </c>
      <c r="N3660" s="166"/>
      <c r="O3660" s="167"/>
      <c r="P3660" s="167"/>
      <c r="Q3660" s="174"/>
      <c r="R3660" s="167"/>
      <c r="S3660" s="167"/>
    </row>
    <row r="3661" customHeight="1" spans="1:19">
      <c r="A3661" s="175"/>
      <c r="B3661" s="153" t="str">
        <f>IF(ISERROR(VLOOKUP(A3661,进货明细!$A$2:$D$5000,COLUMN($B$2),0)&amp;""),"",VLOOKUP(A3661,进货明细!$A$2:$D$5000,COLUMN($B$2),0)&amp;"")</f>
        <v/>
      </c>
      <c r="C3661" s="147" t="str">
        <f>IF(ISERROR(VLOOKUP(A3661,进货明细!$A$2:$D$5000,COLUMN($C$2),0)&amp;""),"",VLOOKUP(A3661,进货明细!$A$2:$D$5000,COLUMN($C$2),0)&amp;"")</f>
        <v/>
      </c>
      <c r="D3661" s="147" t="str">
        <f>IF(ISERROR(VLOOKUP(A3661,进货明细!$A$2:$D$5000,COLUMN($D$2),0)&amp;""),"",VLOOKUP(A3661,进货明细!$A$2:$D$5000,COLUMN($D$2),0)&amp;"")</f>
        <v/>
      </c>
      <c r="E3661" s="148"/>
      <c r="F3661" s="152"/>
      <c r="G3661" s="150" t="str">
        <f>IF(ISERROR(VLOOKUP(A3661,进货明细!$A$2:$G$5000,COLUMN($G$2),0)&amp;""),"",VLOOKUP(A3661,进货明细!$A$2:$G$5000,COLUMN($G$2),0)&amp;"")</f>
        <v/>
      </c>
      <c r="H3661" s="151" t="str">
        <f t="shared" si="117"/>
        <v/>
      </c>
      <c r="I3661" s="168"/>
      <c r="J3661" s="169"/>
      <c r="K3661" s="163"/>
      <c r="L3661" s="164" t="str">
        <f t="shared" si="116"/>
        <v/>
      </c>
      <c r="M3661" s="165" t="e">
        <f>ROUND(VLOOKUP(A3661,当前库存!$A$2:$F$7000,COLUMN($F$3),0)&amp;"",2)</f>
        <v>#DIV/0!</v>
      </c>
      <c r="N3661" s="166"/>
      <c r="O3661" s="167"/>
      <c r="P3661" s="167"/>
      <c r="Q3661" s="174"/>
      <c r="R3661" s="167"/>
      <c r="S3661" s="167"/>
    </row>
    <row r="3662" customHeight="1" spans="1:19">
      <c r="A3662" s="175"/>
      <c r="B3662" s="153" t="str">
        <f>IF(ISERROR(VLOOKUP(A3662,进货明细!$A$2:$D$5000,COLUMN($B$2),0)&amp;""),"",VLOOKUP(A3662,进货明细!$A$2:$D$5000,COLUMN($B$2),0)&amp;"")</f>
        <v/>
      </c>
      <c r="C3662" s="147" t="str">
        <f>IF(ISERROR(VLOOKUP(A3662,进货明细!$A$2:$D$5000,COLUMN($C$2),0)&amp;""),"",VLOOKUP(A3662,进货明细!$A$2:$D$5000,COLUMN($C$2),0)&amp;"")</f>
        <v/>
      </c>
      <c r="D3662" s="147" t="str">
        <f>IF(ISERROR(VLOOKUP(A3662,进货明细!$A$2:$D$5000,COLUMN($D$2),0)&amp;""),"",VLOOKUP(A3662,进货明细!$A$2:$D$5000,COLUMN($D$2),0)&amp;"")</f>
        <v/>
      </c>
      <c r="E3662" s="148"/>
      <c r="F3662" s="152"/>
      <c r="G3662" s="150" t="str">
        <f>IF(ISERROR(VLOOKUP(A3662,进货明细!$A$2:$G$5000,COLUMN($G$2),0)&amp;""),"",VLOOKUP(A3662,进货明细!$A$2:$G$5000,COLUMN($G$2),0)&amp;"")</f>
        <v/>
      </c>
      <c r="H3662" s="151" t="str">
        <f t="shared" si="117"/>
        <v/>
      </c>
      <c r="I3662" s="168"/>
      <c r="J3662" s="169"/>
      <c r="K3662" s="163"/>
      <c r="L3662" s="164" t="str">
        <f t="shared" si="116"/>
        <v/>
      </c>
      <c r="M3662" s="165" t="e">
        <f>ROUND(VLOOKUP(A3662,当前库存!$A$2:$F$7000,COLUMN($F$3),0)&amp;"",2)</f>
        <v>#DIV/0!</v>
      </c>
      <c r="N3662" s="166"/>
      <c r="O3662" s="167"/>
      <c r="P3662" s="167"/>
      <c r="Q3662" s="174"/>
      <c r="R3662" s="167"/>
      <c r="S3662" s="167"/>
    </row>
    <row r="3663" customHeight="1" spans="1:19">
      <c r="A3663" s="175"/>
      <c r="B3663" s="153" t="str">
        <f>IF(ISERROR(VLOOKUP(A3663,进货明细!$A$2:$D$5000,COLUMN($B$2),0)&amp;""),"",VLOOKUP(A3663,进货明细!$A$2:$D$5000,COLUMN($B$2),0)&amp;"")</f>
        <v/>
      </c>
      <c r="C3663" s="147" t="str">
        <f>IF(ISERROR(VLOOKUP(A3663,进货明细!$A$2:$D$5000,COLUMN($C$2),0)&amp;""),"",VLOOKUP(A3663,进货明细!$A$2:$D$5000,COLUMN($C$2),0)&amp;"")</f>
        <v/>
      </c>
      <c r="D3663" s="147" t="str">
        <f>IF(ISERROR(VLOOKUP(A3663,进货明细!$A$2:$D$5000,COLUMN($D$2),0)&amp;""),"",VLOOKUP(A3663,进货明细!$A$2:$D$5000,COLUMN($D$2),0)&amp;"")</f>
        <v/>
      </c>
      <c r="E3663" s="148"/>
      <c r="F3663" s="152"/>
      <c r="G3663" s="150" t="str">
        <f>IF(ISERROR(VLOOKUP(A3663,进货明细!$A$2:$G$5000,COLUMN($G$2),0)&amp;""),"",VLOOKUP(A3663,进货明细!$A$2:$G$5000,COLUMN($G$2),0)&amp;"")</f>
        <v/>
      </c>
      <c r="H3663" s="151" t="str">
        <f t="shared" si="117"/>
        <v/>
      </c>
      <c r="I3663" s="168"/>
      <c r="J3663" s="169"/>
      <c r="K3663" s="163"/>
      <c r="L3663" s="164" t="str">
        <f t="shared" si="116"/>
        <v/>
      </c>
      <c r="M3663" s="165" t="e">
        <f>ROUND(VLOOKUP(A3663,当前库存!$A$2:$F$7000,COLUMN($F$3),0)&amp;"",2)</f>
        <v>#DIV/0!</v>
      </c>
      <c r="N3663" s="166"/>
      <c r="O3663" s="167"/>
      <c r="P3663" s="167"/>
      <c r="Q3663" s="174"/>
      <c r="R3663" s="167"/>
      <c r="S3663" s="167"/>
    </row>
    <row r="3664" customHeight="1" spans="1:19">
      <c r="A3664" s="175"/>
      <c r="B3664" s="153" t="str">
        <f>IF(ISERROR(VLOOKUP(A3664,进货明细!$A$2:$D$5000,COLUMN($B$2),0)&amp;""),"",VLOOKUP(A3664,进货明细!$A$2:$D$5000,COLUMN($B$2),0)&amp;"")</f>
        <v/>
      </c>
      <c r="C3664" s="147" t="str">
        <f>IF(ISERROR(VLOOKUP(A3664,进货明细!$A$2:$D$5000,COLUMN($C$2),0)&amp;""),"",VLOOKUP(A3664,进货明细!$A$2:$D$5000,COLUMN($C$2),0)&amp;"")</f>
        <v/>
      </c>
      <c r="D3664" s="147" t="str">
        <f>IF(ISERROR(VLOOKUP(A3664,进货明细!$A$2:$D$5000,COLUMN($D$2),0)&amp;""),"",VLOOKUP(A3664,进货明细!$A$2:$D$5000,COLUMN($D$2),0)&amp;"")</f>
        <v/>
      </c>
      <c r="E3664" s="148"/>
      <c r="F3664" s="152"/>
      <c r="G3664" s="150" t="str">
        <f>IF(ISERROR(VLOOKUP(A3664,进货明细!$A$2:$G$5000,COLUMN($G$2),0)&amp;""),"",VLOOKUP(A3664,进货明细!$A$2:$G$5000,COLUMN($G$2),0)&amp;"")</f>
        <v/>
      </c>
      <c r="H3664" s="151" t="str">
        <f t="shared" si="117"/>
        <v/>
      </c>
      <c r="I3664" s="168"/>
      <c r="J3664" s="169"/>
      <c r="K3664" s="163"/>
      <c r="L3664" s="164" t="str">
        <f t="shared" si="116"/>
        <v/>
      </c>
      <c r="M3664" s="165" t="e">
        <f>ROUND(VLOOKUP(A3664,当前库存!$A$2:$F$7000,COLUMN($F$3),0)&amp;"",2)</f>
        <v>#DIV/0!</v>
      </c>
      <c r="N3664" s="166"/>
      <c r="O3664" s="167"/>
      <c r="P3664" s="167"/>
      <c r="Q3664" s="174"/>
      <c r="R3664" s="167"/>
      <c r="S3664" s="167"/>
    </row>
    <row r="3665" customHeight="1" spans="1:19">
      <c r="A3665" s="175"/>
      <c r="B3665" s="153" t="str">
        <f>IF(ISERROR(VLOOKUP(A3665,进货明细!$A$2:$D$5000,COLUMN($B$2),0)&amp;""),"",VLOOKUP(A3665,进货明细!$A$2:$D$5000,COLUMN($B$2),0)&amp;"")</f>
        <v/>
      </c>
      <c r="C3665" s="147" t="str">
        <f>IF(ISERROR(VLOOKUP(A3665,进货明细!$A$2:$D$5000,COLUMN($C$2),0)&amp;""),"",VLOOKUP(A3665,进货明细!$A$2:$D$5000,COLUMN($C$2),0)&amp;"")</f>
        <v/>
      </c>
      <c r="D3665" s="147" t="str">
        <f>IF(ISERROR(VLOOKUP(A3665,进货明细!$A$2:$D$5000,COLUMN($D$2),0)&amp;""),"",VLOOKUP(A3665,进货明细!$A$2:$D$5000,COLUMN($D$2),0)&amp;"")</f>
        <v/>
      </c>
      <c r="E3665" s="148"/>
      <c r="F3665" s="152"/>
      <c r="G3665" s="150" t="str">
        <f>IF(ISERROR(VLOOKUP(A3665,进货明细!$A$2:$G$5000,COLUMN($G$2),0)&amp;""),"",VLOOKUP(A3665,进货明细!$A$2:$G$5000,COLUMN($G$2),0)&amp;"")</f>
        <v/>
      </c>
      <c r="H3665" s="151" t="str">
        <f t="shared" si="117"/>
        <v/>
      </c>
      <c r="I3665" s="168"/>
      <c r="J3665" s="169"/>
      <c r="K3665" s="163"/>
      <c r="L3665" s="164" t="str">
        <f t="shared" si="116"/>
        <v/>
      </c>
      <c r="M3665" s="165" t="e">
        <f>ROUND(VLOOKUP(A3665,当前库存!$A$2:$F$7000,COLUMN($F$3),0)&amp;"",2)</f>
        <v>#DIV/0!</v>
      </c>
      <c r="N3665" s="166"/>
      <c r="O3665" s="167"/>
      <c r="P3665" s="167"/>
      <c r="Q3665" s="174"/>
      <c r="R3665" s="167"/>
      <c r="S3665" s="167"/>
    </row>
    <row r="3666" customHeight="1" spans="1:19">
      <c r="A3666" s="175"/>
      <c r="B3666" s="153" t="str">
        <f>IF(ISERROR(VLOOKUP(A3666,进货明细!$A$2:$D$5000,COLUMN($B$2),0)&amp;""),"",VLOOKUP(A3666,进货明细!$A$2:$D$5000,COLUMN($B$2),0)&amp;"")</f>
        <v/>
      </c>
      <c r="C3666" s="147" t="str">
        <f>IF(ISERROR(VLOOKUP(A3666,进货明细!$A$2:$D$5000,COLUMN($C$2),0)&amp;""),"",VLOOKUP(A3666,进货明细!$A$2:$D$5000,COLUMN($C$2),0)&amp;"")</f>
        <v/>
      </c>
      <c r="D3666" s="147" t="str">
        <f>IF(ISERROR(VLOOKUP(A3666,进货明细!$A$2:$D$5000,COLUMN($D$2),0)&amp;""),"",VLOOKUP(A3666,进货明细!$A$2:$D$5000,COLUMN($D$2),0)&amp;"")</f>
        <v/>
      </c>
      <c r="E3666" s="148"/>
      <c r="F3666" s="152"/>
      <c r="G3666" s="150" t="str">
        <f>IF(ISERROR(VLOOKUP(A3666,进货明细!$A$2:$G$5000,COLUMN($G$2),0)&amp;""),"",VLOOKUP(A3666,进货明细!$A$2:$G$5000,COLUMN($G$2),0)&amp;"")</f>
        <v/>
      </c>
      <c r="H3666" s="151" t="str">
        <f t="shared" si="117"/>
        <v/>
      </c>
      <c r="I3666" s="168"/>
      <c r="J3666" s="169"/>
      <c r="K3666" s="163"/>
      <c r="L3666" s="164" t="str">
        <f t="shared" si="116"/>
        <v/>
      </c>
      <c r="M3666" s="165" t="e">
        <f>ROUND(VLOOKUP(A3666,当前库存!$A$2:$F$7000,COLUMN($F$3),0)&amp;"",2)</f>
        <v>#DIV/0!</v>
      </c>
      <c r="N3666" s="166"/>
      <c r="O3666" s="167"/>
      <c r="P3666" s="167"/>
      <c r="Q3666" s="174"/>
      <c r="R3666" s="167"/>
      <c r="S3666" s="167"/>
    </row>
    <row r="3667" customHeight="1" spans="1:19">
      <c r="A3667" s="175"/>
      <c r="B3667" s="153" t="str">
        <f>IF(ISERROR(VLOOKUP(A3667,进货明细!$A$2:$D$5000,COLUMN($B$2),0)&amp;""),"",VLOOKUP(A3667,进货明细!$A$2:$D$5000,COLUMN($B$2),0)&amp;"")</f>
        <v/>
      </c>
      <c r="C3667" s="147" t="str">
        <f>IF(ISERROR(VLOOKUP(A3667,进货明细!$A$2:$D$5000,COLUMN($C$2),0)&amp;""),"",VLOOKUP(A3667,进货明细!$A$2:$D$5000,COLUMN($C$2),0)&amp;"")</f>
        <v/>
      </c>
      <c r="D3667" s="147" t="str">
        <f>IF(ISERROR(VLOOKUP(A3667,进货明细!$A$2:$D$5000,COLUMN($D$2),0)&amp;""),"",VLOOKUP(A3667,进货明细!$A$2:$D$5000,COLUMN($D$2),0)&amp;"")</f>
        <v/>
      </c>
      <c r="E3667" s="148"/>
      <c r="F3667" s="152"/>
      <c r="G3667" s="150" t="str">
        <f>IF(ISERROR(VLOOKUP(A3667,进货明细!$A$2:$G$5000,COLUMN($G$2),0)&amp;""),"",VLOOKUP(A3667,进货明细!$A$2:$G$5000,COLUMN($G$2),0)&amp;"")</f>
        <v/>
      </c>
      <c r="H3667" s="151" t="str">
        <f t="shared" si="117"/>
        <v/>
      </c>
      <c r="I3667" s="168"/>
      <c r="J3667" s="169"/>
      <c r="K3667" s="163"/>
      <c r="L3667" s="164" t="str">
        <f t="shared" si="116"/>
        <v/>
      </c>
      <c r="M3667" s="165" t="e">
        <f>ROUND(VLOOKUP(A3667,当前库存!$A$2:$F$7000,COLUMN($F$3),0)&amp;"",2)</f>
        <v>#DIV/0!</v>
      </c>
      <c r="N3667" s="166"/>
      <c r="O3667" s="167"/>
      <c r="P3667" s="167"/>
      <c r="Q3667" s="174"/>
      <c r="R3667" s="167"/>
      <c r="S3667" s="167"/>
    </row>
    <row r="3668" customHeight="1" spans="1:19">
      <c r="A3668" s="175"/>
      <c r="B3668" s="153" t="str">
        <f>IF(ISERROR(VLOOKUP(A3668,进货明细!$A$2:$D$5000,COLUMN($B$2),0)&amp;""),"",VLOOKUP(A3668,进货明细!$A$2:$D$5000,COLUMN($B$2),0)&amp;"")</f>
        <v/>
      </c>
      <c r="C3668" s="147" t="str">
        <f>IF(ISERROR(VLOOKUP(A3668,进货明细!$A$2:$D$5000,COLUMN($C$2),0)&amp;""),"",VLOOKUP(A3668,进货明细!$A$2:$D$5000,COLUMN($C$2),0)&amp;"")</f>
        <v/>
      </c>
      <c r="D3668" s="147" t="str">
        <f>IF(ISERROR(VLOOKUP(A3668,进货明细!$A$2:$D$5000,COLUMN($D$2),0)&amp;""),"",VLOOKUP(A3668,进货明细!$A$2:$D$5000,COLUMN($D$2),0)&amp;"")</f>
        <v/>
      </c>
      <c r="E3668" s="148"/>
      <c r="F3668" s="152"/>
      <c r="G3668" s="150" t="str">
        <f>IF(ISERROR(VLOOKUP(A3668,进货明细!$A$2:$G$5000,COLUMN($G$2),0)&amp;""),"",VLOOKUP(A3668,进货明细!$A$2:$G$5000,COLUMN($G$2),0)&amp;"")</f>
        <v/>
      </c>
      <c r="H3668" s="151" t="str">
        <f t="shared" si="117"/>
        <v/>
      </c>
      <c r="I3668" s="168"/>
      <c r="J3668" s="169"/>
      <c r="K3668" s="163"/>
      <c r="L3668" s="164" t="str">
        <f t="shared" si="116"/>
        <v/>
      </c>
      <c r="M3668" s="165" t="e">
        <f>ROUND(VLOOKUP(A3668,当前库存!$A$2:$F$7000,COLUMN($F$3),0)&amp;"",2)</f>
        <v>#DIV/0!</v>
      </c>
      <c r="N3668" s="166"/>
      <c r="O3668" s="167"/>
      <c r="P3668" s="167"/>
      <c r="Q3668" s="174"/>
      <c r="R3668" s="167"/>
      <c r="S3668" s="167"/>
    </row>
    <row r="3669" customHeight="1" spans="1:19">
      <c r="A3669" s="175"/>
      <c r="B3669" s="153" t="str">
        <f>IF(ISERROR(VLOOKUP(A3669,进货明细!$A$2:$D$5000,COLUMN($B$2),0)&amp;""),"",VLOOKUP(A3669,进货明细!$A$2:$D$5000,COLUMN($B$2),0)&amp;"")</f>
        <v/>
      </c>
      <c r="C3669" s="147" t="str">
        <f>IF(ISERROR(VLOOKUP(A3669,进货明细!$A$2:$D$5000,COLUMN($C$2),0)&amp;""),"",VLOOKUP(A3669,进货明细!$A$2:$D$5000,COLUMN($C$2),0)&amp;"")</f>
        <v/>
      </c>
      <c r="D3669" s="147" t="str">
        <f>IF(ISERROR(VLOOKUP(A3669,进货明细!$A$2:$D$5000,COLUMN($D$2),0)&amp;""),"",VLOOKUP(A3669,进货明细!$A$2:$D$5000,COLUMN($D$2),0)&amp;"")</f>
        <v/>
      </c>
      <c r="E3669" s="148"/>
      <c r="F3669" s="152"/>
      <c r="G3669" s="150" t="str">
        <f>IF(ISERROR(VLOOKUP(A3669,进货明细!$A$2:$G$5000,COLUMN($G$2),0)&amp;""),"",VLOOKUP(A3669,进货明细!$A$2:$G$5000,COLUMN($G$2),0)&amp;"")</f>
        <v/>
      </c>
      <c r="H3669" s="151" t="str">
        <f t="shared" si="117"/>
        <v/>
      </c>
      <c r="I3669" s="168"/>
      <c r="J3669" s="169"/>
      <c r="K3669" s="163"/>
      <c r="L3669" s="164" t="str">
        <f t="shared" si="116"/>
        <v/>
      </c>
      <c r="M3669" s="165" t="e">
        <f>ROUND(VLOOKUP(A3669,当前库存!$A$2:$F$7000,COLUMN($F$3),0)&amp;"",2)</f>
        <v>#DIV/0!</v>
      </c>
      <c r="N3669" s="166"/>
      <c r="O3669" s="167"/>
      <c r="P3669" s="167"/>
      <c r="Q3669" s="174"/>
      <c r="R3669" s="167"/>
      <c r="S3669" s="167"/>
    </row>
    <row r="3670" customHeight="1" spans="1:19">
      <c r="A3670" s="175"/>
      <c r="B3670" s="153" t="str">
        <f>IF(ISERROR(VLOOKUP(A3670,进货明细!$A$2:$D$5000,COLUMN($B$2),0)&amp;""),"",VLOOKUP(A3670,进货明细!$A$2:$D$5000,COLUMN($B$2),0)&amp;"")</f>
        <v/>
      </c>
      <c r="C3670" s="147" t="str">
        <f>IF(ISERROR(VLOOKUP(A3670,进货明细!$A$2:$D$5000,COLUMN($C$2),0)&amp;""),"",VLOOKUP(A3670,进货明细!$A$2:$D$5000,COLUMN($C$2),0)&amp;"")</f>
        <v/>
      </c>
      <c r="D3670" s="147" t="str">
        <f>IF(ISERROR(VLOOKUP(A3670,进货明细!$A$2:$D$5000,COLUMN($D$2),0)&amp;""),"",VLOOKUP(A3670,进货明细!$A$2:$D$5000,COLUMN($D$2),0)&amp;"")</f>
        <v/>
      </c>
      <c r="E3670" s="148"/>
      <c r="F3670" s="152"/>
      <c r="G3670" s="150" t="str">
        <f>IF(ISERROR(VLOOKUP(A3670,进货明细!$A$2:$G$5000,COLUMN($G$2),0)&amp;""),"",VLOOKUP(A3670,进货明细!$A$2:$G$5000,COLUMN($G$2),0)&amp;"")</f>
        <v/>
      </c>
      <c r="H3670" s="151" t="str">
        <f t="shared" si="117"/>
        <v/>
      </c>
      <c r="I3670" s="168"/>
      <c r="J3670" s="169"/>
      <c r="K3670" s="163"/>
      <c r="L3670" s="164" t="str">
        <f t="shared" si="116"/>
        <v/>
      </c>
      <c r="M3670" s="165" t="e">
        <f>ROUND(VLOOKUP(A3670,当前库存!$A$2:$F$7000,COLUMN($F$3),0)&amp;"",2)</f>
        <v>#DIV/0!</v>
      </c>
      <c r="N3670" s="166"/>
      <c r="O3670" s="167"/>
      <c r="P3670" s="167"/>
      <c r="Q3670" s="174"/>
      <c r="R3670" s="167"/>
      <c r="S3670" s="167"/>
    </row>
    <row r="3671" customHeight="1" spans="1:19">
      <c r="A3671" s="175"/>
      <c r="B3671" s="153" t="str">
        <f>IF(ISERROR(VLOOKUP(A3671,进货明细!$A$2:$D$5000,COLUMN($B$2),0)&amp;""),"",VLOOKUP(A3671,进货明细!$A$2:$D$5000,COLUMN($B$2),0)&amp;"")</f>
        <v/>
      </c>
      <c r="C3671" s="147" t="str">
        <f>IF(ISERROR(VLOOKUP(A3671,进货明细!$A$2:$D$5000,COLUMN($C$2),0)&amp;""),"",VLOOKUP(A3671,进货明细!$A$2:$D$5000,COLUMN($C$2),0)&amp;"")</f>
        <v/>
      </c>
      <c r="D3671" s="147" t="str">
        <f>IF(ISERROR(VLOOKUP(A3671,进货明细!$A$2:$D$5000,COLUMN($D$2),0)&amp;""),"",VLOOKUP(A3671,进货明细!$A$2:$D$5000,COLUMN($D$2),0)&amp;"")</f>
        <v/>
      </c>
      <c r="E3671" s="148"/>
      <c r="F3671" s="152"/>
      <c r="G3671" s="150" t="str">
        <f>IF(ISERROR(VLOOKUP(A3671,进货明细!$A$2:$G$5000,COLUMN($G$2),0)&amp;""),"",VLOOKUP(A3671,进货明细!$A$2:$G$5000,COLUMN($G$2),0)&amp;"")</f>
        <v/>
      </c>
      <c r="H3671" s="151" t="str">
        <f t="shared" si="117"/>
        <v/>
      </c>
      <c r="I3671" s="168"/>
      <c r="J3671" s="169"/>
      <c r="K3671" s="163"/>
      <c r="L3671" s="164" t="str">
        <f t="shared" si="116"/>
        <v/>
      </c>
      <c r="M3671" s="165" t="e">
        <f>ROUND(VLOOKUP(A3671,当前库存!$A$2:$F$7000,COLUMN($F$3),0)&amp;"",2)</f>
        <v>#DIV/0!</v>
      </c>
      <c r="N3671" s="166"/>
      <c r="O3671" s="167"/>
      <c r="P3671" s="167"/>
      <c r="Q3671" s="174"/>
      <c r="R3671" s="167"/>
      <c r="S3671" s="167"/>
    </row>
    <row r="3672" customHeight="1" spans="1:19">
      <c r="A3672" s="175"/>
      <c r="B3672" s="153" t="str">
        <f>IF(ISERROR(VLOOKUP(A3672,进货明细!$A$2:$D$5000,COLUMN($B$2),0)&amp;""),"",VLOOKUP(A3672,进货明细!$A$2:$D$5000,COLUMN($B$2),0)&amp;"")</f>
        <v/>
      </c>
      <c r="C3672" s="147" t="str">
        <f>IF(ISERROR(VLOOKUP(A3672,进货明细!$A$2:$D$5000,COLUMN($C$2),0)&amp;""),"",VLOOKUP(A3672,进货明细!$A$2:$D$5000,COLUMN($C$2),0)&amp;"")</f>
        <v/>
      </c>
      <c r="D3672" s="147" t="str">
        <f>IF(ISERROR(VLOOKUP(A3672,进货明细!$A$2:$D$5000,COLUMN($D$2),0)&amp;""),"",VLOOKUP(A3672,进货明细!$A$2:$D$5000,COLUMN($D$2),0)&amp;"")</f>
        <v/>
      </c>
      <c r="E3672" s="148"/>
      <c r="F3672" s="152"/>
      <c r="G3672" s="150" t="str">
        <f>IF(ISERROR(VLOOKUP(A3672,进货明细!$A$2:$G$5000,COLUMN($G$2),0)&amp;""),"",VLOOKUP(A3672,进货明细!$A$2:$G$5000,COLUMN($G$2),0)&amp;"")</f>
        <v/>
      </c>
      <c r="H3672" s="151" t="str">
        <f t="shared" si="117"/>
        <v/>
      </c>
      <c r="I3672" s="168"/>
      <c r="J3672" s="169"/>
      <c r="K3672" s="163"/>
      <c r="L3672" s="164" t="str">
        <f t="shared" si="116"/>
        <v/>
      </c>
      <c r="M3672" s="165" t="e">
        <f>ROUND(VLOOKUP(A3672,当前库存!$A$2:$F$7000,COLUMN($F$3),0)&amp;"",2)</f>
        <v>#DIV/0!</v>
      </c>
      <c r="N3672" s="166"/>
      <c r="O3672" s="167"/>
      <c r="P3672" s="167"/>
      <c r="Q3672" s="174"/>
      <c r="R3672" s="167"/>
      <c r="S3672" s="167"/>
    </row>
    <row r="3673" customHeight="1" spans="1:19">
      <c r="A3673" s="175"/>
      <c r="B3673" s="153" t="str">
        <f>IF(ISERROR(VLOOKUP(A3673,进货明细!$A$2:$D$5000,COLUMN($B$2),0)&amp;""),"",VLOOKUP(A3673,进货明细!$A$2:$D$5000,COLUMN($B$2),0)&amp;"")</f>
        <v/>
      </c>
      <c r="C3673" s="147" t="str">
        <f>IF(ISERROR(VLOOKUP(A3673,进货明细!$A$2:$D$5000,COLUMN($C$2),0)&amp;""),"",VLOOKUP(A3673,进货明细!$A$2:$D$5000,COLUMN($C$2),0)&amp;"")</f>
        <v/>
      </c>
      <c r="D3673" s="147" t="str">
        <f>IF(ISERROR(VLOOKUP(A3673,进货明细!$A$2:$D$5000,COLUMN($D$2),0)&amp;""),"",VLOOKUP(A3673,进货明细!$A$2:$D$5000,COLUMN($D$2),0)&amp;"")</f>
        <v/>
      </c>
      <c r="E3673" s="148"/>
      <c r="F3673" s="152"/>
      <c r="G3673" s="150" t="str">
        <f>IF(ISERROR(VLOOKUP(A3673,进货明细!$A$2:$G$5000,COLUMN($G$2),0)&amp;""),"",VLOOKUP(A3673,进货明细!$A$2:$G$5000,COLUMN($G$2),0)&amp;"")</f>
        <v/>
      </c>
      <c r="H3673" s="151" t="str">
        <f t="shared" si="117"/>
        <v/>
      </c>
      <c r="I3673" s="168"/>
      <c r="J3673" s="169"/>
      <c r="K3673" s="163"/>
      <c r="L3673" s="164" t="str">
        <f t="shared" si="116"/>
        <v/>
      </c>
      <c r="M3673" s="165" t="e">
        <f>ROUND(VLOOKUP(A3673,当前库存!$A$2:$F$7000,COLUMN($F$3),0)&amp;"",2)</f>
        <v>#DIV/0!</v>
      </c>
      <c r="N3673" s="166"/>
      <c r="O3673" s="167"/>
      <c r="P3673" s="167"/>
      <c r="Q3673" s="174"/>
      <c r="R3673" s="167"/>
      <c r="S3673" s="167"/>
    </row>
    <row r="3674" customHeight="1" spans="1:19">
      <c r="A3674" s="175"/>
      <c r="B3674" s="153" t="str">
        <f>IF(ISERROR(VLOOKUP(A3674,进货明细!$A$2:$D$5000,COLUMN($B$2),0)&amp;""),"",VLOOKUP(A3674,进货明细!$A$2:$D$5000,COLUMN($B$2),0)&amp;"")</f>
        <v/>
      </c>
      <c r="C3674" s="147" t="str">
        <f>IF(ISERROR(VLOOKUP(A3674,进货明细!$A$2:$D$5000,COLUMN($C$2),0)&amp;""),"",VLOOKUP(A3674,进货明细!$A$2:$D$5000,COLUMN($C$2),0)&amp;"")</f>
        <v/>
      </c>
      <c r="D3674" s="147" t="str">
        <f>IF(ISERROR(VLOOKUP(A3674,进货明细!$A$2:$D$5000,COLUMN($D$2),0)&amp;""),"",VLOOKUP(A3674,进货明细!$A$2:$D$5000,COLUMN($D$2),0)&amp;"")</f>
        <v/>
      </c>
      <c r="E3674" s="148"/>
      <c r="F3674" s="152"/>
      <c r="G3674" s="150" t="str">
        <f>IF(ISERROR(VLOOKUP(A3674,进货明细!$A$2:$G$5000,COLUMN($G$2),0)&amp;""),"",VLOOKUP(A3674,进货明细!$A$2:$G$5000,COLUMN($G$2),0)&amp;"")</f>
        <v/>
      </c>
      <c r="H3674" s="151" t="str">
        <f t="shared" si="117"/>
        <v/>
      </c>
      <c r="I3674" s="168"/>
      <c r="J3674" s="169"/>
      <c r="K3674" s="163"/>
      <c r="L3674" s="164" t="str">
        <f t="shared" si="116"/>
        <v/>
      </c>
      <c r="M3674" s="165" t="e">
        <f>ROUND(VLOOKUP(A3674,当前库存!$A$2:$F$7000,COLUMN($F$3),0)&amp;"",2)</f>
        <v>#DIV/0!</v>
      </c>
      <c r="N3674" s="166"/>
      <c r="O3674" s="167"/>
      <c r="P3674" s="167"/>
      <c r="Q3674" s="174"/>
      <c r="R3674" s="167"/>
      <c r="S3674" s="167"/>
    </row>
    <row r="3675" customHeight="1" spans="1:19">
      <c r="A3675" s="175"/>
      <c r="B3675" s="153" t="str">
        <f>IF(ISERROR(VLOOKUP(A3675,进货明细!$A$2:$D$5000,COLUMN($B$2),0)&amp;""),"",VLOOKUP(A3675,进货明细!$A$2:$D$5000,COLUMN($B$2),0)&amp;"")</f>
        <v/>
      </c>
      <c r="C3675" s="147" t="str">
        <f>IF(ISERROR(VLOOKUP(A3675,进货明细!$A$2:$D$5000,COLUMN($C$2),0)&amp;""),"",VLOOKUP(A3675,进货明细!$A$2:$D$5000,COLUMN($C$2),0)&amp;"")</f>
        <v/>
      </c>
      <c r="D3675" s="147" t="str">
        <f>IF(ISERROR(VLOOKUP(A3675,进货明细!$A$2:$D$5000,COLUMN($D$2),0)&amp;""),"",VLOOKUP(A3675,进货明细!$A$2:$D$5000,COLUMN($D$2),0)&amp;"")</f>
        <v/>
      </c>
      <c r="E3675" s="148"/>
      <c r="F3675" s="152"/>
      <c r="G3675" s="150" t="str">
        <f>IF(ISERROR(VLOOKUP(A3675,进货明细!$A$2:$G$5000,COLUMN($G$2),0)&amp;""),"",VLOOKUP(A3675,进货明细!$A$2:$G$5000,COLUMN($G$2),0)&amp;"")</f>
        <v/>
      </c>
      <c r="H3675" s="151" t="str">
        <f t="shared" si="117"/>
        <v/>
      </c>
      <c r="I3675" s="168"/>
      <c r="J3675" s="169"/>
      <c r="K3675" s="163"/>
      <c r="L3675" s="164" t="str">
        <f t="shared" si="116"/>
        <v/>
      </c>
      <c r="M3675" s="165" t="e">
        <f>ROUND(VLOOKUP(A3675,当前库存!$A$2:$F$7000,COLUMN($F$3),0)&amp;"",2)</f>
        <v>#DIV/0!</v>
      </c>
      <c r="N3675" s="166"/>
      <c r="O3675" s="167"/>
      <c r="P3675" s="167"/>
      <c r="Q3675" s="174"/>
      <c r="R3675" s="167"/>
      <c r="S3675" s="167"/>
    </row>
    <row r="3676" customHeight="1" spans="1:19">
      <c r="A3676" s="175"/>
      <c r="B3676" s="153" t="str">
        <f>IF(ISERROR(VLOOKUP(A3676,进货明细!$A$2:$D$5000,COLUMN($B$2),0)&amp;""),"",VLOOKUP(A3676,进货明细!$A$2:$D$5000,COLUMN($B$2),0)&amp;"")</f>
        <v/>
      </c>
      <c r="C3676" s="147" t="str">
        <f>IF(ISERROR(VLOOKUP(A3676,进货明细!$A$2:$D$5000,COLUMN($C$2),0)&amp;""),"",VLOOKUP(A3676,进货明细!$A$2:$D$5000,COLUMN($C$2),0)&amp;"")</f>
        <v/>
      </c>
      <c r="D3676" s="147" t="str">
        <f>IF(ISERROR(VLOOKUP(A3676,进货明细!$A$2:$D$5000,COLUMN($D$2),0)&amp;""),"",VLOOKUP(A3676,进货明细!$A$2:$D$5000,COLUMN($D$2),0)&amp;"")</f>
        <v/>
      </c>
      <c r="E3676" s="148"/>
      <c r="F3676" s="152"/>
      <c r="G3676" s="150" t="str">
        <f>IF(ISERROR(VLOOKUP(A3676,进货明细!$A$2:$G$5000,COLUMN($G$2),0)&amp;""),"",VLOOKUP(A3676,进货明细!$A$2:$G$5000,COLUMN($G$2),0)&amp;"")</f>
        <v/>
      </c>
      <c r="H3676" s="151" t="str">
        <f t="shared" si="117"/>
        <v/>
      </c>
      <c r="I3676" s="168"/>
      <c r="J3676" s="169"/>
      <c r="K3676" s="163"/>
      <c r="L3676" s="164" t="str">
        <f t="shared" si="116"/>
        <v/>
      </c>
      <c r="M3676" s="165" t="e">
        <f>ROUND(VLOOKUP(A3676,当前库存!$A$2:$F$7000,COLUMN($F$3),0)&amp;"",2)</f>
        <v>#DIV/0!</v>
      </c>
      <c r="N3676" s="166"/>
      <c r="O3676" s="167"/>
      <c r="P3676" s="167"/>
      <c r="Q3676" s="174"/>
      <c r="R3676" s="167"/>
      <c r="S3676" s="167"/>
    </row>
    <row r="3677" customHeight="1" spans="1:19">
      <c r="A3677" s="175"/>
      <c r="B3677" s="153" t="str">
        <f>IF(ISERROR(VLOOKUP(A3677,进货明细!$A$2:$D$5000,COLUMN($B$2),0)&amp;""),"",VLOOKUP(A3677,进货明细!$A$2:$D$5000,COLUMN($B$2),0)&amp;"")</f>
        <v/>
      </c>
      <c r="C3677" s="147" t="str">
        <f>IF(ISERROR(VLOOKUP(A3677,进货明细!$A$2:$D$5000,COLUMN($C$2),0)&amp;""),"",VLOOKUP(A3677,进货明细!$A$2:$D$5000,COLUMN($C$2),0)&amp;"")</f>
        <v/>
      </c>
      <c r="D3677" s="147" t="str">
        <f>IF(ISERROR(VLOOKUP(A3677,进货明细!$A$2:$D$5000,COLUMN($D$2),0)&amp;""),"",VLOOKUP(A3677,进货明细!$A$2:$D$5000,COLUMN($D$2),0)&amp;"")</f>
        <v/>
      </c>
      <c r="E3677" s="148"/>
      <c r="F3677" s="152"/>
      <c r="G3677" s="150" t="str">
        <f>IF(ISERROR(VLOOKUP(A3677,进货明细!$A$2:$G$5000,COLUMN($G$2),0)&amp;""),"",VLOOKUP(A3677,进货明细!$A$2:$G$5000,COLUMN($G$2),0)&amp;"")</f>
        <v/>
      </c>
      <c r="H3677" s="151" t="str">
        <f t="shared" si="117"/>
        <v/>
      </c>
      <c r="I3677" s="168"/>
      <c r="J3677" s="169"/>
      <c r="K3677" s="163"/>
      <c r="L3677" s="164" t="str">
        <f t="shared" si="116"/>
        <v/>
      </c>
      <c r="M3677" s="165" t="e">
        <f>ROUND(VLOOKUP(A3677,当前库存!$A$2:$F$7000,COLUMN($F$3),0)&amp;"",2)</f>
        <v>#DIV/0!</v>
      </c>
      <c r="N3677" s="166"/>
      <c r="O3677" s="167"/>
      <c r="P3677" s="167"/>
      <c r="Q3677" s="174"/>
      <c r="R3677" s="167"/>
      <c r="S3677" s="167"/>
    </row>
    <row r="3678" customHeight="1" spans="1:19">
      <c r="A3678" s="175"/>
      <c r="B3678" s="153" t="str">
        <f>IF(ISERROR(VLOOKUP(A3678,进货明细!$A$2:$D$5000,COLUMN($B$2),0)&amp;""),"",VLOOKUP(A3678,进货明细!$A$2:$D$5000,COLUMN($B$2),0)&amp;"")</f>
        <v/>
      </c>
      <c r="C3678" s="147" t="str">
        <f>IF(ISERROR(VLOOKUP(A3678,进货明细!$A$2:$D$5000,COLUMN($C$2),0)&amp;""),"",VLOOKUP(A3678,进货明细!$A$2:$D$5000,COLUMN($C$2),0)&amp;"")</f>
        <v/>
      </c>
      <c r="D3678" s="147" t="str">
        <f>IF(ISERROR(VLOOKUP(A3678,进货明细!$A$2:$D$5000,COLUMN($D$2),0)&amp;""),"",VLOOKUP(A3678,进货明细!$A$2:$D$5000,COLUMN($D$2),0)&amp;"")</f>
        <v/>
      </c>
      <c r="E3678" s="148"/>
      <c r="F3678" s="152"/>
      <c r="G3678" s="150" t="str">
        <f>IF(ISERROR(VLOOKUP(A3678,进货明细!$A$2:$G$5000,COLUMN($G$2),0)&amp;""),"",VLOOKUP(A3678,进货明细!$A$2:$G$5000,COLUMN($G$2),0)&amp;"")</f>
        <v/>
      </c>
      <c r="H3678" s="151" t="str">
        <f t="shared" si="117"/>
        <v/>
      </c>
      <c r="I3678" s="168"/>
      <c r="J3678" s="169"/>
      <c r="K3678" s="163"/>
      <c r="L3678" s="164" t="str">
        <f t="shared" si="116"/>
        <v/>
      </c>
      <c r="M3678" s="165" t="e">
        <f>ROUND(VLOOKUP(A3678,当前库存!$A$2:$F$7000,COLUMN($F$3),0)&amp;"",2)</f>
        <v>#DIV/0!</v>
      </c>
      <c r="N3678" s="166"/>
      <c r="O3678" s="167"/>
      <c r="P3678" s="167"/>
      <c r="Q3678" s="174"/>
      <c r="R3678" s="167"/>
      <c r="S3678" s="167"/>
    </row>
    <row r="3679" customHeight="1" spans="1:19">
      <c r="A3679" s="175"/>
      <c r="B3679" s="153" t="str">
        <f>IF(ISERROR(VLOOKUP(A3679,进货明细!$A$2:$D$5000,COLUMN($B$2),0)&amp;""),"",VLOOKUP(A3679,进货明细!$A$2:$D$5000,COLUMN($B$2),0)&amp;"")</f>
        <v/>
      </c>
      <c r="C3679" s="147" t="str">
        <f>IF(ISERROR(VLOOKUP(A3679,进货明细!$A$2:$D$5000,COLUMN($C$2),0)&amp;""),"",VLOOKUP(A3679,进货明细!$A$2:$D$5000,COLUMN($C$2),0)&amp;"")</f>
        <v/>
      </c>
      <c r="D3679" s="147" t="str">
        <f>IF(ISERROR(VLOOKUP(A3679,进货明细!$A$2:$D$5000,COLUMN($D$2),0)&amp;""),"",VLOOKUP(A3679,进货明细!$A$2:$D$5000,COLUMN($D$2),0)&amp;"")</f>
        <v/>
      </c>
      <c r="E3679" s="148"/>
      <c r="F3679" s="152"/>
      <c r="G3679" s="150" t="str">
        <f>IF(ISERROR(VLOOKUP(A3679,进货明细!$A$2:$G$5000,COLUMN($G$2),0)&amp;""),"",VLOOKUP(A3679,进货明细!$A$2:$G$5000,COLUMN($G$2),0)&amp;"")</f>
        <v/>
      </c>
      <c r="H3679" s="151" t="str">
        <f t="shared" si="117"/>
        <v/>
      </c>
      <c r="I3679" s="168"/>
      <c r="J3679" s="169"/>
      <c r="K3679" s="163"/>
      <c r="L3679" s="164" t="str">
        <f t="shared" si="116"/>
        <v/>
      </c>
      <c r="M3679" s="165" t="e">
        <f>ROUND(VLOOKUP(A3679,当前库存!$A$2:$F$7000,COLUMN($F$3),0)&amp;"",2)</f>
        <v>#DIV/0!</v>
      </c>
      <c r="N3679" s="166"/>
      <c r="O3679" s="167"/>
      <c r="P3679" s="167"/>
      <c r="Q3679" s="174"/>
      <c r="R3679" s="167"/>
      <c r="S3679" s="167"/>
    </row>
    <row r="3680" customHeight="1" spans="1:19">
      <c r="A3680" s="175"/>
      <c r="B3680" s="153" t="str">
        <f>IF(ISERROR(VLOOKUP(A3680,进货明细!$A$2:$D$5000,COLUMN($B$2),0)&amp;""),"",VLOOKUP(A3680,进货明细!$A$2:$D$5000,COLUMN($B$2),0)&amp;"")</f>
        <v/>
      </c>
      <c r="C3680" s="147" t="str">
        <f>IF(ISERROR(VLOOKUP(A3680,进货明细!$A$2:$D$5000,COLUMN($C$2),0)&amp;""),"",VLOOKUP(A3680,进货明细!$A$2:$D$5000,COLUMN($C$2),0)&amp;"")</f>
        <v/>
      </c>
      <c r="D3680" s="147" t="str">
        <f>IF(ISERROR(VLOOKUP(A3680,进货明细!$A$2:$D$5000,COLUMN($D$2),0)&amp;""),"",VLOOKUP(A3680,进货明细!$A$2:$D$5000,COLUMN($D$2),0)&amp;"")</f>
        <v/>
      </c>
      <c r="E3680" s="148"/>
      <c r="F3680" s="152"/>
      <c r="G3680" s="150" t="str">
        <f>IF(ISERROR(VLOOKUP(A3680,进货明细!$A$2:$G$5000,COLUMN($G$2),0)&amp;""),"",VLOOKUP(A3680,进货明细!$A$2:$G$5000,COLUMN($G$2),0)&amp;"")</f>
        <v/>
      </c>
      <c r="H3680" s="151" t="str">
        <f t="shared" si="117"/>
        <v/>
      </c>
      <c r="I3680" s="168"/>
      <c r="J3680" s="169"/>
      <c r="K3680" s="163"/>
      <c r="L3680" s="164" t="str">
        <f t="shared" si="116"/>
        <v/>
      </c>
      <c r="M3680" s="165" t="e">
        <f>ROUND(VLOOKUP(A3680,当前库存!$A$2:$F$7000,COLUMN($F$3),0)&amp;"",2)</f>
        <v>#DIV/0!</v>
      </c>
      <c r="N3680" s="166"/>
      <c r="O3680" s="167"/>
      <c r="P3680" s="167"/>
      <c r="Q3680" s="174"/>
      <c r="R3680" s="167"/>
      <c r="S3680" s="167"/>
    </row>
    <row r="3681" customHeight="1" spans="1:19">
      <c r="A3681" s="175"/>
      <c r="B3681" s="153" t="str">
        <f>IF(ISERROR(VLOOKUP(A3681,进货明细!$A$2:$D$5000,COLUMN($B$2),0)&amp;""),"",VLOOKUP(A3681,进货明细!$A$2:$D$5000,COLUMN($B$2),0)&amp;"")</f>
        <v/>
      </c>
      <c r="C3681" s="147" t="str">
        <f>IF(ISERROR(VLOOKUP(A3681,进货明细!$A$2:$D$5000,COLUMN($C$2),0)&amp;""),"",VLOOKUP(A3681,进货明细!$A$2:$D$5000,COLUMN($C$2),0)&amp;"")</f>
        <v/>
      </c>
      <c r="D3681" s="147" t="str">
        <f>IF(ISERROR(VLOOKUP(A3681,进货明细!$A$2:$D$5000,COLUMN($D$2),0)&amp;""),"",VLOOKUP(A3681,进货明细!$A$2:$D$5000,COLUMN($D$2),0)&amp;"")</f>
        <v/>
      </c>
      <c r="E3681" s="148"/>
      <c r="F3681" s="152"/>
      <c r="G3681" s="150" t="str">
        <f>IF(ISERROR(VLOOKUP(A3681,进货明细!$A$2:$G$5000,COLUMN($G$2),0)&amp;""),"",VLOOKUP(A3681,进货明细!$A$2:$G$5000,COLUMN($G$2),0)&amp;"")</f>
        <v/>
      </c>
      <c r="H3681" s="151" t="str">
        <f t="shared" si="117"/>
        <v/>
      </c>
      <c r="I3681" s="168"/>
      <c r="J3681" s="169"/>
      <c r="K3681" s="163"/>
      <c r="L3681" s="164" t="str">
        <f t="shared" si="116"/>
        <v/>
      </c>
      <c r="M3681" s="165" t="e">
        <f>ROUND(VLOOKUP(A3681,当前库存!$A$2:$F$7000,COLUMN($F$3),0)&amp;"",2)</f>
        <v>#DIV/0!</v>
      </c>
      <c r="N3681" s="166"/>
      <c r="O3681" s="167"/>
      <c r="P3681" s="167"/>
      <c r="Q3681" s="174"/>
      <c r="R3681" s="167"/>
      <c r="S3681" s="167"/>
    </row>
    <row r="3682" customHeight="1" spans="1:19">
      <c r="A3682" s="175"/>
      <c r="B3682" s="153" t="str">
        <f>IF(ISERROR(VLOOKUP(A3682,进货明细!$A$2:$D$5000,COLUMN($B$2),0)&amp;""),"",VLOOKUP(A3682,进货明细!$A$2:$D$5000,COLUMN($B$2),0)&amp;"")</f>
        <v/>
      </c>
      <c r="C3682" s="147" t="str">
        <f>IF(ISERROR(VLOOKUP(A3682,进货明细!$A$2:$D$5000,COLUMN($C$2),0)&amp;""),"",VLOOKUP(A3682,进货明细!$A$2:$D$5000,COLUMN($C$2),0)&amp;"")</f>
        <v/>
      </c>
      <c r="D3682" s="147" t="str">
        <f>IF(ISERROR(VLOOKUP(A3682,进货明细!$A$2:$D$5000,COLUMN($D$2),0)&amp;""),"",VLOOKUP(A3682,进货明细!$A$2:$D$5000,COLUMN($D$2),0)&amp;"")</f>
        <v/>
      </c>
      <c r="E3682" s="148"/>
      <c r="F3682" s="152"/>
      <c r="G3682" s="150" t="str">
        <f>IF(ISERROR(VLOOKUP(A3682,进货明细!$A$2:$G$5000,COLUMN($G$2),0)&amp;""),"",VLOOKUP(A3682,进货明细!$A$2:$G$5000,COLUMN($G$2),0)&amp;"")</f>
        <v/>
      </c>
      <c r="H3682" s="151" t="str">
        <f t="shared" si="117"/>
        <v/>
      </c>
      <c r="I3682" s="168"/>
      <c r="J3682" s="169"/>
      <c r="K3682" s="163"/>
      <c r="L3682" s="164" t="str">
        <f t="shared" si="116"/>
        <v/>
      </c>
      <c r="M3682" s="165" t="e">
        <f>ROUND(VLOOKUP(A3682,当前库存!$A$2:$F$7000,COLUMN($F$3),0)&amp;"",2)</f>
        <v>#DIV/0!</v>
      </c>
      <c r="N3682" s="166"/>
      <c r="O3682" s="167"/>
      <c r="P3682" s="167"/>
      <c r="Q3682" s="174"/>
      <c r="R3682" s="167"/>
      <c r="S3682" s="167"/>
    </row>
    <row r="3683" customHeight="1" spans="1:19">
      <c r="A3683" s="175"/>
      <c r="B3683" s="153" t="str">
        <f>IF(ISERROR(VLOOKUP(A3683,进货明细!$A$2:$D$5000,COLUMN($B$2),0)&amp;""),"",VLOOKUP(A3683,进货明细!$A$2:$D$5000,COLUMN($B$2),0)&amp;"")</f>
        <v/>
      </c>
      <c r="C3683" s="147" t="str">
        <f>IF(ISERROR(VLOOKUP(A3683,进货明细!$A$2:$D$5000,COLUMN($C$2),0)&amp;""),"",VLOOKUP(A3683,进货明细!$A$2:$D$5000,COLUMN($C$2),0)&amp;"")</f>
        <v/>
      </c>
      <c r="D3683" s="147" t="str">
        <f>IF(ISERROR(VLOOKUP(A3683,进货明细!$A$2:$D$5000,COLUMN($D$2),0)&amp;""),"",VLOOKUP(A3683,进货明细!$A$2:$D$5000,COLUMN($D$2),0)&amp;"")</f>
        <v/>
      </c>
      <c r="E3683" s="148"/>
      <c r="F3683" s="152"/>
      <c r="G3683" s="150" t="str">
        <f>IF(ISERROR(VLOOKUP(A3683,进货明细!$A$2:$G$5000,COLUMN($G$2),0)&amp;""),"",VLOOKUP(A3683,进货明细!$A$2:$G$5000,COLUMN($G$2),0)&amp;"")</f>
        <v/>
      </c>
      <c r="H3683" s="151" t="str">
        <f t="shared" si="117"/>
        <v/>
      </c>
      <c r="I3683" s="168"/>
      <c r="J3683" s="169"/>
      <c r="K3683" s="163"/>
      <c r="L3683" s="164" t="str">
        <f t="shared" si="116"/>
        <v/>
      </c>
      <c r="M3683" s="165" t="e">
        <f>ROUND(VLOOKUP(A3683,当前库存!$A$2:$F$7000,COLUMN($F$3),0)&amp;"",2)</f>
        <v>#DIV/0!</v>
      </c>
      <c r="N3683" s="166"/>
      <c r="O3683" s="167"/>
      <c r="P3683" s="167"/>
      <c r="Q3683" s="174"/>
      <c r="R3683" s="167"/>
      <c r="S3683" s="167"/>
    </row>
    <row r="3684" customHeight="1" spans="1:19">
      <c r="A3684" s="175"/>
      <c r="B3684" s="153" t="str">
        <f>IF(ISERROR(VLOOKUP(A3684,进货明细!$A$2:$D$5000,COLUMN($B$2),0)&amp;""),"",VLOOKUP(A3684,进货明细!$A$2:$D$5000,COLUMN($B$2),0)&amp;"")</f>
        <v/>
      </c>
      <c r="C3684" s="147" t="str">
        <f>IF(ISERROR(VLOOKUP(A3684,进货明细!$A$2:$D$5000,COLUMN($C$2),0)&amp;""),"",VLOOKUP(A3684,进货明细!$A$2:$D$5000,COLUMN($C$2),0)&amp;"")</f>
        <v/>
      </c>
      <c r="D3684" s="147" t="str">
        <f>IF(ISERROR(VLOOKUP(A3684,进货明细!$A$2:$D$5000,COLUMN($D$2),0)&amp;""),"",VLOOKUP(A3684,进货明细!$A$2:$D$5000,COLUMN($D$2),0)&amp;"")</f>
        <v/>
      </c>
      <c r="E3684" s="148"/>
      <c r="F3684" s="152"/>
      <c r="G3684" s="150" t="str">
        <f>IF(ISERROR(VLOOKUP(A3684,进货明细!$A$2:$G$5000,COLUMN($G$2),0)&amp;""),"",VLOOKUP(A3684,进货明细!$A$2:$G$5000,COLUMN($G$2),0)&amp;"")</f>
        <v/>
      </c>
      <c r="H3684" s="151" t="str">
        <f t="shared" si="117"/>
        <v/>
      </c>
      <c r="I3684" s="168"/>
      <c r="J3684" s="169"/>
      <c r="K3684" s="163"/>
      <c r="L3684" s="164" t="str">
        <f t="shared" si="116"/>
        <v/>
      </c>
      <c r="M3684" s="165" t="e">
        <f>ROUND(VLOOKUP(A3684,当前库存!$A$2:$F$7000,COLUMN($F$3),0)&amp;"",2)</f>
        <v>#DIV/0!</v>
      </c>
      <c r="N3684" s="166"/>
      <c r="O3684" s="167"/>
      <c r="P3684" s="167"/>
      <c r="Q3684" s="174"/>
      <c r="R3684" s="167"/>
      <c r="S3684" s="167"/>
    </row>
    <row r="3685" customHeight="1" spans="1:19">
      <c r="A3685" s="175"/>
      <c r="B3685" s="153" t="str">
        <f>IF(ISERROR(VLOOKUP(A3685,进货明细!$A$2:$D$5000,COLUMN($B$2),0)&amp;""),"",VLOOKUP(A3685,进货明细!$A$2:$D$5000,COLUMN($B$2),0)&amp;"")</f>
        <v/>
      </c>
      <c r="C3685" s="147" t="str">
        <f>IF(ISERROR(VLOOKUP(A3685,进货明细!$A$2:$D$5000,COLUMN($C$2),0)&amp;""),"",VLOOKUP(A3685,进货明细!$A$2:$D$5000,COLUMN($C$2),0)&amp;"")</f>
        <v/>
      </c>
      <c r="D3685" s="147" t="str">
        <f>IF(ISERROR(VLOOKUP(A3685,进货明细!$A$2:$D$5000,COLUMN($D$2),0)&amp;""),"",VLOOKUP(A3685,进货明细!$A$2:$D$5000,COLUMN($D$2),0)&amp;"")</f>
        <v/>
      </c>
      <c r="E3685" s="148"/>
      <c r="F3685" s="152"/>
      <c r="G3685" s="150" t="str">
        <f>IF(ISERROR(VLOOKUP(A3685,进货明细!$A$2:$G$5000,COLUMN($G$2),0)&amp;""),"",VLOOKUP(A3685,进货明细!$A$2:$G$5000,COLUMN($G$2),0)&amp;"")</f>
        <v/>
      </c>
      <c r="H3685" s="151" t="str">
        <f t="shared" si="117"/>
        <v/>
      </c>
      <c r="I3685" s="168"/>
      <c r="J3685" s="169"/>
      <c r="K3685" s="163"/>
      <c r="L3685" s="164" t="str">
        <f t="shared" si="116"/>
        <v/>
      </c>
      <c r="M3685" s="165" t="e">
        <f>ROUND(VLOOKUP(A3685,当前库存!$A$2:$F$7000,COLUMN($F$3),0)&amp;"",2)</f>
        <v>#DIV/0!</v>
      </c>
      <c r="N3685" s="166"/>
      <c r="O3685" s="167"/>
      <c r="P3685" s="167"/>
      <c r="Q3685" s="174"/>
      <c r="R3685" s="167"/>
      <c r="S3685" s="167"/>
    </row>
    <row r="3686" customHeight="1" spans="1:19">
      <c r="A3686" s="175"/>
      <c r="B3686" s="153" t="str">
        <f>IF(ISERROR(VLOOKUP(A3686,进货明细!$A$2:$D$5000,COLUMN($B$2),0)&amp;""),"",VLOOKUP(A3686,进货明细!$A$2:$D$5000,COLUMN($B$2),0)&amp;"")</f>
        <v/>
      </c>
      <c r="C3686" s="147" t="str">
        <f>IF(ISERROR(VLOOKUP(A3686,进货明细!$A$2:$D$5000,COLUMN($C$2),0)&amp;""),"",VLOOKUP(A3686,进货明细!$A$2:$D$5000,COLUMN($C$2),0)&amp;"")</f>
        <v/>
      </c>
      <c r="D3686" s="147" t="str">
        <f>IF(ISERROR(VLOOKUP(A3686,进货明细!$A$2:$D$5000,COLUMN($D$2),0)&amp;""),"",VLOOKUP(A3686,进货明细!$A$2:$D$5000,COLUMN($D$2),0)&amp;"")</f>
        <v/>
      </c>
      <c r="E3686" s="148"/>
      <c r="F3686" s="152"/>
      <c r="G3686" s="150" t="str">
        <f>IF(ISERROR(VLOOKUP(A3686,进货明细!$A$2:$G$5000,COLUMN($G$2),0)&amp;""),"",VLOOKUP(A3686,进货明细!$A$2:$G$5000,COLUMN($G$2),0)&amp;"")</f>
        <v/>
      </c>
      <c r="H3686" s="151" t="str">
        <f t="shared" si="117"/>
        <v/>
      </c>
      <c r="I3686" s="168"/>
      <c r="J3686" s="169"/>
      <c r="K3686" s="163"/>
      <c r="L3686" s="164" t="str">
        <f t="shared" si="116"/>
        <v/>
      </c>
      <c r="M3686" s="165" t="e">
        <f>ROUND(VLOOKUP(A3686,当前库存!$A$2:$F$7000,COLUMN($F$3),0)&amp;"",2)</f>
        <v>#DIV/0!</v>
      </c>
      <c r="N3686" s="166"/>
      <c r="O3686" s="167"/>
      <c r="P3686" s="167"/>
      <c r="Q3686" s="174"/>
      <c r="R3686" s="167"/>
      <c r="S3686" s="167"/>
    </row>
    <row r="3687" customHeight="1" spans="1:19">
      <c r="A3687" s="175"/>
      <c r="B3687" s="153" t="str">
        <f>IF(ISERROR(VLOOKUP(A3687,进货明细!$A$2:$D$5000,COLUMN($B$2),0)&amp;""),"",VLOOKUP(A3687,进货明细!$A$2:$D$5000,COLUMN($B$2),0)&amp;"")</f>
        <v/>
      </c>
      <c r="C3687" s="147" t="str">
        <f>IF(ISERROR(VLOOKUP(A3687,进货明细!$A$2:$D$5000,COLUMN($C$2),0)&amp;""),"",VLOOKUP(A3687,进货明细!$A$2:$D$5000,COLUMN($C$2),0)&amp;"")</f>
        <v/>
      </c>
      <c r="D3687" s="147" t="str">
        <f>IF(ISERROR(VLOOKUP(A3687,进货明细!$A$2:$D$5000,COLUMN($D$2),0)&amp;""),"",VLOOKUP(A3687,进货明细!$A$2:$D$5000,COLUMN($D$2),0)&amp;"")</f>
        <v/>
      </c>
      <c r="E3687" s="148"/>
      <c r="F3687" s="152"/>
      <c r="G3687" s="150" t="str">
        <f>IF(ISERROR(VLOOKUP(A3687,进货明细!$A$2:$G$5000,COLUMN($G$2),0)&amp;""),"",VLOOKUP(A3687,进货明细!$A$2:$G$5000,COLUMN($G$2),0)&amp;"")</f>
        <v/>
      </c>
      <c r="H3687" s="151" t="str">
        <f t="shared" si="117"/>
        <v/>
      </c>
      <c r="I3687" s="168"/>
      <c r="J3687" s="169"/>
      <c r="K3687" s="163"/>
      <c r="L3687" s="164" t="str">
        <f t="shared" si="116"/>
        <v/>
      </c>
      <c r="M3687" s="165" t="e">
        <f>ROUND(VLOOKUP(A3687,当前库存!$A$2:$F$7000,COLUMN($F$3),0)&amp;"",2)</f>
        <v>#DIV/0!</v>
      </c>
      <c r="N3687" s="166"/>
      <c r="O3687" s="167"/>
      <c r="P3687" s="167"/>
      <c r="Q3687" s="174"/>
      <c r="R3687" s="167"/>
      <c r="S3687" s="167"/>
    </row>
    <row r="3688" customHeight="1" spans="1:19">
      <c r="A3688" s="175"/>
      <c r="B3688" s="153" t="str">
        <f>IF(ISERROR(VLOOKUP(A3688,进货明细!$A$2:$D$5000,COLUMN($B$2),0)&amp;""),"",VLOOKUP(A3688,进货明细!$A$2:$D$5000,COLUMN($B$2),0)&amp;"")</f>
        <v/>
      </c>
      <c r="C3688" s="147" t="str">
        <f>IF(ISERROR(VLOOKUP(A3688,进货明细!$A$2:$D$5000,COLUMN($C$2),0)&amp;""),"",VLOOKUP(A3688,进货明细!$A$2:$D$5000,COLUMN($C$2),0)&amp;"")</f>
        <v/>
      </c>
      <c r="D3688" s="147" t="str">
        <f>IF(ISERROR(VLOOKUP(A3688,进货明细!$A$2:$D$5000,COLUMN($D$2),0)&amp;""),"",VLOOKUP(A3688,进货明细!$A$2:$D$5000,COLUMN($D$2),0)&amp;"")</f>
        <v/>
      </c>
      <c r="E3688" s="148"/>
      <c r="F3688" s="152"/>
      <c r="G3688" s="150" t="str">
        <f>IF(ISERROR(VLOOKUP(A3688,进货明细!$A$2:$G$5000,COLUMN($G$2),0)&amp;""),"",VLOOKUP(A3688,进货明细!$A$2:$G$5000,COLUMN($G$2),0)&amp;"")</f>
        <v/>
      </c>
      <c r="H3688" s="151" t="str">
        <f t="shared" si="117"/>
        <v/>
      </c>
      <c r="I3688" s="168"/>
      <c r="J3688" s="169"/>
      <c r="K3688" s="163"/>
      <c r="L3688" s="164" t="str">
        <f t="shared" si="116"/>
        <v/>
      </c>
      <c r="M3688" s="165" t="e">
        <f>ROUND(VLOOKUP(A3688,当前库存!$A$2:$F$7000,COLUMN($F$3),0)&amp;"",2)</f>
        <v>#DIV/0!</v>
      </c>
      <c r="N3688" s="166"/>
      <c r="O3688" s="167"/>
      <c r="P3688" s="167"/>
      <c r="Q3688" s="174"/>
      <c r="R3688" s="167"/>
      <c r="S3688" s="167"/>
    </row>
    <row r="3689" customHeight="1" spans="1:19">
      <c r="A3689" s="175"/>
      <c r="B3689" s="153" t="str">
        <f>IF(ISERROR(VLOOKUP(A3689,进货明细!$A$2:$D$5000,COLUMN($B$2),0)&amp;""),"",VLOOKUP(A3689,进货明细!$A$2:$D$5000,COLUMN($B$2),0)&amp;"")</f>
        <v/>
      </c>
      <c r="C3689" s="147" t="str">
        <f>IF(ISERROR(VLOOKUP(A3689,进货明细!$A$2:$D$5000,COLUMN($C$2),0)&amp;""),"",VLOOKUP(A3689,进货明细!$A$2:$D$5000,COLUMN($C$2),0)&amp;"")</f>
        <v/>
      </c>
      <c r="D3689" s="147" t="str">
        <f>IF(ISERROR(VLOOKUP(A3689,进货明细!$A$2:$D$5000,COLUMN($D$2),0)&amp;""),"",VLOOKUP(A3689,进货明细!$A$2:$D$5000,COLUMN($D$2),0)&amp;"")</f>
        <v/>
      </c>
      <c r="E3689" s="148"/>
      <c r="F3689" s="152"/>
      <c r="G3689" s="150" t="str">
        <f>IF(ISERROR(VLOOKUP(A3689,进货明细!$A$2:$G$5000,COLUMN($G$2),0)&amp;""),"",VLOOKUP(A3689,进货明细!$A$2:$G$5000,COLUMN($G$2),0)&amp;"")</f>
        <v/>
      </c>
      <c r="H3689" s="151" t="str">
        <f t="shared" si="117"/>
        <v/>
      </c>
      <c r="I3689" s="168"/>
      <c r="J3689" s="169"/>
      <c r="K3689" s="163"/>
      <c r="L3689" s="164" t="str">
        <f t="shared" si="116"/>
        <v/>
      </c>
      <c r="M3689" s="165" t="e">
        <f>ROUND(VLOOKUP(A3689,当前库存!$A$2:$F$7000,COLUMN($F$3),0)&amp;"",2)</f>
        <v>#DIV/0!</v>
      </c>
      <c r="N3689" s="166"/>
      <c r="O3689" s="167"/>
      <c r="P3689" s="167"/>
      <c r="Q3689" s="174"/>
      <c r="R3689" s="167"/>
      <c r="S3689" s="167"/>
    </row>
    <row r="3690" customHeight="1" spans="1:19">
      <c r="A3690" s="175"/>
      <c r="B3690" s="153" t="str">
        <f>IF(ISERROR(VLOOKUP(A3690,进货明细!$A$2:$D$5000,COLUMN($B$2),0)&amp;""),"",VLOOKUP(A3690,进货明细!$A$2:$D$5000,COLUMN($B$2),0)&amp;"")</f>
        <v/>
      </c>
      <c r="C3690" s="147" t="str">
        <f>IF(ISERROR(VLOOKUP(A3690,进货明细!$A$2:$D$5000,COLUMN($C$2),0)&amp;""),"",VLOOKUP(A3690,进货明细!$A$2:$D$5000,COLUMN($C$2),0)&amp;"")</f>
        <v/>
      </c>
      <c r="D3690" s="147" t="str">
        <f>IF(ISERROR(VLOOKUP(A3690,进货明细!$A$2:$D$5000,COLUMN($D$2),0)&amp;""),"",VLOOKUP(A3690,进货明细!$A$2:$D$5000,COLUMN($D$2),0)&amp;"")</f>
        <v/>
      </c>
      <c r="E3690" s="148"/>
      <c r="F3690" s="152"/>
      <c r="G3690" s="150" t="str">
        <f>IF(ISERROR(VLOOKUP(A3690,进货明细!$A$2:$G$5000,COLUMN($G$2),0)&amp;""),"",VLOOKUP(A3690,进货明细!$A$2:$G$5000,COLUMN($G$2),0)&amp;"")</f>
        <v/>
      </c>
      <c r="H3690" s="151" t="str">
        <f t="shared" si="117"/>
        <v/>
      </c>
      <c r="I3690" s="168"/>
      <c r="J3690" s="169"/>
      <c r="K3690" s="163"/>
      <c r="L3690" s="164" t="str">
        <f t="shared" si="116"/>
        <v/>
      </c>
      <c r="M3690" s="165" t="e">
        <f>ROUND(VLOOKUP(A3690,当前库存!$A$2:$F$7000,COLUMN($F$3),0)&amp;"",2)</f>
        <v>#DIV/0!</v>
      </c>
      <c r="N3690" s="166"/>
      <c r="O3690" s="167"/>
      <c r="P3690" s="167"/>
      <c r="Q3690" s="174"/>
      <c r="R3690" s="167"/>
      <c r="S3690" s="167"/>
    </row>
    <row r="3691" customHeight="1" spans="1:19">
      <c r="A3691" s="175"/>
      <c r="B3691" s="153" t="str">
        <f>IF(ISERROR(VLOOKUP(A3691,进货明细!$A$2:$D$5000,COLUMN($B$2),0)&amp;""),"",VLOOKUP(A3691,进货明细!$A$2:$D$5000,COLUMN($B$2),0)&amp;"")</f>
        <v/>
      </c>
      <c r="C3691" s="147" t="str">
        <f>IF(ISERROR(VLOOKUP(A3691,进货明细!$A$2:$D$5000,COLUMN($C$2),0)&amp;""),"",VLOOKUP(A3691,进货明细!$A$2:$D$5000,COLUMN($C$2),0)&amp;"")</f>
        <v/>
      </c>
      <c r="D3691" s="147" t="str">
        <f>IF(ISERROR(VLOOKUP(A3691,进货明细!$A$2:$D$5000,COLUMN($D$2),0)&amp;""),"",VLOOKUP(A3691,进货明细!$A$2:$D$5000,COLUMN($D$2),0)&amp;"")</f>
        <v/>
      </c>
      <c r="E3691" s="148"/>
      <c r="F3691" s="152"/>
      <c r="G3691" s="150" t="str">
        <f>IF(ISERROR(VLOOKUP(A3691,进货明细!$A$2:$G$5000,COLUMN($G$2),0)&amp;""),"",VLOOKUP(A3691,进货明细!$A$2:$G$5000,COLUMN($G$2),0)&amp;"")</f>
        <v/>
      </c>
      <c r="H3691" s="151" t="str">
        <f t="shared" si="117"/>
        <v/>
      </c>
      <c r="I3691" s="168"/>
      <c r="J3691" s="169"/>
      <c r="K3691" s="163"/>
      <c r="L3691" s="164" t="str">
        <f t="shared" si="116"/>
        <v/>
      </c>
      <c r="M3691" s="165" t="e">
        <f>ROUND(VLOOKUP(A3691,当前库存!$A$2:$F$7000,COLUMN($F$3),0)&amp;"",2)</f>
        <v>#DIV/0!</v>
      </c>
      <c r="N3691" s="166"/>
      <c r="O3691" s="167"/>
      <c r="P3691" s="167"/>
      <c r="Q3691" s="174"/>
      <c r="R3691" s="167"/>
      <c r="S3691" s="167"/>
    </row>
    <row r="3692" customHeight="1" spans="1:19">
      <c r="A3692" s="175"/>
      <c r="B3692" s="153" t="str">
        <f>IF(ISERROR(VLOOKUP(A3692,进货明细!$A$2:$D$5000,COLUMN($B$2),0)&amp;""),"",VLOOKUP(A3692,进货明细!$A$2:$D$5000,COLUMN($B$2),0)&amp;"")</f>
        <v/>
      </c>
      <c r="C3692" s="147" t="str">
        <f>IF(ISERROR(VLOOKUP(A3692,进货明细!$A$2:$D$5000,COLUMN($C$2),0)&amp;""),"",VLOOKUP(A3692,进货明细!$A$2:$D$5000,COLUMN($C$2),0)&amp;"")</f>
        <v/>
      </c>
      <c r="D3692" s="147" t="str">
        <f>IF(ISERROR(VLOOKUP(A3692,进货明细!$A$2:$D$5000,COLUMN($D$2),0)&amp;""),"",VLOOKUP(A3692,进货明细!$A$2:$D$5000,COLUMN($D$2),0)&amp;"")</f>
        <v/>
      </c>
      <c r="E3692" s="148"/>
      <c r="F3692" s="152"/>
      <c r="G3692" s="150" t="str">
        <f>IF(ISERROR(VLOOKUP(A3692,进货明细!$A$2:$G$5000,COLUMN($G$2),0)&amp;""),"",VLOOKUP(A3692,进货明细!$A$2:$G$5000,COLUMN($G$2),0)&amp;"")</f>
        <v/>
      </c>
      <c r="H3692" s="151" t="str">
        <f t="shared" si="117"/>
        <v/>
      </c>
      <c r="I3692" s="168"/>
      <c r="J3692" s="169"/>
      <c r="K3692" s="163"/>
      <c r="L3692" s="164" t="str">
        <f t="shared" si="116"/>
        <v/>
      </c>
      <c r="M3692" s="165" t="e">
        <f>ROUND(VLOOKUP(A3692,当前库存!$A$2:$F$7000,COLUMN($F$3),0)&amp;"",2)</f>
        <v>#DIV/0!</v>
      </c>
      <c r="N3692" s="166"/>
      <c r="O3692" s="167"/>
      <c r="P3692" s="167"/>
      <c r="Q3692" s="174"/>
      <c r="R3692" s="167"/>
      <c r="S3692" s="167"/>
    </row>
    <row r="3693" customHeight="1" spans="1:19">
      <c r="A3693" s="175"/>
      <c r="B3693" s="153" t="str">
        <f>IF(ISERROR(VLOOKUP(A3693,进货明细!$A$2:$D$5000,COLUMN($B$2),0)&amp;""),"",VLOOKUP(A3693,进货明细!$A$2:$D$5000,COLUMN($B$2),0)&amp;"")</f>
        <v/>
      </c>
      <c r="C3693" s="147" t="str">
        <f>IF(ISERROR(VLOOKUP(A3693,进货明细!$A$2:$D$5000,COLUMN($C$2),0)&amp;""),"",VLOOKUP(A3693,进货明细!$A$2:$D$5000,COLUMN($C$2),0)&amp;"")</f>
        <v/>
      </c>
      <c r="D3693" s="147" t="str">
        <f>IF(ISERROR(VLOOKUP(A3693,进货明细!$A$2:$D$5000,COLUMN($D$2),0)&amp;""),"",VLOOKUP(A3693,进货明细!$A$2:$D$5000,COLUMN($D$2),0)&amp;"")</f>
        <v/>
      </c>
      <c r="E3693" s="148"/>
      <c r="F3693" s="152"/>
      <c r="G3693" s="150" t="str">
        <f>IF(ISERROR(VLOOKUP(A3693,进货明细!$A$2:$G$5000,COLUMN($G$2),0)&amp;""),"",VLOOKUP(A3693,进货明细!$A$2:$G$5000,COLUMN($G$2),0)&amp;"")</f>
        <v/>
      </c>
      <c r="H3693" s="151" t="str">
        <f t="shared" si="117"/>
        <v/>
      </c>
      <c r="I3693" s="168"/>
      <c r="J3693" s="169"/>
      <c r="K3693" s="163"/>
      <c r="L3693" s="164" t="str">
        <f t="shared" ref="L3693:L3756" si="118">IF(F3693="","",H3693-M3693*F3693)</f>
        <v/>
      </c>
      <c r="M3693" s="165" t="e">
        <f>ROUND(VLOOKUP(A3693,当前库存!$A$2:$F$7000,COLUMN($F$3),0)&amp;"",2)</f>
        <v>#DIV/0!</v>
      </c>
      <c r="N3693" s="166"/>
      <c r="O3693" s="167"/>
      <c r="P3693" s="167"/>
      <c r="Q3693" s="174"/>
      <c r="R3693" s="167"/>
      <c r="S3693" s="167"/>
    </row>
    <row r="3694" customHeight="1" spans="1:19">
      <c r="A3694" s="175"/>
      <c r="B3694" s="153" t="str">
        <f>IF(ISERROR(VLOOKUP(A3694,进货明细!$A$2:$D$5000,COLUMN($B$2),0)&amp;""),"",VLOOKUP(A3694,进货明细!$A$2:$D$5000,COLUMN($B$2),0)&amp;"")</f>
        <v/>
      </c>
      <c r="C3694" s="147" t="str">
        <f>IF(ISERROR(VLOOKUP(A3694,进货明细!$A$2:$D$5000,COLUMN($C$2),0)&amp;""),"",VLOOKUP(A3694,进货明细!$A$2:$D$5000,COLUMN($C$2),0)&amp;"")</f>
        <v/>
      </c>
      <c r="D3694" s="147" t="str">
        <f>IF(ISERROR(VLOOKUP(A3694,进货明细!$A$2:$D$5000,COLUMN($D$2),0)&amp;""),"",VLOOKUP(A3694,进货明细!$A$2:$D$5000,COLUMN($D$2),0)&amp;"")</f>
        <v/>
      </c>
      <c r="E3694" s="148"/>
      <c r="F3694" s="152"/>
      <c r="G3694" s="150" t="str">
        <f>IF(ISERROR(VLOOKUP(A3694,进货明细!$A$2:$G$5000,COLUMN($G$2),0)&amp;""),"",VLOOKUP(A3694,进货明细!$A$2:$G$5000,COLUMN($G$2),0)&amp;"")</f>
        <v/>
      </c>
      <c r="H3694" s="151" t="str">
        <f t="shared" si="117"/>
        <v/>
      </c>
      <c r="I3694" s="168"/>
      <c r="J3694" s="169"/>
      <c r="K3694" s="163"/>
      <c r="L3694" s="164" t="str">
        <f t="shared" si="118"/>
        <v/>
      </c>
      <c r="M3694" s="165" t="e">
        <f>ROUND(VLOOKUP(A3694,当前库存!$A$2:$F$7000,COLUMN($F$3),0)&amp;"",2)</f>
        <v>#DIV/0!</v>
      </c>
      <c r="N3694" s="166"/>
      <c r="O3694" s="167"/>
      <c r="P3694" s="167"/>
      <c r="Q3694" s="174"/>
      <c r="R3694" s="167"/>
      <c r="S3694" s="167"/>
    </row>
    <row r="3695" customHeight="1" spans="1:19">
      <c r="A3695" s="175"/>
      <c r="B3695" s="153" t="str">
        <f>IF(ISERROR(VLOOKUP(A3695,进货明细!$A$2:$D$5000,COLUMN($B$2),0)&amp;""),"",VLOOKUP(A3695,进货明细!$A$2:$D$5000,COLUMN($B$2),0)&amp;"")</f>
        <v/>
      </c>
      <c r="C3695" s="147" t="str">
        <f>IF(ISERROR(VLOOKUP(A3695,进货明细!$A$2:$D$5000,COLUMN($C$2),0)&amp;""),"",VLOOKUP(A3695,进货明细!$A$2:$D$5000,COLUMN($C$2),0)&amp;"")</f>
        <v/>
      </c>
      <c r="D3695" s="147" t="str">
        <f>IF(ISERROR(VLOOKUP(A3695,进货明细!$A$2:$D$5000,COLUMN($D$2),0)&amp;""),"",VLOOKUP(A3695,进货明细!$A$2:$D$5000,COLUMN($D$2),0)&amp;"")</f>
        <v/>
      </c>
      <c r="E3695" s="148"/>
      <c r="F3695" s="152"/>
      <c r="G3695" s="150" t="str">
        <f>IF(ISERROR(VLOOKUP(A3695,进货明细!$A$2:$G$5000,COLUMN($G$2),0)&amp;""),"",VLOOKUP(A3695,进货明细!$A$2:$G$5000,COLUMN($G$2),0)&amp;"")</f>
        <v/>
      </c>
      <c r="H3695" s="151" t="str">
        <f t="shared" si="117"/>
        <v/>
      </c>
      <c r="I3695" s="168"/>
      <c r="J3695" s="169"/>
      <c r="K3695" s="163"/>
      <c r="L3695" s="164" t="str">
        <f t="shared" si="118"/>
        <v/>
      </c>
      <c r="M3695" s="165" t="e">
        <f>ROUND(VLOOKUP(A3695,当前库存!$A$2:$F$7000,COLUMN($F$3),0)&amp;"",2)</f>
        <v>#DIV/0!</v>
      </c>
      <c r="N3695" s="166"/>
      <c r="O3695" s="167"/>
      <c r="P3695" s="167"/>
      <c r="Q3695" s="174"/>
      <c r="R3695" s="167"/>
      <c r="S3695" s="167"/>
    </row>
    <row r="3696" customHeight="1" spans="1:19">
      <c r="A3696" s="175"/>
      <c r="B3696" s="153" t="str">
        <f>IF(ISERROR(VLOOKUP(A3696,进货明细!$A$2:$D$5000,COLUMN($B$2),0)&amp;""),"",VLOOKUP(A3696,进货明细!$A$2:$D$5000,COLUMN($B$2),0)&amp;"")</f>
        <v/>
      </c>
      <c r="C3696" s="147" t="str">
        <f>IF(ISERROR(VLOOKUP(A3696,进货明细!$A$2:$D$5000,COLUMN($C$2),0)&amp;""),"",VLOOKUP(A3696,进货明细!$A$2:$D$5000,COLUMN($C$2),0)&amp;"")</f>
        <v/>
      </c>
      <c r="D3696" s="147" t="str">
        <f>IF(ISERROR(VLOOKUP(A3696,进货明细!$A$2:$D$5000,COLUMN($D$2),0)&amp;""),"",VLOOKUP(A3696,进货明细!$A$2:$D$5000,COLUMN($D$2),0)&amp;"")</f>
        <v/>
      </c>
      <c r="E3696" s="148"/>
      <c r="F3696" s="152"/>
      <c r="G3696" s="150" t="str">
        <f>IF(ISERROR(VLOOKUP(A3696,进货明细!$A$2:$G$5000,COLUMN($G$2),0)&amp;""),"",VLOOKUP(A3696,进货明细!$A$2:$G$5000,COLUMN($G$2),0)&amp;"")</f>
        <v/>
      </c>
      <c r="H3696" s="151" t="str">
        <f t="shared" si="117"/>
        <v/>
      </c>
      <c r="I3696" s="168"/>
      <c r="J3696" s="169"/>
      <c r="K3696" s="163"/>
      <c r="L3696" s="164" t="str">
        <f t="shared" si="118"/>
        <v/>
      </c>
      <c r="M3696" s="165" t="e">
        <f>ROUND(VLOOKUP(A3696,当前库存!$A$2:$F$7000,COLUMN($F$3),0)&amp;"",2)</f>
        <v>#DIV/0!</v>
      </c>
      <c r="N3696" s="166"/>
      <c r="O3696" s="167"/>
      <c r="P3696" s="167"/>
      <c r="Q3696" s="174"/>
      <c r="R3696" s="167"/>
      <c r="S3696" s="167"/>
    </row>
    <row r="3697" customHeight="1" spans="1:19">
      <c r="A3697" s="175"/>
      <c r="B3697" s="153" t="str">
        <f>IF(ISERROR(VLOOKUP(A3697,进货明细!$A$2:$D$5000,COLUMN($B$2),0)&amp;""),"",VLOOKUP(A3697,进货明细!$A$2:$D$5000,COLUMN($B$2),0)&amp;"")</f>
        <v/>
      </c>
      <c r="C3697" s="147" t="str">
        <f>IF(ISERROR(VLOOKUP(A3697,进货明细!$A$2:$D$5000,COLUMN($C$2),0)&amp;""),"",VLOOKUP(A3697,进货明细!$A$2:$D$5000,COLUMN($C$2),0)&amp;"")</f>
        <v/>
      </c>
      <c r="D3697" s="147" t="str">
        <f>IF(ISERROR(VLOOKUP(A3697,进货明细!$A$2:$D$5000,COLUMN($D$2),0)&amp;""),"",VLOOKUP(A3697,进货明细!$A$2:$D$5000,COLUMN($D$2),0)&amp;"")</f>
        <v/>
      </c>
      <c r="E3697" s="148"/>
      <c r="F3697" s="152"/>
      <c r="G3697" s="150" t="str">
        <f>IF(ISERROR(VLOOKUP(A3697,进货明细!$A$2:$G$5000,COLUMN($G$2),0)&amp;""),"",VLOOKUP(A3697,进货明细!$A$2:$G$5000,COLUMN($G$2),0)&amp;"")</f>
        <v/>
      </c>
      <c r="H3697" s="151" t="str">
        <f t="shared" si="117"/>
        <v/>
      </c>
      <c r="I3697" s="168"/>
      <c r="J3697" s="169"/>
      <c r="K3697" s="163"/>
      <c r="L3697" s="164" t="str">
        <f t="shared" si="118"/>
        <v/>
      </c>
      <c r="M3697" s="165" t="e">
        <f>ROUND(VLOOKUP(A3697,当前库存!$A$2:$F$7000,COLUMN($F$3),0)&amp;"",2)</f>
        <v>#DIV/0!</v>
      </c>
      <c r="N3697" s="166"/>
      <c r="O3697" s="167"/>
      <c r="P3697" s="167"/>
      <c r="Q3697" s="174"/>
      <c r="R3697" s="167"/>
      <c r="S3697" s="167"/>
    </row>
    <row r="3698" customHeight="1" spans="1:19">
      <c r="A3698" s="175"/>
      <c r="B3698" s="153" t="str">
        <f>IF(ISERROR(VLOOKUP(A3698,进货明细!$A$2:$D$5000,COLUMN($B$2),0)&amp;""),"",VLOOKUP(A3698,进货明细!$A$2:$D$5000,COLUMN($B$2),0)&amp;"")</f>
        <v/>
      </c>
      <c r="C3698" s="147" t="str">
        <f>IF(ISERROR(VLOOKUP(A3698,进货明细!$A$2:$D$5000,COLUMN($C$2),0)&amp;""),"",VLOOKUP(A3698,进货明细!$A$2:$D$5000,COLUMN($C$2),0)&amp;"")</f>
        <v/>
      </c>
      <c r="D3698" s="147" t="str">
        <f>IF(ISERROR(VLOOKUP(A3698,进货明细!$A$2:$D$5000,COLUMN($D$2),0)&amp;""),"",VLOOKUP(A3698,进货明细!$A$2:$D$5000,COLUMN($D$2),0)&amp;"")</f>
        <v/>
      </c>
      <c r="E3698" s="148"/>
      <c r="F3698" s="152"/>
      <c r="G3698" s="150" t="str">
        <f>IF(ISERROR(VLOOKUP(A3698,进货明细!$A$2:$G$5000,COLUMN($G$2),0)&amp;""),"",VLOOKUP(A3698,进货明细!$A$2:$G$5000,COLUMN($G$2),0)&amp;"")</f>
        <v/>
      </c>
      <c r="H3698" s="151" t="str">
        <f t="shared" si="117"/>
        <v/>
      </c>
      <c r="I3698" s="168"/>
      <c r="J3698" s="169"/>
      <c r="K3698" s="163"/>
      <c r="L3698" s="164" t="str">
        <f t="shared" si="118"/>
        <v/>
      </c>
      <c r="M3698" s="165" t="e">
        <f>ROUND(VLOOKUP(A3698,当前库存!$A$2:$F$7000,COLUMN($F$3),0)&amp;"",2)</f>
        <v>#DIV/0!</v>
      </c>
      <c r="N3698" s="166"/>
      <c r="O3698" s="167"/>
      <c r="P3698" s="167"/>
      <c r="Q3698" s="174"/>
      <c r="R3698" s="167"/>
      <c r="S3698" s="167"/>
    </row>
    <row r="3699" customHeight="1" spans="1:19">
      <c r="A3699" s="175"/>
      <c r="B3699" s="153" t="str">
        <f>IF(ISERROR(VLOOKUP(A3699,进货明细!$A$2:$D$5000,COLUMN($B$2),0)&amp;""),"",VLOOKUP(A3699,进货明细!$A$2:$D$5000,COLUMN($B$2),0)&amp;"")</f>
        <v/>
      </c>
      <c r="C3699" s="147" t="str">
        <f>IF(ISERROR(VLOOKUP(A3699,进货明细!$A$2:$D$5000,COLUMN($C$2),0)&amp;""),"",VLOOKUP(A3699,进货明细!$A$2:$D$5000,COLUMN($C$2),0)&amp;"")</f>
        <v/>
      </c>
      <c r="D3699" s="147" t="str">
        <f>IF(ISERROR(VLOOKUP(A3699,进货明细!$A$2:$D$5000,COLUMN($D$2),0)&amp;""),"",VLOOKUP(A3699,进货明细!$A$2:$D$5000,COLUMN($D$2),0)&amp;"")</f>
        <v/>
      </c>
      <c r="E3699" s="148"/>
      <c r="F3699" s="152"/>
      <c r="G3699" s="150" t="str">
        <f>IF(ISERROR(VLOOKUP(A3699,进货明细!$A$2:$G$5000,COLUMN($G$2),0)&amp;""),"",VLOOKUP(A3699,进货明细!$A$2:$G$5000,COLUMN($G$2),0)&amp;"")</f>
        <v/>
      </c>
      <c r="H3699" s="151" t="str">
        <f t="shared" si="117"/>
        <v/>
      </c>
      <c r="I3699" s="168"/>
      <c r="J3699" s="169"/>
      <c r="K3699" s="163"/>
      <c r="L3699" s="164" t="str">
        <f t="shared" si="118"/>
        <v/>
      </c>
      <c r="M3699" s="165" t="e">
        <f>ROUND(VLOOKUP(A3699,当前库存!$A$2:$F$7000,COLUMN($F$3),0)&amp;"",2)</f>
        <v>#DIV/0!</v>
      </c>
      <c r="N3699" s="166"/>
      <c r="O3699" s="167"/>
      <c r="P3699" s="167"/>
      <c r="Q3699" s="174"/>
      <c r="R3699" s="167"/>
      <c r="S3699" s="167"/>
    </row>
    <row r="3700" customHeight="1" spans="1:19">
      <c r="A3700" s="175"/>
      <c r="B3700" s="153" t="str">
        <f>IF(ISERROR(VLOOKUP(A3700,进货明细!$A$2:$D$5000,COLUMN($B$2),0)&amp;""),"",VLOOKUP(A3700,进货明细!$A$2:$D$5000,COLUMN($B$2),0)&amp;"")</f>
        <v/>
      </c>
      <c r="C3700" s="147" t="str">
        <f>IF(ISERROR(VLOOKUP(A3700,进货明细!$A$2:$D$5000,COLUMN($C$2),0)&amp;""),"",VLOOKUP(A3700,进货明细!$A$2:$D$5000,COLUMN($C$2),0)&amp;"")</f>
        <v/>
      </c>
      <c r="D3700" s="147" t="str">
        <f>IF(ISERROR(VLOOKUP(A3700,进货明细!$A$2:$D$5000,COLUMN($D$2),0)&amp;""),"",VLOOKUP(A3700,进货明细!$A$2:$D$5000,COLUMN($D$2),0)&amp;"")</f>
        <v/>
      </c>
      <c r="E3700" s="148"/>
      <c r="F3700" s="152"/>
      <c r="G3700" s="150" t="str">
        <f>IF(ISERROR(VLOOKUP(A3700,进货明细!$A$2:$G$5000,COLUMN($G$2),0)&amp;""),"",VLOOKUP(A3700,进货明细!$A$2:$G$5000,COLUMN($G$2),0)&amp;"")</f>
        <v/>
      </c>
      <c r="H3700" s="151" t="str">
        <f t="shared" si="117"/>
        <v/>
      </c>
      <c r="I3700" s="168"/>
      <c r="J3700" s="169"/>
      <c r="K3700" s="163"/>
      <c r="L3700" s="164" t="str">
        <f t="shared" si="118"/>
        <v/>
      </c>
      <c r="M3700" s="165" t="e">
        <f>ROUND(VLOOKUP(A3700,当前库存!$A$2:$F$7000,COLUMN($F$3),0)&amp;"",2)</f>
        <v>#DIV/0!</v>
      </c>
      <c r="N3700" s="166"/>
      <c r="O3700" s="167"/>
      <c r="P3700" s="167"/>
      <c r="Q3700" s="174"/>
      <c r="R3700" s="167"/>
      <c r="S3700" s="167"/>
    </row>
    <row r="3701" customHeight="1" spans="1:19">
      <c r="A3701" s="175"/>
      <c r="B3701" s="153" t="str">
        <f>IF(ISERROR(VLOOKUP(A3701,进货明细!$A$2:$D$5000,COLUMN($B$2),0)&amp;""),"",VLOOKUP(A3701,进货明细!$A$2:$D$5000,COLUMN($B$2),0)&amp;"")</f>
        <v/>
      </c>
      <c r="C3701" s="147" t="str">
        <f>IF(ISERROR(VLOOKUP(A3701,进货明细!$A$2:$D$5000,COLUMN($C$2),0)&amp;""),"",VLOOKUP(A3701,进货明细!$A$2:$D$5000,COLUMN($C$2),0)&amp;"")</f>
        <v/>
      </c>
      <c r="D3701" s="147" t="str">
        <f>IF(ISERROR(VLOOKUP(A3701,进货明细!$A$2:$D$5000,COLUMN($D$2),0)&amp;""),"",VLOOKUP(A3701,进货明细!$A$2:$D$5000,COLUMN($D$2),0)&amp;"")</f>
        <v/>
      </c>
      <c r="E3701" s="148"/>
      <c r="F3701" s="152"/>
      <c r="G3701" s="150" t="str">
        <f>IF(ISERROR(VLOOKUP(A3701,进货明细!$A$2:$G$5000,COLUMN($G$2),0)&amp;""),"",VLOOKUP(A3701,进货明细!$A$2:$G$5000,COLUMN($G$2),0)&amp;"")</f>
        <v/>
      </c>
      <c r="H3701" s="151" t="str">
        <f t="shared" si="117"/>
        <v/>
      </c>
      <c r="I3701" s="168"/>
      <c r="J3701" s="169"/>
      <c r="K3701" s="163"/>
      <c r="L3701" s="164" t="str">
        <f t="shared" si="118"/>
        <v/>
      </c>
      <c r="M3701" s="165" t="e">
        <f>ROUND(VLOOKUP(A3701,当前库存!$A$2:$F$7000,COLUMN($F$3),0)&amp;"",2)</f>
        <v>#DIV/0!</v>
      </c>
      <c r="N3701" s="166"/>
      <c r="O3701" s="167"/>
      <c r="P3701" s="167"/>
      <c r="Q3701" s="174"/>
      <c r="R3701" s="167"/>
      <c r="S3701" s="167"/>
    </row>
    <row r="3702" customHeight="1" spans="1:19">
      <c r="A3702" s="175"/>
      <c r="B3702" s="153" t="str">
        <f>IF(ISERROR(VLOOKUP(A3702,进货明细!$A$2:$D$5000,COLUMN($B$2),0)&amp;""),"",VLOOKUP(A3702,进货明细!$A$2:$D$5000,COLUMN($B$2),0)&amp;"")</f>
        <v/>
      </c>
      <c r="C3702" s="147" t="str">
        <f>IF(ISERROR(VLOOKUP(A3702,进货明细!$A$2:$D$5000,COLUMN($C$2),0)&amp;""),"",VLOOKUP(A3702,进货明细!$A$2:$D$5000,COLUMN($C$2),0)&amp;"")</f>
        <v/>
      </c>
      <c r="D3702" s="147" t="str">
        <f>IF(ISERROR(VLOOKUP(A3702,进货明细!$A$2:$D$5000,COLUMN($D$2),0)&amp;""),"",VLOOKUP(A3702,进货明细!$A$2:$D$5000,COLUMN($D$2),0)&amp;"")</f>
        <v/>
      </c>
      <c r="E3702" s="148"/>
      <c r="F3702" s="152"/>
      <c r="G3702" s="150" t="str">
        <f>IF(ISERROR(VLOOKUP(A3702,进货明细!$A$2:$G$5000,COLUMN($G$2),0)&amp;""),"",VLOOKUP(A3702,进货明细!$A$2:$G$5000,COLUMN($G$2),0)&amp;"")</f>
        <v/>
      </c>
      <c r="H3702" s="151" t="str">
        <f t="shared" si="117"/>
        <v/>
      </c>
      <c r="I3702" s="168"/>
      <c r="J3702" s="169"/>
      <c r="K3702" s="163"/>
      <c r="L3702" s="164" t="str">
        <f t="shared" si="118"/>
        <v/>
      </c>
      <c r="M3702" s="165" t="e">
        <f>ROUND(VLOOKUP(A3702,当前库存!$A$2:$F$7000,COLUMN($F$3),0)&amp;"",2)</f>
        <v>#DIV/0!</v>
      </c>
      <c r="N3702" s="166"/>
      <c r="O3702" s="167"/>
      <c r="P3702" s="167"/>
      <c r="Q3702" s="174"/>
      <c r="R3702" s="167"/>
      <c r="S3702" s="167"/>
    </row>
    <row r="3703" customHeight="1" spans="1:19">
      <c r="A3703" s="175"/>
      <c r="B3703" s="153" t="str">
        <f>IF(ISERROR(VLOOKUP(A3703,进货明细!$A$2:$D$5000,COLUMN($B$2),0)&amp;""),"",VLOOKUP(A3703,进货明细!$A$2:$D$5000,COLUMN($B$2),0)&amp;"")</f>
        <v/>
      </c>
      <c r="C3703" s="147" t="str">
        <f>IF(ISERROR(VLOOKUP(A3703,进货明细!$A$2:$D$5000,COLUMN($C$2),0)&amp;""),"",VLOOKUP(A3703,进货明细!$A$2:$D$5000,COLUMN($C$2),0)&amp;"")</f>
        <v/>
      </c>
      <c r="D3703" s="147" t="str">
        <f>IF(ISERROR(VLOOKUP(A3703,进货明细!$A$2:$D$5000,COLUMN($D$2),0)&amp;""),"",VLOOKUP(A3703,进货明细!$A$2:$D$5000,COLUMN($D$2),0)&amp;"")</f>
        <v/>
      </c>
      <c r="E3703" s="148"/>
      <c r="F3703" s="152"/>
      <c r="G3703" s="150" t="str">
        <f>IF(ISERROR(VLOOKUP(A3703,进货明细!$A$2:$G$5000,COLUMN($G$2),0)&amp;""),"",VLOOKUP(A3703,进货明细!$A$2:$G$5000,COLUMN($G$2),0)&amp;"")</f>
        <v/>
      </c>
      <c r="H3703" s="151" t="str">
        <f t="shared" si="117"/>
        <v/>
      </c>
      <c r="I3703" s="168"/>
      <c r="J3703" s="169"/>
      <c r="K3703" s="163"/>
      <c r="L3703" s="164" t="str">
        <f t="shared" si="118"/>
        <v/>
      </c>
      <c r="M3703" s="165" t="e">
        <f>ROUND(VLOOKUP(A3703,当前库存!$A$2:$F$7000,COLUMN($F$3),0)&amp;"",2)</f>
        <v>#DIV/0!</v>
      </c>
      <c r="N3703" s="166"/>
      <c r="O3703" s="167"/>
      <c r="P3703" s="167"/>
      <c r="Q3703" s="174"/>
      <c r="R3703" s="167"/>
      <c r="S3703" s="167"/>
    </row>
    <row r="3704" customHeight="1" spans="1:19">
      <c r="A3704" s="175"/>
      <c r="B3704" s="153" t="str">
        <f>IF(ISERROR(VLOOKUP(A3704,进货明细!$A$2:$D$5000,COLUMN($B$2),0)&amp;""),"",VLOOKUP(A3704,进货明细!$A$2:$D$5000,COLUMN($B$2),0)&amp;"")</f>
        <v/>
      </c>
      <c r="C3704" s="147" t="str">
        <f>IF(ISERROR(VLOOKUP(A3704,进货明细!$A$2:$D$5000,COLUMN($C$2),0)&amp;""),"",VLOOKUP(A3704,进货明细!$A$2:$D$5000,COLUMN($C$2),0)&amp;"")</f>
        <v/>
      </c>
      <c r="D3704" s="147" t="str">
        <f>IF(ISERROR(VLOOKUP(A3704,进货明细!$A$2:$D$5000,COLUMN($D$2),0)&amp;""),"",VLOOKUP(A3704,进货明细!$A$2:$D$5000,COLUMN($D$2),0)&amp;"")</f>
        <v/>
      </c>
      <c r="E3704" s="148"/>
      <c r="F3704" s="152"/>
      <c r="G3704" s="150" t="str">
        <f>IF(ISERROR(VLOOKUP(A3704,进货明细!$A$2:$G$5000,COLUMN($G$2),0)&amp;""),"",VLOOKUP(A3704,进货明细!$A$2:$G$5000,COLUMN($G$2),0)&amp;"")</f>
        <v/>
      </c>
      <c r="H3704" s="151" t="str">
        <f t="shared" si="117"/>
        <v/>
      </c>
      <c r="I3704" s="168"/>
      <c r="J3704" s="169"/>
      <c r="K3704" s="163"/>
      <c r="L3704" s="164" t="str">
        <f t="shared" si="118"/>
        <v/>
      </c>
      <c r="M3704" s="165" t="e">
        <f>ROUND(VLOOKUP(A3704,当前库存!$A$2:$F$7000,COLUMN($F$3),0)&amp;"",2)</f>
        <v>#DIV/0!</v>
      </c>
      <c r="N3704" s="166"/>
      <c r="O3704" s="167"/>
      <c r="P3704" s="167"/>
      <c r="Q3704" s="174"/>
      <c r="R3704" s="167"/>
      <c r="S3704" s="167"/>
    </row>
    <row r="3705" customHeight="1" spans="1:19">
      <c r="A3705" s="175"/>
      <c r="B3705" s="153" t="str">
        <f>IF(ISERROR(VLOOKUP(A3705,进货明细!$A$2:$D$5000,COLUMN($B$2),0)&amp;""),"",VLOOKUP(A3705,进货明细!$A$2:$D$5000,COLUMN($B$2),0)&amp;"")</f>
        <v/>
      </c>
      <c r="C3705" s="147" t="str">
        <f>IF(ISERROR(VLOOKUP(A3705,进货明细!$A$2:$D$5000,COLUMN($C$2),0)&amp;""),"",VLOOKUP(A3705,进货明细!$A$2:$D$5000,COLUMN($C$2),0)&amp;"")</f>
        <v/>
      </c>
      <c r="D3705" s="147" t="str">
        <f>IF(ISERROR(VLOOKUP(A3705,进货明细!$A$2:$D$5000,COLUMN($D$2),0)&amp;""),"",VLOOKUP(A3705,进货明细!$A$2:$D$5000,COLUMN($D$2),0)&amp;"")</f>
        <v/>
      </c>
      <c r="E3705" s="148"/>
      <c r="F3705" s="152"/>
      <c r="G3705" s="150" t="str">
        <f>IF(ISERROR(VLOOKUP(A3705,进货明细!$A$2:$G$5000,COLUMN($G$2),0)&amp;""),"",VLOOKUP(A3705,进货明细!$A$2:$G$5000,COLUMN($G$2),0)&amp;"")</f>
        <v/>
      </c>
      <c r="H3705" s="151" t="str">
        <f t="shared" si="117"/>
        <v/>
      </c>
      <c r="I3705" s="168"/>
      <c r="J3705" s="169"/>
      <c r="K3705" s="163"/>
      <c r="L3705" s="164" t="str">
        <f t="shared" si="118"/>
        <v/>
      </c>
      <c r="M3705" s="165" t="e">
        <f>ROUND(VLOOKUP(A3705,当前库存!$A$2:$F$7000,COLUMN($F$3),0)&amp;"",2)</f>
        <v>#DIV/0!</v>
      </c>
      <c r="N3705" s="166"/>
      <c r="O3705" s="167"/>
      <c r="P3705" s="167"/>
      <c r="Q3705" s="174"/>
      <c r="R3705" s="167"/>
      <c r="S3705" s="167"/>
    </row>
    <row r="3706" customHeight="1" spans="1:19">
      <c r="A3706" s="175"/>
      <c r="B3706" s="153" t="str">
        <f>IF(ISERROR(VLOOKUP(A3706,进货明细!$A$2:$D$5000,COLUMN($B$2),0)&amp;""),"",VLOOKUP(A3706,进货明细!$A$2:$D$5000,COLUMN($B$2),0)&amp;"")</f>
        <v/>
      </c>
      <c r="C3706" s="147" t="str">
        <f>IF(ISERROR(VLOOKUP(A3706,进货明细!$A$2:$D$5000,COLUMN($C$2),0)&amp;""),"",VLOOKUP(A3706,进货明细!$A$2:$D$5000,COLUMN($C$2),0)&amp;"")</f>
        <v/>
      </c>
      <c r="D3706" s="147" t="str">
        <f>IF(ISERROR(VLOOKUP(A3706,进货明细!$A$2:$D$5000,COLUMN($D$2),0)&amp;""),"",VLOOKUP(A3706,进货明细!$A$2:$D$5000,COLUMN($D$2),0)&amp;"")</f>
        <v/>
      </c>
      <c r="E3706" s="148"/>
      <c r="F3706" s="152"/>
      <c r="G3706" s="150" t="str">
        <f>IF(ISERROR(VLOOKUP(A3706,进货明细!$A$2:$G$5000,COLUMN($G$2),0)&amp;""),"",VLOOKUP(A3706,进货明细!$A$2:$G$5000,COLUMN($G$2),0)&amp;"")</f>
        <v/>
      </c>
      <c r="H3706" s="151" t="str">
        <f t="shared" si="117"/>
        <v/>
      </c>
      <c r="I3706" s="168"/>
      <c r="J3706" s="169"/>
      <c r="K3706" s="163"/>
      <c r="L3706" s="164" t="str">
        <f t="shared" si="118"/>
        <v/>
      </c>
      <c r="M3706" s="165" t="e">
        <f>ROUND(VLOOKUP(A3706,当前库存!$A$2:$F$7000,COLUMN($F$3),0)&amp;"",2)</f>
        <v>#DIV/0!</v>
      </c>
      <c r="N3706" s="166"/>
      <c r="O3706" s="167"/>
      <c r="P3706" s="167"/>
      <c r="Q3706" s="174"/>
      <c r="R3706" s="167"/>
      <c r="S3706" s="167"/>
    </row>
    <row r="3707" customHeight="1" spans="1:19">
      <c r="A3707" s="175"/>
      <c r="B3707" s="153" t="str">
        <f>IF(ISERROR(VLOOKUP(A3707,进货明细!$A$2:$D$5000,COLUMN($B$2),0)&amp;""),"",VLOOKUP(A3707,进货明细!$A$2:$D$5000,COLUMN($B$2),0)&amp;"")</f>
        <v/>
      </c>
      <c r="C3707" s="147" t="str">
        <f>IF(ISERROR(VLOOKUP(A3707,进货明细!$A$2:$D$5000,COLUMN($C$2),0)&amp;""),"",VLOOKUP(A3707,进货明细!$A$2:$D$5000,COLUMN($C$2),0)&amp;"")</f>
        <v/>
      </c>
      <c r="D3707" s="147" t="str">
        <f>IF(ISERROR(VLOOKUP(A3707,进货明细!$A$2:$D$5000,COLUMN($D$2),0)&amp;""),"",VLOOKUP(A3707,进货明细!$A$2:$D$5000,COLUMN($D$2),0)&amp;"")</f>
        <v/>
      </c>
      <c r="E3707" s="148"/>
      <c r="F3707" s="152"/>
      <c r="G3707" s="150" t="str">
        <f>IF(ISERROR(VLOOKUP(A3707,进货明细!$A$2:$G$5000,COLUMN($G$2),0)&amp;""),"",VLOOKUP(A3707,进货明细!$A$2:$G$5000,COLUMN($G$2),0)&amp;"")</f>
        <v/>
      </c>
      <c r="H3707" s="151" t="str">
        <f t="shared" si="117"/>
        <v/>
      </c>
      <c r="I3707" s="168"/>
      <c r="J3707" s="169"/>
      <c r="K3707" s="163"/>
      <c r="L3707" s="164" t="str">
        <f t="shared" si="118"/>
        <v/>
      </c>
      <c r="M3707" s="165" t="e">
        <f>ROUND(VLOOKUP(A3707,当前库存!$A$2:$F$7000,COLUMN($F$3),0)&amp;"",2)</f>
        <v>#DIV/0!</v>
      </c>
      <c r="N3707" s="166"/>
      <c r="O3707" s="167"/>
      <c r="P3707" s="167"/>
      <c r="Q3707" s="174"/>
      <c r="R3707" s="167"/>
      <c r="S3707" s="167"/>
    </row>
    <row r="3708" customHeight="1" spans="1:19">
      <c r="A3708" s="175"/>
      <c r="B3708" s="153" t="str">
        <f>IF(ISERROR(VLOOKUP(A3708,进货明细!$A$2:$D$5000,COLUMN($B$2),0)&amp;""),"",VLOOKUP(A3708,进货明细!$A$2:$D$5000,COLUMN($B$2),0)&amp;"")</f>
        <v/>
      </c>
      <c r="C3708" s="147" t="str">
        <f>IF(ISERROR(VLOOKUP(A3708,进货明细!$A$2:$D$5000,COLUMN($C$2),0)&amp;""),"",VLOOKUP(A3708,进货明细!$A$2:$D$5000,COLUMN($C$2),0)&amp;"")</f>
        <v/>
      </c>
      <c r="D3708" s="147" t="str">
        <f>IF(ISERROR(VLOOKUP(A3708,进货明细!$A$2:$D$5000,COLUMN($D$2),0)&amp;""),"",VLOOKUP(A3708,进货明细!$A$2:$D$5000,COLUMN($D$2),0)&amp;"")</f>
        <v/>
      </c>
      <c r="E3708" s="148"/>
      <c r="F3708" s="152"/>
      <c r="G3708" s="150" t="str">
        <f>IF(ISERROR(VLOOKUP(A3708,进货明细!$A$2:$G$5000,COLUMN($G$2),0)&amp;""),"",VLOOKUP(A3708,进货明细!$A$2:$G$5000,COLUMN($G$2),0)&amp;"")</f>
        <v/>
      </c>
      <c r="H3708" s="151" t="str">
        <f t="shared" si="117"/>
        <v/>
      </c>
      <c r="I3708" s="168"/>
      <c r="J3708" s="169"/>
      <c r="K3708" s="163"/>
      <c r="L3708" s="164" t="str">
        <f t="shared" si="118"/>
        <v/>
      </c>
      <c r="M3708" s="165" t="e">
        <f>ROUND(VLOOKUP(A3708,当前库存!$A$2:$F$7000,COLUMN($F$3),0)&amp;"",2)</f>
        <v>#DIV/0!</v>
      </c>
      <c r="N3708" s="166"/>
      <c r="O3708" s="167"/>
      <c r="P3708" s="167"/>
      <c r="Q3708" s="174"/>
      <c r="R3708" s="167"/>
      <c r="S3708" s="167"/>
    </row>
    <row r="3709" customHeight="1" spans="1:19">
      <c r="A3709" s="175"/>
      <c r="B3709" s="153" t="str">
        <f>IF(ISERROR(VLOOKUP(A3709,进货明细!$A$2:$D$5000,COLUMN($B$2),0)&amp;""),"",VLOOKUP(A3709,进货明细!$A$2:$D$5000,COLUMN($B$2),0)&amp;"")</f>
        <v/>
      </c>
      <c r="C3709" s="147" t="str">
        <f>IF(ISERROR(VLOOKUP(A3709,进货明细!$A$2:$D$5000,COLUMN($C$2),0)&amp;""),"",VLOOKUP(A3709,进货明细!$A$2:$D$5000,COLUMN($C$2),0)&amp;"")</f>
        <v/>
      </c>
      <c r="D3709" s="147" t="str">
        <f>IF(ISERROR(VLOOKUP(A3709,进货明细!$A$2:$D$5000,COLUMN($D$2),0)&amp;""),"",VLOOKUP(A3709,进货明细!$A$2:$D$5000,COLUMN($D$2),0)&amp;"")</f>
        <v/>
      </c>
      <c r="E3709" s="148"/>
      <c r="F3709" s="152"/>
      <c r="G3709" s="150" t="str">
        <f>IF(ISERROR(VLOOKUP(A3709,进货明细!$A$2:$G$5000,COLUMN($G$2),0)&amp;""),"",VLOOKUP(A3709,进货明细!$A$2:$G$5000,COLUMN($G$2),0)&amp;"")</f>
        <v/>
      </c>
      <c r="H3709" s="151" t="str">
        <f t="shared" si="117"/>
        <v/>
      </c>
      <c r="I3709" s="168"/>
      <c r="J3709" s="169"/>
      <c r="K3709" s="163"/>
      <c r="L3709" s="164" t="str">
        <f t="shared" si="118"/>
        <v/>
      </c>
      <c r="M3709" s="165" t="e">
        <f>ROUND(VLOOKUP(A3709,当前库存!$A$2:$F$7000,COLUMN($F$3),0)&amp;"",2)</f>
        <v>#DIV/0!</v>
      </c>
      <c r="N3709" s="166"/>
      <c r="O3709" s="167"/>
      <c r="P3709" s="167"/>
      <c r="Q3709" s="174"/>
      <c r="R3709" s="167"/>
      <c r="S3709" s="167"/>
    </row>
    <row r="3710" customHeight="1" spans="1:19">
      <c r="A3710" s="175"/>
      <c r="B3710" s="153" t="str">
        <f>IF(ISERROR(VLOOKUP(A3710,进货明细!$A$2:$D$5000,COLUMN($B$2),0)&amp;""),"",VLOOKUP(A3710,进货明细!$A$2:$D$5000,COLUMN($B$2),0)&amp;"")</f>
        <v/>
      </c>
      <c r="C3710" s="147" t="str">
        <f>IF(ISERROR(VLOOKUP(A3710,进货明细!$A$2:$D$5000,COLUMN($C$2),0)&amp;""),"",VLOOKUP(A3710,进货明细!$A$2:$D$5000,COLUMN($C$2),0)&amp;"")</f>
        <v/>
      </c>
      <c r="D3710" s="147" t="str">
        <f>IF(ISERROR(VLOOKUP(A3710,进货明细!$A$2:$D$5000,COLUMN($D$2),0)&amp;""),"",VLOOKUP(A3710,进货明细!$A$2:$D$5000,COLUMN($D$2),0)&amp;"")</f>
        <v/>
      </c>
      <c r="E3710" s="148"/>
      <c r="F3710" s="152"/>
      <c r="G3710" s="150" t="str">
        <f>IF(ISERROR(VLOOKUP(A3710,进货明细!$A$2:$G$5000,COLUMN($G$2),0)&amp;""),"",VLOOKUP(A3710,进货明细!$A$2:$G$5000,COLUMN($G$2),0)&amp;"")</f>
        <v/>
      </c>
      <c r="H3710" s="151" t="str">
        <f t="shared" si="117"/>
        <v/>
      </c>
      <c r="I3710" s="168"/>
      <c r="J3710" s="169"/>
      <c r="K3710" s="163"/>
      <c r="L3710" s="164" t="str">
        <f t="shared" si="118"/>
        <v/>
      </c>
      <c r="M3710" s="165" t="e">
        <f>ROUND(VLOOKUP(A3710,当前库存!$A$2:$F$7000,COLUMN($F$3),0)&amp;"",2)</f>
        <v>#DIV/0!</v>
      </c>
      <c r="N3710" s="166"/>
      <c r="O3710" s="167"/>
      <c r="P3710" s="167"/>
      <c r="Q3710" s="174"/>
      <c r="R3710" s="167"/>
      <c r="S3710" s="167"/>
    </row>
    <row r="3711" customHeight="1" spans="1:19">
      <c r="A3711" s="175"/>
      <c r="B3711" s="153" t="str">
        <f>IF(ISERROR(VLOOKUP(A3711,进货明细!$A$2:$D$5000,COLUMN($B$2),0)&amp;""),"",VLOOKUP(A3711,进货明细!$A$2:$D$5000,COLUMN($B$2),0)&amp;"")</f>
        <v/>
      </c>
      <c r="C3711" s="147" t="str">
        <f>IF(ISERROR(VLOOKUP(A3711,进货明细!$A$2:$D$5000,COLUMN($C$2),0)&amp;""),"",VLOOKUP(A3711,进货明细!$A$2:$D$5000,COLUMN($C$2),0)&amp;"")</f>
        <v/>
      </c>
      <c r="D3711" s="147" t="str">
        <f>IF(ISERROR(VLOOKUP(A3711,进货明细!$A$2:$D$5000,COLUMN($D$2),0)&amp;""),"",VLOOKUP(A3711,进货明细!$A$2:$D$5000,COLUMN($D$2),0)&amp;"")</f>
        <v/>
      </c>
      <c r="E3711" s="148"/>
      <c r="F3711" s="152"/>
      <c r="G3711" s="150" t="str">
        <f>IF(ISERROR(VLOOKUP(A3711,进货明细!$A$2:$G$5000,COLUMN($G$2),0)&amp;""),"",VLOOKUP(A3711,进货明细!$A$2:$G$5000,COLUMN($G$2),0)&amp;"")</f>
        <v/>
      </c>
      <c r="H3711" s="151" t="str">
        <f t="shared" si="117"/>
        <v/>
      </c>
      <c r="I3711" s="168"/>
      <c r="J3711" s="169"/>
      <c r="K3711" s="163"/>
      <c r="L3711" s="164" t="str">
        <f t="shared" si="118"/>
        <v/>
      </c>
      <c r="M3711" s="165" t="e">
        <f>ROUND(VLOOKUP(A3711,当前库存!$A$2:$F$7000,COLUMN($F$3),0)&amp;"",2)</f>
        <v>#DIV/0!</v>
      </c>
      <c r="N3711" s="166"/>
      <c r="O3711" s="167"/>
      <c r="P3711" s="167"/>
      <c r="Q3711" s="174"/>
      <c r="R3711" s="167"/>
      <c r="S3711" s="167"/>
    </row>
    <row r="3712" customHeight="1" spans="1:19">
      <c r="A3712" s="175"/>
      <c r="B3712" s="153" t="str">
        <f>IF(ISERROR(VLOOKUP(A3712,进货明细!$A$2:$D$5000,COLUMN($B$2),0)&amp;""),"",VLOOKUP(A3712,进货明细!$A$2:$D$5000,COLUMN($B$2),0)&amp;"")</f>
        <v/>
      </c>
      <c r="C3712" s="147" t="str">
        <f>IF(ISERROR(VLOOKUP(A3712,进货明细!$A$2:$D$5000,COLUMN($C$2),0)&amp;""),"",VLOOKUP(A3712,进货明细!$A$2:$D$5000,COLUMN($C$2),0)&amp;"")</f>
        <v/>
      </c>
      <c r="D3712" s="147" t="str">
        <f>IF(ISERROR(VLOOKUP(A3712,进货明细!$A$2:$D$5000,COLUMN($D$2),0)&amp;""),"",VLOOKUP(A3712,进货明细!$A$2:$D$5000,COLUMN($D$2),0)&amp;"")</f>
        <v/>
      </c>
      <c r="E3712" s="148"/>
      <c r="F3712" s="152"/>
      <c r="G3712" s="150" t="str">
        <f>IF(ISERROR(VLOOKUP(A3712,进货明细!$A$2:$G$5000,COLUMN($G$2),0)&amp;""),"",VLOOKUP(A3712,进货明细!$A$2:$G$5000,COLUMN($G$2),0)&amp;"")</f>
        <v/>
      </c>
      <c r="H3712" s="151" t="str">
        <f t="shared" si="117"/>
        <v/>
      </c>
      <c r="I3712" s="168"/>
      <c r="J3712" s="169"/>
      <c r="K3712" s="163"/>
      <c r="L3712" s="164" t="str">
        <f t="shared" si="118"/>
        <v/>
      </c>
      <c r="M3712" s="165" t="e">
        <f>ROUND(VLOOKUP(A3712,当前库存!$A$2:$F$7000,COLUMN($F$3),0)&amp;"",2)</f>
        <v>#DIV/0!</v>
      </c>
      <c r="N3712" s="166"/>
      <c r="O3712" s="167"/>
      <c r="P3712" s="167"/>
      <c r="Q3712" s="174"/>
      <c r="R3712" s="167"/>
      <c r="S3712" s="167"/>
    </row>
    <row r="3713" customHeight="1" spans="1:19">
      <c r="A3713" s="175"/>
      <c r="B3713" s="153" t="str">
        <f>IF(ISERROR(VLOOKUP(A3713,进货明细!$A$2:$D$5000,COLUMN($B$2),0)&amp;""),"",VLOOKUP(A3713,进货明细!$A$2:$D$5000,COLUMN($B$2),0)&amp;"")</f>
        <v/>
      </c>
      <c r="C3713" s="147" t="str">
        <f>IF(ISERROR(VLOOKUP(A3713,进货明细!$A$2:$D$5000,COLUMN($C$2),0)&amp;""),"",VLOOKUP(A3713,进货明细!$A$2:$D$5000,COLUMN($C$2),0)&amp;"")</f>
        <v/>
      </c>
      <c r="D3713" s="147" t="str">
        <f>IF(ISERROR(VLOOKUP(A3713,进货明细!$A$2:$D$5000,COLUMN($D$2),0)&amp;""),"",VLOOKUP(A3713,进货明细!$A$2:$D$5000,COLUMN($D$2),0)&amp;"")</f>
        <v/>
      </c>
      <c r="E3713" s="148"/>
      <c r="F3713" s="152"/>
      <c r="G3713" s="150" t="str">
        <f>IF(ISERROR(VLOOKUP(A3713,进货明细!$A$2:$G$5000,COLUMN($G$2),0)&amp;""),"",VLOOKUP(A3713,进货明细!$A$2:$G$5000,COLUMN($G$2),0)&amp;"")</f>
        <v/>
      </c>
      <c r="H3713" s="151" t="str">
        <f t="shared" si="117"/>
        <v/>
      </c>
      <c r="I3713" s="168"/>
      <c r="J3713" s="169"/>
      <c r="K3713" s="163"/>
      <c r="L3713" s="164" t="str">
        <f t="shared" si="118"/>
        <v/>
      </c>
      <c r="M3713" s="165" t="e">
        <f>ROUND(VLOOKUP(A3713,当前库存!$A$2:$F$7000,COLUMN($F$3),0)&amp;"",2)</f>
        <v>#DIV/0!</v>
      </c>
      <c r="N3713" s="166"/>
      <c r="O3713" s="167"/>
      <c r="P3713" s="167"/>
      <c r="Q3713" s="174"/>
      <c r="R3713" s="167"/>
      <c r="S3713" s="167"/>
    </row>
    <row r="3714" customHeight="1" spans="1:19">
      <c r="A3714" s="175"/>
      <c r="B3714" s="153" t="str">
        <f>IF(ISERROR(VLOOKUP(A3714,进货明细!$A$2:$D$5000,COLUMN($B$2),0)&amp;""),"",VLOOKUP(A3714,进货明细!$A$2:$D$5000,COLUMN($B$2),0)&amp;"")</f>
        <v/>
      </c>
      <c r="C3714" s="147" t="str">
        <f>IF(ISERROR(VLOOKUP(A3714,进货明细!$A$2:$D$5000,COLUMN($C$2),0)&amp;""),"",VLOOKUP(A3714,进货明细!$A$2:$D$5000,COLUMN($C$2),0)&amp;"")</f>
        <v/>
      </c>
      <c r="D3714" s="147" t="str">
        <f>IF(ISERROR(VLOOKUP(A3714,进货明细!$A$2:$D$5000,COLUMN($D$2),0)&amp;""),"",VLOOKUP(A3714,进货明细!$A$2:$D$5000,COLUMN($D$2),0)&amp;"")</f>
        <v/>
      </c>
      <c r="E3714" s="148"/>
      <c r="F3714" s="152"/>
      <c r="G3714" s="150" t="str">
        <f>IF(ISERROR(VLOOKUP(A3714,进货明细!$A$2:$G$5000,COLUMN($G$2),0)&amp;""),"",VLOOKUP(A3714,进货明细!$A$2:$G$5000,COLUMN($G$2),0)&amp;"")</f>
        <v/>
      </c>
      <c r="H3714" s="151" t="str">
        <f t="shared" si="117"/>
        <v/>
      </c>
      <c r="I3714" s="168"/>
      <c r="J3714" s="169"/>
      <c r="K3714" s="163"/>
      <c r="L3714" s="164" t="str">
        <f t="shared" si="118"/>
        <v/>
      </c>
      <c r="M3714" s="165" t="e">
        <f>ROUND(VLOOKUP(A3714,当前库存!$A$2:$F$7000,COLUMN($F$3),0)&amp;"",2)</f>
        <v>#DIV/0!</v>
      </c>
      <c r="N3714" s="166"/>
      <c r="O3714" s="167"/>
      <c r="P3714" s="167"/>
      <c r="Q3714" s="174"/>
      <c r="R3714" s="167"/>
      <c r="S3714" s="167"/>
    </row>
    <row r="3715" customHeight="1" spans="1:19">
      <c r="A3715" s="175"/>
      <c r="B3715" s="153" t="str">
        <f>IF(ISERROR(VLOOKUP(A3715,进货明细!$A$2:$D$5000,COLUMN($B$2),0)&amp;""),"",VLOOKUP(A3715,进货明细!$A$2:$D$5000,COLUMN($B$2),0)&amp;"")</f>
        <v/>
      </c>
      <c r="C3715" s="147" t="str">
        <f>IF(ISERROR(VLOOKUP(A3715,进货明细!$A$2:$D$5000,COLUMN($C$2),0)&amp;""),"",VLOOKUP(A3715,进货明细!$A$2:$D$5000,COLUMN($C$2),0)&amp;"")</f>
        <v/>
      </c>
      <c r="D3715" s="147" t="str">
        <f>IF(ISERROR(VLOOKUP(A3715,进货明细!$A$2:$D$5000,COLUMN($D$2),0)&amp;""),"",VLOOKUP(A3715,进货明细!$A$2:$D$5000,COLUMN($D$2),0)&amp;"")</f>
        <v/>
      </c>
      <c r="E3715" s="148"/>
      <c r="F3715" s="152"/>
      <c r="G3715" s="150" t="str">
        <f>IF(ISERROR(VLOOKUP(A3715,进货明细!$A$2:$G$5000,COLUMN($G$2),0)&amp;""),"",VLOOKUP(A3715,进货明细!$A$2:$G$5000,COLUMN($G$2),0)&amp;"")</f>
        <v/>
      </c>
      <c r="H3715" s="151" t="str">
        <f t="shared" si="117"/>
        <v/>
      </c>
      <c r="I3715" s="168"/>
      <c r="J3715" s="169"/>
      <c r="K3715" s="163"/>
      <c r="L3715" s="164" t="str">
        <f t="shared" si="118"/>
        <v/>
      </c>
      <c r="M3715" s="165" t="e">
        <f>ROUND(VLOOKUP(A3715,当前库存!$A$2:$F$7000,COLUMN($F$3),0)&amp;"",2)</f>
        <v>#DIV/0!</v>
      </c>
      <c r="N3715" s="166"/>
      <c r="O3715" s="167"/>
      <c r="P3715" s="167"/>
      <c r="Q3715" s="174"/>
      <c r="R3715" s="167"/>
      <c r="S3715" s="167"/>
    </row>
    <row r="3716" customHeight="1" spans="1:19">
      <c r="A3716" s="175"/>
      <c r="B3716" s="153" t="str">
        <f>IF(ISERROR(VLOOKUP(A3716,进货明细!$A$2:$D$5000,COLUMN($B$2),0)&amp;""),"",VLOOKUP(A3716,进货明细!$A$2:$D$5000,COLUMN($B$2),0)&amp;"")</f>
        <v/>
      </c>
      <c r="C3716" s="147" t="str">
        <f>IF(ISERROR(VLOOKUP(A3716,进货明细!$A$2:$D$5000,COLUMN($C$2),0)&amp;""),"",VLOOKUP(A3716,进货明细!$A$2:$D$5000,COLUMN($C$2),0)&amp;"")</f>
        <v/>
      </c>
      <c r="D3716" s="147" t="str">
        <f>IF(ISERROR(VLOOKUP(A3716,进货明细!$A$2:$D$5000,COLUMN($D$2),0)&amp;""),"",VLOOKUP(A3716,进货明细!$A$2:$D$5000,COLUMN($D$2),0)&amp;"")</f>
        <v/>
      </c>
      <c r="E3716" s="148"/>
      <c r="F3716" s="152"/>
      <c r="G3716" s="150" t="str">
        <f>IF(ISERROR(VLOOKUP(A3716,进货明细!$A$2:$G$5000,COLUMN($G$2),0)&amp;""),"",VLOOKUP(A3716,进货明细!$A$2:$G$5000,COLUMN($G$2),0)&amp;"")</f>
        <v/>
      </c>
      <c r="H3716" s="151" t="str">
        <f t="shared" si="117"/>
        <v/>
      </c>
      <c r="I3716" s="168"/>
      <c r="J3716" s="169"/>
      <c r="K3716" s="163"/>
      <c r="L3716" s="164" t="str">
        <f t="shared" si="118"/>
        <v/>
      </c>
      <c r="M3716" s="165" t="e">
        <f>ROUND(VLOOKUP(A3716,当前库存!$A$2:$F$7000,COLUMN($F$3),0)&amp;"",2)</f>
        <v>#DIV/0!</v>
      </c>
      <c r="N3716" s="166"/>
      <c r="O3716" s="167"/>
      <c r="P3716" s="167"/>
      <c r="Q3716" s="174"/>
      <c r="R3716" s="167"/>
      <c r="S3716" s="167"/>
    </row>
    <row r="3717" customHeight="1" spans="1:19">
      <c r="A3717" s="175"/>
      <c r="B3717" s="153" t="str">
        <f>IF(ISERROR(VLOOKUP(A3717,进货明细!$A$2:$D$5000,COLUMN($B$2),0)&amp;""),"",VLOOKUP(A3717,进货明细!$A$2:$D$5000,COLUMN($B$2),0)&amp;"")</f>
        <v/>
      </c>
      <c r="C3717" s="147" t="str">
        <f>IF(ISERROR(VLOOKUP(A3717,进货明细!$A$2:$D$5000,COLUMN($C$2),0)&amp;""),"",VLOOKUP(A3717,进货明细!$A$2:$D$5000,COLUMN($C$2),0)&amp;"")</f>
        <v/>
      </c>
      <c r="D3717" s="147" t="str">
        <f>IF(ISERROR(VLOOKUP(A3717,进货明细!$A$2:$D$5000,COLUMN($D$2),0)&amp;""),"",VLOOKUP(A3717,进货明细!$A$2:$D$5000,COLUMN($D$2),0)&amp;"")</f>
        <v/>
      </c>
      <c r="E3717" s="148"/>
      <c r="F3717" s="152"/>
      <c r="G3717" s="150" t="str">
        <f>IF(ISERROR(VLOOKUP(A3717,进货明细!$A$2:$G$5000,COLUMN($G$2),0)&amp;""),"",VLOOKUP(A3717,进货明细!$A$2:$G$5000,COLUMN($G$2),0)&amp;"")</f>
        <v/>
      </c>
      <c r="H3717" s="151" t="str">
        <f t="shared" si="117"/>
        <v/>
      </c>
      <c r="I3717" s="168"/>
      <c r="J3717" s="169"/>
      <c r="K3717" s="163"/>
      <c r="L3717" s="164" t="str">
        <f t="shared" si="118"/>
        <v/>
      </c>
      <c r="M3717" s="165" t="e">
        <f>ROUND(VLOOKUP(A3717,当前库存!$A$2:$F$7000,COLUMN($F$3),0)&amp;"",2)</f>
        <v>#DIV/0!</v>
      </c>
      <c r="N3717" s="166"/>
      <c r="O3717" s="167"/>
      <c r="P3717" s="167"/>
      <c r="Q3717" s="174"/>
      <c r="R3717" s="167"/>
      <c r="S3717" s="167"/>
    </row>
    <row r="3718" customHeight="1" spans="1:19">
      <c r="A3718" s="175"/>
      <c r="B3718" s="153" t="str">
        <f>IF(ISERROR(VLOOKUP(A3718,进货明细!$A$2:$D$5000,COLUMN($B$2),0)&amp;""),"",VLOOKUP(A3718,进货明细!$A$2:$D$5000,COLUMN($B$2),0)&amp;"")</f>
        <v/>
      </c>
      <c r="C3718" s="147" t="str">
        <f>IF(ISERROR(VLOOKUP(A3718,进货明细!$A$2:$D$5000,COLUMN($C$2),0)&amp;""),"",VLOOKUP(A3718,进货明细!$A$2:$D$5000,COLUMN($C$2),0)&amp;"")</f>
        <v/>
      </c>
      <c r="D3718" s="147" t="str">
        <f>IF(ISERROR(VLOOKUP(A3718,进货明细!$A$2:$D$5000,COLUMN($D$2),0)&amp;""),"",VLOOKUP(A3718,进货明细!$A$2:$D$5000,COLUMN($D$2),0)&amp;"")</f>
        <v/>
      </c>
      <c r="E3718" s="148"/>
      <c r="F3718" s="152"/>
      <c r="G3718" s="150" t="str">
        <f>IF(ISERROR(VLOOKUP(A3718,进货明细!$A$2:$G$5000,COLUMN($G$2),0)&amp;""),"",VLOOKUP(A3718,进货明细!$A$2:$G$5000,COLUMN($G$2),0)&amp;"")</f>
        <v/>
      </c>
      <c r="H3718" s="151" t="str">
        <f t="shared" si="117"/>
        <v/>
      </c>
      <c r="I3718" s="168"/>
      <c r="J3718" s="169"/>
      <c r="K3718" s="163"/>
      <c r="L3718" s="164" t="str">
        <f t="shared" si="118"/>
        <v/>
      </c>
      <c r="M3718" s="165" t="e">
        <f>ROUND(VLOOKUP(A3718,当前库存!$A$2:$F$7000,COLUMN($F$3),0)&amp;"",2)</f>
        <v>#DIV/0!</v>
      </c>
      <c r="N3718" s="166"/>
      <c r="O3718" s="167"/>
      <c r="P3718" s="167"/>
      <c r="Q3718" s="174"/>
      <c r="R3718" s="167"/>
      <c r="S3718" s="167"/>
    </row>
    <row r="3719" customHeight="1" spans="1:19">
      <c r="A3719" s="175"/>
      <c r="B3719" s="153" t="str">
        <f>IF(ISERROR(VLOOKUP(A3719,进货明细!$A$2:$D$5000,COLUMN($B$2),0)&amp;""),"",VLOOKUP(A3719,进货明细!$A$2:$D$5000,COLUMN($B$2),0)&amp;"")</f>
        <v/>
      </c>
      <c r="C3719" s="147" t="str">
        <f>IF(ISERROR(VLOOKUP(A3719,进货明细!$A$2:$D$5000,COLUMN($C$2),0)&amp;""),"",VLOOKUP(A3719,进货明细!$A$2:$D$5000,COLUMN($C$2),0)&amp;"")</f>
        <v/>
      </c>
      <c r="D3719" s="147" t="str">
        <f>IF(ISERROR(VLOOKUP(A3719,进货明细!$A$2:$D$5000,COLUMN($D$2),0)&amp;""),"",VLOOKUP(A3719,进货明细!$A$2:$D$5000,COLUMN($D$2),0)&amp;"")</f>
        <v/>
      </c>
      <c r="E3719" s="148"/>
      <c r="F3719" s="152"/>
      <c r="G3719" s="150" t="str">
        <f>IF(ISERROR(VLOOKUP(A3719,进货明细!$A$2:$G$5000,COLUMN($G$2),0)&amp;""),"",VLOOKUP(A3719,进货明细!$A$2:$G$5000,COLUMN($G$2),0)&amp;"")</f>
        <v/>
      </c>
      <c r="H3719" s="151" t="str">
        <f t="shared" si="117"/>
        <v/>
      </c>
      <c r="I3719" s="168"/>
      <c r="J3719" s="169"/>
      <c r="K3719" s="163"/>
      <c r="L3719" s="164" t="str">
        <f t="shared" si="118"/>
        <v/>
      </c>
      <c r="M3719" s="165" t="e">
        <f>ROUND(VLOOKUP(A3719,当前库存!$A$2:$F$7000,COLUMN($F$3),0)&amp;"",2)</f>
        <v>#DIV/0!</v>
      </c>
      <c r="N3719" s="166"/>
      <c r="O3719" s="167"/>
      <c r="P3719" s="167"/>
      <c r="Q3719" s="174"/>
      <c r="R3719" s="167"/>
      <c r="S3719" s="167"/>
    </row>
    <row r="3720" customHeight="1" spans="1:19">
      <c r="A3720" s="175"/>
      <c r="B3720" s="153" t="str">
        <f>IF(ISERROR(VLOOKUP(A3720,进货明细!$A$2:$D$5000,COLUMN($B$2),0)&amp;""),"",VLOOKUP(A3720,进货明细!$A$2:$D$5000,COLUMN($B$2),0)&amp;"")</f>
        <v/>
      </c>
      <c r="C3720" s="147" t="str">
        <f>IF(ISERROR(VLOOKUP(A3720,进货明细!$A$2:$D$5000,COLUMN($C$2),0)&amp;""),"",VLOOKUP(A3720,进货明细!$A$2:$D$5000,COLUMN($C$2),0)&amp;"")</f>
        <v/>
      </c>
      <c r="D3720" s="147" t="str">
        <f>IF(ISERROR(VLOOKUP(A3720,进货明细!$A$2:$D$5000,COLUMN($D$2),0)&amp;""),"",VLOOKUP(A3720,进货明细!$A$2:$D$5000,COLUMN($D$2),0)&amp;"")</f>
        <v/>
      </c>
      <c r="E3720" s="148"/>
      <c r="F3720" s="152"/>
      <c r="G3720" s="150" t="str">
        <f>IF(ISERROR(VLOOKUP(A3720,进货明细!$A$2:$G$5000,COLUMN($G$2),0)&amp;""),"",VLOOKUP(A3720,进货明细!$A$2:$G$5000,COLUMN($G$2),0)&amp;"")</f>
        <v/>
      </c>
      <c r="H3720" s="151" t="str">
        <f t="shared" si="117"/>
        <v/>
      </c>
      <c r="I3720" s="168"/>
      <c r="J3720" s="169"/>
      <c r="K3720" s="163"/>
      <c r="L3720" s="164" t="str">
        <f t="shared" si="118"/>
        <v/>
      </c>
      <c r="M3720" s="165" t="e">
        <f>ROUND(VLOOKUP(A3720,当前库存!$A$2:$F$7000,COLUMN($F$3),0)&amp;"",2)</f>
        <v>#DIV/0!</v>
      </c>
      <c r="N3720" s="166"/>
      <c r="O3720" s="167"/>
      <c r="P3720" s="167"/>
      <c r="Q3720" s="174"/>
      <c r="R3720" s="167"/>
      <c r="S3720" s="167"/>
    </row>
    <row r="3721" customHeight="1" spans="1:19">
      <c r="A3721" s="175"/>
      <c r="B3721" s="153" t="str">
        <f>IF(ISERROR(VLOOKUP(A3721,进货明细!$A$2:$D$5000,COLUMN($B$2),0)&amp;""),"",VLOOKUP(A3721,进货明细!$A$2:$D$5000,COLUMN($B$2),0)&amp;"")</f>
        <v/>
      </c>
      <c r="C3721" s="147" t="str">
        <f>IF(ISERROR(VLOOKUP(A3721,进货明细!$A$2:$D$5000,COLUMN($C$2),0)&amp;""),"",VLOOKUP(A3721,进货明细!$A$2:$D$5000,COLUMN($C$2),0)&amp;"")</f>
        <v/>
      </c>
      <c r="D3721" s="147" t="str">
        <f>IF(ISERROR(VLOOKUP(A3721,进货明细!$A$2:$D$5000,COLUMN($D$2),0)&amp;""),"",VLOOKUP(A3721,进货明细!$A$2:$D$5000,COLUMN($D$2),0)&amp;"")</f>
        <v/>
      </c>
      <c r="E3721" s="148"/>
      <c r="F3721" s="152"/>
      <c r="G3721" s="150" t="str">
        <f>IF(ISERROR(VLOOKUP(A3721,进货明细!$A$2:$G$5000,COLUMN($G$2),0)&amp;""),"",VLOOKUP(A3721,进货明细!$A$2:$G$5000,COLUMN($G$2),0)&amp;"")</f>
        <v/>
      </c>
      <c r="H3721" s="151" t="str">
        <f t="shared" si="117"/>
        <v/>
      </c>
      <c r="I3721" s="168"/>
      <c r="J3721" s="169"/>
      <c r="K3721" s="163"/>
      <c r="L3721" s="164" t="str">
        <f t="shared" si="118"/>
        <v/>
      </c>
      <c r="M3721" s="165" t="e">
        <f>ROUND(VLOOKUP(A3721,当前库存!$A$2:$F$7000,COLUMN($F$3),0)&amp;"",2)</f>
        <v>#DIV/0!</v>
      </c>
      <c r="N3721" s="166"/>
      <c r="O3721" s="167"/>
      <c r="P3721" s="167"/>
      <c r="Q3721" s="174"/>
      <c r="R3721" s="167"/>
      <c r="S3721" s="167"/>
    </row>
    <row r="3722" customHeight="1" spans="1:19">
      <c r="A3722" s="175"/>
      <c r="B3722" s="153" t="str">
        <f>IF(ISERROR(VLOOKUP(A3722,进货明细!$A$2:$D$5000,COLUMN($B$2),0)&amp;""),"",VLOOKUP(A3722,进货明细!$A$2:$D$5000,COLUMN($B$2),0)&amp;"")</f>
        <v/>
      </c>
      <c r="C3722" s="147" t="str">
        <f>IF(ISERROR(VLOOKUP(A3722,进货明细!$A$2:$D$5000,COLUMN($C$2),0)&amp;""),"",VLOOKUP(A3722,进货明细!$A$2:$D$5000,COLUMN($C$2),0)&amp;"")</f>
        <v/>
      </c>
      <c r="D3722" s="147" t="str">
        <f>IF(ISERROR(VLOOKUP(A3722,进货明细!$A$2:$D$5000,COLUMN($D$2),0)&amp;""),"",VLOOKUP(A3722,进货明细!$A$2:$D$5000,COLUMN($D$2),0)&amp;"")</f>
        <v/>
      </c>
      <c r="E3722" s="148"/>
      <c r="F3722" s="152"/>
      <c r="G3722" s="150" t="str">
        <f>IF(ISERROR(VLOOKUP(A3722,进货明细!$A$2:$G$5000,COLUMN($G$2),0)&amp;""),"",VLOOKUP(A3722,进货明细!$A$2:$G$5000,COLUMN($G$2),0)&amp;"")</f>
        <v/>
      </c>
      <c r="H3722" s="151" t="str">
        <f t="shared" ref="H3722:H3785" si="119">IF(E3722="","",E3722*F3722)</f>
        <v/>
      </c>
      <c r="I3722" s="168"/>
      <c r="J3722" s="169"/>
      <c r="K3722" s="163"/>
      <c r="L3722" s="164" t="str">
        <f t="shared" si="118"/>
        <v/>
      </c>
      <c r="M3722" s="165" t="e">
        <f>ROUND(VLOOKUP(A3722,当前库存!$A$2:$F$7000,COLUMN($F$3),0)&amp;"",2)</f>
        <v>#DIV/0!</v>
      </c>
      <c r="N3722" s="166"/>
      <c r="O3722" s="167"/>
      <c r="P3722" s="167"/>
      <c r="Q3722" s="174"/>
      <c r="R3722" s="167"/>
      <c r="S3722" s="167"/>
    </row>
    <row r="3723" customHeight="1" spans="1:19">
      <c r="A3723" s="175"/>
      <c r="B3723" s="153" t="str">
        <f>IF(ISERROR(VLOOKUP(A3723,进货明细!$A$2:$D$5000,COLUMN($B$2),0)&amp;""),"",VLOOKUP(A3723,进货明细!$A$2:$D$5000,COLUMN($B$2),0)&amp;"")</f>
        <v/>
      </c>
      <c r="C3723" s="147" t="str">
        <f>IF(ISERROR(VLOOKUP(A3723,进货明细!$A$2:$D$5000,COLUMN($C$2),0)&amp;""),"",VLOOKUP(A3723,进货明细!$A$2:$D$5000,COLUMN($C$2),0)&amp;"")</f>
        <v/>
      </c>
      <c r="D3723" s="147" t="str">
        <f>IF(ISERROR(VLOOKUP(A3723,进货明细!$A$2:$D$5000,COLUMN($D$2),0)&amp;""),"",VLOOKUP(A3723,进货明细!$A$2:$D$5000,COLUMN($D$2),0)&amp;"")</f>
        <v/>
      </c>
      <c r="E3723" s="148"/>
      <c r="F3723" s="152"/>
      <c r="G3723" s="150" t="str">
        <f>IF(ISERROR(VLOOKUP(A3723,进货明细!$A$2:$G$5000,COLUMN($G$2),0)&amp;""),"",VLOOKUP(A3723,进货明细!$A$2:$G$5000,COLUMN($G$2),0)&amp;"")</f>
        <v/>
      </c>
      <c r="H3723" s="151" t="str">
        <f t="shared" si="119"/>
        <v/>
      </c>
      <c r="I3723" s="168"/>
      <c r="J3723" s="169"/>
      <c r="K3723" s="163"/>
      <c r="L3723" s="164" t="str">
        <f t="shared" si="118"/>
        <v/>
      </c>
      <c r="M3723" s="165" t="e">
        <f>ROUND(VLOOKUP(A3723,当前库存!$A$2:$F$7000,COLUMN($F$3),0)&amp;"",2)</f>
        <v>#DIV/0!</v>
      </c>
      <c r="N3723" s="166"/>
      <c r="O3723" s="167"/>
      <c r="P3723" s="167"/>
      <c r="Q3723" s="174"/>
      <c r="R3723" s="167"/>
      <c r="S3723" s="167"/>
    </row>
    <row r="3724" customHeight="1" spans="1:19">
      <c r="A3724" s="175"/>
      <c r="B3724" s="153" t="str">
        <f>IF(ISERROR(VLOOKUP(A3724,进货明细!$A$2:$D$5000,COLUMN($B$2),0)&amp;""),"",VLOOKUP(A3724,进货明细!$A$2:$D$5000,COLUMN($B$2),0)&amp;"")</f>
        <v/>
      </c>
      <c r="C3724" s="147" t="str">
        <f>IF(ISERROR(VLOOKUP(A3724,进货明细!$A$2:$D$5000,COLUMN($C$2),0)&amp;""),"",VLOOKUP(A3724,进货明细!$A$2:$D$5000,COLUMN($C$2),0)&amp;"")</f>
        <v/>
      </c>
      <c r="D3724" s="147" t="str">
        <f>IF(ISERROR(VLOOKUP(A3724,进货明细!$A$2:$D$5000,COLUMN($D$2),0)&amp;""),"",VLOOKUP(A3724,进货明细!$A$2:$D$5000,COLUMN($D$2),0)&amp;"")</f>
        <v/>
      </c>
      <c r="E3724" s="148"/>
      <c r="F3724" s="152"/>
      <c r="G3724" s="150" t="str">
        <f>IF(ISERROR(VLOOKUP(A3724,进货明细!$A$2:$G$5000,COLUMN($G$2),0)&amp;""),"",VLOOKUP(A3724,进货明细!$A$2:$G$5000,COLUMN($G$2),0)&amp;"")</f>
        <v/>
      </c>
      <c r="H3724" s="151" t="str">
        <f t="shared" si="119"/>
        <v/>
      </c>
      <c r="I3724" s="168"/>
      <c r="J3724" s="169"/>
      <c r="K3724" s="163"/>
      <c r="L3724" s="164" t="str">
        <f t="shared" si="118"/>
        <v/>
      </c>
      <c r="M3724" s="165" t="e">
        <f>ROUND(VLOOKUP(A3724,当前库存!$A$2:$F$7000,COLUMN($F$3),0)&amp;"",2)</f>
        <v>#DIV/0!</v>
      </c>
      <c r="N3724" s="166"/>
      <c r="O3724" s="167"/>
      <c r="P3724" s="167"/>
      <c r="Q3724" s="174"/>
      <c r="R3724" s="167"/>
      <c r="S3724" s="167"/>
    </row>
    <row r="3725" customHeight="1" spans="1:19">
      <c r="A3725" s="175"/>
      <c r="B3725" s="153" t="str">
        <f>IF(ISERROR(VLOOKUP(A3725,进货明细!$A$2:$D$5000,COLUMN($B$2),0)&amp;""),"",VLOOKUP(A3725,进货明细!$A$2:$D$5000,COLUMN($B$2),0)&amp;"")</f>
        <v/>
      </c>
      <c r="C3725" s="147" t="str">
        <f>IF(ISERROR(VLOOKUP(A3725,进货明细!$A$2:$D$5000,COLUMN($C$2),0)&amp;""),"",VLOOKUP(A3725,进货明细!$A$2:$D$5000,COLUMN($C$2),0)&amp;"")</f>
        <v/>
      </c>
      <c r="D3725" s="147" t="str">
        <f>IF(ISERROR(VLOOKUP(A3725,进货明细!$A$2:$D$5000,COLUMN($D$2),0)&amp;""),"",VLOOKUP(A3725,进货明细!$A$2:$D$5000,COLUMN($D$2),0)&amp;"")</f>
        <v/>
      </c>
      <c r="E3725" s="148"/>
      <c r="F3725" s="152"/>
      <c r="G3725" s="150" t="str">
        <f>IF(ISERROR(VLOOKUP(A3725,进货明细!$A$2:$G$5000,COLUMN($G$2),0)&amp;""),"",VLOOKUP(A3725,进货明细!$A$2:$G$5000,COLUMN($G$2),0)&amp;"")</f>
        <v/>
      </c>
      <c r="H3725" s="151" t="str">
        <f t="shared" si="119"/>
        <v/>
      </c>
      <c r="I3725" s="168"/>
      <c r="J3725" s="169"/>
      <c r="K3725" s="163"/>
      <c r="L3725" s="164" t="str">
        <f t="shared" si="118"/>
        <v/>
      </c>
      <c r="M3725" s="165" t="e">
        <f>ROUND(VLOOKUP(A3725,当前库存!$A$2:$F$7000,COLUMN($F$3),0)&amp;"",2)</f>
        <v>#DIV/0!</v>
      </c>
      <c r="N3725" s="166"/>
      <c r="O3725" s="167"/>
      <c r="P3725" s="167"/>
      <c r="Q3725" s="174"/>
      <c r="R3725" s="167"/>
      <c r="S3725" s="167"/>
    </row>
    <row r="3726" customHeight="1" spans="1:19">
      <c r="A3726" s="175"/>
      <c r="B3726" s="153" t="str">
        <f>IF(ISERROR(VLOOKUP(A3726,进货明细!$A$2:$D$5000,COLUMN($B$2),0)&amp;""),"",VLOOKUP(A3726,进货明细!$A$2:$D$5000,COLUMN($B$2),0)&amp;"")</f>
        <v/>
      </c>
      <c r="C3726" s="147" t="str">
        <f>IF(ISERROR(VLOOKUP(A3726,进货明细!$A$2:$D$5000,COLUMN($C$2),0)&amp;""),"",VLOOKUP(A3726,进货明细!$A$2:$D$5000,COLUMN($C$2),0)&amp;"")</f>
        <v/>
      </c>
      <c r="D3726" s="147" t="str">
        <f>IF(ISERROR(VLOOKUP(A3726,进货明细!$A$2:$D$5000,COLUMN($D$2),0)&amp;""),"",VLOOKUP(A3726,进货明细!$A$2:$D$5000,COLUMN($D$2),0)&amp;"")</f>
        <v/>
      </c>
      <c r="E3726" s="148"/>
      <c r="F3726" s="152"/>
      <c r="G3726" s="150" t="str">
        <f>IF(ISERROR(VLOOKUP(A3726,进货明细!$A$2:$G$5000,COLUMN($G$2),0)&amp;""),"",VLOOKUP(A3726,进货明细!$A$2:$G$5000,COLUMN($G$2),0)&amp;"")</f>
        <v/>
      </c>
      <c r="H3726" s="151" t="str">
        <f t="shared" si="119"/>
        <v/>
      </c>
      <c r="I3726" s="168"/>
      <c r="J3726" s="169"/>
      <c r="K3726" s="163"/>
      <c r="L3726" s="164" t="str">
        <f t="shared" si="118"/>
        <v/>
      </c>
      <c r="M3726" s="165" t="e">
        <f>ROUND(VLOOKUP(A3726,当前库存!$A$2:$F$7000,COLUMN($F$3),0)&amp;"",2)</f>
        <v>#DIV/0!</v>
      </c>
      <c r="N3726" s="166"/>
      <c r="O3726" s="167"/>
      <c r="P3726" s="167"/>
      <c r="Q3726" s="174"/>
      <c r="R3726" s="167"/>
      <c r="S3726" s="167"/>
    </row>
    <row r="3727" customHeight="1" spans="1:19">
      <c r="A3727" s="175"/>
      <c r="B3727" s="153" t="str">
        <f>IF(ISERROR(VLOOKUP(A3727,进货明细!$A$2:$D$5000,COLUMN($B$2),0)&amp;""),"",VLOOKUP(A3727,进货明细!$A$2:$D$5000,COLUMN($B$2),0)&amp;"")</f>
        <v/>
      </c>
      <c r="C3727" s="147" t="str">
        <f>IF(ISERROR(VLOOKUP(A3727,进货明细!$A$2:$D$5000,COLUMN($C$2),0)&amp;""),"",VLOOKUP(A3727,进货明细!$A$2:$D$5000,COLUMN($C$2),0)&amp;"")</f>
        <v/>
      </c>
      <c r="D3727" s="147" t="str">
        <f>IF(ISERROR(VLOOKUP(A3727,进货明细!$A$2:$D$5000,COLUMN($D$2),0)&amp;""),"",VLOOKUP(A3727,进货明细!$A$2:$D$5000,COLUMN($D$2),0)&amp;"")</f>
        <v/>
      </c>
      <c r="E3727" s="148"/>
      <c r="F3727" s="152"/>
      <c r="G3727" s="150" t="str">
        <f>IF(ISERROR(VLOOKUP(A3727,进货明细!$A$2:$G$5000,COLUMN($G$2),0)&amp;""),"",VLOOKUP(A3727,进货明细!$A$2:$G$5000,COLUMN($G$2),0)&amp;"")</f>
        <v/>
      </c>
      <c r="H3727" s="151" t="str">
        <f t="shared" si="119"/>
        <v/>
      </c>
      <c r="I3727" s="168"/>
      <c r="J3727" s="169"/>
      <c r="K3727" s="163"/>
      <c r="L3727" s="164" t="str">
        <f t="shared" si="118"/>
        <v/>
      </c>
      <c r="M3727" s="165" t="e">
        <f>ROUND(VLOOKUP(A3727,当前库存!$A$2:$F$7000,COLUMN($F$3),0)&amp;"",2)</f>
        <v>#DIV/0!</v>
      </c>
      <c r="N3727" s="166"/>
      <c r="O3727" s="167"/>
      <c r="P3727" s="167"/>
      <c r="Q3727" s="174"/>
      <c r="R3727" s="167"/>
      <c r="S3727" s="167"/>
    </row>
    <row r="3728" customHeight="1" spans="1:19">
      <c r="A3728" s="175"/>
      <c r="B3728" s="153" t="str">
        <f>IF(ISERROR(VLOOKUP(A3728,进货明细!$A$2:$D$5000,COLUMN($B$2),0)&amp;""),"",VLOOKUP(A3728,进货明细!$A$2:$D$5000,COLUMN($B$2),0)&amp;"")</f>
        <v/>
      </c>
      <c r="C3728" s="147" t="str">
        <f>IF(ISERROR(VLOOKUP(A3728,进货明细!$A$2:$D$5000,COLUMN($C$2),0)&amp;""),"",VLOOKUP(A3728,进货明细!$A$2:$D$5000,COLUMN($C$2),0)&amp;"")</f>
        <v/>
      </c>
      <c r="D3728" s="147" t="str">
        <f>IF(ISERROR(VLOOKUP(A3728,进货明细!$A$2:$D$5000,COLUMN($D$2),0)&amp;""),"",VLOOKUP(A3728,进货明细!$A$2:$D$5000,COLUMN($D$2),0)&amp;"")</f>
        <v/>
      </c>
      <c r="E3728" s="148"/>
      <c r="F3728" s="152"/>
      <c r="G3728" s="150" t="str">
        <f>IF(ISERROR(VLOOKUP(A3728,进货明细!$A$2:$G$5000,COLUMN($G$2),0)&amp;""),"",VLOOKUP(A3728,进货明细!$A$2:$G$5000,COLUMN($G$2),0)&amp;"")</f>
        <v/>
      </c>
      <c r="H3728" s="151" t="str">
        <f t="shared" si="119"/>
        <v/>
      </c>
      <c r="I3728" s="168"/>
      <c r="J3728" s="169"/>
      <c r="K3728" s="163"/>
      <c r="L3728" s="164" t="str">
        <f t="shared" si="118"/>
        <v/>
      </c>
      <c r="M3728" s="165" t="e">
        <f>ROUND(VLOOKUP(A3728,当前库存!$A$2:$F$7000,COLUMN($F$3),0)&amp;"",2)</f>
        <v>#DIV/0!</v>
      </c>
      <c r="N3728" s="166"/>
      <c r="O3728" s="167"/>
      <c r="P3728" s="167"/>
      <c r="Q3728" s="174"/>
      <c r="R3728" s="167"/>
      <c r="S3728" s="167"/>
    </row>
    <row r="3729" customHeight="1" spans="1:19">
      <c r="A3729" s="175"/>
      <c r="B3729" s="153" t="str">
        <f>IF(ISERROR(VLOOKUP(A3729,进货明细!$A$2:$D$5000,COLUMN($B$2),0)&amp;""),"",VLOOKUP(A3729,进货明细!$A$2:$D$5000,COLUMN($B$2),0)&amp;"")</f>
        <v/>
      </c>
      <c r="C3729" s="147" t="str">
        <f>IF(ISERROR(VLOOKUP(A3729,进货明细!$A$2:$D$5000,COLUMN($C$2),0)&amp;""),"",VLOOKUP(A3729,进货明细!$A$2:$D$5000,COLUMN($C$2),0)&amp;"")</f>
        <v/>
      </c>
      <c r="D3729" s="147" t="str">
        <f>IF(ISERROR(VLOOKUP(A3729,进货明细!$A$2:$D$5000,COLUMN($D$2),0)&amp;""),"",VLOOKUP(A3729,进货明细!$A$2:$D$5000,COLUMN($D$2),0)&amp;"")</f>
        <v/>
      </c>
      <c r="E3729" s="148"/>
      <c r="F3729" s="152"/>
      <c r="G3729" s="150" t="str">
        <f>IF(ISERROR(VLOOKUP(A3729,进货明细!$A$2:$G$5000,COLUMN($G$2),0)&amp;""),"",VLOOKUP(A3729,进货明细!$A$2:$G$5000,COLUMN($G$2),0)&amp;"")</f>
        <v/>
      </c>
      <c r="H3729" s="151" t="str">
        <f t="shared" si="119"/>
        <v/>
      </c>
      <c r="I3729" s="168"/>
      <c r="J3729" s="169"/>
      <c r="K3729" s="163"/>
      <c r="L3729" s="164" t="str">
        <f t="shared" si="118"/>
        <v/>
      </c>
      <c r="M3729" s="165" t="e">
        <f>ROUND(VLOOKUP(A3729,当前库存!$A$2:$F$7000,COLUMN($F$3),0)&amp;"",2)</f>
        <v>#DIV/0!</v>
      </c>
      <c r="N3729" s="166"/>
      <c r="O3729" s="167"/>
      <c r="P3729" s="167"/>
      <c r="Q3729" s="174"/>
      <c r="R3729" s="167"/>
      <c r="S3729" s="167"/>
    </row>
    <row r="3730" customHeight="1" spans="1:19">
      <c r="A3730" s="175"/>
      <c r="B3730" s="153" t="str">
        <f>IF(ISERROR(VLOOKUP(A3730,进货明细!$A$2:$D$5000,COLUMN($B$2),0)&amp;""),"",VLOOKUP(A3730,进货明细!$A$2:$D$5000,COLUMN($B$2),0)&amp;"")</f>
        <v/>
      </c>
      <c r="C3730" s="147" t="str">
        <f>IF(ISERROR(VLOOKUP(A3730,进货明细!$A$2:$D$5000,COLUMN($C$2),0)&amp;""),"",VLOOKUP(A3730,进货明细!$A$2:$D$5000,COLUMN($C$2),0)&amp;"")</f>
        <v/>
      </c>
      <c r="D3730" s="147" t="str">
        <f>IF(ISERROR(VLOOKUP(A3730,进货明细!$A$2:$D$5000,COLUMN($D$2),0)&amp;""),"",VLOOKUP(A3730,进货明细!$A$2:$D$5000,COLUMN($D$2),0)&amp;"")</f>
        <v/>
      </c>
      <c r="E3730" s="148"/>
      <c r="F3730" s="152"/>
      <c r="G3730" s="150" t="str">
        <f>IF(ISERROR(VLOOKUP(A3730,进货明细!$A$2:$G$5000,COLUMN($G$2),0)&amp;""),"",VLOOKUP(A3730,进货明细!$A$2:$G$5000,COLUMN($G$2),0)&amp;"")</f>
        <v/>
      </c>
      <c r="H3730" s="151" t="str">
        <f t="shared" si="119"/>
        <v/>
      </c>
      <c r="I3730" s="168"/>
      <c r="J3730" s="169"/>
      <c r="K3730" s="163"/>
      <c r="L3730" s="164" t="str">
        <f t="shared" si="118"/>
        <v/>
      </c>
      <c r="M3730" s="165" t="e">
        <f>ROUND(VLOOKUP(A3730,当前库存!$A$2:$F$7000,COLUMN($F$3),0)&amp;"",2)</f>
        <v>#DIV/0!</v>
      </c>
      <c r="N3730" s="166"/>
      <c r="O3730" s="167"/>
      <c r="P3730" s="167"/>
      <c r="Q3730" s="174"/>
      <c r="R3730" s="167"/>
      <c r="S3730" s="167"/>
    </row>
    <row r="3731" customHeight="1" spans="1:19">
      <c r="A3731" s="175"/>
      <c r="B3731" s="153" t="str">
        <f>IF(ISERROR(VLOOKUP(A3731,进货明细!$A$2:$D$5000,COLUMN($B$2),0)&amp;""),"",VLOOKUP(A3731,进货明细!$A$2:$D$5000,COLUMN($B$2),0)&amp;"")</f>
        <v/>
      </c>
      <c r="C3731" s="147" t="str">
        <f>IF(ISERROR(VLOOKUP(A3731,进货明细!$A$2:$D$5000,COLUMN($C$2),0)&amp;""),"",VLOOKUP(A3731,进货明细!$A$2:$D$5000,COLUMN($C$2),0)&amp;"")</f>
        <v/>
      </c>
      <c r="D3731" s="147" t="str">
        <f>IF(ISERROR(VLOOKUP(A3731,进货明细!$A$2:$D$5000,COLUMN($D$2),0)&amp;""),"",VLOOKUP(A3731,进货明细!$A$2:$D$5000,COLUMN($D$2),0)&amp;"")</f>
        <v/>
      </c>
      <c r="E3731" s="148"/>
      <c r="F3731" s="152"/>
      <c r="G3731" s="150" t="str">
        <f>IF(ISERROR(VLOOKUP(A3731,进货明细!$A$2:$G$5000,COLUMN($G$2),0)&amp;""),"",VLOOKUP(A3731,进货明细!$A$2:$G$5000,COLUMN($G$2),0)&amp;"")</f>
        <v/>
      </c>
      <c r="H3731" s="151" t="str">
        <f t="shared" si="119"/>
        <v/>
      </c>
      <c r="I3731" s="168"/>
      <c r="J3731" s="169"/>
      <c r="K3731" s="163"/>
      <c r="L3731" s="164" t="str">
        <f t="shared" si="118"/>
        <v/>
      </c>
      <c r="M3731" s="165" t="e">
        <f>ROUND(VLOOKUP(A3731,当前库存!$A$2:$F$7000,COLUMN($F$3),0)&amp;"",2)</f>
        <v>#DIV/0!</v>
      </c>
      <c r="N3731" s="166"/>
      <c r="O3731" s="167"/>
      <c r="P3731" s="167"/>
      <c r="Q3731" s="174"/>
      <c r="R3731" s="167"/>
      <c r="S3731" s="167"/>
    </row>
    <row r="3732" customHeight="1" spans="1:19">
      <c r="A3732" s="175"/>
      <c r="B3732" s="153" t="str">
        <f>IF(ISERROR(VLOOKUP(A3732,进货明细!$A$2:$D$5000,COLUMN($B$2),0)&amp;""),"",VLOOKUP(A3732,进货明细!$A$2:$D$5000,COLUMN($B$2),0)&amp;"")</f>
        <v/>
      </c>
      <c r="C3732" s="147" t="str">
        <f>IF(ISERROR(VLOOKUP(A3732,进货明细!$A$2:$D$5000,COLUMN($C$2),0)&amp;""),"",VLOOKUP(A3732,进货明细!$A$2:$D$5000,COLUMN($C$2),0)&amp;"")</f>
        <v/>
      </c>
      <c r="D3732" s="147" t="str">
        <f>IF(ISERROR(VLOOKUP(A3732,进货明细!$A$2:$D$5000,COLUMN($D$2),0)&amp;""),"",VLOOKUP(A3732,进货明细!$A$2:$D$5000,COLUMN($D$2),0)&amp;"")</f>
        <v/>
      </c>
      <c r="E3732" s="148"/>
      <c r="F3732" s="152"/>
      <c r="G3732" s="150" t="str">
        <f>IF(ISERROR(VLOOKUP(A3732,进货明细!$A$2:$G$5000,COLUMN($G$2),0)&amp;""),"",VLOOKUP(A3732,进货明细!$A$2:$G$5000,COLUMN($G$2),0)&amp;"")</f>
        <v/>
      </c>
      <c r="H3732" s="151" t="str">
        <f t="shared" si="119"/>
        <v/>
      </c>
      <c r="I3732" s="168"/>
      <c r="J3732" s="169"/>
      <c r="K3732" s="163"/>
      <c r="L3732" s="164" t="str">
        <f t="shared" si="118"/>
        <v/>
      </c>
      <c r="M3732" s="165" t="e">
        <f>ROUND(VLOOKUP(A3732,当前库存!$A$2:$F$7000,COLUMN($F$3),0)&amp;"",2)</f>
        <v>#DIV/0!</v>
      </c>
      <c r="N3732" s="166"/>
      <c r="O3732" s="167"/>
      <c r="P3732" s="167"/>
      <c r="Q3732" s="174"/>
      <c r="R3732" s="167"/>
      <c r="S3732" s="167"/>
    </row>
    <row r="3733" customHeight="1" spans="1:19">
      <c r="A3733" s="175"/>
      <c r="B3733" s="153" t="str">
        <f>IF(ISERROR(VLOOKUP(A3733,进货明细!$A$2:$D$5000,COLUMN($B$2),0)&amp;""),"",VLOOKUP(A3733,进货明细!$A$2:$D$5000,COLUMN($B$2),0)&amp;"")</f>
        <v/>
      </c>
      <c r="C3733" s="147" t="str">
        <f>IF(ISERROR(VLOOKUP(A3733,进货明细!$A$2:$D$5000,COLUMN($C$2),0)&amp;""),"",VLOOKUP(A3733,进货明细!$A$2:$D$5000,COLUMN($C$2),0)&amp;"")</f>
        <v/>
      </c>
      <c r="D3733" s="147" t="str">
        <f>IF(ISERROR(VLOOKUP(A3733,进货明细!$A$2:$D$5000,COLUMN($D$2),0)&amp;""),"",VLOOKUP(A3733,进货明细!$A$2:$D$5000,COLUMN($D$2),0)&amp;"")</f>
        <v/>
      </c>
      <c r="E3733" s="148"/>
      <c r="F3733" s="152"/>
      <c r="G3733" s="150" t="str">
        <f>IF(ISERROR(VLOOKUP(A3733,进货明细!$A$2:$G$5000,COLUMN($G$2),0)&amp;""),"",VLOOKUP(A3733,进货明细!$A$2:$G$5000,COLUMN($G$2),0)&amp;"")</f>
        <v/>
      </c>
      <c r="H3733" s="151" t="str">
        <f t="shared" si="119"/>
        <v/>
      </c>
      <c r="I3733" s="168"/>
      <c r="J3733" s="169"/>
      <c r="K3733" s="163"/>
      <c r="L3733" s="164" t="str">
        <f t="shared" si="118"/>
        <v/>
      </c>
      <c r="M3733" s="165" t="e">
        <f>ROUND(VLOOKUP(A3733,当前库存!$A$2:$F$7000,COLUMN($F$3),0)&amp;"",2)</f>
        <v>#DIV/0!</v>
      </c>
      <c r="N3733" s="166"/>
      <c r="O3733" s="167"/>
      <c r="P3733" s="167"/>
      <c r="Q3733" s="174"/>
      <c r="R3733" s="167"/>
      <c r="S3733" s="167"/>
    </row>
    <row r="3734" customHeight="1" spans="1:19">
      <c r="A3734" s="175"/>
      <c r="B3734" s="153" t="str">
        <f>IF(ISERROR(VLOOKUP(A3734,进货明细!$A$2:$D$5000,COLUMN($B$2),0)&amp;""),"",VLOOKUP(A3734,进货明细!$A$2:$D$5000,COLUMN($B$2),0)&amp;"")</f>
        <v/>
      </c>
      <c r="C3734" s="147" t="str">
        <f>IF(ISERROR(VLOOKUP(A3734,进货明细!$A$2:$D$5000,COLUMN($C$2),0)&amp;""),"",VLOOKUP(A3734,进货明细!$A$2:$D$5000,COLUMN($C$2),0)&amp;"")</f>
        <v/>
      </c>
      <c r="D3734" s="147" t="str">
        <f>IF(ISERROR(VLOOKUP(A3734,进货明细!$A$2:$D$5000,COLUMN($D$2),0)&amp;""),"",VLOOKUP(A3734,进货明细!$A$2:$D$5000,COLUMN($D$2),0)&amp;"")</f>
        <v/>
      </c>
      <c r="E3734" s="148"/>
      <c r="F3734" s="152"/>
      <c r="G3734" s="150" t="str">
        <f>IF(ISERROR(VLOOKUP(A3734,进货明细!$A$2:$G$5000,COLUMN($G$2),0)&amp;""),"",VLOOKUP(A3734,进货明细!$A$2:$G$5000,COLUMN($G$2),0)&amp;"")</f>
        <v/>
      </c>
      <c r="H3734" s="151" t="str">
        <f t="shared" si="119"/>
        <v/>
      </c>
      <c r="I3734" s="168"/>
      <c r="J3734" s="169"/>
      <c r="K3734" s="163"/>
      <c r="L3734" s="164" t="str">
        <f t="shared" si="118"/>
        <v/>
      </c>
      <c r="M3734" s="165" t="e">
        <f>ROUND(VLOOKUP(A3734,当前库存!$A$2:$F$7000,COLUMN($F$3),0)&amp;"",2)</f>
        <v>#DIV/0!</v>
      </c>
      <c r="N3734" s="166"/>
      <c r="O3734" s="167"/>
      <c r="P3734" s="167"/>
      <c r="Q3734" s="174"/>
      <c r="R3734" s="167"/>
      <c r="S3734" s="167"/>
    </row>
    <row r="3735" customHeight="1" spans="1:19">
      <c r="A3735" s="175"/>
      <c r="B3735" s="153" t="str">
        <f>IF(ISERROR(VLOOKUP(A3735,进货明细!$A$2:$D$5000,COLUMN($B$2),0)&amp;""),"",VLOOKUP(A3735,进货明细!$A$2:$D$5000,COLUMN($B$2),0)&amp;"")</f>
        <v/>
      </c>
      <c r="C3735" s="147" t="str">
        <f>IF(ISERROR(VLOOKUP(A3735,进货明细!$A$2:$D$5000,COLUMN($C$2),0)&amp;""),"",VLOOKUP(A3735,进货明细!$A$2:$D$5000,COLUMN($C$2),0)&amp;"")</f>
        <v/>
      </c>
      <c r="D3735" s="147" t="str">
        <f>IF(ISERROR(VLOOKUP(A3735,进货明细!$A$2:$D$5000,COLUMN($D$2),0)&amp;""),"",VLOOKUP(A3735,进货明细!$A$2:$D$5000,COLUMN($D$2),0)&amp;"")</f>
        <v/>
      </c>
      <c r="E3735" s="148"/>
      <c r="F3735" s="152"/>
      <c r="G3735" s="150" t="str">
        <f>IF(ISERROR(VLOOKUP(A3735,进货明细!$A$2:$G$5000,COLUMN($G$2),0)&amp;""),"",VLOOKUP(A3735,进货明细!$A$2:$G$5000,COLUMN($G$2),0)&amp;"")</f>
        <v/>
      </c>
      <c r="H3735" s="151" t="str">
        <f t="shared" si="119"/>
        <v/>
      </c>
      <c r="I3735" s="168"/>
      <c r="J3735" s="169"/>
      <c r="K3735" s="163"/>
      <c r="L3735" s="164" t="str">
        <f t="shared" si="118"/>
        <v/>
      </c>
      <c r="M3735" s="165" t="e">
        <f>ROUND(VLOOKUP(A3735,当前库存!$A$2:$F$7000,COLUMN($F$3),0)&amp;"",2)</f>
        <v>#DIV/0!</v>
      </c>
      <c r="N3735" s="166"/>
      <c r="O3735" s="167"/>
      <c r="P3735" s="167"/>
      <c r="Q3735" s="174"/>
      <c r="R3735" s="167"/>
      <c r="S3735" s="167"/>
    </row>
    <row r="3736" customHeight="1" spans="1:19">
      <c r="A3736" s="175"/>
      <c r="B3736" s="153" t="str">
        <f>IF(ISERROR(VLOOKUP(A3736,进货明细!$A$2:$D$5000,COLUMN($B$2),0)&amp;""),"",VLOOKUP(A3736,进货明细!$A$2:$D$5000,COLUMN($B$2),0)&amp;"")</f>
        <v/>
      </c>
      <c r="C3736" s="147" t="str">
        <f>IF(ISERROR(VLOOKUP(A3736,进货明细!$A$2:$D$5000,COLUMN($C$2),0)&amp;""),"",VLOOKUP(A3736,进货明细!$A$2:$D$5000,COLUMN($C$2),0)&amp;"")</f>
        <v/>
      </c>
      <c r="D3736" s="147" t="str">
        <f>IF(ISERROR(VLOOKUP(A3736,进货明细!$A$2:$D$5000,COLUMN($D$2),0)&amp;""),"",VLOOKUP(A3736,进货明细!$A$2:$D$5000,COLUMN($D$2),0)&amp;"")</f>
        <v/>
      </c>
      <c r="E3736" s="148"/>
      <c r="F3736" s="152"/>
      <c r="G3736" s="150" t="str">
        <f>IF(ISERROR(VLOOKUP(A3736,进货明细!$A$2:$G$5000,COLUMN($G$2),0)&amp;""),"",VLOOKUP(A3736,进货明细!$A$2:$G$5000,COLUMN($G$2),0)&amp;"")</f>
        <v/>
      </c>
      <c r="H3736" s="151" t="str">
        <f t="shared" si="119"/>
        <v/>
      </c>
      <c r="I3736" s="168"/>
      <c r="J3736" s="169"/>
      <c r="K3736" s="163"/>
      <c r="L3736" s="164" t="str">
        <f t="shared" si="118"/>
        <v/>
      </c>
      <c r="M3736" s="165" t="e">
        <f>ROUND(VLOOKUP(A3736,当前库存!$A$2:$F$7000,COLUMN($F$3),0)&amp;"",2)</f>
        <v>#DIV/0!</v>
      </c>
      <c r="N3736" s="166"/>
      <c r="O3736" s="167"/>
      <c r="P3736" s="167"/>
      <c r="Q3736" s="174"/>
      <c r="R3736" s="167"/>
      <c r="S3736" s="167"/>
    </row>
    <row r="3737" customHeight="1" spans="1:19">
      <c r="A3737" s="175"/>
      <c r="B3737" s="153" t="str">
        <f>IF(ISERROR(VLOOKUP(A3737,进货明细!$A$2:$D$5000,COLUMN($B$2),0)&amp;""),"",VLOOKUP(A3737,进货明细!$A$2:$D$5000,COLUMN($B$2),0)&amp;"")</f>
        <v/>
      </c>
      <c r="C3737" s="147" t="str">
        <f>IF(ISERROR(VLOOKUP(A3737,进货明细!$A$2:$D$5000,COLUMN($C$2),0)&amp;""),"",VLOOKUP(A3737,进货明细!$A$2:$D$5000,COLUMN($C$2),0)&amp;"")</f>
        <v/>
      </c>
      <c r="D3737" s="147" t="str">
        <f>IF(ISERROR(VLOOKUP(A3737,进货明细!$A$2:$D$5000,COLUMN($D$2),0)&amp;""),"",VLOOKUP(A3737,进货明细!$A$2:$D$5000,COLUMN($D$2),0)&amp;"")</f>
        <v/>
      </c>
      <c r="E3737" s="148"/>
      <c r="F3737" s="152"/>
      <c r="G3737" s="150" t="str">
        <f>IF(ISERROR(VLOOKUP(A3737,进货明细!$A$2:$G$5000,COLUMN($G$2),0)&amp;""),"",VLOOKUP(A3737,进货明细!$A$2:$G$5000,COLUMN($G$2),0)&amp;"")</f>
        <v/>
      </c>
      <c r="H3737" s="151" t="str">
        <f t="shared" si="119"/>
        <v/>
      </c>
      <c r="I3737" s="168"/>
      <c r="J3737" s="169"/>
      <c r="K3737" s="163"/>
      <c r="L3737" s="164" t="str">
        <f t="shared" si="118"/>
        <v/>
      </c>
      <c r="M3737" s="165" t="e">
        <f>ROUND(VLOOKUP(A3737,当前库存!$A$2:$F$7000,COLUMN($F$3),0)&amp;"",2)</f>
        <v>#DIV/0!</v>
      </c>
      <c r="N3737" s="166"/>
      <c r="O3737" s="167"/>
      <c r="P3737" s="167"/>
      <c r="Q3737" s="174"/>
      <c r="R3737" s="167"/>
      <c r="S3737" s="167"/>
    </row>
    <row r="3738" customHeight="1" spans="1:19">
      <c r="A3738" s="175"/>
      <c r="B3738" s="153" t="str">
        <f>IF(ISERROR(VLOOKUP(A3738,进货明细!$A$2:$D$5000,COLUMN($B$2),0)&amp;""),"",VLOOKUP(A3738,进货明细!$A$2:$D$5000,COLUMN($B$2),0)&amp;"")</f>
        <v/>
      </c>
      <c r="C3738" s="147" t="str">
        <f>IF(ISERROR(VLOOKUP(A3738,进货明细!$A$2:$D$5000,COLUMN($C$2),0)&amp;""),"",VLOOKUP(A3738,进货明细!$A$2:$D$5000,COLUMN($C$2),0)&amp;"")</f>
        <v/>
      </c>
      <c r="D3738" s="147" t="str">
        <f>IF(ISERROR(VLOOKUP(A3738,进货明细!$A$2:$D$5000,COLUMN($D$2),0)&amp;""),"",VLOOKUP(A3738,进货明细!$A$2:$D$5000,COLUMN($D$2),0)&amp;"")</f>
        <v/>
      </c>
      <c r="E3738" s="148"/>
      <c r="F3738" s="152"/>
      <c r="G3738" s="150" t="str">
        <f>IF(ISERROR(VLOOKUP(A3738,进货明细!$A$2:$G$5000,COLUMN($G$2),0)&amp;""),"",VLOOKUP(A3738,进货明细!$A$2:$G$5000,COLUMN($G$2),0)&amp;"")</f>
        <v/>
      </c>
      <c r="H3738" s="151" t="str">
        <f t="shared" si="119"/>
        <v/>
      </c>
      <c r="I3738" s="168"/>
      <c r="J3738" s="169"/>
      <c r="K3738" s="163"/>
      <c r="L3738" s="164" t="str">
        <f t="shared" si="118"/>
        <v/>
      </c>
      <c r="M3738" s="165" t="e">
        <f>ROUND(VLOOKUP(A3738,当前库存!$A$2:$F$7000,COLUMN($F$3),0)&amp;"",2)</f>
        <v>#DIV/0!</v>
      </c>
      <c r="N3738" s="166"/>
      <c r="O3738" s="167"/>
      <c r="P3738" s="167"/>
      <c r="Q3738" s="174"/>
      <c r="R3738" s="167"/>
      <c r="S3738" s="167"/>
    </row>
    <row r="3739" customHeight="1" spans="1:19">
      <c r="A3739" s="175"/>
      <c r="B3739" s="153" t="str">
        <f>IF(ISERROR(VLOOKUP(A3739,进货明细!$A$2:$D$5000,COLUMN($B$2),0)&amp;""),"",VLOOKUP(A3739,进货明细!$A$2:$D$5000,COLUMN($B$2),0)&amp;"")</f>
        <v/>
      </c>
      <c r="C3739" s="147" t="str">
        <f>IF(ISERROR(VLOOKUP(A3739,进货明细!$A$2:$D$5000,COLUMN($C$2),0)&amp;""),"",VLOOKUP(A3739,进货明细!$A$2:$D$5000,COLUMN($C$2),0)&amp;"")</f>
        <v/>
      </c>
      <c r="D3739" s="147" t="str">
        <f>IF(ISERROR(VLOOKUP(A3739,进货明细!$A$2:$D$5000,COLUMN($D$2),0)&amp;""),"",VLOOKUP(A3739,进货明细!$A$2:$D$5000,COLUMN($D$2),0)&amp;"")</f>
        <v/>
      </c>
      <c r="E3739" s="148"/>
      <c r="F3739" s="152"/>
      <c r="G3739" s="150" t="str">
        <f>IF(ISERROR(VLOOKUP(A3739,进货明细!$A$2:$G$5000,COLUMN($G$2),0)&amp;""),"",VLOOKUP(A3739,进货明细!$A$2:$G$5000,COLUMN($G$2),0)&amp;"")</f>
        <v/>
      </c>
      <c r="H3739" s="151" t="str">
        <f t="shared" si="119"/>
        <v/>
      </c>
      <c r="I3739" s="168"/>
      <c r="J3739" s="169"/>
      <c r="K3739" s="163"/>
      <c r="L3739" s="164" t="str">
        <f t="shared" si="118"/>
        <v/>
      </c>
      <c r="M3739" s="165" t="e">
        <f>ROUND(VLOOKUP(A3739,当前库存!$A$2:$F$7000,COLUMN($F$3),0)&amp;"",2)</f>
        <v>#DIV/0!</v>
      </c>
      <c r="N3739" s="166"/>
      <c r="O3739" s="167"/>
      <c r="P3739" s="167"/>
      <c r="Q3739" s="174"/>
      <c r="R3739" s="167"/>
      <c r="S3739" s="167"/>
    </row>
    <row r="3740" customHeight="1" spans="1:19">
      <c r="A3740" s="175"/>
      <c r="B3740" s="153" t="str">
        <f>IF(ISERROR(VLOOKUP(A3740,进货明细!$A$2:$D$5000,COLUMN($B$2),0)&amp;""),"",VLOOKUP(A3740,进货明细!$A$2:$D$5000,COLUMN($B$2),0)&amp;"")</f>
        <v/>
      </c>
      <c r="C3740" s="147" t="str">
        <f>IF(ISERROR(VLOOKUP(A3740,进货明细!$A$2:$D$5000,COLUMN($C$2),0)&amp;""),"",VLOOKUP(A3740,进货明细!$A$2:$D$5000,COLUMN($C$2),0)&amp;"")</f>
        <v/>
      </c>
      <c r="D3740" s="147" t="str">
        <f>IF(ISERROR(VLOOKUP(A3740,进货明细!$A$2:$D$5000,COLUMN($D$2),0)&amp;""),"",VLOOKUP(A3740,进货明细!$A$2:$D$5000,COLUMN($D$2),0)&amp;"")</f>
        <v/>
      </c>
      <c r="E3740" s="148"/>
      <c r="F3740" s="152"/>
      <c r="G3740" s="150" t="str">
        <f>IF(ISERROR(VLOOKUP(A3740,进货明细!$A$2:$G$5000,COLUMN($G$2),0)&amp;""),"",VLOOKUP(A3740,进货明细!$A$2:$G$5000,COLUMN($G$2),0)&amp;"")</f>
        <v/>
      </c>
      <c r="H3740" s="151" t="str">
        <f t="shared" si="119"/>
        <v/>
      </c>
      <c r="I3740" s="168"/>
      <c r="J3740" s="169"/>
      <c r="K3740" s="163"/>
      <c r="L3740" s="164" t="str">
        <f t="shared" si="118"/>
        <v/>
      </c>
      <c r="M3740" s="165" t="e">
        <f>ROUND(VLOOKUP(A3740,当前库存!$A$2:$F$7000,COLUMN($F$3),0)&amp;"",2)</f>
        <v>#DIV/0!</v>
      </c>
      <c r="N3740" s="166"/>
      <c r="O3740" s="167"/>
      <c r="P3740" s="167"/>
      <c r="Q3740" s="174"/>
      <c r="R3740" s="167"/>
      <c r="S3740" s="167"/>
    </row>
    <row r="3741" customHeight="1" spans="1:19">
      <c r="A3741" s="175"/>
      <c r="B3741" s="153" t="str">
        <f>IF(ISERROR(VLOOKUP(A3741,进货明细!$A$2:$D$5000,COLUMN($B$2),0)&amp;""),"",VLOOKUP(A3741,进货明细!$A$2:$D$5000,COLUMN($B$2),0)&amp;"")</f>
        <v/>
      </c>
      <c r="C3741" s="147" t="str">
        <f>IF(ISERROR(VLOOKUP(A3741,进货明细!$A$2:$D$5000,COLUMN($C$2),0)&amp;""),"",VLOOKUP(A3741,进货明细!$A$2:$D$5000,COLUMN($C$2),0)&amp;"")</f>
        <v/>
      </c>
      <c r="D3741" s="147" t="str">
        <f>IF(ISERROR(VLOOKUP(A3741,进货明细!$A$2:$D$5000,COLUMN($D$2),0)&amp;""),"",VLOOKUP(A3741,进货明细!$A$2:$D$5000,COLUMN($D$2),0)&amp;"")</f>
        <v/>
      </c>
      <c r="E3741" s="148"/>
      <c r="F3741" s="152"/>
      <c r="G3741" s="150" t="str">
        <f>IF(ISERROR(VLOOKUP(A3741,进货明细!$A$2:$G$5000,COLUMN($G$2),0)&amp;""),"",VLOOKUP(A3741,进货明细!$A$2:$G$5000,COLUMN($G$2),0)&amp;"")</f>
        <v/>
      </c>
      <c r="H3741" s="151" t="str">
        <f t="shared" si="119"/>
        <v/>
      </c>
      <c r="I3741" s="168"/>
      <c r="J3741" s="169"/>
      <c r="K3741" s="163"/>
      <c r="L3741" s="164" t="str">
        <f t="shared" si="118"/>
        <v/>
      </c>
      <c r="M3741" s="165" t="e">
        <f>ROUND(VLOOKUP(A3741,当前库存!$A$2:$F$7000,COLUMN($F$3),0)&amp;"",2)</f>
        <v>#DIV/0!</v>
      </c>
      <c r="N3741" s="166"/>
      <c r="O3741" s="167"/>
      <c r="P3741" s="167"/>
      <c r="Q3741" s="174"/>
      <c r="R3741" s="167"/>
      <c r="S3741" s="167"/>
    </row>
    <row r="3742" customHeight="1" spans="1:19">
      <c r="A3742" s="175"/>
      <c r="B3742" s="153" t="str">
        <f>IF(ISERROR(VLOOKUP(A3742,进货明细!$A$2:$D$5000,COLUMN($B$2),0)&amp;""),"",VLOOKUP(A3742,进货明细!$A$2:$D$5000,COLUMN($B$2),0)&amp;"")</f>
        <v/>
      </c>
      <c r="C3742" s="147" t="str">
        <f>IF(ISERROR(VLOOKUP(A3742,进货明细!$A$2:$D$5000,COLUMN($C$2),0)&amp;""),"",VLOOKUP(A3742,进货明细!$A$2:$D$5000,COLUMN($C$2),0)&amp;"")</f>
        <v/>
      </c>
      <c r="D3742" s="147" t="str">
        <f>IF(ISERROR(VLOOKUP(A3742,进货明细!$A$2:$D$5000,COLUMN($D$2),0)&amp;""),"",VLOOKUP(A3742,进货明细!$A$2:$D$5000,COLUMN($D$2),0)&amp;"")</f>
        <v/>
      </c>
      <c r="E3742" s="148"/>
      <c r="F3742" s="152"/>
      <c r="G3742" s="150" t="str">
        <f>IF(ISERROR(VLOOKUP(A3742,进货明细!$A$2:$G$5000,COLUMN($G$2),0)&amp;""),"",VLOOKUP(A3742,进货明细!$A$2:$G$5000,COLUMN($G$2),0)&amp;"")</f>
        <v/>
      </c>
      <c r="H3742" s="151" t="str">
        <f t="shared" si="119"/>
        <v/>
      </c>
      <c r="I3742" s="168"/>
      <c r="J3742" s="169"/>
      <c r="K3742" s="163"/>
      <c r="L3742" s="164" t="str">
        <f t="shared" si="118"/>
        <v/>
      </c>
      <c r="M3742" s="165" t="e">
        <f>ROUND(VLOOKUP(A3742,当前库存!$A$2:$F$7000,COLUMN($F$3),0)&amp;"",2)</f>
        <v>#DIV/0!</v>
      </c>
      <c r="N3742" s="166"/>
      <c r="O3742" s="167"/>
      <c r="P3742" s="167"/>
      <c r="Q3742" s="174"/>
      <c r="R3742" s="167"/>
      <c r="S3742" s="167"/>
    </row>
    <row r="3743" customHeight="1" spans="1:19">
      <c r="A3743" s="175"/>
      <c r="B3743" s="153" t="str">
        <f>IF(ISERROR(VLOOKUP(A3743,进货明细!$A$2:$D$5000,COLUMN($B$2),0)&amp;""),"",VLOOKUP(A3743,进货明细!$A$2:$D$5000,COLUMN($B$2),0)&amp;"")</f>
        <v/>
      </c>
      <c r="C3743" s="147" t="str">
        <f>IF(ISERROR(VLOOKUP(A3743,进货明细!$A$2:$D$5000,COLUMN($C$2),0)&amp;""),"",VLOOKUP(A3743,进货明细!$A$2:$D$5000,COLUMN($C$2),0)&amp;"")</f>
        <v/>
      </c>
      <c r="D3743" s="147" t="str">
        <f>IF(ISERROR(VLOOKUP(A3743,进货明细!$A$2:$D$5000,COLUMN($D$2),0)&amp;""),"",VLOOKUP(A3743,进货明细!$A$2:$D$5000,COLUMN($D$2),0)&amp;"")</f>
        <v/>
      </c>
      <c r="E3743" s="148"/>
      <c r="F3743" s="152"/>
      <c r="G3743" s="150" t="str">
        <f>IF(ISERROR(VLOOKUP(A3743,进货明细!$A$2:$G$5000,COLUMN($G$2),0)&amp;""),"",VLOOKUP(A3743,进货明细!$A$2:$G$5000,COLUMN($G$2),0)&amp;"")</f>
        <v/>
      </c>
      <c r="H3743" s="151" t="str">
        <f t="shared" si="119"/>
        <v/>
      </c>
      <c r="I3743" s="168"/>
      <c r="J3743" s="169"/>
      <c r="K3743" s="163"/>
      <c r="L3743" s="164" t="str">
        <f t="shared" si="118"/>
        <v/>
      </c>
      <c r="M3743" s="165" t="e">
        <f>ROUND(VLOOKUP(A3743,当前库存!$A$2:$F$7000,COLUMN($F$3),0)&amp;"",2)</f>
        <v>#DIV/0!</v>
      </c>
      <c r="N3743" s="166"/>
      <c r="O3743" s="167"/>
      <c r="P3743" s="167"/>
      <c r="Q3743" s="174"/>
      <c r="R3743" s="167"/>
      <c r="S3743" s="167"/>
    </row>
    <row r="3744" customHeight="1" spans="1:19">
      <c r="A3744" s="175"/>
      <c r="B3744" s="153" t="str">
        <f>IF(ISERROR(VLOOKUP(A3744,进货明细!$A$2:$D$5000,COLUMN($B$2),0)&amp;""),"",VLOOKUP(A3744,进货明细!$A$2:$D$5000,COLUMN($B$2),0)&amp;"")</f>
        <v/>
      </c>
      <c r="C3744" s="147" t="str">
        <f>IF(ISERROR(VLOOKUP(A3744,进货明细!$A$2:$D$5000,COLUMN($C$2),0)&amp;""),"",VLOOKUP(A3744,进货明细!$A$2:$D$5000,COLUMN($C$2),0)&amp;"")</f>
        <v/>
      </c>
      <c r="D3744" s="147" t="str">
        <f>IF(ISERROR(VLOOKUP(A3744,进货明细!$A$2:$D$5000,COLUMN($D$2),0)&amp;""),"",VLOOKUP(A3744,进货明细!$A$2:$D$5000,COLUMN($D$2),0)&amp;"")</f>
        <v/>
      </c>
      <c r="E3744" s="148"/>
      <c r="F3744" s="152"/>
      <c r="G3744" s="150" t="str">
        <f>IF(ISERROR(VLOOKUP(A3744,进货明细!$A$2:$G$5000,COLUMN($G$2),0)&amp;""),"",VLOOKUP(A3744,进货明细!$A$2:$G$5000,COLUMN($G$2),0)&amp;"")</f>
        <v/>
      </c>
      <c r="H3744" s="151" t="str">
        <f t="shared" si="119"/>
        <v/>
      </c>
      <c r="I3744" s="168"/>
      <c r="J3744" s="169"/>
      <c r="K3744" s="163"/>
      <c r="L3744" s="164" t="str">
        <f t="shared" si="118"/>
        <v/>
      </c>
      <c r="M3744" s="165" t="e">
        <f>ROUND(VLOOKUP(A3744,当前库存!$A$2:$F$7000,COLUMN($F$3),0)&amp;"",2)</f>
        <v>#DIV/0!</v>
      </c>
      <c r="N3744" s="166"/>
      <c r="O3744" s="167"/>
      <c r="P3744" s="167"/>
      <c r="Q3744" s="174"/>
      <c r="R3744" s="167"/>
      <c r="S3744" s="167"/>
    </row>
    <row r="3745" customHeight="1" spans="1:19">
      <c r="A3745" s="175"/>
      <c r="B3745" s="153" t="str">
        <f>IF(ISERROR(VLOOKUP(A3745,进货明细!$A$2:$D$5000,COLUMN($B$2),0)&amp;""),"",VLOOKUP(A3745,进货明细!$A$2:$D$5000,COLUMN($B$2),0)&amp;"")</f>
        <v/>
      </c>
      <c r="C3745" s="147" t="str">
        <f>IF(ISERROR(VLOOKUP(A3745,进货明细!$A$2:$D$5000,COLUMN($C$2),0)&amp;""),"",VLOOKUP(A3745,进货明细!$A$2:$D$5000,COLUMN($C$2),0)&amp;"")</f>
        <v/>
      </c>
      <c r="D3745" s="147" t="str">
        <f>IF(ISERROR(VLOOKUP(A3745,进货明细!$A$2:$D$5000,COLUMN($D$2),0)&amp;""),"",VLOOKUP(A3745,进货明细!$A$2:$D$5000,COLUMN($D$2),0)&amp;"")</f>
        <v/>
      </c>
      <c r="E3745" s="148"/>
      <c r="F3745" s="152"/>
      <c r="G3745" s="150" t="str">
        <f>IF(ISERROR(VLOOKUP(A3745,进货明细!$A$2:$G$5000,COLUMN($G$2),0)&amp;""),"",VLOOKUP(A3745,进货明细!$A$2:$G$5000,COLUMN($G$2),0)&amp;"")</f>
        <v/>
      </c>
      <c r="H3745" s="151" t="str">
        <f t="shared" si="119"/>
        <v/>
      </c>
      <c r="I3745" s="168"/>
      <c r="J3745" s="169"/>
      <c r="K3745" s="163"/>
      <c r="L3745" s="164" t="str">
        <f t="shared" si="118"/>
        <v/>
      </c>
      <c r="M3745" s="165" t="e">
        <f>ROUND(VLOOKUP(A3745,当前库存!$A$2:$F$7000,COLUMN($F$3),0)&amp;"",2)</f>
        <v>#DIV/0!</v>
      </c>
      <c r="N3745" s="166"/>
      <c r="O3745" s="167"/>
      <c r="P3745" s="167"/>
      <c r="Q3745" s="174"/>
      <c r="R3745" s="167"/>
      <c r="S3745" s="167"/>
    </row>
    <row r="3746" customHeight="1" spans="1:19">
      <c r="A3746" s="175"/>
      <c r="B3746" s="153" t="str">
        <f>IF(ISERROR(VLOOKUP(A3746,进货明细!$A$2:$D$5000,COLUMN($B$2),0)&amp;""),"",VLOOKUP(A3746,进货明细!$A$2:$D$5000,COLUMN($B$2),0)&amp;"")</f>
        <v/>
      </c>
      <c r="C3746" s="147" t="str">
        <f>IF(ISERROR(VLOOKUP(A3746,进货明细!$A$2:$D$5000,COLUMN($C$2),0)&amp;""),"",VLOOKUP(A3746,进货明细!$A$2:$D$5000,COLUMN($C$2),0)&amp;"")</f>
        <v/>
      </c>
      <c r="D3746" s="147" t="str">
        <f>IF(ISERROR(VLOOKUP(A3746,进货明细!$A$2:$D$5000,COLUMN($D$2),0)&amp;""),"",VLOOKUP(A3746,进货明细!$A$2:$D$5000,COLUMN($D$2),0)&amp;"")</f>
        <v/>
      </c>
      <c r="E3746" s="148"/>
      <c r="F3746" s="152"/>
      <c r="G3746" s="150" t="str">
        <f>IF(ISERROR(VLOOKUP(A3746,进货明细!$A$2:$G$5000,COLUMN($G$2),0)&amp;""),"",VLOOKUP(A3746,进货明细!$A$2:$G$5000,COLUMN($G$2),0)&amp;"")</f>
        <v/>
      </c>
      <c r="H3746" s="151" t="str">
        <f t="shared" si="119"/>
        <v/>
      </c>
      <c r="I3746" s="168"/>
      <c r="J3746" s="169"/>
      <c r="K3746" s="163"/>
      <c r="L3746" s="164" t="str">
        <f t="shared" si="118"/>
        <v/>
      </c>
      <c r="M3746" s="165" t="e">
        <f>ROUND(VLOOKUP(A3746,当前库存!$A$2:$F$7000,COLUMN($F$3),0)&amp;"",2)</f>
        <v>#DIV/0!</v>
      </c>
      <c r="N3746" s="166"/>
      <c r="O3746" s="167"/>
      <c r="P3746" s="167"/>
      <c r="Q3746" s="174"/>
      <c r="R3746" s="167"/>
      <c r="S3746" s="167"/>
    </row>
    <row r="3747" customHeight="1" spans="1:19">
      <c r="A3747" s="175"/>
      <c r="B3747" s="153" t="str">
        <f>IF(ISERROR(VLOOKUP(A3747,进货明细!$A$2:$D$5000,COLUMN($B$2),0)&amp;""),"",VLOOKUP(A3747,进货明细!$A$2:$D$5000,COLUMN($B$2),0)&amp;"")</f>
        <v/>
      </c>
      <c r="C3747" s="147" t="str">
        <f>IF(ISERROR(VLOOKUP(A3747,进货明细!$A$2:$D$5000,COLUMN($C$2),0)&amp;""),"",VLOOKUP(A3747,进货明细!$A$2:$D$5000,COLUMN($C$2),0)&amp;"")</f>
        <v/>
      </c>
      <c r="D3747" s="147" t="str">
        <f>IF(ISERROR(VLOOKUP(A3747,进货明细!$A$2:$D$5000,COLUMN($D$2),0)&amp;""),"",VLOOKUP(A3747,进货明细!$A$2:$D$5000,COLUMN($D$2),0)&amp;"")</f>
        <v/>
      </c>
      <c r="E3747" s="148"/>
      <c r="F3747" s="152"/>
      <c r="G3747" s="150" t="str">
        <f>IF(ISERROR(VLOOKUP(A3747,进货明细!$A$2:$G$5000,COLUMN($G$2),0)&amp;""),"",VLOOKUP(A3747,进货明细!$A$2:$G$5000,COLUMN($G$2),0)&amp;"")</f>
        <v/>
      </c>
      <c r="H3747" s="151" t="str">
        <f t="shared" si="119"/>
        <v/>
      </c>
      <c r="I3747" s="168"/>
      <c r="J3747" s="169"/>
      <c r="K3747" s="163"/>
      <c r="L3747" s="164" t="str">
        <f t="shared" si="118"/>
        <v/>
      </c>
      <c r="M3747" s="165" t="e">
        <f>ROUND(VLOOKUP(A3747,当前库存!$A$2:$F$7000,COLUMN($F$3),0)&amp;"",2)</f>
        <v>#DIV/0!</v>
      </c>
      <c r="N3747" s="166"/>
      <c r="O3747" s="167"/>
      <c r="P3747" s="167"/>
      <c r="Q3747" s="174"/>
      <c r="R3747" s="167"/>
      <c r="S3747" s="167"/>
    </row>
    <row r="3748" customHeight="1" spans="1:19">
      <c r="A3748" s="175"/>
      <c r="B3748" s="153" t="str">
        <f>IF(ISERROR(VLOOKUP(A3748,进货明细!$A$2:$D$5000,COLUMN($B$2),0)&amp;""),"",VLOOKUP(A3748,进货明细!$A$2:$D$5000,COLUMN($B$2),0)&amp;"")</f>
        <v/>
      </c>
      <c r="C3748" s="147" t="str">
        <f>IF(ISERROR(VLOOKUP(A3748,进货明细!$A$2:$D$5000,COLUMN($C$2),0)&amp;""),"",VLOOKUP(A3748,进货明细!$A$2:$D$5000,COLUMN($C$2),0)&amp;"")</f>
        <v/>
      </c>
      <c r="D3748" s="147" t="str">
        <f>IF(ISERROR(VLOOKUP(A3748,进货明细!$A$2:$D$5000,COLUMN($D$2),0)&amp;""),"",VLOOKUP(A3748,进货明细!$A$2:$D$5000,COLUMN($D$2),0)&amp;"")</f>
        <v/>
      </c>
      <c r="E3748" s="148"/>
      <c r="F3748" s="152"/>
      <c r="G3748" s="150" t="str">
        <f>IF(ISERROR(VLOOKUP(A3748,进货明细!$A$2:$G$5000,COLUMN($G$2),0)&amp;""),"",VLOOKUP(A3748,进货明细!$A$2:$G$5000,COLUMN($G$2),0)&amp;"")</f>
        <v/>
      </c>
      <c r="H3748" s="151" t="str">
        <f t="shared" si="119"/>
        <v/>
      </c>
      <c r="I3748" s="168"/>
      <c r="J3748" s="169"/>
      <c r="K3748" s="163"/>
      <c r="L3748" s="164" t="str">
        <f t="shared" si="118"/>
        <v/>
      </c>
      <c r="M3748" s="165" t="e">
        <f>ROUND(VLOOKUP(A3748,当前库存!$A$2:$F$7000,COLUMN($F$3),0)&amp;"",2)</f>
        <v>#DIV/0!</v>
      </c>
      <c r="N3748" s="166"/>
      <c r="O3748" s="167"/>
      <c r="P3748" s="167"/>
      <c r="Q3748" s="174"/>
      <c r="R3748" s="167"/>
      <c r="S3748" s="167"/>
    </row>
    <row r="3749" customHeight="1" spans="1:19">
      <c r="A3749" s="175"/>
      <c r="B3749" s="153" t="str">
        <f>IF(ISERROR(VLOOKUP(A3749,进货明细!$A$2:$D$5000,COLUMN($B$2),0)&amp;""),"",VLOOKUP(A3749,进货明细!$A$2:$D$5000,COLUMN($B$2),0)&amp;"")</f>
        <v/>
      </c>
      <c r="C3749" s="147" t="str">
        <f>IF(ISERROR(VLOOKUP(A3749,进货明细!$A$2:$D$5000,COLUMN($C$2),0)&amp;""),"",VLOOKUP(A3749,进货明细!$A$2:$D$5000,COLUMN($C$2),0)&amp;"")</f>
        <v/>
      </c>
      <c r="D3749" s="147" t="str">
        <f>IF(ISERROR(VLOOKUP(A3749,进货明细!$A$2:$D$5000,COLUMN($D$2),0)&amp;""),"",VLOOKUP(A3749,进货明细!$A$2:$D$5000,COLUMN($D$2),0)&amp;"")</f>
        <v/>
      </c>
      <c r="E3749" s="148"/>
      <c r="F3749" s="152"/>
      <c r="G3749" s="150" t="str">
        <f>IF(ISERROR(VLOOKUP(A3749,进货明细!$A$2:$G$5000,COLUMN($G$2),0)&amp;""),"",VLOOKUP(A3749,进货明细!$A$2:$G$5000,COLUMN($G$2),0)&amp;"")</f>
        <v/>
      </c>
      <c r="H3749" s="151" t="str">
        <f t="shared" si="119"/>
        <v/>
      </c>
      <c r="I3749" s="168"/>
      <c r="J3749" s="169"/>
      <c r="K3749" s="163"/>
      <c r="L3749" s="164" t="str">
        <f t="shared" si="118"/>
        <v/>
      </c>
      <c r="M3749" s="165" t="e">
        <f>ROUND(VLOOKUP(A3749,当前库存!$A$2:$F$7000,COLUMN($F$3),0)&amp;"",2)</f>
        <v>#DIV/0!</v>
      </c>
      <c r="N3749" s="166"/>
      <c r="O3749" s="167"/>
      <c r="P3749" s="167"/>
      <c r="Q3749" s="174"/>
      <c r="R3749" s="167"/>
      <c r="S3749" s="167"/>
    </row>
    <row r="3750" customHeight="1" spans="1:19">
      <c r="A3750" s="175"/>
      <c r="B3750" s="153" t="str">
        <f>IF(ISERROR(VLOOKUP(A3750,进货明细!$A$2:$D$5000,COLUMN($B$2),0)&amp;""),"",VLOOKUP(A3750,进货明细!$A$2:$D$5000,COLUMN($B$2),0)&amp;"")</f>
        <v/>
      </c>
      <c r="C3750" s="147" t="str">
        <f>IF(ISERROR(VLOOKUP(A3750,进货明细!$A$2:$D$5000,COLUMN($C$2),0)&amp;""),"",VLOOKUP(A3750,进货明细!$A$2:$D$5000,COLUMN($C$2),0)&amp;"")</f>
        <v/>
      </c>
      <c r="D3750" s="147" t="str">
        <f>IF(ISERROR(VLOOKUP(A3750,进货明细!$A$2:$D$5000,COLUMN($D$2),0)&amp;""),"",VLOOKUP(A3750,进货明细!$A$2:$D$5000,COLUMN($D$2),0)&amp;"")</f>
        <v/>
      </c>
      <c r="E3750" s="148"/>
      <c r="F3750" s="152"/>
      <c r="G3750" s="150" t="str">
        <f>IF(ISERROR(VLOOKUP(A3750,进货明细!$A$2:$G$5000,COLUMN($G$2),0)&amp;""),"",VLOOKUP(A3750,进货明细!$A$2:$G$5000,COLUMN($G$2),0)&amp;"")</f>
        <v/>
      </c>
      <c r="H3750" s="151" t="str">
        <f t="shared" si="119"/>
        <v/>
      </c>
      <c r="I3750" s="168"/>
      <c r="J3750" s="169"/>
      <c r="K3750" s="163"/>
      <c r="L3750" s="164" t="str">
        <f t="shared" si="118"/>
        <v/>
      </c>
      <c r="M3750" s="165" t="e">
        <f>ROUND(VLOOKUP(A3750,当前库存!$A$2:$F$7000,COLUMN($F$3),0)&amp;"",2)</f>
        <v>#DIV/0!</v>
      </c>
      <c r="N3750" s="166"/>
      <c r="O3750" s="167"/>
      <c r="P3750" s="167"/>
      <c r="Q3750" s="174"/>
      <c r="R3750" s="167"/>
      <c r="S3750" s="167"/>
    </row>
    <row r="3751" customHeight="1" spans="1:19">
      <c r="A3751" s="175"/>
      <c r="B3751" s="153" t="str">
        <f>IF(ISERROR(VLOOKUP(A3751,进货明细!$A$2:$D$5000,COLUMN($B$2),0)&amp;""),"",VLOOKUP(A3751,进货明细!$A$2:$D$5000,COLUMN($B$2),0)&amp;"")</f>
        <v/>
      </c>
      <c r="C3751" s="147" t="str">
        <f>IF(ISERROR(VLOOKUP(A3751,进货明细!$A$2:$D$5000,COLUMN($C$2),0)&amp;""),"",VLOOKUP(A3751,进货明细!$A$2:$D$5000,COLUMN($C$2),0)&amp;"")</f>
        <v/>
      </c>
      <c r="D3751" s="147" t="str">
        <f>IF(ISERROR(VLOOKUP(A3751,进货明细!$A$2:$D$5000,COLUMN($D$2),0)&amp;""),"",VLOOKUP(A3751,进货明细!$A$2:$D$5000,COLUMN($D$2),0)&amp;"")</f>
        <v/>
      </c>
      <c r="E3751" s="148"/>
      <c r="F3751" s="152"/>
      <c r="G3751" s="150" t="str">
        <f>IF(ISERROR(VLOOKUP(A3751,进货明细!$A$2:$G$5000,COLUMN($G$2),0)&amp;""),"",VLOOKUP(A3751,进货明细!$A$2:$G$5000,COLUMN($G$2),0)&amp;"")</f>
        <v/>
      </c>
      <c r="H3751" s="151" t="str">
        <f t="shared" si="119"/>
        <v/>
      </c>
      <c r="I3751" s="168"/>
      <c r="J3751" s="169"/>
      <c r="K3751" s="163"/>
      <c r="L3751" s="164" t="str">
        <f t="shared" si="118"/>
        <v/>
      </c>
      <c r="M3751" s="165" t="e">
        <f>ROUND(VLOOKUP(A3751,当前库存!$A$2:$F$7000,COLUMN($F$3),0)&amp;"",2)</f>
        <v>#DIV/0!</v>
      </c>
      <c r="N3751" s="166"/>
      <c r="O3751" s="167"/>
      <c r="P3751" s="167"/>
      <c r="Q3751" s="174"/>
      <c r="R3751" s="167"/>
      <c r="S3751" s="167"/>
    </row>
    <row r="3752" customHeight="1" spans="1:19">
      <c r="A3752" s="175"/>
      <c r="B3752" s="153" t="str">
        <f>IF(ISERROR(VLOOKUP(A3752,进货明细!$A$2:$D$5000,COLUMN($B$2),0)&amp;""),"",VLOOKUP(A3752,进货明细!$A$2:$D$5000,COLUMN($B$2),0)&amp;"")</f>
        <v/>
      </c>
      <c r="C3752" s="147" t="str">
        <f>IF(ISERROR(VLOOKUP(A3752,进货明细!$A$2:$D$5000,COLUMN($C$2),0)&amp;""),"",VLOOKUP(A3752,进货明细!$A$2:$D$5000,COLUMN($C$2),0)&amp;"")</f>
        <v/>
      </c>
      <c r="D3752" s="147" t="str">
        <f>IF(ISERROR(VLOOKUP(A3752,进货明细!$A$2:$D$5000,COLUMN($D$2),0)&amp;""),"",VLOOKUP(A3752,进货明细!$A$2:$D$5000,COLUMN($D$2),0)&amp;"")</f>
        <v/>
      </c>
      <c r="E3752" s="148"/>
      <c r="F3752" s="152"/>
      <c r="G3752" s="150" t="str">
        <f>IF(ISERROR(VLOOKUP(A3752,进货明细!$A$2:$G$5000,COLUMN($G$2),0)&amp;""),"",VLOOKUP(A3752,进货明细!$A$2:$G$5000,COLUMN($G$2),0)&amp;"")</f>
        <v/>
      </c>
      <c r="H3752" s="151" t="str">
        <f t="shared" si="119"/>
        <v/>
      </c>
      <c r="I3752" s="168"/>
      <c r="J3752" s="169"/>
      <c r="K3752" s="163"/>
      <c r="L3752" s="164" t="str">
        <f t="shared" si="118"/>
        <v/>
      </c>
      <c r="M3752" s="165" t="e">
        <f>ROUND(VLOOKUP(A3752,当前库存!$A$2:$F$7000,COLUMN($F$3),0)&amp;"",2)</f>
        <v>#DIV/0!</v>
      </c>
      <c r="N3752" s="166"/>
      <c r="O3752" s="167"/>
      <c r="P3752" s="167"/>
      <c r="Q3752" s="174"/>
      <c r="R3752" s="167"/>
      <c r="S3752" s="167"/>
    </row>
    <row r="3753" customHeight="1" spans="1:19">
      <c r="A3753" s="175"/>
      <c r="B3753" s="153" t="str">
        <f>IF(ISERROR(VLOOKUP(A3753,进货明细!$A$2:$D$5000,COLUMN($B$2),0)&amp;""),"",VLOOKUP(A3753,进货明细!$A$2:$D$5000,COLUMN($B$2),0)&amp;"")</f>
        <v/>
      </c>
      <c r="C3753" s="147" t="str">
        <f>IF(ISERROR(VLOOKUP(A3753,进货明细!$A$2:$D$5000,COLUMN($C$2),0)&amp;""),"",VLOOKUP(A3753,进货明细!$A$2:$D$5000,COLUMN($C$2),0)&amp;"")</f>
        <v/>
      </c>
      <c r="D3753" s="147" t="str">
        <f>IF(ISERROR(VLOOKUP(A3753,进货明细!$A$2:$D$5000,COLUMN($D$2),0)&amp;""),"",VLOOKUP(A3753,进货明细!$A$2:$D$5000,COLUMN($D$2),0)&amp;"")</f>
        <v/>
      </c>
      <c r="E3753" s="148"/>
      <c r="F3753" s="152"/>
      <c r="G3753" s="150" t="str">
        <f>IF(ISERROR(VLOOKUP(A3753,进货明细!$A$2:$G$5000,COLUMN($G$2),0)&amp;""),"",VLOOKUP(A3753,进货明细!$A$2:$G$5000,COLUMN($G$2),0)&amp;"")</f>
        <v/>
      </c>
      <c r="H3753" s="151" t="str">
        <f t="shared" si="119"/>
        <v/>
      </c>
      <c r="I3753" s="168"/>
      <c r="J3753" s="169"/>
      <c r="K3753" s="163"/>
      <c r="L3753" s="164" t="str">
        <f t="shared" si="118"/>
        <v/>
      </c>
      <c r="M3753" s="165" t="e">
        <f>ROUND(VLOOKUP(A3753,当前库存!$A$2:$F$7000,COLUMN($F$3),0)&amp;"",2)</f>
        <v>#DIV/0!</v>
      </c>
      <c r="N3753" s="166"/>
      <c r="O3753" s="167"/>
      <c r="P3753" s="167"/>
      <c r="Q3753" s="174"/>
      <c r="R3753" s="167"/>
      <c r="S3753" s="167"/>
    </row>
    <row r="3754" customHeight="1" spans="1:19">
      <c r="A3754" s="175"/>
      <c r="B3754" s="153" t="str">
        <f>IF(ISERROR(VLOOKUP(A3754,进货明细!$A$2:$D$5000,COLUMN($B$2),0)&amp;""),"",VLOOKUP(A3754,进货明细!$A$2:$D$5000,COLUMN($B$2),0)&amp;"")</f>
        <v/>
      </c>
      <c r="C3754" s="147" t="str">
        <f>IF(ISERROR(VLOOKUP(A3754,进货明细!$A$2:$D$5000,COLUMN($C$2),0)&amp;""),"",VLOOKUP(A3754,进货明细!$A$2:$D$5000,COLUMN($C$2),0)&amp;"")</f>
        <v/>
      </c>
      <c r="D3754" s="147" t="str">
        <f>IF(ISERROR(VLOOKUP(A3754,进货明细!$A$2:$D$5000,COLUMN($D$2),0)&amp;""),"",VLOOKUP(A3754,进货明细!$A$2:$D$5000,COLUMN($D$2),0)&amp;"")</f>
        <v/>
      </c>
      <c r="E3754" s="148"/>
      <c r="F3754" s="152"/>
      <c r="G3754" s="150" t="str">
        <f>IF(ISERROR(VLOOKUP(A3754,进货明细!$A$2:$G$5000,COLUMN($G$2),0)&amp;""),"",VLOOKUP(A3754,进货明细!$A$2:$G$5000,COLUMN($G$2),0)&amp;"")</f>
        <v/>
      </c>
      <c r="H3754" s="151" t="str">
        <f t="shared" si="119"/>
        <v/>
      </c>
      <c r="I3754" s="168"/>
      <c r="J3754" s="169"/>
      <c r="K3754" s="163"/>
      <c r="L3754" s="164" t="str">
        <f t="shared" si="118"/>
        <v/>
      </c>
      <c r="M3754" s="165" t="e">
        <f>ROUND(VLOOKUP(A3754,当前库存!$A$2:$F$7000,COLUMN($F$3),0)&amp;"",2)</f>
        <v>#DIV/0!</v>
      </c>
      <c r="N3754" s="166"/>
      <c r="O3754" s="167"/>
      <c r="P3754" s="167"/>
      <c r="Q3754" s="174"/>
      <c r="R3754" s="167"/>
      <c r="S3754" s="167"/>
    </row>
    <row r="3755" customHeight="1" spans="1:19">
      <c r="A3755" s="175"/>
      <c r="B3755" s="153" t="str">
        <f>IF(ISERROR(VLOOKUP(A3755,进货明细!$A$2:$D$5000,COLUMN($B$2),0)&amp;""),"",VLOOKUP(A3755,进货明细!$A$2:$D$5000,COLUMN($B$2),0)&amp;"")</f>
        <v/>
      </c>
      <c r="C3755" s="147" t="str">
        <f>IF(ISERROR(VLOOKUP(A3755,进货明细!$A$2:$D$5000,COLUMN($C$2),0)&amp;""),"",VLOOKUP(A3755,进货明细!$A$2:$D$5000,COLUMN($C$2),0)&amp;"")</f>
        <v/>
      </c>
      <c r="D3755" s="147" t="str">
        <f>IF(ISERROR(VLOOKUP(A3755,进货明细!$A$2:$D$5000,COLUMN($D$2),0)&amp;""),"",VLOOKUP(A3755,进货明细!$A$2:$D$5000,COLUMN($D$2),0)&amp;"")</f>
        <v/>
      </c>
      <c r="E3755" s="148"/>
      <c r="F3755" s="152"/>
      <c r="G3755" s="150" t="str">
        <f>IF(ISERROR(VLOOKUP(A3755,进货明细!$A$2:$G$5000,COLUMN($G$2),0)&amp;""),"",VLOOKUP(A3755,进货明细!$A$2:$G$5000,COLUMN($G$2),0)&amp;"")</f>
        <v/>
      </c>
      <c r="H3755" s="151" t="str">
        <f t="shared" si="119"/>
        <v/>
      </c>
      <c r="I3755" s="168"/>
      <c r="J3755" s="169"/>
      <c r="K3755" s="163"/>
      <c r="L3755" s="164" t="str">
        <f t="shared" si="118"/>
        <v/>
      </c>
      <c r="M3755" s="165" t="e">
        <f>ROUND(VLOOKUP(A3755,当前库存!$A$2:$F$7000,COLUMN($F$3),0)&amp;"",2)</f>
        <v>#DIV/0!</v>
      </c>
      <c r="N3755" s="166"/>
      <c r="O3755" s="167"/>
      <c r="P3755" s="167"/>
      <c r="Q3755" s="174"/>
      <c r="R3755" s="167"/>
      <c r="S3755" s="167"/>
    </row>
    <row r="3756" customHeight="1" spans="1:19">
      <c r="A3756" s="175"/>
      <c r="B3756" s="153" t="str">
        <f>IF(ISERROR(VLOOKUP(A3756,进货明细!$A$2:$D$5000,COLUMN($B$2),0)&amp;""),"",VLOOKUP(A3756,进货明细!$A$2:$D$5000,COLUMN($B$2),0)&amp;"")</f>
        <v/>
      </c>
      <c r="C3756" s="147" t="str">
        <f>IF(ISERROR(VLOOKUP(A3756,进货明细!$A$2:$D$5000,COLUMN($C$2),0)&amp;""),"",VLOOKUP(A3756,进货明细!$A$2:$D$5000,COLUMN($C$2),0)&amp;"")</f>
        <v/>
      </c>
      <c r="D3756" s="147" t="str">
        <f>IF(ISERROR(VLOOKUP(A3756,进货明细!$A$2:$D$5000,COLUMN($D$2),0)&amp;""),"",VLOOKUP(A3756,进货明细!$A$2:$D$5000,COLUMN($D$2),0)&amp;"")</f>
        <v/>
      </c>
      <c r="E3756" s="148"/>
      <c r="F3756" s="152"/>
      <c r="G3756" s="150" t="str">
        <f>IF(ISERROR(VLOOKUP(A3756,进货明细!$A$2:$G$5000,COLUMN($G$2),0)&amp;""),"",VLOOKUP(A3756,进货明细!$A$2:$G$5000,COLUMN($G$2),0)&amp;"")</f>
        <v/>
      </c>
      <c r="H3756" s="151" t="str">
        <f t="shared" si="119"/>
        <v/>
      </c>
      <c r="I3756" s="168"/>
      <c r="J3756" s="169"/>
      <c r="K3756" s="163"/>
      <c r="L3756" s="164" t="str">
        <f t="shared" si="118"/>
        <v/>
      </c>
      <c r="M3756" s="165" t="e">
        <f>ROUND(VLOOKUP(A3756,当前库存!$A$2:$F$7000,COLUMN($F$3),0)&amp;"",2)</f>
        <v>#DIV/0!</v>
      </c>
      <c r="N3756" s="166"/>
      <c r="O3756" s="167"/>
      <c r="P3756" s="167"/>
      <c r="Q3756" s="174"/>
      <c r="R3756" s="167"/>
      <c r="S3756" s="167"/>
    </row>
    <row r="3757" customHeight="1" spans="1:19">
      <c r="A3757" s="175"/>
      <c r="B3757" s="153" t="str">
        <f>IF(ISERROR(VLOOKUP(A3757,进货明细!$A$2:$D$5000,COLUMN($B$2),0)&amp;""),"",VLOOKUP(A3757,进货明细!$A$2:$D$5000,COLUMN($B$2),0)&amp;"")</f>
        <v/>
      </c>
      <c r="C3757" s="147" t="str">
        <f>IF(ISERROR(VLOOKUP(A3757,进货明细!$A$2:$D$5000,COLUMN($C$2),0)&amp;""),"",VLOOKUP(A3757,进货明细!$A$2:$D$5000,COLUMN($C$2),0)&amp;"")</f>
        <v/>
      </c>
      <c r="D3757" s="147" t="str">
        <f>IF(ISERROR(VLOOKUP(A3757,进货明细!$A$2:$D$5000,COLUMN($D$2),0)&amp;""),"",VLOOKUP(A3757,进货明细!$A$2:$D$5000,COLUMN($D$2),0)&amp;"")</f>
        <v/>
      </c>
      <c r="E3757" s="148"/>
      <c r="F3757" s="152"/>
      <c r="G3757" s="150" t="str">
        <f>IF(ISERROR(VLOOKUP(A3757,进货明细!$A$2:$G$5000,COLUMN($G$2),0)&amp;""),"",VLOOKUP(A3757,进货明细!$A$2:$G$5000,COLUMN($G$2),0)&amp;"")</f>
        <v/>
      </c>
      <c r="H3757" s="151" t="str">
        <f t="shared" si="119"/>
        <v/>
      </c>
      <c r="I3757" s="168"/>
      <c r="J3757" s="169"/>
      <c r="K3757" s="163"/>
      <c r="L3757" s="164" t="str">
        <f t="shared" ref="L3757:L3820" si="120">IF(F3757="","",H3757-M3757*F3757)</f>
        <v/>
      </c>
      <c r="M3757" s="165" t="e">
        <f>ROUND(VLOOKUP(A3757,当前库存!$A$2:$F$7000,COLUMN($F$3),0)&amp;"",2)</f>
        <v>#DIV/0!</v>
      </c>
      <c r="N3757" s="166"/>
      <c r="O3757" s="167"/>
      <c r="P3757" s="167"/>
      <c r="Q3757" s="174"/>
      <c r="R3757" s="167"/>
      <c r="S3757" s="167"/>
    </row>
    <row r="3758" customHeight="1" spans="1:19">
      <c r="A3758" s="175"/>
      <c r="B3758" s="153" t="str">
        <f>IF(ISERROR(VLOOKUP(A3758,进货明细!$A$2:$D$5000,COLUMN($B$2),0)&amp;""),"",VLOOKUP(A3758,进货明细!$A$2:$D$5000,COLUMN($B$2),0)&amp;"")</f>
        <v/>
      </c>
      <c r="C3758" s="147" t="str">
        <f>IF(ISERROR(VLOOKUP(A3758,进货明细!$A$2:$D$5000,COLUMN($C$2),0)&amp;""),"",VLOOKUP(A3758,进货明细!$A$2:$D$5000,COLUMN($C$2),0)&amp;"")</f>
        <v/>
      </c>
      <c r="D3758" s="147" t="str">
        <f>IF(ISERROR(VLOOKUP(A3758,进货明细!$A$2:$D$5000,COLUMN($D$2),0)&amp;""),"",VLOOKUP(A3758,进货明细!$A$2:$D$5000,COLUMN($D$2),0)&amp;"")</f>
        <v/>
      </c>
      <c r="E3758" s="148"/>
      <c r="F3758" s="152"/>
      <c r="G3758" s="150" t="str">
        <f>IF(ISERROR(VLOOKUP(A3758,进货明细!$A$2:$G$5000,COLUMN($G$2),0)&amp;""),"",VLOOKUP(A3758,进货明细!$A$2:$G$5000,COLUMN($G$2),0)&amp;"")</f>
        <v/>
      </c>
      <c r="H3758" s="151" t="str">
        <f t="shared" si="119"/>
        <v/>
      </c>
      <c r="I3758" s="168"/>
      <c r="J3758" s="169"/>
      <c r="K3758" s="163"/>
      <c r="L3758" s="164" t="str">
        <f t="shared" si="120"/>
        <v/>
      </c>
      <c r="M3758" s="165" t="e">
        <f>ROUND(VLOOKUP(A3758,当前库存!$A$2:$F$7000,COLUMN($F$3),0)&amp;"",2)</f>
        <v>#DIV/0!</v>
      </c>
      <c r="N3758" s="166"/>
      <c r="O3758" s="167"/>
      <c r="P3758" s="167"/>
      <c r="Q3758" s="174"/>
      <c r="R3758" s="167"/>
      <c r="S3758" s="167"/>
    </row>
    <row r="3759" customHeight="1" spans="1:19">
      <c r="A3759" s="175"/>
      <c r="B3759" s="153" t="str">
        <f>IF(ISERROR(VLOOKUP(A3759,进货明细!$A$2:$D$5000,COLUMN($B$2),0)&amp;""),"",VLOOKUP(A3759,进货明细!$A$2:$D$5000,COLUMN($B$2),0)&amp;"")</f>
        <v/>
      </c>
      <c r="C3759" s="147" t="str">
        <f>IF(ISERROR(VLOOKUP(A3759,进货明细!$A$2:$D$5000,COLUMN($C$2),0)&amp;""),"",VLOOKUP(A3759,进货明细!$A$2:$D$5000,COLUMN($C$2),0)&amp;"")</f>
        <v/>
      </c>
      <c r="D3759" s="147" t="str">
        <f>IF(ISERROR(VLOOKUP(A3759,进货明细!$A$2:$D$5000,COLUMN($D$2),0)&amp;""),"",VLOOKUP(A3759,进货明细!$A$2:$D$5000,COLUMN($D$2),0)&amp;"")</f>
        <v/>
      </c>
      <c r="E3759" s="148"/>
      <c r="F3759" s="152"/>
      <c r="G3759" s="150" t="str">
        <f>IF(ISERROR(VLOOKUP(A3759,进货明细!$A$2:$G$5000,COLUMN($G$2),0)&amp;""),"",VLOOKUP(A3759,进货明细!$A$2:$G$5000,COLUMN($G$2),0)&amp;"")</f>
        <v/>
      </c>
      <c r="H3759" s="151" t="str">
        <f t="shared" si="119"/>
        <v/>
      </c>
      <c r="I3759" s="168"/>
      <c r="J3759" s="169"/>
      <c r="K3759" s="163"/>
      <c r="L3759" s="164" t="str">
        <f t="shared" si="120"/>
        <v/>
      </c>
      <c r="M3759" s="165" t="e">
        <f>ROUND(VLOOKUP(A3759,当前库存!$A$2:$F$7000,COLUMN($F$3),0)&amp;"",2)</f>
        <v>#DIV/0!</v>
      </c>
      <c r="N3759" s="166"/>
      <c r="O3759" s="167"/>
      <c r="P3759" s="167"/>
      <c r="Q3759" s="174"/>
      <c r="R3759" s="167"/>
      <c r="S3759" s="167"/>
    </row>
    <row r="3760" customHeight="1" spans="1:19">
      <c r="A3760" s="175"/>
      <c r="B3760" s="153" t="str">
        <f>IF(ISERROR(VLOOKUP(A3760,进货明细!$A$2:$D$5000,COLUMN($B$2),0)&amp;""),"",VLOOKUP(A3760,进货明细!$A$2:$D$5000,COLUMN($B$2),0)&amp;"")</f>
        <v/>
      </c>
      <c r="C3760" s="147" t="str">
        <f>IF(ISERROR(VLOOKUP(A3760,进货明细!$A$2:$D$5000,COLUMN($C$2),0)&amp;""),"",VLOOKUP(A3760,进货明细!$A$2:$D$5000,COLUMN($C$2),0)&amp;"")</f>
        <v/>
      </c>
      <c r="D3760" s="147" t="str">
        <f>IF(ISERROR(VLOOKUP(A3760,进货明细!$A$2:$D$5000,COLUMN($D$2),0)&amp;""),"",VLOOKUP(A3760,进货明细!$A$2:$D$5000,COLUMN($D$2),0)&amp;"")</f>
        <v/>
      </c>
      <c r="E3760" s="148"/>
      <c r="F3760" s="152"/>
      <c r="G3760" s="150" t="str">
        <f>IF(ISERROR(VLOOKUP(A3760,进货明细!$A$2:$G$5000,COLUMN($G$2),0)&amp;""),"",VLOOKUP(A3760,进货明细!$A$2:$G$5000,COLUMN($G$2),0)&amp;"")</f>
        <v/>
      </c>
      <c r="H3760" s="151" t="str">
        <f t="shared" si="119"/>
        <v/>
      </c>
      <c r="I3760" s="168"/>
      <c r="J3760" s="169"/>
      <c r="K3760" s="163"/>
      <c r="L3760" s="164" t="str">
        <f t="shared" si="120"/>
        <v/>
      </c>
      <c r="M3760" s="165" t="e">
        <f>ROUND(VLOOKUP(A3760,当前库存!$A$2:$F$7000,COLUMN($F$3),0)&amp;"",2)</f>
        <v>#DIV/0!</v>
      </c>
      <c r="N3760" s="166"/>
      <c r="O3760" s="167"/>
      <c r="P3760" s="167"/>
      <c r="Q3760" s="174"/>
      <c r="R3760" s="167"/>
      <c r="S3760" s="167"/>
    </row>
    <row r="3761" customHeight="1" spans="1:19">
      <c r="A3761" s="175"/>
      <c r="B3761" s="153" t="str">
        <f>IF(ISERROR(VLOOKUP(A3761,进货明细!$A$2:$D$5000,COLUMN($B$2),0)&amp;""),"",VLOOKUP(A3761,进货明细!$A$2:$D$5000,COLUMN($B$2),0)&amp;"")</f>
        <v/>
      </c>
      <c r="C3761" s="147" t="str">
        <f>IF(ISERROR(VLOOKUP(A3761,进货明细!$A$2:$D$5000,COLUMN($C$2),0)&amp;""),"",VLOOKUP(A3761,进货明细!$A$2:$D$5000,COLUMN($C$2),0)&amp;"")</f>
        <v/>
      </c>
      <c r="D3761" s="147" t="str">
        <f>IF(ISERROR(VLOOKUP(A3761,进货明细!$A$2:$D$5000,COLUMN($D$2),0)&amp;""),"",VLOOKUP(A3761,进货明细!$A$2:$D$5000,COLUMN($D$2),0)&amp;"")</f>
        <v/>
      </c>
      <c r="E3761" s="148"/>
      <c r="F3761" s="152"/>
      <c r="G3761" s="150" t="str">
        <f>IF(ISERROR(VLOOKUP(A3761,进货明细!$A$2:$G$5000,COLUMN($G$2),0)&amp;""),"",VLOOKUP(A3761,进货明细!$A$2:$G$5000,COLUMN($G$2),0)&amp;"")</f>
        <v/>
      </c>
      <c r="H3761" s="151" t="str">
        <f t="shared" si="119"/>
        <v/>
      </c>
      <c r="I3761" s="168"/>
      <c r="J3761" s="169"/>
      <c r="K3761" s="163"/>
      <c r="L3761" s="164" t="str">
        <f t="shared" si="120"/>
        <v/>
      </c>
      <c r="M3761" s="165" t="e">
        <f>ROUND(VLOOKUP(A3761,当前库存!$A$2:$F$7000,COLUMN($F$3),0)&amp;"",2)</f>
        <v>#DIV/0!</v>
      </c>
      <c r="N3761" s="166"/>
      <c r="O3761" s="167"/>
      <c r="P3761" s="167"/>
      <c r="Q3761" s="174"/>
      <c r="R3761" s="167"/>
      <c r="S3761" s="167"/>
    </row>
    <row r="3762" customHeight="1" spans="1:19">
      <c r="A3762" s="175"/>
      <c r="B3762" s="153" t="str">
        <f>IF(ISERROR(VLOOKUP(A3762,进货明细!$A$2:$D$5000,COLUMN($B$2),0)&amp;""),"",VLOOKUP(A3762,进货明细!$A$2:$D$5000,COLUMN($B$2),0)&amp;"")</f>
        <v/>
      </c>
      <c r="C3762" s="147" t="str">
        <f>IF(ISERROR(VLOOKUP(A3762,进货明细!$A$2:$D$5000,COLUMN($C$2),0)&amp;""),"",VLOOKUP(A3762,进货明细!$A$2:$D$5000,COLUMN($C$2),0)&amp;"")</f>
        <v/>
      </c>
      <c r="D3762" s="147" t="str">
        <f>IF(ISERROR(VLOOKUP(A3762,进货明细!$A$2:$D$5000,COLUMN($D$2),0)&amp;""),"",VLOOKUP(A3762,进货明细!$A$2:$D$5000,COLUMN($D$2),0)&amp;"")</f>
        <v/>
      </c>
      <c r="E3762" s="148"/>
      <c r="F3762" s="152"/>
      <c r="G3762" s="150" t="str">
        <f>IF(ISERROR(VLOOKUP(A3762,进货明细!$A$2:$G$5000,COLUMN($G$2),0)&amp;""),"",VLOOKUP(A3762,进货明细!$A$2:$G$5000,COLUMN($G$2),0)&amp;"")</f>
        <v/>
      </c>
      <c r="H3762" s="151" t="str">
        <f t="shared" si="119"/>
        <v/>
      </c>
      <c r="I3762" s="168"/>
      <c r="J3762" s="169"/>
      <c r="K3762" s="163"/>
      <c r="L3762" s="164" t="str">
        <f t="shared" si="120"/>
        <v/>
      </c>
      <c r="M3762" s="165" t="e">
        <f>ROUND(VLOOKUP(A3762,当前库存!$A$2:$F$7000,COLUMN($F$3),0)&amp;"",2)</f>
        <v>#DIV/0!</v>
      </c>
      <c r="N3762" s="166"/>
      <c r="O3762" s="167"/>
      <c r="P3762" s="167"/>
      <c r="Q3762" s="174"/>
      <c r="R3762" s="167"/>
      <c r="S3762" s="167"/>
    </row>
    <row r="3763" customHeight="1" spans="1:19">
      <c r="A3763" s="175"/>
      <c r="B3763" s="153" t="str">
        <f>IF(ISERROR(VLOOKUP(A3763,进货明细!$A$2:$D$5000,COLUMN($B$2),0)&amp;""),"",VLOOKUP(A3763,进货明细!$A$2:$D$5000,COLUMN($B$2),0)&amp;"")</f>
        <v/>
      </c>
      <c r="C3763" s="147" t="str">
        <f>IF(ISERROR(VLOOKUP(A3763,进货明细!$A$2:$D$5000,COLUMN($C$2),0)&amp;""),"",VLOOKUP(A3763,进货明细!$A$2:$D$5000,COLUMN($C$2),0)&amp;"")</f>
        <v/>
      </c>
      <c r="D3763" s="147" t="str">
        <f>IF(ISERROR(VLOOKUP(A3763,进货明细!$A$2:$D$5000,COLUMN($D$2),0)&amp;""),"",VLOOKUP(A3763,进货明细!$A$2:$D$5000,COLUMN($D$2),0)&amp;"")</f>
        <v/>
      </c>
      <c r="E3763" s="148"/>
      <c r="F3763" s="152"/>
      <c r="G3763" s="150" t="str">
        <f>IF(ISERROR(VLOOKUP(A3763,进货明细!$A$2:$G$5000,COLUMN($G$2),0)&amp;""),"",VLOOKUP(A3763,进货明细!$A$2:$G$5000,COLUMN($G$2),0)&amp;"")</f>
        <v/>
      </c>
      <c r="H3763" s="151" t="str">
        <f t="shared" si="119"/>
        <v/>
      </c>
      <c r="I3763" s="168"/>
      <c r="J3763" s="169"/>
      <c r="K3763" s="163"/>
      <c r="L3763" s="164" t="str">
        <f t="shared" si="120"/>
        <v/>
      </c>
      <c r="M3763" s="165" t="e">
        <f>ROUND(VLOOKUP(A3763,当前库存!$A$2:$F$7000,COLUMN($F$3),0)&amp;"",2)</f>
        <v>#DIV/0!</v>
      </c>
      <c r="N3763" s="166"/>
      <c r="O3763" s="167"/>
      <c r="P3763" s="167"/>
      <c r="Q3763" s="174"/>
      <c r="R3763" s="167"/>
      <c r="S3763" s="167"/>
    </row>
    <row r="3764" customHeight="1" spans="1:19">
      <c r="A3764" s="175"/>
      <c r="B3764" s="153" t="str">
        <f>IF(ISERROR(VLOOKUP(A3764,进货明细!$A$2:$D$5000,COLUMN($B$2),0)&amp;""),"",VLOOKUP(A3764,进货明细!$A$2:$D$5000,COLUMN($B$2),0)&amp;"")</f>
        <v/>
      </c>
      <c r="C3764" s="147" t="str">
        <f>IF(ISERROR(VLOOKUP(A3764,进货明细!$A$2:$D$5000,COLUMN($C$2),0)&amp;""),"",VLOOKUP(A3764,进货明细!$A$2:$D$5000,COLUMN($C$2),0)&amp;"")</f>
        <v/>
      </c>
      <c r="D3764" s="147" t="str">
        <f>IF(ISERROR(VLOOKUP(A3764,进货明细!$A$2:$D$5000,COLUMN($D$2),0)&amp;""),"",VLOOKUP(A3764,进货明细!$A$2:$D$5000,COLUMN($D$2),0)&amp;"")</f>
        <v/>
      </c>
      <c r="E3764" s="148"/>
      <c r="F3764" s="152"/>
      <c r="G3764" s="150" t="str">
        <f>IF(ISERROR(VLOOKUP(A3764,进货明细!$A$2:$G$5000,COLUMN($G$2),0)&amp;""),"",VLOOKUP(A3764,进货明细!$A$2:$G$5000,COLUMN($G$2),0)&amp;"")</f>
        <v/>
      </c>
      <c r="H3764" s="151" t="str">
        <f t="shared" si="119"/>
        <v/>
      </c>
      <c r="I3764" s="168"/>
      <c r="J3764" s="169"/>
      <c r="K3764" s="163"/>
      <c r="L3764" s="164" t="str">
        <f t="shared" si="120"/>
        <v/>
      </c>
      <c r="M3764" s="165" t="e">
        <f>ROUND(VLOOKUP(A3764,当前库存!$A$2:$F$7000,COLUMN($F$3),0)&amp;"",2)</f>
        <v>#DIV/0!</v>
      </c>
      <c r="N3764" s="166"/>
      <c r="O3764" s="167"/>
      <c r="P3764" s="167"/>
      <c r="Q3764" s="174"/>
      <c r="R3764" s="167"/>
      <c r="S3764" s="167"/>
    </row>
    <row r="3765" customHeight="1" spans="1:19">
      <c r="A3765" s="175"/>
      <c r="B3765" s="153" t="str">
        <f>IF(ISERROR(VLOOKUP(A3765,进货明细!$A$2:$D$5000,COLUMN($B$2),0)&amp;""),"",VLOOKUP(A3765,进货明细!$A$2:$D$5000,COLUMN($B$2),0)&amp;"")</f>
        <v/>
      </c>
      <c r="C3765" s="147" t="str">
        <f>IF(ISERROR(VLOOKUP(A3765,进货明细!$A$2:$D$5000,COLUMN($C$2),0)&amp;""),"",VLOOKUP(A3765,进货明细!$A$2:$D$5000,COLUMN($C$2),0)&amp;"")</f>
        <v/>
      </c>
      <c r="D3765" s="147" t="str">
        <f>IF(ISERROR(VLOOKUP(A3765,进货明细!$A$2:$D$5000,COLUMN($D$2),0)&amp;""),"",VLOOKUP(A3765,进货明细!$A$2:$D$5000,COLUMN($D$2),0)&amp;"")</f>
        <v/>
      </c>
      <c r="E3765" s="148"/>
      <c r="F3765" s="152"/>
      <c r="G3765" s="150" t="str">
        <f>IF(ISERROR(VLOOKUP(A3765,进货明细!$A$2:$G$5000,COLUMN($G$2),0)&amp;""),"",VLOOKUP(A3765,进货明细!$A$2:$G$5000,COLUMN($G$2),0)&amp;"")</f>
        <v/>
      </c>
      <c r="H3765" s="151" t="str">
        <f t="shared" si="119"/>
        <v/>
      </c>
      <c r="I3765" s="168"/>
      <c r="J3765" s="169"/>
      <c r="K3765" s="163"/>
      <c r="L3765" s="164" t="str">
        <f t="shared" si="120"/>
        <v/>
      </c>
      <c r="M3765" s="165" t="e">
        <f>ROUND(VLOOKUP(A3765,当前库存!$A$2:$F$7000,COLUMN($F$3),0)&amp;"",2)</f>
        <v>#DIV/0!</v>
      </c>
      <c r="N3765" s="166"/>
      <c r="O3765" s="167"/>
      <c r="P3765" s="167"/>
      <c r="Q3765" s="174"/>
      <c r="R3765" s="167"/>
      <c r="S3765" s="167"/>
    </row>
    <row r="3766" customHeight="1" spans="1:19">
      <c r="A3766" s="175"/>
      <c r="B3766" s="153" t="str">
        <f>IF(ISERROR(VLOOKUP(A3766,进货明细!$A$2:$D$5000,COLUMN($B$2),0)&amp;""),"",VLOOKUP(A3766,进货明细!$A$2:$D$5000,COLUMN($B$2),0)&amp;"")</f>
        <v/>
      </c>
      <c r="C3766" s="147" t="str">
        <f>IF(ISERROR(VLOOKUP(A3766,进货明细!$A$2:$D$5000,COLUMN($C$2),0)&amp;""),"",VLOOKUP(A3766,进货明细!$A$2:$D$5000,COLUMN($C$2),0)&amp;"")</f>
        <v/>
      </c>
      <c r="D3766" s="147" t="str">
        <f>IF(ISERROR(VLOOKUP(A3766,进货明细!$A$2:$D$5000,COLUMN($D$2),0)&amp;""),"",VLOOKUP(A3766,进货明细!$A$2:$D$5000,COLUMN($D$2),0)&amp;"")</f>
        <v/>
      </c>
      <c r="E3766" s="148"/>
      <c r="F3766" s="152"/>
      <c r="G3766" s="150" t="str">
        <f>IF(ISERROR(VLOOKUP(A3766,进货明细!$A$2:$G$5000,COLUMN($G$2),0)&amp;""),"",VLOOKUP(A3766,进货明细!$A$2:$G$5000,COLUMN($G$2),0)&amp;"")</f>
        <v/>
      </c>
      <c r="H3766" s="151" t="str">
        <f t="shared" si="119"/>
        <v/>
      </c>
      <c r="I3766" s="168"/>
      <c r="J3766" s="169"/>
      <c r="K3766" s="163"/>
      <c r="L3766" s="164" t="str">
        <f t="shared" si="120"/>
        <v/>
      </c>
      <c r="M3766" s="165" t="e">
        <f>ROUND(VLOOKUP(A3766,当前库存!$A$2:$F$7000,COLUMN($F$3),0)&amp;"",2)</f>
        <v>#DIV/0!</v>
      </c>
      <c r="N3766" s="166"/>
      <c r="O3766" s="167"/>
      <c r="P3766" s="167"/>
      <c r="Q3766" s="174"/>
      <c r="R3766" s="167"/>
      <c r="S3766" s="167"/>
    </row>
    <row r="3767" customHeight="1" spans="1:19">
      <c r="A3767" s="175"/>
      <c r="B3767" s="153" t="str">
        <f>IF(ISERROR(VLOOKUP(A3767,进货明细!$A$2:$D$5000,COLUMN($B$2),0)&amp;""),"",VLOOKUP(A3767,进货明细!$A$2:$D$5000,COLUMN($B$2),0)&amp;"")</f>
        <v/>
      </c>
      <c r="C3767" s="147" t="str">
        <f>IF(ISERROR(VLOOKUP(A3767,进货明细!$A$2:$D$5000,COLUMN($C$2),0)&amp;""),"",VLOOKUP(A3767,进货明细!$A$2:$D$5000,COLUMN($C$2),0)&amp;"")</f>
        <v/>
      </c>
      <c r="D3767" s="147" t="str">
        <f>IF(ISERROR(VLOOKUP(A3767,进货明细!$A$2:$D$5000,COLUMN($D$2),0)&amp;""),"",VLOOKUP(A3767,进货明细!$A$2:$D$5000,COLUMN($D$2),0)&amp;"")</f>
        <v/>
      </c>
      <c r="E3767" s="148"/>
      <c r="F3767" s="152"/>
      <c r="G3767" s="150" t="str">
        <f>IF(ISERROR(VLOOKUP(A3767,进货明细!$A$2:$G$5000,COLUMN($G$2),0)&amp;""),"",VLOOKUP(A3767,进货明细!$A$2:$G$5000,COLUMN($G$2),0)&amp;"")</f>
        <v/>
      </c>
      <c r="H3767" s="151" t="str">
        <f t="shared" si="119"/>
        <v/>
      </c>
      <c r="I3767" s="168"/>
      <c r="J3767" s="169"/>
      <c r="K3767" s="163"/>
      <c r="L3767" s="164" t="str">
        <f t="shared" si="120"/>
        <v/>
      </c>
      <c r="M3767" s="165" t="e">
        <f>ROUND(VLOOKUP(A3767,当前库存!$A$2:$F$7000,COLUMN($F$3),0)&amp;"",2)</f>
        <v>#DIV/0!</v>
      </c>
      <c r="N3767" s="166"/>
      <c r="O3767" s="167"/>
      <c r="P3767" s="167"/>
      <c r="Q3767" s="174"/>
      <c r="R3767" s="167"/>
      <c r="S3767" s="167"/>
    </row>
    <row r="3768" customHeight="1" spans="1:19">
      <c r="A3768" s="175"/>
      <c r="B3768" s="153" t="str">
        <f>IF(ISERROR(VLOOKUP(A3768,进货明细!$A$2:$D$5000,COLUMN($B$2),0)&amp;""),"",VLOOKUP(A3768,进货明细!$A$2:$D$5000,COLUMN($B$2),0)&amp;"")</f>
        <v/>
      </c>
      <c r="C3768" s="147" t="str">
        <f>IF(ISERROR(VLOOKUP(A3768,进货明细!$A$2:$D$5000,COLUMN($C$2),0)&amp;""),"",VLOOKUP(A3768,进货明细!$A$2:$D$5000,COLUMN($C$2),0)&amp;"")</f>
        <v/>
      </c>
      <c r="D3768" s="147" t="str">
        <f>IF(ISERROR(VLOOKUP(A3768,进货明细!$A$2:$D$5000,COLUMN($D$2),0)&amp;""),"",VLOOKUP(A3768,进货明细!$A$2:$D$5000,COLUMN($D$2),0)&amp;"")</f>
        <v/>
      </c>
      <c r="E3768" s="148"/>
      <c r="F3768" s="152"/>
      <c r="G3768" s="150" t="str">
        <f>IF(ISERROR(VLOOKUP(A3768,进货明细!$A$2:$G$5000,COLUMN($G$2),0)&amp;""),"",VLOOKUP(A3768,进货明细!$A$2:$G$5000,COLUMN($G$2),0)&amp;"")</f>
        <v/>
      </c>
      <c r="H3768" s="151" t="str">
        <f t="shared" si="119"/>
        <v/>
      </c>
      <c r="I3768" s="168"/>
      <c r="J3768" s="169"/>
      <c r="K3768" s="163"/>
      <c r="L3768" s="164" t="str">
        <f t="shared" si="120"/>
        <v/>
      </c>
      <c r="M3768" s="165" t="e">
        <f>ROUND(VLOOKUP(A3768,当前库存!$A$2:$F$7000,COLUMN($F$3),0)&amp;"",2)</f>
        <v>#DIV/0!</v>
      </c>
      <c r="N3768" s="166"/>
      <c r="O3768" s="167"/>
      <c r="P3768" s="167"/>
      <c r="Q3768" s="174"/>
      <c r="R3768" s="167"/>
      <c r="S3768" s="167"/>
    </row>
    <row r="3769" customHeight="1" spans="1:19">
      <c r="A3769" s="175"/>
      <c r="B3769" s="153" t="str">
        <f>IF(ISERROR(VLOOKUP(A3769,进货明细!$A$2:$D$5000,COLUMN($B$2),0)&amp;""),"",VLOOKUP(A3769,进货明细!$A$2:$D$5000,COLUMN($B$2),0)&amp;"")</f>
        <v/>
      </c>
      <c r="C3769" s="147" t="str">
        <f>IF(ISERROR(VLOOKUP(A3769,进货明细!$A$2:$D$5000,COLUMN($C$2),0)&amp;""),"",VLOOKUP(A3769,进货明细!$A$2:$D$5000,COLUMN($C$2),0)&amp;"")</f>
        <v/>
      </c>
      <c r="D3769" s="147" t="str">
        <f>IF(ISERROR(VLOOKUP(A3769,进货明细!$A$2:$D$5000,COLUMN($D$2),0)&amp;""),"",VLOOKUP(A3769,进货明细!$A$2:$D$5000,COLUMN($D$2),0)&amp;"")</f>
        <v/>
      </c>
      <c r="E3769" s="148"/>
      <c r="F3769" s="152"/>
      <c r="G3769" s="150" t="str">
        <f>IF(ISERROR(VLOOKUP(A3769,进货明细!$A$2:$G$5000,COLUMN($G$2),0)&amp;""),"",VLOOKUP(A3769,进货明细!$A$2:$G$5000,COLUMN($G$2),0)&amp;"")</f>
        <v/>
      </c>
      <c r="H3769" s="151" t="str">
        <f t="shared" si="119"/>
        <v/>
      </c>
      <c r="I3769" s="168"/>
      <c r="J3769" s="169"/>
      <c r="K3769" s="163"/>
      <c r="L3769" s="164" t="str">
        <f t="shared" si="120"/>
        <v/>
      </c>
      <c r="M3769" s="165" t="e">
        <f>ROUND(VLOOKUP(A3769,当前库存!$A$2:$F$7000,COLUMN($F$3),0)&amp;"",2)</f>
        <v>#DIV/0!</v>
      </c>
      <c r="N3769" s="166"/>
      <c r="O3769" s="167"/>
      <c r="P3769" s="167"/>
      <c r="Q3769" s="174"/>
      <c r="R3769" s="167"/>
      <c r="S3769" s="167"/>
    </row>
    <row r="3770" customHeight="1" spans="1:19">
      <c r="A3770" s="175"/>
      <c r="B3770" s="153" t="str">
        <f>IF(ISERROR(VLOOKUP(A3770,进货明细!$A$2:$D$5000,COLUMN($B$2),0)&amp;""),"",VLOOKUP(A3770,进货明细!$A$2:$D$5000,COLUMN($B$2),0)&amp;"")</f>
        <v/>
      </c>
      <c r="C3770" s="147" t="str">
        <f>IF(ISERROR(VLOOKUP(A3770,进货明细!$A$2:$D$5000,COLUMN($C$2),0)&amp;""),"",VLOOKUP(A3770,进货明细!$A$2:$D$5000,COLUMN($C$2),0)&amp;"")</f>
        <v/>
      </c>
      <c r="D3770" s="147" t="str">
        <f>IF(ISERROR(VLOOKUP(A3770,进货明细!$A$2:$D$5000,COLUMN($D$2),0)&amp;""),"",VLOOKUP(A3770,进货明细!$A$2:$D$5000,COLUMN($D$2),0)&amp;"")</f>
        <v/>
      </c>
      <c r="E3770" s="148"/>
      <c r="F3770" s="152"/>
      <c r="G3770" s="150" t="str">
        <f>IF(ISERROR(VLOOKUP(A3770,进货明细!$A$2:$G$5000,COLUMN($G$2),0)&amp;""),"",VLOOKUP(A3770,进货明细!$A$2:$G$5000,COLUMN($G$2),0)&amp;"")</f>
        <v/>
      </c>
      <c r="H3770" s="151" t="str">
        <f t="shared" si="119"/>
        <v/>
      </c>
      <c r="I3770" s="168"/>
      <c r="J3770" s="169"/>
      <c r="K3770" s="163"/>
      <c r="L3770" s="164" t="str">
        <f t="shared" si="120"/>
        <v/>
      </c>
      <c r="M3770" s="165" t="e">
        <f>ROUND(VLOOKUP(A3770,当前库存!$A$2:$F$7000,COLUMN($F$3),0)&amp;"",2)</f>
        <v>#DIV/0!</v>
      </c>
      <c r="N3770" s="166"/>
      <c r="O3770" s="167"/>
      <c r="P3770" s="167"/>
      <c r="Q3770" s="174"/>
      <c r="R3770" s="167"/>
      <c r="S3770" s="167"/>
    </row>
    <row r="3771" customHeight="1" spans="1:19">
      <c r="A3771" s="175"/>
      <c r="B3771" s="153" t="str">
        <f>IF(ISERROR(VLOOKUP(A3771,进货明细!$A$2:$D$5000,COLUMN($B$2),0)&amp;""),"",VLOOKUP(A3771,进货明细!$A$2:$D$5000,COLUMN($B$2),0)&amp;"")</f>
        <v/>
      </c>
      <c r="C3771" s="147" t="str">
        <f>IF(ISERROR(VLOOKUP(A3771,进货明细!$A$2:$D$5000,COLUMN($C$2),0)&amp;""),"",VLOOKUP(A3771,进货明细!$A$2:$D$5000,COLUMN($C$2),0)&amp;"")</f>
        <v/>
      </c>
      <c r="D3771" s="147" t="str">
        <f>IF(ISERROR(VLOOKUP(A3771,进货明细!$A$2:$D$5000,COLUMN($D$2),0)&amp;""),"",VLOOKUP(A3771,进货明细!$A$2:$D$5000,COLUMN($D$2),0)&amp;"")</f>
        <v/>
      </c>
      <c r="E3771" s="148"/>
      <c r="F3771" s="152"/>
      <c r="G3771" s="150" t="str">
        <f>IF(ISERROR(VLOOKUP(A3771,进货明细!$A$2:$G$5000,COLUMN($G$2),0)&amp;""),"",VLOOKUP(A3771,进货明细!$A$2:$G$5000,COLUMN($G$2),0)&amp;"")</f>
        <v/>
      </c>
      <c r="H3771" s="151" t="str">
        <f t="shared" si="119"/>
        <v/>
      </c>
      <c r="I3771" s="168"/>
      <c r="J3771" s="169"/>
      <c r="K3771" s="163"/>
      <c r="L3771" s="164" t="str">
        <f t="shared" si="120"/>
        <v/>
      </c>
      <c r="M3771" s="165" t="e">
        <f>ROUND(VLOOKUP(A3771,当前库存!$A$2:$F$7000,COLUMN($F$3),0)&amp;"",2)</f>
        <v>#DIV/0!</v>
      </c>
      <c r="N3771" s="166"/>
      <c r="O3771" s="167"/>
      <c r="P3771" s="167"/>
      <c r="Q3771" s="174"/>
      <c r="R3771" s="167"/>
      <c r="S3771" s="167"/>
    </row>
    <row r="3772" customHeight="1" spans="1:19">
      <c r="A3772" s="175"/>
      <c r="B3772" s="153" t="str">
        <f>IF(ISERROR(VLOOKUP(A3772,进货明细!$A$2:$D$5000,COLUMN($B$2),0)&amp;""),"",VLOOKUP(A3772,进货明细!$A$2:$D$5000,COLUMN($B$2),0)&amp;"")</f>
        <v/>
      </c>
      <c r="C3772" s="147" t="str">
        <f>IF(ISERROR(VLOOKUP(A3772,进货明细!$A$2:$D$5000,COLUMN($C$2),0)&amp;""),"",VLOOKUP(A3772,进货明细!$A$2:$D$5000,COLUMN($C$2),0)&amp;"")</f>
        <v/>
      </c>
      <c r="D3772" s="147" t="str">
        <f>IF(ISERROR(VLOOKUP(A3772,进货明细!$A$2:$D$5000,COLUMN($D$2),0)&amp;""),"",VLOOKUP(A3772,进货明细!$A$2:$D$5000,COLUMN($D$2),0)&amp;"")</f>
        <v/>
      </c>
      <c r="E3772" s="148"/>
      <c r="F3772" s="152"/>
      <c r="G3772" s="150" t="str">
        <f>IF(ISERROR(VLOOKUP(A3772,进货明细!$A$2:$G$5000,COLUMN($G$2),0)&amp;""),"",VLOOKUP(A3772,进货明细!$A$2:$G$5000,COLUMN($G$2),0)&amp;"")</f>
        <v/>
      </c>
      <c r="H3772" s="151" t="str">
        <f t="shared" si="119"/>
        <v/>
      </c>
      <c r="I3772" s="168"/>
      <c r="J3772" s="169"/>
      <c r="K3772" s="163"/>
      <c r="L3772" s="164" t="str">
        <f t="shared" si="120"/>
        <v/>
      </c>
      <c r="M3772" s="165" t="e">
        <f>ROUND(VLOOKUP(A3772,当前库存!$A$2:$F$7000,COLUMN($F$3),0)&amp;"",2)</f>
        <v>#DIV/0!</v>
      </c>
      <c r="N3772" s="166"/>
      <c r="O3772" s="167"/>
      <c r="P3772" s="167"/>
      <c r="Q3772" s="174"/>
      <c r="R3772" s="167"/>
      <c r="S3772" s="167"/>
    </row>
    <row r="3773" customHeight="1" spans="1:19">
      <c r="A3773" s="175"/>
      <c r="B3773" s="153" t="str">
        <f>IF(ISERROR(VLOOKUP(A3773,进货明细!$A$2:$D$5000,COLUMN($B$2),0)&amp;""),"",VLOOKUP(A3773,进货明细!$A$2:$D$5000,COLUMN($B$2),0)&amp;"")</f>
        <v/>
      </c>
      <c r="C3773" s="147" t="str">
        <f>IF(ISERROR(VLOOKUP(A3773,进货明细!$A$2:$D$5000,COLUMN($C$2),0)&amp;""),"",VLOOKUP(A3773,进货明细!$A$2:$D$5000,COLUMN($C$2),0)&amp;"")</f>
        <v/>
      </c>
      <c r="D3773" s="147" t="str">
        <f>IF(ISERROR(VLOOKUP(A3773,进货明细!$A$2:$D$5000,COLUMN($D$2),0)&amp;""),"",VLOOKUP(A3773,进货明细!$A$2:$D$5000,COLUMN($D$2),0)&amp;"")</f>
        <v/>
      </c>
      <c r="E3773" s="148"/>
      <c r="F3773" s="152"/>
      <c r="G3773" s="150" t="str">
        <f>IF(ISERROR(VLOOKUP(A3773,进货明细!$A$2:$G$5000,COLUMN($G$2),0)&amp;""),"",VLOOKUP(A3773,进货明细!$A$2:$G$5000,COLUMN($G$2),0)&amp;"")</f>
        <v/>
      </c>
      <c r="H3773" s="151" t="str">
        <f t="shared" si="119"/>
        <v/>
      </c>
      <c r="I3773" s="168"/>
      <c r="J3773" s="169"/>
      <c r="K3773" s="163"/>
      <c r="L3773" s="164" t="str">
        <f t="shared" si="120"/>
        <v/>
      </c>
      <c r="M3773" s="165" t="e">
        <f>ROUND(VLOOKUP(A3773,当前库存!$A$2:$F$7000,COLUMN($F$3),0)&amp;"",2)</f>
        <v>#DIV/0!</v>
      </c>
      <c r="N3773" s="166"/>
      <c r="O3773" s="167"/>
      <c r="P3773" s="167"/>
      <c r="Q3773" s="174"/>
      <c r="R3773" s="167"/>
      <c r="S3773" s="167"/>
    </row>
    <row r="3774" customHeight="1" spans="1:19">
      <c r="A3774" s="175"/>
      <c r="B3774" s="153" t="str">
        <f>IF(ISERROR(VLOOKUP(A3774,进货明细!$A$2:$D$5000,COLUMN($B$2),0)&amp;""),"",VLOOKUP(A3774,进货明细!$A$2:$D$5000,COLUMN($B$2),0)&amp;"")</f>
        <v/>
      </c>
      <c r="C3774" s="147" t="str">
        <f>IF(ISERROR(VLOOKUP(A3774,进货明细!$A$2:$D$5000,COLUMN($C$2),0)&amp;""),"",VLOOKUP(A3774,进货明细!$A$2:$D$5000,COLUMN($C$2),0)&amp;"")</f>
        <v/>
      </c>
      <c r="D3774" s="147" t="str">
        <f>IF(ISERROR(VLOOKUP(A3774,进货明细!$A$2:$D$5000,COLUMN($D$2),0)&amp;""),"",VLOOKUP(A3774,进货明细!$A$2:$D$5000,COLUMN($D$2),0)&amp;"")</f>
        <v/>
      </c>
      <c r="E3774" s="148"/>
      <c r="F3774" s="152"/>
      <c r="G3774" s="150" t="str">
        <f>IF(ISERROR(VLOOKUP(A3774,进货明细!$A$2:$G$5000,COLUMN($G$2),0)&amp;""),"",VLOOKUP(A3774,进货明细!$A$2:$G$5000,COLUMN($G$2),0)&amp;"")</f>
        <v/>
      </c>
      <c r="H3774" s="151" t="str">
        <f t="shared" si="119"/>
        <v/>
      </c>
      <c r="I3774" s="168"/>
      <c r="J3774" s="169"/>
      <c r="K3774" s="163"/>
      <c r="L3774" s="164" t="str">
        <f t="shared" si="120"/>
        <v/>
      </c>
      <c r="M3774" s="165" t="e">
        <f>ROUND(VLOOKUP(A3774,当前库存!$A$2:$F$7000,COLUMN($F$3),0)&amp;"",2)</f>
        <v>#DIV/0!</v>
      </c>
      <c r="N3774" s="166"/>
      <c r="O3774" s="167"/>
      <c r="P3774" s="167"/>
      <c r="Q3774" s="174"/>
      <c r="R3774" s="167"/>
      <c r="S3774" s="167"/>
    </row>
    <row r="3775" customHeight="1" spans="1:19">
      <c r="A3775" s="175"/>
      <c r="B3775" s="153" t="str">
        <f>IF(ISERROR(VLOOKUP(A3775,进货明细!$A$2:$D$5000,COLUMN($B$2),0)&amp;""),"",VLOOKUP(A3775,进货明细!$A$2:$D$5000,COLUMN($B$2),0)&amp;"")</f>
        <v/>
      </c>
      <c r="C3775" s="147" t="str">
        <f>IF(ISERROR(VLOOKUP(A3775,进货明细!$A$2:$D$5000,COLUMN($C$2),0)&amp;""),"",VLOOKUP(A3775,进货明细!$A$2:$D$5000,COLUMN($C$2),0)&amp;"")</f>
        <v/>
      </c>
      <c r="D3775" s="147" t="str">
        <f>IF(ISERROR(VLOOKUP(A3775,进货明细!$A$2:$D$5000,COLUMN($D$2),0)&amp;""),"",VLOOKUP(A3775,进货明细!$A$2:$D$5000,COLUMN($D$2),0)&amp;"")</f>
        <v/>
      </c>
      <c r="E3775" s="148"/>
      <c r="F3775" s="152"/>
      <c r="G3775" s="150" t="str">
        <f>IF(ISERROR(VLOOKUP(A3775,进货明细!$A$2:$G$5000,COLUMN($G$2),0)&amp;""),"",VLOOKUP(A3775,进货明细!$A$2:$G$5000,COLUMN($G$2),0)&amp;"")</f>
        <v/>
      </c>
      <c r="H3775" s="151" t="str">
        <f t="shared" si="119"/>
        <v/>
      </c>
      <c r="I3775" s="168"/>
      <c r="J3775" s="169"/>
      <c r="K3775" s="163"/>
      <c r="L3775" s="164" t="str">
        <f t="shared" si="120"/>
        <v/>
      </c>
      <c r="M3775" s="165" t="e">
        <f>ROUND(VLOOKUP(A3775,当前库存!$A$2:$F$7000,COLUMN($F$3),0)&amp;"",2)</f>
        <v>#DIV/0!</v>
      </c>
      <c r="N3775" s="166"/>
      <c r="O3775" s="167"/>
      <c r="P3775" s="167"/>
      <c r="Q3775" s="174"/>
      <c r="R3775" s="167"/>
      <c r="S3775" s="167"/>
    </row>
    <row r="3776" customHeight="1" spans="1:19">
      <c r="A3776" s="175"/>
      <c r="B3776" s="153" t="str">
        <f>IF(ISERROR(VLOOKUP(A3776,进货明细!$A$2:$D$5000,COLUMN($B$2),0)&amp;""),"",VLOOKUP(A3776,进货明细!$A$2:$D$5000,COLUMN($B$2),0)&amp;"")</f>
        <v/>
      </c>
      <c r="C3776" s="147" t="str">
        <f>IF(ISERROR(VLOOKUP(A3776,进货明细!$A$2:$D$5000,COLUMN($C$2),0)&amp;""),"",VLOOKUP(A3776,进货明细!$A$2:$D$5000,COLUMN($C$2),0)&amp;"")</f>
        <v/>
      </c>
      <c r="D3776" s="147" t="str">
        <f>IF(ISERROR(VLOOKUP(A3776,进货明细!$A$2:$D$5000,COLUMN($D$2),0)&amp;""),"",VLOOKUP(A3776,进货明细!$A$2:$D$5000,COLUMN($D$2),0)&amp;"")</f>
        <v/>
      </c>
      <c r="E3776" s="148"/>
      <c r="F3776" s="152"/>
      <c r="G3776" s="150" t="str">
        <f>IF(ISERROR(VLOOKUP(A3776,进货明细!$A$2:$G$5000,COLUMN($G$2),0)&amp;""),"",VLOOKUP(A3776,进货明细!$A$2:$G$5000,COLUMN($G$2),0)&amp;"")</f>
        <v/>
      </c>
      <c r="H3776" s="151" t="str">
        <f t="shared" si="119"/>
        <v/>
      </c>
      <c r="I3776" s="168"/>
      <c r="J3776" s="169"/>
      <c r="K3776" s="163"/>
      <c r="L3776" s="164" t="str">
        <f t="shared" si="120"/>
        <v/>
      </c>
      <c r="M3776" s="165" t="e">
        <f>ROUND(VLOOKUP(A3776,当前库存!$A$2:$F$7000,COLUMN($F$3),0)&amp;"",2)</f>
        <v>#DIV/0!</v>
      </c>
      <c r="N3776" s="166"/>
      <c r="O3776" s="167"/>
      <c r="P3776" s="167"/>
      <c r="Q3776" s="174"/>
      <c r="R3776" s="167"/>
      <c r="S3776" s="167"/>
    </row>
    <row r="3777" customHeight="1" spans="1:19">
      <c r="A3777" s="175"/>
      <c r="B3777" s="153" t="str">
        <f>IF(ISERROR(VLOOKUP(A3777,进货明细!$A$2:$D$5000,COLUMN($B$2),0)&amp;""),"",VLOOKUP(A3777,进货明细!$A$2:$D$5000,COLUMN($B$2),0)&amp;"")</f>
        <v/>
      </c>
      <c r="C3777" s="147" t="str">
        <f>IF(ISERROR(VLOOKUP(A3777,进货明细!$A$2:$D$5000,COLUMN($C$2),0)&amp;""),"",VLOOKUP(A3777,进货明细!$A$2:$D$5000,COLUMN($C$2),0)&amp;"")</f>
        <v/>
      </c>
      <c r="D3777" s="147" t="str">
        <f>IF(ISERROR(VLOOKUP(A3777,进货明细!$A$2:$D$5000,COLUMN($D$2),0)&amp;""),"",VLOOKUP(A3777,进货明细!$A$2:$D$5000,COLUMN($D$2),0)&amp;"")</f>
        <v/>
      </c>
      <c r="E3777" s="148"/>
      <c r="F3777" s="152"/>
      <c r="G3777" s="150" t="str">
        <f>IF(ISERROR(VLOOKUP(A3777,进货明细!$A$2:$G$5000,COLUMN($G$2),0)&amp;""),"",VLOOKUP(A3777,进货明细!$A$2:$G$5000,COLUMN($G$2),0)&amp;"")</f>
        <v/>
      </c>
      <c r="H3777" s="151" t="str">
        <f t="shared" si="119"/>
        <v/>
      </c>
      <c r="I3777" s="168"/>
      <c r="J3777" s="169"/>
      <c r="K3777" s="163"/>
      <c r="L3777" s="164" t="str">
        <f t="shared" si="120"/>
        <v/>
      </c>
      <c r="M3777" s="165" t="e">
        <f>ROUND(VLOOKUP(A3777,当前库存!$A$2:$F$7000,COLUMN($F$3),0)&amp;"",2)</f>
        <v>#DIV/0!</v>
      </c>
      <c r="N3777" s="166"/>
      <c r="O3777" s="167"/>
      <c r="P3777" s="167"/>
      <c r="Q3777" s="174"/>
      <c r="R3777" s="167"/>
      <c r="S3777" s="167"/>
    </row>
    <row r="3778" customHeight="1" spans="1:19">
      <c r="A3778" s="175"/>
      <c r="B3778" s="153" t="str">
        <f>IF(ISERROR(VLOOKUP(A3778,进货明细!$A$2:$D$5000,COLUMN($B$2),0)&amp;""),"",VLOOKUP(A3778,进货明细!$A$2:$D$5000,COLUMN($B$2),0)&amp;"")</f>
        <v/>
      </c>
      <c r="C3778" s="147" t="str">
        <f>IF(ISERROR(VLOOKUP(A3778,进货明细!$A$2:$D$5000,COLUMN($C$2),0)&amp;""),"",VLOOKUP(A3778,进货明细!$A$2:$D$5000,COLUMN($C$2),0)&amp;"")</f>
        <v/>
      </c>
      <c r="D3778" s="147" t="str">
        <f>IF(ISERROR(VLOOKUP(A3778,进货明细!$A$2:$D$5000,COLUMN($D$2),0)&amp;""),"",VLOOKUP(A3778,进货明细!$A$2:$D$5000,COLUMN($D$2),0)&amp;"")</f>
        <v/>
      </c>
      <c r="E3778" s="148"/>
      <c r="F3778" s="152"/>
      <c r="G3778" s="150" t="str">
        <f>IF(ISERROR(VLOOKUP(A3778,进货明细!$A$2:$G$5000,COLUMN($G$2),0)&amp;""),"",VLOOKUP(A3778,进货明细!$A$2:$G$5000,COLUMN($G$2),0)&amp;"")</f>
        <v/>
      </c>
      <c r="H3778" s="151" t="str">
        <f t="shared" si="119"/>
        <v/>
      </c>
      <c r="I3778" s="168"/>
      <c r="J3778" s="169"/>
      <c r="K3778" s="163"/>
      <c r="L3778" s="164" t="str">
        <f t="shared" si="120"/>
        <v/>
      </c>
      <c r="M3778" s="165" t="e">
        <f>ROUND(VLOOKUP(A3778,当前库存!$A$2:$F$7000,COLUMN($F$3),0)&amp;"",2)</f>
        <v>#DIV/0!</v>
      </c>
      <c r="N3778" s="166"/>
      <c r="O3778" s="167"/>
      <c r="P3778" s="167"/>
      <c r="Q3778" s="174"/>
      <c r="R3778" s="167"/>
      <c r="S3778" s="167"/>
    </row>
    <row r="3779" customHeight="1" spans="1:19">
      <c r="A3779" s="175"/>
      <c r="B3779" s="153" t="str">
        <f>IF(ISERROR(VLOOKUP(A3779,进货明细!$A$2:$D$5000,COLUMN($B$2),0)&amp;""),"",VLOOKUP(A3779,进货明细!$A$2:$D$5000,COLUMN($B$2),0)&amp;"")</f>
        <v/>
      </c>
      <c r="C3779" s="147" t="str">
        <f>IF(ISERROR(VLOOKUP(A3779,进货明细!$A$2:$D$5000,COLUMN($C$2),0)&amp;""),"",VLOOKUP(A3779,进货明细!$A$2:$D$5000,COLUMN($C$2),0)&amp;"")</f>
        <v/>
      </c>
      <c r="D3779" s="147" t="str">
        <f>IF(ISERROR(VLOOKUP(A3779,进货明细!$A$2:$D$5000,COLUMN($D$2),0)&amp;""),"",VLOOKUP(A3779,进货明细!$A$2:$D$5000,COLUMN($D$2),0)&amp;"")</f>
        <v/>
      </c>
      <c r="E3779" s="148"/>
      <c r="F3779" s="152"/>
      <c r="G3779" s="150" t="str">
        <f>IF(ISERROR(VLOOKUP(A3779,进货明细!$A$2:$G$5000,COLUMN($G$2),0)&amp;""),"",VLOOKUP(A3779,进货明细!$A$2:$G$5000,COLUMN($G$2),0)&amp;"")</f>
        <v/>
      </c>
      <c r="H3779" s="151" t="str">
        <f t="shared" si="119"/>
        <v/>
      </c>
      <c r="I3779" s="168"/>
      <c r="J3779" s="169"/>
      <c r="K3779" s="163"/>
      <c r="L3779" s="164" t="str">
        <f t="shared" si="120"/>
        <v/>
      </c>
      <c r="M3779" s="165" t="e">
        <f>ROUND(VLOOKUP(A3779,当前库存!$A$2:$F$7000,COLUMN($F$3),0)&amp;"",2)</f>
        <v>#DIV/0!</v>
      </c>
      <c r="N3779" s="166"/>
      <c r="O3779" s="167"/>
      <c r="P3779" s="167"/>
      <c r="Q3779" s="174"/>
      <c r="R3779" s="167"/>
      <c r="S3779" s="167"/>
    </row>
    <row r="3780" customHeight="1" spans="1:19">
      <c r="A3780" s="175"/>
      <c r="B3780" s="153" t="str">
        <f>IF(ISERROR(VLOOKUP(A3780,进货明细!$A$2:$D$5000,COLUMN($B$2),0)&amp;""),"",VLOOKUP(A3780,进货明细!$A$2:$D$5000,COLUMN($B$2),0)&amp;"")</f>
        <v/>
      </c>
      <c r="C3780" s="147" t="str">
        <f>IF(ISERROR(VLOOKUP(A3780,进货明细!$A$2:$D$5000,COLUMN($C$2),0)&amp;""),"",VLOOKUP(A3780,进货明细!$A$2:$D$5000,COLUMN($C$2),0)&amp;"")</f>
        <v/>
      </c>
      <c r="D3780" s="147" t="str">
        <f>IF(ISERROR(VLOOKUP(A3780,进货明细!$A$2:$D$5000,COLUMN($D$2),0)&amp;""),"",VLOOKUP(A3780,进货明细!$A$2:$D$5000,COLUMN($D$2),0)&amp;"")</f>
        <v/>
      </c>
      <c r="E3780" s="148"/>
      <c r="F3780" s="152"/>
      <c r="G3780" s="150" t="str">
        <f>IF(ISERROR(VLOOKUP(A3780,进货明细!$A$2:$G$5000,COLUMN($G$2),0)&amp;""),"",VLOOKUP(A3780,进货明细!$A$2:$G$5000,COLUMN($G$2),0)&amp;"")</f>
        <v/>
      </c>
      <c r="H3780" s="151" t="str">
        <f t="shared" si="119"/>
        <v/>
      </c>
      <c r="I3780" s="168"/>
      <c r="J3780" s="169"/>
      <c r="K3780" s="163"/>
      <c r="L3780" s="164" t="str">
        <f t="shared" si="120"/>
        <v/>
      </c>
      <c r="M3780" s="165" t="e">
        <f>ROUND(VLOOKUP(A3780,当前库存!$A$2:$F$7000,COLUMN($F$3),0)&amp;"",2)</f>
        <v>#DIV/0!</v>
      </c>
      <c r="N3780" s="166"/>
      <c r="O3780" s="167"/>
      <c r="P3780" s="167"/>
      <c r="Q3780" s="174"/>
      <c r="R3780" s="167"/>
      <c r="S3780" s="167"/>
    </row>
    <row r="3781" customHeight="1" spans="1:19">
      <c r="A3781" s="175"/>
      <c r="B3781" s="153" t="str">
        <f>IF(ISERROR(VLOOKUP(A3781,进货明细!$A$2:$D$5000,COLUMN($B$2),0)&amp;""),"",VLOOKUP(A3781,进货明细!$A$2:$D$5000,COLUMN($B$2),0)&amp;"")</f>
        <v/>
      </c>
      <c r="C3781" s="147" t="str">
        <f>IF(ISERROR(VLOOKUP(A3781,进货明细!$A$2:$D$5000,COLUMN($C$2),0)&amp;""),"",VLOOKUP(A3781,进货明细!$A$2:$D$5000,COLUMN($C$2),0)&amp;"")</f>
        <v/>
      </c>
      <c r="D3781" s="147" t="str">
        <f>IF(ISERROR(VLOOKUP(A3781,进货明细!$A$2:$D$5000,COLUMN($D$2),0)&amp;""),"",VLOOKUP(A3781,进货明细!$A$2:$D$5000,COLUMN($D$2),0)&amp;"")</f>
        <v/>
      </c>
      <c r="E3781" s="148"/>
      <c r="F3781" s="152"/>
      <c r="G3781" s="150" t="str">
        <f>IF(ISERROR(VLOOKUP(A3781,进货明细!$A$2:$G$5000,COLUMN($G$2),0)&amp;""),"",VLOOKUP(A3781,进货明细!$A$2:$G$5000,COLUMN($G$2),0)&amp;"")</f>
        <v/>
      </c>
      <c r="H3781" s="151" t="str">
        <f t="shared" si="119"/>
        <v/>
      </c>
      <c r="I3781" s="168"/>
      <c r="J3781" s="169"/>
      <c r="K3781" s="163"/>
      <c r="L3781" s="164" t="str">
        <f t="shared" si="120"/>
        <v/>
      </c>
      <c r="M3781" s="165" t="e">
        <f>ROUND(VLOOKUP(A3781,当前库存!$A$2:$F$7000,COLUMN($F$3),0)&amp;"",2)</f>
        <v>#DIV/0!</v>
      </c>
      <c r="N3781" s="166"/>
      <c r="O3781" s="167"/>
      <c r="P3781" s="167"/>
      <c r="Q3781" s="174"/>
      <c r="R3781" s="167"/>
      <c r="S3781" s="167"/>
    </row>
    <row r="3782" customHeight="1" spans="1:19">
      <c r="A3782" s="175"/>
      <c r="B3782" s="153" t="str">
        <f>IF(ISERROR(VLOOKUP(A3782,进货明细!$A$2:$D$5000,COLUMN($B$2),0)&amp;""),"",VLOOKUP(A3782,进货明细!$A$2:$D$5000,COLUMN($B$2),0)&amp;"")</f>
        <v/>
      </c>
      <c r="C3782" s="147" t="str">
        <f>IF(ISERROR(VLOOKUP(A3782,进货明细!$A$2:$D$5000,COLUMN($C$2),0)&amp;""),"",VLOOKUP(A3782,进货明细!$A$2:$D$5000,COLUMN($C$2),0)&amp;"")</f>
        <v/>
      </c>
      <c r="D3782" s="147" t="str">
        <f>IF(ISERROR(VLOOKUP(A3782,进货明细!$A$2:$D$5000,COLUMN($D$2),0)&amp;""),"",VLOOKUP(A3782,进货明细!$A$2:$D$5000,COLUMN($D$2),0)&amp;"")</f>
        <v/>
      </c>
      <c r="E3782" s="148"/>
      <c r="F3782" s="152"/>
      <c r="G3782" s="150" t="str">
        <f>IF(ISERROR(VLOOKUP(A3782,进货明细!$A$2:$G$5000,COLUMN($G$2),0)&amp;""),"",VLOOKUP(A3782,进货明细!$A$2:$G$5000,COLUMN($G$2),0)&amp;"")</f>
        <v/>
      </c>
      <c r="H3782" s="151" t="str">
        <f t="shared" si="119"/>
        <v/>
      </c>
      <c r="I3782" s="168"/>
      <c r="J3782" s="169"/>
      <c r="K3782" s="163"/>
      <c r="L3782" s="164" t="str">
        <f t="shared" si="120"/>
        <v/>
      </c>
      <c r="M3782" s="165" t="e">
        <f>ROUND(VLOOKUP(A3782,当前库存!$A$2:$F$7000,COLUMN($F$3),0)&amp;"",2)</f>
        <v>#DIV/0!</v>
      </c>
      <c r="N3782" s="166"/>
      <c r="O3782" s="167"/>
      <c r="P3782" s="167"/>
      <c r="Q3782" s="174"/>
      <c r="R3782" s="167"/>
      <c r="S3782" s="167"/>
    </row>
    <row r="3783" customHeight="1" spans="1:19">
      <c r="A3783" s="175"/>
      <c r="B3783" s="153" t="str">
        <f>IF(ISERROR(VLOOKUP(A3783,进货明细!$A$2:$D$5000,COLUMN($B$2),0)&amp;""),"",VLOOKUP(A3783,进货明细!$A$2:$D$5000,COLUMN($B$2),0)&amp;"")</f>
        <v/>
      </c>
      <c r="C3783" s="147" t="str">
        <f>IF(ISERROR(VLOOKUP(A3783,进货明细!$A$2:$D$5000,COLUMN($C$2),0)&amp;""),"",VLOOKUP(A3783,进货明细!$A$2:$D$5000,COLUMN($C$2),0)&amp;"")</f>
        <v/>
      </c>
      <c r="D3783" s="147" t="str">
        <f>IF(ISERROR(VLOOKUP(A3783,进货明细!$A$2:$D$5000,COLUMN($D$2),0)&amp;""),"",VLOOKUP(A3783,进货明细!$A$2:$D$5000,COLUMN($D$2),0)&amp;"")</f>
        <v/>
      </c>
      <c r="E3783" s="148"/>
      <c r="F3783" s="152"/>
      <c r="G3783" s="150" t="str">
        <f>IF(ISERROR(VLOOKUP(A3783,进货明细!$A$2:$G$5000,COLUMN($G$2),0)&amp;""),"",VLOOKUP(A3783,进货明细!$A$2:$G$5000,COLUMN($G$2),0)&amp;"")</f>
        <v/>
      </c>
      <c r="H3783" s="151" t="str">
        <f t="shared" si="119"/>
        <v/>
      </c>
      <c r="I3783" s="168"/>
      <c r="J3783" s="169"/>
      <c r="K3783" s="163"/>
      <c r="L3783" s="164" t="str">
        <f t="shared" si="120"/>
        <v/>
      </c>
      <c r="M3783" s="165" t="e">
        <f>ROUND(VLOOKUP(A3783,当前库存!$A$2:$F$7000,COLUMN($F$3),0)&amp;"",2)</f>
        <v>#DIV/0!</v>
      </c>
      <c r="N3783" s="166"/>
      <c r="O3783" s="167"/>
      <c r="P3783" s="167"/>
      <c r="Q3783" s="174"/>
      <c r="R3783" s="167"/>
      <c r="S3783" s="167"/>
    </row>
    <row r="3784" customHeight="1" spans="1:19">
      <c r="A3784" s="175"/>
      <c r="B3784" s="153" t="str">
        <f>IF(ISERROR(VLOOKUP(A3784,进货明细!$A$2:$D$5000,COLUMN($B$2),0)&amp;""),"",VLOOKUP(A3784,进货明细!$A$2:$D$5000,COLUMN($B$2),0)&amp;"")</f>
        <v/>
      </c>
      <c r="C3784" s="147" t="str">
        <f>IF(ISERROR(VLOOKUP(A3784,进货明细!$A$2:$D$5000,COLUMN($C$2),0)&amp;""),"",VLOOKUP(A3784,进货明细!$A$2:$D$5000,COLUMN($C$2),0)&amp;"")</f>
        <v/>
      </c>
      <c r="D3784" s="147" t="str">
        <f>IF(ISERROR(VLOOKUP(A3784,进货明细!$A$2:$D$5000,COLUMN($D$2),0)&amp;""),"",VLOOKUP(A3784,进货明细!$A$2:$D$5000,COLUMN($D$2),0)&amp;"")</f>
        <v/>
      </c>
      <c r="E3784" s="148"/>
      <c r="F3784" s="152"/>
      <c r="G3784" s="150" t="str">
        <f>IF(ISERROR(VLOOKUP(A3784,进货明细!$A$2:$G$5000,COLUMN($G$2),0)&amp;""),"",VLOOKUP(A3784,进货明细!$A$2:$G$5000,COLUMN($G$2),0)&amp;"")</f>
        <v/>
      </c>
      <c r="H3784" s="151" t="str">
        <f t="shared" si="119"/>
        <v/>
      </c>
      <c r="I3784" s="168"/>
      <c r="J3784" s="169"/>
      <c r="K3784" s="163"/>
      <c r="L3784" s="164" t="str">
        <f t="shared" si="120"/>
        <v/>
      </c>
      <c r="M3784" s="165" t="e">
        <f>ROUND(VLOOKUP(A3784,当前库存!$A$2:$F$7000,COLUMN($F$3),0)&amp;"",2)</f>
        <v>#DIV/0!</v>
      </c>
      <c r="N3784" s="166"/>
      <c r="O3784" s="167"/>
      <c r="P3784" s="167"/>
      <c r="Q3784" s="174"/>
      <c r="R3784" s="167"/>
      <c r="S3784" s="167"/>
    </row>
    <row r="3785" customHeight="1" spans="1:19">
      <c r="A3785" s="175"/>
      <c r="B3785" s="153" t="str">
        <f>IF(ISERROR(VLOOKUP(A3785,进货明细!$A$2:$D$5000,COLUMN($B$2),0)&amp;""),"",VLOOKUP(A3785,进货明细!$A$2:$D$5000,COLUMN($B$2),0)&amp;"")</f>
        <v/>
      </c>
      <c r="C3785" s="147" t="str">
        <f>IF(ISERROR(VLOOKUP(A3785,进货明细!$A$2:$D$5000,COLUMN($C$2),0)&amp;""),"",VLOOKUP(A3785,进货明细!$A$2:$D$5000,COLUMN($C$2),0)&amp;"")</f>
        <v/>
      </c>
      <c r="D3785" s="147" t="str">
        <f>IF(ISERROR(VLOOKUP(A3785,进货明细!$A$2:$D$5000,COLUMN($D$2),0)&amp;""),"",VLOOKUP(A3785,进货明细!$A$2:$D$5000,COLUMN($D$2),0)&amp;"")</f>
        <v/>
      </c>
      <c r="E3785" s="148"/>
      <c r="F3785" s="152"/>
      <c r="G3785" s="150" t="str">
        <f>IF(ISERROR(VLOOKUP(A3785,进货明细!$A$2:$G$5000,COLUMN($G$2),0)&amp;""),"",VLOOKUP(A3785,进货明细!$A$2:$G$5000,COLUMN($G$2),0)&amp;"")</f>
        <v/>
      </c>
      <c r="H3785" s="151" t="str">
        <f t="shared" si="119"/>
        <v/>
      </c>
      <c r="I3785" s="168"/>
      <c r="J3785" s="169"/>
      <c r="K3785" s="163"/>
      <c r="L3785" s="164" t="str">
        <f t="shared" si="120"/>
        <v/>
      </c>
      <c r="M3785" s="165" t="e">
        <f>ROUND(VLOOKUP(A3785,当前库存!$A$2:$F$7000,COLUMN($F$3),0)&amp;"",2)</f>
        <v>#DIV/0!</v>
      </c>
      <c r="N3785" s="166"/>
      <c r="O3785" s="167"/>
      <c r="P3785" s="167"/>
      <c r="Q3785" s="174"/>
      <c r="R3785" s="167"/>
      <c r="S3785" s="167"/>
    </row>
    <row r="3786" customHeight="1" spans="1:19">
      <c r="A3786" s="175"/>
      <c r="B3786" s="153" t="str">
        <f>IF(ISERROR(VLOOKUP(A3786,进货明细!$A$2:$D$5000,COLUMN($B$2),0)&amp;""),"",VLOOKUP(A3786,进货明细!$A$2:$D$5000,COLUMN($B$2),0)&amp;"")</f>
        <v/>
      </c>
      <c r="C3786" s="147" t="str">
        <f>IF(ISERROR(VLOOKUP(A3786,进货明细!$A$2:$D$5000,COLUMN($C$2),0)&amp;""),"",VLOOKUP(A3786,进货明细!$A$2:$D$5000,COLUMN($C$2),0)&amp;"")</f>
        <v/>
      </c>
      <c r="D3786" s="147" t="str">
        <f>IF(ISERROR(VLOOKUP(A3786,进货明细!$A$2:$D$5000,COLUMN($D$2),0)&amp;""),"",VLOOKUP(A3786,进货明细!$A$2:$D$5000,COLUMN($D$2),0)&amp;"")</f>
        <v/>
      </c>
      <c r="E3786" s="148"/>
      <c r="F3786" s="152"/>
      <c r="G3786" s="150" t="str">
        <f>IF(ISERROR(VLOOKUP(A3786,进货明细!$A$2:$G$5000,COLUMN($G$2),0)&amp;""),"",VLOOKUP(A3786,进货明细!$A$2:$G$5000,COLUMN($G$2),0)&amp;"")</f>
        <v/>
      </c>
      <c r="H3786" s="151" t="str">
        <f t="shared" ref="H3786:H3849" si="121">IF(E3786="","",E3786*F3786)</f>
        <v/>
      </c>
      <c r="I3786" s="168"/>
      <c r="J3786" s="169"/>
      <c r="K3786" s="163"/>
      <c r="L3786" s="164" t="str">
        <f t="shared" si="120"/>
        <v/>
      </c>
      <c r="M3786" s="165" t="e">
        <f>ROUND(VLOOKUP(A3786,当前库存!$A$2:$F$7000,COLUMN($F$3),0)&amp;"",2)</f>
        <v>#DIV/0!</v>
      </c>
      <c r="N3786" s="166"/>
      <c r="O3786" s="167"/>
      <c r="P3786" s="167"/>
      <c r="Q3786" s="174"/>
      <c r="R3786" s="167"/>
      <c r="S3786" s="167"/>
    </row>
    <row r="3787" customHeight="1" spans="1:19">
      <c r="A3787" s="175"/>
      <c r="B3787" s="153" t="str">
        <f>IF(ISERROR(VLOOKUP(A3787,进货明细!$A$2:$D$5000,COLUMN($B$2),0)&amp;""),"",VLOOKUP(A3787,进货明细!$A$2:$D$5000,COLUMN($B$2),0)&amp;"")</f>
        <v/>
      </c>
      <c r="C3787" s="147" t="str">
        <f>IF(ISERROR(VLOOKUP(A3787,进货明细!$A$2:$D$5000,COLUMN($C$2),0)&amp;""),"",VLOOKUP(A3787,进货明细!$A$2:$D$5000,COLUMN($C$2),0)&amp;"")</f>
        <v/>
      </c>
      <c r="D3787" s="147" t="str">
        <f>IF(ISERROR(VLOOKUP(A3787,进货明细!$A$2:$D$5000,COLUMN($D$2),0)&amp;""),"",VLOOKUP(A3787,进货明细!$A$2:$D$5000,COLUMN($D$2),0)&amp;"")</f>
        <v/>
      </c>
      <c r="E3787" s="148"/>
      <c r="F3787" s="152"/>
      <c r="G3787" s="150" t="str">
        <f>IF(ISERROR(VLOOKUP(A3787,进货明细!$A$2:$G$5000,COLUMN($G$2),0)&amp;""),"",VLOOKUP(A3787,进货明细!$A$2:$G$5000,COLUMN($G$2),0)&amp;"")</f>
        <v/>
      </c>
      <c r="H3787" s="151" t="str">
        <f t="shared" si="121"/>
        <v/>
      </c>
      <c r="I3787" s="168"/>
      <c r="J3787" s="169"/>
      <c r="K3787" s="163"/>
      <c r="L3787" s="164" t="str">
        <f t="shared" si="120"/>
        <v/>
      </c>
      <c r="M3787" s="165" t="e">
        <f>ROUND(VLOOKUP(A3787,当前库存!$A$2:$F$7000,COLUMN($F$3),0)&amp;"",2)</f>
        <v>#DIV/0!</v>
      </c>
      <c r="N3787" s="166"/>
      <c r="O3787" s="167"/>
      <c r="P3787" s="167"/>
      <c r="Q3787" s="174"/>
      <c r="R3787" s="167"/>
      <c r="S3787" s="167"/>
    </row>
    <row r="3788" customHeight="1" spans="1:19">
      <c r="A3788" s="175"/>
      <c r="B3788" s="153" t="str">
        <f>IF(ISERROR(VLOOKUP(A3788,进货明细!$A$2:$D$5000,COLUMN($B$2),0)&amp;""),"",VLOOKUP(A3788,进货明细!$A$2:$D$5000,COLUMN($B$2),0)&amp;"")</f>
        <v/>
      </c>
      <c r="C3788" s="147" t="str">
        <f>IF(ISERROR(VLOOKUP(A3788,进货明细!$A$2:$D$5000,COLUMN($C$2),0)&amp;""),"",VLOOKUP(A3788,进货明细!$A$2:$D$5000,COLUMN($C$2),0)&amp;"")</f>
        <v/>
      </c>
      <c r="D3788" s="147" t="str">
        <f>IF(ISERROR(VLOOKUP(A3788,进货明细!$A$2:$D$5000,COLUMN($D$2),0)&amp;""),"",VLOOKUP(A3788,进货明细!$A$2:$D$5000,COLUMN($D$2),0)&amp;"")</f>
        <v/>
      </c>
      <c r="E3788" s="148"/>
      <c r="F3788" s="152"/>
      <c r="G3788" s="150" t="str">
        <f>IF(ISERROR(VLOOKUP(A3788,进货明细!$A$2:$G$5000,COLUMN($G$2),0)&amp;""),"",VLOOKUP(A3788,进货明细!$A$2:$G$5000,COLUMN($G$2),0)&amp;"")</f>
        <v/>
      </c>
      <c r="H3788" s="151" t="str">
        <f t="shared" si="121"/>
        <v/>
      </c>
      <c r="I3788" s="168"/>
      <c r="J3788" s="169"/>
      <c r="K3788" s="163"/>
      <c r="L3788" s="164" t="str">
        <f t="shared" si="120"/>
        <v/>
      </c>
      <c r="M3788" s="165" t="e">
        <f>ROUND(VLOOKUP(A3788,当前库存!$A$2:$F$7000,COLUMN($F$3),0)&amp;"",2)</f>
        <v>#DIV/0!</v>
      </c>
      <c r="N3788" s="166"/>
      <c r="O3788" s="167"/>
      <c r="P3788" s="167"/>
      <c r="Q3788" s="174"/>
      <c r="R3788" s="167"/>
      <c r="S3788" s="167"/>
    </row>
    <row r="3789" customHeight="1" spans="1:19">
      <c r="A3789" s="175"/>
      <c r="B3789" s="153" t="str">
        <f>IF(ISERROR(VLOOKUP(A3789,进货明细!$A$2:$D$5000,COLUMN($B$2),0)&amp;""),"",VLOOKUP(A3789,进货明细!$A$2:$D$5000,COLUMN($B$2),0)&amp;"")</f>
        <v/>
      </c>
      <c r="C3789" s="147" t="str">
        <f>IF(ISERROR(VLOOKUP(A3789,进货明细!$A$2:$D$5000,COLUMN($C$2),0)&amp;""),"",VLOOKUP(A3789,进货明细!$A$2:$D$5000,COLUMN($C$2),0)&amp;"")</f>
        <v/>
      </c>
      <c r="D3789" s="147" t="str">
        <f>IF(ISERROR(VLOOKUP(A3789,进货明细!$A$2:$D$5000,COLUMN($D$2),0)&amp;""),"",VLOOKUP(A3789,进货明细!$A$2:$D$5000,COLUMN($D$2),0)&amp;"")</f>
        <v/>
      </c>
      <c r="E3789" s="148"/>
      <c r="F3789" s="152"/>
      <c r="G3789" s="150" t="str">
        <f>IF(ISERROR(VLOOKUP(A3789,进货明细!$A$2:$G$5000,COLUMN($G$2),0)&amp;""),"",VLOOKUP(A3789,进货明细!$A$2:$G$5000,COLUMN($G$2),0)&amp;"")</f>
        <v/>
      </c>
      <c r="H3789" s="151" t="str">
        <f t="shared" si="121"/>
        <v/>
      </c>
      <c r="I3789" s="168"/>
      <c r="J3789" s="169"/>
      <c r="K3789" s="163"/>
      <c r="L3789" s="164" t="str">
        <f t="shared" si="120"/>
        <v/>
      </c>
      <c r="M3789" s="165" t="e">
        <f>ROUND(VLOOKUP(A3789,当前库存!$A$2:$F$7000,COLUMN($F$3),0)&amp;"",2)</f>
        <v>#DIV/0!</v>
      </c>
      <c r="N3789" s="166"/>
      <c r="O3789" s="167"/>
      <c r="P3789" s="167"/>
      <c r="Q3789" s="174"/>
      <c r="R3789" s="167"/>
      <c r="S3789" s="167"/>
    </row>
    <row r="3790" customHeight="1" spans="1:19">
      <c r="A3790" s="175"/>
      <c r="B3790" s="153" t="str">
        <f>IF(ISERROR(VLOOKUP(A3790,进货明细!$A$2:$D$5000,COLUMN($B$2),0)&amp;""),"",VLOOKUP(A3790,进货明细!$A$2:$D$5000,COLUMN($B$2),0)&amp;"")</f>
        <v/>
      </c>
      <c r="C3790" s="147" t="str">
        <f>IF(ISERROR(VLOOKUP(A3790,进货明细!$A$2:$D$5000,COLUMN($C$2),0)&amp;""),"",VLOOKUP(A3790,进货明细!$A$2:$D$5000,COLUMN($C$2),0)&amp;"")</f>
        <v/>
      </c>
      <c r="D3790" s="147" t="str">
        <f>IF(ISERROR(VLOOKUP(A3790,进货明细!$A$2:$D$5000,COLUMN($D$2),0)&amp;""),"",VLOOKUP(A3790,进货明细!$A$2:$D$5000,COLUMN($D$2),0)&amp;"")</f>
        <v/>
      </c>
      <c r="E3790" s="148"/>
      <c r="F3790" s="152"/>
      <c r="G3790" s="150" t="str">
        <f>IF(ISERROR(VLOOKUP(A3790,进货明细!$A$2:$G$5000,COLUMN($G$2),0)&amp;""),"",VLOOKUP(A3790,进货明细!$A$2:$G$5000,COLUMN($G$2),0)&amp;"")</f>
        <v/>
      </c>
      <c r="H3790" s="151" t="str">
        <f t="shared" si="121"/>
        <v/>
      </c>
      <c r="I3790" s="168"/>
      <c r="J3790" s="169"/>
      <c r="K3790" s="163"/>
      <c r="L3790" s="164" t="str">
        <f t="shared" si="120"/>
        <v/>
      </c>
      <c r="M3790" s="165" t="e">
        <f>ROUND(VLOOKUP(A3790,当前库存!$A$2:$F$7000,COLUMN($F$3),0)&amp;"",2)</f>
        <v>#DIV/0!</v>
      </c>
      <c r="N3790" s="166"/>
      <c r="O3790" s="167"/>
      <c r="P3790" s="167"/>
      <c r="Q3790" s="174"/>
      <c r="R3790" s="167"/>
      <c r="S3790" s="167"/>
    </row>
    <row r="3791" customHeight="1" spans="1:19">
      <c r="A3791" s="175"/>
      <c r="B3791" s="153" t="str">
        <f>IF(ISERROR(VLOOKUP(A3791,进货明细!$A$2:$D$5000,COLUMN($B$2),0)&amp;""),"",VLOOKUP(A3791,进货明细!$A$2:$D$5000,COLUMN($B$2),0)&amp;"")</f>
        <v/>
      </c>
      <c r="C3791" s="147" t="str">
        <f>IF(ISERROR(VLOOKUP(A3791,进货明细!$A$2:$D$5000,COLUMN($C$2),0)&amp;""),"",VLOOKUP(A3791,进货明细!$A$2:$D$5000,COLUMN($C$2),0)&amp;"")</f>
        <v/>
      </c>
      <c r="D3791" s="147" t="str">
        <f>IF(ISERROR(VLOOKUP(A3791,进货明细!$A$2:$D$5000,COLUMN($D$2),0)&amp;""),"",VLOOKUP(A3791,进货明细!$A$2:$D$5000,COLUMN($D$2),0)&amp;"")</f>
        <v/>
      </c>
      <c r="E3791" s="148"/>
      <c r="F3791" s="152"/>
      <c r="G3791" s="150" t="str">
        <f>IF(ISERROR(VLOOKUP(A3791,进货明细!$A$2:$G$5000,COLUMN($G$2),0)&amp;""),"",VLOOKUP(A3791,进货明细!$A$2:$G$5000,COLUMN($G$2),0)&amp;"")</f>
        <v/>
      </c>
      <c r="H3791" s="151" t="str">
        <f t="shared" si="121"/>
        <v/>
      </c>
      <c r="I3791" s="168"/>
      <c r="J3791" s="169"/>
      <c r="K3791" s="163"/>
      <c r="L3791" s="164" t="str">
        <f t="shared" si="120"/>
        <v/>
      </c>
      <c r="M3791" s="165" t="e">
        <f>ROUND(VLOOKUP(A3791,当前库存!$A$2:$F$7000,COLUMN($F$3),0)&amp;"",2)</f>
        <v>#DIV/0!</v>
      </c>
      <c r="N3791" s="166"/>
      <c r="O3791" s="167"/>
      <c r="P3791" s="167"/>
      <c r="Q3791" s="174"/>
      <c r="R3791" s="167"/>
      <c r="S3791" s="167"/>
    </row>
    <row r="3792" customHeight="1" spans="1:19">
      <c r="A3792" s="175"/>
      <c r="B3792" s="153" t="str">
        <f>IF(ISERROR(VLOOKUP(A3792,进货明细!$A$2:$D$5000,COLUMN($B$2),0)&amp;""),"",VLOOKUP(A3792,进货明细!$A$2:$D$5000,COLUMN($B$2),0)&amp;"")</f>
        <v/>
      </c>
      <c r="C3792" s="147" t="str">
        <f>IF(ISERROR(VLOOKUP(A3792,进货明细!$A$2:$D$5000,COLUMN($C$2),0)&amp;""),"",VLOOKUP(A3792,进货明细!$A$2:$D$5000,COLUMN($C$2),0)&amp;"")</f>
        <v/>
      </c>
      <c r="D3792" s="147" t="str">
        <f>IF(ISERROR(VLOOKUP(A3792,进货明细!$A$2:$D$5000,COLUMN($D$2),0)&amp;""),"",VLOOKUP(A3792,进货明细!$A$2:$D$5000,COLUMN($D$2),0)&amp;"")</f>
        <v/>
      </c>
      <c r="E3792" s="148"/>
      <c r="F3792" s="152"/>
      <c r="G3792" s="150" t="str">
        <f>IF(ISERROR(VLOOKUP(A3792,进货明细!$A$2:$G$5000,COLUMN($G$2),0)&amp;""),"",VLOOKUP(A3792,进货明细!$A$2:$G$5000,COLUMN($G$2),0)&amp;"")</f>
        <v/>
      </c>
      <c r="H3792" s="151" t="str">
        <f t="shared" si="121"/>
        <v/>
      </c>
      <c r="I3792" s="168"/>
      <c r="J3792" s="169"/>
      <c r="K3792" s="163"/>
      <c r="L3792" s="164" t="str">
        <f t="shared" si="120"/>
        <v/>
      </c>
      <c r="M3792" s="165" t="e">
        <f>ROUND(VLOOKUP(A3792,当前库存!$A$2:$F$7000,COLUMN($F$3),0)&amp;"",2)</f>
        <v>#DIV/0!</v>
      </c>
      <c r="N3792" s="166"/>
      <c r="O3792" s="167"/>
      <c r="P3792" s="167"/>
      <c r="Q3792" s="174"/>
      <c r="R3792" s="167"/>
      <c r="S3792" s="167"/>
    </row>
    <row r="3793" customHeight="1" spans="1:19">
      <c r="A3793" s="175"/>
      <c r="B3793" s="153" t="str">
        <f>IF(ISERROR(VLOOKUP(A3793,进货明细!$A$2:$D$5000,COLUMN($B$2),0)&amp;""),"",VLOOKUP(A3793,进货明细!$A$2:$D$5000,COLUMN($B$2),0)&amp;"")</f>
        <v/>
      </c>
      <c r="C3793" s="147" t="str">
        <f>IF(ISERROR(VLOOKUP(A3793,进货明细!$A$2:$D$5000,COLUMN($C$2),0)&amp;""),"",VLOOKUP(A3793,进货明细!$A$2:$D$5000,COLUMN($C$2),0)&amp;"")</f>
        <v/>
      </c>
      <c r="D3793" s="147" t="str">
        <f>IF(ISERROR(VLOOKUP(A3793,进货明细!$A$2:$D$5000,COLUMN($D$2),0)&amp;""),"",VLOOKUP(A3793,进货明细!$A$2:$D$5000,COLUMN($D$2),0)&amp;"")</f>
        <v/>
      </c>
      <c r="E3793" s="148"/>
      <c r="F3793" s="152"/>
      <c r="G3793" s="150" t="str">
        <f>IF(ISERROR(VLOOKUP(A3793,进货明细!$A$2:$G$5000,COLUMN($G$2),0)&amp;""),"",VLOOKUP(A3793,进货明细!$A$2:$G$5000,COLUMN($G$2),0)&amp;"")</f>
        <v/>
      </c>
      <c r="H3793" s="151" t="str">
        <f t="shared" si="121"/>
        <v/>
      </c>
      <c r="I3793" s="168"/>
      <c r="J3793" s="169"/>
      <c r="K3793" s="163"/>
      <c r="L3793" s="164" t="str">
        <f t="shared" si="120"/>
        <v/>
      </c>
      <c r="M3793" s="165" t="e">
        <f>ROUND(VLOOKUP(A3793,当前库存!$A$2:$F$7000,COLUMN($F$3),0)&amp;"",2)</f>
        <v>#DIV/0!</v>
      </c>
      <c r="N3793" s="166"/>
      <c r="O3793" s="167"/>
      <c r="P3793" s="167"/>
      <c r="Q3793" s="174"/>
      <c r="R3793" s="167"/>
      <c r="S3793" s="167"/>
    </row>
    <row r="3794" customHeight="1" spans="1:19">
      <c r="A3794" s="175"/>
      <c r="B3794" s="153" t="str">
        <f>IF(ISERROR(VLOOKUP(A3794,进货明细!$A$2:$D$5000,COLUMN($B$2),0)&amp;""),"",VLOOKUP(A3794,进货明细!$A$2:$D$5000,COLUMN($B$2),0)&amp;"")</f>
        <v/>
      </c>
      <c r="C3794" s="147" t="str">
        <f>IF(ISERROR(VLOOKUP(A3794,进货明细!$A$2:$D$5000,COLUMN($C$2),0)&amp;""),"",VLOOKUP(A3794,进货明细!$A$2:$D$5000,COLUMN($C$2),0)&amp;"")</f>
        <v/>
      </c>
      <c r="D3794" s="147" t="str">
        <f>IF(ISERROR(VLOOKUP(A3794,进货明细!$A$2:$D$5000,COLUMN($D$2),0)&amp;""),"",VLOOKUP(A3794,进货明细!$A$2:$D$5000,COLUMN($D$2),0)&amp;"")</f>
        <v/>
      </c>
      <c r="E3794" s="148"/>
      <c r="F3794" s="152"/>
      <c r="G3794" s="150" t="str">
        <f>IF(ISERROR(VLOOKUP(A3794,进货明细!$A$2:$G$5000,COLUMN($G$2),0)&amp;""),"",VLOOKUP(A3794,进货明细!$A$2:$G$5000,COLUMN($G$2),0)&amp;"")</f>
        <v/>
      </c>
      <c r="H3794" s="151" t="str">
        <f t="shared" si="121"/>
        <v/>
      </c>
      <c r="I3794" s="168"/>
      <c r="J3794" s="169"/>
      <c r="K3794" s="163"/>
      <c r="L3794" s="164" t="str">
        <f t="shared" si="120"/>
        <v/>
      </c>
      <c r="M3794" s="165" t="e">
        <f>ROUND(VLOOKUP(A3794,当前库存!$A$2:$F$7000,COLUMN($F$3),0)&amp;"",2)</f>
        <v>#DIV/0!</v>
      </c>
      <c r="N3794" s="166"/>
      <c r="O3794" s="167"/>
      <c r="P3794" s="167"/>
      <c r="Q3794" s="174"/>
      <c r="R3794" s="167"/>
      <c r="S3794" s="167"/>
    </row>
    <row r="3795" customHeight="1" spans="1:19">
      <c r="A3795" s="175"/>
      <c r="B3795" s="153" t="str">
        <f>IF(ISERROR(VLOOKUP(A3795,进货明细!$A$2:$D$5000,COLUMN($B$2),0)&amp;""),"",VLOOKUP(A3795,进货明细!$A$2:$D$5000,COLUMN($B$2),0)&amp;"")</f>
        <v/>
      </c>
      <c r="C3795" s="147" t="str">
        <f>IF(ISERROR(VLOOKUP(A3795,进货明细!$A$2:$D$5000,COLUMN($C$2),0)&amp;""),"",VLOOKUP(A3795,进货明细!$A$2:$D$5000,COLUMN($C$2),0)&amp;"")</f>
        <v/>
      </c>
      <c r="D3795" s="147" t="str">
        <f>IF(ISERROR(VLOOKUP(A3795,进货明细!$A$2:$D$5000,COLUMN($D$2),0)&amp;""),"",VLOOKUP(A3795,进货明细!$A$2:$D$5000,COLUMN($D$2),0)&amp;"")</f>
        <v/>
      </c>
      <c r="E3795" s="148"/>
      <c r="F3795" s="152"/>
      <c r="G3795" s="150" t="str">
        <f>IF(ISERROR(VLOOKUP(A3795,进货明细!$A$2:$G$5000,COLUMN($G$2),0)&amp;""),"",VLOOKUP(A3795,进货明细!$A$2:$G$5000,COLUMN($G$2),0)&amp;"")</f>
        <v/>
      </c>
      <c r="H3795" s="151" t="str">
        <f t="shared" si="121"/>
        <v/>
      </c>
      <c r="I3795" s="168"/>
      <c r="J3795" s="169"/>
      <c r="K3795" s="163"/>
      <c r="L3795" s="164" t="str">
        <f t="shared" si="120"/>
        <v/>
      </c>
      <c r="M3795" s="165" t="e">
        <f>ROUND(VLOOKUP(A3795,当前库存!$A$2:$F$7000,COLUMN($F$3),0)&amp;"",2)</f>
        <v>#DIV/0!</v>
      </c>
      <c r="N3795" s="166"/>
      <c r="O3795" s="167"/>
      <c r="P3795" s="167"/>
      <c r="Q3795" s="174"/>
      <c r="R3795" s="167"/>
      <c r="S3795" s="167"/>
    </row>
    <row r="3796" customHeight="1" spans="1:19">
      <c r="A3796" s="175"/>
      <c r="B3796" s="153" t="str">
        <f>IF(ISERROR(VLOOKUP(A3796,进货明细!$A$2:$D$5000,COLUMN($B$2),0)&amp;""),"",VLOOKUP(A3796,进货明细!$A$2:$D$5000,COLUMN($B$2),0)&amp;"")</f>
        <v/>
      </c>
      <c r="C3796" s="147" t="str">
        <f>IF(ISERROR(VLOOKUP(A3796,进货明细!$A$2:$D$5000,COLUMN($C$2),0)&amp;""),"",VLOOKUP(A3796,进货明细!$A$2:$D$5000,COLUMN($C$2),0)&amp;"")</f>
        <v/>
      </c>
      <c r="D3796" s="147" t="str">
        <f>IF(ISERROR(VLOOKUP(A3796,进货明细!$A$2:$D$5000,COLUMN($D$2),0)&amp;""),"",VLOOKUP(A3796,进货明细!$A$2:$D$5000,COLUMN($D$2),0)&amp;"")</f>
        <v/>
      </c>
      <c r="E3796" s="148"/>
      <c r="F3796" s="152"/>
      <c r="G3796" s="150" t="str">
        <f>IF(ISERROR(VLOOKUP(A3796,进货明细!$A$2:$G$5000,COLUMN($G$2),0)&amp;""),"",VLOOKUP(A3796,进货明细!$A$2:$G$5000,COLUMN($G$2),0)&amp;"")</f>
        <v/>
      </c>
      <c r="H3796" s="151" t="str">
        <f t="shared" si="121"/>
        <v/>
      </c>
      <c r="I3796" s="168"/>
      <c r="J3796" s="169"/>
      <c r="K3796" s="163"/>
      <c r="L3796" s="164" t="str">
        <f t="shared" si="120"/>
        <v/>
      </c>
      <c r="M3796" s="165" t="e">
        <f>ROUND(VLOOKUP(A3796,当前库存!$A$2:$F$7000,COLUMN($F$3),0)&amp;"",2)</f>
        <v>#DIV/0!</v>
      </c>
      <c r="N3796" s="166"/>
      <c r="O3796" s="167"/>
      <c r="P3796" s="167"/>
      <c r="Q3796" s="174"/>
      <c r="R3796" s="167"/>
      <c r="S3796" s="167"/>
    </row>
    <row r="3797" customHeight="1" spans="1:19">
      <c r="A3797" s="175"/>
      <c r="B3797" s="153" t="str">
        <f>IF(ISERROR(VLOOKUP(A3797,进货明细!$A$2:$D$5000,COLUMN($B$2),0)&amp;""),"",VLOOKUP(A3797,进货明细!$A$2:$D$5000,COLUMN($B$2),0)&amp;"")</f>
        <v/>
      </c>
      <c r="C3797" s="147" t="str">
        <f>IF(ISERROR(VLOOKUP(A3797,进货明细!$A$2:$D$5000,COLUMN($C$2),0)&amp;""),"",VLOOKUP(A3797,进货明细!$A$2:$D$5000,COLUMN($C$2),0)&amp;"")</f>
        <v/>
      </c>
      <c r="D3797" s="147" t="str">
        <f>IF(ISERROR(VLOOKUP(A3797,进货明细!$A$2:$D$5000,COLUMN($D$2),0)&amp;""),"",VLOOKUP(A3797,进货明细!$A$2:$D$5000,COLUMN($D$2),0)&amp;"")</f>
        <v/>
      </c>
      <c r="E3797" s="148"/>
      <c r="F3797" s="152"/>
      <c r="G3797" s="150" t="str">
        <f>IF(ISERROR(VLOOKUP(A3797,进货明细!$A$2:$G$5000,COLUMN($G$2),0)&amp;""),"",VLOOKUP(A3797,进货明细!$A$2:$G$5000,COLUMN($G$2),0)&amp;"")</f>
        <v/>
      </c>
      <c r="H3797" s="151" t="str">
        <f t="shared" si="121"/>
        <v/>
      </c>
      <c r="I3797" s="168"/>
      <c r="J3797" s="169"/>
      <c r="K3797" s="163"/>
      <c r="L3797" s="164" t="str">
        <f t="shared" si="120"/>
        <v/>
      </c>
      <c r="M3797" s="165" t="e">
        <f>ROUND(VLOOKUP(A3797,当前库存!$A$2:$F$7000,COLUMN($F$3),0)&amp;"",2)</f>
        <v>#DIV/0!</v>
      </c>
      <c r="N3797" s="166"/>
      <c r="O3797" s="167"/>
      <c r="P3797" s="167"/>
      <c r="Q3797" s="174"/>
      <c r="R3797" s="167"/>
      <c r="S3797" s="167"/>
    </row>
    <row r="3798" customHeight="1" spans="1:19">
      <c r="A3798" s="175"/>
      <c r="B3798" s="153" t="str">
        <f>IF(ISERROR(VLOOKUP(A3798,进货明细!$A$2:$D$5000,COLUMN($B$2),0)&amp;""),"",VLOOKUP(A3798,进货明细!$A$2:$D$5000,COLUMN($B$2),0)&amp;"")</f>
        <v/>
      </c>
      <c r="C3798" s="147" t="str">
        <f>IF(ISERROR(VLOOKUP(A3798,进货明细!$A$2:$D$5000,COLUMN($C$2),0)&amp;""),"",VLOOKUP(A3798,进货明细!$A$2:$D$5000,COLUMN($C$2),0)&amp;"")</f>
        <v/>
      </c>
      <c r="D3798" s="147" t="str">
        <f>IF(ISERROR(VLOOKUP(A3798,进货明细!$A$2:$D$5000,COLUMN($D$2),0)&amp;""),"",VLOOKUP(A3798,进货明细!$A$2:$D$5000,COLUMN($D$2),0)&amp;"")</f>
        <v/>
      </c>
      <c r="E3798" s="148"/>
      <c r="F3798" s="152"/>
      <c r="G3798" s="150" t="str">
        <f>IF(ISERROR(VLOOKUP(A3798,进货明细!$A$2:$G$5000,COLUMN($G$2),0)&amp;""),"",VLOOKUP(A3798,进货明细!$A$2:$G$5000,COLUMN($G$2),0)&amp;"")</f>
        <v/>
      </c>
      <c r="H3798" s="151" t="str">
        <f t="shared" si="121"/>
        <v/>
      </c>
      <c r="I3798" s="168"/>
      <c r="J3798" s="169"/>
      <c r="K3798" s="163"/>
      <c r="L3798" s="164" t="str">
        <f t="shared" si="120"/>
        <v/>
      </c>
      <c r="M3798" s="165" t="e">
        <f>ROUND(VLOOKUP(A3798,当前库存!$A$2:$F$7000,COLUMN($F$3),0)&amp;"",2)</f>
        <v>#DIV/0!</v>
      </c>
      <c r="N3798" s="166"/>
      <c r="O3798" s="167"/>
      <c r="P3798" s="167"/>
      <c r="Q3798" s="174"/>
      <c r="R3798" s="167"/>
      <c r="S3798" s="167"/>
    </row>
    <row r="3799" customHeight="1" spans="1:19">
      <c r="A3799" s="175"/>
      <c r="B3799" s="153" t="str">
        <f>IF(ISERROR(VLOOKUP(A3799,进货明细!$A$2:$D$5000,COLUMN($B$2),0)&amp;""),"",VLOOKUP(A3799,进货明细!$A$2:$D$5000,COLUMN($B$2),0)&amp;"")</f>
        <v/>
      </c>
      <c r="C3799" s="147" t="str">
        <f>IF(ISERROR(VLOOKUP(A3799,进货明细!$A$2:$D$5000,COLUMN($C$2),0)&amp;""),"",VLOOKUP(A3799,进货明细!$A$2:$D$5000,COLUMN($C$2),0)&amp;"")</f>
        <v/>
      </c>
      <c r="D3799" s="147" t="str">
        <f>IF(ISERROR(VLOOKUP(A3799,进货明细!$A$2:$D$5000,COLUMN($D$2),0)&amp;""),"",VLOOKUP(A3799,进货明细!$A$2:$D$5000,COLUMN($D$2),0)&amp;"")</f>
        <v/>
      </c>
      <c r="E3799" s="148"/>
      <c r="F3799" s="152"/>
      <c r="G3799" s="150" t="str">
        <f>IF(ISERROR(VLOOKUP(A3799,进货明细!$A$2:$G$5000,COLUMN($G$2),0)&amp;""),"",VLOOKUP(A3799,进货明细!$A$2:$G$5000,COLUMN($G$2),0)&amp;"")</f>
        <v/>
      </c>
      <c r="H3799" s="151" t="str">
        <f t="shared" si="121"/>
        <v/>
      </c>
      <c r="I3799" s="168"/>
      <c r="J3799" s="169"/>
      <c r="K3799" s="163"/>
      <c r="L3799" s="164" t="str">
        <f t="shared" si="120"/>
        <v/>
      </c>
      <c r="M3799" s="165" t="e">
        <f>ROUND(VLOOKUP(A3799,当前库存!$A$2:$F$7000,COLUMN($F$3),0)&amp;"",2)</f>
        <v>#DIV/0!</v>
      </c>
      <c r="N3799" s="166"/>
      <c r="O3799" s="167"/>
      <c r="P3799" s="167"/>
      <c r="Q3799" s="174"/>
      <c r="R3799" s="167"/>
      <c r="S3799" s="167"/>
    </row>
    <row r="3800" customHeight="1" spans="1:19">
      <c r="A3800" s="175"/>
      <c r="B3800" s="153" t="str">
        <f>IF(ISERROR(VLOOKUP(A3800,进货明细!$A$2:$D$5000,COLUMN($B$2),0)&amp;""),"",VLOOKUP(A3800,进货明细!$A$2:$D$5000,COLUMN($B$2),0)&amp;"")</f>
        <v/>
      </c>
      <c r="C3800" s="147" t="str">
        <f>IF(ISERROR(VLOOKUP(A3800,进货明细!$A$2:$D$5000,COLUMN($C$2),0)&amp;""),"",VLOOKUP(A3800,进货明细!$A$2:$D$5000,COLUMN($C$2),0)&amp;"")</f>
        <v/>
      </c>
      <c r="D3800" s="147" t="str">
        <f>IF(ISERROR(VLOOKUP(A3800,进货明细!$A$2:$D$5000,COLUMN($D$2),0)&amp;""),"",VLOOKUP(A3800,进货明细!$A$2:$D$5000,COLUMN($D$2),0)&amp;"")</f>
        <v/>
      </c>
      <c r="E3800" s="148"/>
      <c r="F3800" s="152"/>
      <c r="G3800" s="150" t="str">
        <f>IF(ISERROR(VLOOKUP(A3800,进货明细!$A$2:$G$5000,COLUMN($G$2),0)&amp;""),"",VLOOKUP(A3800,进货明细!$A$2:$G$5000,COLUMN($G$2),0)&amp;"")</f>
        <v/>
      </c>
      <c r="H3800" s="151" t="str">
        <f t="shared" si="121"/>
        <v/>
      </c>
      <c r="I3800" s="168"/>
      <c r="J3800" s="169"/>
      <c r="K3800" s="163"/>
      <c r="L3800" s="164" t="str">
        <f t="shared" si="120"/>
        <v/>
      </c>
      <c r="M3800" s="165" t="e">
        <f>ROUND(VLOOKUP(A3800,当前库存!$A$2:$F$7000,COLUMN($F$3),0)&amp;"",2)</f>
        <v>#DIV/0!</v>
      </c>
      <c r="N3800" s="166"/>
      <c r="O3800" s="167"/>
      <c r="P3800" s="167"/>
      <c r="Q3800" s="174"/>
      <c r="R3800" s="167"/>
      <c r="S3800" s="167"/>
    </row>
    <row r="3801" customHeight="1" spans="1:19">
      <c r="A3801" s="175"/>
      <c r="B3801" s="153" t="str">
        <f>IF(ISERROR(VLOOKUP(A3801,进货明细!$A$2:$D$5000,COLUMN($B$2),0)&amp;""),"",VLOOKUP(A3801,进货明细!$A$2:$D$5000,COLUMN($B$2),0)&amp;"")</f>
        <v/>
      </c>
      <c r="C3801" s="147" t="str">
        <f>IF(ISERROR(VLOOKUP(A3801,进货明细!$A$2:$D$5000,COLUMN($C$2),0)&amp;""),"",VLOOKUP(A3801,进货明细!$A$2:$D$5000,COLUMN($C$2),0)&amp;"")</f>
        <v/>
      </c>
      <c r="D3801" s="147" t="str">
        <f>IF(ISERROR(VLOOKUP(A3801,进货明细!$A$2:$D$5000,COLUMN($D$2),0)&amp;""),"",VLOOKUP(A3801,进货明细!$A$2:$D$5000,COLUMN($D$2),0)&amp;"")</f>
        <v/>
      </c>
      <c r="E3801" s="148"/>
      <c r="F3801" s="152"/>
      <c r="G3801" s="150" t="str">
        <f>IF(ISERROR(VLOOKUP(A3801,进货明细!$A$2:$G$5000,COLUMN($G$2),0)&amp;""),"",VLOOKUP(A3801,进货明细!$A$2:$G$5000,COLUMN($G$2),0)&amp;"")</f>
        <v/>
      </c>
      <c r="H3801" s="151" t="str">
        <f t="shared" si="121"/>
        <v/>
      </c>
      <c r="I3801" s="168"/>
      <c r="J3801" s="169"/>
      <c r="K3801" s="163"/>
      <c r="L3801" s="164" t="str">
        <f t="shared" si="120"/>
        <v/>
      </c>
      <c r="M3801" s="165" t="e">
        <f>ROUND(VLOOKUP(A3801,当前库存!$A$2:$F$7000,COLUMN($F$3),0)&amp;"",2)</f>
        <v>#DIV/0!</v>
      </c>
      <c r="N3801" s="166"/>
      <c r="O3801" s="167"/>
      <c r="P3801" s="167"/>
      <c r="Q3801" s="174"/>
      <c r="R3801" s="167"/>
      <c r="S3801" s="167"/>
    </row>
    <row r="3802" customHeight="1" spans="1:19">
      <c r="A3802" s="175"/>
      <c r="B3802" s="153" t="str">
        <f>IF(ISERROR(VLOOKUP(A3802,进货明细!$A$2:$D$5000,COLUMN($B$2),0)&amp;""),"",VLOOKUP(A3802,进货明细!$A$2:$D$5000,COLUMN($B$2),0)&amp;"")</f>
        <v/>
      </c>
      <c r="C3802" s="147" t="str">
        <f>IF(ISERROR(VLOOKUP(A3802,进货明细!$A$2:$D$5000,COLUMN($C$2),0)&amp;""),"",VLOOKUP(A3802,进货明细!$A$2:$D$5000,COLUMN($C$2),0)&amp;"")</f>
        <v/>
      </c>
      <c r="D3802" s="147" t="str">
        <f>IF(ISERROR(VLOOKUP(A3802,进货明细!$A$2:$D$5000,COLUMN($D$2),0)&amp;""),"",VLOOKUP(A3802,进货明细!$A$2:$D$5000,COLUMN($D$2),0)&amp;"")</f>
        <v/>
      </c>
      <c r="E3802" s="148"/>
      <c r="F3802" s="152"/>
      <c r="G3802" s="150" t="str">
        <f>IF(ISERROR(VLOOKUP(A3802,进货明细!$A$2:$G$5000,COLUMN($G$2),0)&amp;""),"",VLOOKUP(A3802,进货明细!$A$2:$G$5000,COLUMN($G$2),0)&amp;"")</f>
        <v/>
      </c>
      <c r="H3802" s="151" t="str">
        <f t="shared" si="121"/>
        <v/>
      </c>
      <c r="I3802" s="168"/>
      <c r="J3802" s="169"/>
      <c r="K3802" s="163"/>
      <c r="L3802" s="164" t="str">
        <f t="shared" si="120"/>
        <v/>
      </c>
      <c r="M3802" s="165" t="e">
        <f>ROUND(VLOOKUP(A3802,当前库存!$A$2:$F$7000,COLUMN($F$3),0)&amp;"",2)</f>
        <v>#DIV/0!</v>
      </c>
      <c r="N3802" s="166"/>
      <c r="O3802" s="167"/>
      <c r="P3802" s="167"/>
      <c r="Q3802" s="174"/>
      <c r="R3802" s="167"/>
      <c r="S3802" s="167"/>
    </row>
    <row r="3803" customHeight="1" spans="1:19">
      <c r="A3803" s="175"/>
      <c r="B3803" s="153" t="str">
        <f>IF(ISERROR(VLOOKUP(A3803,进货明细!$A$2:$D$5000,COLUMN($B$2),0)&amp;""),"",VLOOKUP(A3803,进货明细!$A$2:$D$5000,COLUMN($B$2),0)&amp;"")</f>
        <v/>
      </c>
      <c r="C3803" s="147" t="str">
        <f>IF(ISERROR(VLOOKUP(A3803,进货明细!$A$2:$D$5000,COLUMN($C$2),0)&amp;""),"",VLOOKUP(A3803,进货明细!$A$2:$D$5000,COLUMN($C$2),0)&amp;"")</f>
        <v/>
      </c>
      <c r="D3803" s="147" t="str">
        <f>IF(ISERROR(VLOOKUP(A3803,进货明细!$A$2:$D$5000,COLUMN($D$2),0)&amp;""),"",VLOOKUP(A3803,进货明细!$A$2:$D$5000,COLUMN($D$2),0)&amp;"")</f>
        <v/>
      </c>
      <c r="E3803" s="148"/>
      <c r="F3803" s="152"/>
      <c r="G3803" s="150" t="str">
        <f>IF(ISERROR(VLOOKUP(A3803,进货明细!$A$2:$G$5000,COLUMN($G$2),0)&amp;""),"",VLOOKUP(A3803,进货明细!$A$2:$G$5000,COLUMN($G$2),0)&amp;"")</f>
        <v/>
      </c>
      <c r="H3803" s="151" t="str">
        <f t="shared" si="121"/>
        <v/>
      </c>
      <c r="I3803" s="168"/>
      <c r="J3803" s="169"/>
      <c r="K3803" s="163"/>
      <c r="L3803" s="164" t="str">
        <f t="shared" si="120"/>
        <v/>
      </c>
      <c r="M3803" s="165" t="e">
        <f>ROUND(VLOOKUP(A3803,当前库存!$A$2:$F$7000,COLUMN($F$3),0)&amp;"",2)</f>
        <v>#DIV/0!</v>
      </c>
      <c r="N3803" s="166"/>
      <c r="O3803" s="167"/>
      <c r="P3803" s="167"/>
      <c r="Q3803" s="174"/>
      <c r="R3803" s="167"/>
      <c r="S3803" s="167"/>
    </row>
    <row r="3804" customHeight="1" spans="1:19">
      <c r="A3804" s="175"/>
      <c r="B3804" s="153" t="str">
        <f>IF(ISERROR(VLOOKUP(A3804,进货明细!$A$2:$D$5000,COLUMN($B$2),0)&amp;""),"",VLOOKUP(A3804,进货明细!$A$2:$D$5000,COLUMN($B$2),0)&amp;"")</f>
        <v/>
      </c>
      <c r="C3804" s="147" t="str">
        <f>IF(ISERROR(VLOOKUP(A3804,进货明细!$A$2:$D$5000,COLUMN($C$2),0)&amp;""),"",VLOOKUP(A3804,进货明细!$A$2:$D$5000,COLUMN($C$2),0)&amp;"")</f>
        <v/>
      </c>
      <c r="D3804" s="147" t="str">
        <f>IF(ISERROR(VLOOKUP(A3804,进货明细!$A$2:$D$5000,COLUMN($D$2),0)&amp;""),"",VLOOKUP(A3804,进货明细!$A$2:$D$5000,COLUMN($D$2),0)&amp;"")</f>
        <v/>
      </c>
      <c r="E3804" s="148"/>
      <c r="F3804" s="152"/>
      <c r="G3804" s="150" t="str">
        <f>IF(ISERROR(VLOOKUP(A3804,进货明细!$A$2:$G$5000,COLUMN($G$2),0)&amp;""),"",VLOOKUP(A3804,进货明细!$A$2:$G$5000,COLUMN($G$2),0)&amp;"")</f>
        <v/>
      </c>
      <c r="H3804" s="151" t="str">
        <f t="shared" si="121"/>
        <v/>
      </c>
      <c r="I3804" s="168"/>
      <c r="J3804" s="169"/>
      <c r="K3804" s="163"/>
      <c r="L3804" s="164" t="str">
        <f t="shared" si="120"/>
        <v/>
      </c>
      <c r="M3804" s="165" t="e">
        <f>ROUND(VLOOKUP(A3804,当前库存!$A$2:$F$7000,COLUMN($F$3),0)&amp;"",2)</f>
        <v>#DIV/0!</v>
      </c>
      <c r="N3804" s="166"/>
      <c r="O3804" s="167"/>
      <c r="P3804" s="167"/>
      <c r="Q3804" s="174"/>
      <c r="R3804" s="167"/>
      <c r="S3804" s="167"/>
    </row>
    <row r="3805" customHeight="1" spans="1:19">
      <c r="A3805" s="175"/>
      <c r="B3805" s="153" t="str">
        <f>IF(ISERROR(VLOOKUP(A3805,进货明细!$A$2:$D$5000,COLUMN($B$2),0)&amp;""),"",VLOOKUP(A3805,进货明细!$A$2:$D$5000,COLUMN($B$2),0)&amp;"")</f>
        <v/>
      </c>
      <c r="C3805" s="147" t="str">
        <f>IF(ISERROR(VLOOKUP(A3805,进货明细!$A$2:$D$5000,COLUMN($C$2),0)&amp;""),"",VLOOKUP(A3805,进货明细!$A$2:$D$5000,COLUMN($C$2),0)&amp;"")</f>
        <v/>
      </c>
      <c r="D3805" s="147" t="str">
        <f>IF(ISERROR(VLOOKUP(A3805,进货明细!$A$2:$D$5000,COLUMN($D$2),0)&amp;""),"",VLOOKUP(A3805,进货明细!$A$2:$D$5000,COLUMN($D$2),0)&amp;"")</f>
        <v/>
      </c>
      <c r="E3805" s="148"/>
      <c r="F3805" s="152"/>
      <c r="G3805" s="150" t="str">
        <f>IF(ISERROR(VLOOKUP(A3805,进货明细!$A$2:$G$5000,COLUMN($G$2),0)&amp;""),"",VLOOKUP(A3805,进货明细!$A$2:$G$5000,COLUMN($G$2),0)&amp;"")</f>
        <v/>
      </c>
      <c r="H3805" s="151" t="str">
        <f t="shared" si="121"/>
        <v/>
      </c>
      <c r="I3805" s="168"/>
      <c r="J3805" s="169"/>
      <c r="K3805" s="163"/>
      <c r="L3805" s="164" t="str">
        <f t="shared" si="120"/>
        <v/>
      </c>
      <c r="M3805" s="165" t="e">
        <f>ROUND(VLOOKUP(A3805,当前库存!$A$2:$F$7000,COLUMN($F$3),0)&amp;"",2)</f>
        <v>#DIV/0!</v>
      </c>
      <c r="N3805" s="166"/>
      <c r="O3805" s="167"/>
      <c r="P3805" s="167"/>
      <c r="Q3805" s="174"/>
      <c r="R3805" s="167"/>
      <c r="S3805" s="167"/>
    </row>
    <row r="3806" customHeight="1" spans="1:19">
      <c r="A3806" s="175"/>
      <c r="B3806" s="153" t="str">
        <f>IF(ISERROR(VLOOKUP(A3806,进货明细!$A$2:$D$5000,COLUMN($B$2),0)&amp;""),"",VLOOKUP(A3806,进货明细!$A$2:$D$5000,COLUMN($B$2),0)&amp;"")</f>
        <v/>
      </c>
      <c r="C3806" s="147" t="str">
        <f>IF(ISERROR(VLOOKUP(A3806,进货明细!$A$2:$D$5000,COLUMN($C$2),0)&amp;""),"",VLOOKUP(A3806,进货明细!$A$2:$D$5000,COLUMN($C$2),0)&amp;"")</f>
        <v/>
      </c>
      <c r="D3806" s="147" t="str">
        <f>IF(ISERROR(VLOOKUP(A3806,进货明细!$A$2:$D$5000,COLUMN($D$2),0)&amp;""),"",VLOOKUP(A3806,进货明细!$A$2:$D$5000,COLUMN($D$2),0)&amp;"")</f>
        <v/>
      </c>
      <c r="E3806" s="148"/>
      <c r="F3806" s="152"/>
      <c r="G3806" s="150" t="str">
        <f>IF(ISERROR(VLOOKUP(A3806,进货明细!$A$2:$G$5000,COLUMN($G$2),0)&amp;""),"",VLOOKUP(A3806,进货明细!$A$2:$G$5000,COLUMN($G$2),0)&amp;"")</f>
        <v/>
      </c>
      <c r="H3806" s="151" t="str">
        <f t="shared" si="121"/>
        <v/>
      </c>
      <c r="I3806" s="168"/>
      <c r="J3806" s="169"/>
      <c r="K3806" s="163"/>
      <c r="L3806" s="164" t="str">
        <f t="shared" si="120"/>
        <v/>
      </c>
      <c r="M3806" s="165" t="e">
        <f>ROUND(VLOOKUP(A3806,当前库存!$A$2:$F$7000,COLUMN($F$3),0)&amp;"",2)</f>
        <v>#DIV/0!</v>
      </c>
      <c r="N3806" s="166"/>
      <c r="O3806" s="167"/>
      <c r="P3806" s="167"/>
      <c r="Q3806" s="174"/>
      <c r="R3806" s="167"/>
      <c r="S3806" s="167"/>
    </row>
    <row r="3807" customHeight="1" spans="1:19">
      <c r="A3807" s="175"/>
      <c r="B3807" s="153" t="str">
        <f>IF(ISERROR(VLOOKUP(A3807,进货明细!$A$2:$D$5000,COLUMN($B$2),0)&amp;""),"",VLOOKUP(A3807,进货明细!$A$2:$D$5000,COLUMN($B$2),0)&amp;"")</f>
        <v/>
      </c>
      <c r="C3807" s="147" t="str">
        <f>IF(ISERROR(VLOOKUP(A3807,进货明细!$A$2:$D$5000,COLUMN($C$2),0)&amp;""),"",VLOOKUP(A3807,进货明细!$A$2:$D$5000,COLUMN($C$2),0)&amp;"")</f>
        <v/>
      </c>
      <c r="D3807" s="147" t="str">
        <f>IF(ISERROR(VLOOKUP(A3807,进货明细!$A$2:$D$5000,COLUMN($D$2),0)&amp;""),"",VLOOKUP(A3807,进货明细!$A$2:$D$5000,COLUMN($D$2),0)&amp;"")</f>
        <v/>
      </c>
      <c r="E3807" s="148"/>
      <c r="F3807" s="152"/>
      <c r="G3807" s="150" t="str">
        <f>IF(ISERROR(VLOOKUP(A3807,进货明细!$A$2:$G$5000,COLUMN($G$2),0)&amp;""),"",VLOOKUP(A3807,进货明细!$A$2:$G$5000,COLUMN($G$2),0)&amp;"")</f>
        <v/>
      </c>
      <c r="H3807" s="151" t="str">
        <f t="shared" si="121"/>
        <v/>
      </c>
      <c r="I3807" s="168"/>
      <c r="J3807" s="169"/>
      <c r="K3807" s="163"/>
      <c r="L3807" s="164" t="str">
        <f t="shared" si="120"/>
        <v/>
      </c>
      <c r="M3807" s="165" t="e">
        <f>ROUND(VLOOKUP(A3807,当前库存!$A$2:$F$7000,COLUMN($F$3),0)&amp;"",2)</f>
        <v>#DIV/0!</v>
      </c>
      <c r="N3807" s="166"/>
      <c r="O3807" s="167"/>
      <c r="P3807" s="167"/>
      <c r="Q3807" s="174"/>
      <c r="R3807" s="167"/>
      <c r="S3807" s="167"/>
    </row>
    <row r="3808" customHeight="1" spans="1:19">
      <c r="A3808" s="175"/>
      <c r="B3808" s="153" t="str">
        <f>IF(ISERROR(VLOOKUP(A3808,进货明细!$A$2:$D$5000,COLUMN($B$2),0)&amp;""),"",VLOOKUP(A3808,进货明细!$A$2:$D$5000,COLUMN($B$2),0)&amp;"")</f>
        <v/>
      </c>
      <c r="C3808" s="147" t="str">
        <f>IF(ISERROR(VLOOKUP(A3808,进货明细!$A$2:$D$5000,COLUMN($C$2),0)&amp;""),"",VLOOKUP(A3808,进货明细!$A$2:$D$5000,COLUMN($C$2),0)&amp;"")</f>
        <v/>
      </c>
      <c r="D3808" s="147" t="str">
        <f>IF(ISERROR(VLOOKUP(A3808,进货明细!$A$2:$D$5000,COLUMN($D$2),0)&amp;""),"",VLOOKUP(A3808,进货明细!$A$2:$D$5000,COLUMN($D$2),0)&amp;"")</f>
        <v/>
      </c>
      <c r="E3808" s="148"/>
      <c r="F3808" s="152"/>
      <c r="G3808" s="150" t="str">
        <f>IF(ISERROR(VLOOKUP(A3808,进货明细!$A$2:$G$5000,COLUMN($G$2),0)&amp;""),"",VLOOKUP(A3808,进货明细!$A$2:$G$5000,COLUMN($G$2),0)&amp;"")</f>
        <v/>
      </c>
      <c r="H3808" s="151" t="str">
        <f t="shared" si="121"/>
        <v/>
      </c>
      <c r="I3808" s="168"/>
      <c r="J3808" s="169"/>
      <c r="K3808" s="163"/>
      <c r="L3808" s="164" t="str">
        <f t="shared" si="120"/>
        <v/>
      </c>
      <c r="M3808" s="165" t="e">
        <f>ROUND(VLOOKUP(A3808,当前库存!$A$2:$F$7000,COLUMN($F$3),0)&amp;"",2)</f>
        <v>#DIV/0!</v>
      </c>
      <c r="N3808" s="166"/>
      <c r="O3808" s="167"/>
      <c r="P3808" s="167"/>
      <c r="Q3808" s="174"/>
      <c r="R3808" s="167"/>
      <c r="S3808" s="167"/>
    </row>
    <row r="3809" customHeight="1" spans="1:19">
      <c r="A3809" s="175"/>
      <c r="B3809" s="153" t="str">
        <f>IF(ISERROR(VLOOKUP(A3809,进货明细!$A$2:$D$5000,COLUMN($B$2),0)&amp;""),"",VLOOKUP(A3809,进货明细!$A$2:$D$5000,COLUMN($B$2),0)&amp;"")</f>
        <v/>
      </c>
      <c r="C3809" s="147" t="str">
        <f>IF(ISERROR(VLOOKUP(A3809,进货明细!$A$2:$D$5000,COLUMN($C$2),0)&amp;""),"",VLOOKUP(A3809,进货明细!$A$2:$D$5000,COLUMN($C$2),0)&amp;"")</f>
        <v/>
      </c>
      <c r="D3809" s="147" t="str">
        <f>IF(ISERROR(VLOOKUP(A3809,进货明细!$A$2:$D$5000,COLUMN($D$2),0)&amp;""),"",VLOOKUP(A3809,进货明细!$A$2:$D$5000,COLUMN($D$2),0)&amp;"")</f>
        <v/>
      </c>
      <c r="E3809" s="148"/>
      <c r="F3809" s="152"/>
      <c r="G3809" s="150" t="str">
        <f>IF(ISERROR(VLOOKUP(A3809,进货明细!$A$2:$G$5000,COLUMN($G$2),0)&amp;""),"",VLOOKUP(A3809,进货明细!$A$2:$G$5000,COLUMN($G$2),0)&amp;"")</f>
        <v/>
      </c>
      <c r="H3809" s="151" t="str">
        <f t="shared" si="121"/>
        <v/>
      </c>
      <c r="I3809" s="168"/>
      <c r="J3809" s="169"/>
      <c r="K3809" s="163"/>
      <c r="L3809" s="164" t="str">
        <f t="shared" si="120"/>
        <v/>
      </c>
      <c r="M3809" s="165" t="e">
        <f>ROUND(VLOOKUP(A3809,当前库存!$A$2:$F$7000,COLUMN($F$3),0)&amp;"",2)</f>
        <v>#DIV/0!</v>
      </c>
      <c r="N3809" s="166"/>
      <c r="O3809" s="167"/>
      <c r="P3809" s="167"/>
      <c r="Q3809" s="174"/>
      <c r="R3809" s="167"/>
      <c r="S3809" s="167"/>
    </row>
    <row r="3810" customHeight="1" spans="1:19">
      <c r="A3810" s="175"/>
      <c r="B3810" s="153" t="str">
        <f>IF(ISERROR(VLOOKUP(A3810,进货明细!$A$2:$D$5000,COLUMN($B$2),0)&amp;""),"",VLOOKUP(A3810,进货明细!$A$2:$D$5000,COLUMN($B$2),0)&amp;"")</f>
        <v/>
      </c>
      <c r="C3810" s="147" t="str">
        <f>IF(ISERROR(VLOOKUP(A3810,进货明细!$A$2:$D$5000,COLUMN($C$2),0)&amp;""),"",VLOOKUP(A3810,进货明细!$A$2:$D$5000,COLUMN($C$2),0)&amp;"")</f>
        <v/>
      </c>
      <c r="D3810" s="147" t="str">
        <f>IF(ISERROR(VLOOKUP(A3810,进货明细!$A$2:$D$5000,COLUMN($D$2),0)&amp;""),"",VLOOKUP(A3810,进货明细!$A$2:$D$5000,COLUMN($D$2),0)&amp;"")</f>
        <v/>
      </c>
      <c r="E3810" s="148"/>
      <c r="F3810" s="152"/>
      <c r="G3810" s="150" t="str">
        <f>IF(ISERROR(VLOOKUP(A3810,进货明细!$A$2:$G$5000,COLUMN($G$2),0)&amp;""),"",VLOOKUP(A3810,进货明细!$A$2:$G$5000,COLUMN($G$2),0)&amp;"")</f>
        <v/>
      </c>
      <c r="H3810" s="151" t="str">
        <f t="shared" si="121"/>
        <v/>
      </c>
      <c r="I3810" s="168"/>
      <c r="J3810" s="169"/>
      <c r="K3810" s="163"/>
      <c r="L3810" s="164" t="str">
        <f t="shared" si="120"/>
        <v/>
      </c>
      <c r="M3810" s="165" t="e">
        <f>ROUND(VLOOKUP(A3810,当前库存!$A$2:$F$7000,COLUMN($F$3),0)&amp;"",2)</f>
        <v>#DIV/0!</v>
      </c>
      <c r="N3810" s="166"/>
      <c r="O3810" s="167"/>
      <c r="P3810" s="167"/>
      <c r="Q3810" s="174"/>
      <c r="R3810" s="167"/>
      <c r="S3810" s="167"/>
    </row>
    <row r="3811" customHeight="1" spans="1:19">
      <c r="A3811" s="175"/>
      <c r="B3811" s="153" t="str">
        <f>IF(ISERROR(VLOOKUP(A3811,进货明细!$A$2:$D$5000,COLUMN($B$2),0)&amp;""),"",VLOOKUP(A3811,进货明细!$A$2:$D$5000,COLUMN($B$2),0)&amp;"")</f>
        <v/>
      </c>
      <c r="C3811" s="147" t="str">
        <f>IF(ISERROR(VLOOKUP(A3811,进货明细!$A$2:$D$5000,COLUMN($C$2),0)&amp;""),"",VLOOKUP(A3811,进货明细!$A$2:$D$5000,COLUMN($C$2),0)&amp;"")</f>
        <v/>
      </c>
      <c r="D3811" s="147" t="str">
        <f>IF(ISERROR(VLOOKUP(A3811,进货明细!$A$2:$D$5000,COLUMN($D$2),0)&amp;""),"",VLOOKUP(A3811,进货明细!$A$2:$D$5000,COLUMN($D$2),0)&amp;"")</f>
        <v/>
      </c>
      <c r="E3811" s="148"/>
      <c r="F3811" s="152"/>
      <c r="G3811" s="150" t="str">
        <f>IF(ISERROR(VLOOKUP(A3811,进货明细!$A$2:$G$5000,COLUMN($G$2),0)&amp;""),"",VLOOKUP(A3811,进货明细!$A$2:$G$5000,COLUMN($G$2),0)&amp;"")</f>
        <v/>
      </c>
      <c r="H3811" s="151" t="str">
        <f t="shared" si="121"/>
        <v/>
      </c>
      <c r="I3811" s="168"/>
      <c r="J3811" s="169"/>
      <c r="K3811" s="163"/>
      <c r="L3811" s="164" t="str">
        <f t="shared" si="120"/>
        <v/>
      </c>
      <c r="M3811" s="165" t="e">
        <f>ROUND(VLOOKUP(A3811,当前库存!$A$2:$F$7000,COLUMN($F$3),0)&amp;"",2)</f>
        <v>#DIV/0!</v>
      </c>
      <c r="N3811" s="166"/>
      <c r="O3811" s="167"/>
      <c r="P3811" s="167"/>
      <c r="Q3811" s="174"/>
      <c r="R3811" s="167"/>
      <c r="S3811" s="167"/>
    </row>
    <row r="3812" customHeight="1" spans="1:19">
      <c r="A3812" s="175"/>
      <c r="B3812" s="153" t="str">
        <f>IF(ISERROR(VLOOKUP(A3812,进货明细!$A$2:$D$5000,COLUMN($B$2),0)&amp;""),"",VLOOKUP(A3812,进货明细!$A$2:$D$5000,COLUMN($B$2),0)&amp;"")</f>
        <v/>
      </c>
      <c r="C3812" s="147" t="str">
        <f>IF(ISERROR(VLOOKUP(A3812,进货明细!$A$2:$D$5000,COLUMN($C$2),0)&amp;""),"",VLOOKUP(A3812,进货明细!$A$2:$D$5000,COLUMN($C$2),0)&amp;"")</f>
        <v/>
      </c>
      <c r="D3812" s="147" t="str">
        <f>IF(ISERROR(VLOOKUP(A3812,进货明细!$A$2:$D$5000,COLUMN($D$2),0)&amp;""),"",VLOOKUP(A3812,进货明细!$A$2:$D$5000,COLUMN($D$2),0)&amp;"")</f>
        <v/>
      </c>
      <c r="E3812" s="148"/>
      <c r="F3812" s="152"/>
      <c r="G3812" s="150" t="str">
        <f>IF(ISERROR(VLOOKUP(A3812,进货明细!$A$2:$G$5000,COLUMN($G$2),0)&amp;""),"",VLOOKUP(A3812,进货明细!$A$2:$G$5000,COLUMN($G$2),0)&amp;"")</f>
        <v/>
      </c>
      <c r="H3812" s="151" t="str">
        <f t="shared" si="121"/>
        <v/>
      </c>
      <c r="I3812" s="168"/>
      <c r="J3812" s="169"/>
      <c r="K3812" s="163"/>
      <c r="L3812" s="164" t="str">
        <f t="shared" si="120"/>
        <v/>
      </c>
      <c r="M3812" s="165" t="e">
        <f>ROUND(VLOOKUP(A3812,当前库存!$A$2:$F$7000,COLUMN($F$3),0)&amp;"",2)</f>
        <v>#DIV/0!</v>
      </c>
      <c r="N3812" s="166"/>
      <c r="O3812" s="167"/>
      <c r="P3812" s="167"/>
      <c r="Q3812" s="174"/>
      <c r="R3812" s="167"/>
      <c r="S3812" s="167"/>
    </row>
    <row r="3813" customHeight="1" spans="1:19">
      <c r="A3813" s="175"/>
      <c r="B3813" s="153" t="str">
        <f>IF(ISERROR(VLOOKUP(A3813,进货明细!$A$2:$D$5000,COLUMN($B$2),0)&amp;""),"",VLOOKUP(A3813,进货明细!$A$2:$D$5000,COLUMN($B$2),0)&amp;"")</f>
        <v/>
      </c>
      <c r="C3813" s="147" t="str">
        <f>IF(ISERROR(VLOOKUP(A3813,进货明细!$A$2:$D$5000,COLUMN($C$2),0)&amp;""),"",VLOOKUP(A3813,进货明细!$A$2:$D$5000,COLUMN($C$2),0)&amp;"")</f>
        <v/>
      </c>
      <c r="D3813" s="147" t="str">
        <f>IF(ISERROR(VLOOKUP(A3813,进货明细!$A$2:$D$5000,COLUMN($D$2),0)&amp;""),"",VLOOKUP(A3813,进货明细!$A$2:$D$5000,COLUMN($D$2),0)&amp;"")</f>
        <v/>
      </c>
      <c r="E3813" s="148"/>
      <c r="F3813" s="152"/>
      <c r="G3813" s="150" t="str">
        <f>IF(ISERROR(VLOOKUP(A3813,进货明细!$A$2:$G$5000,COLUMN($G$2),0)&amp;""),"",VLOOKUP(A3813,进货明细!$A$2:$G$5000,COLUMN($G$2),0)&amp;"")</f>
        <v/>
      </c>
      <c r="H3813" s="151" t="str">
        <f t="shared" si="121"/>
        <v/>
      </c>
      <c r="I3813" s="168"/>
      <c r="J3813" s="169"/>
      <c r="K3813" s="163"/>
      <c r="L3813" s="164" t="str">
        <f t="shared" si="120"/>
        <v/>
      </c>
      <c r="M3813" s="165" t="e">
        <f>ROUND(VLOOKUP(A3813,当前库存!$A$2:$F$7000,COLUMN($F$3),0)&amp;"",2)</f>
        <v>#DIV/0!</v>
      </c>
      <c r="N3813" s="166"/>
      <c r="O3813" s="167"/>
      <c r="P3813" s="167"/>
      <c r="Q3813" s="174"/>
      <c r="R3813" s="167"/>
      <c r="S3813" s="167"/>
    </row>
    <row r="3814" customHeight="1" spans="1:19">
      <c r="A3814" s="175"/>
      <c r="B3814" s="153" t="str">
        <f>IF(ISERROR(VLOOKUP(A3814,进货明细!$A$2:$D$5000,COLUMN($B$2),0)&amp;""),"",VLOOKUP(A3814,进货明细!$A$2:$D$5000,COLUMN($B$2),0)&amp;"")</f>
        <v/>
      </c>
      <c r="C3814" s="147" t="str">
        <f>IF(ISERROR(VLOOKUP(A3814,进货明细!$A$2:$D$5000,COLUMN($C$2),0)&amp;""),"",VLOOKUP(A3814,进货明细!$A$2:$D$5000,COLUMN($C$2),0)&amp;"")</f>
        <v/>
      </c>
      <c r="D3814" s="147" t="str">
        <f>IF(ISERROR(VLOOKUP(A3814,进货明细!$A$2:$D$5000,COLUMN($D$2),0)&amp;""),"",VLOOKUP(A3814,进货明细!$A$2:$D$5000,COLUMN($D$2),0)&amp;"")</f>
        <v/>
      </c>
      <c r="E3814" s="148"/>
      <c r="F3814" s="152"/>
      <c r="G3814" s="150" t="str">
        <f>IF(ISERROR(VLOOKUP(A3814,进货明细!$A$2:$G$5000,COLUMN($G$2),0)&amp;""),"",VLOOKUP(A3814,进货明细!$A$2:$G$5000,COLUMN($G$2),0)&amp;"")</f>
        <v/>
      </c>
      <c r="H3814" s="151" t="str">
        <f t="shared" si="121"/>
        <v/>
      </c>
      <c r="I3814" s="168"/>
      <c r="J3814" s="169"/>
      <c r="K3814" s="163"/>
      <c r="L3814" s="164" t="str">
        <f t="shared" si="120"/>
        <v/>
      </c>
      <c r="M3814" s="165" t="e">
        <f>ROUND(VLOOKUP(A3814,当前库存!$A$2:$F$7000,COLUMN($F$3),0)&amp;"",2)</f>
        <v>#DIV/0!</v>
      </c>
      <c r="N3814" s="166"/>
      <c r="O3814" s="167"/>
      <c r="P3814" s="167"/>
      <c r="Q3814" s="174"/>
      <c r="R3814" s="167"/>
      <c r="S3814" s="167"/>
    </row>
    <row r="3815" customHeight="1" spans="1:19">
      <c r="A3815" s="175"/>
      <c r="B3815" s="153" t="str">
        <f>IF(ISERROR(VLOOKUP(A3815,进货明细!$A$2:$D$5000,COLUMN($B$2),0)&amp;""),"",VLOOKUP(A3815,进货明细!$A$2:$D$5000,COLUMN($B$2),0)&amp;"")</f>
        <v/>
      </c>
      <c r="C3815" s="147" t="str">
        <f>IF(ISERROR(VLOOKUP(A3815,进货明细!$A$2:$D$5000,COLUMN($C$2),0)&amp;""),"",VLOOKUP(A3815,进货明细!$A$2:$D$5000,COLUMN($C$2),0)&amp;"")</f>
        <v/>
      </c>
      <c r="D3815" s="147" t="str">
        <f>IF(ISERROR(VLOOKUP(A3815,进货明细!$A$2:$D$5000,COLUMN($D$2),0)&amp;""),"",VLOOKUP(A3815,进货明细!$A$2:$D$5000,COLUMN($D$2),0)&amp;"")</f>
        <v/>
      </c>
      <c r="E3815" s="148"/>
      <c r="F3815" s="152"/>
      <c r="G3815" s="150" t="str">
        <f>IF(ISERROR(VLOOKUP(A3815,进货明细!$A$2:$G$5000,COLUMN($G$2),0)&amp;""),"",VLOOKUP(A3815,进货明细!$A$2:$G$5000,COLUMN($G$2),0)&amp;"")</f>
        <v/>
      </c>
      <c r="H3815" s="151" t="str">
        <f t="shared" si="121"/>
        <v/>
      </c>
      <c r="I3815" s="168"/>
      <c r="J3815" s="169"/>
      <c r="K3815" s="163"/>
      <c r="L3815" s="164" t="str">
        <f t="shared" si="120"/>
        <v/>
      </c>
      <c r="M3815" s="165" t="e">
        <f>ROUND(VLOOKUP(A3815,当前库存!$A$2:$F$7000,COLUMN($F$3),0)&amp;"",2)</f>
        <v>#DIV/0!</v>
      </c>
      <c r="N3815" s="166"/>
      <c r="O3815" s="167"/>
      <c r="P3815" s="167"/>
      <c r="Q3815" s="174"/>
      <c r="R3815" s="167"/>
      <c r="S3815" s="167"/>
    </row>
    <row r="3816" customHeight="1" spans="1:19">
      <c r="A3816" s="175"/>
      <c r="B3816" s="153" t="str">
        <f>IF(ISERROR(VLOOKUP(A3816,进货明细!$A$2:$D$5000,COLUMN($B$2),0)&amp;""),"",VLOOKUP(A3816,进货明细!$A$2:$D$5000,COLUMN($B$2),0)&amp;"")</f>
        <v/>
      </c>
      <c r="C3816" s="147" t="str">
        <f>IF(ISERROR(VLOOKUP(A3816,进货明细!$A$2:$D$5000,COLUMN($C$2),0)&amp;""),"",VLOOKUP(A3816,进货明细!$A$2:$D$5000,COLUMN($C$2),0)&amp;"")</f>
        <v/>
      </c>
      <c r="D3816" s="147" t="str">
        <f>IF(ISERROR(VLOOKUP(A3816,进货明细!$A$2:$D$5000,COLUMN($D$2),0)&amp;""),"",VLOOKUP(A3816,进货明细!$A$2:$D$5000,COLUMN($D$2),0)&amp;"")</f>
        <v/>
      </c>
      <c r="E3816" s="148"/>
      <c r="F3816" s="152"/>
      <c r="G3816" s="150" t="str">
        <f>IF(ISERROR(VLOOKUP(A3816,进货明细!$A$2:$G$5000,COLUMN($G$2),0)&amp;""),"",VLOOKUP(A3816,进货明细!$A$2:$G$5000,COLUMN($G$2),0)&amp;"")</f>
        <v/>
      </c>
      <c r="H3816" s="151" t="str">
        <f t="shared" si="121"/>
        <v/>
      </c>
      <c r="I3816" s="168"/>
      <c r="J3816" s="169"/>
      <c r="K3816" s="163"/>
      <c r="L3816" s="164" t="str">
        <f t="shared" si="120"/>
        <v/>
      </c>
      <c r="M3816" s="165" t="e">
        <f>ROUND(VLOOKUP(A3816,当前库存!$A$2:$F$7000,COLUMN($F$3),0)&amp;"",2)</f>
        <v>#DIV/0!</v>
      </c>
      <c r="N3816" s="166"/>
      <c r="O3816" s="167"/>
      <c r="P3816" s="167"/>
      <c r="Q3816" s="174"/>
      <c r="R3816" s="167"/>
      <c r="S3816" s="167"/>
    </row>
    <row r="3817" customHeight="1" spans="1:19">
      <c r="A3817" s="175"/>
      <c r="B3817" s="153" t="str">
        <f>IF(ISERROR(VLOOKUP(A3817,进货明细!$A$2:$D$5000,COLUMN($B$2),0)&amp;""),"",VLOOKUP(A3817,进货明细!$A$2:$D$5000,COLUMN($B$2),0)&amp;"")</f>
        <v/>
      </c>
      <c r="C3817" s="147" t="str">
        <f>IF(ISERROR(VLOOKUP(A3817,进货明细!$A$2:$D$5000,COLUMN($C$2),0)&amp;""),"",VLOOKUP(A3817,进货明细!$A$2:$D$5000,COLUMN($C$2),0)&amp;"")</f>
        <v/>
      </c>
      <c r="D3817" s="147" t="str">
        <f>IF(ISERROR(VLOOKUP(A3817,进货明细!$A$2:$D$5000,COLUMN($D$2),0)&amp;""),"",VLOOKUP(A3817,进货明细!$A$2:$D$5000,COLUMN($D$2),0)&amp;"")</f>
        <v/>
      </c>
      <c r="E3817" s="148"/>
      <c r="F3817" s="152"/>
      <c r="G3817" s="150" t="str">
        <f>IF(ISERROR(VLOOKUP(A3817,进货明细!$A$2:$G$5000,COLUMN($G$2),0)&amp;""),"",VLOOKUP(A3817,进货明细!$A$2:$G$5000,COLUMN($G$2),0)&amp;"")</f>
        <v/>
      </c>
      <c r="H3817" s="151" t="str">
        <f t="shared" si="121"/>
        <v/>
      </c>
      <c r="I3817" s="168"/>
      <c r="J3817" s="169"/>
      <c r="K3817" s="163"/>
      <c r="L3817" s="164" t="str">
        <f t="shared" si="120"/>
        <v/>
      </c>
      <c r="M3817" s="165" t="e">
        <f>ROUND(VLOOKUP(A3817,当前库存!$A$2:$F$7000,COLUMN($F$3),0)&amp;"",2)</f>
        <v>#DIV/0!</v>
      </c>
      <c r="N3817" s="166"/>
      <c r="O3817" s="167"/>
      <c r="P3817" s="167"/>
      <c r="Q3817" s="174"/>
      <c r="R3817" s="167"/>
      <c r="S3817" s="167"/>
    </row>
    <row r="3818" customHeight="1" spans="1:19">
      <c r="A3818" s="175"/>
      <c r="B3818" s="153" t="str">
        <f>IF(ISERROR(VLOOKUP(A3818,进货明细!$A$2:$D$5000,COLUMN($B$2),0)&amp;""),"",VLOOKUP(A3818,进货明细!$A$2:$D$5000,COLUMN($B$2),0)&amp;"")</f>
        <v/>
      </c>
      <c r="C3818" s="147" t="str">
        <f>IF(ISERROR(VLOOKUP(A3818,进货明细!$A$2:$D$5000,COLUMN($C$2),0)&amp;""),"",VLOOKUP(A3818,进货明细!$A$2:$D$5000,COLUMN($C$2),0)&amp;"")</f>
        <v/>
      </c>
      <c r="D3818" s="147" t="str">
        <f>IF(ISERROR(VLOOKUP(A3818,进货明细!$A$2:$D$5000,COLUMN($D$2),0)&amp;""),"",VLOOKUP(A3818,进货明细!$A$2:$D$5000,COLUMN($D$2),0)&amp;"")</f>
        <v/>
      </c>
      <c r="E3818" s="148"/>
      <c r="F3818" s="152"/>
      <c r="G3818" s="150" t="str">
        <f>IF(ISERROR(VLOOKUP(A3818,进货明细!$A$2:$G$5000,COLUMN($G$2),0)&amp;""),"",VLOOKUP(A3818,进货明细!$A$2:$G$5000,COLUMN($G$2),0)&amp;"")</f>
        <v/>
      </c>
      <c r="H3818" s="151" t="str">
        <f t="shared" si="121"/>
        <v/>
      </c>
      <c r="I3818" s="168"/>
      <c r="J3818" s="169"/>
      <c r="K3818" s="163"/>
      <c r="L3818" s="164" t="str">
        <f t="shared" si="120"/>
        <v/>
      </c>
      <c r="M3818" s="165" t="e">
        <f>ROUND(VLOOKUP(A3818,当前库存!$A$2:$F$7000,COLUMN($F$3),0)&amp;"",2)</f>
        <v>#DIV/0!</v>
      </c>
      <c r="N3818" s="166"/>
      <c r="O3818" s="167"/>
      <c r="P3818" s="167"/>
      <c r="Q3818" s="174"/>
      <c r="R3818" s="167"/>
      <c r="S3818" s="167"/>
    </row>
    <row r="3819" customHeight="1" spans="1:19">
      <c r="A3819" s="175"/>
      <c r="B3819" s="153" t="str">
        <f>IF(ISERROR(VLOOKUP(A3819,进货明细!$A$2:$D$5000,COLUMN($B$2),0)&amp;""),"",VLOOKUP(A3819,进货明细!$A$2:$D$5000,COLUMN($B$2),0)&amp;"")</f>
        <v/>
      </c>
      <c r="C3819" s="147" t="str">
        <f>IF(ISERROR(VLOOKUP(A3819,进货明细!$A$2:$D$5000,COLUMN($C$2),0)&amp;""),"",VLOOKUP(A3819,进货明细!$A$2:$D$5000,COLUMN($C$2),0)&amp;"")</f>
        <v/>
      </c>
      <c r="D3819" s="147" t="str">
        <f>IF(ISERROR(VLOOKUP(A3819,进货明细!$A$2:$D$5000,COLUMN($D$2),0)&amp;""),"",VLOOKUP(A3819,进货明细!$A$2:$D$5000,COLUMN($D$2),0)&amp;"")</f>
        <v/>
      </c>
      <c r="E3819" s="148"/>
      <c r="F3819" s="152"/>
      <c r="G3819" s="150" t="str">
        <f>IF(ISERROR(VLOOKUP(A3819,进货明细!$A$2:$G$5000,COLUMN($G$2),0)&amp;""),"",VLOOKUP(A3819,进货明细!$A$2:$G$5000,COLUMN($G$2),0)&amp;"")</f>
        <v/>
      </c>
      <c r="H3819" s="151" t="str">
        <f t="shared" si="121"/>
        <v/>
      </c>
      <c r="I3819" s="168"/>
      <c r="J3819" s="169"/>
      <c r="K3819" s="163"/>
      <c r="L3819" s="164" t="str">
        <f t="shared" si="120"/>
        <v/>
      </c>
      <c r="M3819" s="165" t="e">
        <f>ROUND(VLOOKUP(A3819,当前库存!$A$2:$F$7000,COLUMN($F$3),0)&amp;"",2)</f>
        <v>#DIV/0!</v>
      </c>
      <c r="N3819" s="166"/>
      <c r="O3819" s="167"/>
      <c r="P3819" s="167"/>
      <c r="Q3819" s="174"/>
      <c r="R3819" s="167"/>
      <c r="S3819" s="167"/>
    </row>
    <row r="3820" customHeight="1" spans="1:19">
      <c r="A3820" s="175"/>
      <c r="B3820" s="153" t="str">
        <f>IF(ISERROR(VLOOKUP(A3820,进货明细!$A$2:$D$5000,COLUMN($B$2),0)&amp;""),"",VLOOKUP(A3820,进货明细!$A$2:$D$5000,COLUMN($B$2),0)&amp;"")</f>
        <v/>
      </c>
      <c r="C3820" s="147" t="str">
        <f>IF(ISERROR(VLOOKUP(A3820,进货明细!$A$2:$D$5000,COLUMN($C$2),0)&amp;""),"",VLOOKUP(A3820,进货明细!$A$2:$D$5000,COLUMN($C$2),0)&amp;"")</f>
        <v/>
      </c>
      <c r="D3820" s="147" t="str">
        <f>IF(ISERROR(VLOOKUP(A3820,进货明细!$A$2:$D$5000,COLUMN($D$2),0)&amp;""),"",VLOOKUP(A3820,进货明细!$A$2:$D$5000,COLUMN($D$2),0)&amp;"")</f>
        <v/>
      </c>
      <c r="E3820" s="148"/>
      <c r="F3820" s="152"/>
      <c r="G3820" s="150" t="str">
        <f>IF(ISERROR(VLOOKUP(A3820,进货明细!$A$2:$G$5000,COLUMN($G$2),0)&amp;""),"",VLOOKUP(A3820,进货明细!$A$2:$G$5000,COLUMN($G$2),0)&amp;"")</f>
        <v/>
      </c>
      <c r="H3820" s="151" t="str">
        <f t="shared" si="121"/>
        <v/>
      </c>
      <c r="I3820" s="168"/>
      <c r="J3820" s="169"/>
      <c r="K3820" s="163"/>
      <c r="L3820" s="164" t="str">
        <f t="shared" si="120"/>
        <v/>
      </c>
      <c r="M3820" s="165" t="e">
        <f>ROUND(VLOOKUP(A3820,当前库存!$A$2:$F$7000,COLUMN($F$3),0)&amp;"",2)</f>
        <v>#DIV/0!</v>
      </c>
      <c r="N3820" s="166"/>
      <c r="O3820" s="167"/>
      <c r="P3820" s="167"/>
      <c r="Q3820" s="174"/>
      <c r="R3820" s="167"/>
      <c r="S3820" s="167"/>
    </row>
    <row r="3821" customHeight="1" spans="1:19">
      <c r="A3821" s="175"/>
      <c r="B3821" s="153" t="str">
        <f>IF(ISERROR(VLOOKUP(A3821,进货明细!$A$2:$D$5000,COLUMN($B$2),0)&amp;""),"",VLOOKUP(A3821,进货明细!$A$2:$D$5000,COLUMN($B$2),0)&amp;"")</f>
        <v/>
      </c>
      <c r="C3821" s="147" t="str">
        <f>IF(ISERROR(VLOOKUP(A3821,进货明细!$A$2:$D$5000,COLUMN($C$2),0)&amp;""),"",VLOOKUP(A3821,进货明细!$A$2:$D$5000,COLUMN($C$2),0)&amp;"")</f>
        <v/>
      </c>
      <c r="D3821" s="147" t="str">
        <f>IF(ISERROR(VLOOKUP(A3821,进货明细!$A$2:$D$5000,COLUMN($D$2),0)&amp;""),"",VLOOKUP(A3821,进货明细!$A$2:$D$5000,COLUMN($D$2),0)&amp;"")</f>
        <v/>
      </c>
      <c r="E3821" s="148"/>
      <c r="F3821" s="152"/>
      <c r="G3821" s="150" t="str">
        <f>IF(ISERROR(VLOOKUP(A3821,进货明细!$A$2:$G$5000,COLUMN($G$2),0)&amp;""),"",VLOOKUP(A3821,进货明细!$A$2:$G$5000,COLUMN($G$2),0)&amp;"")</f>
        <v/>
      </c>
      <c r="H3821" s="151" t="str">
        <f t="shared" si="121"/>
        <v/>
      </c>
      <c r="I3821" s="168"/>
      <c r="J3821" s="169"/>
      <c r="K3821" s="163"/>
      <c r="L3821" s="164" t="str">
        <f t="shared" ref="L3821:L3884" si="122">IF(F3821="","",H3821-M3821*F3821)</f>
        <v/>
      </c>
      <c r="M3821" s="165" t="e">
        <f>ROUND(VLOOKUP(A3821,当前库存!$A$2:$F$7000,COLUMN($F$3),0)&amp;"",2)</f>
        <v>#DIV/0!</v>
      </c>
      <c r="N3821" s="166"/>
      <c r="O3821" s="167"/>
      <c r="P3821" s="167"/>
      <c r="Q3821" s="174"/>
      <c r="R3821" s="167"/>
      <c r="S3821" s="167"/>
    </row>
    <row r="3822" customHeight="1" spans="1:19">
      <c r="A3822" s="175"/>
      <c r="B3822" s="153" t="str">
        <f>IF(ISERROR(VLOOKUP(A3822,进货明细!$A$2:$D$5000,COLUMN($B$2),0)&amp;""),"",VLOOKUP(A3822,进货明细!$A$2:$D$5000,COLUMN($B$2),0)&amp;"")</f>
        <v/>
      </c>
      <c r="C3822" s="147" t="str">
        <f>IF(ISERROR(VLOOKUP(A3822,进货明细!$A$2:$D$5000,COLUMN($C$2),0)&amp;""),"",VLOOKUP(A3822,进货明细!$A$2:$D$5000,COLUMN($C$2),0)&amp;"")</f>
        <v/>
      </c>
      <c r="D3822" s="147" t="str">
        <f>IF(ISERROR(VLOOKUP(A3822,进货明细!$A$2:$D$5000,COLUMN($D$2),0)&amp;""),"",VLOOKUP(A3822,进货明细!$A$2:$D$5000,COLUMN($D$2),0)&amp;"")</f>
        <v/>
      </c>
      <c r="E3822" s="148"/>
      <c r="F3822" s="152"/>
      <c r="G3822" s="150" t="str">
        <f>IF(ISERROR(VLOOKUP(A3822,进货明细!$A$2:$G$5000,COLUMN($G$2),0)&amp;""),"",VLOOKUP(A3822,进货明细!$A$2:$G$5000,COLUMN($G$2),0)&amp;"")</f>
        <v/>
      </c>
      <c r="H3822" s="151" t="str">
        <f t="shared" si="121"/>
        <v/>
      </c>
      <c r="I3822" s="168"/>
      <c r="J3822" s="169"/>
      <c r="K3822" s="163"/>
      <c r="L3822" s="164" t="str">
        <f t="shared" si="122"/>
        <v/>
      </c>
      <c r="M3822" s="165" t="e">
        <f>ROUND(VLOOKUP(A3822,当前库存!$A$2:$F$7000,COLUMN($F$3),0)&amp;"",2)</f>
        <v>#DIV/0!</v>
      </c>
      <c r="N3822" s="166"/>
      <c r="O3822" s="167"/>
      <c r="P3822" s="167"/>
      <c r="Q3822" s="174"/>
      <c r="R3822" s="167"/>
      <c r="S3822" s="167"/>
    </row>
    <row r="3823" customHeight="1" spans="1:19">
      <c r="A3823" s="175"/>
      <c r="B3823" s="153" t="str">
        <f>IF(ISERROR(VLOOKUP(A3823,进货明细!$A$2:$D$5000,COLUMN($B$2),0)&amp;""),"",VLOOKUP(A3823,进货明细!$A$2:$D$5000,COLUMN($B$2),0)&amp;"")</f>
        <v/>
      </c>
      <c r="C3823" s="147" t="str">
        <f>IF(ISERROR(VLOOKUP(A3823,进货明细!$A$2:$D$5000,COLUMN($C$2),0)&amp;""),"",VLOOKUP(A3823,进货明细!$A$2:$D$5000,COLUMN($C$2),0)&amp;"")</f>
        <v/>
      </c>
      <c r="D3823" s="147" t="str">
        <f>IF(ISERROR(VLOOKUP(A3823,进货明细!$A$2:$D$5000,COLUMN($D$2),0)&amp;""),"",VLOOKUP(A3823,进货明细!$A$2:$D$5000,COLUMN($D$2),0)&amp;"")</f>
        <v/>
      </c>
      <c r="E3823" s="148"/>
      <c r="F3823" s="152"/>
      <c r="G3823" s="150" t="str">
        <f>IF(ISERROR(VLOOKUP(A3823,进货明细!$A$2:$G$5000,COLUMN($G$2),0)&amp;""),"",VLOOKUP(A3823,进货明细!$A$2:$G$5000,COLUMN($G$2),0)&amp;"")</f>
        <v/>
      </c>
      <c r="H3823" s="151" t="str">
        <f t="shared" si="121"/>
        <v/>
      </c>
      <c r="I3823" s="168"/>
      <c r="J3823" s="169"/>
      <c r="K3823" s="163"/>
      <c r="L3823" s="164" t="str">
        <f t="shared" si="122"/>
        <v/>
      </c>
      <c r="M3823" s="165" t="e">
        <f>ROUND(VLOOKUP(A3823,当前库存!$A$2:$F$7000,COLUMN($F$3),0)&amp;"",2)</f>
        <v>#DIV/0!</v>
      </c>
      <c r="N3823" s="166"/>
      <c r="O3823" s="167"/>
      <c r="P3823" s="167"/>
      <c r="Q3823" s="174"/>
      <c r="R3823" s="167"/>
      <c r="S3823" s="167"/>
    </row>
    <row r="3824" customHeight="1" spans="1:19">
      <c r="A3824" s="175"/>
      <c r="B3824" s="153" t="str">
        <f>IF(ISERROR(VLOOKUP(A3824,进货明细!$A$2:$D$5000,COLUMN($B$2),0)&amp;""),"",VLOOKUP(A3824,进货明细!$A$2:$D$5000,COLUMN($B$2),0)&amp;"")</f>
        <v/>
      </c>
      <c r="C3824" s="147" t="str">
        <f>IF(ISERROR(VLOOKUP(A3824,进货明细!$A$2:$D$5000,COLUMN($C$2),0)&amp;""),"",VLOOKUP(A3824,进货明细!$A$2:$D$5000,COLUMN($C$2),0)&amp;"")</f>
        <v/>
      </c>
      <c r="D3824" s="147" t="str">
        <f>IF(ISERROR(VLOOKUP(A3824,进货明细!$A$2:$D$5000,COLUMN($D$2),0)&amp;""),"",VLOOKUP(A3824,进货明细!$A$2:$D$5000,COLUMN($D$2),0)&amp;"")</f>
        <v/>
      </c>
      <c r="E3824" s="148"/>
      <c r="F3824" s="152"/>
      <c r="G3824" s="150" t="str">
        <f>IF(ISERROR(VLOOKUP(A3824,进货明细!$A$2:$G$5000,COLUMN($G$2),0)&amp;""),"",VLOOKUP(A3824,进货明细!$A$2:$G$5000,COLUMN($G$2),0)&amp;"")</f>
        <v/>
      </c>
      <c r="H3824" s="151" t="str">
        <f t="shared" si="121"/>
        <v/>
      </c>
      <c r="I3824" s="168"/>
      <c r="J3824" s="169"/>
      <c r="K3824" s="163"/>
      <c r="L3824" s="164" t="str">
        <f t="shared" si="122"/>
        <v/>
      </c>
      <c r="M3824" s="165" t="e">
        <f>ROUND(VLOOKUP(A3824,当前库存!$A$2:$F$7000,COLUMN($F$3),0)&amp;"",2)</f>
        <v>#DIV/0!</v>
      </c>
      <c r="N3824" s="166"/>
      <c r="O3824" s="167"/>
      <c r="P3824" s="167"/>
      <c r="Q3824" s="174"/>
      <c r="R3824" s="167"/>
      <c r="S3824" s="167"/>
    </row>
    <row r="3825" customHeight="1" spans="1:19">
      <c r="A3825" s="175"/>
      <c r="B3825" s="153" t="str">
        <f>IF(ISERROR(VLOOKUP(A3825,进货明细!$A$2:$D$5000,COLUMN($B$2),0)&amp;""),"",VLOOKUP(A3825,进货明细!$A$2:$D$5000,COLUMN($B$2),0)&amp;"")</f>
        <v/>
      </c>
      <c r="C3825" s="147" t="str">
        <f>IF(ISERROR(VLOOKUP(A3825,进货明细!$A$2:$D$5000,COLUMN($C$2),0)&amp;""),"",VLOOKUP(A3825,进货明细!$A$2:$D$5000,COLUMN($C$2),0)&amp;"")</f>
        <v/>
      </c>
      <c r="D3825" s="147" t="str">
        <f>IF(ISERROR(VLOOKUP(A3825,进货明细!$A$2:$D$5000,COLUMN($D$2),0)&amp;""),"",VLOOKUP(A3825,进货明细!$A$2:$D$5000,COLUMN($D$2),0)&amp;"")</f>
        <v/>
      </c>
      <c r="E3825" s="148"/>
      <c r="F3825" s="152"/>
      <c r="G3825" s="150" t="str">
        <f>IF(ISERROR(VLOOKUP(A3825,进货明细!$A$2:$G$5000,COLUMN($G$2),0)&amp;""),"",VLOOKUP(A3825,进货明细!$A$2:$G$5000,COLUMN($G$2),0)&amp;"")</f>
        <v/>
      </c>
      <c r="H3825" s="151" t="str">
        <f t="shared" si="121"/>
        <v/>
      </c>
      <c r="I3825" s="168"/>
      <c r="J3825" s="169"/>
      <c r="K3825" s="163"/>
      <c r="L3825" s="164" t="str">
        <f t="shared" si="122"/>
        <v/>
      </c>
      <c r="M3825" s="165" t="e">
        <f>ROUND(VLOOKUP(A3825,当前库存!$A$2:$F$7000,COLUMN($F$3),0)&amp;"",2)</f>
        <v>#DIV/0!</v>
      </c>
      <c r="N3825" s="166"/>
      <c r="O3825" s="167"/>
      <c r="P3825" s="167"/>
      <c r="Q3825" s="174"/>
      <c r="R3825" s="167"/>
      <c r="S3825" s="167"/>
    </row>
    <row r="3826" customHeight="1" spans="1:19">
      <c r="A3826" s="175"/>
      <c r="B3826" s="153" t="str">
        <f>IF(ISERROR(VLOOKUP(A3826,进货明细!$A$2:$D$5000,COLUMN($B$2),0)&amp;""),"",VLOOKUP(A3826,进货明细!$A$2:$D$5000,COLUMN($B$2),0)&amp;"")</f>
        <v/>
      </c>
      <c r="C3826" s="147" t="str">
        <f>IF(ISERROR(VLOOKUP(A3826,进货明细!$A$2:$D$5000,COLUMN($C$2),0)&amp;""),"",VLOOKUP(A3826,进货明细!$A$2:$D$5000,COLUMN($C$2),0)&amp;"")</f>
        <v/>
      </c>
      <c r="D3826" s="147" t="str">
        <f>IF(ISERROR(VLOOKUP(A3826,进货明细!$A$2:$D$5000,COLUMN($D$2),0)&amp;""),"",VLOOKUP(A3826,进货明细!$A$2:$D$5000,COLUMN($D$2),0)&amp;"")</f>
        <v/>
      </c>
      <c r="E3826" s="148"/>
      <c r="F3826" s="152"/>
      <c r="G3826" s="150" t="str">
        <f>IF(ISERROR(VLOOKUP(A3826,进货明细!$A$2:$G$5000,COLUMN($G$2),0)&amp;""),"",VLOOKUP(A3826,进货明细!$A$2:$G$5000,COLUMN($G$2),0)&amp;"")</f>
        <v/>
      </c>
      <c r="H3826" s="151" t="str">
        <f t="shared" si="121"/>
        <v/>
      </c>
      <c r="I3826" s="168"/>
      <c r="J3826" s="169"/>
      <c r="K3826" s="163"/>
      <c r="L3826" s="164" t="str">
        <f t="shared" si="122"/>
        <v/>
      </c>
      <c r="M3826" s="165" t="e">
        <f>ROUND(VLOOKUP(A3826,当前库存!$A$2:$F$7000,COLUMN($F$3),0)&amp;"",2)</f>
        <v>#DIV/0!</v>
      </c>
      <c r="N3826" s="166"/>
      <c r="O3826" s="167"/>
      <c r="P3826" s="167"/>
      <c r="Q3826" s="174"/>
      <c r="R3826" s="167"/>
      <c r="S3826" s="167"/>
    </row>
    <row r="3827" customHeight="1" spans="1:19">
      <c r="A3827" s="175"/>
      <c r="B3827" s="153" t="str">
        <f>IF(ISERROR(VLOOKUP(A3827,进货明细!$A$2:$D$5000,COLUMN($B$2),0)&amp;""),"",VLOOKUP(A3827,进货明细!$A$2:$D$5000,COLUMN($B$2),0)&amp;"")</f>
        <v/>
      </c>
      <c r="C3827" s="147" t="str">
        <f>IF(ISERROR(VLOOKUP(A3827,进货明细!$A$2:$D$5000,COLUMN($C$2),0)&amp;""),"",VLOOKUP(A3827,进货明细!$A$2:$D$5000,COLUMN($C$2),0)&amp;"")</f>
        <v/>
      </c>
      <c r="D3827" s="147" t="str">
        <f>IF(ISERROR(VLOOKUP(A3827,进货明细!$A$2:$D$5000,COLUMN($D$2),0)&amp;""),"",VLOOKUP(A3827,进货明细!$A$2:$D$5000,COLUMN($D$2),0)&amp;"")</f>
        <v/>
      </c>
      <c r="E3827" s="148"/>
      <c r="F3827" s="152"/>
      <c r="G3827" s="150" t="str">
        <f>IF(ISERROR(VLOOKUP(A3827,进货明细!$A$2:$G$5000,COLUMN($G$2),0)&amp;""),"",VLOOKUP(A3827,进货明细!$A$2:$G$5000,COLUMN($G$2),0)&amp;"")</f>
        <v/>
      </c>
      <c r="H3827" s="151" t="str">
        <f t="shared" si="121"/>
        <v/>
      </c>
      <c r="I3827" s="168"/>
      <c r="J3827" s="169"/>
      <c r="K3827" s="163"/>
      <c r="L3827" s="164" t="str">
        <f t="shared" si="122"/>
        <v/>
      </c>
      <c r="M3827" s="165" t="e">
        <f>ROUND(VLOOKUP(A3827,当前库存!$A$2:$F$7000,COLUMN($F$3),0)&amp;"",2)</f>
        <v>#DIV/0!</v>
      </c>
      <c r="N3827" s="166"/>
      <c r="O3827" s="167"/>
      <c r="P3827" s="167"/>
      <c r="Q3827" s="174"/>
      <c r="R3827" s="167"/>
      <c r="S3827" s="167"/>
    </row>
    <row r="3828" customHeight="1" spans="1:19">
      <c r="A3828" s="175"/>
      <c r="B3828" s="153" t="str">
        <f>IF(ISERROR(VLOOKUP(A3828,进货明细!$A$2:$D$5000,COLUMN($B$2),0)&amp;""),"",VLOOKUP(A3828,进货明细!$A$2:$D$5000,COLUMN($B$2),0)&amp;"")</f>
        <v/>
      </c>
      <c r="C3828" s="147" t="str">
        <f>IF(ISERROR(VLOOKUP(A3828,进货明细!$A$2:$D$5000,COLUMN($C$2),0)&amp;""),"",VLOOKUP(A3828,进货明细!$A$2:$D$5000,COLUMN($C$2),0)&amp;"")</f>
        <v/>
      </c>
      <c r="D3828" s="147" t="str">
        <f>IF(ISERROR(VLOOKUP(A3828,进货明细!$A$2:$D$5000,COLUMN($D$2),0)&amp;""),"",VLOOKUP(A3828,进货明细!$A$2:$D$5000,COLUMN($D$2),0)&amp;"")</f>
        <v/>
      </c>
      <c r="E3828" s="148"/>
      <c r="F3828" s="152"/>
      <c r="G3828" s="150" t="str">
        <f>IF(ISERROR(VLOOKUP(A3828,进货明细!$A$2:$G$5000,COLUMN($G$2),0)&amp;""),"",VLOOKUP(A3828,进货明细!$A$2:$G$5000,COLUMN($G$2),0)&amp;"")</f>
        <v/>
      </c>
      <c r="H3828" s="151" t="str">
        <f t="shared" si="121"/>
        <v/>
      </c>
      <c r="I3828" s="168"/>
      <c r="J3828" s="169"/>
      <c r="K3828" s="163"/>
      <c r="L3828" s="164" t="str">
        <f t="shared" si="122"/>
        <v/>
      </c>
      <c r="M3828" s="165" t="e">
        <f>ROUND(VLOOKUP(A3828,当前库存!$A$2:$F$7000,COLUMN($F$3),0)&amp;"",2)</f>
        <v>#DIV/0!</v>
      </c>
      <c r="N3828" s="166"/>
      <c r="O3828" s="167"/>
      <c r="P3828" s="167"/>
      <c r="Q3828" s="174"/>
      <c r="R3828" s="167"/>
      <c r="S3828" s="167"/>
    </row>
    <row r="3829" customHeight="1" spans="1:19">
      <c r="A3829" s="175"/>
      <c r="B3829" s="153" t="str">
        <f>IF(ISERROR(VLOOKUP(A3829,进货明细!$A$2:$D$5000,COLUMN($B$2),0)&amp;""),"",VLOOKUP(A3829,进货明细!$A$2:$D$5000,COLUMN($B$2),0)&amp;"")</f>
        <v/>
      </c>
      <c r="C3829" s="147" t="str">
        <f>IF(ISERROR(VLOOKUP(A3829,进货明细!$A$2:$D$5000,COLUMN($C$2),0)&amp;""),"",VLOOKUP(A3829,进货明细!$A$2:$D$5000,COLUMN($C$2),0)&amp;"")</f>
        <v/>
      </c>
      <c r="D3829" s="147" t="str">
        <f>IF(ISERROR(VLOOKUP(A3829,进货明细!$A$2:$D$5000,COLUMN($D$2),0)&amp;""),"",VLOOKUP(A3829,进货明细!$A$2:$D$5000,COLUMN($D$2),0)&amp;"")</f>
        <v/>
      </c>
      <c r="E3829" s="148"/>
      <c r="F3829" s="152"/>
      <c r="G3829" s="150" t="str">
        <f>IF(ISERROR(VLOOKUP(A3829,进货明细!$A$2:$G$5000,COLUMN($G$2),0)&amp;""),"",VLOOKUP(A3829,进货明细!$A$2:$G$5000,COLUMN($G$2),0)&amp;"")</f>
        <v/>
      </c>
      <c r="H3829" s="151" t="str">
        <f t="shared" si="121"/>
        <v/>
      </c>
      <c r="I3829" s="168"/>
      <c r="J3829" s="169"/>
      <c r="K3829" s="163"/>
      <c r="L3829" s="164" t="str">
        <f t="shared" si="122"/>
        <v/>
      </c>
      <c r="M3829" s="165" t="e">
        <f>ROUND(VLOOKUP(A3829,当前库存!$A$2:$F$7000,COLUMN($F$3),0)&amp;"",2)</f>
        <v>#DIV/0!</v>
      </c>
      <c r="N3829" s="166"/>
      <c r="O3829" s="167"/>
      <c r="P3829" s="167"/>
      <c r="Q3829" s="174"/>
      <c r="R3829" s="167"/>
      <c r="S3829" s="167"/>
    </row>
    <row r="3830" customHeight="1" spans="1:19">
      <c r="A3830" s="175"/>
      <c r="B3830" s="153" t="str">
        <f>IF(ISERROR(VLOOKUP(A3830,进货明细!$A$2:$D$5000,COLUMN($B$2),0)&amp;""),"",VLOOKUP(A3830,进货明细!$A$2:$D$5000,COLUMN($B$2),0)&amp;"")</f>
        <v/>
      </c>
      <c r="C3830" s="147" t="str">
        <f>IF(ISERROR(VLOOKUP(A3830,进货明细!$A$2:$D$5000,COLUMN($C$2),0)&amp;""),"",VLOOKUP(A3830,进货明细!$A$2:$D$5000,COLUMN($C$2),0)&amp;"")</f>
        <v/>
      </c>
      <c r="D3830" s="147" t="str">
        <f>IF(ISERROR(VLOOKUP(A3830,进货明细!$A$2:$D$5000,COLUMN($D$2),0)&amp;""),"",VLOOKUP(A3830,进货明细!$A$2:$D$5000,COLUMN($D$2),0)&amp;"")</f>
        <v/>
      </c>
      <c r="E3830" s="148"/>
      <c r="F3830" s="152"/>
      <c r="G3830" s="150" t="str">
        <f>IF(ISERROR(VLOOKUP(A3830,进货明细!$A$2:$G$5000,COLUMN($G$2),0)&amp;""),"",VLOOKUP(A3830,进货明细!$A$2:$G$5000,COLUMN($G$2),0)&amp;"")</f>
        <v/>
      </c>
      <c r="H3830" s="151" t="str">
        <f t="shared" si="121"/>
        <v/>
      </c>
      <c r="I3830" s="168"/>
      <c r="J3830" s="169"/>
      <c r="K3830" s="163"/>
      <c r="L3830" s="164" t="str">
        <f t="shared" si="122"/>
        <v/>
      </c>
      <c r="M3830" s="165" t="e">
        <f>ROUND(VLOOKUP(A3830,当前库存!$A$2:$F$7000,COLUMN($F$3),0)&amp;"",2)</f>
        <v>#DIV/0!</v>
      </c>
      <c r="N3830" s="166"/>
      <c r="O3830" s="167"/>
      <c r="P3830" s="167"/>
      <c r="Q3830" s="174"/>
      <c r="R3830" s="167"/>
      <c r="S3830" s="167"/>
    </row>
    <row r="3831" customHeight="1" spans="1:19">
      <c r="A3831" s="175"/>
      <c r="B3831" s="153" t="str">
        <f>IF(ISERROR(VLOOKUP(A3831,进货明细!$A$2:$D$5000,COLUMN($B$2),0)&amp;""),"",VLOOKUP(A3831,进货明细!$A$2:$D$5000,COLUMN($B$2),0)&amp;"")</f>
        <v/>
      </c>
      <c r="C3831" s="147" t="str">
        <f>IF(ISERROR(VLOOKUP(A3831,进货明细!$A$2:$D$5000,COLUMN($C$2),0)&amp;""),"",VLOOKUP(A3831,进货明细!$A$2:$D$5000,COLUMN($C$2),0)&amp;"")</f>
        <v/>
      </c>
      <c r="D3831" s="147" t="str">
        <f>IF(ISERROR(VLOOKUP(A3831,进货明细!$A$2:$D$5000,COLUMN($D$2),0)&amp;""),"",VLOOKUP(A3831,进货明细!$A$2:$D$5000,COLUMN($D$2),0)&amp;"")</f>
        <v/>
      </c>
      <c r="E3831" s="148"/>
      <c r="F3831" s="152"/>
      <c r="G3831" s="150" t="str">
        <f>IF(ISERROR(VLOOKUP(A3831,进货明细!$A$2:$G$5000,COLUMN($G$2),0)&amp;""),"",VLOOKUP(A3831,进货明细!$A$2:$G$5000,COLUMN($G$2),0)&amp;"")</f>
        <v/>
      </c>
      <c r="H3831" s="151" t="str">
        <f t="shared" si="121"/>
        <v/>
      </c>
      <c r="I3831" s="168"/>
      <c r="J3831" s="169"/>
      <c r="K3831" s="163"/>
      <c r="L3831" s="164" t="str">
        <f t="shared" si="122"/>
        <v/>
      </c>
      <c r="M3831" s="165" t="e">
        <f>ROUND(VLOOKUP(A3831,当前库存!$A$2:$F$7000,COLUMN($F$3),0)&amp;"",2)</f>
        <v>#DIV/0!</v>
      </c>
      <c r="N3831" s="166"/>
      <c r="O3831" s="167"/>
      <c r="P3831" s="167"/>
      <c r="Q3831" s="174"/>
      <c r="R3831" s="167"/>
      <c r="S3831" s="167"/>
    </row>
    <row r="3832" customHeight="1" spans="1:19">
      <c r="A3832" s="175"/>
      <c r="B3832" s="153" t="str">
        <f>IF(ISERROR(VLOOKUP(A3832,进货明细!$A$2:$D$5000,COLUMN($B$2),0)&amp;""),"",VLOOKUP(A3832,进货明细!$A$2:$D$5000,COLUMN($B$2),0)&amp;"")</f>
        <v/>
      </c>
      <c r="C3832" s="147" t="str">
        <f>IF(ISERROR(VLOOKUP(A3832,进货明细!$A$2:$D$5000,COLUMN($C$2),0)&amp;""),"",VLOOKUP(A3832,进货明细!$A$2:$D$5000,COLUMN($C$2),0)&amp;"")</f>
        <v/>
      </c>
      <c r="D3832" s="147" t="str">
        <f>IF(ISERROR(VLOOKUP(A3832,进货明细!$A$2:$D$5000,COLUMN($D$2),0)&amp;""),"",VLOOKUP(A3832,进货明细!$A$2:$D$5000,COLUMN($D$2),0)&amp;"")</f>
        <v/>
      </c>
      <c r="E3832" s="148"/>
      <c r="F3832" s="152"/>
      <c r="G3832" s="150" t="str">
        <f>IF(ISERROR(VLOOKUP(A3832,进货明细!$A$2:$G$5000,COLUMN($G$2),0)&amp;""),"",VLOOKUP(A3832,进货明细!$A$2:$G$5000,COLUMN($G$2),0)&amp;"")</f>
        <v/>
      </c>
      <c r="H3832" s="151" t="str">
        <f t="shared" si="121"/>
        <v/>
      </c>
      <c r="I3832" s="168"/>
      <c r="J3832" s="169"/>
      <c r="K3832" s="163"/>
      <c r="L3832" s="164" t="str">
        <f t="shared" si="122"/>
        <v/>
      </c>
      <c r="M3832" s="165" t="e">
        <f>ROUND(VLOOKUP(A3832,当前库存!$A$2:$F$7000,COLUMN($F$3),0)&amp;"",2)</f>
        <v>#DIV/0!</v>
      </c>
      <c r="N3832" s="166"/>
      <c r="O3832" s="167"/>
      <c r="P3832" s="167"/>
      <c r="Q3832" s="174"/>
      <c r="R3832" s="167"/>
      <c r="S3832" s="167"/>
    </row>
    <row r="3833" customHeight="1" spans="1:19">
      <c r="A3833" s="175"/>
      <c r="B3833" s="153" t="str">
        <f>IF(ISERROR(VLOOKUP(A3833,进货明细!$A$2:$D$5000,COLUMN($B$2),0)&amp;""),"",VLOOKUP(A3833,进货明细!$A$2:$D$5000,COLUMN($B$2),0)&amp;"")</f>
        <v/>
      </c>
      <c r="C3833" s="147" t="str">
        <f>IF(ISERROR(VLOOKUP(A3833,进货明细!$A$2:$D$5000,COLUMN($C$2),0)&amp;""),"",VLOOKUP(A3833,进货明细!$A$2:$D$5000,COLUMN($C$2),0)&amp;"")</f>
        <v/>
      </c>
      <c r="D3833" s="147" t="str">
        <f>IF(ISERROR(VLOOKUP(A3833,进货明细!$A$2:$D$5000,COLUMN($D$2),0)&amp;""),"",VLOOKUP(A3833,进货明细!$A$2:$D$5000,COLUMN($D$2),0)&amp;"")</f>
        <v/>
      </c>
      <c r="E3833" s="148"/>
      <c r="F3833" s="152"/>
      <c r="G3833" s="150" t="str">
        <f>IF(ISERROR(VLOOKUP(A3833,进货明细!$A$2:$G$5000,COLUMN($G$2),0)&amp;""),"",VLOOKUP(A3833,进货明细!$A$2:$G$5000,COLUMN($G$2),0)&amp;"")</f>
        <v/>
      </c>
      <c r="H3833" s="151" t="str">
        <f t="shared" si="121"/>
        <v/>
      </c>
      <c r="I3833" s="168"/>
      <c r="J3833" s="169"/>
      <c r="K3833" s="163"/>
      <c r="L3833" s="164" t="str">
        <f t="shared" si="122"/>
        <v/>
      </c>
      <c r="M3833" s="165" t="e">
        <f>ROUND(VLOOKUP(A3833,当前库存!$A$2:$F$7000,COLUMN($F$3),0)&amp;"",2)</f>
        <v>#DIV/0!</v>
      </c>
      <c r="N3833" s="166"/>
      <c r="O3833" s="167"/>
      <c r="P3833" s="167"/>
      <c r="Q3833" s="174"/>
      <c r="R3833" s="167"/>
      <c r="S3833" s="167"/>
    </row>
    <row r="3834" customHeight="1" spans="1:19">
      <c r="A3834" s="175"/>
      <c r="B3834" s="153" t="str">
        <f>IF(ISERROR(VLOOKUP(A3834,进货明细!$A$2:$D$5000,COLUMN($B$2),0)&amp;""),"",VLOOKUP(A3834,进货明细!$A$2:$D$5000,COLUMN($B$2),0)&amp;"")</f>
        <v/>
      </c>
      <c r="C3834" s="147" t="str">
        <f>IF(ISERROR(VLOOKUP(A3834,进货明细!$A$2:$D$5000,COLUMN($C$2),0)&amp;""),"",VLOOKUP(A3834,进货明细!$A$2:$D$5000,COLUMN($C$2),0)&amp;"")</f>
        <v/>
      </c>
      <c r="D3834" s="147" t="str">
        <f>IF(ISERROR(VLOOKUP(A3834,进货明细!$A$2:$D$5000,COLUMN($D$2),0)&amp;""),"",VLOOKUP(A3834,进货明细!$A$2:$D$5000,COLUMN($D$2),0)&amp;"")</f>
        <v/>
      </c>
      <c r="E3834" s="148"/>
      <c r="F3834" s="152"/>
      <c r="G3834" s="150" t="str">
        <f>IF(ISERROR(VLOOKUP(A3834,进货明细!$A$2:$G$5000,COLUMN($G$2),0)&amp;""),"",VLOOKUP(A3834,进货明细!$A$2:$G$5000,COLUMN($G$2),0)&amp;"")</f>
        <v/>
      </c>
      <c r="H3834" s="151" t="str">
        <f t="shared" si="121"/>
        <v/>
      </c>
      <c r="I3834" s="168"/>
      <c r="J3834" s="169"/>
      <c r="K3834" s="163"/>
      <c r="L3834" s="164" t="str">
        <f t="shared" si="122"/>
        <v/>
      </c>
      <c r="M3834" s="165" t="e">
        <f>ROUND(VLOOKUP(A3834,当前库存!$A$2:$F$7000,COLUMN($F$3),0)&amp;"",2)</f>
        <v>#DIV/0!</v>
      </c>
      <c r="N3834" s="166"/>
      <c r="O3834" s="167"/>
      <c r="P3834" s="167"/>
      <c r="Q3834" s="174"/>
      <c r="R3834" s="167"/>
      <c r="S3834" s="167"/>
    </row>
    <row r="3835" customHeight="1" spans="1:19">
      <c r="A3835" s="175"/>
      <c r="B3835" s="153" t="str">
        <f>IF(ISERROR(VLOOKUP(A3835,进货明细!$A$2:$D$5000,COLUMN($B$2),0)&amp;""),"",VLOOKUP(A3835,进货明细!$A$2:$D$5000,COLUMN($B$2),0)&amp;"")</f>
        <v/>
      </c>
      <c r="C3835" s="147" t="str">
        <f>IF(ISERROR(VLOOKUP(A3835,进货明细!$A$2:$D$5000,COLUMN($C$2),0)&amp;""),"",VLOOKUP(A3835,进货明细!$A$2:$D$5000,COLUMN($C$2),0)&amp;"")</f>
        <v/>
      </c>
      <c r="D3835" s="147" t="str">
        <f>IF(ISERROR(VLOOKUP(A3835,进货明细!$A$2:$D$5000,COLUMN($D$2),0)&amp;""),"",VLOOKUP(A3835,进货明细!$A$2:$D$5000,COLUMN($D$2),0)&amp;"")</f>
        <v/>
      </c>
      <c r="E3835" s="148"/>
      <c r="F3835" s="152"/>
      <c r="G3835" s="150" t="str">
        <f>IF(ISERROR(VLOOKUP(A3835,进货明细!$A$2:$G$5000,COLUMN($G$2),0)&amp;""),"",VLOOKUP(A3835,进货明细!$A$2:$G$5000,COLUMN($G$2),0)&amp;"")</f>
        <v/>
      </c>
      <c r="H3835" s="151" t="str">
        <f t="shared" si="121"/>
        <v/>
      </c>
      <c r="I3835" s="168"/>
      <c r="J3835" s="169"/>
      <c r="K3835" s="163"/>
      <c r="L3835" s="164" t="str">
        <f t="shared" si="122"/>
        <v/>
      </c>
      <c r="M3835" s="165" t="e">
        <f>ROUND(VLOOKUP(A3835,当前库存!$A$2:$F$7000,COLUMN($F$3),0)&amp;"",2)</f>
        <v>#DIV/0!</v>
      </c>
      <c r="N3835" s="166"/>
      <c r="O3835" s="167"/>
      <c r="P3835" s="167"/>
      <c r="Q3835" s="174"/>
      <c r="R3835" s="167"/>
      <c r="S3835" s="167"/>
    </row>
    <row r="3836" customHeight="1" spans="1:19">
      <c r="A3836" s="175"/>
      <c r="B3836" s="153" t="str">
        <f>IF(ISERROR(VLOOKUP(A3836,进货明细!$A$2:$D$5000,COLUMN($B$2),0)&amp;""),"",VLOOKUP(A3836,进货明细!$A$2:$D$5000,COLUMN($B$2),0)&amp;"")</f>
        <v/>
      </c>
      <c r="C3836" s="147" t="str">
        <f>IF(ISERROR(VLOOKUP(A3836,进货明细!$A$2:$D$5000,COLUMN($C$2),0)&amp;""),"",VLOOKUP(A3836,进货明细!$A$2:$D$5000,COLUMN($C$2),0)&amp;"")</f>
        <v/>
      </c>
      <c r="D3836" s="147" t="str">
        <f>IF(ISERROR(VLOOKUP(A3836,进货明细!$A$2:$D$5000,COLUMN($D$2),0)&amp;""),"",VLOOKUP(A3836,进货明细!$A$2:$D$5000,COLUMN($D$2),0)&amp;"")</f>
        <v/>
      </c>
      <c r="E3836" s="148"/>
      <c r="F3836" s="152"/>
      <c r="G3836" s="150" t="str">
        <f>IF(ISERROR(VLOOKUP(A3836,进货明细!$A$2:$G$5000,COLUMN($G$2),0)&amp;""),"",VLOOKUP(A3836,进货明细!$A$2:$G$5000,COLUMN($G$2),0)&amp;"")</f>
        <v/>
      </c>
      <c r="H3836" s="151" t="str">
        <f t="shared" si="121"/>
        <v/>
      </c>
      <c r="I3836" s="168"/>
      <c r="J3836" s="169"/>
      <c r="K3836" s="163"/>
      <c r="L3836" s="164" t="str">
        <f t="shared" si="122"/>
        <v/>
      </c>
      <c r="M3836" s="165" t="e">
        <f>ROUND(VLOOKUP(A3836,当前库存!$A$2:$F$7000,COLUMN($F$3),0)&amp;"",2)</f>
        <v>#DIV/0!</v>
      </c>
      <c r="N3836" s="166"/>
      <c r="O3836" s="167"/>
      <c r="P3836" s="167"/>
      <c r="Q3836" s="174"/>
      <c r="R3836" s="167"/>
      <c r="S3836" s="167"/>
    </row>
    <row r="3837" customHeight="1" spans="1:19">
      <c r="A3837" s="175"/>
      <c r="B3837" s="153" t="str">
        <f>IF(ISERROR(VLOOKUP(A3837,进货明细!$A$2:$D$5000,COLUMN($B$2),0)&amp;""),"",VLOOKUP(A3837,进货明细!$A$2:$D$5000,COLUMN($B$2),0)&amp;"")</f>
        <v/>
      </c>
      <c r="C3837" s="147" t="str">
        <f>IF(ISERROR(VLOOKUP(A3837,进货明细!$A$2:$D$5000,COLUMN($C$2),0)&amp;""),"",VLOOKUP(A3837,进货明细!$A$2:$D$5000,COLUMN($C$2),0)&amp;"")</f>
        <v/>
      </c>
      <c r="D3837" s="147" t="str">
        <f>IF(ISERROR(VLOOKUP(A3837,进货明细!$A$2:$D$5000,COLUMN($D$2),0)&amp;""),"",VLOOKUP(A3837,进货明细!$A$2:$D$5000,COLUMN($D$2),0)&amp;"")</f>
        <v/>
      </c>
      <c r="E3837" s="148"/>
      <c r="F3837" s="152"/>
      <c r="G3837" s="150" t="str">
        <f>IF(ISERROR(VLOOKUP(A3837,进货明细!$A$2:$G$5000,COLUMN($G$2),0)&amp;""),"",VLOOKUP(A3837,进货明细!$A$2:$G$5000,COLUMN($G$2),0)&amp;"")</f>
        <v/>
      </c>
      <c r="H3837" s="151" t="str">
        <f t="shared" si="121"/>
        <v/>
      </c>
      <c r="I3837" s="168"/>
      <c r="J3837" s="169"/>
      <c r="K3837" s="163"/>
      <c r="L3837" s="164" t="str">
        <f t="shared" si="122"/>
        <v/>
      </c>
      <c r="M3837" s="165" t="e">
        <f>ROUND(VLOOKUP(A3837,当前库存!$A$2:$F$7000,COLUMN($F$3),0)&amp;"",2)</f>
        <v>#DIV/0!</v>
      </c>
      <c r="N3837" s="166"/>
      <c r="O3837" s="167"/>
      <c r="P3837" s="167"/>
      <c r="Q3837" s="174"/>
      <c r="R3837" s="167"/>
      <c r="S3837" s="167"/>
    </row>
    <row r="3838" customHeight="1" spans="1:19">
      <c r="A3838" s="175"/>
      <c r="B3838" s="153" t="str">
        <f>IF(ISERROR(VLOOKUP(A3838,进货明细!$A$2:$D$5000,COLUMN($B$2),0)&amp;""),"",VLOOKUP(A3838,进货明细!$A$2:$D$5000,COLUMN($B$2),0)&amp;"")</f>
        <v/>
      </c>
      <c r="C3838" s="147" t="str">
        <f>IF(ISERROR(VLOOKUP(A3838,进货明细!$A$2:$D$5000,COLUMN($C$2),0)&amp;""),"",VLOOKUP(A3838,进货明细!$A$2:$D$5000,COLUMN($C$2),0)&amp;"")</f>
        <v/>
      </c>
      <c r="D3838" s="147" t="str">
        <f>IF(ISERROR(VLOOKUP(A3838,进货明细!$A$2:$D$5000,COLUMN($D$2),0)&amp;""),"",VLOOKUP(A3838,进货明细!$A$2:$D$5000,COLUMN($D$2),0)&amp;"")</f>
        <v/>
      </c>
      <c r="E3838" s="148"/>
      <c r="F3838" s="152"/>
      <c r="G3838" s="150" t="str">
        <f>IF(ISERROR(VLOOKUP(A3838,进货明细!$A$2:$G$5000,COLUMN($G$2),0)&amp;""),"",VLOOKUP(A3838,进货明细!$A$2:$G$5000,COLUMN($G$2),0)&amp;"")</f>
        <v/>
      </c>
      <c r="H3838" s="151" t="str">
        <f t="shared" si="121"/>
        <v/>
      </c>
      <c r="I3838" s="168"/>
      <c r="J3838" s="169"/>
      <c r="K3838" s="163"/>
      <c r="L3838" s="164" t="str">
        <f t="shared" si="122"/>
        <v/>
      </c>
      <c r="M3838" s="165" t="e">
        <f>ROUND(VLOOKUP(A3838,当前库存!$A$2:$F$7000,COLUMN($F$3),0)&amp;"",2)</f>
        <v>#DIV/0!</v>
      </c>
      <c r="N3838" s="166"/>
      <c r="O3838" s="167"/>
      <c r="P3838" s="167"/>
      <c r="Q3838" s="174"/>
      <c r="R3838" s="167"/>
      <c r="S3838" s="167"/>
    </row>
    <row r="3839" customHeight="1" spans="1:19">
      <c r="A3839" s="175"/>
      <c r="B3839" s="153" t="str">
        <f>IF(ISERROR(VLOOKUP(A3839,进货明细!$A$2:$D$5000,COLUMN($B$2),0)&amp;""),"",VLOOKUP(A3839,进货明细!$A$2:$D$5000,COLUMN($B$2),0)&amp;"")</f>
        <v/>
      </c>
      <c r="C3839" s="147" t="str">
        <f>IF(ISERROR(VLOOKUP(A3839,进货明细!$A$2:$D$5000,COLUMN($C$2),0)&amp;""),"",VLOOKUP(A3839,进货明细!$A$2:$D$5000,COLUMN($C$2),0)&amp;"")</f>
        <v/>
      </c>
      <c r="D3839" s="147" t="str">
        <f>IF(ISERROR(VLOOKUP(A3839,进货明细!$A$2:$D$5000,COLUMN($D$2),0)&amp;""),"",VLOOKUP(A3839,进货明细!$A$2:$D$5000,COLUMN($D$2),0)&amp;"")</f>
        <v/>
      </c>
      <c r="E3839" s="148"/>
      <c r="F3839" s="152"/>
      <c r="G3839" s="150" t="str">
        <f>IF(ISERROR(VLOOKUP(A3839,进货明细!$A$2:$G$5000,COLUMN($G$2),0)&amp;""),"",VLOOKUP(A3839,进货明细!$A$2:$G$5000,COLUMN($G$2),0)&amp;"")</f>
        <v/>
      </c>
      <c r="H3839" s="151" t="str">
        <f t="shared" si="121"/>
        <v/>
      </c>
      <c r="I3839" s="168"/>
      <c r="J3839" s="169"/>
      <c r="K3839" s="163"/>
      <c r="L3839" s="164" t="str">
        <f t="shared" si="122"/>
        <v/>
      </c>
      <c r="M3839" s="165" t="e">
        <f>ROUND(VLOOKUP(A3839,当前库存!$A$2:$F$7000,COLUMN($F$3),0)&amp;"",2)</f>
        <v>#DIV/0!</v>
      </c>
      <c r="N3839" s="166"/>
      <c r="O3839" s="167"/>
      <c r="P3839" s="167"/>
      <c r="Q3839" s="174"/>
      <c r="R3839" s="167"/>
      <c r="S3839" s="167"/>
    </row>
    <row r="3840" customHeight="1" spans="1:19">
      <c r="A3840" s="175"/>
      <c r="B3840" s="153" t="str">
        <f>IF(ISERROR(VLOOKUP(A3840,进货明细!$A$2:$D$5000,COLUMN($B$2),0)&amp;""),"",VLOOKUP(A3840,进货明细!$A$2:$D$5000,COLUMN($B$2),0)&amp;"")</f>
        <v/>
      </c>
      <c r="C3840" s="147" t="str">
        <f>IF(ISERROR(VLOOKUP(A3840,进货明细!$A$2:$D$5000,COLUMN($C$2),0)&amp;""),"",VLOOKUP(A3840,进货明细!$A$2:$D$5000,COLUMN($C$2),0)&amp;"")</f>
        <v/>
      </c>
      <c r="D3840" s="147" t="str">
        <f>IF(ISERROR(VLOOKUP(A3840,进货明细!$A$2:$D$5000,COLUMN($D$2),0)&amp;""),"",VLOOKUP(A3840,进货明细!$A$2:$D$5000,COLUMN($D$2),0)&amp;"")</f>
        <v/>
      </c>
      <c r="E3840" s="148"/>
      <c r="F3840" s="152"/>
      <c r="G3840" s="150" t="str">
        <f>IF(ISERROR(VLOOKUP(A3840,进货明细!$A$2:$G$5000,COLUMN($G$2),0)&amp;""),"",VLOOKUP(A3840,进货明细!$A$2:$G$5000,COLUMN($G$2),0)&amp;"")</f>
        <v/>
      </c>
      <c r="H3840" s="151" t="str">
        <f t="shared" si="121"/>
        <v/>
      </c>
      <c r="I3840" s="168"/>
      <c r="J3840" s="169"/>
      <c r="K3840" s="163"/>
      <c r="L3840" s="164" t="str">
        <f t="shared" si="122"/>
        <v/>
      </c>
      <c r="M3840" s="165" t="e">
        <f>ROUND(VLOOKUP(A3840,当前库存!$A$2:$F$7000,COLUMN($F$3),0)&amp;"",2)</f>
        <v>#DIV/0!</v>
      </c>
      <c r="N3840" s="166"/>
      <c r="O3840" s="167"/>
      <c r="P3840" s="167"/>
      <c r="Q3840" s="174"/>
      <c r="R3840" s="167"/>
      <c r="S3840" s="167"/>
    </row>
    <row r="3841" customHeight="1" spans="1:19">
      <c r="A3841" s="175"/>
      <c r="B3841" s="153" t="str">
        <f>IF(ISERROR(VLOOKUP(A3841,进货明细!$A$2:$D$5000,COLUMN($B$2),0)&amp;""),"",VLOOKUP(A3841,进货明细!$A$2:$D$5000,COLUMN($B$2),0)&amp;"")</f>
        <v/>
      </c>
      <c r="C3841" s="147" t="str">
        <f>IF(ISERROR(VLOOKUP(A3841,进货明细!$A$2:$D$5000,COLUMN($C$2),0)&amp;""),"",VLOOKUP(A3841,进货明细!$A$2:$D$5000,COLUMN($C$2),0)&amp;"")</f>
        <v/>
      </c>
      <c r="D3841" s="147" t="str">
        <f>IF(ISERROR(VLOOKUP(A3841,进货明细!$A$2:$D$5000,COLUMN($D$2),0)&amp;""),"",VLOOKUP(A3841,进货明细!$A$2:$D$5000,COLUMN($D$2),0)&amp;"")</f>
        <v/>
      </c>
      <c r="E3841" s="148"/>
      <c r="F3841" s="152"/>
      <c r="G3841" s="150" t="str">
        <f>IF(ISERROR(VLOOKUP(A3841,进货明细!$A$2:$G$5000,COLUMN($G$2),0)&amp;""),"",VLOOKUP(A3841,进货明细!$A$2:$G$5000,COLUMN($G$2),0)&amp;"")</f>
        <v/>
      </c>
      <c r="H3841" s="151" t="str">
        <f t="shared" si="121"/>
        <v/>
      </c>
      <c r="I3841" s="168"/>
      <c r="J3841" s="169"/>
      <c r="K3841" s="163"/>
      <c r="L3841" s="164" t="str">
        <f t="shared" si="122"/>
        <v/>
      </c>
      <c r="M3841" s="165" t="e">
        <f>ROUND(VLOOKUP(A3841,当前库存!$A$2:$F$7000,COLUMN($F$3),0)&amp;"",2)</f>
        <v>#DIV/0!</v>
      </c>
      <c r="N3841" s="166"/>
      <c r="O3841" s="167"/>
      <c r="P3841" s="167"/>
      <c r="Q3841" s="174"/>
      <c r="R3841" s="167"/>
      <c r="S3841" s="167"/>
    </row>
    <row r="3842" customHeight="1" spans="1:19">
      <c r="A3842" s="175"/>
      <c r="B3842" s="153" t="str">
        <f>IF(ISERROR(VLOOKUP(A3842,进货明细!$A$2:$D$5000,COLUMN($B$2),0)&amp;""),"",VLOOKUP(A3842,进货明细!$A$2:$D$5000,COLUMN($B$2),0)&amp;"")</f>
        <v/>
      </c>
      <c r="C3842" s="147" t="str">
        <f>IF(ISERROR(VLOOKUP(A3842,进货明细!$A$2:$D$5000,COLUMN($C$2),0)&amp;""),"",VLOOKUP(A3842,进货明细!$A$2:$D$5000,COLUMN($C$2),0)&amp;"")</f>
        <v/>
      </c>
      <c r="D3842" s="147" t="str">
        <f>IF(ISERROR(VLOOKUP(A3842,进货明细!$A$2:$D$5000,COLUMN($D$2),0)&amp;""),"",VLOOKUP(A3842,进货明细!$A$2:$D$5000,COLUMN($D$2),0)&amp;"")</f>
        <v/>
      </c>
      <c r="E3842" s="148"/>
      <c r="F3842" s="152"/>
      <c r="G3842" s="150" t="str">
        <f>IF(ISERROR(VLOOKUP(A3842,进货明细!$A$2:$G$5000,COLUMN($G$2),0)&amp;""),"",VLOOKUP(A3842,进货明细!$A$2:$G$5000,COLUMN($G$2),0)&amp;"")</f>
        <v/>
      </c>
      <c r="H3842" s="151" t="str">
        <f t="shared" si="121"/>
        <v/>
      </c>
      <c r="I3842" s="168"/>
      <c r="J3842" s="169"/>
      <c r="K3842" s="163"/>
      <c r="L3842" s="164" t="str">
        <f t="shared" si="122"/>
        <v/>
      </c>
      <c r="M3842" s="165" t="e">
        <f>ROUND(VLOOKUP(A3842,当前库存!$A$2:$F$7000,COLUMN($F$3),0)&amp;"",2)</f>
        <v>#DIV/0!</v>
      </c>
      <c r="N3842" s="166"/>
      <c r="O3842" s="167"/>
      <c r="P3842" s="167"/>
      <c r="Q3842" s="174"/>
      <c r="R3842" s="167"/>
      <c r="S3842" s="167"/>
    </row>
    <row r="3843" customHeight="1" spans="1:19">
      <c r="A3843" s="175"/>
      <c r="B3843" s="153" t="str">
        <f>IF(ISERROR(VLOOKUP(A3843,进货明细!$A$2:$D$5000,COLUMN($B$2),0)&amp;""),"",VLOOKUP(A3843,进货明细!$A$2:$D$5000,COLUMN($B$2),0)&amp;"")</f>
        <v/>
      </c>
      <c r="C3843" s="147" t="str">
        <f>IF(ISERROR(VLOOKUP(A3843,进货明细!$A$2:$D$5000,COLUMN($C$2),0)&amp;""),"",VLOOKUP(A3843,进货明细!$A$2:$D$5000,COLUMN($C$2),0)&amp;"")</f>
        <v/>
      </c>
      <c r="D3843" s="147" t="str">
        <f>IF(ISERROR(VLOOKUP(A3843,进货明细!$A$2:$D$5000,COLUMN($D$2),0)&amp;""),"",VLOOKUP(A3843,进货明细!$A$2:$D$5000,COLUMN($D$2),0)&amp;"")</f>
        <v/>
      </c>
      <c r="E3843" s="148"/>
      <c r="F3843" s="152"/>
      <c r="G3843" s="150" t="str">
        <f>IF(ISERROR(VLOOKUP(A3843,进货明细!$A$2:$G$5000,COLUMN($G$2),0)&amp;""),"",VLOOKUP(A3843,进货明细!$A$2:$G$5000,COLUMN($G$2),0)&amp;"")</f>
        <v/>
      </c>
      <c r="H3843" s="151" t="str">
        <f t="shared" si="121"/>
        <v/>
      </c>
      <c r="I3843" s="168"/>
      <c r="J3843" s="169"/>
      <c r="K3843" s="163"/>
      <c r="L3843" s="164" t="str">
        <f t="shared" si="122"/>
        <v/>
      </c>
      <c r="M3843" s="165" t="e">
        <f>ROUND(VLOOKUP(A3843,当前库存!$A$2:$F$7000,COLUMN($F$3),0)&amp;"",2)</f>
        <v>#DIV/0!</v>
      </c>
      <c r="N3843" s="166"/>
      <c r="O3843" s="167"/>
      <c r="P3843" s="167"/>
      <c r="Q3843" s="174"/>
      <c r="R3843" s="167"/>
      <c r="S3843" s="167"/>
    </row>
    <row r="3844" customHeight="1" spans="1:19">
      <c r="A3844" s="175"/>
      <c r="B3844" s="153" t="str">
        <f>IF(ISERROR(VLOOKUP(A3844,进货明细!$A$2:$D$5000,COLUMN($B$2),0)&amp;""),"",VLOOKUP(A3844,进货明细!$A$2:$D$5000,COLUMN($B$2),0)&amp;"")</f>
        <v/>
      </c>
      <c r="C3844" s="147" t="str">
        <f>IF(ISERROR(VLOOKUP(A3844,进货明细!$A$2:$D$5000,COLUMN($C$2),0)&amp;""),"",VLOOKUP(A3844,进货明细!$A$2:$D$5000,COLUMN($C$2),0)&amp;"")</f>
        <v/>
      </c>
      <c r="D3844" s="147" t="str">
        <f>IF(ISERROR(VLOOKUP(A3844,进货明细!$A$2:$D$5000,COLUMN($D$2),0)&amp;""),"",VLOOKUP(A3844,进货明细!$A$2:$D$5000,COLUMN($D$2),0)&amp;"")</f>
        <v/>
      </c>
      <c r="E3844" s="148"/>
      <c r="F3844" s="152"/>
      <c r="G3844" s="150" t="str">
        <f>IF(ISERROR(VLOOKUP(A3844,进货明细!$A$2:$G$5000,COLUMN($G$2),0)&amp;""),"",VLOOKUP(A3844,进货明细!$A$2:$G$5000,COLUMN($G$2),0)&amp;"")</f>
        <v/>
      </c>
      <c r="H3844" s="151" t="str">
        <f t="shared" si="121"/>
        <v/>
      </c>
      <c r="I3844" s="168"/>
      <c r="J3844" s="169"/>
      <c r="K3844" s="163"/>
      <c r="L3844" s="164" t="str">
        <f t="shared" si="122"/>
        <v/>
      </c>
      <c r="M3844" s="165" t="e">
        <f>ROUND(VLOOKUP(A3844,当前库存!$A$2:$F$7000,COLUMN($F$3),0)&amp;"",2)</f>
        <v>#DIV/0!</v>
      </c>
      <c r="N3844" s="166"/>
      <c r="O3844" s="167"/>
      <c r="P3844" s="167"/>
      <c r="Q3844" s="174"/>
      <c r="R3844" s="167"/>
      <c r="S3844" s="167"/>
    </row>
    <row r="3845" customHeight="1" spans="1:19">
      <c r="A3845" s="175"/>
      <c r="B3845" s="153" t="str">
        <f>IF(ISERROR(VLOOKUP(A3845,进货明细!$A$2:$D$5000,COLUMN($B$2),0)&amp;""),"",VLOOKUP(A3845,进货明细!$A$2:$D$5000,COLUMN($B$2),0)&amp;"")</f>
        <v/>
      </c>
      <c r="C3845" s="147" t="str">
        <f>IF(ISERROR(VLOOKUP(A3845,进货明细!$A$2:$D$5000,COLUMN($C$2),0)&amp;""),"",VLOOKUP(A3845,进货明细!$A$2:$D$5000,COLUMN($C$2),0)&amp;"")</f>
        <v/>
      </c>
      <c r="D3845" s="147" t="str">
        <f>IF(ISERROR(VLOOKUP(A3845,进货明细!$A$2:$D$5000,COLUMN($D$2),0)&amp;""),"",VLOOKUP(A3845,进货明细!$A$2:$D$5000,COLUMN($D$2),0)&amp;"")</f>
        <v/>
      </c>
      <c r="E3845" s="148"/>
      <c r="F3845" s="152"/>
      <c r="G3845" s="150" t="str">
        <f>IF(ISERROR(VLOOKUP(A3845,进货明细!$A$2:$G$5000,COLUMN($G$2),0)&amp;""),"",VLOOKUP(A3845,进货明细!$A$2:$G$5000,COLUMN($G$2),0)&amp;"")</f>
        <v/>
      </c>
      <c r="H3845" s="151" t="str">
        <f t="shared" si="121"/>
        <v/>
      </c>
      <c r="I3845" s="168"/>
      <c r="J3845" s="169"/>
      <c r="K3845" s="163"/>
      <c r="L3845" s="164" t="str">
        <f t="shared" si="122"/>
        <v/>
      </c>
      <c r="M3845" s="165" t="e">
        <f>ROUND(VLOOKUP(A3845,当前库存!$A$2:$F$7000,COLUMN($F$3),0)&amp;"",2)</f>
        <v>#DIV/0!</v>
      </c>
      <c r="N3845" s="166"/>
      <c r="O3845" s="167"/>
      <c r="P3845" s="167"/>
      <c r="Q3845" s="174"/>
      <c r="R3845" s="167"/>
      <c r="S3845" s="167"/>
    </row>
    <row r="3846" customHeight="1" spans="1:19">
      <c r="A3846" s="175"/>
      <c r="B3846" s="153" t="str">
        <f>IF(ISERROR(VLOOKUP(A3846,进货明细!$A$2:$D$5000,COLUMN($B$2),0)&amp;""),"",VLOOKUP(A3846,进货明细!$A$2:$D$5000,COLUMN($B$2),0)&amp;"")</f>
        <v/>
      </c>
      <c r="C3846" s="147" t="str">
        <f>IF(ISERROR(VLOOKUP(A3846,进货明细!$A$2:$D$5000,COLUMN($C$2),0)&amp;""),"",VLOOKUP(A3846,进货明细!$A$2:$D$5000,COLUMN($C$2),0)&amp;"")</f>
        <v/>
      </c>
      <c r="D3846" s="147" t="str">
        <f>IF(ISERROR(VLOOKUP(A3846,进货明细!$A$2:$D$5000,COLUMN($D$2),0)&amp;""),"",VLOOKUP(A3846,进货明细!$A$2:$D$5000,COLUMN($D$2),0)&amp;"")</f>
        <v/>
      </c>
      <c r="E3846" s="148"/>
      <c r="F3846" s="152"/>
      <c r="G3846" s="150" t="str">
        <f>IF(ISERROR(VLOOKUP(A3846,进货明细!$A$2:$G$5000,COLUMN($G$2),0)&amp;""),"",VLOOKUP(A3846,进货明细!$A$2:$G$5000,COLUMN($G$2),0)&amp;"")</f>
        <v/>
      </c>
      <c r="H3846" s="151" t="str">
        <f t="shared" si="121"/>
        <v/>
      </c>
      <c r="I3846" s="168"/>
      <c r="J3846" s="169"/>
      <c r="K3846" s="163"/>
      <c r="L3846" s="164" t="str">
        <f t="shared" si="122"/>
        <v/>
      </c>
      <c r="M3846" s="165" t="e">
        <f>ROUND(VLOOKUP(A3846,当前库存!$A$2:$F$7000,COLUMN($F$3),0)&amp;"",2)</f>
        <v>#DIV/0!</v>
      </c>
      <c r="N3846" s="166"/>
      <c r="O3846" s="167"/>
      <c r="P3846" s="167"/>
      <c r="Q3846" s="174"/>
      <c r="R3846" s="167"/>
      <c r="S3846" s="167"/>
    </row>
    <row r="3847" customHeight="1" spans="1:19">
      <c r="A3847" s="175"/>
      <c r="B3847" s="153" t="str">
        <f>IF(ISERROR(VLOOKUP(A3847,进货明细!$A$2:$D$5000,COLUMN($B$2),0)&amp;""),"",VLOOKUP(A3847,进货明细!$A$2:$D$5000,COLUMN($B$2),0)&amp;"")</f>
        <v/>
      </c>
      <c r="C3847" s="147" t="str">
        <f>IF(ISERROR(VLOOKUP(A3847,进货明细!$A$2:$D$5000,COLUMN($C$2),0)&amp;""),"",VLOOKUP(A3847,进货明细!$A$2:$D$5000,COLUMN($C$2),0)&amp;"")</f>
        <v/>
      </c>
      <c r="D3847" s="147" t="str">
        <f>IF(ISERROR(VLOOKUP(A3847,进货明细!$A$2:$D$5000,COLUMN($D$2),0)&amp;""),"",VLOOKUP(A3847,进货明细!$A$2:$D$5000,COLUMN($D$2),0)&amp;"")</f>
        <v/>
      </c>
      <c r="E3847" s="148"/>
      <c r="F3847" s="152"/>
      <c r="G3847" s="150" t="str">
        <f>IF(ISERROR(VLOOKUP(A3847,进货明细!$A$2:$G$5000,COLUMN($G$2),0)&amp;""),"",VLOOKUP(A3847,进货明细!$A$2:$G$5000,COLUMN($G$2),0)&amp;"")</f>
        <v/>
      </c>
      <c r="H3847" s="151" t="str">
        <f t="shared" si="121"/>
        <v/>
      </c>
      <c r="I3847" s="168"/>
      <c r="J3847" s="169"/>
      <c r="K3847" s="163"/>
      <c r="L3847" s="164" t="str">
        <f t="shared" si="122"/>
        <v/>
      </c>
      <c r="M3847" s="165" t="e">
        <f>ROUND(VLOOKUP(A3847,当前库存!$A$2:$F$7000,COLUMN($F$3),0)&amp;"",2)</f>
        <v>#DIV/0!</v>
      </c>
      <c r="N3847" s="166"/>
      <c r="O3847" s="167"/>
      <c r="P3847" s="167"/>
      <c r="Q3847" s="174"/>
      <c r="R3847" s="167"/>
      <c r="S3847" s="167"/>
    </row>
    <row r="3848" customHeight="1" spans="1:19">
      <c r="A3848" s="175"/>
      <c r="B3848" s="153" t="str">
        <f>IF(ISERROR(VLOOKUP(A3848,进货明细!$A$2:$D$5000,COLUMN($B$2),0)&amp;""),"",VLOOKUP(A3848,进货明细!$A$2:$D$5000,COLUMN($B$2),0)&amp;"")</f>
        <v/>
      </c>
      <c r="C3848" s="147" t="str">
        <f>IF(ISERROR(VLOOKUP(A3848,进货明细!$A$2:$D$5000,COLUMN($C$2),0)&amp;""),"",VLOOKUP(A3848,进货明细!$A$2:$D$5000,COLUMN($C$2),0)&amp;"")</f>
        <v/>
      </c>
      <c r="D3848" s="147" t="str">
        <f>IF(ISERROR(VLOOKUP(A3848,进货明细!$A$2:$D$5000,COLUMN($D$2),0)&amp;""),"",VLOOKUP(A3848,进货明细!$A$2:$D$5000,COLUMN($D$2),0)&amp;"")</f>
        <v/>
      </c>
      <c r="E3848" s="148"/>
      <c r="F3848" s="152"/>
      <c r="G3848" s="150" t="str">
        <f>IF(ISERROR(VLOOKUP(A3848,进货明细!$A$2:$G$5000,COLUMN($G$2),0)&amp;""),"",VLOOKUP(A3848,进货明细!$A$2:$G$5000,COLUMN($G$2),0)&amp;"")</f>
        <v/>
      </c>
      <c r="H3848" s="151" t="str">
        <f t="shared" si="121"/>
        <v/>
      </c>
      <c r="I3848" s="168"/>
      <c r="J3848" s="169"/>
      <c r="K3848" s="163"/>
      <c r="L3848" s="164" t="str">
        <f t="shared" si="122"/>
        <v/>
      </c>
      <c r="M3848" s="165" t="e">
        <f>ROUND(VLOOKUP(A3848,当前库存!$A$2:$F$7000,COLUMN($F$3),0)&amp;"",2)</f>
        <v>#DIV/0!</v>
      </c>
      <c r="N3848" s="166"/>
      <c r="O3848" s="167"/>
      <c r="P3848" s="167"/>
      <c r="Q3848" s="174"/>
      <c r="R3848" s="167"/>
      <c r="S3848" s="167"/>
    </row>
    <row r="3849" customHeight="1" spans="1:19">
      <c r="A3849" s="175"/>
      <c r="B3849" s="153" t="str">
        <f>IF(ISERROR(VLOOKUP(A3849,进货明细!$A$2:$D$5000,COLUMN($B$2),0)&amp;""),"",VLOOKUP(A3849,进货明细!$A$2:$D$5000,COLUMN($B$2),0)&amp;"")</f>
        <v/>
      </c>
      <c r="C3849" s="147" t="str">
        <f>IF(ISERROR(VLOOKUP(A3849,进货明细!$A$2:$D$5000,COLUMN($C$2),0)&amp;""),"",VLOOKUP(A3849,进货明细!$A$2:$D$5000,COLUMN($C$2),0)&amp;"")</f>
        <v/>
      </c>
      <c r="D3849" s="147" t="str">
        <f>IF(ISERROR(VLOOKUP(A3849,进货明细!$A$2:$D$5000,COLUMN($D$2),0)&amp;""),"",VLOOKUP(A3849,进货明细!$A$2:$D$5000,COLUMN($D$2),0)&amp;"")</f>
        <v/>
      </c>
      <c r="E3849" s="148"/>
      <c r="F3849" s="152"/>
      <c r="G3849" s="150" t="str">
        <f>IF(ISERROR(VLOOKUP(A3849,进货明细!$A$2:$G$5000,COLUMN($G$2),0)&amp;""),"",VLOOKUP(A3849,进货明细!$A$2:$G$5000,COLUMN($G$2),0)&amp;"")</f>
        <v/>
      </c>
      <c r="H3849" s="151" t="str">
        <f t="shared" si="121"/>
        <v/>
      </c>
      <c r="I3849" s="168"/>
      <c r="J3849" s="169"/>
      <c r="K3849" s="163"/>
      <c r="L3849" s="164" t="str">
        <f t="shared" si="122"/>
        <v/>
      </c>
      <c r="M3849" s="165" t="e">
        <f>ROUND(VLOOKUP(A3849,当前库存!$A$2:$F$7000,COLUMN($F$3),0)&amp;"",2)</f>
        <v>#DIV/0!</v>
      </c>
      <c r="N3849" s="166"/>
      <c r="O3849" s="167"/>
      <c r="P3849" s="167"/>
      <c r="Q3849" s="174"/>
      <c r="R3849" s="167"/>
      <c r="S3849" s="167"/>
    </row>
    <row r="3850" customHeight="1" spans="1:19">
      <c r="A3850" s="175"/>
      <c r="B3850" s="153" t="str">
        <f>IF(ISERROR(VLOOKUP(A3850,进货明细!$A$2:$D$5000,COLUMN($B$2),0)&amp;""),"",VLOOKUP(A3850,进货明细!$A$2:$D$5000,COLUMN($B$2),0)&amp;"")</f>
        <v/>
      </c>
      <c r="C3850" s="147" t="str">
        <f>IF(ISERROR(VLOOKUP(A3850,进货明细!$A$2:$D$5000,COLUMN($C$2),0)&amp;""),"",VLOOKUP(A3850,进货明细!$A$2:$D$5000,COLUMN($C$2),0)&amp;"")</f>
        <v/>
      </c>
      <c r="D3850" s="147" t="str">
        <f>IF(ISERROR(VLOOKUP(A3850,进货明细!$A$2:$D$5000,COLUMN($D$2),0)&amp;""),"",VLOOKUP(A3850,进货明细!$A$2:$D$5000,COLUMN($D$2),0)&amp;"")</f>
        <v/>
      </c>
      <c r="E3850" s="148"/>
      <c r="F3850" s="152"/>
      <c r="G3850" s="150" t="str">
        <f>IF(ISERROR(VLOOKUP(A3850,进货明细!$A$2:$G$5000,COLUMN($G$2),0)&amp;""),"",VLOOKUP(A3850,进货明细!$A$2:$G$5000,COLUMN($G$2),0)&amp;"")</f>
        <v/>
      </c>
      <c r="H3850" s="151" t="str">
        <f t="shared" ref="H3850:H3913" si="123">IF(E3850="","",E3850*F3850)</f>
        <v/>
      </c>
      <c r="I3850" s="168"/>
      <c r="J3850" s="169"/>
      <c r="K3850" s="163"/>
      <c r="L3850" s="164" t="str">
        <f t="shared" si="122"/>
        <v/>
      </c>
      <c r="M3850" s="165" t="e">
        <f>ROUND(VLOOKUP(A3850,当前库存!$A$2:$F$7000,COLUMN($F$3),0)&amp;"",2)</f>
        <v>#DIV/0!</v>
      </c>
      <c r="N3850" s="166"/>
      <c r="O3850" s="167"/>
      <c r="P3850" s="167"/>
      <c r="Q3850" s="174"/>
      <c r="R3850" s="167"/>
      <c r="S3850" s="167"/>
    </row>
    <row r="3851" customHeight="1" spans="1:19">
      <c r="A3851" s="175"/>
      <c r="B3851" s="153" t="str">
        <f>IF(ISERROR(VLOOKUP(A3851,进货明细!$A$2:$D$5000,COLUMN($B$2),0)&amp;""),"",VLOOKUP(A3851,进货明细!$A$2:$D$5000,COLUMN($B$2),0)&amp;"")</f>
        <v/>
      </c>
      <c r="C3851" s="147" t="str">
        <f>IF(ISERROR(VLOOKUP(A3851,进货明细!$A$2:$D$5000,COLUMN($C$2),0)&amp;""),"",VLOOKUP(A3851,进货明细!$A$2:$D$5000,COLUMN($C$2),0)&amp;"")</f>
        <v/>
      </c>
      <c r="D3851" s="147" t="str">
        <f>IF(ISERROR(VLOOKUP(A3851,进货明细!$A$2:$D$5000,COLUMN($D$2),0)&amp;""),"",VLOOKUP(A3851,进货明细!$A$2:$D$5000,COLUMN($D$2),0)&amp;"")</f>
        <v/>
      </c>
      <c r="E3851" s="148"/>
      <c r="F3851" s="152"/>
      <c r="G3851" s="150" t="str">
        <f>IF(ISERROR(VLOOKUP(A3851,进货明细!$A$2:$G$5000,COLUMN($G$2),0)&amp;""),"",VLOOKUP(A3851,进货明细!$A$2:$G$5000,COLUMN($G$2),0)&amp;"")</f>
        <v/>
      </c>
      <c r="H3851" s="151" t="str">
        <f t="shared" si="123"/>
        <v/>
      </c>
      <c r="I3851" s="168"/>
      <c r="J3851" s="169"/>
      <c r="K3851" s="163"/>
      <c r="L3851" s="164" t="str">
        <f t="shared" si="122"/>
        <v/>
      </c>
      <c r="M3851" s="165" t="e">
        <f>ROUND(VLOOKUP(A3851,当前库存!$A$2:$F$7000,COLUMN($F$3),0)&amp;"",2)</f>
        <v>#DIV/0!</v>
      </c>
      <c r="N3851" s="166"/>
      <c r="O3851" s="167"/>
      <c r="P3851" s="167"/>
      <c r="Q3851" s="174"/>
      <c r="R3851" s="167"/>
      <c r="S3851" s="167"/>
    </row>
    <row r="3852" customHeight="1" spans="1:19">
      <c r="A3852" s="175"/>
      <c r="B3852" s="153" t="str">
        <f>IF(ISERROR(VLOOKUP(A3852,进货明细!$A$2:$D$5000,COLUMN($B$2),0)&amp;""),"",VLOOKUP(A3852,进货明细!$A$2:$D$5000,COLUMN($B$2),0)&amp;"")</f>
        <v/>
      </c>
      <c r="C3852" s="147" t="str">
        <f>IF(ISERROR(VLOOKUP(A3852,进货明细!$A$2:$D$5000,COLUMN($C$2),0)&amp;""),"",VLOOKUP(A3852,进货明细!$A$2:$D$5000,COLUMN($C$2),0)&amp;"")</f>
        <v/>
      </c>
      <c r="D3852" s="147" t="str">
        <f>IF(ISERROR(VLOOKUP(A3852,进货明细!$A$2:$D$5000,COLUMN($D$2),0)&amp;""),"",VLOOKUP(A3852,进货明细!$A$2:$D$5000,COLUMN($D$2),0)&amp;"")</f>
        <v/>
      </c>
      <c r="E3852" s="148"/>
      <c r="F3852" s="152"/>
      <c r="G3852" s="150" t="str">
        <f>IF(ISERROR(VLOOKUP(A3852,进货明细!$A$2:$G$5000,COLUMN($G$2),0)&amp;""),"",VLOOKUP(A3852,进货明细!$A$2:$G$5000,COLUMN($G$2),0)&amp;"")</f>
        <v/>
      </c>
      <c r="H3852" s="151" t="str">
        <f t="shared" si="123"/>
        <v/>
      </c>
      <c r="I3852" s="168"/>
      <c r="J3852" s="169"/>
      <c r="K3852" s="163"/>
      <c r="L3852" s="164" t="str">
        <f t="shared" si="122"/>
        <v/>
      </c>
      <c r="M3852" s="165" t="e">
        <f>ROUND(VLOOKUP(A3852,当前库存!$A$2:$F$7000,COLUMN($F$3),0)&amp;"",2)</f>
        <v>#DIV/0!</v>
      </c>
      <c r="N3852" s="166"/>
      <c r="O3852" s="167"/>
      <c r="P3852" s="167"/>
      <c r="Q3852" s="174"/>
      <c r="R3852" s="167"/>
      <c r="S3852" s="167"/>
    </row>
    <row r="3853" customHeight="1" spans="1:19">
      <c r="A3853" s="175"/>
      <c r="B3853" s="153" t="str">
        <f>IF(ISERROR(VLOOKUP(A3853,进货明细!$A$2:$D$5000,COLUMN($B$2),0)&amp;""),"",VLOOKUP(A3853,进货明细!$A$2:$D$5000,COLUMN($B$2),0)&amp;"")</f>
        <v/>
      </c>
      <c r="C3853" s="147" t="str">
        <f>IF(ISERROR(VLOOKUP(A3853,进货明细!$A$2:$D$5000,COLUMN($C$2),0)&amp;""),"",VLOOKUP(A3853,进货明细!$A$2:$D$5000,COLUMN($C$2),0)&amp;"")</f>
        <v/>
      </c>
      <c r="D3853" s="147" t="str">
        <f>IF(ISERROR(VLOOKUP(A3853,进货明细!$A$2:$D$5000,COLUMN($D$2),0)&amp;""),"",VLOOKUP(A3853,进货明细!$A$2:$D$5000,COLUMN($D$2),0)&amp;"")</f>
        <v/>
      </c>
      <c r="E3853" s="148"/>
      <c r="F3853" s="152"/>
      <c r="G3853" s="150" t="str">
        <f>IF(ISERROR(VLOOKUP(A3853,进货明细!$A$2:$G$5000,COLUMN($G$2),0)&amp;""),"",VLOOKUP(A3853,进货明细!$A$2:$G$5000,COLUMN($G$2),0)&amp;"")</f>
        <v/>
      </c>
      <c r="H3853" s="151" t="str">
        <f t="shared" si="123"/>
        <v/>
      </c>
      <c r="I3853" s="168"/>
      <c r="J3853" s="169"/>
      <c r="K3853" s="163"/>
      <c r="L3853" s="164" t="str">
        <f t="shared" si="122"/>
        <v/>
      </c>
      <c r="M3853" s="165" t="e">
        <f>ROUND(VLOOKUP(A3853,当前库存!$A$2:$F$7000,COLUMN($F$3),0)&amp;"",2)</f>
        <v>#DIV/0!</v>
      </c>
      <c r="N3853" s="166"/>
      <c r="O3853" s="167"/>
      <c r="P3853" s="167"/>
      <c r="Q3853" s="174"/>
      <c r="R3853" s="167"/>
      <c r="S3853" s="167"/>
    </row>
    <row r="3854" customHeight="1" spans="1:19">
      <c r="A3854" s="175"/>
      <c r="B3854" s="153" t="str">
        <f>IF(ISERROR(VLOOKUP(A3854,进货明细!$A$2:$D$5000,COLUMN($B$2),0)&amp;""),"",VLOOKUP(A3854,进货明细!$A$2:$D$5000,COLUMN($B$2),0)&amp;"")</f>
        <v/>
      </c>
      <c r="C3854" s="147" t="str">
        <f>IF(ISERROR(VLOOKUP(A3854,进货明细!$A$2:$D$5000,COLUMN($C$2),0)&amp;""),"",VLOOKUP(A3854,进货明细!$A$2:$D$5000,COLUMN($C$2),0)&amp;"")</f>
        <v/>
      </c>
      <c r="D3854" s="147" t="str">
        <f>IF(ISERROR(VLOOKUP(A3854,进货明细!$A$2:$D$5000,COLUMN($D$2),0)&amp;""),"",VLOOKUP(A3854,进货明细!$A$2:$D$5000,COLUMN($D$2),0)&amp;"")</f>
        <v/>
      </c>
      <c r="E3854" s="148"/>
      <c r="F3854" s="152"/>
      <c r="G3854" s="150" t="str">
        <f>IF(ISERROR(VLOOKUP(A3854,进货明细!$A$2:$G$5000,COLUMN($G$2),0)&amp;""),"",VLOOKUP(A3854,进货明细!$A$2:$G$5000,COLUMN($G$2),0)&amp;"")</f>
        <v/>
      </c>
      <c r="H3854" s="151" t="str">
        <f t="shared" si="123"/>
        <v/>
      </c>
      <c r="I3854" s="168"/>
      <c r="J3854" s="169"/>
      <c r="K3854" s="163"/>
      <c r="L3854" s="164" t="str">
        <f t="shared" si="122"/>
        <v/>
      </c>
      <c r="M3854" s="165" t="e">
        <f>ROUND(VLOOKUP(A3854,当前库存!$A$2:$F$7000,COLUMN($F$3),0)&amp;"",2)</f>
        <v>#DIV/0!</v>
      </c>
      <c r="N3854" s="166"/>
      <c r="O3854" s="167"/>
      <c r="P3854" s="167"/>
      <c r="Q3854" s="174"/>
      <c r="R3854" s="167"/>
      <c r="S3854" s="167"/>
    </row>
    <row r="3855" customHeight="1" spans="1:19">
      <c r="A3855" s="175"/>
      <c r="B3855" s="153" t="str">
        <f>IF(ISERROR(VLOOKUP(A3855,进货明细!$A$2:$D$5000,COLUMN($B$2),0)&amp;""),"",VLOOKUP(A3855,进货明细!$A$2:$D$5000,COLUMN($B$2),0)&amp;"")</f>
        <v/>
      </c>
      <c r="C3855" s="147" t="str">
        <f>IF(ISERROR(VLOOKUP(A3855,进货明细!$A$2:$D$5000,COLUMN($C$2),0)&amp;""),"",VLOOKUP(A3855,进货明细!$A$2:$D$5000,COLUMN($C$2),0)&amp;"")</f>
        <v/>
      </c>
      <c r="D3855" s="147" t="str">
        <f>IF(ISERROR(VLOOKUP(A3855,进货明细!$A$2:$D$5000,COLUMN($D$2),0)&amp;""),"",VLOOKUP(A3855,进货明细!$A$2:$D$5000,COLUMN($D$2),0)&amp;"")</f>
        <v/>
      </c>
      <c r="E3855" s="148"/>
      <c r="F3855" s="152"/>
      <c r="G3855" s="150" t="str">
        <f>IF(ISERROR(VLOOKUP(A3855,进货明细!$A$2:$G$5000,COLUMN($G$2),0)&amp;""),"",VLOOKUP(A3855,进货明细!$A$2:$G$5000,COLUMN($G$2),0)&amp;"")</f>
        <v/>
      </c>
      <c r="H3855" s="151" t="str">
        <f t="shared" si="123"/>
        <v/>
      </c>
      <c r="I3855" s="168"/>
      <c r="J3855" s="169"/>
      <c r="K3855" s="163"/>
      <c r="L3855" s="164" t="str">
        <f t="shared" si="122"/>
        <v/>
      </c>
      <c r="M3855" s="165" t="e">
        <f>ROUND(VLOOKUP(A3855,当前库存!$A$2:$F$7000,COLUMN($F$3),0)&amp;"",2)</f>
        <v>#DIV/0!</v>
      </c>
      <c r="N3855" s="166"/>
      <c r="O3855" s="167"/>
      <c r="P3855" s="167"/>
      <c r="Q3855" s="174"/>
      <c r="R3855" s="167"/>
      <c r="S3855" s="167"/>
    </row>
    <row r="3856" customHeight="1" spans="1:19">
      <c r="A3856" s="175"/>
      <c r="B3856" s="153" t="str">
        <f>IF(ISERROR(VLOOKUP(A3856,进货明细!$A$2:$D$5000,COLUMN($B$2),0)&amp;""),"",VLOOKUP(A3856,进货明细!$A$2:$D$5000,COLUMN($B$2),0)&amp;"")</f>
        <v/>
      </c>
      <c r="C3856" s="147" t="str">
        <f>IF(ISERROR(VLOOKUP(A3856,进货明细!$A$2:$D$5000,COLUMN($C$2),0)&amp;""),"",VLOOKUP(A3856,进货明细!$A$2:$D$5000,COLUMN($C$2),0)&amp;"")</f>
        <v/>
      </c>
      <c r="D3856" s="147" t="str">
        <f>IF(ISERROR(VLOOKUP(A3856,进货明细!$A$2:$D$5000,COLUMN($D$2),0)&amp;""),"",VLOOKUP(A3856,进货明细!$A$2:$D$5000,COLUMN($D$2),0)&amp;"")</f>
        <v/>
      </c>
      <c r="E3856" s="148"/>
      <c r="F3856" s="152"/>
      <c r="G3856" s="150" t="str">
        <f>IF(ISERROR(VLOOKUP(A3856,进货明细!$A$2:$G$5000,COLUMN($G$2),0)&amp;""),"",VLOOKUP(A3856,进货明细!$A$2:$G$5000,COLUMN($G$2),0)&amp;"")</f>
        <v/>
      </c>
      <c r="H3856" s="151" t="str">
        <f t="shared" si="123"/>
        <v/>
      </c>
      <c r="I3856" s="168"/>
      <c r="J3856" s="169"/>
      <c r="K3856" s="163"/>
      <c r="L3856" s="164" t="str">
        <f t="shared" si="122"/>
        <v/>
      </c>
      <c r="M3856" s="165" t="e">
        <f>ROUND(VLOOKUP(A3856,当前库存!$A$2:$F$7000,COLUMN($F$3),0)&amp;"",2)</f>
        <v>#DIV/0!</v>
      </c>
      <c r="N3856" s="166"/>
      <c r="O3856" s="167"/>
      <c r="P3856" s="167"/>
      <c r="Q3856" s="174"/>
      <c r="R3856" s="167"/>
      <c r="S3856" s="167"/>
    </row>
    <row r="3857" customHeight="1" spans="1:19">
      <c r="A3857" s="175"/>
      <c r="B3857" s="153" t="str">
        <f>IF(ISERROR(VLOOKUP(A3857,进货明细!$A$2:$D$5000,COLUMN($B$2),0)&amp;""),"",VLOOKUP(A3857,进货明细!$A$2:$D$5000,COLUMN($B$2),0)&amp;"")</f>
        <v/>
      </c>
      <c r="C3857" s="147" t="str">
        <f>IF(ISERROR(VLOOKUP(A3857,进货明细!$A$2:$D$5000,COLUMN($C$2),0)&amp;""),"",VLOOKUP(A3857,进货明细!$A$2:$D$5000,COLUMN($C$2),0)&amp;"")</f>
        <v/>
      </c>
      <c r="D3857" s="147" t="str">
        <f>IF(ISERROR(VLOOKUP(A3857,进货明细!$A$2:$D$5000,COLUMN($D$2),0)&amp;""),"",VLOOKUP(A3857,进货明细!$A$2:$D$5000,COLUMN($D$2),0)&amp;"")</f>
        <v/>
      </c>
      <c r="E3857" s="148"/>
      <c r="F3857" s="152"/>
      <c r="G3857" s="150" t="str">
        <f>IF(ISERROR(VLOOKUP(A3857,进货明细!$A$2:$G$5000,COLUMN($G$2),0)&amp;""),"",VLOOKUP(A3857,进货明细!$A$2:$G$5000,COLUMN($G$2),0)&amp;"")</f>
        <v/>
      </c>
      <c r="H3857" s="151" t="str">
        <f t="shared" si="123"/>
        <v/>
      </c>
      <c r="I3857" s="168"/>
      <c r="J3857" s="169"/>
      <c r="K3857" s="163"/>
      <c r="L3857" s="164" t="str">
        <f t="shared" si="122"/>
        <v/>
      </c>
      <c r="M3857" s="165" t="e">
        <f>ROUND(VLOOKUP(A3857,当前库存!$A$2:$F$7000,COLUMN($F$3),0)&amp;"",2)</f>
        <v>#DIV/0!</v>
      </c>
      <c r="N3857" s="166"/>
      <c r="O3857" s="167"/>
      <c r="P3857" s="167"/>
      <c r="Q3857" s="174"/>
      <c r="R3857" s="167"/>
      <c r="S3857" s="167"/>
    </row>
    <row r="3858" customHeight="1" spans="1:19">
      <c r="A3858" s="175"/>
      <c r="B3858" s="153" t="str">
        <f>IF(ISERROR(VLOOKUP(A3858,进货明细!$A$2:$D$5000,COLUMN($B$2),0)&amp;""),"",VLOOKUP(A3858,进货明细!$A$2:$D$5000,COLUMN($B$2),0)&amp;"")</f>
        <v/>
      </c>
      <c r="C3858" s="147" t="str">
        <f>IF(ISERROR(VLOOKUP(A3858,进货明细!$A$2:$D$5000,COLUMN($C$2),0)&amp;""),"",VLOOKUP(A3858,进货明细!$A$2:$D$5000,COLUMN($C$2),0)&amp;"")</f>
        <v/>
      </c>
      <c r="D3858" s="147" t="str">
        <f>IF(ISERROR(VLOOKUP(A3858,进货明细!$A$2:$D$5000,COLUMN($D$2),0)&amp;""),"",VLOOKUP(A3858,进货明细!$A$2:$D$5000,COLUMN($D$2),0)&amp;"")</f>
        <v/>
      </c>
      <c r="E3858" s="148"/>
      <c r="F3858" s="152"/>
      <c r="G3858" s="150" t="str">
        <f>IF(ISERROR(VLOOKUP(A3858,进货明细!$A$2:$G$5000,COLUMN($G$2),0)&amp;""),"",VLOOKUP(A3858,进货明细!$A$2:$G$5000,COLUMN($G$2),0)&amp;"")</f>
        <v/>
      </c>
      <c r="H3858" s="151" t="str">
        <f t="shared" si="123"/>
        <v/>
      </c>
      <c r="I3858" s="168"/>
      <c r="J3858" s="169"/>
      <c r="K3858" s="163"/>
      <c r="L3858" s="164" t="str">
        <f t="shared" si="122"/>
        <v/>
      </c>
      <c r="M3858" s="165" t="e">
        <f>ROUND(VLOOKUP(A3858,当前库存!$A$2:$F$7000,COLUMN($F$3),0)&amp;"",2)</f>
        <v>#DIV/0!</v>
      </c>
      <c r="N3858" s="166"/>
      <c r="O3858" s="167"/>
      <c r="P3858" s="167"/>
      <c r="Q3858" s="174"/>
      <c r="R3858" s="167"/>
      <c r="S3858" s="167"/>
    </row>
    <row r="3859" customHeight="1" spans="1:19">
      <c r="A3859" s="175"/>
      <c r="B3859" s="153" t="str">
        <f>IF(ISERROR(VLOOKUP(A3859,进货明细!$A$2:$D$5000,COLUMN($B$2),0)&amp;""),"",VLOOKUP(A3859,进货明细!$A$2:$D$5000,COLUMN($B$2),0)&amp;"")</f>
        <v/>
      </c>
      <c r="C3859" s="147" t="str">
        <f>IF(ISERROR(VLOOKUP(A3859,进货明细!$A$2:$D$5000,COLUMN($C$2),0)&amp;""),"",VLOOKUP(A3859,进货明细!$A$2:$D$5000,COLUMN($C$2),0)&amp;"")</f>
        <v/>
      </c>
      <c r="D3859" s="147" t="str">
        <f>IF(ISERROR(VLOOKUP(A3859,进货明细!$A$2:$D$5000,COLUMN($D$2),0)&amp;""),"",VLOOKUP(A3859,进货明细!$A$2:$D$5000,COLUMN($D$2),0)&amp;"")</f>
        <v/>
      </c>
      <c r="E3859" s="148"/>
      <c r="F3859" s="152"/>
      <c r="G3859" s="150" t="str">
        <f>IF(ISERROR(VLOOKUP(A3859,进货明细!$A$2:$G$5000,COLUMN($G$2),0)&amp;""),"",VLOOKUP(A3859,进货明细!$A$2:$G$5000,COLUMN($G$2),0)&amp;"")</f>
        <v/>
      </c>
      <c r="H3859" s="151" t="str">
        <f t="shared" si="123"/>
        <v/>
      </c>
      <c r="I3859" s="168"/>
      <c r="J3859" s="169"/>
      <c r="K3859" s="163"/>
      <c r="L3859" s="164" t="str">
        <f t="shared" si="122"/>
        <v/>
      </c>
      <c r="M3859" s="165" t="e">
        <f>ROUND(VLOOKUP(A3859,当前库存!$A$2:$F$7000,COLUMN($F$3),0)&amp;"",2)</f>
        <v>#DIV/0!</v>
      </c>
      <c r="N3859" s="166"/>
      <c r="O3859" s="167"/>
      <c r="P3859" s="167"/>
      <c r="Q3859" s="174"/>
      <c r="R3859" s="167"/>
      <c r="S3859" s="167"/>
    </row>
    <row r="3860" customHeight="1" spans="1:19">
      <c r="A3860" s="175"/>
      <c r="B3860" s="153" t="str">
        <f>IF(ISERROR(VLOOKUP(A3860,进货明细!$A$2:$D$5000,COLUMN($B$2),0)&amp;""),"",VLOOKUP(A3860,进货明细!$A$2:$D$5000,COLUMN($B$2),0)&amp;"")</f>
        <v/>
      </c>
      <c r="C3860" s="147" t="str">
        <f>IF(ISERROR(VLOOKUP(A3860,进货明细!$A$2:$D$5000,COLUMN($C$2),0)&amp;""),"",VLOOKUP(A3860,进货明细!$A$2:$D$5000,COLUMN($C$2),0)&amp;"")</f>
        <v/>
      </c>
      <c r="D3860" s="147" t="str">
        <f>IF(ISERROR(VLOOKUP(A3860,进货明细!$A$2:$D$5000,COLUMN($D$2),0)&amp;""),"",VLOOKUP(A3860,进货明细!$A$2:$D$5000,COLUMN($D$2),0)&amp;"")</f>
        <v/>
      </c>
      <c r="E3860" s="148"/>
      <c r="F3860" s="152"/>
      <c r="G3860" s="150" t="str">
        <f>IF(ISERROR(VLOOKUP(A3860,进货明细!$A$2:$G$5000,COLUMN($G$2),0)&amp;""),"",VLOOKUP(A3860,进货明细!$A$2:$G$5000,COLUMN($G$2),0)&amp;"")</f>
        <v/>
      </c>
      <c r="H3860" s="151" t="str">
        <f t="shared" si="123"/>
        <v/>
      </c>
      <c r="I3860" s="168"/>
      <c r="J3860" s="169"/>
      <c r="K3860" s="163"/>
      <c r="L3860" s="164" t="str">
        <f t="shared" si="122"/>
        <v/>
      </c>
      <c r="M3860" s="165" t="e">
        <f>ROUND(VLOOKUP(A3860,当前库存!$A$2:$F$7000,COLUMN($F$3),0)&amp;"",2)</f>
        <v>#DIV/0!</v>
      </c>
      <c r="N3860" s="166"/>
      <c r="O3860" s="167"/>
      <c r="P3860" s="167"/>
      <c r="Q3860" s="174"/>
      <c r="R3860" s="167"/>
      <c r="S3860" s="167"/>
    </row>
    <row r="3861" customHeight="1" spans="1:19">
      <c r="A3861" s="175"/>
      <c r="B3861" s="153" t="str">
        <f>IF(ISERROR(VLOOKUP(A3861,进货明细!$A$2:$D$5000,COLUMN($B$2),0)&amp;""),"",VLOOKUP(A3861,进货明细!$A$2:$D$5000,COLUMN($B$2),0)&amp;"")</f>
        <v/>
      </c>
      <c r="C3861" s="147" t="str">
        <f>IF(ISERROR(VLOOKUP(A3861,进货明细!$A$2:$D$5000,COLUMN($C$2),0)&amp;""),"",VLOOKUP(A3861,进货明细!$A$2:$D$5000,COLUMN($C$2),0)&amp;"")</f>
        <v/>
      </c>
      <c r="D3861" s="147" t="str">
        <f>IF(ISERROR(VLOOKUP(A3861,进货明细!$A$2:$D$5000,COLUMN($D$2),0)&amp;""),"",VLOOKUP(A3861,进货明细!$A$2:$D$5000,COLUMN($D$2),0)&amp;"")</f>
        <v/>
      </c>
      <c r="E3861" s="148"/>
      <c r="F3861" s="152"/>
      <c r="G3861" s="150" t="str">
        <f>IF(ISERROR(VLOOKUP(A3861,进货明细!$A$2:$G$5000,COLUMN($G$2),0)&amp;""),"",VLOOKUP(A3861,进货明细!$A$2:$G$5000,COLUMN($G$2),0)&amp;"")</f>
        <v/>
      </c>
      <c r="H3861" s="151" t="str">
        <f t="shared" si="123"/>
        <v/>
      </c>
      <c r="I3861" s="168"/>
      <c r="J3861" s="169"/>
      <c r="K3861" s="163"/>
      <c r="L3861" s="164" t="str">
        <f t="shared" si="122"/>
        <v/>
      </c>
      <c r="M3861" s="165" t="e">
        <f>ROUND(VLOOKUP(A3861,当前库存!$A$2:$F$7000,COLUMN($F$3),0)&amp;"",2)</f>
        <v>#DIV/0!</v>
      </c>
      <c r="N3861" s="166"/>
      <c r="O3861" s="167"/>
      <c r="P3861" s="167"/>
      <c r="Q3861" s="174"/>
      <c r="R3861" s="167"/>
      <c r="S3861" s="167"/>
    </row>
    <row r="3862" customHeight="1" spans="1:19">
      <c r="A3862" s="175"/>
      <c r="B3862" s="153" t="str">
        <f>IF(ISERROR(VLOOKUP(A3862,进货明细!$A$2:$D$5000,COLUMN($B$2),0)&amp;""),"",VLOOKUP(A3862,进货明细!$A$2:$D$5000,COLUMN($B$2),0)&amp;"")</f>
        <v/>
      </c>
      <c r="C3862" s="147" t="str">
        <f>IF(ISERROR(VLOOKUP(A3862,进货明细!$A$2:$D$5000,COLUMN($C$2),0)&amp;""),"",VLOOKUP(A3862,进货明细!$A$2:$D$5000,COLUMN($C$2),0)&amp;"")</f>
        <v/>
      </c>
      <c r="D3862" s="147" t="str">
        <f>IF(ISERROR(VLOOKUP(A3862,进货明细!$A$2:$D$5000,COLUMN($D$2),0)&amp;""),"",VLOOKUP(A3862,进货明细!$A$2:$D$5000,COLUMN($D$2),0)&amp;"")</f>
        <v/>
      </c>
      <c r="E3862" s="148"/>
      <c r="F3862" s="152"/>
      <c r="G3862" s="150" t="str">
        <f>IF(ISERROR(VLOOKUP(A3862,进货明细!$A$2:$G$5000,COLUMN($G$2),0)&amp;""),"",VLOOKUP(A3862,进货明细!$A$2:$G$5000,COLUMN($G$2),0)&amp;"")</f>
        <v/>
      </c>
      <c r="H3862" s="151" t="str">
        <f t="shared" si="123"/>
        <v/>
      </c>
      <c r="I3862" s="168"/>
      <c r="J3862" s="169"/>
      <c r="K3862" s="163"/>
      <c r="L3862" s="164" t="str">
        <f t="shared" si="122"/>
        <v/>
      </c>
      <c r="M3862" s="165" t="e">
        <f>ROUND(VLOOKUP(A3862,当前库存!$A$2:$F$7000,COLUMN($F$3),0)&amp;"",2)</f>
        <v>#DIV/0!</v>
      </c>
      <c r="N3862" s="166"/>
      <c r="O3862" s="167"/>
      <c r="P3862" s="167"/>
      <c r="Q3862" s="174"/>
      <c r="R3862" s="167"/>
      <c r="S3862" s="167"/>
    </row>
    <row r="3863" customHeight="1" spans="1:19">
      <c r="A3863" s="175"/>
      <c r="B3863" s="153" t="str">
        <f>IF(ISERROR(VLOOKUP(A3863,进货明细!$A$2:$D$5000,COLUMN($B$2),0)&amp;""),"",VLOOKUP(A3863,进货明细!$A$2:$D$5000,COLUMN($B$2),0)&amp;"")</f>
        <v/>
      </c>
      <c r="C3863" s="147" t="str">
        <f>IF(ISERROR(VLOOKUP(A3863,进货明细!$A$2:$D$5000,COLUMN($C$2),0)&amp;""),"",VLOOKUP(A3863,进货明细!$A$2:$D$5000,COLUMN($C$2),0)&amp;"")</f>
        <v/>
      </c>
      <c r="D3863" s="147" t="str">
        <f>IF(ISERROR(VLOOKUP(A3863,进货明细!$A$2:$D$5000,COLUMN($D$2),0)&amp;""),"",VLOOKUP(A3863,进货明细!$A$2:$D$5000,COLUMN($D$2),0)&amp;"")</f>
        <v/>
      </c>
      <c r="E3863" s="148"/>
      <c r="F3863" s="152"/>
      <c r="G3863" s="150" t="str">
        <f>IF(ISERROR(VLOOKUP(A3863,进货明细!$A$2:$G$5000,COLUMN($G$2),0)&amp;""),"",VLOOKUP(A3863,进货明细!$A$2:$G$5000,COLUMN($G$2),0)&amp;"")</f>
        <v/>
      </c>
      <c r="H3863" s="151" t="str">
        <f t="shared" si="123"/>
        <v/>
      </c>
      <c r="I3863" s="168"/>
      <c r="J3863" s="169"/>
      <c r="K3863" s="163"/>
      <c r="L3863" s="164" t="str">
        <f t="shared" si="122"/>
        <v/>
      </c>
      <c r="M3863" s="165" t="e">
        <f>ROUND(VLOOKUP(A3863,当前库存!$A$2:$F$7000,COLUMN($F$3),0)&amp;"",2)</f>
        <v>#DIV/0!</v>
      </c>
      <c r="N3863" s="166"/>
      <c r="O3863" s="167"/>
      <c r="P3863" s="167"/>
      <c r="Q3863" s="174"/>
      <c r="R3863" s="167"/>
      <c r="S3863" s="167"/>
    </row>
    <row r="3864" customHeight="1" spans="1:19">
      <c r="A3864" s="175"/>
      <c r="B3864" s="153" t="str">
        <f>IF(ISERROR(VLOOKUP(A3864,进货明细!$A$2:$D$5000,COLUMN($B$2),0)&amp;""),"",VLOOKUP(A3864,进货明细!$A$2:$D$5000,COLUMN($B$2),0)&amp;"")</f>
        <v/>
      </c>
      <c r="C3864" s="147" t="str">
        <f>IF(ISERROR(VLOOKUP(A3864,进货明细!$A$2:$D$5000,COLUMN($C$2),0)&amp;""),"",VLOOKUP(A3864,进货明细!$A$2:$D$5000,COLUMN($C$2),0)&amp;"")</f>
        <v/>
      </c>
      <c r="D3864" s="147" t="str">
        <f>IF(ISERROR(VLOOKUP(A3864,进货明细!$A$2:$D$5000,COLUMN($D$2),0)&amp;""),"",VLOOKUP(A3864,进货明细!$A$2:$D$5000,COLUMN($D$2),0)&amp;"")</f>
        <v/>
      </c>
      <c r="E3864" s="148"/>
      <c r="F3864" s="152"/>
      <c r="G3864" s="150" t="str">
        <f>IF(ISERROR(VLOOKUP(A3864,进货明细!$A$2:$G$5000,COLUMN($G$2),0)&amp;""),"",VLOOKUP(A3864,进货明细!$A$2:$G$5000,COLUMN($G$2),0)&amp;"")</f>
        <v/>
      </c>
      <c r="H3864" s="151" t="str">
        <f t="shared" si="123"/>
        <v/>
      </c>
      <c r="I3864" s="168"/>
      <c r="J3864" s="169"/>
      <c r="K3864" s="163"/>
      <c r="L3864" s="164" t="str">
        <f t="shared" si="122"/>
        <v/>
      </c>
      <c r="M3864" s="165" t="e">
        <f>ROUND(VLOOKUP(A3864,当前库存!$A$2:$F$7000,COLUMN($F$3),0)&amp;"",2)</f>
        <v>#DIV/0!</v>
      </c>
      <c r="N3864" s="166"/>
      <c r="O3864" s="167"/>
      <c r="P3864" s="167"/>
      <c r="Q3864" s="174"/>
      <c r="R3864" s="167"/>
      <c r="S3864" s="167"/>
    </row>
    <row r="3865" customHeight="1" spans="1:19">
      <c r="A3865" s="175"/>
      <c r="B3865" s="153" t="str">
        <f>IF(ISERROR(VLOOKUP(A3865,进货明细!$A$2:$D$5000,COLUMN($B$2),0)&amp;""),"",VLOOKUP(A3865,进货明细!$A$2:$D$5000,COLUMN($B$2),0)&amp;"")</f>
        <v/>
      </c>
      <c r="C3865" s="147" t="str">
        <f>IF(ISERROR(VLOOKUP(A3865,进货明细!$A$2:$D$5000,COLUMN($C$2),0)&amp;""),"",VLOOKUP(A3865,进货明细!$A$2:$D$5000,COLUMN($C$2),0)&amp;"")</f>
        <v/>
      </c>
      <c r="D3865" s="147" t="str">
        <f>IF(ISERROR(VLOOKUP(A3865,进货明细!$A$2:$D$5000,COLUMN($D$2),0)&amp;""),"",VLOOKUP(A3865,进货明细!$A$2:$D$5000,COLUMN($D$2),0)&amp;"")</f>
        <v/>
      </c>
      <c r="E3865" s="148"/>
      <c r="F3865" s="152"/>
      <c r="G3865" s="150" t="str">
        <f>IF(ISERROR(VLOOKUP(A3865,进货明细!$A$2:$G$5000,COLUMN($G$2),0)&amp;""),"",VLOOKUP(A3865,进货明细!$A$2:$G$5000,COLUMN($G$2),0)&amp;"")</f>
        <v/>
      </c>
      <c r="H3865" s="151" t="str">
        <f t="shared" si="123"/>
        <v/>
      </c>
      <c r="I3865" s="168"/>
      <c r="J3865" s="169"/>
      <c r="K3865" s="163"/>
      <c r="L3865" s="164" t="str">
        <f t="shared" si="122"/>
        <v/>
      </c>
      <c r="M3865" s="165" t="e">
        <f>ROUND(VLOOKUP(A3865,当前库存!$A$2:$F$7000,COLUMN($F$3),0)&amp;"",2)</f>
        <v>#DIV/0!</v>
      </c>
      <c r="N3865" s="166"/>
      <c r="O3865" s="167"/>
      <c r="P3865" s="167"/>
      <c r="Q3865" s="174"/>
      <c r="R3865" s="167"/>
      <c r="S3865" s="167"/>
    </row>
    <row r="3866" customHeight="1" spans="1:19">
      <c r="A3866" s="175"/>
      <c r="B3866" s="153" t="str">
        <f>IF(ISERROR(VLOOKUP(A3866,进货明细!$A$2:$D$5000,COLUMN($B$2),0)&amp;""),"",VLOOKUP(A3866,进货明细!$A$2:$D$5000,COLUMN($B$2),0)&amp;"")</f>
        <v/>
      </c>
      <c r="C3866" s="147" t="str">
        <f>IF(ISERROR(VLOOKUP(A3866,进货明细!$A$2:$D$5000,COLUMN($C$2),0)&amp;""),"",VLOOKUP(A3866,进货明细!$A$2:$D$5000,COLUMN($C$2),0)&amp;"")</f>
        <v/>
      </c>
      <c r="D3866" s="147" t="str">
        <f>IF(ISERROR(VLOOKUP(A3866,进货明细!$A$2:$D$5000,COLUMN($D$2),0)&amp;""),"",VLOOKUP(A3866,进货明细!$A$2:$D$5000,COLUMN($D$2),0)&amp;"")</f>
        <v/>
      </c>
      <c r="E3866" s="148"/>
      <c r="F3866" s="152"/>
      <c r="G3866" s="150" t="str">
        <f>IF(ISERROR(VLOOKUP(A3866,进货明细!$A$2:$G$5000,COLUMN($G$2),0)&amp;""),"",VLOOKUP(A3866,进货明细!$A$2:$G$5000,COLUMN($G$2),0)&amp;"")</f>
        <v/>
      </c>
      <c r="H3866" s="151" t="str">
        <f t="shared" si="123"/>
        <v/>
      </c>
      <c r="I3866" s="168"/>
      <c r="J3866" s="169"/>
      <c r="K3866" s="163"/>
      <c r="L3866" s="164" t="str">
        <f t="shared" si="122"/>
        <v/>
      </c>
      <c r="M3866" s="165" t="e">
        <f>ROUND(VLOOKUP(A3866,当前库存!$A$2:$F$7000,COLUMN($F$3),0)&amp;"",2)</f>
        <v>#DIV/0!</v>
      </c>
      <c r="N3866" s="166"/>
      <c r="O3866" s="167"/>
      <c r="P3866" s="167"/>
      <c r="Q3866" s="174"/>
      <c r="R3866" s="167"/>
      <c r="S3866" s="167"/>
    </row>
    <row r="3867" customHeight="1" spans="1:19">
      <c r="A3867" s="175"/>
      <c r="B3867" s="153" t="str">
        <f>IF(ISERROR(VLOOKUP(A3867,进货明细!$A$2:$D$5000,COLUMN($B$2),0)&amp;""),"",VLOOKUP(A3867,进货明细!$A$2:$D$5000,COLUMN($B$2),0)&amp;"")</f>
        <v/>
      </c>
      <c r="C3867" s="147" t="str">
        <f>IF(ISERROR(VLOOKUP(A3867,进货明细!$A$2:$D$5000,COLUMN($C$2),0)&amp;""),"",VLOOKUP(A3867,进货明细!$A$2:$D$5000,COLUMN($C$2),0)&amp;"")</f>
        <v/>
      </c>
      <c r="D3867" s="147" t="str">
        <f>IF(ISERROR(VLOOKUP(A3867,进货明细!$A$2:$D$5000,COLUMN($D$2),0)&amp;""),"",VLOOKUP(A3867,进货明细!$A$2:$D$5000,COLUMN($D$2),0)&amp;"")</f>
        <v/>
      </c>
      <c r="E3867" s="148"/>
      <c r="F3867" s="152"/>
      <c r="G3867" s="150" t="str">
        <f>IF(ISERROR(VLOOKUP(A3867,进货明细!$A$2:$G$5000,COLUMN($G$2),0)&amp;""),"",VLOOKUP(A3867,进货明细!$A$2:$G$5000,COLUMN($G$2),0)&amp;"")</f>
        <v/>
      </c>
      <c r="H3867" s="151" t="str">
        <f t="shared" si="123"/>
        <v/>
      </c>
      <c r="I3867" s="168"/>
      <c r="J3867" s="169"/>
      <c r="K3867" s="163"/>
      <c r="L3867" s="164" t="str">
        <f t="shared" si="122"/>
        <v/>
      </c>
      <c r="M3867" s="165" t="e">
        <f>ROUND(VLOOKUP(A3867,当前库存!$A$2:$F$7000,COLUMN($F$3),0)&amp;"",2)</f>
        <v>#DIV/0!</v>
      </c>
      <c r="N3867" s="166"/>
      <c r="O3867" s="167"/>
      <c r="P3867" s="167"/>
      <c r="Q3867" s="174"/>
      <c r="R3867" s="167"/>
      <c r="S3867" s="167"/>
    </row>
    <row r="3868" customHeight="1" spans="1:19">
      <c r="A3868" s="175"/>
      <c r="B3868" s="153" t="str">
        <f>IF(ISERROR(VLOOKUP(A3868,进货明细!$A$2:$D$5000,COLUMN($B$2),0)&amp;""),"",VLOOKUP(A3868,进货明细!$A$2:$D$5000,COLUMN($B$2),0)&amp;"")</f>
        <v/>
      </c>
      <c r="C3868" s="147" t="str">
        <f>IF(ISERROR(VLOOKUP(A3868,进货明细!$A$2:$D$5000,COLUMN($C$2),0)&amp;""),"",VLOOKUP(A3868,进货明细!$A$2:$D$5000,COLUMN($C$2),0)&amp;"")</f>
        <v/>
      </c>
      <c r="D3868" s="147" t="str">
        <f>IF(ISERROR(VLOOKUP(A3868,进货明细!$A$2:$D$5000,COLUMN($D$2),0)&amp;""),"",VLOOKUP(A3868,进货明细!$A$2:$D$5000,COLUMN($D$2),0)&amp;"")</f>
        <v/>
      </c>
      <c r="E3868" s="148"/>
      <c r="F3868" s="152"/>
      <c r="G3868" s="150" t="str">
        <f>IF(ISERROR(VLOOKUP(A3868,进货明细!$A$2:$G$5000,COLUMN($G$2),0)&amp;""),"",VLOOKUP(A3868,进货明细!$A$2:$G$5000,COLUMN($G$2),0)&amp;"")</f>
        <v/>
      </c>
      <c r="H3868" s="151" t="str">
        <f t="shared" si="123"/>
        <v/>
      </c>
      <c r="I3868" s="168"/>
      <c r="J3868" s="169"/>
      <c r="K3868" s="163"/>
      <c r="L3868" s="164" t="str">
        <f t="shared" si="122"/>
        <v/>
      </c>
      <c r="M3868" s="165" t="e">
        <f>ROUND(VLOOKUP(A3868,当前库存!$A$2:$F$7000,COLUMN($F$3),0)&amp;"",2)</f>
        <v>#DIV/0!</v>
      </c>
      <c r="N3868" s="166"/>
      <c r="O3868" s="167"/>
      <c r="P3868" s="167"/>
      <c r="Q3868" s="174"/>
      <c r="R3868" s="167"/>
      <c r="S3868" s="167"/>
    </row>
    <row r="3869" customHeight="1" spans="1:19">
      <c r="A3869" s="175"/>
      <c r="B3869" s="153" t="str">
        <f>IF(ISERROR(VLOOKUP(A3869,进货明细!$A$2:$D$5000,COLUMN($B$2),0)&amp;""),"",VLOOKUP(A3869,进货明细!$A$2:$D$5000,COLUMN($B$2),0)&amp;"")</f>
        <v/>
      </c>
      <c r="C3869" s="147" t="str">
        <f>IF(ISERROR(VLOOKUP(A3869,进货明细!$A$2:$D$5000,COLUMN($C$2),0)&amp;""),"",VLOOKUP(A3869,进货明细!$A$2:$D$5000,COLUMN($C$2),0)&amp;"")</f>
        <v/>
      </c>
      <c r="D3869" s="147" t="str">
        <f>IF(ISERROR(VLOOKUP(A3869,进货明细!$A$2:$D$5000,COLUMN($D$2),0)&amp;""),"",VLOOKUP(A3869,进货明细!$A$2:$D$5000,COLUMN($D$2),0)&amp;"")</f>
        <v/>
      </c>
      <c r="E3869" s="148"/>
      <c r="F3869" s="152"/>
      <c r="G3869" s="150" t="str">
        <f>IF(ISERROR(VLOOKUP(A3869,进货明细!$A$2:$G$5000,COLUMN($G$2),0)&amp;""),"",VLOOKUP(A3869,进货明细!$A$2:$G$5000,COLUMN($G$2),0)&amp;"")</f>
        <v/>
      </c>
      <c r="H3869" s="151" t="str">
        <f t="shared" si="123"/>
        <v/>
      </c>
      <c r="I3869" s="168"/>
      <c r="J3869" s="169"/>
      <c r="K3869" s="163"/>
      <c r="L3869" s="164" t="str">
        <f t="shared" si="122"/>
        <v/>
      </c>
      <c r="M3869" s="165" t="e">
        <f>ROUND(VLOOKUP(A3869,当前库存!$A$2:$F$7000,COLUMN($F$3),0)&amp;"",2)</f>
        <v>#DIV/0!</v>
      </c>
      <c r="N3869" s="166"/>
      <c r="O3869" s="167"/>
      <c r="P3869" s="167"/>
      <c r="Q3869" s="174"/>
      <c r="R3869" s="167"/>
      <c r="S3869" s="167"/>
    </row>
    <row r="3870" customHeight="1" spans="1:19">
      <c r="A3870" s="175"/>
      <c r="B3870" s="153" t="str">
        <f>IF(ISERROR(VLOOKUP(A3870,进货明细!$A$2:$D$5000,COLUMN($B$2),0)&amp;""),"",VLOOKUP(A3870,进货明细!$A$2:$D$5000,COLUMN($B$2),0)&amp;"")</f>
        <v/>
      </c>
      <c r="C3870" s="147" t="str">
        <f>IF(ISERROR(VLOOKUP(A3870,进货明细!$A$2:$D$5000,COLUMN($C$2),0)&amp;""),"",VLOOKUP(A3870,进货明细!$A$2:$D$5000,COLUMN($C$2),0)&amp;"")</f>
        <v/>
      </c>
      <c r="D3870" s="147" t="str">
        <f>IF(ISERROR(VLOOKUP(A3870,进货明细!$A$2:$D$5000,COLUMN($D$2),0)&amp;""),"",VLOOKUP(A3870,进货明细!$A$2:$D$5000,COLUMN($D$2),0)&amp;"")</f>
        <v/>
      </c>
      <c r="E3870" s="148"/>
      <c r="F3870" s="152"/>
      <c r="G3870" s="150" t="str">
        <f>IF(ISERROR(VLOOKUP(A3870,进货明细!$A$2:$G$5000,COLUMN($G$2),0)&amp;""),"",VLOOKUP(A3870,进货明细!$A$2:$G$5000,COLUMN($G$2),0)&amp;"")</f>
        <v/>
      </c>
      <c r="H3870" s="151" t="str">
        <f t="shared" si="123"/>
        <v/>
      </c>
      <c r="I3870" s="168"/>
      <c r="J3870" s="169"/>
      <c r="K3870" s="163"/>
      <c r="L3870" s="164" t="str">
        <f t="shared" si="122"/>
        <v/>
      </c>
      <c r="M3870" s="165" t="e">
        <f>ROUND(VLOOKUP(A3870,当前库存!$A$2:$F$7000,COLUMN($F$3),0)&amp;"",2)</f>
        <v>#DIV/0!</v>
      </c>
      <c r="N3870" s="166"/>
      <c r="O3870" s="167"/>
      <c r="P3870" s="167"/>
      <c r="Q3870" s="174"/>
      <c r="R3870" s="167"/>
      <c r="S3870" s="167"/>
    </row>
    <row r="3871" customHeight="1" spans="1:19">
      <c r="A3871" s="175"/>
      <c r="B3871" s="153" t="str">
        <f>IF(ISERROR(VLOOKUP(A3871,进货明细!$A$2:$D$5000,COLUMN($B$2),0)&amp;""),"",VLOOKUP(A3871,进货明细!$A$2:$D$5000,COLUMN($B$2),0)&amp;"")</f>
        <v/>
      </c>
      <c r="C3871" s="147" t="str">
        <f>IF(ISERROR(VLOOKUP(A3871,进货明细!$A$2:$D$5000,COLUMN($C$2),0)&amp;""),"",VLOOKUP(A3871,进货明细!$A$2:$D$5000,COLUMN($C$2),0)&amp;"")</f>
        <v/>
      </c>
      <c r="D3871" s="147" t="str">
        <f>IF(ISERROR(VLOOKUP(A3871,进货明细!$A$2:$D$5000,COLUMN($D$2),0)&amp;""),"",VLOOKUP(A3871,进货明细!$A$2:$D$5000,COLUMN($D$2),0)&amp;"")</f>
        <v/>
      </c>
      <c r="E3871" s="148"/>
      <c r="F3871" s="152"/>
      <c r="G3871" s="150" t="str">
        <f>IF(ISERROR(VLOOKUP(A3871,进货明细!$A$2:$G$5000,COLUMN($G$2),0)&amp;""),"",VLOOKUP(A3871,进货明细!$A$2:$G$5000,COLUMN($G$2),0)&amp;"")</f>
        <v/>
      </c>
      <c r="H3871" s="151" t="str">
        <f t="shared" si="123"/>
        <v/>
      </c>
      <c r="I3871" s="168"/>
      <c r="J3871" s="169"/>
      <c r="K3871" s="163"/>
      <c r="L3871" s="164" t="str">
        <f t="shared" si="122"/>
        <v/>
      </c>
      <c r="M3871" s="165" t="e">
        <f>ROUND(VLOOKUP(A3871,当前库存!$A$2:$F$7000,COLUMN($F$3),0)&amp;"",2)</f>
        <v>#DIV/0!</v>
      </c>
      <c r="N3871" s="166"/>
      <c r="O3871" s="167"/>
      <c r="P3871" s="167"/>
      <c r="Q3871" s="174"/>
      <c r="R3871" s="167"/>
      <c r="S3871" s="167"/>
    </row>
    <row r="3872" customHeight="1" spans="1:19">
      <c r="A3872" s="175"/>
      <c r="B3872" s="153" t="str">
        <f>IF(ISERROR(VLOOKUP(A3872,进货明细!$A$2:$D$5000,COLUMN($B$2),0)&amp;""),"",VLOOKUP(A3872,进货明细!$A$2:$D$5000,COLUMN($B$2),0)&amp;"")</f>
        <v/>
      </c>
      <c r="C3872" s="147" t="str">
        <f>IF(ISERROR(VLOOKUP(A3872,进货明细!$A$2:$D$5000,COLUMN($C$2),0)&amp;""),"",VLOOKUP(A3872,进货明细!$A$2:$D$5000,COLUMN($C$2),0)&amp;"")</f>
        <v/>
      </c>
      <c r="D3872" s="147" t="str">
        <f>IF(ISERROR(VLOOKUP(A3872,进货明细!$A$2:$D$5000,COLUMN($D$2),0)&amp;""),"",VLOOKUP(A3872,进货明细!$A$2:$D$5000,COLUMN($D$2),0)&amp;"")</f>
        <v/>
      </c>
      <c r="E3872" s="148"/>
      <c r="F3872" s="152"/>
      <c r="G3872" s="150" t="str">
        <f>IF(ISERROR(VLOOKUP(A3872,进货明细!$A$2:$G$5000,COLUMN($G$2),0)&amp;""),"",VLOOKUP(A3872,进货明细!$A$2:$G$5000,COLUMN($G$2),0)&amp;"")</f>
        <v/>
      </c>
      <c r="H3872" s="151" t="str">
        <f t="shared" si="123"/>
        <v/>
      </c>
      <c r="I3872" s="168"/>
      <c r="J3872" s="169"/>
      <c r="K3872" s="163"/>
      <c r="L3872" s="164" t="str">
        <f t="shared" si="122"/>
        <v/>
      </c>
      <c r="M3872" s="165" t="e">
        <f>ROUND(VLOOKUP(A3872,当前库存!$A$2:$F$7000,COLUMN($F$3),0)&amp;"",2)</f>
        <v>#DIV/0!</v>
      </c>
      <c r="N3872" s="166"/>
      <c r="O3872" s="167"/>
      <c r="P3872" s="167"/>
      <c r="Q3872" s="174"/>
      <c r="R3872" s="167"/>
      <c r="S3872" s="167"/>
    </row>
    <row r="3873" customHeight="1" spans="1:19">
      <c r="A3873" s="175"/>
      <c r="B3873" s="153" t="str">
        <f>IF(ISERROR(VLOOKUP(A3873,进货明细!$A$2:$D$5000,COLUMN($B$2),0)&amp;""),"",VLOOKUP(A3873,进货明细!$A$2:$D$5000,COLUMN($B$2),0)&amp;"")</f>
        <v/>
      </c>
      <c r="C3873" s="147" t="str">
        <f>IF(ISERROR(VLOOKUP(A3873,进货明细!$A$2:$D$5000,COLUMN($C$2),0)&amp;""),"",VLOOKUP(A3873,进货明细!$A$2:$D$5000,COLUMN($C$2),0)&amp;"")</f>
        <v/>
      </c>
      <c r="D3873" s="147" t="str">
        <f>IF(ISERROR(VLOOKUP(A3873,进货明细!$A$2:$D$5000,COLUMN($D$2),0)&amp;""),"",VLOOKUP(A3873,进货明细!$A$2:$D$5000,COLUMN($D$2),0)&amp;"")</f>
        <v/>
      </c>
      <c r="E3873" s="148"/>
      <c r="F3873" s="152"/>
      <c r="G3873" s="150" t="str">
        <f>IF(ISERROR(VLOOKUP(A3873,进货明细!$A$2:$G$5000,COLUMN($G$2),0)&amp;""),"",VLOOKUP(A3873,进货明细!$A$2:$G$5000,COLUMN($G$2),0)&amp;"")</f>
        <v/>
      </c>
      <c r="H3873" s="151" t="str">
        <f t="shared" si="123"/>
        <v/>
      </c>
      <c r="I3873" s="168"/>
      <c r="J3873" s="169"/>
      <c r="K3873" s="163"/>
      <c r="L3873" s="164" t="str">
        <f t="shared" si="122"/>
        <v/>
      </c>
      <c r="M3873" s="165" t="e">
        <f>ROUND(VLOOKUP(A3873,当前库存!$A$2:$F$7000,COLUMN($F$3),0)&amp;"",2)</f>
        <v>#DIV/0!</v>
      </c>
      <c r="N3873" s="166"/>
      <c r="O3873" s="167"/>
      <c r="P3873" s="167"/>
      <c r="Q3873" s="174"/>
      <c r="R3873" s="167"/>
      <c r="S3873" s="167"/>
    </row>
    <row r="3874" customHeight="1" spans="1:19">
      <c r="A3874" s="175"/>
      <c r="B3874" s="153" t="str">
        <f>IF(ISERROR(VLOOKUP(A3874,进货明细!$A$2:$D$5000,COLUMN($B$2),0)&amp;""),"",VLOOKUP(A3874,进货明细!$A$2:$D$5000,COLUMN($B$2),0)&amp;"")</f>
        <v/>
      </c>
      <c r="C3874" s="147" t="str">
        <f>IF(ISERROR(VLOOKUP(A3874,进货明细!$A$2:$D$5000,COLUMN($C$2),0)&amp;""),"",VLOOKUP(A3874,进货明细!$A$2:$D$5000,COLUMN($C$2),0)&amp;"")</f>
        <v/>
      </c>
      <c r="D3874" s="147" t="str">
        <f>IF(ISERROR(VLOOKUP(A3874,进货明细!$A$2:$D$5000,COLUMN($D$2),0)&amp;""),"",VLOOKUP(A3874,进货明细!$A$2:$D$5000,COLUMN($D$2),0)&amp;"")</f>
        <v/>
      </c>
      <c r="E3874" s="148"/>
      <c r="F3874" s="152"/>
      <c r="G3874" s="150" t="str">
        <f>IF(ISERROR(VLOOKUP(A3874,进货明细!$A$2:$G$5000,COLUMN($G$2),0)&amp;""),"",VLOOKUP(A3874,进货明细!$A$2:$G$5000,COLUMN($G$2),0)&amp;"")</f>
        <v/>
      </c>
      <c r="H3874" s="151" t="str">
        <f t="shared" si="123"/>
        <v/>
      </c>
      <c r="I3874" s="168"/>
      <c r="J3874" s="169"/>
      <c r="K3874" s="163"/>
      <c r="L3874" s="164" t="str">
        <f t="shared" si="122"/>
        <v/>
      </c>
      <c r="M3874" s="165" t="e">
        <f>ROUND(VLOOKUP(A3874,当前库存!$A$2:$F$7000,COLUMN($F$3),0)&amp;"",2)</f>
        <v>#DIV/0!</v>
      </c>
      <c r="N3874" s="166"/>
      <c r="O3874" s="167"/>
      <c r="P3874" s="167"/>
      <c r="Q3874" s="174"/>
      <c r="R3874" s="167"/>
      <c r="S3874" s="167"/>
    </row>
    <row r="3875" customHeight="1" spans="1:19">
      <c r="A3875" s="175"/>
      <c r="B3875" s="153" t="str">
        <f>IF(ISERROR(VLOOKUP(A3875,进货明细!$A$2:$D$5000,COLUMN($B$2),0)&amp;""),"",VLOOKUP(A3875,进货明细!$A$2:$D$5000,COLUMN($B$2),0)&amp;"")</f>
        <v/>
      </c>
      <c r="C3875" s="147" t="str">
        <f>IF(ISERROR(VLOOKUP(A3875,进货明细!$A$2:$D$5000,COLUMN($C$2),0)&amp;""),"",VLOOKUP(A3875,进货明细!$A$2:$D$5000,COLUMN($C$2),0)&amp;"")</f>
        <v/>
      </c>
      <c r="D3875" s="147" t="str">
        <f>IF(ISERROR(VLOOKUP(A3875,进货明细!$A$2:$D$5000,COLUMN($D$2),0)&amp;""),"",VLOOKUP(A3875,进货明细!$A$2:$D$5000,COLUMN($D$2),0)&amp;"")</f>
        <v/>
      </c>
      <c r="E3875" s="148"/>
      <c r="F3875" s="152"/>
      <c r="G3875" s="150" t="str">
        <f>IF(ISERROR(VLOOKUP(A3875,进货明细!$A$2:$G$5000,COLUMN($G$2),0)&amp;""),"",VLOOKUP(A3875,进货明细!$A$2:$G$5000,COLUMN($G$2),0)&amp;"")</f>
        <v/>
      </c>
      <c r="H3875" s="151" t="str">
        <f t="shared" si="123"/>
        <v/>
      </c>
      <c r="I3875" s="168"/>
      <c r="J3875" s="169"/>
      <c r="K3875" s="163"/>
      <c r="L3875" s="164" t="str">
        <f t="shared" si="122"/>
        <v/>
      </c>
      <c r="M3875" s="165" t="e">
        <f>ROUND(VLOOKUP(A3875,当前库存!$A$2:$F$7000,COLUMN($F$3),0)&amp;"",2)</f>
        <v>#DIV/0!</v>
      </c>
      <c r="N3875" s="166"/>
      <c r="O3875" s="167"/>
      <c r="P3875" s="167"/>
      <c r="Q3875" s="174"/>
      <c r="R3875" s="167"/>
      <c r="S3875" s="167"/>
    </row>
    <row r="3876" customHeight="1" spans="1:19">
      <c r="A3876" s="175"/>
      <c r="B3876" s="153" t="str">
        <f>IF(ISERROR(VLOOKUP(A3876,进货明细!$A$2:$D$5000,COLUMN($B$2),0)&amp;""),"",VLOOKUP(A3876,进货明细!$A$2:$D$5000,COLUMN($B$2),0)&amp;"")</f>
        <v/>
      </c>
      <c r="C3876" s="147" t="str">
        <f>IF(ISERROR(VLOOKUP(A3876,进货明细!$A$2:$D$5000,COLUMN($C$2),0)&amp;""),"",VLOOKUP(A3876,进货明细!$A$2:$D$5000,COLUMN($C$2),0)&amp;"")</f>
        <v/>
      </c>
      <c r="D3876" s="147" t="str">
        <f>IF(ISERROR(VLOOKUP(A3876,进货明细!$A$2:$D$5000,COLUMN($D$2),0)&amp;""),"",VLOOKUP(A3876,进货明细!$A$2:$D$5000,COLUMN($D$2),0)&amp;"")</f>
        <v/>
      </c>
      <c r="E3876" s="148"/>
      <c r="F3876" s="152"/>
      <c r="G3876" s="150" t="str">
        <f>IF(ISERROR(VLOOKUP(A3876,进货明细!$A$2:$G$5000,COLUMN($G$2),0)&amp;""),"",VLOOKUP(A3876,进货明细!$A$2:$G$5000,COLUMN($G$2),0)&amp;"")</f>
        <v/>
      </c>
      <c r="H3876" s="151" t="str">
        <f t="shared" si="123"/>
        <v/>
      </c>
      <c r="I3876" s="168"/>
      <c r="J3876" s="169"/>
      <c r="K3876" s="163"/>
      <c r="L3876" s="164" t="str">
        <f t="shared" si="122"/>
        <v/>
      </c>
      <c r="M3876" s="165" t="e">
        <f>ROUND(VLOOKUP(A3876,当前库存!$A$2:$F$7000,COLUMN($F$3),0)&amp;"",2)</f>
        <v>#DIV/0!</v>
      </c>
      <c r="N3876" s="166"/>
      <c r="O3876" s="167"/>
      <c r="P3876" s="167"/>
      <c r="Q3876" s="174"/>
      <c r="R3876" s="167"/>
      <c r="S3876" s="167"/>
    </row>
    <row r="3877" customHeight="1" spans="1:19">
      <c r="A3877" s="175"/>
      <c r="B3877" s="153" t="str">
        <f>IF(ISERROR(VLOOKUP(A3877,进货明细!$A$2:$D$5000,COLUMN($B$2),0)&amp;""),"",VLOOKUP(A3877,进货明细!$A$2:$D$5000,COLUMN($B$2),0)&amp;"")</f>
        <v/>
      </c>
      <c r="C3877" s="147" t="str">
        <f>IF(ISERROR(VLOOKUP(A3877,进货明细!$A$2:$D$5000,COLUMN($C$2),0)&amp;""),"",VLOOKUP(A3877,进货明细!$A$2:$D$5000,COLUMN($C$2),0)&amp;"")</f>
        <v/>
      </c>
      <c r="D3877" s="147" t="str">
        <f>IF(ISERROR(VLOOKUP(A3877,进货明细!$A$2:$D$5000,COLUMN($D$2),0)&amp;""),"",VLOOKUP(A3877,进货明细!$A$2:$D$5000,COLUMN($D$2),0)&amp;"")</f>
        <v/>
      </c>
      <c r="E3877" s="148"/>
      <c r="F3877" s="152"/>
      <c r="G3877" s="150" t="str">
        <f>IF(ISERROR(VLOOKUP(A3877,进货明细!$A$2:$G$5000,COLUMN($G$2),0)&amp;""),"",VLOOKUP(A3877,进货明细!$A$2:$G$5000,COLUMN($G$2),0)&amp;"")</f>
        <v/>
      </c>
      <c r="H3877" s="151" t="str">
        <f t="shared" si="123"/>
        <v/>
      </c>
      <c r="I3877" s="168"/>
      <c r="J3877" s="169"/>
      <c r="K3877" s="163"/>
      <c r="L3877" s="164" t="str">
        <f t="shared" si="122"/>
        <v/>
      </c>
      <c r="M3877" s="165" t="e">
        <f>ROUND(VLOOKUP(A3877,当前库存!$A$2:$F$7000,COLUMN($F$3),0)&amp;"",2)</f>
        <v>#DIV/0!</v>
      </c>
      <c r="N3877" s="166"/>
      <c r="O3877" s="167"/>
      <c r="P3877" s="167"/>
      <c r="Q3877" s="174"/>
      <c r="R3877" s="167"/>
      <c r="S3877" s="167"/>
    </row>
    <row r="3878" customHeight="1" spans="1:19">
      <c r="A3878" s="175"/>
      <c r="B3878" s="153" t="str">
        <f>IF(ISERROR(VLOOKUP(A3878,进货明细!$A$2:$D$5000,COLUMN($B$2),0)&amp;""),"",VLOOKUP(A3878,进货明细!$A$2:$D$5000,COLUMN($B$2),0)&amp;"")</f>
        <v/>
      </c>
      <c r="C3878" s="147" t="str">
        <f>IF(ISERROR(VLOOKUP(A3878,进货明细!$A$2:$D$5000,COLUMN($C$2),0)&amp;""),"",VLOOKUP(A3878,进货明细!$A$2:$D$5000,COLUMN($C$2),0)&amp;"")</f>
        <v/>
      </c>
      <c r="D3878" s="147" t="str">
        <f>IF(ISERROR(VLOOKUP(A3878,进货明细!$A$2:$D$5000,COLUMN($D$2),0)&amp;""),"",VLOOKUP(A3878,进货明细!$A$2:$D$5000,COLUMN($D$2),0)&amp;"")</f>
        <v/>
      </c>
      <c r="E3878" s="148"/>
      <c r="F3878" s="152"/>
      <c r="G3878" s="150" t="str">
        <f>IF(ISERROR(VLOOKUP(A3878,进货明细!$A$2:$G$5000,COLUMN($G$2),0)&amp;""),"",VLOOKUP(A3878,进货明细!$A$2:$G$5000,COLUMN($G$2),0)&amp;"")</f>
        <v/>
      </c>
      <c r="H3878" s="151" t="str">
        <f t="shared" si="123"/>
        <v/>
      </c>
      <c r="I3878" s="168"/>
      <c r="J3878" s="169"/>
      <c r="K3878" s="163"/>
      <c r="L3878" s="164" t="str">
        <f t="shared" si="122"/>
        <v/>
      </c>
      <c r="M3878" s="165" t="e">
        <f>ROUND(VLOOKUP(A3878,当前库存!$A$2:$F$7000,COLUMN($F$3),0)&amp;"",2)</f>
        <v>#DIV/0!</v>
      </c>
      <c r="N3878" s="166"/>
      <c r="O3878" s="167"/>
      <c r="P3878" s="167"/>
      <c r="Q3878" s="174"/>
      <c r="R3878" s="167"/>
      <c r="S3878" s="167"/>
    </row>
    <row r="3879" customHeight="1" spans="1:19">
      <c r="A3879" s="175"/>
      <c r="B3879" s="153" t="str">
        <f>IF(ISERROR(VLOOKUP(A3879,进货明细!$A$2:$D$5000,COLUMN($B$2),0)&amp;""),"",VLOOKUP(A3879,进货明细!$A$2:$D$5000,COLUMN($B$2),0)&amp;"")</f>
        <v/>
      </c>
      <c r="C3879" s="147" t="str">
        <f>IF(ISERROR(VLOOKUP(A3879,进货明细!$A$2:$D$5000,COLUMN($C$2),0)&amp;""),"",VLOOKUP(A3879,进货明细!$A$2:$D$5000,COLUMN($C$2),0)&amp;"")</f>
        <v/>
      </c>
      <c r="D3879" s="147" t="str">
        <f>IF(ISERROR(VLOOKUP(A3879,进货明细!$A$2:$D$5000,COLUMN($D$2),0)&amp;""),"",VLOOKUP(A3879,进货明细!$A$2:$D$5000,COLUMN($D$2),0)&amp;"")</f>
        <v/>
      </c>
      <c r="E3879" s="148"/>
      <c r="F3879" s="152"/>
      <c r="G3879" s="150" t="str">
        <f>IF(ISERROR(VLOOKUP(A3879,进货明细!$A$2:$G$5000,COLUMN($G$2),0)&amp;""),"",VLOOKUP(A3879,进货明细!$A$2:$G$5000,COLUMN($G$2),0)&amp;"")</f>
        <v/>
      </c>
      <c r="H3879" s="151" t="str">
        <f t="shared" si="123"/>
        <v/>
      </c>
      <c r="I3879" s="168"/>
      <c r="J3879" s="169"/>
      <c r="K3879" s="163"/>
      <c r="L3879" s="164" t="str">
        <f t="shared" si="122"/>
        <v/>
      </c>
      <c r="M3879" s="165" t="e">
        <f>ROUND(VLOOKUP(A3879,当前库存!$A$2:$F$7000,COLUMN($F$3),0)&amp;"",2)</f>
        <v>#DIV/0!</v>
      </c>
      <c r="N3879" s="166"/>
      <c r="O3879" s="167"/>
      <c r="P3879" s="167"/>
      <c r="Q3879" s="174"/>
      <c r="R3879" s="167"/>
      <c r="S3879" s="167"/>
    </row>
    <row r="3880" customHeight="1" spans="1:19">
      <c r="A3880" s="175"/>
      <c r="B3880" s="153" t="str">
        <f>IF(ISERROR(VLOOKUP(A3880,进货明细!$A$2:$D$5000,COLUMN($B$2),0)&amp;""),"",VLOOKUP(A3880,进货明细!$A$2:$D$5000,COLUMN($B$2),0)&amp;"")</f>
        <v/>
      </c>
      <c r="C3880" s="147" t="str">
        <f>IF(ISERROR(VLOOKUP(A3880,进货明细!$A$2:$D$5000,COLUMN($C$2),0)&amp;""),"",VLOOKUP(A3880,进货明细!$A$2:$D$5000,COLUMN($C$2),0)&amp;"")</f>
        <v/>
      </c>
      <c r="D3880" s="147" t="str">
        <f>IF(ISERROR(VLOOKUP(A3880,进货明细!$A$2:$D$5000,COLUMN($D$2),0)&amp;""),"",VLOOKUP(A3880,进货明细!$A$2:$D$5000,COLUMN($D$2),0)&amp;"")</f>
        <v/>
      </c>
      <c r="E3880" s="148"/>
      <c r="F3880" s="152"/>
      <c r="G3880" s="150" t="str">
        <f>IF(ISERROR(VLOOKUP(A3880,进货明细!$A$2:$G$5000,COLUMN($G$2),0)&amp;""),"",VLOOKUP(A3880,进货明细!$A$2:$G$5000,COLUMN($G$2),0)&amp;"")</f>
        <v/>
      </c>
      <c r="H3880" s="151" t="str">
        <f t="shared" si="123"/>
        <v/>
      </c>
      <c r="I3880" s="168"/>
      <c r="J3880" s="169"/>
      <c r="K3880" s="163"/>
      <c r="L3880" s="164" t="str">
        <f t="shared" si="122"/>
        <v/>
      </c>
      <c r="M3880" s="165" t="e">
        <f>ROUND(VLOOKUP(A3880,当前库存!$A$2:$F$7000,COLUMN($F$3),0)&amp;"",2)</f>
        <v>#DIV/0!</v>
      </c>
      <c r="N3880" s="166"/>
      <c r="O3880" s="167"/>
      <c r="P3880" s="167"/>
      <c r="Q3880" s="174"/>
      <c r="R3880" s="167"/>
      <c r="S3880" s="167"/>
    </row>
    <row r="3881" customHeight="1" spans="1:19">
      <c r="A3881" s="175"/>
      <c r="B3881" s="153" t="str">
        <f>IF(ISERROR(VLOOKUP(A3881,进货明细!$A$2:$D$5000,COLUMN($B$2),0)&amp;""),"",VLOOKUP(A3881,进货明细!$A$2:$D$5000,COLUMN($B$2),0)&amp;"")</f>
        <v/>
      </c>
      <c r="C3881" s="147" t="str">
        <f>IF(ISERROR(VLOOKUP(A3881,进货明细!$A$2:$D$5000,COLUMN($C$2),0)&amp;""),"",VLOOKUP(A3881,进货明细!$A$2:$D$5000,COLUMN($C$2),0)&amp;"")</f>
        <v/>
      </c>
      <c r="D3881" s="147" t="str">
        <f>IF(ISERROR(VLOOKUP(A3881,进货明细!$A$2:$D$5000,COLUMN($D$2),0)&amp;""),"",VLOOKUP(A3881,进货明细!$A$2:$D$5000,COLUMN($D$2),0)&amp;"")</f>
        <v/>
      </c>
      <c r="E3881" s="148"/>
      <c r="F3881" s="152"/>
      <c r="G3881" s="150" t="str">
        <f>IF(ISERROR(VLOOKUP(A3881,进货明细!$A$2:$G$5000,COLUMN($G$2),0)&amp;""),"",VLOOKUP(A3881,进货明细!$A$2:$G$5000,COLUMN($G$2),0)&amp;"")</f>
        <v/>
      </c>
      <c r="H3881" s="151" t="str">
        <f t="shared" si="123"/>
        <v/>
      </c>
      <c r="I3881" s="168"/>
      <c r="J3881" s="169"/>
      <c r="K3881" s="163"/>
      <c r="L3881" s="164" t="str">
        <f t="shared" si="122"/>
        <v/>
      </c>
      <c r="M3881" s="165" t="e">
        <f>ROUND(VLOOKUP(A3881,当前库存!$A$2:$F$7000,COLUMN($F$3),0)&amp;"",2)</f>
        <v>#DIV/0!</v>
      </c>
      <c r="N3881" s="166"/>
      <c r="O3881" s="167"/>
      <c r="P3881" s="167"/>
      <c r="Q3881" s="174"/>
      <c r="R3881" s="167"/>
      <c r="S3881" s="167"/>
    </row>
    <row r="3882" customHeight="1" spans="1:19">
      <c r="A3882" s="175"/>
      <c r="B3882" s="153" t="str">
        <f>IF(ISERROR(VLOOKUP(A3882,进货明细!$A$2:$D$5000,COLUMN($B$2),0)&amp;""),"",VLOOKUP(A3882,进货明细!$A$2:$D$5000,COLUMN($B$2),0)&amp;"")</f>
        <v/>
      </c>
      <c r="C3882" s="147" t="str">
        <f>IF(ISERROR(VLOOKUP(A3882,进货明细!$A$2:$D$5000,COLUMN($C$2),0)&amp;""),"",VLOOKUP(A3882,进货明细!$A$2:$D$5000,COLUMN($C$2),0)&amp;"")</f>
        <v/>
      </c>
      <c r="D3882" s="147" t="str">
        <f>IF(ISERROR(VLOOKUP(A3882,进货明细!$A$2:$D$5000,COLUMN($D$2),0)&amp;""),"",VLOOKUP(A3882,进货明细!$A$2:$D$5000,COLUMN($D$2),0)&amp;"")</f>
        <v/>
      </c>
      <c r="E3882" s="148"/>
      <c r="F3882" s="152"/>
      <c r="G3882" s="150" t="str">
        <f>IF(ISERROR(VLOOKUP(A3882,进货明细!$A$2:$G$5000,COLUMN($G$2),0)&amp;""),"",VLOOKUP(A3882,进货明细!$A$2:$G$5000,COLUMN($G$2),0)&amp;"")</f>
        <v/>
      </c>
      <c r="H3882" s="151" t="str">
        <f t="shared" si="123"/>
        <v/>
      </c>
      <c r="I3882" s="168"/>
      <c r="J3882" s="169"/>
      <c r="K3882" s="163"/>
      <c r="L3882" s="164" t="str">
        <f t="shared" si="122"/>
        <v/>
      </c>
      <c r="M3882" s="165" t="e">
        <f>ROUND(VLOOKUP(A3882,当前库存!$A$2:$F$7000,COLUMN($F$3),0)&amp;"",2)</f>
        <v>#DIV/0!</v>
      </c>
      <c r="N3882" s="166"/>
      <c r="O3882" s="167"/>
      <c r="P3882" s="167"/>
      <c r="Q3882" s="174"/>
      <c r="R3882" s="167"/>
      <c r="S3882" s="167"/>
    </row>
    <row r="3883" customHeight="1" spans="1:19">
      <c r="A3883" s="175"/>
      <c r="B3883" s="153" t="str">
        <f>IF(ISERROR(VLOOKUP(A3883,进货明细!$A$2:$D$5000,COLUMN($B$2),0)&amp;""),"",VLOOKUP(A3883,进货明细!$A$2:$D$5000,COLUMN($B$2),0)&amp;"")</f>
        <v/>
      </c>
      <c r="C3883" s="147" t="str">
        <f>IF(ISERROR(VLOOKUP(A3883,进货明细!$A$2:$D$5000,COLUMN($C$2),0)&amp;""),"",VLOOKUP(A3883,进货明细!$A$2:$D$5000,COLUMN($C$2),0)&amp;"")</f>
        <v/>
      </c>
      <c r="D3883" s="147" t="str">
        <f>IF(ISERROR(VLOOKUP(A3883,进货明细!$A$2:$D$5000,COLUMN($D$2),0)&amp;""),"",VLOOKUP(A3883,进货明细!$A$2:$D$5000,COLUMN($D$2),0)&amp;"")</f>
        <v/>
      </c>
      <c r="E3883" s="148"/>
      <c r="F3883" s="152"/>
      <c r="G3883" s="150" t="str">
        <f>IF(ISERROR(VLOOKUP(A3883,进货明细!$A$2:$G$5000,COLUMN($G$2),0)&amp;""),"",VLOOKUP(A3883,进货明细!$A$2:$G$5000,COLUMN($G$2),0)&amp;"")</f>
        <v/>
      </c>
      <c r="H3883" s="151" t="str">
        <f t="shared" si="123"/>
        <v/>
      </c>
      <c r="I3883" s="168"/>
      <c r="J3883" s="169"/>
      <c r="K3883" s="163"/>
      <c r="L3883" s="164" t="str">
        <f t="shared" si="122"/>
        <v/>
      </c>
      <c r="M3883" s="165" t="e">
        <f>ROUND(VLOOKUP(A3883,当前库存!$A$2:$F$7000,COLUMN($F$3),0)&amp;"",2)</f>
        <v>#DIV/0!</v>
      </c>
      <c r="N3883" s="166"/>
      <c r="O3883" s="167"/>
      <c r="P3883" s="167"/>
      <c r="Q3883" s="174"/>
      <c r="R3883" s="167"/>
      <c r="S3883" s="167"/>
    </row>
    <row r="3884" customHeight="1" spans="1:19">
      <c r="A3884" s="175"/>
      <c r="B3884" s="153" t="str">
        <f>IF(ISERROR(VLOOKUP(A3884,进货明细!$A$2:$D$5000,COLUMN($B$2),0)&amp;""),"",VLOOKUP(A3884,进货明细!$A$2:$D$5000,COLUMN($B$2),0)&amp;"")</f>
        <v/>
      </c>
      <c r="C3884" s="147" t="str">
        <f>IF(ISERROR(VLOOKUP(A3884,进货明细!$A$2:$D$5000,COLUMN($C$2),0)&amp;""),"",VLOOKUP(A3884,进货明细!$A$2:$D$5000,COLUMN($C$2),0)&amp;"")</f>
        <v/>
      </c>
      <c r="D3884" s="147" t="str">
        <f>IF(ISERROR(VLOOKUP(A3884,进货明细!$A$2:$D$5000,COLUMN($D$2),0)&amp;""),"",VLOOKUP(A3884,进货明细!$A$2:$D$5000,COLUMN($D$2),0)&amp;"")</f>
        <v/>
      </c>
      <c r="E3884" s="148"/>
      <c r="F3884" s="152"/>
      <c r="G3884" s="150" t="str">
        <f>IF(ISERROR(VLOOKUP(A3884,进货明细!$A$2:$G$5000,COLUMN($G$2),0)&amp;""),"",VLOOKUP(A3884,进货明细!$A$2:$G$5000,COLUMN($G$2),0)&amp;"")</f>
        <v/>
      </c>
      <c r="H3884" s="151" t="str">
        <f t="shared" si="123"/>
        <v/>
      </c>
      <c r="I3884" s="168"/>
      <c r="J3884" s="169"/>
      <c r="K3884" s="163"/>
      <c r="L3884" s="164" t="str">
        <f t="shared" si="122"/>
        <v/>
      </c>
      <c r="M3884" s="165" t="e">
        <f>ROUND(VLOOKUP(A3884,当前库存!$A$2:$F$7000,COLUMN($F$3),0)&amp;"",2)</f>
        <v>#DIV/0!</v>
      </c>
      <c r="N3884" s="166"/>
      <c r="O3884" s="167"/>
      <c r="P3884" s="167"/>
      <c r="Q3884" s="174"/>
      <c r="R3884" s="167"/>
      <c r="S3884" s="167"/>
    </row>
    <row r="3885" customHeight="1" spans="1:19">
      <c r="A3885" s="175"/>
      <c r="B3885" s="153" t="str">
        <f>IF(ISERROR(VLOOKUP(A3885,进货明细!$A$2:$D$5000,COLUMN($B$2),0)&amp;""),"",VLOOKUP(A3885,进货明细!$A$2:$D$5000,COLUMN($B$2),0)&amp;"")</f>
        <v/>
      </c>
      <c r="C3885" s="147" t="str">
        <f>IF(ISERROR(VLOOKUP(A3885,进货明细!$A$2:$D$5000,COLUMN($C$2),0)&amp;""),"",VLOOKUP(A3885,进货明细!$A$2:$D$5000,COLUMN($C$2),0)&amp;"")</f>
        <v/>
      </c>
      <c r="D3885" s="147" t="str">
        <f>IF(ISERROR(VLOOKUP(A3885,进货明细!$A$2:$D$5000,COLUMN($D$2),0)&amp;""),"",VLOOKUP(A3885,进货明细!$A$2:$D$5000,COLUMN($D$2),0)&amp;"")</f>
        <v/>
      </c>
      <c r="E3885" s="148"/>
      <c r="F3885" s="152"/>
      <c r="G3885" s="150" t="str">
        <f>IF(ISERROR(VLOOKUP(A3885,进货明细!$A$2:$G$5000,COLUMN($G$2),0)&amp;""),"",VLOOKUP(A3885,进货明细!$A$2:$G$5000,COLUMN($G$2),0)&amp;"")</f>
        <v/>
      </c>
      <c r="H3885" s="151" t="str">
        <f t="shared" si="123"/>
        <v/>
      </c>
      <c r="I3885" s="168"/>
      <c r="J3885" s="169"/>
      <c r="K3885" s="163"/>
      <c r="L3885" s="164" t="str">
        <f t="shared" ref="L3885:L3948" si="124">IF(F3885="","",H3885-M3885*F3885)</f>
        <v/>
      </c>
      <c r="M3885" s="165" t="e">
        <f>ROUND(VLOOKUP(A3885,当前库存!$A$2:$F$7000,COLUMN($F$3),0)&amp;"",2)</f>
        <v>#DIV/0!</v>
      </c>
      <c r="N3885" s="166"/>
      <c r="O3885" s="167"/>
      <c r="P3885" s="167"/>
      <c r="Q3885" s="174"/>
      <c r="R3885" s="167"/>
      <c r="S3885" s="167"/>
    </row>
    <row r="3886" customHeight="1" spans="1:19">
      <c r="A3886" s="175"/>
      <c r="B3886" s="153" t="str">
        <f>IF(ISERROR(VLOOKUP(A3886,进货明细!$A$2:$D$5000,COLUMN($B$2),0)&amp;""),"",VLOOKUP(A3886,进货明细!$A$2:$D$5000,COLUMN($B$2),0)&amp;"")</f>
        <v/>
      </c>
      <c r="C3886" s="147" t="str">
        <f>IF(ISERROR(VLOOKUP(A3886,进货明细!$A$2:$D$5000,COLUMN($C$2),0)&amp;""),"",VLOOKUP(A3886,进货明细!$A$2:$D$5000,COLUMN($C$2),0)&amp;"")</f>
        <v/>
      </c>
      <c r="D3886" s="147" t="str">
        <f>IF(ISERROR(VLOOKUP(A3886,进货明细!$A$2:$D$5000,COLUMN($D$2),0)&amp;""),"",VLOOKUP(A3886,进货明细!$A$2:$D$5000,COLUMN($D$2),0)&amp;"")</f>
        <v/>
      </c>
      <c r="E3886" s="148"/>
      <c r="F3886" s="152"/>
      <c r="G3886" s="150" t="str">
        <f>IF(ISERROR(VLOOKUP(A3886,进货明细!$A$2:$G$5000,COLUMN($G$2),0)&amp;""),"",VLOOKUP(A3886,进货明细!$A$2:$G$5000,COLUMN($G$2),0)&amp;"")</f>
        <v/>
      </c>
      <c r="H3886" s="151" t="str">
        <f t="shared" si="123"/>
        <v/>
      </c>
      <c r="I3886" s="168"/>
      <c r="J3886" s="169"/>
      <c r="K3886" s="163"/>
      <c r="L3886" s="164" t="str">
        <f t="shared" si="124"/>
        <v/>
      </c>
      <c r="M3886" s="165" t="e">
        <f>ROUND(VLOOKUP(A3886,当前库存!$A$2:$F$7000,COLUMN($F$3),0)&amp;"",2)</f>
        <v>#DIV/0!</v>
      </c>
      <c r="N3886" s="166"/>
      <c r="O3886" s="167"/>
      <c r="P3886" s="167"/>
      <c r="Q3886" s="174"/>
      <c r="R3886" s="167"/>
      <c r="S3886" s="167"/>
    </row>
    <row r="3887" customHeight="1" spans="1:19">
      <c r="A3887" s="175"/>
      <c r="B3887" s="153" t="str">
        <f>IF(ISERROR(VLOOKUP(A3887,进货明细!$A$2:$D$5000,COLUMN($B$2),0)&amp;""),"",VLOOKUP(A3887,进货明细!$A$2:$D$5000,COLUMN($B$2),0)&amp;"")</f>
        <v/>
      </c>
      <c r="C3887" s="147" t="str">
        <f>IF(ISERROR(VLOOKUP(A3887,进货明细!$A$2:$D$5000,COLUMN($C$2),0)&amp;""),"",VLOOKUP(A3887,进货明细!$A$2:$D$5000,COLUMN($C$2),0)&amp;"")</f>
        <v/>
      </c>
      <c r="D3887" s="147" t="str">
        <f>IF(ISERROR(VLOOKUP(A3887,进货明细!$A$2:$D$5000,COLUMN($D$2),0)&amp;""),"",VLOOKUP(A3887,进货明细!$A$2:$D$5000,COLUMN($D$2),0)&amp;"")</f>
        <v/>
      </c>
      <c r="E3887" s="148"/>
      <c r="F3887" s="152"/>
      <c r="G3887" s="150" t="str">
        <f>IF(ISERROR(VLOOKUP(A3887,进货明细!$A$2:$G$5000,COLUMN($G$2),0)&amp;""),"",VLOOKUP(A3887,进货明细!$A$2:$G$5000,COLUMN($G$2),0)&amp;"")</f>
        <v/>
      </c>
      <c r="H3887" s="151" t="str">
        <f t="shared" si="123"/>
        <v/>
      </c>
      <c r="I3887" s="168"/>
      <c r="J3887" s="169"/>
      <c r="K3887" s="163"/>
      <c r="L3887" s="164" t="str">
        <f t="shared" si="124"/>
        <v/>
      </c>
      <c r="M3887" s="165" t="e">
        <f>ROUND(VLOOKUP(A3887,当前库存!$A$2:$F$7000,COLUMN($F$3),0)&amp;"",2)</f>
        <v>#DIV/0!</v>
      </c>
      <c r="N3887" s="166"/>
      <c r="O3887" s="167"/>
      <c r="P3887" s="167"/>
      <c r="Q3887" s="174"/>
      <c r="R3887" s="167"/>
      <c r="S3887" s="167"/>
    </row>
    <row r="3888" customHeight="1" spans="1:19">
      <c r="A3888" s="175"/>
      <c r="B3888" s="153" t="str">
        <f>IF(ISERROR(VLOOKUP(A3888,进货明细!$A$2:$D$5000,COLUMN($B$2),0)&amp;""),"",VLOOKUP(A3888,进货明细!$A$2:$D$5000,COLUMN($B$2),0)&amp;"")</f>
        <v/>
      </c>
      <c r="C3888" s="147" t="str">
        <f>IF(ISERROR(VLOOKUP(A3888,进货明细!$A$2:$D$5000,COLUMN($C$2),0)&amp;""),"",VLOOKUP(A3888,进货明细!$A$2:$D$5000,COLUMN($C$2),0)&amp;"")</f>
        <v/>
      </c>
      <c r="D3888" s="147" t="str">
        <f>IF(ISERROR(VLOOKUP(A3888,进货明细!$A$2:$D$5000,COLUMN($D$2),0)&amp;""),"",VLOOKUP(A3888,进货明细!$A$2:$D$5000,COLUMN($D$2),0)&amp;"")</f>
        <v/>
      </c>
      <c r="E3888" s="148"/>
      <c r="F3888" s="152"/>
      <c r="G3888" s="150" t="str">
        <f>IF(ISERROR(VLOOKUP(A3888,进货明细!$A$2:$G$5000,COLUMN($G$2),0)&amp;""),"",VLOOKUP(A3888,进货明细!$A$2:$G$5000,COLUMN($G$2),0)&amp;"")</f>
        <v/>
      </c>
      <c r="H3888" s="151" t="str">
        <f t="shared" si="123"/>
        <v/>
      </c>
      <c r="I3888" s="168"/>
      <c r="J3888" s="169"/>
      <c r="K3888" s="163"/>
      <c r="L3888" s="164" t="str">
        <f t="shared" si="124"/>
        <v/>
      </c>
      <c r="M3888" s="165" t="e">
        <f>ROUND(VLOOKUP(A3888,当前库存!$A$2:$F$7000,COLUMN($F$3),0)&amp;"",2)</f>
        <v>#DIV/0!</v>
      </c>
      <c r="N3888" s="166"/>
      <c r="O3888" s="167"/>
      <c r="P3888" s="167"/>
      <c r="Q3888" s="174"/>
      <c r="R3888" s="167"/>
      <c r="S3888" s="167"/>
    </row>
    <row r="3889" customHeight="1" spans="1:19">
      <c r="A3889" s="175"/>
      <c r="B3889" s="153" t="str">
        <f>IF(ISERROR(VLOOKUP(A3889,进货明细!$A$2:$D$5000,COLUMN($B$2),0)&amp;""),"",VLOOKUP(A3889,进货明细!$A$2:$D$5000,COLUMN($B$2),0)&amp;"")</f>
        <v/>
      </c>
      <c r="C3889" s="147" t="str">
        <f>IF(ISERROR(VLOOKUP(A3889,进货明细!$A$2:$D$5000,COLUMN($C$2),0)&amp;""),"",VLOOKUP(A3889,进货明细!$A$2:$D$5000,COLUMN($C$2),0)&amp;"")</f>
        <v/>
      </c>
      <c r="D3889" s="147" t="str">
        <f>IF(ISERROR(VLOOKUP(A3889,进货明细!$A$2:$D$5000,COLUMN($D$2),0)&amp;""),"",VLOOKUP(A3889,进货明细!$A$2:$D$5000,COLUMN($D$2),0)&amp;"")</f>
        <v/>
      </c>
      <c r="E3889" s="148"/>
      <c r="F3889" s="152"/>
      <c r="G3889" s="150" t="str">
        <f>IF(ISERROR(VLOOKUP(A3889,进货明细!$A$2:$G$5000,COLUMN($G$2),0)&amp;""),"",VLOOKUP(A3889,进货明细!$A$2:$G$5000,COLUMN($G$2),0)&amp;"")</f>
        <v/>
      </c>
      <c r="H3889" s="151" t="str">
        <f t="shared" si="123"/>
        <v/>
      </c>
      <c r="I3889" s="168"/>
      <c r="J3889" s="169"/>
      <c r="K3889" s="163"/>
      <c r="L3889" s="164" t="str">
        <f t="shared" si="124"/>
        <v/>
      </c>
      <c r="M3889" s="165" t="e">
        <f>ROUND(VLOOKUP(A3889,当前库存!$A$2:$F$7000,COLUMN($F$3),0)&amp;"",2)</f>
        <v>#DIV/0!</v>
      </c>
      <c r="N3889" s="166"/>
      <c r="O3889" s="167"/>
      <c r="P3889" s="167"/>
      <c r="Q3889" s="174"/>
      <c r="R3889" s="167"/>
      <c r="S3889" s="167"/>
    </row>
    <row r="3890" customHeight="1" spans="1:19">
      <c r="A3890" s="175"/>
      <c r="B3890" s="153" t="str">
        <f>IF(ISERROR(VLOOKUP(A3890,进货明细!$A$2:$D$5000,COLUMN($B$2),0)&amp;""),"",VLOOKUP(A3890,进货明细!$A$2:$D$5000,COLUMN($B$2),0)&amp;"")</f>
        <v/>
      </c>
      <c r="C3890" s="147" t="str">
        <f>IF(ISERROR(VLOOKUP(A3890,进货明细!$A$2:$D$5000,COLUMN($C$2),0)&amp;""),"",VLOOKUP(A3890,进货明细!$A$2:$D$5000,COLUMN($C$2),0)&amp;"")</f>
        <v/>
      </c>
      <c r="D3890" s="147" t="str">
        <f>IF(ISERROR(VLOOKUP(A3890,进货明细!$A$2:$D$5000,COLUMN($D$2),0)&amp;""),"",VLOOKUP(A3890,进货明细!$A$2:$D$5000,COLUMN($D$2),0)&amp;"")</f>
        <v/>
      </c>
      <c r="E3890" s="148"/>
      <c r="F3890" s="152"/>
      <c r="G3890" s="150" t="str">
        <f>IF(ISERROR(VLOOKUP(A3890,进货明细!$A$2:$G$5000,COLUMN($G$2),0)&amp;""),"",VLOOKUP(A3890,进货明细!$A$2:$G$5000,COLUMN($G$2),0)&amp;"")</f>
        <v/>
      </c>
      <c r="H3890" s="151" t="str">
        <f t="shared" si="123"/>
        <v/>
      </c>
      <c r="I3890" s="168"/>
      <c r="J3890" s="169"/>
      <c r="K3890" s="163"/>
      <c r="L3890" s="164" t="str">
        <f t="shared" si="124"/>
        <v/>
      </c>
      <c r="M3890" s="165" t="e">
        <f>ROUND(VLOOKUP(A3890,当前库存!$A$2:$F$7000,COLUMN($F$3),0)&amp;"",2)</f>
        <v>#DIV/0!</v>
      </c>
      <c r="N3890" s="166"/>
      <c r="O3890" s="167"/>
      <c r="P3890" s="167"/>
      <c r="Q3890" s="174"/>
      <c r="R3890" s="167"/>
      <c r="S3890" s="167"/>
    </row>
    <row r="3891" customHeight="1" spans="1:19">
      <c r="A3891" s="175"/>
      <c r="B3891" s="153" t="str">
        <f>IF(ISERROR(VLOOKUP(A3891,进货明细!$A$2:$D$5000,COLUMN($B$2),0)&amp;""),"",VLOOKUP(A3891,进货明细!$A$2:$D$5000,COLUMN($B$2),0)&amp;"")</f>
        <v/>
      </c>
      <c r="C3891" s="147" t="str">
        <f>IF(ISERROR(VLOOKUP(A3891,进货明细!$A$2:$D$5000,COLUMN($C$2),0)&amp;""),"",VLOOKUP(A3891,进货明细!$A$2:$D$5000,COLUMN($C$2),0)&amp;"")</f>
        <v/>
      </c>
      <c r="D3891" s="147" t="str">
        <f>IF(ISERROR(VLOOKUP(A3891,进货明细!$A$2:$D$5000,COLUMN($D$2),0)&amp;""),"",VLOOKUP(A3891,进货明细!$A$2:$D$5000,COLUMN($D$2),0)&amp;"")</f>
        <v/>
      </c>
      <c r="E3891" s="148"/>
      <c r="F3891" s="152"/>
      <c r="G3891" s="150" t="str">
        <f>IF(ISERROR(VLOOKUP(A3891,进货明细!$A$2:$G$5000,COLUMN($G$2),0)&amp;""),"",VLOOKUP(A3891,进货明细!$A$2:$G$5000,COLUMN($G$2),0)&amp;"")</f>
        <v/>
      </c>
      <c r="H3891" s="151" t="str">
        <f t="shared" si="123"/>
        <v/>
      </c>
      <c r="I3891" s="168"/>
      <c r="J3891" s="169"/>
      <c r="K3891" s="163"/>
      <c r="L3891" s="164" t="str">
        <f t="shared" si="124"/>
        <v/>
      </c>
      <c r="M3891" s="165" t="e">
        <f>ROUND(VLOOKUP(A3891,当前库存!$A$2:$F$7000,COLUMN($F$3),0)&amp;"",2)</f>
        <v>#DIV/0!</v>
      </c>
      <c r="N3891" s="166"/>
      <c r="O3891" s="167"/>
      <c r="P3891" s="167"/>
      <c r="Q3891" s="174"/>
      <c r="R3891" s="167"/>
      <c r="S3891" s="167"/>
    </row>
    <row r="3892" customHeight="1" spans="1:19">
      <c r="A3892" s="175"/>
      <c r="B3892" s="153" t="str">
        <f>IF(ISERROR(VLOOKUP(A3892,进货明细!$A$2:$D$5000,COLUMN($B$2),0)&amp;""),"",VLOOKUP(A3892,进货明细!$A$2:$D$5000,COLUMN($B$2),0)&amp;"")</f>
        <v/>
      </c>
      <c r="C3892" s="147" t="str">
        <f>IF(ISERROR(VLOOKUP(A3892,进货明细!$A$2:$D$5000,COLUMN($C$2),0)&amp;""),"",VLOOKUP(A3892,进货明细!$A$2:$D$5000,COLUMN($C$2),0)&amp;"")</f>
        <v/>
      </c>
      <c r="D3892" s="147" t="str">
        <f>IF(ISERROR(VLOOKUP(A3892,进货明细!$A$2:$D$5000,COLUMN($D$2),0)&amp;""),"",VLOOKUP(A3892,进货明细!$A$2:$D$5000,COLUMN($D$2),0)&amp;"")</f>
        <v/>
      </c>
      <c r="E3892" s="148"/>
      <c r="F3892" s="152"/>
      <c r="G3892" s="150" t="str">
        <f>IF(ISERROR(VLOOKUP(A3892,进货明细!$A$2:$G$5000,COLUMN($G$2),0)&amp;""),"",VLOOKUP(A3892,进货明细!$A$2:$G$5000,COLUMN($G$2),0)&amp;"")</f>
        <v/>
      </c>
      <c r="H3892" s="151" t="str">
        <f t="shared" si="123"/>
        <v/>
      </c>
      <c r="I3892" s="168"/>
      <c r="J3892" s="169"/>
      <c r="K3892" s="163"/>
      <c r="L3892" s="164" t="str">
        <f t="shared" si="124"/>
        <v/>
      </c>
      <c r="M3892" s="165" t="e">
        <f>ROUND(VLOOKUP(A3892,当前库存!$A$2:$F$7000,COLUMN($F$3),0)&amp;"",2)</f>
        <v>#DIV/0!</v>
      </c>
      <c r="N3892" s="166"/>
      <c r="O3892" s="167"/>
      <c r="P3892" s="167"/>
      <c r="Q3892" s="174"/>
      <c r="R3892" s="167"/>
      <c r="S3892" s="167"/>
    </row>
    <row r="3893" customHeight="1" spans="1:19">
      <c r="A3893" s="175"/>
      <c r="B3893" s="153" t="str">
        <f>IF(ISERROR(VLOOKUP(A3893,进货明细!$A$2:$D$5000,COLUMN($B$2),0)&amp;""),"",VLOOKUP(A3893,进货明细!$A$2:$D$5000,COLUMN($B$2),0)&amp;"")</f>
        <v/>
      </c>
      <c r="C3893" s="147" t="str">
        <f>IF(ISERROR(VLOOKUP(A3893,进货明细!$A$2:$D$5000,COLUMN($C$2),0)&amp;""),"",VLOOKUP(A3893,进货明细!$A$2:$D$5000,COLUMN($C$2),0)&amp;"")</f>
        <v/>
      </c>
      <c r="D3893" s="147" t="str">
        <f>IF(ISERROR(VLOOKUP(A3893,进货明细!$A$2:$D$5000,COLUMN($D$2),0)&amp;""),"",VLOOKUP(A3893,进货明细!$A$2:$D$5000,COLUMN($D$2),0)&amp;"")</f>
        <v/>
      </c>
      <c r="E3893" s="148"/>
      <c r="F3893" s="152"/>
      <c r="G3893" s="150" t="str">
        <f>IF(ISERROR(VLOOKUP(A3893,进货明细!$A$2:$G$5000,COLUMN($G$2),0)&amp;""),"",VLOOKUP(A3893,进货明细!$A$2:$G$5000,COLUMN($G$2),0)&amp;"")</f>
        <v/>
      </c>
      <c r="H3893" s="151" t="str">
        <f t="shared" si="123"/>
        <v/>
      </c>
      <c r="I3893" s="168"/>
      <c r="J3893" s="169"/>
      <c r="K3893" s="163"/>
      <c r="L3893" s="164" t="str">
        <f t="shared" si="124"/>
        <v/>
      </c>
      <c r="M3893" s="165" t="e">
        <f>ROUND(VLOOKUP(A3893,当前库存!$A$2:$F$7000,COLUMN($F$3),0)&amp;"",2)</f>
        <v>#DIV/0!</v>
      </c>
      <c r="N3893" s="166"/>
      <c r="O3893" s="167"/>
      <c r="P3893" s="167"/>
      <c r="Q3893" s="174"/>
      <c r="R3893" s="167"/>
      <c r="S3893" s="167"/>
    </row>
    <row r="3894" customHeight="1" spans="1:19">
      <c r="A3894" s="175"/>
      <c r="B3894" s="153" t="str">
        <f>IF(ISERROR(VLOOKUP(A3894,进货明细!$A$2:$D$5000,COLUMN($B$2),0)&amp;""),"",VLOOKUP(A3894,进货明细!$A$2:$D$5000,COLUMN($B$2),0)&amp;"")</f>
        <v/>
      </c>
      <c r="C3894" s="147" t="str">
        <f>IF(ISERROR(VLOOKUP(A3894,进货明细!$A$2:$D$5000,COLUMN($C$2),0)&amp;""),"",VLOOKUP(A3894,进货明细!$A$2:$D$5000,COLUMN($C$2),0)&amp;"")</f>
        <v/>
      </c>
      <c r="D3894" s="147" t="str">
        <f>IF(ISERROR(VLOOKUP(A3894,进货明细!$A$2:$D$5000,COLUMN($D$2),0)&amp;""),"",VLOOKUP(A3894,进货明细!$A$2:$D$5000,COLUMN($D$2),0)&amp;"")</f>
        <v/>
      </c>
      <c r="E3894" s="148"/>
      <c r="F3894" s="152"/>
      <c r="G3894" s="150" t="str">
        <f>IF(ISERROR(VLOOKUP(A3894,进货明细!$A$2:$G$5000,COLUMN($G$2),0)&amp;""),"",VLOOKUP(A3894,进货明细!$A$2:$G$5000,COLUMN($G$2),0)&amp;"")</f>
        <v/>
      </c>
      <c r="H3894" s="151" t="str">
        <f t="shared" si="123"/>
        <v/>
      </c>
      <c r="I3894" s="168"/>
      <c r="J3894" s="169"/>
      <c r="K3894" s="163"/>
      <c r="L3894" s="164" t="str">
        <f t="shared" si="124"/>
        <v/>
      </c>
      <c r="M3894" s="165" t="e">
        <f>ROUND(VLOOKUP(A3894,当前库存!$A$2:$F$7000,COLUMN($F$3),0)&amp;"",2)</f>
        <v>#DIV/0!</v>
      </c>
      <c r="N3894" s="166"/>
      <c r="O3894" s="167"/>
      <c r="P3894" s="167"/>
      <c r="Q3894" s="174"/>
      <c r="R3894" s="167"/>
      <c r="S3894" s="167"/>
    </row>
    <row r="3895" customHeight="1" spans="1:19">
      <c r="A3895" s="175"/>
      <c r="B3895" s="153" t="str">
        <f>IF(ISERROR(VLOOKUP(A3895,进货明细!$A$2:$D$5000,COLUMN($B$2),0)&amp;""),"",VLOOKUP(A3895,进货明细!$A$2:$D$5000,COLUMN($B$2),0)&amp;"")</f>
        <v/>
      </c>
      <c r="C3895" s="147" t="str">
        <f>IF(ISERROR(VLOOKUP(A3895,进货明细!$A$2:$D$5000,COLUMN($C$2),0)&amp;""),"",VLOOKUP(A3895,进货明细!$A$2:$D$5000,COLUMN($C$2),0)&amp;"")</f>
        <v/>
      </c>
      <c r="D3895" s="147" t="str">
        <f>IF(ISERROR(VLOOKUP(A3895,进货明细!$A$2:$D$5000,COLUMN($D$2),0)&amp;""),"",VLOOKUP(A3895,进货明细!$A$2:$D$5000,COLUMN($D$2),0)&amp;"")</f>
        <v/>
      </c>
      <c r="E3895" s="148"/>
      <c r="F3895" s="152"/>
      <c r="G3895" s="150" t="str">
        <f>IF(ISERROR(VLOOKUP(A3895,进货明细!$A$2:$G$5000,COLUMN($G$2),0)&amp;""),"",VLOOKUP(A3895,进货明细!$A$2:$G$5000,COLUMN($G$2),0)&amp;"")</f>
        <v/>
      </c>
      <c r="H3895" s="151" t="str">
        <f t="shared" si="123"/>
        <v/>
      </c>
      <c r="I3895" s="168"/>
      <c r="J3895" s="169"/>
      <c r="K3895" s="163"/>
      <c r="L3895" s="164" t="str">
        <f t="shared" si="124"/>
        <v/>
      </c>
      <c r="M3895" s="165" t="e">
        <f>ROUND(VLOOKUP(A3895,当前库存!$A$2:$F$7000,COLUMN($F$3),0)&amp;"",2)</f>
        <v>#DIV/0!</v>
      </c>
      <c r="N3895" s="166"/>
      <c r="O3895" s="167"/>
      <c r="P3895" s="167"/>
      <c r="Q3895" s="174"/>
      <c r="R3895" s="167"/>
      <c r="S3895" s="167"/>
    </row>
    <row r="3896" customHeight="1" spans="1:19">
      <c r="A3896" s="175"/>
      <c r="B3896" s="153" t="str">
        <f>IF(ISERROR(VLOOKUP(A3896,进货明细!$A$2:$D$5000,COLUMN($B$2),0)&amp;""),"",VLOOKUP(A3896,进货明细!$A$2:$D$5000,COLUMN($B$2),0)&amp;"")</f>
        <v/>
      </c>
      <c r="C3896" s="147" t="str">
        <f>IF(ISERROR(VLOOKUP(A3896,进货明细!$A$2:$D$5000,COLUMN($C$2),0)&amp;""),"",VLOOKUP(A3896,进货明细!$A$2:$D$5000,COLUMN($C$2),0)&amp;"")</f>
        <v/>
      </c>
      <c r="D3896" s="147" t="str">
        <f>IF(ISERROR(VLOOKUP(A3896,进货明细!$A$2:$D$5000,COLUMN($D$2),0)&amp;""),"",VLOOKUP(A3896,进货明细!$A$2:$D$5000,COLUMN($D$2),0)&amp;"")</f>
        <v/>
      </c>
      <c r="E3896" s="148"/>
      <c r="F3896" s="152"/>
      <c r="G3896" s="150" t="str">
        <f>IF(ISERROR(VLOOKUP(A3896,进货明细!$A$2:$G$5000,COLUMN($G$2),0)&amp;""),"",VLOOKUP(A3896,进货明细!$A$2:$G$5000,COLUMN($G$2),0)&amp;"")</f>
        <v/>
      </c>
      <c r="H3896" s="151" t="str">
        <f t="shared" si="123"/>
        <v/>
      </c>
      <c r="I3896" s="168"/>
      <c r="J3896" s="169"/>
      <c r="K3896" s="163"/>
      <c r="L3896" s="164" t="str">
        <f t="shared" si="124"/>
        <v/>
      </c>
      <c r="M3896" s="165" t="e">
        <f>ROUND(VLOOKUP(A3896,当前库存!$A$2:$F$7000,COLUMN($F$3),0)&amp;"",2)</f>
        <v>#DIV/0!</v>
      </c>
      <c r="N3896" s="166"/>
      <c r="O3896" s="167"/>
      <c r="P3896" s="167"/>
      <c r="Q3896" s="174"/>
      <c r="R3896" s="167"/>
      <c r="S3896" s="167"/>
    </row>
    <row r="3897" customHeight="1" spans="1:19">
      <c r="A3897" s="175"/>
      <c r="B3897" s="153" t="str">
        <f>IF(ISERROR(VLOOKUP(A3897,进货明细!$A$2:$D$5000,COLUMN($B$2),0)&amp;""),"",VLOOKUP(A3897,进货明细!$A$2:$D$5000,COLUMN($B$2),0)&amp;"")</f>
        <v/>
      </c>
      <c r="C3897" s="147" t="str">
        <f>IF(ISERROR(VLOOKUP(A3897,进货明细!$A$2:$D$5000,COLUMN($C$2),0)&amp;""),"",VLOOKUP(A3897,进货明细!$A$2:$D$5000,COLUMN($C$2),0)&amp;"")</f>
        <v/>
      </c>
      <c r="D3897" s="147" t="str">
        <f>IF(ISERROR(VLOOKUP(A3897,进货明细!$A$2:$D$5000,COLUMN($D$2),0)&amp;""),"",VLOOKUP(A3897,进货明细!$A$2:$D$5000,COLUMN($D$2),0)&amp;"")</f>
        <v/>
      </c>
      <c r="E3897" s="148"/>
      <c r="F3897" s="152"/>
      <c r="G3897" s="150" t="str">
        <f>IF(ISERROR(VLOOKUP(A3897,进货明细!$A$2:$G$5000,COLUMN($G$2),0)&amp;""),"",VLOOKUP(A3897,进货明细!$A$2:$G$5000,COLUMN($G$2),0)&amp;"")</f>
        <v/>
      </c>
      <c r="H3897" s="151" t="str">
        <f t="shared" si="123"/>
        <v/>
      </c>
      <c r="I3897" s="168"/>
      <c r="J3897" s="169"/>
      <c r="K3897" s="163"/>
      <c r="L3897" s="164" t="str">
        <f t="shared" si="124"/>
        <v/>
      </c>
      <c r="M3897" s="165" t="e">
        <f>ROUND(VLOOKUP(A3897,当前库存!$A$2:$F$7000,COLUMN($F$3),0)&amp;"",2)</f>
        <v>#DIV/0!</v>
      </c>
      <c r="N3897" s="166"/>
      <c r="O3897" s="167"/>
      <c r="P3897" s="167"/>
      <c r="Q3897" s="174"/>
      <c r="R3897" s="167"/>
      <c r="S3897" s="167"/>
    </row>
    <row r="3898" customHeight="1" spans="1:19">
      <c r="A3898" s="175"/>
      <c r="B3898" s="153" t="str">
        <f>IF(ISERROR(VLOOKUP(A3898,进货明细!$A$2:$D$5000,COLUMN($B$2),0)&amp;""),"",VLOOKUP(A3898,进货明细!$A$2:$D$5000,COLUMN($B$2),0)&amp;"")</f>
        <v/>
      </c>
      <c r="C3898" s="147" t="str">
        <f>IF(ISERROR(VLOOKUP(A3898,进货明细!$A$2:$D$5000,COLUMN($C$2),0)&amp;""),"",VLOOKUP(A3898,进货明细!$A$2:$D$5000,COLUMN($C$2),0)&amp;"")</f>
        <v/>
      </c>
      <c r="D3898" s="147" t="str">
        <f>IF(ISERROR(VLOOKUP(A3898,进货明细!$A$2:$D$5000,COLUMN($D$2),0)&amp;""),"",VLOOKUP(A3898,进货明细!$A$2:$D$5000,COLUMN($D$2),0)&amp;"")</f>
        <v/>
      </c>
      <c r="E3898" s="148"/>
      <c r="F3898" s="152"/>
      <c r="G3898" s="150" t="str">
        <f>IF(ISERROR(VLOOKUP(A3898,进货明细!$A$2:$G$5000,COLUMN($G$2),0)&amp;""),"",VLOOKUP(A3898,进货明细!$A$2:$G$5000,COLUMN($G$2),0)&amp;"")</f>
        <v/>
      </c>
      <c r="H3898" s="151" t="str">
        <f t="shared" si="123"/>
        <v/>
      </c>
      <c r="I3898" s="168"/>
      <c r="J3898" s="169"/>
      <c r="K3898" s="163"/>
      <c r="L3898" s="164" t="str">
        <f t="shared" si="124"/>
        <v/>
      </c>
      <c r="M3898" s="165" t="e">
        <f>ROUND(VLOOKUP(A3898,当前库存!$A$2:$F$7000,COLUMN($F$3),0)&amp;"",2)</f>
        <v>#DIV/0!</v>
      </c>
      <c r="N3898" s="166"/>
      <c r="O3898" s="167"/>
      <c r="P3898" s="167"/>
      <c r="Q3898" s="174"/>
      <c r="R3898" s="167"/>
      <c r="S3898" s="167"/>
    </row>
    <row r="3899" customHeight="1" spans="1:19">
      <c r="A3899" s="175"/>
      <c r="B3899" s="153" t="str">
        <f>IF(ISERROR(VLOOKUP(A3899,进货明细!$A$2:$D$5000,COLUMN($B$2),0)&amp;""),"",VLOOKUP(A3899,进货明细!$A$2:$D$5000,COLUMN($B$2),0)&amp;"")</f>
        <v/>
      </c>
      <c r="C3899" s="147" t="str">
        <f>IF(ISERROR(VLOOKUP(A3899,进货明细!$A$2:$D$5000,COLUMN($C$2),0)&amp;""),"",VLOOKUP(A3899,进货明细!$A$2:$D$5000,COLUMN($C$2),0)&amp;"")</f>
        <v/>
      </c>
      <c r="D3899" s="147" t="str">
        <f>IF(ISERROR(VLOOKUP(A3899,进货明细!$A$2:$D$5000,COLUMN($D$2),0)&amp;""),"",VLOOKUP(A3899,进货明细!$A$2:$D$5000,COLUMN($D$2),0)&amp;"")</f>
        <v/>
      </c>
      <c r="E3899" s="148"/>
      <c r="F3899" s="152"/>
      <c r="G3899" s="150" t="str">
        <f>IF(ISERROR(VLOOKUP(A3899,进货明细!$A$2:$G$5000,COLUMN($G$2),0)&amp;""),"",VLOOKUP(A3899,进货明细!$A$2:$G$5000,COLUMN($G$2),0)&amp;"")</f>
        <v/>
      </c>
      <c r="H3899" s="151" t="str">
        <f t="shared" si="123"/>
        <v/>
      </c>
      <c r="I3899" s="168"/>
      <c r="J3899" s="169"/>
      <c r="K3899" s="163"/>
      <c r="L3899" s="164" t="str">
        <f t="shared" si="124"/>
        <v/>
      </c>
      <c r="M3899" s="165" t="e">
        <f>ROUND(VLOOKUP(A3899,当前库存!$A$2:$F$7000,COLUMN($F$3),0)&amp;"",2)</f>
        <v>#DIV/0!</v>
      </c>
      <c r="N3899" s="166"/>
      <c r="O3899" s="167"/>
      <c r="P3899" s="167"/>
      <c r="Q3899" s="174"/>
      <c r="R3899" s="167"/>
      <c r="S3899" s="167"/>
    </row>
    <row r="3900" customHeight="1" spans="1:19">
      <c r="A3900" s="175"/>
      <c r="B3900" s="153" t="str">
        <f>IF(ISERROR(VLOOKUP(A3900,进货明细!$A$2:$D$5000,COLUMN($B$2),0)&amp;""),"",VLOOKUP(A3900,进货明细!$A$2:$D$5000,COLUMN($B$2),0)&amp;"")</f>
        <v/>
      </c>
      <c r="C3900" s="147" t="str">
        <f>IF(ISERROR(VLOOKUP(A3900,进货明细!$A$2:$D$5000,COLUMN($C$2),0)&amp;""),"",VLOOKUP(A3900,进货明细!$A$2:$D$5000,COLUMN($C$2),0)&amp;"")</f>
        <v/>
      </c>
      <c r="D3900" s="147" t="str">
        <f>IF(ISERROR(VLOOKUP(A3900,进货明细!$A$2:$D$5000,COLUMN($D$2),0)&amp;""),"",VLOOKUP(A3900,进货明细!$A$2:$D$5000,COLUMN($D$2),0)&amp;"")</f>
        <v/>
      </c>
      <c r="E3900" s="148"/>
      <c r="F3900" s="152"/>
      <c r="G3900" s="150" t="str">
        <f>IF(ISERROR(VLOOKUP(A3900,进货明细!$A$2:$G$5000,COLUMN($G$2),0)&amp;""),"",VLOOKUP(A3900,进货明细!$A$2:$G$5000,COLUMN($G$2),0)&amp;"")</f>
        <v/>
      </c>
      <c r="H3900" s="151" t="str">
        <f t="shared" si="123"/>
        <v/>
      </c>
      <c r="I3900" s="168"/>
      <c r="J3900" s="169"/>
      <c r="K3900" s="163"/>
      <c r="L3900" s="164" t="str">
        <f t="shared" si="124"/>
        <v/>
      </c>
      <c r="M3900" s="165" t="e">
        <f>ROUND(VLOOKUP(A3900,当前库存!$A$2:$F$7000,COLUMN($F$3),0)&amp;"",2)</f>
        <v>#DIV/0!</v>
      </c>
      <c r="N3900" s="166"/>
      <c r="O3900" s="167"/>
      <c r="P3900" s="167"/>
      <c r="Q3900" s="174"/>
      <c r="R3900" s="167"/>
      <c r="S3900" s="167"/>
    </row>
    <row r="3901" customHeight="1" spans="1:19">
      <c r="A3901" s="175"/>
      <c r="B3901" s="153" t="str">
        <f>IF(ISERROR(VLOOKUP(A3901,进货明细!$A$2:$D$5000,COLUMN($B$2),0)&amp;""),"",VLOOKUP(A3901,进货明细!$A$2:$D$5000,COLUMN($B$2),0)&amp;"")</f>
        <v/>
      </c>
      <c r="C3901" s="147" t="str">
        <f>IF(ISERROR(VLOOKUP(A3901,进货明细!$A$2:$D$5000,COLUMN($C$2),0)&amp;""),"",VLOOKUP(A3901,进货明细!$A$2:$D$5000,COLUMN($C$2),0)&amp;"")</f>
        <v/>
      </c>
      <c r="D3901" s="147" t="str">
        <f>IF(ISERROR(VLOOKUP(A3901,进货明细!$A$2:$D$5000,COLUMN($D$2),0)&amp;""),"",VLOOKUP(A3901,进货明细!$A$2:$D$5000,COLUMN($D$2),0)&amp;"")</f>
        <v/>
      </c>
      <c r="E3901" s="148"/>
      <c r="F3901" s="152"/>
      <c r="G3901" s="150" t="str">
        <f>IF(ISERROR(VLOOKUP(A3901,进货明细!$A$2:$G$5000,COLUMN($G$2),0)&amp;""),"",VLOOKUP(A3901,进货明细!$A$2:$G$5000,COLUMN($G$2),0)&amp;"")</f>
        <v/>
      </c>
      <c r="H3901" s="151" t="str">
        <f t="shared" si="123"/>
        <v/>
      </c>
      <c r="I3901" s="168"/>
      <c r="J3901" s="169"/>
      <c r="K3901" s="163"/>
      <c r="L3901" s="164" t="str">
        <f t="shared" si="124"/>
        <v/>
      </c>
      <c r="M3901" s="165" t="e">
        <f>ROUND(VLOOKUP(A3901,当前库存!$A$2:$F$7000,COLUMN($F$3),0)&amp;"",2)</f>
        <v>#DIV/0!</v>
      </c>
      <c r="N3901" s="166"/>
      <c r="O3901" s="167"/>
      <c r="P3901" s="167"/>
      <c r="Q3901" s="174"/>
      <c r="R3901" s="167"/>
      <c r="S3901" s="167"/>
    </row>
    <row r="3902" customHeight="1" spans="1:19">
      <c r="A3902" s="175"/>
      <c r="B3902" s="153" t="str">
        <f>IF(ISERROR(VLOOKUP(A3902,进货明细!$A$2:$D$5000,COLUMN($B$2),0)&amp;""),"",VLOOKUP(A3902,进货明细!$A$2:$D$5000,COLUMN($B$2),0)&amp;"")</f>
        <v/>
      </c>
      <c r="C3902" s="147" t="str">
        <f>IF(ISERROR(VLOOKUP(A3902,进货明细!$A$2:$D$5000,COLUMN($C$2),0)&amp;""),"",VLOOKUP(A3902,进货明细!$A$2:$D$5000,COLUMN($C$2),0)&amp;"")</f>
        <v/>
      </c>
      <c r="D3902" s="147" t="str">
        <f>IF(ISERROR(VLOOKUP(A3902,进货明细!$A$2:$D$5000,COLUMN($D$2),0)&amp;""),"",VLOOKUP(A3902,进货明细!$A$2:$D$5000,COLUMN($D$2),0)&amp;"")</f>
        <v/>
      </c>
      <c r="E3902" s="148"/>
      <c r="F3902" s="152"/>
      <c r="G3902" s="150" t="str">
        <f>IF(ISERROR(VLOOKUP(A3902,进货明细!$A$2:$G$5000,COLUMN($G$2),0)&amp;""),"",VLOOKUP(A3902,进货明细!$A$2:$G$5000,COLUMN($G$2),0)&amp;"")</f>
        <v/>
      </c>
      <c r="H3902" s="151" t="str">
        <f t="shared" si="123"/>
        <v/>
      </c>
      <c r="I3902" s="168"/>
      <c r="J3902" s="169"/>
      <c r="K3902" s="163"/>
      <c r="L3902" s="164" t="str">
        <f t="shared" si="124"/>
        <v/>
      </c>
      <c r="M3902" s="165" t="e">
        <f>ROUND(VLOOKUP(A3902,当前库存!$A$2:$F$7000,COLUMN($F$3),0)&amp;"",2)</f>
        <v>#DIV/0!</v>
      </c>
      <c r="N3902" s="166"/>
      <c r="O3902" s="167"/>
      <c r="P3902" s="167"/>
      <c r="Q3902" s="174"/>
      <c r="R3902" s="167"/>
      <c r="S3902" s="167"/>
    </row>
    <row r="3903" customHeight="1" spans="1:19">
      <c r="A3903" s="175"/>
      <c r="B3903" s="153" t="str">
        <f>IF(ISERROR(VLOOKUP(A3903,进货明细!$A$2:$D$5000,COLUMN($B$2),0)&amp;""),"",VLOOKUP(A3903,进货明细!$A$2:$D$5000,COLUMN($B$2),0)&amp;"")</f>
        <v/>
      </c>
      <c r="C3903" s="147" t="str">
        <f>IF(ISERROR(VLOOKUP(A3903,进货明细!$A$2:$D$5000,COLUMN($C$2),0)&amp;""),"",VLOOKUP(A3903,进货明细!$A$2:$D$5000,COLUMN($C$2),0)&amp;"")</f>
        <v/>
      </c>
      <c r="D3903" s="147" t="str">
        <f>IF(ISERROR(VLOOKUP(A3903,进货明细!$A$2:$D$5000,COLUMN($D$2),0)&amp;""),"",VLOOKUP(A3903,进货明细!$A$2:$D$5000,COLUMN($D$2),0)&amp;"")</f>
        <v/>
      </c>
      <c r="E3903" s="148"/>
      <c r="F3903" s="152"/>
      <c r="G3903" s="150" t="str">
        <f>IF(ISERROR(VLOOKUP(A3903,进货明细!$A$2:$G$5000,COLUMN($G$2),0)&amp;""),"",VLOOKUP(A3903,进货明细!$A$2:$G$5000,COLUMN($G$2),0)&amp;"")</f>
        <v/>
      </c>
      <c r="H3903" s="151" t="str">
        <f t="shared" si="123"/>
        <v/>
      </c>
      <c r="I3903" s="168"/>
      <c r="J3903" s="169"/>
      <c r="K3903" s="163"/>
      <c r="L3903" s="164" t="str">
        <f t="shared" si="124"/>
        <v/>
      </c>
      <c r="M3903" s="165" t="e">
        <f>ROUND(VLOOKUP(A3903,当前库存!$A$2:$F$7000,COLUMN($F$3),0)&amp;"",2)</f>
        <v>#DIV/0!</v>
      </c>
      <c r="N3903" s="166"/>
      <c r="O3903" s="167"/>
      <c r="P3903" s="167"/>
      <c r="Q3903" s="174"/>
      <c r="R3903" s="167"/>
      <c r="S3903" s="167"/>
    </row>
    <row r="3904" customHeight="1" spans="1:19">
      <c r="A3904" s="175"/>
      <c r="B3904" s="153" t="str">
        <f>IF(ISERROR(VLOOKUP(A3904,进货明细!$A$2:$D$5000,COLUMN($B$2),0)&amp;""),"",VLOOKUP(A3904,进货明细!$A$2:$D$5000,COLUMN($B$2),0)&amp;"")</f>
        <v/>
      </c>
      <c r="C3904" s="147" t="str">
        <f>IF(ISERROR(VLOOKUP(A3904,进货明细!$A$2:$D$5000,COLUMN($C$2),0)&amp;""),"",VLOOKUP(A3904,进货明细!$A$2:$D$5000,COLUMN($C$2),0)&amp;"")</f>
        <v/>
      </c>
      <c r="D3904" s="147" t="str">
        <f>IF(ISERROR(VLOOKUP(A3904,进货明细!$A$2:$D$5000,COLUMN($D$2),0)&amp;""),"",VLOOKUP(A3904,进货明细!$A$2:$D$5000,COLUMN($D$2),0)&amp;"")</f>
        <v/>
      </c>
      <c r="E3904" s="148"/>
      <c r="F3904" s="152"/>
      <c r="G3904" s="150" t="str">
        <f>IF(ISERROR(VLOOKUP(A3904,进货明细!$A$2:$G$5000,COLUMN($G$2),0)&amp;""),"",VLOOKUP(A3904,进货明细!$A$2:$G$5000,COLUMN($G$2),0)&amp;"")</f>
        <v/>
      </c>
      <c r="H3904" s="151" t="str">
        <f t="shared" si="123"/>
        <v/>
      </c>
      <c r="I3904" s="168"/>
      <c r="J3904" s="169"/>
      <c r="K3904" s="163"/>
      <c r="L3904" s="164" t="str">
        <f t="shared" si="124"/>
        <v/>
      </c>
      <c r="M3904" s="165" t="e">
        <f>ROUND(VLOOKUP(A3904,当前库存!$A$2:$F$7000,COLUMN($F$3),0)&amp;"",2)</f>
        <v>#DIV/0!</v>
      </c>
      <c r="N3904" s="166"/>
      <c r="O3904" s="167"/>
      <c r="P3904" s="167"/>
      <c r="Q3904" s="174"/>
      <c r="R3904" s="167"/>
      <c r="S3904" s="167"/>
    </row>
    <row r="3905" customHeight="1" spans="1:19">
      <c r="A3905" s="175"/>
      <c r="B3905" s="153" t="str">
        <f>IF(ISERROR(VLOOKUP(A3905,进货明细!$A$2:$D$5000,COLUMN($B$2),0)&amp;""),"",VLOOKUP(A3905,进货明细!$A$2:$D$5000,COLUMN($B$2),0)&amp;"")</f>
        <v/>
      </c>
      <c r="C3905" s="147" t="str">
        <f>IF(ISERROR(VLOOKUP(A3905,进货明细!$A$2:$D$5000,COLUMN($C$2),0)&amp;""),"",VLOOKUP(A3905,进货明细!$A$2:$D$5000,COLUMN($C$2),0)&amp;"")</f>
        <v/>
      </c>
      <c r="D3905" s="147" t="str">
        <f>IF(ISERROR(VLOOKUP(A3905,进货明细!$A$2:$D$5000,COLUMN($D$2),0)&amp;""),"",VLOOKUP(A3905,进货明细!$A$2:$D$5000,COLUMN($D$2),0)&amp;"")</f>
        <v/>
      </c>
      <c r="E3905" s="148"/>
      <c r="F3905" s="152"/>
      <c r="G3905" s="150" t="str">
        <f>IF(ISERROR(VLOOKUP(A3905,进货明细!$A$2:$G$5000,COLUMN($G$2),0)&amp;""),"",VLOOKUP(A3905,进货明细!$A$2:$G$5000,COLUMN($G$2),0)&amp;"")</f>
        <v/>
      </c>
      <c r="H3905" s="151" t="str">
        <f t="shared" si="123"/>
        <v/>
      </c>
      <c r="I3905" s="168"/>
      <c r="J3905" s="169"/>
      <c r="K3905" s="163"/>
      <c r="L3905" s="164" t="str">
        <f t="shared" si="124"/>
        <v/>
      </c>
      <c r="M3905" s="165" t="e">
        <f>ROUND(VLOOKUP(A3905,当前库存!$A$2:$F$7000,COLUMN($F$3),0)&amp;"",2)</f>
        <v>#DIV/0!</v>
      </c>
      <c r="N3905" s="166"/>
      <c r="O3905" s="167"/>
      <c r="P3905" s="167"/>
      <c r="Q3905" s="174"/>
      <c r="R3905" s="167"/>
      <c r="S3905" s="167"/>
    </row>
    <row r="3906" customHeight="1" spans="1:19">
      <c r="A3906" s="175"/>
      <c r="B3906" s="153" t="str">
        <f>IF(ISERROR(VLOOKUP(A3906,进货明细!$A$2:$D$5000,COLUMN($B$2),0)&amp;""),"",VLOOKUP(A3906,进货明细!$A$2:$D$5000,COLUMN($B$2),0)&amp;"")</f>
        <v/>
      </c>
      <c r="C3906" s="147" t="str">
        <f>IF(ISERROR(VLOOKUP(A3906,进货明细!$A$2:$D$5000,COLUMN($C$2),0)&amp;""),"",VLOOKUP(A3906,进货明细!$A$2:$D$5000,COLUMN($C$2),0)&amp;"")</f>
        <v/>
      </c>
      <c r="D3906" s="147" t="str">
        <f>IF(ISERROR(VLOOKUP(A3906,进货明细!$A$2:$D$5000,COLUMN($D$2),0)&amp;""),"",VLOOKUP(A3906,进货明细!$A$2:$D$5000,COLUMN($D$2),0)&amp;"")</f>
        <v/>
      </c>
      <c r="E3906" s="148"/>
      <c r="F3906" s="152"/>
      <c r="G3906" s="150" t="str">
        <f>IF(ISERROR(VLOOKUP(A3906,进货明细!$A$2:$G$5000,COLUMN($G$2),0)&amp;""),"",VLOOKUP(A3906,进货明细!$A$2:$G$5000,COLUMN($G$2),0)&amp;"")</f>
        <v/>
      </c>
      <c r="H3906" s="151" t="str">
        <f t="shared" si="123"/>
        <v/>
      </c>
      <c r="I3906" s="168"/>
      <c r="J3906" s="169"/>
      <c r="K3906" s="163"/>
      <c r="L3906" s="164" t="str">
        <f t="shared" si="124"/>
        <v/>
      </c>
      <c r="M3906" s="165" t="e">
        <f>ROUND(VLOOKUP(A3906,当前库存!$A$2:$F$7000,COLUMN($F$3),0)&amp;"",2)</f>
        <v>#DIV/0!</v>
      </c>
      <c r="N3906" s="166"/>
      <c r="O3906" s="167"/>
      <c r="P3906" s="167"/>
      <c r="Q3906" s="174"/>
      <c r="R3906" s="167"/>
      <c r="S3906" s="167"/>
    </row>
    <row r="3907" customHeight="1" spans="1:19">
      <c r="A3907" s="175"/>
      <c r="B3907" s="153" t="str">
        <f>IF(ISERROR(VLOOKUP(A3907,进货明细!$A$2:$D$5000,COLUMN($B$2),0)&amp;""),"",VLOOKUP(A3907,进货明细!$A$2:$D$5000,COLUMN($B$2),0)&amp;"")</f>
        <v/>
      </c>
      <c r="C3907" s="147" t="str">
        <f>IF(ISERROR(VLOOKUP(A3907,进货明细!$A$2:$D$5000,COLUMN($C$2),0)&amp;""),"",VLOOKUP(A3907,进货明细!$A$2:$D$5000,COLUMN($C$2),0)&amp;"")</f>
        <v/>
      </c>
      <c r="D3907" s="147" t="str">
        <f>IF(ISERROR(VLOOKUP(A3907,进货明细!$A$2:$D$5000,COLUMN($D$2),0)&amp;""),"",VLOOKUP(A3907,进货明细!$A$2:$D$5000,COLUMN($D$2),0)&amp;"")</f>
        <v/>
      </c>
      <c r="E3907" s="148"/>
      <c r="F3907" s="152"/>
      <c r="G3907" s="150" t="str">
        <f>IF(ISERROR(VLOOKUP(A3907,进货明细!$A$2:$G$5000,COLUMN($G$2),0)&amp;""),"",VLOOKUP(A3907,进货明细!$A$2:$G$5000,COLUMN($G$2),0)&amp;"")</f>
        <v/>
      </c>
      <c r="H3907" s="151" t="str">
        <f t="shared" si="123"/>
        <v/>
      </c>
      <c r="I3907" s="168"/>
      <c r="J3907" s="169"/>
      <c r="K3907" s="163"/>
      <c r="L3907" s="164" t="str">
        <f t="shared" si="124"/>
        <v/>
      </c>
      <c r="M3907" s="165" t="e">
        <f>ROUND(VLOOKUP(A3907,当前库存!$A$2:$F$7000,COLUMN($F$3),0)&amp;"",2)</f>
        <v>#DIV/0!</v>
      </c>
      <c r="N3907" s="166"/>
      <c r="O3907" s="167"/>
      <c r="P3907" s="167"/>
      <c r="Q3907" s="174"/>
      <c r="R3907" s="167"/>
      <c r="S3907" s="167"/>
    </row>
    <row r="3908" customHeight="1" spans="1:19">
      <c r="A3908" s="175"/>
      <c r="B3908" s="153" t="str">
        <f>IF(ISERROR(VLOOKUP(A3908,进货明细!$A$2:$D$5000,COLUMN($B$2),0)&amp;""),"",VLOOKUP(A3908,进货明细!$A$2:$D$5000,COLUMN($B$2),0)&amp;"")</f>
        <v/>
      </c>
      <c r="C3908" s="147" t="str">
        <f>IF(ISERROR(VLOOKUP(A3908,进货明细!$A$2:$D$5000,COLUMN($C$2),0)&amp;""),"",VLOOKUP(A3908,进货明细!$A$2:$D$5000,COLUMN($C$2),0)&amp;"")</f>
        <v/>
      </c>
      <c r="D3908" s="147" t="str">
        <f>IF(ISERROR(VLOOKUP(A3908,进货明细!$A$2:$D$5000,COLUMN($D$2),0)&amp;""),"",VLOOKUP(A3908,进货明细!$A$2:$D$5000,COLUMN($D$2),0)&amp;"")</f>
        <v/>
      </c>
      <c r="E3908" s="148"/>
      <c r="F3908" s="152"/>
      <c r="G3908" s="150" t="str">
        <f>IF(ISERROR(VLOOKUP(A3908,进货明细!$A$2:$G$5000,COLUMN($G$2),0)&amp;""),"",VLOOKUP(A3908,进货明细!$A$2:$G$5000,COLUMN($G$2),0)&amp;"")</f>
        <v/>
      </c>
      <c r="H3908" s="151" t="str">
        <f t="shared" si="123"/>
        <v/>
      </c>
      <c r="I3908" s="168"/>
      <c r="J3908" s="169"/>
      <c r="K3908" s="163"/>
      <c r="L3908" s="164" t="str">
        <f t="shared" si="124"/>
        <v/>
      </c>
      <c r="M3908" s="165" t="e">
        <f>ROUND(VLOOKUP(A3908,当前库存!$A$2:$F$7000,COLUMN($F$3),0)&amp;"",2)</f>
        <v>#DIV/0!</v>
      </c>
      <c r="N3908" s="166"/>
      <c r="O3908" s="167"/>
      <c r="P3908" s="167"/>
      <c r="Q3908" s="174"/>
      <c r="R3908" s="167"/>
      <c r="S3908" s="167"/>
    </row>
    <row r="3909" customHeight="1" spans="1:19">
      <c r="A3909" s="175"/>
      <c r="B3909" s="153" t="str">
        <f>IF(ISERROR(VLOOKUP(A3909,进货明细!$A$2:$D$5000,COLUMN($B$2),0)&amp;""),"",VLOOKUP(A3909,进货明细!$A$2:$D$5000,COLUMN($B$2),0)&amp;"")</f>
        <v/>
      </c>
      <c r="C3909" s="147" t="str">
        <f>IF(ISERROR(VLOOKUP(A3909,进货明细!$A$2:$D$5000,COLUMN($C$2),0)&amp;""),"",VLOOKUP(A3909,进货明细!$A$2:$D$5000,COLUMN($C$2),0)&amp;"")</f>
        <v/>
      </c>
      <c r="D3909" s="147" t="str">
        <f>IF(ISERROR(VLOOKUP(A3909,进货明细!$A$2:$D$5000,COLUMN($D$2),0)&amp;""),"",VLOOKUP(A3909,进货明细!$A$2:$D$5000,COLUMN($D$2),0)&amp;"")</f>
        <v/>
      </c>
      <c r="E3909" s="148"/>
      <c r="F3909" s="152"/>
      <c r="G3909" s="150" t="str">
        <f>IF(ISERROR(VLOOKUP(A3909,进货明细!$A$2:$G$5000,COLUMN($G$2),0)&amp;""),"",VLOOKUP(A3909,进货明细!$A$2:$G$5000,COLUMN($G$2),0)&amp;"")</f>
        <v/>
      </c>
      <c r="H3909" s="151" t="str">
        <f t="shared" si="123"/>
        <v/>
      </c>
      <c r="I3909" s="168"/>
      <c r="J3909" s="169"/>
      <c r="K3909" s="163"/>
      <c r="L3909" s="164" t="str">
        <f t="shared" si="124"/>
        <v/>
      </c>
      <c r="M3909" s="165" t="e">
        <f>ROUND(VLOOKUP(A3909,当前库存!$A$2:$F$7000,COLUMN($F$3),0)&amp;"",2)</f>
        <v>#DIV/0!</v>
      </c>
      <c r="N3909" s="166"/>
      <c r="O3909" s="167"/>
      <c r="P3909" s="167"/>
      <c r="Q3909" s="174"/>
      <c r="R3909" s="167"/>
      <c r="S3909" s="167"/>
    </row>
    <row r="3910" customHeight="1" spans="1:19">
      <c r="A3910" s="175"/>
      <c r="B3910" s="153" t="str">
        <f>IF(ISERROR(VLOOKUP(A3910,进货明细!$A$2:$D$5000,COLUMN($B$2),0)&amp;""),"",VLOOKUP(A3910,进货明细!$A$2:$D$5000,COLUMN($B$2),0)&amp;"")</f>
        <v/>
      </c>
      <c r="C3910" s="147" t="str">
        <f>IF(ISERROR(VLOOKUP(A3910,进货明细!$A$2:$D$5000,COLUMN($C$2),0)&amp;""),"",VLOOKUP(A3910,进货明细!$A$2:$D$5000,COLUMN($C$2),0)&amp;"")</f>
        <v/>
      </c>
      <c r="D3910" s="147" t="str">
        <f>IF(ISERROR(VLOOKUP(A3910,进货明细!$A$2:$D$5000,COLUMN($D$2),0)&amp;""),"",VLOOKUP(A3910,进货明细!$A$2:$D$5000,COLUMN($D$2),0)&amp;"")</f>
        <v/>
      </c>
      <c r="E3910" s="148"/>
      <c r="F3910" s="152"/>
      <c r="G3910" s="150" t="str">
        <f>IF(ISERROR(VLOOKUP(A3910,进货明细!$A$2:$G$5000,COLUMN($G$2),0)&amp;""),"",VLOOKUP(A3910,进货明细!$A$2:$G$5000,COLUMN($G$2),0)&amp;"")</f>
        <v/>
      </c>
      <c r="H3910" s="151" t="str">
        <f t="shared" si="123"/>
        <v/>
      </c>
      <c r="I3910" s="168"/>
      <c r="J3910" s="169"/>
      <c r="K3910" s="163"/>
      <c r="L3910" s="164" t="str">
        <f t="shared" si="124"/>
        <v/>
      </c>
      <c r="M3910" s="165" t="e">
        <f>ROUND(VLOOKUP(A3910,当前库存!$A$2:$F$7000,COLUMN($F$3),0)&amp;"",2)</f>
        <v>#DIV/0!</v>
      </c>
      <c r="N3910" s="166"/>
      <c r="O3910" s="167"/>
      <c r="P3910" s="167"/>
      <c r="Q3910" s="174"/>
      <c r="R3910" s="167"/>
      <c r="S3910" s="167"/>
    </row>
    <row r="3911" customHeight="1" spans="1:19">
      <c r="A3911" s="175"/>
      <c r="B3911" s="153" t="str">
        <f>IF(ISERROR(VLOOKUP(A3911,进货明细!$A$2:$D$5000,COLUMN($B$2),0)&amp;""),"",VLOOKUP(A3911,进货明细!$A$2:$D$5000,COLUMN($B$2),0)&amp;"")</f>
        <v/>
      </c>
      <c r="C3911" s="147" t="str">
        <f>IF(ISERROR(VLOOKUP(A3911,进货明细!$A$2:$D$5000,COLUMN($C$2),0)&amp;""),"",VLOOKUP(A3911,进货明细!$A$2:$D$5000,COLUMN($C$2),0)&amp;"")</f>
        <v/>
      </c>
      <c r="D3911" s="147" t="str">
        <f>IF(ISERROR(VLOOKUP(A3911,进货明细!$A$2:$D$5000,COLUMN($D$2),0)&amp;""),"",VLOOKUP(A3911,进货明细!$A$2:$D$5000,COLUMN($D$2),0)&amp;"")</f>
        <v/>
      </c>
      <c r="E3911" s="148"/>
      <c r="F3911" s="152"/>
      <c r="G3911" s="150" t="str">
        <f>IF(ISERROR(VLOOKUP(A3911,进货明细!$A$2:$G$5000,COLUMN($G$2),0)&amp;""),"",VLOOKUP(A3911,进货明细!$A$2:$G$5000,COLUMN($G$2),0)&amp;"")</f>
        <v/>
      </c>
      <c r="H3911" s="151" t="str">
        <f t="shared" si="123"/>
        <v/>
      </c>
      <c r="I3911" s="168"/>
      <c r="J3911" s="169"/>
      <c r="K3911" s="163"/>
      <c r="L3911" s="164" t="str">
        <f t="shared" si="124"/>
        <v/>
      </c>
      <c r="M3911" s="165" t="e">
        <f>ROUND(VLOOKUP(A3911,当前库存!$A$2:$F$7000,COLUMN($F$3),0)&amp;"",2)</f>
        <v>#DIV/0!</v>
      </c>
      <c r="N3911" s="166"/>
      <c r="O3911" s="167"/>
      <c r="P3911" s="167"/>
      <c r="Q3911" s="174"/>
      <c r="R3911" s="167"/>
      <c r="S3911" s="167"/>
    </row>
    <row r="3912" customHeight="1" spans="1:19">
      <c r="A3912" s="175"/>
      <c r="B3912" s="153" t="str">
        <f>IF(ISERROR(VLOOKUP(A3912,进货明细!$A$2:$D$5000,COLUMN($B$2),0)&amp;""),"",VLOOKUP(A3912,进货明细!$A$2:$D$5000,COLUMN($B$2),0)&amp;"")</f>
        <v/>
      </c>
      <c r="C3912" s="147" t="str">
        <f>IF(ISERROR(VLOOKUP(A3912,进货明细!$A$2:$D$5000,COLUMN($C$2),0)&amp;""),"",VLOOKUP(A3912,进货明细!$A$2:$D$5000,COLUMN($C$2),0)&amp;"")</f>
        <v/>
      </c>
      <c r="D3912" s="147" t="str">
        <f>IF(ISERROR(VLOOKUP(A3912,进货明细!$A$2:$D$5000,COLUMN($D$2),0)&amp;""),"",VLOOKUP(A3912,进货明细!$A$2:$D$5000,COLUMN($D$2),0)&amp;"")</f>
        <v/>
      </c>
      <c r="E3912" s="148"/>
      <c r="F3912" s="152"/>
      <c r="G3912" s="150" t="str">
        <f>IF(ISERROR(VLOOKUP(A3912,进货明细!$A$2:$G$5000,COLUMN($G$2),0)&amp;""),"",VLOOKUP(A3912,进货明细!$A$2:$G$5000,COLUMN($G$2),0)&amp;"")</f>
        <v/>
      </c>
      <c r="H3912" s="151" t="str">
        <f t="shared" si="123"/>
        <v/>
      </c>
      <c r="I3912" s="168"/>
      <c r="J3912" s="169"/>
      <c r="K3912" s="163"/>
      <c r="L3912" s="164" t="str">
        <f t="shared" si="124"/>
        <v/>
      </c>
      <c r="M3912" s="165" t="e">
        <f>ROUND(VLOOKUP(A3912,当前库存!$A$2:$F$7000,COLUMN($F$3),0)&amp;"",2)</f>
        <v>#DIV/0!</v>
      </c>
      <c r="N3912" s="166"/>
      <c r="O3912" s="167"/>
      <c r="P3912" s="167"/>
      <c r="Q3912" s="174"/>
      <c r="R3912" s="167"/>
      <c r="S3912" s="167"/>
    </row>
    <row r="3913" customHeight="1" spans="1:19">
      <c r="A3913" s="175"/>
      <c r="B3913" s="153" t="str">
        <f>IF(ISERROR(VLOOKUP(A3913,进货明细!$A$2:$D$5000,COLUMN($B$2),0)&amp;""),"",VLOOKUP(A3913,进货明细!$A$2:$D$5000,COLUMN($B$2),0)&amp;"")</f>
        <v/>
      </c>
      <c r="C3913" s="147" t="str">
        <f>IF(ISERROR(VLOOKUP(A3913,进货明细!$A$2:$D$5000,COLUMN($C$2),0)&amp;""),"",VLOOKUP(A3913,进货明细!$A$2:$D$5000,COLUMN($C$2),0)&amp;"")</f>
        <v/>
      </c>
      <c r="D3913" s="147" t="str">
        <f>IF(ISERROR(VLOOKUP(A3913,进货明细!$A$2:$D$5000,COLUMN($D$2),0)&amp;""),"",VLOOKUP(A3913,进货明细!$A$2:$D$5000,COLUMN($D$2),0)&amp;"")</f>
        <v/>
      </c>
      <c r="E3913" s="148"/>
      <c r="F3913" s="152"/>
      <c r="G3913" s="150" t="str">
        <f>IF(ISERROR(VLOOKUP(A3913,进货明细!$A$2:$G$5000,COLUMN($G$2),0)&amp;""),"",VLOOKUP(A3913,进货明细!$A$2:$G$5000,COLUMN($G$2),0)&amp;"")</f>
        <v/>
      </c>
      <c r="H3913" s="151" t="str">
        <f t="shared" si="123"/>
        <v/>
      </c>
      <c r="I3913" s="168"/>
      <c r="J3913" s="169"/>
      <c r="K3913" s="163"/>
      <c r="L3913" s="164" t="str">
        <f t="shared" si="124"/>
        <v/>
      </c>
      <c r="M3913" s="165" t="e">
        <f>ROUND(VLOOKUP(A3913,当前库存!$A$2:$F$7000,COLUMN($F$3),0)&amp;"",2)</f>
        <v>#DIV/0!</v>
      </c>
      <c r="N3913" s="166"/>
      <c r="O3913" s="167"/>
      <c r="P3913" s="167"/>
      <c r="Q3913" s="174"/>
      <c r="R3913" s="167"/>
      <c r="S3913" s="167"/>
    </row>
    <row r="3914" customHeight="1" spans="1:19">
      <c r="A3914" s="175"/>
      <c r="B3914" s="153" t="str">
        <f>IF(ISERROR(VLOOKUP(A3914,进货明细!$A$2:$D$5000,COLUMN($B$2),0)&amp;""),"",VLOOKUP(A3914,进货明细!$A$2:$D$5000,COLUMN($B$2),0)&amp;"")</f>
        <v/>
      </c>
      <c r="C3914" s="147" t="str">
        <f>IF(ISERROR(VLOOKUP(A3914,进货明细!$A$2:$D$5000,COLUMN($C$2),0)&amp;""),"",VLOOKUP(A3914,进货明细!$A$2:$D$5000,COLUMN($C$2),0)&amp;"")</f>
        <v/>
      </c>
      <c r="D3914" s="147" t="str">
        <f>IF(ISERROR(VLOOKUP(A3914,进货明细!$A$2:$D$5000,COLUMN($D$2),0)&amp;""),"",VLOOKUP(A3914,进货明细!$A$2:$D$5000,COLUMN($D$2),0)&amp;"")</f>
        <v/>
      </c>
      <c r="E3914" s="148"/>
      <c r="F3914" s="152"/>
      <c r="G3914" s="150" t="str">
        <f>IF(ISERROR(VLOOKUP(A3914,进货明细!$A$2:$G$5000,COLUMN($G$2),0)&amp;""),"",VLOOKUP(A3914,进货明细!$A$2:$G$5000,COLUMN($G$2),0)&amp;"")</f>
        <v/>
      </c>
      <c r="H3914" s="151" t="str">
        <f t="shared" ref="H3914:H3977" si="125">IF(E3914="","",E3914*F3914)</f>
        <v/>
      </c>
      <c r="I3914" s="168"/>
      <c r="J3914" s="169"/>
      <c r="K3914" s="163"/>
      <c r="L3914" s="164" t="str">
        <f t="shared" si="124"/>
        <v/>
      </c>
      <c r="M3914" s="165" t="e">
        <f>ROUND(VLOOKUP(A3914,当前库存!$A$2:$F$7000,COLUMN($F$3),0)&amp;"",2)</f>
        <v>#DIV/0!</v>
      </c>
      <c r="N3914" s="166"/>
      <c r="O3914" s="167"/>
      <c r="P3914" s="167"/>
      <c r="Q3914" s="174"/>
      <c r="R3914" s="167"/>
      <c r="S3914" s="167"/>
    </row>
    <row r="3915" customHeight="1" spans="1:19">
      <c r="A3915" s="175"/>
      <c r="B3915" s="153" t="str">
        <f>IF(ISERROR(VLOOKUP(A3915,进货明细!$A$2:$D$5000,COLUMN($B$2),0)&amp;""),"",VLOOKUP(A3915,进货明细!$A$2:$D$5000,COLUMN($B$2),0)&amp;"")</f>
        <v/>
      </c>
      <c r="C3915" s="147" t="str">
        <f>IF(ISERROR(VLOOKUP(A3915,进货明细!$A$2:$D$5000,COLUMN($C$2),0)&amp;""),"",VLOOKUP(A3915,进货明细!$A$2:$D$5000,COLUMN($C$2),0)&amp;"")</f>
        <v/>
      </c>
      <c r="D3915" s="147" t="str">
        <f>IF(ISERROR(VLOOKUP(A3915,进货明细!$A$2:$D$5000,COLUMN($D$2),0)&amp;""),"",VLOOKUP(A3915,进货明细!$A$2:$D$5000,COLUMN($D$2),0)&amp;"")</f>
        <v/>
      </c>
      <c r="E3915" s="148"/>
      <c r="F3915" s="152"/>
      <c r="G3915" s="150" t="str">
        <f>IF(ISERROR(VLOOKUP(A3915,进货明细!$A$2:$G$5000,COLUMN($G$2),0)&amp;""),"",VLOOKUP(A3915,进货明细!$A$2:$G$5000,COLUMN($G$2),0)&amp;"")</f>
        <v/>
      </c>
      <c r="H3915" s="151" t="str">
        <f t="shared" si="125"/>
        <v/>
      </c>
      <c r="I3915" s="168"/>
      <c r="J3915" s="169"/>
      <c r="K3915" s="163"/>
      <c r="L3915" s="164" t="str">
        <f t="shared" si="124"/>
        <v/>
      </c>
      <c r="M3915" s="165" t="e">
        <f>ROUND(VLOOKUP(A3915,当前库存!$A$2:$F$7000,COLUMN($F$3),0)&amp;"",2)</f>
        <v>#DIV/0!</v>
      </c>
      <c r="N3915" s="166"/>
      <c r="O3915" s="167"/>
      <c r="P3915" s="167"/>
      <c r="Q3915" s="174"/>
      <c r="R3915" s="167"/>
      <c r="S3915" s="167"/>
    </row>
    <row r="3916" customHeight="1" spans="1:19">
      <c r="A3916" s="175"/>
      <c r="B3916" s="153" t="str">
        <f>IF(ISERROR(VLOOKUP(A3916,进货明细!$A$2:$D$5000,COLUMN($B$2),0)&amp;""),"",VLOOKUP(A3916,进货明细!$A$2:$D$5000,COLUMN($B$2),0)&amp;"")</f>
        <v/>
      </c>
      <c r="C3916" s="147" t="str">
        <f>IF(ISERROR(VLOOKUP(A3916,进货明细!$A$2:$D$5000,COLUMN($C$2),0)&amp;""),"",VLOOKUP(A3916,进货明细!$A$2:$D$5000,COLUMN($C$2),0)&amp;"")</f>
        <v/>
      </c>
      <c r="D3916" s="147" t="str">
        <f>IF(ISERROR(VLOOKUP(A3916,进货明细!$A$2:$D$5000,COLUMN($D$2),0)&amp;""),"",VLOOKUP(A3916,进货明细!$A$2:$D$5000,COLUMN($D$2),0)&amp;"")</f>
        <v/>
      </c>
      <c r="E3916" s="148"/>
      <c r="F3916" s="152"/>
      <c r="G3916" s="150" t="str">
        <f>IF(ISERROR(VLOOKUP(A3916,进货明细!$A$2:$G$5000,COLUMN($G$2),0)&amp;""),"",VLOOKUP(A3916,进货明细!$A$2:$G$5000,COLUMN($G$2),0)&amp;"")</f>
        <v/>
      </c>
      <c r="H3916" s="151" t="str">
        <f t="shared" si="125"/>
        <v/>
      </c>
      <c r="I3916" s="168"/>
      <c r="J3916" s="169"/>
      <c r="K3916" s="163"/>
      <c r="L3916" s="164" t="str">
        <f t="shared" si="124"/>
        <v/>
      </c>
      <c r="M3916" s="165" t="e">
        <f>ROUND(VLOOKUP(A3916,当前库存!$A$2:$F$7000,COLUMN($F$3),0)&amp;"",2)</f>
        <v>#DIV/0!</v>
      </c>
      <c r="N3916" s="166"/>
      <c r="O3916" s="167"/>
      <c r="P3916" s="167"/>
      <c r="Q3916" s="174"/>
      <c r="R3916" s="167"/>
      <c r="S3916" s="167"/>
    </row>
    <row r="3917" customHeight="1" spans="1:19">
      <c r="A3917" s="175"/>
      <c r="B3917" s="153" t="str">
        <f>IF(ISERROR(VLOOKUP(A3917,进货明细!$A$2:$D$5000,COLUMN($B$2),0)&amp;""),"",VLOOKUP(A3917,进货明细!$A$2:$D$5000,COLUMN($B$2),0)&amp;"")</f>
        <v/>
      </c>
      <c r="C3917" s="147" t="str">
        <f>IF(ISERROR(VLOOKUP(A3917,进货明细!$A$2:$D$5000,COLUMN($C$2),0)&amp;""),"",VLOOKUP(A3917,进货明细!$A$2:$D$5000,COLUMN($C$2),0)&amp;"")</f>
        <v/>
      </c>
      <c r="D3917" s="147" t="str">
        <f>IF(ISERROR(VLOOKUP(A3917,进货明细!$A$2:$D$5000,COLUMN($D$2),0)&amp;""),"",VLOOKUP(A3917,进货明细!$A$2:$D$5000,COLUMN($D$2),0)&amp;"")</f>
        <v/>
      </c>
      <c r="E3917" s="148"/>
      <c r="F3917" s="152"/>
      <c r="G3917" s="150" t="str">
        <f>IF(ISERROR(VLOOKUP(A3917,进货明细!$A$2:$G$5000,COLUMN($G$2),0)&amp;""),"",VLOOKUP(A3917,进货明细!$A$2:$G$5000,COLUMN($G$2),0)&amp;"")</f>
        <v/>
      </c>
      <c r="H3917" s="151" t="str">
        <f t="shared" si="125"/>
        <v/>
      </c>
      <c r="I3917" s="168"/>
      <c r="J3917" s="169"/>
      <c r="K3917" s="163"/>
      <c r="L3917" s="164" t="str">
        <f t="shared" si="124"/>
        <v/>
      </c>
      <c r="M3917" s="165" t="e">
        <f>ROUND(VLOOKUP(A3917,当前库存!$A$2:$F$7000,COLUMN($F$3),0)&amp;"",2)</f>
        <v>#DIV/0!</v>
      </c>
      <c r="N3917" s="166"/>
      <c r="O3917" s="167"/>
      <c r="P3917" s="167"/>
      <c r="Q3917" s="174"/>
      <c r="R3917" s="167"/>
      <c r="S3917" s="167"/>
    </row>
    <row r="3918" customHeight="1" spans="1:19">
      <c r="A3918" s="175"/>
      <c r="B3918" s="153" t="str">
        <f>IF(ISERROR(VLOOKUP(A3918,进货明细!$A$2:$D$5000,COLUMN($B$2),0)&amp;""),"",VLOOKUP(A3918,进货明细!$A$2:$D$5000,COLUMN($B$2),0)&amp;"")</f>
        <v/>
      </c>
      <c r="C3918" s="147" t="str">
        <f>IF(ISERROR(VLOOKUP(A3918,进货明细!$A$2:$D$5000,COLUMN($C$2),0)&amp;""),"",VLOOKUP(A3918,进货明细!$A$2:$D$5000,COLUMN($C$2),0)&amp;"")</f>
        <v/>
      </c>
      <c r="D3918" s="147" t="str">
        <f>IF(ISERROR(VLOOKUP(A3918,进货明细!$A$2:$D$5000,COLUMN($D$2),0)&amp;""),"",VLOOKUP(A3918,进货明细!$A$2:$D$5000,COLUMN($D$2),0)&amp;"")</f>
        <v/>
      </c>
      <c r="E3918" s="148"/>
      <c r="F3918" s="152"/>
      <c r="G3918" s="150" t="str">
        <f>IF(ISERROR(VLOOKUP(A3918,进货明细!$A$2:$G$5000,COLUMN($G$2),0)&amp;""),"",VLOOKUP(A3918,进货明细!$A$2:$G$5000,COLUMN($G$2),0)&amp;"")</f>
        <v/>
      </c>
      <c r="H3918" s="151" t="str">
        <f t="shared" si="125"/>
        <v/>
      </c>
      <c r="I3918" s="168"/>
      <c r="J3918" s="169"/>
      <c r="K3918" s="163"/>
      <c r="L3918" s="164" t="str">
        <f t="shared" si="124"/>
        <v/>
      </c>
      <c r="M3918" s="165" t="e">
        <f>ROUND(VLOOKUP(A3918,当前库存!$A$2:$F$7000,COLUMN($F$3),0)&amp;"",2)</f>
        <v>#DIV/0!</v>
      </c>
      <c r="N3918" s="166"/>
      <c r="O3918" s="167"/>
      <c r="P3918" s="167"/>
      <c r="Q3918" s="174"/>
      <c r="R3918" s="167"/>
      <c r="S3918" s="167"/>
    </row>
    <row r="3919" customHeight="1" spans="1:19">
      <c r="A3919" s="175"/>
      <c r="B3919" s="153" t="str">
        <f>IF(ISERROR(VLOOKUP(A3919,进货明细!$A$2:$D$5000,COLUMN($B$2),0)&amp;""),"",VLOOKUP(A3919,进货明细!$A$2:$D$5000,COLUMN($B$2),0)&amp;"")</f>
        <v/>
      </c>
      <c r="C3919" s="147" t="str">
        <f>IF(ISERROR(VLOOKUP(A3919,进货明细!$A$2:$D$5000,COLUMN($C$2),0)&amp;""),"",VLOOKUP(A3919,进货明细!$A$2:$D$5000,COLUMN($C$2),0)&amp;"")</f>
        <v/>
      </c>
      <c r="D3919" s="147" t="str">
        <f>IF(ISERROR(VLOOKUP(A3919,进货明细!$A$2:$D$5000,COLUMN($D$2),0)&amp;""),"",VLOOKUP(A3919,进货明细!$A$2:$D$5000,COLUMN($D$2),0)&amp;"")</f>
        <v/>
      </c>
      <c r="E3919" s="148"/>
      <c r="F3919" s="152"/>
      <c r="G3919" s="150" t="str">
        <f>IF(ISERROR(VLOOKUP(A3919,进货明细!$A$2:$G$5000,COLUMN($G$2),0)&amp;""),"",VLOOKUP(A3919,进货明细!$A$2:$G$5000,COLUMN($G$2),0)&amp;"")</f>
        <v/>
      </c>
      <c r="H3919" s="151" t="str">
        <f t="shared" si="125"/>
        <v/>
      </c>
      <c r="I3919" s="168"/>
      <c r="J3919" s="169"/>
      <c r="K3919" s="163"/>
      <c r="L3919" s="164" t="str">
        <f t="shared" si="124"/>
        <v/>
      </c>
      <c r="M3919" s="165" t="e">
        <f>ROUND(VLOOKUP(A3919,当前库存!$A$2:$F$7000,COLUMN($F$3),0)&amp;"",2)</f>
        <v>#DIV/0!</v>
      </c>
      <c r="N3919" s="166"/>
      <c r="O3919" s="167"/>
      <c r="P3919" s="167"/>
      <c r="Q3919" s="174"/>
      <c r="R3919" s="167"/>
      <c r="S3919" s="167"/>
    </row>
    <row r="3920" customHeight="1" spans="1:19">
      <c r="A3920" s="175"/>
      <c r="B3920" s="153" t="str">
        <f>IF(ISERROR(VLOOKUP(A3920,进货明细!$A$2:$D$5000,COLUMN($B$2),0)&amp;""),"",VLOOKUP(A3920,进货明细!$A$2:$D$5000,COLUMN($B$2),0)&amp;"")</f>
        <v/>
      </c>
      <c r="C3920" s="147" t="str">
        <f>IF(ISERROR(VLOOKUP(A3920,进货明细!$A$2:$D$5000,COLUMN($C$2),0)&amp;""),"",VLOOKUP(A3920,进货明细!$A$2:$D$5000,COLUMN($C$2),0)&amp;"")</f>
        <v/>
      </c>
      <c r="D3920" s="147" t="str">
        <f>IF(ISERROR(VLOOKUP(A3920,进货明细!$A$2:$D$5000,COLUMN($D$2),0)&amp;""),"",VLOOKUP(A3920,进货明细!$A$2:$D$5000,COLUMN($D$2),0)&amp;"")</f>
        <v/>
      </c>
      <c r="E3920" s="148"/>
      <c r="F3920" s="152"/>
      <c r="G3920" s="150" t="str">
        <f>IF(ISERROR(VLOOKUP(A3920,进货明细!$A$2:$G$5000,COLUMN($G$2),0)&amp;""),"",VLOOKUP(A3920,进货明细!$A$2:$G$5000,COLUMN($G$2),0)&amp;"")</f>
        <v/>
      </c>
      <c r="H3920" s="151" t="str">
        <f t="shared" si="125"/>
        <v/>
      </c>
      <c r="I3920" s="168"/>
      <c r="J3920" s="169"/>
      <c r="K3920" s="163"/>
      <c r="L3920" s="164" t="str">
        <f t="shared" si="124"/>
        <v/>
      </c>
      <c r="M3920" s="165" t="e">
        <f>ROUND(VLOOKUP(A3920,当前库存!$A$2:$F$7000,COLUMN($F$3),0)&amp;"",2)</f>
        <v>#DIV/0!</v>
      </c>
      <c r="N3920" s="166"/>
      <c r="O3920" s="167"/>
      <c r="P3920" s="167"/>
      <c r="Q3920" s="174"/>
      <c r="R3920" s="167"/>
      <c r="S3920" s="167"/>
    </row>
    <row r="3921" customHeight="1" spans="1:19">
      <c r="A3921" s="175"/>
      <c r="B3921" s="153" t="str">
        <f>IF(ISERROR(VLOOKUP(A3921,进货明细!$A$2:$D$5000,COLUMN($B$2),0)&amp;""),"",VLOOKUP(A3921,进货明细!$A$2:$D$5000,COLUMN($B$2),0)&amp;"")</f>
        <v/>
      </c>
      <c r="C3921" s="147" t="str">
        <f>IF(ISERROR(VLOOKUP(A3921,进货明细!$A$2:$D$5000,COLUMN($C$2),0)&amp;""),"",VLOOKUP(A3921,进货明细!$A$2:$D$5000,COLUMN($C$2),0)&amp;"")</f>
        <v/>
      </c>
      <c r="D3921" s="147" t="str">
        <f>IF(ISERROR(VLOOKUP(A3921,进货明细!$A$2:$D$5000,COLUMN($D$2),0)&amp;""),"",VLOOKUP(A3921,进货明细!$A$2:$D$5000,COLUMN($D$2),0)&amp;"")</f>
        <v/>
      </c>
      <c r="E3921" s="148"/>
      <c r="F3921" s="152"/>
      <c r="G3921" s="150" t="str">
        <f>IF(ISERROR(VLOOKUP(A3921,进货明细!$A$2:$G$5000,COLUMN($G$2),0)&amp;""),"",VLOOKUP(A3921,进货明细!$A$2:$G$5000,COLUMN($G$2),0)&amp;"")</f>
        <v/>
      </c>
      <c r="H3921" s="151" t="str">
        <f t="shared" si="125"/>
        <v/>
      </c>
      <c r="I3921" s="168"/>
      <c r="J3921" s="169"/>
      <c r="K3921" s="163"/>
      <c r="L3921" s="164" t="str">
        <f t="shared" si="124"/>
        <v/>
      </c>
      <c r="M3921" s="165" t="e">
        <f>ROUND(VLOOKUP(A3921,当前库存!$A$2:$F$7000,COLUMN($F$3),0)&amp;"",2)</f>
        <v>#DIV/0!</v>
      </c>
      <c r="N3921" s="166"/>
      <c r="O3921" s="167"/>
      <c r="P3921" s="167"/>
      <c r="Q3921" s="174"/>
      <c r="R3921" s="167"/>
      <c r="S3921" s="167"/>
    </row>
    <row r="3922" customHeight="1" spans="1:19">
      <c r="A3922" s="175"/>
      <c r="B3922" s="153" t="str">
        <f>IF(ISERROR(VLOOKUP(A3922,进货明细!$A$2:$D$5000,COLUMN($B$2),0)&amp;""),"",VLOOKUP(A3922,进货明细!$A$2:$D$5000,COLUMN($B$2),0)&amp;"")</f>
        <v/>
      </c>
      <c r="C3922" s="147" t="str">
        <f>IF(ISERROR(VLOOKUP(A3922,进货明细!$A$2:$D$5000,COLUMN($C$2),0)&amp;""),"",VLOOKUP(A3922,进货明细!$A$2:$D$5000,COLUMN($C$2),0)&amp;"")</f>
        <v/>
      </c>
      <c r="D3922" s="147" t="str">
        <f>IF(ISERROR(VLOOKUP(A3922,进货明细!$A$2:$D$5000,COLUMN($D$2),0)&amp;""),"",VLOOKUP(A3922,进货明细!$A$2:$D$5000,COLUMN($D$2),0)&amp;"")</f>
        <v/>
      </c>
      <c r="E3922" s="148"/>
      <c r="F3922" s="152"/>
      <c r="G3922" s="150" t="str">
        <f>IF(ISERROR(VLOOKUP(A3922,进货明细!$A$2:$G$5000,COLUMN($G$2),0)&amp;""),"",VLOOKUP(A3922,进货明细!$A$2:$G$5000,COLUMN($G$2),0)&amp;"")</f>
        <v/>
      </c>
      <c r="H3922" s="151" t="str">
        <f t="shared" si="125"/>
        <v/>
      </c>
      <c r="I3922" s="168"/>
      <c r="J3922" s="169"/>
      <c r="K3922" s="163"/>
      <c r="L3922" s="164" t="str">
        <f t="shared" si="124"/>
        <v/>
      </c>
      <c r="M3922" s="165" t="e">
        <f>ROUND(VLOOKUP(A3922,当前库存!$A$2:$F$7000,COLUMN($F$3),0)&amp;"",2)</f>
        <v>#DIV/0!</v>
      </c>
      <c r="N3922" s="166"/>
      <c r="O3922" s="167"/>
      <c r="P3922" s="167"/>
      <c r="Q3922" s="174"/>
      <c r="R3922" s="167"/>
      <c r="S3922" s="167"/>
    </row>
    <row r="3923" customHeight="1" spans="1:19">
      <c r="A3923" s="175"/>
      <c r="B3923" s="153" t="str">
        <f>IF(ISERROR(VLOOKUP(A3923,进货明细!$A$2:$D$5000,COLUMN($B$2),0)&amp;""),"",VLOOKUP(A3923,进货明细!$A$2:$D$5000,COLUMN($B$2),0)&amp;"")</f>
        <v/>
      </c>
      <c r="C3923" s="147" t="str">
        <f>IF(ISERROR(VLOOKUP(A3923,进货明细!$A$2:$D$5000,COLUMN($C$2),0)&amp;""),"",VLOOKUP(A3923,进货明细!$A$2:$D$5000,COLUMN($C$2),0)&amp;"")</f>
        <v/>
      </c>
      <c r="D3923" s="147" t="str">
        <f>IF(ISERROR(VLOOKUP(A3923,进货明细!$A$2:$D$5000,COLUMN($D$2),0)&amp;""),"",VLOOKUP(A3923,进货明细!$A$2:$D$5000,COLUMN($D$2),0)&amp;"")</f>
        <v/>
      </c>
      <c r="E3923" s="148"/>
      <c r="F3923" s="152"/>
      <c r="G3923" s="150" t="str">
        <f>IF(ISERROR(VLOOKUP(A3923,进货明细!$A$2:$G$5000,COLUMN($G$2),0)&amp;""),"",VLOOKUP(A3923,进货明细!$A$2:$G$5000,COLUMN($G$2),0)&amp;"")</f>
        <v/>
      </c>
      <c r="H3923" s="151" t="str">
        <f t="shared" si="125"/>
        <v/>
      </c>
      <c r="I3923" s="168"/>
      <c r="J3923" s="169"/>
      <c r="K3923" s="163"/>
      <c r="L3923" s="164" t="str">
        <f t="shared" si="124"/>
        <v/>
      </c>
      <c r="M3923" s="165" t="e">
        <f>ROUND(VLOOKUP(A3923,当前库存!$A$2:$F$7000,COLUMN($F$3),0)&amp;"",2)</f>
        <v>#DIV/0!</v>
      </c>
      <c r="N3923" s="166"/>
      <c r="O3923" s="167"/>
      <c r="P3923" s="167"/>
      <c r="Q3923" s="174"/>
      <c r="R3923" s="167"/>
      <c r="S3923" s="167"/>
    </row>
    <row r="3924" customHeight="1" spans="1:19">
      <c r="A3924" s="175"/>
      <c r="B3924" s="153" t="str">
        <f>IF(ISERROR(VLOOKUP(A3924,进货明细!$A$2:$D$5000,COLUMN($B$2),0)&amp;""),"",VLOOKUP(A3924,进货明细!$A$2:$D$5000,COLUMN($B$2),0)&amp;"")</f>
        <v/>
      </c>
      <c r="C3924" s="147" t="str">
        <f>IF(ISERROR(VLOOKUP(A3924,进货明细!$A$2:$D$5000,COLUMN($C$2),0)&amp;""),"",VLOOKUP(A3924,进货明细!$A$2:$D$5000,COLUMN($C$2),0)&amp;"")</f>
        <v/>
      </c>
      <c r="D3924" s="147" t="str">
        <f>IF(ISERROR(VLOOKUP(A3924,进货明细!$A$2:$D$5000,COLUMN($D$2),0)&amp;""),"",VLOOKUP(A3924,进货明细!$A$2:$D$5000,COLUMN($D$2),0)&amp;"")</f>
        <v/>
      </c>
      <c r="E3924" s="148"/>
      <c r="F3924" s="152"/>
      <c r="G3924" s="150" t="str">
        <f>IF(ISERROR(VLOOKUP(A3924,进货明细!$A$2:$G$5000,COLUMN($G$2),0)&amp;""),"",VLOOKUP(A3924,进货明细!$A$2:$G$5000,COLUMN($G$2),0)&amp;"")</f>
        <v/>
      </c>
      <c r="H3924" s="151" t="str">
        <f t="shared" si="125"/>
        <v/>
      </c>
      <c r="I3924" s="168"/>
      <c r="J3924" s="169"/>
      <c r="K3924" s="163"/>
      <c r="L3924" s="164" t="str">
        <f t="shared" si="124"/>
        <v/>
      </c>
      <c r="M3924" s="165" t="e">
        <f>ROUND(VLOOKUP(A3924,当前库存!$A$2:$F$7000,COLUMN($F$3),0)&amp;"",2)</f>
        <v>#DIV/0!</v>
      </c>
      <c r="N3924" s="166"/>
      <c r="O3924" s="167"/>
      <c r="P3924" s="167"/>
      <c r="Q3924" s="174"/>
      <c r="R3924" s="167"/>
      <c r="S3924" s="167"/>
    </row>
    <row r="3925" customHeight="1" spans="1:19">
      <c r="A3925" s="175"/>
      <c r="B3925" s="153" t="str">
        <f>IF(ISERROR(VLOOKUP(A3925,进货明细!$A$2:$D$5000,COLUMN($B$2),0)&amp;""),"",VLOOKUP(A3925,进货明细!$A$2:$D$5000,COLUMN($B$2),0)&amp;"")</f>
        <v/>
      </c>
      <c r="C3925" s="147" t="str">
        <f>IF(ISERROR(VLOOKUP(A3925,进货明细!$A$2:$D$5000,COLUMN($C$2),0)&amp;""),"",VLOOKUP(A3925,进货明细!$A$2:$D$5000,COLUMN($C$2),0)&amp;"")</f>
        <v/>
      </c>
      <c r="D3925" s="147" t="str">
        <f>IF(ISERROR(VLOOKUP(A3925,进货明细!$A$2:$D$5000,COLUMN($D$2),0)&amp;""),"",VLOOKUP(A3925,进货明细!$A$2:$D$5000,COLUMN($D$2),0)&amp;"")</f>
        <v/>
      </c>
      <c r="E3925" s="148"/>
      <c r="F3925" s="152"/>
      <c r="G3925" s="150" t="str">
        <f>IF(ISERROR(VLOOKUP(A3925,进货明细!$A$2:$G$5000,COLUMN($G$2),0)&amp;""),"",VLOOKUP(A3925,进货明细!$A$2:$G$5000,COLUMN($G$2),0)&amp;"")</f>
        <v/>
      </c>
      <c r="H3925" s="151" t="str">
        <f t="shared" si="125"/>
        <v/>
      </c>
      <c r="I3925" s="168"/>
      <c r="J3925" s="169"/>
      <c r="K3925" s="163"/>
      <c r="L3925" s="164" t="str">
        <f t="shared" si="124"/>
        <v/>
      </c>
      <c r="M3925" s="165" t="e">
        <f>ROUND(VLOOKUP(A3925,当前库存!$A$2:$F$7000,COLUMN($F$3),0)&amp;"",2)</f>
        <v>#DIV/0!</v>
      </c>
      <c r="N3925" s="166"/>
      <c r="O3925" s="167"/>
      <c r="P3925" s="167"/>
      <c r="Q3925" s="174"/>
      <c r="R3925" s="167"/>
      <c r="S3925" s="167"/>
    </row>
    <row r="3926" customHeight="1" spans="1:19">
      <c r="A3926" s="175"/>
      <c r="B3926" s="153" t="str">
        <f>IF(ISERROR(VLOOKUP(A3926,进货明细!$A$2:$D$5000,COLUMN($B$2),0)&amp;""),"",VLOOKUP(A3926,进货明细!$A$2:$D$5000,COLUMN($B$2),0)&amp;"")</f>
        <v/>
      </c>
      <c r="C3926" s="147" t="str">
        <f>IF(ISERROR(VLOOKUP(A3926,进货明细!$A$2:$D$5000,COLUMN($C$2),0)&amp;""),"",VLOOKUP(A3926,进货明细!$A$2:$D$5000,COLUMN($C$2),0)&amp;"")</f>
        <v/>
      </c>
      <c r="D3926" s="147" t="str">
        <f>IF(ISERROR(VLOOKUP(A3926,进货明细!$A$2:$D$5000,COLUMN($D$2),0)&amp;""),"",VLOOKUP(A3926,进货明细!$A$2:$D$5000,COLUMN($D$2),0)&amp;"")</f>
        <v/>
      </c>
      <c r="E3926" s="148"/>
      <c r="F3926" s="152"/>
      <c r="G3926" s="150" t="str">
        <f>IF(ISERROR(VLOOKUP(A3926,进货明细!$A$2:$G$5000,COLUMN($G$2),0)&amp;""),"",VLOOKUP(A3926,进货明细!$A$2:$G$5000,COLUMN($G$2),0)&amp;"")</f>
        <v/>
      </c>
      <c r="H3926" s="151" t="str">
        <f t="shared" si="125"/>
        <v/>
      </c>
      <c r="I3926" s="168"/>
      <c r="J3926" s="169"/>
      <c r="K3926" s="163"/>
      <c r="L3926" s="164" t="str">
        <f t="shared" si="124"/>
        <v/>
      </c>
      <c r="M3926" s="165" t="e">
        <f>ROUND(VLOOKUP(A3926,当前库存!$A$2:$F$7000,COLUMN($F$3),0)&amp;"",2)</f>
        <v>#DIV/0!</v>
      </c>
      <c r="N3926" s="166"/>
      <c r="O3926" s="167"/>
      <c r="P3926" s="167"/>
      <c r="Q3926" s="174"/>
      <c r="R3926" s="167"/>
      <c r="S3926" s="167"/>
    </row>
    <row r="3927" customHeight="1" spans="1:19">
      <c r="A3927" s="175"/>
      <c r="B3927" s="153" t="str">
        <f>IF(ISERROR(VLOOKUP(A3927,进货明细!$A$2:$D$5000,COLUMN($B$2),0)&amp;""),"",VLOOKUP(A3927,进货明细!$A$2:$D$5000,COLUMN($B$2),0)&amp;"")</f>
        <v/>
      </c>
      <c r="C3927" s="147" t="str">
        <f>IF(ISERROR(VLOOKUP(A3927,进货明细!$A$2:$D$5000,COLUMN($C$2),0)&amp;""),"",VLOOKUP(A3927,进货明细!$A$2:$D$5000,COLUMN($C$2),0)&amp;"")</f>
        <v/>
      </c>
      <c r="D3927" s="147" t="str">
        <f>IF(ISERROR(VLOOKUP(A3927,进货明细!$A$2:$D$5000,COLUMN($D$2),0)&amp;""),"",VLOOKUP(A3927,进货明细!$A$2:$D$5000,COLUMN($D$2),0)&amp;"")</f>
        <v/>
      </c>
      <c r="E3927" s="148"/>
      <c r="F3927" s="152"/>
      <c r="G3927" s="150" t="str">
        <f>IF(ISERROR(VLOOKUP(A3927,进货明细!$A$2:$G$5000,COLUMN($G$2),0)&amp;""),"",VLOOKUP(A3927,进货明细!$A$2:$G$5000,COLUMN($G$2),0)&amp;"")</f>
        <v/>
      </c>
      <c r="H3927" s="151" t="str">
        <f t="shared" si="125"/>
        <v/>
      </c>
      <c r="I3927" s="168"/>
      <c r="J3927" s="169"/>
      <c r="K3927" s="163"/>
      <c r="L3927" s="164" t="str">
        <f t="shared" si="124"/>
        <v/>
      </c>
      <c r="M3927" s="165" t="e">
        <f>ROUND(VLOOKUP(A3927,当前库存!$A$2:$F$7000,COLUMN($F$3),0)&amp;"",2)</f>
        <v>#DIV/0!</v>
      </c>
      <c r="N3927" s="166"/>
      <c r="O3927" s="167"/>
      <c r="P3927" s="167"/>
      <c r="Q3927" s="174"/>
      <c r="R3927" s="167"/>
      <c r="S3927" s="167"/>
    </row>
    <row r="3928" customHeight="1" spans="1:19">
      <c r="A3928" s="175"/>
      <c r="B3928" s="153" t="str">
        <f>IF(ISERROR(VLOOKUP(A3928,进货明细!$A$2:$D$5000,COLUMN($B$2),0)&amp;""),"",VLOOKUP(A3928,进货明细!$A$2:$D$5000,COLUMN($B$2),0)&amp;"")</f>
        <v/>
      </c>
      <c r="C3928" s="147" t="str">
        <f>IF(ISERROR(VLOOKUP(A3928,进货明细!$A$2:$D$5000,COLUMN($C$2),0)&amp;""),"",VLOOKUP(A3928,进货明细!$A$2:$D$5000,COLUMN($C$2),0)&amp;"")</f>
        <v/>
      </c>
      <c r="D3928" s="147" t="str">
        <f>IF(ISERROR(VLOOKUP(A3928,进货明细!$A$2:$D$5000,COLUMN($D$2),0)&amp;""),"",VLOOKUP(A3928,进货明细!$A$2:$D$5000,COLUMN($D$2),0)&amp;"")</f>
        <v/>
      </c>
      <c r="E3928" s="148"/>
      <c r="F3928" s="152"/>
      <c r="G3928" s="150" t="str">
        <f>IF(ISERROR(VLOOKUP(A3928,进货明细!$A$2:$G$5000,COLUMN($G$2),0)&amp;""),"",VLOOKUP(A3928,进货明细!$A$2:$G$5000,COLUMN($G$2),0)&amp;"")</f>
        <v/>
      </c>
      <c r="H3928" s="151" t="str">
        <f t="shared" si="125"/>
        <v/>
      </c>
      <c r="I3928" s="168"/>
      <c r="J3928" s="169"/>
      <c r="K3928" s="163"/>
      <c r="L3928" s="164" t="str">
        <f t="shared" si="124"/>
        <v/>
      </c>
      <c r="M3928" s="165" t="e">
        <f>ROUND(VLOOKUP(A3928,当前库存!$A$2:$F$7000,COLUMN($F$3),0)&amp;"",2)</f>
        <v>#DIV/0!</v>
      </c>
      <c r="N3928" s="166"/>
      <c r="O3928" s="167"/>
      <c r="P3928" s="167"/>
      <c r="Q3928" s="174"/>
      <c r="R3928" s="167"/>
      <c r="S3928" s="167"/>
    </row>
    <row r="3929" customHeight="1" spans="1:19">
      <c r="A3929" s="175"/>
      <c r="B3929" s="153" t="str">
        <f>IF(ISERROR(VLOOKUP(A3929,进货明细!$A$2:$D$5000,COLUMN($B$2),0)&amp;""),"",VLOOKUP(A3929,进货明细!$A$2:$D$5000,COLUMN($B$2),0)&amp;"")</f>
        <v/>
      </c>
      <c r="C3929" s="147" t="str">
        <f>IF(ISERROR(VLOOKUP(A3929,进货明细!$A$2:$D$5000,COLUMN($C$2),0)&amp;""),"",VLOOKUP(A3929,进货明细!$A$2:$D$5000,COLUMN($C$2),0)&amp;"")</f>
        <v/>
      </c>
      <c r="D3929" s="147" t="str">
        <f>IF(ISERROR(VLOOKUP(A3929,进货明细!$A$2:$D$5000,COLUMN($D$2),0)&amp;""),"",VLOOKUP(A3929,进货明细!$A$2:$D$5000,COLUMN($D$2),0)&amp;"")</f>
        <v/>
      </c>
      <c r="E3929" s="148"/>
      <c r="F3929" s="152"/>
      <c r="G3929" s="150" t="str">
        <f>IF(ISERROR(VLOOKUP(A3929,进货明细!$A$2:$G$5000,COLUMN($G$2),0)&amp;""),"",VLOOKUP(A3929,进货明细!$A$2:$G$5000,COLUMN($G$2),0)&amp;"")</f>
        <v/>
      </c>
      <c r="H3929" s="151" t="str">
        <f t="shared" si="125"/>
        <v/>
      </c>
      <c r="I3929" s="168"/>
      <c r="J3929" s="169"/>
      <c r="K3929" s="163"/>
      <c r="L3929" s="164" t="str">
        <f t="shared" si="124"/>
        <v/>
      </c>
      <c r="M3929" s="165" t="e">
        <f>ROUND(VLOOKUP(A3929,当前库存!$A$2:$F$7000,COLUMN($F$3),0)&amp;"",2)</f>
        <v>#DIV/0!</v>
      </c>
      <c r="N3929" s="166"/>
      <c r="O3929" s="167"/>
      <c r="P3929" s="167"/>
      <c r="Q3929" s="174"/>
      <c r="R3929" s="167"/>
      <c r="S3929" s="167"/>
    </row>
    <row r="3930" customHeight="1" spans="1:19">
      <c r="A3930" s="175"/>
      <c r="B3930" s="153" t="str">
        <f>IF(ISERROR(VLOOKUP(A3930,进货明细!$A$2:$D$5000,COLUMN($B$2),0)&amp;""),"",VLOOKUP(A3930,进货明细!$A$2:$D$5000,COLUMN($B$2),0)&amp;"")</f>
        <v/>
      </c>
      <c r="C3930" s="147" t="str">
        <f>IF(ISERROR(VLOOKUP(A3930,进货明细!$A$2:$D$5000,COLUMN($C$2),0)&amp;""),"",VLOOKUP(A3930,进货明细!$A$2:$D$5000,COLUMN($C$2),0)&amp;"")</f>
        <v/>
      </c>
      <c r="D3930" s="147" t="str">
        <f>IF(ISERROR(VLOOKUP(A3930,进货明细!$A$2:$D$5000,COLUMN($D$2),0)&amp;""),"",VLOOKUP(A3930,进货明细!$A$2:$D$5000,COLUMN($D$2),0)&amp;"")</f>
        <v/>
      </c>
      <c r="E3930" s="148"/>
      <c r="F3930" s="152"/>
      <c r="G3930" s="150" t="str">
        <f>IF(ISERROR(VLOOKUP(A3930,进货明细!$A$2:$G$5000,COLUMN($G$2),0)&amp;""),"",VLOOKUP(A3930,进货明细!$A$2:$G$5000,COLUMN($G$2),0)&amp;"")</f>
        <v/>
      </c>
      <c r="H3930" s="151" t="str">
        <f t="shared" si="125"/>
        <v/>
      </c>
      <c r="I3930" s="168"/>
      <c r="J3930" s="169"/>
      <c r="K3930" s="163"/>
      <c r="L3930" s="164" t="str">
        <f t="shared" si="124"/>
        <v/>
      </c>
      <c r="M3930" s="165" t="e">
        <f>ROUND(VLOOKUP(A3930,当前库存!$A$2:$F$7000,COLUMN($F$3),0)&amp;"",2)</f>
        <v>#DIV/0!</v>
      </c>
      <c r="N3930" s="166"/>
      <c r="O3930" s="167"/>
      <c r="P3930" s="167"/>
      <c r="Q3930" s="174"/>
      <c r="R3930" s="167"/>
      <c r="S3930" s="167"/>
    </row>
    <row r="3931" customHeight="1" spans="1:19">
      <c r="A3931" s="175"/>
      <c r="B3931" s="153" t="str">
        <f>IF(ISERROR(VLOOKUP(A3931,进货明细!$A$2:$D$5000,COLUMN($B$2),0)&amp;""),"",VLOOKUP(A3931,进货明细!$A$2:$D$5000,COLUMN($B$2),0)&amp;"")</f>
        <v/>
      </c>
      <c r="C3931" s="147" t="str">
        <f>IF(ISERROR(VLOOKUP(A3931,进货明细!$A$2:$D$5000,COLUMN($C$2),0)&amp;""),"",VLOOKUP(A3931,进货明细!$A$2:$D$5000,COLUMN($C$2),0)&amp;"")</f>
        <v/>
      </c>
      <c r="D3931" s="147" t="str">
        <f>IF(ISERROR(VLOOKUP(A3931,进货明细!$A$2:$D$5000,COLUMN($D$2),0)&amp;""),"",VLOOKUP(A3931,进货明细!$A$2:$D$5000,COLUMN($D$2),0)&amp;"")</f>
        <v/>
      </c>
      <c r="E3931" s="148"/>
      <c r="F3931" s="152"/>
      <c r="G3931" s="150" t="str">
        <f>IF(ISERROR(VLOOKUP(A3931,进货明细!$A$2:$G$5000,COLUMN($G$2),0)&amp;""),"",VLOOKUP(A3931,进货明细!$A$2:$G$5000,COLUMN($G$2),0)&amp;"")</f>
        <v/>
      </c>
      <c r="H3931" s="151" t="str">
        <f t="shared" si="125"/>
        <v/>
      </c>
      <c r="I3931" s="168"/>
      <c r="J3931" s="169"/>
      <c r="K3931" s="163"/>
      <c r="L3931" s="164" t="str">
        <f t="shared" si="124"/>
        <v/>
      </c>
      <c r="M3931" s="165" t="e">
        <f>ROUND(VLOOKUP(A3931,当前库存!$A$2:$F$7000,COLUMN($F$3),0)&amp;"",2)</f>
        <v>#DIV/0!</v>
      </c>
      <c r="N3931" s="166"/>
      <c r="O3931" s="167"/>
      <c r="P3931" s="167"/>
      <c r="Q3931" s="174"/>
      <c r="R3931" s="167"/>
      <c r="S3931" s="167"/>
    </row>
    <row r="3932" customHeight="1" spans="1:19">
      <c r="A3932" s="175"/>
      <c r="B3932" s="153" t="str">
        <f>IF(ISERROR(VLOOKUP(A3932,进货明细!$A$2:$D$5000,COLUMN($B$2),0)&amp;""),"",VLOOKUP(A3932,进货明细!$A$2:$D$5000,COLUMN($B$2),0)&amp;"")</f>
        <v/>
      </c>
      <c r="C3932" s="147" t="str">
        <f>IF(ISERROR(VLOOKUP(A3932,进货明细!$A$2:$D$5000,COLUMN($C$2),0)&amp;""),"",VLOOKUP(A3932,进货明细!$A$2:$D$5000,COLUMN($C$2),0)&amp;"")</f>
        <v/>
      </c>
      <c r="D3932" s="147" t="str">
        <f>IF(ISERROR(VLOOKUP(A3932,进货明细!$A$2:$D$5000,COLUMN($D$2),0)&amp;""),"",VLOOKUP(A3932,进货明细!$A$2:$D$5000,COLUMN($D$2),0)&amp;"")</f>
        <v/>
      </c>
      <c r="E3932" s="148"/>
      <c r="F3932" s="152"/>
      <c r="G3932" s="150" t="str">
        <f>IF(ISERROR(VLOOKUP(A3932,进货明细!$A$2:$G$5000,COLUMN($G$2),0)&amp;""),"",VLOOKUP(A3932,进货明细!$A$2:$G$5000,COLUMN($G$2),0)&amp;"")</f>
        <v/>
      </c>
      <c r="H3932" s="151" t="str">
        <f t="shared" si="125"/>
        <v/>
      </c>
      <c r="I3932" s="168"/>
      <c r="J3932" s="169"/>
      <c r="K3932" s="163"/>
      <c r="L3932" s="164" t="str">
        <f t="shared" si="124"/>
        <v/>
      </c>
      <c r="M3932" s="165" t="e">
        <f>ROUND(VLOOKUP(A3932,当前库存!$A$2:$F$7000,COLUMN($F$3),0)&amp;"",2)</f>
        <v>#DIV/0!</v>
      </c>
      <c r="N3932" s="166"/>
      <c r="O3932" s="167"/>
      <c r="P3932" s="167"/>
      <c r="Q3932" s="174"/>
      <c r="R3932" s="167"/>
      <c r="S3932" s="167"/>
    </row>
    <row r="3933" customHeight="1" spans="1:19">
      <c r="A3933" s="175"/>
      <c r="B3933" s="153" t="str">
        <f>IF(ISERROR(VLOOKUP(A3933,进货明细!$A$2:$D$5000,COLUMN($B$2),0)&amp;""),"",VLOOKUP(A3933,进货明细!$A$2:$D$5000,COLUMN($B$2),0)&amp;"")</f>
        <v/>
      </c>
      <c r="C3933" s="147" t="str">
        <f>IF(ISERROR(VLOOKUP(A3933,进货明细!$A$2:$D$5000,COLUMN($C$2),0)&amp;""),"",VLOOKUP(A3933,进货明细!$A$2:$D$5000,COLUMN($C$2),0)&amp;"")</f>
        <v/>
      </c>
      <c r="D3933" s="147" t="str">
        <f>IF(ISERROR(VLOOKUP(A3933,进货明细!$A$2:$D$5000,COLUMN($D$2),0)&amp;""),"",VLOOKUP(A3933,进货明细!$A$2:$D$5000,COLUMN($D$2),0)&amp;"")</f>
        <v/>
      </c>
      <c r="E3933" s="148"/>
      <c r="F3933" s="152"/>
      <c r="G3933" s="150" t="str">
        <f>IF(ISERROR(VLOOKUP(A3933,进货明细!$A$2:$G$5000,COLUMN($G$2),0)&amp;""),"",VLOOKUP(A3933,进货明细!$A$2:$G$5000,COLUMN($G$2),0)&amp;"")</f>
        <v/>
      </c>
      <c r="H3933" s="151" t="str">
        <f t="shared" si="125"/>
        <v/>
      </c>
      <c r="I3933" s="168"/>
      <c r="J3933" s="169"/>
      <c r="K3933" s="163"/>
      <c r="L3933" s="164" t="str">
        <f t="shared" si="124"/>
        <v/>
      </c>
      <c r="M3933" s="165" t="e">
        <f>ROUND(VLOOKUP(A3933,当前库存!$A$2:$F$7000,COLUMN($F$3),0)&amp;"",2)</f>
        <v>#DIV/0!</v>
      </c>
      <c r="N3933" s="166"/>
      <c r="O3933" s="167"/>
      <c r="P3933" s="167"/>
      <c r="Q3933" s="174"/>
      <c r="R3933" s="167"/>
      <c r="S3933" s="167"/>
    </row>
    <row r="3934" customHeight="1" spans="1:19">
      <c r="A3934" s="175"/>
      <c r="B3934" s="153" t="str">
        <f>IF(ISERROR(VLOOKUP(A3934,进货明细!$A$2:$D$5000,COLUMN($B$2),0)&amp;""),"",VLOOKUP(A3934,进货明细!$A$2:$D$5000,COLUMN($B$2),0)&amp;"")</f>
        <v/>
      </c>
      <c r="C3934" s="147" t="str">
        <f>IF(ISERROR(VLOOKUP(A3934,进货明细!$A$2:$D$5000,COLUMN($C$2),0)&amp;""),"",VLOOKUP(A3934,进货明细!$A$2:$D$5000,COLUMN($C$2),0)&amp;"")</f>
        <v/>
      </c>
      <c r="D3934" s="147" t="str">
        <f>IF(ISERROR(VLOOKUP(A3934,进货明细!$A$2:$D$5000,COLUMN($D$2),0)&amp;""),"",VLOOKUP(A3934,进货明细!$A$2:$D$5000,COLUMN($D$2),0)&amp;"")</f>
        <v/>
      </c>
      <c r="E3934" s="148"/>
      <c r="F3934" s="152"/>
      <c r="G3934" s="150" t="str">
        <f>IF(ISERROR(VLOOKUP(A3934,进货明细!$A$2:$G$5000,COLUMN($G$2),0)&amp;""),"",VLOOKUP(A3934,进货明细!$A$2:$G$5000,COLUMN($G$2),0)&amp;"")</f>
        <v/>
      </c>
      <c r="H3934" s="151" t="str">
        <f t="shared" si="125"/>
        <v/>
      </c>
      <c r="I3934" s="168"/>
      <c r="J3934" s="169"/>
      <c r="K3934" s="163"/>
      <c r="L3934" s="164" t="str">
        <f t="shared" si="124"/>
        <v/>
      </c>
      <c r="M3934" s="165" t="e">
        <f>ROUND(VLOOKUP(A3934,当前库存!$A$2:$F$7000,COLUMN($F$3),0)&amp;"",2)</f>
        <v>#DIV/0!</v>
      </c>
      <c r="N3934" s="166"/>
      <c r="O3934" s="167"/>
      <c r="P3934" s="167"/>
      <c r="Q3934" s="174"/>
      <c r="R3934" s="167"/>
      <c r="S3934" s="167"/>
    </row>
    <row r="3935" customHeight="1" spans="1:19">
      <c r="A3935" s="175"/>
      <c r="B3935" s="153" t="str">
        <f>IF(ISERROR(VLOOKUP(A3935,进货明细!$A$2:$D$5000,COLUMN($B$2),0)&amp;""),"",VLOOKUP(A3935,进货明细!$A$2:$D$5000,COLUMN($B$2),0)&amp;"")</f>
        <v/>
      </c>
      <c r="C3935" s="147" t="str">
        <f>IF(ISERROR(VLOOKUP(A3935,进货明细!$A$2:$D$5000,COLUMN($C$2),0)&amp;""),"",VLOOKUP(A3935,进货明细!$A$2:$D$5000,COLUMN($C$2),0)&amp;"")</f>
        <v/>
      </c>
      <c r="D3935" s="147" t="str">
        <f>IF(ISERROR(VLOOKUP(A3935,进货明细!$A$2:$D$5000,COLUMN($D$2),0)&amp;""),"",VLOOKUP(A3935,进货明细!$A$2:$D$5000,COLUMN($D$2),0)&amp;"")</f>
        <v/>
      </c>
      <c r="E3935" s="148"/>
      <c r="F3935" s="152"/>
      <c r="G3935" s="150" t="str">
        <f>IF(ISERROR(VLOOKUP(A3935,进货明细!$A$2:$G$5000,COLUMN($G$2),0)&amp;""),"",VLOOKUP(A3935,进货明细!$A$2:$G$5000,COLUMN($G$2),0)&amp;"")</f>
        <v/>
      </c>
      <c r="H3935" s="151" t="str">
        <f t="shared" si="125"/>
        <v/>
      </c>
      <c r="I3935" s="168"/>
      <c r="J3935" s="169"/>
      <c r="K3935" s="163"/>
      <c r="L3935" s="164" t="str">
        <f t="shared" si="124"/>
        <v/>
      </c>
      <c r="M3935" s="165" t="e">
        <f>ROUND(VLOOKUP(A3935,当前库存!$A$2:$F$7000,COLUMN($F$3),0)&amp;"",2)</f>
        <v>#DIV/0!</v>
      </c>
      <c r="N3935" s="166"/>
      <c r="O3935" s="167"/>
      <c r="P3935" s="167"/>
      <c r="Q3935" s="174"/>
      <c r="R3935" s="167"/>
      <c r="S3935" s="167"/>
    </row>
    <row r="3936" customHeight="1" spans="1:19">
      <c r="A3936" s="175"/>
      <c r="B3936" s="153" t="str">
        <f>IF(ISERROR(VLOOKUP(A3936,进货明细!$A$2:$D$5000,COLUMN($B$2),0)&amp;""),"",VLOOKUP(A3936,进货明细!$A$2:$D$5000,COLUMN($B$2),0)&amp;"")</f>
        <v/>
      </c>
      <c r="C3936" s="147" t="str">
        <f>IF(ISERROR(VLOOKUP(A3936,进货明细!$A$2:$D$5000,COLUMN($C$2),0)&amp;""),"",VLOOKUP(A3936,进货明细!$A$2:$D$5000,COLUMN($C$2),0)&amp;"")</f>
        <v/>
      </c>
      <c r="D3936" s="147" t="str">
        <f>IF(ISERROR(VLOOKUP(A3936,进货明细!$A$2:$D$5000,COLUMN($D$2),0)&amp;""),"",VLOOKUP(A3936,进货明细!$A$2:$D$5000,COLUMN($D$2),0)&amp;"")</f>
        <v/>
      </c>
      <c r="E3936" s="148"/>
      <c r="F3936" s="152"/>
      <c r="G3936" s="150" t="str">
        <f>IF(ISERROR(VLOOKUP(A3936,进货明细!$A$2:$G$5000,COLUMN($G$2),0)&amp;""),"",VLOOKUP(A3936,进货明细!$A$2:$G$5000,COLUMN($G$2),0)&amp;"")</f>
        <v/>
      </c>
      <c r="H3936" s="151" t="str">
        <f t="shared" si="125"/>
        <v/>
      </c>
      <c r="I3936" s="168"/>
      <c r="J3936" s="169"/>
      <c r="K3936" s="163"/>
      <c r="L3936" s="164" t="str">
        <f t="shared" si="124"/>
        <v/>
      </c>
      <c r="M3936" s="165" t="e">
        <f>ROUND(VLOOKUP(A3936,当前库存!$A$2:$F$7000,COLUMN($F$3),0)&amp;"",2)</f>
        <v>#DIV/0!</v>
      </c>
      <c r="N3936" s="166"/>
      <c r="O3936" s="167"/>
      <c r="P3936" s="167"/>
      <c r="Q3936" s="174"/>
      <c r="R3936" s="167"/>
      <c r="S3936" s="167"/>
    </row>
    <row r="3937" customHeight="1" spans="1:19">
      <c r="A3937" s="175"/>
      <c r="B3937" s="153" t="str">
        <f>IF(ISERROR(VLOOKUP(A3937,进货明细!$A$2:$D$5000,COLUMN($B$2),0)&amp;""),"",VLOOKUP(A3937,进货明细!$A$2:$D$5000,COLUMN($B$2),0)&amp;"")</f>
        <v/>
      </c>
      <c r="C3937" s="147" t="str">
        <f>IF(ISERROR(VLOOKUP(A3937,进货明细!$A$2:$D$5000,COLUMN($C$2),0)&amp;""),"",VLOOKUP(A3937,进货明细!$A$2:$D$5000,COLUMN($C$2),0)&amp;"")</f>
        <v/>
      </c>
      <c r="D3937" s="147" t="str">
        <f>IF(ISERROR(VLOOKUP(A3937,进货明细!$A$2:$D$5000,COLUMN($D$2),0)&amp;""),"",VLOOKUP(A3937,进货明细!$A$2:$D$5000,COLUMN($D$2),0)&amp;"")</f>
        <v/>
      </c>
      <c r="E3937" s="148"/>
      <c r="F3937" s="152"/>
      <c r="G3937" s="150" t="str">
        <f>IF(ISERROR(VLOOKUP(A3937,进货明细!$A$2:$G$5000,COLUMN($G$2),0)&amp;""),"",VLOOKUP(A3937,进货明细!$A$2:$G$5000,COLUMN($G$2),0)&amp;"")</f>
        <v/>
      </c>
      <c r="H3937" s="151" t="str">
        <f t="shared" si="125"/>
        <v/>
      </c>
      <c r="I3937" s="168"/>
      <c r="J3937" s="169"/>
      <c r="K3937" s="163"/>
      <c r="L3937" s="164" t="str">
        <f t="shared" si="124"/>
        <v/>
      </c>
      <c r="M3937" s="165" t="e">
        <f>ROUND(VLOOKUP(A3937,当前库存!$A$2:$F$7000,COLUMN($F$3),0)&amp;"",2)</f>
        <v>#DIV/0!</v>
      </c>
      <c r="N3937" s="166"/>
      <c r="O3937" s="167"/>
      <c r="P3937" s="167"/>
      <c r="Q3937" s="174"/>
      <c r="R3937" s="167"/>
      <c r="S3937" s="167"/>
    </row>
    <row r="3938" customHeight="1" spans="1:19">
      <c r="A3938" s="175"/>
      <c r="B3938" s="153" t="str">
        <f>IF(ISERROR(VLOOKUP(A3938,进货明细!$A$2:$D$5000,COLUMN($B$2),0)&amp;""),"",VLOOKUP(A3938,进货明细!$A$2:$D$5000,COLUMN($B$2),0)&amp;"")</f>
        <v/>
      </c>
      <c r="C3938" s="147" t="str">
        <f>IF(ISERROR(VLOOKUP(A3938,进货明细!$A$2:$D$5000,COLUMN($C$2),0)&amp;""),"",VLOOKUP(A3938,进货明细!$A$2:$D$5000,COLUMN($C$2),0)&amp;"")</f>
        <v/>
      </c>
      <c r="D3938" s="147" t="str">
        <f>IF(ISERROR(VLOOKUP(A3938,进货明细!$A$2:$D$5000,COLUMN($D$2),0)&amp;""),"",VLOOKUP(A3938,进货明细!$A$2:$D$5000,COLUMN($D$2),0)&amp;"")</f>
        <v/>
      </c>
      <c r="E3938" s="148"/>
      <c r="F3938" s="152"/>
      <c r="G3938" s="150" t="str">
        <f>IF(ISERROR(VLOOKUP(A3938,进货明细!$A$2:$G$5000,COLUMN($G$2),0)&amp;""),"",VLOOKUP(A3938,进货明细!$A$2:$G$5000,COLUMN($G$2),0)&amp;"")</f>
        <v/>
      </c>
      <c r="H3938" s="151" t="str">
        <f t="shared" si="125"/>
        <v/>
      </c>
      <c r="I3938" s="168"/>
      <c r="J3938" s="169"/>
      <c r="K3938" s="163"/>
      <c r="L3938" s="164" t="str">
        <f t="shared" si="124"/>
        <v/>
      </c>
      <c r="M3938" s="165" t="e">
        <f>ROUND(VLOOKUP(A3938,当前库存!$A$2:$F$7000,COLUMN($F$3),0)&amp;"",2)</f>
        <v>#DIV/0!</v>
      </c>
      <c r="N3938" s="166"/>
      <c r="O3938" s="167"/>
      <c r="P3938" s="167"/>
      <c r="Q3938" s="174"/>
      <c r="R3938" s="167"/>
      <c r="S3938" s="167"/>
    </row>
    <row r="3939" customHeight="1" spans="1:19">
      <c r="A3939" s="175"/>
      <c r="B3939" s="153" t="str">
        <f>IF(ISERROR(VLOOKUP(A3939,进货明细!$A$2:$D$5000,COLUMN($B$2),0)&amp;""),"",VLOOKUP(A3939,进货明细!$A$2:$D$5000,COLUMN($B$2),0)&amp;"")</f>
        <v/>
      </c>
      <c r="C3939" s="147" t="str">
        <f>IF(ISERROR(VLOOKUP(A3939,进货明细!$A$2:$D$5000,COLUMN($C$2),0)&amp;""),"",VLOOKUP(A3939,进货明细!$A$2:$D$5000,COLUMN($C$2),0)&amp;"")</f>
        <v/>
      </c>
      <c r="D3939" s="147" t="str">
        <f>IF(ISERROR(VLOOKUP(A3939,进货明细!$A$2:$D$5000,COLUMN($D$2),0)&amp;""),"",VLOOKUP(A3939,进货明细!$A$2:$D$5000,COLUMN($D$2),0)&amp;"")</f>
        <v/>
      </c>
      <c r="E3939" s="148"/>
      <c r="F3939" s="152"/>
      <c r="G3939" s="150" t="str">
        <f>IF(ISERROR(VLOOKUP(A3939,进货明细!$A$2:$G$5000,COLUMN($G$2),0)&amp;""),"",VLOOKUP(A3939,进货明细!$A$2:$G$5000,COLUMN($G$2),0)&amp;"")</f>
        <v/>
      </c>
      <c r="H3939" s="151" t="str">
        <f t="shared" si="125"/>
        <v/>
      </c>
      <c r="I3939" s="168"/>
      <c r="J3939" s="169"/>
      <c r="K3939" s="163"/>
      <c r="L3939" s="164" t="str">
        <f t="shared" si="124"/>
        <v/>
      </c>
      <c r="M3939" s="165" t="e">
        <f>ROUND(VLOOKUP(A3939,当前库存!$A$2:$F$7000,COLUMN($F$3),0)&amp;"",2)</f>
        <v>#DIV/0!</v>
      </c>
      <c r="N3939" s="166"/>
      <c r="O3939" s="167"/>
      <c r="P3939" s="167"/>
      <c r="Q3939" s="174"/>
      <c r="R3939" s="167"/>
      <c r="S3939" s="167"/>
    </row>
    <row r="3940" customHeight="1" spans="1:19">
      <c r="A3940" s="175"/>
      <c r="B3940" s="153" t="str">
        <f>IF(ISERROR(VLOOKUP(A3940,进货明细!$A$2:$D$5000,COLUMN($B$2),0)&amp;""),"",VLOOKUP(A3940,进货明细!$A$2:$D$5000,COLUMN($B$2),0)&amp;"")</f>
        <v/>
      </c>
      <c r="C3940" s="147" t="str">
        <f>IF(ISERROR(VLOOKUP(A3940,进货明细!$A$2:$D$5000,COLUMN($C$2),0)&amp;""),"",VLOOKUP(A3940,进货明细!$A$2:$D$5000,COLUMN($C$2),0)&amp;"")</f>
        <v/>
      </c>
      <c r="D3940" s="147" t="str">
        <f>IF(ISERROR(VLOOKUP(A3940,进货明细!$A$2:$D$5000,COLUMN($D$2),0)&amp;""),"",VLOOKUP(A3940,进货明细!$A$2:$D$5000,COLUMN($D$2),0)&amp;"")</f>
        <v/>
      </c>
      <c r="E3940" s="148"/>
      <c r="F3940" s="152"/>
      <c r="G3940" s="150" t="str">
        <f>IF(ISERROR(VLOOKUP(A3940,进货明细!$A$2:$G$5000,COLUMN($G$2),0)&amp;""),"",VLOOKUP(A3940,进货明细!$A$2:$G$5000,COLUMN($G$2),0)&amp;"")</f>
        <v/>
      </c>
      <c r="H3940" s="151" t="str">
        <f t="shared" si="125"/>
        <v/>
      </c>
      <c r="I3940" s="168"/>
      <c r="J3940" s="169"/>
      <c r="K3940" s="163"/>
      <c r="L3940" s="164" t="str">
        <f t="shared" si="124"/>
        <v/>
      </c>
      <c r="M3940" s="165" t="e">
        <f>ROUND(VLOOKUP(A3940,当前库存!$A$2:$F$7000,COLUMN($F$3),0)&amp;"",2)</f>
        <v>#DIV/0!</v>
      </c>
      <c r="N3940" s="166"/>
      <c r="O3940" s="167"/>
      <c r="P3940" s="167"/>
      <c r="Q3940" s="174"/>
      <c r="R3940" s="167"/>
      <c r="S3940" s="167"/>
    </row>
    <row r="3941" customHeight="1" spans="1:19">
      <c r="A3941" s="175"/>
      <c r="B3941" s="153" t="str">
        <f>IF(ISERROR(VLOOKUP(A3941,进货明细!$A$2:$D$5000,COLUMN($B$2),0)&amp;""),"",VLOOKUP(A3941,进货明细!$A$2:$D$5000,COLUMN($B$2),0)&amp;"")</f>
        <v/>
      </c>
      <c r="C3941" s="147" t="str">
        <f>IF(ISERROR(VLOOKUP(A3941,进货明细!$A$2:$D$5000,COLUMN($C$2),0)&amp;""),"",VLOOKUP(A3941,进货明细!$A$2:$D$5000,COLUMN($C$2),0)&amp;"")</f>
        <v/>
      </c>
      <c r="D3941" s="147" t="str">
        <f>IF(ISERROR(VLOOKUP(A3941,进货明细!$A$2:$D$5000,COLUMN($D$2),0)&amp;""),"",VLOOKUP(A3941,进货明细!$A$2:$D$5000,COLUMN($D$2),0)&amp;"")</f>
        <v/>
      </c>
      <c r="E3941" s="148"/>
      <c r="F3941" s="152"/>
      <c r="G3941" s="150" t="str">
        <f>IF(ISERROR(VLOOKUP(A3941,进货明细!$A$2:$G$5000,COLUMN($G$2),0)&amp;""),"",VLOOKUP(A3941,进货明细!$A$2:$G$5000,COLUMN($G$2),0)&amp;"")</f>
        <v/>
      </c>
      <c r="H3941" s="151" t="str">
        <f t="shared" si="125"/>
        <v/>
      </c>
      <c r="I3941" s="168"/>
      <c r="J3941" s="169"/>
      <c r="K3941" s="163"/>
      <c r="L3941" s="164" t="str">
        <f t="shared" si="124"/>
        <v/>
      </c>
      <c r="M3941" s="165" t="e">
        <f>ROUND(VLOOKUP(A3941,当前库存!$A$2:$F$7000,COLUMN($F$3),0)&amp;"",2)</f>
        <v>#DIV/0!</v>
      </c>
      <c r="N3941" s="166"/>
      <c r="O3941" s="167"/>
      <c r="P3941" s="167"/>
      <c r="Q3941" s="174"/>
      <c r="R3941" s="167"/>
      <c r="S3941" s="167"/>
    </row>
    <row r="3942" customHeight="1" spans="1:19">
      <c r="A3942" s="175"/>
      <c r="B3942" s="153" t="str">
        <f>IF(ISERROR(VLOOKUP(A3942,进货明细!$A$2:$D$5000,COLUMN($B$2),0)&amp;""),"",VLOOKUP(A3942,进货明细!$A$2:$D$5000,COLUMN($B$2),0)&amp;"")</f>
        <v/>
      </c>
      <c r="C3942" s="147" t="str">
        <f>IF(ISERROR(VLOOKUP(A3942,进货明细!$A$2:$D$5000,COLUMN($C$2),0)&amp;""),"",VLOOKUP(A3942,进货明细!$A$2:$D$5000,COLUMN($C$2),0)&amp;"")</f>
        <v/>
      </c>
      <c r="D3942" s="147" t="str">
        <f>IF(ISERROR(VLOOKUP(A3942,进货明细!$A$2:$D$5000,COLUMN($D$2),0)&amp;""),"",VLOOKUP(A3942,进货明细!$A$2:$D$5000,COLUMN($D$2),0)&amp;"")</f>
        <v/>
      </c>
      <c r="E3942" s="148"/>
      <c r="F3942" s="152"/>
      <c r="G3942" s="150" t="str">
        <f>IF(ISERROR(VLOOKUP(A3942,进货明细!$A$2:$G$5000,COLUMN($G$2),0)&amp;""),"",VLOOKUP(A3942,进货明细!$A$2:$G$5000,COLUMN($G$2),0)&amp;"")</f>
        <v/>
      </c>
      <c r="H3942" s="151" t="str">
        <f t="shared" si="125"/>
        <v/>
      </c>
      <c r="I3942" s="168"/>
      <c r="J3942" s="169"/>
      <c r="K3942" s="163"/>
      <c r="L3942" s="164" t="str">
        <f t="shared" si="124"/>
        <v/>
      </c>
      <c r="M3942" s="165" t="e">
        <f>ROUND(VLOOKUP(A3942,当前库存!$A$2:$F$7000,COLUMN($F$3),0)&amp;"",2)</f>
        <v>#DIV/0!</v>
      </c>
      <c r="N3942" s="166"/>
      <c r="O3942" s="167"/>
      <c r="P3942" s="167"/>
      <c r="Q3942" s="174"/>
      <c r="R3942" s="167"/>
      <c r="S3942" s="167"/>
    </row>
    <row r="3943" customHeight="1" spans="1:19">
      <c r="A3943" s="175"/>
      <c r="B3943" s="153" t="str">
        <f>IF(ISERROR(VLOOKUP(A3943,进货明细!$A$2:$D$5000,COLUMN($B$2),0)&amp;""),"",VLOOKUP(A3943,进货明细!$A$2:$D$5000,COLUMN($B$2),0)&amp;"")</f>
        <v/>
      </c>
      <c r="C3943" s="147" t="str">
        <f>IF(ISERROR(VLOOKUP(A3943,进货明细!$A$2:$D$5000,COLUMN($C$2),0)&amp;""),"",VLOOKUP(A3943,进货明细!$A$2:$D$5000,COLUMN($C$2),0)&amp;"")</f>
        <v/>
      </c>
      <c r="D3943" s="147" t="str">
        <f>IF(ISERROR(VLOOKUP(A3943,进货明细!$A$2:$D$5000,COLUMN($D$2),0)&amp;""),"",VLOOKUP(A3943,进货明细!$A$2:$D$5000,COLUMN($D$2),0)&amp;"")</f>
        <v/>
      </c>
      <c r="E3943" s="148"/>
      <c r="F3943" s="152"/>
      <c r="G3943" s="150" t="str">
        <f>IF(ISERROR(VLOOKUP(A3943,进货明细!$A$2:$G$5000,COLUMN($G$2),0)&amp;""),"",VLOOKUP(A3943,进货明细!$A$2:$G$5000,COLUMN($G$2),0)&amp;"")</f>
        <v/>
      </c>
      <c r="H3943" s="151" t="str">
        <f t="shared" si="125"/>
        <v/>
      </c>
      <c r="I3943" s="168"/>
      <c r="J3943" s="169"/>
      <c r="K3943" s="163"/>
      <c r="L3943" s="164" t="str">
        <f t="shared" si="124"/>
        <v/>
      </c>
      <c r="M3943" s="165" t="e">
        <f>ROUND(VLOOKUP(A3943,当前库存!$A$2:$F$7000,COLUMN($F$3),0)&amp;"",2)</f>
        <v>#DIV/0!</v>
      </c>
      <c r="N3943" s="166"/>
      <c r="O3943" s="167"/>
      <c r="P3943" s="167"/>
      <c r="Q3943" s="174"/>
      <c r="R3943" s="167"/>
      <c r="S3943" s="167"/>
    </row>
    <row r="3944" customHeight="1" spans="1:19">
      <c r="A3944" s="175"/>
      <c r="B3944" s="153" t="str">
        <f>IF(ISERROR(VLOOKUP(A3944,进货明细!$A$2:$D$5000,COLUMN($B$2),0)&amp;""),"",VLOOKUP(A3944,进货明细!$A$2:$D$5000,COLUMN($B$2),0)&amp;"")</f>
        <v/>
      </c>
      <c r="C3944" s="147" t="str">
        <f>IF(ISERROR(VLOOKUP(A3944,进货明细!$A$2:$D$5000,COLUMN($C$2),0)&amp;""),"",VLOOKUP(A3944,进货明细!$A$2:$D$5000,COLUMN($C$2),0)&amp;"")</f>
        <v/>
      </c>
      <c r="D3944" s="147" t="str">
        <f>IF(ISERROR(VLOOKUP(A3944,进货明细!$A$2:$D$5000,COLUMN($D$2),0)&amp;""),"",VLOOKUP(A3944,进货明细!$A$2:$D$5000,COLUMN($D$2),0)&amp;"")</f>
        <v/>
      </c>
      <c r="E3944" s="148"/>
      <c r="F3944" s="152"/>
      <c r="G3944" s="150" t="str">
        <f>IF(ISERROR(VLOOKUP(A3944,进货明细!$A$2:$G$5000,COLUMN($G$2),0)&amp;""),"",VLOOKUP(A3944,进货明细!$A$2:$G$5000,COLUMN($G$2),0)&amp;"")</f>
        <v/>
      </c>
      <c r="H3944" s="151" t="str">
        <f t="shared" si="125"/>
        <v/>
      </c>
      <c r="I3944" s="168"/>
      <c r="J3944" s="169"/>
      <c r="K3944" s="163"/>
      <c r="L3944" s="164" t="str">
        <f t="shared" si="124"/>
        <v/>
      </c>
      <c r="M3944" s="165" t="e">
        <f>ROUND(VLOOKUP(A3944,当前库存!$A$2:$F$7000,COLUMN($F$3),0)&amp;"",2)</f>
        <v>#DIV/0!</v>
      </c>
      <c r="N3944" s="166"/>
      <c r="O3944" s="167"/>
      <c r="P3944" s="167"/>
      <c r="Q3944" s="174"/>
      <c r="R3944" s="167"/>
      <c r="S3944" s="167"/>
    </row>
    <row r="3945" customHeight="1" spans="1:19">
      <c r="A3945" s="175"/>
      <c r="B3945" s="153" t="str">
        <f>IF(ISERROR(VLOOKUP(A3945,进货明细!$A$2:$D$5000,COLUMN($B$2),0)&amp;""),"",VLOOKUP(A3945,进货明细!$A$2:$D$5000,COLUMN($B$2),0)&amp;"")</f>
        <v/>
      </c>
      <c r="C3945" s="147" t="str">
        <f>IF(ISERROR(VLOOKUP(A3945,进货明细!$A$2:$D$5000,COLUMN($C$2),0)&amp;""),"",VLOOKUP(A3945,进货明细!$A$2:$D$5000,COLUMN($C$2),0)&amp;"")</f>
        <v/>
      </c>
      <c r="D3945" s="147" t="str">
        <f>IF(ISERROR(VLOOKUP(A3945,进货明细!$A$2:$D$5000,COLUMN($D$2),0)&amp;""),"",VLOOKUP(A3945,进货明细!$A$2:$D$5000,COLUMN($D$2),0)&amp;"")</f>
        <v/>
      </c>
      <c r="E3945" s="148"/>
      <c r="F3945" s="152"/>
      <c r="G3945" s="150" t="str">
        <f>IF(ISERROR(VLOOKUP(A3945,进货明细!$A$2:$G$5000,COLUMN($G$2),0)&amp;""),"",VLOOKUP(A3945,进货明细!$A$2:$G$5000,COLUMN($G$2),0)&amp;"")</f>
        <v/>
      </c>
      <c r="H3945" s="151" t="str">
        <f t="shared" si="125"/>
        <v/>
      </c>
      <c r="I3945" s="168"/>
      <c r="J3945" s="169"/>
      <c r="K3945" s="163"/>
      <c r="L3945" s="164" t="str">
        <f t="shared" si="124"/>
        <v/>
      </c>
      <c r="M3945" s="165" t="e">
        <f>ROUND(VLOOKUP(A3945,当前库存!$A$2:$F$7000,COLUMN($F$3),0)&amp;"",2)</f>
        <v>#DIV/0!</v>
      </c>
      <c r="N3945" s="166"/>
      <c r="O3945" s="167"/>
      <c r="P3945" s="167"/>
      <c r="Q3945" s="174"/>
      <c r="R3945" s="167"/>
      <c r="S3945" s="167"/>
    </row>
    <row r="3946" customHeight="1" spans="1:19">
      <c r="A3946" s="175"/>
      <c r="B3946" s="153" t="str">
        <f>IF(ISERROR(VLOOKUP(A3946,进货明细!$A$2:$D$5000,COLUMN($B$2),0)&amp;""),"",VLOOKUP(A3946,进货明细!$A$2:$D$5000,COLUMN($B$2),0)&amp;"")</f>
        <v/>
      </c>
      <c r="C3946" s="147" t="str">
        <f>IF(ISERROR(VLOOKUP(A3946,进货明细!$A$2:$D$5000,COLUMN($C$2),0)&amp;""),"",VLOOKUP(A3946,进货明细!$A$2:$D$5000,COLUMN($C$2),0)&amp;"")</f>
        <v/>
      </c>
      <c r="D3946" s="147" t="str">
        <f>IF(ISERROR(VLOOKUP(A3946,进货明细!$A$2:$D$5000,COLUMN($D$2),0)&amp;""),"",VLOOKUP(A3946,进货明细!$A$2:$D$5000,COLUMN($D$2),0)&amp;"")</f>
        <v/>
      </c>
      <c r="E3946" s="148"/>
      <c r="F3946" s="152"/>
      <c r="G3946" s="150" t="str">
        <f>IF(ISERROR(VLOOKUP(A3946,进货明细!$A$2:$G$5000,COLUMN($G$2),0)&amp;""),"",VLOOKUP(A3946,进货明细!$A$2:$G$5000,COLUMN($G$2),0)&amp;"")</f>
        <v/>
      </c>
      <c r="H3946" s="151" t="str">
        <f t="shared" si="125"/>
        <v/>
      </c>
      <c r="I3946" s="168"/>
      <c r="J3946" s="169"/>
      <c r="K3946" s="163"/>
      <c r="L3946" s="164" t="str">
        <f t="shared" si="124"/>
        <v/>
      </c>
      <c r="M3946" s="165" t="e">
        <f>ROUND(VLOOKUP(A3946,当前库存!$A$2:$F$7000,COLUMN($F$3),0)&amp;"",2)</f>
        <v>#DIV/0!</v>
      </c>
      <c r="N3946" s="166"/>
      <c r="O3946" s="167"/>
      <c r="P3946" s="167"/>
      <c r="Q3946" s="174"/>
      <c r="R3946" s="167"/>
      <c r="S3946" s="167"/>
    </row>
    <row r="3947" customHeight="1" spans="1:19">
      <c r="A3947" s="175"/>
      <c r="B3947" s="153" t="str">
        <f>IF(ISERROR(VLOOKUP(A3947,进货明细!$A$2:$D$5000,COLUMN($B$2),0)&amp;""),"",VLOOKUP(A3947,进货明细!$A$2:$D$5000,COLUMN($B$2),0)&amp;"")</f>
        <v/>
      </c>
      <c r="C3947" s="147" t="str">
        <f>IF(ISERROR(VLOOKUP(A3947,进货明细!$A$2:$D$5000,COLUMN($C$2),0)&amp;""),"",VLOOKUP(A3947,进货明细!$A$2:$D$5000,COLUMN($C$2),0)&amp;"")</f>
        <v/>
      </c>
      <c r="D3947" s="147" t="str">
        <f>IF(ISERROR(VLOOKUP(A3947,进货明细!$A$2:$D$5000,COLUMN($D$2),0)&amp;""),"",VLOOKUP(A3947,进货明细!$A$2:$D$5000,COLUMN($D$2),0)&amp;"")</f>
        <v/>
      </c>
      <c r="E3947" s="148"/>
      <c r="F3947" s="152"/>
      <c r="G3947" s="150" t="str">
        <f>IF(ISERROR(VLOOKUP(A3947,进货明细!$A$2:$G$5000,COLUMN($G$2),0)&amp;""),"",VLOOKUP(A3947,进货明细!$A$2:$G$5000,COLUMN($G$2),0)&amp;"")</f>
        <v/>
      </c>
      <c r="H3947" s="151" t="str">
        <f t="shared" si="125"/>
        <v/>
      </c>
      <c r="I3947" s="168"/>
      <c r="J3947" s="169"/>
      <c r="K3947" s="163"/>
      <c r="L3947" s="164" t="str">
        <f t="shared" si="124"/>
        <v/>
      </c>
      <c r="M3947" s="165" t="e">
        <f>ROUND(VLOOKUP(A3947,当前库存!$A$2:$F$7000,COLUMN($F$3),0)&amp;"",2)</f>
        <v>#DIV/0!</v>
      </c>
      <c r="N3947" s="166"/>
      <c r="O3947" s="167"/>
      <c r="P3947" s="167"/>
      <c r="Q3947" s="174"/>
      <c r="R3947" s="167"/>
      <c r="S3947" s="167"/>
    </row>
    <row r="3948" customHeight="1" spans="1:19">
      <c r="A3948" s="175"/>
      <c r="B3948" s="153" t="str">
        <f>IF(ISERROR(VLOOKUP(A3948,进货明细!$A$2:$D$5000,COLUMN($B$2),0)&amp;""),"",VLOOKUP(A3948,进货明细!$A$2:$D$5000,COLUMN($B$2),0)&amp;"")</f>
        <v/>
      </c>
      <c r="C3948" s="147" t="str">
        <f>IF(ISERROR(VLOOKUP(A3948,进货明细!$A$2:$D$5000,COLUMN($C$2),0)&amp;""),"",VLOOKUP(A3948,进货明细!$A$2:$D$5000,COLUMN($C$2),0)&amp;"")</f>
        <v/>
      </c>
      <c r="D3948" s="147" t="str">
        <f>IF(ISERROR(VLOOKUP(A3948,进货明细!$A$2:$D$5000,COLUMN($D$2),0)&amp;""),"",VLOOKUP(A3948,进货明细!$A$2:$D$5000,COLUMN($D$2),0)&amp;"")</f>
        <v/>
      </c>
      <c r="E3948" s="148"/>
      <c r="F3948" s="152"/>
      <c r="G3948" s="150" t="str">
        <f>IF(ISERROR(VLOOKUP(A3948,进货明细!$A$2:$G$5000,COLUMN($G$2),0)&amp;""),"",VLOOKUP(A3948,进货明细!$A$2:$G$5000,COLUMN($G$2),0)&amp;"")</f>
        <v/>
      </c>
      <c r="H3948" s="151" t="str">
        <f t="shared" si="125"/>
        <v/>
      </c>
      <c r="I3948" s="168"/>
      <c r="J3948" s="169"/>
      <c r="K3948" s="163"/>
      <c r="L3948" s="164" t="str">
        <f t="shared" si="124"/>
        <v/>
      </c>
      <c r="M3948" s="165" t="e">
        <f>ROUND(VLOOKUP(A3948,当前库存!$A$2:$F$7000,COLUMN($F$3),0)&amp;"",2)</f>
        <v>#DIV/0!</v>
      </c>
      <c r="N3948" s="166"/>
      <c r="O3948" s="167"/>
      <c r="P3948" s="167"/>
      <c r="Q3948" s="174"/>
      <c r="R3948" s="167"/>
      <c r="S3948" s="167"/>
    </row>
    <row r="3949" customHeight="1" spans="1:19">
      <c r="A3949" s="175"/>
      <c r="B3949" s="153" t="str">
        <f>IF(ISERROR(VLOOKUP(A3949,进货明细!$A$2:$D$5000,COLUMN($B$2),0)&amp;""),"",VLOOKUP(A3949,进货明细!$A$2:$D$5000,COLUMN($B$2),0)&amp;"")</f>
        <v/>
      </c>
      <c r="C3949" s="147" t="str">
        <f>IF(ISERROR(VLOOKUP(A3949,进货明细!$A$2:$D$5000,COLUMN($C$2),0)&amp;""),"",VLOOKUP(A3949,进货明细!$A$2:$D$5000,COLUMN($C$2),0)&amp;"")</f>
        <v/>
      </c>
      <c r="D3949" s="147" t="str">
        <f>IF(ISERROR(VLOOKUP(A3949,进货明细!$A$2:$D$5000,COLUMN($D$2),0)&amp;""),"",VLOOKUP(A3949,进货明细!$A$2:$D$5000,COLUMN($D$2),0)&amp;"")</f>
        <v/>
      </c>
      <c r="E3949" s="148"/>
      <c r="F3949" s="152"/>
      <c r="G3949" s="150" t="str">
        <f>IF(ISERROR(VLOOKUP(A3949,进货明细!$A$2:$G$5000,COLUMN($G$2),0)&amp;""),"",VLOOKUP(A3949,进货明细!$A$2:$G$5000,COLUMN($G$2),0)&amp;"")</f>
        <v/>
      </c>
      <c r="H3949" s="151" t="str">
        <f t="shared" si="125"/>
        <v/>
      </c>
      <c r="I3949" s="168"/>
      <c r="J3949" s="169"/>
      <c r="K3949" s="163"/>
      <c r="L3949" s="164" t="str">
        <f t="shared" ref="L3949:L4012" si="126">IF(F3949="","",H3949-M3949*F3949)</f>
        <v/>
      </c>
      <c r="M3949" s="165" t="e">
        <f>ROUND(VLOOKUP(A3949,当前库存!$A$2:$F$7000,COLUMN($F$3),0)&amp;"",2)</f>
        <v>#DIV/0!</v>
      </c>
      <c r="N3949" s="166"/>
      <c r="O3949" s="167"/>
      <c r="P3949" s="167"/>
      <c r="Q3949" s="174"/>
      <c r="R3949" s="167"/>
      <c r="S3949" s="167"/>
    </row>
    <row r="3950" customHeight="1" spans="1:19">
      <c r="A3950" s="175"/>
      <c r="B3950" s="153" t="str">
        <f>IF(ISERROR(VLOOKUP(A3950,进货明细!$A$2:$D$5000,COLUMN($B$2),0)&amp;""),"",VLOOKUP(A3950,进货明细!$A$2:$D$5000,COLUMN($B$2),0)&amp;"")</f>
        <v/>
      </c>
      <c r="C3950" s="147" t="str">
        <f>IF(ISERROR(VLOOKUP(A3950,进货明细!$A$2:$D$5000,COLUMN($C$2),0)&amp;""),"",VLOOKUP(A3950,进货明细!$A$2:$D$5000,COLUMN($C$2),0)&amp;"")</f>
        <v/>
      </c>
      <c r="D3950" s="147" t="str">
        <f>IF(ISERROR(VLOOKUP(A3950,进货明细!$A$2:$D$5000,COLUMN($D$2),0)&amp;""),"",VLOOKUP(A3950,进货明细!$A$2:$D$5000,COLUMN($D$2),0)&amp;"")</f>
        <v/>
      </c>
      <c r="E3950" s="148"/>
      <c r="F3950" s="152"/>
      <c r="G3950" s="150" t="str">
        <f>IF(ISERROR(VLOOKUP(A3950,进货明细!$A$2:$G$5000,COLUMN($G$2),0)&amp;""),"",VLOOKUP(A3950,进货明细!$A$2:$G$5000,COLUMN($G$2),0)&amp;"")</f>
        <v/>
      </c>
      <c r="H3950" s="151" t="str">
        <f t="shared" si="125"/>
        <v/>
      </c>
      <c r="I3950" s="168"/>
      <c r="J3950" s="169"/>
      <c r="K3950" s="163"/>
      <c r="L3950" s="164" t="str">
        <f t="shared" si="126"/>
        <v/>
      </c>
      <c r="M3950" s="165" t="e">
        <f>ROUND(VLOOKUP(A3950,当前库存!$A$2:$F$7000,COLUMN($F$3),0)&amp;"",2)</f>
        <v>#DIV/0!</v>
      </c>
      <c r="N3950" s="166"/>
      <c r="O3950" s="167"/>
      <c r="P3950" s="167"/>
      <c r="Q3950" s="174"/>
      <c r="R3950" s="167"/>
      <c r="S3950" s="167"/>
    </row>
    <row r="3951" customHeight="1" spans="1:19">
      <c r="A3951" s="175"/>
      <c r="B3951" s="153" t="str">
        <f>IF(ISERROR(VLOOKUP(A3951,进货明细!$A$2:$D$5000,COLUMN($B$2),0)&amp;""),"",VLOOKUP(A3951,进货明细!$A$2:$D$5000,COLUMN($B$2),0)&amp;"")</f>
        <v/>
      </c>
      <c r="C3951" s="147" t="str">
        <f>IF(ISERROR(VLOOKUP(A3951,进货明细!$A$2:$D$5000,COLUMN($C$2),0)&amp;""),"",VLOOKUP(A3951,进货明细!$A$2:$D$5000,COLUMN($C$2),0)&amp;"")</f>
        <v/>
      </c>
      <c r="D3951" s="147" t="str">
        <f>IF(ISERROR(VLOOKUP(A3951,进货明细!$A$2:$D$5000,COLUMN($D$2),0)&amp;""),"",VLOOKUP(A3951,进货明细!$A$2:$D$5000,COLUMN($D$2),0)&amp;"")</f>
        <v/>
      </c>
      <c r="E3951" s="148"/>
      <c r="F3951" s="152"/>
      <c r="G3951" s="150" t="str">
        <f>IF(ISERROR(VLOOKUP(A3951,进货明细!$A$2:$G$5000,COLUMN($G$2),0)&amp;""),"",VLOOKUP(A3951,进货明细!$A$2:$G$5000,COLUMN($G$2),0)&amp;"")</f>
        <v/>
      </c>
      <c r="H3951" s="151" t="str">
        <f t="shared" si="125"/>
        <v/>
      </c>
      <c r="I3951" s="168"/>
      <c r="J3951" s="169"/>
      <c r="K3951" s="163"/>
      <c r="L3951" s="164" t="str">
        <f t="shared" si="126"/>
        <v/>
      </c>
      <c r="M3951" s="165" t="e">
        <f>ROUND(VLOOKUP(A3951,当前库存!$A$2:$F$7000,COLUMN($F$3),0)&amp;"",2)</f>
        <v>#DIV/0!</v>
      </c>
      <c r="N3951" s="166"/>
      <c r="O3951" s="167"/>
      <c r="P3951" s="167"/>
      <c r="Q3951" s="174"/>
      <c r="R3951" s="167"/>
      <c r="S3951" s="167"/>
    </row>
    <row r="3952" customHeight="1" spans="1:19">
      <c r="A3952" s="175"/>
      <c r="B3952" s="153" t="str">
        <f>IF(ISERROR(VLOOKUP(A3952,进货明细!$A$2:$D$5000,COLUMN($B$2),0)&amp;""),"",VLOOKUP(A3952,进货明细!$A$2:$D$5000,COLUMN($B$2),0)&amp;"")</f>
        <v/>
      </c>
      <c r="C3952" s="147" t="str">
        <f>IF(ISERROR(VLOOKUP(A3952,进货明细!$A$2:$D$5000,COLUMN($C$2),0)&amp;""),"",VLOOKUP(A3952,进货明细!$A$2:$D$5000,COLUMN($C$2),0)&amp;"")</f>
        <v/>
      </c>
      <c r="D3952" s="147" t="str">
        <f>IF(ISERROR(VLOOKUP(A3952,进货明细!$A$2:$D$5000,COLUMN($D$2),0)&amp;""),"",VLOOKUP(A3952,进货明细!$A$2:$D$5000,COLUMN($D$2),0)&amp;"")</f>
        <v/>
      </c>
      <c r="E3952" s="148"/>
      <c r="F3952" s="152"/>
      <c r="G3952" s="150" t="str">
        <f>IF(ISERROR(VLOOKUP(A3952,进货明细!$A$2:$G$5000,COLUMN($G$2),0)&amp;""),"",VLOOKUP(A3952,进货明细!$A$2:$G$5000,COLUMN($G$2),0)&amp;"")</f>
        <v/>
      </c>
      <c r="H3952" s="151" t="str">
        <f t="shared" si="125"/>
        <v/>
      </c>
      <c r="I3952" s="168"/>
      <c r="J3952" s="169"/>
      <c r="K3952" s="163"/>
      <c r="L3952" s="164" t="str">
        <f t="shared" si="126"/>
        <v/>
      </c>
      <c r="M3952" s="165" t="e">
        <f>ROUND(VLOOKUP(A3952,当前库存!$A$2:$F$7000,COLUMN($F$3),0)&amp;"",2)</f>
        <v>#DIV/0!</v>
      </c>
      <c r="N3952" s="166"/>
      <c r="O3952" s="167"/>
      <c r="P3952" s="167"/>
      <c r="Q3952" s="174"/>
      <c r="R3952" s="167"/>
      <c r="S3952" s="167"/>
    </row>
    <row r="3953" customHeight="1" spans="1:19">
      <c r="A3953" s="175"/>
      <c r="B3953" s="153" t="str">
        <f>IF(ISERROR(VLOOKUP(A3953,进货明细!$A$2:$D$5000,COLUMN($B$2),0)&amp;""),"",VLOOKUP(A3953,进货明细!$A$2:$D$5000,COLUMN($B$2),0)&amp;"")</f>
        <v/>
      </c>
      <c r="C3953" s="147" t="str">
        <f>IF(ISERROR(VLOOKUP(A3953,进货明细!$A$2:$D$5000,COLUMN($C$2),0)&amp;""),"",VLOOKUP(A3953,进货明细!$A$2:$D$5000,COLUMN($C$2),0)&amp;"")</f>
        <v/>
      </c>
      <c r="D3953" s="147" t="str">
        <f>IF(ISERROR(VLOOKUP(A3953,进货明细!$A$2:$D$5000,COLUMN($D$2),0)&amp;""),"",VLOOKUP(A3953,进货明细!$A$2:$D$5000,COLUMN($D$2),0)&amp;"")</f>
        <v/>
      </c>
      <c r="E3953" s="148"/>
      <c r="F3953" s="152"/>
      <c r="G3953" s="150" t="str">
        <f>IF(ISERROR(VLOOKUP(A3953,进货明细!$A$2:$G$5000,COLUMN($G$2),0)&amp;""),"",VLOOKUP(A3953,进货明细!$A$2:$G$5000,COLUMN($G$2),0)&amp;"")</f>
        <v/>
      </c>
      <c r="H3953" s="151" t="str">
        <f t="shared" si="125"/>
        <v/>
      </c>
      <c r="I3953" s="168"/>
      <c r="J3953" s="169"/>
      <c r="K3953" s="163"/>
      <c r="L3953" s="164" t="str">
        <f t="shared" si="126"/>
        <v/>
      </c>
      <c r="M3953" s="165" t="e">
        <f>ROUND(VLOOKUP(A3953,当前库存!$A$2:$F$7000,COLUMN($F$3),0)&amp;"",2)</f>
        <v>#DIV/0!</v>
      </c>
      <c r="N3953" s="166"/>
      <c r="O3953" s="167"/>
      <c r="P3953" s="167"/>
      <c r="Q3953" s="174"/>
      <c r="R3953" s="167"/>
      <c r="S3953" s="167"/>
    </row>
    <row r="3954" customHeight="1" spans="1:19">
      <c r="A3954" s="175"/>
      <c r="B3954" s="153" t="str">
        <f>IF(ISERROR(VLOOKUP(A3954,进货明细!$A$2:$D$5000,COLUMN($B$2),0)&amp;""),"",VLOOKUP(A3954,进货明细!$A$2:$D$5000,COLUMN($B$2),0)&amp;"")</f>
        <v/>
      </c>
      <c r="C3954" s="147" t="str">
        <f>IF(ISERROR(VLOOKUP(A3954,进货明细!$A$2:$D$5000,COLUMN($C$2),0)&amp;""),"",VLOOKUP(A3954,进货明细!$A$2:$D$5000,COLUMN($C$2),0)&amp;"")</f>
        <v/>
      </c>
      <c r="D3954" s="147" t="str">
        <f>IF(ISERROR(VLOOKUP(A3954,进货明细!$A$2:$D$5000,COLUMN($D$2),0)&amp;""),"",VLOOKUP(A3954,进货明细!$A$2:$D$5000,COLUMN($D$2),0)&amp;"")</f>
        <v/>
      </c>
      <c r="E3954" s="148"/>
      <c r="F3954" s="152"/>
      <c r="G3954" s="150" t="str">
        <f>IF(ISERROR(VLOOKUP(A3954,进货明细!$A$2:$G$5000,COLUMN($G$2),0)&amp;""),"",VLOOKUP(A3954,进货明细!$A$2:$G$5000,COLUMN($G$2),0)&amp;"")</f>
        <v/>
      </c>
      <c r="H3954" s="151" t="str">
        <f t="shared" si="125"/>
        <v/>
      </c>
      <c r="I3954" s="168"/>
      <c r="J3954" s="169"/>
      <c r="K3954" s="163"/>
      <c r="L3954" s="164" t="str">
        <f t="shared" si="126"/>
        <v/>
      </c>
      <c r="M3954" s="165" t="e">
        <f>ROUND(VLOOKUP(A3954,当前库存!$A$2:$F$7000,COLUMN($F$3),0)&amp;"",2)</f>
        <v>#DIV/0!</v>
      </c>
      <c r="N3954" s="166"/>
      <c r="O3954" s="167"/>
      <c r="P3954" s="167"/>
      <c r="Q3954" s="174"/>
      <c r="R3954" s="167"/>
      <c r="S3954" s="167"/>
    </row>
    <row r="3955" customHeight="1" spans="1:19">
      <c r="A3955" s="175"/>
      <c r="B3955" s="153" t="str">
        <f>IF(ISERROR(VLOOKUP(A3955,进货明细!$A$2:$D$5000,COLUMN($B$2),0)&amp;""),"",VLOOKUP(A3955,进货明细!$A$2:$D$5000,COLUMN($B$2),0)&amp;"")</f>
        <v/>
      </c>
      <c r="C3955" s="147" t="str">
        <f>IF(ISERROR(VLOOKUP(A3955,进货明细!$A$2:$D$5000,COLUMN($C$2),0)&amp;""),"",VLOOKUP(A3955,进货明细!$A$2:$D$5000,COLUMN($C$2),0)&amp;"")</f>
        <v/>
      </c>
      <c r="D3955" s="147" t="str">
        <f>IF(ISERROR(VLOOKUP(A3955,进货明细!$A$2:$D$5000,COLUMN($D$2),0)&amp;""),"",VLOOKUP(A3955,进货明细!$A$2:$D$5000,COLUMN($D$2),0)&amp;"")</f>
        <v/>
      </c>
      <c r="E3955" s="148"/>
      <c r="F3955" s="152"/>
      <c r="G3955" s="150" t="str">
        <f>IF(ISERROR(VLOOKUP(A3955,进货明细!$A$2:$G$5000,COLUMN($G$2),0)&amp;""),"",VLOOKUP(A3955,进货明细!$A$2:$G$5000,COLUMN($G$2),0)&amp;"")</f>
        <v/>
      </c>
      <c r="H3955" s="151" t="str">
        <f t="shared" si="125"/>
        <v/>
      </c>
      <c r="I3955" s="168"/>
      <c r="J3955" s="169"/>
      <c r="K3955" s="163"/>
      <c r="L3955" s="164" t="str">
        <f t="shared" si="126"/>
        <v/>
      </c>
      <c r="M3955" s="165" t="e">
        <f>ROUND(VLOOKUP(A3955,当前库存!$A$2:$F$7000,COLUMN($F$3),0)&amp;"",2)</f>
        <v>#DIV/0!</v>
      </c>
      <c r="N3955" s="166"/>
      <c r="O3955" s="167"/>
      <c r="P3955" s="167"/>
      <c r="Q3955" s="174"/>
      <c r="R3955" s="167"/>
      <c r="S3955" s="167"/>
    </row>
    <row r="3956" customHeight="1" spans="1:19">
      <c r="A3956" s="175"/>
      <c r="B3956" s="153" t="str">
        <f>IF(ISERROR(VLOOKUP(A3956,进货明细!$A$2:$D$5000,COLUMN($B$2),0)&amp;""),"",VLOOKUP(A3956,进货明细!$A$2:$D$5000,COLUMN($B$2),0)&amp;"")</f>
        <v/>
      </c>
      <c r="C3956" s="147" t="str">
        <f>IF(ISERROR(VLOOKUP(A3956,进货明细!$A$2:$D$5000,COLUMN($C$2),0)&amp;""),"",VLOOKUP(A3956,进货明细!$A$2:$D$5000,COLUMN($C$2),0)&amp;"")</f>
        <v/>
      </c>
      <c r="D3956" s="147" t="str">
        <f>IF(ISERROR(VLOOKUP(A3956,进货明细!$A$2:$D$5000,COLUMN($D$2),0)&amp;""),"",VLOOKUP(A3956,进货明细!$A$2:$D$5000,COLUMN($D$2),0)&amp;"")</f>
        <v/>
      </c>
      <c r="E3956" s="148"/>
      <c r="F3956" s="152"/>
      <c r="G3956" s="150" t="str">
        <f>IF(ISERROR(VLOOKUP(A3956,进货明细!$A$2:$G$5000,COLUMN($G$2),0)&amp;""),"",VLOOKUP(A3956,进货明细!$A$2:$G$5000,COLUMN($G$2),0)&amp;"")</f>
        <v/>
      </c>
      <c r="H3956" s="151" t="str">
        <f t="shared" si="125"/>
        <v/>
      </c>
      <c r="I3956" s="168"/>
      <c r="J3956" s="169"/>
      <c r="K3956" s="163"/>
      <c r="L3956" s="164" t="str">
        <f t="shared" si="126"/>
        <v/>
      </c>
      <c r="M3956" s="165" t="e">
        <f>ROUND(VLOOKUP(A3956,当前库存!$A$2:$F$7000,COLUMN($F$3),0)&amp;"",2)</f>
        <v>#DIV/0!</v>
      </c>
      <c r="N3956" s="166"/>
      <c r="O3956" s="167"/>
      <c r="P3956" s="167"/>
      <c r="Q3956" s="174"/>
      <c r="R3956" s="167"/>
      <c r="S3956" s="167"/>
    </row>
    <row r="3957" customHeight="1" spans="1:19">
      <c r="A3957" s="175"/>
      <c r="B3957" s="153" t="str">
        <f>IF(ISERROR(VLOOKUP(A3957,进货明细!$A$2:$D$5000,COLUMN($B$2),0)&amp;""),"",VLOOKUP(A3957,进货明细!$A$2:$D$5000,COLUMN($B$2),0)&amp;"")</f>
        <v/>
      </c>
      <c r="C3957" s="147" t="str">
        <f>IF(ISERROR(VLOOKUP(A3957,进货明细!$A$2:$D$5000,COLUMN($C$2),0)&amp;""),"",VLOOKUP(A3957,进货明细!$A$2:$D$5000,COLUMN($C$2),0)&amp;"")</f>
        <v/>
      </c>
      <c r="D3957" s="147" t="str">
        <f>IF(ISERROR(VLOOKUP(A3957,进货明细!$A$2:$D$5000,COLUMN($D$2),0)&amp;""),"",VLOOKUP(A3957,进货明细!$A$2:$D$5000,COLUMN($D$2),0)&amp;"")</f>
        <v/>
      </c>
      <c r="E3957" s="148"/>
      <c r="F3957" s="152"/>
      <c r="G3957" s="150" t="str">
        <f>IF(ISERROR(VLOOKUP(A3957,进货明细!$A$2:$G$5000,COLUMN($G$2),0)&amp;""),"",VLOOKUP(A3957,进货明细!$A$2:$G$5000,COLUMN($G$2),0)&amp;"")</f>
        <v/>
      </c>
      <c r="H3957" s="151" t="str">
        <f t="shared" si="125"/>
        <v/>
      </c>
      <c r="I3957" s="168"/>
      <c r="J3957" s="169"/>
      <c r="K3957" s="163"/>
      <c r="L3957" s="164" t="str">
        <f t="shared" si="126"/>
        <v/>
      </c>
      <c r="M3957" s="165" t="e">
        <f>ROUND(VLOOKUP(A3957,当前库存!$A$2:$F$7000,COLUMN($F$3),0)&amp;"",2)</f>
        <v>#DIV/0!</v>
      </c>
      <c r="N3957" s="166"/>
      <c r="O3957" s="167"/>
      <c r="P3957" s="167"/>
      <c r="Q3957" s="174"/>
      <c r="R3957" s="167"/>
      <c r="S3957" s="167"/>
    </row>
    <row r="3958" customHeight="1" spans="1:19">
      <c r="A3958" s="175"/>
      <c r="B3958" s="153" t="str">
        <f>IF(ISERROR(VLOOKUP(A3958,进货明细!$A$2:$D$5000,COLUMN($B$2),0)&amp;""),"",VLOOKUP(A3958,进货明细!$A$2:$D$5000,COLUMN($B$2),0)&amp;"")</f>
        <v/>
      </c>
      <c r="C3958" s="147" t="str">
        <f>IF(ISERROR(VLOOKUP(A3958,进货明细!$A$2:$D$5000,COLUMN($C$2),0)&amp;""),"",VLOOKUP(A3958,进货明细!$A$2:$D$5000,COLUMN($C$2),0)&amp;"")</f>
        <v/>
      </c>
      <c r="D3958" s="147" t="str">
        <f>IF(ISERROR(VLOOKUP(A3958,进货明细!$A$2:$D$5000,COLUMN($D$2),0)&amp;""),"",VLOOKUP(A3958,进货明细!$A$2:$D$5000,COLUMN($D$2),0)&amp;"")</f>
        <v/>
      </c>
      <c r="E3958" s="148"/>
      <c r="F3958" s="152"/>
      <c r="G3958" s="150" t="str">
        <f>IF(ISERROR(VLOOKUP(A3958,进货明细!$A$2:$G$5000,COLUMN($G$2),0)&amp;""),"",VLOOKUP(A3958,进货明细!$A$2:$G$5000,COLUMN($G$2),0)&amp;"")</f>
        <v/>
      </c>
      <c r="H3958" s="151" t="str">
        <f t="shared" si="125"/>
        <v/>
      </c>
      <c r="I3958" s="168"/>
      <c r="J3958" s="169"/>
      <c r="K3958" s="163"/>
      <c r="L3958" s="164" t="str">
        <f t="shared" si="126"/>
        <v/>
      </c>
      <c r="M3958" s="165" t="e">
        <f>ROUND(VLOOKUP(A3958,当前库存!$A$2:$F$7000,COLUMN($F$3),0)&amp;"",2)</f>
        <v>#DIV/0!</v>
      </c>
      <c r="N3958" s="166"/>
      <c r="O3958" s="167"/>
      <c r="P3958" s="167"/>
      <c r="Q3958" s="174"/>
      <c r="R3958" s="167"/>
      <c r="S3958" s="167"/>
    </row>
    <row r="3959" customHeight="1" spans="1:19">
      <c r="A3959" s="175"/>
      <c r="B3959" s="153" t="str">
        <f>IF(ISERROR(VLOOKUP(A3959,进货明细!$A$2:$D$5000,COLUMN($B$2),0)&amp;""),"",VLOOKUP(A3959,进货明细!$A$2:$D$5000,COLUMN($B$2),0)&amp;"")</f>
        <v/>
      </c>
      <c r="C3959" s="147" t="str">
        <f>IF(ISERROR(VLOOKUP(A3959,进货明细!$A$2:$D$5000,COLUMN($C$2),0)&amp;""),"",VLOOKUP(A3959,进货明细!$A$2:$D$5000,COLUMN($C$2),0)&amp;"")</f>
        <v/>
      </c>
      <c r="D3959" s="147" t="str">
        <f>IF(ISERROR(VLOOKUP(A3959,进货明细!$A$2:$D$5000,COLUMN($D$2),0)&amp;""),"",VLOOKUP(A3959,进货明细!$A$2:$D$5000,COLUMN($D$2),0)&amp;"")</f>
        <v/>
      </c>
      <c r="E3959" s="148"/>
      <c r="F3959" s="152"/>
      <c r="G3959" s="150" t="str">
        <f>IF(ISERROR(VLOOKUP(A3959,进货明细!$A$2:$G$5000,COLUMN($G$2),0)&amp;""),"",VLOOKUP(A3959,进货明细!$A$2:$G$5000,COLUMN($G$2),0)&amp;"")</f>
        <v/>
      </c>
      <c r="H3959" s="151" t="str">
        <f t="shared" si="125"/>
        <v/>
      </c>
      <c r="I3959" s="168"/>
      <c r="J3959" s="169"/>
      <c r="K3959" s="163"/>
      <c r="L3959" s="164" t="str">
        <f t="shared" si="126"/>
        <v/>
      </c>
      <c r="M3959" s="165" t="e">
        <f>ROUND(VLOOKUP(A3959,当前库存!$A$2:$F$7000,COLUMN($F$3),0)&amp;"",2)</f>
        <v>#DIV/0!</v>
      </c>
      <c r="N3959" s="166"/>
      <c r="O3959" s="167"/>
      <c r="P3959" s="167"/>
      <c r="Q3959" s="174"/>
      <c r="R3959" s="167"/>
      <c r="S3959" s="167"/>
    </row>
    <row r="3960" customHeight="1" spans="1:19">
      <c r="A3960" s="175"/>
      <c r="B3960" s="153" t="str">
        <f>IF(ISERROR(VLOOKUP(A3960,进货明细!$A$2:$D$5000,COLUMN($B$2),0)&amp;""),"",VLOOKUP(A3960,进货明细!$A$2:$D$5000,COLUMN($B$2),0)&amp;"")</f>
        <v/>
      </c>
      <c r="C3960" s="147" t="str">
        <f>IF(ISERROR(VLOOKUP(A3960,进货明细!$A$2:$D$5000,COLUMN($C$2),0)&amp;""),"",VLOOKUP(A3960,进货明细!$A$2:$D$5000,COLUMN($C$2),0)&amp;"")</f>
        <v/>
      </c>
      <c r="D3960" s="147" t="str">
        <f>IF(ISERROR(VLOOKUP(A3960,进货明细!$A$2:$D$5000,COLUMN($D$2),0)&amp;""),"",VLOOKUP(A3960,进货明细!$A$2:$D$5000,COLUMN($D$2),0)&amp;"")</f>
        <v/>
      </c>
      <c r="E3960" s="148"/>
      <c r="F3960" s="152"/>
      <c r="G3960" s="150" t="str">
        <f>IF(ISERROR(VLOOKUP(A3960,进货明细!$A$2:$G$5000,COLUMN($G$2),0)&amp;""),"",VLOOKUP(A3960,进货明细!$A$2:$G$5000,COLUMN($G$2),0)&amp;"")</f>
        <v/>
      </c>
      <c r="H3960" s="151" t="str">
        <f t="shared" si="125"/>
        <v/>
      </c>
      <c r="I3960" s="168"/>
      <c r="J3960" s="169"/>
      <c r="K3960" s="163"/>
      <c r="L3960" s="164" t="str">
        <f t="shared" si="126"/>
        <v/>
      </c>
      <c r="M3960" s="165" t="e">
        <f>ROUND(VLOOKUP(A3960,当前库存!$A$2:$F$7000,COLUMN($F$3),0)&amp;"",2)</f>
        <v>#DIV/0!</v>
      </c>
      <c r="N3960" s="166"/>
      <c r="O3960" s="167"/>
      <c r="P3960" s="167"/>
      <c r="Q3960" s="174"/>
      <c r="R3960" s="167"/>
      <c r="S3960" s="167"/>
    </row>
    <row r="3961" customHeight="1" spans="1:19">
      <c r="A3961" s="175"/>
      <c r="B3961" s="153" t="str">
        <f>IF(ISERROR(VLOOKUP(A3961,进货明细!$A$2:$D$5000,COLUMN($B$2),0)&amp;""),"",VLOOKUP(A3961,进货明细!$A$2:$D$5000,COLUMN($B$2),0)&amp;"")</f>
        <v/>
      </c>
      <c r="C3961" s="147" t="str">
        <f>IF(ISERROR(VLOOKUP(A3961,进货明细!$A$2:$D$5000,COLUMN($C$2),0)&amp;""),"",VLOOKUP(A3961,进货明细!$A$2:$D$5000,COLUMN($C$2),0)&amp;"")</f>
        <v/>
      </c>
      <c r="D3961" s="147" t="str">
        <f>IF(ISERROR(VLOOKUP(A3961,进货明细!$A$2:$D$5000,COLUMN($D$2),0)&amp;""),"",VLOOKUP(A3961,进货明细!$A$2:$D$5000,COLUMN($D$2),0)&amp;"")</f>
        <v/>
      </c>
      <c r="E3961" s="148"/>
      <c r="F3961" s="152"/>
      <c r="G3961" s="150" t="str">
        <f>IF(ISERROR(VLOOKUP(A3961,进货明细!$A$2:$G$5000,COLUMN($G$2),0)&amp;""),"",VLOOKUP(A3961,进货明细!$A$2:$G$5000,COLUMN($G$2),0)&amp;"")</f>
        <v/>
      </c>
      <c r="H3961" s="151" t="str">
        <f t="shared" si="125"/>
        <v/>
      </c>
      <c r="I3961" s="168"/>
      <c r="J3961" s="169"/>
      <c r="K3961" s="163"/>
      <c r="L3961" s="164" t="str">
        <f t="shared" si="126"/>
        <v/>
      </c>
      <c r="M3961" s="165" t="e">
        <f>ROUND(VLOOKUP(A3961,当前库存!$A$2:$F$7000,COLUMN($F$3),0)&amp;"",2)</f>
        <v>#DIV/0!</v>
      </c>
      <c r="N3961" s="166"/>
      <c r="O3961" s="167"/>
      <c r="P3961" s="167"/>
      <c r="Q3961" s="174"/>
      <c r="R3961" s="167"/>
      <c r="S3961" s="167"/>
    </row>
    <row r="3962" customHeight="1" spans="1:19">
      <c r="A3962" s="175"/>
      <c r="B3962" s="153" t="str">
        <f>IF(ISERROR(VLOOKUP(A3962,进货明细!$A$2:$D$5000,COLUMN($B$2),0)&amp;""),"",VLOOKUP(A3962,进货明细!$A$2:$D$5000,COLUMN($B$2),0)&amp;"")</f>
        <v/>
      </c>
      <c r="C3962" s="147" t="str">
        <f>IF(ISERROR(VLOOKUP(A3962,进货明细!$A$2:$D$5000,COLUMN($C$2),0)&amp;""),"",VLOOKUP(A3962,进货明细!$A$2:$D$5000,COLUMN($C$2),0)&amp;"")</f>
        <v/>
      </c>
      <c r="D3962" s="147" t="str">
        <f>IF(ISERROR(VLOOKUP(A3962,进货明细!$A$2:$D$5000,COLUMN($D$2),0)&amp;""),"",VLOOKUP(A3962,进货明细!$A$2:$D$5000,COLUMN($D$2),0)&amp;"")</f>
        <v/>
      </c>
      <c r="E3962" s="148"/>
      <c r="F3962" s="152"/>
      <c r="G3962" s="150" t="str">
        <f>IF(ISERROR(VLOOKUP(A3962,进货明细!$A$2:$G$5000,COLUMN($G$2),0)&amp;""),"",VLOOKUP(A3962,进货明细!$A$2:$G$5000,COLUMN($G$2),0)&amp;"")</f>
        <v/>
      </c>
      <c r="H3962" s="151" t="str">
        <f t="shared" si="125"/>
        <v/>
      </c>
      <c r="I3962" s="168"/>
      <c r="J3962" s="169"/>
      <c r="K3962" s="163"/>
      <c r="L3962" s="164" t="str">
        <f t="shared" si="126"/>
        <v/>
      </c>
      <c r="M3962" s="165" t="e">
        <f>ROUND(VLOOKUP(A3962,当前库存!$A$2:$F$7000,COLUMN($F$3),0)&amp;"",2)</f>
        <v>#DIV/0!</v>
      </c>
      <c r="N3962" s="166"/>
      <c r="O3962" s="167"/>
      <c r="P3962" s="167"/>
      <c r="Q3962" s="174"/>
      <c r="R3962" s="167"/>
      <c r="S3962" s="167"/>
    </row>
    <row r="3963" customHeight="1" spans="1:19">
      <c r="A3963" s="175"/>
      <c r="B3963" s="153" t="str">
        <f>IF(ISERROR(VLOOKUP(A3963,进货明细!$A$2:$D$5000,COLUMN($B$2),0)&amp;""),"",VLOOKUP(A3963,进货明细!$A$2:$D$5000,COLUMN($B$2),0)&amp;"")</f>
        <v/>
      </c>
      <c r="C3963" s="147" t="str">
        <f>IF(ISERROR(VLOOKUP(A3963,进货明细!$A$2:$D$5000,COLUMN($C$2),0)&amp;""),"",VLOOKUP(A3963,进货明细!$A$2:$D$5000,COLUMN($C$2),0)&amp;"")</f>
        <v/>
      </c>
      <c r="D3963" s="147" t="str">
        <f>IF(ISERROR(VLOOKUP(A3963,进货明细!$A$2:$D$5000,COLUMN($D$2),0)&amp;""),"",VLOOKUP(A3963,进货明细!$A$2:$D$5000,COLUMN($D$2),0)&amp;"")</f>
        <v/>
      </c>
      <c r="E3963" s="148"/>
      <c r="F3963" s="152"/>
      <c r="G3963" s="150" t="str">
        <f>IF(ISERROR(VLOOKUP(A3963,进货明细!$A$2:$G$5000,COLUMN($G$2),0)&amp;""),"",VLOOKUP(A3963,进货明细!$A$2:$G$5000,COLUMN($G$2),0)&amp;"")</f>
        <v/>
      </c>
      <c r="H3963" s="151" t="str">
        <f t="shared" si="125"/>
        <v/>
      </c>
      <c r="I3963" s="168"/>
      <c r="J3963" s="169"/>
      <c r="K3963" s="163"/>
      <c r="L3963" s="164" t="str">
        <f t="shared" si="126"/>
        <v/>
      </c>
      <c r="M3963" s="165" t="e">
        <f>ROUND(VLOOKUP(A3963,当前库存!$A$2:$F$7000,COLUMN($F$3),0)&amp;"",2)</f>
        <v>#DIV/0!</v>
      </c>
      <c r="N3963" s="166"/>
      <c r="O3963" s="167"/>
      <c r="P3963" s="167"/>
      <c r="Q3963" s="174"/>
      <c r="R3963" s="167"/>
      <c r="S3963" s="167"/>
    </row>
    <row r="3964" customHeight="1" spans="1:19">
      <c r="A3964" s="175"/>
      <c r="B3964" s="153" t="str">
        <f>IF(ISERROR(VLOOKUP(A3964,进货明细!$A$2:$D$5000,COLUMN($B$2),0)&amp;""),"",VLOOKUP(A3964,进货明细!$A$2:$D$5000,COLUMN($B$2),0)&amp;"")</f>
        <v/>
      </c>
      <c r="C3964" s="147" t="str">
        <f>IF(ISERROR(VLOOKUP(A3964,进货明细!$A$2:$D$5000,COLUMN($C$2),0)&amp;""),"",VLOOKUP(A3964,进货明细!$A$2:$D$5000,COLUMN($C$2),0)&amp;"")</f>
        <v/>
      </c>
      <c r="D3964" s="147" t="str">
        <f>IF(ISERROR(VLOOKUP(A3964,进货明细!$A$2:$D$5000,COLUMN($D$2),0)&amp;""),"",VLOOKUP(A3964,进货明细!$A$2:$D$5000,COLUMN($D$2),0)&amp;"")</f>
        <v/>
      </c>
      <c r="E3964" s="148"/>
      <c r="F3964" s="152"/>
      <c r="G3964" s="150" t="str">
        <f>IF(ISERROR(VLOOKUP(A3964,进货明细!$A$2:$G$5000,COLUMN($G$2),0)&amp;""),"",VLOOKUP(A3964,进货明细!$A$2:$G$5000,COLUMN($G$2),0)&amp;"")</f>
        <v/>
      </c>
      <c r="H3964" s="151" t="str">
        <f t="shared" si="125"/>
        <v/>
      </c>
      <c r="I3964" s="168"/>
      <c r="J3964" s="169"/>
      <c r="K3964" s="163"/>
      <c r="L3964" s="164" t="str">
        <f t="shared" si="126"/>
        <v/>
      </c>
      <c r="M3964" s="165" t="e">
        <f>ROUND(VLOOKUP(A3964,当前库存!$A$2:$F$7000,COLUMN($F$3),0)&amp;"",2)</f>
        <v>#DIV/0!</v>
      </c>
      <c r="N3964" s="166"/>
      <c r="O3964" s="167"/>
      <c r="P3964" s="167"/>
      <c r="Q3964" s="174"/>
      <c r="R3964" s="167"/>
      <c r="S3964" s="167"/>
    </row>
    <row r="3965" customHeight="1" spans="1:19">
      <c r="A3965" s="175"/>
      <c r="B3965" s="153" t="str">
        <f>IF(ISERROR(VLOOKUP(A3965,进货明细!$A$2:$D$5000,COLUMN($B$2),0)&amp;""),"",VLOOKUP(A3965,进货明细!$A$2:$D$5000,COLUMN($B$2),0)&amp;"")</f>
        <v/>
      </c>
      <c r="C3965" s="147" t="str">
        <f>IF(ISERROR(VLOOKUP(A3965,进货明细!$A$2:$D$5000,COLUMN($C$2),0)&amp;""),"",VLOOKUP(A3965,进货明细!$A$2:$D$5000,COLUMN($C$2),0)&amp;"")</f>
        <v/>
      </c>
      <c r="D3965" s="147" t="str">
        <f>IF(ISERROR(VLOOKUP(A3965,进货明细!$A$2:$D$5000,COLUMN($D$2),0)&amp;""),"",VLOOKUP(A3965,进货明细!$A$2:$D$5000,COLUMN($D$2),0)&amp;"")</f>
        <v/>
      </c>
      <c r="E3965" s="148"/>
      <c r="F3965" s="152"/>
      <c r="G3965" s="150" t="str">
        <f>IF(ISERROR(VLOOKUP(A3965,进货明细!$A$2:$G$5000,COLUMN($G$2),0)&amp;""),"",VLOOKUP(A3965,进货明细!$A$2:$G$5000,COLUMN($G$2),0)&amp;"")</f>
        <v/>
      </c>
      <c r="H3965" s="151" t="str">
        <f t="shared" si="125"/>
        <v/>
      </c>
      <c r="I3965" s="168"/>
      <c r="J3965" s="169"/>
      <c r="K3965" s="163"/>
      <c r="L3965" s="164" t="str">
        <f t="shared" si="126"/>
        <v/>
      </c>
      <c r="M3965" s="165" t="e">
        <f>ROUND(VLOOKUP(A3965,当前库存!$A$2:$F$7000,COLUMN($F$3),0)&amp;"",2)</f>
        <v>#DIV/0!</v>
      </c>
      <c r="N3965" s="166"/>
      <c r="O3965" s="167"/>
      <c r="P3965" s="167"/>
      <c r="Q3965" s="174"/>
      <c r="R3965" s="167"/>
      <c r="S3965" s="167"/>
    </row>
    <row r="3966" customHeight="1" spans="1:19">
      <c r="A3966" s="175"/>
      <c r="B3966" s="153" t="str">
        <f>IF(ISERROR(VLOOKUP(A3966,进货明细!$A$2:$D$5000,COLUMN($B$2),0)&amp;""),"",VLOOKUP(A3966,进货明细!$A$2:$D$5000,COLUMN($B$2),0)&amp;"")</f>
        <v/>
      </c>
      <c r="C3966" s="147" t="str">
        <f>IF(ISERROR(VLOOKUP(A3966,进货明细!$A$2:$D$5000,COLUMN($C$2),0)&amp;""),"",VLOOKUP(A3966,进货明细!$A$2:$D$5000,COLUMN($C$2),0)&amp;"")</f>
        <v/>
      </c>
      <c r="D3966" s="147" t="str">
        <f>IF(ISERROR(VLOOKUP(A3966,进货明细!$A$2:$D$5000,COLUMN($D$2),0)&amp;""),"",VLOOKUP(A3966,进货明细!$A$2:$D$5000,COLUMN($D$2),0)&amp;"")</f>
        <v/>
      </c>
      <c r="E3966" s="148"/>
      <c r="F3966" s="152"/>
      <c r="G3966" s="150" t="str">
        <f>IF(ISERROR(VLOOKUP(A3966,进货明细!$A$2:$G$5000,COLUMN($G$2),0)&amp;""),"",VLOOKUP(A3966,进货明细!$A$2:$G$5000,COLUMN($G$2),0)&amp;"")</f>
        <v/>
      </c>
      <c r="H3966" s="151" t="str">
        <f t="shared" si="125"/>
        <v/>
      </c>
      <c r="I3966" s="168"/>
      <c r="J3966" s="169"/>
      <c r="K3966" s="163"/>
      <c r="L3966" s="164" t="str">
        <f t="shared" si="126"/>
        <v/>
      </c>
      <c r="M3966" s="165" t="e">
        <f>ROUND(VLOOKUP(A3966,当前库存!$A$2:$F$7000,COLUMN($F$3),0)&amp;"",2)</f>
        <v>#DIV/0!</v>
      </c>
      <c r="N3966" s="166"/>
      <c r="O3966" s="167"/>
      <c r="P3966" s="167"/>
      <c r="Q3966" s="174"/>
      <c r="R3966" s="167"/>
      <c r="S3966" s="167"/>
    </row>
    <row r="3967" customHeight="1" spans="1:19">
      <c r="A3967" s="175"/>
      <c r="B3967" s="153" t="str">
        <f>IF(ISERROR(VLOOKUP(A3967,进货明细!$A$2:$D$5000,COLUMN($B$2),0)&amp;""),"",VLOOKUP(A3967,进货明细!$A$2:$D$5000,COLUMN($B$2),0)&amp;"")</f>
        <v/>
      </c>
      <c r="C3967" s="147" t="str">
        <f>IF(ISERROR(VLOOKUP(A3967,进货明细!$A$2:$D$5000,COLUMN($C$2),0)&amp;""),"",VLOOKUP(A3967,进货明细!$A$2:$D$5000,COLUMN($C$2),0)&amp;"")</f>
        <v/>
      </c>
      <c r="D3967" s="147" t="str">
        <f>IF(ISERROR(VLOOKUP(A3967,进货明细!$A$2:$D$5000,COLUMN($D$2),0)&amp;""),"",VLOOKUP(A3967,进货明细!$A$2:$D$5000,COLUMN($D$2),0)&amp;"")</f>
        <v/>
      </c>
      <c r="E3967" s="148"/>
      <c r="F3967" s="152"/>
      <c r="G3967" s="150" t="str">
        <f>IF(ISERROR(VLOOKUP(A3967,进货明细!$A$2:$G$5000,COLUMN($G$2),0)&amp;""),"",VLOOKUP(A3967,进货明细!$A$2:$G$5000,COLUMN($G$2),0)&amp;"")</f>
        <v/>
      </c>
      <c r="H3967" s="151" t="str">
        <f t="shared" si="125"/>
        <v/>
      </c>
      <c r="I3967" s="168"/>
      <c r="J3967" s="169"/>
      <c r="K3967" s="163"/>
      <c r="L3967" s="164" t="str">
        <f t="shared" si="126"/>
        <v/>
      </c>
      <c r="M3967" s="165" t="e">
        <f>ROUND(VLOOKUP(A3967,当前库存!$A$2:$F$7000,COLUMN($F$3),0)&amp;"",2)</f>
        <v>#DIV/0!</v>
      </c>
      <c r="N3967" s="166"/>
      <c r="O3967" s="167"/>
      <c r="P3967" s="167"/>
      <c r="Q3967" s="174"/>
      <c r="R3967" s="167"/>
      <c r="S3967" s="167"/>
    </row>
    <row r="3968" customHeight="1" spans="1:19">
      <c r="A3968" s="175"/>
      <c r="B3968" s="153" t="str">
        <f>IF(ISERROR(VLOOKUP(A3968,进货明细!$A$2:$D$5000,COLUMN($B$2),0)&amp;""),"",VLOOKUP(A3968,进货明细!$A$2:$D$5000,COLUMN($B$2),0)&amp;"")</f>
        <v/>
      </c>
      <c r="C3968" s="147" t="str">
        <f>IF(ISERROR(VLOOKUP(A3968,进货明细!$A$2:$D$5000,COLUMN($C$2),0)&amp;""),"",VLOOKUP(A3968,进货明细!$A$2:$D$5000,COLUMN($C$2),0)&amp;"")</f>
        <v/>
      </c>
      <c r="D3968" s="147" t="str">
        <f>IF(ISERROR(VLOOKUP(A3968,进货明细!$A$2:$D$5000,COLUMN($D$2),0)&amp;""),"",VLOOKUP(A3968,进货明细!$A$2:$D$5000,COLUMN($D$2),0)&amp;"")</f>
        <v/>
      </c>
      <c r="E3968" s="148"/>
      <c r="F3968" s="152"/>
      <c r="G3968" s="150" t="str">
        <f>IF(ISERROR(VLOOKUP(A3968,进货明细!$A$2:$G$5000,COLUMN($G$2),0)&amp;""),"",VLOOKUP(A3968,进货明细!$A$2:$G$5000,COLUMN($G$2),0)&amp;"")</f>
        <v/>
      </c>
      <c r="H3968" s="151" t="str">
        <f t="shared" si="125"/>
        <v/>
      </c>
      <c r="I3968" s="168"/>
      <c r="J3968" s="169"/>
      <c r="K3968" s="163"/>
      <c r="L3968" s="164" t="str">
        <f t="shared" si="126"/>
        <v/>
      </c>
      <c r="M3968" s="165" t="e">
        <f>ROUND(VLOOKUP(A3968,当前库存!$A$2:$F$7000,COLUMN($F$3),0)&amp;"",2)</f>
        <v>#DIV/0!</v>
      </c>
      <c r="N3968" s="166"/>
      <c r="O3968" s="167"/>
      <c r="P3968" s="167"/>
      <c r="Q3968" s="174"/>
      <c r="R3968" s="167"/>
      <c r="S3968" s="167"/>
    </row>
    <row r="3969" customHeight="1" spans="1:19">
      <c r="A3969" s="175"/>
      <c r="B3969" s="153" t="str">
        <f>IF(ISERROR(VLOOKUP(A3969,进货明细!$A$2:$D$5000,COLUMN($B$2),0)&amp;""),"",VLOOKUP(A3969,进货明细!$A$2:$D$5000,COLUMN($B$2),0)&amp;"")</f>
        <v/>
      </c>
      <c r="C3969" s="147" t="str">
        <f>IF(ISERROR(VLOOKUP(A3969,进货明细!$A$2:$D$5000,COLUMN($C$2),0)&amp;""),"",VLOOKUP(A3969,进货明细!$A$2:$D$5000,COLUMN($C$2),0)&amp;"")</f>
        <v/>
      </c>
      <c r="D3969" s="147" t="str">
        <f>IF(ISERROR(VLOOKUP(A3969,进货明细!$A$2:$D$5000,COLUMN($D$2),0)&amp;""),"",VLOOKUP(A3969,进货明细!$A$2:$D$5000,COLUMN($D$2),0)&amp;"")</f>
        <v/>
      </c>
      <c r="E3969" s="148"/>
      <c r="F3969" s="152"/>
      <c r="G3969" s="150" t="str">
        <f>IF(ISERROR(VLOOKUP(A3969,进货明细!$A$2:$G$5000,COLUMN($G$2),0)&amp;""),"",VLOOKUP(A3969,进货明细!$A$2:$G$5000,COLUMN($G$2),0)&amp;"")</f>
        <v/>
      </c>
      <c r="H3969" s="151" t="str">
        <f t="shared" si="125"/>
        <v/>
      </c>
      <c r="I3969" s="168"/>
      <c r="J3969" s="169"/>
      <c r="K3969" s="163"/>
      <c r="L3969" s="164" t="str">
        <f t="shared" si="126"/>
        <v/>
      </c>
      <c r="M3969" s="165" t="e">
        <f>ROUND(VLOOKUP(A3969,当前库存!$A$2:$F$7000,COLUMN($F$3),0)&amp;"",2)</f>
        <v>#DIV/0!</v>
      </c>
      <c r="N3969" s="166"/>
      <c r="O3969" s="167"/>
      <c r="P3969" s="167"/>
      <c r="Q3969" s="174"/>
      <c r="R3969" s="167"/>
      <c r="S3969" s="167"/>
    </row>
    <row r="3970" customHeight="1" spans="1:19">
      <c r="A3970" s="175"/>
      <c r="B3970" s="153" t="str">
        <f>IF(ISERROR(VLOOKUP(A3970,进货明细!$A$2:$D$5000,COLUMN($B$2),0)&amp;""),"",VLOOKUP(A3970,进货明细!$A$2:$D$5000,COLUMN($B$2),0)&amp;"")</f>
        <v/>
      </c>
      <c r="C3970" s="147" t="str">
        <f>IF(ISERROR(VLOOKUP(A3970,进货明细!$A$2:$D$5000,COLUMN($C$2),0)&amp;""),"",VLOOKUP(A3970,进货明细!$A$2:$D$5000,COLUMN($C$2),0)&amp;"")</f>
        <v/>
      </c>
      <c r="D3970" s="147" t="str">
        <f>IF(ISERROR(VLOOKUP(A3970,进货明细!$A$2:$D$5000,COLUMN($D$2),0)&amp;""),"",VLOOKUP(A3970,进货明细!$A$2:$D$5000,COLUMN($D$2),0)&amp;"")</f>
        <v/>
      </c>
      <c r="E3970" s="148"/>
      <c r="F3970" s="152"/>
      <c r="G3970" s="150" t="str">
        <f>IF(ISERROR(VLOOKUP(A3970,进货明细!$A$2:$G$5000,COLUMN($G$2),0)&amp;""),"",VLOOKUP(A3970,进货明细!$A$2:$G$5000,COLUMN($G$2),0)&amp;"")</f>
        <v/>
      </c>
      <c r="H3970" s="151" t="str">
        <f t="shared" si="125"/>
        <v/>
      </c>
      <c r="I3970" s="168"/>
      <c r="J3970" s="169"/>
      <c r="K3970" s="163"/>
      <c r="L3970" s="164" t="str">
        <f t="shared" si="126"/>
        <v/>
      </c>
      <c r="M3970" s="165" t="e">
        <f>ROUND(VLOOKUP(A3970,当前库存!$A$2:$F$7000,COLUMN($F$3),0)&amp;"",2)</f>
        <v>#DIV/0!</v>
      </c>
      <c r="N3970" s="166"/>
      <c r="O3970" s="167"/>
      <c r="P3970" s="167"/>
      <c r="Q3970" s="174"/>
      <c r="R3970" s="167"/>
      <c r="S3970" s="167"/>
    </row>
    <row r="3971" customHeight="1" spans="1:19">
      <c r="A3971" s="175"/>
      <c r="B3971" s="153" t="str">
        <f>IF(ISERROR(VLOOKUP(A3971,进货明细!$A$2:$D$5000,COLUMN($B$2),0)&amp;""),"",VLOOKUP(A3971,进货明细!$A$2:$D$5000,COLUMN($B$2),0)&amp;"")</f>
        <v/>
      </c>
      <c r="C3971" s="147" t="str">
        <f>IF(ISERROR(VLOOKUP(A3971,进货明细!$A$2:$D$5000,COLUMN($C$2),0)&amp;""),"",VLOOKUP(A3971,进货明细!$A$2:$D$5000,COLUMN($C$2),0)&amp;"")</f>
        <v/>
      </c>
      <c r="D3971" s="147" t="str">
        <f>IF(ISERROR(VLOOKUP(A3971,进货明细!$A$2:$D$5000,COLUMN($D$2),0)&amp;""),"",VLOOKUP(A3971,进货明细!$A$2:$D$5000,COLUMN($D$2),0)&amp;"")</f>
        <v/>
      </c>
      <c r="E3971" s="148"/>
      <c r="F3971" s="152"/>
      <c r="G3971" s="150" t="str">
        <f>IF(ISERROR(VLOOKUP(A3971,进货明细!$A$2:$G$5000,COLUMN($G$2),0)&amp;""),"",VLOOKUP(A3971,进货明细!$A$2:$G$5000,COLUMN($G$2),0)&amp;"")</f>
        <v/>
      </c>
      <c r="H3971" s="151" t="str">
        <f t="shared" si="125"/>
        <v/>
      </c>
      <c r="I3971" s="168"/>
      <c r="J3971" s="169"/>
      <c r="K3971" s="163"/>
      <c r="L3971" s="164" t="str">
        <f t="shared" si="126"/>
        <v/>
      </c>
      <c r="M3971" s="165" t="e">
        <f>ROUND(VLOOKUP(A3971,当前库存!$A$2:$F$7000,COLUMN($F$3),0)&amp;"",2)</f>
        <v>#DIV/0!</v>
      </c>
      <c r="N3971" s="166"/>
      <c r="O3971" s="167"/>
      <c r="P3971" s="167"/>
      <c r="Q3971" s="174"/>
      <c r="R3971" s="167"/>
      <c r="S3971" s="167"/>
    </row>
    <row r="3972" customHeight="1" spans="1:19">
      <c r="A3972" s="175"/>
      <c r="B3972" s="153" t="str">
        <f>IF(ISERROR(VLOOKUP(A3972,进货明细!$A$2:$D$5000,COLUMN($B$2),0)&amp;""),"",VLOOKUP(A3972,进货明细!$A$2:$D$5000,COLUMN($B$2),0)&amp;"")</f>
        <v/>
      </c>
      <c r="C3972" s="147" t="str">
        <f>IF(ISERROR(VLOOKUP(A3972,进货明细!$A$2:$D$5000,COLUMN($C$2),0)&amp;""),"",VLOOKUP(A3972,进货明细!$A$2:$D$5000,COLUMN($C$2),0)&amp;"")</f>
        <v/>
      </c>
      <c r="D3972" s="147" t="str">
        <f>IF(ISERROR(VLOOKUP(A3972,进货明细!$A$2:$D$5000,COLUMN($D$2),0)&amp;""),"",VLOOKUP(A3972,进货明细!$A$2:$D$5000,COLUMN($D$2),0)&amp;"")</f>
        <v/>
      </c>
      <c r="E3972" s="148"/>
      <c r="F3972" s="152"/>
      <c r="G3972" s="150" t="str">
        <f>IF(ISERROR(VLOOKUP(A3972,进货明细!$A$2:$G$5000,COLUMN($G$2),0)&amp;""),"",VLOOKUP(A3972,进货明细!$A$2:$G$5000,COLUMN($G$2),0)&amp;"")</f>
        <v/>
      </c>
      <c r="H3972" s="151" t="str">
        <f t="shared" si="125"/>
        <v/>
      </c>
      <c r="I3972" s="168"/>
      <c r="J3972" s="169"/>
      <c r="K3972" s="163"/>
      <c r="L3972" s="164" t="str">
        <f t="shared" si="126"/>
        <v/>
      </c>
      <c r="M3972" s="165" t="e">
        <f>ROUND(VLOOKUP(A3972,当前库存!$A$2:$F$7000,COLUMN($F$3),0)&amp;"",2)</f>
        <v>#DIV/0!</v>
      </c>
      <c r="N3972" s="166"/>
      <c r="O3972" s="167"/>
      <c r="P3972" s="167"/>
      <c r="Q3972" s="174"/>
      <c r="R3972" s="167"/>
      <c r="S3972" s="167"/>
    </row>
    <row r="3973" customHeight="1" spans="1:19">
      <c r="A3973" s="175"/>
      <c r="B3973" s="153" t="str">
        <f>IF(ISERROR(VLOOKUP(A3973,进货明细!$A$2:$D$5000,COLUMN($B$2),0)&amp;""),"",VLOOKUP(A3973,进货明细!$A$2:$D$5000,COLUMN($B$2),0)&amp;"")</f>
        <v/>
      </c>
      <c r="C3973" s="147" t="str">
        <f>IF(ISERROR(VLOOKUP(A3973,进货明细!$A$2:$D$5000,COLUMN($C$2),0)&amp;""),"",VLOOKUP(A3973,进货明细!$A$2:$D$5000,COLUMN($C$2),0)&amp;"")</f>
        <v/>
      </c>
      <c r="D3973" s="147" t="str">
        <f>IF(ISERROR(VLOOKUP(A3973,进货明细!$A$2:$D$5000,COLUMN($D$2),0)&amp;""),"",VLOOKUP(A3973,进货明细!$A$2:$D$5000,COLUMN($D$2),0)&amp;"")</f>
        <v/>
      </c>
      <c r="E3973" s="148"/>
      <c r="F3973" s="152"/>
      <c r="G3973" s="150" t="str">
        <f>IF(ISERROR(VLOOKUP(A3973,进货明细!$A$2:$G$5000,COLUMN($G$2),0)&amp;""),"",VLOOKUP(A3973,进货明细!$A$2:$G$5000,COLUMN($G$2),0)&amp;"")</f>
        <v/>
      </c>
      <c r="H3973" s="151" t="str">
        <f t="shared" si="125"/>
        <v/>
      </c>
      <c r="I3973" s="168"/>
      <c r="J3973" s="169"/>
      <c r="K3973" s="163"/>
      <c r="L3973" s="164" t="str">
        <f t="shared" si="126"/>
        <v/>
      </c>
      <c r="M3973" s="165" t="e">
        <f>ROUND(VLOOKUP(A3973,当前库存!$A$2:$F$7000,COLUMN($F$3),0)&amp;"",2)</f>
        <v>#DIV/0!</v>
      </c>
      <c r="N3973" s="166"/>
      <c r="O3973" s="167"/>
      <c r="P3973" s="167"/>
      <c r="Q3973" s="174"/>
      <c r="R3973" s="167"/>
      <c r="S3973" s="167"/>
    </row>
    <row r="3974" customHeight="1" spans="1:19">
      <c r="A3974" s="175"/>
      <c r="B3974" s="153" t="str">
        <f>IF(ISERROR(VLOOKUP(A3974,进货明细!$A$2:$D$5000,COLUMN($B$2),0)&amp;""),"",VLOOKUP(A3974,进货明细!$A$2:$D$5000,COLUMN($B$2),0)&amp;"")</f>
        <v/>
      </c>
      <c r="C3974" s="147" t="str">
        <f>IF(ISERROR(VLOOKUP(A3974,进货明细!$A$2:$D$5000,COLUMN($C$2),0)&amp;""),"",VLOOKUP(A3974,进货明细!$A$2:$D$5000,COLUMN($C$2),0)&amp;"")</f>
        <v/>
      </c>
      <c r="D3974" s="147" t="str">
        <f>IF(ISERROR(VLOOKUP(A3974,进货明细!$A$2:$D$5000,COLUMN($D$2),0)&amp;""),"",VLOOKUP(A3974,进货明细!$A$2:$D$5000,COLUMN($D$2),0)&amp;"")</f>
        <v/>
      </c>
      <c r="E3974" s="148"/>
      <c r="F3974" s="152"/>
      <c r="G3974" s="150" t="str">
        <f>IF(ISERROR(VLOOKUP(A3974,进货明细!$A$2:$G$5000,COLUMN($G$2),0)&amp;""),"",VLOOKUP(A3974,进货明细!$A$2:$G$5000,COLUMN($G$2),0)&amp;"")</f>
        <v/>
      </c>
      <c r="H3974" s="151" t="str">
        <f t="shared" si="125"/>
        <v/>
      </c>
      <c r="I3974" s="168"/>
      <c r="J3974" s="169"/>
      <c r="K3974" s="163"/>
      <c r="L3974" s="164" t="str">
        <f t="shared" si="126"/>
        <v/>
      </c>
      <c r="M3974" s="165" t="e">
        <f>ROUND(VLOOKUP(A3974,当前库存!$A$2:$F$7000,COLUMN($F$3),0)&amp;"",2)</f>
        <v>#DIV/0!</v>
      </c>
      <c r="N3974" s="166"/>
      <c r="O3974" s="167"/>
      <c r="P3974" s="167"/>
      <c r="Q3974" s="174"/>
      <c r="R3974" s="167"/>
      <c r="S3974" s="167"/>
    </row>
    <row r="3975" customHeight="1" spans="1:19">
      <c r="A3975" s="175"/>
      <c r="B3975" s="153" t="str">
        <f>IF(ISERROR(VLOOKUP(A3975,进货明细!$A$2:$D$5000,COLUMN($B$2),0)&amp;""),"",VLOOKUP(A3975,进货明细!$A$2:$D$5000,COLUMN($B$2),0)&amp;"")</f>
        <v/>
      </c>
      <c r="C3975" s="147" t="str">
        <f>IF(ISERROR(VLOOKUP(A3975,进货明细!$A$2:$D$5000,COLUMN($C$2),0)&amp;""),"",VLOOKUP(A3975,进货明细!$A$2:$D$5000,COLUMN($C$2),0)&amp;"")</f>
        <v/>
      </c>
      <c r="D3975" s="147" t="str">
        <f>IF(ISERROR(VLOOKUP(A3975,进货明细!$A$2:$D$5000,COLUMN($D$2),0)&amp;""),"",VLOOKUP(A3975,进货明细!$A$2:$D$5000,COLUMN($D$2),0)&amp;"")</f>
        <v/>
      </c>
      <c r="E3975" s="148"/>
      <c r="F3975" s="152"/>
      <c r="G3975" s="150" t="str">
        <f>IF(ISERROR(VLOOKUP(A3975,进货明细!$A$2:$G$5000,COLUMN($G$2),0)&amp;""),"",VLOOKUP(A3975,进货明细!$A$2:$G$5000,COLUMN($G$2),0)&amp;"")</f>
        <v/>
      </c>
      <c r="H3975" s="151" t="str">
        <f t="shared" si="125"/>
        <v/>
      </c>
      <c r="I3975" s="168"/>
      <c r="J3975" s="169"/>
      <c r="K3975" s="163"/>
      <c r="L3975" s="164" t="str">
        <f t="shared" si="126"/>
        <v/>
      </c>
      <c r="M3975" s="165" t="e">
        <f>ROUND(VLOOKUP(A3975,当前库存!$A$2:$F$7000,COLUMN($F$3),0)&amp;"",2)</f>
        <v>#DIV/0!</v>
      </c>
      <c r="N3975" s="166"/>
      <c r="O3975" s="167"/>
      <c r="P3975" s="167"/>
      <c r="Q3975" s="174"/>
      <c r="R3975" s="167"/>
      <c r="S3975" s="167"/>
    </row>
    <row r="3976" customHeight="1" spans="1:19">
      <c r="A3976" s="175"/>
      <c r="B3976" s="153" t="str">
        <f>IF(ISERROR(VLOOKUP(A3976,进货明细!$A$2:$D$5000,COLUMN($B$2),0)&amp;""),"",VLOOKUP(A3976,进货明细!$A$2:$D$5000,COLUMN($B$2),0)&amp;"")</f>
        <v/>
      </c>
      <c r="C3976" s="147" t="str">
        <f>IF(ISERROR(VLOOKUP(A3976,进货明细!$A$2:$D$5000,COLUMN($C$2),0)&amp;""),"",VLOOKUP(A3976,进货明细!$A$2:$D$5000,COLUMN($C$2),0)&amp;"")</f>
        <v/>
      </c>
      <c r="D3976" s="147" t="str">
        <f>IF(ISERROR(VLOOKUP(A3976,进货明细!$A$2:$D$5000,COLUMN($D$2),0)&amp;""),"",VLOOKUP(A3976,进货明细!$A$2:$D$5000,COLUMN($D$2),0)&amp;"")</f>
        <v/>
      </c>
      <c r="E3976" s="148"/>
      <c r="F3976" s="152"/>
      <c r="G3976" s="150" t="str">
        <f>IF(ISERROR(VLOOKUP(A3976,进货明细!$A$2:$G$5000,COLUMN($G$2),0)&amp;""),"",VLOOKUP(A3976,进货明细!$A$2:$G$5000,COLUMN($G$2),0)&amp;"")</f>
        <v/>
      </c>
      <c r="H3976" s="151" t="str">
        <f t="shared" si="125"/>
        <v/>
      </c>
      <c r="I3976" s="168"/>
      <c r="J3976" s="169"/>
      <c r="K3976" s="163"/>
      <c r="L3976" s="164" t="str">
        <f t="shared" si="126"/>
        <v/>
      </c>
      <c r="M3976" s="165" t="e">
        <f>ROUND(VLOOKUP(A3976,当前库存!$A$2:$F$7000,COLUMN($F$3),0)&amp;"",2)</f>
        <v>#DIV/0!</v>
      </c>
      <c r="N3976" s="166"/>
      <c r="O3976" s="167"/>
      <c r="P3976" s="167"/>
      <c r="Q3976" s="174"/>
      <c r="R3976" s="167"/>
      <c r="S3976" s="167"/>
    </row>
    <row r="3977" customHeight="1" spans="1:19">
      <c r="A3977" s="175"/>
      <c r="B3977" s="153" t="str">
        <f>IF(ISERROR(VLOOKUP(A3977,进货明细!$A$2:$D$5000,COLUMN($B$2),0)&amp;""),"",VLOOKUP(A3977,进货明细!$A$2:$D$5000,COLUMN($B$2),0)&amp;"")</f>
        <v/>
      </c>
      <c r="C3977" s="147" t="str">
        <f>IF(ISERROR(VLOOKUP(A3977,进货明细!$A$2:$D$5000,COLUMN($C$2),0)&amp;""),"",VLOOKUP(A3977,进货明细!$A$2:$D$5000,COLUMN($C$2),0)&amp;"")</f>
        <v/>
      </c>
      <c r="D3977" s="147" t="str">
        <f>IF(ISERROR(VLOOKUP(A3977,进货明细!$A$2:$D$5000,COLUMN($D$2),0)&amp;""),"",VLOOKUP(A3977,进货明细!$A$2:$D$5000,COLUMN($D$2),0)&amp;"")</f>
        <v/>
      </c>
      <c r="E3977" s="148"/>
      <c r="F3977" s="152"/>
      <c r="G3977" s="150" t="str">
        <f>IF(ISERROR(VLOOKUP(A3977,进货明细!$A$2:$G$5000,COLUMN($G$2),0)&amp;""),"",VLOOKUP(A3977,进货明细!$A$2:$G$5000,COLUMN($G$2),0)&amp;"")</f>
        <v/>
      </c>
      <c r="H3977" s="151" t="str">
        <f t="shared" si="125"/>
        <v/>
      </c>
      <c r="I3977" s="168"/>
      <c r="J3977" s="169"/>
      <c r="K3977" s="163"/>
      <c r="L3977" s="164" t="str">
        <f t="shared" si="126"/>
        <v/>
      </c>
      <c r="M3977" s="165" t="e">
        <f>ROUND(VLOOKUP(A3977,当前库存!$A$2:$F$7000,COLUMN($F$3),0)&amp;"",2)</f>
        <v>#DIV/0!</v>
      </c>
      <c r="N3977" s="166"/>
      <c r="O3977" s="167"/>
      <c r="P3977" s="167"/>
      <c r="Q3977" s="174"/>
      <c r="R3977" s="167"/>
      <c r="S3977" s="167"/>
    </row>
    <row r="3978" customHeight="1" spans="1:19">
      <c r="A3978" s="175"/>
      <c r="B3978" s="153" t="str">
        <f>IF(ISERROR(VLOOKUP(A3978,进货明细!$A$2:$D$5000,COLUMN($B$2),0)&amp;""),"",VLOOKUP(A3978,进货明细!$A$2:$D$5000,COLUMN($B$2),0)&amp;"")</f>
        <v/>
      </c>
      <c r="C3978" s="147" t="str">
        <f>IF(ISERROR(VLOOKUP(A3978,进货明细!$A$2:$D$5000,COLUMN($C$2),0)&amp;""),"",VLOOKUP(A3978,进货明细!$A$2:$D$5000,COLUMN($C$2),0)&amp;"")</f>
        <v/>
      </c>
      <c r="D3978" s="147" t="str">
        <f>IF(ISERROR(VLOOKUP(A3978,进货明细!$A$2:$D$5000,COLUMN($D$2),0)&amp;""),"",VLOOKUP(A3978,进货明细!$A$2:$D$5000,COLUMN($D$2),0)&amp;"")</f>
        <v/>
      </c>
      <c r="E3978" s="148"/>
      <c r="F3978" s="152"/>
      <c r="G3978" s="150" t="str">
        <f>IF(ISERROR(VLOOKUP(A3978,进货明细!$A$2:$G$5000,COLUMN($G$2),0)&amp;""),"",VLOOKUP(A3978,进货明细!$A$2:$G$5000,COLUMN($G$2),0)&amp;"")</f>
        <v/>
      </c>
      <c r="H3978" s="151" t="str">
        <f t="shared" ref="H3978:H4041" si="127">IF(E3978="","",E3978*F3978)</f>
        <v/>
      </c>
      <c r="I3978" s="168"/>
      <c r="J3978" s="169"/>
      <c r="K3978" s="163"/>
      <c r="L3978" s="164" t="str">
        <f t="shared" si="126"/>
        <v/>
      </c>
      <c r="M3978" s="165" t="e">
        <f>ROUND(VLOOKUP(A3978,当前库存!$A$2:$F$7000,COLUMN($F$3),0)&amp;"",2)</f>
        <v>#DIV/0!</v>
      </c>
      <c r="N3978" s="166"/>
      <c r="O3978" s="167"/>
      <c r="P3978" s="167"/>
      <c r="Q3978" s="174"/>
      <c r="R3978" s="167"/>
      <c r="S3978" s="167"/>
    </row>
    <row r="3979" customHeight="1" spans="1:19">
      <c r="A3979" s="175"/>
      <c r="B3979" s="153" t="str">
        <f>IF(ISERROR(VLOOKUP(A3979,进货明细!$A$2:$D$5000,COLUMN($B$2),0)&amp;""),"",VLOOKUP(A3979,进货明细!$A$2:$D$5000,COLUMN($B$2),0)&amp;"")</f>
        <v/>
      </c>
      <c r="C3979" s="147" t="str">
        <f>IF(ISERROR(VLOOKUP(A3979,进货明细!$A$2:$D$5000,COLUMN($C$2),0)&amp;""),"",VLOOKUP(A3979,进货明细!$A$2:$D$5000,COLUMN($C$2),0)&amp;"")</f>
        <v/>
      </c>
      <c r="D3979" s="147" t="str">
        <f>IF(ISERROR(VLOOKUP(A3979,进货明细!$A$2:$D$5000,COLUMN($D$2),0)&amp;""),"",VLOOKUP(A3979,进货明细!$A$2:$D$5000,COLUMN($D$2),0)&amp;"")</f>
        <v/>
      </c>
      <c r="E3979" s="148"/>
      <c r="F3979" s="152"/>
      <c r="G3979" s="150" t="str">
        <f>IF(ISERROR(VLOOKUP(A3979,进货明细!$A$2:$G$5000,COLUMN($G$2),0)&amp;""),"",VLOOKUP(A3979,进货明细!$A$2:$G$5000,COLUMN($G$2),0)&amp;"")</f>
        <v/>
      </c>
      <c r="H3979" s="151" t="str">
        <f t="shared" si="127"/>
        <v/>
      </c>
      <c r="I3979" s="168"/>
      <c r="J3979" s="169"/>
      <c r="K3979" s="163"/>
      <c r="L3979" s="164" t="str">
        <f t="shared" si="126"/>
        <v/>
      </c>
      <c r="M3979" s="165" t="e">
        <f>ROUND(VLOOKUP(A3979,当前库存!$A$2:$F$7000,COLUMN($F$3),0)&amp;"",2)</f>
        <v>#DIV/0!</v>
      </c>
      <c r="N3979" s="166"/>
      <c r="O3979" s="167"/>
      <c r="P3979" s="167"/>
      <c r="Q3979" s="174"/>
      <c r="R3979" s="167"/>
      <c r="S3979" s="167"/>
    </row>
    <row r="3980" customHeight="1" spans="1:19">
      <c r="A3980" s="175"/>
      <c r="B3980" s="153" t="str">
        <f>IF(ISERROR(VLOOKUP(A3980,进货明细!$A$2:$D$5000,COLUMN($B$2),0)&amp;""),"",VLOOKUP(A3980,进货明细!$A$2:$D$5000,COLUMN($B$2),0)&amp;"")</f>
        <v/>
      </c>
      <c r="C3980" s="147" t="str">
        <f>IF(ISERROR(VLOOKUP(A3980,进货明细!$A$2:$D$5000,COLUMN($C$2),0)&amp;""),"",VLOOKUP(A3980,进货明细!$A$2:$D$5000,COLUMN($C$2),0)&amp;"")</f>
        <v/>
      </c>
      <c r="D3980" s="147" t="str">
        <f>IF(ISERROR(VLOOKUP(A3980,进货明细!$A$2:$D$5000,COLUMN($D$2),0)&amp;""),"",VLOOKUP(A3980,进货明细!$A$2:$D$5000,COLUMN($D$2),0)&amp;"")</f>
        <v/>
      </c>
      <c r="E3980" s="148"/>
      <c r="F3980" s="152"/>
      <c r="G3980" s="150" t="str">
        <f>IF(ISERROR(VLOOKUP(A3980,进货明细!$A$2:$G$5000,COLUMN($G$2),0)&amp;""),"",VLOOKUP(A3980,进货明细!$A$2:$G$5000,COLUMN($G$2),0)&amp;"")</f>
        <v/>
      </c>
      <c r="H3980" s="151" t="str">
        <f t="shared" si="127"/>
        <v/>
      </c>
      <c r="I3980" s="168"/>
      <c r="J3980" s="169"/>
      <c r="K3980" s="163"/>
      <c r="L3980" s="164" t="str">
        <f t="shared" si="126"/>
        <v/>
      </c>
      <c r="M3980" s="165" t="e">
        <f>ROUND(VLOOKUP(A3980,当前库存!$A$2:$F$7000,COLUMN($F$3),0)&amp;"",2)</f>
        <v>#DIV/0!</v>
      </c>
      <c r="N3980" s="166"/>
      <c r="O3980" s="167"/>
      <c r="P3980" s="167"/>
      <c r="Q3980" s="174"/>
      <c r="R3980" s="167"/>
      <c r="S3980" s="167"/>
    </row>
    <row r="3981" customHeight="1" spans="1:19">
      <c r="A3981" s="175"/>
      <c r="B3981" s="153" t="str">
        <f>IF(ISERROR(VLOOKUP(A3981,进货明细!$A$2:$D$5000,COLUMN($B$2),0)&amp;""),"",VLOOKUP(A3981,进货明细!$A$2:$D$5000,COLUMN($B$2),0)&amp;"")</f>
        <v/>
      </c>
      <c r="C3981" s="147" t="str">
        <f>IF(ISERROR(VLOOKUP(A3981,进货明细!$A$2:$D$5000,COLUMN($C$2),0)&amp;""),"",VLOOKUP(A3981,进货明细!$A$2:$D$5000,COLUMN($C$2),0)&amp;"")</f>
        <v/>
      </c>
      <c r="D3981" s="147" t="str">
        <f>IF(ISERROR(VLOOKUP(A3981,进货明细!$A$2:$D$5000,COLUMN($D$2),0)&amp;""),"",VLOOKUP(A3981,进货明细!$A$2:$D$5000,COLUMN($D$2),0)&amp;"")</f>
        <v/>
      </c>
      <c r="E3981" s="148"/>
      <c r="F3981" s="152"/>
      <c r="G3981" s="150" t="str">
        <f>IF(ISERROR(VLOOKUP(A3981,进货明细!$A$2:$G$5000,COLUMN($G$2),0)&amp;""),"",VLOOKUP(A3981,进货明细!$A$2:$G$5000,COLUMN($G$2),0)&amp;"")</f>
        <v/>
      </c>
      <c r="H3981" s="151" t="str">
        <f t="shared" si="127"/>
        <v/>
      </c>
      <c r="I3981" s="168"/>
      <c r="J3981" s="169"/>
      <c r="K3981" s="163"/>
      <c r="L3981" s="164" t="str">
        <f t="shared" si="126"/>
        <v/>
      </c>
      <c r="M3981" s="165" t="e">
        <f>ROUND(VLOOKUP(A3981,当前库存!$A$2:$F$7000,COLUMN($F$3),0)&amp;"",2)</f>
        <v>#DIV/0!</v>
      </c>
      <c r="N3981" s="166"/>
      <c r="O3981" s="167"/>
      <c r="P3981" s="167"/>
      <c r="Q3981" s="174"/>
      <c r="R3981" s="167"/>
      <c r="S3981" s="167"/>
    </row>
    <row r="3982" customHeight="1" spans="1:19">
      <c r="A3982" s="175"/>
      <c r="B3982" s="153" t="str">
        <f>IF(ISERROR(VLOOKUP(A3982,进货明细!$A$2:$D$5000,COLUMN($B$2),0)&amp;""),"",VLOOKUP(A3982,进货明细!$A$2:$D$5000,COLUMN($B$2),0)&amp;"")</f>
        <v/>
      </c>
      <c r="C3982" s="147" t="str">
        <f>IF(ISERROR(VLOOKUP(A3982,进货明细!$A$2:$D$5000,COLUMN($C$2),0)&amp;""),"",VLOOKUP(A3982,进货明细!$A$2:$D$5000,COLUMN($C$2),0)&amp;"")</f>
        <v/>
      </c>
      <c r="D3982" s="147" t="str">
        <f>IF(ISERROR(VLOOKUP(A3982,进货明细!$A$2:$D$5000,COLUMN($D$2),0)&amp;""),"",VLOOKUP(A3982,进货明细!$A$2:$D$5000,COLUMN($D$2),0)&amp;"")</f>
        <v/>
      </c>
      <c r="E3982" s="148"/>
      <c r="F3982" s="152"/>
      <c r="G3982" s="150" t="str">
        <f>IF(ISERROR(VLOOKUP(A3982,进货明细!$A$2:$G$5000,COLUMN($G$2),0)&amp;""),"",VLOOKUP(A3982,进货明细!$A$2:$G$5000,COLUMN($G$2),0)&amp;"")</f>
        <v/>
      </c>
      <c r="H3982" s="151" t="str">
        <f t="shared" si="127"/>
        <v/>
      </c>
      <c r="I3982" s="168"/>
      <c r="J3982" s="169"/>
      <c r="K3982" s="163"/>
      <c r="L3982" s="164" t="str">
        <f t="shared" si="126"/>
        <v/>
      </c>
      <c r="M3982" s="165" t="e">
        <f>ROUND(VLOOKUP(A3982,当前库存!$A$2:$F$7000,COLUMN($F$3),0)&amp;"",2)</f>
        <v>#DIV/0!</v>
      </c>
      <c r="N3982" s="166"/>
      <c r="O3982" s="167"/>
      <c r="P3982" s="167"/>
      <c r="Q3982" s="174"/>
      <c r="R3982" s="167"/>
      <c r="S3982" s="167"/>
    </row>
    <row r="3983" customHeight="1" spans="1:19">
      <c r="A3983" s="175"/>
      <c r="B3983" s="153" t="str">
        <f>IF(ISERROR(VLOOKUP(A3983,进货明细!$A$2:$D$5000,COLUMN($B$2),0)&amp;""),"",VLOOKUP(A3983,进货明细!$A$2:$D$5000,COLUMN($B$2),0)&amp;"")</f>
        <v/>
      </c>
      <c r="C3983" s="147" t="str">
        <f>IF(ISERROR(VLOOKUP(A3983,进货明细!$A$2:$D$5000,COLUMN($C$2),0)&amp;""),"",VLOOKUP(A3983,进货明细!$A$2:$D$5000,COLUMN($C$2),0)&amp;"")</f>
        <v/>
      </c>
      <c r="D3983" s="147" t="str">
        <f>IF(ISERROR(VLOOKUP(A3983,进货明细!$A$2:$D$5000,COLUMN($D$2),0)&amp;""),"",VLOOKUP(A3983,进货明细!$A$2:$D$5000,COLUMN($D$2),0)&amp;"")</f>
        <v/>
      </c>
      <c r="E3983" s="148"/>
      <c r="F3983" s="152"/>
      <c r="G3983" s="150" t="str">
        <f>IF(ISERROR(VLOOKUP(A3983,进货明细!$A$2:$G$5000,COLUMN($G$2),0)&amp;""),"",VLOOKUP(A3983,进货明细!$A$2:$G$5000,COLUMN($G$2),0)&amp;"")</f>
        <v/>
      </c>
      <c r="H3983" s="151" t="str">
        <f t="shared" si="127"/>
        <v/>
      </c>
      <c r="I3983" s="168"/>
      <c r="J3983" s="169"/>
      <c r="K3983" s="163"/>
      <c r="L3983" s="164" t="str">
        <f t="shared" si="126"/>
        <v/>
      </c>
      <c r="M3983" s="165" t="e">
        <f>ROUND(VLOOKUP(A3983,当前库存!$A$2:$F$7000,COLUMN($F$3),0)&amp;"",2)</f>
        <v>#DIV/0!</v>
      </c>
      <c r="N3983" s="166"/>
      <c r="O3983" s="167"/>
      <c r="P3983" s="167"/>
      <c r="Q3983" s="174"/>
      <c r="R3983" s="167"/>
      <c r="S3983" s="167"/>
    </row>
    <row r="3984" customHeight="1" spans="1:19">
      <c r="A3984" s="175"/>
      <c r="B3984" s="153" t="str">
        <f>IF(ISERROR(VLOOKUP(A3984,进货明细!$A$2:$D$5000,COLUMN($B$2),0)&amp;""),"",VLOOKUP(A3984,进货明细!$A$2:$D$5000,COLUMN($B$2),0)&amp;"")</f>
        <v/>
      </c>
      <c r="C3984" s="147" t="str">
        <f>IF(ISERROR(VLOOKUP(A3984,进货明细!$A$2:$D$5000,COLUMN($C$2),0)&amp;""),"",VLOOKUP(A3984,进货明细!$A$2:$D$5000,COLUMN($C$2),0)&amp;"")</f>
        <v/>
      </c>
      <c r="D3984" s="147" t="str">
        <f>IF(ISERROR(VLOOKUP(A3984,进货明细!$A$2:$D$5000,COLUMN($D$2),0)&amp;""),"",VLOOKUP(A3984,进货明细!$A$2:$D$5000,COLUMN($D$2),0)&amp;"")</f>
        <v/>
      </c>
      <c r="E3984" s="148"/>
      <c r="F3984" s="152"/>
      <c r="G3984" s="150" t="str">
        <f>IF(ISERROR(VLOOKUP(A3984,进货明细!$A$2:$G$5000,COLUMN($G$2),0)&amp;""),"",VLOOKUP(A3984,进货明细!$A$2:$G$5000,COLUMN($G$2),0)&amp;"")</f>
        <v/>
      </c>
      <c r="H3984" s="151" t="str">
        <f t="shared" si="127"/>
        <v/>
      </c>
      <c r="I3984" s="168"/>
      <c r="J3984" s="169"/>
      <c r="K3984" s="163"/>
      <c r="L3984" s="164" t="str">
        <f t="shared" si="126"/>
        <v/>
      </c>
      <c r="M3984" s="165" t="e">
        <f>ROUND(VLOOKUP(A3984,当前库存!$A$2:$F$7000,COLUMN($F$3),0)&amp;"",2)</f>
        <v>#DIV/0!</v>
      </c>
      <c r="N3984" s="166"/>
      <c r="O3984" s="167"/>
      <c r="P3984" s="167"/>
      <c r="Q3984" s="174"/>
      <c r="R3984" s="167"/>
      <c r="S3984" s="167"/>
    </row>
    <row r="3985" customHeight="1" spans="1:19">
      <c r="A3985" s="175"/>
      <c r="B3985" s="153" t="str">
        <f>IF(ISERROR(VLOOKUP(A3985,进货明细!$A$2:$D$5000,COLUMN($B$2),0)&amp;""),"",VLOOKUP(A3985,进货明细!$A$2:$D$5000,COLUMN($B$2),0)&amp;"")</f>
        <v/>
      </c>
      <c r="C3985" s="147" t="str">
        <f>IF(ISERROR(VLOOKUP(A3985,进货明细!$A$2:$D$5000,COLUMN($C$2),0)&amp;""),"",VLOOKUP(A3985,进货明细!$A$2:$D$5000,COLUMN($C$2),0)&amp;"")</f>
        <v/>
      </c>
      <c r="D3985" s="147" t="str">
        <f>IF(ISERROR(VLOOKUP(A3985,进货明细!$A$2:$D$5000,COLUMN($D$2),0)&amp;""),"",VLOOKUP(A3985,进货明细!$A$2:$D$5000,COLUMN($D$2),0)&amp;"")</f>
        <v/>
      </c>
      <c r="E3985" s="148"/>
      <c r="F3985" s="152"/>
      <c r="G3985" s="150" t="str">
        <f>IF(ISERROR(VLOOKUP(A3985,进货明细!$A$2:$G$5000,COLUMN($G$2),0)&amp;""),"",VLOOKUP(A3985,进货明细!$A$2:$G$5000,COLUMN($G$2),0)&amp;"")</f>
        <v/>
      </c>
      <c r="H3985" s="151" t="str">
        <f t="shared" si="127"/>
        <v/>
      </c>
      <c r="I3985" s="168"/>
      <c r="J3985" s="169"/>
      <c r="K3985" s="163"/>
      <c r="L3985" s="164" t="str">
        <f t="shared" si="126"/>
        <v/>
      </c>
      <c r="M3985" s="165" t="e">
        <f>ROUND(VLOOKUP(A3985,当前库存!$A$2:$F$7000,COLUMN($F$3),0)&amp;"",2)</f>
        <v>#DIV/0!</v>
      </c>
      <c r="N3985" s="166"/>
      <c r="O3985" s="167"/>
      <c r="P3985" s="167"/>
      <c r="Q3985" s="174"/>
      <c r="R3985" s="167"/>
      <c r="S3985" s="167"/>
    </row>
    <row r="3986" customHeight="1" spans="1:19">
      <c r="A3986" s="175"/>
      <c r="B3986" s="153" t="str">
        <f>IF(ISERROR(VLOOKUP(A3986,进货明细!$A$2:$D$5000,COLUMN($B$2),0)&amp;""),"",VLOOKUP(A3986,进货明细!$A$2:$D$5000,COLUMN($B$2),0)&amp;"")</f>
        <v/>
      </c>
      <c r="C3986" s="147" t="str">
        <f>IF(ISERROR(VLOOKUP(A3986,进货明细!$A$2:$D$5000,COLUMN($C$2),0)&amp;""),"",VLOOKUP(A3986,进货明细!$A$2:$D$5000,COLUMN($C$2),0)&amp;"")</f>
        <v/>
      </c>
      <c r="D3986" s="147" t="str">
        <f>IF(ISERROR(VLOOKUP(A3986,进货明细!$A$2:$D$5000,COLUMN($D$2),0)&amp;""),"",VLOOKUP(A3986,进货明细!$A$2:$D$5000,COLUMN($D$2),0)&amp;"")</f>
        <v/>
      </c>
      <c r="E3986" s="148"/>
      <c r="F3986" s="152"/>
      <c r="G3986" s="150" t="str">
        <f>IF(ISERROR(VLOOKUP(A3986,进货明细!$A$2:$G$5000,COLUMN($G$2),0)&amp;""),"",VLOOKUP(A3986,进货明细!$A$2:$G$5000,COLUMN($G$2),0)&amp;"")</f>
        <v/>
      </c>
      <c r="H3986" s="151" t="str">
        <f t="shared" si="127"/>
        <v/>
      </c>
      <c r="I3986" s="168"/>
      <c r="J3986" s="169"/>
      <c r="K3986" s="163"/>
      <c r="L3986" s="164" t="str">
        <f t="shared" si="126"/>
        <v/>
      </c>
      <c r="M3986" s="165" t="e">
        <f>ROUND(VLOOKUP(A3986,当前库存!$A$2:$F$7000,COLUMN($F$3),0)&amp;"",2)</f>
        <v>#DIV/0!</v>
      </c>
      <c r="N3986" s="166"/>
      <c r="O3986" s="167"/>
      <c r="P3986" s="167"/>
      <c r="Q3986" s="174"/>
      <c r="R3986" s="167"/>
      <c r="S3986" s="167"/>
    </row>
    <row r="3987" customHeight="1" spans="1:19">
      <c r="A3987" s="175"/>
      <c r="B3987" s="153" t="str">
        <f>IF(ISERROR(VLOOKUP(A3987,进货明细!$A$2:$D$5000,COLUMN($B$2),0)&amp;""),"",VLOOKUP(A3987,进货明细!$A$2:$D$5000,COLUMN($B$2),0)&amp;"")</f>
        <v/>
      </c>
      <c r="C3987" s="147" t="str">
        <f>IF(ISERROR(VLOOKUP(A3987,进货明细!$A$2:$D$5000,COLUMN($C$2),0)&amp;""),"",VLOOKUP(A3987,进货明细!$A$2:$D$5000,COLUMN($C$2),0)&amp;"")</f>
        <v/>
      </c>
      <c r="D3987" s="147" t="str">
        <f>IF(ISERROR(VLOOKUP(A3987,进货明细!$A$2:$D$5000,COLUMN($D$2),0)&amp;""),"",VLOOKUP(A3987,进货明细!$A$2:$D$5000,COLUMN($D$2),0)&amp;"")</f>
        <v/>
      </c>
      <c r="E3987" s="148"/>
      <c r="F3987" s="152"/>
      <c r="G3987" s="150" t="str">
        <f>IF(ISERROR(VLOOKUP(A3987,进货明细!$A$2:$G$5000,COLUMN($G$2),0)&amp;""),"",VLOOKUP(A3987,进货明细!$A$2:$G$5000,COLUMN($G$2),0)&amp;"")</f>
        <v/>
      </c>
      <c r="H3987" s="151" t="str">
        <f t="shared" si="127"/>
        <v/>
      </c>
      <c r="I3987" s="168"/>
      <c r="J3987" s="169"/>
      <c r="K3987" s="163"/>
      <c r="L3987" s="164" t="str">
        <f t="shared" si="126"/>
        <v/>
      </c>
      <c r="M3987" s="165" t="e">
        <f>ROUND(VLOOKUP(A3987,当前库存!$A$2:$F$7000,COLUMN($F$3),0)&amp;"",2)</f>
        <v>#DIV/0!</v>
      </c>
      <c r="N3987" s="166"/>
      <c r="O3987" s="167"/>
      <c r="P3987" s="167"/>
      <c r="Q3987" s="174"/>
      <c r="R3987" s="167"/>
      <c r="S3987" s="167"/>
    </row>
    <row r="3988" customHeight="1" spans="1:19">
      <c r="A3988" s="175"/>
      <c r="B3988" s="153" t="str">
        <f>IF(ISERROR(VLOOKUP(A3988,进货明细!$A$2:$D$5000,COLUMN($B$2),0)&amp;""),"",VLOOKUP(A3988,进货明细!$A$2:$D$5000,COLUMN($B$2),0)&amp;"")</f>
        <v/>
      </c>
      <c r="C3988" s="147" t="str">
        <f>IF(ISERROR(VLOOKUP(A3988,进货明细!$A$2:$D$5000,COLUMN($C$2),0)&amp;""),"",VLOOKUP(A3988,进货明细!$A$2:$D$5000,COLUMN($C$2),0)&amp;"")</f>
        <v/>
      </c>
      <c r="D3988" s="147" t="str">
        <f>IF(ISERROR(VLOOKUP(A3988,进货明细!$A$2:$D$5000,COLUMN($D$2),0)&amp;""),"",VLOOKUP(A3988,进货明细!$A$2:$D$5000,COLUMN($D$2),0)&amp;"")</f>
        <v/>
      </c>
      <c r="E3988" s="148"/>
      <c r="F3988" s="152"/>
      <c r="G3988" s="150" t="str">
        <f>IF(ISERROR(VLOOKUP(A3988,进货明细!$A$2:$G$5000,COLUMN($G$2),0)&amp;""),"",VLOOKUP(A3988,进货明细!$A$2:$G$5000,COLUMN($G$2),0)&amp;"")</f>
        <v/>
      </c>
      <c r="H3988" s="151" t="str">
        <f t="shared" si="127"/>
        <v/>
      </c>
      <c r="I3988" s="168"/>
      <c r="J3988" s="169"/>
      <c r="K3988" s="163"/>
      <c r="L3988" s="164" t="str">
        <f t="shared" si="126"/>
        <v/>
      </c>
      <c r="M3988" s="165" t="e">
        <f>ROUND(VLOOKUP(A3988,当前库存!$A$2:$F$7000,COLUMN($F$3),0)&amp;"",2)</f>
        <v>#DIV/0!</v>
      </c>
      <c r="N3988" s="166"/>
      <c r="O3988" s="167"/>
      <c r="P3988" s="167"/>
      <c r="Q3988" s="174"/>
      <c r="R3988" s="167"/>
      <c r="S3988" s="167"/>
    </row>
    <row r="3989" customHeight="1" spans="1:19">
      <c r="A3989" s="175"/>
      <c r="B3989" s="153" t="str">
        <f>IF(ISERROR(VLOOKUP(A3989,进货明细!$A$2:$D$5000,COLUMN($B$2),0)&amp;""),"",VLOOKUP(A3989,进货明细!$A$2:$D$5000,COLUMN($B$2),0)&amp;"")</f>
        <v/>
      </c>
      <c r="C3989" s="147" t="str">
        <f>IF(ISERROR(VLOOKUP(A3989,进货明细!$A$2:$D$5000,COLUMN($C$2),0)&amp;""),"",VLOOKUP(A3989,进货明细!$A$2:$D$5000,COLUMN($C$2),0)&amp;"")</f>
        <v/>
      </c>
      <c r="D3989" s="147" t="str">
        <f>IF(ISERROR(VLOOKUP(A3989,进货明细!$A$2:$D$5000,COLUMN($D$2),0)&amp;""),"",VLOOKUP(A3989,进货明细!$A$2:$D$5000,COLUMN($D$2),0)&amp;"")</f>
        <v/>
      </c>
      <c r="E3989" s="148"/>
      <c r="F3989" s="152"/>
      <c r="G3989" s="150" t="str">
        <f>IF(ISERROR(VLOOKUP(A3989,进货明细!$A$2:$G$5000,COLUMN($G$2),0)&amp;""),"",VLOOKUP(A3989,进货明细!$A$2:$G$5000,COLUMN($G$2),0)&amp;"")</f>
        <v/>
      </c>
      <c r="H3989" s="151" t="str">
        <f t="shared" si="127"/>
        <v/>
      </c>
      <c r="I3989" s="168"/>
      <c r="J3989" s="169"/>
      <c r="K3989" s="163"/>
      <c r="L3989" s="164" t="str">
        <f t="shared" si="126"/>
        <v/>
      </c>
      <c r="M3989" s="165" t="e">
        <f>ROUND(VLOOKUP(A3989,当前库存!$A$2:$F$7000,COLUMN($F$3),0)&amp;"",2)</f>
        <v>#DIV/0!</v>
      </c>
      <c r="N3989" s="166"/>
      <c r="O3989" s="167"/>
      <c r="P3989" s="167"/>
      <c r="Q3989" s="174"/>
      <c r="R3989" s="167"/>
      <c r="S3989" s="167"/>
    </row>
    <row r="3990" customHeight="1" spans="1:19">
      <c r="A3990" s="175"/>
      <c r="B3990" s="153" t="str">
        <f>IF(ISERROR(VLOOKUP(A3990,进货明细!$A$2:$D$5000,COLUMN($B$2),0)&amp;""),"",VLOOKUP(A3990,进货明细!$A$2:$D$5000,COLUMN($B$2),0)&amp;"")</f>
        <v/>
      </c>
      <c r="C3990" s="147" t="str">
        <f>IF(ISERROR(VLOOKUP(A3990,进货明细!$A$2:$D$5000,COLUMN($C$2),0)&amp;""),"",VLOOKUP(A3990,进货明细!$A$2:$D$5000,COLUMN($C$2),0)&amp;"")</f>
        <v/>
      </c>
      <c r="D3990" s="147" t="str">
        <f>IF(ISERROR(VLOOKUP(A3990,进货明细!$A$2:$D$5000,COLUMN($D$2),0)&amp;""),"",VLOOKUP(A3990,进货明细!$A$2:$D$5000,COLUMN($D$2),0)&amp;"")</f>
        <v/>
      </c>
      <c r="E3990" s="148"/>
      <c r="F3990" s="152"/>
      <c r="G3990" s="150" t="str">
        <f>IF(ISERROR(VLOOKUP(A3990,进货明细!$A$2:$G$5000,COLUMN($G$2),0)&amp;""),"",VLOOKUP(A3990,进货明细!$A$2:$G$5000,COLUMN($G$2),0)&amp;"")</f>
        <v/>
      </c>
      <c r="H3990" s="151" t="str">
        <f t="shared" si="127"/>
        <v/>
      </c>
      <c r="I3990" s="168"/>
      <c r="J3990" s="169"/>
      <c r="K3990" s="163"/>
      <c r="L3990" s="164" t="str">
        <f t="shared" si="126"/>
        <v/>
      </c>
      <c r="M3990" s="165" t="e">
        <f>ROUND(VLOOKUP(A3990,当前库存!$A$2:$F$7000,COLUMN($F$3),0)&amp;"",2)</f>
        <v>#DIV/0!</v>
      </c>
      <c r="N3990" s="166"/>
      <c r="O3990" s="167"/>
      <c r="P3990" s="167"/>
      <c r="Q3990" s="174"/>
      <c r="R3990" s="167"/>
      <c r="S3990" s="167"/>
    </row>
    <row r="3991" customHeight="1" spans="1:19">
      <c r="A3991" s="175"/>
      <c r="B3991" s="153" t="str">
        <f>IF(ISERROR(VLOOKUP(A3991,进货明细!$A$2:$D$5000,COLUMN($B$2),0)&amp;""),"",VLOOKUP(A3991,进货明细!$A$2:$D$5000,COLUMN($B$2),0)&amp;"")</f>
        <v/>
      </c>
      <c r="C3991" s="147" t="str">
        <f>IF(ISERROR(VLOOKUP(A3991,进货明细!$A$2:$D$5000,COLUMN($C$2),0)&amp;""),"",VLOOKUP(A3991,进货明细!$A$2:$D$5000,COLUMN($C$2),0)&amp;"")</f>
        <v/>
      </c>
      <c r="D3991" s="147" t="str">
        <f>IF(ISERROR(VLOOKUP(A3991,进货明细!$A$2:$D$5000,COLUMN($D$2),0)&amp;""),"",VLOOKUP(A3991,进货明细!$A$2:$D$5000,COLUMN($D$2),0)&amp;"")</f>
        <v/>
      </c>
      <c r="E3991" s="148"/>
      <c r="F3991" s="152"/>
      <c r="G3991" s="150" t="str">
        <f>IF(ISERROR(VLOOKUP(A3991,进货明细!$A$2:$G$5000,COLUMN($G$2),0)&amp;""),"",VLOOKUP(A3991,进货明细!$A$2:$G$5000,COLUMN($G$2),0)&amp;"")</f>
        <v/>
      </c>
      <c r="H3991" s="151" t="str">
        <f t="shared" si="127"/>
        <v/>
      </c>
      <c r="I3991" s="168"/>
      <c r="J3991" s="169"/>
      <c r="K3991" s="163"/>
      <c r="L3991" s="164" t="str">
        <f t="shared" si="126"/>
        <v/>
      </c>
      <c r="M3991" s="165" t="e">
        <f>ROUND(VLOOKUP(A3991,当前库存!$A$2:$F$7000,COLUMN($F$3),0)&amp;"",2)</f>
        <v>#DIV/0!</v>
      </c>
      <c r="N3991" s="166"/>
      <c r="O3991" s="167"/>
      <c r="P3991" s="167"/>
      <c r="Q3991" s="174"/>
      <c r="R3991" s="167"/>
      <c r="S3991" s="167"/>
    </row>
    <row r="3992" customHeight="1" spans="1:19">
      <c r="A3992" s="175"/>
      <c r="B3992" s="153" t="str">
        <f>IF(ISERROR(VLOOKUP(A3992,进货明细!$A$2:$D$5000,COLUMN($B$2),0)&amp;""),"",VLOOKUP(A3992,进货明细!$A$2:$D$5000,COLUMN($B$2),0)&amp;"")</f>
        <v/>
      </c>
      <c r="C3992" s="147" t="str">
        <f>IF(ISERROR(VLOOKUP(A3992,进货明细!$A$2:$D$5000,COLUMN($C$2),0)&amp;""),"",VLOOKUP(A3992,进货明细!$A$2:$D$5000,COLUMN($C$2),0)&amp;"")</f>
        <v/>
      </c>
      <c r="D3992" s="147" t="str">
        <f>IF(ISERROR(VLOOKUP(A3992,进货明细!$A$2:$D$5000,COLUMN($D$2),0)&amp;""),"",VLOOKUP(A3992,进货明细!$A$2:$D$5000,COLUMN($D$2),0)&amp;"")</f>
        <v/>
      </c>
      <c r="E3992" s="148"/>
      <c r="F3992" s="152"/>
      <c r="G3992" s="150" t="str">
        <f>IF(ISERROR(VLOOKUP(A3992,进货明细!$A$2:$G$5000,COLUMN($G$2),0)&amp;""),"",VLOOKUP(A3992,进货明细!$A$2:$G$5000,COLUMN($G$2),0)&amp;"")</f>
        <v/>
      </c>
      <c r="H3992" s="151" t="str">
        <f t="shared" si="127"/>
        <v/>
      </c>
      <c r="I3992" s="168"/>
      <c r="J3992" s="169"/>
      <c r="K3992" s="163"/>
      <c r="L3992" s="164" t="str">
        <f t="shared" si="126"/>
        <v/>
      </c>
      <c r="M3992" s="165" t="e">
        <f>ROUND(VLOOKUP(A3992,当前库存!$A$2:$F$7000,COLUMN($F$3),0)&amp;"",2)</f>
        <v>#DIV/0!</v>
      </c>
      <c r="N3992" s="166"/>
      <c r="O3992" s="167"/>
      <c r="P3992" s="167"/>
      <c r="Q3992" s="174"/>
      <c r="R3992" s="167"/>
      <c r="S3992" s="167"/>
    </row>
    <row r="3993" customHeight="1" spans="1:19">
      <c r="A3993" s="175"/>
      <c r="B3993" s="153" t="str">
        <f>IF(ISERROR(VLOOKUP(A3993,进货明细!$A$2:$D$5000,COLUMN($B$2),0)&amp;""),"",VLOOKUP(A3993,进货明细!$A$2:$D$5000,COLUMN($B$2),0)&amp;"")</f>
        <v/>
      </c>
      <c r="C3993" s="147" t="str">
        <f>IF(ISERROR(VLOOKUP(A3993,进货明细!$A$2:$D$5000,COLUMN($C$2),0)&amp;""),"",VLOOKUP(A3993,进货明细!$A$2:$D$5000,COLUMN($C$2),0)&amp;"")</f>
        <v/>
      </c>
      <c r="D3993" s="147" t="str">
        <f>IF(ISERROR(VLOOKUP(A3993,进货明细!$A$2:$D$5000,COLUMN($D$2),0)&amp;""),"",VLOOKUP(A3993,进货明细!$A$2:$D$5000,COLUMN($D$2),0)&amp;"")</f>
        <v/>
      </c>
      <c r="E3993" s="148"/>
      <c r="F3993" s="152"/>
      <c r="G3993" s="150" t="str">
        <f>IF(ISERROR(VLOOKUP(A3993,进货明细!$A$2:$G$5000,COLUMN($G$2),0)&amp;""),"",VLOOKUP(A3993,进货明细!$A$2:$G$5000,COLUMN($G$2),0)&amp;"")</f>
        <v/>
      </c>
      <c r="H3993" s="151" t="str">
        <f t="shared" si="127"/>
        <v/>
      </c>
      <c r="I3993" s="168"/>
      <c r="J3993" s="169"/>
      <c r="K3993" s="163"/>
      <c r="L3993" s="164" t="str">
        <f t="shared" si="126"/>
        <v/>
      </c>
      <c r="M3993" s="165" t="e">
        <f>ROUND(VLOOKUP(A3993,当前库存!$A$2:$F$7000,COLUMN($F$3),0)&amp;"",2)</f>
        <v>#DIV/0!</v>
      </c>
      <c r="N3993" s="166"/>
      <c r="O3993" s="167"/>
      <c r="P3993" s="167"/>
      <c r="Q3993" s="174"/>
      <c r="R3993" s="167"/>
      <c r="S3993" s="167"/>
    </row>
    <row r="3994" customHeight="1" spans="1:19">
      <c r="A3994" s="175"/>
      <c r="B3994" s="153" t="str">
        <f>IF(ISERROR(VLOOKUP(A3994,进货明细!$A$2:$D$5000,COLUMN($B$2),0)&amp;""),"",VLOOKUP(A3994,进货明细!$A$2:$D$5000,COLUMN($B$2),0)&amp;"")</f>
        <v/>
      </c>
      <c r="C3994" s="147" t="str">
        <f>IF(ISERROR(VLOOKUP(A3994,进货明细!$A$2:$D$5000,COLUMN($C$2),0)&amp;""),"",VLOOKUP(A3994,进货明细!$A$2:$D$5000,COLUMN($C$2),0)&amp;"")</f>
        <v/>
      </c>
      <c r="D3994" s="147" t="str">
        <f>IF(ISERROR(VLOOKUP(A3994,进货明细!$A$2:$D$5000,COLUMN($D$2),0)&amp;""),"",VLOOKUP(A3994,进货明细!$A$2:$D$5000,COLUMN($D$2),0)&amp;"")</f>
        <v/>
      </c>
      <c r="E3994" s="148"/>
      <c r="F3994" s="152"/>
      <c r="G3994" s="150" t="str">
        <f>IF(ISERROR(VLOOKUP(A3994,进货明细!$A$2:$G$5000,COLUMN($G$2),0)&amp;""),"",VLOOKUP(A3994,进货明细!$A$2:$G$5000,COLUMN($G$2),0)&amp;"")</f>
        <v/>
      </c>
      <c r="H3994" s="151" t="str">
        <f t="shared" si="127"/>
        <v/>
      </c>
      <c r="I3994" s="168"/>
      <c r="J3994" s="169"/>
      <c r="K3994" s="163"/>
      <c r="L3994" s="164" t="str">
        <f t="shared" si="126"/>
        <v/>
      </c>
      <c r="M3994" s="165" t="e">
        <f>ROUND(VLOOKUP(A3994,当前库存!$A$2:$F$7000,COLUMN($F$3),0)&amp;"",2)</f>
        <v>#DIV/0!</v>
      </c>
      <c r="N3994" s="166"/>
      <c r="O3994" s="167"/>
      <c r="P3994" s="167"/>
      <c r="Q3994" s="174"/>
      <c r="R3994" s="167"/>
      <c r="S3994" s="167"/>
    </row>
    <row r="3995" customHeight="1" spans="1:19">
      <c r="A3995" s="175"/>
      <c r="B3995" s="153" t="str">
        <f>IF(ISERROR(VLOOKUP(A3995,进货明细!$A$2:$D$5000,COLUMN($B$2),0)&amp;""),"",VLOOKUP(A3995,进货明细!$A$2:$D$5000,COLUMN($B$2),0)&amp;"")</f>
        <v/>
      </c>
      <c r="C3995" s="147" t="str">
        <f>IF(ISERROR(VLOOKUP(A3995,进货明细!$A$2:$D$5000,COLUMN($C$2),0)&amp;""),"",VLOOKUP(A3995,进货明细!$A$2:$D$5000,COLUMN($C$2),0)&amp;"")</f>
        <v/>
      </c>
      <c r="D3995" s="147" t="str">
        <f>IF(ISERROR(VLOOKUP(A3995,进货明细!$A$2:$D$5000,COLUMN($D$2),0)&amp;""),"",VLOOKUP(A3995,进货明细!$A$2:$D$5000,COLUMN($D$2),0)&amp;"")</f>
        <v/>
      </c>
      <c r="E3995" s="148"/>
      <c r="F3995" s="152"/>
      <c r="G3995" s="150" t="str">
        <f>IF(ISERROR(VLOOKUP(A3995,进货明细!$A$2:$G$5000,COLUMN($G$2),0)&amp;""),"",VLOOKUP(A3995,进货明细!$A$2:$G$5000,COLUMN($G$2),0)&amp;"")</f>
        <v/>
      </c>
      <c r="H3995" s="151" t="str">
        <f t="shared" si="127"/>
        <v/>
      </c>
      <c r="I3995" s="168"/>
      <c r="J3995" s="169"/>
      <c r="K3995" s="163"/>
      <c r="L3995" s="164" t="str">
        <f t="shared" si="126"/>
        <v/>
      </c>
      <c r="M3995" s="165" t="e">
        <f>ROUND(VLOOKUP(A3995,当前库存!$A$2:$F$7000,COLUMN($F$3),0)&amp;"",2)</f>
        <v>#DIV/0!</v>
      </c>
      <c r="N3995" s="166"/>
      <c r="O3995" s="167"/>
      <c r="P3995" s="167"/>
      <c r="Q3995" s="174"/>
      <c r="R3995" s="167"/>
      <c r="S3995" s="167"/>
    </row>
    <row r="3996" customHeight="1" spans="1:19">
      <c r="A3996" s="175"/>
      <c r="B3996" s="153" t="str">
        <f>IF(ISERROR(VLOOKUP(A3996,进货明细!$A$2:$D$5000,COLUMN($B$2),0)&amp;""),"",VLOOKUP(A3996,进货明细!$A$2:$D$5000,COLUMN($B$2),0)&amp;"")</f>
        <v/>
      </c>
      <c r="C3996" s="147" t="str">
        <f>IF(ISERROR(VLOOKUP(A3996,进货明细!$A$2:$D$5000,COLUMN($C$2),0)&amp;""),"",VLOOKUP(A3996,进货明细!$A$2:$D$5000,COLUMN($C$2),0)&amp;"")</f>
        <v/>
      </c>
      <c r="D3996" s="147" t="str">
        <f>IF(ISERROR(VLOOKUP(A3996,进货明细!$A$2:$D$5000,COLUMN($D$2),0)&amp;""),"",VLOOKUP(A3996,进货明细!$A$2:$D$5000,COLUMN($D$2),0)&amp;"")</f>
        <v/>
      </c>
      <c r="E3996" s="148"/>
      <c r="F3996" s="152"/>
      <c r="G3996" s="150" t="str">
        <f>IF(ISERROR(VLOOKUP(A3996,进货明细!$A$2:$G$5000,COLUMN($G$2),0)&amp;""),"",VLOOKUP(A3996,进货明细!$A$2:$G$5000,COLUMN($G$2),0)&amp;"")</f>
        <v/>
      </c>
      <c r="H3996" s="151" t="str">
        <f t="shared" si="127"/>
        <v/>
      </c>
      <c r="I3996" s="168"/>
      <c r="J3996" s="169"/>
      <c r="K3996" s="163"/>
      <c r="L3996" s="164" t="str">
        <f t="shared" si="126"/>
        <v/>
      </c>
      <c r="M3996" s="165" t="e">
        <f>ROUND(VLOOKUP(A3996,当前库存!$A$2:$F$7000,COLUMN($F$3),0)&amp;"",2)</f>
        <v>#DIV/0!</v>
      </c>
      <c r="N3996" s="166"/>
      <c r="O3996" s="167"/>
      <c r="P3996" s="167"/>
      <c r="Q3996" s="174"/>
      <c r="R3996" s="167"/>
      <c r="S3996" s="167"/>
    </row>
    <row r="3997" customHeight="1" spans="1:19">
      <c r="A3997" s="175"/>
      <c r="B3997" s="153" t="str">
        <f>IF(ISERROR(VLOOKUP(A3997,进货明细!$A$2:$D$5000,COLUMN($B$2),0)&amp;""),"",VLOOKUP(A3997,进货明细!$A$2:$D$5000,COLUMN($B$2),0)&amp;"")</f>
        <v/>
      </c>
      <c r="C3997" s="147" t="str">
        <f>IF(ISERROR(VLOOKUP(A3997,进货明细!$A$2:$D$5000,COLUMN($C$2),0)&amp;""),"",VLOOKUP(A3997,进货明细!$A$2:$D$5000,COLUMN($C$2),0)&amp;"")</f>
        <v/>
      </c>
      <c r="D3997" s="147" t="str">
        <f>IF(ISERROR(VLOOKUP(A3997,进货明细!$A$2:$D$5000,COLUMN($D$2),0)&amp;""),"",VLOOKUP(A3997,进货明细!$A$2:$D$5000,COLUMN($D$2),0)&amp;"")</f>
        <v/>
      </c>
      <c r="E3997" s="148"/>
      <c r="F3997" s="152"/>
      <c r="G3997" s="150" t="str">
        <f>IF(ISERROR(VLOOKUP(A3997,进货明细!$A$2:$G$5000,COLUMN($G$2),0)&amp;""),"",VLOOKUP(A3997,进货明细!$A$2:$G$5000,COLUMN($G$2),0)&amp;"")</f>
        <v/>
      </c>
      <c r="H3997" s="151" t="str">
        <f t="shared" si="127"/>
        <v/>
      </c>
      <c r="I3997" s="168"/>
      <c r="J3997" s="169"/>
      <c r="K3997" s="163"/>
      <c r="L3997" s="164" t="str">
        <f t="shared" si="126"/>
        <v/>
      </c>
      <c r="M3997" s="165" t="e">
        <f>ROUND(VLOOKUP(A3997,当前库存!$A$2:$F$7000,COLUMN($F$3),0)&amp;"",2)</f>
        <v>#DIV/0!</v>
      </c>
      <c r="N3997" s="166"/>
      <c r="O3997" s="167"/>
      <c r="P3997" s="167"/>
      <c r="Q3997" s="174"/>
      <c r="R3997" s="167"/>
      <c r="S3997" s="167"/>
    </row>
    <row r="3998" customHeight="1" spans="1:19">
      <c r="A3998" s="175"/>
      <c r="B3998" s="153" t="str">
        <f>IF(ISERROR(VLOOKUP(A3998,进货明细!$A$2:$D$5000,COLUMN($B$2),0)&amp;""),"",VLOOKUP(A3998,进货明细!$A$2:$D$5000,COLUMN($B$2),0)&amp;"")</f>
        <v/>
      </c>
      <c r="C3998" s="147" t="str">
        <f>IF(ISERROR(VLOOKUP(A3998,进货明细!$A$2:$D$5000,COLUMN($C$2),0)&amp;""),"",VLOOKUP(A3998,进货明细!$A$2:$D$5000,COLUMN($C$2),0)&amp;"")</f>
        <v/>
      </c>
      <c r="D3998" s="147" t="str">
        <f>IF(ISERROR(VLOOKUP(A3998,进货明细!$A$2:$D$5000,COLUMN($D$2),0)&amp;""),"",VLOOKUP(A3998,进货明细!$A$2:$D$5000,COLUMN($D$2),0)&amp;"")</f>
        <v/>
      </c>
      <c r="E3998" s="148"/>
      <c r="F3998" s="152"/>
      <c r="G3998" s="150" t="str">
        <f>IF(ISERROR(VLOOKUP(A3998,进货明细!$A$2:$G$5000,COLUMN($G$2),0)&amp;""),"",VLOOKUP(A3998,进货明细!$A$2:$G$5000,COLUMN($G$2),0)&amp;"")</f>
        <v/>
      </c>
      <c r="H3998" s="151" t="str">
        <f t="shared" si="127"/>
        <v/>
      </c>
      <c r="I3998" s="168"/>
      <c r="J3998" s="169"/>
      <c r="K3998" s="163"/>
      <c r="L3998" s="164" t="str">
        <f t="shared" si="126"/>
        <v/>
      </c>
      <c r="M3998" s="165" t="e">
        <f>ROUND(VLOOKUP(A3998,当前库存!$A$2:$F$7000,COLUMN($F$3),0)&amp;"",2)</f>
        <v>#DIV/0!</v>
      </c>
      <c r="N3998" s="166"/>
      <c r="O3998" s="167"/>
      <c r="P3998" s="167"/>
      <c r="Q3998" s="174"/>
      <c r="R3998" s="167"/>
      <c r="S3998" s="167"/>
    </row>
    <row r="3999" customHeight="1" spans="1:19">
      <c r="A3999" s="175"/>
      <c r="B3999" s="153" t="str">
        <f>IF(ISERROR(VLOOKUP(A3999,进货明细!$A$2:$D$5000,COLUMN($B$2),0)&amp;""),"",VLOOKUP(A3999,进货明细!$A$2:$D$5000,COLUMN($B$2),0)&amp;"")</f>
        <v/>
      </c>
      <c r="C3999" s="147" t="str">
        <f>IF(ISERROR(VLOOKUP(A3999,进货明细!$A$2:$D$5000,COLUMN($C$2),0)&amp;""),"",VLOOKUP(A3999,进货明细!$A$2:$D$5000,COLUMN($C$2),0)&amp;"")</f>
        <v/>
      </c>
      <c r="D3999" s="147" t="str">
        <f>IF(ISERROR(VLOOKUP(A3999,进货明细!$A$2:$D$5000,COLUMN($D$2),0)&amp;""),"",VLOOKUP(A3999,进货明细!$A$2:$D$5000,COLUMN($D$2),0)&amp;"")</f>
        <v/>
      </c>
      <c r="E3999" s="148"/>
      <c r="F3999" s="152"/>
      <c r="G3999" s="150" t="str">
        <f>IF(ISERROR(VLOOKUP(A3999,进货明细!$A$2:$G$5000,COLUMN($G$2),0)&amp;""),"",VLOOKUP(A3999,进货明细!$A$2:$G$5000,COLUMN($G$2),0)&amp;"")</f>
        <v/>
      </c>
      <c r="H3999" s="151" t="str">
        <f t="shared" si="127"/>
        <v/>
      </c>
      <c r="I3999" s="168"/>
      <c r="J3999" s="169"/>
      <c r="K3999" s="163"/>
      <c r="L3999" s="164" t="str">
        <f t="shared" si="126"/>
        <v/>
      </c>
      <c r="M3999" s="165" t="e">
        <f>ROUND(VLOOKUP(A3999,当前库存!$A$2:$F$7000,COLUMN($F$3),0)&amp;"",2)</f>
        <v>#DIV/0!</v>
      </c>
      <c r="N3999" s="166"/>
      <c r="O3999" s="167"/>
      <c r="P3999" s="167"/>
      <c r="Q3999" s="174"/>
      <c r="R3999" s="167"/>
      <c r="S3999" s="167"/>
    </row>
    <row r="4000" customHeight="1" spans="1:19">
      <c r="A4000" s="175"/>
      <c r="B4000" s="153" t="str">
        <f>IF(ISERROR(VLOOKUP(A4000,进货明细!$A$2:$D$5000,COLUMN($B$2),0)&amp;""),"",VLOOKUP(A4000,进货明细!$A$2:$D$5000,COLUMN($B$2),0)&amp;"")</f>
        <v/>
      </c>
      <c r="C4000" s="147" t="str">
        <f>IF(ISERROR(VLOOKUP(A4000,进货明细!$A$2:$D$5000,COLUMN($C$2),0)&amp;""),"",VLOOKUP(A4000,进货明细!$A$2:$D$5000,COLUMN($C$2),0)&amp;"")</f>
        <v/>
      </c>
      <c r="D4000" s="147" t="str">
        <f>IF(ISERROR(VLOOKUP(A4000,进货明细!$A$2:$D$5000,COLUMN($D$2),0)&amp;""),"",VLOOKUP(A4000,进货明细!$A$2:$D$5000,COLUMN($D$2),0)&amp;"")</f>
        <v/>
      </c>
      <c r="E4000" s="148"/>
      <c r="F4000" s="152"/>
      <c r="G4000" s="150" t="str">
        <f>IF(ISERROR(VLOOKUP(A4000,进货明细!$A$2:$G$5000,COLUMN($G$2),0)&amp;""),"",VLOOKUP(A4000,进货明细!$A$2:$G$5000,COLUMN($G$2),0)&amp;"")</f>
        <v/>
      </c>
      <c r="H4000" s="151" t="str">
        <f t="shared" si="127"/>
        <v/>
      </c>
      <c r="I4000" s="168"/>
      <c r="J4000" s="169"/>
      <c r="K4000" s="163"/>
      <c r="L4000" s="164" t="str">
        <f t="shared" si="126"/>
        <v/>
      </c>
      <c r="M4000" s="165" t="e">
        <f>ROUND(VLOOKUP(A4000,当前库存!$A$2:$F$7000,COLUMN($F$3),0)&amp;"",2)</f>
        <v>#DIV/0!</v>
      </c>
      <c r="N4000" s="166"/>
      <c r="O4000" s="167"/>
      <c r="P4000" s="167"/>
      <c r="Q4000" s="174"/>
      <c r="R4000" s="167"/>
      <c r="S4000" s="167"/>
    </row>
    <row r="4001" customHeight="1" spans="1:19">
      <c r="A4001" s="175"/>
      <c r="B4001" s="153" t="str">
        <f>IF(ISERROR(VLOOKUP(A4001,进货明细!$A$2:$D$5000,COLUMN($B$2),0)&amp;""),"",VLOOKUP(A4001,进货明细!$A$2:$D$5000,COLUMN($B$2),0)&amp;"")</f>
        <v/>
      </c>
      <c r="C4001" s="147" t="str">
        <f>IF(ISERROR(VLOOKUP(A4001,进货明细!$A$2:$D$5000,COLUMN($C$2),0)&amp;""),"",VLOOKUP(A4001,进货明细!$A$2:$D$5000,COLUMN($C$2),0)&amp;"")</f>
        <v/>
      </c>
      <c r="D4001" s="147" t="str">
        <f>IF(ISERROR(VLOOKUP(A4001,进货明细!$A$2:$D$5000,COLUMN($D$2),0)&amp;""),"",VLOOKUP(A4001,进货明细!$A$2:$D$5000,COLUMN($D$2),0)&amp;"")</f>
        <v/>
      </c>
      <c r="E4001" s="148"/>
      <c r="F4001" s="152"/>
      <c r="G4001" s="150" t="str">
        <f>IF(ISERROR(VLOOKUP(A4001,进货明细!$A$2:$G$5000,COLUMN($G$2),0)&amp;""),"",VLOOKUP(A4001,进货明细!$A$2:$G$5000,COLUMN($G$2),0)&amp;"")</f>
        <v/>
      </c>
      <c r="H4001" s="151" t="str">
        <f t="shared" si="127"/>
        <v/>
      </c>
      <c r="I4001" s="168"/>
      <c r="J4001" s="169"/>
      <c r="K4001" s="163"/>
      <c r="L4001" s="164" t="str">
        <f t="shared" si="126"/>
        <v/>
      </c>
      <c r="M4001" s="165" t="e">
        <f>ROUND(VLOOKUP(A4001,当前库存!$A$2:$F$7000,COLUMN($F$3),0)&amp;"",2)</f>
        <v>#DIV/0!</v>
      </c>
      <c r="N4001" s="166"/>
      <c r="O4001" s="167"/>
      <c r="P4001" s="167"/>
      <c r="Q4001" s="174"/>
      <c r="R4001" s="167"/>
      <c r="S4001" s="167"/>
    </row>
    <row r="4002" customHeight="1" spans="1:19">
      <c r="A4002" s="175"/>
      <c r="B4002" s="153" t="str">
        <f>IF(ISERROR(VLOOKUP(A4002,进货明细!$A$2:$D$5000,COLUMN($B$2),0)&amp;""),"",VLOOKUP(A4002,进货明细!$A$2:$D$5000,COLUMN($B$2),0)&amp;"")</f>
        <v/>
      </c>
      <c r="C4002" s="147" t="str">
        <f>IF(ISERROR(VLOOKUP(A4002,进货明细!$A$2:$D$5000,COLUMN($C$2),0)&amp;""),"",VLOOKUP(A4002,进货明细!$A$2:$D$5000,COLUMN($C$2),0)&amp;"")</f>
        <v/>
      </c>
      <c r="D4002" s="147" t="str">
        <f>IF(ISERROR(VLOOKUP(A4002,进货明细!$A$2:$D$5000,COLUMN($D$2),0)&amp;""),"",VLOOKUP(A4002,进货明细!$A$2:$D$5000,COLUMN($D$2),0)&amp;"")</f>
        <v/>
      </c>
      <c r="E4002" s="148"/>
      <c r="F4002" s="152"/>
      <c r="G4002" s="150" t="str">
        <f>IF(ISERROR(VLOOKUP(A4002,进货明细!$A$2:$G$5000,COLUMN($G$2),0)&amp;""),"",VLOOKUP(A4002,进货明细!$A$2:$G$5000,COLUMN($G$2),0)&amp;"")</f>
        <v/>
      </c>
      <c r="H4002" s="151" t="str">
        <f t="shared" si="127"/>
        <v/>
      </c>
      <c r="I4002" s="168"/>
      <c r="J4002" s="169"/>
      <c r="K4002" s="163"/>
      <c r="L4002" s="164" t="str">
        <f t="shared" si="126"/>
        <v/>
      </c>
      <c r="M4002" s="165" t="e">
        <f>ROUND(VLOOKUP(A4002,当前库存!$A$2:$F$7000,COLUMN($F$3),0)&amp;"",2)</f>
        <v>#DIV/0!</v>
      </c>
      <c r="N4002" s="166"/>
      <c r="O4002" s="167"/>
      <c r="P4002" s="167"/>
      <c r="Q4002" s="174"/>
      <c r="R4002" s="167"/>
      <c r="S4002" s="167"/>
    </row>
    <row r="4003" customHeight="1" spans="1:19">
      <c r="A4003" s="175"/>
      <c r="B4003" s="153" t="str">
        <f>IF(ISERROR(VLOOKUP(A4003,进货明细!$A$2:$D$5000,COLUMN($B$2),0)&amp;""),"",VLOOKUP(A4003,进货明细!$A$2:$D$5000,COLUMN($B$2),0)&amp;"")</f>
        <v/>
      </c>
      <c r="C4003" s="147" t="str">
        <f>IF(ISERROR(VLOOKUP(A4003,进货明细!$A$2:$D$5000,COLUMN($C$2),0)&amp;""),"",VLOOKUP(A4003,进货明细!$A$2:$D$5000,COLUMN($C$2),0)&amp;"")</f>
        <v/>
      </c>
      <c r="D4003" s="147" t="str">
        <f>IF(ISERROR(VLOOKUP(A4003,进货明细!$A$2:$D$5000,COLUMN($D$2),0)&amp;""),"",VLOOKUP(A4003,进货明细!$A$2:$D$5000,COLUMN($D$2),0)&amp;"")</f>
        <v/>
      </c>
      <c r="E4003" s="148"/>
      <c r="F4003" s="152"/>
      <c r="G4003" s="150" t="str">
        <f>IF(ISERROR(VLOOKUP(A4003,进货明细!$A$2:$G$5000,COLUMN($G$2),0)&amp;""),"",VLOOKUP(A4003,进货明细!$A$2:$G$5000,COLUMN($G$2),0)&amp;"")</f>
        <v/>
      </c>
      <c r="H4003" s="151" t="str">
        <f t="shared" si="127"/>
        <v/>
      </c>
      <c r="I4003" s="168"/>
      <c r="J4003" s="169"/>
      <c r="K4003" s="163"/>
      <c r="L4003" s="164" t="str">
        <f t="shared" si="126"/>
        <v/>
      </c>
      <c r="M4003" s="165" t="e">
        <f>ROUND(VLOOKUP(A4003,当前库存!$A$2:$F$7000,COLUMN($F$3),0)&amp;"",2)</f>
        <v>#DIV/0!</v>
      </c>
      <c r="N4003" s="166"/>
      <c r="O4003" s="167"/>
      <c r="P4003" s="167"/>
      <c r="Q4003" s="174"/>
      <c r="R4003" s="167"/>
      <c r="S4003" s="167"/>
    </row>
    <row r="4004" customHeight="1" spans="1:19">
      <c r="A4004" s="175"/>
      <c r="B4004" s="153" t="str">
        <f>IF(ISERROR(VLOOKUP(A4004,进货明细!$A$2:$D$5000,COLUMN($B$2),0)&amp;""),"",VLOOKUP(A4004,进货明细!$A$2:$D$5000,COLUMN($B$2),0)&amp;"")</f>
        <v/>
      </c>
      <c r="C4004" s="147" t="str">
        <f>IF(ISERROR(VLOOKUP(A4004,进货明细!$A$2:$D$5000,COLUMN($C$2),0)&amp;""),"",VLOOKUP(A4004,进货明细!$A$2:$D$5000,COLUMN($C$2),0)&amp;"")</f>
        <v/>
      </c>
      <c r="D4004" s="147" t="str">
        <f>IF(ISERROR(VLOOKUP(A4004,进货明细!$A$2:$D$5000,COLUMN($D$2),0)&amp;""),"",VLOOKUP(A4004,进货明细!$A$2:$D$5000,COLUMN($D$2),0)&amp;"")</f>
        <v/>
      </c>
      <c r="E4004" s="148"/>
      <c r="F4004" s="152"/>
      <c r="G4004" s="150" t="str">
        <f>IF(ISERROR(VLOOKUP(A4004,进货明细!$A$2:$G$5000,COLUMN($G$2),0)&amp;""),"",VLOOKUP(A4004,进货明细!$A$2:$G$5000,COLUMN($G$2),0)&amp;"")</f>
        <v/>
      </c>
      <c r="H4004" s="151" t="str">
        <f t="shared" si="127"/>
        <v/>
      </c>
      <c r="I4004" s="168"/>
      <c r="J4004" s="169"/>
      <c r="K4004" s="163"/>
      <c r="L4004" s="164" t="str">
        <f t="shared" si="126"/>
        <v/>
      </c>
      <c r="M4004" s="165" t="e">
        <f>ROUND(VLOOKUP(A4004,当前库存!$A$2:$F$7000,COLUMN($F$3),0)&amp;"",2)</f>
        <v>#DIV/0!</v>
      </c>
      <c r="N4004" s="166"/>
      <c r="O4004" s="167"/>
      <c r="P4004" s="167"/>
      <c r="Q4004" s="174"/>
      <c r="R4004" s="167"/>
      <c r="S4004" s="167"/>
    </row>
    <row r="4005" customHeight="1" spans="1:19">
      <c r="A4005" s="175"/>
      <c r="B4005" s="153" t="str">
        <f>IF(ISERROR(VLOOKUP(A4005,进货明细!$A$2:$D$5000,COLUMN($B$2),0)&amp;""),"",VLOOKUP(A4005,进货明细!$A$2:$D$5000,COLUMN($B$2),0)&amp;"")</f>
        <v/>
      </c>
      <c r="C4005" s="147" t="str">
        <f>IF(ISERROR(VLOOKUP(A4005,进货明细!$A$2:$D$5000,COLUMN($C$2),0)&amp;""),"",VLOOKUP(A4005,进货明细!$A$2:$D$5000,COLUMN($C$2),0)&amp;"")</f>
        <v/>
      </c>
      <c r="D4005" s="147" t="str">
        <f>IF(ISERROR(VLOOKUP(A4005,进货明细!$A$2:$D$5000,COLUMN($D$2),0)&amp;""),"",VLOOKUP(A4005,进货明细!$A$2:$D$5000,COLUMN($D$2),0)&amp;"")</f>
        <v/>
      </c>
      <c r="E4005" s="148"/>
      <c r="F4005" s="152"/>
      <c r="G4005" s="150" t="str">
        <f>IF(ISERROR(VLOOKUP(A4005,进货明细!$A$2:$G$5000,COLUMN($G$2),0)&amp;""),"",VLOOKUP(A4005,进货明细!$A$2:$G$5000,COLUMN($G$2),0)&amp;"")</f>
        <v/>
      </c>
      <c r="H4005" s="151" t="str">
        <f t="shared" si="127"/>
        <v/>
      </c>
      <c r="I4005" s="168"/>
      <c r="J4005" s="169"/>
      <c r="K4005" s="163"/>
      <c r="L4005" s="164" t="str">
        <f t="shared" si="126"/>
        <v/>
      </c>
      <c r="M4005" s="165" t="e">
        <f>ROUND(VLOOKUP(A4005,当前库存!$A$2:$F$7000,COLUMN($F$3),0)&amp;"",2)</f>
        <v>#DIV/0!</v>
      </c>
      <c r="N4005" s="166"/>
      <c r="O4005" s="167"/>
      <c r="P4005" s="167"/>
      <c r="Q4005" s="174"/>
      <c r="R4005" s="167"/>
      <c r="S4005" s="167"/>
    </row>
    <row r="4006" customHeight="1" spans="1:19">
      <c r="A4006" s="175"/>
      <c r="B4006" s="153" t="str">
        <f>IF(ISERROR(VLOOKUP(A4006,进货明细!$A$2:$D$5000,COLUMN($B$2),0)&amp;""),"",VLOOKUP(A4006,进货明细!$A$2:$D$5000,COLUMN($B$2),0)&amp;"")</f>
        <v/>
      </c>
      <c r="C4006" s="147" t="str">
        <f>IF(ISERROR(VLOOKUP(A4006,进货明细!$A$2:$D$5000,COLUMN($C$2),0)&amp;""),"",VLOOKUP(A4006,进货明细!$A$2:$D$5000,COLUMN($C$2),0)&amp;"")</f>
        <v/>
      </c>
      <c r="D4006" s="147" t="str">
        <f>IF(ISERROR(VLOOKUP(A4006,进货明细!$A$2:$D$5000,COLUMN($D$2),0)&amp;""),"",VLOOKUP(A4006,进货明细!$A$2:$D$5000,COLUMN($D$2),0)&amp;"")</f>
        <v/>
      </c>
      <c r="E4006" s="148"/>
      <c r="F4006" s="152"/>
      <c r="G4006" s="150" t="str">
        <f>IF(ISERROR(VLOOKUP(A4006,进货明细!$A$2:$G$5000,COLUMN($G$2),0)&amp;""),"",VLOOKUP(A4006,进货明细!$A$2:$G$5000,COLUMN($G$2),0)&amp;"")</f>
        <v/>
      </c>
      <c r="H4006" s="151" t="str">
        <f t="shared" si="127"/>
        <v/>
      </c>
      <c r="I4006" s="168"/>
      <c r="J4006" s="169"/>
      <c r="K4006" s="163"/>
      <c r="L4006" s="164" t="str">
        <f t="shared" si="126"/>
        <v/>
      </c>
      <c r="M4006" s="165" t="e">
        <f>ROUND(VLOOKUP(A4006,当前库存!$A$2:$F$7000,COLUMN($F$3),0)&amp;"",2)</f>
        <v>#DIV/0!</v>
      </c>
      <c r="N4006" s="166"/>
      <c r="O4006" s="167"/>
      <c r="P4006" s="167"/>
      <c r="Q4006" s="174"/>
      <c r="R4006" s="167"/>
      <c r="S4006" s="167"/>
    </row>
    <row r="4007" customHeight="1" spans="1:19">
      <c r="A4007" s="175"/>
      <c r="B4007" s="153" t="str">
        <f>IF(ISERROR(VLOOKUP(A4007,进货明细!$A$2:$D$5000,COLUMN($B$2),0)&amp;""),"",VLOOKUP(A4007,进货明细!$A$2:$D$5000,COLUMN($B$2),0)&amp;"")</f>
        <v/>
      </c>
      <c r="C4007" s="147" t="str">
        <f>IF(ISERROR(VLOOKUP(A4007,进货明细!$A$2:$D$5000,COLUMN($C$2),0)&amp;""),"",VLOOKUP(A4007,进货明细!$A$2:$D$5000,COLUMN($C$2),0)&amp;"")</f>
        <v/>
      </c>
      <c r="D4007" s="147" t="str">
        <f>IF(ISERROR(VLOOKUP(A4007,进货明细!$A$2:$D$5000,COLUMN($D$2),0)&amp;""),"",VLOOKUP(A4007,进货明细!$A$2:$D$5000,COLUMN($D$2),0)&amp;"")</f>
        <v/>
      </c>
      <c r="E4007" s="148"/>
      <c r="F4007" s="152"/>
      <c r="G4007" s="150" t="str">
        <f>IF(ISERROR(VLOOKUP(A4007,进货明细!$A$2:$G$5000,COLUMN($G$2),0)&amp;""),"",VLOOKUP(A4007,进货明细!$A$2:$G$5000,COLUMN($G$2),0)&amp;"")</f>
        <v/>
      </c>
      <c r="H4007" s="151" t="str">
        <f t="shared" si="127"/>
        <v/>
      </c>
      <c r="I4007" s="168"/>
      <c r="J4007" s="169"/>
      <c r="K4007" s="163"/>
      <c r="L4007" s="164" t="str">
        <f t="shared" si="126"/>
        <v/>
      </c>
      <c r="M4007" s="165" t="e">
        <f>ROUND(VLOOKUP(A4007,当前库存!$A$2:$F$7000,COLUMN($F$3),0)&amp;"",2)</f>
        <v>#DIV/0!</v>
      </c>
      <c r="N4007" s="166"/>
      <c r="O4007" s="167"/>
      <c r="P4007" s="167"/>
      <c r="Q4007" s="174"/>
      <c r="R4007" s="167"/>
      <c r="S4007" s="167"/>
    </row>
    <row r="4008" customHeight="1" spans="1:19">
      <c r="A4008" s="175"/>
      <c r="B4008" s="153" t="str">
        <f>IF(ISERROR(VLOOKUP(A4008,进货明细!$A$2:$D$5000,COLUMN($B$2),0)&amp;""),"",VLOOKUP(A4008,进货明细!$A$2:$D$5000,COLUMN($B$2),0)&amp;"")</f>
        <v/>
      </c>
      <c r="C4008" s="147" t="str">
        <f>IF(ISERROR(VLOOKUP(A4008,进货明细!$A$2:$D$5000,COLUMN($C$2),0)&amp;""),"",VLOOKUP(A4008,进货明细!$A$2:$D$5000,COLUMN($C$2),0)&amp;"")</f>
        <v/>
      </c>
      <c r="D4008" s="147" t="str">
        <f>IF(ISERROR(VLOOKUP(A4008,进货明细!$A$2:$D$5000,COLUMN($D$2),0)&amp;""),"",VLOOKUP(A4008,进货明细!$A$2:$D$5000,COLUMN($D$2),0)&amp;"")</f>
        <v/>
      </c>
      <c r="E4008" s="148"/>
      <c r="F4008" s="152"/>
      <c r="G4008" s="150" t="str">
        <f>IF(ISERROR(VLOOKUP(A4008,进货明细!$A$2:$G$5000,COLUMN($G$2),0)&amp;""),"",VLOOKUP(A4008,进货明细!$A$2:$G$5000,COLUMN($G$2),0)&amp;"")</f>
        <v/>
      </c>
      <c r="H4008" s="151" t="str">
        <f t="shared" si="127"/>
        <v/>
      </c>
      <c r="I4008" s="168"/>
      <c r="J4008" s="169"/>
      <c r="K4008" s="163"/>
      <c r="L4008" s="164" t="str">
        <f t="shared" si="126"/>
        <v/>
      </c>
      <c r="M4008" s="165" t="e">
        <f>ROUND(VLOOKUP(A4008,当前库存!$A$2:$F$7000,COLUMN($F$3),0)&amp;"",2)</f>
        <v>#DIV/0!</v>
      </c>
      <c r="N4008" s="166"/>
      <c r="O4008" s="167"/>
      <c r="P4008" s="167"/>
      <c r="Q4008" s="174"/>
      <c r="R4008" s="167"/>
      <c r="S4008" s="167"/>
    </row>
    <row r="4009" customHeight="1" spans="1:19">
      <c r="A4009" s="175"/>
      <c r="B4009" s="153" t="str">
        <f>IF(ISERROR(VLOOKUP(A4009,进货明细!$A$2:$D$5000,COLUMN($B$2),0)&amp;""),"",VLOOKUP(A4009,进货明细!$A$2:$D$5000,COLUMN($B$2),0)&amp;"")</f>
        <v/>
      </c>
      <c r="C4009" s="147" t="str">
        <f>IF(ISERROR(VLOOKUP(A4009,进货明细!$A$2:$D$5000,COLUMN($C$2),0)&amp;""),"",VLOOKUP(A4009,进货明细!$A$2:$D$5000,COLUMN($C$2),0)&amp;"")</f>
        <v/>
      </c>
      <c r="D4009" s="147" t="str">
        <f>IF(ISERROR(VLOOKUP(A4009,进货明细!$A$2:$D$5000,COLUMN($D$2),0)&amp;""),"",VLOOKUP(A4009,进货明细!$A$2:$D$5000,COLUMN($D$2),0)&amp;"")</f>
        <v/>
      </c>
      <c r="E4009" s="148"/>
      <c r="F4009" s="152"/>
      <c r="G4009" s="150" t="str">
        <f>IF(ISERROR(VLOOKUP(A4009,进货明细!$A$2:$G$5000,COLUMN($G$2),0)&amp;""),"",VLOOKUP(A4009,进货明细!$A$2:$G$5000,COLUMN($G$2),0)&amp;"")</f>
        <v/>
      </c>
      <c r="H4009" s="151" t="str">
        <f t="shared" si="127"/>
        <v/>
      </c>
      <c r="I4009" s="168"/>
      <c r="J4009" s="169"/>
      <c r="K4009" s="163"/>
      <c r="L4009" s="164" t="str">
        <f t="shared" si="126"/>
        <v/>
      </c>
      <c r="M4009" s="165" t="e">
        <f>ROUND(VLOOKUP(A4009,当前库存!$A$2:$F$7000,COLUMN($F$3),0)&amp;"",2)</f>
        <v>#DIV/0!</v>
      </c>
      <c r="N4009" s="166"/>
      <c r="O4009" s="167"/>
      <c r="P4009" s="167"/>
      <c r="Q4009" s="174"/>
      <c r="R4009" s="167"/>
      <c r="S4009" s="167"/>
    </row>
    <row r="4010" customHeight="1" spans="1:19">
      <c r="A4010" s="175"/>
      <c r="B4010" s="153" t="str">
        <f>IF(ISERROR(VLOOKUP(A4010,进货明细!$A$2:$D$5000,COLUMN($B$2),0)&amp;""),"",VLOOKUP(A4010,进货明细!$A$2:$D$5000,COLUMN($B$2),0)&amp;"")</f>
        <v/>
      </c>
      <c r="C4010" s="147" t="str">
        <f>IF(ISERROR(VLOOKUP(A4010,进货明细!$A$2:$D$5000,COLUMN($C$2),0)&amp;""),"",VLOOKUP(A4010,进货明细!$A$2:$D$5000,COLUMN($C$2),0)&amp;"")</f>
        <v/>
      </c>
      <c r="D4010" s="147" t="str">
        <f>IF(ISERROR(VLOOKUP(A4010,进货明细!$A$2:$D$5000,COLUMN($D$2),0)&amp;""),"",VLOOKUP(A4010,进货明细!$A$2:$D$5000,COLUMN($D$2),0)&amp;"")</f>
        <v/>
      </c>
      <c r="E4010" s="148"/>
      <c r="F4010" s="152"/>
      <c r="G4010" s="150" t="str">
        <f>IF(ISERROR(VLOOKUP(A4010,进货明细!$A$2:$G$5000,COLUMN($G$2),0)&amp;""),"",VLOOKUP(A4010,进货明细!$A$2:$G$5000,COLUMN($G$2),0)&amp;"")</f>
        <v/>
      </c>
      <c r="H4010" s="151" t="str">
        <f t="shared" si="127"/>
        <v/>
      </c>
      <c r="I4010" s="168"/>
      <c r="J4010" s="169"/>
      <c r="K4010" s="163"/>
      <c r="L4010" s="164" t="str">
        <f t="shared" si="126"/>
        <v/>
      </c>
      <c r="M4010" s="165" t="e">
        <f>ROUND(VLOOKUP(A4010,当前库存!$A$2:$F$7000,COLUMN($F$3),0)&amp;"",2)</f>
        <v>#DIV/0!</v>
      </c>
      <c r="N4010" s="166"/>
      <c r="O4010" s="167"/>
      <c r="P4010" s="167"/>
      <c r="Q4010" s="174"/>
      <c r="R4010" s="167"/>
      <c r="S4010" s="167"/>
    </row>
    <row r="4011" customHeight="1" spans="1:19">
      <c r="A4011" s="175"/>
      <c r="B4011" s="153" t="str">
        <f>IF(ISERROR(VLOOKUP(A4011,进货明细!$A$2:$D$5000,COLUMN($B$2),0)&amp;""),"",VLOOKUP(A4011,进货明细!$A$2:$D$5000,COLUMN($B$2),0)&amp;"")</f>
        <v/>
      </c>
      <c r="C4011" s="147" t="str">
        <f>IF(ISERROR(VLOOKUP(A4011,进货明细!$A$2:$D$5000,COLUMN($C$2),0)&amp;""),"",VLOOKUP(A4011,进货明细!$A$2:$D$5000,COLUMN($C$2),0)&amp;"")</f>
        <v/>
      </c>
      <c r="D4011" s="147" t="str">
        <f>IF(ISERROR(VLOOKUP(A4011,进货明细!$A$2:$D$5000,COLUMN($D$2),0)&amp;""),"",VLOOKUP(A4011,进货明细!$A$2:$D$5000,COLUMN($D$2),0)&amp;"")</f>
        <v/>
      </c>
      <c r="E4011" s="148"/>
      <c r="F4011" s="152"/>
      <c r="G4011" s="150" t="str">
        <f>IF(ISERROR(VLOOKUP(A4011,进货明细!$A$2:$G$5000,COLUMN($G$2),0)&amp;""),"",VLOOKUP(A4011,进货明细!$A$2:$G$5000,COLUMN($G$2),0)&amp;"")</f>
        <v/>
      </c>
      <c r="H4011" s="151" t="str">
        <f t="shared" si="127"/>
        <v/>
      </c>
      <c r="I4011" s="168"/>
      <c r="J4011" s="169"/>
      <c r="K4011" s="163"/>
      <c r="L4011" s="164" t="str">
        <f t="shared" si="126"/>
        <v/>
      </c>
      <c r="M4011" s="165" t="e">
        <f>ROUND(VLOOKUP(A4011,当前库存!$A$2:$F$7000,COLUMN($F$3),0)&amp;"",2)</f>
        <v>#DIV/0!</v>
      </c>
      <c r="N4011" s="166"/>
      <c r="O4011" s="167"/>
      <c r="P4011" s="167"/>
      <c r="Q4011" s="174"/>
      <c r="R4011" s="167"/>
      <c r="S4011" s="167"/>
    </row>
    <row r="4012" customHeight="1" spans="1:19">
      <c r="A4012" s="175"/>
      <c r="B4012" s="153" t="str">
        <f>IF(ISERROR(VLOOKUP(A4012,进货明细!$A$2:$D$5000,COLUMN($B$2),0)&amp;""),"",VLOOKUP(A4012,进货明细!$A$2:$D$5000,COLUMN($B$2),0)&amp;"")</f>
        <v/>
      </c>
      <c r="C4012" s="147" t="str">
        <f>IF(ISERROR(VLOOKUP(A4012,进货明细!$A$2:$D$5000,COLUMN($C$2),0)&amp;""),"",VLOOKUP(A4012,进货明细!$A$2:$D$5000,COLUMN($C$2),0)&amp;"")</f>
        <v/>
      </c>
      <c r="D4012" s="147" t="str">
        <f>IF(ISERROR(VLOOKUP(A4012,进货明细!$A$2:$D$5000,COLUMN($D$2),0)&amp;""),"",VLOOKUP(A4012,进货明细!$A$2:$D$5000,COLUMN($D$2),0)&amp;"")</f>
        <v/>
      </c>
      <c r="E4012" s="148"/>
      <c r="F4012" s="152"/>
      <c r="G4012" s="150" t="str">
        <f>IF(ISERROR(VLOOKUP(A4012,进货明细!$A$2:$G$5000,COLUMN($G$2),0)&amp;""),"",VLOOKUP(A4012,进货明细!$A$2:$G$5000,COLUMN($G$2),0)&amp;"")</f>
        <v/>
      </c>
      <c r="H4012" s="151" t="str">
        <f t="shared" si="127"/>
        <v/>
      </c>
      <c r="I4012" s="168"/>
      <c r="J4012" s="169"/>
      <c r="K4012" s="163"/>
      <c r="L4012" s="164" t="str">
        <f t="shared" si="126"/>
        <v/>
      </c>
      <c r="M4012" s="165" t="e">
        <f>ROUND(VLOOKUP(A4012,当前库存!$A$2:$F$7000,COLUMN($F$3),0)&amp;"",2)</f>
        <v>#DIV/0!</v>
      </c>
      <c r="N4012" s="166"/>
      <c r="O4012" s="167"/>
      <c r="P4012" s="167"/>
      <c r="Q4012" s="174"/>
      <c r="R4012" s="167"/>
      <c r="S4012" s="167"/>
    </row>
    <row r="4013" customHeight="1" spans="1:19">
      <c r="A4013" s="175"/>
      <c r="B4013" s="153" t="str">
        <f>IF(ISERROR(VLOOKUP(A4013,进货明细!$A$2:$D$5000,COLUMN($B$2),0)&amp;""),"",VLOOKUP(A4013,进货明细!$A$2:$D$5000,COLUMN($B$2),0)&amp;"")</f>
        <v/>
      </c>
      <c r="C4013" s="147" t="str">
        <f>IF(ISERROR(VLOOKUP(A4013,进货明细!$A$2:$D$5000,COLUMN($C$2),0)&amp;""),"",VLOOKUP(A4013,进货明细!$A$2:$D$5000,COLUMN($C$2),0)&amp;"")</f>
        <v/>
      </c>
      <c r="D4013" s="147" t="str">
        <f>IF(ISERROR(VLOOKUP(A4013,进货明细!$A$2:$D$5000,COLUMN($D$2),0)&amp;""),"",VLOOKUP(A4013,进货明细!$A$2:$D$5000,COLUMN($D$2),0)&amp;"")</f>
        <v/>
      </c>
      <c r="E4013" s="148"/>
      <c r="F4013" s="152"/>
      <c r="G4013" s="150" t="str">
        <f>IF(ISERROR(VLOOKUP(A4013,进货明细!$A$2:$G$5000,COLUMN($G$2),0)&amp;""),"",VLOOKUP(A4013,进货明细!$A$2:$G$5000,COLUMN($G$2),0)&amp;"")</f>
        <v/>
      </c>
      <c r="H4013" s="151" t="str">
        <f t="shared" si="127"/>
        <v/>
      </c>
      <c r="I4013" s="168"/>
      <c r="J4013" s="169"/>
      <c r="K4013" s="163"/>
      <c r="L4013" s="164" t="str">
        <f t="shared" ref="L4013:L4076" si="128">IF(F4013="","",H4013-M4013*F4013)</f>
        <v/>
      </c>
      <c r="M4013" s="165" t="e">
        <f>ROUND(VLOOKUP(A4013,当前库存!$A$2:$F$7000,COLUMN($F$3),0)&amp;"",2)</f>
        <v>#DIV/0!</v>
      </c>
      <c r="N4013" s="166"/>
      <c r="O4013" s="167"/>
      <c r="P4013" s="167"/>
      <c r="Q4013" s="174"/>
      <c r="R4013" s="167"/>
      <c r="S4013" s="167"/>
    </row>
    <row r="4014" customHeight="1" spans="1:19">
      <c r="A4014" s="175"/>
      <c r="B4014" s="153" t="str">
        <f>IF(ISERROR(VLOOKUP(A4014,进货明细!$A$2:$D$5000,COLUMN($B$2),0)&amp;""),"",VLOOKUP(A4014,进货明细!$A$2:$D$5000,COLUMN($B$2),0)&amp;"")</f>
        <v/>
      </c>
      <c r="C4014" s="147" t="str">
        <f>IF(ISERROR(VLOOKUP(A4014,进货明细!$A$2:$D$5000,COLUMN($C$2),0)&amp;""),"",VLOOKUP(A4014,进货明细!$A$2:$D$5000,COLUMN($C$2),0)&amp;"")</f>
        <v/>
      </c>
      <c r="D4014" s="147" t="str">
        <f>IF(ISERROR(VLOOKUP(A4014,进货明细!$A$2:$D$5000,COLUMN($D$2),0)&amp;""),"",VLOOKUP(A4014,进货明细!$A$2:$D$5000,COLUMN($D$2),0)&amp;"")</f>
        <v/>
      </c>
      <c r="E4014" s="148"/>
      <c r="F4014" s="152"/>
      <c r="G4014" s="150" t="str">
        <f>IF(ISERROR(VLOOKUP(A4014,进货明细!$A$2:$G$5000,COLUMN($G$2),0)&amp;""),"",VLOOKUP(A4014,进货明细!$A$2:$G$5000,COLUMN($G$2),0)&amp;"")</f>
        <v/>
      </c>
      <c r="H4014" s="151" t="str">
        <f t="shared" si="127"/>
        <v/>
      </c>
      <c r="I4014" s="168"/>
      <c r="J4014" s="169"/>
      <c r="K4014" s="163"/>
      <c r="L4014" s="164" t="str">
        <f t="shared" si="128"/>
        <v/>
      </c>
      <c r="M4014" s="165" t="e">
        <f>ROUND(VLOOKUP(A4014,当前库存!$A$2:$F$7000,COLUMN($F$3),0)&amp;"",2)</f>
        <v>#DIV/0!</v>
      </c>
      <c r="N4014" s="166"/>
      <c r="O4014" s="167"/>
      <c r="P4014" s="167"/>
      <c r="Q4014" s="174"/>
      <c r="R4014" s="167"/>
      <c r="S4014" s="167"/>
    </row>
    <row r="4015" customHeight="1" spans="1:19">
      <c r="A4015" s="175"/>
      <c r="B4015" s="153" t="str">
        <f>IF(ISERROR(VLOOKUP(A4015,进货明细!$A$2:$D$5000,COLUMN($B$2),0)&amp;""),"",VLOOKUP(A4015,进货明细!$A$2:$D$5000,COLUMN($B$2),0)&amp;"")</f>
        <v/>
      </c>
      <c r="C4015" s="147" t="str">
        <f>IF(ISERROR(VLOOKUP(A4015,进货明细!$A$2:$D$5000,COLUMN($C$2),0)&amp;""),"",VLOOKUP(A4015,进货明细!$A$2:$D$5000,COLUMN($C$2),0)&amp;"")</f>
        <v/>
      </c>
      <c r="D4015" s="147" t="str">
        <f>IF(ISERROR(VLOOKUP(A4015,进货明细!$A$2:$D$5000,COLUMN($D$2),0)&amp;""),"",VLOOKUP(A4015,进货明细!$A$2:$D$5000,COLUMN($D$2),0)&amp;"")</f>
        <v/>
      </c>
      <c r="E4015" s="148"/>
      <c r="F4015" s="152"/>
      <c r="G4015" s="150" t="str">
        <f>IF(ISERROR(VLOOKUP(A4015,进货明细!$A$2:$G$5000,COLUMN($G$2),0)&amp;""),"",VLOOKUP(A4015,进货明细!$A$2:$G$5000,COLUMN($G$2),0)&amp;"")</f>
        <v/>
      </c>
      <c r="H4015" s="151" t="str">
        <f t="shared" si="127"/>
        <v/>
      </c>
      <c r="I4015" s="168"/>
      <c r="J4015" s="169"/>
      <c r="K4015" s="163"/>
      <c r="L4015" s="164" t="str">
        <f t="shared" si="128"/>
        <v/>
      </c>
      <c r="M4015" s="165" t="e">
        <f>ROUND(VLOOKUP(A4015,当前库存!$A$2:$F$7000,COLUMN($F$3),0)&amp;"",2)</f>
        <v>#DIV/0!</v>
      </c>
      <c r="N4015" s="166"/>
      <c r="O4015" s="167"/>
      <c r="P4015" s="167"/>
      <c r="Q4015" s="174"/>
      <c r="R4015" s="167"/>
      <c r="S4015" s="167"/>
    </row>
    <row r="4016" customHeight="1" spans="1:19">
      <c r="A4016" s="175"/>
      <c r="B4016" s="153" t="str">
        <f>IF(ISERROR(VLOOKUP(A4016,进货明细!$A$2:$D$5000,COLUMN($B$2),0)&amp;""),"",VLOOKUP(A4016,进货明细!$A$2:$D$5000,COLUMN($B$2),0)&amp;"")</f>
        <v/>
      </c>
      <c r="C4016" s="147" t="str">
        <f>IF(ISERROR(VLOOKUP(A4016,进货明细!$A$2:$D$5000,COLUMN($C$2),0)&amp;""),"",VLOOKUP(A4016,进货明细!$A$2:$D$5000,COLUMN($C$2),0)&amp;"")</f>
        <v/>
      </c>
      <c r="D4016" s="147" t="str">
        <f>IF(ISERROR(VLOOKUP(A4016,进货明细!$A$2:$D$5000,COLUMN($D$2),0)&amp;""),"",VLOOKUP(A4016,进货明细!$A$2:$D$5000,COLUMN($D$2),0)&amp;"")</f>
        <v/>
      </c>
      <c r="E4016" s="148"/>
      <c r="F4016" s="152"/>
      <c r="G4016" s="150" t="str">
        <f>IF(ISERROR(VLOOKUP(A4016,进货明细!$A$2:$G$5000,COLUMN($G$2),0)&amp;""),"",VLOOKUP(A4016,进货明细!$A$2:$G$5000,COLUMN($G$2),0)&amp;"")</f>
        <v/>
      </c>
      <c r="H4016" s="151" t="str">
        <f t="shared" si="127"/>
        <v/>
      </c>
      <c r="I4016" s="168"/>
      <c r="J4016" s="169"/>
      <c r="K4016" s="163"/>
      <c r="L4016" s="164" t="str">
        <f t="shared" si="128"/>
        <v/>
      </c>
      <c r="M4016" s="165" t="e">
        <f>ROUND(VLOOKUP(A4016,当前库存!$A$2:$F$7000,COLUMN($F$3),0)&amp;"",2)</f>
        <v>#DIV/0!</v>
      </c>
      <c r="N4016" s="166"/>
      <c r="O4016" s="167"/>
      <c r="P4016" s="167"/>
      <c r="Q4016" s="174"/>
      <c r="R4016" s="167"/>
      <c r="S4016" s="167"/>
    </row>
    <row r="4017" customHeight="1" spans="1:19">
      <c r="A4017" s="175"/>
      <c r="B4017" s="153" t="str">
        <f>IF(ISERROR(VLOOKUP(A4017,进货明细!$A$2:$D$5000,COLUMN($B$2),0)&amp;""),"",VLOOKUP(A4017,进货明细!$A$2:$D$5000,COLUMN($B$2),0)&amp;"")</f>
        <v/>
      </c>
      <c r="C4017" s="147" t="str">
        <f>IF(ISERROR(VLOOKUP(A4017,进货明细!$A$2:$D$5000,COLUMN($C$2),0)&amp;""),"",VLOOKUP(A4017,进货明细!$A$2:$D$5000,COLUMN($C$2),0)&amp;"")</f>
        <v/>
      </c>
      <c r="D4017" s="147" t="str">
        <f>IF(ISERROR(VLOOKUP(A4017,进货明细!$A$2:$D$5000,COLUMN($D$2),0)&amp;""),"",VLOOKUP(A4017,进货明细!$A$2:$D$5000,COLUMN($D$2),0)&amp;"")</f>
        <v/>
      </c>
      <c r="E4017" s="148"/>
      <c r="F4017" s="152"/>
      <c r="G4017" s="150" t="str">
        <f>IF(ISERROR(VLOOKUP(A4017,进货明细!$A$2:$G$5000,COLUMN($G$2),0)&amp;""),"",VLOOKUP(A4017,进货明细!$A$2:$G$5000,COLUMN($G$2),0)&amp;"")</f>
        <v/>
      </c>
      <c r="H4017" s="151" t="str">
        <f t="shared" si="127"/>
        <v/>
      </c>
      <c r="I4017" s="168"/>
      <c r="J4017" s="169"/>
      <c r="K4017" s="163"/>
      <c r="L4017" s="164" t="str">
        <f t="shared" si="128"/>
        <v/>
      </c>
      <c r="M4017" s="165" t="e">
        <f>ROUND(VLOOKUP(A4017,当前库存!$A$2:$F$7000,COLUMN($F$3),0)&amp;"",2)</f>
        <v>#DIV/0!</v>
      </c>
      <c r="N4017" s="166"/>
      <c r="O4017" s="167"/>
      <c r="P4017" s="167"/>
      <c r="Q4017" s="174"/>
      <c r="R4017" s="167"/>
      <c r="S4017" s="167"/>
    </row>
    <row r="4018" customHeight="1" spans="1:19">
      <c r="A4018" s="175"/>
      <c r="B4018" s="153" t="str">
        <f>IF(ISERROR(VLOOKUP(A4018,进货明细!$A$2:$D$5000,COLUMN($B$2),0)&amp;""),"",VLOOKUP(A4018,进货明细!$A$2:$D$5000,COLUMN($B$2),0)&amp;"")</f>
        <v/>
      </c>
      <c r="C4018" s="147" t="str">
        <f>IF(ISERROR(VLOOKUP(A4018,进货明细!$A$2:$D$5000,COLUMN($C$2),0)&amp;""),"",VLOOKUP(A4018,进货明细!$A$2:$D$5000,COLUMN($C$2),0)&amp;"")</f>
        <v/>
      </c>
      <c r="D4018" s="147" t="str">
        <f>IF(ISERROR(VLOOKUP(A4018,进货明细!$A$2:$D$5000,COLUMN($D$2),0)&amp;""),"",VLOOKUP(A4018,进货明细!$A$2:$D$5000,COLUMN($D$2),0)&amp;"")</f>
        <v/>
      </c>
      <c r="E4018" s="148"/>
      <c r="F4018" s="152"/>
      <c r="G4018" s="150" t="str">
        <f>IF(ISERROR(VLOOKUP(A4018,进货明细!$A$2:$G$5000,COLUMN($G$2),0)&amp;""),"",VLOOKUP(A4018,进货明细!$A$2:$G$5000,COLUMN($G$2),0)&amp;"")</f>
        <v/>
      </c>
      <c r="H4018" s="151" t="str">
        <f t="shared" si="127"/>
        <v/>
      </c>
      <c r="I4018" s="168"/>
      <c r="J4018" s="169"/>
      <c r="K4018" s="163"/>
      <c r="L4018" s="164" t="str">
        <f t="shared" si="128"/>
        <v/>
      </c>
      <c r="M4018" s="165" t="e">
        <f>ROUND(VLOOKUP(A4018,当前库存!$A$2:$F$7000,COLUMN($F$3),0)&amp;"",2)</f>
        <v>#DIV/0!</v>
      </c>
      <c r="N4018" s="166"/>
      <c r="O4018" s="167"/>
      <c r="P4018" s="167"/>
      <c r="Q4018" s="174"/>
      <c r="R4018" s="167"/>
      <c r="S4018" s="167"/>
    </row>
    <row r="4019" customHeight="1" spans="1:19">
      <c r="A4019" s="175"/>
      <c r="B4019" s="153" t="str">
        <f>IF(ISERROR(VLOOKUP(A4019,进货明细!$A$2:$D$5000,COLUMN($B$2),0)&amp;""),"",VLOOKUP(A4019,进货明细!$A$2:$D$5000,COLUMN($B$2),0)&amp;"")</f>
        <v/>
      </c>
      <c r="C4019" s="147" t="str">
        <f>IF(ISERROR(VLOOKUP(A4019,进货明细!$A$2:$D$5000,COLUMN($C$2),0)&amp;""),"",VLOOKUP(A4019,进货明细!$A$2:$D$5000,COLUMN($C$2),0)&amp;"")</f>
        <v/>
      </c>
      <c r="D4019" s="147" t="str">
        <f>IF(ISERROR(VLOOKUP(A4019,进货明细!$A$2:$D$5000,COLUMN($D$2),0)&amp;""),"",VLOOKUP(A4019,进货明细!$A$2:$D$5000,COLUMN($D$2),0)&amp;"")</f>
        <v/>
      </c>
      <c r="E4019" s="148"/>
      <c r="F4019" s="152"/>
      <c r="G4019" s="150" t="str">
        <f>IF(ISERROR(VLOOKUP(A4019,进货明细!$A$2:$G$5000,COLUMN($G$2),0)&amp;""),"",VLOOKUP(A4019,进货明细!$A$2:$G$5000,COLUMN($G$2),0)&amp;"")</f>
        <v/>
      </c>
      <c r="H4019" s="151" t="str">
        <f t="shared" si="127"/>
        <v/>
      </c>
      <c r="I4019" s="168"/>
      <c r="J4019" s="169"/>
      <c r="K4019" s="163"/>
      <c r="L4019" s="164" t="str">
        <f t="shared" si="128"/>
        <v/>
      </c>
      <c r="M4019" s="165" t="e">
        <f>ROUND(VLOOKUP(A4019,当前库存!$A$2:$F$7000,COLUMN($F$3),0)&amp;"",2)</f>
        <v>#DIV/0!</v>
      </c>
      <c r="N4019" s="166"/>
      <c r="O4019" s="167"/>
      <c r="P4019" s="167"/>
      <c r="Q4019" s="174"/>
      <c r="R4019" s="167"/>
      <c r="S4019" s="167"/>
    </row>
    <row r="4020" customHeight="1" spans="1:19">
      <c r="A4020" s="175"/>
      <c r="B4020" s="153" t="str">
        <f>IF(ISERROR(VLOOKUP(A4020,进货明细!$A$2:$D$5000,COLUMN($B$2),0)&amp;""),"",VLOOKUP(A4020,进货明细!$A$2:$D$5000,COLUMN($B$2),0)&amp;"")</f>
        <v/>
      </c>
      <c r="C4020" s="147" t="str">
        <f>IF(ISERROR(VLOOKUP(A4020,进货明细!$A$2:$D$5000,COLUMN($C$2),0)&amp;""),"",VLOOKUP(A4020,进货明细!$A$2:$D$5000,COLUMN($C$2),0)&amp;"")</f>
        <v/>
      </c>
      <c r="D4020" s="147" t="str">
        <f>IF(ISERROR(VLOOKUP(A4020,进货明细!$A$2:$D$5000,COLUMN($D$2),0)&amp;""),"",VLOOKUP(A4020,进货明细!$A$2:$D$5000,COLUMN($D$2),0)&amp;"")</f>
        <v/>
      </c>
      <c r="E4020" s="148"/>
      <c r="F4020" s="152"/>
      <c r="G4020" s="150" t="str">
        <f>IF(ISERROR(VLOOKUP(A4020,进货明细!$A$2:$G$5000,COLUMN($G$2),0)&amp;""),"",VLOOKUP(A4020,进货明细!$A$2:$G$5000,COLUMN($G$2),0)&amp;"")</f>
        <v/>
      </c>
      <c r="H4020" s="151" t="str">
        <f t="shared" si="127"/>
        <v/>
      </c>
      <c r="I4020" s="168"/>
      <c r="J4020" s="169"/>
      <c r="K4020" s="163"/>
      <c r="L4020" s="164" t="str">
        <f t="shared" si="128"/>
        <v/>
      </c>
      <c r="M4020" s="165" t="e">
        <f>ROUND(VLOOKUP(A4020,当前库存!$A$2:$F$7000,COLUMN($F$3),0)&amp;"",2)</f>
        <v>#DIV/0!</v>
      </c>
      <c r="N4020" s="166"/>
      <c r="O4020" s="167"/>
      <c r="P4020" s="167"/>
      <c r="Q4020" s="174"/>
      <c r="R4020" s="167"/>
      <c r="S4020" s="167"/>
    </row>
    <row r="4021" customHeight="1" spans="1:19">
      <c r="A4021" s="175"/>
      <c r="B4021" s="153" t="str">
        <f>IF(ISERROR(VLOOKUP(A4021,进货明细!$A$2:$D$5000,COLUMN($B$2),0)&amp;""),"",VLOOKUP(A4021,进货明细!$A$2:$D$5000,COLUMN($B$2),0)&amp;"")</f>
        <v/>
      </c>
      <c r="C4021" s="147" t="str">
        <f>IF(ISERROR(VLOOKUP(A4021,进货明细!$A$2:$D$5000,COLUMN($C$2),0)&amp;""),"",VLOOKUP(A4021,进货明细!$A$2:$D$5000,COLUMN($C$2),0)&amp;"")</f>
        <v/>
      </c>
      <c r="D4021" s="147" t="str">
        <f>IF(ISERROR(VLOOKUP(A4021,进货明细!$A$2:$D$5000,COLUMN($D$2),0)&amp;""),"",VLOOKUP(A4021,进货明细!$A$2:$D$5000,COLUMN($D$2),0)&amp;"")</f>
        <v/>
      </c>
      <c r="E4021" s="148"/>
      <c r="F4021" s="152"/>
      <c r="G4021" s="150" t="str">
        <f>IF(ISERROR(VLOOKUP(A4021,进货明细!$A$2:$G$5000,COLUMN($G$2),0)&amp;""),"",VLOOKUP(A4021,进货明细!$A$2:$G$5000,COLUMN($G$2),0)&amp;"")</f>
        <v/>
      </c>
      <c r="H4021" s="151" t="str">
        <f t="shared" si="127"/>
        <v/>
      </c>
      <c r="I4021" s="168"/>
      <c r="J4021" s="169"/>
      <c r="K4021" s="163"/>
      <c r="L4021" s="164" t="str">
        <f t="shared" si="128"/>
        <v/>
      </c>
      <c r="M4021" s="165" t="e">
        <f>ROUND(VLOOKUP(A4021,当前库存!$A$2:$F$7000,COLUMN($F$3),0)&amp;"",2)</f>
        <v>#DIV/0!</v>
      </c>
      <c r="N4021" s="166"/>
      <c r="O4021" s="167"/>
      <c r="P4021" s="167"/>
      <c r="Q4021" s="174"/>
      <c r="R4021" s="167"/>
      <c r="S4021" s="167"/>
    </row>
    <row r="4022" customHeight="1" spans="1:19">
      <c r="A4022" s="175"/>
      <c r="B4022" s="153" t="str">
        <f>IF(ISERROR(VLOOKUP(A4022,进货明细!$A$2:$D$5000,COLUMN($B$2),0)&amp;""),"",VLOOKUP(A4022,进货明细!$A$2:$D$5000,COLUMN($B$2),0)&amp;"")</f>
        <v/>
      </c>
      <c r="C4022" s="147" t="str">
        <f>IF(ISERROR(VLOOKUP(A4022,进货明细!$A$2:$D$5000,COLUMN($C$2),0)&amp;""),"",VLOOKUP(A4022,进货明细!$A$2:$D$5000,COLUMN($C$2),0)&amp;"")</f>
        <v/>
      </c>
      <c r="D4022" s="147" t="str">
        <f>IF(ISERROR(VLOOKUP(A4022,进货明细!$A$2:$D$5000,COLUMN($D$2),0)&amp;""),"",VLOOKUP(A4022,进货明细!$A$2:$D$5000,COLUMN($D$2),0)&amp;"")</f>
        <v/>
      </c>
      <c r="E4022" s="148"/>
      <c r="F4022" s="152"/>
      <c r="G4022" s="150" t="str">
        <f>IF(ISERROR(VLOOKUP(A4022,进货明细!$A$2:$G$5000,COLUMN($G$2),0)&amp;""),"",VLOOKUP(A4022,进货明细!$A$2:$G$5000,COLUMN($G$2),0)&amp;"")</f>
        <v/>
      </c>
      <c r="H4022" s="151" t="str">
        <f t="shared" si="127"/>
        <v/>
      </c>
      <c r="I4022" s="168"/>
      <c r="J4022" s="169"/>
      <c r="K4022" s="163"/>
      <c r="L4022" s="164" t="str">
        <f t="shared" si="128"/>
        <v/>
      </c>
      <c r="M4022" s="165" t="e">
        <f>ROUND(VLOOKUP(A4022,当前库存!$A$2:$F$7000,COLUMN($F$3),0)&amp;"",2)</f>
        <v>#DIV/0!</v>
      </c>
      <c r="N4022" s="166"/>
      <c r="O4022" s="167"/>
      <c r="P4022" s="167"/>
      <c r="Q4022" s="174"/>
      <c r="R4022" s="167"/>
      <c r="S4022" s="167"/>
    </row>
    <row r="4023" customHeight="1" spans="1:19">
      <c r="A4023" s="175"/>
      <c r="B4023" s="153" t="str">
        <f>IF(ISERROR(VLOOKUP(A4023,进货明细!$A$2:$D$5000,COLUMN($B$2),0)&amp;""),"",VLOOKUP(A4023,进货明细!$A$2:$D$5000,COLUMN($B$2),0)&amp;"")</f>
        <v/>
      </c>
      <c r="C4023" s="147" t="str">
        <f>IF(ISERROR(VLOOKUP(A4023,进货明细!$A$2:$D$5000,COLUMN($C$2),0)&amp;""),"",VLOOKUP(A4023,进货明细!$A$2:$D$5000,COLUMN($C$2),0)&amp;"")</f>
        <v/>
      </c>
      <c r="D4023" s="147" t="str">
        <f>IF(ISERROR(VLOOKUP(A4023,进货明细!$A$2:$D$5000,COLUMN($D$2),0)&amp;""),"",VLOOKUP(A4023,进货明细!$A$2:$D$5000,COLUMN($D$2),0)&amp;"")</f>
        <v/>
      </c>
      <c r="E4023" s="148"/>
      <c r="F4023" s="152"/>
      <c r="G4023" s="150" t="str">
        <f>IF(ISERROR(VLOOKUP(A4023,进货明细!$A$2:$G$5000,COLUMN($G$2),0)&amp;""),"",VLOOKUP(A4023,进货明细!$A$2:$G$5000,COLUMN($G$2),0)&amp;"")</f>
        <v/>
      </c>
      <c r="H4023" s="151" t="str">
        <f t="shared" si="127"/>
        <v/>
      </c>
      <c r="I4023" s="168"/>
      <c r="J4023" s="169"/>
      <c r="K4023" s="163"/>
      <c r="L4023" s="164" t="str">
        <f t="shared" si="128"/>
        <v/>
      </c>
      <c r="M4023" s="165" t="e">
        <f>ROUND(VLOOKUP(A4023,当前库存!$A$2:$F$7000,COLUMN($F$3),0)&amp;"",2)</f>
        <v>#DIV/0!</v>
      </c>
      <c r="N4023" s="166"/>
      <c r="O4023" s="167"/>
      <c r="P4023" s="167"/>
      <c r="Q4023" s="174"/>
      <c r="R4023" s="167"/>
      <c r="S4023" s="167"/>
    </row>
    <row r="4024" customHeight="1" spans="1:19">
      <c r="A4024" s="175"/>
      <c r="B4024" s="153" t="str">
        <f>IF(ISERROR(VLOOKUP(A4024,进货明细!$A$2:$D$5000,COLUMN($B$2),0)&amp;""),"",VLOOKUP(A4024,进货明细!$A$2:$D$5000,COLUMN($B$2),0)&amp;"")</f>
        <v/>
      </c>
      <c r="C4024" s="147" t="str">
        <f>IF(ISERROR(VLOOKUP(A4024,进货明细!$A$2:$D$5000,COLUMN($C$2),0)&amp;""),"",VLOOKUP(A4024,进货明细!$A$2:$D$5000,COLUMN($C$2),0)&amp;"")</f>
        <v/>
      </c>
      <c r="D4024" s="147" t="str">
        <f>IF(ISERROR(VLOOKUP(A4024,进货明细!$A$2:$D$5000,COLUMN($D$2),0)&amp;""),"",VLOOKUP(A4024,进货明细!$A$2:$D$5000,COLUMN($D$2),0)&amp;"")</f>
        <v/>
      </c>
      <c r="E4024" s="148"/>
      <c r="F4024" s="152"/>
      <c r="G4024" s="150" t="str">
        <f>IF(ISERROR(VLOOKUP(A4024,进货明细!$A$2:$G$5000,COLUMN($G$2),0)&amp;""),"",VLOOKUP(A4024,进货明细!$A$2:$G$5000,COLUMN($G$2),0)&amp;"")</f>
        <v/>
      </c>
      <c r="H4024" s="151" t="str">
        <f t="shared" si="127"/>
        <v/>
      </c>
      <c r="I4024" s="168"/>
      <c r="J4024" s="169"/>
      <c r="K4024" s="163"/>
      <c r="L4024" s="164" t="str">
        <f t="shared" si="128"/>
        <v/>
      </c>
      <c r="M4024" s="165" t="e">
        <f>ROUND(VLOOKUP(A4024,当前库存!$A$2:$F$7000,COLUMN($F$3),0)&amp;"",2)</f>
        <v>#DIV/0!</v>
      </c>
      <c r="N4024" s="166"/>
      <c r="O4024" s="167"/>
      <c r="P4024" s="167"/>
      <c r="Q4024" s="174"/>
      <c r="R4024" s="167"/>
      <c r="S4024" s="167"/>
    </row>
    <row r="4025" customHeight="1" spans="1:19">
      <c r="A4025" s="175"/>
      <c r="B4025" s="153" t="str">
        <f>IF(ISERROR(VLOOKUP(A4025,进货明细!$A$2:$D$5000,COLUMN($B$2),0)&amp;""),"",VLOOKUP(A4025,进货明细!$A$2:$D$5000,COLUMN($B$2),0)&amp;"")</f>
        <v/>
      </c>
      <c r="C4025" s="147" t="str">
        <f>IF(ISERROR(VLOOKUP(A4025,进货明细!$A$2:$D$5000,COLUMN($C$2),0)&amp;""),"",VLOOKUP(A4025,进货明细!$A$2:$D$5000,COLUMN($C$2),0)&amp;"")</f>
        <v/>
      </c>
      <c r="D4025" s="147" t="str">
        <f>IF(ISERROR(VLOOKUP(A4025,进货明细!$A$2:$D$5000,COLUMN($D$2),0)&amp;""),"",VLOOKUP(A4025,进货明细!$A$2:$D$5000,COLUMN($D$2),0)&amp;"")</f>
        <v/>
      </c>
      <c r="E4025" s="148"/>
      <c r="F4025" s="152"/>
      <c r="G4025" s="150" t="str">
        <f>IF(ISERROR(VLOOKUP(A4025,进货明细!$A$2:$G$5000,COLUMN($G$2),0)&amp;""),"",VLOOKUP(A4025,进货明细!$A$2:$G$5000,COLUMN($G$2),0)&amp;"")</f>
        <v/>
      </c>
      <c r="H4025" s="151" t="str">
        <f t="shared" si="127"/>
        <v/>
      </c>
      <c r="I4025" s="168"/>
      <c r="J4025" s="169"/>
      <c r="K4025" s="163"/>
      <c r="L4025" s="164" t="str">
        <f t="shared" si="128"/>
        <v/>
      </c>
      <c r="M4025" s="165" t="e">
        <f>ROUND(VLOOKUP(A4025,当前库存!$A$2:$F$7000,COLUMN($F$3),0)&amp;"",2)</f>
        <v>#DIV/0!</v>
      </c>
      <c r="N4025" s="166"/>
      <c r="O4025" s="167"/>
      <c r="P4025" s="167"/>
      <c r="Q4025" s="174"/>
      <c r="R4025" s="167"/>
      <c r="S4025" s="167"/>
    </row>
    <row r="4026" customHeight="1" spans="1:19">
      <c r="A4026" s="175"/>
      <c r="B4026" s="153" t="str">
        <f>IF(ISERROR(VLOOKUP(A4026,进货明细!$A$2:$D$5000,COLUMN($B$2),0)&amp;""),"",VLOOKUP(A4026,进货明细!$A$2:$D$5000,COLUMN($B$2),0)&amp;"")</f>
        <v/>
      </c>
      <c r="C4026" s="147" t="str">
        <f>IF(ISERROR(VLOOKUP(A4026,进货明细!$A$2:$D$5000,COLUMN($C$2),0)&amp;""),"",VLOOKUP(A4026,进货明细!$A$2:$D$5000,COLUMN($C$2),0)&amp;"")</f>
        <v/>
      </c>
      <c r="D4026" s="147" t="str">
        <f>IF(ISERROR(VLOOKUP(A4026,进货明细!$A$2:$D$5000,COLUMN($D$2),0)&amp;""),"",VLOOKUP(A4026,进货明细!$A$2:$D$5000,COLUMN($D$2),0)&amp;"")</f>
        <v/>
      </c>
      <c r="E4026" s="148"/>
      <c r="F4026" s="152"/>
      <c r="G4026" s="150" t="str">
        <f>IF(ISERROR(VLOOKUP(A4026,进货明细!$A$2:$G$5000,COLUMN($G$2),0)&amp;""),"",VLOOKUP(A4026,进货明细!$A$2:$G$5000,COLUMN($G$2),0)&amp;"")</f>
        <v/>
      </c>
      <c r="H4026" s="151" t="str">
        <f t="shared" si="127"/>
        <v/>
      </c>
      <c r="I4026" s="168"/>
      <c r="J4026" s="169"/>
      <c r="K4026" s="163"/>
      <c r="L4026" s="164" t="str">
        <f t="shared" si="128"/>
        <v/>
      </c>
      <c r="M4026" s="165" t="e">
        <f>ROUND(VLOOKUP(A4026,当前库存!$A$2:$F$7000,COLUMN($F$3),0)&amp;"",2)</f>
        <v>#DIV/0!</v>
      </c>
      <c r="N4026" s="166"/>
      <c r="O4026" s="167"/>
      <c r="P4026" s="167"/>
      <c r="Q4026" s="174"/>
      <c r="R4026" s="167"/>
      <c r="S4026" s="167"/>
    </row>
    <row r="4027" customHeight="1" spans="1:19">
      <c r="A4027" s="175"/>
      <c r="B4027" s="153" t="str">
        <f>IF(ISERROR(VLOOKUP(A4027,进货明细!$A$2:$D$5000,COLUMN($B$2),0)&amp;""),"",VLOOKUP(A4027,进货明细!$A$2:$D$5000,COLUMN($B$2),0)&amp;"")</f>
        <v/>
      </c>
      <c r="C4027" s="147" t="str">
        <f>IF(ISERROR(VLOOKUP(A4027,进货明细!$A$2:$D$5000,COLUMN($C$2),0)&amp;""),"",VLOOKUP(A4027,进货明细!$A$2:$D$5000,COLUMN($C$2),0)&amp;"")</f>
        <v/>
      </c>
      <c r="D4027" s="147" t="str">
        <f>IF(ISERROR(VLOOKUP(A4027,进货明细!$A$2:$D$5000,COLUMN($D$2),0)&amp;""),"",VLOOKUP(A4027,进货明细!$A$2:$D$5000,COLUMN($D$2),0)&amp;"")</f>
        <v/>
      </c>
      <c r="E4027" s="148"/>
      <c r="F4027" s="152"/>
      <c r="G4027" s="150" t="str">
        <f>IF(ISERROR(VLOOKUP(A4027,进货明细!$A$2:$G$5000,COLUMN($G$2),0)&amp;""),"",VLOOKUP(A4027,进货明细!$A$2:$G$5000,COLUMN($G$2),0)&amp;"")</f>
        <v/>
      </c>
      <c r="H4027" s="151" t="str">
        <f t="shared" si="127"/>
        <v/>
      </c>
      <c r="I4027" s="168"/>
      <c r="J4027" s="169"/>
      <c r="K4027" s="163"/>
      <c r="L4027" s="164" t="str">
        <f t="shared" si="128"/>
        <v/>
      </c>
      <c r="M4027" s="165" t="e">
        <f>ROUND(VLOOKUP(A4027,当前库存!$A$2:$F$7000,COLUMN($F$3),0)&amp;"",2)</f>
        <v>#DIV/0!</v>
      </c>
      <c r="N4027" s="166"/>
      <c r="O4027" s="167"/>
      <c r="P4027" s="167"/>
      <c r="Q4027" s="174"/>
      <c r="R4027" s="167"/>
      <c r="S4027" s="167"/>
    </row>
    <row r="4028" customHeight="1" spans="1:19">
      <c r="A4028" s="175"/>
      <c r="B4028" s="153" t="str">
        <f>IF(ISERROR(VLOOKUP(A4028,进货明细!$A$2:$D$5000,COLUMN($B$2),0)&amp;""),"",VLOOKUP(A4028,进货明细!$A$2:$D$5000,COLUMN($B$2),0)&amp;"")</f>
        <v/>
      </c>
      <c r="C4028" s="147" t="str">
        <f>IF(ISERROR(VLOOKUP(A4028,进货明细!$A$2:$D$5000,COLUMN($C$2),0)&amp;""),"",VLOOKUP(A4028,进货明细!$A$2:$D$5000,COLUMN($C$2),0)&amp;"")</f>
        <v/>
      </c>
      <c r="D4028" s="147" t="str">
        <f>IF(ISERROR(VLOOKUP(A4028,进货明细!$A$2:$D$5000,COLUMN($D$2),0)&amp;""),"",VLOOKUP(A4028,进货明细!$A$2:$D$5000,COLUMN($D$2),0)&amp;"")</f>
        <v/>
      </c>
      <c r="E4028" s="148"/>
      <c r="F4028" s="152"/>
      <c r="G4028" s="150" t="str">
        <f>IF(ISERROR(VLOOKUP(A4028,进货明细!$A$2:$G$5000,COLUMN($G$2),0)&amp;""),"",VLOOKUP(A4028,进货明细!$A$2:$G$5000,COLUMN($G$2),0)&amp;"")</f>
        <v/>
      </c>
      <c r="H4028" s="151" t="str">
        <f t="shared" si="127"/>
        <v/>
      </c>
      <c r="I4028" s="168"/>
      <c r="J4028" s="169"/>
      <c r="K4028" s="163"/>
      <c r="L4028" s="164" t="str">
        <f t="shared" si="128"/>
        <v/>
      </c>
      <c r="M4028" s="165" t="e">
        <f>ROUND(VLOOKUP(A4028,当前库存!$A$2:$F$7000,COLUMN($F$3),0)&amp;"",2)</f>
        <v>#DIV/0!</v>
      </c>
      <c r="N4028" s="166"/>
      <c r="O4028" s="167"/>
      <c r="P4028" s="167"/>
      <c r="Q4028" s="174"/>
      <c r="R4028" s="167"/>
      <c r="S4028" s="167"/>
    </row>
    <row r="4029" customHeight="1" spans="1:19">
      <c r="A4029" s="175"/>
      <c r="B4029" s="153" t="str">
        <f>IF(ISERROR(VLOOKUP(A4029,进货明细!$A$2:$D$5000,COLUMN($B$2),0)&amp;""),"",VLOOKUP(A4029,进货明细!$A$2:$D$5000,COLUMN($B$2),0)&amp;"")</f>
        <v/>
      </c>
      <c r="C4029" s="147" t="str">
        <f>IF(ISERROR(VLOOKUP(A4029,进货明细!$A$2:$D$5000,COLUMN($C$2),0)&amp;""),"",VLOOKUP(A4029,进货明细!$A$2:$D$5000,COLUMN($C$2),0)&amp;"")</f>
        <v/>
      </c>
      <c r="D4029" s="147" t="str">
        <f>IF(ISERROR(VLOOKUP(A4029,进货明细!$A$2:$D$5000,COLUMN($D$2),0)&amp;""),"",VLOOKUP(A4029,进货明细!$A$2:$D$5000,COLUMN($D$2),0)&amp;"")</f>
        <v/>
      </c>
      <c r="E4029" s="148"/>
      <c r="F4029" s="152"/>
      <c r="G4029" s="150" t="str">
        <f>IF(ISERROR(VLOOKUP(A4029,进货明细!$A$2:$G$5000,COLUMN($G$2),0)&amp;""),"",VLOOKUP(A4029,进货明细!$A$2:$G$5000,COLUMN($G$2),0)&amp;"")</f>
        <v/>
      </c>
      <c r="H4029" s="151" t="str">
        <f t="shared" si="127"/>
        <v/>
      </c>
      <c r="I4029" s="168"/>
      <c r="J4029" s="169"/>
      <c r="K4029" s="163"/>
      <c r="L4029" s="164" t="str">
        <f t="shared" si="128"/>
        <v/>
      </c>
      <c r="M4029" s="165" t="e">
        <f>ROUND(VLOOKUP(A4029,当前库存!$A$2:$F$7000,COLUMN($F$3),0)&amp;"",2)</f>
        <v>#DIV/0!</v>
      </c>
      <c r="N4029" s="166"/>
      <c r="O4029" s="167"/>
      <c r="P4029" s="167"/>
      <c r="Q4029" s="174"/>
      <c r="R4029" s="167"/>
      <c r="S4029" s="167"/>
    </row>
    <row r="4030" customHeight="1" spans="1:19">
      <c r="A4030" s="175"/>
      <c r="B4030" s="153" t="str">
        <f>IF(ISERROR(VLOOKUP(A4030,进货明细!$A$2:$D$5000,COLUMN($B$2),0)&amp;""),"",VLOOKUP(A4030,进货明细!$A$2:$D$5000,COLUMN($B$2),0)&amp;"")</f>
        <v/>
      </c>
      <c r="C4030" s="147" t="str">
        <f>IF(ISERROR(VLOOKUP(A4030,进货明细!$A$2:$D$5000,COLUMN($C$2),0)&amp;""),"",VLOOKUP(A4030,进货明细!$A$2:$D$5000,COLUMN($C$2),0)&amp;"")</f>
        <v/>
      </c>
      <c r="D4030" s="147" t="str">
        <f>IF(ISERROR(VLOOKUP(A4030,进货明细!$A$2:$D$5000,COLUMN($D$2),0)&amp;""),"",VLOOKUP(A4030,进货明细!$A$2:$D$5000,COLUMN($D$2),0)&amp;"")</f>
        <v/>
      </c>
      <c r="E4030" s="148"/>
      <c r="F4030" s="152"/>
      <c r="G4030" s="150" t="str">
        <f>IF(ISERROR(VLOOKUP(A4030,进货明细!$A$2:$G$5000,COLUMN($G$2),0)&amp;""),"",VLOOKUP(A4030,进货明细!$A$2:$G$5000,COLUMN($G$2),0)&amp;"")</f>
        <v/>
      </c>
      <c r="H4030" s="151" t="str">
        <f t="shared" si="127"/>
        <v/>
      </c>
      <c r="I4030" s="168"/>
      <c r="J4030" s="169"/>
      <c r="K4030" s="163"/>
      <c r="L4030" s="164" t="str">
        <f t="shared" si="128"/>
        <v/>
      </c>
      <c r="M4030" s="165" t="e">
        <f>ROUND(VLOOKUP(A4030,当前库存!$A$2:$F$7000,COLUMN($F$3),0)&amp;"",2)</f>
        <v>#DIV/0!</v>
      </c>
      <c r="N4030" s="166"/>
      <c r="O4030" s="167"/>
      <c r="P4030" s="167"/>
      <c r="Q4030" s="174"/>
      <c r="R4030" s="167"/>
      <c r="S4030" s="167"/>
    </row>
    <row r="4031" customHeight="1" spans="1:19">
      <c r="A4031" s="175"/>
      <c r="B4031" s="153" t="str">
        <f>IF(ISERROR(VLOOKUP(A4031,进货明细!$A$2:$D$5000,COLUMN($B$2),0)&amp;""),"",VLOOKUP(A4031,进货明细!$A$2:$D$5000,COLUMN($B$2),0)&amp;"")</f>
        <v/>
      </c>
      <c r="C4031" s="147" t="str">
        <f>IF(ISERROR(VLOOKUP(A4031,进货明细!$A$2:$D$5000,COLUMN($C$2),0)&amp;""),"",VLOOKUP(A4031,进货明细!$A$2:$D$5000,COLUMN($C$2),0)&amp;"")</f>
        <v/>
      </c>
      <c r="D4031" s="147" t="str">
        <f>IF(ISERROR(VLOOKUP(A4031,进货明细!$A$2:$D$5000,COLUMN($D$2),0)&amp;""),"",VLOOKUP(A4031,进货明细!$A$2:$D$5000,COLUMN($D$2),0)&amp;"")</f>
        <v/>
      </c>
      <c r="E4031" s="148"/>
      <c r="F4031" s="152"/>
      <c r="G4031" s="150" t="str">
        <f>IF(ISERROR(VLOOKUP(A4031,进货明细!$A$2:$G$5000,COLUMN($G$2),0)&amp;""),"",VLOOKUP(A4031,进货明细!$A$2:$G$5000,COLUMN($G$2),0)&amp;"")</f>
        <v/>
      </c>
      <c r="H4031" s="151" t="str">
        <f t="shared" si="127"/>
        <v/>
      </c>
      <c r="I4031" s="168"/>
      <c r="J4031" s="169"/>
      <c r="K4031" s="163"/>
      <c r="L4031" s="164" t="str">
        <f t="shared" si="128"/>
        <v/>
      </c>
      <c r="M4031" s="165" t="e">
        <f>ROUND(VLOOKUP(A4031,当前库存!$A$2:$F$7000,COLUMN($F$3),0)&amp;"",2)</f>
        <v>#DIV/0!</v>
      </c>
      <c r="N4031" s="166"/>
      <c r="O4031" s="167"/>
      <c r="P4031" s="167"/>
      <c r="Q4031" s="174"/>
      <c r="R4031" s="167"/>
      <c r="S4031" s="167"/>
    </row>
    <row r="4032" customHeight="1" spans="1:19">
      <c r="A4032" s="175"/>
      <c r="B4032" s="153" t="str">
        <f>IF(ISERROR(VLOOKUP(A4032,进货明细!$A$2:$D$5000,COLUMN($B$2),0)&amp;""),"",VLOOKUP(A4032,进货明细!$A$2:$D$5000,COLUMN($B$2),0)&amp;"")</f>
        <v/>
      </c>
      <c r="C4032" s="147" t="str">
        <f>IF(ISERROR(VLOOKUP(A4032,进货明细!$A$2:$D$5000,COLUMN($C$2),0)&amp;""),"",VLOOKUP(A4032,进货明细!$A$2:$D$5000,COLUMN($C$2),0)&amp;"")</f>
        <v/>
      </c>
      <c r="D4032" s="147" t="str">
        <f>IF(ISERROR(VLOOKUP(A4032,进货明细!$A$2:$D$5000,COLUMN($D$2),0)&amp;""),"",VLOOKUP(A4032,进货明细!$A$2:$D$5000,COLUMN($D$2),0)&amp;"")</f>
        <v/>
      </c>
      <c r="E4032" s="148"/>
      <c r="F4032" s="152"/>
      <c r="G4032" s="150" t="str">
        <f>IF(ISERROR(VLOOKUP(A4032,进货明细!$A$2:$G$5000,COLUMN($G$2),0)&amp;""),"",VLOOKUP(A4032,进货明细!$A$2:$G$5000,COLUMN($G$2),0)&amp;"")</f>
        <v/>
      </c>
      <c r="H4032" s="151" t="str">
        <f t="shared" si="127"/>
        <v/>
      </c>
      <c r="I4032" s="168"/>
      <c r="J4032" s="169"/>
      <c r="K4032" s="163"/>
      <c r="L4032" s="164" t="str">
        <f t="shared" si="128"/>
        <v/>
      </c>
      <c r="M4032" s="165" t="e">
        <f>ROUND(VLOOKUP(A4032,当前库存!$A$2:$F$7000,COLUMN($F$3),0)&amp;"",2)</f>
        <v>#DIV/0!</v>
      </c>
      <c r="N4032" s="166"/>
      <c r="O4032" s="167"/>
      <c r="P4032" s="167"/>
      <c r="Q4032" s="174"/>
      <c r="R4032" s="167"/>
      <c r="S4032" s="167"/>
    </row>
    <row r="4033" customHeight="1" spans="1:19">
      <c r="A4033" s="175"/>
      <c r="B4033" s="153" t="str">
        <f>IF(ISERROR(VLOOKUP(A4033,进货明细!$A$2:$D$5000,COLUMN($B$2),0)&amp;""),"",VLOOKUP(A4033,进货明细!$A$2:$D$5000,COLUMN($B$2),0)&amp;"")</f>
        <v/>
      </c>
      <c r="C4033" s="147" t="str">
        <f>IF(ISERROR(VLOOKUP(A4033,进货明细!$A$2:$D$5000,COLUMN($C$2),0)&amp;""),"",VLOOKUP(A4033,进货明细!$A$2:$D$5000,COLUMN($C$2),0)&amp;"")</f>
        <v/>
      </c>
      <c r="D4033" s="147" t="str">
        <f>IF(ISERROR(VLOOKUP(A4033,进货明细!$A$2:$D$5000,COLUMN($D$2),0)&amp;""),"",VLOOKUP(A4033,进货明细!$A$2:$D$5000,COLUMN($D$2),0)&amp;"")</f>
        <v/>
      </c>
      <c r="E4033" s="148"/>
      <c r="F4033" s="152"/>
      <c r="G4033" s="150" t="str">
        <f>IF(ISERROR(VLOOKUP(A4033,进货明细!$A$2:$G$5000,COLUMN($G$2),0)&amp;""),"",VLOOKUP(A4033,进货明细!$A$2:$G$5000,COLUMN($G$2),0)&amp;"")</f>
        <v/>
      </c>
      <c r="H4033" s="151" t="str">
        <f t="shared" si="127"/>
        <v/>
      </c>
      <c r="I4033" s="168"/>
      <c r="J4033" s="169"/>
      <c r="K4033" s="163"/>
      <c r="L4033" s="164" t="str">
        <f t="shared" si="128"/>
        <v/>
      </c>
      <c r="M4033" s="165" t="e">
        <f>ROUND(VLOOKUP(A4033,当前库存!$A$2:$F$7000,COLUMN($F$3),0)&amp;"",2)</f>
        <v>#DIV/0!</v>
      </c>
      <c r="N4033" s="166"/>
      <c r="O4033" s="167"/>
      <c r="P4033" s="167"/>
      <c r="Q4033" s="174"/>
      <c r="R4033" s="167"/>
      <c r="S4033" s="167"/>
    </row>
    <row r="4034" customHeight="1" spans="1:19">
      <c r="A4034" s="175"/>
      <c r="B4034" s="153" t="str">
        <f>IF(ISERROR(VLOOKUP(A4034,进货明细!$A$2:$D$5000,COLUMN($B$2),0)&amp;""),"",VLOOKUP(A4034,进货明细!$A$2:$D$5000,COLUMN($B$2),0)&amp;"")</f>
        <v/>
      </c>
      <c r="C4034" s="147" t="str">
        <f>IF(ISERROR(VLOOKUP(A4034,进货明细!$A$2:$D$5000,COLUMN($C$2),0)&amp;""),"",VLOOKUP(A4034,进货明细!$A$2:$D$5000,COLUMN($C$2),0)&amp;"")</f>
        <v/>
      </c>
      <c r="D4034" s="147" t="str">
        <f>IF(ISERROR(VLOOKUP(A4034,进货明细!$A$2:$D$5000,COLUMN($D$2),0)&amp;""),"",VLOOKUP(A4034,进货明细!$A$2:$D$5000,COLUMN($D$2),0)&amp;"")</f>
        <v/>
      </c>
      <c r="E4034" s="148"/>
      <c r="F4034" s="152"/>
      <c r="G4034" s="150" t="str">
        <f>IF(ISERROR(VLOOKUP(A4034,进货明细!$A$2:$G$5000,COLUMN($G$2),0)&amp;""),"",VLOOKUP(A4034,进货明细!$A$2:$G$5000,COLUMN($G$2),0)&amp;"")</f>
        <v/>
      </c>
      <c r="H4034" s="151" t="str">
        <f t="shared" si="127"/>
        <v/>
      </c>
      <c r="I4034" s="168"/>
      <c r="J4034" s="169"/>
      <c r="K4034" s="163"/>
      <c r="L4034" s="164" t="str">
        <f t="shared" si="128"/>
        <v/>
      </c>
      <c r="M4034" s="165" t="e">
        <f>ROUND(VLOOKUP(A4034,当前库存!$A$2:$F$7000,COLUMN($F$3),0)&amp;"",2)</f>
        <v>#DIV/0!</v>
      </c>
      <c r="N4034" s="166"/>
      <c r="O4034" s="167"/>
      <c r="P4034" s="167"/>
      <c r="Q4034" s="174"/>
      <c r="R4034" s="167"/>
      <c r="S4034" s="167"/>
    </row>
    <row r="4035" customHeight="1" spans="1:19">
      <c r="A4035" s="175"/>
      <c r="B4035" s="153" t="str">
        <f>IF(ISERROR(VLOOKUP(A4035,进货明细!$A$2:$D$5000,COLUMN($B$2),0)&amp;""),"",VLOOKUP(A4035,进货明细!$A$2:$D$5000,COLUMN($B$2),0)&amp;"")</f>
        <v/>
      </c>
      <c r="C4035" s="147" t="str">
        <f>IF(ISERROR(VLOOKUP(A4035,进货明细!$A$2:$D$5000,COLUMN($C$2),0)&amp;""),"",VLOOKUP(A4035,进货明细!$A$2:$D$5000,COLUMN($C$2),0)&amp;"")</f>
        <v/>
      </c>
      <c r="D4035" s="147" t="str">
        <f>IF(ISERROR(VLOOKUP(A4035,进货明细!$A$2:$D$5000,COLUMN($D$2),0)&amp;""),"",VLOOKUP(A4035,进货明细!$A$2:$D$5000,COLUMN($D$2),0)&amp;"")</f>
        <v/>
      </c>
      <c r="E4035" s="148"/>
      <c r="F4035" s="152"/>
      <c r="G4035" s="150" t="str">
        <f>IF(ISERROR(VLOOKUP(A4035,进货明细!$A$2:$G$5000,COLUMN($G$2),0)&amp;""),"",VLOOKUP(A4035,进货明细!$A$2:$G$5000,COLUMN($G$2),0)&amp;"")</f>
        <v/>
      </c>
      <c r="H4035" s="151" t="str">
        <f t="shared" si="127"/>
        <v/>
      </c>
      <c r="I4035" s="168"/>
      <c r="J4035" s="169"/>
      <c r="K4035" s="163"/>
      <c r="L4035" s="164" t="str">
        <f t="shared" si="128"/>
        <v/>
      </c>
      <c r="M4035" s="165" t="e">
        <f>ROUND(VLOOKUP(A4035,当前库存!$A$2:$F$7000,COLUMN($F$3),0)&amp;"",2)</f>
        <v>#DIV/0!</v>
      </c>
      <c r="N4035" s="166"/>
      <c r="O4035" s="167"/>
      <c r="P4035" s="167"/>
      <c r="Q4035" s="174"/>
      <c r="R4035" s="167"/>
      <c r="S4035" s="167"/>
    </row>
    <row r="4036" customHeight="1" spans="1:19">
      <c r="A4036" s="175"/>
      <c r="B4036" s="153" t="str">
        <f>IF(ISERROR(VLOOKUP(A4036,进货明细!$A$2:$D$5000,COLUMN($B$2),0)&amp;""),"",VLOOKUP(A4036,进货明细!$A$2:$D$5000,COLUMN($B$2),0)&amp;"")</f>
        <v/>
      </c>
      <c r="C4036" s="147" t="str">
        <f>IF(ISERROR(VLOOKUP(A4036,进货明细!$A$2:$D$5000,COLUMN($C$2),0)&amp;""),"",VLOOKUP(A4036,进货明细!$A$2:$D$5000,COLUMN($C$2),0)&amp;"")</f>
        <v/>
      </c>
      <c r="D4036" s="147" t="str">
        <f>IF(ISERROR(VLOOKUP(A4036,进货明细!$A$2:$D$5000,COLUMN($D$2),0)&amp;""),"",VLOOKUP(A4036,进货明细!$A$2:$D$5000,COLUMN($D$2),0)&amp;"")</f>
        <v/>
      </c>
      <c r="E4036" s="148"/>
      <c r="F4036" s="152"/>
      <c r="G4036" s="150" t="str">
        <f>IF(ISERROR(VLOOKUP(A4036,进货明细!$A$2:$G$5000,COLUMN($G$2),0)&amp;""),"",VLOOKUP(A4036,进货明细!$A$2:$G$5000,COLUMN($G$2),0)&amp;"")</f>
        <v/>
      </c>
      <c r="H4036" s="151" t="str">
        <f t="shared" si="127"/>
        <v/>
      </c>
      <c r="I4036" s="168"/>
      <c r="J4036" s="169"/>
      <c r="K4036" s="163"/>
      <c r="L4036" s="164" t="str">
        <f t="shared" si="128"/>
        <v/>
      </c>
      <c r="M4036" s="165" t="e">
        <f>ROUND(VLOOKUP(A4036,当前库存!$A$2:$F$7000,COLUMN($F$3),0)&amp;"",2)</f>
        <v>#DIV/0!</v>
      </c>
      <c r="N4036" s="166"/>
      <c r="O4036" s="167"/>
      <c r="P4036" s="167"/>
      <c r="Q4036" s="174"/>
      <c r="R4036" s="167"/>
      <c r="S4036" s="167"/>
    </row>
    <row r="4037" customHeight="1" spans="1:19">
      <c r="A4037" s="175"/>
      <c r="B4037" s="153" t="str">
        <f>IF(ISERROR(VLOOKUP(A4037,进货明细!$A$2:$D$5000,COLUMN($B$2),0)&amp;""),"",VLOOKUP(A4037,进货明细!$A$2:$D$5000,COLUMN($B$2),0)&amp;"")</f>
        <v/>
      </c>
      <c r="C4037" s="147" t="str">
        <f>IF(ISERROR(VLOOKUP(A4037,进货明细!$A$2:$D$5000,COLUMN($C$2),0)&amp;""),"",VLOOKUP(A4037,进货明细!$A$2:$D$5000,COLUMN($C$2),0)&amp;"")</f>
        <v/>
      </c>
      <c r="D4037" s="147" t="str">
        <f>IF(ISERROR(VLOOKUP(A4037,进货明细!$A$2:$D$5000,COLUMN($D$2),0)&amp;""),"",VLOOKUP(A4037,进货明细!$A$2:$D$5000,COLUMN($D$2),0)&amp;"")</f>
        <v/>
      </c>
      <c r="E4037" s="148"/>
      <c r="F4037" s="152"/>
      <c r="G4037" s="150" t="str">
        <f>IF(ISERROR(VLOOKUP(A4037,进货明细!$A$2:$G$5000,COLUMN($G$2),0)&amp;""),"",VLOOKUP(A4037,进货明细!$A$2:$G$5000,COLUMN($G$2),0)&amp;"")</f>
        <v/>
      </c>
      <c r="H4037" s="151" t="str">
        <f t="shared" si="127"/>
        <v/>
      </c>
      <c r="I4037" s="168"/>
      <c r="J4037" s="169"/>
      <c r="K4037" s="163"/>
      <c r="L4037" s="164" t="str">
        <f t="shared" si="128"/>
        <v/>
      </c>
      <c r="M4037" s="165" t="e">
        <f>ROUND(VLOOKUP(A4037,当前库存!$A$2:$F$7000,COLUMN($F$3),0)&amp;"",2)</f>
        <v>#DIV/0!</v>
      </c>
      <c r="N4037" s="166"/>
      <c r="O4037" s="167"/>
      <c r="P4037" s="167"/>
      <c r="Q4037" s="174"/>
      <c r="R4037" s="167"/>
      <c r="S4037" s="167"/>
    </row>
    <row r="4038" customHeight="1" spans="1:19">
      <c r="A4038" s="175"/>
      <c r="B4038" s="153" t="str">
        <f>IF(ISERROR(VLOOKUP(A4038,进货明细!$A$2:$D$5000,COLUMN($B$2),0)&amp;""),"",VLOOKUP(A4038,进货明细!$A$2:$D$5000,COLUMN($B$2),0)&amp;"")</f>
        <v/>
      </c>
      <c r="C4038" s="147" t="str">
        <f>IF(ISERROR(VLOOKUP(A4038,进货明细!$A$2:$D$5000,COLUMN($C$2),0)&amp;""),"",VLOOKUP(A4038,进货明细!$A$2:$D$5000,COLUMN($C$2),0)&amp;"")</f>
        <v/>
      </c>
      <c r="D4038" s="147" t="str">
        <f>IF(ISERROR(VLOOKUP(A4038,进货明细!$A$2:$D$5000,COLUMN($D$2),0)&amp;""),"",VLOOKUP(A4038,进货明细!$A$2:$D$5000,COLUMN($D$2),0)&amp;"")</f>
        <v/>
      </c>
      <c r="E4038" s="148"/>
      <c r="F4038" s="152"/>
      <c r="G4038" s="150" t="str">
        <f>IF(ISERROR(VLOOKUP(A4038,进货明细!$A$2:$G$5000,COLUMN($G$2),0)&amp;""),"",VLOOKUP(A4038,进货明细!$A$2:$G$5000,COLUMN($G$2),0)&amp;"")</f>
        <v/>
      </c>
      <c r="H4038" s="151" t="str">
        <f t="shared" si="127"/>
        <v/>
      </c>
      <c r="I4038" s="168"/>
      <c r="J4038" s="169"/>
      <c r="K4038" s="163"/>
      <c r="L4038" s="164" t="str">
        <f t="shared" si="128"/>
        <v/>
      </c>
      <c r="M4038" s="165" t="e">
        <f>ROUND(VLOOKUP(A4038,当前库存!$A$2:$F$7000,COLUMN($F$3),0)&amp;"",2)</f>
        <v>#DIV/0!</v>
      </c>
      <c r="N4038" s="166"/>
      <c r="O4038" s="167"/>
      <c r="P4038" s="167"/>
      <c r="Q4038" s="174"/>
      <c r="R4038" s="167"/>
      <c r="S4038" s="167"/>
    </row>
    <row r="4039" customHeight="1" spans="1:19">
      <c r="A4039" s="175"/>
      <c r="B4039" s="153" t="str">
        <f>IF(ISERROR(VLOOKUP(A4039,进货明细!$A$2:$D$5000,COLUMN($B$2),0)&amp;""),"",VLOOKUP(A4039,进货明细!$A$2:$D$5000,COLUMN($B$2),0)&amp;"")</f>
        <v/>
      </c>
      <c r="C4039" s="147" t="str">
        <f>IF(ISERROR(VLOOKUP(A4039,进货明细!$A$2:$D$5000,COLUMN($C$2),0)&amp;""),"",VLOOKUP(A4039,进货明细!$A$2:$D$5000,COLUMN($C$2),0)&amp;"")</f>
        <v/>
      </c>
      <c r="D4039" s="147" t="str">
        <f>IF(ISERROR(VLOOKUP(A4039,进货明细!$A$2:$D$5000,COLUMN($D$2),0)&amp;""),"",VLOOKUP(A4039,进货明细!$A$2:$D$5000,COLUMN($D$2),0)&amp;"")</f>
        <v/>
      </c>
      <c r="E4039" s="148"/>
      <c r="F4039" s="152"/>
      <c r="G4039" s="150" t="str">
        <f>IF(ISERROR(VLOOKUP(A4039,进货明细!$A$2:$G$5000,COLUMN($G$2),0)&amp;""),"",VLOOKUP(A4039,进货明细!$A$2:$G$5000,COLUMN($G$2),0)&amp;"")</f>
        <v/>
      </c>
      <c r="H4039" s="151" t="str">
        <f t="shared" si="127"/>
        <v/>
      </c>
      <c r="I4039" s="168"/>
      <c r="J4039" s="169"/>
      <c r="K4039" s="163"/>
      <c r="L4039" s="164" t="str">
        <f t="shared" si="128"/>
        <v/>
      </c>
      <c r="M4039" s="165" t="e">
        <f>ROUND(VLOOKUP(A4039,当前库存!$A$2:$F$7000,COLUMN($F$3),0)&amp;"",2)</f>
        <v>#DIV/0!</v>
      </c>
      <c r="N4039" s="166"/>
      <c r="O4039" s="167"/>
      <c r="P4039" s="167"/>
      <c r="Q4039" s="174"/>
      <c r="R4039" s="167"/>
      <c r="S4039" s="167"/>
    </row>
    <row r="4040" customHeight="1" spans="1:19">
      <c r="A4040" s="175"/>
      <c r="B4040" s="153" t="str">
        <f>IF(ISERROR(VLOOKUP(A4040,进货明细!$A$2:$D$5000,COLUMN($B$2),0)&amp;""),"",VLOOKUP(A4040,进货明细!$A$2:$D$5000,COLUMN($B$2),0)&amp;"")</f>
        <v/>
      </c>
      <c r="C4040" s="147" t="str">
        <f>IF(ISERROR(VLOOKUP(A4040,进货明细!$A$2:$D$5000,COLUMN($C$2),0)&amp;""),"",VLOOKUP(A4040,进货明细!$A$2:$D$5000,COLUMN($C$2),0)&amp;"")</f>
        <v/>
      </c>
      <c r="D4040" s="147" t="str">
        <f>IF(ISERROR(VLOOKUP(A4040,进货明细!$A$2:$D$5000,COLUMN($D$2),0)&amp;""),"",VLOOKUP(A4040,进货明细!$A$2:$D$5000,COLUMN($D$2),0)&amp;"")</f>
        <v/>
      </c>
      <c r="E4040" s="148"/>
      <c r="F4040" s="152"/>
      <c r="G4040" s="150" t="str">
        <f>IF(ISERROR(VLOOKUP(A4040,进货明细!$A$2:$G$5000,COLUMN($G$2),0)&amp;""),"",VLOOKUP(A4040,进货明细!$A$2:$G$5000,COLUMN($G$2),0)&amp;"")</f>
        <v/>
      </c>
      <c r="H4040" s="151" t="str">
        <f t="shared" si="127"/>
        <v/>
      </c>
      <c r="I4040" s="168"/>
      <c r="J4040" s="169"/>
      <c r="K4040" s="163"/>
      <c r="L4040" s="164" t="str">
        <f t="shared" si="128"/>
        <v/>
      </c>
      <c r="M4040" s="165" t="e">
        <f>ROUND(VLOOKUP(A4040,当前库存!$A$2:$F$7000,COLUMN($F$3),0)&amp;"",2)</f>
        <v>#DIV/0!</v>
      </c>
      <c r="N4040" s="166"/>
      <c r="O4040" s="167"/>
      <c r="P4040" s="167"/>
      <c r="Q4040" s="174"/>
      <c r="R4040" s="167"/>
      <c r="S4040" s="167"/>
    </row>
    <row r="4041" customHeight="1" spans="1:19">
      <c r="A4041" s="175"/>
      <c r="B4041" s="153" t="str">
        <f>IF(ISERROR(VLOOKUP(A4041,进货明细!$A$2:$D$5000,COLUMN($B$2),0)&amp;""),"",VLOOKUP(A4041,进货明细!$A$2:$D$5000,COLUMN($B$2),0)&amp;"")</f>
        <v/>
      </c>
      <c r="C4041" s="147" t="str">
        <f>IF(ISERROR(VLOOKUP(A4041,进货明细!$A$2:$D$5000,COLUMN($C$2),0)&amp;""),"",VLOOKUP(A4041,进货明细!$A$2:$D$5000,COLUMN($C$2),0)&amp;"")</f>
        <v/>
      </c>
      <c r="D4041" s="147" t="str">
        <f>IF(ISERROR(VLOOKUP(A4041,进货明细!$A$2:$D$5000,COLUMN($D$2),0)&amp;""),"",VLOOKUP(A4041,进货明细!$A$2:$D$5000,COLUMN($D$2),0)&amp;"")</f>
        <v/>
      </c>
      <c r="E4041" s="148"/>
      <c r="F4041" s="152"/>
      <c r="G4041" s="150" t="str">
        <f>IF(ISERROR(VLOOKUP(A4041,进货明细!$A$2:$G$5000,COLUMN($G$2),0)&amp;""),"",VLOOKUP(A4041,进货明细!$A$2:$G$5000,COLUMN($G$2),0)&amp;"")</f>
        <v/>
      </c>
      <c r="H4041" s="151" t="str">
        <f t="shared" si="127"/>
        <v/>
      </c>
      <c r="I4041" s="168"/>
      <c r="J4041" s="169"/>
      <c r="K4041" s="163"/>
      <c r="L4041" s="164" t="str">
        <f t="shared" si="128"/>
        <v/>
      </c>
      <c r="M4041" s="165" t="e">
        <f>ROUND(VLOOKUP(A4041,当前库存!$A$2:$F$7000,COLUMN($F$3),0)&amp;"",2)</f>
        <v>#DIV/0!</v>
      </c>
      <c r="N4041" s="166"/>
      <c r="O4041" s="167"/>
      <c r="P4041" s="167"/>
      <c r="Q4041" s="174"/>
      <c r="R4041" s="167"/>
      <c r="S4041" s="167"/>
    </row>
    <row r="4042" customHeight="1" spans="1:19">
      <c r="A4042" s="175"/>
      <c r="B4042" s="153" t="str">
        <f>IF(ISERROR(VLOOKUP(A4042,进货明细!$A$2:$D$5000,COLUMN($B$2),0)&amp;""),"",VLOOKUP(A4042,进货明细!$A$2:$D$5000,COLUMN($B$2),0)&amp;"")</f>
        <v/>
      </c>
      <c r="C4042" s="147" t="str">
        <f>IF(ISERROR(VLOOKUP(A4042,进货明细!$A$2:$D$5000,COLUMN($C$2),0)&amp;""),"",VLOOKUP(A4042,进货明细!$A$2:$D$5000,COLUMN($C$2),0)&amp;"")</f>
        <v/>
      </c>
      <c r="D4042" s="147" t="str">
        <f>IF(ISERROR(VLOOKUP(A4042,进货明细!$A$2:$D$5000,COLUMN($D$2),0)&amp;""),"",VLOOKUP(A4042,进货明细!$A$2:$D$5000,COLUMN($D$2),0)&amp;"")</f>
        <v/>
      </c>
      <c r="E4042" s="148"/>
      <c r="F4042" s="152"/>
      <c r="G4042" s="150" t="str">
        <f>IF(ISERROR(VLOOKUP(A4042,进货明细!$A$2:$G$5000,COLUMN($G$2),0)&amp;""),"",VLOOKUP(A4042,进货明细!$A$2:$G$5000,COLUMN($G$2),0)&amp;"")</f>
        <v/>
      </c>
      <c r="H4042" s="151" t="str">
        <f t="shared" ref="H4042:H4105" si="129">IF(E4042="","",E4042*F4042)</f>
        <v/>
      </c>
      <c r="I4042" s="168"/>
      <c r="J4042" s="169"/>
      <c r="K4042" s="163"/>
      <c r="L4042" s="164" t="str">
        <f t="shared" si="128"/>
        <v/>
      </c>
      <c r="M4042" s="165" t="e">
        <f>ROUND(VLOOKUP(A4042,当前库存!$A$2:$F$7000,COLUMN($F$3),0)&amp;"",2)</f>
        <v>#DIV/0!</v>
      </c>
      <c r="N4042" s="166"/>
      <c r="O4042" s="167"/>
      <c r="P4042" s="167"/>
      <c r="Q4042" s="174"/>
      <c r="R4042" s="167"/>
      <c r="S4042" s="167"/>
    </row>
    <row r="4043" customHeight="1" spans="1:19">
      <c r="A4043" s="175"/>
      <c r="B4043" s="153" t="str">
        <f>IF(ISERROR(VLOOKUP(A4043,进货明细!$A$2:$D$5000,COLUMN($B$2),0)&amp;""),"",VLOOKUP(A4043,进货明细!$A$2:$D$5000,COLUMN($B$2),0)&amp;"")</f>
        <v/>
      </c>
      <c r="C4043" s="147" t="str">
        <f>IF(ISERROR(VLOOKUP(A4043,进货明细!$A$2:$D$5000,COLUMN($C$2),0)&amp;""),"",VLOOKUP(A4043,进货明细!$A$2:$D$5000,COLUMN($C$2),0)&amp;"")</f>
        <v/>
      </c>
      <c r="D4043" s="147" t="str">
        <f>IF(ISERROR(VLOOKUP(A4043,进货明细!$A$2:$D$5000,COLUMN($D$2),0)&amp;""),"",VLOOKUP(A4043,进货明细!$A$2:$D$5000,COLUMN($D$2),0)&amp;"")</f>
        <v/>
      </c>
      <c r="E4043" s="148"/>
      <c r="F4043" s="152"/>
      <c r="G4043" s="150" t="str">
        <f>IF(ISERROR(VLOOKUP(A4043,进货明细!$A$2:$G$5000,COLUMN($G$2),0)&amp;""),"",VLOOKUP(A4043,进货明细!$A$2:$G$5000,COLUMN($G$2),0)&amp;"")</f>
        <v/>
      </c>
      <c r="H4043" s="151" t="str">
        <f t="shared" si="129"/>
        <v/>
      </c>
      <c r="I4043" s="168"/>
      <c r="J4043" s="169"/>
      <c r="K4043" s="163"/>
      <c r="L4043" s="164" t="str">
        <f t="shared" si="128"/>
        <v/>
      </c>
      <c r="M4043" s="165" t="e">
        <f>ROUND(VLOOKUP(A4043,当前库存!$A$2:$F$7000,COLUMN($F$3),0)&amp;"",2)</f>
        <v>#DIV/0!</v>
      </c>
      <c r="N4043" s="166"/>
      <c r="O4043" s="167"/>
      <c r="P4043" s="167"/>
      <c r="Q4043" s="174"/>
      <c r="R4043" s="167"/>
      <c r="S4043" s="167"/>
    </row>
    <row r="4044" customHeight="1" spans="1:19">
      <c r="A4044" s="175"/>
      <c r="B4044" s="153" t="str">
        <f>IF(ISERROR(VLOOKUP(A4044,进货明细!$A$2:$D$5000,COLUMN($B$2),0)&amp;""),"",VLOOKUP(A4044,进货明细!$A$2:$D$5000,COLUMN($B$2),0)&amp;"")</f>
        <v/>
      </c>
      <c r="C4044" s="147" t="str">
        <f>IF(ISERROR(VLOOKUP(A4044,进货明细!$A$2:$D$5000,COLUMN($C$2),0)&amp;""),"",VLOOKUP(A4044,进货明细!$A$2:$D$5000,COLUMN($C$2),0)&amp;"")</f>
        <v/>
      </c>
      <c r="D4044" s="147" t="str">
        <f>IF(ISERROR(VLOOKUP(A4044,进货明细!$A$2:$D$5000,COLUMN($D$2),0)&amp;""),"",VLOOKUP(A4044,进货明细!$A$2:$D$5000,COLUMN($D$2),0)&amp;"")</f>
        <v/>
      </c>
      <c r="E4044" s="148"/>
      <c r="F4044" s="152"/>
      <c r="G4044" s="150" t="str">
        <f>IF(ISERROR(VLOOKUP(A4044,进货明细!$A$2:$G$5000,COLUMN($G$2),0)&amp;""),"",VLOOKUP(A4044,进货明细!$A$2:$G$5000,COLUMN($G$2),0)&amp;"")</f>
        <v/>
      </c>
      <c r="H4044" s="151" t="str">
        <f t="shared" si="129"/>
        <v/>
      </c>
      <c r="I4044" s="168"/>
      <c r="J4044" s="169"/>
      <c r="K4044" s="163"/>
      <c r="L4044" s="164" t="str">
        <f t="shared" si="128"/>
        <v/>
      </c>
      <c r="M4044" s="165" t="e">
        <f>ROUND(VLOOKUP(A4044,当前库存!$A$2:$F$7000,COLUMN($F$3),0)&amp;"",2)</f>
        <v>#DIV/0!</v>
      </c>
      <c r="N4044" s="166"/>
      <c r="O4044" s="167"/>
      <c r="P4044" s="167"/>
      <c r="Q4044" s="174"/>
      <c r="R4044" s="167"/>
      <c r="S4044" s="167"/>
    </row>
    <row r="4045" customHeight="1" spans="1:19">
      <c r="A4045" s="175"/>
      <c r="B4045" s="153" t="str">
        <f>IF(ISERROR(VLOOKUP(A4045,进货明细!$A$2:$D$5000,COLUMN($B$2),0)&amp;""),"",VLOOKUP(A4045,进货明细!$A$2:$D$5000,COLUMN($B$2),0)&amp;"")</f>
        <v/>
      </c>
      <c r="C4045" s="147" t="str">
        <f>IF(ISERROR(VLOOKUP(A4045,进货明细!$A$2:$D$5000,COLUMN($C$2),0)&amp;""),"",VLOOKUP(A4045,进货明细!$A$2:$D$5000,COLUMN($C$2),0)&amp;"")</f>
        <v/>
      </c>
      <c r="D4045" s="147" t="str">
        <f>IF(ISERROR(VLOOKUP(A4045,进货明细!$A$2:$D$5000,COLUMN($D$2),0)&amp;""),"",VLOOKUP(A4045,进货明细!$A$2:$D$5000,COLUMN($D$2),0)&amp;"")</f>
        <v/>
      </c>
      <c r="E4045" s="148"/>
      <c r="F4045" s="152"/>
      <c r="G4045" s="150" t="str">
        <f>IF(ISERROR(VLOOKUP(A4045,进货明细!$A$2:$G$5000,COLUMN($G$2),0)&amp;""),"",VLOOKUP(A4045,进货明细!$A$2:$G$5000,COLUMN($G$2),0)&amp;"")</f>
        <v/>
      </c>
      <c r="H4045" s="151" t="str">
        <f t="shared" si="129"/>
        <v/>
      </c>
      <c r="I4045" s="168"/>
      <c r="J4045" s="169"/>
      <c r="K4045" s="163"/>
      <c r="L4045" s="164" t="str">
        <f t="shared" si="128"/>
        <v/>
      </c>
      <c r="M4045" s="165" t="e">
        <f>ROUND(VLOOKUP(A4045,当前库存!$A$2:$F$7000,COLUMN($F$3),0)&amp;"",2)</f>
        <v>#DIV/0!</v>
      </c>
      <c r="N4045" s="166"/>
      <c r="O4045" s="167"/>
      <c r="P4045" s="167"/>
      <c r="Q4045" s="174"/>
      <c r="R4045" s="167"/>
      <c r="S4045" s="167"/>
    </row>
    <row r="4046" customHeight="1" spans="1:19">
      <c r="A4046" s="175"/>
      <c r="B4046" s="153" t="str">
        <f>IF(ISERROR(VLOOKUP(A4046,进货明细!$A$2:$D$5000,COLUMN($B$2),0)&amp;""),"",VLOOKUP(A4046,进货明细!$A$2:$D$5000,COLUMN($B$2),0)&amp;"")</f>
        <v/>
      </c>
      <c r="C4046" s="147" t="str">
        <f>IF(ISERROR(VLOOKUP(A4046,进货明细!$A$2:$D$5000,COLUMN($C$2),0)&amp;""),"",VLOOKUP(A4046,进货明细!$A$2:$D$5000,COLUMN($C$2),0)&amp;"")</f>
        <v/>
      </c>
      <c r="D4046" s="147" t="str">
        <f>IF(ISERROR(VLOOKUP(A4046,进货明细!$A$2:$D$5000,COLUMN($D$2),0)&amp;""),"",VLOOKUP(A4046,进货明细!$A$2:$D$5000,COLUMN($D$2),0)&amp;"")</f>
        <v/>
      </c>
      <c r="E4046" s="148"/>
      <c r="F4046" s="152"/>
      <c r="G4046" s="150" t="str">
        <f>IF(ISERROR(VLOOKUP(A4046,进货明细!$A$2:$G$5000,COLUMN($G$2),0)&amp;""),"",VLOOKUP(A4046,进货明细!$A$2:$G$5000,COLUMN($G$2),0)&amp;"")</f>
        <v/>
      </c>
      <c r="H4046" s="151" t="str">
        <f t="shared" si="129"/>
        <v/>
      </c>
      <c r="I4046" s="168"/>
      <c r="J4046" s="169"/>
      <c r="K4046" s="163"/>
      <c r="L4046" s="164" t="str">
        <f t="shared" si="128"/>
        <v/>
      </c>
      <c r="M4046" s="165" t="e">
        <f>ROUND(VLOOKUP(A4046,当前库存!$A$2:$F$7000,COLUMN($F$3),0)&amp;"",2)</f>
        <v>#DIV/0!</v>
      </c>
      <c r="N4046" s="166"/>
      <c r="O4046" s="167"/>
      <c r="P4046" s="167"/>
      <c r="Q4046" s="174"/>
      <c r="R4046" s="167"/>
      <c r="S4046" s="167"/>
    </row>
    <row r="4047" customHeight="1" spans="1:19">
      <c r="A4047" s="175"/>
      <c r="B4047" s="153" t="str">
        <f>IF(ISERROR(VLOOKUP(A4047,进货明细!$A$2:$D$5000,COLUMN($B$2),0)&amp;""),"",VLOOKUP(A4047,进货明细!$A$2:$D$5000,COLUMN($B$2),0)&amp;"")</f>
        <v/>
      </c>
      <c r="C4047" s="147" t="str">
        <f>IF(ISERROR(VLOOKUP(A4047,进货明细!$A$2:$D$5000,COLUMN($C$2),0)&amp;""),"",VLOOKUP(A4047,进货明细!$A$2:$D$5000,COLUMN($C$2),0)&amp;"")</f>
        <v/>
      </c>
      <c r="D4047" s="147" t="str">
        <f>IF(ISERROR(VLOOKUP(A4047,进货明细!$A$2:$D$5000,COLUMN($D$2),0)&amp;""),"",VLOOKUP(A4047,进货明细!$A$2:$D$5000,COLUMN($D$2),0)&amp;"")</f>
        <v/>
      </c>
      <c r="E4047" s="148"/>
      <c r="F4047" s="152"/>
      <c r="G4047" s="150" t="str">
        <f>IF(ISERROR(VLOOKUP(A4047,进货明细!$A$2:$G$5000,COLUMN($G$2),0)&amp;""),"",VLOOKUP(A4047,进货明细!$A$2:$G$5000,COLUMN($G$2),0)&amp;"")</f>
        <v/>
      </c>
      <c r="H4047" s="151" t="str">
        <f t="shared" si="129"/>
        <v/>
      </c>
      <c r="I4047" s="168"/>
      <c r="J4047" s="169"/>
      <c r="K4047" s="163"/>
      <c r="L4047" s="164" t="str">
        <f t="shared" si="128"/>
        <v/>
      </c>
      <c r="M4047" s="165" t="e">
        <f>ROUND(VLOOKUP(A4047,当前库存!$A$2:$F$7000,COLUMN($F$3),0)&amp;"",2)</f>
        <v>#DIV/0!</v>
      </c>
      <c r="N4047" s="166"/>
      <c r="O4047" s="167"/>
      <c r="P4047" s="167"/>
      <c r="Q4047" s="174"/>
      <c r="R4047" s="167"/>
      <c r="S4047" s="167"/>
    </row>
    <row r="4048" customHeight="1" spans="1:19">
      <c r="A4048" s="175"/>
      <c r="B4048" s="153" t="str">
        <f>IF(ISERROR(VLOOKUP(A4048,进货明细!$A$2:$D$5000,COLUMN($B$2),0)&amp;""),"",VLOOKUP(A4048,进货明细!$A$2:$D$5000,COLUMN($B$2),0)&amp;"")</f>
        <v/>
      </c>
      <c r="C4048" s="147" t="str">
        <f>IF(ISERROR(VLOOKUP(A4048,进货明细!$A$2:$D$5000,COLUMN($C$2),0)&amp;""),"",VLOOKUP(A4048,进货明细!$A$2:$D$5000,COLUMN($C$2),0)&amp;"")</f>
        <v/>
      </c>
      <c r="D4048" s="147" t="str">
        <f>IF(ISERROR(VLOOKUP(A4048,进货明细!$A$2:$D$5000,COLUMN($D$2),0)&amp;""),"",VLOOKUP(A4048,进货明细!$A$2:$D$5000,COLUMN($D$2),0)&amp;"")</f>
        <v/>
      </c>
      <c r="E4048" s="148"/>
      <c r="F4048" s="152"/>
      <c r="G4048" s="150" t="str">
        <f>IF(ISERROR(VLOOKUP(A4048,进货明细!$A$2:$G$5000,COLUMN($G$2),0)&amp;""),"",VLOOKUP(A4048,进货明细!$A$2:$G$5000,COLUMN($G$2),0)&amp;"")</f>
        <v/>
      </c>
      <c r="H4048" s="151" t="str">
        <f t="shared" si="129"/>
        <v/>
      </c>
      <c r="I4048" s="168"/>
      <c r="J4048" s="169"/>
      <c r="K4048" s="163"/>
      <c r="L4048" s="164" t="str">
        <f t="shared" si="128"/>
        <v/>
      </c>
      <c r="M4048" s="165" t="e">
        <f>ROUND(VLOOKUP(A4048,当前库存!$A$2:$F$7000,COLUMN($F$3),0)&amp;"",2)</f>
        <v>#DIV/0!</v>
      </c>
      <c r="N4048" s="166"/>
      <c r="O4048" s="167"/>
      <c r="P4048" s="167"/>
      <c r="Q4048" s="174"/>
      <c r="R4048" s="167"/>
      <c r="S4048" s="167"/>
    </row>
    <row r="4049" customHeight="1" spans="1:19">
      <c r="A4049" s="175"/>
      <c r="B4049" s="153" t="str">
        <f>IF(ISERROR(VLOOKUP(A4049,进货明细!$A$2:$D$5000,COLUMN($B$2),0)&amp;""),"",VLOOKUP(A4049,进货明细!$A$2:$D$5000,COLUMN($B$2),0)&amp;"")</f>
        <v/>
      </c>
      <c r="C4049" s="147" t="str">
        <f>IF(ISERROR(VLOOKUP(A4049,进货明细!$A$2:$D$5000,COLUMN($C$2),0)&amp;""),"",VLOOKUP(A4049,进货明细!$A$2:$D$5000,COLUMN($C$2),0)&amp;"")</f>
        <v/>
      </c>
      <c r="D4049" s="147" t="str">
        <f>IF(ISERROR(VLOOKUP(A4049,进货明细!$A$2:$D$5000,COLUMN($D$2),0)&amp;""),"",VLOOKUP(A4049,进货明细!$A$2:$D$5000,COLUMN($D$2),0)&amp;"")</f>
        <v/>
      </c>
      <c r="E4049" s="148"/>
      <c r="F4049" s="152"/>
      <c r="G4049" s="150" t="str">
        <f>IF(ISERROR(VLOOKUP(A4049,进货明细!$A$2:$G$5000,COLUMN($G$2),0)&amp;""),"",VLOOKUP(A4049,进货明细!$A$2:$G$5000,COLUMN($G$2),0)&amp;"")</f>
        <v/>
      </c>
      <c r="H4049" s="151" t="str">
        <f t="shared" si="129"/>
        <v/>
      </c>
      <c r="I4049" s="168"/>
      <c r="J4049" s="169"/>
      <c r="K4049" s="163"/>
      <c r="L4049" s="164" t="str">
        <f t="shared" si="128"/>
        <v/>
      </c>
      <c r="M4049" s="165" t="e">
        <f>ROUND(VLOOKUP(A4049,当前库存!$A$2:$F$7000,COLUMN($F$3),0)&amp;"",2)</f>
        <v>#DIV/0!</v>
      </c>
      <c r="N4049" s="166"/>
      <c r="O4049" s="167"/>
      <c r="P4049" s="167"/>
      <c r="Q4049" s="174"/>
      <c r="R4049" s="167"/>
      <c r="S4049" s="167"/>
    </row>
    <row r="4050" customHeight="1" spans="1:19">
      <c r="A4050" s="175"/>
      <c r="B4050" s="153" t="str">
        <f>IF(ISERROR(VLOOKUP(A4050,进货明细!$A$2:$D$5000,COLUMN($B$2),0)&amp;""),"",VLOOKUP(A4050,进货明细!$A$2:$D$5000,COLUMN($B$2),0)&amp;"")</f>
        <v/>
      </c>
      <c r="C4050" s="147" t="str">
        <f>IF(ISERROR(VLOOKUP(A4050,进货明细!$A$2:$D$5000,COLUMN($C$2),0)&amp;""),"",VLOOKUP(A4050,进货明细!$A$2:$D$5000,COLUMN($C$2),0)&amp;"")</f>
        <v/>
      </c>
      <c r="D4050" s="147" t="str">
        <f>IF(ISERROR(VLOOKUP(A4050,进货明细!$A$2:$D$5000,COLUMN($D$2),0)&amp;""),"",VLOOKUP(A4050,进货明细!$A$2:$D$5000,COLUMN($D$2),0)&amp;"")</f>
        <v/>
      </c>
      <c r="E4050" s="148"/>
      <c r="F4050" s="152"/>
      <c r="G4050" s="150" t="str">
        <f>IF(ISERROR(VLOOKUP(A4050,进货明细!$A$2:$G$5000,COLUMN($G$2),0)&amp;""),"",VLOOKUP(A4050,进货明细!$A$2:$G$5000,COLUMN($G$2),0)&amp;"")</f>
        <v/>
      </c>
      <c r="H4050" s="151" t="str">
        <f t="shared" si="129"/>
        <v/>
      </c>
      <c r="I4050" s="168"/>
      <c r="J4050" s="169"/>
      <c r="K4050" s="163"/>
      <c r="L4050" s="164" t="str">
        <f t="shared" si="128"/>
        <v/>
      </c>
      <c r="M4050" s="165" t="e">
        <f>ROUND(VLOOKUP(A4050,当前库存!$A$2:$F$7000,COLUMN($F$3),0)&amp;"",2)</f>
        <v>#DIV/0!</v>
      </c>
      <c r="N4050" s="166"/>
      <c r="O4050" s="167"/>
      <c r="P4050" s="167"/>
      <c r="Q4050" s="174"/>
      <c r="R4050" s="167"/>
      <c r="S4050" s="167"/>
    </row>
    <row r="4051" customHeight="1" spans="1:19">
      <c r="A4051" s="175"/>
      <c r="B4051" s="153" t="str">
        <f>IF(ISERROR(VLOOKUP(A4051,进货明细!$A$2:$D$5000,COLUMN($B$2),0)&amp;""),"",VLOOKUP(A4051,进货明细!$A$2:$D$5000,COLUMN($B$2),0)&amp;"")</f>
        <v/>
      </c>
      <c r="C4051" s="147" t="str">
        <f>IF(ISERROR(VLOOKUP(A4051,进货明细!$A$2:$D$5000,COLUMN($C$2),0)&amp;""),"",VLOOKUP(A4051,进货明细!$A$2:$D$5000,COLUMN($C$2),0)&amp;"")</f>
        <v/>
      </c>
      <c r="D4051" s="147" t="str">
        <f>IF(ISERROR(VLOOKUP(A4051,进货明细!$A$2:$D$5000,COLUMN($D$2),0)&amp;""),"",VLOOKUP(A4051,进货明细!$A$2:$D$5000,COLUMN($D$2),0)&amp;"")</f>
        <v/>
      </c>
      <c r="E4051" s="148"/>
      <c r="F4051" s="152"/>
      <c r="G4051" s="150" t="str">
        <f>IF(ISERROR(VLOOKUP(A4051,进货明细!$A$2:$G$5000,COLUMN($G$2),0)&amp;""),"",VLOOKUP(A4051,进货明细!$A$2:$G$5000,COLUMN($G$2),0)&amp;"")</f>
        <v/>
      </c>
      <c r="H4051" s="151" t="str">
        <f t="shared" si="129"/>
        <v/>
      </c>
      <c r="I4051" s="168"/>
      <c r="J4051" s="169"/>
      <c r="K4051" s="163"/>
      <c r="L4051" s="164" t="str">
        <f t="shared" si="128"/>
        <v/>
      </c>
      <c r="M4051" s="165" t="e">
        <f>ROUND(VLOOKUP(A4051,当前库存!$A$2:$F$7000,COLUMN($F$3),0)&amp;"",2)</f>
        <v>#DIV/0!</v>
      </c>
      <c r="N4051" s="166"/>
      <c r="O4051" s="167"/>
      <c r="P4051" s="167"/>
      <c r="Q4051" s="174"/>
      <c r="R4051" s="167"/>
      <c r="S4051" s="167"/>
    </row>
    <row r="4052" customHeight="1" spans="1:19">
      <c r="A4052" s="175"/>
      <c r="B4052" s="153" t="str">
        <f>IF(ISERROR(VLOOKUP(A4052,进货明细!$A$2:$D$5000,COLUMN($B$2),0)&amp;""),"",VLOOKUP(A4052,进货明细!$A$2:$D$5000,COLUMN($B$2),0)&amp;"")</f>
        <v/>
      </c>
      <c r="C4052" s="147" t="str">
        <f>IF(ISERROR(VLOOKUP(A4052,进货明细!$A$2:$D$5000,COLUMN($C$2),0)&amp;""),"",VLOOKUP(A4052,进货明细!$A$2:$D$5000,COLUMN($C$2),0)&amp;"")</f>
        <v/>
      </c>
      <c r="D4052" s="147" t="str">
        <f>IF(ISERROR(VLOOKUP(A4052,进货明细!$A$2:$D$5000,COLUMN($D$2),0)&amp;""),"",VLOOKUP(A4052,进货明细!$A$2:$D$5000,COLUMN($D$2),0)&amp;"")</f>
        <v/>
      </c>
      <c r="E4052" s="148"/>
      <c r="F4052" s="152"/>
      <c r="G4052" s="150" t="str">
        <f>IF(ISERROR(VLOOKUP(A4052,进货明细!$A$2:$G$5000,COLUMN($G$2),0)&amp;""),"",VLOOKUP(A4052,进货明细!$A$2:$G$5000,COLUMN($G$2),0)&amp;"")</f>
        <v/>
      </c>
      <c r="H4052" s="151" t="str">
        <f t="shared" si="129"/>
        <v/>
      </c>
      <c r="I4052" s="168"/>
      <c r="J4052" s="169"/>
      <c r="K4052" s="163"/>
      <c r="L4052" s="164" t="str">
        <f t="shared" si="128"/>
        <v/>
      </c>
      <c r="M4052" s="165" t="e">
        <f>ROUND(VLOOKUP(A4052,当前库存!$A$2:$F$7000,COLUMN($F$3),0)&amp;"",2)</f>
        <v>#DIV/0!</v>
      </c>
      <c r="N4052" s="166"/>
      <c r="O4052" s="167"/>
      <c r="P4052" s="167"/>
      <c r="Q4052" s="174"/>
      <c r="R4052" s="167"/>
      <c r="S4052" s="167"/>
    </row>
    <row r="4053" customHeight="1" spans="1:19">
      <c r="A4053" s="175"/>
      <c r="B4053" s="153" t="str">
        <f>IF(ISERROR(VLOOKUP(A4053,进货明细!$A$2:$D$5000,COLUMN($B$2),0)&amp;""),"",VLOOKUP(A4053,进货明细!$A$2:$D$5000,COLUMN($B$2),0)&amp;"")</f>
        <v/>
      </c>
      <c r="C4053" s="147" t="str">
        <f>IF(ISERROR(VLOOKUP(A4053,进货明细!$A$2:$D$5000,COLUMN($C$2),0)&amp;""),"",VLOOKUP(A4053,进货明细!$A$2:$D$5000,COLUMN($C$2),0)&amp;"")</f>
        <v/>
      </c>
      <c r="D4053" s="147" t="str">
        <f>IF(ISERROR(VLOOKUP(A4053,进货明细!$A$2:$D$5000,COLUMN($D$2),0)&amp;""),"",VLOOKUP(A4053,进货明细!$A$2:$D$5000,COLUMN($D$2),0)&amp;"")</f>
        <v/>
      </c>
      <c r="E4053" s="148"/>
      <c r="F4053" s="152"/>
      <c r="G4053" s="150" t="str">
        <f>IF(ISERROR(VLOOKUP(A4053,进货明细!$A$2:$G$5000,COLUMN($G$2),0)&amp;""),"",VLOOKUP(A4053,进货明细!$A$2:$G$5000,COLUMN($G$2),0)&amp;"")</f>
        <v/>
      </c>
      <c r="H4053" s="151" t="str">
        <f t="shared" si="129"/>
        <v/>
      </c>
      <c r="I4053" s="168"/>
      <c r="J4053" s="169"/>
      <c r="K4053" s="163"/>
      <c r="L4053" s="164" t="str">
        <f t="shared" si="128"/>
        <v/>
      </c>
      <c r="M4053" s="165" t="e">
        <f>ROUND(VLOOKUP(A4053,当前库存!$A$2:$F$7000,COLUMN($F$3),0)&amp;"",2)</f>
        <v>#DIV/0!</v>
      </c>
      <c r="N4053" s="166"/>
      <c r="O4053" s="167"/>
      <c r="P4053" s="167"/>
      <c r="Q4053" s="174"/>
      <c r="R4053" s="167"/>
      <c r="S4053" s="167"/>
    </row>
    <row r="4054" customHeight="1" spans="1:19">
      <c r="A4054" s="175"/>
      <c r="B4054" s="153" t="str">
        <f>IF(ISERROR(VLOOKUP(A4054,进货明细!$A$2:$D$5000,COLUMN($B$2),0)&amp;""),"",VLOOKUP(A4054,进货明细!$A$2:$D$5000,COLUMN($B$2),0)&amp;"")</f>
        <v/>
      </c>
      <c r="C4054" s="147" t="str">
        <f>IF(ISERROR(VLOOKUP(A4054,进货明细!$A$2:$D$5000,COLUMN($C$2),0)&amp;""),"",VLOOKUP(A4054,进货明细!$A$2:$D$5000,COLUMN($C$2),0)&amp;"")</f>
        <v/>
      </c>
      <c r="D4054" s="147" t="str">
        <f>IF(ISERROR(VLOOKUP(A4054,进货明细!$A$2:$D$5000,COLUMN($D$2),0)&amp;""),"",VLOOKUP(A4054,进货明细!$A$2:$D$5000,COLUMN($D$2),0)&amp;"")</f>
        <v/>
      </c>
      <c r="E4054" s="148"/>
      <c r="F4054" s="152"/>
      <c r="G4054" s="150" t="str">
        <f>IF(ISERROR(VLOOKUP(A4054,进货明细!$A$2:$G$5000,COLUMN($G$2),0)&amp;""),"",VLOOKUP(A4054,进货明细!$A$2:$G$5000,COLUMN($G$2),0)&amp;"")</f>
        <v/>
      </c>
      <c r="H4054" s="151" t="str">
        <f t="shared" si="129"/>
        <v/>
      </c>
      <c r="I4054" s="168"/>
      <c r="J4054" s="169"/>
      <c r="K4054" s="163"/>
      <c r="L4054" s="164" t="str">
        <f t="shared" si="128"/>
        <v/>
      </c>
      <c r="M4054" s="165" t="e">
        <f>ROUND(VLOOKUP(A4054,当前库存!$A$2:$F$7000,COLUMN($F$3),0)&amp;"",2)</f>
        <v>#DIV/0!</v>
      </c>
      <c r="N4054" s="166"/>
      <c r="O4054" s="167"/>
      <c r="P4054" s="167"/>
      <c r="Q4054" s="174"/>
      <c r="R4054" s="167"/>
      <c r="S4054" s="167"/>
    </row>
    <row r="4055" customHeight="1" spans="1:19">
      <c r="A4055" s="175"/>
      <c r="B4055" s="153" t="str">
        <f>IF(ISERROR(VLOOKUP(A4055,进货明细!$A$2:$D$5000,COLUMN($B$2),0)&amp;""),"",VLOOKUP(A4055,进货明细!$A$2:$D$5000,COLUMN($B$2),0)&amp;"")</f>
        <v/>
      </c>
      <c r="C4055" s="147" t="str">
        <f>IF(ISERROR(VLOOKUP(A4055,进货明细!$A$2:$D$5000,COLUMN($C$2),0)&amp;""),"",VLOOKUP(A4055,进货明细!$A$2:$D$5000,COLUMN($C$2),0)&amp;"")</f>
        <v/>
      </c>
      <c r="D4055" s="147" t="str">
        <f>IF(ISERROR(VLOOKUP(A4055,进货明细!$A$2:$D$5000,COLUMN($D$2),0)&amp;""),"",VLOOKUP(A4055,进货明细!$A$2:$D$5000,COLUMN($D$2),0)&amp;"")</f>
        <v/>
      </c>
      <c r="E4055" s="148"/>
      <c r="F4055" s="152"/>
      <c r="G4055" s="150" t="str">
        <f>IF(ISERROR(VLOOKUP(A4055,进货明细!$A$2:$G$5000,COLUMN($G$2),0)&amp;""),"",VLOOKUP(A4055,进货明细!$A$2:$G$5000,COLUMN($G$2),0)&amp;"")</f>
        <v/>
      </c>
      <c r="H4055" s="151" t="str">
        <f t="shared" si="129"/>
        <v/>
      </c>
      <c r="I4055" s="168"/>
      <c r="J4055" s="169"/>
      <c r="K4055" s="163"/>
      <c r="L4055" s="164" t="str">
        <f t="shared" si="128"/>
        <v/>
      </c>
      <c r="M4055" s="165" t="e">
        <f>ROUND(VLOOKUP(A4055,当前库存!$A$2:$F$7000,COLUMN($F$3),0)&amp;"",2)</f>
        <v>#DIV/0!</v>
      </c>
      <c r="N4055" s="166"/>
      <c r="O4055" s="167"/>
      <c r="P4055" s="167"/>
      <c r="Q4055" s="174"/>
      <c r="R4055" s="167"/>
      <c r="S4055" s="167"/>
    </row>
    <row r="4056" customHeight="1" spans="1:19">
      <c r="A4056" s="175"/>
      <c r="B4056" s="153" t="str">
        <f>IF(ISERROR(VLOOKUP(A4056,进货明细!$A$2:$D$5000,COLUMN($B$2),0)&amp;""),"",VLOOKUP(A4056,进货明细!$A$2:$D$5000,COLUMN($B$2),0)&amp;"")</f>
        <v/>
      </c>
      <c r="C4056" s="147" t="str">
        <f>IF(ISERROR(VLOOKUP(A4056,进货明细!$A$2:$D$5000,COLUMN($C$2),0)&amp;""),"",VLOOKUP(A4056,进货明细!$A$2:$D$5000,COLUMN($C$2),0)&amp;"")</f>
        <v/>
      </c>
      <c r="D4056" s="147" t="str">
        <f>IF(ISERROR(VLOOKUP(A4056,进货明细!$A$2:$D$5000,COLUMN($D$2),0)&amp;""),"",VLOOKUP(A4056,进货明细!$A$2:$D$5000,COLUMN($D$2),0)&amp;"")</f>
        <v/>
      </c>
      <c r="E4056" s="148"/>
      <c r="F4056" s="152"/>
      <c r="G4056" s="150" t="str">
        <f>IF(ISERROR(VLOOKUP(A4056,进货明细!$A$2:$G$5000,COLUMN($G$2),0)&amp;""),"",VLOOKUP(A4056,进货明细!$A$2:$G$5000,COLUMN($G$2),0)&amp;"")</f>
        <v/>
      </c>
      <c r="H4056" s="151" t="str">
        <f t="shared" si="129"/>
        <v/>
      </c>
      <c r="I4056" s="168"/>
      <c r="J4056" s="169"/>
      <c r="K4056" s="163"/>
      <c r="L4056" s="164" t="str">
        <f t="shared" si="128"/>
        <v/>
      </c>
      <c r="M4056" s="165" t="e">
        <f>ROUND(VLOOKUP(A4056,当前库存!$A$2:$F$7000,COLUMN($F$3),0)&amp;"",2)</f>
        <v>#DIV/0!</v>
      </c>
      <c r="N4056" s="166"/>
      <c r="O4056" s="167"/>
      <c r="P4056" s="167"/>
      <c r="Q4056" s="174"/>
      <c r="R4056" s="167"/>
      <c r="S4056" s="167"/>
    </row>
    <row r="4057" customHeight="1" spans="1:19">
      <c r="A4057" s="175"/>
      <c r="B4057" s="153" t="str">
        <f>IF(ISERROR(VLOOKUP(A4057,进货明细!$A$2:$D$5000,COLUMN($B$2),0)&amp;""),"",VLOOKUP(A4057,进货明细!$A$2:$D$5000,COLUMN($B$2),0)&amp;"")</f>
        <v/>
      </c>
      <c r="C4057" s="147" t="str">
        <f>IF(ISERROR(VLOOKUP(A4057,进货明细!$A$2:$D$5000,COLUMN($C$2),0)&amp;""),"",VLOOKUP(A4057,进货明细!$A$2:$D$5000,COLUMN($C$2),0)&amp;"")</f>
        <v/>
      </c>
      <c r="D4057" s="147" t="str">
        <f>IF(ISERROR(VLOOKUP(A4057,进货明细!$A$2:$D$5000,COLUMN($D$2),0)&amp;""),"",VLOOKUP(A4057,进货明细!$A$2:$D$5000,COLUMN($D$2),0)&amp;"")</f>
        <v/>
      </c>
      <c r="E4057" s="148"/>
      <c r="F4057" s="152"/>
      <c r="G4057" s="150" t="str">
        <f>IF(ISERROR(VLOOKUP(A4057,进货明细!$A$2:$G$5000,COLUMN($G$2),0)&amp;""),"",VLOOKUP(A4057,进货明细!$A$2:$G$5000,COLUMN($G$2),0)&amp;"")</f>
        <v/>
      </c>
      <c r="H4057" s="151" t="str">
        <f t="shared" si="129"/>
        <v/>
      </c>
      <c r="I4057" s="168"/>
      <c r="J4057" s="169"/>
      <c r="K4057" s="163"/>
      <c r="L4057" s="164" t="str">
        <f t="shared" si="128"/>
        <v/>
      </c>
      <c r="M4057" s="165" t="e">
        <f>ROUND(VLOOKUP(A4057,当前库存!$A$2:$F$7000,COLUMN($F$3),0)&amp;"",2)</f>
        <v>#DIV/0!</v>
      </c>
      <c r="N4057" s="166"/>
      <c r="O4057" s="167"/>
      <c r="P4057" s="167"/>
      <c r="Q4057" s="174"/>
      <c r="R4057" s="167"/>
      <c r="S4057" s="167"/>
    </row>
    <row r="4058" customHeight="1" spans="1:19">
      <c r="A4058" s="175"/>
      <c r="B4058" s="153" t="str">
        <f>IF(ISERROR(VLOOKUP(A4058,进货明细!$A$2:$D$5000,COLUMN($B$2),0)&amp;""),"",VLOOKUP(A4058,进货明细!$A$2:$D$5000,COLUMN($B$2),0)&amp;"")</f>
        <v/>
      </c>
      <c r="C4058" s="147" t="str">
        <f>IF(ISERROR(VLOOKUP(A4058,进货明细!$A$2:$D$5000,COLUMN($C$2),0)&amp;""),"",VLOOKUP(A4058,进货明细!$A$2:$D$5000,COLUMN($C$2),0)&amp;"")</f>
        <v/>
      </c>
      <c r="D4058" s="147" t="str">
        <f>IF(ISERROR(VLOOKUP(A4058,进货明细!$A$2:$D$5000,COLUMN($D$2),0)&amp;""),"",VLOOKUP(A4058,进货明细!$A$2:$D$5000,COLUMN($D$2),0)&amp;"")</f>
        <v/>
      </c>
      <c r="E4058" s="148"/>
      <c r="F4058" s="152"/>
      <c r="G4058" s="150" t="str">
        <f>IF(ISERROR(VLOOKUP(A4058,进货明细!$A$2:$G$5000,COLUMN($G$2),0)&amp;""),"",VLOOKUP(A4058,进货明细!$A$2:$G$5000,COLUMN($G$2),0)&amp;"")</f>
        <v/>
      </c>
      <c r="H4058" s="151" t="str">
        <f t="shared" si="129"/>
        <v/>
      </c>
      <c r="I4058" s="168"/>
      <c r="J4058" s="169"/>
      <c r="K4058" s="163"/>
      <c r="L4058" s="164" t="str">
        <f t="shared" si="128"/>
        <v/>
      </c>
      <c r="M4058" s="165" t="e">
        <f>ROUND(VLOOKUP(A4058,当前库存!$A$2:$F$7000,COLUMN($F$3),0)&amp;"",2)</f>
        <v>#DIV/0!</v>
      </c>
      <c r="N4058" s="166"/>
      <c r="O4058" s="167"/>
      <c r="P4058" s="167"/>
      <c r="Q4058" s="174"/>
      <c r="R4058" s="167"/>
      <c r="S4058" s="167"/>
    </row>
    <row r="4059" customHeight="1" spans="1:19">
      <c r="A4059" s="175"/>
      <c r="B4059" s="153" t="str">
        <f>IF(ISERROR(VLOOKUP(A4059,进货明细!$A$2:$D$5000,COLUMN($B$2),0)&amp;""),"",VLOOKUP(A4059,进货明细!$A$2:$D$5000,COLUMN($B$2),0)&amp;"")</f>
        <v/>
      </c>
      <c r="C4059" s="147" t="str">
        <f>IF(ISERROR(VLOOKUP(A4059,进货明细!$A$2:$D$5000,COLUMN($C$2),0)&amp;""),"",VLOOKUP(A4059,进货明细!$A$2:$D$5000,COLUMN($C$2),0)&amp;"")</f>
        <v/>
      </c>
      <c r="D4059" s="147" t="str">
        <f>IF(ISERROR(VLOOKUP(A4059,进货明细!$A$2:$D$5000,COLUMN($D$2),0)&amp;""),"",VLOOKUP(A4059,进货明细!$A$2:$D$5000,COLUMN($D$2),0)&amp;"")</f>
        <v/>
      </c>
      <c r="E4059" s="148"/>
      <c r="F4059" s="152"/>
      <c r="G4059" s="150" t="str">
        <f>IF(ISERROR(VLOOKUP(A4059,进货明细!$A$2:$G$5000,COLUMN($G$2),0)&amp;""),"",VLOOKUP(A4059,进货明细!$A$2:$G$5000,COLUMN($G$2),0)&amp;"")</f>
        <v/>
      </c>
      <c r="H4059" s="151" t="str">
        <f t="shared" si="129"/>
        <v/>
      </c>
      <c r="I4059" s="168"/>
      <c r="J4059" s="169"/>
      <c r="K4059" s="163"/>
      <c r="L4059" s="164" t="str">
        <f t="shared" si="128"/>
        <v/>
      </c>
      <c r="M4059" s="165" t="e">
        <f>ROUND(VLOOKUP(A4059,当前库存!$A$2:$F$7000,COLUMN($F$3),0)&amp;"",2)</f>
        <v>#DIV/0!</v>
      </c>
      <c r="N4059" s="166"/>
      <c r="O4059" s="167"/>
      <c r="P4059" s="167"/>
      <c r="Q4059" s="174"/>
      <c r="R4059" s="167"/>
      <c r="S4059" s="167"/>
    </row>
    <row r="4060" customHeight="1" spans="1:19">
      <c r="A4060" s="175"/>
      <c r="B4060" s="153" t="str">
        <f>IF(ISERROR(VLOOKUP(A4060,进货明细!$A$2:$D$5000,COLUMN($B$2),0)&amp;""),"",VLOOKUP(A4060,进货明细!$A$2:$D$5000,COLUMN($B$2),0)&amp;"")</f>
        <v/>
      </c>
      <c r="C4060" s="147" t="str">
        <f>IF(ISERROR(VLOOKUP(A4060,进货明细!$A$2:$D$5000,COLUMN($C$2),0)&amp;""),"",VLOOKUP(A4060,进货明细!$A$2:$D$5000,COLUMN($C$2),0)&amp;"")</f>
        <v/>
      </c>
      <c r="D4060" s="147" t="str">
        <f>IF(ISERROR(VLOOKUP(A4060,进货明细!$A$2:$D$5000,COLUMN($D$2),0)&amp;""),"",VLOOKUP(A4060,进货明细!$A$2:$D$5000,COLUMN($D$2),0)&amp;"")</f>
        <v/>
      </c>
      <c r="E4060" s="148"/>
      <c r="F4060" s="152"/>
      <c r="G4060" s="150" t="str">
        <f>IF(ISERROR(VLOOKUP(A4060,进货明细!$A$2:$G$5000,COLUMN($G$2),0)&amp;""),"",VLOOKUP(A4060,进货明细!$A$2:$G$5000,COLUMN($G$2),0)&amp;"")</f>
        <v/>
      </c>
      <c r="H4060" s="151" t="str">
        <f t="shared" si="129"/>
        <v/>
      </c>
      <c r="I4060" s="168"/>
      <c r="J4060" s="169"/>
      <c r="K4060" s="163"/>
      <c r="L4060" s="164" t="str">
        <f t="shared" si="128"/>
        <v/>
      </c>
      <c r="M4060" s="165" t="e">
        <f>ROUND(VLOOKUP(A4060,当前库存!$A$2:$F$7000,COLUMN($F$3),0)&amp;"",2)</f>
        <v>#DIV/0!</v>
      </c>
      <c r="N4060" s="166"/>
      <c r="O4060" s="167"/>
      <c r="P4060" s="167"/>
      <c r="Q4060" s="174"/>
      <c r="R4060" s="167"/>
      <c r="S4060" s="167"/>
    </row>
    <row r="4061" customHeight="1" spans="1:19">
      <c r="A4061" s="175"/>
      <c r="B4061" s="153" t="str">
        <f>IF(ISERROR(VLOOKUP(A4061,进货明细!$A$2:$D$5000,COLUMN($B$2),0)&amp;""),"",VLOOKUP(A4061,进货明细!$A$2:$D$5000,COLUMN($B$2),0)&amp;"")</f>
        <v/>
      </c>
      <c r="C4061" s="147" t="str">
        <f>IF(ISERROR(VLOOKUP(A4061,进货明细!$A$2:$D$5000,COLUMN($C$2),0)&amp;""),"",VLOOKUP(A4061,进货明细!$A$2:$D$5000,COLUMN($C$2),0)&amp;"")</f>
        <v/>
      </c>
      <c r="D4061" s="147" t="str">
        <f>IF(ISERROR(VLOOKUP(A4061,进货明细!$A$2:$D$5000,COLUMN($D$2),0)&amp;""),"",VLOOKUP(A4061,进货明细!$A$2:$D$5000,COLUMN($D$2),0)&amp;"")</f>
        <v/>
      </c>
      <c r="E4061" s="148"/>
      <c r="F4061" s="152"/>
      <c r="G4061" s="150" t="str">
        <f>IF(ISERROR(VLOOKUP(A4061,进货明细!$A$2:$G$5000,COLUMN($G$2),0)&amp;""),"",VLOOKUP(A4061,进货明细!$A$2:$G$5000,COLUMN($G$2),0)&amp;"")</f>
        <v/>
      </c>
      <c r="H4061" s="151" t="str">
        <f t="shared" si="129"/>
        <v/>
      </c>
      <c r="I4061" s="168"/>
      <c r="J4061" s="169"/>
      <c r="K4061" s="163"/>
      <c r="L4061" s="164" t="str">
        <f t="shared" si="128"/>
        <v/>
      </c>
      <c r="M4061" s="165" t="e">
        <f>ROUND(VLOOKUP(A4061,当前库存!$A$2:$F$7000,COLUMN($F$3),0)&amp;"",2)</f>
        <v>#DIV/0!</v>
      </c>
      <c r="N4061" s="166"/>
      <c r="O4061" s="167"/>
      <c r="P4061" s="167"/>
      <c r="Q4061" s="174"/>
      <c r="R4061" s="167"/>
      <c r="S4061" s="167"/>
    </row>
    <row r="4062" customHeight="1" spans="1:19">
      <c r="A4062" s="175"/>
      <c r="B4062" s="153" t="str">
        <f>IF(ISERROR(VLOOKUP(A4062,进货明细!$A$2:$D$5000,COLUMN($B$2),0)&amp;""),"",VLOOKUP(A4062,进货明细!$A$2:$D$5000,COLUMN($B$2),0)&amp;"")</f>
        <v/>
      </c>
      <c r="C4062" s="147" t="str">
        <f>IF(ISERROR(VLOOKUP(A4062,进货明细!$A$2:$D$5000,COLUMN($C$2),0)&amp;""),"",VLOOKUP(A4062,进货明细!$A$2:$D$5000,COLUMN($C$2),0)&amp;"")</f>
        <v/>
      </c>
      <c r="D4062" s="147" t="str">
        <f>IF(ISERROR(VLOOKUP(A4062,进货明细!$A$2:$D$5000,COLUMN($D$2),0)&amp;""),"",VLOOKUP(A4062,进货明细!$A$2:$D$5000,COLUMN($D$2),0)&amp;"")</f>
        <v/>
      </c>
      <c r="E4062" s="148"/>
      <c r="F4062" s="152"/>
      <c r="G4062" s="150" t="str">
        <f>IF(ISERROR(VLOOKUP(A4062,进货明细!$A$2:$G$5000,COLUMN($G$2),0)&amp;""),"",VLOOKUP(A4062,进货明细!$A$2:$G$5000,COLUMN($G$2),0)&amp;"")</f>
        <v/>
      </c>
      <c r="H4062" s="151" t="str">
        <f t="shared" si="129"/>
        <v/>
      </c>
      <c r="I4062" s="168"/>
      <c r="J4062" s="169"/>
      <c r="K4062" s="163"/>
      <c r="L4062" s="164" t="str">
        <f t="shared" si="128"/>
        <v/>
      </c>
      <c r="M4062" s="165" t="e">
        <f>ROUND(VLOOKUP(A4062,当前库存!$A$2:$F$7000,COLUMN($F$3),0)&amp;"",2)</f>
        <v>#DIV/0!</v>
      </c>
      <c r="N4062" s="166"/>
      <c r="O4062" s="167"/>
      <c r="P4062" s="167"/>
      <c r="Q4062" s="174"/>
      <c r="R4062" s="167"/>
      <c r="S4062" s="167"/>
    </row>
    <row r="4063" customHeight="1" spans="1:19">
      <c r="A4063" s="175"/>
      <c r="B4063" s="153" t="str">
        <f>IF(ISERROR(VLOOKUP(A4063,进货明细!$A$2:$D$5000,COLUMN($B$2),0)&amp;""),"",VLOOKUP(A4063,进货明细!$A$2:$D$5000,COLUMN($B$2),0)&amp;"")</f>
        <v/>
      </c>
      <c r="C4063" s="147" t="str">
        <f>IF(ISERROR(VLOOKUP(A4063,进货明细!$A$2:$D$5000,COLUMN($C$2),0)&amp;""),"",VLOOKUP(A4063,进货明细!$A$2:$D$5000,COLUMN($C$2),0)&amp;"")</f>
        <v/>
      </c>
      <c r="D4063" s="147" t="str">
        <f>IF(ISERROR(VLOOKUP(A4063,进货明细!$A$2:$D$5000,COLUMN($D$2),0)&amp;""),"",VLOOKUP(A4063,进货明细!$A$2:$D$5000,COLUMN($D$2),0)&amp;"")</f>
        <v/>
      </c>
      <c r="E4063" s="148"/>
      <c r="F4063" s="152"/>
      <c r="G4063" s="150" t="str">
        <f>IF(ISERROR(VLOOKUP(A4063,进货明细!$A$2:$G$5000,COLUMN($G$2),0)&amp;""),"",VLOOKUP(A4063,进货明细!$A$2:$G$5000,COLUMN($G$2),0)&amp;"")</f>
        <v/>
      </c>
      <c r="H4063" s="151" t="str">
        <f t="shared" si="129"/>
        <v/>
      </c>
      <c r="I4063" s="168"/>
      <c r="J4063" s="169"/>
      <c r="K4063" s="163"/>
      <c r="L4063" s="164" t="str">
        <f t="shared" si="128"/>
        <v/>
      </c>
      <c r="M4063" s="165" t="e">
        <f>ROUND(VLOOKUP(A4063,当前库存!$A$2:$F$7000,COLUMN($F$3),0)&amp;"",2)</f>
        <v>#DIV/0!</v>
      </c>
      <c r="N4063" s="166"/>
      <c r="O4063" s="167"/>
      <c r="P4063" s="167"/>
      <c r="Q4063" s="174"/>
      <c r="R4063" s="167"/>
      <c r="S4063" s="167"/>
    </row>
    <row r="4064" customHeight="1" spans="1:19">
      <c r="A4064" s="175"/>
      <c r="B4064" s="153" t="str">
        <f>IF(ISERROR(VLOOKUP(A4064,进货明细!$A$2:$D$5000,COLUMN($B$2),0)&amp;""),"",VLOOKUP(A4064,进货明细!$A$2:$D$5000,COLUMN($B$2),0)&amp;"")</f>
        <v/>
      </c>
      <c r="C4064" s="147" t="str">
        <f>IF(ISERROR(VLOOKUP(A4064,进货明细!$A$2:$D$5000,COLUMN($C$2),0)&amp;""),"",VLOOKUP(A4064,进货明细!$A$2:$D$5000,COLUMN($C$2),0)&amp;"")</f>
        <v/>
      </c>
      <c r="D4064" s="147" t="str">
        <f>IF(ISERROR(VLOOKUP(A4064,进货明细!$A$2:$D$5000,COLUMN($D$2),0)&amp;""),"",VLOOKUP(A4064,进货明细!$A$2:$D$5000,COLUMN($D$2),0)&amp;"")</f>
        <v/>
      </c>
      <c r="E4064" s="148"/>
      <c r="F4064" s="152"/>
      <c r="G4064" s="150" t="str">
        <f>IF(ISERROR(VLOOKUP(A4064,进货明细!$A$2:$G$5000,COLUMN($G$2),0)&amp;""),"",VLOOKUP(A4064,进货明细!$A$2:$G$5000,COLUMN($G$2),0)&amp;"")</f>
        <v/>
      </c>
      <c r="H4064" s="151" t="str">
        <f t="shared" si="129"/>
        <v/>
      </c>
      <c r="I4064" s="168"/>
      <c r="J4064" s="169"/>
      <c r="K4064" s="163"/>
      <c r="L4064" s="164" t="str">
        <f t="shared" si="128"/>
        <v/>
      </c>
      <c r="M4064" s="165" t="e">
        <f>ROUND(VLOOKUP(A4064,当前库存!$A$2:$F$7000,COLUMN($F$3),0)&amp;"",2)</f>
        <v>#DIV/0!</v>
      </c>
      <c r="N4064" s="166"/>
      <c r="O4064" s="167"/>
      <c r="P4064" s="167"/>
      <c r="Q4064" s="174"/>
      <c r="R4064" s="167"/>
      <c r="S4064" s="167"/>
    </row>
    <row r="4065" customHeight="1" spans="1:19">
      <c r="A4065" s="175"/>
      <c r="B4065" s="153" t="str">
        <f>IF(ISERROR(VLOOKUP(A4065,进货明细!$A$2:$D$5000,COLUMN($B$2),0)&amp;""),"",VLOOKUP(A4065,进货明细!$A$2:$D$5000,COLUMN($B$2),0)&amp;"")</f>
        <v/>
      </c>
      <c r="C4065" s="147" t="str">
        <f>IF(ISERROR(VLOOKUP(A4065,进货明细!$A$2:$D$5000,COLUMN($C$2),0)&amp;""),"",VLOOKUP(A4065,进货明细!$A$2:$D$5000,COLUMN($C$2),0)&amp;"")</f>
        <v/>
      </c>
      <c r="D4065" s="147" t="str">
        <f>IF(ISERROR(VLOOKUP(A4065,进货明细!$A$2:$D$5000,COLUMN($D$2),0)&amp;""),"",VLOOKUP(A4065,进货明细!$A$2:$D$5000,COLUMN($D$2),0)&amp;"")</f>
        <v/>
      </c>
      <c r="E4065" s="148"/>
      <c r="F4065" s="152"/>
      <c r="G4065" s="150" t="str">
        <f>IF(ISERROR(VLOOKUP(A4065,进货明细!$A$2:$G$5000,COLUMN($G$2),0)&amp;""),"",VLOOKUP(A4065,进货明细!$A$2:$G$5000,COLUMN($G$2),0)&amp;"")</f>
        <v/>
      </c>
      <c r="H4065" s="151" t="str">
        <f t="shared" si="129"/>
        <v/>
      </c>
      <c r="I4065" s="168"/>
      <c r="J4065" s="169"/>
      <c r="K4065" s="163"/>
      <c r="L4065" s="164" t="str">
        <f t="shared" si="128"/>
        <v/>
      </c>
      <c r="M4065" s="165" t="e">
        <f>ROUND(VLOOKUP(A4065,当前库存!$A$2:$F$7000,COLUMN($F$3),0)&amp;"",2)</f>
        <v>#DIV/0!</v>
      </c>
      <c r="N4065" s="166"/>
      <c r="O4065" s="167"/>
      <c r="P4065" s="167"/>
      <c r="Q4065" s="174"/>
      <c r="R4065" s="167"/>
      <c r="S4065" s="167"/>
    </row>
    <row r="4066" customHeight="1" spans="1:19">
      <c r="A4066" s="175"/>
      <c r="B4066" s="153" t="str">
        <f>IF(ISERROR(VLOOKUP(A4066,进货明细!$A$2:$D$5000,COLUMN($B$2),0)&amp;""),"",VLOOKUP(A4066,进货明细!$A$2:$D$5000,COLUMN($B$2),0)&amp;"")</f>
        <v/>
      </c>
      <c r="C4066" s="147" t="str">
        <f>IF(ISERROR(VLOOKUP(A4066,进货明细!$A$2:$D$5000,COLUMN($C$2),0)&amp;""),"",VLOOKUP(A4066,进货明细!$A$2:$D$5000,COLUMN($C$2),0)&amp;"")</f>
        <v/>
      </c>
      <c r="D4066" s="147" t="str">
        <f>IF(ISERROR(VLOOKUP(A4066,进货明细!$A$2:$D$5000,COLUMN($D$2),0)&amp;""),"",VLOOKUP(A4066,进货明细!$A$2:$D$5000,COLUMN($D$2),0)&amp;"")</f>
        <v/>
      </c>
      <c r="E4066" s="148"/>
      <c r="F4066" s="152"/>
      <c r="G4066" s="150" t="str">
        <f>IF(ISERROR(VLOOKUP(A4066,进货明细!$A$2:$G$5000,COLUMN($G$2),0)&amp;""),"",VLOOKUP(A4066,进货明细!$A$2:$G$5000,COLUMN($G$2),0)&amp;"")</f>
        <v/>
      </c>
      <c r="H4066" s="151" t="str">
        <f t="shared" si="129"/>
        <v/>
      </c>
      <c r="I4066" s="168"/>
      <c r="J4066" s="169"/>
      <c r="K4066" s="163"/>
      <c r="L4066" s="164" t="str">
        <f t="shared" si="128"/>
        <v/>
      </c>
      <c r="M4066" s="165" t="e">
        <f>ROUND(VLOOKUP(A4066,当前库存!$A$2:$F$7000,COLUMN($F$3),0)&amp;"",2)</f>
        <v>#DIV/0!</v>
      </c>
      <c r="N4066" s="166"/>
      <c r="O4066" s="167"/>
      <c r="P4066" s="167"/>
      <c r="Q4066" s="174"/>
      <c r="R4066" s="167"/>
      <c r="S4066" s="167"/>
    </row>
    <row r="4067" customHeight="1" spans="1:19">
      <c r="A4067" s="175"/>
      <c r="B4067" s="153" t="str">
        <f>IF(ISERROR(VLOOKUP(A4067,进货明细!$A$2:$D$5000,COLUMN($B$2),0)&amp;""),"",VLOOKUP(A4067,进货明细!$A$2:$D$5000,COLUMN($B$2),0)&amp;"")</f>
        <v/>
      </c>
      <c r="C4067" s="147" t="str">
        <f>IF(ISERROR(VLOOKUP(A4067,进货明细!$A$2:$D$5000,COLUMN($C$2),0)&amp;""),"",VLOOKUP(A4067,进货明细!$A$2:$D$5000,COLUMN($C$2),0)&amp;"")</f>
        <v/>
      </c>
      <c r="D4067" s="147" t="str">
        <f>IF(ISERROR(VLOOKUP(A4067,进货明细!$A$2:$D$5000,COLUMN($D$2),0)&amp;""),"",VLOOKUP(A4067,进货明细!$A$2:$D$5000,COLUMN($D$2),0)&amp;"")</f>
        <v/>
      </c>
      <c r="E4067" s="148"/>
      <c r="F4067" s="152"/>
      <c r="G4067" s="150" t="str">
        <f>IF(ISERROR(VLOOKUP(A4067,进货明细!$A$2:$G$5000,COLUMN($G$2),0)&amp;""),"",VLOOKUP(A4067,进货明细!$A$2:$G$5000,COLUMN($G$2),0)&amp;"")</f>
        <v/>
      </c>
      <c r="H4067" s="151" t="str">
        <f t="shared" si="129"/>
        <v/>
      </c>
      <c r="I4067" s="168"/>
      <c r="J4067" s="169"/>
      <c r="K4067" s="163"/>
      <c r="L4067" s="164" t="str">
        <f t="shared" si="128"/>
        <v/>
      </c>
      <c r="M4067" s="165" t="e">
        <f>ROUND(VLOOKUP(A4067,当前库存!$A$2:$F$7000,COLUMN($F$3),0)&amp;"",2)</f>
        <v>#DIV/0!</v>
      </c>
      <c r="N4067" s="166"/>
      <c r="O4067" s="167"/>
      <c r="P4067" s="167"/>
      <c r="Q4067" s="174"/>
      <c r="R4067" s="167"/>
      <c r="S4067" s="167"/>
    </row>
    <row r="4068" customHeight="1" spans="1:19">
      <c r="A4068" s="175"/>
      <c r="B4068" s="153" t="str">
        <f>IF(ISERROR(VLOOKUP(A4068,进货明细!$A$2:$D$5000,COLUMN($B$2),0)&amp;""),"",VLOOKUP(A4068,进货明细!$A$2:$D$5000,COLUMN($B$2),0)&amp;"")</f>
        <v/>
      </c>
      <c r="C4068" s="147" t="str">
        <f>IF(ISERROR(VLOOKUP(A4068,进货明细!$A$2:$D$5000,COLUMN($C$2),0)&amp;""),"",VLOOKUP(A4068,进货明细!$A$2:$D$5000,COLUMN($C$2),0)&amp;"")</f>
        <v/>
      </c>
      <c r="D4068" s="147" t="str">
        <f>IF(ISERROR(VLOOKUP(A4068,进货明细!$A$2:$D$5000,COLUMN($D$2),0)&amp;""),"",VLOOKUP(A4068,进货明细!$A$2:$D$5000,COLUMN($D$2),0)&amp;"")</f>
        <v/>
      </c>
      <c r="E4068" s="148"/>
      <c r="F4068" s="152"/>
      <c r="G4068" s="150" t="str">
        <f>IF(ISERROR(VLOOKUP(A4068,进货明细!$A$2:$G$5000,COLUMN($G$2),0)&amp;""),"",VLOOKUP(A4068,进货明细!$A$2:$G$5000,COLUMN($G$2),0)&amp;"")</f>
        <v/>
      </c>
      <c r="H4068" s="151" t="str">
        <f t="shared" si="129"/>
        <v/>
      </c>
      <c r="I4068" s="168"/>
      <c r="J4068" s="169"/>
      <c r="K4068" s="163"/>
      <c r="L4068" s="164" t="str">
        <f t="shared" si="128"/>
        <v/>
      </c>
      <c r="M4068" s="165" t="e">
        <f>ROUND(VLOOKUP(A4068,当前库存!$A$2:$F$7000,COLUMN($F$3),0)&amp;"",2)</f>
        <v>#DIV/0!</v>
      </c>
      <c r="N4068" s="166"/>
      <c r="O4068" s="167"/>
      <c r="P4068" s="167"/>
      <c r="Q4068" s="174"/>
      <c r="R4068" s="167"/>
      <c r="S4068" s="167"/>
    </row>
    <row r="4069" customHeight="1" spans="1:19">
      <c r="A4069" s="175"/>
      <c r="B4069" s="153" t="str">
        <f>IF(ISERROR(VLOOKUP(A4069,进货明细!$A$2:$D$5000,COLUMN($B$2),0)&amp;""),"",VLOOKUP(A4069,进货明细!$A$2:$D$5000,COLUMN($B$2),0)&amp;"")</f>
        <v/>
      </c>
      <c r="C4069" s="147" t="str">
        <f>IF(ISERROR(VLOOKUP(A4069,进货明细!$A$2:$D$5000,COLUMN($C$2),0)&amp;""),"",VLOOKUP(A4069,进货明细!$A$2:$D$5000,COLUMN($C$2),0)&amp;"")</f>
        <v/>
      </c>
      <c r="D4069" s="147" t="str">
        <f>IF(ISERROR(VLOOKUP(A4069,进货明细!$A$2:$D$5000,COLUMN($D$2),0)&amp;""),"",VLOOKUP(A4069,进货明细!$A$2:$D$5000,COLUMN($D$2),0)&amp;"")</f>
        <v/>
      </c>
      <c r="E4069" s="148"/>
      <c r="F4069" s="152"/>
      <c r="G4069" s="150" t="str">
        <f>IF(ISERROR(VLOOKUP(A4069,进货明细!$A$2:$G$5000,COLUMN($G$2),0)&amp;""),"",VLOOKUP(A4069,进货明细!$A$2:$G$5000,COLUMN($G$2),0)&amp;"")</f>
        <v/>
      </c>
      <c r="H4069" s="151" t="str">
        <f t="shared" si="129"/>
        <v/>
      </c>
      <c r="I4069" s="168"/>
      <c r="J4069" s="169"/>
      <c r="K4069" s="163"/>
      <c r="L4069" s="164" t="str">
        <f t="shared" si="128"/>
        <v/>
      </c>
      <c r="M4069" s="165" t="e">
        <f>ROUND(VLOOKUP(A4069,当前库存!$A$2:$F$7000,COLUMN($F$3),0)&amp;"",2)</f>
        <v>#DIV/0!</v>
      </c>
      <c r="N4069" s="166"/>
      <c r="O4069" s="167"/>
      <c r="P4069" s="167"/>
      <c r="Q4069" s="174"/>
      <c r="R4069" s="167"/>
      <c r="S4069" s="167"/>
    </row>
    <row r="4070" customHeight="1" spans="1:19">
      <c r="A4070" s="175"/>
      <c r="B4070" s="153" t="str">
        <f>IF(ISERROR(VLOOKUP(A4070,进货明细!$A$2:$D$5000,COLUMN($B$2),0)&amp;""),"",VLOOKUP(A4070,进货明细!$A$2:$D$5000,COLUMN($B$2),0)&amp;"")</f>
        <v/>
      </c>
      <c r="C4070" s="147" t="str">
        <f>IF(ISERROR(VLOOKUP(A4070,进货明细!$A$2:$D$5000,COLUMN($C$2),0)&amp;""),"",VLOOKUP(A4070,进货明细!$A$2:$D$5000,COLUMN($C$2),0)&amp;"")</f>
        <v/>
      </c>
      <c r="D4070" s="147" t="str">
        <f>IF(ISERROR(VLOOKUP(A4070,进货明细!$A$2:$D$5000,COLUMN($D$2),0)&amp;""),"",VLOOKUP(A4070,进货明细!$A$2:$D$5000,COLUMN($D$2),0)&amp;"")</f>
        <v/>
      </c>
      <c r="E4070" s="148"/>
      <c r="F4070" s="152"/>
      <c r="G4070" s="150" t="str">
        <f>IF(ISERROR(VLOOKUP(A4070,进货明细!$A$2:$G$5000,COLUMN($G$2),0)&amp;""),"",VLOOKUP(A4070,进货明细!$A$2:$G$5000,COLUMN($G$2),0)&amp;"")</f>
        <v/>
      </c>
      <c r="H4070" s="151" t="str">
        <f t="shared" si="129"/>
        <v/>
      </c>
      <c r="I4070" s="168"/>
      <c r="J4070" s="169"/>
      <c r="K4070" s="163"/>
      <c r="L4070" s="164" t="str">
        <f t="shared" si="128"/>
        <v/>
      </c>
      <c r="M4070" s="165" t="e">
        <f>ROUND(VLOOKUP(A4070,当前库存!$A$2:$F$7000,COLUMN($F$3),0)&amp;"",2)</f>
        <v>#DIV/0!</v>
      </c>
      <c r="N4070" s="166"/>
      <c r="O4070" s="167"/>
      <c r="P4070" s="167"/>
      <c r="Q4070" s="174"/>
      <c r="R4070" s="167"/>
      <c r="S4070" s="167"/>
    </row>
    <row r="4071" customHeight="1" spans="1:19">
      <c r="A4071" s="175"/>
      <c r="B4071" s="153" t="str">
        <f>IF(ISERROR(VLOOKUP(A4071,进货明细!$A$2:$D$5000,COLUMN($B$2),0)&amp;""),"",VLOOKUP(A4071,进货明细!$A$2:$D$5000,COLUMN($B$2),0)&amp;"")</f>
        <v/>
      </c>
      <c r="C4071" s="147" t="str">
        <f>IF(ISERROR(VLOOKUP(A4071,进货明细!$A$2:$D$5000,COLUMN($C$2),0)&amp;""),"",VLOOKUP(A4071,进货明细!$A$2:$D$5000,COLUMN($C$2),0)&amp;"")</f>
        <v/>
      </c>
      <c r="D4071" s="147" t="str">
        <f>IF(ISERROR(VLOOKUP(A4071,进货明细!$A$2:$D$5000,COLUMN($D$2),0)&amp;""),"",VLOOKUP(A4071,进货明细!$A$2:$D$5000,COLUMN($D$2),0)&amp;"")</f>
        <v/>
      </c>
      <c r="E4071" s="148"/>
      <c r="F4071" s="152"/>
      <c r="G4071" s="150" t="str">
        <f>IF(ISERROR(VLOOKUP(A4071,进货明细!$A$2:$G$5000,COLUMN($G$2),0)&amp;""),"",VLOOKUP(A4071,进货明细!$A$2:$G$5000,COLUMN($G$2),0)&amp;"")</f>
        <v/>
      </c>
      <c r="H4071" s="151" t="str">
        <f t="shared" si="129"/>
        <v/>
      </c>
      <c r="I4071" s="168"/>
      <c r="J4071" s="169"/>
      <c r="K4071" s="163"/>
      <c r="L4071" s="164" t="str">
        <f t="shared" si="128"/>
        <v/>
      </c>
      <c r="M4071" s="165" t="e">
        <f>ROUND(VLOOKUP(A4071,当前库存!$A$2:$F$7000,COLUMN($F$3),0)&amp;"",2)</f>
        <v>#DIV/0!</v>
      </c>
      <c r="N4071" s="166"/>
      <c r="O4071" s="167"/>
      <c r="P4071" s="167"/>
      <c r="Q4071" s="174"/>
      <c r="R4071" s="167"/>
      <c r="S4071" s="167"/>
    </row>
    <row r="4072" customHeight="1" spans="1:19">
      <c r="A4072" s="175"/>
      <c r="B4072" s="153" t="str">
        <f>IF(ISERROR(VLOOKUP(A4072,进货明细!$A$2:$D$5000,COLUMN($B$2),0)&amp;""),"",VLOOKUP(A4072,进货明细!$A$2:$D$5000,COLUMN($B$2),0)&amp;"")</f>
        <v/>
      </c>
      <c r="C4072" s="147" t="str">
        <f>IF(ISERROR(VLOOKUP(A4072,进货明细!$A$2:$D$5000,COLUMN($C$2),0)&amp;""),"",VLOOKUP(A4072,进货明细!$A$2:$D$5000,COLUMN($C$2),0)&amp;"")</f>
        <v/>
      </c>
      <c r="D4072" s="147" t="str">
        <f>IF(ISERROR(VLOOKUP(A4072,进货明细!$A$2:$D$5000,COLUMN($D$2),0)&amp;""),"",VLOOKUP(A4072,进货明细!$A$2:$D$5000,COLUMN($D$2),0)&amp;"")</f>
        <v/>
      </c>
      <c r="E4072" s="148"/>
      <c r="F4072" s="152"/>
      <c r="G4072" s="150" t="str">
        <f>IF(ISERROR(VLOOKUP(A4072,进货明细!$A$2:$G$5000,COLUMN($G$2),0)&amp;""),"",VLOOKUP(A4072,进货明细!$A$2:$G$5000,COLUMN($G$2),0)&amp;"")</f>
        <v/>
      </c>
      <c r="H4072" s="151" t="str">
        <f t="shared" si="129"/>
        <v/>
      </c>
      <c r="I4072" s="168"/>
      <c r="J4072" s="169"/>
      <c r="K4072" s="163"/>
      <c r="L4072" s="164" t="str">
        <f t="shared" si="128"/>
        <v/>
      </c>
      <c r="M4072" s="165" t="e">
        <f>ROUND(VLOOKUP(A4072,当前库存!$A$2:$F$7000,COLUMN($F$3),0)&amp;"",2)</f>
        <v>#DIV/0!</v>
      </c>
      <c r="N4072" s="166"/>
      <c r="O4072" s="167"/>
      <c r="P4072" s="167"/>
      <c r="Q4072" s="174"/>
      <c r="R4072" s="167"/>
      <c r="S4072" s="167"/>
    </row>
    <row r="4073" customHeight="1" spans="1:19">
      <c r="A4073" s="175"/>
      <c r="B4073" s="153" t="str">
        <f>IF(ISERROR(VLOOKUP(A4073,进货明细!$A$2:$D$5000,COLUMN($B$2),0)&amp;""),"",VLOOKUP(A4073,进货明细!$A$2:$D$5000,COLUMN($B$2),0)&amp;"")</f>
        <v/>
      </c>
      <c r="C4073" s="147" t="str">
        <f>IF(ISERROR(VLOOKUP(A4073,进货明细!$A$2:$D$5000,COLUMN($C$2),0)&amp;""),"",VLOOKUP(A4073,进货明细!$A$2:$D$5000,COLUMN($C$2),0)&amp;"")</f>
        <v/>
      </c>
      <c r="D4073" s="147" t="str">
        <f>IF(ISERROR(VLOOKUP(A4073,进货明细!$A$2:$D$5000,COLUMN($D$2),0)&amp;""),"",VLOOKUP(A4073,进货明细!$A$2:$D$5000,COLUMN($D$2),0)&amp;"")</f>
        <v/>
      </c>
      <c r="E4073" s="148"/>
      <c r="F4073" s="152"/>
      <c r="G4073" s="150" t="str">
        <f>IF(ISERROR(VLOOKUP(A4073,进货明细!$A$2:$G$5000,COLUMN($G$2),0)&amp;""),"",VLOOKUP(A4073,进货明细!$A$2:$G$5000,COLUMN($G$2),0)&amp;"")</f>
        <v/>
      </c>
      <c r="H4073" s="151" t="str">
        <f t="shared" si="129"/>
        <v/>
      </c>
      <c r="I4073" s="168"/>
      <c r="J4073" s="169"/>
      <c r="K4073" s="163"/>
      <c r="L4073" s="164" t="str">
        <f t="shared" si="128"/>
        <v/>
      </c>
      <c r="M4073" s="165" t="e">
        <f>ROUND(VLOOKUP(A4073,当前库存!$A$2:$F$7000,COLUMN($F$3),0)&amp;"",2)</f>
        <v>#DIV/0!</v>
      </c>
      <c r="N4073" s="166"/>
      <c r="O4073" s="167"/>
      <c r="P4073" s="167"/>
      <c r="Q4073" s="174"/>
      <c r="R4073" s="167"/>
      <c r="S4073" s="167"/>
    </row>
    <row r="4074" customHeight="1" spans="1:19">
      <c r="A4074" s="175"/>
      <c r="B4074" s="153" t="str">
        <f>IF(ISERROR(VLOOKUP(A4074,进货明细!$A$2:$D$5000,COLUMN($B$2),0)&amp;""),"",VLOOKUP(A4074,进货明细!$A$2:$D$5000,COLUMN($B$2),0)&amp;"")</f>
        <v/>
      </c>
      <c r="C4074" s="147" t="str">
        <f>IF(ISERROR(VLOOKUP(A4074,进货明细!$A$2:$D$5000,COLUMN($C$2),0)&amp;""),"",VLOOKUP(A4074,进货明细!$A$2:$D$5000,COLUMN($C$2),0)&amp;"")</f>
        <v/>
      </c>
      <c r="D4074" s="147" t="str">
        <f>IF(ISERROR(VLOOKUP(A4074,进货明细!$A$2:$D$5000,COLUMN($D$2),0)&amp;""),"",VLOOKUP(A4074,进货明细!$A$2:$D$5000,COLUMN($D$2),0)&amp;"")</f>
        <v/>
      </c>
      <c r="E4074" s="148"/>
      <c r="F4074" s="152"/>
      <c r="G4074" s="150" t="str">
        <f>IF(ISERROR(VLOOKUP(A4074,进货明细!$A$2:$G$5000,COLUMN($G$2),0)&amp;""),"",VLOOKUP(A4074,进货明细!$A$2:$G$5000,COLUMN($G$2),0)&amp;"")</f>
        <v/>
      </c>
      <c r="H4074" s="151" t="str">
        <f t="shared" si="129"/>
        <v/>
      </c>
      <c r="I4074" s="168"/>
      <c r="J4074" s="169"/>
      <c r="K4074" s="163"/>
      <c r="L4074" s="164" t="str">
        <f t="shared" si="128"/>
        <v/>
      </c>
      <c r="M4074" s="165" t="e">
        <f>ROUND(VLOOKUP(A4074,当前库存!$A$2:$F$7000,COLUMN($F$3),0)&amp;"",2)</f>
        <v>#DIV/0!</v>
      </c>
      <c r="N4074" s="166"/>
      <c r="O4074" s="167"/>
      <c r="P4074" s="167"/>
      <c r="Q4074" s="174"/>
      <c r="R4074" s="167"/>
      <c r="S4074" s="167"/>
    </row>
    <row r="4075" customHeight="1" spans="1:19">
      <c r="A4075" s="175"/>
      <c r="B4075" s="153" t="str">
        <f>IF(ISERROR(VLOOKUP(A4075,进货明细!$A$2:$D$5000,COLUMN($B$2),0)&amp;""),"",VLOOKUP(A4075,进货明细!$A$2:$D$5000,COLUMN($B$2),0)&amp;"")</f>
        <v/>
      </c>
      <c r="C4075" s="147" t="str">
        <f>IF(ISERROR(VLOOKUP(A4075,进货明细!$A$2:$D$5000,COLUMN($C$2),0)&amp;""),"",VLOOKUP(A4075,进货明细!$A$2:$D$5000,COLUMN($C$2),0)&amp;"")</f>
        <v/>
      </c>
      <c r="D4075" s="147" t="str">
        <f>IF(ISERROR(VLOOKUP(A4075,进货明细!$A$2:$D$5000,COLUMN($D$2),0)&amp;""),"",VLOOKUP(A4075,进货明细!$A$2:$D$5000,COLUMN($D$2),0)&amp;"")</f>
        <v/>
      </c>
      <c r="E4075" s="148"/>
      <c r="F4075" s="152"/>
      <c r="G4075" s="150" t="str">
        <f>IF(ISERROR(VLOOKUP(A4075,进货明细!$A$2:$G$5000,COLUMN($G$2),0)&amp;""),"",VLOOKUP(A4075,进货明细!$A$2:$G$5000,COLUMN($G$2),0)&amp;"")</f>
        <v/>
      </c>
      <c r="H4075" s="151" t="str">
        <f t="shared" si="129"/>
        <v/>
      </c>
      <c r="I4075" s="168"/>
      <c r="J4075" s="169"/>
      <c r="K4075" s="163"/>
      <c r="L4075" s="164" t="str">
        <f t="shared" si="128"/>
        <v/>
      </c>
      <c r="M4075" s="165" t="e">
        <f>ROUND(VLOOKUP(A4075,当前库存!$A$2:$F$7000,COLUMN($F$3),0)&amp;"",2)</f>
        <v>#DIV/0!</v>
      </c>
      <c r="N4075" s="166"/>
      <c r="O4075" s="167"/>
      <c r="P4075" s="167"/>
      <c r="Q4075" s="174"/>
      <c r="R4075" s="167"/>
      <c r="S4075" s="167"/>
    </row>
    <row r="4076" customHeight="1" spans="1:19">
      <c r="A4076" s="175"/>
      <c r="B4076" s="153" t="str">
        <f>IF(ISERROR(VLOOKUP(A4076,进货明细!$A$2:$D$5000,COLUMN($B$2),0)&amp;""),"",VLOOKUP(A4076,进货明细!$A$2:$D$5000,COLUMN($B$2),0)&amp;"")</f>
        <v/>
      </c>
      <c r="C4076" s="147" t="str">
        <f>IF(ISERROR(VLOOKUP(A4076,进货明细!$A$2:$D$5000,COLUMN($C$2),0)&amp;""),"",VLOOKUP(A4076,进货明细!$A$2:$D$5000,COLUMN($C$2),0)&amp;"")</f>
        <v/>
      </c>
      <c r="D4076" s="147" t="str">
        <f>IF(ISERROR(VLOOKUP(A4076,进货明细!$A$2:$D$5000,COLUMN($D$2),0)&amp;""),"",VLOOKUP(A4076,进货明细!$A$2:$D$5000,COLUMN($D$2),0)&amp;"")</f>
        <v/>
      </c>
      <c r="E4076" s="148"/>
      <c r="F4076" s="152"/>
      <c r="G4076" s="150" t="str">
        <f>IF(ISERROR(VLOOKUP(A4076,进货明细!$A$2:$G$5000,COLUMN($G$2),0)&amp;""),"",VLOOKUP(A4076,进货明细!$A$2:$G$5000,COLUMN($G$2),0)&amp;"")</f>
        <v/>
      </c>
      <c r="H4076" s="151" t="str">
        <f t="shared" si="129"/>
        <v/>
      </c>
      <c r="I4076" s="168"/>
      <c r="J4076" s="169"/>
      <c r="K4076" s="163"/>
      <c r="L4076" s="164" t="str">
        <f t="shared" si="128"/>
        <v/>
      </c>
      <c r="M4076" s="165" t="e">
        <f>ROUND(VLOOKUP(A4076,当前库存!$A$2:$F$7000,COLUMN($F$3),0)&amp;"",2)</f>
        <v>#DIV/0!</v>
      </c>
      <c r="N4076" s="166"/>
      <c r="O4076" s="167"/>
      <c r="P4076" s="167"/>
      <c r="Q4076" s="174"/>
      <c r="R4076" s="167"/>
      <c r="S4076" s="167"/>
    </row>
    <row r="4077" customHeight="1" spans="1:19">
      <c r="A4077" s="175"/>
      <c r="B4077" s="153" t="str">
        <f>IF(ISERROR(VLOOKUP(A4077,进货明细!$A$2:$D$5000,COLUMN($B$2),0)&amp;""),"",VLOOKUP(A4077,进货明细!$A$2:$D$5000,COLUMN($B$2),0)&amp;"")</f>
        <v/>
      </c>
      <c r="C4077" s="147" t="str">
        <f>IF(ISERROR(VLOOKUP(A4077,进货明细!$A$2:$D$5000,COLUMN($C$2),0)&amp;""),"",VLOOKUP(A4077,进货明细!$A$2:$D$5000,COLUMN($C$2),0)&amp;"")</f>
        <v/>
      </c>
      <c r="D4077" s="147" t="str">
        <f>IF(ISERROR(VLOOKUP(A4077,进货明细!$A$2:$D$5000,COLUMN($D$2),0)&amp;""),"",VLOOKUP(A4077,进货明细!$A$2:$D$5000,COLUMN($D$2),0)&amp;"")</f>
        <v/>
      </c>
      <c r="E4077" s="148"/>
      <c r="F4077" s="152"/>
      <c r="G4077" s="150" t="str">
        <f>IF(ISERROR(VLOOKUP(A4077,进货明细!$A$2:$G$5000,COLUMN($G$2),0)&amp;""),"",VLOOKUP(A4077,进货明细!$A$2:$G$5000,COLUMN($G$2),0)&amp;"")</f>
        <v/>
      </c>
      <c r="H4077" s="151" t="str">
        <f t="shared" si="129"/>
        <v/>
      </c>
      <c r="I4077" s="168"/>
      <c r="J4077" s="169"/>
      <c r="K4077" s="163"/>
      <c r="L4077" s="164" t="str">
        <f t="shared" ref="L4077:L4140" si="130">IF(F4077="","",H4077-M4077*F4077)</f>
        <v/>
      </c>
      <c r="M4077" s="165" t="e">
        <f>ROUND(VLOOKUP(A4077,当前库存!$A$2:$F$7000,COLUMN($F$3),0)&amp;"",2)</f>
        <v>#DIV/0!</v>
      </c>
      <c r="N4077" s="166"/>
      <c r="O4077" s="167"/>
      <c r="P4077" s="167"/>
      <c r="Q4077" s="174"/>
      <c r="R4077" s="167"/>
      <c r="S4077" s="167"/>
    </row>
    <row r="4078" customHeight="1" spans="1:19">
      <c r="A4078" s="175"/>
      <c r="B4078" s="153" t="str">
        <f>IF(ISERROR(VLOOKUP(A4078,进货明细!$A$2:$D$5000,COLUMN($B$2),0)&amp;""),"",VLOOKUP(A4078,进货明细!$A$2:$D$5000,COLUMN($B$2),0)&amp;"")</f>
        <v/>
      </c>
      <c r="C4078" s="147" t="str">
        <f>IF(ISERROR(VLOOKUP(A4078,进货明细!$A$2:$D$5000,COLUMN($C$2),0)&amp;""),"",VLOOKUP(A4078,进货明细!$A$2:$D$5000,COLUMN($C$2),0)&amp;"")</f>
        <v/>
      </c>
      <c r="D4078" s="147" t="str">
        <f>IF(ISERROR(VLOOKUP(A4078,进货明细!$A$2:$D$5000,COLUMN($D$2),0)&amp;""),"",VLOOKUP(A4078,进货明细!$A$2:$D$5000,COLUMN($D$2),0)&amp;"")</f>
        <v/>
      </c>
      <c r="E4078" s="148"/>
      <c r="F4078" s="152"/>
      <c r="G4078" s="150" t="str">
        <f>IF(ISERROR(VLOOKUP(A4078,进货明细!$A$2:$G$5000,COLUMN($G$2),0)&amp;""),"",VLOOKUP(A4078,进货明细!$A$2:$G$5000,COLUMN($G$2),0)&amp;"")</f>
        <v/>
      </c>
      <c r="H4078" s="151" t="str">
        <f t="shared" si="129"/>
        <v/>
      </c>
      <c r="I4078" s="168"/>
      <c r="J4078" s="169"/>
      <c r="K4078" s="163"/>
      <c r="L4078" s="164" t="str">
        <f t="shared" si="130"/>
        <v/>
      </c>
      <c r="M4078" s="165" t="e">
        <f>ROUND(VLOOKUP(A4078,当前库存!$A$2:$F$7000,COLUMN($F$3),0)&amp;"",2)</f>
        <v>#DIV/0!</v>
      </c>
      <c r="N4078" s="166"/>
      <c r="O4078" s="167"/>
      <c r="P4078" s="167"/>
      <c r="Q4078" s="174"/>
      <c r="R4078" s="167"/>
      <c r="S4078" s="167"/>
    </row>
    <row r="4079" customHeight="1" spans="1:19">
      <c r="A4079" s="175"/>
      <c r="B4079" s="153" t="str">
        <f>IF(ISERROR(VLOOKUP(A4079,进货明细!$A$2:$D$5000,COLUMN($B$2),0)&amp;""),"",VLOOKUP(A4079,进货明细!$A$2:$D$5000,COLUMN($B$2),0)&amp;"")</f>
        <v/>
      </c>
      <c r="C4079" s="147" t="str">
        <f>IF(ISERROR(VLOOKUP(A4079,进货明细!$A$2:$D$5000,COLUMN($C$2),0)&amp;""),"",VLOOKUP(A4079,进货明细!$A$2:$D$5000,COLUMN($C$2),0)&amp;"")</f>
        <v/>
      </c>
      <c r="D4079" s="147" t="str">
        <f>IF(ISERROR(VLOOKUP(A4079,进货明细!$A$2:$D$5000,COLUMN($D$2),0)&amp;""),"",VLOOKUP(A4079,进货明细!$A$2:$D$5000,COLUMN($D$2),0)&amp;"")</f>
        <v/>
      </c>
      <c r="E4079" s="148"/>
      <c r="F4079" s="152"/>
      <c r="G4079" s="150" t="str">
        <f>IF(ISERROR(VLOOKUP(A4079,进货明细!$A$2:$G$5000,COLUMN($G$2),0)&amp;""),"",VLOOKUP(A4079,进货明细!$A$2:$G$5000,COLUMN($G$2),0)&amp;"")</f>
        <v/>
      </c>
      <c r="H4079" s="151" t="str">
        <f t="shared" si="129"/>
        <v/>
      </c>
      <c r="I4079" s="168"/>
      <c r="J4079" s="169"/>
      <c r="K4079" s="163"/>
      <c r="L4079" s="164" t="str">
        <f t="shared" si="130"/>
        <v/>
      </c>
      <c r="M4079" s="165" t="e">
        <f>ROUND(VLOOKUP(A4079,当前库存!$A$2:$F$7000,COLUMN($F$3),0)&amp;"",2)</f>
        <v>#DIV/0!</v>
      </c>
      <c r="N4079" s="166"/>
      <c r="O4079" s="167"/>
      <c r="P4079" s="167"/>
      <c r="Q4079" s="174"/>
      <c r="R4079" s="167"/>
      <c r="S4079" s="167"/>
    </row>
    <row r="4080" customHeight="1" spans="1:19">
      <c r="A4080" s="175"/>
      <c r="B4080" s="153" t="str">
        <f>IF(ISERROR(VLOOKUP(A4080,进货明细!$A$2:$D$5000,COLUMN($B$2),0)&amp;""),"",VLOOKUP(A4080,进货明细!$A$2:$D$5000,COLUMN($B$2),0)&amp;"")</f>
        <v/>
      </c>
      <c r="C4080" s="147" t="str">
        <f>IF(ISERROR(VLOOKUP(A4080,进货明细!$A$2:$D$5000,COLUMN($C$2),0)&amp;""),"",VLOOKUP(A4080,进货明细!$A$2:$D$5000,COLUMN($C$2),0)&amp;"")</f>
        <v/>
      </c>
      <c r="D4080" s="147" t="str">
        <f>IF(ISERROR(VLOOKUP(A4080,进货明细!$A$2:$D$5000,COLUMN($D$2),0)&amp;""),"",VLOOKUP(A4080,进货明细!$A$2:$D$5000,COLUMN($D$2),0)&amp;"")</f>
        <v/>
      </c>
      <c r="E4080" s="148"/>
      <c r="F4080" s="152"/>
      <c r="G4080" s="150" t="str">
        <f>IF(ISERROR(VLOOKUP(A4080,进货明细!$A$2:$G$5000,COLUMN($G$2),0)&amp;""),"",VLOOKUP(A4080,进货明细!$A$2:$G$5000,COLUMN($G$2),0)&amp;"")</f>
        <v/>
      </c>
      <c r="H4080" s="151" t="str">
        <f t="shared" si="129"/>
        <v/>
      </c>
      <c r="I4080" s="168"/>
      <c r="J4080" s="169"/>
      <c r="K4080" s="163"/>
      <c r="L4080" s="164" t="str">
        <f t="shared" si="130"/>
        <v/>
      </c>
      <c r="M4080" s="165" t="e">
        <f>ROUND(VLOOKUP(A4080,当前库存!$A$2:$F$7000,COLUMN($F$3),0)&amp;"",2)</f>
        <v>#DIV/0!</v>
      </c>
      <c r="N4080" s="166"/>
      <c r="O4080" s="167"/>
      <c r="P4080" s="167"/>
      <c r="Q4080" s="174"/>
      <c r="R4080" s="167"/>
      <c r="S4080" s="167"/>
    </row>
    <row r="4081" customHeight="1" spans="1:19">
      <c r="A4081" s="175"/>
      <c r="B4081" s="153" t="str">
        <f>IF(ISERROR(VLOOKUP(A4081,进货明细!$A$2:$D$5000,COLUMN($B$2),0)&amp;""),"",VLOOKUP(A4081,进货明细!$A$2:$D$5000,COLUMN($B$2),0)&amp;"")</f>
        <v/>
      </c>
      <c r="C4081" s="147" t="str">
        <f>IF(ISERROR(VLOOKUP(A4081,进货明细!$A$2:$D$5000,COLUMN($C$2),0)&amp;""),"",VLOOKUP(A4081,进货明细!$A$2:$D$5000,COLUMN($C$2),0)&amp;"")</f>
        <v/>
      </c>
      <c r="D4081" s="147" t="str">
        <f>IF(ISERROR(VLOOKUP(A4081,进货明细!$A$2:$D$5000,COLUMN($D$2),0)&amp;""),"",VLOOKUP(A4081,进货明细!$A$2:$D$5000,COLUMN($D$2),0)&amp;"")</f>
        <v/>
      </c>
      <c r="E4081" s="148"/>
      <c r="F4081" s="152"/>
      <c r="G4081" s="150" t="str">
        <f>IF(ISERROR(VLOOKUP(A4081,进货明细!$A$2:$G$5000,COLUMN($G$2),0)&amp;""),"",VLOOKUP(A4081,进货明细!$A$2:$G$5000,COLUMN($G$2),0)&amp;"")</f>
        <v/>
      </c>
      <c r="H4081" s="151" t="str">
        <f t="shared" si="129"/>
        <v/>
      </c>
      <c r="I4081" s="168"/>
      <c r="J4081" s="169"/>
      <c r="K4081" s="163"/>
      <c r="L4081" s="164" t="str">
        <f t="shared" si="130"/>
        <v/>
      </c>
      <c r="M4081" s="165" t="e">
        <f>ROUND(VLOOKUP(A4081,当前库存!$A$2:$F$7000,COLUMN($F$3),0)&amp;"",2)</f>
        <v>#DIV/0!</v>
      </c>
      <c r="N4081" s="166"/>
      <c r="O4081" s="167"/>
      <c r="P4081" s="167"/>
      <c r="Q4081" s="174"/>
      <c r="R4081" s="167"/>
      <c r="S4081" s="167"/>
    </row>
    <row r="4082" customHeight="1" spans="1:19">
      <c r="A4082" s="175"/>
      <c r="B4082" s="153" t="str">
        <f>IF(ISERROR(VLOOKUP(A4082,进货明细!$A$2:$D$5000,COLUMN($B$2),0)&amp;""),"",VLOOKUP(A4082,进货明细!$A$2:$D$5000,COLUMN($B$2),0)&amp;"")</f>
        <v/>
      </c>
      <c r="C4082" s="147" t="str">
        <f>IF(ISERROR(VLOOKUP(A4082,进货明细!$A$2:$D$5000,COLUMN($C$2),0)&amp;""),"",VLOOKUP(A4082,进货明细!$A$2:$D$5000,COLUMN($C$2),0)&amp;"")</f>
        <v/>
      </c>
      <c r="D4082" s="147" t="str">
        <f>IF(ISERROR(VLOOKUP(A4082,进货明细!$A$2:$D$5000,COLUMN($D$2),0)&amp;""),"",VLOOKUP(A4082,进货明细!$A$2:$D$5000,COLUMN($D$2),0)&amp;"")</f>
        <v/>
      </c>
      <c r="E4082" s="148"/>
      <c r="F4082" s="152"/>
      <c r="G4082" s="150" t="str">
        <f>IF(ISERROR(VLOOKUP(A4082,进货明细!$A$2:$G$5000,COLUMN($G$2),0)&amp;""),"",VLOOKUP(A4082,进货明细!$A$2:$G$5000,COLUMN($G$2),0)&amp;"")</f>
        <v/>
      </c>
      <c r="H4082" s="151" t="str">
        <f t="shared" si="129"/>
        <v/>
      </c>
      <c r="I4082" s="168"/>
      <c r="J4082" s="169"/>
      <c r="K4082" s="163"/>
      <c r="L4082" s="164" t="str">
        <f t="shared" si="130"/>
        <v/>
      </c>
      <c r="M4082" s="165" t="e">
        <f>ROUND(VLOOKUP(A4082,当前库存!$A$2:$F$7000,COLUMN($F$3),0)&amp;"",2)</f>
        <v>#DIV/0!</v>
      </c>
      <c r="N4082" s="166"/>
      <c r="O4082" s="167"/>
      <c r="P4082" s="167"/>
      <c r="Q4082" s="174"/>
      <c r="R4082" s="167"/>
      <c r="S4082" s="167"/>
    </row>
    <row r="4083" customHeight="1" spans="1:19">
      <c r="A4083" s="175"/>
      <c r="B4083" s="153" t="str">
        <f>IF(ISERROR(VLOOKUP(A4083,进货明细!$A$2:$D$5000,COLUMN($B$2),0)&amp;""),"",VLOOKUP(A4083,进货明细!$A$2:$D$5000,COLUMN($B$2),0)&amp;"")</f>
        <v/>
      </c>
      <c r="C4083" s="147" t="str">
        <f>IF(ISERROR(VLOOKUP(A4083,进货明细!$A$2:$D$5000,COLUMN($C$2),0)&amp;""),"",VLOOKUP(A4083,进货明细!$A$2:$D$5000,COLUMN($C$2),0)&amp;"")</f>
        <v/>
      </c>
      <c r="D4083" s="147" t="str">
        <f>IF(ISERROR(VLOOKUP(A4083,进货明细!$A$2:$D$5000,COLUMN($D$2),0)&amp;""),"",VLOOKUP(A4083,进货明细!$A$2:$D$5000,COLUMN($D$2),0)&amp;"")</f>
        <v/>
      </c>
      <c r="E4083" s="148"/>
      <c r="F4083" s="152"/>
      <c r="G4083" s="150" t="str">
        <f>IF(ISERROR(VLOOKUP(A4083,进货明细!$A$2:$G$5000,COLUMN($G$2),0)&amp;""),"",VLOOKUP(A4083,进货明细!$A$2:$G$5000,COLUMN($G$2),0)&amp;"")</f>
        <v/>
      </c>
      <c r="H4083" s="151" t="str">
        <f t="shared" si="129"/>
        <v/>
      </c>
      <c r="I4083" s="168"/>
      <c r="J4083" s="169"/>
      <c r="K4083" s="163"/>
      <c r="L4083" s="164" t="str">
        <f t="shared" si="130"/>
        <v/>
      </c>
      <c r="M4083" s="165" t="e">
        <f>ROUND(VLOOKUP(A4083,当前库存!$A$2:$F$7000,COLUMN($F$3),0)&amp;"",2)</f>
        <v>#DIV/0!</v>
      </c>
      <c r="N4083" s="166"/>
      <c r="O4083" s="167"/>
      <c r="P4083" s="167"/>
      <c r="Q4083" s="174"/>
      <c r="R4083" s="167"/>
      <c r="S4083" s="167"/>
    </row>
    <row r="4084" customHeight="1" spans="1:19">
      <c r="A4084" s="175"/>
      <c r="B4084" s="153" t="str">
        <f>IF(ISERROR(VLOOKUP(A4084,进货明细!$A$2:$D$5000,COLUMN($B$2),0)&amp;""),"",VLOOKUP(A4084,进货明细!$A$2:$D$5000,COLUMN($B$2),0)&amp;"")</f>
        <v/>
      </c>
      <c r="C4084" s="147" t="str">
        <f>IF(ISERROR(VLOOKUP(A4084,进货明细!$A$2:$D$5000,COLUMN($C$2),0)&amp;""),"",VLOOKUP(A4084,进货明细!$A$2:$D$5000,COLUMN($C$2),0)&amp;"")</f>
        <v/>
      </c>
      <c r="D4084" s="147" t="str">
        <f>IF(ISERROR(VLOOKUP(A4084,进货明细!$A$2:$D$5000,COLUMN($D$2),0)&amp;""),"",VLOOKUP(A4084,进货明细!$A$2:$D$5000,COLUMN($D$2),0)&amp;"")</f>
        <v/>
      </c>
      <c r="E4084" s="148"/>
      <c r="F4084" s="152"/>
      <c r="G4084" s="150" t="str">
        <f>IF(ISERROR(VLOOKUP(A4084,进货明细!$A$2:$G$5000,COLUMN($G$2),0)&amp;""),"",VLOOKUP(A4084,进货明细!$A$2:$G$5000,COLUMN($G$2),0)&amp;"")</f>
        <v/>
      </c>
      <c r="H4084" s="151" t="str">
        <f t="shared" si="129"/>
        <v/>
      </c>
      <c r="I4084" s="168"/>
      <c r="J4084" s="169"/>
      <c r="K4084" s="163"/>
      <c r="L4084" s="164" t="str">
        <f t="shared" si="130"/>
        <v/>
      </c>
      <c r="M4084" s="165" t="e">
        <f>ROUND(VLOOKUP(A4084,当前库存!$A$2:$F$7000,COLUMN($F$3),0)&amp;"",2)</f>
        <v>#DIV/0!</v>
      </c>
      <c r="N4084" s="166"/>
      <c r="O4084" s="167"/>
      <c r="P4084" s="167"/>
      <c r="Q4084" s="174"/>
      <c r="R4084" s="167"/>
      <c r="S4084" s="167"/>
    </row>
    <row r="4085" customHeight="1" spans="1:19">
      <c r="A4085" s="175"/>
      <c r="B4085" s="153" t="str">
        <f>IF(ISERROR(VLOOKUP(A4085,进货明细!$A$2:$D$5000,COLUMN($B$2),0)&amp;""),"",VLOOKUP(A4085,进货明细!$A$2:$D$5000,COLUMN($B$2),0)&amp;"")</f>
        <v/>
      </c>
      <c r="C4085" s="147" t="str">
        <f>IF(ISERROR(VLOOKUP(A4085,进货明细!$A$2:$D$5000,COLUMN($C$2),0)&amp;""),"",VLOOKUP(A4085,进货明细!$A$2:$D$5000,COLUMN($C$2),0)&amp;"")</f>
        <v/>
      </c>
      <c r="D4085" s="147" t="str">
        <f>IF(ISERROR(VLOOKUP(A4085,进货明细!$A$2:$D$5000,COLUMN($D$2),0)&amp;""),"",VLOOKUP(A4085,进货明细!$A$2:$D$5000,COLUMN($D$2),0)&amp;"")</f>
        <v/>
      </c>
      <c r="E4085" s="148"/>
      <c r="F4085" s="152"/>
      <c r="G4085" s="150" t="str">
        <f>IF(ISERROR(VLOOKUP(A4085,进货明细!$A$2:$G$5000,COLUMN($G$2),0)&amp;""),"",VLOOKUP(A4085,进货明细!$A$2:$G$5000,COLUMN($G$2),0)&amp;"")</f>
        <v/>
      </c>
      <c r="H4085" s="151" t="str">
        <f t="shared" si="129"/>
        <v/>
      </c>
      <c r="I4085" s="168"/>
      <c r="J4085" s="169"/>
      <c r="K4085" s="163"/>
      <c r="L4085" s="164" t="str">
        <f t="shared" si="130"/>
        <v/>
      </c>
      <c r="M4085" s="165" t="e">
        <f>ROUND(VLOOKUP(A4085,当前库存!$A$2:$F$7000,COLUMN($F$3),0)&amp;"",2)</f>
        <v>#DIV/0!</v>
      </c>
      <c r="N4085" s="166"/>
      <c r="O4085" s="167"/>
      <c r="P4085" s="167"/>
      <c r="Q4085" s="174"/>
      <c r="R4085" s="167"/>
      <c r="S4085" s="167"/>
    </row>
    <row r="4086" customHeight="1" spans="1:19">
      <c r="A4086" s="175"/>
      <c r="B4086" s="153" t="str">
        <f>IF(ISERROR(VLOOKUP(A4086,进货明细!$A$2:$D$5000,COLUMN($B$2),0)&amp;""),"",VLOOKUP(A4086,进货明细!$A$2:$D$5000,COLUMN($B$2),0)&amp;"")</f>
        <v/>
      </c>
      <c r="C4086" s="147" t="str">
        <f>IF(ISERROR(VLOOKUP(A4086,进货明细!$A$2:$D$5000,COLUMN($C$2),0)&amp;""),"",VLOOKUP(A4086,进货明细!$A$2:$D$5000,COLUMN($C$2),0)&amp;"")</f>
        <v/>
      </c>
      <c r="D4086" s="147" t="str">
        <f>IF(ISERROR(VLOOKUP(A4086,进货明细!$A$2:$D$5000,COLUMN($D$2),0)&amp;""),"",VLOOKUP(A4086,进货明细!$A$2:$D$5000,COLUMN($D$2),0)&amp;"")</f>
        <v/>
      </c>
      <c r="E4086" s="148"/>
      <c r="F4086" s="152"/>
      <c r="G4086" s="150" t="str">
        <f>IF(ISERROR(VLOOKUP(A4086,进货明细!$A$2:$G$5000,COLUMN($G$2),0)&amp;""),"",VLOOKUP(A4086,进货明细!$A$2:$G$5000,COLUMN($G$2),0)&amp;"")</f>
        <v/>
      </c>
      <c r="H4086" s="151" t="str">
        <f t="shared" si="129"/>
        <v/>
      </c>
      <c r="I4086" s="168"/>
      <c r="J4086" s="169"/>
      <c r="K4086" s="163"/>
      <c r="L4086" s="164" t="str">
        <f t="shared" si="130"/>
        <v/>
      </c>
      <c r="M4086" s="165" t="e">
        <f>ROUND(VLOOKUP(A4086,当前库存!$A$2:$F$7000,COLUMN($F$3),0)&amp;"",2)</f>
        <v>#DIV/0!</v>
      </c>
      <c r="N4086" s="166"/>
      <c r="O4086" s="167"/>
      <c r="P4086" s="167"/>
      <c r="Q4086" s="174"/>
      <c r="R4086" s="167"/>
      <c r="S4086" s="167"/>
    </row>
    <row r="4087" customHeight="1" spans="1:19">
      <c r="A4087" s="175"/>
      <c r="B4087" s="153" t="str">
        <f>IF(ISERROR(VLOOKUP(A4087,进货明细!$A$2:$D$5000,COLUMN($B$2),0)&amp;""),"",VLOOKUP(A4087,进货明细!$A$2:$D$5000,COLUMN($B$2),0)&amp;"")</f>
        <v/>
      </c>
      <c r="C4087" s="147" t="str">
        <f>IF(ISERROR(VLOOKUP(A4087,进货明细!$A$2:$D$5000,COLUMN($C$2),0)&amp;""),"",VLOOKUP(A4087,进货明细!$A$2:$D$5000,COLUMN($C$2),0)&amp;"")</f>
        <v/>
      </c>
      <c r="D4087" s="147" t="str">
        <f>IF(ISERROR(VLOOKUP(A4087,进货明细!$A$2:$D$5000,COLUMN($D$2),0)&amp;""),"",VLOOKUP(A4087,进货明细!$A$2:$D$5000,COLUMN($D$2),0)&amp;"")</f>
        <v/>
      </c>
      <c r="E4087" s="148"/>
      <c r="F4087" s="152"/>
      <c r="G4087" s="150" t="str">
        <f>IF(ISERROR(VLOOKUP(A4087,进货明细!$A$2:$G$5000,COLUMN($G$2),0)&amp;""),"",VLOOKUP(A4087,进货明细!$A$2:$G$5000,COLUMN($G$2),0)&amp;"")</f>
        <v/>
      </c>
      <c r="H4087" s="151" t="str">
        <f t="shared" si="129"/>
        <v/>
      </c>
      <c r="I4087" s="168"/>
      <c r="J4087" s="169"/>
      <c r="K4087" s="163"/>
      <c r="L4087" s="164" t="str">
        <f t="shared" si="130"/>
        <v/>
      </c>
      <c r="M4087" s="165" t="e">
        <f>ROUND(VLOOKUP(A4087,当前库存!$A$2:$F$7000,COLUMN($F$3),0)&amp;"",2)</f>
        <v>#DIV/0!</v>
      </c>
      <c r="N4087" s="166"/>
      <c r="O4087" s="167"/>
      <c r="P4087" s="167"/>
      <c r="Q4087" s="174"/>
      <c r="R4087" s="167"/>
      <c r="S4087" s="167"/>
    </row>
    <row r="4088" customHeight="1" spans="1:19">
      <c r="A4088" s="175"/>
      <c r="B4088" s="153" t="str">
        <f>IF(ISERROR(VLOOKUP(A4088,进货明细!$A$2:$D$5000,COLUMN($B$2),0)&amp;""),"",VLOOKUP(A4088,进货明细!$A$2:$D$5000,COLUMN($B$2),0)&amp;"")</f>
        <v/>
      </c>
      <c r="C4088" s="147" t="str">
        <f>IF(ISERROR(VLOOKUP(A4088,进货明细!$A$2:$D$5000,COLUMN($C$2),0)&amp;""),"",VLOOKUP(A4088,进货明细!$A$2:$D$5000,COLUMN($C$2),0)&amp;"")</f>
        <v/>
      </c>
      <c r="D4088" s="147" t="str">
        <f>IF(ISERROR(VLOOKUP(A4088,进货明细!$A$2:$D$5000,COLUMN($D$2),0)&amp;""),"",VLOOKUP(A4088,进货明细!$A$2:$D$5000,COLUMN($D$2),0)&amp;"")</f>
        <v/>
      </c>
      <c r="E4088" s="148"/>
      <c r="F4088" s="152"/>
      <c r="G4088" s="150" t="str">
        <f>IF(ISERROR(VLOOKUP(A4088,进货明细!$A$2:$G$5000,COLUMN($G$2),0)&amp;""),"",VLOOKUP(A4088,进货明细!$A$2:$G$5000,COLUMN($G$2),0)&amp;"")</f>
        <v/>
      </c>
      <c r="H4088" s="151" t="str">
        <f t="shared" si="129"/>
        <v/>
      </c>
      <c r="I4088" s="168"/>
      <c r="J4088" s="169"/>
      <c r="K4088" s="163"/>
      <c r="L4088" s="164" t="str">
        <f t="shared" si="130"/>
        <v/>
      </c>
      <c r="M4088" s="165" t="e">
        <f>ROUND(VLOOKUP(A4088,当前库存!$A$2:$F$7000,COLUMN($F$3),0)&amp;"",2)</f>
        <v>#DIV/0!</v>
      </c>
      <c r="N4088" s="166"/>
      <c r="O4088" s="167"/>
      <c r="P4088" s="167"/>
      <c r="Q4088" s="174"/>
      <c r="R4088" s="167"/>
      <c r="S4088" s="167"/>
    </row>
    <row r="4089" customHeight="1" spans="1:19">
      <c r="A4089" s="175"/>
      <c r="B4089" s="153" t="str">
        <f>IF(ISERROR(VLOOKUP(A4089,进货明细!$A$2:$D$5000,COLUMN($B$2),0)&amp;""),"",VLOOKUP(A4089,进货明细!$A$2:$D$5000,COLUMN($B$2),0)&amp;"")</f>
        <v/>
      </c>
      <c r="C4089" s="147" t="str">
        <f>IF(ISERROR(VLOOKUP(A4089,进货明细!$A$2:$D$5000,COLUMN($C$2),0)&amp;""),"",VLOOKUP(A4089,进货明细!$A$2:$D$5000,COLUMN($C$2),0)&amp;"")</f>
        <v/>
      </c>
      <c r="D4089" s="147" t="str">
        <f>IF(ISERROR(VLOOKUP(A4089,进货明细!$A$2:$D$5000,COLUMN($D$2),0)&amp;""),"",VLOOKUP(A4089,进货明细!$A$2:$D$5000,COLUMN($D$2),0)&amp;"")</f>
        <v/>
      </c>
      <c r="E4089" s="148"/>
      <c r="F4089" s="152"/>
      <c r="G4089" s="150" t="str">
        <f>IF(ISERROR(VLOOKUP(A4089,进货明细!$A$2:$G$5000,COLUMN($G$2),0)&amp;""),"",VLOOKUP(A4089,进货明细!$A$2:$G$5000,COLUMN($G$2),0)&amp;"")</f>
        <v/>
      </c>
      <c r="H4089" s="151" t="str">
        <f t="shared" si="129"/>
        <v/>
      </c>
      <c r="I4089" s="168"/>
      <c r="J4089" s="169"/>
      <c r="K4089" s="163"/>
      <c r="L4089" s="164" t="str">
        <f t="shared" si="130"/>
        <v/>
      </c>
      <c r="M4089" s="165" t="e">
        <f>ROUND(VLOOKUP(A4089,当前库存!$A$2:$F$7000,COLUMN($F$3),0)&amp;"",2)</f>
        <v>#DIV/0!</v>
      </c>
      <c r="N4089" s="166"/>
      <c r="O4089" s="167"/>
      <c r="P4089" s="167"/>
      <c r="Q4089" s="174"/>
      <c r="R4089" s="167"/>
      <c r="S4089" s="167"/>
    </row>
    <row r="4090" customHeight="1" spans="1:19">
      <c r="A4090" s="175"/>
      <c r="B4090" s="153" t="str">
        <f>IF(ISERROR(VLOOKUP(A4090,进货明细!$A$2:$D$5000,COLUMN($B$2),0)&amp;""),"",VLOOKUP(A4090,进货明细!$A$2:$D$5000,COLUMN($B$2),0)&amp;"")</f>
        <v/>
      </c>
      <c r="C4090" s="147" t="str">
        <f>IF(ISERROR(VLOOKUP(A4090,进货明细!$A$2:$D$5000,COLUMN($C$2),0)&amp;""),"",VLOOKUP(A4090,进货明细!$A$2:$D$5000,COLUMN($C$2),0)&amp;"")</f>
        <v/>
      </c>
      <c r="D4090" s="147" t="str">
        <f>IF(ISERROR(VLOOKUP(A4090,进货明细!$A$2:$D$5000,COLUMN($D$2),0)&amp;""),"",VLOOKUP(A4090,进货明细!$A$2:$D$5000,COLUMN($D$2),0)&amp;"")</f>
        <v/>
      </c>
      <c r="E4090" s="148"/>
      <c r="F4090" s="152"/>
      <c r="G4090" s="150" t="str">
        <f>IF(ISERROR(VLOOKUP(A4090,进货明细!$A$2:$G$5000,COLUMN($G$2),0)&amp;""),"",VLOOKUP(A4090,进货明细!$A$2:$G$5000,COLUMN($G$2),0)&amp;"")</f>
        <v/>
      </c>
      <c r="H4090" s="151" t="str">
        <f t="shared" si="129"/>
        <v/>
      </c>
      <c r="I4090" s="168"/>
      <c r="J4090" s="169"/>
      <c r="K4090" s="163"/>
      <c r="L4090" s="164" t="str">
        <f t="shared" si="130"/>
        <v/>
      </c>
      <c r="M4090" s="165" t="e">
        <f>ROUND(VLOOKUP(A4090,当前库存!$A$2:$F$7000,COLUMN($F$3),0)&amp;"",2)</f>
        <v>#DIV/0!</v>
      </c>
      <c r="N4090" s="166"/>
      <c r="O4090" s="167"/>
      <c r="P4090" s="167"/>
      <c r="Q4090" s="174"/>
      <c r="R4090" s="167"/>
      <c r="S4090" s="167"/>
    </row>
    <row r="4091" customHeight="1" spans="1:19">
      <c r="A4091" s="175"/>
      <c r="B4091" s="153" t="str">
        <f>IF(ISERROR(VLOOKUP(A4091,进货明细!$A$2:$D$5000,COLUMN($B$2),0)&amp;""),"",VLOOKUP(A4091,进货明细!$A$2:$D$5000,COLUMN($B$2),0)&amp;"")</f>
        <v/>
      </c>
      <c r="C4091" s="147" t="str">
        <f>IF(ISERROR(VLOOKUP(A4091,进货明细!$A$2:$D$5000,COLUMN($C$2),0)&amp;""),"",VLOOKUP(A4091,进货明细!$A$2:$D$5000,COLUMN($C$2),0)&amp;"")</f>
        <v/>
      </c>
      <c r="D4091" s="147" t="str">
        <f>IF(ISERROR(VLOOKUP(A4091,进货明细!$A$2:$D$5000,COLUMN($D$2),0)&amp;""),"",VLOOKUP(A4091,进货明细!$A$2:$D$5000,COLUMN($D$2),0)&amp;"")</f>
        <v/>
      </c>
      <c r="E4091" s="148"/>
      <c r="F4091" s="152"/>
      <c r="G4091" s="150" t="str">
        <f>IF(ISERROR(VLOOKUP(A4091,进货明细!$A$2:$G$5000,COLUMN($G$2),0)&amp;""),"",VLOOKUP(A4091,进货明细!$A$2:$G$5000,COLUMN($G$2),0)&amp;"")</f>
        <v/>
      </c>
      <c r="H4091" s="151" t="str">
        <f t="shared" si="129"/>
        <v/>
      </c>
      <c r="I4091" s="168"/>
      <c r="J4091" s="169"/>
      <c r="K4091" s="163"/>
      <c r="L4091" s="164" t="str">
        <f t="shared" si="130"/>
        <v/>
      </c>
      <c r="M4091" s="165" t="e">
        <f>ROUND(VLOOKUP(A4091,当前库存!$A$2:$F$7000,COLUMN($F$3),0)&amp;"",2)</f>
        <v>#DIV/0!</v>
      </c>
      <c r="N4091" s="166"/>
      <c r="O4091" s="167"/>
      <c r="P4091" s="167"/>
      <c r="Q4091" s="174"/>
      <c r="R4091" s="167"/>
      <c r="S4091" s="167"/>
    </row>
    <row r="4092" customHeight="1" spans="1:19">
      <c r="A4092" s="175"/>
      <c r="B4092" s="153" t="str">
        <f>IF(ISERROR(VLOOKUP(A4092,进货明细!$A$2:$D$5000,COLUMN($B$2),0)&amp;""),"",VLOOKUP(A4092,进货明细!$A$2:$D$5000,COLUMN($B$2),0)&amp;"")</f>
        <v/>
      </c>
      <c r="C4092" s="147" t="str">
        <f>IF(ISERROR(VLOOKUP(A4092,进货明细!$A$2:$D$5000,COLUMN($C$2),0)&amp;""),"",VLOOKUP(A4092,进货明细!$A$2:$D$5000,COLUMN($C$2),0)&amp;"")</f>
        <v/>
      </c>
      <c r="D4092" s="147" t="str">
        <f>IF(ISERROR(VLOOKUP(A4092,进货明细!$A$2:$D$5000,COLUMN($D$2),0)&amp;""),"",VLOOKUP(A4092,进货明细!$A$2:$D$5000,COLUMN($D$2),0)&amp;"")</f>
        <v/>
      </c>
      <c r="E4092" s="148"/>
      <c r="F4092" s="152"/>
      <c r="G4092" s="150" t="str">
        <f>IF(ISERROR(VLOOKUP(A4092,进货明细!$A$2:$G$5000,COLUMN($G$2),0)&amp;""),"",VLOOKUP(A4092,进货明细!$A$2:$G$5000,COLUMN($G$2),0)&amp;"")</f>
        <v/>
      </c>
      <c r="H4092" s="151" t="str">
        <f t="shared" si="129"/>
        <v/>
      </c>
      <c r="I4092" s="168"/>
      <c r="J4092" s="169"/>
      <c r="K4092" s="163"/>
      <c r="L4092" s="164" t="str">
        <f t="shared" si="130"/>
        <v/>
      </c>
      <c r="M4092" s="165" t="e">
        <f>ROUND(VLOOKUP(A4092,当前库存!$A$2:$F$7000,COLUMN($F$3),0)&amp;"",2)</f>
        <v>#DIV/0!</v>
      </c>
      <c r="N4092" s="166"/>
      <c r="O4092" s="167"/>
      <c r="P4092" s="167"/>
      <c r="Q4092" s="174"/>
      <c r="R4092" s="167"/>
      <c r="S4092" s="167"/>
    </row>
    <row r="4093" customHeight="1" spans="1:19">
      <c r="A4093" s="175"/>
      <c r="B4093" s="153" t="str">
        <f>IF(ISERROR(VLOOKUP(A4093,进货明细!$A$2:$D$5000,COLUMN($B$2),0)&amp;""),"",VLOOKUP(A4093,进货明细!$A$2:$D$5000,COLUMN($B$2),0)&amp;"")</f>
        <v/>
      </c>
      <c r="C4093" s="147" t="str">
        <f>IF(ISERROR(VLOOKUP(A4093,进货明细!$A$2:$D$5000,COLUMN($C$2),0)&amp;""),"",VLOOKUP(A4093,进货明细!$A$2:$D$5000,COLUMN($C$2),0)&amp;"")</f>
        <v/>
      </c>
      <c r="D4093" s="147" t="str">
        <f>IF(ISERROR(VLOOKUP(A4093,进货明细!$A$2:$D$5000,COLUMN($D$2),0)&amp;""),"",VLOOKUP(A4093,进货明细!$A$2:$D$5000,COLUMN($D$2),0)&amp;"")</f>
        <v/>
      </c>
      <c r="E4093" s="148"/>
      <c r="F4093" s="152"/>
      <c r="G4093" s="150" t="str">
        <f>IF(ISERROR(VLOOKUP(A4093,进货明细!$A$2:$G$5000,COLUMN($G$2),0)&amp;""),"",VLOOKUP(A4093,进货明细!$A$2:$G$5000,COLUMN($G$2),0)&amp;"")</f>
        <v/>
      </c>
      <c r="H4093" s="151" t="str">
        <f t="shared" si="129"/>
        <v/>
      </c>
      <c r="I4093" s="168"/>
      <c r="J4093" s="169"/>
      <c r="K4093" s="163"/>
      <c r="L4093" s="164" t="str">
        <f t="shared" si="130"/>
        <v/>
      </c>
      <c r="M4093" s="165" t="e">
        <f>ROUND(VLOOKUP(A4093,当前库存!$A$2:$F$7000,COLUMN($F$3),0)&amp;"",2)</f>
        <v>#DIV/0!</v>
      </c>
      <c r="N4093" s="166"/>
      <c r="O4093" s="167"/>
      <c r="P4093" s="167"/>
      <c r="Q4093" s="174"/>
      <c r="R4093" s="167"/>
      <c r="S4093" s="167"/>
    </row>
    <row r="4094" customHeight="1" spans="1:19">
      <c r="A4094" s="175"/>
      <c r="B4094" s="153" t="str">
        <f>IF(ISERROR(VLOOKUP(A4094,进货明细!$A$2:$D$5000,COLUMN($B$2),0)&amp;""),"",VLOOKUP(A4094,进货明细!$A$2:$D$5000,COLUMN($B$2),0)&amp;"")</f>
        <v/>
      </c>
      <c r="C4094" s="147" t="str">
        <f>IF(ISERROR(VLOOKUP(A4094,进货明细!$A$2:$D$5000,COLUMN($C$2),0)&amp;""),"",VLOOKUP(A4094,进货明细!$A$2:$D$5000,COLUMN($C$2),0)&amp;"")</f>
        <v/>
      </c>
      <c r="D4094" s="147" t="str">
        <f>IF(ISERROR(VLOOKUP(A4094,进货明细!$A$2:$D$5000,COLUMN($D$2),0)&amp;""),"",VLOOKUP(A4094,进货明细!$A$2:$D$5000,COLUMN($D$2),0)&amp;"")</f>
        <v/>
      </c>
      <c r="E4094" s="148"/>
      <c r="F4094" s="152"/>
      <c r="G4094" s="150" t="str">
        <f>IF(ISERROR(VLOOKUP(A4094,进货明细!$A$2:$G$5000,COLUMN($G$2),0)&amp;""),"",VLOOKUP(A4094,进货明细!$A$2:$G$5000,COLUMN($G$2),0)&amp;"")</f>
        <v/>
      </c>
      <c r="H4094" s="151" t="str">
        <f t="shared" si="129"/>
        <v/>
      </c>
      <c r="I4094" s="168"/>
      <c r="J4094" s="169"/>
      <c r="K4094" s="163"/>
      <c r="L4094" s="164" t="str">
        <f t="shared" si="130"/>
        <v/>
      </c>
      <c r="M4094" s="165" t="e">
        <f>ROUND(VLOOKUP(A4094,当前库存!$A$2:$F$7000,COLUMN($F$3),0)&amp;"",2)</f>
        <v>#DIV/0!</v>
      </c>
      <c r="N4094" s="166"/>
      <c r="O4094" s="167"/>
      <c r="P4094" s="167"/>
      <c r="Q4094" s="174"/>
      <c r="R4094" s="167"/>
      <c r="S4094" s="167"/>
    </row>
    <row r="4095" customHeight="1" spans="1:19">
      <c r="A4095" s="175"/>
      <c r="B4095" s="153" t="str">
        <f>IF(ISERROR(VLOOKUP(A4095,进货明细!$A$2:$D$5000,COLUMN($B$2),0)&amp;""),"",VLOOKUP(A4095,进货明细!$A$2:$D$5000,COLUMN($B$2),0)&amp;"")</f>
        <v/>
      </c>
      <c r="C4095" s="147" t="str">
        <f>IF(ISERROR(VLOOKUP(A4095,进货明细!$A$2:$D$5000,COLUMN($C$2),0)&amp;""),"",VLOOKUP(A4095,进货明细!$A$2:$D$5000,COLUMN($C$2),0)&amp;"")</f>
        <v/>
      </c>
      <c r="D4095" s="147" t="str">
        <f>IF(ISERROR(VLOOKUP(A4095,进货明细!$A$2:$D$5000,COLUMN($D$2),0)&amp;""),"",VLOOKUP(A4095,进货明细!$A$2:$D$5000,COLUMN($D$2),0)&amp;"")</f>
        <v/>
      </c>
      <c r="E4095" s="148"/>
      <c r="F4095" s="152"/>
      <c r="G4095" s="150" t="str">
        <f>IF(ISERROR(VLOOKUP(A4095,进货明细!$A$2:$G$5000,COLUMN($G$2),0)&amp;""),"",VLOOKUP(A4095,进货明细!$A$2:$G$5000,COLUMN($G$2),0)&amp;"")</f>
        <v/>
      </c>
      <c r="H4095" s="151" t="str">
        <f t="shared" si="129"/>
        <v/>
      </c>
      <c r="I4095" s="168"/>
      <c r="J4095" s="169"/>
      <c r="K4095" s="163"/>
      <c r="L4095" s="164" t="str">
        <f t="shared" si="130"/>
        <v/>
      </c>
      <c r="M4095" s="165" t="e">
        <f>ROUND(VLOOKUP(A4095,当前库存!$A$2:$F$7000,COLUMN($F$3),0)&amp;"",2)</f>
        <v>#DIV/0!</v>
      </c>
      <c r="N4095" s="166"/>
      <c r="O4095" s="167"/>
      <c r="P4095" s="167"/>
      <c r="Q4095" s="174"/>
      <c r="R4095" s="167"/>
      <c r="S4095" s="167"/>
    </row>
    <row r="4096" customHeight="1" spans="1:19">
      <c r="A4096" s="175"/>
      <c r="B4096" s="153" t="str">
        <f>IF(ISERROR(VLOOKUP(A4096,进货明细!$A$2:$D$5000,COLUMN($B$2),0)&amp;""),"",VLOOKUP(A4096,进货明细!$A$2:$D$5000,COLUMN($B$2),0)&amp;"")</f>
        <v/>
      </c>
      <c r="C4096" s="147" t="str">
        <f>IF(ISERROR(VLOOKUP(A4096,进货明细!$A$2:$D$5000,COLUMN($C$2),0)&amp;""),"",VLOOKUP(A4096,进货明细!$A$2:$D$5000,COLUMN($C$2),0)&amp;"")</f>
        <v/>
      </c>
      <c r="D4096" s="147" t="str">
        <f>IF(ISERROR(VLOOKUP(A4096,进货明细!$A$2:$D$5000,COLUMN($D$2),0)&amp;""),"",VLOOKUP(A4096,进货明细!$A$2:$D$5000,COLUMN($D$2),0)&amp;"")</f>
        <v/>
      </c>
      <c r="E4096" s="148"/>
      <c r="F4096" s="152"/>
      <c r="G4096" s="150" t="str">
        <f>IF(ISERROR(VLOOKUP(A4096,进货明细!$A$2:$G$5000,COLUMN($G$2),0)&amp;""),"",VLOOKUP(A4096,进货明细!$A$2:$G$5000,COLUMN($G$2),0)&amp;"")</f>
        <v/>
      </c>
      <c r="H4096" s="151" t="str">
        <f t="shared" si="129"/>
        <v/>
      </c>
      <c r="I4096" s="168"/>
      <c r="J4096" s="169"/>
      <c r="K4096" s="163"/>
      <c r="L4096" s="164" t="str">
        <f t="shared" si="130"/>
        <v/>
      </c>
      <c r="M4096" s="165" t="e">
        <f>ROUND(VLOOKUP(A4096,当前库存!$A$2:$F$7000,COLUMN($F$3),0)&amp;"",2)</f>
        <v>#DIV/0!</v>
      </c>
      <c r="N4096" s="166"/>
      <c r="O4096" s="167"/>
      <c r="P4096" s="167"/>
      <c r="Q4096" s="174"/>
      <c r="R4096" s="167"/>
      <c r="S4096" s="167"/>
    </row>
    <row r="4097" customHeight="1" spans="1:19">
      <c r="A4097" s="175"/>
      <c r="B4097" s="153" t="str">
        <f>IF(ISERROR(VLOOKUP(A4097,进货明细!$A$2:$D$5000,COLUMN($B$2),0)&amp;""),"",VLOOKUP(A4097,进货明细!$A$2:$D$5000,COLUMN($B$2),0)&amp;"")</f>
        <v/>
      </c>
      <c r="C4097" s="147" t="str">
        <f>IF(ISERROR(VLOOKUP(A4097,进货明细!$A$2:$D$5000,COLUMN($C$2),0)&amp;""),"",VLOOKUP(A4097,进货明细!$A$2:$D$5000,COLUMN($C$2),0)&amp;"")</f>
        <v/>
      </c>
      <c r="D4097" s="147" t="str">
        <f>IF(ISERROR(VLOOKUP(A4097,进货明细!$A$2:$D$5000,COLUMN($D$2),0)&amp;""),"",VLOOKUP(A4097,进货明细!$A$2:$D$5000,COLUMN($D$2),0)&amp;"")</f>
        <v/>
      </c>
      <c r="E4097" s="148"/>
      <c r="F4097" s="152"/>
      <c r="G4097" s="150" t="str">
        <f>IF(ISERROR(VLOOKUP(A4097,进货明细!$A$2:$G$5000,COLUMN($G$2),0)&amp;""),"",VLOOKUP(A4097,进货明细!$A$2:$G$5000,COLUMN($G$2),0)&amp;"")</f>
        <v/>
      </c>
      <c r="H4097" s="151" t="str">
        <f t="shared" si="129"/>
        <v/>
      </c>
      <c r="I4097" s="168"/>
      <c r="J4097" s="169"/>
      <c r="K4097" s="163"/>
      <c r="L4097" s="164" t="str">
        <f t="shared" si="130"/>
        <v/>
      </c>
      <c r="M4097" s="165" t="e">
        <f>ROUND(VLOOKUP(A4097,当前库存!$A$2:$F$7000,COLUMN($F$3),0)&amp;"",2)</f>
        <v>#DIV/0!</v>
      </c>
      <c r="N4097" s="166"/>
      <c r="O4097" s="167"/>
      <c r="P4097" s="167"/>
      <c r="Q4097" s="174"/>
      <c r="R4097" s="167"/>
      <c r="S4097" s="167"/>
    </row>
    <row r="4098" customHeight="1" spans="1:19">
      <c r="A4098" s="175"/>
      <c r="B4098" s="153" t="str">
        <f>IF(ISERROR(VLOOKUP(A4098,进货明细!$A$2:$D$5000,COLUMN($B$2),0)&amp;""),"",VLOOKUP(A4098,进货明细!$A$2:$D$5000,COLUMN($B$2),0)&amp;"")</f>
        <v/>
      </c>
      <c r="C4098" s="147" t="str">
        <f>IF(ISERROR(VLOOKUP(A4098,进货明细!$A$2:$D$5000,COLUMN($C$2),0)&amp;""),"",VLOOKUP(A4098,进货明细!$A$2:$D$5000,COLUMN($C$2),0)&amp;"")</f>
        <v/>
      </c>
      <c r="D4098" s="147" t="str">
        <f>IF(ISERROR(VLOOKUP(A4098,进货明细!$A$2:$D$5000,COLUMN($D$2),0)&amp;""),"",VLOOKUP(A4098,进货明细!$A$2:$D$5000,COLUMN($D$2),0)&amp;"")</f>
        <v/>
      </c>
      <c r="E4098" s="148"/>
      <c r="F4098" s="152"/>
      <c r="G4098" s="150" t="str">
        <f>IF(ISERROR(VLOOKUP(A4098,进货明细!$A$2:$G$5000,COLUMN($G$2),0)&amp;""),"",VLOOKUP(A4098,进货明细!$A$2:$G$5000,COLUMN($G$2),0)&amp;"")</f>
        <v/>
      </c>
      <c r="H4098" s="151" t="str">
        <f t="shared" si="129"/>
        <v/>
      </c>
      <c r="I4098" s="168"/>
      <c r="J4098" s="169"/>
      <c r="K4098" s="163"/>
      <c r="L4098" s="164" t="str">
        <f t="shared" si="130"/>
        <v/>
      </c>
      <c r="M4098" s="165" t="e">
        <f>ROUND(VLOOKUP(A4098,当前库存!$A$2:$F$7000,COLUMN($F$3),0)&amp;"",2)</f>
        <v>#DIV/0!</v>
      </c>
      <c r="N4098" s="166"/>
      <c r="O4098" s="167"/>
      <c r="P4098" s="167"/>
      <c r="Q4098" s="174"/>
      <c r="R4098" s="167"/>
      <c r="S4098" s="167"/>
    </row>
    <row r="4099" customHeight="1" spans="1:19">
      <c r="A4099" s="175"/>
      <c r="B4099" s="153" t="str">
        <f>IF(ISERROR(VLOOKUP(A4099,进货明细!$A$2:$D$5000,COLUMN($B$2),0)&amp;""),"",VLOOKUP(A4099,进货明细!$A$2:$D$5000,COLUMN($B$2),0)&amp;"")</f>
        <v/>
      </c>
      <c r="C4099" s="147" t="str">
        <f>IF(ISERROR(VLOOKUP(A4099,进货明细!$A$2:$D$5000,COLUMN($C$2),0)&amp;""),"",VLOOKUP(A4099,进货明细!$A$2:$D$5000,COLUMN($C$2),0)&amp;"")</f>
        <v/>
      </c>
      <c r="D4099" s="147" t="str">
        <f>IF(ISERROR(VLOOKUP(A4099,进货明细!$A$2:$D$5000,COLUMN($D$2),0)&amp;""),"",VLOOKUP(A4099,进货明细!$A$2:$D$5000,COLUMN($D$2),0)&amp;"")</f>
        <v/>
      </c>
      <c r="E4099" s="148"/>
      <c r="F4099" s="152"/>
      <c r="G4099" s="150" t="str">
        <f>IF(ISERROR(VLOOKUP(A4099,进货明细!$A$2:$G$5000,COLUMN($G$2),0)&amp;""),"",VLOOKUP(A4099,进货明细!$A$2:$G$5000,COLUMN($G$2),0)&amp;"")</f>
        <v/>
      </c>
      <c r="H4099" s="151" t="str">
        <f t="shared" si="129"/>
        <v/>
      </c>
      <c r="I4099" s="168"/>
      <c r="J4099" s="169"/>
      <c r="K4099" s="163"/>
      <c r="L4099" s="164" t="str">
        <f t="shared" si="130"/>
        <v/>
      </c>
      <c r="M4099" s="165" t="e">
        <f>ROUND(VLOOKUP(A4099,当前库存!$A$2:$F$7000,COLUMN($F$3),0)&amp;"",2)</f>
        <v>#DIV/0!</v>
      </c>
      <c r="N4099" s="166"/>
      <c r="O4099" s="167"/>
      <c r="P4099" s="167"/>
      <c r="Q4099" s="174"/>
      <c r="R4099" s="167"/>
      <c r="S4099" s="167"/>
    </row>
    <row r="4100" customHeight="1" spans="1:19">
      <c r="A4100" s="175"/>
      <c r="B4100" s="153" t="str">
        <f>IF(ISERROR(VLOOKUP(A4100,进货明细!$A$2:$D$5000,COLUMN($B$2),0)&amp;""),"",VLOOKUP(A4100,进货明细!$A$2:$D$5000,COLUMN($B$2),0)&amp;"")</f>
        <v/>
      </c>
      <c r="C4100" s="147" t="str">
        <f>IF(ISERROR(VLOOKUP(A4100,进货明细!$A$2:$D$5000,COLUMN($C$2),0)&amp;""),"",VLOOKUP(A4100,进货明细!$A$2:$D$5000,COLUMN($C$2),0)&amp;"")</f>
        <v/>
      </c>
      <c r="D4100" s="147" t="str">
        <f>IF(ISERROR(VLOOKUP(A4100,进货明细!$A$2:$D$5000,COLUMN($D$2),0)&amp;""),"",VLOOKUP(A4100,进货明细!$A$2:$D$5000,COLUMN($D$2),0)&amp;"")</f>
        <v/>
      </c>
      <c r="E4100" s="148"/>
      <c r="F4100" s="152"/>
      <c r="G4100" s="150" t="str">
        <f>IF(ISERROR(VLOOKUP(A4100,进货明细!$A$2:$G$5000,COLUMN($G$2),0)&amp;""),"",VLOOKUP(A4100,进货明细!$A$2:$G$5000,COLUMN($G$2),0)&amp;"")</f>
        <v/>
      </c>
      <c r="H4100" s="151" t="str">
        <f t="shared" si="129"/>
        <v/>
      </c>
      <c r="I4100" s="168"/>
      <c r="J4100" s="169"/>
      <c r="K4100" s="163"/>
      <c r="L4100" s="164" t="str">
        <f t="shared" si="130"/>
        <v/>
      </c>
      <c r="M4100" s="165" t="e">
        <f>ROUND(VLOOKUP(A4100,当前库存!$A$2:$F$7000,COLUMN($F$3),0)&amp;"",2)</f>
        <v>#DIV/0!</v>
      </c>
      <c r="N4100" s="166"/>
      <c r="O4100" s="167"/>
      <c r="P4100" s="167"/>
      <c r="Q4100" s="174"/>
      <c r="R4100" s="167"/>
      <c r="S4100" s="167"/>
    </row>
    <row r="4101" customHeight="1" spans="1:19">
      <c r="A4101" s="175"/>
      <c r="B4101" s="153" t="str">
        <f>IF(ISERROR(VLOOKUP(A4101,进货明细!$A$2:$D$5000,COLUMN($B$2),0)&amp;""),"",VLOOKUP(A4101,进货明细!$A$2:$D$5000,COLUMN($B$2),0)&amp;"")</f>
        <v/>
      </c>
      <c r="C4101" s="147" t="str">
        <f>IF(ISERROR(VLOOKUP(A4101,进货明细!$A$2:$D$5000,COLUMN($C$2),0)&amp;""),"",VLOOKUP(A4101,进货明细!$A$2:$D$5000,COLUMN($C$2),0)&amp;"")</f>
        <v/>
      </c>
      <c r="D4101" s="147" t="str">
        <f>IF(ISERROR(VLOOKUP(A4101,进货明细!$A$2:$D$5000,COLUMN($D$2),0)&amp;""),"",VLOOKUP(A4101,进货明细!$A$2:$D$5000,COLUMN($D$2),0)&amp;"")</f>
        <v/>
      </c>
      <c r="E4101" s="148"/>
      <c r="F4101" s="152"/>
      <c r="G4101" s="150" t="str">
        <f>IF(ISERROR(VLOOKUP(A4101,进货明细!$A$2:$G$5000,COLUMN($G$2),0)&amp;""),"",VLOOKUP(A4101,进货明细!$A$2:$G$5000,COLUMN($G$2),0)&amp;"")</f>
        <v/>
      </c>
      <c r="H4101" s="151" t="str">
        <f t="shared" si="129"/>
        <v/>
      </c>
      <c r="I4101" s="168"/>
      <c r="J4101" s="169"/>
      <c r="K4101" s="163"/>
      <c r="L4101" s="164" t="str">
        <f t="shared" si="130"/>
        <v/>
      </c>
      <c r="M4101" s="165" t="e">
        <f>ROUND(VLOOKUP(A4101,当前库存!$A$2:$F$7000,COLUMN($F$3),0)&amp;"",2)</f>
        <v>#DIV/0!</v>
      </c>
      <c r="N4101" s="166"/>
      <c r="O4101" s="167"/>
      <c r="P4101" s="167"/>
      <c r="Q4101" s="174"/>
      <c r="R4101" s="167"/>
      <c r="S4101" s="167"/>
    </row>
    <row r="4102" customHeight="1" spans="1:19">
      <c r="A4102" s="175"/>
      <c r="B4102" s="153" t="str">
        <f>IF(ISERROR(VLOOKUP(A4102,进货明细!$A$2:$D$5000,COLUMN($B$2),0)&amp;""),"",VLOOKUP(A4102,进货明细!$A$2:$D$5000,COLUMN($B$2),0)&amp;"")</f>
        <v/>
      </c>
      <c r="C4102" s="147" t="str">
        <f>IF(ISERROR(VLOOKUP(A4102,进货明细!$A$2:$D$5000,COLUMN($C$2),0)&amp;""),"",VLOOKUP(A4102,进货明细!$A$2:$D$5000,COLUMN($C$2),0)&amp;"")</f>
        <v/>
      </c>
      <c r="D4102" s="147" t="str">
        <f>IF(ISERROR(VLOOKUP(A4102,进货明细!$A$2:$D$5000,COLUMN($D$2),0)&amp;""),"",VLOOKUP(A4102,进货明细!$A$2:$D$5000,COLUMN($D$2),0)&amp;"")</f>
        <v/>
      </c>
      <c r="E4102" s="148"/>
      <c r="F4102" s="152"/>
      <c r="G4102" s="150" t="str">
        <f>IF(ISERROR(VLOOKUP(A4102,进货明细!$A$2:$G$5000,COLUMN($G$2),0)&amp;""),"",VLOOKUP(A4102,进货明细!$A$2:$G$5000,COLUMN($G$2),0)&amp;"")</f>
        <v/>
      </c>
      <c r="H4102" s="151" t="str">
        <f t="shared" si="129"/>
        <v/>
      </c>
      <c r="I4102" s="168"/>
      <c r="J4102" s="169"/>
      <c r="K4102" s="163"/>
      <c r="L4102" s="164" t="str">
        <f t="shared" si="130"/>
        <v/>
      </c>
      <c r="M4102" s="165" t="e">
        <f>ROUND(VLOOKUP(A4102,当前库存!$A$2:$F$7000,COLUMN($F$3),0)&amp;"",2)</f>
        <v>#DIV/0!</v>
      </c>
      <c r="N4102" s="166"/>
      <c r="O4102" s="167"/>
      <c r="P4102" s="167"/>
      <c r="Q4102" s="174"/>
      <c r="R4102" s="167"/>
      <c r="S4102" s="167"/>
    </row>
    <row r="4103" customHeight="1" spans="1:19">
      <c r="A4103" s="175"/>
      <c r="B4103" s="153" t="str">
        <f>IF(ISERROR(VLOOKUP(A4103,进货明细!$A$2:$D$5000,COLUMN($B$2),0)&amp;""),"",VLOOKUP(A4103,进货明细!$A$2:$D$5000,COLUMN($B$2),0)&amp;"")</f>
        <v/>
      </c>
      <c r="C4103" s="147" t="str">
        <f>IF(ISERROR(VLOOKUP(A4103,进货明细!$A$2:$D$5000,COLUMN($C$2),0)&amp;""),"",VLOOKUP(A4103,进货明细!$A$2:$D$5000,COLUMN($C$2),0)&amp;"")</f>
        <v/>
      </c>
      <c r="D4103" s="147" t="str">
        <f>IF(ISERROR(VLOOKUP(A4103,进货明细!$A$2:$D$5000,COLUMN($D$2),0)&amp;""),"",VLOOKUP(A4103,进货明细!$A$2:$D$5000,COLUMN($D$2),0)&amp;"")</f>
        <v/>
      </c>
      <c r="E4103" s="148"/>
      <c r="F4103" s="152"/>
      <c r="G4103" s="150" t="str">
        <f>IF(ISERROR(VLOOKUP(A4103,进货明细!$A$2:$G$5000,COLUMN($G$2),0)&amp;""),"",VLOOKUP(A4103,进货明细!$A$2:$G$5000,COLUMN($G$2),0)&amp;"")</f>
        <v/>
      </c>
      <c r="H4103" s="151" t="str">
        <f t="shared" si="129"/>
        <v/>
      </c>
      <c r="I4103" s="168"/>
      <c r="J4103" s="169"/>
      <c r="K4103" s="163"/>
      <c r="L4103" s="164" t="str">
        <f t="shared" si="130"/>
        <v/>
      </c>
      <c r="M4103" s="165" t="e">
        <f>ROUND(VLOOKUP(A4103,当前库存!$A$2:$F$7000,COLUMN($F$3),0)&amp;"",2)</f>
        <v>#DIV/0!</v>
      </c>
      <c r="N4103" s="166"/>
      <c r="O4103" s="167"/>
      <c r="P4103" s="167"/>
      <c r="Q4103" s="174"/>
      <c r="R4103" s="167"/>
      <c r="S4103" s="167"/>
    </row>
    <row r="4104" customHeight="1" spans="1:19">
      <c r="A4104" s="175"/>
      <c r="B4104" s="153" t="str">
        <f>IF(ISERROR(VLOOKUP(A4104,进货明细!$A$2:$D$5000,COLUMN($B$2),0)&amp;""),"",VLOOKUP(A4104,进货明细!$A$2:$D$5000,COLUMN($B$2),0)&amp;"")</f>
        <v/>
      </c>
      <c r="C4104" s="147" t="str">
        <f>IF(ISERROR(VLOOKUP(A4104,进货明细!$A$2:$D$5000,COLUMN($C$2),0)&amp;""),"",VLOOKUP(A4104,进货明细!$A$2:$D$5000,COLUMN($C$2),0)&amp;"")</f>
        <v/>
      </c>
      <c r="D4104" s="147" t="str">
        <f>IF(ISERROR(VLOOKUP(A4104,进货明细!$A$2:$D$5000,COLUMN($D$2),0)&amp;""),"",VLOOKUP(A4104,进货明细!$A$2:$D$5000,COLUMN($D$2),0)&amp;"")</f>
        <v/>
      </c>
      <c r="E4104" s="148"/>
      <c r="F4104" s="152"/>
      <c r="G4104" s="150" t="str">
        <f>IF(ISERROR(VLOOKUP(A4104,进货明细!$A$2:$G$5000,COLUMN($G$2),0)&amp;""),"",VLOOKUP(A4104,进货明细!$A$2:$G$5000,COLUMN($G$2),0)&amp;"")</f>
        <v/>
      </c>
      <c r="H4104" s="151" t="str">
        <f t="shared" si="129"/>
        <v/>
      </c>
      <c r="I4104" s="168"/>
      <c r="J4104" s="169"/>
      <c r="K4104" s="163"/>
      <c r="L4104" s="164" t="str">
        <f t="shared" si="130"/>
        <v/>
      </c>
      <c r="M4104" s="165" t="e">
        <f>ROUND(VLOOKUP(A4104,当前库存!$A$2:$F$7000,COLUMN($F$3),0)&amp;"",2)</f>
        <v>#DIV/0!</v>
      </c>
      <c r="N4104" s="166"/>
      <c r="O4104" s="167"/>
      <c r="P4104" s="167"/>
      <c r="Q4104" s="174"/>
      <c r="R4104" s="167"/>
      <c r="S4104" s="167"/>
    </row>
    <row r="4105" customHeight="1" spans="1:19">
      <c r="A4105" s="175"/>
      <c r="B4105" s="153" t="str">
        <f>IF(ISERROR(VLOOKUP(A4105,进货明细!$A$2:$D$5000,COLUMN($B$2),0)&amp;""),"",VLOOKUP(A4105,进货明细!$A$2:$D$5000,COLUMN($B$2),0)&amp;"")</f>
        <v/>
      </c>
      <c r="C4105" s="147" t="str">
        <f>IF(ISERROR(VLOOKUP(A4105,进货明细!$A$2:$D$5000,COLUMN($C$2),0)&amp;""),"",VLOOKUP(A4105,进货明细!$A$2:$D$5000,COLUMN($C$2),0)&amp;"")</f>
        <v/>
      </c>
      <c r="D4105" s="147" t="str">
        <f>IF(ISERROR(VLOOKUP(A4105,进货明细!$A$2:$D$5000,COLUMN($D$2),0)&amp;""),"",VLOOKUP(A4105,进货明细!$A$2:$D$5000,COLUMN($D$2),0)&amp;"")</f>
        <v/>
      </c>
      <c r="E4105" s="148"/>
      <c r="F4105" s="152"/>
      <c r="G4105" s="150" t="str">
        <f>IF(ISERROR(VLOOKUP(A4105,进货明细!$A$2:$G$5000,COLUMN($G$2),0)&amp;""),"",VLOOKUP(A4105,进货明细!$A$2:$G$5000,COLUMN($G$2),0)&amp;"")</f>
        <v/>
      </c>
      <c r="H4105" s="151" t="str">
        <f t="shared" si="129"/>
        <v/>
      </c>
      <c r="I4105" s="168"/>
      <c r="J4105" s="169"/>
      <c r="K4105" s="163"/>
      <c r="L4105" s="164" t="str">
        <f t="shared" si="130"/>
        <v/>
      </c>
      <c r="M4105" s="165" t="e">
        <f>ROUND(VLOOKUP(A4105,当前库存!$A$2:$F$7000,COLUMN($F$3),0)&amp;"",2)</f>
        <v>#DIV/0!</v>
      </c>
      <c r="N4105" s="166"/>
      <c r="O4105" s="167"/>
      <c r="P4105" s="167"/>
      <c r="Q4105" s="174"/>
      <c r="R4105" s="167"/>
      <c r="S4105" s="167"/>
    </row>
    <row r="4106" customHeight="1" spans="1:19">
      <c r="A4106" s="175"/>
      <c r="B4106" s="153" t="str">
        <f>IF(ISERROR(VLOOKUP(A4106,进货明细!$A$2:$D$5000,COLUMN($B$2),0)&amp;""),"",VLOOKUP(A4106,进货明细!$A$2:$D$5000,COLUMN($B$2),0)&amp;"")</f>
        <v/>
      </c>
      <c r="C4106" s="147" t="str">
        <f>IF(ISERROR(VLOOKUP(A4106,进货明细!$A$2:$D$5000,COLUMN($C$2),0)&amp;""),"",VLOOKUP(A4106,进货明细!$A$2:$D$5000,COLUMN($C$2),0)&amp;"")</f>
        <v/>
      </c>
      <c r="D4106" s="147" t="str">
        <f>IF(ISERROR(VLOOKUP(A4106,进货明细!$A$2:$D$5000,COLUMN($D$2),0)&amp;""),"",VLOOKUP(A4106,进货明细!$A$2:$D$5000,COLUMN($D$2),0)&amp;"")</f>
        <v/>
      </c>
      <c r="E4106" s="148"/>
      <c r="F4106" s="152"/>
      <c r="G4106" s="150" t="str">
        <f>IF(ISERROR(VLOOKUP(A4106,进货明细!$A$2:$G$5000,COLUMN($G$2),0)&amp;""),"",VLOOKUP(A4106,进货明细!$A$2:$G$5000,COLUMN($G$2),0)&amp;"")</f>
        <v/>
      </c>
      <c r="H4106" s="151" t="str">
        <f t="shared" ref="H4106:H4169" si="131">IF(E4106="","",E4106*F4106)</f>
        <v/>
      </c>
      <c r="I4106" s="168"/>
      <c r="J4106" s="169"/>
      <c r="K4106" s="163"/>
      <c r="L4106" s="164" t="str">
        <f t="shared" si="130"/>
        <v/>
      </c>
      <c r="M4106" s="165" t="e">
        <f>ROUND(VLOOKUP(A4106,当前库存!$A$2:$F$7000,COLUMN($F$3),0)&amp;"",2)</f>
        <v>#DIV/0!</v>
      </c>
      <c r="N4106" s="166"/>
      <c r="O4106" s="167"/>
      <c r="P4106" s="167"/>
      <c r="Q4106" s="174"/>
      <c r="R4106" s="167"/>
      <c r="S4106" s="167"/>
    </row>
    <row r="4107" customHeight="1" spans="1:19">
      <c r="A4107" s="175"/>
      <c r="B4107" s="153" t="str">
        <f>IF(ISERROR(VLOOKUP(A4107,进货明细!$A$2:$D$5000,COLUMN($B$2),0)&amp;""),"",VLOOKUP(A4107,进货明细!$A$2:$D$5000,COLUMN($B$2),0)&amp;"")</f>
        <v/>
      </c>
      <c r="C4107" s="147" t="str">
        <f>IF(ISERROR(VLOOKUP(A4107,进货明细!$A$2:$D$5000,COLUMN($C$2),0)&amp;""),"",VLOOKUP(A4107,进货明细!$A$2:$D$5000,COLUMN($C$2),0)&amp;"")</f>
        <v/>
      </c>
      <c r="D4107" s="147" t="str">
        <f>IF(ISERROR(VLOOKUP(A4107,进货明细!$A$2:$D$5000,COLUMN($D$2),0)&amp;""),"",VLOOKUP(A4107,进货明细!$A$2:$D$5000,COLUMN($D$2),0)&amp;"")</f>
        <v/>
      </c>
      <c r="E4107" s="148"/>
      <c r="F4107" s="152"/>
      <c r="G4107" s="150" t="str">
        <f>IF(ISERROR(VLOOKUP(A4107,进货明细!$A$2:$G$5000,COLUMN($G$2),0)&amp;""),"",VLOOKUP(A4107,进货明细!$A$2:$G$5000,COLUMN($G$2),0)&amp;"")</f>
        <v/>
      </c>
      <c r="H4107" s="151" t="str">
        <f t="shared" si="131"/>
        <v/>
      </c>
      <c r="I4107" s="168"/>
      <c r="J4107" s="169"/>
      <c r="K4107" s="163"/>
      <c r="L4107" s="164" t="str">
        <f t="shared" si="130"/>
        <v/>
      </c>
      <c r="M4107" s="165" t="e">
        <f>ROUND(VLOOKUP(A4107,当前库存!$A$2:$F$7000,COLUMN($F$3),0)&amp;"",2)</f>
        <v>#DIV/0!</v>
      </c>
      <c r="N4107" s="166"/>
      <c r="O4107" s="167"/>
      <c r="P4107" s="167"/>
      <c r="Q4107" s="174"/>
      <c r="R4107" s="167"/>
      <c r="S4107" s="167"/>
    </row>
    <row r="4108" customHeight="1" spans="1:19">
      <c r="A4108" s="175"/>
      <c r="B4108" s="153" t="str">
        <f>IF(ISERROR(VLOOKUP(A4108,进货明细!$A$2:$D$5000,COLUMN($B$2),0)&amp;""),"",VLOOKUP(A4108,进货明细!$A$2:$D$5000,COLUMN($B$2),0)&amp;"")</f>
        <v/>
      </c>
      <c r="C4108" s="147" t="str">
        <f>IF(ISERROR(VLOOKUP(A4108,进货明细!$A$2:$D$5000,COLUMN($C$2),0)&amp;""),"",VLOOKUP(A4108,进货明细!$A$2:$D$5000,COLUMN($C$2),0)&amp;"")</f>
        <v/>
      </c>
      <c r="D4108" s="147" t="str">
        <f>IF(ISERROR(VLOOKUP(A4108,进货明细!$A$2:$D$5000,COLUMN($D$2),0)&amp;""),"",VLOOKUP(A4108,进货明细!$A$2:$D$5000,COLUMN($D$2),0)&amp;"")</f>
        <v/>
      </c>
      <c r="E4108" s="148"/>
      <c r="F4108" s="152"/>
      <c r="G4108" s="150" t="str">
        <f>IF(ISERROR(VLOOKUP(A4108,进货明细!$A$2:$G$5000,COLUMN($G$2),0)&amp;""),"",VLOOKUP(A4108,进货明细!$A$2:$G$5000,COLUMN($G$2),0)&amp;"")</f>
        <v/>
      </c>
      <c r="H4108" s="151" t="str">
        <f t="shared" si="131"/>
        <v/>
      </c>
      <c r="I4108" s="168"/>
      <c r="J4108" s="169"/>
      <c r="K4108" s="163"/>
      <c r="L4108" s="164" t="str">
        <f t="shared" si="130"/>
        <v/>
      </c>
      <c r="M4108" s="165" t="e">
        <f>ROUND(VLOOKUP(A4108,当前库存!$A$2:$F$7000,COLUMN($F$3),0)&amp;"",2)</f>
        <v>#DIV/0!</v>
      </c>
      <c r="N4108" s="166"/>
      <c r="O4108" s="167"/>
      <c r="P4108" s="167"/>
      <c r="Q4108" s="174"/>
      <c r="R4108" s="167"/>
      <c r="S4108" s="167"/>
    </row>
    <row r="4109" customHeight="1" spans="1:19">
      <c r="A4109" s="175"/>
      <c r="B4109" s="153" t="str">
        <f>IF(ISERROR(VLOOKUP(A4109,进货明细!$A$2:$D$5000,COLUMN($B$2),0)&amp;""),"",VLOOKUP(A4109,进货明细!$A$2:$D$5000,COLUMN($B$2),0)&amp;"")</f>
        <v/>
      </c>
      <c r="C4109" s="147" t="str">
        <f>IF(ISERROR(VLOOKUP(A4109,进货明细!$A$2:$D$5000,COLUMN($C$2),0)&amp;""),"",VLOOKUP(A4109,进货明细!$A$2:$D$5000,COLUMN($C$2),0)&amp;"")</f>
        <v/>
      </c>
      <c r="D4109" s="147" t="str">
        <f>IF(ISERROR(VLOOKUP(A4109,进货明细!$A$2:$D$5000,COLUMN($D$2),0)&amp;""),"",VLOOKUP(A4109,进货明细!$A$2:$D$5000,COLUMN($D$2),0)&amp;"")</f>
        <v/>
      </c>
      <c r="E4109" s="148"/>
      <c r="F4109" s="152"/>
      <c r="G4109" s="150" t="str">
        <f>IF(ISERROR(VLOOKUP(A4109,进货明细!$A$2:$G$5000,COLUMN($G$2),0)&amp;""),"",VLOOKUP(A4109,进货明细!$A$2:$G$5000,COLUMN($G$2),0)&amp;"")</f>
        <v/>
      </c>
      <c r="H4109" s="151" t="str">
        <f t="shared" si="131"/>
        <v/>
      </c>
      <c r="I4109" s="168"/>
      <c r="J4109" s="169"/>
      <c r="K4109" s="163"/>
      <c r="L4109" s="164" t="str">
        <f t="shared" si="130"/>
        <v/>
      </c>
      <c r="M4109" s="165" t="e">
        <f>ROUND(VLOOKUP(A4109,当前库存!$A$2:$F$7000,COLUMN($F$3),0)&amp;"",2)</f>
        <v>#DIV/0!</v>
      </c>
      <c r="N4109" s="166"/>
      <c r="O4109" s="167"/>
      <c r="P4109" s="167"/>
      <c r="Q4109" s="174"/>
      <c r="R4109" s="167"/>
      <c r="S4109" s="167"/>
    </row>
    <row r="4110" customHeight="1" spans="1:19">
      <c r="A4110" s="175"/>
      <c r="B4110" s="153" t="str">
        <f>IF(ISERROR(VLOOKUP(A4110,进货明细!$A$2:$D$5000,COLUMN($B$2),0)&amp;""),"",VLOOKUP(A4110,进货明细!$A$2:$D$5000,COLUMN($B$2),0)&amp;"")</f>
        <v/>
      </c>
      <c r="C4110" s="147" t="str">
        <f>IF(ISERROR(VLOOKUP(A4110,进货明细!$A$2:$D$5000,COLUMN($C$2),0)&amp;""),"",VLOOKUP(A4110,进货明细!$A$2:$D$5000,COLUMN($C$2),0)&amp;"")</f>
        <v/>
      </c>
      <c r="D4110" s="147" t="str">
        <f>IF(ISERROR(VLOOKUP(A4110,进货明细!$A$2:$D$5000,COLUMN($D$2),0)&amp;""),"",VLOOKUP(A4110,进货明细!$A$2:$D$5000,COLUMN($D$2),0)&amp;"")</f>
        <v/>
      </c>
      <c r="E4110" s="148"/>
      <c r="F4110" s="152"/>
      <c r="G4110" s="150" t="str">
        <f>IF(ISERROR(VLOOKUP(A4110,进货明细!$A$2:$G$5000,COLUMN($G$2),0)&amp;""),"",VLOOKUP(A4110,进货明细!$A$2:$G$5000,COLUMN($G$2),0)&amp;"")</f>
        <v/>
      </c>
      <c r="H4110" s="151" t="str">
        <f t="shared" si="131"/>
        <v/>
      </c>
      <c r="I4110" s="168"/>
      <c r="J4110" s="169"/>
      <c r="K4110" s="163"/>
      <c r="L4110" s="164" t="str">
        <f t="shared" si="130"/>
        <v/>
      </c>
      <c r="M4110" s="165" t="e">
        <f>ROUND(VLOOKUP(A4110,当前库存!$A$2:$F$7000,COLUMN($F$3),0)&amp;"",2)</f>
        <v>#DIV/0!</v>
      </c>
      <c r="N4110" s="166"/>
      <c r="O4110" s="167"/>
      <c r="P4110" s="167"/>
      <c r="Q4110" s="174"/>
      <c r="R4110" s="167"/>
      <c r="S4110" s="167"/>
    </row>
    <row r="4111" customHeight="1" spans="1:19">
      <c r="A4111" s="175"/>
      <c r="B4111" s="153" t="str">
        <f>IF(ISERROR(VLOOKUP(A4111,进货明细!$A$2:$D$5000,COLUMN($B$2),0)&amp;""),"",VLOOKUP(A4111,进货明细!$A$2:$D$5000,COLUMN($B$2),0)&amp;"")</f>
        <v/>
      </c>
      <c r="C4111" s="147" t="str">
        <f>IF(ISERROR(VLOOKUP(A4111,进货明细!$A$2:$D$5000,COLUMN($C$2),0)&amp;""),"",VLOOKUP(A4111,进货明细!$A$2:$D$5000,COLUMN($C$2),0)&amp;"")</f>
        <v/>
      </c>
      <c r="D4111" s="147" t="str">
        <f>IF(ISERROR(VLOOKUP(A4111,进货明细!$A$2:$D$5000,COLUMN($D$2),0)&amp;""),"",VLOOKUP(A4111,进货明细!$A$2:$D$5000,COLUMN($D$2),0)&amp;"")</f>
        <v/>
      </c>
      <c r="E4111" s="148"/>
      <c r="F4111" s="152"/>
      <c r="G4111" s="150" t="str">
        <f>IF(ISERROR(VLOOKUP(A4111,进货明细!$A$2:$G$5000,COLUMN($G$2),0)&amp;""),"",VLOOKUP(A4111,进货明细!$A$2:$G$5000,COLUMN($G$2),0)&amp;"")</f>
        <v/>
      </c>
      <c r="H4111" s="151" t="str">
        <f t="shared" si="131"/>
        <v/>
      </c>
      <c r="I4111" s="168"/>
      <c r="J4111" s="169"/>
      <c r="K4111" s="163"/>
      <c r="L4111" s="164" t="str">
        <f t="shared" si="130"/>
        <v/>
      </c>
      <c r="M4111" s="165" t="e">
        <f>ROUND(VLOOKUP(A4111,当前库存!$A$2:$F$7000,COLUMN($F$3),0)&amp;"",2)</f>
        <v>#DIV/0!</v>
      </c>
      <c r="N4111" s="166"/>
      <c r="O4111" s="167"/>
      <c r="P4111" s="167"/>
      <c r="Q4111" s="174"/>
      <c r="R4111" s="167"/>
      <c r="S4111" s="167"/>
    </row>
    <row r="4112" customHeight="1" spans="1:19">
      <c r="A4112" s="175"/>
      <c r="B4112" s="153" t="str">
        <f>IF(ISERROR(VLOOKUP(A4112,进货明细!$A$2:$D$5000,COLUMN($B$2),0)&amp;""),"",VLOOKUP(A4112,进货明细!$A$2:$D$5000,COLUMN($B$2),0)&amp;"")</f>
        <v/>
      </c>
      <c r="C4112" s="147" t="str">
        <f>IF(ISERROR(VLOOKUP(A4112,进货明细!$A$2:$D$5000,COLUMN($C$2),0)&amp;""),"",VLOOKUP(A4112,进货明细!$A$2:$D$5000,COLUMN($C$2),0)&amp;"")</f>
        <v/>
      </c>
      <c r="D4112" s="147" t="str">
        <f>IF(ISERROR(VLOOKUP(A4112,进货明细!$A$2:$D$5000,COLUMN($D$2),0)&amp;""),"",VLOOKUP(A4112,进货明细!$A$2:$D$5000,COLUMN($D$2),0)&amp;"")</f>
        <v/>
      </c>
      <c r="E4112" s="148"/>
      <c r="F4112" s="152"/>
      <c r="G4112" s="150" t="str">
        <f>IF(ISERROR(VLOOKUP(A4112,进货明细!$A$2:$G$5000,COLUMN($G$2),0)&amp;""),"",VLOOKUP(A4112,进货明细!$A$2:$G$5000,COLUMN($G$2),0)&amp;"")</f>
        <v/>
      </c>
      <c r="H4112" s="151" t="str">
        <f t="shared" si="131"/>
        <v/>
      </c>
      <c r="I4112" s="168"/>
      <c r="J4112" s="169"/>
      <c r="K4112" s="163"/>
      <c r="L4112" s="164" t="str">
        <f t="shared" si="130"/>
        <v/>
      </c>
      <c r="M4112" s="165" t="e">
        <f>ROUND(VLOOKUP(A4112,当前库存!$A$2:$F$7000,COLUMN($F$3),0)&amp;"",2)</f>
        <v>#DIV/0!</v>
      </c>
      <c r="N4112" s="166"/>
      <c r="O4112" s="167"/>
      <c r="P4112" s="167"/>
      <c r="Q4112" s="174"/>
      <c r="R4112" s="167"/>
      <c r="S4112" s="167"/>
    </row>
    <row r="4113" customHeight="1" spans="1:19">
      <c r="A4113" s="175"/>
      <c r="B4113" s="153" t="str">
        <f>IF(ISERROR(VLOOKUP(A4113,进货明细!$A$2:$D$5000,COLUMN($B$2),0)&amp;""),"",VLOOKUP(A4113,进货明细!$A$2:$D$5000,COLUMN($B$2),0)&amp;"")</f>
        <v/>
      </c>
      <c r="C4113" s="147" t="str">
        <f>IF(ISERROR(VLOOKUP(A4113,进货明细!$A$2:$D$5000,COLUMN($C$2),0)&amp;""),"",VLOOKUP(A4113,进货明细!$A$2:$D$5000,COLUMN($C$2),0)&amp;"")</f>
        <v/>
      </c>
      <c r="D4113" s="147" t="str">
        <f>IF(ISERROR(VLOOKUP(A4113,进货明细!$A$2:$D$5000,COLUMN($D$2),0)&amp;""),"",VLOOKUP(A4113,进货明细!$A$2:$D$5000,COLUMN($D$2),0)&amp;"")</f>
        <v/>
      </c>
      <c r="E4113" s="148"/>
      <c r="F4113" s="152"/>
      <c r="G4113" s="150" t="str">
        <f>IF(ISERROR(VLOOKUP(A4113,进货明细!$A$2:$G$5000,COLUMN($G$2),0)&amp;""),"",VLOOKUP(A4113,进货明细!$A$2:$G$5000,COLUMN($G$2),0)&amp;"")</f>
        <v/>
      </c>
      <c r="H4113" s="151" t="str">
        <f t="shared" si="131"/>
        <v/>
      </c>
      <c r="I4113" s="168"/>
      <c r="J4113" s="169"/>
      <c r="K4113" s="163"/>
      <c r="L4113" s="164" t="str">
        <f t="shared" si="130"/>
        <v/>
      </c>
      <c r="M4113" s="165" t="e">
        <f>ROUND(VLOOKUP(A4113,当前库存!$A$2:$F$7000,COLUMN($F$3),0)&amp;"",2)</f>
        <v>#DIV/0!</v>
      </c>
      <c r="N4113" s="166"/>
      <c r="O4113" s="167"/>
      <c r="P4113" s="167"/>
      <c r="Q4113" s="174"/>
      <c r="R4113" s="167"/>
      <c r="S4113" s="167"/>
    </row>
    <row r="4114" customHeight="1" spans="1:19">
      <c r="A4114" s="175"/>
      <c r="B4114" s="153" t="str">
        <f>IF(ISERROR(VLOOKUP(A4114,进货明细!$A$2:$D$5000,COLUMN($B$2),0)&amp;""),"",VLOOKUP(A4114,进货明细!$A$2:$D$5000,COLUMN($B$2),0)&amp;"")</f>
        <v/>
      </c>
      <c r="C4114" s="147" t="str">
        <f>IF(ISERROR(VLOOKUP(A4114,进货明细!$A$2:$D$5000,COLUMN($C$2),0)&amp;""),"",VLOOKUP(A4114,进货明细!$A$2:$D$5000,COLUMN($C$2),0)&amp;"")</f>
        <v/>
      </c>
      <c r="D4114" s="147" t="str">
        <f>IF(ISERROR(VLOOKUP(A4114,进货明细!$A$2:$D$5000,COLUMN($D$2),0)&amp;""),"",VLOOKUP(A4114,进货明细!$A$2:$D$5000,COLUMN($D$2),0)&amp;"")</f>
        <v/>
      </c>
      <c r="E4114" s="148"/>
      <c r="F4114" s="152"/>
      <c r="G4114" s="150" t="str">
        <f>IF(ISERROR(VLOOKUP(A4114,进货明细!$A$2:$G$5000,COLUMN($G$2),0)&amp;""),"",VLOOKUP(A4114,进货明细!$A$2:$G$5000,COLUMN($G$2),0)&amp;"")</f>
        <v/>
      </c>
      <c r="H4114" s="151" t="str">
        <f t="shared" si="131"/>
        <v/>
      </c>
      <c r="I4114" s="168"/>
      <c r="J4114" s="169"/>
      <c r="K4114" s="163"/>
      <c r="L4114" s="164" t="str">
        <f t="shared" si="130"/>
        <v/>
      </c>
      <c r="M4114" s="165" t="e">
        <f>ROUND(VLOOKUP(A4114,当前库存!$A$2:$F$7000,COLUMN($F$3),0)&amp;"",2)</f>
        <v>#DIV/0!</v>
      </c>
      <c r="N4114" s="166"/>
      <c r="O4114" s="167"/>
      <c r="P4114" s="167"/>
      <c r="Q4114" s="174"/>
      <c r="R4114" s="167"/>
      <c r="S4114" s="167"/>
    </row>
    <row r="4115" customHeight="1" spans="1:19">
      <c r="A4115" s="175"/>
      <c r="B4115" s="153" t="str">
        <f>IF(ISERROR(VLOOKUP(A4115,进货明细!$A$2:$D$5000,COLUMN($B$2),0)&amp;""),"",VLOOKUP(A4115,进货明细!$A$2:$D$5000,COLUMN($B$2),0)&amp;"")</f>
        <v/>
      </c>
      <c r="C4115" s="147" t="str">
        <f>IF(ISERROR(VLOOKUP(A4115,进货明细!$A$2:$D$5000,COLUMN($C$2),0)&amp;""),"",VLOOKUP(A4115,进货明细!$A$2:$D$5000,COLUMN($C$2),0)&amp;"")</f>
        <v/>
      </c>
      <c r="D4115" s="147" t="str">
        <f>IF(ISERROR(VLOOKUP(A4115,进货明细!$A$2:$D$5000,COLUMN($D$2),0)&amp;""),"",VLOOKUP(A4115,进货明细!$A$2:$D$5000,COLUMN($D$2),0)&amp;"")</f>
        <v/>
      </c>
      <c r="E4115" s="148"/>
      <c r="F4115" s="152"/>
      <c r="G4115" s="150" t="str">
        <f>IF(ISERROR(VLOOKUP(A4115,进货明细!$A$2:$G$5000,COLUMN($G$2),0)&amp;""),"",VLOOKUP(A4115,进货明细!$A$2:$G$5000,COLUMN($G$2),0)&amp;"")</f>
        <v/>
      </c>
      <c r="H4115" s="151" t="str">
        <f t="shared" si="131"/>
        <v/>
      </c>
      <c r="I4115" s="168"/>
      <c r="J4115" s="169"/>
      <c r="K4115" s="163"/>
      <c r="L4115" s="164" t="str">
        <f t="shared" si="130"/>
        <v/>
      </c>
      <c r="M4115" s="165" t="e">
        <f>ROUND(VLOOKUP(A4115,当前库存!$A$2:$F$7000,COLUMN($F$3),0)&amp;"",2)</f>
        <v>#DIV/0!</v>
      </c>
      <c r="N4115" s="166"/>
      <c r="O4115" s="167"/>
      <c r="P4115" s="167"/>
      <c r="Q4115" s="174"/>
      <c r="R4115" s="167"/>
      <c r="S4115" s="167"/>
    </row>
    <row r="4116" customHeight="1" spans="1:19">
      <c r="A4116" s="175"/>
      <c r="B4116" s="153" t="str">
        <f>IF(ISERROR(VLOOKUP(A4116,进货明细!$A$2:$D$5000,COLUMN($B$2),0)&amp;""),"",VLOOKUP(A4116,进货明细!$A$2:$D$5000,COLUMN($B$2),0)&amp;"")</f>
        <v/>
      </c>
      <c r="C4116" s="147" t="str">
        <f>IF(ISERROR(VLOOKUP(A4116,进货明细!$A$2:$D$5000,COLUMN($C$2),0)&amp;""),"",VLOOKUP(A4116,进货明细!$A$2:$D$5000,COLUMN($C$2),0)&amp;"")</f>
        <v/>
      </c>
      <c r="D4116" s="147" t="str">
        <f>IF(ISERROR(VLOOKUP(A4116,进货明细!$A$2:$D$5000,COLUMN($D$2),0)&amp;""),"",VLOOKUP(A4116,进货明细!$A$2:$D$5000,COLUMN($D$2),0)&amp;"")</f>
        <v/>
      </c>
      <c r="E4116" s="148"/>
      <c r="F4116" s="152"/>
      <c r="G4116" s="150" t="str">
        <f>IF(ISERROR(VLOOKUP(A4116,进货明细!$A$2:$G$5000,COLUMN($G$2),0)&amp;""),"",VLOOKUP(A4116,进货明细!$A$2:$G$5000,COLUMN($G$2),0)&amp;"")</f>
        <v/>
      </c>
      <c r="H4116" s="151" t="str">
        <f t="shared" si="131"/>
        <v/>
      </c>
      <c r="I4116" s="168"/>
      <c r="J4116" s="169"/>
      <c r="K4116" s="163"/>
      <c r="L4116" s="164" t="str">
        <f t="shared" si="130"/>
        <v/>
      </c>
      <c r="M4116" s="165" t="e">
        <f>ROUND(VLOOKUP(A4116,当前库存!$A$2:$F$7000,COLUMN($F$3),0)&amp;"",2)</f>
        <v>#DIV/0!</v>
      </c>
      <c r="N4116" s="166"/>
      <c r="O4116" s="167"/>
      <c r="P4116" s="167"/>
      <c r="Q4116" s="174"/>
      <c r="R4116" s="167"/>
      <c r="S4116" s="167"/>
    </row>
    <row r="4117" customHeight="1" spans="1:19">
      <c r="A4117" s="175"/>
      <c r="B4117" s="153" t="str">
        <f>IF(ISERROR(VLOOKUP(A4117,进货明细!$A$2:$D$5000,COLUMN($B$2),0)&amp;""),"",VLOOKUP(A4117,进货明细!$A$2:$D$5000,COLUMN($B$2),0)&amp;"")</f>
        <v/>
      </c>
      <c r="C4117" s="147" t="str">
        <f>IF(ISERROR(VLOOKUP(A4117,进货明细!$A$2:$D$5000,COLUMN($C$2),0)&amp;""),"",VLOOKUP(A4117,进货明细!$A$2:$D$5000,COLUMN($C$2),0)&amp;"")</f>
        <v/>
      </c>
      <c r="D4117" s="147" t="str">
        <f>IF(ISERROR(VLOOKUP(A4117,进货明细!$A$2:$D$5000,COLUMN($D$2),0)&amp;""),"",VLOOKUP(A4117,进货明细!$A$2:$D$5000,COLUMN($D$2),0)&amp;"")</f>
        <v/>
      </c>
      <c r="E4117" s="148"/>
      <c r="F4117" s="152"/>
      <c r="G4117" s="150" t="str">
        <f>IF(ISERROR(VLOOKUP(A4117,进货明细!$A$2:$G$5000,COLUMN($G$2),0)&amp;""),"",VLOOKUP(A4117,进货明细!$A$2:$G$5000,COLUMN($G$2),0)&amp;"")</f>
        <v/>
      </c>
      <c r="H4117" s="151" t="str">
        <f t="shared" si="131"/>
        <v/>
      </c>
      <c r="I4117" s="168"/>
      <c r="J4117" s="169"/>
      <c r="K4117" s="163"/>
      <c r="L4117" s="164" t="str">
        <f t="shared" si="130"/>
        <v/>
      </c>
      <c r="M4117" s="165" t="e">
        <f>ROUND(VLOOKUP(A4117,当前库存!$A$2:$F$7000,COLUMN($F$3),0)&amp;"",2)</f>
        <v>#DIV/0!</v>
      </c>
      <c r="N4117" s="166"/>
      <c r="O4117" s="167"/>
      <c r="P4117" s="167"/>
      <c r="Q4117" s="174"/>
      <c r="R4117" s="167"/>
      <c r="S4117" s="167"/>
    </row>
    <row r="4118" customHeight="1" spans="1:19">
      <c r="A4118" s="175"/>
      <c r="B4118" s="153" t="str">
        <f>IF(ISERROR(VLOOKUP(A4118,进货明细!$A$2:$D$5000,COLUMN($B$2),0)&amp;""),"",VLOOKUP(A4118,进货明细!$A$2:$D$5000,COLUMN($B$2),0)&amp;"")</f>
        <v/>
      </c>
      <c r="C4118" s="147" t="str">
        <f>IF(ISERROR(VLOOKUP(A4118,进货明细!$A$2:$D$5000,COLUMN($C$2),0)&amp;""),"",VLOOKUP(A4118,进货明细!$A$2:$D$5000,COLUMN($C$2),0)&amp;"")</f>
        <v/>
      </c>
      <c r="D4118" s="147" t="str">
        <f>IF(ISERROR(VLOOKUP(A4118,进货明细!$A$2:$D$5000,COLUMN($D$2),0)&amp;""),"",VLOOKUP(A4118,进货明细!$A$2:$D$5000,COLUMN($D$2),0)&amp;"")</f>
        <v/>
      </c>
      <c r="E4118" s="148"/>
      <c r="F4118" s="152"/>
      <c r="G4118" s="150" t="str">
        <f>IF(ISERROR(VLOOKUP(A4118,进货明细!$A$2:$G$5000,COLUMN($G$2),0)&amp;""),"",VLOOKUP(A4118,进货明细!$A$2:$G$5000,COLUMN($G$2),0)&amp;"")</f>
        <v/>
      </c>
      <c r="H4118" s="151" t="str">
        <f t="shared" si="131"/>
        <v/>
      </c>
      <c r="I4118" s="168"/>
      <c r="J4118" s="169"/>
      <c r="K4118" s="163"/>
      <c r="L4118" s="164" t="str">
        <f t="shared" si="130"/>
        <v/>
      </c>
      <c r="M4118" s="165" t="e">
        <f>ROUND(VLOOKUP(A4118,当前库存!$A$2:$F$7000,COLUMN($F$3),0)&amp;"",2)</f>
        <v>#DIV/0!</v>
      </c>
      <c r="N4118" s="166"/>
      <c r="O4118" s="167"/>
      <c r="P4118" s="167"/>
      <c r="Q4118" s="174"/>
      <c r="R4118" s="167"/>
      <c r="S4118" s="167"/>
    </row>
    <row r="4119" customHeight="1" spans="1:19">
      <c r="A4119" s="175"/>
      <c r="B4119" s="153" t="str">
        <f>IF(ISERROR(VLOOKUP(A4119,进货明细!$A$2:$D$5000,COLUMN($B$2),0)&amp;""),"",VLOOKUP(A4119,进货明细!$A$2:$D$5000,COLUMN($B$2),0)&amp;"")</f>
        <v/>
      </c>
      <c r="C4119" s="147" t="str">
        <f>IF(ISERROR(VLOOKUP(A4119,进货明细!$A$2:$D$5000,COLUMN($C$2),0)&amp;""),"",VLOOKUP(A4119,进货明细!$A$2:$D$5000,COLUMN($C$2),0)&amp;"")</f>
        <v/>
      </c>
      <c r="D4119" s="147" t="str">
        <f>IF(ISERROR(VLOOKUP(A4119,进货明细!$A$2:$D$5000,COLUMN($D$2),0)&amp;""),"",VLOOKUP(A4119,进货明细!$A$2:$D$5000,COLUMN($D$2),0)&amp;"")</f>
        <v/>
      </c>
      <c r="E4119" s="148"/>
      <c r="F4119" s="152"/>
      <c r="G4119" s="150" t="str">
        <f>IF(ISERROR(VLOOKUP(A4119,进货明细!$A$2:$G$5000,COLUMN($G$2),0)&amp;""),"",VLOOKUP(A4119,进货明细!$A$2:$G$5000,COLUMN($G$2),0)&amp;"")</f>
        <v/>
      </c>
      <c r="H4119" s="151" t="str">
        <f t="shared" si="131"/>
        <v/>
      </c>
      <c r="I4119" s="168"/>
      <c r="J4119" s="169"/>
      <c r="K4119" s="163"/>
      <c r="L4119" s="164" t="str">
        <f t="shared" si="130"/>
        <v/>
      </c>
      <c r="M4119" s="165" t="e">
        <f>ROUND(VLOOKUP(A4119,当前库存!$A$2:$F$7000,COLUMN($F$3),0)&amp;"",2)</f>
        <v>#DIV/0!</v>
      </c>
      <c r="N4119" s="166"/>
      <c r="O4119" s="167"/>
      <c r="P4119" s="167"/>
      <c r="Q4119" s="174"/>
      <c r="R4119" s="167"/>
      <c r="S4119" s="167"/>
    </row>
    <row r="4120" customHeight="1" spans="1:19">
      <c r="A4120" s="175"/>
      <c r="B4120" s="153" t="str">
        <f>IF(ISERROR(VLOOKUP(A4120,进货明细!$A$2:$D$5000,COLUMN($B$2),0)&amp;""),"",VLOOKUP(A4120,进货明细!$A$2:$D$5000,COLUMN($B$2),0)&amp;"")</f>
        <v/>
      </c>
      <c r="C4120" s="147" t="str">
        <f>IF(ISERROR(VLOOKUP(A4120,进货明细!$A$2:$D$5000,COLUMN($C$2),0)&amp;""),"",VLOOKUP(A4120,进货明细!$A$2:$D$5000,COLUMN($C$2),0)&amp;"")</f>
        <v/>
      </c>
      <c r="D4120" s="147" t="str">
        <f>IF(ISERROR(VLOOKUP(A4120,进货明细!$A$2:$D$5000,COLUMN($D$2),0)&amp;""),"",VLOOKUP(A4120,进货明细!$A$2:$D$5000,COLUMN($D$2),0)&amp;"")</f>
        <v/>
      </c>
      <c r="E4120" s="148"/>
      <c r="F4120" s="152"/>
      <c r="G4120" s="150" t="str">
        <f>IF(ISERROR(VLOOKUP(A4120,进货明细!$A$2:$G$5000,COLUMN($G$2),0)&amp;""),"",VLOOKUP(A4120,进货明细!$A$2:$G$5000,COLUMN($G$2),0)&amp;"")</f>
        <v/>
      </c>
      <c r="H4120" s="151" t="str">
        <f t="shared" si="131"/>
        <v/>
      </c>
      <c r="I4120" s="168"/>
      <c r="J4120" s="169"/>
      <c r="K4120" s="163"/>
      <c r="L4120" s="164" t="str">
        <f t="shared" si="130"/>
        <v/>
      </c>
      <c r="M4120" s="165" t="e">
        <f>ROUND(VLOOKUP(A4120,当前库存!$A$2:$F$7000,COLUMN($F$3),0)&amp;"",2)</f>
        <v>#DIV/0!</v>
      </c>
      <c r="N4120" s="166"/>
      <c r="O4120" s="167"/>
      <c r="P4120" s="167"/>
      <c r="Q4120" s="174"/>
      <c r="R4120" s="167"/>
      <c r="S4120" s="167"/>
    </row>
    <row r="4121" customHeight="1" spans="1:19">
      <c r="A4121" s="175"/>
      <c r="B4121" s="153" t="str">
        <f>IF(ISERROR(VLOOKUP(A4121,进货明细!$A$2:$D$5000,COLUMN($B$2),0)&amp;""),"",VLOOKUP(A4121,进货明细!$A$2:$D$5000,COLUMN($B$2),0)&amp;"")</f>
        <v/>
      </c>
      <c r="C4121" s="147" t="str">
        <f>IF(ISERROR(VLOOKUP(A4121,进货明细!$A$2:$D$5000,COLUMN($C$2),0)&amp;""),"",VLOOKUP(A4121,进货明细!$A$2:$D$5000,COLUMN($C$2),0)&amp;"")</f>
        <v/>
      </c>
      <c r="D4121" s="147" t="str">
        <f>IF(ISERROR(VLOOKUP(A4121,进货明细!$A$2:$D$5000,COLUMN($D$2),0)&amp;""),"",VLOOKUP(A4121,进货明细!$A$2:$D$5000,COLUMN($D$2),0)&amp;"")</f>
        <v/>
      </c>
      <c r="E4121" s="148"/>
      <c r="F4121" s="152"/>
      <c r="G4121" s="150" t="str">
        <f>IF(ISERROR(VLOOKUP(A4121,进货明细!$A$2:$G$5000,COLUMN($G$2),0)&amp;""),"",VLOOKUP(A4121,进货明细!$A$2:$G$5000,COLUMN($G$2),0)&amp;"")</f>
        <v/>
      </c>
      <c r="H4121" s="151" t="str">
        <f t="shared" si="131"/>
        <v/>
      </c>
      <c r="I4121" s="168"/>
      <c r="J4121" s="169"/>
      <c r="K4121" s="163"/>
      <c r="L4121" s="164" t="str">
        <f t="shared" si="130"/>
        <v/>
      </c>
      <c r="M4121" s="165" t="e">
        <f>ROUND(VLOOKUP(A4121,当前库存!$A$2:$F$7000,COLUMN($F$3),0)&amp;"",2)</f>
        <v>#DIV/0!</v>
      </c>
      <c r="N4121" s="166"/>
      <c r="O4121" s="167"/>
      <c r="P4121" s="167"/>
      <c r="Q4121" s="174"/>
      <c r="R4121" s="167"/>
      <c r="S4121" s="167"/>
    </row>
    <row r="4122" customHeight="1" spans="1:19">
      <c r="A4122" s="175"/>
      <c r="B4122" s="153" t="str">
        <f>IF(ISERROR(VLOOKUP(A4122,进货明细!$A$2:$D$5000,COLUMN($B$2),0)&amp;""),"",VLOOKUP(A4122,进货明细!$A$2:$D$5000,COLUMN($B$2),0)&amp;"")</f>
        <v/>
      </c>
      <c r="C4122" s="147" t="str">
        <f>IF(ISERROR(VLOOKUP(A4122,进货明细!$A$2:$D$5000,COLUMN($C$2),0)&amp;""),"",VLOOKUP(A4122,进货明细!$A$2:$D$5000,COLUMN($C$2),0)&amp;"")</f>
        <v/>
      </c>
      <c r="D4122" s="147" t="str">
        <f>IF(ISERROR(VLOOKUP(A4122,进货明细!$A$2:$D$5000,COLUMN($D$2),0)&amp;""),"",VLOOKUP(A4122,进货明细!$A$2:$D$5000,COLUMN($D$2),0)&amp;"")</f>
        <v/>
      </c>
      <c r="E4122" s="148"/>
      <c r="F4122" s="152"/>
      <c r="G4122" s="150" t="str">
        <f>IF(ISERROR(VLOOKUP(A4122,进货明细!$A$2:$G$5000,COLUMN($G$2),0)&amp;""),"",VLOOKUP(A4122,进货明细!$A$2:$G$5000,COLUMN($G$2),0)&amp;"")</f>
        <v/>
      </c>
      <c r="H4122" s="151" t="str">
        <f t="shared" si="131"/>
        <v/>
      </c>
      <c r="I4122" s="168"/>
      <c r="J4122" s="169"/>
      <c r="K4122" s="163"/>
      <c r="L4122" s="164" t="str">
        <f t="shared" si="130"/>
        <v/>
      </c>
      <c r="M4122" s="165" t="e">
        <f>ROUND(VLOOKUP(A4122,当前库存!$A$2:$F$7000,COLUMN($F$3),0)&amp;"",2)</f>
        <v>#DIV/0!</v>
      </c>
      <c r="N4122" s="166"/>
      <c r="O4122" s="167"/>
      <c r="P4122" s="167"/>
      <c r="Q4122" s="174"/>
      <c r="R4122" s="167"/>
      <c r="S4122" s="167"/>
    </row>
    <row r="4123" customHeight="1" spans="1:19">
      <c r="A4123" s="175"/>
      <c r="B4123" s="153" t="str">
        <f>IF(ISERROR(VLOOKUP(A4123,进货明细!$A$2:$D$5000,COLUMN($B$2),0)&amp;""),"",VLOOKUP(A4123,进货明细!$A$2:$D$5000,COLUMN($B$2),0)&amp;"")</f>
        <v/>
      </c>
      <c r="C4123" s="147" t="str">
        <f>IF(ISERROR(VLOOKUP(A4123,进货明细!$A$2:$D$5000,COLUMN($C$2),0)&amp;""),"",VLOOKUP(A4123,进货明细!$A$2:$D$5000,COLUMN($C$2),0)&amp;"")</f>
        <v/>
      </c>
      <c r="D4123" s="147" t="str">
        <f>IF(ISERROR(VLOOKUP(A4123,进货明细!$A$2:$D$5000,COLUMN($D$2),0)&amp;""),"",VLOOKUP(A4123,进货明细!$A$2:$D$5000,COLUMN($D$2),0)&amp;"")</f>
        <v/>
      </c>
      <c r="E4123" s="148"/>
      <c r="F4123" s="152"/>
      <c r="G4123" s="150" t="str">
        <f>IF(ISERROR(VLOOKUP(A4123,进货明细!$A$2:$G$5000,COLUMN($G$2),0)&amp;""),"",VLOOKUP(A4123,进货明细!$A$2:$G$5000,COLUMN($G$2),0)&amp;"")</f>
        <v/>
      </c>
      <c r="H4123" s="151" t="str">
        <f t="shared" si="131"/>
        <v/>
      </c>
      <c r="I4123" s="168"/>
      <c r="J4123" s="169"/>
      <c r="K4123" s="163"/>
      <c r="L4123" s="164" t="str">
        <f t="shared" si="130"/>
        <v/>
      </c>
      <c r="M4123" s="165" t="e">
        <f>ROUND(VLOOKUP(A4123,当前库存!$A$2:$F$7000,COLUMN($F$3),0)&amp;"",2)</f>
        <v>#DIV/0!</v>
      </c>
      <c r="N4123" s="166"/>
      <c r="O4123" s="167"/>
      <c r="P4123" s="167"/>
      <c r="Q4123" s="174"/>
      <c r="R4123" s="167"/>
      <c r="S4123" s="167"/>
    </row>
    <row r="4124" customHeight="1" spans="1:19">
      <c r="A4124" s="175"/>
      <c r="B4124" s="153" t="str">
        <f>IF(ISERROR(VLOOKUP(A4124,进货明细!$A$2:$D$5000,COLUMN($B$2),0)&amp;""),"",VLOOKUP(A4124,进货明细!$A$2:$D$5000,COLUMN($B$2),0)&amp;"")</f>
        <v/>
      </c>
      <c r="C4124" s="147" t="str">
        <f>IF(ISERROR(VLOOKUP(A4124,进货明细!$A$2:$D$5000,COLUMN($C$2),0)&amp;""),"",VLOOKUP(A4124,进货明细!$A$2:$D$5000,COLUMN($C$2),0)&amp;"")</f>
        <v/>
      </c>
      <c r="D4124" s="147" t="str">
        <f>IF(ISERROR(VLOOKUP(A4124,进货明细!$A$2:$D$5000,COLUMN($D$2),0)&amp;""),"",VLOOKUP(A4124,进货明细!$A$2:$D$5000,COLUMN($D$2),0)&amp;"")</f>
        <v/>
      </c>
      <c r="E4124" s="148"/>
      <c r="F4124" s="152"/>
      <c r="G4124" s="150" t="str">
        <f>IF(ISERROR(VLOOKUP(A4124,进货明细!$A$2:$G$5000,COLUMN($G$2),0)&amp;""),"",VLOOKUP(A4124,进货明细!$A$2:$G$5000,COLUMN($G$2),0)&amp;"")</f>
        <v/>
      </c>
      <c r="H4124" s="151" t="str">
        <f t="shared" si="131"/>
        <v/>
      </c>
      <c r="I4124" s="168"/>
      <c r="J4124" s="169"/>
      <c r="K4124" s="163"/>
      <c r="L4124" s="164" t="str">
        <f t="shared" si="130"/>
        <v/>
      </c>
      <c r="M4124" s="165" t="e">
        <f>ROUND(VLOOKUP(A4124,当前库存!$A$2:$F$7000,COLUMN($F$3),0)&amp;"",2)</f>
        <v>#DIV/0!</v>
      </c>
      <c r="N4124" s="166"/>
      <c r="O4124" s="167"/>
      <c r="P4124" s="167"/>
      <c r="Q4124" s="174"/>
      <c r="R4124" s="167"/>
      <c r="S4124" s="167"/>
    </row>
    <row r="4125" customHeight="1" spans="1:19">
      <c r="A4125" s="175"/>
      <c r="B4125" s="153" t="str">
        <f>IF(ISERROR(VLOOKUP(A4125,进货明细!$A$2:$D$5000,COLUMN($B$2),0)&amp;""),"",VLOOKUP(A4125,进货明细!$A$2:$D$5000,COLUMN($B$2),0)&amp;"")</f>
        <v/>
      </c>
      <c r="C4125" s="147" t="str">
        <f>IF(ISERROR(VLOOKUP(A4125,进货明细!$A$2:$D$5000,COLUMN($C$2),0)&amp;""),"",VLOOKUP(A4125,进货明细!$A$2:$D$5000,COLUMN($C$2),0)&amp;"")</f>
        <v/>
      </c>
      <c r="D4125" s="147" t="str">
        <f>IF(ISERROR(VLOOKUP(A4125,进货明细!$A$2:$D$5000,COLUMN($D$2),0)&amp;""),"",VLOOKUP(A4125,进货明细!$A$2:$D$5000,COLUMN($D$2),0)&amp;"")</f>
        <v/>
      </c>
      <c r="E4125" s="148"/>
      <c r="F4125" s="152"/>
      <c r="G4125" s="150" t="str">
        <f>IF(ISERROR(VLOOKUP(A4125,进货明细!$A$2:$G$5000,COLUMN($G$2),0)&amp;""),"",VLOOKUP(A4125,进货明细!$A$2:$G$5000,COLUMN($G$2),0)&amp;"")</f>
        <v/>
      </c>
      <c r="H4125" s="151" t="str">
        <f t="shared" si="131"/>
        <v/>
      </c>
      <c r="I4125" s="168"/>
      <c r="J4125" s="169"/>
      <c r="K4125" s="163"/>
      <c r="L4125" s="164" t="str">
        <f t="shared" si="130"/>
        <v/>
      </c>
      <c r="M4125" s="165" t="e">
        <f>ROUND(VLOOKUP(A4125,当前库存!$A$2:$F$7000,COLUMN($F$3),0)&amp;"",2)</f>
        <v>#DIV/0!</v>
      </c>
      <c r="N4125" s="166"/>
      <c r="O4125" s="167"/>
      <c r="P4125" s="167"/>
      <c r="Q4125" s="174"/>
      <c r="R4125" s="167"/>
      <c r="S4125" s="167"/>
    </row>
    <row r="4126" customHeight="1" spans="1:19">
      <c r="A4126" s="175"/>
      <c r="B4126" s="153" t="str">
        <f>IF(ISERROR(VLOOKUP(A4126,进货明细!$A$2:$D$5000,COLUMN($B$2),0)&amp;""),"",VLOOKUP(A4126,进货明细!$A$2:$D$5000,COLUMN($B$2),0)&amp;"")</f>
        <v/>
      </c>
      <c r="C4126" s="147" t="str">
        <f>IF(ISERROR(VLOOKUP(A4126,进货明细!$A$2:$D$5000,COLUMN($C$2),0)&amp;""),"",VLOOKUP(A4126,进货明细!$A$2:$D$5000,COLUMN($C$2),0)&amp;"")</f>
        <v/>
      </c>
      <c r="D4126" s="147" t="str">
        <f>IF(ISERROR(VLOOKUP(A4126,进货明细!$A$2:$D$5000,COLUMN($D$2),0)&amp;""),"",VLOOKUP(A4126,进货明细!$A$2:$D$5000,COLUMN($D$2),0)&amp;"")</f>
        <v/>
      </c>
      <c r="E4126" s="148"/>
      <c r="F4126" s="152"/>
      <c r="G4126" s="150" t="str">
        <f>IF(ISERROR(VLOOKUP(A4126,进货明细!$A$2:$G$5000,COLUMN($G$2),0)&amp;""),"",VLOOKUP(A4126,进货明细!$A$2:$G$5000,COLUMN($G$2),0)&amp;"")</f>
        <v/>
      </c>
      <c r="H4126" s="151" t="str">
        <f t="shared" si="131"/>
        <v/>
      </c>
      <c r="I4126" s="168"/>
      <c r="J4126" s="169"/>
      <c r="K4126" s="163"/>
      <c r="L4126" s="164" t="str">
        <f t="shared" si="130"/>
        <v/>
      </c>
      <c r="M4126" s="165" t="e">
        <f>ROUND(VLOOKUP(A4126,当前库存!$A$2:$F$7000,COLUMN($F$3),0)&amp;"",2)</f>
        <v>#DIV/0!</v>
      </c>
      <c r="N4126" s="166"/>
      <c r="O4126" s="167"/>
      <c r="P4126" s="167"/>
      <c r="Q4126" s="174"/>
      <c r="R4126" s="167"/>
      <c r="S4126" s="167"/>
    </row>
    <row r="4127" customHeight="1" spans="1:19">
      <c r="A4127" s="175"/>
      <c r="B4127" s="153" t="str">
        <f>IF(ISERROR(VLOOKUP(A4127,进货明细!$A$2:$D$5000,COLUMN($B$2),0)&amp;""),"",VLOOKUP(A4127,进货明细!$A$2:$D$5000,COLUMN($B$2),0)&amp;"")</f>
        <v/>
      </c>
      <c r="C4127" s="147" t="str">
        <f>IF(ISERROR(VLOOKUP(A4127,进货明细!$A$2:$D$5000,COLUMN($C$2),0)&amp;""),"",VLOOKUP(A4127,进货明细!$A$2:$D$5000,COLUMN($C$2),0)&amp;"")</f>
        <v/>
      </c>
      <c r="D4127" s="147" t="str">
        <f>IF(ISERROR(VLOOKUP(A4127,进货明细!$A$2:$D$5000,COLUMN($D$2),0)&amp;""),"",VLOOKUP(A4127,进货明细!$A$2:$D$5000,COLUMN($D$2),0)&amp;"")</f>
        <v/>
      </c>
      <c r="E4127" s="148"/>
      <c r="F4127" s="152"/>
      <c r="G4127" s="150" t="str">
        <f>IF(ISERROR(VLOOKUP(A4127,进货明细!$A$2:$G$5000,COLUMN($G$2),0)&amp;""),"",VLOOKUP(A4127,进货明细!$A$2:$G$5000,COLUMN($G$2),0)&amp;"")</f>
        <v/>
      </c>
      <c r="H4127" s="151" t="str">
        <f t="shared" si="131"/>
        <v/>
      </c>
      <c r="I4127" s="168"/>
      <c r="J4127" s="169"/>
      <c r="K4127" s="163"/>
      <c r="L4127" s="164" t="str">
        <f t="shared" si="130"/>
        <v/>
      </c>
      <c r="M4127" s="165" t="e">
        <f>ROUND(VLOOKUP(A4127,当前库存!$A$2:$F$7000,COLUMN($F$3),0)&amp;"",2)</f>
        <v>#DIV/0!</v>
      </c>
      <c r="N4127" s="166"/>
      <c r="O4127" s="167"/>
      <c r="P4127" s="167"/>
      <c r="Q4127" s="174"/>
      <c r="R4127" s="167"/>
      <c r="S4127" s="167"/>
    </row>
    <row r="4128" customHeight="1" spans="1:19">
      <c r="A4128" s="175"/>
      <c r="B4128" s="153" t="str">
        <f>IF(ISERROR(VLOOKUP(A4128,进货明细!$A$2:$D$5000,COLUMN($B$2),0)&amp;""),"",VLOOKUP(A4128,进货明细!$A$2:$D$5000,COLUMN($B$2),0)&amp;"")</f>
        <v/>
      </c>
      <c r="C4128" s="147" t="str">
        <f>IF(ISERROR(VLOOKUP(A4128,进货明细!$A$2:$D$5000,COLUMN($C$2),0)&amp;""),"",VLOOKUP(A4128,进货明细!$A$2:$D$5000,COLUMN($C$2),0)&amp;"")</f>
        <v/>
      </c>
      <c r="D4128" s="147" t="str">
        <f>IF(ISERROR(VLOOKUP(A4128,进货明细!$A$2:$D$5000,COLUMN($D$2),0)&amp;""),"",VLOOKUP(A4128,进货明细!$A$2:$D$5000,COLUMN($D$2),0)&amp;"")</f>
        <v/>
      </c>
      <c r="E4128" s="148"/>
      <c r="F4128" s="152"/>
      <c r="G4128" s="150" t="str">
        <f>IF(ISERROR(VLOOKUP(A4128,进货明细!$A$2:$G$5000,COLUMN($G$2),0)&amp;""),"",VLOOKUP(A4128,进货明细!$A$2:$G$5000,COLUMN($G$2),0)&amp;"")</f>
        <v/>
      </c>
      <c r="H4128" s="151" t="str">
        <f t="shared" si="131"/>
        <v/>
      </c>
      <c r="I4128" s="168"/>
      <c r="J4128" s="169"/>
      <c r="K4128" s="163"/>
      <c r="L4128" s="164" t="str">
        <f t="shared" si="130"/>
        <v/>
      </c>
      <c r="M4128" s="165" t="e">
        <f>ROUND(VLOOKUP(A4128,当前库存!$A$2:$F$7000,COLUMN($F$3),0)&amp;"",2)</f>
        <v>#DIV/0!</v>
      </c>
      <c r="N4128" s="166"/>
      <c r="O4128" s="167"/>
      <c r="P4128" s="167"/>
      <c r="Q4128" s="174"/>
      <c r="R4128" s="167"/>
      <c r="S4128" s="167"/>
    </row>
    <row r="4129" customHeight="1" spans="1:19">
      <c r="A4129" s="175"/>
      <c r="B4129" s="153" t="str">
        <f>IF(ISERROR(VLOOKUP(A4129,进货明细!$A$2:$D$5000,COLUMN($B$2),0)&amp;""),"",VLOOKUP(A4129,进货明细!$A$2:$D$5000,COLUMN($B$2),0)&amp;"")</f>
        <v/>
      </c>
      <c r="C4129" s="147" t="str">
        <f>IF(ISERROR(VLOOKUP(A4129,进货明细!$A$2:$D$5000,COLUMN($C$2),0)&amp;""),"",VLOOKUP(A4129,进货明细!$A$2:$D$5000,COLUMN($C$2),0)&amp;"")</f>
        <v/>
      </c>
      <c r="D4129" s="147" t="str">
        <f>IF(ISERROR(VLOOKUP(A4129,进货明细!$A$2:$D$5000,COLUMN($D$2),0)&amp;""),"",VLOOKUP(A4129,进货明细!$A$2:$D$5000,COLUMN($D$2),0)&amp;"")</f>
        <v/>
      </c>
      <c r="E4129" s="148"/>
      <c r="F4129" s="152"/>
      <c r="G4129" s="150" t="str">
        <f>IF(ISERROR(VLOOKUP(A4129,进货明细!$A$2:$G$5000,COLUMN($G$2),0)&amp;""),"",VLOOKUP(A4129,进货明细!$A$2:$G$5000,COLUMN($G$2),0)&amp;"")</f>
        <v/>
      </c>
      <c r="H4129" s="151" t="str">
        <f t="shared" si="131"/>
        <v/>
      </c>
      <c r="I4129" s="168"/>
      <c r="J4129" s="169"/>
      <c r="K4129" s="163"/>
      <c r="L4129" s="164" t="str">
        <f t="shared" si="130"/>
        <v/>
      </c>
      <c r="M4129" s="165" t="e">
        <f>ROUND(VLOOKUP(A4129,当前库存!$A$2:$F$7000,COLUMN($F$3),0)&amp;"",2)</f>
        <v>#DIV/0!</v>
      </c>
      <c r="N4129" s="166"/>
      <c r="O4129" s="167"/>
      <c r="P4129" s="167"/>
      <c r="Q4129" s="174"/>
      <c r="R4129" s="167"/>
      <c r="S4129" s="167"/>
    </row>
    <row r="4130" customHeight="1" spans="1:19">
      <c r="A4130" s="175"/>
      <c r="B4130" s="153" t="str">
        <f>IF(ISERROR(VLOOKUP(A4130,进货明细!$A$2:$D$5000,COLUMN($B$2),0)&amp;""),"",VLOOKUP(A4130,进货明细!$A$2:$D$5000,COLUMN($B$2),0)&amp;"")</f>
        <v/>
      </c>
      <c r="C4130" s="147" t="str">
        <f>IF(ISERROR(VLOOKUP(A4130,进货明细!$A$2:$D$5000,COLUMN($C$2),0)&amp;""),"",VLOOKUP(A4130,进货明细!$A$2:$D$5000,COLUMN($C$2),0)&amp;"")</f>
        <v/>
      </c>
      <c r="D4130" s="147" t="str">
        <f>IF(ISERROR(VLOOKUP(A4130,进货明细!$A$2:$D$5000,COLUMN($D$2),0)&amp;""),"",VLOOKUP(A4130,进货明细!$A$2:$D$5000,COLUMN($D$2),0)&amp;"")</f>
        <v/>
      </c>
      <c r="E4130" s="148"/>
      <c r="F4130" s="152"/>
      <c r="G4130" s="150" t="str">
        <f>IF(ISERROR(VLOOKUP(A4130,进货明细!$A$2:$G$5000,COLUMN($G$2),0)&amp;""),"",VLOOKUP(A4130,进货明细!$A$2:$G$5000,COLUMN($G$2),0)&amp;"")</f>
        <v/>
      </c>
      <c r="H4130" s="151" t="str">
        <f t="shared" si="131"/>
        <v/>
      </c>
      <c r="I4130" s="168"/>
      <c r="J4130" s="169"/>
      <c r="K4130" s="163"/>
      <c r="L4130" s="164" t="str">
        <f t="shared" si="130"/>
        <v/>
      </c>
      <c r="M4130" s="165" t="e">
        <f>ROUND(VLOOKUP(A4130,当前库存!$A$2:$F$7000,COLUMN($F$3),0)&amp;"",2)</f>
        <v>#DIV/0!</v>
      </c>
      <c r="N4130" s="166"/>
      <c r="O4130" s="167"/>
      <c r="P4130" s="167"/>
      <c r="Q4130" s="174"/>
      <c r="R4130" s="167"/>
      <c r="S4130" s="167"/>
    </row>
    <row r="4131" customHeight="1" spans="1:19">
      <c r="A4131" s="175"/>
      <c r="B4131" s="153" t="str">
        <f>IF(ISERROR(VLOOKUP(A4131,进货明细!$A$2:$D$5000,COLUMN($B$2),0)&amp;""),"",VLOOKUP(A4131,进货明细!$A$2:$D$5000,COLUMN($B$2),0)&amp;"")</f>
        <v/>
      </c>
      <c r="C4131" s="147" t="str">
        <f>IF(ISERROR(VLOOKUP(A4131,进货明细!$A$2:$D$5000,COLUMN($C$2),0)&amp;""),"",VLOOKUP(A4131,进货明细!$A$2:$D$5000,COLUMN($C$2),0)&amp;"")</f>
        <v/>
      </c>
      <c r="D4131" s="147" t="str">
        <f>IF(ISERROR(VLOOKUP(A4131,进货明细!$A$2:$D$5000,COLUMN($D$2),0)&amp;""),"",VLOOKUP(A4131,进货明细!$A$2:$D$5000,COLUMN($D$2),0)&amp;"")</f>
        <v/>
      </c>
      <c r="E4131" s="148"/>
      <c r="F4131" s="152"/>
      <c r="G4131" s="150" t="str">
        <f>IF(ISERROR(VLOOKUP(A4131,进货明细!$A$2:$G$5000,COLUMN($G$2),0)&amp;""),"",VLOOKUP(A4131,进货明细!$A$2:$G$5000,COLUMN($G$2),0)&amp;"")</f>
        <v/>
      </c>
      <c r="H4131" s="151" t="str">
        <f t="shared" si="131"/>
        <v/>
      </c>
      <c r="I4131" s="168"/>
      <c r="J4131" s="169"/>
      <c r="K4131" s="163"/>
      <c r="L4131" s="164" t="str">
        <f t="shared" si="130"/>
        <v/>
      </c>
      <c r="M4131" s="165" t="e">
        <f>ROUND(VLOOKUP(A4131,当前库存!$A$2:$F$7000,COLUMN($F$3),0)&amp;"",2)</f>
        <v>#DIV/0!</v>
      </c>
      <c r="N4131" s="166"/>
      <c r="O4131" s="167"/>
      <c r="P4131" s="167"/>
      <c r="Q4131" s="174"/>
      <c r="R4131" s="167"/>
      <c r="S4131" s="167"/>
    </row>
    <row r="4132" customHeight="1" spans="1:19">
      <c r="A4132" s="175"/>
      <c r="B4132" s="153" t="str">
        <f>IF(ISERROR(VLOOKUP(A4132,进货明细!$A$2:$D$5000,COLUMN($B$2),0)&amp;""),"",VLOOKUP(A4132,进货明细!$A$2:$D$5000,COLUMN($B$2),0)&amp;"")</f>
        <v/>
      </c>
      <c r="C4132" s="147" t="str">
        <f>IF(ISERROR(VLOOKUP(A4132,进货明细!$A$2:$D$5000,COLUMN($C$2),0)&amp;""),"",VLOOKUP(A4132,进货明细!$A$2:$D$5000,COLUMN($C$2),0)&amp;"")</f>
        <v/>
      </c>
      <c r="D4132" s="147" t="str">
        <f>IF(ISERROR(VLOOKUP(A4132,进货明细!$A$2:$D$5000,COLUMN($D$2),0)&amp;""),"",VLOOKUP(A4132,进货明细!$A$2:$D$5000,COLUMN($D$2),0)&amp;"")</f>
        <v/>
      </c>
      <c r="E4132" s="148"/>
      <c r="F4132" s="152"/>
      <c r="G4132" s="150" t="str">
        <f>IF(ISERROR(VLOOKUP(A4132,进货明细!$A$2:$G$5000,COLUMN($G$2),0)&amp;""),"",VLOOKUP(A4132,进货明细!$A$2:$G$5000,COLUMN($G$2),0)&amp;"")</f>
        <v/>
      </c>
      <c r="H4132" s="151" t="str">
        <f t="shared" si="131"/>
        <v/>
      </c>
      <c r="I4132" s="168"/>
      <c r="J4132" s="169"/>
      <c r="K4132" s="163"/>
      <c r="L4132" s="164" t="str">
        <f t="shared" si="130"/>
        <v/>
      </c>
      <c r="M4132" s="165" t="e">
        <f>ROUND(VLOOKUP(A4132,当前库存!$A$2:$F$7000,COLUMN($F$3),0)&amp;"",2)</f>
        <v>#DIV/0!</v>
      </c>
      <c r="N4132" s="166"/>
      <c r="O4132" s="167"/>
      <c r="P4132" s="167"/>
      <c r="Q4132" s="174"/>
      <c r="R4132" s="167"/>
      <c r="S4132" s="167"/>
    </row>
    <row r="4133" customHeight="1" spans="1:19">
      <c r="A4133" s="175"/>
      <c r="B4133" s="153" t="str">
        <f>IF(ISERROR(VLOOKUP(A4133,进货明细!$A$2:$D$5000,COLUMN($B$2),0)&amp;""),"",VLOOKUP(A4133,进货明细!$A$2:$D$5000,COLUMN($B$2),0)&amp;"")</f>
        <v/>
      </c>
      <c r="C4133" s="147" t="str">
        <f>IF(ISERROR(VLOOKUP(A4133,进货明细!$A$2:$D$5000,COLUMN($C$2),0)&amp;""),"",VLOOKUP(A4133,进货明细!$A$2:$D$5000,COLUMN($C$2),0)&amp;"")</f>
        <v/>
      </c>
      <c r="D4133" s="147" t="str">
        <f>IF(ISERROR(VLOOKUP(A4133,进货明细!$A$2:$D$5000,COLUMN($D$2),0)&amp;""),"",VLOOKUP(A4133,进货明细!$A$2:$D$5000,COLUMN($D$2),0)&amp;"")</f>
        <v/>
      </c>
      <c r="E4133" s="148"/>
      <c r="F4133" s="152"/>
      <c r="G4133" s="150" t="str">
        <f>IF(ISERROR(VLOOKUP(A4133,进货明细!$A$2:$G$5000,COLUMN($G$2),0)&amp;""),"",VLOOKUP(A4133,进货明细!$A$2:$G$5000,COLUMN($G$2),0)&amp;"")</f>
        <v/>
      </c>
      <c r="H4133" s="151" t="str">
        <f t="shared" si="131"/>
        <v/>
      </c>
      <c r="I4133" s="168"/>
      <c r="J4133" s="169"/>
      <c r="K4133" s="163"/>
      <c r="L4133" s="164" t="str">
        <f t="shared" si="130"/>
        <v/>
      </c>
      <c r="M4133" s="165" t="e">
        <f>ROUND(VLOOKUP(A4133,当前库存!$A$2:$F$7000,COLUMN($F$3),0)&amp;"",2)</f>
        <v>#DIV/0!</v>
      </c>
      <c r="N4133" s="166"/>
      <c r="O4133" s="167"/>
      <c r="P4133" s="167"/>
      <c r="Q4133" s="174"/>
      <c r="R4133" s="167"/>
      <c r="S4133" s="167"/>
    </row>
    <row r="4134" customHeight="1" spans="1:19">
      <c r="A4134" s="175"/>
      <c r="B4134" s="153" t="str">
        <f>IF(ISERROR(VLOOKUP(A4134,进货明细!$A$2:$D$5000,COLUMN($B$2),0)&amp;""),"",VLOOKUP(A4134,进货明细!$A$2:$D$5000,COLUMN($B$2),0)&amp;"")</f>
        <v/>
      </c>
      <c r="C4134" s="147" t="str">
        <f>IF(ISERROR(VLOOKUP(A4134,进货明细!$A$2:$D$5000,COLUMN($C$2),0)&amp;""),"",VLOOKUP(A4134,进货明细!$A$2:$D$5000,COLUMN($C$2),0)&amp;"")</f>
        <v/>
      </c>
      <c r="D4134" s="147" t="str">
        <f>IF(ISERROR(VLOOKUP(A4134,进货明细!$A$2:$D$5000,COLUMN($D$2),0)&amp;""),"",VLOOKUP(A4134,进货明细!$A$2:$D$5000,COLUMN($D$2),0)&amp;"")</f>
        <v/>
      </c>
      <c r="E4134" s="148"/>
      <c r="F4134" s="152"/>
      <c r="G4134" s="150" t="str">
        <f>IF(ISERROR(VLOOKUP(A4134,进货明细!$A$2:$G$5000,COLUMN($G$2),0)&amp;""),"",VLOOKUP(A4134,进货明细!$A$2:$G$5000,COLUMN($G$2),0)&amp;"")</f>
        <v/>
      </c>
      <c r="H4134" s="151" t="str">
        <f t="shared" si="131"/>
        <v/>
      </c>
      <c r="I4134" s="168"/>
      <c r="J4134" s="169"/>
      <c r="K4134" s="163"/>
      <c r="L4134" s="164" t="str">
        <f t="shared" si="130"/>
        <v/>
      </c>
      <c r="M4134" s="165" t="e">
        <f>ROUND(VLOOKUP(A4134,当前库存!$A$2:$F$7000,COLUMN($F$3),0)&amp;"",2)</f>
        <v>#DIV/0!</v>
      </c>
      <c r="N4134" s="166"/>
      <c r="O4134" s="167"/>
      <c r="P4134" s="167"/>
      <c r="Q4134" s="174"/>
      <c r="R4134" s="167"/>
      <c r="S4134" s="167"/>
    </row>
    <row r="4135" customHeight="1" spans="1:19">
      <c r="A4135" s="175"/>
      <c r="B4135" s="153" t="str">
        <f>IF(ISERROR(VLOOKUP(A4135,进货明细!$A$2:$D$5000,COLUMN($B$2),0)&amp;""),"",VLOOKUP(A4135,进货明细!$A$2:$D$5000,COLUMN($B$2),0)&amp;"")</f>
        <v/>
      </c>
      <c r="C4135" s="147" t="str">
        <f>IF(ISERROR(VLOOKUP(A4135,进货明细!$A$2:$D$5000,COLUMN($C$2),0)&amp;""),"",VLOOKUP(A4135,进货明细!$A$2:$D$5000,COLUMN($C$2),0)&amp;"")</f>
        <v/>
      </c>
      <c r="D4135" s="147" t="str">
        <f>IF(ISERROR(VLOOKUP(A4135,进货明细!$A$2:$D$5000,COLUMN($D$2),0)&amp;""),"",VLOOKUP(A4135,进货明细!$A$2:$D$5000,COLUMN($D$2),0)&amp;"")</f>
        <v/>
      </c>
      <c r="E4135" s="148"/>
      <c r="F4135" s="152"/>
      <c r="G4135" s="150" t="str">
        <f>IF(ISERROR(VLOOKUP(A4135,进货明细!$A$2:$G$5000,COLUMN($G$2),0)&amp;""),"",VLOOKUP(A4135,进货明细!$A$2:$G$5000,COLUMN($G$2),0)&amp;"")</f>
        <v/>
      </c>
      <c r="H4135" s="151" t="str">
        <f t="shared" si="131"/>
        <v/>
      </c>
      <c r="I4135" s="168"/>
      <c r="J4135" s="169"/>
      <c r="K4135" s="163"/>
      <c r="L4135" s="164" t="str">
        <f t="shared" si="130"/>
        <v/>
      </c>
      <c r="M4135" s="165" t="e">
        <f>ROUND(VLOOKUP(A4135,当前库存!$A$2:$F$7000,COLUMN($F$3),0)&amp;"",2)</f>
        <v>#DIV/0!</v>
      </c>
      <c r="N4135" s="166"/>
      <c r="O4135" s="167"/>
      <c r="P4135" s="167"/>
      <c r="Q4135" s="174"/>
      <c r="R4135" s="167"/>
      <c r="S4135" s="167"/>
    </row>
    <row r="4136" customHeight="1" spans="1:19">
      <c r="A4136" s="175"/>
      <c r="B4136" s="153" t="str">
        <f>IF(ISERROR(VLOOKUP(A4136,进货明细!$A$2:$D$5000,COLUMN($B$2),0)&amp;""),"",VLOOKUP(A4136,进货明细!$A$2:$D$5000,COLUMN($B$2),0)&amp;"")</f>
        <v/>
      </c>
      <c r="C4136" s="147" t="str">
        <f>IF(ISERROR(VLOOKUP(A4136,进货明细!$A$2:$D$5000,COLUMN($C$2),0)&amp;""),"",VLOOKUP(A4136,进货明细!$A$2:$D$5000,COLUMN($C$2),0)&amp;"")</f>
        <v/>
      </c>
      <c r="D4136" s="147" t="str">
        <f>IF(ISERROR(VLOOKUP(A4136,进货明细!$A$2:$D$5000,COLUMN($D$2),0)&amp;""),"",VLOOKUP(A4136,进货明细!$A$2:$D$5000,COLUMN($D$2),0)&amp;"")</f>
        <v/>
      </c>
      <c r="E4136" s="148"/>
      <c r="F4136" s="152"/>
      <c r="G4136" s="150" t="str">
        <f>IF(ISERROR(VLOOKUP(A4136,进货明细!$A$2:$G$5000,COLUMN($G$2),0)&amp;""),"",VLOOKUP(A4136,进货明细!$A$2:$G$5000,COLUMN($G$2),0)&amp;"")</f>
        <v/>
      </c>
      <c r="H4136" s="151" t="str">
        <f t="shared" si="131"/>
        <v/>
      </c>
      <c r="I4136" s="168"/>
      <c r="J4136" s="169"/>
      <c r="K4136" s="163"/>
      <c r="L4136" s="164" t="str">
        <f t="shared" si="130"/>
        <v/>
      </c>
      <c r="M4136" s="165" t="e">
        <f>ROUND(VLOOKUP(A4136,当前库存!$A$2:$F$7000,COLUMN($F$3),0)&amp;"",2)</f>
        <v>#DIV/0!</v>
      </c>
      <c r="N4136" s="166"/>
      <c r="O4136" s="167"/>
      <c r="P4136" s="167"/>
      <c r="Q4136" s="174"/>
      <c r="R4136" s="167"/>
      <c r="S4136" s="167"/>
    </row>
    <row r="4137" customHeight="1" spans="1:19">
      <c r="A4137" s="175"/>
      <c r="B4137" s="153" t="str">
        <f>IF(ISERROR(VLOOKUP(A4137,进货明细!$A$2:$D$5000,COLUMN($B$2),0)&amp;""),"",VLOOKUP(A4137,进货明细!$A$2:$D$5000,COLUMN($B$2),0)&amp;"")</f>
        <v/>
      </c>
      <c r="C4137" s="147" t="str">
        <f>IF(ISERROR(VLOOKUP(A4137,进货明细!$A$2:$D$5000,COLUMN($C$2),0)&amp;""),"",VLOOKUP(A4137,进货明细!$A$2:$D$5000,COLUMN($C$2),0)&amp;"")</f>
        <v/>
      </c>
      <c r="D4137" s="147" t="str">
        <f>IF(ISERROR(VLOOKUP(A4137,进货明细!$A$2:$D$5000,COLUMN($D$2),0)&amp;""),"",VLOOKUP(A4137,进货明细!$A$2:$D$5000,COLUMN($D$2),0)&amp;"")</f>
        <v/>
      </c>
      <c r="E4137" s="148"/>
      <c r="F4137" s="152"/>
      <c r="G4137" s="150" t="str">
        <f>IF(ISERROR(VLOOKUP(A4137,进货明细!$A$2:$G$5000,COLUMN($G$2),0)&amp;""),"",VLOOKUP(A4137,进货明细!$A$2:$G$5000,COLUMN($G$2),0)&amp;"")</f>
        <v/>
      </c>
      <c r="H4137" s="151" t="str">
        <f t="shared" si="131"/>
        <v/>
      </c>
      <c r="I4137" s="168"/>
      <c r="J4137" s="169"/>
      <c r="K4137" s="163"/>
      <c r="L4137" s="164" t="str">
        <f t="shared" si="130"/>
        <v/>
      </c>
      <c r="M4137" s="165" t="e">
        <f>ROUND(VLOOKUP(A4137,当前库存!$A$2:$F$7000,COLUMN($F$3),0)&amp;"",2)</f>
        <v>#DIV/0!</v>
      </c>
      <c r="N4137" s="166"/>
      <c r="O4137" s="167"/>
      <c r="P4137" s="167"/>
      <c r="Q4137" s="174"/>
      <c r="R4137" s="167"/>
      <c r="S4137" s="167"/>
    </row>
    <row r="4138" customHeight="1" spans="1:19">
      <c r="A4138" s="175"/>
      <c r="B4138" s="153" t="str">
        <f>IF(ISERROR(VLOOKUP(A4138,进货明细!$A$2:$D$5000,COLUMN($B$2),0)&amp;""),"",VLOOKUP(A4138,进货明细!$A$2:$D$5000,COLUMN($B$2),0)&amp;"")</f>
        <v/>
      </c>
      <c r="C4138" s="147" t="str">
        <f>IF(ISERROR(VLOOKUP(A4138,进货明细!$A$2:$D$5000,COLUMN($C$2),0)&amp;""),"",VLOOKUP(A4138,进货明细!$A$2:$D$5000,COLUMN($C$2),0)&amp;"")</f>
        <v/>
      </c>
      <c r="D4138" s="147" t="str">
        <f>IF(ISERROR(VLOOKUP(A4138,进货明细!$A$2:$D$5000,COLUMN($D$2),0)&amp;""),"",VLOOKUP(A4138,进货明细!$A$2:$D$5000,COLUMN($D$2),0)&amp;"")</f>
        <v/>
      </c>
      <c r="E4138" s="148"/>
      <c r="F4138" s="152"/>
      <c r="G4138" s="150" t="str">
        <f>IF(ISERROR(VLOOKUP(A4138,进货明细!$A$2:$G$5000,COLUMN($G$2),0)&amp;""),"",VLOOKUP(A4138,进货明细!$A$2:$G$5000,COLUMN($G$2),0)&amp;"")</f>
        <v/>
      </c>
      <c r="H4138" s="151" t="str">
        <f t="shared" si="131"/>
        <v/>
      </c>
      <c r="I4138" s="168"/>
      <c r="J4138" s="169"/>
      <c r="K4138" s="163"/>
      <c r="L4138" s="164" t="str">
        <f t="shared" si="130"/>
        <v/>
      </c>
      <c r="M4138" s="165" t="e">
        <f>ROUND(VLOOKUP(A4138,当前库存!$A$2:$F$7000,COLUMN($F$3),0)&amp;"",2)</f>
        <v>#DIV/0!</v>
      </c>
      <c r="N4138" s="166"/>
      <c r="O4138" s="167"/>
      <c r="P4138" s="167"/>
      <c r="Q4138" s="174"/>
      <c r="R4138" s="167"/>
      <c r="S4138" s="167"/>
    </row>
    <row r="4139" customHeight="1" spans="1:19">
      <c r="A4139" s="175"/>
      <c r="B4139" s="153" t="str">
        <f>IF(ISERROR(VLOOKUP(A4139,进货明细!$A$2:$D$5000,COLUMN($B$2),0)&amp;""),"",VLOOKUP(A4139,进货明细!$A$2:$D$5000,COLUMN($B$2),0)&amp;"")</f>
        <v/>
      </c>
      <c r="C4139" s="147" t="str">
        <f>IF(ISERROR(VLOOKUP(A4139,进货明细!$A$2:$D$5000,COLUMN($C$2),0)&amp;""),"",VLOOKUP(A4139,进货明细!$A$2:$D$5000,COLUMN($C$2),0)&amp;"")</f>
        <v/>
      </c>
      <c r="D4139" s="147" t="str">
        <f>IF(ISERROR(VLOOKUP(A4139,进货明细!$A$2:$D$5000,COLUMN($D$2),0)&amp;""),"",VLOOKUP(A4139,进货明细!$A$2:$D$5000,COLUMN($D$2),0)&amp;"")</f>
        <v/>
      </c>
      <c r="E4139" s="148"/>
      <c r="F4139" s="152"/>
      <c r="G4139" s="150" t="str">
        <f>IF(ISERROR(VLOOKUP(A4139,进货明细!$A$2:$G$5000,COLUMN($G$2),0)&amp;""),"",VLOOKUP(A4139,进货明细!$A$2:$G$5000,COLUMN($G$2),0)&amp;"")</f>
        <v/>
      </c>
      <c r="H4139" s="151" t="str">
        <f t="shared" si="131"/>
        <v/>
      </c>
      <c r="I4139" s="168"/>
      <c r="J4139" s="169"/>
      <c r="K4139" s="163"/>
      <c r="L4139" s="164" t="str">
        <f t="shared" si="130"/>
        <v/>
      </c>
      <c r="M4139" s="165" t="e">
        <f>ROUND(VLOOKUP(A4139,当前库存!$A$2:$F$7000,COLUMN($F$3),0)&amp;"",2)</f>
        <v>#DIV/0!</v>
      </c>
      <c r="N4139" s="166"/>
      <c r="O4139" s="167"/>
      <c r="P4139" s="167"/>
      <c r="Q4139" s="174"/>
      <c r="R4139" s="167"/>
      <c r="S4139" s="167"/>
    </row>
    <row r="4140" customHeight="1" spans="1:19">
      <c r="A4140" s="175"/>
      <c r="B4140" s="153" t="str">
        <f>IF(ISERROR(VLOOKUP(A4140,进货明细!$A$2:$D$5000,COLUMN($B$2),0)&amp;""),"",VLOOKUP(A4140,进货明细!$A$2:$D$5000,COLUMN($B$2),0)&amp;"")</f>
        <v/>
      </c>
      <c r="C4140" s="147" t="str">
        <f>IF(ISERROR(VLOOKUP(A4140,进货明细!$A$2:$D$5000,COLUMN($C$2),0)&amp;""),"",VLOOKUP(A4140,进货明细!$A$2:$D$5000,COLUMN($C$2),0)&amp;"")</f>
        <v/>
      </c>
      <c r="D4140" s="147" t="str">
        <f>IF(ISERROR(VLOOKUP(A4140,进货明细!$A$2:$D$5000,COLUMN($D$2),0)&amp;""),"",VLOOKUP(A4140,进货明细!$A$2:$D$5000,COLUMN($D$2),0)&amp;"")</f>
        <v/>
      </c>
      <c r="E4140" s="148"/>
      <c r="F4140" s="152"/>
      <c r="G4140" s="150" t="str">
        <f>IF(ISERROR(VLOOKUP(A4140,进货明细!$A$2:$G$5000,COLUMN($G$2),0)&amp;""),"",VLOOKUP(A4140,进货明细!$A$2:$G$5000,COLUMN($G$2),0)&amp;"")</f>
        <v/>
      </c>
      <c r="H4140" s="151" t="str">
        <f t="shared" si="131"/>
        <v/>
      </c>
      <c r="I4140" s="168"/>
      <c r="J4140" s="169"/>
      <c r="K4140" s="163"/>
      <c r="L4140" s="164" t="str">
        <f t="shared" si="130"/>
        <v/>
      </c>
      <c r="M4140" s="165" t="e">
        <f>ROUND(VLOOKUP(A4140,当前库存!$A$2:$F$7000,COLUMN($F$3),0)&amp;"",2)</f>
        <v>#DIV/0!</v>
      </c>
      <c r="N4140" s="166"/>
      <c r="O4140" s="167"/>
      <c r="P4140" s="167"/>
      <c r="Q4140" s="174"/>
      <c r="R4140" s="167"/>
      <c r="S4140" s="167"/>
    </row>
    <row r="4141" customHeight="1" spans="1:19">
      <c r="A4141" s="175"/>
      <c r="B4141" s="153" t="str">
        <f>IF(ISERROR(VLOOKUP(A4141,进货明细!$A$2:$D$5000,COLUMN($B$2),0)&amp;""),"",VLOOKUP(A4141,进货明细!$A$2:$D$5000,COLUMN($B$2),0)&amp;"")</f>
        <v/>
      </c>
      <c r="C4141" s="147" t="str">
        <f>IF(ISERROR(VLOOKUP(A4141,进货明细!$A$2:$D$5000,COLUMN($C$2),0)&amp;""),"",VLOOKUP(A4141,进货明细!$A$2:$D$5000,COLUMN($C$2),0)&amp;"")</f>
        <v/>
      </c>
      <c r="D4141" s="147" t="str">
        <f>IF(ISERROR(VLOOKUP(A4141,进货明细!$A$2:$D$5000,COLUMN($D$2),0)&amp;""),"",VLOOKUP(A4141,进货明细!$A$2:$D$5000,COLUMN($D$2),0)&amp;"")</f>
        <v/>
      </c>
      <c r="E4141" s="148"/>
      <c r="F4141" s="152"/>
      <c r="G4141" s="150" t="str">
        <f>IF(ISERROR(VLOOKUP(A4141,进货明细!$A$2:$G$5000,COLUMN($G$2),0)&amp;""),"",VLOOKUP(A4141,进货明细!$A$2:$G$5000,COLUMN($G$2),0)&amp;"")</f>
        <v/>
      </c>
      <c r="H4141" s="151" t="str">
        <f t="shared" si="131"/>
        <v/>
      </c>
      <c r="I4141" s="168"/>
      <c r="J4141" s="169"/>
      <c r="K4141" s="163"/>
      <c r="L4141" s="164" t="str">
        <f t="shared" ref="L4141:L4204" si="132">IF(F4141="","",H4141-M4141*F4141)</f>
        <v/>
      </c>
      <c r="M4141" s="165" t="e">
        <f>ROUND(VLOOKUP(A4141,当前库存!$A$2:$F$7000,COLUMN($F$3),0)&amp;"",2)</f>
        <v>#DIV/0!</v>
      </c>
      <c r="N4141" s="166"/>
      <c r="O4141" s="167"/>
      <c r="P4141" s="167"/>
      <c r="Q4141" s="174"/>
      <c r="R4141" s="167"/>
      <c r="S4141" s="167"/>
    </row>
    <row r="4142" customHeight="1" spans="1:19">
      <c r="A4142" s="175"/>
      <c r="B4142" s="153" t="str">
        <f>IF(ISERROR(VLOOKUP(A4142,进货明细!$A$2:$D$5000,COLUMN($B$2),0)&amp;""),"",VLOOKUP(A4142,进货明细!$A$2:$D$5000,COLUMN($B$2),0)&amp;"")</f>
        <v/>
      </c>
      <c r="C4142" s="147" t="str">
        <f>IF(ISERROR(VLOOKUP(A4142,进货明细!$A$2:$D$5000,COLUMN($C$2),0)&amp;""),"",VLOOKUP(A4142,进货明细!$A$2:$D$5000,COLUMN($C$2),0)&amp;"")</f>
        <v/>
      </c>
      <c r="D4142" s="147" t="str">
        <f>IF(ISERROR(VLOOKUP(A4142,进货明细!$A$2:$D$5000,COLUMN($D$2),0)&amp;""),"",VLOOKUP(A4142,进货明细!$A$2:$D$5000,COLUMN($D$2),0)&amp;"")</f>
        <v/>
      </c>
      <c r="E4142" s="148"/>
      <c r="F4142" s="152"/>
      <c r="G4142" s="150" t="str">
        <f>IF(ISERROR(VLOOKUP(A4142,进货明细!$A$2:$G$5000,COLUMN($G$2),0)&amp;""),"",VLOOKUP(A4142,进货明细!$A$2:$G$5000,COLUMN($G$2),0)&amp;"")</f>
        <v/>
      </c>
      <c r="H4142" s="151" t="str">
        <f t="shared" si="131"/>
        <v/>
      </c>
      <c r="I4142" s="168"/>
      <c r="J4142" s="169"/>
      <c r="K4142" s="163"/>
      <c r="L4142" s="164" t="str">
        <f t="shared" si="132"/>
        <v/>
      </c>
      <c r="M4142" s="165" t="e">
        <f>ROUND(VLOOKUP(A4142,当前库存!$A$2:$F$7000,COLUMN($F$3),0)&amp;"",2)</f>
        <v>#DIV/0!</v>
      </c>
      <c r="N4142" s="166"/>
      <c r="O4142" s="167"/>
      <c r="P4142" s="167"/>
      <c r="Q4142" s="174"/>
      <c r="R4142" s="167"/>
      <c r="S4142" s="167"/>
    </row>
    <row r="4143" customHeight="1" spans="1:19">
      <c r="A4143" s="175"/>
      <c r="B4143" s="153" t="str">
        <f>IF(ISERROR(VLOOKUP(A4143,进货明细!$A$2:$D$5000,COLUMN($B$2),0)&amp;""),"",VLOOKUP(A4143,进货明细!$A$2:$D$5000,COLUMN($B$2),0)&amp;"")</f>
        <v/>
      </c>
      <c r="C4143" s="147" t="str">
        <f>IF(ISERROR(VLOOKUP(A4143,进货明细!$A$2:$D$5000,COLUMN($C$2),0)&amp;""),"",VLOOKUP(A4143,进货明细!$A$2:$D$5000,COLUMN($C$2),0)&amp;"")</f>
        <v/>
      </c>
      <c r="D4143" s="147" t="str">
        <f>IF(ISERROR(VLOOKUP(A4143,进货明细!$A$2:$D$5000,COLUMN($D$2),0)&amp;""),"",VLOOKUP(A4143,进货明细!$A$2:$D$5000,COLUMN($D$2),0)&amp;"")</f>
        <v/>
      </c>
      <c r="E4143" s="148"/>
      <c r="F4143" s="152"/>
      <c r="G4143" s="150" t="str">
        <f>IF(ISERROR(VLOOKUP(A4143,进货明细!$A$2:$G$5000,COLUMN($G$2),0)&amp;""),"",VLOOKUP(A4143,进货明细!$A$2:$G$5000,COLUMN($G$2),0)&amp;"")</f>
        <v/>
      </c>
      <c r="H4143" s="151" t="str">
        <f t="shared" si="131"/>
        <v/>
      </c>
      <c r="I4143" s="168"/>
      <c r="J4143" s="169"/>
      <c r="K4143" s="163"/>
      <c r="L4143" s="164" t="str">
        <f t="shared" si="132"/>
        <v/>
      </c>
      <c r="M4143" s="165" t="e">
        <f>ROUND(VLOOKUP(A4143,当前库存!$A$2:$F$7000,COLUMN($F$3),0)&amp;"",2)</f>
        <v>#DIV/0!</v>
      </c>
      <c r="N4143" s="166"/>
      <c r="O4143" s="167"/>
      <c r="P4143" s="167"/>
      <c r="Q4143" s="174"/>
      <c r="R4143" s="167"/>
      <c r="S4143" s="167"/>
    </row>
    <row r="4144" customHeight="1" spans="1:19">
      <c r="A4144" s="175"/>
      <c r="B4144" s="153" t="str">
        <f>IF(ISERROR(VLOOKUP(A4144,进货明细!$A$2:$D$5000,COLUMN($B$2),0)&amp;""),"",VLOOKUP(A4144,进货明细!$A$2:$D$5000,COLUMN($B$2),0)&amp;"")</f>
        <v/>
      </c>
      <c r="C4144" s="147" t="str">
        <f>IF(ISERROR(VLOOKUP(A4144,进货明细!$A$2:$D$5000,COLUMN($C$2),0)&amp;""),"",VLOOKUP(A4144,进货明细!$A$2:$D$5000,COLUMN($C$2),0)&amp;"")</f>
        <v/>
      </c>
      <c r="D4144" s="147" t="str">
        <f>IF(ISERROR(VLOOKUP(A4144,进货明细!$A$2:$D$5000,COLUMN($D$2),0)&amp;""),"",VLOOKUP(A4144,进货明细!$A$2:$D$5000,COLUMN($D$2),0)&amp;"")</f>
        <v/>
      </c>
      <c r="E4144" s="148"/>
      <c r="F4144" s="152"/>
      <c r="G4144" s="150" t="str">
        <f>IF(ISERROR(VLOOKUP(A4144,进货明细!$A$2:$G$5000,COLUMN($G$2),0)&amp;""),"",VLOOKUP(A4144,进货明细!$A$2:$G$5000,COLUMN($G$2),0)&amp;"")</f>
        <v/>
      </c>
      <c r="H4144" s="151" t="str">
        <f t="shared" si="131"/>
        <v/>
      </c>
      <c r="I4144" s="168"/>
      <c r="J4144" s="169"/>
      <c r="K4144" s="163"/>
      <c r="L4144" s="164" t="str">
        <f t="shared" si="132"/>
        <v/>
      </c>
      <c r="M4144" s="165" t="e">
        <f>ROUND(VLOOKUP(A4144,当前库存!$A$2:$F$7000,COLUMN($F$3),0)&amp;"",2)</f>
        <v>#DIV/0!</v>
      </c>
      <c r="N4144" s="166"/>
      <c r="O4144" s="167"/>
      <c r="P4144" s="167"/>
      <c r="Q4144" s="174"/>
      <c r="R4144" s="167"/>
      <c r="S4144" s="167"/>
    </row>
    <row r="4145" customHeight="1" spans="1:19">
      <c r="A4145" s="175"/>
      <c r="B4145" s="153" t="str">
        <f>IF(ISERROR(VLOOKUP(A4145,进货明细!$A$2:$D$5000,COLUMN($B$2),0)&amp;""),"",VLOOKUP(A4145,进货明细!$A$2:$D$5000,COLUMN($B$2),0)&amp;"")</f>
        <v/>
      </c>
      <c r="C4145" s="147" t="str">
        <f>IF(ISERROR(VLOOKUP(A4145,进货明细!$A$2:$D$5000,COLUMN($C$2),0)&amp;""),"",VLOOKUP(A4145,进货明细!$A$2:$D$5000,COLUMN($C$2),0)&amp;"")</f>
        <v/>
      </c>
      <c r="D4145" s="147" t="str">
        <f>IF(ISERROR(VLOOKUP(A4145,进货明细!$A$2:$D$5000,COLUMN($D$2),0)&amp;""),"",VLOOKUP(A4145,进货明细!$A$2:$D$5000,COLUMN($D$2),0)&amp;"")</f>
        <v/>
      </c>
      <c r="E4145" s="148"/>
      <c r="F4145" s="152"/>
      <c r="G4145" s="150" t="str">
        <f>IF(ISERROR(VLOOKUP(A4145,进货明细!$A$2:$G$5000,COLUMN($G$2),0)&amp;""),"",VLOOKUP(A4145,进货明细!$A$2:$G$5000,COLUMN($G$2),0)&amp;"")</f>
        <v/>
      </c>
      <c r="H4145" s="151" t="str">
        <f t="shared" si="131"/>
        <v/>
      </c>
      <c r="I4145" s="168"/>
      <c r="J4145" s="169"/>
      <c r="K4145" s="163"/>
      <c r="L4145" s="164" t="str">
        <f t="shared" si="132"/>
        <v/>
      </c>
      <c r="M4145" s="165" t="e">
        <f>ROUND(VLOOKUP(A4145,当前库存!$A$2:$F$7000,COLUMN($F$3),0)&amp;"",2)</f>
        <v>#DIV/0!</v>
      </c>
      <c r="N4145" s="166"/>
      <c r="O4145" s="167"/>
      <c r="P4145" s="167"/>
      <c r="Q4145" s="174"/>
      <c r="R4145" s="167"/>
      <c r="S4145" s="167"/>
    </row>
    <row r="4146" customHeight="1" spans="1:19">
      <c r="A4146" s="175"/>
      <c r="B4146" s="153" t="str">
        <f>IF(ISERROR(VLOOKUP(A4146,进货明细!$A$2:$D$5000,COLUMN($B$2),0)&amp;""),"",VLOOKUP(A4146,进货明细!$A$2:$D$5000,COLUMN($B$2),0)&amp;"")</f>
        <v/>
      </c>
      <c r="C4146" s="147" t="str">
        <f>IF(ISERROR(VLOOKUP(A4146,进货明细!$A$2:$D$5000,COLUMN($C$2),0)&amp;""),"",VLOOKUP(A4146,进货明细!$A$2:$D$5000,COLUMN($C$2),0)&amp;"")</f>
        <v/>
      </c>
      <c r="D4146" s="147" t="str">
        <f>IF(ISERROR(VLOOKUP(A4146,进货明细!$A$2:$D$5000,COLUMN($D$2),0)&amp;""),"",VLOOKUP(A4146,进货明细!$A$2:$D$5000,COLUMN($D$2),0)&amp;"")</f>
        <v/>
      </c>
      <c r="E4146" s="148"/>
      <c r="F4146" s="152"/>
      <c r="G4146" s="150" t="str">
        <f>IF(ISERROR(VLOOKUP(A4146,进货明细!$A$2:$G$5000,COLUMN($G$2),0)&amp;""),"",VLOOKUP(A4146,进货明细!$A$2:$G$5000,COLUMN($G$2),0)&amp;"")</f>
        <v/>
      </c>
      <c r="H4146" s="151" t="str">
        <f t="shared" si="131"/>
        <v/>
      </c>
      <c r="I4146" s="168"/>
      <c r="J4146" s="169"/>
      <c r="K4146" s="163"/>
      <c r="L4146" s="164" t="str">
        <f t="shared" si="132"/>
        <v/>
      </c>
      <c r="M4146" s="165" t="e">
        <f>ROUND(VLOOKUP(A4146,当前库存!$A$2:$F$7000,COLUMN($F$3),0)&amp;"",2)</f>
        <v>#DIV/0!</v>
      </c>
      <c r="N4146" s="166"/>
      <c r="O4146" s="167"/>
      <c r="P4146" s="167"/>
      <c r="Q4146" s="174"/>
      <c r="R4146" s="167"/>
      <c r="S4146" s="167"/>
    </row>
    <row r="4147" customHeight="1" spans="1:19">
      <c r="A4147" s="175"/>
      <c r="B4147" s="153" t="str">
        <f>IF(ISERROR(VLOOKUP(A4147,进货明细!$A$2:$D$5000,COLUMN($B$2),0)&amp;""),"",VLOOKUP(A4147,进货明细!$A$2:$D$5000,COLUMN($B$2),0)&amp;"")</f>
        <v/>
      </c>
      <c r="C4147" s="147" t="str">
        <f>IF(ISERROR(VLOOKUP(A4147,进货明细!$A$2:$D$5000,COLUMN($C$2),0)&amp;""),"",VLOOKUP(A4147,进货明细!$A$2:$D$5000,COLUMN($C$2),0)&amp;"")</f>
        <v/>
      </c>
      <c r="D4147" s="147" t="str">
        <f>IF(ISERROR(VLOOKUP(A4147,进货明细!$A$2:$D$5000,COLUMN($D$2),0)&amp;""),"",VLOOKUP(A4147,进货明细!$A$2:$D$5000,COLUMN($D$2),0)&amp;"")</f>
        <v/>
      </c>
      <c r="E4147" s="148"/>
      <c r="F4147" s="152"/>
      <c r="G4147" s="150" t="str">
        <f>IF(ISERROR(VLOOKUP(A4147,进货明细!$A$2:$G$5000,COLUMN($G$2),0)&amp;""),"",VLOOKUP(A4147,进货明细!$A$2:$G$5000,COLUMN($G$2),0)&amp;"")</f>
        <v/>
      </c>
      <c r="H4147" s="151" t="str">
        <f t="shared" si="131"/>
        <v/>
      </c>
      <c r="I4147" s="168"/>
      <c r="J4147" s="169"/>
      <c r="K4147" s="163"/>
      <c r="L4147" s="164" t="str">
        <f t="shared" si="132"/>
        <v/>
      </c>
      <c r="M4147" s="165" t="e">
        <f>ROUND(VLOOKUP(A4147,当前库存!$A$2:$F$7000,COLUMN($F$3),0)&amp;"",2)</f>
        <v>#DIV/0!</v>
      </c>
      <c r="N4147" s="166"/>
      <c r="O4147" s="167"/>
      <c r="P4147" s="167"/>
      <c r="Q4147" s="174"/>
      <c r="R4147" s="167"/>
      <c r="S4147" s="167"/>
    </row>
    <row r="4148" customHeight="1" spans="1:19">
      <c r="A4148" s="175"/>
      <c r="B4148" s="153" t="str">
        <f>IF(ISERROR(VLOOKUP(A4148,进货明细!$A$2:$D$5000,COLUMN($B$2),0)&amp;""),"",VLOOKUP(A4148,进货明细!$A$2:$D$5000,COLUMN($B$2),0)&amp;"")</f>
        <v/>
      </c>
      <c r="C4148" s="147" t="str">
        <f>IF(ISERROR(VLOOKUP(A4148,进货明细!$A$2:$D$5000,COLUMN($C$2),0)&amp;""),"",VLOOKUP(A4148,进货明细!$A$2:$D$5000,COLUMN($C$2),0)&amp;"")</f>
        <v/>
      </c>
      <c r="D4148" s="147" t="str">
        <f>IF(ISERROR(VLOOKUP(A4148,进货明细!$A$2:$D$5000,COLUMN($D$2),0)&amp;""),"",VLOOKUP(A4148,进货明细!$A$2:$D$5000,COLUMN($D$2),0)&amp;"")</f>
        <v/>
      </c>
      <c r="E4148" s="148"/>
      <c r="F4148" s="152"/>
      <c r="G4148" s="150" t="str">
        <f>IF(ISERROR(VLOOKUP(A4148,进货明细!$A$2:$G$5000,COLUMN($G$2),0)&amp;""),"",VLOOKUP(A4148,进货明细!$A$2:$G$5000,COLUMN($G$2),0)&amp;"")</f>
        <v/>
      </c>
      <c r="H4148" s="151" t="str">
        <f t="shared" si="131"/>
        <v/>
      </c>
      <c r="I4148" s="168"/>
      <c r="J4148" s="169"/>
      <c r="K4148" s="163"/>
      <c r="L4148" s="164" t="str">
        <f t="shared" si="132"/>
        <v/>
      </c>
      <c r="M4148" s="165" t="e">
        <f>ROUND(VLOOKUP(A4148,当前库存!$A$2:$F$7000,COLUMN($F$3),0)&amp;"",2)</f>
        <v>#DIV/0!</v>
      </c>
      <c r="N4148" s="166"/>
      <c r="O4148" s="167"/>
      <c r="P4148" s="167"/>
      <c r="Q4148" s="174"/>
      <c r="R4148" s="167"/>
      <c r="S4148" s="167"/>
    </row>
    <row r="4149" customHeight="1" spans="1:19">
      <c r="A4149" s="175"/>
      <c r="B4149" s="153" t="str">
        <f>IF(ISERROR(VLOOKUP(A4149,进货明细!$A$2:$D$5000,COLUMN($B$2),0)&amp;""),"",VLOOKUP(A4149,进货明细!$A$2:$D$5000,COLUMN($B$2),0)&amp;"")</f>
        <v/>
      </c>
      <c r="C4149" s="147" t="str">
        <f>IF(ISERROR(VLOOKUP(A4149,进货明细!$A$2:$D$5000,COLUMN($C$2),0)&amp;""),"",VLOOKUP(A4149,进货明细!$A$2:$D$5000,COLUMN($C$2),0)&amp;"")</f>
        <v/>
      </c>
      <c r="D4149" s="147" t="str">
        <f>IF(ISERROR(VLOOKUP(A4149,进货明细!$A$2:$D$5000,COLUMN($D$2),0)&amp;""),"",VLOOKUP(A4149,进货明细!$A$2:$D$5000,COLUMN($D$2),0)&amp;"")</f>
        <v/>
      </c>
      <c r="E4149" s="148"/>
      <c r="F4149" s="152"/>
      <c r="G4149" s="150" t="str">
        <f>IF(ISERROR(VLOOKUP(A4149,进货明细!$A$2:$G$5000,COLUMN($G$2),0)&amp;""),"",VLOOKUP(A4149,进货明细!$A$2:$G$5000,COLUMN($G$2),0)&amp;"")</f>
        <v/>
      </c>
      <c r="H4149" s="151" t="str">
        <f t="shared" si="131"/>
        <v/>
      </c>
      <c r="I4149" s="168"/>
      <c r="J4149" s="169"/>
      <c r="K4149" s="163"/>
      <c r="L4149" s="164" t="str">
        <f t="shared" si="132"/>
        <v/>
      </c>
      <c r="M4149" s="165" t="e">
        <f>ROUND(VLOOKUP(A4149,当前库存!$A$2:$F$7000,COLUMN($F$3),0)&amp;"",2)</f>
        <v>#DIV/0!</v>
      </c>
      <c r="N4149" s="166"/>
      <c r="O4149" s="167"/>
      <c r="P4149" s="167"/>
      <c r="Q4149" s="174"/>
      <c r="R4149" s="167"/>
      <c r="S4149" s="167"/>
    </row>
    <row r="4150" customHeight="1" spans="1:19">
      <c r="A4150" s="175"/>
      <c r="B4150" s="153" t="str">
        <f>IF(ISERROR(VLOOKUP(A4150,进货明细!$A$2:$D$5000,COLUMN($B$2),0)&amp;""),"",VLOOKUP(A4150,进货明细!$A$2:$D$5000,COLUMN($B$2),0)&amp;"")</f>
        <v/>
      </c>
      <c r="C4150" s="147" t="str">
        <f>IF(ISERROR(VLOOKUP(A4150,进货明细!$A$2:$D$5000,COLUMN($C$2),0)&amp;""),"",VLOOKUP(A4150,进货明细!$A$2:$D$5000,COLUMN($C$2),0)&amp;"")</f>
        <v/>
      </c>
      <c r="D4150" s="147" t="str">
        <f>IF(ISERROR(VLOOKUP(A4150,进货明细!$A$2:$D$5000,COLUMN($D$2),0)&amp;""),"",VLOOKUP(A4150,进货明细!$A$2:$D$5000,COLUMN($D$2),0)&amp;"")</f>
        <v/>
      </c>
      <c r="E4150" s="148"/>
      <c r="F4150" s="152"/>
      <c r="G4150" s="150" t="str">
        <f>IF(ISERROR(VLOOKUP(A4150,进货明细!$A$2:$G$5000,COLUMN($G$2),0)&amp;""),"",VLOOKUP(A4150,进货明细!$A$2:$G$5000,COLUMN($G$2),0)&amp;"")</f>
        <v/>
      </c>
      <c r="H4150" s="151" t="str">
        <f t="shared" si="131"/>
        <v/>
      </c>
      <c r="I4150" s="168"/>
      <c r="J4150" s="169"/>
      <c r="K4150" s="163"/>
      <c r="L4150" s="164" t="str">
        <f t="shared" si="132"/>
        <v/>
      </c>
      <c r="M4150" s="165" t="e">
        <f>ROUND(VLOOKUP(A4150,当前库存!$A$2:$F$7000,COLUMN($F$3),0)&amp;"",2)</f>
        <v>#DIV/0!</v>
      </c>
      <c r="N4150" s="166"/>
      <c r="O4150" s="167"/>
      <c r="P4150" s="167"/>
      <c r="Q4150" s="174"/>
      <c r="R4150" s="167"/>
      <c r="S4150" s="167"/>
    </row>
    <row r="4151" customHeight="1" spans="1:19">
      <c r="A4151" s="175"/>
      <c r="B4151" s="153" t="str">
        <f>IF(ISERROR(VLOOKUP(A4151,进货明细!$A$2:$D$5000,COLUMN($B$2),0)&amp;""),"",VLOOKUP(A4151,进货明细!$A$2:$D$5000,COLUMN($B$2),0)&amp;"")</f>
        <v/>
      </c>
      <c r="C4151" s="147" t="str">
        <f>IF(ISERROR(VLOOKUP(A4151,进货明细!$A$2:$D$5000,COLUMN($C$2),0)&amp;""),"",VLOOKUP(A4151,进货明细!$A$2:$D$5000,COLUMN($C$2),0)&amp;"")</f>
        <v/>
      </c>
      <c r="D4151" s="147" t="str">
        <f>IF(ISERROR(VLOOKUP(A4151,进货明细!$A$2:$D$5000,COLUMN($D$2),0)&amp;""),"",VLOOKUP(A4151,进货明细!$A$2:$D$5000,COLUMN($D$2),0)&amp;"")</f>
        <v/>
      </c>
      <c r="E4151" s="148"/>
      <c r="F4151" s="152"/>
      <c r="G4151" s="150" t="str">
        <f>IF(ISERROR(VLOOKUP(A4151,进货明细!$A$2:$G$5000,COLUMN($G$2),0)&amp;""),"",VLOOKUP(A4151,进货明细!$A$2:$G$5000,COLUMN($G$2),0)&amp;"")</f>
        <v/>
      </c>
      <c r="H4151" s="151" t="str">
        <f t="shared" si="131"/>
        <v/>
      </c>
      <c r="I4151" s="168"/>
      <c r="J4151" s="169"/>
      <c r="K4151" s="163"/>
      <c r="L4151" s="164" t="str">
        <f t="shared" si="132"/>
        <v/>
      </c>
      <c r="M4151" s="165" t="e">
        <f>ROUND(VLOOKUP(A4151,当前库存!$A$2:$F$7000,COLUMN($F$3),0)&amp;"",2)</f>
        <v>#DIV/0!</v>
      </c>
      <c r="N4151" s="166"/>
      <c r="O4151" s="167"/>
      <c r="P4151" s="167"/>
      <c r="Q4151" s="174"/>
      <c r="R4151" s="167"/>
      <c r="S4151" s="167"/>
    </row>
    <row r="4152" customHeight="1" spans="1:19">
      <c r="A4152" s="175"/>
      <c r="B4152" s="153" t="str">
        <f>IF(ISERROR(VLOOKUP(A4152,进货明细!$A$2:$D$5000,COLUMN($B$2),0)&amp;""),"",VLOOKUP(A4152,进货明细!$A$2:$D$5000,COLUMN($B$2),0)&amp;"")</f>
        <v/>
      </c>
      <c r="C4152" s="147" t="str">
        <f>IF(ISERROR(VLOOKUP(A4152,进货明细!$A$2:$D$5000,COLUMN($C$2),0)&amp;""),"",VLOOKUP(A4152,进货明细!$A$2:$D$5000,COLUMN($C$2),0)&amp;"")</f>
        <v/>
      </c>
      <c r="D4152" s="147" t="str">
        <f>IF(ISERROR(VLOOKUP(A4152,进货明细!$A$2:$D$5000,COLUMN($D$2),0)&amp;""),"",VLOOKUP(A4152,进货明细!$A$2:$D$5000,COLUMN($D$2),0)&amp;"")</f>
        <v/>
      </c>
      <c r="E4152" s="148"/>
      <c r="F4152" s="152"/>
      <c r="G4152" s="150" t="str">
        <f>IF(ISERROR(VLOOKUP(A4152,进货明细!$A$2:$G$5000,COLUMN($G$2),0)&amp;""),"",VLOOKUP(A4152,进货明细!$A$2:$G$5000,COLUMN($G$2),0)&amp;"")</f>
        <v/>
      </c>
      <c r="H4152" s="151" t="str">
        <f t="shared" si="131"/>
        <v/>
      </c>
      <c r="I4152" s="168"/>
      <c r="J4152" s="169"/>
      <c r="K4152" s="163"/>
      <c r="L4152" s="164" t="str">
        <f t="shared" si="132"/>
        <v/>
      </c>
      <c r="M4152" s="165" t="e">
        <f>ROUND(VLOOKUP(A4152,当前库存!$A$2:$F$7000,COLUMN($F$3),0)&amp;"",2)</f>
        <v>#DIV/0!</v>
      </c>
      <c r="N4152" s="166"/>
      <c r="O4152" s="167"/>
      <c r="P4152" s="167"/>
      <c r="Q4152" s="174"/>
      <c r="R4152" s="167"/>
      <c r="S4152" s="167"/>
    </row>
    <row r="4153" customHeight="1" spans="1:19">
      <c r="A4153" s="175"/>
      <c r="B4153" s="153" t="str">
        <f>IF(ISERROR(VLOOKUP(A4153,进货明细!$A$2:$D$5000,COLUMN($B$2),0)&amp;""),"",VLOOKUP(A4153,进货明细!$A$2:$D$5000,COLUMN($B$2),0)&amp;"")</f>
        <v/>
      </c>
      <c r="C4153" s="147" t="str">
        <f>IF(ISERROR(VLOOKUP(A4153,进货明细!$A$2:$D$5000,COLUMN($C$2),0)&amp;""),"",VLOOKUP(A4153,进货明细!$A$2:$D$5000,COLUMN($C$2),0)&amp;"")</f>
        <v/>
      </c>
      <c r="D4153" s="147" t="str">
        <f>IF(ISERROR(VLOOKUP(A4153,进货明细!$A$2:$D$5000,COLUMN($D$2),0)&amp;""),"",VLOOKUP(A4153,进货明细!$A$2:$D$5000,COLUMN($D$2),0)&amp;"")</f>
        <v/>
      </c>
      <c r="E4153" s="148"/>
      <c r="F4153" s="152"/>
      <c r="G4153" s="150" t="str">
        <f>IF(ISERROR(VLOOKUP(A4153,进货明细!$A$2:$G$5000,COLUMN($G$2),0)&amp;""),"",VLOOKUP(A4153,进货明细!$A$2:$G$5000,COLUMN($G$2),0)&amp;"")</f>
        <v/>
      </c>
      <c r="H4153" s="151" t="str">
        <f t="shared" si="131"/>
        <v/>
      </c>
      <c r="I4153" s="168"/>
      <c r="J4153" s="169"/>
      <c r="K4153" s="163"/>
      <c r="L4153" s="164" t="str">
        <f t="shared" si="132"/>
        <v/>
      </c>
      <c r="M4153" s="165" t="e">
        <f>ROUND(VLOOKUP(A4153,当前库存!$A$2:$F$7000,COLUMN($F$3),0)&amp;"",2)</f>
        <v>#DIV/0!</v>
      </c>
      <c r="N4153" s="166"/>
      <c r="O4153" s="167"/>
      <c r="P4153" s="167"/>
      <c r="Q4153" s="174"/>
      <c r="R4153" s="167"/>
      <c r="S4153" s="167"/>
    </row>
    <row r="4154" customHeight="1" spans="1:19">
      <c r="A4154" s="175"/>
      <c r="B4154" s="153" t="str">
        <f>IF(ISERROR(VLOOKUP(A4154,进货明细!$A$2:$D$5000,COLUMN($B$2),0)&amp;""),"",VLOOKUP(A4154,进货明细!$A$2:$D$5000,COLUMN($B$2),0)&amp;"")</f>
        <v/>
      </c>
      <c r="C4154" s="147" t="str">
        <f>IF(ISERROR(VLOOKUP(A4154,进货明细!$A$2:$D$5000,COLUMN($C$2),0)&amp;""),"",VLOOKUP(A4154,进货明细!$A$2:$D$5000,COLUMN($C$2),0)&amp;"")</f>
        <v/>
      </c>
      <c r="D4154" s="147" t="str">
        <f>IF(ISERROR(VLOOKUP(A4154,进货明细!$A$2:$D$5000,COLUMN($D$2),0)&amp;""),"",VLOOKUP(A4154,进货明细!$A$2:$D$5000,COLUMN($D$2),0)&amp;"")</f>
        <v/>
      </c>
      <c r="E4154" s="148"/>
      <c r="F4154" s="152"/>
      <c r="G4154" s="150" t="str">
        <f>IF(ISERROR(VLOOKUP(A4154,进货明细!$A$2:$G$5000,COLUMN($G$2),0)&amp;""),"",VLOOKUP(A4154,进货明细!$A$2:$G$5000,COLUMN($G$2),0)&amp;"")</f>
        <v/>
      </c>
      <c r="H4154" s="151" t="str">
        <f t="shared" si="131"/>
        <v/>
      </c>
      <c r="I4154" s="168"/>
      <c r="J4154" s="169"/>
      <c r="K4154" s="163"/>
      <c r="L4154" s="164" t="str">
        <f t="shared" si="132"/>
        <v/>
      </c>
      <c r="M4154" s="165" t="e">
        <f>ROUND(VLOOKUP(A4154,当前库存!$A$2:$F$7000,COLUMN($F$3),0)&amp;"",2)</f>
        <v>#DIV/0!</v>
      </c>
      <c r="N4154" s="166"/>
      <c r="O4154" s="167"/>
      <c r="P4154" s="167"/>
      <c r="Q4154" s="174"/>
      <c r="R4154" s="167"/>
      <c r="S4154" s="167"/>
    </row>
    <row r="4155" customHeight="1" spans="1:19">
      <c r="A4155" s="175"/>
      <c r="B4155" s="153" t="str">
        <f>IF(ISERROR(VLOOKUP(A4155,进货明细!$A$2:$D$5000,COLUMN($B$2),0)&amp;""),"",VLOOKUP(A4155,进货明细!$A$2:$D$5000,COLUMN($B$2),0)&amp;"")</f>
        <v/>
      </c>
      <c r="C4155" s="147" t="str">
        <f>IF(ISERROR(VLOOKUP(A4155,进货明细!$A$2:$D$5000,COLUMN($C$2),0)&amp;""),"",VLOOKUP(A4155,进货明细!$A$2:$D$5000,COLUMN($C$2),0)&amp;"")</f>
        <v/>
      </c>
      <c r="D4155" s="147" t="str">
        <f>IF(ISERROR(VLOOKUP(A4155,进货明细!$A$2:$D$5000,COLUMN($D$2),0)&amp;""),"",VLOOKUP(A4155,进货明细!$A$2:$D$5000,COLUMN($D$2),0)&amp;"")</f>
        <v/>
      </c>
      <c r="E4155" s="148"/>
      <c r="F4155" s="152"/>
      <c r="G4155" s="150" t="str">
        <f>IF(ISERROR(VLOOKUP(A4155,进货明细!$A$2:$G$5000,COLUMN($G$2),0)&amp;""),"",VLOOKUP(A4155,进货明细!$A$2:$G$5000,COLUMN($G$2),0)&amp;"")</f>
        <v/>
      </c>
      <c r="H4155" s="151" t="str">
        <f t="shared" si="131"/>
        <v/>
      </c>
      <c r="I4155" s="168"/>
      <c r="J4155" s="169"/>
      <c r="K4155" s="163"/>
      <c r="L4155" s="164" t="str">
        <f t="shared" si="132"/>
        <v/>
      </c>
      <c r="M4155" s="165" t="e">
        <f>ROUND(VLOOKUP(A4155,当前库存!$A$2:$F$7000,COLUMN($F$3),0)&amp;"",2)</f>
        <v>#DIV/0!</v>
      </c>
      <c r="N4155" s="166"/>
      <c r="O4155" s="167"/>
      <c r="P4155" s="167"/>
      <c r="Q4155" s="174"/>
      <c r="R4155" s="167"/>
      <c r="S4155" s="167"/>
    </row>
    <row r="4156" customHeight="1" spans="1:19">
      <c r="A4156" s="175"/>
      <c r="B4156" s="153" t="str">
        <f>IF(ISERROR(VLOOKUP(A4156,进货明细!$A$2:$D$5000,COLUMN($B$2),0)&amp;""),"",VLOOKUP(A4156,进货明细!$A$2:$D$5000,COLUMN($B$2),0)&amp;"")</f>
        <v/>
      </c>
      <c r="C4156" s="147" t="str">
        <f>IF(ISERROR(VLOOKUP(A4156,进货明细!$A$2:$D$5000,COLUMN($C$2),0)&amp;""),"",VLOOKUP(A4156,进货明细!$A$2:$D$5000,COLUMN($C$2),0)&amp;"")</f>
        <v/>
      </c>
      <c r="D4156" s="147" t="str">
        <f>IF(ISERROR(VLOOKUP(A4156,进货明细!$A$2:$D$5000,COLUMN($D$2),0)&amp;""),"",VLOOKUP(A4156,进货明细!$A$2:$D$5000,COLUMN($D$2),0)&amp;"")</f>
        <v/>
      </c>
      <c r="E4156" s="148"/>
      <c r="F4156" s="152"/>
      <c r="G4156" s="150" t="str">
        <f>IF(ISERROR(VLOOKUP(A4156,进货明细!$A$2:$G$5000,COLUMN($G$2),0)&amp;""),"",VLOOKUP(A4156,进货明细!$A$2:$G$5000,COLUMN($G$2),0)&amp;"")</f>
        <v/>
      </c>
      <c r="H4156" s="151" t="str">
        <f t="shared" si="131"/>
        <v/>
      </c>
      <c r="I4156" s="168"/>
      <c r="J4156" s="169"/>
      <c r="K4156" s="163"/>
      <c r="L4156" s="164" t="str">
        <f t="shared" si="132"/>
        <v/>
      </c>
      <c r="M4156" s="165" t="e">
        <f>ROUND(VLOOKUP(A4156,当前库存!$A$2:$F$7000,COLUMN($F$3),0)&amp;"",2)</f>
        <v>#DIV/0!</v>
      </c>
      <c r="N4156" s="166"/>
      <c r="O4156" s="167"/>
      <c r="P4156" s="167"/>
      <c r="Q4156" s="174"/>
      <c r="R4156" s="167"/>
      <c r="S4156" s="167"/>
    </row>
    <row r="4157" customHeight="1" spans="1:19">
      <c r="A4157" s="175"/>
      <c r="B4157" s="153" t="str">
        <f>IF(ISERROR(VLOOKUP(A4157,进货明细!$A$2:$D$5000,COLUMN($B$2),0)&amp;""),"",VLOOKUP(A4157,进货明细!$A$2:$D$5000,COLUMN($B$2),0)&amp;"")</f>
        <v/>
      </c>
      <c r="C4157" s="147" t="str">
        <f>IF(ISERROR(VLOOKUP(A4157,进货明细!$A$2:$D$5000,COLUMN($C$2),0)&amp;""),"",VLOOKUP(A4157,进货明细!$A$2:$D$5000,COLUMN($C$2),0)&amp;"")</f>
        <v/>
      </c>
      <c r="D4157" s="147" t="str">
        <f>IF(ISERROR(VLOOKUP(A4157,进货明细!$A$2:$D$5000,COLUMN($D$2),0)&amp;""),"",VLOOKUP(A4157,进货明细!$A$2:$D$5000,COLUMN($D$2),0)&amp;"")</f>
        <v/>
      </c>
      <c r="E4157" s="148"/>
      <c r="F4157" s="152"/>
      <c r="G4157" s="150" t="str">
        <f>IF(ISERROR(VLOOKUP(A4157,进货明细!$A$2:$G$5000,COLUMN($G$2),0)&amp;""),"",VLOOKUP(A4157,进货明细!$A$2:$G$5000,COLUMN($G$2),0)&amp;"")</f>
        <v/>
      </c>
      <c r="H4157" s="151" t="str">
        <f t="shared" si="131"/>
        <v/>
      </c>
      <c r="I4157" s="168"/>
      <c r="J4157" s="169"/>
      <c r="K4157" s="163"/>
      <c r="L4157" s="164" t="str">
        <f t="shared" si="132"/>
        <v/>
      </c>
      <c r="M4157" s="165" t="e">
        <f>ROUND(VLOOKUP(A4157,当前库存!$A$2:$F$7000,COLUMN($F$3),0)&amp;"",2)</f>
        <v>#DIV/0!</v>
      </c>
      <c r="N4157" s="166"/>
      <c r="O4157" s="167"/>
      <c r="P4157" s="167"/>
      <c r="Q4157" s="174"/>
      <c r="R4157" s="167"/>
      <c r="S4157" s="167"/>
    </row>
    <row r="4158" customHeight="1" spans="1:19">
      <c r="A4158" s="175"/>
      <c r="B4158" s="153" t="str">
        <f>IF(ISERROR(VLOOKUP(A4158,进货明细!$A$2:$D$5000,COLUMN($B$2),0)&amp;""),"",VLOOKUP(A4158,进货明细!$A$2:$D$5000,COLUMN($B$2),0)&amp;"")</f>
        <v/>
      </c>
      <c r="C4158" s="147" t="str">
        <f>IF(ISERROR(VLOOKUP(A4158,进货明细!$A$2:$D$5000,COLUMN($C$2),0)&amp;""),"",VLOOKUP(A4158,进货明细!$A$2:$D$5000,COLUMN($C$2),0)&amp;"")</f>
        <v/>
      </c>
      <c r="D4158" s="147" t="str">
        <f>IF(ISERROR(VLOOKUP(A4158,进货明细!$A$2:$D$5000,COLUMN($D$2),0)&amp;""),"",VLOOKUP(A4158,进货明细!$A$2:$D$5000,COLUMN($D$2),0)&amp;"")</f>
        <v/>
      </c>
      <c r="E4158" s="148"/>
      <c r="F4158" s="152"/>
      <c r="G4158" s="150" t="str">
        <f>IF(ISERROR(VLOOKUP(A4158,进货明细!$A$2:$G$5000,COLUMN($G$2),0)&amp;""),"",VLOOKUP(A4158,进货明细!$A$2:$G$5000,COLUMN($G$2),0)&amp;"")</f>
        <v/>
      </c>
      <c r="H4158" s="151" t="str">
        <f t="shared" si="131"/>
        <v/>
      </c>
      <c r="I4158" s="168"/>
      <c r="J4158" s="169"/>
      <c r="K4158" s="163"/>
      <c r="L4158" s="164" t="str">
        <f t="shared" si="132"/>
        <v/>
      </c>
      <c r="M4158" s="165" t="e">
        <f>ROUND(VLOOKUP(A4158,当前库存!$A$2:$F$7000,COLUMN($F$3),0)&amp;"",2)</f>
        <v>#DIV/0!</v>
      </c>
      <c r="N4158" s="166"/>
      <c r="O4158" s="167"/>
      <c r="P4158" s="167"/>
      <c r="Q4158" s="174"/>
      <c r="R4158" s="167"/>
      <c r="S4158" s="167"/>
    </row>
    <row r="4159" customHeight="1" spans="1:19">
      <c r="A4159" s="175"/>
      <c r="B4159" s="153" t="str">
        <f>IF(ISERROR(VLOOKUP(A4159,进货明细!$A$2:$D$5000,COLUMN($B$2),0)&amp;""),"",VLOOKUP(A4159,进货明细!$A$2:$D$5000,COLUMN($B$2),0)&amp;"")</f>
        <v/>
      </c>
      <c r="C4159" s="147" t="str">
        <f>IF(ISERROR(VLOOKUP(A4159,进货明细!$A$2:$D$5000,COLUMN($C$2),0)&amp;""),"",VLOOKUP(A4159,进货明细!$A$2:$D$5000,COLUMN($C$2),0)&amp;"")</f>
        <v/>
      </c>
      <c r="D4159" s="147" t="str">
        <f>IF(ISERROR(VLOOKUP(A4159,进货明细!$A$2:$D$5000,COLUMN($D$2),0)&amp;""),"",VLOOKUP(A4159,进货明细!$A$2:$D$5000,COLUMN($D$2),0)&amp;"")</f>
        <v/>
      </c>
      <c r="E4159" s="148"/>
      <c r="F4159" s="152"/>
      <c r="G4159" s="150" t="str">
        <f>IF(ISERROR(VLOOKUP(A4159,进货明细!$A$2:$G$5000,COLUMN($G$2),0)&amp;""),"",VLOOKUP(A4159,进货明细!$A$2:$G$5000,COLUMN($G$2),0)&amp;"")</f>
        <v/>
      </c>
      <c r="H4159" s="151" t="str">
        <f t="shared" si="131"/>
        <v/>
      </c>
      <c r="I4159" s="168"/>
      <c r="J4159" s="169"/>
      <c r="K4159" s="163"/>
      <c r="L4159" s="164" t="str">
        <f t="shared" si="132"/>
        <v/>
      </c>
      <c r="M4159" s="165" t="e">
        <f>ROUND(VLOOKUP(A4159,当前库存!$A$2:$F$7000,COLUMN($F$3),0)&amp;"",2)</f>
        <v>#DIV/0!</v>
      </c>
      <c r="N4159" s="166"/>
      <c r="O4159" s="167"/>
      <c r="P4159" s="167"/>
      <c r="Q4159" s="174"/>
      <c r="R4159" s="167"/>
      <c r="S4159" s="167"/>
    </row>
    <row r="4160" customHeight="1" spans="1:19">
      <c r="A4160" s="175"/>
      <c r="B4160" s="153" t="str">
        <f>IF(ISERROR(VLOOKUP(A4160,进货明细!$A$2:$D$5000,COLUMN($B$2),0)&amp;""),"",VLOOKUP(A4160,进货明细!$A$2:$D$5000,COLUMN($B$2),0)&amp;"")</f>
        <v/>
      </c>
      <c r="C4160" s="147" t="str">
        <f>IF(ISERROR(VLOOKUP(A4160,进货明细!$A$2:$D$5000,COLUMN($C$2),0)&amp;""),"",VLOOKUP(A4160,进货明细!$A$2:$D$5000,COLUMN($C$2),0)&amp;"")</f>
        <v/>
      </c>
      <c r="D4160" s="147" t="str">
        <f>IF(ISERROR(VLOOKUP(A4160,进货明细!$A$2:$D$5000,COLUMN($D$2),0)&amp;""),"",VLOOKUP(A4160,进货明细!$A$2:$D$5000,COLUMN($D$2),0)&amp;"")</f>
        <v/>
      </c>
      <c r="E4160" s="148"/>
      <c r="F4160" s="152"/>
      <c r="G4160" s="150" t="str">
        <f>IF(ISERROR(VLOOKUP(A4160,进货明细!$A$2:$G$5000,COLUMN($G$2),0)&amp;""),"",VLOOKUP(A4160,进货明细!$A$2:$G$5000,COLUMN($G$2),0)&amp;"")</f>
        <v/>
      </c>
      <c r="H4160" s="151" t="str">
        <f t="shared" si="131"/>
        <v/>
      </c>
      <c r="I4160" s="168"/>
      <c r="J4160" s="169"/>
      <c r="K4160" s="163"/>
      <c r="L4160" s="164" t="str">
        <f t="shared" si="132"/>
        <v/>
      </c>
      <c r="M4160" s="165" t="e">
        <f>ROUND(VLOOKUP(A4160,当前库存!$A$2:$F$7000,COLUMN($F$3),0)&amp;"",2)</f>
        <v>#DIV/0!</v>
      </c>
      <c r="N4160" s="166"/>
      <c r="O4160" s="167"/>
      <c r="P4160" s="167"/>
      <c r="Q4160" s="174"/>
      <c r="R4160" s="167"/>
      <c r="S4160" s="167"/>
    </row>
    <row r="4161" customHeight="1" spans="1:19">
      <c r="A4161" s="175"/>
      <c r="B4161" s="153" t="str">
        <f>IF(ISERROR(VLOOKUP(A4161,进货明细!$A$2:$D$5000,COLUMN($B$2),0)&amp;""),"",VLOOKUP(A4161,进货明细!$A$2:$D$5000,COLUMN($B$2),0)&amp;"")</f>
        <v/>
      </c>
      <c r="C4161" s="147" t="str">
        <f>IF(ISERROR(VLOOKUP(A4161,进货明细!$A$2:$D$5000,COLUMN($C$2),0)&amp;""),"",VLOOKUP(A4161,进货明细!$A$2:$D$5000,COLUMN($C$2),0)&amp;"")</f>
        <v/>
      </c>
      <c r="D4161" s="147" t="str">
        <f>IF(ISERROR(VLOOKUP(A4161,进货明细!$A$2:$D$5000,COLUMN($D$2),0)&amp;""),"",VLOOKUP(A4161,进货明细!$A$2:$D$5000,COLUMN($D$2),0)&amp;"")</f>
        <v/>
      </c>
      <c r="E4161" s="148"/>
      <c r="F4161" s="152"/>
      <c r="G4161" s="150" t="str">
        <f>IF(ISERROR(VLOOKUP(A4161,进货明细!$A$2:$G$5000,COLUMN($G$2),0)&amp;""),"",VLOOKUP(A4161,进货明细!$A$2:$G$5000,COLUMN($G$2),0)&amp;"")</f>
        <v/>
      </c>
      <c r="H4161" s="151" t="str">
        <f t="shared" si="131"/>
        <v/>
      </c>
      <c r="I4161" s="168"/>
      <c r="J4161" s="169"/>
      <c r="K4161" s="163"/>
      <c r="L4161" s="164" t="str">
        <f t="shared" si="132"/>
        <v/>
      </c>
      <c r="M4161" s="165" t="e">
        <f>ROUND(VLOOKUP(A4161,当前库存!$A$2:$F$7000,COLUMN($F$3),0)&amp;"",2)</f>
        <v>#DIV/0!</v>
      </c>
      <c r="N4161" s="166"/>
      <c r="O4161" s="167"/>
      <c r="P4161" s="167"/>
      <c r="Q4161" s="174"/>
      <c r="R4161" s="167"/>
      <c r="S4161" s="167"/>
    </row>
    <row r="4162" customHeight="1" spans="1:19">
      <c r="A4162" s="175"/>
      <c r="B4162" s="153" t="str">
        <f>IF(ISERROR(VLOOKUP(A4162,进货明细!$A$2:$D$5000,COLUMN($B$2),0)&amp;""),"",VLOOKUP(A4162,进货明细!$A$2:$D$5000,COLUMN($B$2),0)&amp;"")</f>
        <v/>
      </c>
      <c r="C4162" s="147" t="str">
        <f>IF(ISERROR(VLOOKUP(A4162,进货明细!$A$2:$D$5000,COLUMN($C$2),0)&amp;""),"",VLOOKUP(A4162,进货明细!$A$2:$D$5000,COLUMN($C$2),0)&amp;"")</f>
        <v/>
      </c>
      <c r="D4162" s="147" t="str">
        <f>IF(ISERROR(VLOOKUP(A4162,进货明细!$A$2:$D$5000,COLUMN($D$2),0)&amp;""),"",VLOOKUP(A4162,进货明细!$A$2:$D$5000,COLUMN($D$2),0)&amp;"")</f>
        <v/>
      </c>
      <c r="E4162" s="148"/>
      <c r="F4162" s="152"/>
      <c r="G4162" s="150" t="str">
        <f>IF(ISERROR(VLOOKUP(A4162,进货明细!$A$2:$G$5000,COLUMN($G$2),0)&amp;""),"",VLOOKUP(A4162,进货明细!$A$2:$G$5000,COLUMN($G$2),0)&amp;"")</f>
        <v/>
      </c>
      <c r="H4162" s="151" t="str">
        <f t="shared" si="131"/>
        <v/>
      </c>
      <c r="I4162" s="168"/>
      <c r="J4162" s="169"/>
      <c r="K4162" s="163"/>
      <c r="L4162" s="164" t="str">
        <f t="shared" si="132"/>
        <v/>
      </c>
      <c r="M4162" s="165" t="e">
        <f>ROUND(VLOOKUP(A4162,当前库存!$A$2:$F$7000,COLUMN($F$3),0)&amp;"",2)</f>
        <v>#DIV/0!</v>
      </c>
      <c r="N4162" s="166"/>
      <c r="O4162" s="167"/>
      <c r="P4162" s="167"/>
      <c r="Q4162" s="174"/>
      <c r="R4162" s="167"/>
      <c r="S4162" s="167"/>
    </row>
    <row r="4163" customHeight="1" spans="1:19">
      <c r="A4163" s="175"/>
      <c r="B4163" s="153" t="str">
        <f>IF(ISERROR(VLOOKUP(A4163,进货明细!$A$2:$D$5000,COLUMN($B$2),0)&amp;""),"",VLOOKUP(A4163,进货明细!$A$2:$D$5000,COLUMN($B$2),0)&amp;"")</f>
        <v/>
      </c>
      <c r="C4163" s="147" t="str">
        <f>IF(ISERROR(VLOOKUP(A4163,进货明细!$A$2:$D$5000,COLUMN($C$2),0)&amp;""),"",VLOOKUP(A4163,进货明细!$A$2:$D$5000,COLUMN($C$2),0)&amp;"")</f>
        <v/>
      </c>
      <c r="D4163" s="147" t="str">
        <f>IF(ISERROR(VLOOKUP(A4163,进货明细!$A$2:$D$5000,COLUMN($D$2),0)&amp;""),"",VLOOKUP(A4163,进货明细!$A$2:$D$5000,COLUMN($D$2),0)&amp;"")</f>
        <v/>
      </c>
      <c r="E4163" s="148"/>
      <c r="F4163" s="152"/>
      <c r="G4163" s="150" t="str">
        <f>IF(ISERROR(VLOOKUP(A4163,进货明细!$A$2:$G$5000,COLUMN($G$2),0)&amp;""),"",VLOOKUP(A4163,进货明细!$A$2:$G$5000,COLUMN($G$2),0)&amp;"")</f>
        <v/>
      </c>
      <c r="H4163" s="151" t="str">
        <f t="shared" si="131"/>
        <v/>
      </c>
      <c r="I4163" s="168"/>
      <c r="J4163" s="169"/>
      <c r="K4163" s="163"/>
      <c r="L4163" s="164" t="str">
        <f t="shared" si="132"/>
        <v/>
      </c>
      <c r="M4163" s="165" t="e">
        <f>ROUND(VLOOKUP(A4163,当前库存!$A$2:$F$7000,COLUMN($F$3),0)&amp;"",2)</f>
        <v>#DIV/0!</v>
      </c>
      <c r="N4163" s="166"/>
      <c r="O4163" s="167"/>
      <c r="P4163" s="167"/>
      <c r="Q4163" s="174"/>
      <c r="R4163" s="167"/>
      <c r="S4163" s="167"/>
    </row>
    <row r="4164" customHeight="1" spans="1:19">
      <c r="A4164" s="175"/>
      <c r="B4164" s="153" t="str">
        <f>IF(ISERROR(VLOOKUP(A4164,进货明细!$A$2:$D$5000,COLUMN($B$2),0)&amp;""),"",VLOOKUP(A4164,进货明细!$A$2:$D$5000,COLUMN($B$2),0)&amp;"")</f>
        <v/>
      </c>
      <c r="C4164" s="147" t="str">
        <f>IF(ISERROR(VLOOKUP(A4164,进货明细!$A$2:$D$5000,COLUMN($C$2),0)&amp;""),"",VLOOKUP(A4164,进货明细!$A$2:$D$5000,COLUMN($C$2),0)&amp;"")</f>
        <v/>
      </c>
      <c r="D4164" s="147" t="str">
        <f>IF(ISERROR(VLOOKUP(A4164,进货明细!$A$2:$D$5000,COLUMN($D$2),0)&amp;""),"",VLOOKUP(A4164,进货明细!$A$2:$D$5000,COLUMN($D$2),0)&amp;"")</f>
        <v/>
      </c>
      <c r="E4164" s="148"/>
      <c r="F4164" s="152"/>
      <c r="G4164" s="150" t="str">
        <f>IF(ISERROR(VLOOKUP(A4164,进货明细!$A$2:$G$5000,COLUMN($G$2),0)&amp;""),"",VLOOKUP(A4164,进货明细!$A$2:$G$5000,COLUMN($G$2),0)&amp;"")</f>
        <v/>
      </c>
      <c r="H4164" s="151" t="str">
        <f t="shared" si="131"/>
        <v/>
      </c>
      <c r="I4164" s="168"/>
      <c r="J4164" s="169"/>
      <c r="K4164" s="163"/>
      <c r="L4164" s="164" t="str">
        <f t="shared" si="132"/>
        <v/>
      </c>
      <c r="M4164" s="165" t="e">
        <f>ROUND(VLOOKUP(A4164,当前库存!$A$2:$F$7000,COLUMN($F$3),0)&amp;"",2)</f>
        <v>#DIV/0!</v>
      </c>
      <c r="N4164" s="166"/>
      <c r="O4164" s="167"/>
      <c r="P4164" s="167"/>
      <c r="Q4164" s="174"/>
      <c r="R4164" s="167"/>
      <c r="S4164" s="167"/>
    </row>
    <row r="4165" customHeight="1" spans="1:19">
      <c r="A4165" s="175"/>
      <c r="B4165" s="153" t="str">
        <f>IF(ISERROR(VLOOKUP(A4165,进货明细!$A$2:$D$5000,COLUMN($B$2),0)&amp;""),"",VLOOKUP(A4165,进货明细!$A$2:$D$5000,COLUMN($B$2),0)&amp;"")</f>
        <v/>
      </c>
      <c r="C4165" s="147" t="str">
        <f>IF(ISERROR(VLOOKUP(A4165,进货明细!$A$2:$D$5000,COLUMN($C$2),0)&amp;""),"",VLOOKUP(A4165,进货明细!$A$2:$D$5000,COLUMN($C$2),0)&amp;"")</f>
        <v/>
      </c>
      <c r="D4165" s="147" t="str">
        <f>IF(ISERROR(VLOOKUP(A4165,进货明细!$A$2:$D$5000,COLUMN($D$2),0)&amp;""),"",VLOOKUP(A4165,进货明细!$A$2:$D$5000,COLUMN($D$2),0)&amp;"")</f>
        <v/>
      </c>
      <c r="E4165" s="148"/>
      <c r="F4165" s="152"/>
      <c r="G4165" s="150" t="str">
        <f>IF(ISERROR(VLOOKUP(A4165,进货明细!$A$2:$G$5000,COLUMN($G$2),0)&amp;""),"",VLOOKUP(A4165,进货明细!$A$2:$G$5000,COLUMN($G$2),0)&amp;"")</f>
        <v/>
      </c>
      <c r="H4165" s="151" t="str">
        <f t="shared" si="131"/>
        <v/>
      </c>
      <c r="I4165" s="168"/>
      <c r="J4165" s="169"/>
      <c r="K4165" s="163"/>
      <c r="L4165" s="164" t="str">
        <f t="shared" si="132"/>
        <v/>
      </c>
      <c r="M4165" s="165" t="e">
        <f>ROUND(VLOOKUP(A4165,当前库存!$A$2:$F$7000,COLUMN($F$3),0)&amp;"",2)</f>
        <v>#DIV/0!</v>
      </c>
      <c r="N4165" s="166"/>
      <c r="O4165" s="167"/>
      <c r="P4165" s="167"/>
      <c r="Q4165" s="174"/>
      <c r="R4165" s="167"/>
      <c r="S4165" s="167"/>
    </row>
    <row r="4166" customHeight="1" spans="1:19">
      <c r="A4166" s="175"/>
      <c r="B4166" s="153" t="str">
        <f>IF(ISERROR(VLOOKUP(A4166,进货明细!$A$2:$D$5000,COLUMN($B$2),0)&amp;""),"",VLOOKUP(A4166,进货明细!$A$2:$D$5000,COLUMN($B$2),0)&amp;"")</f>
        <v/>
      </c>
      <c r="C4166" s="147" t="str">
        <f>IF(ISERROR(VLOOKUP(A4166,进货明细!$A$2:$D$5000,COLUMN($C$2),0)&amp;""),"",VLOOKUP(A4166,进货明细!$A$2:$D$5000,COLUMN($C$2),0)&amp;"")</f>
        <v/>
      </c>
      <c r="D4166" s="147" t="str">
        <f>IF(ISERROR(VLOOKUP(A4166,进货明细!$A$2:$D$5000,COLUMN($D$2),0)&amp;""),"",VLOOKUP(A4166,进货明细!$A$2:$D$5000,COLUMN($D$2),0)&amp;"")</f>
        <v/>
      </c>
      <c r="E4166" s="148"/>
      <c r="F4166" s="152"/>
      <c r="G4166" s="150" t="str">
        <f>IF(ISERROR(VLOOKUP(A4166,进货明细!$A$2:$G$5000,COLUMN($G$2),0)&amp;""),"",VLOOKUP(A4166,进货明细!$A$2:$G$5000,COLUMN($G$2),0)&amp;"")</f>
        <v/>
      </c>
      <c r="H4166" s="151" t="str">
        <f t="shared" si="131"/>
        <v/>
      </c>
      <c r="I4166" s="168"/>
      <c r="J4166" s="169"/>
      <c r="K4166" s="163"/>
      <c r="L4166" s="164" t="str">
        <f t="shared" si="132"/>
        <v/>
      </c>
      <c r="M4166" s="165" t="e">
        <f>ROUND(VLOOKUP(A4166,当前库存!$A$2:$F$7000,COLUMN($F$3),0)&amp;"",2)</f>
        <v>#DIV/0!</v>
      </c>
      <c r="N4166" s="166"/>
      <c r="O4166" s="167"/>
      <c r="P4166" s="167"/>
      <c r="Q4166" s="174"/>
      <c r="R4166" s="167"/>
      <c r="S4166" s="167"/>
    </row>
    <row r="4167" customHeight="1" spans="1:19">
      <c r="A4167" s="175"/>
      <c r="B4167" s="153" t="str">
        <f>IF(ISERROR(VLOOKUP(A4167,进货明细!$A$2:$D$5000,COLUMN($B$2),0)&amp;""),"",VLOOKUP(A4167,进货明细!$A$2:$D$5000,COLUMN($B$2),0)&amp;"")</f>
        <v/>
      </c>
      <c r="C4167" s="147" t="str">
        <f>IF(ISERROR(VLOOKUP(A4167,进货明细!$A$2:$D$5000,COLUMN($C$2),0)&amp;""),"",VLOOKUP(A4167,进货明细!$A$2:$D$5000,COLUMN($C$2),0)&amp;"")</f>
        <v/>
      </c>
      <c r="D4167" s="147" t="str">
        <f>IF(ISERROR(VLOOKUP(A4167,进货明细!$A$2:$D$5000,COLUMN($D$2),0)&amp;""),"",VLOOKUP(A4167,进货明细!$A$2:$D$5000,COLUMN($D$2),0)&amp;"")</f>
        <v/>
      </c>
      <c r="E4167" s="148"/>
      <c r="F4167" s="152"/>
      <c r="G4167" s="150" t="str">
        <f>IF(ISERROR(VLOOKUP(A4167,进货明细!$A$2:$G$5000,COLUMN($G$2),0)&amp;""),"",VLOOKUP(A4167,进货明细!$A$2:$G$5000,COLUMN($G$2),0)&amp;"")</f>
        <v/>
      </c>
      <c r="H4167" s="151" t="str">
        <f t="shared" si="131"/>
        <v/>
      </c>
      <c r="I4167" s="168"/>
      <c r="J4167" s="169"/>
      <c r="K4167" s="163"/>
      <c r="L4167" s="164" t="str">
        <f t="shared" si="132"/>
        <v/>
      </c>
      <c r="M4167" s="165" t="e">
        <f>ROUND(VLOOKUP(A4167,当前库存!$A$2:$F$7000,COLUMN($F$3),0)&amp;"",2)</f>
        <v>#DIV/0!</v>
      </c>
      <c r="N4167" s="166"/>
      <c r="O4167" s="167"/>
      <c r="P4167" s="167"/>
      <c r="Q4167" s="174"/>
      <c r="R4167" s="167"/>
      <c r="S4167" s="167"/>
    </row>
    <row r="4168" customHeight="1" spans="1:19">
      <c r="A4168" s="175"/>
      <c r="B4168" s="153" t="str">
        <f>IF(ISERROR(VLOOKUP(A4168,进货明细!$A$2:$D$5000,COLUMN($B$2),0)&amp;""),"",VLOOKUP(A4168,进货明细!$A$2:$D$5000,COLUMN($B$2),0)&amp;"")</f>
        <v/>
      </c>
      <c r="C4168" s="147" t="str">
        <f>IF(ISERROR(VLOOKUP(A4168,进货明细!$A$2:$D$5000,COLUMN($C$2),0)&amp;""),"",VLOOKUP(A4168,进货明细!$A$2:$D$5000,COLUMN($C$2),0)&amp;"")</f>
        <v/>
      </c>
      <c r="D4168" s="147" t="str">
        <f>IF(ISERROR(VLOOKUP(A4168,进货明细!$A$2:$D$5000,COLUMN($D$2),0)&amp;""),"",VLOOKUP(A4168,进货明细!$A$2:$D$5000,COLUMN($D$2),0)&amp;"")</f>
        <v/>
      </c>
      <c r="E4168" s="148"/>
      <c r="F4168" s="152"/>
      <c r="G4168" s="150" t="str">
        <f>IF(ISERROR(VLOOKUP(A4168,进货明细!$A$2:$G$5000,COLUMN($G$2),0)&amp;""),"",VLOOKUP(A4168,进货明细!$A$2:$G$5000,COLUMN($G$2),0)&amp;"")</f>
        <v/>
      </c>
      <c r="H4168" s="151" t="str">
        <f t="shared" si="131"/>
        <v/>
      </c>
      <c r="I4168" s="168"/>
      <c r="J4168" s="169"/>
      <c r="K4168" s="163"/>
      <c r="L4168" s="164" t="str">
        <f t="shared" si="132"/>
        <v/>
      </c>
      <c r="M4168" s="165" t="e">
        <f>ROUND(VLOOKUP(A4168,当前库存!$A$2:$F$7000,COLUMN($F$3),0)&amp;"",2)</f>
        <v>#DIV/0!</v>
      </c>
      <c r="N4168" s="166"/>
      <c r="O4168" s="167"/>
      <c r="P4168" s="167"/>
      <c r="Q4168" s="174"/>
      <c r="R4168" s="167"/>
      <c r="S4168" s="167"/>
    </row>
    <row r="4169" customHeight="1" spans="1:19">
      <c r="A4169" s="175"/>
      <c r="B4169" s="153" t="str">
        <f>IF(ISERROR(VLOOKUP(A4169,进货明细!$A$2:$D$5000,COLUMN($B$2),0)&amp;""),"",VLOOKUP(A4169,进货明细!$A$2:$D$5000,COLUMN($B$2),0)&amp;"")</f>
        <v/>
      </c>
      <c r="C4169" s="147" t="str">
        <f>IF(ISERROR(VLOOKUP(A4169,进货明细!$A$2:$D$5000,COLUMN($C$2),0)&amp;""),"",VLOOKUP(A4169,进货明细!$A$2:$D$5000,COLUMN($C$2),0)&amp;"")</f>
        <v/>
      </c>
      <c r="D4169" s="147" t="str">
        <f>IF(ISERROR(VLOOKUP(A4169,进货明细!$A$2:$D$5000,COLUMN($D$2),0)&amp;""),"",VLOOKUP(A4169,进货明细!$A$2:$D$5000,COLUMN($D$2),0)&amp;"")</f>
        <v/>
      </c>
      <c r="E4169" s="148"/>
      <c r="F4169" s="152"/>
      <c r="G4169" s="150" t="str">
        <f>IF(ISERROR(VLOOKUP(A4169,进货明细!$A$2:$G$5000,COLUMN($G$2),0)&amp;""),"",VLOOKUP(A4169,进货明细!$A$2:$G$5000,COLUMN($G$2),0)&amp;"")</f>
        <v/>
      </c>
      <c r="H4169" s="151" t="str">
        <f t="shared" si="131"/>
        <v/>
      </c>
      <c r="I4169" s="168"/>
      <c r="J4169" s="169"/>
      <c r="K4169" s="163"/>
      <c r="L4169" s="164" t="str">
        <f t="shared" si="132"/>
        <v/>
      </c>
      <c r="M4169" s="165" t="e">
        <f>ROUND(VLOOKUP(A4169,当前库存!$A$2:$F$7000,COLUMN($F$3),0)&amp;"",2)</f>
        <v>#DIV/0!</v>
      </c>
      <c r="N4169" s="166"/>
      <c r="O4169" s="167"/>
      <c r="P4169" s="167"/>
      <c r="Q4169" s="174"/>
      <c r="R4169" s="167"/>
      <c r="S4169" s="167"/>
    </row>
    <row r="4170" customHeight="1" spans="1:19">
      <c r="A4170" s="175"/>
      <c r="B4170" s="153" t="str">
        <f>IF(ISERROR(VLOOKUP(A4170,进货明细!$A$2:$D$5000,COLUMN($B$2),0)&amp;""),"",VLOOKUP(A4170,进货明细!$A$2:$D$5000,COLUMN($B$2),0)&amp;"")</f>
        <v/>
      </c>
      <c r="C4170" s="147" t="str">
        <f>IF(ISERROR(VLOOKUP(A4170,进货明细!$A$2:$D$5000,COLUMN($C$2),0)&amp;""),"",VLOOKUP(A4170,进货明细!$A$2:$D$5000,COLUMN($C$2),0)&amp;"")</f>
        <v/>
      </c>
      <c r="D4170" s="147" t="str">
        <f>IF(ISERROR(VLOOKUP(A4170,进货明细!$A$2:$D$5000,COLUMN($D$2),0)&amp;""),"",VLOOKUP(A4170,进货明细!$A$2:$D$5000,COLUMN($D$2),0)&amp;"")</f>
        <v/>
      </c>
      <c r="E4170" s="148"/>
      <c r="F4170" s="152"/>
      <c r="G4170" s="150" t="str">
        <f>IF(ISERROR(VLOOKUP(A4170,进货明细!$A$2:$G$5000,COLUMN($G$2),0)&amp;""),"",VLOOKUP(A4170,进货明细!$A$2:$G$5000,COLUMN($G$2),0)&amp;"")</f>
        <v/>
      </c>
      <c r="H4170" s="151" t="str">
        <f t="shared" ref="H4170:H4233" si="133">IF(E4170="","",E4170*F4170)</f>
        <v/>
      </c>
      <c r="I4170" s="168"/>
      <c r="J4170" s="169"/>
      <c r="K4170" s="163"/>
      <c r="L4170" s="164" t="str">
        <f t="shared" si="132"/>
        <v/>
      </c>
      <c r="M4170" s="165" t="e">
        <f>ROUND(VLOOKUP(A4170,当前库存!$A$2:$F$7000,COLUMN($F$3),0)&amp;"",2)</f>
        <v>#DIV/0!</v>
      </c>
      <c r="N4170" s="166"/>
      <c r="O4170" s="167"/>
      <c r="P4170" s="167"/>
      <c r="Q4170" s="174"/>
      <c r="R4170" s="167"/>
      <c r="S4170" s="167"/>
    </row>
    <row r="4171" customHeight="1" spans="1:19">
      <c r="A4171" s="175"/>
      <c r="B4171" s="153" t="str">
        <f>IF(ISERROR(VLOOKUP(A4171,进货明细!$A$2:$D$5000,COLUMN($B$2),0)&amp;""),"",VLOOKUP(A4171,进货明细!$A$2:$D$5000,COLUMN($B$2),0)&amp;"")</f>
        <v/>
      </c>
      <c r="C4171" s="147" t="str">
        <f>IF(ISERROR(VLOOKUP(A4171,进货明细!$A$2:$D$5000,COLUMN($C$2),0)&amp;""),"",VLOOKUP(A4171,进货明细!$A$2:$D$5000,COLUMN($C$2),0)&amp;"")</f>
        <v/>
      </c>
      <c r="D4171" s="147" t="str">
        <f>IF(ISERROR(VLOOKUP(A4171,进货明细!$A$2:$D$5000,COLUMN($D$2),0)&amp;""),"",VLOOKUP(A4171,进货明细!$A$2:$D$5000,COLUMN($D$2),0)&amp;"")</f>
        <v/>
      </c>
      <c r="E4171" s="148"/>
      <c r="F4171" s="152"/>
      <c r="G4171" s="150" t="str">
        <f>IF(ISERROR(VLOOKUP(A4171,进货明细!$A$2:$G$5000,COLUMN($G$2),0)&amp;""),"",VLOOKUP(A4171,进货明细!$A$2:$G$5000,COLUMN($G$2),0)&amp;"")</f>
        <v/>
      </c>
      <c r="H4171" s="151" t="str">
        <f t="shared" si="133"/>
        <v/>
      </c>
      <c r="I4171" s="168"/>
      <c r="J4171" s="169"/>
      <c r="K4171" s="163"/>
      <c r="L4171" s="164" t="str">
        <f t="shared" si="132"/>
        <v/>
      </c>
      <c r="M4171" s="165" t="e">
        <f>ROUND(VLOOKUP(A4171,当前库存!$A$2:$F$7000,COLUMN($F$3),0)&amp;"",2)</f>
        <v>#DIV/0!</v>
      </c>
      <c r="N4171" s="166"/>
      <c r="O4171" s="167"/>
      <c r="P4171" s="167"/>
      <c r="Q4171" s="174"/>
      <c r="R4171" s="167"/>
      <c r="S4171" s="167"/>
    </row>
    <row r="4172" customHeight="1" spans="1:19">
      <c r="A4172" s="175"/>
      <c r="B4172" s="153" t="str">
        <f>IF(ISERROR(VLOOKUP(A4172,进货明细!$A$2:$D$5000,COLUMN($B$2),0)&amp;""),"",VLOOKUP(A4172,进货明细!$A$2:$D$5000,COLUMN($B$2),0)&amp;"")</f>
        <v/>
      </c>
      <c r="C4172" s="147" t="str">
        <f>IF(ISERROR(VLOOKUP(A4172,进货明细!$A$2:$D$5000,COLUMN($C$2),0)&amp;""),"",VLOOKUP(A4172,进货明细!$A$2:$D$5000,COLUMN($C$2),0)&amp;"")</f>
        <v/>
      </c>
      <c r="D4172" s="147" t="str">
        <f>IF(ISERROR(VLOOKUP(A4172,进货明细!$A$2:$D$5000,COLUMN($D$2),0)&amp;""),"",VLOOKUP(A4172,进货明细!$A$2:$D$5000,COLUMN($D$2),0)&amp;"")</f>
        <v/>
      </c>
      <c r="E4172" s="148"/>
      <c r="F4172" s="152"/>
      <c r="G4172" s="150" t="str">
        <f>IF(ISERROR(VLOOKUP(A4172,进货明细!$A$2:$G$5000,COLUMN($G$2),0)&amp;""),"",VLOOKUP(A4172,进货明细!$A$2:$G$5000,COLUMN($G$2),0)&amp;"")</f>
        <v/>
      </c>
      <c r="H4172" s="151" t="str">
        <f t="shared" si="133"/>
        <v/>
      </c>
      <c r="I4172" s="168"/>
      <c r="J4172" s="169"/>
      <c r="K4172" s="163"/>
      <c r="L4172" s="164" t="str">
        <f t="shared" si="132"/>
        <v/>
      </c>
      <c r="M4172" s="165" t="e">
        <f>ROUND(VLOOKUP(A4172,当前库存!$A$2:$F$7000,COLUMN($F$3),0)&amp;"",2)</f>
        <v>#DIV/0!</v>
      </c>
      <c r="N4172" s="166"/>
      <c r="O4172" s="167"/>
      <c r="P4172" s="167"/>
      <c r="Q4172" s="174"/>
      <c r="R4172" s="167"/>
      <c r="S4172" s="167"/>
    </row>
    <row r="4173" customHeight="1" spans="1:19">
      <c r="A4173" s="175"/>
      <c r="B4173" s="153" t="str">
        <f>IF(ISERROR(VLOOKUP(A4173,进货明细!$A$2:$D$5000,COLUMN($B$2),0)&amp;""),"",VLOOKUP(A4173,进货明细!$A$2:$D$5000,COLUMN($B$2),0)&amp;"")</f>
        <v/>
      </c>
      <c r="C4173" s="147" t="str">
        <f>IF(ISERROR(VLOOKUP(A4173,进货明细!$A$2:$D$5000,COLUMN($C$2),0)&amp;""),"",VLOOKUP(A4173,进货明细!$A$2:$D$5000,COLUMN($C$2),0)&amp;"")</f>
        <v/>
      </c>
      <c r="D4173" s="147" t="str">
        <f>IF(ISERROR(VLOOKUP(A4173,进货明细!$A$2:$D$5000,COLUMN($D$2),0)&amp;""),"",VLOOKUP(A4173,进货明细!$A$2:$D$5000,COLUMN($D$2),0)&amp;"")</f>
        <v/>
      </c>
      <c r="E4173" s="148"/>
      <c r="F4173" s="152"/>
      <c r="G4173" s="150" t="str">
        <f>IF(ISERROR(VLOOKUP(A4173,进货明细!$A$2:$G$5000,COLUMN($G$2),0)&amp;""),"",VLOOKUP(A4173,进货明细!$A$2:$G$5000,COLUMN($G$2),0)&amp;"")</f>
        <v/>
      </c>
      <c r="H4173" s="151" t="str">
        <f t="shared" si="133"/>
        <v/>
      </c>
      <c r="I4173" s="168"/>
      <c r="J4173" s="169"/>
      <c r="K4173" s="163"/>
      <c r="L4173" s="164" t="str">
        <f t="shared" si="132"/>
        <v/>
      </c>
      <c r="M4173" s="165" t="e">
        <f>ROUND(VLOOKUP(A4173,当前库存!$A$2:$F$7000,COLUMN($F$3),0)&amp;"",2)</f>
        <v>#DIV/0!</v>
      </c>
      <c r="N4173" s="166"/>
      <c r="O4173" s="167"/>
      <c r="P4173" s="167"/>
      <c r="Q4173" s="174"/>
      <c r="R4173" s="167"/>
      <c r="S4173" s="167"/>
    </row>
    <row r="4174" customHeight="1" spans="1:19">
      <c r="A4174" s="175"/>
      <c r="B4174" s="153" t="str">
        <f>IF(ISERROR(VLOOKUP(A4174,进货明细!$A$2:$D$5000,COLUMN($B$2),0)&amp;""),"",VLOOKUP(A4174,进货明细!$A$2:$D$5000,COLUMN($B$2),0)&amp;"")</f>
        <v/>
      </c>
      <c r="C4174" s="147" t="str">
        <f>IF(ISERROR(VLOOKUP(A4174,进货明细!$A$2:$D$5000,COLUMN($C$2),0)&amp;""),"",VLOOKUP(A4174,进货明细!$A$2:$D$5000,COLUMN($C$2),0)&amp;"")</f>
        <v/>
      </c>
      <c r="D4174" s="147" t="str">
        <f>IF(ISERROR(VLOOKUP(A4174,进货明细!$A$2:$D$5000,COLUMN($D$2),0)&amp;""),"",VLOOKUP(A4174,进货明细!$A$2:$D$5000,COLUMN($D$2),0)&amp;"")</f>
        <v/>
      </c>
      <c r="E4174" s="148"/>
      <c r="F4174" s="152"/>
      <c r="G4174" s="150" t="str">
        <f>IF(ISERROR(VLOOKUP(A4174,进货明细!$A$2:$G$5000,COLUMN($G$2),0)&amp;""),"",VLOOKUP(A4174,进货明细!$A$2:$G$5000,COLUMN($G$2),0)&amp;"")</f>
        <v/>
      </c>
      <c r="H4174" s="151" t="str">
        <f t="shared" si="133"/>
        <v/>
      </c>
      <c r="I4174" s="168"/>
      <c r="J4174" s="169"/>
      <c r="K4174" s="163"/>
      <c r="L4174" s="164" t="str">
        <f t="shared" si="132"/>
        <v/>
      </c>
      <c r="M4174" s="165" t="e">
        <f>ROUND(VLOOKUP(A4174,当前库存!$A$2:$F$7000,COLUMN($F$3),0)&amp;"",2)</f>
        <v>#DIV/0!</v>
      </c>
      <c r="N4174" s="166"/>
      <c r="O4174" s="167"/>
      <c r="P4174" s="167"/>
      <c r="Q4174" s="174"/>
      <c r="R4174" s="167"/>
      <c r="S4174" s="167"/>
    </row>
    <row r="4175" customHeight="1" spans="1:19">
      <c r="A4175" s="175"/>
      <c r="B4175" s="153" t="str">
        <f>IF(ISERROR(VLOOKUP(A4175,进货明细!$A$2:$D$5000,COLUMN($B$2),0)&amp;""),"",VLOOKUP(A4175,进货明细!$A$2:$D$5000,COLUMN($B$2),0)&amp;"")</f>
        <v/>
      </c>
      <c r="C4175" s="147" t="str">
        <f>IF(ISERROR(VLOOKUP(A4175,进货明细!$A$2:$D$5000,COLUMN($C$2),0)&amp;""),"",VLOOKUP(A4175,进货明细!$A$2:$D$5000,COLUMN($C$2),0)&amp;"")</f>
        <v/>
      </c>
      <c r="D4175" s="147" t="str">
        <f>IF(ISERROR(VLOOKUP(A4175,进货明细!$A$2:$D$5000,COLUMN($D$2),0)&amp;""),"",VLOOKUP(A4175,进货明细!$A$2:$D$5000,COLUMN($D$2),0)&amp;"")</f>
        <v/>
      </c>
      <c r="E4175" s="148"/>
      <c r="F4175" s="152"/>
      <c r="G4175" s="150" t="str">
        <f>IF(ISERROR(VLOOKUP(A4175,进货明细!$A$2:$G$5000,COLUMN($G$2),0)&amp;""),"",VLOOKUP(A4175,进货明细!$A$2:$G$5000,COLUMN($G$2),0)&amp;"")</f>
        <v/>
      </c>
      <c r="H4175" s="151" t="str">
        <f t="shared" si="133"/>
        <v/>
      </c>
      <c r="I4175" s="168"/>
      <c r="J4175" s="169"/>
      <c r="K4175" s="163"/>
      <c r="L4175" s="164" t="str">
        <f t="shared" si="132"/>
        <v/>
      </c>
      <c r="M4175" s="165" t="e">
        <f>ROUND(VLOOKUP(A4175,当前库存!$A$2:$F$7000,COLUMN($F$3),0)&amp;"",2)</f>
        <v>#DIV/0!</v>
      </c>
      <c r="N4175" s="166"/>
      <c r="O4175" s="167"/>
      <c r="P4175" s="167"/>
      <c r="Q4175" s="174"/>
      <c r="R4175" s="167"/>
      <c r="S4175" s="167"/>
    </row>
    <row r="4176" customHeight="1" spans="1:19">
      <c r="A4176" s="175"/>
      <c r="B4176" s="153" t="str">
        <f>IF(ISERROR(VLOOKUP(A4176,进货明细!$A$2:$D$5000,COLUMN($B$2),0)&amp;""),"",VLOOKUP(A4176,进货明细!$A$2:$D$5000,COLUMN($B$2),0)&amp;"")</f>
        <v/>
      </c>
      <c r="C4176" s="147" t="str">
        <f>IF(ISERROR(VLOOKUP(A4176,进货明细!$A$2:$D$5000,COLUMN($C$2),0)&amp;""),"",VLOOKUP(A4176,进货明细!$A$2:$D$5000,COLUMN($C$2),0)&amp;"")</f>
        <v/>
      </c>
      <c r="D4176" s="147" t="str">
        <f>IF(ISERROR(VLOOKUP(A4176,进货明细!$A$2:$D$5000,COLUMN($D$2),0)&amp;""),"",VLOOKUP(A4176,进货明细!$A$2:$D$5000,COLUMN($D$2),0)&amp;"")</f>
        <v/>
      </c>
      <c r="E4176" s="148"/>
      <c r="F4176" s="152"/>
      <c r="G4176" s="150" t="str">
        <f>IF(ISERROR(VLOOKUP(A4176,进货明细!$A$2:$G$5000,COLUMN($G$2),0)&amp;""),"",VLOOKUP(A4176,进货明细!$A$2:$G$5000,COLUMN($G$2),0)&amp;"")</f>
        <v/>
      </c>
      <c r="H4176" s="151" t="str">
        <f t="shared" si="133"/>
        <v/>
      </c>
      <c r="I4176" s="168"/>
      <c r="J4176" s="169"/>
      <c r="K4176" s="163"/>
      <c r="L4176" s="164" t="str">
        <f t="shared" si="132"/>
        <v/>
      </c>
      <c r="M4176" s="165" t="e">
        <f>ROUND(VLOOKUP(A4176,当前库存!$A$2:$F$7000,COLUMN($F$3),0)&amp;"",2)</f>
        <v>#DIV/0!</v>
      </c>
      <c r="N4176" s="166"/>
      <c r="O4176" s="167"/>
      <c r="P4176" s="167"/>
      <c r="Q4176" s="174"/>
      <c r="R4176" s="167"/>
      <c r="S4176" s="167"/>
    </row>
    <row r="4177" customHeight="1" spans="1:19">
      <c r="A4177" s="175"/>
      <c r="B4177" s="153" t="str">
        <f>IF(ISERROR(VLOOKUP(A4177,进货明细!$A$2:$D$5000,COLUMN($B$2),0)&amp;""),"",VLOOKUP(A4177,进货明细!$A$2:$D$5000,COLUMN($B$2),0)&amp;"")</f>
        <v/>
      </c>
      <c r="C4177" s="147" t="str">
        <f>IF(ISERROR(VLOOKUP(A4177,进货明细!$A$2:$D$5000,COLUMN($C$2),0)&amp;""),"",VLOOKUP(A4177,进货明细!$A$2:$D$5000,COLUMN($C$2),0)&amp;"")</f>
        <v/>
      </c>
      <c r="D4177" s="147" t="str">
        <f>IF(ISERROR(VLOOKUP(A4177,进货明细!$A$2:$D$5000,COLUMN($D$2),0)&amp;""),"",VLOOKUP(A4177,进货明细!$A$2:$D$5000,COLUMN($D$2),0)&amp;"")</f>
        <v/>
      </c>
      <c r="E4177" s="148"/>
      <c r="F4177" s="152"/>
      <c r="G4177" s="150" t="str">
        <f>IF(ISERROR(VLOOKUP(A4177,进货明细!$A$2:$G$5000,COLUMN($G$2),0)&amp;""),"",VLOOKUP(A4177,进货明细!$A$2:$G$5000,COLUMN($G$2),0)&amp;"")</f>
        <v/>
      </c>
      <c r="H4177" s="151" t="str">
        <f t="shared" si="133"/>
        <v/>
      </c>
      <c r="I4177" s="168"/>
      <c r="J4177" s="169"/>
      <c r="K4177" s="163"/>
      <c r="L4177" s="164" t="str">
        <f t="shared" si="132"/>
        <v/>
      </c>
      <c r="M4177" s="165" t="e">
        <f>ROUND(VLOOKUP(A4177,当前库存!$A$2:$F$7000,COLUMN($F$3),0)&amp;"",2)</f>
        <v>#DIV/0!</v>
      </c>
      <c r="N4177" s="166"/>
      <c r="O4177" s="167"/>
      <c r="P4177" s="167"/>
      <c r="Q4177" s="174"/>
      <c r="R4177" s="167"/>
      <c r="S4177" s="167"/>
    </row>
    <row r="4178" customHeight="1" spans="1:19">
      <c r="A4178" s="175"/>
      <c r="B4178" s="153" t="str">
        <f>IF(ISERROR(VLOOKUP(A4178,进货明细!$A$2:$D$5000,COLUMN($B$2),0)&amp;""),"",VLOOKUP(A4178,进货明细!$A$2:$D$5000,COLUMN($B$2),0)&amp;"")</f>
        <v/>
      </c>
      <c r="C4178" s="147" t="str">
        <f>IF(ISERROR(VLOOKUP(A4178,进货明细!$A$2:$D$5000,COLUMN($C$2),0)&amp;""),"",VLOOKUP(A4178,进货明细!$A$2:$D$5000,COLUMN($C$2),0)&amp;"")</f>
        <v/>
      </c>
      <c r="D4178" s="147" t="str">
        <f>IF(ISERROR(VLOOKUP(A4178,进货明细!$A$2:$D$5000,COLUMN($D$2),0)&amp;""),"",VLOOKUP(A4178,进货明细!$A$2:$D$5000,COLUMN($D$2),0)&amp;"")</f>
        <v/>
      </c>
      <c r="E4178" s="148"/>
      <c r="F4178" s="152"/>
      <c r="G4178" s="150" t="str">
        <f>IF(ISERROR(VLOOKUP(A4178,进货明细!$A$2:$G$5000,COLUMN($G$2),0)&amp;""),"",VLOOKUP(A4178,进货明细!$A$2:$G$5000,COLUMN($G$2),0)&amp;"")</f>
        <v/>
      </c>
      <c r="H4178" s="151" t="str">
        <f t="shared" si="133"/>
        <v/>
      </c>
      <c r="I4178" s="168"/>
      <c r="J4178" s="169"/>
      <c r="K4178" s="163"/>
      <c r="L4178" s="164" t="str">
        <f t="shared" si="132"/>
        <v/>
      </c>
      <c r="M4178" s="165" t="e">
        <f>ROUND(VLOOKUP(A4178,当前库存!$A$2:$F$7000,COLUMN($F$3),0)&amp;"",2)</f>
        <v>#DIV/0!</v>
      </c>
      <c r="N4178" s="166"/>
      <c r="O4178" s="167"/>
      <c r="P4178" s="167"/>
      <c r="Q4178" s="174"/>
      <c r="R4178" s="167"/>
      <c r="S4178" s="167"/>
    </row>
    <row r="4179" customHeight="1" spans="1:19">
      <c r="A4179" s="175"/>
      <c r="B4179" s="153" t="str">
        <f>IF(ISERROR(VLOOKUP(A4179,进货明细!$A$2:$D$5000,COLUMN($B$2),0)&amp;""),"",VLOOKUP(A4179,进货明细!$A$2:$D$5000,COLUMN($B$2),0)&amp;"")</f>
        <v/>
      </c>
      <c r="C4179" s="147" t="str">
        <f>IF(ISERROR(VLOOKUP(A4179,进货明细!$A$2:$D$5000,COLUMN($C$2),0)&amp;""),"",VLOOKUP(A4179,进货明细!$A$2:$D$5000,COLUMN($C$2),0)&amp;"")</f>
        <v/>
      </c>
      <c r="D4179" s="147" t="str">
        <f>IF(ISERROR(VLOOKUP(A4179,进货明细!$A$2:$D$5000,COLUMN($D$2),0)&amp;""),"",VLOOKUP(A4179,进货明细!$A$2:$D$5000,COLUMN($D$2),0)&amp;"")</f>
        <v/>
      </c>
      <c r="E4179" s="148"/>
      <c r="F4179" s="152"/>
      <c r="G4179" s="150" t="str">
        <f>IF(ISERROR(VLOOKUP(A4179,进货明细!$A$2:$G$5000,COLUMN($G$2),0)&amp;""),"",VLOOKUP(A4179,进货明细!$A$2:$G$5000,COLUMN($G$2),0)&amp;"")</f>
        <v/>
      </c>
      <c r="H4179" s="151" t="str">
        <f t="shared" si="133"/>
        <v/>
      </c>
      <c r="I4179" s="168"/>
      <c r="J4179" s="169"/>
      <c r="K4179" s="163"/>
      <c r="L4179" s="164" t="str">
        <f t="shared" si="132"/>
        <v/>
      </c>
      <c r="M4179" s="165" t="e">
        <f>ROUND(VLOOKUP(A4179,当前库存!$A$2:$F$7000,COLUMN($F$3),0)&amp;"",2)</f>
        <v>#DIV/0!</v>
      </c>
      <c r="N4179" s="166"/>
      <c r="O4179" s="167"/>
      <c r="P4179" s="167"/>
      <c r="Q4179" s="174"/>
      <c r="R4179" s="167"/>
      <c r="S4179" s="167"/>
    </row>
    <row r="4180" customHeight="1" spans="1:19">
      <c r="A4180" s="175"/>
      <c r="B4180" s="153" t="str">
        <f>IF(ISERROR(VLOOKUP(A4180,进货明细!$A$2:$D$5000,COLUMN($B$2),0)&amp;""),"",VLOOKUP(A4180,进货明细!$A$2:$D$5000,COLUMN($B$2),0)&amp;"")</f>
        <v/>
      </c>
      <c r="C4180" s="147" t="str">
        <f>IF(ISERROR(VLOOKUP(A4180,进货明细!$A$2:$D$5000,COLUMN($C$2),0)&amp;""),"",VLOOKUP(A4180,进货明细!$A$2:$D$5000,COLUMN($C$2),0)&amp;"")</f>
        <v/>
      </c>
      <c r="D4180" s="147" t="str">
        <f>IF(ISERROR(VLOOKUP(A4180,进货明细!$A$2:$D$5000,COLUMN($D$2),0)&amp;""),"",VLOOKUP(A4180,进货明细!$A$2:$D$5000,COLUMN($D$2),0)&amp;"")</f>
        <v/>
      </c>
      <c r="E4180" s="148"/>
      <c r="F4180" s="152"/>
      <c r="G4180" s="150" t="str">
        <f>IF(ISERROR(VLOOKUP(A4180,进货明细!$A$2:$G$5000,COLUMN($G$2),0)&amp;""),"",VLOOKUP(A4180,进货明细!$A$2:$G$5000,COLUMN($G$2),0)&amp;"")</f>
        <v/>
      </c>
      <c r="H4180" s="151" t="str">
        <f t="shared" si="133"/>
        <v/>
      </c>
      <c r="I4180" s="168"/>
      <c r="J4180" s="169"/>
      <c r="K4180" s="163"/>
      <c r="L4180" s="164" t="str">
        <f t="shared" si="132"/>
        <v/>
      </c>
      <c r="M4180" s="165" t="e">
        <f>ROUND(VLOOKUP(A4180,当前库存!$A$2:$F$7000,COLUMN($F$3),0)&amp;"",2)</f>
        <v>#DIV/0!</v>
      </c>
      <c r="N4180" s="166"/>
      <c r="O4180" s="167"/>
      <c r="P4180" s="167"/>
      <c r="Q4180" s="174"/>
      <c r="R4180" s="167"/>
      <c r="S4180" s="167"/>
    </row>
    <row r="4181" customHeight="1" spans="1:19">
      <c r="A4181" s="175"/>
      <c r="B4181" s="153" t="str">
        <f>IF(ISERROR(VLOOKUP(A4181,进货明细!$A$2:$D$5000,COLUMN($B$2),0)&amp;""),"",VLOOKUP(A4181,进货明细!$A$2:$D$5000,COLUMN($B$2),0)&amp;"")</f>
        <v/>
      </c>
      <c r="C4181" s="147" t="str">
        <f>IF(ISERROR(VLOOKUP(A4181,进货明细!$A$2:$D$5000,COLUMN($C$2),0)&amp;""),"",VLOOKUP(A4181,进货明细!$A$2:$D$5000,COLUMN($C$2),0)&amp;"")</f>
        <v/>
      </c>
      <c r="D4181" s="147" t="str">
        <f>IF(ISERROR(VLOOKUP(A4181,进货明细!$A$2:$D$5000,COLUMN($D$2),0)&amp;""),"",VLOOKUP(A4181,进货明细!$A$2:$D$5000,COLUMN($D$2),0)&amp;"")</f>
        <v/>
      </c>
      <c r="E4181" s="148"/>
      <c r="F4181" s="152"/>
      <c r="G4181" s="150" t="str">
        <f>IF(ISERROR(VLOOKUP(A4181,进货明细!$A$2:$G$5000,COLUMN($G$2),0)&amp;""),"",VLOOKUP(A4181,进货明细!$A$2:$G$5000,COLUMN($G$2),0)&amp;"")</f>
        <v/>
      </c>
      <c r="H4181" s="151" t="str">
        <f t="shared" si="133"/>
        <v/>
      </c>
      <c r="I4181" s="168"/>
      <c r="J4181" s="169"/>
      <c r="K4181" s="163"/>
      <c r="L4181" s="164" t="str">
        <f t="shared" si="132"/>
        <v/>
      </c>
      <c r="M4181" s="165" t="e">
        <f>ROUND(VLOOKUP(A4181,当前库存!$A$2:$F$7000,COLUMN($F$3),0)&amp;"",2)</f>
        <v>#DIV/0!</v>
      </c>
      <c r="N4181" s="166"/>
      <c r="O4181" s="167"/>
      <c r="P4181" s="167"/>
      <c r="Q4181" s="174"/>
      <c r="R4181" s="167"/>
      <c r="S4181" s="167"/>
    </row>
    <row r="4182" customHeight="1" spans="1:19">
      <c r="A4182" s="175"/>
      <c r="B4182" s="153" t="str">
        <f>IF(ISERROR(VLOOKUP(A4182,进货明细!$A$2:$D$5000,COLUMN($B$2),0)&amp;""),"",VLOOKUP(A4182,进货明细!$A$2:$D$5000,COLUMN($B$2),0)&amp;"")</f>
        <v/>
      </c>
      <c r="C4182" s="147" t="str">
        <f>IF(ISERROR(VLOOKUP(A4182,进货明细!$A$2:$D$5000,COLUMN($C$2),0)&amp;""),"",VLOOKUP(A4182,进货明细!$A$2:$D$5000,COLUMN($C$2),0)&amp;"")</f>
        <v/>
      </c>
      <c r="D4182" s="147" t="str">
        <f>IF(ISERROR(VLOOKUP(A4182,进货明细!$A$2:$D$5000,COLUMN($D$2),0)&amp;""),"",VLOOKUP(A4182,进货明细!$A$2:$D$5000,COLUMN($D$2),0)&amp;"")</f>
        <v/>
      </c>
      <c r="E4182" s="148"/>
      <c r="F4182" s="152"/>
      <c r="G4182" s="150" t="str">
        <f>IF(ISERROR(VLOOKUP(A4182,进货明细!$A$2:$G$5000,COLUMN($G$2),0)&amp;""),"",VLOOKUP(A4182,进货明细!$A$2:$G$5000,COLUMN($G$2),0)&amp;"")</f>
        <v/>
      </c>
      <c r="H4182" s="151" t="str">
        <f t="shared" si="133"/>
        <v/>
      </c>
      <c r="I4182" s="168"/>
      <c r="J4182" s="169"/>
      <c r="K4182" s="163"/>
      <c r="L4182" s="164" t="str">
        <f t="shared" si="132"/>
        <v/>
      </c>
      <c r="M4182" s="165" t="e">
        <f>ROUND(VLOOKUP(A4182,当前库存!$A$2:$F$7000,COLUMN($F$3),0)&amp;"",2)</f>
        <v>#DIV/0!</v>
      </c>
      <c r="N4182" s="166"/>
      <c r="O4182" s="167"/>
      <c r="P4182" s="167"/>
      <c r="Q4182" s="174"/>
      <c r="R4182" s="167"/>
      <c r="S4182" s="167"/>
    </row>
    <row r="4183" customHeight="1" spans="1:19">
      <c r="A4183" s="175"/>
      <c r="B4183" s="153" t="str">
        <f>IF(ISERROR(VLOOKUP(A4183,进货明细!$A$2:$D$5000,COLUMN($B$2),0)&amp;""),"",VLOOKUP(A4183,进货明细!$A$2:$D$5000,COLUMN($B$2),0)&amp;"")</f>
        <v/>
      </c>
      <c r="C4183" s="147" t="str">
        <f>IF(ISERROR(VLOOKUP(A4183,进货明细!$A$2:$D$5000,COLUMN($C$2),0)&amp;""),"",VLOOKUP(A4183,进货明细!$A$2:$D$5000,COLUMN($C$2),0)&amp;"")</f>
        <v/>
      </c>
      <c r="D4183" s="147" t="str">
        <f>IF(ISERROR(VLOOKUP(A4183,进货明细!$A$2:$D$5000,COLUMN($D$2),0)&amp;""),"",VLOOKUP(A4183,进货明细!$A$2:$D$5000,COLUMN($D$2),0)&amp;"")</f>
        <v/>
      </c>
      <c r="E4183" s="148"/>
      <c r="F4183" s="152"/>
      <c r="G4183" s="150" t="str">
        <f>IF(ISERROR(VLOOKUP(A4183,进货明细!$A$2:$G$5000,COLUMN($G$2),0)&amp;""),"",VLOOKUP(A4183,进货明细!$A$2:$G$5000,COLUMN($G$2),0)&amp;"")</f>
        <v/>
      </c>
      <c r="H4183" s="151" t="str">
        <f t="shared" si="133"/>
        <v/>
      </c>
      <c r="I4183" s="168"/>
      <c r="J4183" s="169"/>
      <c r="K4183" s="163"/>
      <c r="L4183" s="164" t="str">
        <f t="shared" si="132"/>
        <v/>
      </c>
      <c r="M4183" s="165" t="e">
        <f>ROUND(VLOOKUP(A4183,当前库存!$A$2:$F$7000,COLUMN($F$3),0)&amp;"",2)</f>
        <v>#DIV/0!</v>
      </c>
      <c r="N4183" s="166"/>
      <c r="O4183" s="167"/>
      <c r="P4183" s="167"/>
      <c r="Q4183" s="174"/>
      <c r="R4183" s="167"/>
      <c r="S4183" s="167"/>
    </row>
    <row r="4184" customHeight="1" spans="1:19">
      <c r="A4184" s="175"/>
      <c r="B4184" s="153" t="str">
        <f>IF(ISERROR(VLOOKUP(A4184,进货明细!$A$2:$D$5000,COLUMN($B$2),0)&amp;""),"",VLOOKUP(A4184,进货明细!$A$2:$D$5000,COLUMN($B$2),0)&amp;"")</f>
        <v/>
      </c>
      <c r="C4184" s="147" t="str">
        <f>IF(ISERROR(VLOOKUP(A4184,进货明细!$A$2:$D$5000,COLUMN($C$2),0)&amp;""),"",VLOOKUP(A4184,进货明细!$A$2:$D$5000,COLUMN($C$2),0)&amp;"")</f>
        <v/>
      </c>
      <c r="D4184" s="147" t="str">
        <f>IF(ISERROR(VLOOKUP(A4184,进货明细!$A$2:$D$5000,COLUMN($D$2),0)&amp;""),"",VLOOKUP(A4184,进货明细!$A$2:$D$5000,COLUMN($D$2),0)&amp;"")</f>
        <v/>
      </c>
      <c r="E4184" s="148"/>
      <c r="F4184" s="152"/>
      <c r="G4184" s="150" t="str">
        <f>IF(ISERROR(VLOOKUP(A4184,进货明细!$A$2:$G$5000,COLUMN($G$2),0)&amp;""),"",VLOOKUP(A4184,进货明细!$A$2:$G$5000,COLUMN($G$2),0)&amp;"")</f>
        <v/>
      </c>
      <c r="H4184" s="151" t="str">
        <f t="shared" si="133"/>
        <v/>
      </c>
      <c r="I4184" s="168"/>
      <c r="J4184" s="169"/>
      <c r="K4184" s="163"/>
      <c r="L4184" s="164" t="str">
        <f t="shared" si="132"/>
        <v/>
      </c>
      <c r="M4184" s="165" t="e">
        <f>ROUND(VLOOKUP(A4184,当前库存!$A$2:$F$7000,COLUMN($F$3),0)&amp;"",2)</f>
        <v>#DIV/0!</v>
      </c>
      <c r="N4184" s="166"/>
      <c r="O4184" s="167"/>
      <c r="P4184" s="167"/>
      <c r="Q4184" s="174"/>
      <c r="R4184" s="167"/>
      <c r="S4184" s="167"/>
    </row>
    <row r="4185" customHeight="1" spans="1:19">
      <c r="A4185" s="175"/>
      <c r="B4185" s="153" t="str">
        <f>IF(ISERROR(VLOOKUP(A4185,进货明细!$A$2:$D$5000,COLUMN($B$2),0)&amp;""),"",VLOOKUP(A4185,进货明细!$A$2:$D$5000,COLUMN($B$2),0)&amp;"")</f>
        <v/>
      </c>
      <c r="C4185" s="147" t="str">
        <f>IF(ISERROR(VLOOKUP(A4185,进货明细!$A$2:$D$5000,COLUMN($C$2),0)&amp;""),"",VLOOKUP(A4185,进货明细!$A$2:$D$5000,COLUMN($C$2),0)&amp;"")</f>
        <v/>
      </c>
      <c r="D4185" s="147" t="str">
        <f>IF(ISERROR(VLOOKUP(A4185,进货明细!$A$2:$D$5000,COLUMN($D$2),0)&amp;""),"",VLOOKUP(A4185,进货明细!$A$2:$D$5000,COLUMN($D$2),0)&amp;"")</f>
        <v/>
      </c>
      <c r="E4185" s="148"/>
      <c r="F4185" s="152"/>
      <c r="G4185" s="150" t="str">
        <f>IF(ISERROR(VLOOKUP(A4185,进货明细!$A$2:$G$5000,COLUMN($G$2),0)&amp;""),"",VLOOKUP(A4185,进货明细!$A$2:$G$5000,COLUMN($G$2),0)&amp;"")</f>
        <v/>
      </c>
      <c r="H4185" s="151" t="str">
        <f t="shared" si="133"/>
        <v/>
      </c>
      <c r="I4185" s="168"/>
      <c r="J4185" s="169"/>
      <c r="K4185" s="163"/>
      <c r="L4185" s="164" t="str">
        <f t="shared" si="132"/>
        <v/>
      </c>
      <c r="M4185" s="165" t="e">
        <f>ROUND(VLOOKUP(A4185,当前库存!$A$2:$F$7000,COLUMN($F$3),0)&amp;"",2)</f>
        <v>#DIV/0!</v>
      </c>
      <c r="N4185" s="166"/>
      <c r="O4185" s="167"/>
      <c r="P4185" s="167"/>
      <c r="Q4185" s="174"/>
      <c r="R4185" s="167"/>
      <c r="S4185" s="167"/>
    </row>
    <row r="4186" customHeight="1" spans="1:19">
      <c r="A4186" s="175"/>
      <c r="B4186" s="153" t="str">
        <f>IF(ISERROR(VLOOKUP(A4186,进货明细!$A$2:$D$5000,COLUMN($B$2),0)&amp;""),"",VLOOKUP(A4186,进货明细!$A$2:$D$5000,COLUMN($B$2),0)&amp;"")</f>
        <v/>
      </c>
      <c r="C4186" s="147" t="str">
        <f>IF(ISERROR(VLOOKUP(A4186,进货明细!$A$2:$D$5000,COLUMN($C$2),0)&amp;""),"",VLOOKUP(A4186,进货明细!$A$2:$D$5000,COLUMN($C$2),0)&amp;"")</f>
        <v/>
      </c>
      <c r="D4186" s="147" t="str">
        <f>IF(ISERROR(VLOOKUP(A4186,进货明细!$A$2:$D$5000,COLUMN($D$2),0)&amp;""),"",VLOOKUP(A4186,进货明细!$A$2:$D$5000,COLUMN($D$2),0)&amp;"")</f>
        <v/>
      </c>
      <c r="E4186" s="148"/>
      <c r="F4186" s="152"/>
      <c r="G4186" s="150" t="str">
        <f>IF(ISERROR(VLOOKUP(A4186,进货明细!$A$2:$G$5000,COLUMN($G$2),0)&amp;""),"",VLOOKUP(A4186,进货明细!$A$2:$G$5000,COLUMN($G$2),0)&amp;"")</f>
        <v/>
      </c>
      <c r="H4186" s="151" t="str">
        <f t="shared" si="133"/>
        <v/>
      </c>
      <c r="I4186" s="168"/>
      <c r="J4186" s="169"/>
      <c r="K4186" s="163"/>
      <c r="L4186" s="164" t="str">
        <f t="shared" si="132"/>
        <v/>
      </c>
      <c r="M4186" s="165" t="e">
        <f>ROUND(VLOOKUP(A4186,当前库存!$A$2:$F$7000,COLUMN($F$3),0)&amp;"",2)</f>
        <v>#DIV/0!</v>
      </c>
      <c r="N4186" s="166"/>
      <c r="O4186" s="167"/>
      <c r="P4186" s="167"/>
      <c r="Q4186" s="174"/>
      <c r="R4186" s="167"/>
      <c r="S4186" s="167"/>
    </row>
    <row r="4187" customHeight="1" spans="1:19">
      <c r="A4187" s="175"/>
      <c r="B4187" s="153" t="str">
        <f>IF(ISERROR(VLOOKUP(A4187,进货明细!$A$2:$D$5000,COLUMN($B$2),0)&amp;""),"",VLOOKUP(A4187,进货明细!$A$2:$D$5000,COLUMN($B$2),0)&amp;"")</f>
        <v/>
      </c>
      <c r="C4187" s="147" t="str">
        <f>IF(ISERROR(VLOOKUP(A4187,进货明细!$A$2:$D$5000,COLUMN($C$2),0)&amp;""),"",VLOOKUP(A4187,进货明细!$A$2:$D$5000,COLUMN($C$2),0)&amp;"")</f>
        <v/>
      </c>
      <c r="D4187" s="147" t="str">
        <f>IF(ISERROR(VLOOKUP(A4187,进货明细!$A$2:$D$5000,COLUMN($D$2),0)&amp;""),"",VLOOKUP(A4187,进货明细!$A$2:$D$5000,COLUMN($D$2),0)&amp;"")</f>
        <v/>
      </c>
      <c r="E4187" s="148"/>
      <c r="F4187" s="152"/>
      <c r="G4187" s="150" t="str">
        <f>IF(ISERROR(VLOOKUP(A4187,进货明细!$A$2:$G$5000,COLUMN($G$2),0)&amp;""),"",VLOOKUP(A4187,进货明细!$A$2:$G$5000,COLUMN($G$2),0)&amp;"")</f>
        <v/>
      </c>
      <c r="H4187" s="151" t="str">
        <f t="shared" si="133"/>
        <v/>
      </c>
      <c r="I4187" s="168"/>
      <c r="J4187" s="169"/>
      <c r="K4187" s="163"/>
      <c r="L4187" s="164" t="str">
        <f t="shared" si="132"/>
        <v/>
      </c>
      <c r="M4187" s="165" t="e">
        <f>ROUND(VLOOKUP(A4187,当前库存!$A$2:$F$7000,COLUMN($F$3),0)&amp;"",2)</f>
        <v>#DIV/0!</v>
      </c>
      <c r="N4187" s="166"/>
      <c r="O4187" s="167"/>
      <c r="P4187" s="167"/>
      <c r="Q4187" s="174"/>
      <c r="R4187" s="167"/>
      <c r="S4187" s="167"/>
    </row>
    <row r="4188" customHeight="1" spans="1:19">
      <c r="A4188" s="175"/>
      <c r="B4188" s="153" t="str">
        <f>IF(ISERROR(VLOOKUP(A4188,进货明细!$A$2:$D$5000,COLUMN($B$2),0)&amp;""),"",VLOOKUP(A4188,进货明细!$A$2:$D$5000,COLUMN($B$2),0)&amp;"")</f>
        <v/>
      </c>
      <c r="C4188" s="147" t="str">
        <f>IF(ISERROR(VLOOKUP(A4188,进货明细!$A$2:$D$5000,COLUMN($C$2),0)&amp;""),"",VLOOKUP(A4188,进货明细!$A$2:$D$5000,COLUMN($C$2),0)&amp;"")</f>
        <v/>
      </c>
      <c r="D4188" s="147" t="str">
        <f>IF(ISERROR(VLOOKUP(A4188,进货明细!$A$2:$D$5000,COLUMN($D$2),0)&amp;""),"",VLOOKUP(A4188,进货明细!$A$2:$D$5000,COLUMN($D$2),0)&amp;"")</f>
        <v/>
      </c>
      <c r="E4188" s="148"/>
      <c r="F4188" s="152"/>
      <c r="G4188" s="150" t="str">
        <f>IF(ISERROR(VLOOKUP(A4188,进货明细!$A$2:$G$5000,COLUMN($G$2),0)&amp;""),"",VLOOKUP(A4188,进货明细!$A$2:$G$5000,COLUMN($G$2),0)&amp;"")</f>
        <v/>
      </c>
      <c r="H4188" s="151" t="str">
        <f t="shared" si="133"/>
        <v/>
      </c>
      <c r="I4188" s="168"/>
      <c r="J4188" s="169"/>
      <c r="K4188" s="163"/>
      <c r="L4188" s="164" t="str">
        <f t="shared" si="132"/>
        <v/>
      </c>
      <c r="M4188" s="165" t="e">
        <f>ROUND(VLOOKUP(A4188,当前库存!$A$2:$F$7000,COLUMN($F$3),0)&amp;"",2)</f>
        <v>#DIV/0!</v>
      </c>
      <c r="N4188" s="166"/>
      <c r="O4188" s="167"/>
      <c r="P4188" s="167"/>
      <c r="Q4188" s="174"/>
      <c r="R4188" s="167"/>
      <c r="S4188" s="167"/>
    </row>
    <row r="4189" customHeight="1" spans="1:19">
      <c r="A4189" s="175"/>
      <c r="B4189" s="153" t="str">
        <f>IF(ISERROR(VLOOKUP(A4189,进货明细!$A$2:$D$5000,COLUMN($B$2),0)&amp;""),"",VLOOKUP(A4189,进货明细!$A$2:$D$5000,COLUMN($B$2),0)&amp;"")</f>
        <v/>
      </c>
      <c r="C4189" s="147" t="str">
        <f>IF(ISERROR(VLOOKUP(A4189,进货明细!$A$2:$D$5000,COLUMN($C$2),0)&amp;""),"",VLOOKUP(A4189,进货明细!$A$2:$D$5000,COLUMN($C$2),0)&amp;"")</f>
        <v/>
      </c>
      <c r="D4189" s="147" t="str">
        <f>IF(ISERROR(VLOOKUP(A4189,进货明细!$A$2:$D$5000,COLUMN($D$2),0)&amp;""),"",VLOOKUP(A4189,进货明细!$A$2:$D$5000,COLUMN($D$2),0)&amp;"")</f>
        <v/>
      </c>
      <c r="E4189" s="148"/>
      <c r="F4189" s="152"/>
      <c r="G4189" s="150" t="str">
        <f>IF(ISERROR(VLOOKUP(A4189,进货明细!$A$2:$G$5000,COLUMN($G$2),0)&amp;""),"",VLOOKUP(A4189,进货明细!$A$2:$G$5000,COLUMN($G$2),0)&amp;"")</f>
        <v/>
      </c>
      <c r="H4189" s="151" t="str">
        <f t="shared" si="133"/>
        <v/>
      </c>
      <c r="I4189" s="168"/>
      <c r="J4189" s="169"/>
      <c r="K4189" s="163"/>
      <c r="L4189" s="164" t="str">
        <f t="shared" si="132"/>
        <v/>
      </c>
      <c r="M4189" s="165" t="e">
        <f>ROUND(VLOOKUP(A4189,当前库存!$A$2:$F$7000,COLUMN($F$3),0)&amp;"",2)</f>
        <v>#DIV/0!</v>
      </c>
      <c r="N4189" s="166"/>
      <c r="O4189" s="167"/>
      <c r="P4189" s="167"/>
      <c r="Q4189" s="174"/>
      <c r="R4189" s="167"/>
      <c r="S4189" s="167"/>
    </row>
    <row r="4190" customHeight="1" spans="1:19">
      <c r="A4190" s="175"/>
      <c r="B4190" s="153" t="str">
        <f>IF(ISERROR(VLOOKUP(A4190,进货明细!$A$2:$D$5000,COLUMN($B$2),0)&amp;""),"",VLOOKUP(A4190,进货明细!$A$2:$D$5000,COLUMN($B$2),0)&amp;"")</f>
        <v/>
      </c>
      <c r="C4190" s="147" t="str">
        <f>IF(ISERROR(VLOOKUP(A4190,进货明细!$A$2:$D$5000,COLUMN($C$2),0)&amp;""),"",VLOOKUP(A4190,进货明细!$A$2:$D$5000,COLUMN($C$2),0)&amp;"")</f>
        <v/>
      </c>
      <c r="D4190" s="147" t="str">
        <f>IF(ISERROR(VLOOKUP(A4190,进货明细!$A$2:$D$5000,COLUMN($D$2),0)&amp;""),"",VLOOKUP(A4190,进货明细!$A$2:$D$5000,COLUMN($D$2),0)&amp;"")</f>
        <v/>
      </c>
      <c r="E4190" s="148"/>
      <c r="F4190" s="152"/>
      <c r="G4190" s="150" t="str">
        <f>IF(ISERROR(VLOOKUP(A4190,进货明细!$A$2:$G$5000,COLUMN($G$2),0)&amp;""),"",VLOOKUP(A4190,进货明细!$A$2:$G$5000,COLUMN($G$2),0)&amp;"")</f>
        <v/>
      </c>
      <c r="H4190" s="151" t="str">
        <f t="shared" si="133"/>
        <v/>
      </c>
      <c r="I4190" s="168"/>
      <c r="J4190" s="169"/>
      <c r="K4190" s="163"/>
      <c r="L4190" s="164" t="str">
        <f t="shared" si="132"/>
        <v/>
      </c>
      <c r="M4190" s="165" t="e">
        <f>ROUND(VLOOKUP(A4190,当前库存!$A$2:$F$7000,COLUMN($F$3),0)&amp;"",2)</f>
        <v>#DIV/0!</v>
      </c>
      <c r="N4190" s="166"/>
      <c r="O4190" s="167"/>
      <c r="P4190" s="167"/>
      <c r="Q4190" s="174"/>
      <c r="R4190" s="167"/>
      <c r="S4190" s="167"/>
    </row>
    <row r="4191" customHeight="1" spans="1:19">
      <c r="A4191" s="175"/>
      <c r="B4191" s="153" t="str">
        <f>IF(ISERROR(VLOOKUP(A4191,进货明细!$A$2:$D$5000,COLUMN($B$2),0)&amp;""),"",VLOOKUP(A4191,进货明细!$A$2:$D$5000,COLUMN($B$2),0)&amp;"")</f>
        <v/>
      </c>
      <c r="C4191" s="147" t="str">
        <f>IF(ISERROR(VLOOKUP(A4191,进货明细!$A$2:$D$5000,COLUMN($C$2),0)&amp;""),"",VLOOKUP(A4191,进货明细!$A$2:$D$5000,COLUMN($C$2),0)&amp;"")</f>
        <v/>
      </c>
      <c r="D4191" s="147" t="str">
        <f>IF(ISERROR(VLOOKUP(A4191,进货明细!$A$2:$D$5000,COLUMN($D$2),0)&amp;""),"",VLOOKUP(A4191,进货明细!$A$2:$D$5000,COLUMN($D$2),0)&amp;"")</f>
        <v/>
      </c>
      <c r="E4191" s="148"/>
      <c r="F4191" s="152"/>
      <c r="G4191" s="150" t="str">
        <f>IF(ISERROR(VLOOKUP(A4191,进货明细!$A$2:$G$5000,COLUMN($G$2),0)&amp;""),"",VLOOKUP(A4191,进货明细!$A$2:$G$5000,COLUMN($G$2),0)&amp;"")</f>
        <v/>
      </c>
      <c r="H4191" s="151" t="str">
        <f t="shared" si="133"/>
        <v/>
      </c>
      <c r="I4191" s="168"/>
      <c r="J4191" s="169"/>
      <c r="K4191" s="163"/>
      <c r="L4191" s="164" t="str">
        <f t="shared" si="132"/>
        <v/>
      </c>
      <c r="M4191" s="165" t="e">
        <f>ROUND(VLOOKUP(A4191,当前库存!$A$2:$F$7000,COLUMN($F$3),0)&amp;"",2)</f>
        <v>#DIV/0!</v>
      </c>
      <c r="N4191" s="166"/>
      <c r="O4191" s="167"/>
      <c r="P4191" s="167"/>
      <c r="Q4191" s="174"/>
      <c r="R4191" s="167"/>
      <c r="S4191" s="167"/>
    </row>
    <row r="4192" customHeight="1" spans="1:19">
      <c r="A4192" s="175"/>
      <c r="B4192" s="153" t="str">
        <f>IF(ISERROR(VLOOKUP(A4192,进货明细!$A$2:$D$5000,COLUMN($B$2),0)&amp;""),"",VLOOKUP(A4192,进货明细!$A$2:$D$5000,COLUMN($B$2),0)&amp;"")</f>
        <v/>
      </c>
      <c r="C4192" s="147" t="str">
        <f>IF(ISERROR(VLOOKUP(A4192,进货明细!$A$2:$D$5000,COLUMN($C$2),0)&amp;""),"",VLOOKUP(A4192,进货明细!$A$2:$D$5000,COLUMN($C$2),0)&amp;"")</f>
        <v/>
      </c>
      <c r="D4192" s="147" t="str">
        <f>IF(ISERROR(VLOOKUP(A4192,进货明细!$A$2:$D$5000,COLUMN($D$2),0)&amp;""),"",VLOOKUP(A4192,进货明细!$A$2:$D$5000,COLUMN($D$2),0)&amp;"")</f>
        <v/>
      </c>
      <c r="E4192" s="148"/>
      <c r="F4192" s="152"/>
      <c r="G4192" s="150" t="str">
        <f>IF(ISERROR(VLOOKUP(A4192,进货明细!$A$2:$G$5000,COLUMN($G$2),0)&amp;""),"",VLOOKUP(A4192,进货明细!$A$2:$G$5000,COLUMN($G$2),0)&amp;"")</f>
        <v/>
      </c>
      <c r="H4192" s="151" t="str">
        <f t="shared" si="133"/>
        <v/>
      </c>
      <c r="I4192" s="168"/>
      <c r="J4192" s="169"/>
      <c r="K4192" s="163"/>
      <c r="L4192" s="164" t="str">
        <f t="shared" si="132"/>
        <v/>
      </c>
      <c r="M4192" s="165" t="e">
        <f>ROUND(VLOOKUP(A4192,当前库存!$A$2:$F$7000,COLUMN($F$3),0)&amp;"",2)</f>
        <v>#DIV/0!</v>
      </c>
      <c r="N4192" s="166"/>
      <c r="O4192" s="167"/>
      <c r="P4192" s="167"/>
      <c r="Q4192" s="174"/>
      <c r="R4192" s="167"/>
      <c r="S4192" s="167"/>
    </row>
    <row r="4193" customHeight="1" spans="1:19">
      <c r="A4193" s="175"/>
      <c r="B4193" s="153" t="str">
        <f>IF(ISERROR(VLOOKUP(A4193,进货明细!$A$2:$D$5000,COLUMN($B$2),0)&amp;""),"",VLOOKUP(A4193,进货明细!$A$2:$D$5000,COLUMN($B$2),0)&amp;"")</f>
        <v/>
      </c>
      <c r="C4193" s="147" t="str">
        <f>IF(ISERROR(VLOOKUP(A4193,进货明细!$A$2:$D$5000,COLUMN($C$2),0)&amp;""),"",VLOOKUP(A4193,进货明细!$A$2:$D$5000,COLUMN($C$2),0)&amp;"")</f>
        <v/>
      </c>
      <c r="D4193" s="147" t="str">
        <f>IF(ISERROR(VLOOKUP(A4193,进货明细!$A$2:$D$5000,COLUMN($D$2),0)&amp;""),"",VLOOKUP(A4193,进货明细!$A$2:$D$5000,COLUMN($D$2),0)&amp;"")</f>
        <v/>
      </c>
      <c r="E4193" s="148"/>
      <c r="F4193" s="152"/>
      <c r="G4193" s="150" t="str">
        <f>IF(ISERROR(VLOOKUP(A4193,进货明细!$A$2:$G$5000,COLUMN($G$2),0)&amp;""),"",VLOOKUP(A4193,进货明细!$A$2:$G$5000,COLUMN($G$2),0)&amp;"")</f>
        <v/>
      </c>
      <c r="H4193" s="151" t="str">
        <f t="shared" si="133"/>
        <v/>
      </c>
      <c r="I4193" s="168"/>
      <c r="J4193" s="169"/>
      <c r="K4193" s="163"/>
      <c r="L4193" s="164" t="str">
        <f t="shared" si="132"/>
        <v/>
      </c>
      <c r="M4193" s="165" t="e">
        <f>ROUND(VLOOKUP(A4193,当前库存!$A$2:$F$7000,COLUMN($F$3),0)&amp;"",2)</f>
        <v>#DIV/0!</v>
      </c>
      <c r="N4193" s="166"/>
      <c r="O4193" s="167"/>
      <c r="P4193" s="167"/>
      <c r="Q4193" s="174"/>
      <c r="R4193" s="167"/>
      <c r="S4193" s="167"/>
    </row>
    <row r="4194" customHeight="1" spans="1:19">
      <c r="A4194" s="175"/>
      <c r="B4194" s="153" t="str">
        <f>IF(ISERROR(VLOOKUP(A4194,进货明细!$A$2:$D$5000,COLUMN($B$2),0)&amp;""),"",VLOOKUP(A4194,进货明细!$A$2:$D$5000,COLUMN($B$2),0)&amp;"")</f>
        <v/>
      </c>
      <c r="C4194" s="147" t="str">
        <f>IF(ISERROR(VLOOKUP(A4194,进货明细!$A$2:$D$5000,COLUMN($C$2),0)&amp;""),"",VLOOKUP(A4194,进货明细!$A$2:$D$5000,COLUMN($C$2),0)&amp;"")</f>
        <v/>
      </c>
      <c r="D4194" s="147" t="str">
        <f>IF(ISERROR(VLOOKUP(A4194,进货明细!$A$2:$D$5000,COLUMN($D$2),0)&amp;""),"",VLOOKUP(A4194,进货明细!$A$2:$D$5000,COLUMN($D$2),0)&amp;"")</f>
        <v/>
      </c>
      <c r="E4194" s="148"/>
      <c r="F4194" s="152"/>
      <c r="G4194" s="150" t="str">
        <f>IF(ISERROR(VLOOKUP(A4194,进货明细!$A$2:$G$5000,COLUMN($G$2),0)&amp;""),"",VLOOKUP(A4194,进货明细!$A$2:$G$5000,COLUMN($G$2),0)&amp;"")</f>
        <v/>
      </c>
      <c r="H4194" s="151" t="str">
        <f t="shared" si="133"/>
        <v/>
      </c>
      <c r="I4194" s="168"/>
      <c r="J4194" s="169"/>
      <c r="K4194" s="163"/>
      <c r="L4194" s="164" t="str">
        <f t="shared" si="132"/>
        <v/>
      </c>
      <c r="M4194" s="165" t="e">
        <f>ROUND(VLOOKUP(A4194,当前库存!$A$2:$F$7000,COLUMN($F$3),0)&amp;"",2)</f>
        <v>#DIV/0!</v>
      </c>
      <c r="N4194" s="166"/>
      <c r="O4194" s="167"/>
      <c r="P4194" s="167"/>
      <c r="Q4194" s="174"/>
      <c r="R4194" s="167"/>
      <c r="S4194" s="167"/>
    </row>
    <row r="4195" customHeight="1" spans="1:19">
      <c r="A4195" s="175"/>
      <c r="B4195" s="153" t="str">
        <f>IF(ISERROR(VLOOKUP(A4195,进货明细!$A$2:$D$5000,COLUMN($B$2),0)&amp;""),"",VLOOKUP(A4195,进货明细!$A$2:$D$5000,COLUMN($B$2),0)&amp;"")</f>
        <v/>
      </c>
      <c r="C4195" s="147" t="str">
        <f>IF(ISERROR(VLOOKUP(A4195,进货明细!$A$2:$D$5000,COLUMN($C$2),0)&amp;""),"",VLOOKUP(A4195,进货明细!$A$2:$D$5000,COLUMN($C$2),0)&amp;"")</f>
        <v/>
      </c>
      <c r="D4195" s="147" t="str">
        <f>IF(ISERROR(VLOOKUP(A4195,进货明细!$A$2:$D$5000,COLUMN($D$2),0)&amp;""),"",VLOOKUP(A4195,进货明细!$A$2:$D$5000,COLUMN($D$2),0)&amp;"")</f>
        <v/>
      </c>
      <c r="E4195" s="148"/>
      <c r="F4195" s="152"/>
      <c r="G4195" s="150" t="str">
        <f>IF(ISERROR(VLOOKUP(A4195,进货明细!$A$2:$G$5000,COLUMN($G$2),0)&amp;""),"",VLOOKUP(A4195,进货明细!$A$2:$G$5000,COLUMN($G$2),0)&amp;"")</f>
        <v/>
      </c>
      <c r="H4195" s="151" t="str">
        <f t="shared" si="133"/>
        <v/>
      </c>
      <c r="I4195" s="168"/>
      <c r="J4195" s="169"/>
      <c r="K4195" s="163"/>
      <c r="L4195" s="164" t="str">
        <f t="shared" si="132"/>
        <v/>
      </c>
      <c r="M4195" s="165" t="e">
        <f>ROUND(VLOOKUP(A4195,当前库存!$A$2:$F$7000,COLUMN($F$3),0)&amp;"",2)</f>
        <v>#DIV/0!</v>
      </c>
      <c r="N4195" s="166"/>
      <c r="O4195" s="167"/>
      <c r="P4195" s="167"/>
      <c r="Q4195" s="174"/>
      <c r="R4195" s="167"/>
      <c r="S4195" s="167"/>
    </row>
    <row r="4196" customHeight="1" spans="1:19">
      <c r="A4196" s="175"/>
      <c r="B4196" s="153" t="str">
        <f>IF(ISERROR(VLOOKUP(A4196,进货明细!$A$2:$D$5000,COLUMN($B$2),0)&amp;""),"",VLOOKUP(A4196,进货明细!$A$2:$D$5000,COLUMN($B$2),0)&amp;"")</f>
        <v/>
      </c>
      <c r="C4196" s="147" t="str">
        <f>IF(ISERROR(VLOOKUP(A4196,进货明细!$A$2:$D$5000,COLUMN($C$2),0)&amp;""),"",VLOOKUP(A4196,进货明细!$A$2:$D$5000,COLUMN($C$2),0)&amp;"")</f>
        <v/>
      </c>
      <c r="D4196" s="147" t="str">
        <f>IF(ISERROR(VLOOKUP(A4196,进货明细!$A$2:$D$5000,COLUMN($D$2),0)&amp;""),"",VLOOKUP(A4196,进货明细!$A$2:$D$5000,COLUMN($D$2),0)&amp;"")</f>
        <v/>
      </c>
      <c r="E4196" s="148"/>
      <c r="F4196" s="152"/>
      <c r="G4196" s="150" t="str">
        <f>IF(ISERROR(VLOOKUP(A4196,进货明细!$A$2:$G$5000,COLUMN($G$2),0)&amp;""),"",VLOOKUP(A4196,进货明细!$A$2:$G$5000,COLUMN($G$2),0)&amp;"")</f>
        <v/>
      </c>
      <c r="H4196" s="151" t="str">
        <f t="shared" si="133"/>
        <v/>
      </c>
      <c r="I4196" s="168"/>
      <c r="J4196" s="169"/>
      <c r="K4196" s="163"/>
      <c r="L4196" s="164" t="str">
        <f t="shared" si="132"/>
        <v/>
      </c>
      <c r="M4196" s="165" t="e">
        <f>ROUND(VLOOKUP(A4196,当前库存!$A$2:$F$7000,COLUMN($F$3),0)&amp;"",2)</f>
        <v>#DIV/0!</v>
      </c>
      <c r="N4196" s="166"/>
      <c r="O4196" s="167"/>
      <c r="P4196" s="167"/>
      <c r="Q4196" s="174"/>
      <c r="R4196" s="167"/>
      <c r="S4196" s="167"/>
    </row>
    <row r="4197" customHeight="1" spans="1:19">
      <c r="A4197" s="175"/>
      <c r="B4197" s="153" t="str">
        <f>IF(ISERROR(VLOOKUP(A4197,进货明细!$A$2:$D$5000,COLUMN($B$2),0)&amp;""),"",VLOOKUP(A4197,进货明细!$A$2:$D$5000,COLUMN($B$2),0)&amp;"")</f>
        <v/>
      </c>
      <c r="C4197" s="147" t="str">
        <f>IF(ISERROR(VLOOKUP(A4197,进货明细!$A$2:$D$5000,COLUMN($C$2),0)&amp;""),"",VLOOKUP(A4197,进货明细!$A$2:$D$5000,COLUMN($C$2),0)&amp;"")</f>
        <v/>
      </c>
      <c r="D4197" s="147" t="str">
        <f>IF(ISERROR(VLOOKUP(A4197,进货明细!$A$2:$D$5000,COLUMN($D$2),0)&amp;""),"",VLOOKUP(A4197,进货明细!$A$2:$D$5000,COLUMN($D$2),0)&amp;"")</f>
        <v/>
      </c>
      <c r="E4197" s="148"/>
      <c r="F4197" s="152"/>
      <c r="G4197" s="150" t="str">
        <f>IF(ISERROR(VLOOKUP(A4197,进货明细!$A$2:$G$5000,COLUMN($G$2),0)&amp;""),"",VLOOKUP(A4197,进货明细!$A$2:$G$5000,COLUMN($G$2),0)&amp;"")</f>
        <v/>
      </c>
      <c r="H4197" s="151" t="str">
        <f t="shared" si="133"/>
        <v/>
      </c>
      <c r="I4197" s="168"/>
      <c r="J4197" s="169"/>
      <c r="K4197" s="163"/>
      <c r="L4197" s="164" t="str">
        <f t="shared" si="132"/>
        <v/>
      </c>
      <c r="M4197" s="165" t="e">
        <f>ROUND(VLOOKUP(A4197,当前库存!$A$2:$F$7000,COLUMN($F$3),0)&amp;"",2)</f>
        <v>#DIV/0!</v>
      </c>
      <c r="N4197" s="166"/>
      <c r="O4197" s="167"/>
      <c r="P4197" s="167"/>
      <c r="Q4197" s="174"/>
      <c r="R4197" s="167"/>
      <c r="S4197" s="167"/>
    </row>
    <row r="4198" customHeight="1" spans="1:19">
      <c r="A4198" s="175"/>
      <c r="B4198" s="153" t="str">
        <f>IF(ISERROR(VLOOKUP(A4198,进货明细!$A$2:$D$5000,COLUMN($B$2),0)&amp;""),"",VLOOKUP(A4198,进货明细!$A$2:$D$5000,COLUMN($B$2),0)&amp;"")</f>
        <v/>
      </c>
      <c r="C4198" s="147" t="str">
        <f>IF(ISERROR(VLOOKUP(A4198,进货明细!$A$2:$D$5000,COLUMN($C$2),0)&amp;""),"",VLOOKUP(A4198,进货明细!$A$2:$D$5000,COLUMN($C$2),0)&amp;"")</f>
        <v/>
      </c>
      <c r="D4198" s="147" t="str">
        <f>IF(ISERROR(VLOOKUP(A4198,进货明细!$A$2:$D$5000,COLUMN($D$2),0)&amp;""),"",VLOOKUP(A4198,进货明细!$A$2:$D$5000,COLUMN($D$2),0)&amp;"")</f>
        <v/>
      </c>
      <c r="E4198" s="148"/>
      <c r="F4198" s="152"/>
      <c r="G4198" s="150" t="str">
        <f>IF(ISERROR(VLOOKUP(A4198,进货明细!$A$2:$G$5000,COLUMN($G$2),0)&amp;""),"",VLOOKUP(A4198,进货明细!$A$2:$G$5000,COLUMN($G$2),0)&amp;"")</f>
        <v/>
      </c>
      <c r="H4198" s="151" t="str">
        <f t="shared" si="133"/>
        <v/>
      </c>
      <c r="I4198" s="168"/>
      <c r="J4198" s="169"/>
      <c r="K4198" s="163"/>
      <c r="L4198" s="164" t="str">
        <f t="shared" si="132"/>
        <v/>
      </c>
      <c r="M4198" s="165" t="e">
        <f>ROUND(VLOOKUP(A4198,当前库存!$A$2:$F$7000,COLUMN($F$3),0)&amp;"",2)</f>
        <v>#DIV/0!</v>
      </c>
      <c r="N4198" s="166"/>
      <c r="O4198" s="167"/>
      <c r="P4198" s="167"/>
      <c r="Q4198" s="174"/>
      <c r="R4198" s="167"/>
      <c r="S4198" s="167"/>
    </row>
    <row r="4199" customHeight="1" spans="1:19">
      <c r="A4199" s="175"/>
      <c r="B4199" s="153" t="str">
        <f>IF(ISERROR(VLOOKUP(A4199,进货明细!$A$2:$D$5000,COLUMN($B$2),0)&amp;""),"",VLOOKUP(A4199,进货明细!$A$2:$D$5000,COLUMN($B$2),0)&amp;"")</f>
        <v/>
      </c>
      <c r="C4199" s="147" t="str">
        <f>IF(ISERROR(VLOOKUP(A4199,进货明细!$A$2:$D$5000,COLUMN($C$2),0)&amp;""),"",VLOOKUP(A4199,进货明细!$A$2:$D$5000,COLUMN($C$2),0)&amp;"")</f>
        <v/>
      </c>
      <c r="D4199" s="147" t="str">
        <f>IF(ISERROR(VLOOKUP(A4199,进货明细!$A$2:$D$5000,COLUMN($D$2),0)&amp;""),"",VLOOKUP(A4199,进货明细!$A$2:$D$5000,COLUMN($D$2),0)&amp;"")</f>
        <v/>
      </c>
      <c r="E4199" s="148"/>
      <c r="F4199" s="152"/>
      <c r="G4199" s="150" t="str">
        <f>IF(ISERROR(VLOOKUP(A4199,进货明细!$A$2:$G$5000,COLUMN($G$2),0)&amp;""),"",VLOOKUP(A4199,进货明细!$A$2:$G$5000,COLUMN($G$2),0)&amp;"")</f>
        <v/>
      </c>
      <c r="H4199" s="151" t="str">
        <f t="shared" si="133"/>
        <v/>
      </c>
      <c r="I4199" s="168"/>
      <c r="J4199" s="169"/>
      <c r="K4199" s="163"/>
      <c r="L4199" s="164" t="str">
        <f t="shared" si="132"/>
        <v/>
      </c>
      <c r="M4199" s="165" t="e">
        <f>ROUND(VLOOKUP(A4199,当前库存!$A$2:$F$7000,COLUMN($F$3),0)&amp;"",2)</f>
        <v>#DIV/0!</v>
      </c>
      <c r="N4199" s="166"/>
      <c r="O4199" s="167"/>
      <c r="P4199" s="167"/>
      <c r="Q4199" s="174"/>
      <c r="R4199" s="167"/>
      <c r="S4199" s="167"/>
    </row>
    <row r="4200" customHeight="1" spans="1:19">
      <c r="A4200" s="175"/>
      <c r="B4200" s="153" t="str">
        <f>IF(ISERROR(VLOOKUP(A4200,进货明细!$A$2:$D$5000,COLUMN($B$2),0)&amp;""),"",VLOOKUP(A4200,进货明细!$A$2:$D$5000,COLUMN($B$2),0)&amp;"")</f>
        <v/>
      </c>
      <c r="C4200" s="147" t="str">
        <f>IF(ISERROR(VLOOKUP(A4200,进货明细!$A$2:$D$5000,COLUMN($C$2),0)&amp;""),"",VLOOKUP(A4200,进货明细!$A$2:$D$5000,COLUMN($C$2),0)&amp;"")</f>
        <v/>
      </c>
      <c r="D4200" s="147" t="str">
        <f>IF(ISERROR(VLOOKUP(A4200,进货明细!$A$2:$D$5000,COLUMN($D$2),0)&amp;""),"",VLOOKUP(A4200,进货明细!$A$2:$D$5000,COLUMN($D$2),0)&amp;"")</f>
        <v/>
      </c>
      <c r="E4200" s="148"/>
      <c r="F4200" s="152"/>
      <c r="G4200" s="150" t="str">
        <f>IF(ISERROR(VLOOKUP(A4200,进货明细!$A$2:$G$5000,COLUMN($G$2),0)&amp;""),"",VLOOKUP(A4200,进货明细!$A$2:$G$5000,COLUMN($G$2),0)&amp;"")</f>
        <v/>
      </c>
      <c r="H4200" s="151" t="str">
        <f t="shared" si="133"/>
        <v/>
      </c>
      <c r="I4200" s="168"/>
      <c r="J4200" s="169"/>
      <c r="K4200" s="163"/>
      <c r="L4200" s="164" t="str">
        <f t="shared" si="132"/>
        <v/>
      </c>
      <c r="M4200" s="165" t="e">
        <f>ROUND(VLOOKUP(A4200,当前库存!$A$2:$F$7000,COLUMN($F$3),0)&amp;"",2)</f>
        <v>#DIV/0!</v>
      </c>
      <c r="N4200" s="166"/>
      <c r="O4200" s="167"/>
      <c r="P4200" s="167"/>
      <c r="Q4200" s="174"/>
      <c r="R4200" s="167"/>
      <c r="S4200" s="167"/>
    </row>
    <row r="4201" customHeight="1" spans="1:19">
      <c r="A4201" s="175"/>
      <c r="B4201" s="153" t="str">
        <f>IF(ISERROR(VLOOKUP(A4201,进货明细!$A$2:$D$5000,COLUMN($B$2),0)&amp;""),"",VLOOKUP(A4201,进货明细!$A$2:$D$5000,COLUMN($B$2),0)&amp;"")</f>
        <v/>
      </c>
      <c r="C4201" s="147" t="str">
        <f>IF(ISERROR(VLOOKUP(A4201,进货明细!$A$2:$D$5000,COLUMN($C$2),0)&amp;""),"",VLOOKUP(A4201,进货明细!$A$2:$D$5000,COLUMN($C$2),0)&amp;"")</f>
        <v/>
      </c>
      <c r="D4201" s="147" t="str">
        <f>IF(ISERROR(VLOOKUP(A4201,进货明细!$A$2:$D$5000,COLUMN($D$2),0)&amp;""),"",VLOOKUP(A4201,进货明细!$A$2:$D$5000,COLUMN($D$2),0)&amp;"")</f>
        <v/>
      </c>
      <c r="E4201" s="148"/>
      <c r="F4201" s="152"/>
      <c r="G4201" s="150" t="str">
        <f>IF(ISERROR(VLOOKUP(A4201,进货明细!$A$2:$G$5000,COLUMN($G$2),0)&amp;""),"",VLOOKUP(A4201,进货明细!$A$2:$G$5000,COLUMN($G$2),0)&amp;"")</f>
        <v/>
      </c>
      <c r="H4201" s="151" t="str">
        <f t="shared" si="133"/>
        <v/>
      </c>
      <c r="I4201" s="168"/>
      <c r="J4201" s="169"/>
      <c r="K4201" s="163"/>
      <c r="L4201" s="164" t="str">
        <f t="shared" si="132"/>
        <v/>
      </c>
      <c r="M4201" s="165" t="e">
        <f>ROUND(VLOOKUP(A4201,当前库存!$A$2:$F$7000,COLUMN($F$3),0)&amp;"",2)</f>
        <v>#DIV/0!</v>
      </c>
      <c r="N4201" s="166"/>
      <c r="O4201" s="167"/>
      <c r="P4201" s="167"/>
      <c r="Q4201" s="174"/>
      <c r="R4201" s="167"/>
      <c r="S4201" s="167"/>
    </row>
    <row r="4202" customHeight="1" spans="1:19">
      <c r="A4202" s="175"/>
      <c r="B4202" s="153" t="str">
        <f>IF(ISERROR(VLOOKUP(A4202,进货明细!$A$2:$D$5000,COLUMN($B$2),0)&amp;""),"",VLOOKUP(A4202,进货明细!$A$2:$D$5000,COLUMN($B$2),0)&amp;"")</f>
        <v/>
      </c>
      <c r="C4202" s="147" t="str">
        <f>IF(ISERROR(VLOOKUP(A4202,进货明细!$A$2:$D$5000,COLUMN($C$2),0)&amp;""),"",VLOOKUP(A4202,进货明细!$A$2:$D$5000,COLUMN($C$2),0)&amp;"")</f>
        <v/>
      </c>
      <c r="D4202" s="147" t="str">
        <f>IF(ISERROR(VLOOKUP(A4202,进货明细!$A$2:$D$5000,COLUMN($D$2),0)&amp;""),"",VLOOKUP(A4202,进货明细!$A$2:$D$5000,COLUMN($D$2),0)&amp;"")</f>
        <v/>
      </c>
      <c r="E4202" s="148"/>
      <c r="F4202" s="152"/>
      <c r="G4202" s="150" t="str">
        <f>IF(ISERROR(VLOOKUP(A4202,进货明细!$A$2:$G$5000,COLUMN($G$2),0)&amp;""),"",VLOOKUP(A4202,进货明细!$A$2:$G$5000,COLUMN($G$2),0)&amp;"")</f>
        <v/>
      </c>
      <c r="H4202" s="151" t="str">
        <f t="shared" si="133"/>
        <v/>
      </c>
      <c r="I4202" s="168"/>
      <c r="J4202" s="169"/>
      <c r="K4202" s="163"/>
      <c r="L4202" s="164" t="str">
        <f t="shared" si="132"/>
        <v/>
      </c>
      <c r="M4202" s="165" t="e">
        <f>ROUND(VLOOKUP(A4202,当前库存!$A$2:$F$7000,COLUMN($F$3),0)&amp;"",2)</f>
        <v>#DIV/0!</v>
      </c>
      <c r="N4202" s="166"/>
      <c r="O4202" s="167"/>
      <c r="P4202" s="167"/>
      <c r="Q4202" s="174"/>
      <c r="R4202" s="167"/>
      <c r="S4202" s="167"/>
    </row>
    <row r="4203" customHeight="1" spans="1:19">
      <c r="A4203" s="175"/>
      <c r="B4203" s="153" t="str">
        <f>IF(ISERROR(VLOOKUP(A4203,进货明细!$A$2:$D$5000,COLUMN($B$2),0)&amp;""),"",VLOOKUP(A4203,进货明细!$A$2:$D$5000,COLUMN($B$2),0)&amp;"")</f>
        <v/>
      </c>
      <c r="C4203" s="147" t="str">
        <f>IF(ISERROR(VLOOKUP(A4203,进货明细!$A$2:$D$5000,COLUMN($C$2),0)&amp;""),"",VLOOKUP(A4203,进货明细!$A$2:$D$5000,COLUMN($C$2),0)&amp;"")</f>
        <v/>
      </c>
      <c r="D4203" s="147" t="str">
        <f>IF(ISERROR(VLOOKUP(A4203,进货明细!$A$2:$D$5000,COLUMN($D$2),0)&amp;""),"",VLOOKUP(A4203,进货明细!$A$2:$D$5000,COLUMN($D$2),0)&amp;"")</f>
        <v/>
      </c>
      <c r="E4203" s="148"/>
      <c r="F4203" s="152"/>
      <c r="G4203" s="150" t="str">
        <f>IF(ISERROR(VLOOKUP(A4203,进货明细!$A$2:$G$5000,COLUMN($G$2),0)&amp;""),"",VLOOKUP(A4203,进货明细!$A$2:$G$5000,COLUMN($G$2),0)&amp;"")</f>
        <v/>
      </c>
      <c r="H4203" s="151" t="str">
        <f t="shared" si="133"/>
        <v/>
      </c>
      <c r="I4203" s="168"/>
      <c r="J4203" s="169"/>
      <c r="K4203" s="163"/>
      <c r="L4203" s="164" t="str">
        <f t="shared" si="132"/>
        <v/>
      </c>
      <c r="M4203" s="165" t="e">
        <f>ROUND(VLOOKUP(A4203,当前库存!$A$2:$F$7000,COLUMN($F$3),0)&amp;"",2)</f>
        <v>#DIV/0!</v>
      </c>
      <c r="N4203" s="166"/>
      <c r="O4203" s="167"/>
      <c r="P4203" s="167"/>
      <c r="Q4203" s="174"/>
      <c r="R4203" s="167"/>
      <c r="S4203" s="167"/>
    </row>
    <row r="4204" customHeight="1" spans="1:19">
      <c r="A4204" s="175"/>
      <c r="B4204" s="153" t="str">
        <f>IF(ISERROR(VLOOKUP(A4204,进货明细!$A$2:$D$5000,COLUMN($B$2),0)&amp;""),"",VLOOKUP(A4204,进货明细!$A$2:$D$5000,COLUMN($B$2),0)&amp;"")</f>
        <v/>
      </c>
      <c r="C4204" s="147" t="str">
        <f>IF(ISERROR(VLOOKUP(A4204,进货明细!$A$2:$D$5000,COLUMN($C$2),0)&amp;""),"",VLOOKUP(A4204,进货明细!$A$2:$D$5000,COLUMN($C$2),0)&amp;"")</f>
        <v/>
      </c>
      <c r="D4204" s="147" t="str">
        <f>IF(ISERROR(VLOOKUP(A4204,进货明细!$A$2:$D$5000,COLUMN($D$2),0)&amp;""),"",VLOOKUP(A4204,进货明细!$A$2:$D$5000,COLUMN($D$2),0)&amp;"")</f>
        <v/>
      </c>
      <c r="E4204" s="148"/>
      <c r="F4204" s="152"/>
      <c r="G4204" s="150" t="str">
        <f>IF(ISERROR(VLOOKUP(A4204,进货明细!$A$2:$G$5000,COLUMN($G$2),0)&amp;""),"",VLOOKUP(A4204,进货明细!$A$2:$G$5000,COLUMN($G$2),0)&amp;"")</f>
        <v/>
      </c>
      <c r="H4204" s="151" t="str">
        <f t="shared" si="133"/>
        <v/>
      </c>
      <c r="I4204" s="168"/>
      <c r="J4204" s="169"/>
      <c r="K4204" s="163"/>
      <c r="L4204" s="164" t="str">
        <f t="shared" si="132"/>
        <v/>
      </c>
      <c r="M4204" s="165" t="e">
        <f>ROUND(VLOOKUP(A4204,当前库存!$A$2:$F$7000,COLUMN($F$3),0)&amp;"",2)</f>
        <v>#DIV/0!</v>
      </c>
      <c r="N4204" s="166"/>
      <c r="O4204" s="167"/>
      <c r="P4204" s="167"/>
      <c r="Q4204" s="174"/>
      <c r="R4204" s="167"/>
      <c r="S4204" s="167"/>
    </row>
    <row r="4205" customHeight="1" spans="1:19">
      <c r="A4205" s="175"/>
      <c r="B4205" s="153" t="str">
        <f>IF(ISERROR(VLOOKUP(A4205,进货明细!$A$2:$D$5000,COLUMN($B$2),0)&amp;""),"",VLOOKUP(A4205,进货明细!$A$2:$D$5000,COLUMN($B$2),0)&amp;"")</f>
        <v/>
      </c>
      <c r="C4205" s="147" t="str">
        <f>IF(ISERROR(VLOOKUP(A4205,进货明细!$A$2:$D$5000,COLUMN($C$2),0)&amp;""),"",VLOOKUP(A4205,进货明细!$A$2:$D$5000,COLUMN($C$2),0)&amp;"")</f>
        <v/>
      </c>
      <c r="D4205" s="147" t="str">
        <f>IF(ISERROR(VLOOKUP(A4205,进货明细!$A$2:$D$5000,COLUMN($D$2),0)&amp;""),"",VLOOKUP(A4205,进货明细!$A$2:$D$5000,COLUMN($D$2),0)&amp;"")</f>
        <v/>
      </c>
      <c r="E4205" s="148"/>
      <c r="F4205" s="152"/>
      <c r="G4205" s="150" t="str">
        <f>IF(ISERROR(VLOOKUP(A4205,进货明细!$A$2:$G$5000,COLUMN($G$2),0)&amp;""),"",VLOOKUP(A4205,进货明细!$A$2:$G$5000,COLUMN($G$2),0)&amp;"")</f>
        <v/>
      </c>
      <c r="H4205" s="151" t="str">
        <f t="shared" si="133"/>
        <v/>
      </c>
      <c r="I4205" s="168"/>
      <c r="J4205" s="169"/>
      <c r="K4205" s="163"/>
      <c r="L4205" s="164" t="str">
        <f t="shared" ref="L4205:L4268" si="134">IF(F4205="","",H4205-M4205*F4205)</f>
        <v/>
      </c>
      <c r="M4205" s="165" t="e">
        <f>ROUND(VLOOKUP(A4205,当前库存!$A$2:$F$7000,COLUMN($F$3),0)&amp;"",2)</f>
        <v>#DIV/0!</v>
      </c>
      <c r="N4205" s="166"/>
      <c r="O4205" s="167"/>
      <c r="P4205" s="167"/>
      <c r="Q4205" s="174"/>
      <c r="R4205" s="167"/>
      <c r="S4205" s="167"/>
    </row>
    <row r="4206" customHeight="1" spans="1:19">
      <c r="A4206" s="175"/>
      <c r="B4206" s="153" t="str">
        <f>IF(ISERROR(VLOOKUP(A4206,进货明细!$A$2:$D$5000,COLUMN($B$2),0)&amp;""),"",VLOOKUP(A4206,进货明细!$A$2:$D$5000,COLUMN($B$2),0)&amp;"")</f>
        <v/>
      </c>
      <c r="C4206" s="147" t="str">
        <f>IF(ISERROR(VLOOKUP(A4206,进货明细!$A$2:$D$5000,COLUMN($C$2),0)&amp;""),"",VLOOKUP(A4206,进货明细!$A$2:$D$5000,COLUMN($C$2),0)&amp;"")</f>
        <v/>
      </c>
      <c r="D4206" s="147" t="str">
        <f>IF(ISERROR(VLOOKUP(A4206,进货明细!$A$2:$D$5000,COLUMN($D$2),0)&amp;""),"",VLOOKUP(A4206,进货明细!$A$2:$D$5000,COLUMN($D$2),0)&amp;"")</f>
        <v/>
      </c>
      <c r="E4206" s="148"/>
      <c r="F4206" s="152"/>
      <c r="G4206" s="150" t="str">
        <f>IF(ISERROR(VLOOKUP(A4206,进货明细!$A$2:$G$5000,COLUMN($G$2),0)&amp;""),"",VLOOKUP(A4206,进货明细!$A$2:$G$5000,COLUMN($G$2),0)&amp;"")</f>
        <v/>
      </c>
      <c r="H4206" s="151" t="str">
        <f t="shared" si="133"/>
        <v/>
      </c>
      <c r="I4206" s="168"/>
      <c r="J4206" s="169"/>
      <c r="K4206" s="163"/>
      <c r="L4206" s="164" t="str">
        <f t="shared" si="134"/>
        <v/>
      </c>
      <c r="M4206" s="165" t="e">
        <f>ROUND(VLOOKUP(A4206,当前库存!$A$2:$F$7000,COLUMN($F$3),0)&amp;"",2)</f>
        <v>#DIV/0!</v>
      </c>
      <c r="N4206" s="166"/>
      <c r="O4206" s="167"/>
      <c r="P4206" s="167"/>
      <c r="Q4206" s="174"/>
      <c r="R4206" s="167"/>
      <c r="S4206" s="167"/>
    </row>
    <row r="4207" customHeight="1" spans="1:19">
      <c r="A4207" s="175"/>
      <c r="B4207" s="153" t="str">
        <f>IF(ISERROR(VLOOKUP(A4207,进货明细!$A$2:$D$5000,COLUMN($B$2),0)&amp;""),"",VLOOKUP(A4207,进货明细!$A$2:$D$5000,COLUMN($B$2),0)&amp;"")</f>
        <v/>
      </c>
      <c r="C4207" s="147" t="str">
        <f>IF(ISERROR(VLOOKUP(A4207,进货明细!$A$2:$D$5000,COLUMN($C$2),0)&amp;""),"",VLOOKUP(A4207,进货明细!$A$2:$D$5000,COLUMN($C$2),0)&amp;"")</f>
        <v/>
      </c>
      <c r="D4207" s="147" t="str">
        <f>IF(ISERROR(VLOOKUP(A4207,进货明细!$A$2:$D$5000,COLUMN($D$2),0)&amp;""),"",VLOOKUP(A4207,进货明细!$A$2:$D$5000,COLUMN($D$2),0)&amp;"")</f>
        <v/>
      </c>
      <c r="E4207" s="148"/>
      <c r="F4207" s="152"/>
      <c r="G4207" s="150" t="str">
        <f>IF(ISERROR(VLOOKUP(A4207,进货明细!$A$2:$G$5000,COLUMN($G$2),0)&amp;""),"",VLOOKUP(A4207,进货明细!$A$2:$G$5000,COLUMN($G$2),0)&amp;"")</f>
        <v/>
      </c>
      <c r="H4207" s="151" t="str">
        <f t="shared" si="133"/>
        <v/>
      </c>
      <c r="I4207" s="168"/>
      <c r="J4207" s="169"/>
      <c r="K4207" s="163"/>
      <c r="L4207" s="164" t="str">
        <f t="shared" si="134"/>
        <v/>
      </c>
      <c r="M4207" s="165" t="e">
        <f>ROUND(VLOOKUP(A4207,当前库存!$A$2:$F$7000,COLUMN($F$3),0)&amp;"",2)</f>
        <v>#DIV/0!</v>
      </c>
      <c r="N4207" s="166"/>
      <c r="O4207" s="167"/>
      <c r="P4207" s="167"/>
      <c r="Q4207" s="174"/>
      <c r="R4207" s="167"/>
      <c r="S4207" s="167"/>
    </row>
    <row r="4208" customHeight="1" spans="1:19">
      <c r="A4208" s="175"/>
      <c r="B4208" s="153" t="str">
        <f>IF(ISERROR(VLOOKUP(A4208,进货明细!$A$2:$D$5000,COLUMN($B$2),0)&amp;""),"",VLOOKUP(A4208,进货明细!$A$2:$D$5000,COLUMN($B$2),0)&amp;"")</f>
        <v/>
      </c>
      <c r="C4208" s="147" t="str">
        <f>IF(ISERROR(VLOOKUP(A4208,进货明细!$A$2:$D$5000,COLUMN($C$2),0)&amp;""),"",VLOOKUP(A4208,进货明细!$A$2:$D$5000,COLUMN($C$2),0)&amp;"")</f>
        <v/>
      </c>
      <c r="D4208" s="147" t="str">
        <f>IF(ISERROR(VLOOKUP(A4208,进货明细!$A$2:$D$5000,COLUMN($D$2),0)&amp;""),"",VLOOKUP(A4208,进货明细!$A$2:$D$5000,COLUMN($D$2),0)&amp;"")</f>
        <v/>
      </c>
      <c r="E4208" s="148"/>
      <c r="F4208" s="152"/>
      <c r="G4208" s="150" t="str">
        <f>IF(ISERROR(VLOOKUP(A4208,进货明细!$A$2:$G$5000,COLUMN($G$2),0)&amp;""),"",VLOOKUP(A4208,进货明细!$A$2:$G$5000,COLUMN($G$2),0)&amp;"")</f>
        <v/>
      </c>
      <c r="H4208" s="151" t="str">
        <f t="shared" si="133"/>
        <v/>
      </c>
      <c r="I4208" s="168"/>
      <c r="J4208" s="169"/>
      <c r="K4208" s="163"/>
      <c r="L4208" s="164" t="str">
        <f t="shared" si="134"/>
        <v/>
      </c>
      <c r="M4208" s="165" t="e">
        <f>ROUND(VLOOKUP(A4208,当前库存!$A$2:$F$7000,COLUMN($F$3),0)&amp;"",2)</f>
        <v>#DIV/0!</v>
      </c>
      <c r="N4208" s="166"/>
      <c r="O4208" s="167"/>
      <c r="P4208" s="167"/>
      <c r="Q4208" s="174"/>
      <c r="R4208" s="167"/>
      <c r="S4208" s="167"/>
    </row>
    <row r="4209" customHeight="1" spans="1:19">
      <c r="A4209" s="175"/>
      <c r="B4209" s="153" t="str">
        <f>IF(ISERROR(VLOOKUP(A4209,进货明细!$A$2:$D$5000,COLUMN($B$2),0)&amp;""),"",VLOOKUP(A4209,进货明细!$A$2:$D$5000,COLUMN($B$2),0)&amp;"")</f>
        <v/>
      </c>
      <c r="C4209" s="147" t="str">
        <f>IF(ISERROR(VLOOKUP(A4209,进货明细!$A$2:$D$5000,COLUMN($C$2),0)&amp;""),"",VLOOKUP(A4209,进货明细!$A$2:$D$5000,COLUMN($C$2),0)&amp;"")</f>
        <v/>
      </c>
      <c r="D4209" s="147" t="str">
        <f>IF(ISERROR(VLOOKUP(A4209,进货明细!$A$2:$D$5000,COLUMN($D$2),0)&amp;""),"",VLOOKUP(A4209,进货明细!$A$2:$D$5000,COLUMN($D$2),0)&amp;"")</f>
        <v/>
      </c>
      <c r="E4209" s="148"/>
      <c r="F4209" s="152"/>
      <c r="G4209" s="150" t="str">
        <f>IF(ISERROR(VLOOKUP(A4209,进货明细!$A$2:$G$5000,COLUMN($G$2),0)&amp;""),"",VLOOKUP(A4209,进货明细!$A$2:$G$5000,COLUMN($G$2),0)&amp;"")</f>
        <v/>
      </c>
      <c r="H4209" s="151" t="str">
        <f t="shared" si="133"/>
        <v/>
      </c>
      <c r="I4209" s="168"/>
      <c r="J4209" s="169"/>
      <c r="K4209" s="163"/>
      <c r="L4209" s="164" t="str">
        <f t="shared" si="134"/>
        <v/>
      </c>
      <c r="M4209" s="165" t="e">
        <f>ROUND(VLOOKUP(A4209,当前库存!$A$2:$F$7000,COLUMN($F$3),0)&amp;"",2)</f>
        <v>#DIV/0!</v>
      </c>
      <c r="N4209" s="166"/>
      <c r="O4209" s="167"/>
      <c r="P4209" s="167"/>
      <c r="Q4209" s="174"/>
      <c r="R4209" s="167"/>
      <c r="S4209" s="167"/>
    </row>
    <row r="4210" customHeight="1" spans="1:19">
      <c r="A4210" s="175"/>
      <c r="B4210" s="153" t="str">
        <f>IF(ISERROR(VLOOKUP(A4210,进货明细!$A$2:$D$5000,COLUMN($B$2),0)&amp;""),"",VLOOKUP(A4210,进货明细!$A$2:$D$5000,COLUMN($B$2),0)&amp;"")</f>
        <v/>
      </c>
      <c r="C4210" s="147" t="str">
        <f>IF(ISERROR(VLOOKUP(A4210,进货明细!$A$2:$D$5000,COLUMN($C$2),0)&amp;""),"",VLOOKUP(A4210,进货明细!$A$2:$D$5000,COLUMN($C$2),0)&amp;"")</f>
        <v/>
      </c>
      <c r="D4210" s="147" t="str">
        <f>IF(ISERROR(VLOOKUP(A4210,进货明细!$A$2:$D$5000,COLUMN($D$2),0)&amp;""),"",VLOOKUP(A4210,进货明细!$A$2:$D$5000,COLUMN($D$2),0)&amp;"")</f>
        <v/>
      </c>
      <c r="E4210" s="148"/>
      <c r="F4210" s="152"/>
      <c r="G4210" s="150" t="str">
        <f>IF(ISERROR(VLOOKUP(A4210,进货明细!$A$2:$G$5000,COLUMN($G$2),0)&amp;""),"",VLOOKUP(A4210,进货明细!$A$2:$G$5000,COLUMN($G$2),0)&amp;"")</f>
        <v/>
      </c>
      <c r="H4210" s="151" t="str">
        <f t="shared" si="133"/>
        <v/>
      </c>
      <c r="I4210" s="168"/>
      <c r="J4210" s="169"/>
      <c r="K4210" s="163"/>
      <c r="L4210" s="164" t="str">
        <f t="shared" si="134"/>
        <v/>
      </c>
      <c r="M4210" s="165" t="e">
        <f>ROUND(VLOOKUP(A4210,当前库存!$A$2:$F$7000,COLUMN($F$3),0)&amp;"",2)</f>
        <v>#DIV/0!</v>
      </c>
      <c r="N4210" s="166"/>
      <c r="O4210" s="167"/>
      <c r="P4210" s="167"/>
      <c r="Q4210" s="174"/>
      <c r="R4210" s="167"/>
      <c r="S4210" s="167"/>
    </row>
    <row r="4211" customHeight="1" spans="1:19">
      <c r="A4211" s="175"/>
      <c r="B4211" s="153" t="str">
        <f>IF(ISERROR(VLOOKUP(A4211,进货明细!$A$2:$D$5000,COLUMN($B$2),0)&amp;""),"",VLOOKUP(A4211,进货明细!$A$2:$D$5000,COLUMN($B$2),0)&amp;"")</f>
        <v/>
      </c>
      <c r="C4211" s="147" t="str">
        <f>IF(ISERROR(VLOOKUP(A4211,进货明细!$A$2:$D$5000,COLUMN($C$2),0)&amp;""),"",VLOOKUP(A4211,进货明细!$A$2:$D$5000,COLUMN($C$2),0)&amp;"")</f>
        <v/>
      </c>
      <c r="D4211" s="147" t="str">
        <f>IF(ISERROR(VLOOKUP(A4211,进货明细!$A$2:$D$5000,COLUMN($D$2),0)&amp;""),"",VLOOKUP(A4211,进货明细!$A$2:$D$5000,COLUMN($D$2),0)&amp;"")</f>
        <v/>
      </c>
      <c r="E4211" s="148"/>
      <c r="F4211" s="152"/>
      <c r="G4211" s="150" t="str">
        <f>IF(ISERROR(VLOOKUP(A4211,进货明细!$A$2:$G$5000,COLUMN($G$2),0)&amp;""),"",VLOOKUP(A4211,进货明细!$A$2:$G$5000,COLUMN($G$2),0)&amp;"")</f>
        <v/>
      </c>
      <c r="H4211" s="151" t="str">
        <f t="shared" si="133"/>
        <v/>
      </c>
      <c r="I4211" s="168"/>
      <c r="J4211" s="169"/>
      <c r="K4211" s="163"/>
      <c r="L4211" s="164" t="str">
        <f t="shared" si="134"/>
        <v/>
      </c>
      <c r="M4211" s="165" t="e">
        <f>ROUND(VLOOKUP(A4211,当前库存!$A$2:$F$7000,COLUMN($F$3),0)&amp;"",2)</f>
        <v>#DIV/0!</v>
      </c>
      <c r="N4211" s="166"/>
      <c r="O4211" s="167"/>
      <c r="P4211" s="167"/>
      <c r="Q4211" s="174"/>
      <c r="R4211" s="167"/>
      <c r="S4211" s="167"/>
    </row>
    <row r="4212" customHeight="1" spans="1:19">
      <c r="A4212" s="175"/>
      <c r="B4212" s="153" t="str">
        <f>IF(ISERROR(VLOOKUP(A4212,进货明细!$A$2:$D$5000,COLUMN($B$2),0)&amp;""),"",VLOOKUP(A4212,进货明细!$A$2:$D$5000,COLUMN($B$2),0)&amp;"")</f>
        <v/>
      </c>
      <c r="C4212" s="147" t="str">
        <f>IF(ISERROR(VLOOKUP(A4212,进货明细!$A$2:$D$5000,COLUMN($C$2),0)&amp;""),"",VLOOKUP(A4212,进货明细!$A$2:$D$5000,COLUMN($C$2),0)&amp;"")</f>
        <v/>
      </c>
      <c r="D4212" s="147" t="str">
        <f>IF(ISERROR(VLOOKUP(A4212,进货明细!$A$2:$D$5000,COLUMN($D$2),0)&amp;""),"",VLOOKUP(A4212,进货明细!$A$2:$D$5000,COLUMN($D$2),0)&amp;"")</f>
        <v/>
      </c>
      <c r="E4212" s="148"/>
      <c r="F4212" s="152"/>
      <c r="G4212" s="150" t="str">
        <f>IF(ISERROR(VLOOKUP(A4212,进货明细!$A$2:$G$5000,COLUMN($G$2),0)&amp;""),"",VLOOKUP(A4212,进货明细!$A$2:$G$5000,COLUMN($G$2),0)&amp;"")</f>
        <v/>
      </c>
      <c r="H4212" s="151" t="str">
        <f t="shared" si="133"/>
        <v/>
      </c>
      <c r="I4212" s="168"/>
      <c r="J4212" s="169"/>
      <c r="K4212" s="163"/>
      <c r="L4212" s="164" t="str">
        <f t="shared" si="134"/>
        <v/>
      </c>
      <c r="M4212" s="165" t="e">
        <f>ROUND(VLOOKUP(A4212,当前库存!$A$2:$F$7000,COLUMN($F$3),0)&amp;"",2)</f>
        <v>#DIV/0!</v>
      </c>
      <c r="N4212" s="166"/>
      <c r="O4212" s="167"/>
      <c r="P4212" s="167"/>
      <c r="Q4212" s="174"/>
      <c r="R4212" s="167"/>
      <c r="S4212" s="167"/>
    </row>
    <row r="4213" customHeight="1" spans="1:19">
      <c r="A4213" s="175"/>
      <c r="B4213" s="153" t="str">
        <f>IF(ISERROR(VLOOKUP(A4213,进货明细!$A$2:$D$5000,COLUMN($B$2),0)&amp;""),"",VLOOKUP(A4213,进货明细!$A$2:$D$5000,COLUMN($B$2),0)&amp;"")</f>
        <v/>
      </c>
      <c r="C4213" s="147" t="str">
        <f>IF(ISERROR(VLOOKUP(A4213,进货明细!$A$2:$D$5000,COLUMN($C$2),0)&amp;""),"",VLOOKUP(A4213,进货明细!$A$2:$D$5000,COLUMN($C$2),0)&amp;"")</f>
        <v/>
      </c>
      <c r="D4213" s="147" t="str">
        <f>IF(ISERROR(VLOOKUP(A4213,进货明细!$A$2:$D$5000,COLUMN($D$2),0)&amp;""),"",VLOOKUP(A4213,进货明细!$A$2:$D$5000,COLUMN($D$2),0)&amp;"")</f>
        <v/>
      </c>
      <c r="E4213" s="148"/>
      <c r="F4213" s="152"/>
      <c r="G4213" s="150" t="str">
        <f>IF(ISERROR(VLOOKUP(A4213,进货明细!$A$2:$G$5000,COLUMN($G$2),0)&amp;""),"",VLOOKUP(A4213,进货明细!$A$2:$G$5000,COLUMN($G$2),0)&amp;"")</f>
        <v/>
      </c>
      <c r="H4213" s="151" t="str">
        <f t="shared" si="133"/>
        <v/>
      </c>
      <c r="I4213" s="168"/>
      <c r="J4213" s="169"/>
      <c r="K4213" s="163"/>
      <c r="L4213" s="164" t="str">
        <f t="shared" si="134"/>
        <v/>
      </c>
      <c r="M4213" s="165" t="e">
        <f>ROUND(VLOOKUP(A4213,当前库存!$A$2:$F$7000,COLUMN($F$3),0)&amp;"",2)</f>
        <v>#DIV/0!</v>
      </c>
      <c r="N4213" s="166"/>
      <c r="O4213" s="167"/>
      <c r="P4213" s="167"/>
      <c r="Q4213" s="174"/>
      <c r="R4213" s="167"/>
      <c r="S4213" s="167"/>
    </row>
    <row r="4214" customHeight="1" spans="1:19">
      <c r="A4214" s="175"/>
      <c r="B4214" s="153" t="str">
        <f>IF(ISERROR(VLOOKUP(A4214,进货明细!$A$2:$D$5000,COLUMN($B$2),0)&amp;""),"",VLOOKUP(A4214,进货明细!$A$2:$D$5000,COLUMN($B$2),0)&amp;"")</f>
        <v/>
      </c>
      <c r="C4214" s="147" t="str">
        <f>IF(ISERROR(VLOOKUP(A4214,进货明细!$A$2:$D$5000,COLUMN($C$2),0)&amp;""),"",VLOOKUP(A4214,进货明细!$A$2:$D$5000,COLUMN($C$2),0)&amp;"")</f>
        <v/>
      </c>
      <c r="D4214" s="147" t="str">
        <f>IF(ISERROR(VLOOKUP(A4214,进货明细!$A$2:$D$5000,COLUMN($D$2),0)&amp;""),"",VLOOKUP(A4214,进货明细!$A$2:$D$5000,COLUMN($D$2),0)&amp;"")</f>
        <v/>
      </c>
      <c r="E4214" s="148"/>
      <c r="F4214" s="152"/>
      <c r="G4214" s="150" t="str">
        <f>IF(ISERROR(VLOOKUP(A4214,进货明细!$A$2:$G$5000,COLUMN($G$2),0)&amp;""),"",VLOOKUP(A4214,进货明细!$A$2:$G$5000,COLUMN($G$2),0)&amp;"")</f>
        <v/>
      </c>
      <c r="H4214" s="151" t="str">
        <f t="shared" si="133"/>
        <v/>
      </c>
      <c r="I4214" s="168"/>
      <c r="J4214" s="169"/>
      <c r="K4214" s="163"/>
      <c r="L4214" s="164" t="str">
        <f t="shared" si="134"/>
        <v/>
      </c>
      <c r="M4214" s="165" t="e">
        <f>ROUND(VLOOKUP(A4214,当前库存!$A$2:$F$7000,COLUMN($F$3),0)&amp;"",2)</f>
        <v>#DIV/0!</v>
      </c>
      <c r="N4214" s="166"/>
      <c r="O4214" s="167"/>
      <c r="P4214" s="167"/>
      <c r="Q4214" s="174"/>
      <c r="R4214" s="167"/>
      <c r="S4214" s="167"/>
    </row>
    <row r="4215" customHeight="1" spans="1:19">
      <c r="A4215" s="175"/>
      <c r="B4215" s="153" t="str">
        <f>IF(ISERROR(VLOOKUP(A4215,进货明细!$A$2:$D$5000,COLUMN($B$2),0)&amp;""),"",VLOOKUP(A4215,进货明细!$A$2:$D$5000,COLUMN($B$2),0)&amp;"")</f>
        <v/>
      </c>
      <c r="C4215" s="147" t="str">
        <f>IF(ISERROR(VLOOKUP(A4215,进货明细!$A$2:$D$5000,COLUMN($C$2),0)&amp;""),"",VLOOKUP(A4215,进货明细!$A$2:$D$5000,COLUMN($C$2),0)&amp;"")</f>
        <v/>
      </c>
      <c r="D4215" s="147" t="str">
        <f>IF(ISERROR(VLOOKUP(A4215,进货明细!$A$2:$D$5000,COLUMN($D$2),0)&amp;""),"",VLOOKUP(A4215,进货明细!$A$2:$D$5000,COLUMN($D$2),0)&amp;"")</f>
        <v/>
      </c>
      <c r="E4215" s="148"/>
      <c r="F4215" s="152"/>
      <c r="G4215" s="150" t="str">
        <f>IF(ISERROR(VLOOKUP(A4215,进货明细!$A$2:$G$5000,COLUMN($G$2),0)&amp;""),"",VLOOKUP(A4215,进货明细!$A$2:$G$5000,COLUMN($G$2),0)&amp;"")</f>
        <v/>
      </c>
      <c r="H4215" s="151" t="str">
        <f t="shared" si="133"/>
        <v/>
      </c>
      <c r="I4215" s="168"/>
      <c r="J4215" s="169"/>
      <c r="K4215" s="163"/>
      <c r="L4215" s="164" t="str">
        <f t="shared" si="134"/>
        <v/>
      </c>
      <c r="M4215" s="165" t="e">
        <f>ROUND(VLOOKUP(A4215,当前库存!$A$2:$F$7000,COLUMN($F$3),0)&amp;"",2)</f>
        <v>#DIV/0!</v>
      </c>
      <c r="N4215" s="166"/>
      <c r="O4215" s="167"/>
      <c r="P4215" s="167"/>
      <c r="Q4215" s="174"/>
      <c r="R4215" s="167"/>
      <c r="S4215" s="167"/>
    </row>
    <row r="4216" customHeight="1" spans="1:19">
      <c r="A4216" s="175"/>
      <c r="B4216" s="153" t="str">
        <f>IF(ISERROR(VLOOKUP(A4216,进货明细!$A$2:$D$5000,COLUMN($B$2),0)&amp;""),"",VLOOKUP(A4216,进货明细!$A$2:$D$5000,COLUMN($B$2),0)&amp;"")</f>
        <v/>
      </c>
      <c r="C4216" s="147" t="str">
        <f>IF(ISERROR(VLOOKUP(A4216,进货明细!$A$2:$D$5000,COLUMN($C$2),0)&amp;""),"",VLOOKUP(A4216,进货明细!$A$2:$D$5000,COLUMN($C$2),0)&amp;"")</f>
        <v/>
      </c>
      <c r="D4216" s="147" t="str">
        <f>IF(ISERROR(VLOOKUP(A4216,进货明细!$A$2:$D$5000,COLUMN($D$2),0)&amp;""),"",VLOOKUP(A4216,进货明细!$A$2:$D$5000,COLUMN($D$2),0)&amp;"")</f>
        <v/>
      </c>
      <c r="E4216" s="148"/>
      <c r="F4216" s="152"/>
      <c r="G4216" s="150" t="str">
        <f>IF(ISERROR(VLOOKUP(A4216,进货明细!$A$2:$G$5000,COLUMN($G$2),0)&amp;""),"",VLOOKUP(A4216,进货明细!$A$2:$G$5000,COLUMN($G$2),0)&amp;"")</f>
        <v/>
      </c>
      <c r="H4216" s="151" t="str">
        <f t="shared" si="133"/>
        <v/>
      </c>
      <c r="I4216" s="168"/>
      <c r="J4216" s="169"/>
      <c r="K4216" s="163"/>
      <c r="L4216" s="164" t="str">
        <f t="shared" si="134"/>
        <v/>
      </c>
      <c r="M4216" s="165" t="e">
        <f>ROUND(VLOOKUP(A4216,当前库存!$A$2:$F$7000,COLUMN($F$3),0)&amp;"",2)</f>
        <v>#DIV/0!</v>
      </c>
      <c r="N4216" s="166"/>
      <c r="O4216" s="167"/>
      <c r="P4216" s="167"/>
      <c r="Q4216" s="174"/>
      <c r="R4216" s="167"/>
      <c r="S4216" s="167"/>
    </row>
    <row r="4217" customHeight="1" spans="1:19">
      <c r="A4217" s="175"/>
      <c r="B4217" s="153" t="str">
        <f>IF(ISERROR(VLOOKUP(A4217,进货明细!$A$2:$D$5000,COLUMN($B$2),0)&amp;""),"",VLOOKUP(A4217,进货明细!$A$2:$D$5000,COLUMN($B$2),0)&amp;"")</f>
        <v/>
      </c>
      <c r="C4217" s="147" t="str">
        <f>IF(ISERROR(VLOOKUP(A4217,进货明细!$A$2:$D$5000,COLUMN($C$2),0)&amp;""),"",VLOOKUP(A4217,进货明细!$A$2:$D$5000,COLUMN($C$2),0)&amp;"")</f>
        <v/>
      </c>
      <c r="D4217" s="147" t="str">
        <f>IF(ISERROR(VLOOKUP(A4217,进货明细!$A$2:$D$5000,COLUMN($D$2),0)&amp;""),"",VLOOKUP(A4217,进货明细!$A$2:$D$5000,COLUMN($D$2),0)&amp;"")</f>
        <v/>
      </c>
      <c r="E4217" s="148"/>
      <c r="F4217" s="152"/>
      <c r="G4217" s="150" t="str">
        <f>IF(ISERROR(VLOOKUP(A4217,进货明细!$A$2:$G$5000,COLUMN($G$2),0)&amp;""),"",VLOOKUP(A4217,进货明细!$A$2:$G$5000,COLUMN($G$2),0)&amp;"")</f>
        <v/>
      </c>
      <c r="H4217" s="151" t="str">
        <f t="shared" si="133"/>
        <v/>
      </c>
      <c r="I4217" s="168"/>
      <c r="J4217" s="169"/>
      <c r="K4217" s="163"/>
      <c r="L4217" s="164" t="str">
        <f t="shared" si="134"/>
        <v/>
      </c>
      <c r="M4217" s="165" t="e">
        <f>ROUND(VLOOKUP(A4217,当前库存!$A$2:$F$7000,COLUMN($F$3),0)&amp;"",2)</f>
        <v>#DIV/0!</v>
      </c>
      <c r="N4217" s="166"/>
      <c r="O4217" s="167"/>
      <c r="P4217" s="167"/>
      <c r="Q4217" s="174"/>
      <c r="R4217" s="167"/>
      <c r="S4217" s="167"/>
    </row>
    <row r="4218" customHeight="1" spans="1:19">
      <c r="A4218" s="175"/>
      <c r="B4218" s="153" t="str">
        <f>IF(ISERROR(VLOOKUP(A4218,进货明细!$A$2:$D$5000,COLUMN($B$2),0)&amp;""),"",VLOOKUP(A4218,进货明细!$A$2:$D$5000,COLUMN($B$2),0)&amp;"")</f>
        <v/>
      </c>
      <c r="C4218" s="147" t="str">
        <f>IF(ISERROR(VLOOKUP(A4218,进货明细!$A$2:$D$5000,COLUMN($C$2),0)&amp;""),"",VLOOKUP(A4218,进货明细!$A$2:$D$5000,COLUMN($C$2),0)&amp;"")</f>
        <v/>
      </c>
      <c r="D4218" s="147" t="str">
        <f>IF(ISERROR(VLOOKUP(A4218,进货明细!$A$2:$D$5000,COLUMN($D$2),0)&amp;""),"",VLOOKUP(A4218,进货明细!$A$2:$D$5000,COLUMN($D$2),0)&amp;"")</f>
        <v/>
      </c>
      <c r="E4218" s="148"/>
      <c r="F4218" s="152"/>
      <c r="G4218" s="150" t="str">
        <f>IF(ISERROR(VLOOKUP(A4218,进货明细!$A$2:$G$5000,COLUMN($G$2),0)&amp;""),"",VLOOKUP(A4218,进货明细!$A$2:$G$5000,COLUMN($G$2),0)&amp;"")</f>
        <v/>
      </c>
      <c r="H4218" s="151" t="str">
        <f t="shared" si="133"/>
        <v/>
      </c>
      <c r="I4218" s="168"/>
      <c r="J4218" s="169"/>
      <c r="K4218" s="163"/>
      <c r="L4218" s="164" t="str">
        <f t="shared" si="134"/>
        <v/>
      </c>
      <c r="M4218" s="165" t="e">
        <f>ROUND(VLOOKUP(A4218,当前库存!$A$2:$F$7000,COLUMN($F$3),0)&amp;"",2)</f>
        <v>#DIV/0!</v>
      </c>
      <c r="N4218" s="166"/>
      <c r="O4218" s="167"/>
      <c r="P4218" s="167"/>
      <c r="Q4218" s="174"/>
      <c r="R4218" s="167"/>
      <c r="S4218" s="167"/>
    </row>
    <row r="4219" customHeight="1" spans="1:19">
      <c r="A4219" s="175"/>
      <c r="B4219" s="153" t="str">
        <f>IF(ISERROR(VLOOKUP(A4219,进货明细!$A$2:$D$5000,COLUMN($B$2),0)&amp;""),"",VLOOKUP(A4219,进货明细!$A$2:$D$5000,COLUMN($B$2),0)&amp;"")</f>
        <v/>
      </c>
      <c r="C4219" s="147" t="str">
        <f>IF(ISERROR(VLOOKUP(A4219,进货明细!$A$2:$D$5000,COLUMN($C$2),0)&amp;""),"",VLOOKUP(A4219,进货明细!$A$2:$D$5000,COLUMN($C$2),0)&amp;"")</f>
        <v/>
      </c>
      <c r="D4219" s="147" t="str">
        <f>IF(ISERROR(VLOOKUP(A4219,进货明细!$A$2:$D$5000,COLUMN($D$2),0)&amp;""),"",VLOOKUP(A4219,进货明细!$A$2:$D$5000,COLUMN($D$2),0)&amp;"")</f>
        <v/>
      </c>
      <c r="E4219" s="148"/>
      <c r="F4219" s="152"/>
      <c r="G4219" s="150" t="str">
        <f>IF(ISERROR(VLOOKUP(A4219,进货明细!$A$2:$G$5000,COLUMN($G$2),0)&amp;""),"",VLOOKUP(A4219,进货明细!$A$2:$G$5000,COLUMN($G$2),0)&amp;"")</f>
        <v/>
      </c>
      <c r="H4219" s="151" t="str">
        <f t="shared" si="133"/>
        <v/>
      </c>
      <c r="I4219" s="168"/>
      <c r="J4219" s="169"/>
      <c r="K4219" s="163"/>
      <c r="L4219" s="164" t="str">
        <f t="shared" si="134"/>
        <v/>
      </c>
      <c r="M4219" s="165" t="e">
        <f>ROUND(VLOOKUP(A4219,当前库存!$A$2:$F$7000,COLUMN($F$3),0)&amp;"",2)</f>
        <v>#DIV/0!</v>
      </c>
      <c r="N4219" s="166"/>
      <c r="O4219" s="167"/>
      <c r="P4219" s="167"/>
      <c r="Q4219" s="174"/>
      <c r="R4219" s="167"/>
      <c r="S4219" s="167"/>
    </row>
    <row r="4220" customHeight="1" spans="1:19">
      <c r="A4220" s="175"/>
      <c r="B4220" s="153" t="str">
        <f>IF(ISERROR(VLOOKUP(A4220,进货明细!$A$2:$D$5000,COLUMN($B$2),0)&amp;""),"",VLOOKUP(A4220,进货明细!$A$2:$D$5000,COLUMN($B$2),0)&amp;"")</f>
        <v/>
      </c>
      <c r="C4220" s="147" t="str">
        <f>IF(ISERROR(VLOOKUP(A4220,进货明细!$A$2:$D$5000,COLUMN($C$2),0)&amp;""),"",VLOOKUP(A4220,进货明细!$A$2:$D$5000,COLUMN($C$2),0)&amp;"")</f>
        <v/>
      </c>
      <c r="D4220" s="147" t="str">
        <f>IF(ISERROR(VLOOKUP(A4220,进货明细!$A$2:$D$5000,COLUMN($D$2),0)&amp;""),"",VLOOKUP(A4220,进货明细!$A$2:$D$5000,COLUMN($D$2),0)&amp;"")</f>
        <v/>
      </c>
      <c r="E4220" s="148"/>
      <c r="F4220" s="152"/>
      <c r="G4220" s="150" t="str">
        <f>IF(ISERROR(VLOOKUP(A4220,进货明细!$A$2:$G$5000,COLUMN($G$2),0)&amp;""),"",VLOOKUP(A4220,进货明细!$A$2:$G$5000,COLUMN($G$2),0)&amp;"")</f>
        <v/>
      </c>
      <c r="H4220" s="151" t="str">
        <f t="shared" si="133"/>
        <v/>
      </c>
      <c r="I4220" s="168"/>
      <c r="J4220" s="169"/>
      <c r="K4220" s="163"/>
      <c r="L4220" s="164" t="str">
        <f t="shared" si="134"/>
        <v/>
      </c>
      <c r="M4220" s="165" t="e">
        <f>ROUND(VLOOKUP(A4220,当前库存!$A$2:$F$7000,COLUMN($F$3),0)&amp;"",2)</f>
        <v>#DIV/0!</v>
      </c>
      <c r="N4220" s="166"/>
      <c r="O4220" s="167"/>
      <c r="P4220" s="167"/>
      <c r="Q4220" s="174"/>
      <c r="R4220" s="167"/>
      <c r="S4220" s="167"/>
    </row>
    <row r="4221" customHeight="1" spans="1:19">
      <c r="A4221" s="175"/>
      <c r="B4221" s="153" t="str">
        <f>IF(ISERROR(VLOOKUP(A4221,进货明细!$A$2:$D$5000,COLUMN($B$2),0)&amp;""),"",VLOOKUP(A4221,进货明细!$A$2:$D$5000,COLUMN($B$2),0)&amp;"")</f>
        <v/>
      </c>
      <c r="C4221" s="147" t="str">
        <f>IF(ISERROR(VLOOKUP(A4221,进货明细!$A$2:$D$5000,COLUMN($C$2),0)&amp;""),"",VLOOKUP(A4221,进货明细!$A$2:$D$5000,COLUMN($C$2),0)&amp;"")</f>
        <v/>
      </c>
      <c r="D4221" s="147" t="str">
        <f>IF(ISERROR(VLOOKUP(A4221,进货明细!$A$2:$D$5000,COLUMN($D$2),0)&amp;""),"",VLOOKUP(A4221,进货明细!$A$2:$D$5000,COLUMN($D$2),0)&amp;"")</f>
        <v/>
      </c>
      <c r="E4221" s="148"/>
      <c r="F4221" s="152"/>
      <c r="G4221" s="150" t="str">
        <f>IF(ISERROR(VLOOKUP(A4221,进货明细!$A$2:$G$5000,COLUMN($G$2),0)&amp;""),"",VLOOKUP(A4221,进货明细!$A$2:$G$5000,COLUMN($G$2),0)&amp;"")</f>
        <v/>
      </c>
      <c r="H4221" s="151" t="str">
        <f t="shared" si="133"/>
        <v/>
      </c>
      <c r="I4221" s="168"/>
      <c r="J4221" s="169"/>
      <c r="K4221" s="163"/>
      <c r="L4221" s="164" t="str">
        <f t="shared" si="134"/>
        <v/>
      </c>
      <c r="M4221" s="165" t="e">
        <f>ROUND(VLOOKUP(A4221,当前库存!$A$2:$F$7000,COLUMN($F$3),0)&amp;"",2)</f>
        <v>#DIV/0!</v>
      </c>
      <c r="N4221" s="166"/>
      <c r="O4221" s="167"/>
      <c r="P4221" s="167"/>
      <c r="Q4221" s="174"/>
      <c r="R4221" s="167"/>
      <c r="S4221" s="167"/>
    </row>
    <row r="4222" customHeight="1" spans="1:19">
      <c r="A4222" s="175"/>
      <c r="B4222" s="153" t="str">
        <f>IF(ISERROR(VLOOKUP(A4222,进货明细!$A$2:$D$5000,COLUMN($B$2),0)&amp;""),"",VLOOKUP(A4222,进货明细!$A$2:$D$5000,COLUMN($B$2),0)&amp;"")</f>
        <v/>
      </c>
      <c r="C4222" s="147" t="str">
        <f>IF(ISERROR(VLOOKUP(A4222,进货明细!$A$2:$D$5000,COLUMN($C$2),0)&amp;""),"",VLOOKUP(A4222,进货明细!$A$2:$D$5000,COLUMN($C$2),0)&amp;"")</f>
        <v/>
      </c>
      <c r="D4222" s="147" t="str">
        <f>IF(ISERROR(VLOOKUP(A4222,进货明细!$A$2:$D$5000,COLUMN($D$2),0)&amp;""),"",VLOOKUP(A4222,进货明细!$A$2:$D$5000,COLUMN($D$2),0)&amp;"")</f>
        <v/>
      </c>
      <c r="E4222" s="148"/>
      <c r="F4222" s="152"/>
      <c r="G4222" s="150" t="str">
        <f>IF(ISERROR(VLOOKUP(A4222,进货明细!$A$2:$G$5000,COLUMN($G$2),0)&amp;""),"",VLOOKUP(A4222,进货明细!$A$2:$G$5000,COLUMN($G$2),0)&amp;"")</f>
        <v/>
      </c>
      <c r="H4222" s="151" t="str">
        <f t="shared" si="133"/>
        <v/>
      </c>
      <c r="I4222" s="168"/>
      <c r="J4222" s="169"/>
      <c r="K4222" s="163"/>
      <c r="L4222" s="164" t="str">
        <f t="shared" si="134"/>
        <v/>
      </c>
      <c r="M4222" s="165" t="e">
        <f>ROUND(VLOOKUP(A4222,当前库存!$A$2:$F$7000,COLUMN($F$3),0)&amp;"",2)</f>
        <v>#DIV/0!</v>
      </c>
      <c r="N4222" s="166"/>
      <c r="O4222" s="167"/>
      <c r="P4222" s="167"/>
      <c r="Q4222" s="174"/>
      <c r="R4222" s="167"/>
      <c r="S4222" s="167"/>
    </row>
    <row r="4223" customHeight="1" spans="1:19">
      <c r="A4223" s="175"/>
      <c r="B4223" s="153" t="str">
        <f>IF(ISERROR(VLOOKUP(A4223,进货明细!$A$2:$D$5000,COLUMN($B$2),0)&amp;""),"",VLOOKUP(A4223,进货明细!$A$2:$D$5000,COLUMN($B$2),0)&amp;"")</f>
        <v/>
      </c>
      <c r="C4223" s="147" t="str">
        <f>IF(ISERROR(VLOOKUP(A4223,进货明细!$A$2:$D$5000,COLUMN($C$2),0)&amp;""),"",VLOOKUP(A4223,进货明细!$A$2:$D$5000,COLUMN($C$2),0)&amp;"")</f>
        <v/>
      </c>
      <c r="D4223" s="147" t="str">
        <f>IF(ISERROR(VLOOKUP(A4223,进货明细!$A$2:$D$5000,COLUMN($D$2),0)&amp;""),"",VLOOKUP(A4223,进货明细!$A$2:$D$5000,COLUMN($D$2),0)&amp;"")</f>
        <v/>
      </c>
      <c r="E4223" s="148"/>
      <c r="F4223" s="152"/>
      <c r="G4223" s="150" t="str">
        <f>IF(ISERROR(VLOOKUP(A4223,进货明细!$A$2:$G$5000,COLUMN($G$2),0)&amp;""),"",VLOOKUP(A4223,进货明细!$A$2:$G$5000,COLUMN($G$2),0)&amp;"")</f>
        <v/>
      </c>
      <c r="H4223" s="151" t="str">
        <f t="shared" si="133"/>
        <v/>
      </c>
      <c r="I4223" s="168"/>
      <c r="J4223" s="169"/>
      <c r="K4223" s="163"/>
      <c r="L4223" s="164" t="str">
        <f t="shared" si="134"/>
        <v/>
      </c>
      <c r="M4223" s="165" t="e">
        <f>ROUND(VLOOKUP(A4223,当前库存!$A$2:$F$7000,COLUMN($F$3),0)&amp;"",2)</f>
        <v>#DIV/0!</v>
      </c>
      <c r="N4223" s="166"/>
      <c r="O4223" s="167"/>
      <c r="P4223" s="167"/>
      <c r="Q4223" s="174"/>
      <c r="R4223" s="167"/>
      <c r="S4223" s="167"/>
    </row>
    <row r="4224" customHeight="1" spans="1:19">
      <c r="A4224" s="175"/>
      <c r="B4224" s="153" t="str">
        <f>IF(ISERROR(VLOOKUP(A4224,进货明细!$A$2:$D$5000,COLUMN($B$2),0)&amp;""),"",VLOOKUP(A4224,进货明细!$A$2:$D$5000,COLUMN($B$2),0)&amp;"")</f>
        <v/>
      </c>
      <c r="C4224" s="147" t="str">
        <f>IF(ISERROR(VLOOKUP(A4224,进货明细!$A$2:$D$5000,COLUMN($C$2),0)&amp;""),"",VLOOKUP(A4224,进货明细!$A$2:$D$5000,COLUMN($C$2),0)&amp;"")</f>
        <v/>
      </c>
      <c r="D4224" s="147" t="str">
        <f>IF(ISERROR(VLOOKUP(A4224,进货明细!$A$2:$D$5000,COLUMN($D$2),0)&amp;""),"",VLOOKUP(A4224,进货明细!$A$2:$D$5000,COLUMN($D$2),0)&amp;"")</f>
        <v/>
      </c>
      <c r="E4224" s="148"/>
      <c r="F4224" s="152"/>
      <c r="G4224" s="150" t="str">
        <f>IF(ISERROR(VLOOKUP(A4224,进货明细!$A$2:$G$5000,COLUMN($G$2),0)&amp;""),"",VLOOKUP(A4224,进货明细!$A$2:$G$5000,COLUMN($G$2),0)&amp;"")</f>
        <v/>
      </c>
      <c r="H4224" s="151" t="str">
        <f t="shared" si="133"/>
        <v/>
      </c>
      <c r="I4224" s="168"/>
      <c r="J4224" s="169"/>
      <c r="K4224" s="163"/>
      <c r="L4224" s="164" t="str">
        <f t="shared" si="134"/>
        <v/>
      </c>
      <c r="M4224" s="165" t="e">
        <f>ROUND(VLOOKUP(A4224,当前库存!$A$2:$F$7000,COLUMN($F$3),0)&amp;"",2)</f>
        <v>#DIV/0!</v>
      </c>
      <c r="N4224" s="166"/>
      <c r="O4224" s="167"/>
      <c r="P4224" s="167"/>
      <c r="Q4224" s="174"/>
      <c r="R4224" s="167"/>
      <c r="S4224" s="167"/>
    </row>
    <row r="4225" customHeight="1" spans="1:19">
      <c r="A4225" s="175"/>
      <c r="B4225" s="153" t="str">
        <f>IF(ISERROR(VLOOKUP(A4225,进货明细!$A$2:$D$5000,COLUMN($B$2),0)&amp;""),"",VLOOKUP(A4225,进货明细!$A$2:$D$5000,COLUMN($B$2),0)&amp;"")</f>
        <v/>
      </c>
      <c r="C4225" s="147" t="str">
        <f>IF(ISERROR(VLOOKUP(A4225,进货明细!$A$2:$D$5000,COLUMN($C$2),0)&amp;""),"",VLOOKUP(A4225,进货明细!$A$2:$D$5000,COLUMN($C$2),0)&amp;"")</f>
        <v/>
      </c>
      <c r="D4225" s="147" t="str">
        <f>IF(ISERROR(VLOOKUP(A4225,进货明细!$A$2:$D$5000,COLUMN($D$2),0)&amp;""),"",VLOOKUP(A4225,进货明细!$A$2:$D$5000,COLUMN($D$2),0)&amp;"")</f>
        <v/>
      </c>
      <c r="E4225" s="148"/>
      <c r="F4225" s="152"/>
      <c r="G4225" s="150" t="str">
        <f>IF(ISERROR(VLOOKUP(A4225,进货明细!$A$2:$G$5000,COLUMN($G$2),0)&amp;""),"",VLOOKUP(A4225,进货明细!$A$2:$G$5000,COLUMN($G$2),0)&amp;"")</f>
        <v/>
      </c>
      <c r="H4225" s="151" t="str">
        <f t="shared" si="133"/>
        <v/>
      </c>
      <c r="I4225" s="168"/>
      <c r="J4225" s="169"/>
      <c r="K4225" s="163"/>
      <c r="L4225" s="164" t="str">
        <f t="shared" si="134"/>
        <v/>
      </c>
      <c r="M4225" s="165" t="e">
        <f>ROUND(VLOOKUP(A4225,当前库存!$A$2:$F$7000,COLUMN($F$3),0)&amp;"",2)</f>
        <v>#DIV/0!</v>
      </c>
      <c r="N4225" s="166"/>
      <c r="O4225" s="167"/>
      <c r="P4225" s="167"/>
      <c r="Q4225" s="174"/>
      <c r="R4225" s="167"/>
      <c r="S4225" s="167"/>
    </row>
    <row r="4226" customHeight="1" spans="1:19">
      <c r="A4226" s="175"/>
      <c r="B4226" s="153" t="str">
        <f>IF(ISERROR(VLOOKUP(A4226,进货明细!$A$2:$D$5000,COLUMN($B$2),0)&amp;""),"",VLOOKUP(A4226,进货明细!$A$2:$D$5000,COLUMN($B$2),0)&amp;"")</f>
        <v/>
      </c>
      <c r="C4226" s="147" t="str">
        <f>IF(ISERROR(VLOOKUP(A4226,进货明细!$A$2:$D$5000,COLUMN($C$2),0)&amp;""),"",VLOOKUP(A4226,进货明细!$A$2:$D$5000,COLUMN($C$2),0)&amp;"")</f>
        <v/>
      </c>
      <c r="D4226" s="147" t="str">
        <f>IF(ISERROR(VLOOKUP(A4226,进货明细!$A$2:$D$5000,COLUMN($D$2),0)&amp;""),"",VLOOKUP(A4226,进货明细!$A$2:$D$5000,COLUMN($D$2),0)&amp;"")</f>
        <v/>
      </c>
      <c r="E4226" s="148"/>
      <c r="F4226" s="152"/>
      <c r="G4226" s="150" t="str">
        <f>IF(ISERROR(VLOOKUP(A4226,进货明细!$A$2:$G$5000,COLUMN($G$2),0)&amp;""),"",VLOOKUP(A4226,进货明细!$A$2:$G$5000,COLUMN($G$2),0)&amp;"")</f>
        <v/>
      </c>
      <c r="H4226" s="151" t="str">
        <f t="shared" si="133"/>
        <v/>
      </c>
      <c r="I4226" s="168"/>
      <c r="J4226" s="169"/>
      <c r="K4226" s="163"/>
      <c r="L4226" s="164" t="str">
        <f t="shared" si="134"/>
        <v/>
      </c>
      <c r="M4226" s="165" t="e">
        <f>ROUND(VLOOKUP(A4226,当前库存!$A$2:$F$7000,COLUMN($F$3),0)&amp;"",2)</f>
        <v>#DIV/0!</v>
      </c>
      <c r="N4226" s="166"/>
      <c r="O4226" s="167"/>
      <c r="P4226" s="167"/>
      <c r="Q4226" s="174"/>
      <c r="R4226" s="167"/>
      <c r="S4226" s="167"/>
    </row>
    <row r="4227" customHeight="1" spans="1:19">
      <c r="A4227" s="175"/>
      <c r="B4227" s="153" t="str">
        <f>IF(ISERROR(VLOOKUP(A4227,进货明细!$A$2:$D$5000,COLUMN($B$2),0)&amp;""),"",VLOOKUP(A4227,进货明细!$A$2:$D$5000,COLUMN($B$2),0)&amp;"")</f>
        <v/>
      </c>
      <c r="C4227" s="147" t="str">
        <f>IF(ISERROR(VLOOKUP(A4227,进货明细!$A$2:$D$5000,COLUMN($C$2),0)&amp;""),"",VLOOKUP(A4227,进货明细!$A$2:$D$5000,COLUMN($C$2),0)&amp;"")</f>
        <v/>
      </c>
      <c r="D4227" s="147" t="str">
        <f>IF(ISERROR(VLOOKUP(A4227,进货明细!$A$2:$D$5000,COLUMN($D$2),0)&amp;""),"",VLOOKUP(A4227,进货明细!$A$2:$D$5000,COLUMN($D$2),0)&amp;"")</f>
        <v/>
      </c>
      <c r="E4227" s="148"/>
      <c r="F4227" s="152"/>
      <c r="G4227" s="150" t="str">
        <f>IF(ISERROR(VLOOKUP(A4227,进货明细!$A$2:$G$5000,COLUMN($G$2),0)&amp;""),"",VLOOKUP(A4227,进货明细!$A$2:$G$5000,COLUMN($G$2),0)&amp;"")</f>
        <v/>
      </c>
      <c r="H4227" s="151" t="str">
        <f t="shared" si="133"/>
        <v/>
      </c>
      <c r="I4227" s="168"/>
      <c r="J4227" s="169"/>
      <c r="K4227" s="163"/>
      <c r="L4227" s="164" t="str">
        <f t="shared" si="134"/>
        <v/>
      </c>
      <c r="M4227" s="165" t="e">
        <f>ROUND(VLOOKUP(A4227,当前库存!$A$2:$F$7000,COLUMN($F$3),0)&amp;"",2)</f>
        <v>#DIV/0!</v>
      </c>
      <c r="N4227" s="166"/>
      <c r="O4227" s="167"/>
      <c r="P4227" s="167"/>
      <c r="Q4227" s="174"/>
      <c r="R4227" s="167"/>
      <c r="S4227" s="167"/>
    </row>
    <row r="4228" customHeight="1" spans="1:19">
      <c r="A4228" s="175"/>
      <c r="B4228" s="153" t="str">
        <f>IF(ISERROR(VLOOKUP(A4228,进货明细!$A$2:$D$5000,COLUMN($B$2),0)&amp;""),"",VLOOKUP(A4228,进货明细!$A$2:$D$5000,COLUMN($B$2),0)&amp;"")</f>
        <v/>
      </c>
      <c r="C4228" s="147" t="str">
        <f>IF(ISERROR(VLOOKUP(A4228,进货明细!$A$2:$D$5000,COLUMN($C$2),0)&amp;""),"",VLOOKUP(A4228,进货明细!$A$2:$D$5000,COLUMN($C$2),0)&amp;"")</f>
        <v/>
      </c>
      <c r="D4228" s="147" t="str">
        <f>IF(ISERROR(VLOOKUP(A4228,进货明细!$A$2:$D$5000,COLUMN($D$2),0)&amp;""),"",VLOOKUP(A4228,进货明细!$A$2:$D$5000,COLUMN($D$2),0)&amp;"")</f>
        <v/>
      </c>
      <c r="E4228" s="148"/>
      <c r="F4228" s="152"/>
      <c r="G4228" s="150" t="str">
        <f>IF(ISERROR(VLOOKUP(A4228,进货明细!$A$2:$G$5000,COLUMN($G$2),0)&amp;""),"",VLOOKUP(A4228,进货明细!$A$2:$G$5000,COLUMN($G$2),0)&amp;"")</f>
        <v/>
      </c>
      <c r="H4228" s="151" t="str">
        <f t="shared" si="133"/>
        <v/>
      </c>
      <c r="I4228" s="168"/>
      <c r="J4228" s="169"/>
      <c r="K4228" s="163"/>
      <c r="L4228" s="164" t="str">
        <f t="shared" si="134"/>
        <v/>
      </c>
      <c r="M4228" s="165" t="e">
        <f>ROUND(VLOOKUP(A4228,当前库存!$A$2:$F$7000,COLUMN($F$3),0)&amp;"",2)</f>
        <v>#DIV/0!</v>
      </c>
      <c r="N4228" s="166"/>
      <c r="O4228" s="167"/>
      <c r="P4228" s="167"/>
      <c r="Q4228" s="174"/>
      <c r="R4228" s="167"/>
      <c r="S4228" s="167"/>
    </row>
    <row r="4229" customHeight="1" spans="1:19">
      <c r="A4229" s="175"/>
      <c r="B4229" s="153" t="str">
        <f>IF(ISERROR(VLOOKUP(A4229,进货明细!$A$2:$D$5000,COLUMN($B$2),0)&amp;""),"",VLOOKUP(A4229,进货明细!$A$2:$D$5000,COLUMN($B$2),0)&amp;"")</f>
        <v/>
      </c>
      <c r="C4229" s="147" t="str">
        <f>IF(ISERROR(VLOOKUP(A4229,进货明细!$A$2:$D$5000,COLUMN($C$2),0)&amp;""),"",VLOOKUP(A4229,进货明细!$A$2:$D$5000,COLUMN($C$2),0)&amp;"")</f>
        <v/>
      </c>
      <c r="D4229" s="147" t="str">
        <f>IF(ISERROR(VLOOKUP(A4229,进货明细!$A$2:$D$5000,COLUMN($D$2),0)&amp;""),"",VLOOKUP(A4229,进货明细!$A$2:$D$5000,COLUMN($D$2),0)&amp;"")</f>
        <v/>
      </c>
      <c r="E4229" s="148"/>
      <c r="F4229" s="152"/>
      <c r="G4229" s="150" t="str">
        <f>IF(ISERROR(VLOOKUP(A4229,进货明细!$A$2:$G$5000,COLUMN($G$2),0)&amp;""),"",VLOOKUP(A4229,进货明细!$A$2:$G$5000,COLUMN($G$2),0)&amp;"")</f>
        <v/>
      </c>
      <c r="H4229" s="151" t="str">
        <f t="shared" si="133"/>
        <v/>
      </c>
      <c r="I4229" s="168"/>
      <c r="J4229" s="169"/>
      <c r="K4229" s="163"/>
      <c r="L4229" s="164" t="str">
        <f t="shared" si="134"/>
        <v/>
      </c>
      <c r="M4229" s="165" t="e">
        <f>ROUND(VLOOKUP(A4229,当前库存!$A$2:$F$7000,COLUMN($F$3),0)&amp;"",2)</f>
        <v>#DIV/0!</v>
      </c>
      <c r="N4229" s="166"/>
      <c r="O4229" s="167"/>
      <c r="P4229" s="167"/>
      <c r="Q4229" s="174"/>
      <c r="R4229" s="167"/>
      <c r="S4229" s="167"/>
    </row>
    <row r="4230" customHeight="1" spans="1:19">
      <c r="A4230" s="175"/>
      <c r="B4230" s="153" t="str">
        <f>IF(ISERROR(VLOOKUP(A4230,进货明细!$A$2:$D$5000,COLUMN($B$2),0)&amp;""),"",VLOOKUP(A4230,进货明细!$A$2:$D$5000,COLUMN($B$2),0)&amp;"")</f>
        <v/>
      </c>
      <c r="C4230" s="147" t="str">
        <f>IF(ISERROR(VLOOKUP(A4230,进货明细!$A$2:$D$5000,COLUMN($C$2),0)&amp;""),"",VLOOKUP(A4230,进货明细!$A$2:$D$5000,COLUMN($C$2),0)&amp;"")</f>
        <v/>
      </c>
      <c r="D4230" s="147" t="str">
        <f>IF(ISERROR(VLOOKUP(A4230,进货明细!$A$2:$D$5000,COLUMN($D$2),0)&amp;""),"",VLOOKUP(A4230,进货明细!$A$2:$D$5000,COLUMN($D$2),0)&amp;"")</f>
        <v/>
      </c>
      <c r="E4230" s="148"/>
      <c r="F4230" s="152"/>
      <c r="G4230" s="150" t="str">
        <f>IF(ISERROR(VLOOKUP(A4230,进货明细!$A$2:$G$5000,COLUMN($G$2),0)&amp;""),"",VLOOKUP(A4230,进货明细!$A$2:$G$5000,COLUMN($G$2),0)&amp;"")</f>
        <v/>
      </c>
      <c r="H4230" s="151" t="str">
        <f t="shared" si="133"/>
        <v/>
      </c>
      <c r="I4230" s="168"/>
      <c r="J4230" s="169"/>
      <c r="K4230" s="163"/>
      <c r="L4230" s="164" t="str">
        <f t="shared" si="134"/>
        <v/>
      </c>
      <c r="M4230" s="165" t="e">
        <f>ROUND(VLOOKUP(A4230,当前库存!$A$2:$F$7000,COLUMN($F$3),0)&amp;"",2)</f>
        <v>#DIV/0!</v>
      </c>
      <c r="N4230" s="166"/>
      <c r="O4230" s="167"/>
      <c r="P4230" s="167"/>
      <c r="Q4230" s="174"/>
      <c r="R4230" s="167"/>
      <c r="S4230" s="167"/>
    </row>
    <row r="4231" customHeight="1" spans="1:19">
      <c r="A4231" s="175"/>
      <c r="B4231" s="153" t="str">
        <f>IF(ISERROR(VLOOKUP(A4231,进货明细!$A$2:$D$5000,COLUMN($B$2),0)&amp;""),"",VLOOKUP(A4231,进货明细!$A$2:$D$5000,COLUMN($B$2),0)&amp;"")</f>
        <v/>
      </c>
      <c r="C4231" s="147" t="str">
        <f>IF(ISERROR(VLOOKUP(A4231,进货明细!$A$2:$D$5000,COLUMN($C$2),0)&amp;""),"",VLOOKUP(A4231,进货明细!$A$2:$D$5000,COLUMN($C$2),0)&amp;"")</f>
        <v/>
      </c>
      <c r="D4231" s="147" t="str">
        <f>IF(ISERROR(VLOOKUP(A4231,进货明细!$A$2:$D$5000,COLUMN($D$2),0)&amp;""),"",VLOOKUP(A4231,进货明细!$A$2:$D$5000,COLUMN($D$2),0)&amp;"")</f>
        <v/>
      </c>
      <c r="E4231" s="148"/>
      <c r="F4231" s="152"/>
      <c r="G4231" s="150" t="str">
        <f>IF(ISERROR(VLOOKUP(A4231,进货明细!$A$2:$G$5000,COLUMN($G$2),0)&amp;""),"",VLOOKUP(A4231,进货明细!$A$2:$G$5000,COLUMN($G$2),0)&amp;"")</f>
        <v/>
      </c>
      <c r="H4231" s="151" t="str">
        <f t="shared" si="133"/>
        <v/>
      </c>
      <c r="I4231" s="168"/>
      <c r="J4231" s="169"/>
      <c r="K4231" s="163"/>
      <c r="L4231" s="164" t="str">
        <f t="shared" si="134"/>
        <v/>
      </c>
      <c r="M4231" s="165" t="e">
        <f>ROUND(VLOOKUP(A4231,当前库存!$A$2:$F$7000,COLUMN($F$3),0)&amp;"",2)</f>
        <v>#DIV/0!</v>
      </c>
      <c r="N4231" s="166"/>
      <c r="O4231" s="167"/>
      <c r="P4231" s="167"/>
      <c r="Q4231" s="174"/>
      <c r="R4231" s="167"/>
      <c r="S4231" s="167"/>
    </row>
    <row r="4232" customHeight="1" spans="1:19">
      <c r="A4232" s="175"/>
      <c r="B4232" s="153" t="str">
        <f>IF(ISERROR(VLOOKUP(A4232,进货明细!$A$2:$D$5000,COLUMN($B$2),0)&amp;""),"",VLOOKUP(A4232,进货明细!$A$2:$D$5000,COLUMN($B$2),0)&amp;"")</f>
        <v/>
      </c>
      <c r="C4232" s="147" t="str">
        <f>IF(ISERROR(VLOOKUP(A4232,进货明细!$A$2:$D$5000,COLUMN($C$2),0)&amp;""),"",VLOOKUP(A4232,进货明细!$A$2:$D$5000,COLUMN($C$2),0)&amp;"")</f>
        <v/>
      </c>
      <c r="D4232" s="147" t="str">
        <f>IF(ISERROR(VLOOKUP(A4232,进货明细!$A$2:$D$5000,COLUMN($D$2),0)&amp;""),"",VLOOKUP(A4232,进货明细!$A$2:$D$5000,COLUMN($D$2),0)&amp;"")</f>
        <v/>
      </c>
      <c r="E4232" s="148"/>
      <c r="F4232" s="152"/>
      <c r="G4232" s="150" t="str">
        <f>IF(ISERROR(VLOOKUP(A4232,进货明细!$A$2:$G$5000,COLUMN($G$2),0)&amp;""),"",VLOOKUP(A4232,进货明细!$A$2:$G$5000,COLUMN($G$2),0)&amp;"")</f>
        <v/>
      </c>
      <c r="H4232" s="151" t="str">
        <f t="shared" si="133"/>
        <v/>
      </c>
      <c r="I4232" s="168"/>
      <c r="J4232" s="169"/>
      <c r="K4232" s="163"/>
      <c r="L4232" s="164" t="str">
        <f t="shared" si="134"/>
        <v/>
      </c>
      <c r="M4232" s="165" t="e">
        <f>ROUND(VLOOKUP(A4232,当前库存!$A$2:$F$7000,COLUMN($F$3),0)&amp;"",2)</f>
        <v>#DIV/0!</v>
      </c>
      <c r="N4232" s="166"/>
      <c r="O4232" s="167"/>
      <c r="P4232" s="167"/>
      <c r="Q4232" s="174"/>
      <c r="R4232" s="167"/>
      <c r="S4232" s="167"/>
    </row>
    <row r="4233" customHeight="1" spans="1:19">
      <c r="A4233" s="175"/>
      <c r="B4233" s="153" t="str">
        <f>IF(ISERROR(VLOOKUP(A4233,进货明细!$A$2:$D$5000,COLUMN($B$2),0)&amp;""),"",VLOOKUP(A4233,进货明细!$A$2:$D$5000,COLUMN($B$2),0)&amp;"")</f>
        <v/>
      </c>
      <c r="C4233" s="147" t="str">
        <f>IF(ISERROR(VLOOKUP(A4233,进货明细!$A$2:$D$5000,COLUMN($C$2),0)&amp;""),"",VLOOKUP(A4233,进货明细!$A$2:$D$5000,COLUMN($C$2),0)&amp;"")</f>
        <v/>
      </c>
      <c r="D4233" s="147" t="str">
        <f>IF(ISERROR(VLOOKUP(A4233,进货明细!$A$2:$D$5000,COLUMN($D$2),0)&amp;""),"",VLOOKUP(A4233,进货明细!$A$2:$D$5000,COLUMN($D$2),0)&amp;"")</f>
        <v/>
      </c>
      <c r="E4233" s="148"/>
      <c r="F4233" s="152"/>
      <c r="G4233" s="150" t="str">
        <f>IF(ISERROR(VLOOKUP(A4233,进货明细!$A$2:$G$5000,COLUMN($G$2),0)&amp;""),"",VLOOKUP(A4233,进货明细!$A$2:$G$5000,COLUMN($G$2),0)&amp;"")</f>
        <v/>
      </c>
      <c r="H4233" s="151" t="str">
        <f t="shared" si="133"/>
        <v/>
      </c>
      <c r="I4233" s="168"/>
      <c r="J4233" s="169"/>
      <c r="K4233" s="163"/>
      <c r="L4233" s="164" t="str">
        <f t="shared" si="134"/>
        <v/>
      </c>
      <c r="M4233" s="165" t="e">
        <f>ROUND(VLOOKUP(A4233,当前库存!$A$2:$F$7000,COLUMN($F$3),0)&amp;"",2)</f>
        <v>#DIV/0!</v>
      </c>
      <c r="N4233" s="166"/>
      <c r="O4233" s="167"/>
      <c r="P4233" s="167"/>
      <c r="Q4233" s="174"/>
      <c r="R4233" s="167"/>
      <c r="S4233" s="167"/>
    </row>
    <row r="4234" customHeight="1" spans="1:19">
      <c r="A4234" s="175"/>
      <c r="B4234" s="153" t="str">
        <f>IF(ISERROR(VLOOKUP(A4234,进货明细!$A$2:$D$5000,COLUMN($B$2),0)&amp;""),"",VLOOKUP(A4234,进货明细!$A$2:$D$5000,COLUMN($B$2),0)&amp;"")</f>
        <v/>
      </c>
      <c r="C4234" s="147" t="str">
        <f>IF(ISERROR(VLOOKUP(A4234,进货明细!$A$2:$D$5000,COLUMN($C$2),0)&amp;""),"",VLOOKUP(A4234,进货明细!$A$2:$D$5000,COLUMN($C$2),0)&amp;"")</f>
        <v/>
      </c>
      <c r="D4234" s="147" t="str">
        <f>IF(ISERROR(VLOOKUP(A4234,进货明细!$A$2:$D$5000,COLUMN($D$2),0)&amp;""),"",VLOOKUP(A4234,进货明细!$A$2:$D$5000,COLUMN($D$2),0)&amp;"")</f>
        <v/>
      </c>
      <c r="E4234" s="148"/>
      <c r="F4234" s="152"/>
      <c r="G4234" s="150" t="str">
        <f>IF(ISERROR(VLOOKUP(A4234,进货明细!$A$2:$G$5000,COLUMN($G$2),0)&amp;""),"",VLOOKUP(A4234,进货明细!$A$2:$G$5000,COLUMN($G$2),0)&amp;"")</f>
        <v/>
      </c>
      <c r="H4234" s="151" t="str">
        <f t="shared" ref="H4234:H4297" si="135">IF(E4234="","",E4234*F4234)</f>
        <v/>
      </c>
      <c r="I4234" s="168"/>
      <c r="J4234" s="169"/>
      <c r="K4234" s="163"/>
      <c r="L4234" s="164" t="str">
        <f t="shared" si="134"/>
        <v/>
      </c>
      <c r="M4234" s="165" t="e">
        <f>ROUND(VLOOKUP(A4234,当前库存!$A$2:$F$7000,COLUMN($F$3),0)&amp;"",2)</f>
        <v>#DIV/0!</v>
      </c>
      <c r="N4234" s="166"/>
      <c r="O4234" s="167"/>
      <c r="P4234" s="167"/>
      <c r="Q4234" s="174"/>
      <c r="R4234" s="167"/>
      <c r="S4234" s="167"/>
    </row>
    <row r="4235" customHeight="1" spans="1:19">
      <c r="A4235" s="175"/>
      <c r="B4235" s="153" t="str">
        <f>IF(ISERROR(VLOOKUP(A4235,进货明细!$A$2:$D$5000,COLUMN($B$2),0)&amp;""),"",VLOOKUP(A4235,进货明细!$A$2:$D$5000,COLUMN($B$2),0)&amp;"")</f>
        <v/>
      </c>
      <c r="C4235" s="147" t="str">
        <f>IF(ISERROR(VLOOKUP(A4235,进货明细!$A$2:$D$5000,COLUMN($C$2),0)&amp;""),"",VLOOKUP(A4235,进货明细!$A$2:$D$5000,COLUMN($C$2),0)&amp;"")</f>
        <v/>
      </c>
      <c r="D4235" s="147" t="str">
        <f>IF(ISERROR(VLOOKUP(A4235,进货明细!$A$2:$D$5000,COLUMN($D$2),0)&amp;""),"",VLOOKUP(A4235,进货明细!$A$2:$D$5000,COLUMN($D$2),0)&amp;"")</f>
        <v/>
      </c>
      <c r="E4235" s="148"/>
      <c r="F4235" s="152"/>
      <c r="G4235" s="150" t="str">
        <f>IF(ISERROR(VLOOKUP(A4235,进货明细!$A$2:$G$5000,COLUMN($G$2),0)&amp;""),"",VLOOKUP(A4235,进货明细!$A$2:$G$5000,COLUMN($G$2),0)&amp;"")</f>
        <v/>
      </c>
      <c r="H4235" s="151" t="str">
        <f t="shared" si="135"/>
        <v/>
      </c>
      <c r="I4235" s="168"/>
      <c r="J4235" s="169"/>
      <c r="K4235" s="163"/>
      <c r="L4235" s="164" t="str">
        <f t="shared" si="134"/>
        <v/>
      </c>
      <c r="M4235" s="165" t="e">
        <f>ROUND(VLOOKUP(A4235,当前库存!$A$2:$F$7000,COLUMN($F$3),0)&amp;"",2)</f>
        <v>#DIV/0!</v>
      </c>
      <c r="N4235" s="166"/>
      <c r="O4235" s="167"/>
      <c r="P4235" s="167"/>
      <c r="Q4235" s="174"/>
      <c r="R4235" s="167"/>
      <c r="S4235" s="167"/>
    </row>
    <row r="4236" customHeight="1" spans="1:19">
      <c r="A4236" s="175"/>
      <c r="B4236" s="153" t="str">
        <f>IF(ISERROR(VLOOKUP(A4236,进货明细!$A$2:$D$5000,COLUMN($B$2),0)&amp;""),"",VLOOKUP(A4236,进货明细!$A$2:$D$5000,COLUMN($B$2),0)&amp;"")</f>
        <v/>
      </c>
      <c r="C4236" s="147" t="str">
        <f>IF(ISERROR(VLOOKUP(A4236,进货明细!$A$2:$D$5000,COLUMN($C$2),0)&amp;""),"",VLOOKUP(A4236,进货明细!$A$2:$D$5000,COLUMN($C$2),0)&amp;"")</f>
        <v/>
      </c>
      <c r="D4236" s="147" t="str">
        <f>IF(ISERROR(VLOOKUP(A4236,进货明细!$A$2:$D$5000,COLUMN($D$2),0)&amp;""),"",VLOOKUP(A4236,进货明细!$A$2:$D$5000,COLUMN($D$2),0)&amp;"")</f>
        <v/>
      </c>
      <c r="E4236" s="148"/>
      <c r="F4236" s="152"/>
      <c r="G4236" s="150" t="str">
        <f>IF(ISERROR(VLOOKUP(A4236,进货明细!$A$2:$G$5000,COLUMN($G$2),0)&amp;""),"",VLOOKUP(A4236,进货明细!$A$2:$G$5000,COLUMN($G$2),0)&amp;"")</f>
        <v/>
      </c>
      <c r="H4236" s="151" t="str">
        <f t="shared" si="135"/>
        <v/>
      </c>
      <c r="I4236" s="168"/>
      <c r="J4236" s="169"/>
      <c r="K4236" s="163"/>
      <c r="L4236" s="164" t="str">
        <f t="shared" si="134"/>
        <v/>
      </c>
      <c r="M4236" s="165" t="e">
        <f>ROUND(VLOOKUP(A4236,当前库存!$A$2:$F$7000,COLUMN($F$3),0)&amp;"",2)</f>
        <v>#DIV/0!</v>
      </c>
      <c r="N4236" s="166"/>
      <c r="O4236" s="167"/>
      <c r="P4236" s="167"/>
      <c r="Q4236" s="174"/>
      <c r="R4236" s="167"/>
      <c r="S4236" s="167"/>
    </row>
    <row r="4237" customHeight="1" spans="1:19">
      <c r="A4237" s="175"/>
      <c r="B4237" s="153" t="str">
        <f>IF(ISERROR(VLOOKUP(A4237,进货明细!$A$2:$D$5000,COLUMN($B$2),0)&amp;""),"",VLOOKUP(A4237,进货明细!$A$2:$D$5000,COLUMN($B$2),0)&amp;"")</f>
        <v/>
      </c>
      <c r="C4237" s="147" t="str">
        <f>IF(ISERROR(VLOOKUP(A4237,进货明细!$A$2:$D$5000,COLUMN($C$2),0)&amp;""),"",VLOOKUP(A4237,进货明细!$A$2:$D$5000,COLUMN($C$2),0)&amp;"")</f>
        <v/>
      </c>
      <c r="D4237" s="147" t="str">
        <f>IF(ISERROR(VLOOKUP(A4237,进货明细!$A$2:$D$5000,COLUMN($D$2),0)&amp;""),"",VLOOKUP(A4237,进货明细!$A$2:$D$5000,COLUMN($D$2),0)&amp;"")</f>
        <v/>
      </c>
      <c r="E4237" s="148"/>
      <c r="F4237" s="152"/>
      <c r="G4237" s="150" t="str">
        <f>IF(ISERROR(VLOOKUP(A4237,进货明细!$A$2:$G$5000,COLUMN($G$2),0)&amp;""),"",VLOOKUP(A4237,进货明细!$A$2:$G$5000,COLUMN($G$2),0)&amp;"")</f>
        <v/>
      </c>
      <c r="H4237" s="151" t="str">
        <f t="shared" si="135"/>
        <v/>
      </c>
      <c r="I4237" s="168"/>
      <c r="J4237" s="169"/>
      <c r="K4237" s="163"/>
      <c r="L4237" s="164" t="str">
        <f t="shared" si="134"/>
        <v/>
      </c>
      <c r="M4237" s="165" t="e">
        <f>ROUND(VLOOKUP(A4237,当前库存!$A$2:$F$7000,COLUMN($F$3),0)&amp;"",2)</f>
        <v>#DIV/0!</v>
      </c>
      <c r="N4237" s="166"/>
      <c r="O4237" s="167"/>
      <c r="P4237" s="167"/>
      <c r="Q4237" s="174"/>
      <c r="R4237" s="167"/>
      <c r="S4237" s="167"/>
    </row>
    <row r="4238" customHeight="1" spans="1:19">
      <c r="A4238" s="175"/>
      <c r="B4238" s="153" t="str">
        <f>IF(ISERROR(VLOOKUP(A4238,进货明细!$A$2:$D$5000,COLUMN($B$2),0)&amp;""),"",VLOOKUP(A4238,进货明细!$A$2:$D$5000,COLUMN($B$2),0)&amp;"")</f>
        <v/>
      </c>
      <c r="C4238" s="147" t="str">
        <f>IF(ISERROR(VLOOKUP(A4238,进货明细!$A$2:$D$5000,COLUMN($C$2),0)&amp;""),"",VLOOKUP(A4238,进货明细!$A$2:$D$5000,COLUMN($C$2),0)&amp;"")</f>
        <v/>
      </c>
      <c r="D4238" s="147" t="str">
        <f>IF(ISERROR(VLOOKUP(A4238,进货明细!$A$2:$D$5000,COLUMN($D$2),0)&amp;""),"",VLOOKUP(A4238,进货明细!$A$2:$D$5000,COLUMN($D$2),0)&amp;"")</f>
        <v/>
      </c>
      <c r="E4238" s="148"/>
      <c r="F4238" s="152"/>
      <c r="G4238" s="150" t="str">
        <f>IF(ISERROR(VLOOKUP(A4238,进货明细!$A$2:$G$5000,COLUMN($G$2),0)&amp;""),"",VLOOKUP(A4238,进货明细!$A$2:$G$5000,COLUMN($G$2),0)&amp;"")</f>
        <v/>
      </c>
      <c r="H4238" s="151" t="str">
        <f t="shared" si="135"/>
        <v/>
      </c>
      <c r="I4238" s="168"/>
      <c r="J4238" s="169"/>
      <c r="K4238" s="163"/>
      <c r="L4238" s="164" t="str">
        <f t="shared" si="134"/>
        <v/>
      </c>
      <c r="M4238" s="165" t="e">
        <f>ROUND(VLOOKUP(A4238,当前库存!$A$2:$F$7000,COLUMN($F$3),0)&amp;"",2)</f>
        <v>#DIV/0!</v>
      </c>
      <c r="N4238" s="166"/>
      <c r="O4238" s="167"/>
      <c r="P4238" s="167"/>
      <c r="Q4238" s="174"/>
      <c r="R4238" s="167"/>
      <c r="S4238" s="167"/>
    </row>
    <row r="4239" customHeight="1" spans="1:19">
      <c r="A4239" s="175"/>
      <c r="B4239" s="153" t="str">
        <f>IF(ISERROR(VLOOKUP(A4239,进货明细!$A$2:$D$5000,COLUMN($B$2),0)&amp;""),"",VLOOKUP(A4239,进货明细!$A$2:$D$5000,COLUMN($B$2),0)&amp;"")</f>
        <v/>
      </c>
      <c r="C4239" s="147" t="str">
        <f>IF(ISERROR(VLOOKUP(A4239,进货明细!$A$2:$D$5000,COLUMN($C$2),0)&amp;""),"",VLOOKUP(A4239,进货明细!$A$2:$D$5000,COLUMN($C$2),0)&amp;"")</f>
        <v/>
      </c>
      <c r="D4239" s="147" t="str">
        <f>IF(ISERROR(VLOOKUP(A4239,进货明细!$A$2:$D$5000,COLUMN($D$2),0)&amp;""),"",VLOOKUP(A4239,进货明细!$A$2:$D$5000,COLUMN($D$2),0)&amp;"")</f>
        <v/>
      </c>
      <c r="E4239" s="148"/>
      <c r="F4239" s="152"/>
      <c r="G4239" s="150" t="str">
        <f>IF(ISERROR(VLOOKUP(A4239,进货明细!$A$2:$G$5000,COLUMN($G$2),0)&amp;""),"",VLOOKUP(A4239,进货明细!$A$2:$G$5000,COLUMN($G$2),0)&amp;"")</f>
        <v/>
      </c>
      <c r="H4239" s="151" t="str">
        <f t="shared" si="135"/>
        <v/>
      </c>
      <c r="I4239" s="168"/>
      <c r="J4239" s="169"/>
      <c r="K4239" s="163"/>
      <c r="L4239" s="164" t="str">
        <f t="shared" si="134"/>
        <v/>
      </c>
      <c r="M4239" s="165" t="e">
        <f>ROUND(VLOOKUP(A4239,当前库存!$A$2:$F$7000,COLUMN($F$3),0)&amp;"",2)</f>
        <v>#DIV/0!</v>
      </c>
      <c r="N4239" s="166"/>
      <c r="O4239" s="167"/>
      <c r="P4239" s="167"/>
      <c r="Q4239" s="174"/>
      <c r="R4239" s="167"/>
      <c r="S4239" s="167"/>
    </row>
    <row r="4240" customHeight="1" spans="1:19">
      <c r="A4240" s="175"/>
      <c r="B4240" s="153" t="str">
        <f>IF(ISERROR(VLOOKUP(A4240,进货明细!$A$2:$D$5000,COLUMN($B$2),0)&amp;""),"",VLOOKUP(A4240,进货明细!$A$2:$D$5000,COLUMN($B$2),0)&amp;"")</f>
        <v/>
      </c>
      <c r="C4240" s="147" t="str">
        <f>IF(ISERROR(VLOOKUP(A4240,进货明细!$A$2:$D$5000,COLUMN($C$2),0)&amp;""),"",VLOOKUP(A4240,进货明细!$A$2:$D$5000,COLUMN($C$2),0)&amp;"")</f>
        <v/>
      </c>
      <c r="D4240" s="147" t="str">
        <f>IF(ISERROR(VLOOKUP(A4240,进货明细!$A$2:$D$5000,COLUMN($D$2),0)&amp;""),"",VLOOKUP(A4240,进货明细!$A$2:$D$5000,COLUMN($D$2),0)&amp;"")</f>
        <v/>
      </c>
      <c r="E4240" s="148"/>
      <c r="F4240" s="152"/>
      <c r="G4240" s="150" t="str">
        <f>IF(ISERROR(VLOOKUP(A4240,进货明细!$A$2:$G$5000,COLUMN($G$2),0)&amp;""),"",VLOOKUP(A4240,进货明细!$A$2:$G$5000,COLUMN($G$2),0)&amp;"")</f>
        <v/>
      </c>
      <c r="H4240" s="151" t="str">
        <f t="shared" si="135"/>
        <v/>
      </c>
      <c r="I4240" s="168"/>
      <c r="J4240" s="169"/>
      <c r="K4240" s="163"/>
      <c r="L4240" s="164" t="str">
        <f t="shared" si="134"/>
        <v/>
      </c>
      <c r="M4240" s="165" t="e">
        <f>ROUND(VLOOKUP(A4240,当前库存!$A$2:$F$7000,COLUMN($F$3),0)&amp;"",2)</f>
        <v>#DIV/0!</v>
      </c>
      <c r="N4240" s="166"/>
      <c r="O4240" s="167"/>
      <c r="P4240" s="167"/>
      <c r="Q4240" s="174"/>
      <c r="R4240" s="167"/>
      <c r="S4240" s="167"/>
    </row>
    <row r="4241" customHeight="1" spans="1:19">
      <c r="A4241" s="175"/>
      <c r="B4241" s="153" t="str">
        <f>IF(ISERROR(VLOOKUP(A4241,进货明细!$A$2:$D$5000,COLUMN($B$2),0)&amp;""),"",VLOOKUP(A4241,进货明细!$A$2:$D$5000,COLUMN($B$2),0)&amp;"")</f>
        <v/>
      </c>
      <c r="C4241" s="147" t="str">
        <f>IF(ISERROR(VLOOKUP(A4241,进货明细!$A$2:$D$5000,COLUMN($C$2),0)&amp;""),"",VLOOKUP(A4241,进货明细!$A$2:$D$5000,COLUMN($C$2),0)&amp;"")</f>
        <v/>
      </c>
      <c r="D4241" s="147" t="str">
        <f>IF(ISERROR(VLOOKUP(A4241,进货明细!$A$2:$D$5000,COLUMN($D$2),0)&amp;""),"",VLOOKUP(A4241,进货明细!$A$2:$D$5000,COLUMN($D$2),0)&amp;"")</f>
        <v/>
      </c>
      <c r="E4241" s="148"/>
      <c r="F4241" s="152"/>
      <c r="G4241" s="150" t="str">
        <f>IF(ISERROR(VLOOKUP(A4241,进货明细!$A$2:$G$5000,COLUMN($G$2),0)&amp;""),"",VLOOKUP(A4241,进货明细!$A$2:$G$5000,COLUMN($G$2),0)&amp;"")</f>
        <v/>
      </c>
      <c r="H4241" s="151" t="str">
        <f t="shared" si="135"/>
        <v/>
      </c>
      <c r="I4241" s="168"/>
      <c r="J4241" s="169"/>
      <c r="K4241" s="163"/>
      <c r="L4241" s="164" t="str">
        <f t="shared" si="134"/>
        <v/>
      </c>
      <c r="M4241" s="165" t="e">
        <f>ROUND(VLOOKUP(A4241,当前库存!$A$2:$F$7000,COLUMN($F$3),0)&amp;"",2)</f>
        <v>#DIV/0!</v>
      </c>
      <c r="N4241" s="166"/>
      <c r="O4241" s="167"/>
      <c r="P4241" s="167"/>
      <c r="Q4241" s="174"/>
      <c r="R4241" s="167"/>
      <c r="S4241" s="167"/>
    </row>
    <row r="4242" customHeight="1" spans="1:19">
      <c r="A4242" s="175"/>
      <c r="B4242" s="153" t="str">
        <f>IF(ISERROR(VLOOKUP(A4242,进货明细!$A$2:$D$5000,COLUMN($B$2),0)&amp;""),"",VLOOKUP(A4242,进货明细!$A$2:$D$5000,COLUMN($B$2),0)&amp;"")</f>
        <v/>
      </c>
      <c r="C4242" s="147" t="str">
        <f>IF(ISERROR(VLOOKUP(A4242,进货明细!$A$2:$D$5000,COLUMN($C$2),0)&amp;""),"",VLOOKUP(A4242,进货明细!$A$2:$D$5000,COLUMN($C$2),0)&amp;"")</f>
        <v/>
      </c>
      <c r="D4242" s="147" t="str">
        <f>IF(ISERROR(VLOOKUP(A4242,进货明细!$A$2:$D$5000,COLUMN($D$2),0)&amp;""),"",VLOOKUP(A4242,进货明细!$A$2:$D$5000,COLUMN($D$2),0)&amp;"")</f>
        <v/>
      </c>
      <c r="E4242" s="148"/>
      <c r="F4242" s="152"/>
      <c r="G4242" s="150" t="str">
        <f>IF(ISERROR(VLOOKUP(A4242,进货明细!$A$2:$G$5000,COLUMN($G$2),0)&amp;""),"",VLOOKUP(A4242,进货明细!$A$2:$G$5000,COLUMN($G$2),0)&amp;"")</f>
        <v/>
      </c>
      <c r="H4242" s="151" t="str">
        <f t="shared" si="135"/>
        <v/>
      </c>
      <c r="I4242" s="168"/>
      <c r="J4242" s="169"/>
      <c r="K4242" s="163"/>
      <c r="L4242" s="164" t="str">
        <f t="shared" si="134"/>
        <v/>
      </c>
      <c r="M4242" s="165" t="e">
        <f>ROUND(VLOOKUP(A4242,当前库存!$A$2:$F$7000,COLUMN($F$3),0)&amp;"",2)</f>
        <v>#DIV/0!</v>
      </c>
      <c r="N4242" s="166"/>
      <c r="O4242" s="167"/>
      <c r="P4242" s="167"/>
      <c r="Q4242" s="174"/>
      <c r="R4242" s="167"/>
      <c r="S4242" s="167"/>
    </row>
    <row r="4243" customHeight="1" spans="1:19">
      <c r="A4243" s="175"/>
      <c r="B4243" s="153" t="str">
        <f>IF(ISERROR(VLOOKUP(A4243,进货明细!$A$2:$D$5000,COLUMN($B$2),0)&amp;""),"",VLOOKUP(A4243,进货明细!$A$2:$D$5000,COLUMN($B$2),0)&amp;"")</f>
        <v/>
      </c>
      <c r="C4243" s="147" t="str">
        <f>IF(ISERROR(VLOOKUP(A4243,进货明细!$A$2:$D$5000,COLUMN($C$2),0)&amp;""),"",VLOOKUP(A4243,进货明细!$A$2:$D$5000,COLUMN($C$2),0)&amp;"")</f>
        <v/>
      </c>
      <c r="D4243" s="147" t="str">
        <f>IF(ISERROR(VLOOKUP(A4243,进货明细!$A$2:$D$5000,COLUMN($D$2),0)&amp;""),"",VLOOKUP(A4243,进货明细!$A$2:$D$5000,COLUMN($D$2),0)&amp;"")</f>
        <v/>
      </c>
      <c r="E4243" s="148"/>
      <c r="F4243" s="152"/>
      <c r="G4243" s="150" t="str">
        <f>IF(ISERROR(VLOOKUP(A4243,进货明细!$A$2:$G$5000,COLUMN($G$2),0)&amp;""),"",VLOOKUP(A4243,进货明细!$A$2:$G$5000,COLUMN($G$2),0)&amp;"")</f>
        <v/>
      </c>
      <c r="H4243" s="151" t="str">
        <f t="shared" si="135"/>
        <v/>
      </c>
      <c r="I4243" s="168"/>
      <c r="J4243" s="169"/>
      <c r="K4243" s="163"/>
      <c r="L4243" s="164" t="str">
        <f t="shared" si="134"/>
        <v/>
      </c>
      <c r="M4243" s="165" t="e">
        <f>ROUND(VLOOKUP(A4243,当前库存!$A$2:$F$7000,COLUMN($F$3),0)&amp;"",2)</f>
        <v>#DIV/0!</v>
      </c>
      <c r="N4243" s="166"/>
      <c r="O4243" s="167"/>
      <c r="P4243" s="167"/>
      <c r="Q4243" s="174"/>
      <c r="R4243" s="167"/>
      <c r="S4243" s="167"/>
    </row>
    <row r="4244" customHeight="1" spans="1:19">
      <c r="A4244" s="175"/>
      <c r="B4244" s="153" t="str">
        <f>IF(ISERROR(VLOOKUP(A4244,进货明细!$A$2:$D$5000,COLUMN($B$2),0)&amp;""),"",VLOOKUP(A4244,进货明细!$A$2:$D$5000,COLUMN($B$2),0)&amp;"")</f>
        <v/>
      </c>
      <c r="C4244" s="147" t="str">
        <f>IF(ISERROR(VLOOKUP(A4244,进货明细!$A$2:$D$5000,COLUMN($C$2),0)&amp;""),"",VLOOKUP(A4244,进货明细!$A$2:$D$5000,COLUMN($C$2),0)&amp;"")</f>
        <v/>
      </c>
      <c r="D4244" s="147" t="str">
        <f>IF(ISERROR(VLOOKUP(A4244,进货明细!$A$2:$D$5000,COLUMN($D$2),0)&amp;""),"",VLOOKUP(A4244,进货明细!$A$2:$D$5000,COLUMN($D$2),0)&amp;"")</f>
        <v/>
      </c>
      <c r="E4244" s="148"/>
      <c r="F4244" s="152"/>
      <c r="G4244" s="150" t="str">
        <f>IF(ISERROR(VLOOKUP(A4244,进货明细!$A$2:$G$5000,COLUMN($G$2),0)&amp;""),"",VLOOKUP(A4244,进货明细!$A$2:$G$5000,COLUMN($G$2),0)&amp;"")</f>
        <v/>
      </c>
      <c r="H4244" s="151" t="str">
        <f t="shared" si="135"/>
        <v/>
      </c>
      <c r="I4244" s="168"/>
      <c r="J4244" s="169"/>
      <c r="K4244" s="163"/>
      <c r="L4244" s="164" t="str">
        <f t="shared" si="134"/>
        <v/>
      </c>
      <c r="M4244" s="165" t="e">
        <f>ROUND(VLOOKUP(A4244,当前库存!$A$2:$F$7000,COLUMN($F$3),0)&amp;"",2)</f>
        <v>#DIV/0!</v>
      </c>
      <c r="N4244" s="166"/>
      <c r="O4244" s="167"/>
      <c r="P4244" s="167"/>
      <c r="Q4244" s="174"/>
      <c r="R4244" s="167"/>
      <c r="S4244" s="167"/>
    </row>
    <row r="4245" customHeight="1" spans="1:19">
      <c r="A4245" s="175"/>
      <c r="B4245" s="153" t="str">
        <f>IF(ISERROR(VLOOKUP(A4245,进货明细!$A$2:$D$5000,COLUMN($B$2),0)&amp;""),"",VLOOKUP(A4245,进货明细!$A$2:$D$5000,COLUMN($B$2),0)&amp;"")</f>
        <v/>
      </c>
      <c r="C4245" s="147" t="str">
        <f>IF(ISERROR(VLOOKUP(A4245,进货明细!$A$2:$D$5000,COLUMN($C$2),0)&amp;""),"",VLOOKUP(A4245,进货明细!$A$2:$D$5000,COLUMN($C$2),0)&amp;"")</f>
        <v/>
      </c>
      <c r="D4245" s="147" t="str">
        <f>IF(ISERROR(VLOOKUP(A4245,进货明细!$A$2:$D$5000,COLUMN($D$2),0)&amp;""),"",VLOOKUP(A4245,进货明细!$A$2:$D$5000,COLUMN($D$2),0)&amp;"")</f>
        <v/>
      </c>
      <c r="E4245" s="148"/>
      <c r="F4245" s="152"/>
      <c r="G4245" s="150" t="str">
        <f>IF(ISERROR(VLOOKUP(A4245,进货明细!$A$2:$G$5000,COLUMN($G$2),0)&amp;""),"",VLOOKUP(A4245,进货明细!$A$2:$G$5000,COLUMN($G$2),0)&amp;"")</f>
        <v/>
      </c>
      <c r="H4245" s="151" t="str">
        <f t="shared" si="135"/>
        <v/>
      </c>
      <c r="I4245" s="168"/>
      <c r="J4245" s="169"/>
      <c r="K4245" s="163"/>
      <c r="L4245" s="164" t="str">
        <f t="shared" si="134"/>
        <v/>
      </c>
      <c r="M4245" s="165" t="e">
        <f>ROUND(VLOOKUP(A4245,当前库存!$A$2:$F$7000,COLUMN($F$3),0)&amp;"",2)</f>
        <v>#DIV/0!</v>
      </c>
      <c r="N4245" s="166"/>
      <c r="O4245" s="167"/>
      <c r="P4245" s="167"/>
      <c r="Q4245" s="174"/>
      <c r="R4245" s="167"/>
      <c r="S4245" s="167"/>
    </row>
    <row r="4246" customHeight="1" spans="1:19">
      <c r="A4246" s="175"/>
      <c r="B4246" s="153" t="str">
        <f>IF(ISERROR(VLOOKUP(A4246,进货明细!$A$2:$D$5000,COLUMN($B$2),0)&amp;""),"",VLOOKUP(A4246,进货明细!$A$2:$D$5000,COLUMN($B$2),0)&amp;"")</f>
        <v/>
      </c>
      <c r="C4246" s="147" t="str">
        <f>IF(ISERROR(VLOOKUP(A4246,进货明细!$A$2:$D$5000,COLUMN($C$2),0)&amp;""),"",VLOOKUP(A4246,进货明细!$A$2:$D$5000,COLUMN($C$2),0)&amp;"")</f>
        <v/>
      </c>
      <c r="D4246" s="147" t="str">
        <f>IF(ISERROR(VLOOKUP(A4246,进货明细!$A$2:$D$5000,COLUMN($D$2),0)&amp;""),"",VLOOKUP(A4246,进货明细!$A$2:$D$5000,COLUMN($D$2),0)&amp;"")</f>
        <v/>
      </c>
      <c r="E4246" s="148"/>
      <c r="F4246" s="152"/>
      <c r="G4246" s="150" t="str">
        <f>IF(ISERROR(VLOOKUP(A4246,进货明细!$A$2:$G$5000,COLUMN($G$2),0)&amp;""),"",VLOOKUP(A4246,进货明细!$A$2:$G$5000,COLUMN($G$2),0)&amp;"")</f>
        <v/>
      </c>
      <c r="H4246" s="151" t="str">
        <f t="shared" si="135"/>
        <v/>
      </c>
      <c r="I4246" s="168"/>
      <c r="J4246" s="169"/>
      <c r="K4246" s="163"/>
      <c r="L4246" s="164" t="str">
        <f t="shared" si="134"/>
        <v/>
      </c>
      <c r="M4246" s="165" t="e">
        <f>ROUND(VLOOKUP(A4246,当前库存!$A$2:$F$7000,COLUMN($F$3),0)&amp;"",2)</f>
        <v>#DIV/0!</v>
      </c>
      <c r="N4246" s="166"/>
      <c r="O4246" s="167"/>
      <c r="P4246" s="167"/>
      <c r="Q4246" s="174"/>
      <c r="R4246" s="167"/>
      <c r="S4246" s="167"/>
    </row>
    <row r="4247" customHeight="1" spans="1:19">
      <c r="A4247" s="175"/>
      <c r="B4247" s="153" t="str">
        <f>IF(ISERROR(VLOOKUP(A4247,进货明细!$A$2:$D$5000,COLUMN($B$2),0)&amp;""),"",VLOOKUP(A4247,进货明细!$A$2:$D$5000,COLUMN($B$2),0)&amp;"")</f>
        <v/>
      </c>
      <c r="C4247" s="147" t="str">
        <f>IF(ISERROR(VLOOKUP(A4247,进货明细!$A$2:$D$5000,COLUMN($C$2),0)&amp;""),"",VLOOKUP(A4247,进货明细!$A$2:$D$5000,COLUMN($C$2),0)&amp;"")</f>
        <v/>
      </c>
      <c r="D4247" s="147" t="str">
        <f>IF(ISERROR(VLOOKUP(A4247,进货明细!$A$2:$D$5000,COLUMN($D$2),0)&amp;""),"",VLOOKUP(A4247,进货明细!$A$2:$D$5000,COLUMN($D$2),0)&amp;"")</f>
        <v/>
      </c>
      <c r="E4247" s="148"/>
      <c r="F4247" s="152"/>
      <c r="G4247" s="150" t="str">
        <f>IF(ISERROR(VLOOKUP(A4247,进货明细!$A$2:$G$5000,COLUMN($G$2),0)&amp;""),"",VLOOKUP(A4247,进货明细!$A$2:$G$5000,COLUMN($G$2),0)&amp;"")</f>
        <v/>
      </c>
      <c r="H4247" s="151" t="str">
        <f t="shared" si="135"/>
        <v/>
      </c>
      <c r="I4247" s="168"/>
      <c r="J4247" s="169"/>
      <c r="K4247" s="163"/>
      <c r="L4247" s="164" t="str">
        <f t="shared" si="134"/>
        <v/>
      </c>
      <c r="M4247" s="165" t="e">
        <f>ROUND(VLOOKUP(A4247,当前库存!$A$2:$F$7000,COLUMN($F$3),0)&amp;"",2)</f>
        <v>#DIV/0!</v>
      </c>
      <c r="N4247" s="166"/>
      <c r="O4247" s="167"/>
      <c r="P4247" s="167"/>
      <c r="Q4247" s="174"/>
      <c r="R4247" s="167"/>
      <c r="S4247" s="167"/>
    </row>
    <row r="4248" customHeight="1" spans="1:19">
      <c r="A4248" s="175"/>
      <c r="B4248" s="153" t="str">
        <f>IF(ISERROR(VLOOKUP(A4248,进货明细!$A$2:$D$5000,COLUMN($B$2),0)&amp;""),"",VLOOKUP(A4248,进货明细!$A$2:$D$5000,COLUMN($B$2),0)&amp;"")</f>
        <v/>
      </c>
      <c r="C4248" s="147" t="str">
        <f>IF(ISERROR(VLOOKUP(A4248,进货明细!$A$2:$D$5000,COLUMN($C$2),0)&amp;""),"",VLOOKUP(A4248,进货明细!$A$2:$D$5000,COLUMN($C$2),0)&amp;"")</f>
        <v/>
      </c>
      <c r="D4248" s="147" t="str">
        <f>IF(ISERROR(VLOOKUP(A4248,进货明细!$A$2:$D$5000,COLUMN($D$2),0)&amp;""),"",VLOOKUP(A4248,进货明细!$A$2:$D$5000,COLUMN($D$2),0)&amp;"")</f>
        <v/>
      </c>
      <c r="E4248" s="148"/>
      <c r="F4248" s="152"/>
      <c r="G4248" s="150" t="str">
        <f>IF(ISERROR(VLOOKUP(A4248,进货明细!$A$2:$G$5000,COLUMN($G$2),0)&amp;""),"",VLOOKUP(A4248,进货明细!$A$2:$G$5000,COLUMN($G$2),0)&amp;"")</f>
        <v/>
      </c>
      <c r="H4248" s="151" t="str">
        <f t="shared" si="135"/>
        <v/>
      </c>
      <c r="I4248" s="168"/>
      <c r="J4248" s="169"/>
      <c r="K4248" s="163"/>
      <c r="L4248" s="164" t="str">
        <f t="shared" si="134"/>
        <v/>
      </c>
      <c r="M4248" s="165" t="e">
        <f>ROUND(VLOOKUP(A4248,当前库存!$A$2:$F$7000,COLUMN($F$3),0)&amp;"",2)</f>
        <v>#DIV/0!</v>
      </c>
      <c r="N4248" s="166"/>
      <c r="O4248" s="167"/>
      <c r="P4248" s="167"/>
      <c r="Q4248" s="174"/>
      <c r="R4248" s="167"/>
      <c r="S4248" s="167"/>
    </row>
    <row r="4249" customHeight="1" spans="1:19">
      <c r="A4249" s="175"/>
      <c r="B4249" s="153" t="str">
        <f>IF(ISERROR(VLOOKUP(A4249,进货明细!$A$2:$D$5000,COLUMN($B$2),0)&amp;""),"",VLOOKUP(A4249,进货明细!$A$2:$D$5000,COLUMN($B$2),0)&amp;"")</f>
        <v/>
      </c>
      <c r="C4249" s="147" t="str">
        <f>IF(ISERROR(VLOOKUP(A4249,进货明细!$A$2:$D$5000,COLUMN($C$2),0)&amp;""),"",VLOOKUP(A4249,进货明细!$A$2:$D$5000,COLUMN($C$2),0)&amp;"")</f>
        <v/>
      </c>
      <c r="D4249" s="147" t="str">
        <f>IF(ISERROR(VLOOKUP(A4249,进货明细!$A$2:$D$5000,COLUMN($D$2),0)&amp;""),"",VLOOKUP(A4249,进货明细!$A$2:$D$5000,COLUMN($D$2),0)&amp;"")</f>
        <v/>
      </c>
      <c r="E4249" s="148"/>
      <c r="F4249" s="152"/>
      <c r="G4249" s="150" t="str">
        <f>IF(ISERROR(VLOOKUP(A4249,进货明细!$A$2:$G$5000,COLUMN($G$2),0)&amp;""),"",VLOOKUP(A4249,进货明细!$A$2:$G$5000,COLUMN($G$2),0)&amp;"")</f>
        <v/>
      </c>
      <c r="H4249" s="151" t="str">
        <f t="shared" si="135"/>
        <v/>
      </c>
      <c r="I4249" s="168"/>
      <c r="J4249" s="169"/>
      <c r="K4249" s="163"/>
      <c r="L4249" s="164" t="str">
        <f t="shared" si="134"/>
        <v/>
      </c>
      <c r="M4249" s="165" t="e">
        <f>ROUND(VLOOKUP(A4249,当前库存!$A$2:$F$7000,COLUMN($F$3),0)&amp;"",2)</f>
        <v>#DIV/0!</v>
      </c>
      <c r="N4249" s="166"/>
      <c r="O4249" s="167"/>
      <c r="P4249" s="167"/>
      <c r="Q4249" s="174"/>
      <c r="R4249" s="167"/>
      <c r="S4249" s="167"/>
    </row>
    <row r="4250" customHeight="1" spans="1:19">
      <c r="A4250" s="175"/>
      <c r="B4250" s="153" t="str">
        <f>IF(ISERROR(VLOOKUP(A4250,进货明细!$A$2:$D$5000,COLUMN($B$2),0)&amp;""),"",VLOOKUP(A4250,进货明细!$A$2:$D$5000,COLUMN($B$2),0)&amp;"")</f>
        <v/>
      </c>
      <c r="C4250" s="147" t="str">
        <f>IF(ISERROR(VLOOKUP(A4250,进货明细!$A$2:$D$5000,COLUMN($C$2),0)&amp;""),"",VLOOKUP(A4250,进货明细!$A$2:$D$5000,COLUMN($C$2),0)&amp;"")</f>
        <v/>
      </c>
      <c r="D4250" s="147" t="str">
        <f>IF(ISERROR(VLOOKUP(A4250,进货明细!$A$2:$D$5000,COLUMN($D$2),0)&amp;""),"",VLOOKUP(A4250,进货明细!$A$2:$D$5000,COLUMN($D$2),0)&amp;"")</f>
        <v/>
      </c>
      <c r="E4250" s="148"/>
      <c r="F4250" s="152"/>
      <c r="G4250" s="150" t="str">
        <f>IF(ISERROR(VLOOKUP(A4250,进货明细!$A$2:$G$5000,COLUMN($G$2),0)&amp;""),"",VLOOKUP(A4250,进货明细!$A$2:$G$5000,COLUMN($G$2),0)&amp;"")</f>
        <v/>
      </c>
      <c r="H4250" s="151" t="str">
        <f t="shared" si="135"/>
        <v/>
      </c>
      <c r="I4250" s="168"/>
      <c r="J4250" s="169"/>
      <c r="K4250" s="163"/>
      <c r="L4250" s="164" t="str">
        <f t="shared" si="134"/>
        <v/>
      </c>
      <c r="M4250" s="165" t="e">
        <f>ROUND(VLOOKUP(A4250,当前库存!$A$2:$F$7000,COLUMN($F$3),0)&amp;"",2)</f>
        <v>#DIV/0!</v>
      </c>
      <c r="N4250" s="166"/>
      <c r="O4250" s="167"/>
      <c r="P4250" s="167"/>
      <c r="Q4250" s="174"/>
      <c r="R4250" s="167"/>
      <c r="S4250" s="167"/>
    </row>
    <row r="4251" customHeight="1" spans="1:19">
      <c r="A4251" s="175"/>
      <c r="B4251" s="153" t="str">
        <f>IF(ISERROR(VLOOKUP(A4251,进货明细!$A$2:$D$5000,COLUMN($B$2),0)&amp;""),"",VLOOKUP(A4251,进货明细!$A$2:$D$5000,COLUMN($B$2),0)&amp;"")</f>
        <v/>
      </c>
      <c r="C4251" s="147" t="str">
        <f>IF(ISERROR(VLOOKUP(A4251,进货明细!$A$2:$D$5000,COLUMN($C$2),0)&amp;""),"",VLOOKUP(A4251,进货明细!$A$2:$D$5000,COLUMN($C$2),0)&amp;"")</f>
        <v/>
      </c>
      <c r="D4251" s="147" t="str">
        <f>IF(ISERROR(VLOOKUP(A4251,进货明细!$A$2:$D$5000,COLUMN($D$2),0)&amp;""),"",VLOOKUP(A4251,进货明细!$A$2:$D$5000,COLUMN($D$2),0)&amp;"")</f>
        <v/>
      </c>
      <c r="E4251" s="148"/>
      <c r="F4251" s="152"/>
      <c r="G4251" s="150" t="str">
        <f>IF(ISERROR(VLOOKUP(A4251,进货明细!$A$2:$G$5000,COLUMN($G$2),0)&amp;""),"",VLOOKUP(A4251,进货明细!$A$2:$G$5000,COLUMN($G$2),0)&amp;"")</f>
        <v/>
      </c>
      <c r="H4251" s="151" t="str">
        <f t="shared" si="135"/>
        <v/>
      </c>
      <c r="I4251" s="168"/>
      <c r="J4251" s="169"/>
      <c r="K4251" s="163"/>
      <c r="L4251" s="164" t="str">
        <f t="shared" si="134"/>
        <v/>
      </c>
      <c r="M4251" s="165" t="e">
        <f>ROUND(VLOOKUP(A4251,当前库存!$A$2:$F$7000,COLUMN($F$3),0)&amp;"",2)</f>
        <v>#DIV/0!</v>
      </c>
      <c r="N4251" s="166"/>
      <c r="O4251" s="167"/>
      <c r="P4251" s="167"/>
      <c r="Q4251" s="174"/>
      <c r="R4251" s="167"/>
      <c r="S4251" s="167"/>
    </row>
    <row r="4252" customHeight="1" spans="1:19">
      <c r="A4252" s="175"/>
      <c r="B4252" s="153" t="str">
        <f>IF(ISERROR(VLOOKUP(A4252,进货明细!$A$2:$D$5000,COLUMN($B$2),0)&amp;""),"",VLOOKUP(A4252,进货明细!$A$2:$D$5000,COLUMN($B$2),0)&amp;"")</f>
        <v/>
      </c>
      <c r="C4252" s="147" t="str">
        <f>IF(ISERROR(VLOOKUP(A4252,进货明细!$A$2:$D$5000,COLUMN($C$2),0)&amp;""),"",VLOOKUP(A4252,进货明细!$A$2:$D$5000,COLUMN($C$2),0)&amp;"")</f>
        <v/>
      </c>
      <c r="D4252" s="147" t="str">
        <f>IF(ISERROR(VLOOKUP(A4252,进货明细!$A$2:$D$5000,COLUMN($D$2),0)&amp;""),"",VLOOKUP(A4252,进货明细!$A$2:$D$5000,COLUMN($D$2),0)&amp;"")</f>
        <v/>
      </c>
      <c r="E4252" s="148"/>
      <c r="F4252" s="152"/>
      <c r="G4252" s="150" t="str">
        <f>IF(ISERROR(VLOOKUP(A4252,进货明细!$A$2:$G$5000,COLUMN($G$2),0)&amp;""),"",VLOOKUP(A4252,进货明细!$A$2:$G$5000,COLUMN($G$2),0)&amp;"")</f>
        <v/>
      </c>
      <c r="H4252" s="151" t="str">
        <f t="shared" si="135"/>
        <v/>
      </c>
      <c r="I4252" s="168"/>
      <c r="J4252" s="169"/>
      <c r="K4252" s="163"/>
      <c r="L4252" s="164" t="str">
        <f t="shared" si="134"/>
        <v/>
      </c>
      <c r="M4252" s="165" t="e">
        <f>ROUND(VLOOKUP(A4252,当前库存!$A$2:$F$7000,COLUMN($F$3),0)&amp;"",2)</f>
        <v>#DIV/0!</v>
      </c>
      <c r="N4252" s="166"/>
      <c r="O4252" s="167"/>
      <c r="P4252" s="167"/>
      <c r="Q4252" s="174"/>
      <c r="R4252" s="167"/>
      <c r="S4252" s="167"/>
    </row>
    <row r="4253" customHeight="1" spans="1:19">
      <c r="A4253" s="175"/>
      <c r="B4253" s="153" t="str">
        <f>IF(ISERROR(VLOOKUP(A4253,进货明细!$A$2:$D$5000,COLUMN($B$2),0)&amp;""),"",VLOOKUP(A4253,进货明细!$A$2:$D$5000,COLUMN($B$2),0)&amp;"")</f>
        <v/>
      </c>
      <c r="C4253" s="147" t="str">
        <f>IF(ISERROR(VLOOKUP(A4253,进货明细!$A$2:$D$5000,COLUMN($C$2),0)&amp;""),"",VLOOKUP(A4253,进货明细!$A$2:$D$5000,COLUMN($C$2),0)&amp;"")</f>
        <v/>
      </c>
      <c r="D4253" s="147" t="str">
        <f>IF(ISERROR(VLOOKUP(A4253,进货明细!$A$2:$D$5000,COLUMN($D$2),0)&amp;""),"",VLOOKUP(A4253,进货明细!$A$2:$D$5000,COLUMN($D$2),0)&amp;"")</f>
        <v/>
      </c>
      <c r="E4253" s="148"/>
      <c r="F4253" s="152"/>
      <c r="G4253" s="150" t="str">
        <f>IF(ISERROR(VLOOKUP(A4253,进货明细!$A$2:$G$5000,COLUMN($G$2),0)&amp;""),"",VLOOKUP(A4253,进货明细!$A$2:$G$5000,COLUMN($G$2),0)&amp;"")</f>
        <v/>
      </c>
      <c r="H4253" s="151" t="str">
        <f t="shared" si="135"/>
        <v/>
      </c>
      <c r="I4253" s="168"/>
      <c r="J4253" s="169"/>
      <c r="K4253" s="163"/>
      <c r="L4253" s="164" t="str">
        <f t="shared" si="134"/>
        <v/>
      </c>
      <c r="M4253" s="165" t="e">
        <f>ROUND(VLOOKUP(A4253,当前库存!$A$2:$F$7000,COLUMN($F$3),0)&amp;"",2)</f>
        <v>#DIV/0!</v>
      </c>
      <c r="N4253" s="166"/>
      <c r="O4253" s="167"/>
      <c r="P4253" s="167"/>
      <c r="Q4253" s="174"/>
      <c r="R4253" s="167"/>
      <c r="S4253" s="167"/>
    </row>
    <row r="4254" customHeight="1" spans="1:19">
      <c r="A4254" s="175"/>
      <c r="B4254" s="153" t="str">
        <f>IF(ISERROR(VLOOKUP(A4254,进货明细!$A$2:$D$5000,COLUMN($B$2),0)&amp;""),"",VLOOKUP(A4254,进货明细!$A$2:$D$5000,COLUMN($B$2),0)&amp;"")</f>
        <v/>
      </c>
      <c r="C4254" s="147" t="str">
        <f>IF(ISERROR(VLOOKUP(A4254,进货明细!$A$2:$D$5000,COLUMN($C$2),0)&amp;""),"",VLOOKUP(A4254,进货明细!$A$2:$D$5000,COLUMN($C$2),0)&amp;"")</f>
        <v/>
      </c>
      <c r="D4254" s="147" t="str">
        <f>IF(ISERROR(VLOOKUP(A4254,进货明细!$A$2:$D$5000,COLUMN($D$2),0)&amp;""),"",VLOOKUP(A4254,进货明细!$A$2:$D$5000,COLUMN($D$2),0)&amp;"")</f>
        <v/>
      </c>
      <c r="E4254" s="148"/>
      <c r="F4254" s="152"/>
      <c r="G4254" s="150" t="str">
        <f>IF(ISERROR(VLOOKUP(A4254,进货明细!$A$2:$G$5000,COLUMN($G$2),0)&amp;""),"",VLOOKUP(A4254,进货明细!$A$2:$G$5000,COLUMN($G$2),0)&amp;"")</f>
        <v/>
      </c>
      <c r="H4254" s="151" t="str">
        <f t="shared" si="135"/>
        <v/>
      </c>
      <c r="I4254" s="168"/>
      <c r="J4254" s="169"/>
      <c r="K4254" s="163"/>
      <c r="L4254" s="164" t="str">
        <f t="shared" si="134"/>
        <v/>
      </c>
      <c r="M4254" s="165" t="e">
        <f>ROUND(VLOOKUP(A4254,当前库存!$A$2:$F$7000,COLUMN($F$3),0)&amp;"",2)</f>
        <v>#DIV/0!</v>
      </c>
      <c r="N4254" s="166"/>
      <c r="O4254" s="167"/>
      <c r="P4254" s="167"/>
      <c r="Q4254" s="174"/>
      <c r="R4254" s="167"/>
      <c r="S4254" s="167"/>
    </row>
    <row r="4255" customHeight="1" spans="1:19">
      <c r="A4255" s="175"/>
      <c r="B4255" s="153" t="str">
        <f>IF(ISERROR(VLOOKUP(A4255,进货明细!$A$2:$D$5000,COLUMN($B$2),0)&amp;""),"",VLOOKUP(A4255,进货明细!$A$2:$D$5000,COLUMN($B$2),0)&amp;"")</f>
        <v/>
      </c>
      <c r="C4255" s="147" t="str">
        <f>IF(ISERROR(VLOOKUP(A4255,进货明细!$A$2:$D$5000,COLUMN($C$2),0)&amp;""),"",VLOOKUP(A4255,进货明细!$A$2:$D$5000,COLUMN($C$2),0)&amp;"")</f>
        <v/>
      </c>
      <c r="D4255" s="147" t="str">
        <f>IF(ISERROR(VLOOKUP(A4255,进货明细!$A$2:$D$5000,COLUMN($D$2),0)&amp;""),"",VLOOKUP(A4255,进货明细!$A$2:$D$5000,COLUMN($D$2),0)&amp;"")</f>
        <v/>
      </c>
      <c r="E4255" s="148"/>
      <c r="F4255" s="152"/>
      <c r="G4255" s="150" t="str">
        <f>IF(ISERROR(VLOOKUP(A4255,进货明细!$A$2:$G$5000,COLUMN($G$2),0)&amp;""),"",VLOOKUP(A4255,进货明细!$A$2:$G$5000,COLUMN($G$2),0)&amp;"")</f>
        <v/>
      </c>
      <c r="H4255" s="151" t="str">
        <f t="shared" si="135"/>
        <v/>
      </c>
      <c r="I4255" s="168"/>
      <c r="J4255" s="169"/>
      <c r="K4255" s="163"/>
      <c r="L4255" s="164" t="str">
        <f t="shared" si="134"/>
        <v/>
      </c>
      <c r="M4255" s="165" t="e">
        <f>ROUND(VLOOKUP(A4255,当前库存!$A$2:$F$7000,COLUMN($F$3),0)&amp;"",2)</f>
        <v>#DIV/0!</v>
      </c>
      <c r="N4255" s="166"/>
      <c r="O4255" s="167"/>
      <c r="P4255" s="167"/>
      <c r="Q4255" s="174"/>
      <c r="R4255" s="167"/>
      <c r="S4255" s="167"/>
    </row>
    <row r="4256" customHeight="1" spans="1:19">
      <c r="A4256" s="175"/>
      <c r="B4256" s="153" t="str">
        <f>IF(ISERROR(VLOOKUP(A4256,进货明细!$A$2:$D$5000,COLUMN($B$2),0)&amp;""),"",VLOOKUP(A4256,进货明细!$A$2:$D$5000,COLUMN($B$2),0)&amp;"")</f>
        <v/>
      </c>
      <c r="C4256" s="147" t="str">
        <f>IF(ISERROR(VLOOKUP(A4256,进货明细!$A$2:$D$5000,COLUMN($C$2),0)&amp;""),"",VLOOKUP(A4256,进货明细!$A$2:$D$5000,COLUMN($C$2),0)&amp;"")</f>
        <v/>
      </c>
      <c r="D4256" s="147" t="str">
        <f>IF(ISERROR(VLOOKUP(A4256,进货明细!$A$2:$D$5000,COLUMN($D$2),0)&amp;""),"",VLOOKUP(A4256,进货明细!$A$2:$D$5000,COLUMN($D$2),0)&amp;"")</f>
        <v/>
      </c>
      <c r="E4256" s="148"/>
      <c r="F4256" s="152"/>
      <c r="G4256" s="150" t="str">
        <f>IF(ISERROR(VLOOKUP(A4256,进货明细!$A$2:$G$5000,COLUMN($G$2),0)&amp;""),"",VLOOKUP(A4256,进货明细!$A$2:$G$5000,COLUMN($G$2),0)&amp;"")</f>
        <v/>
      </c>
      <c r="H4256" s="151" t="str">
        <f t="shared" si="135"/>
        <v/>
      </c>
      <c r="I4256" s="168"/>
      <c r="J4256" s="169"/>
      <c r="K4256" s="163"/>
      <c r="L4256" s="164" t="str">
        <f t="shared" si="134"/>
        <v/>
      </c>
      <c r="M4256" s="165" t="e">
        <f>ROUND(VLOOKUP(A4256,当前库存!$A$2:$F$7000,COLUMN($F$3),0)&amp;"",2)</f>
        <v>#DIV/0!</v>
      </c>
      <c r="N4256" s="166"/>
      <c r="O4256" s="167"/>
      <c r="P4256" s="167"/>
      <c r="Q4256" s="174"/>
      <c r="R4256" s="167"/>
      <c r="S4256" s="167"/>
    </row>
    <row r="4257" customHeight="1" spans="1:19">
      <c r="A4257" s="175"/>
      <c r="B4257" s="153" t="str">
        <f>IF(ISERROR(VLOOKUP(A4257,进货明细!$A$2:$D$5000,COLUMN($B$2),0)&amp;""),"",VLOOKUP(A4257,进货明细!$A$2:$D$5000,COLUMN($B$2),0)&amp;"")</f>
        <v/>
      </c>
      <c r="C4257" s="147" t="str">
        <f>IF(ISERROR(VLOOKUP(A4257,进货明细!$A$2:$D$5000,COLUMN($C$2),0)&amp;""),"",VLOOKUP(A4257,进货明细!$A$2:$D$5000,COLUMN($C$2),0)&amp;"")</f>
        <v/>
      </c>
      <c r="D4257" s="147" t="str">
        <f>IF(ISERROR(VLOOKUP(A4257,进货明细!$A$2:$D$5000,COLUMN($D$2),0)&amp;""),"",VLOOKUP(A4257,进货明细!$A$2:$D$5000,COLUMN($D$2),0)&amp;"")</f>
        <v/>
      </c>
      <c r="E4257" s="148"/>
      <c r="F4257" s="152"/>
      <c r="G4257" s="150" t="str">
        <f>IF(ISERROR(VLOOKUP(A4257,进货明细!$A$2:$G$5000,COLUMN($G$2),0)&amp;""),"",VLOOKUP(A4257,进货明细!$A$2:$G$5000,COLUMN($G$2),0)&amp;"")</f>
        <v/>
      </c>
      <c r="H4257" s="151" t="str">
        <f t="shared" si="135"/>
        <v/>
      </c>
      <c r="I4257" s="168"/>
      <c r="J4257" s="169"/>
      <c r="K4257" s="163"/>
      <c r="L4257" s="164" t="str">
        <f t="shared" si="134"/>
        <v/>
      </c>
      <c r="M4257" s="165" t="e">
        <f>ROUND(VLOOKUP(A4257,当前库存!$A$2:$F$7000,COLUMN($F$3),0)&amp;"",2)</f>
        <v>#DIV/0!</v>
      </c>
      <c r="N4257" s="166"/>
      <c r="O4257" s="167"/>
      <c r="P4257" s="167"/>
      <c r="Q4257" s="174"/>
      <c r="R4257" s="167"/>
      <c r="S4257" s="167"/>
    </row>
    <row r="4258" customHeight="1" spans="1:19">
      <c r="A4258" s="175"/>
      <c r="B4258" s="153" t="str">
        <f>IF(ISERROR(VLOOKUP(A4258,进货明细!$A$2:$D$5000,COLUMN($B$2),0)&amp;""),"",VLOOKUP(A4258,进货明细!$A$2:$D$5000,COLUMN($B$2),0)&amp;"")</f>
        <v/>
      </c>
      <c r="C4258" s="147" t="str">
        <f>IF(ISERROR(VLOOKUP(A4258,进货明细!$A$2:$D$5000,COLUMN($C$2),0)&amp;""),"",VLOOKUP(A4258,进货明细!$A$2:$D$5000,COLUMN($C$2),0)&amp;"")</f>
        <v/>
      </c>
      <c r="D4258" s="147" t="str">
        <f>IF(ISERROR(VLOOKUP(A4258,进货明细!$A$2:$D$5000,COLUMN($D$2),0)&amp;""),"",VLOOKUP(A4258,进货明细!$A$2:$D$5000,COLUMN($D$2),0)&amp;"")</f>
        <v/>
      </c>
      <c r="E4258" s="148"/>
      <c r="F4258" s="152"/>
      <c r="G4258" s="150" t="str">
        <f>IF(ISERROR(VLOOKUP(A4258,进货明细!$A$2:$G$5000,COLUMN($G$2),0)&amp;""),"",VLOOKUP(A4258,进货明细!$A$2:$G$5000,COLUMN($G$2),0)&amp;"")</f>
        <v/>
      </c>
      <c r="H4258" s="151" t="str">
        <f t="shared" si="135"/>
        <v/>
      </c>
      <c r="I4258" s="168"/>
      <c r="J4258" s="169"/>
      <c r="K4258" s="163"/>
      <c r="L4258" s="164" t="str">
        <f t="shared" si="134"/>
        <v/>
      </c>
      <c r="M4258" s="165" t="e">
        <f>ROUND(VLOOKUP(A4258,当前库存!$A$2:$F$7000,COLUMN($F$3),0)&amp;"",2)</f>
        <v>#DIV/0!</v>
      </c>
      <c r="N4258" s="166"/>
      <c r="O4258" s="167"/>
      <c r="P4258" s="167"/>
      <c r="Q4258" s="174"/>
      <c r="R4258" s="167"/>
      <c r="S4258" s="167"/>
    </row>
    <row r="4259" customHeight="1" spans="1:19">
      <c r="A4259" s="175"/>
      <c r="B4259" s="153" t="str">
        <f>IF(ISERROR(VLOOKUP(A4259,进货明细!$A$2:$D$5000,COLUMN($B$2),0)&amp;""),"",VLOOKUP(A4259,进货明细!$A$2:$D$5000,COLUMN($B$2),0)&amp;"")</f>
        <v/>
      </c>
      <c r="C4259" s="147" t="str">
        <f>IF(ISERROR(VLOOKUP(A4259,进货明细!$A$2:$D$5000,COLUMN($C$2),0)&amp;""),"",VLOOKUP(A4259,进货明细!$A$2:$D$5000,COLUMN($C$2),0)&amp;"")</f>
        <v/>
      </c>
      <c r="D4259" s="147" t="str">
        <f>IF(ISERROR(VLOOKUP(A4259,进货明细!$A$2:$D$5000,COLUMN($D$2),0)&amp;""),"",VLOOKUP(A4259,进货明细!$A$2:$D$5000,COLUMN($D$2),0)&amp;"")</f>
        <v/>
      </c>
      <c r="E4259" s="148"/>
      <c r="F4259" s="152"/>
      <c r="G4259" s="150" t="str">
        <f>IF(ISERROR(VLOOKUP(A4259,进货明细!$A$2:$G$5000,COLUMN($G$2),0)&amp;""),"",VLOOKUP(A4259,进货明细!$A$2:$G$5000,COLUMN($G$2),0)&amp;"")</f>
        <v/>
      </c>
      <c r="H4259" s="151" t="str">
        <f t="shared" si="135"/>
        <v/>
      </c>
      <c r="I4259" s="168"/>
      <c r="J4259" s="169"/>
      <c r="K4259" s="163"/>
      <c r="L4259" s="164" t="str">
        <f t="shared" si="134"/>
        <v/>
      </c>
      <c r="M4259" s="165" t="e">
        <f>ROUND(VLOOKUP(A4259,当前库存!$A$2:$F$7000,COLUMN($F$3),0)&amp;"",2)</f>
        <v>#DIV/0!</v>
      </c>
      <c r="N4259" s="166"/>
      <c r="O4259" s="167"/>
      <c r="P4259" s="167"/>
      <c r="Q4259" s="174"/>
      <c r="R4259" s="167"/>
      <c r="S4259" s="167"/>
    </row>
    <row r="4260" customHeight="1" spans="1:19">
      <c r="A4260" s="175"/>
      <c r="B4260" s="153" t="str">
        <f>IF(ISERROR(VLOOKUP(A4260,进货明细!$A$2:$D$5000,COLUMN($B$2),0)&amp;""),"",VLOOKUP(A4260,进货明细!$A$2:$D$5000,COLUMN($B$2),0)&amp;"")</f>
        <v/>
      </c>
      <c r="C4260" s="147" t="str">
        <f>IF(ISERROR(VLOOKUP(A4260,进货明细!$A$2:$D$5000,COLUMN($C$2),0)&amp;""),"",VLOOKUP(A4260,进货明细!$A$2:$D$5000,COLUMN($C$2),0)&amp;"")</f>
        <v/>
      </c>
      <c r="D4260" s="147" t="str">
        <f>IF(ISERROR(VLOOKUP(A4260,进货明细!$A$2:$D$5000,COLUMN($D$2),0)&amp;""),"",VLOOKUP(A4260,进货明细!$A$2:$D$5000,COLUMN($D$2),0)&amp;"")</f>
        <v/>
      </c>
      <c r="E4260" s="148"/>
      <c r="F4260" s="152"/>
      <c r="G4260" s="150" t="str">
        <f>IF(ISERROR(VLOOKUP(A4260,进货明细!$A$2:$G$5000,COLUMN($G$2),0)&amp;""),"",VLOOKUP(A4260,进货明细!$A$2:$G$5000,COLUMN($G$2),0)&amp;"")</f>
        <v/>
      </c>
      <c r="H4260" s="151" t="str">
        <f t="shared" si="135"/>
        <v/>
      </c>
      <c r="I4260" s="168"/>
      <c r="J4260" s="169"/>
      <c r="K4260" s="163"/>
      <c r="L4260" s="164" t="str">
        <f t="shared" si="134"/>
        <v/>
      </c>
      <c r="M4260" s="165" t="e">
        <f>ROUND(VLOOKUP(A4260,当前库存!$A$2:$F$7000,COLUMN($F$3),0)&amp;"",2)</f>
        <v>#DIV/0!</v>
      </c>
      <c r="N4260" s="166"/>
      <c r="O4260" s="167"/>
      <c r="P4260" s="167"/>
      <c r="Q4260" s="174"/>
      <c r="R4260" s="167"/>
      <c r="S4260" s="167"/>
    </row>
    <row r="4261" customHeight="1" spans="1:19">
      <c r="A4261" s="175"/>
      <c r="B4261" s="153" t="str">
        <f>IF(ISERROR(VLOOKUP(A4261,进货明细!$A$2:$D$5000,COLUMN($B$2),0)&amp;""),"",VLOOKUP(A4261,进货明细!$A$2:$D$5000,COLUMN($B$2),0)&amp;"")</f>
        <v/>
      </c>
      <c r="C4261" s="147" t="str">
        <f>IF(ISERROR(VLOOKUP(A4261,进货明细!$A$2:$D$5000,COLUMN($C$2),0)&amp;""),"",VLOOKUP(A4261,进货明细!$A$2:$D$5000,COLUMN($C$2),0)&amp;"")</f>
        <v/>
      </c>
      <c r="D4261" s="147" t="str">
        <f>IF(ISERROR(VLOOKUP(A4261,进货明细!$A$2:$D$5000,COLUMN($D$2),0)&amp;""),"",VLOOKUP(A4261,进货明细!$A$2:$D$5000,COLUMN($D$2),0)&amp;"")</f>
        <v/>
      </c>
      <c r="E4261" s="148"/>
      <c r="F4261" s="152"/>
      <c r="G4261" s="150" t="str">
        <f>IF(ISERROR(VLOOKUP(A4261,进货明细!$A$2:$G$5000,COLUMN($G$2),0)&amp;""),"",VLOOKUP(A4261,进货明细!$A$2:$G$5000,COLUMN($G$2),0)&amp;"")</f>
        <v/>
      </c>
      <c r="H4261" s="151" t="str">
        <f t="shared" si="135"/>
        <v/>
      </c>
      <c r="I4261" s="168"/>
      <c r="J4261" s="169"/>
      <c r="K4261" s="163"/>
      <c r="L4261" s="164" t="str">
        <f t="shared" si="134"/>
        <v/>
      </c>
      <c r="M4261" s="165" t="e">
        <f>ROUND(VLOOKUP(A4261,当前库存!$A$2:$F$7000,COLUMN($F$3),0)&amp;"",2)</f>
        <v>#DIV/0!</v>
      </c>
      <c r="N4261" s="166"/>
      <c r="O4261" s="167"/>
      <c r="P4261" s="167"/>
      <c r="Q4261" s="174"/>
      <c r="R4261" s="167"/>
      <c r="S4261" s="167"/>
    </row>
    <row r="4262" customHeight="1" spans="1:19">
      <c r="A4262" s="175"/>
      <c r="B4262" s="153" t="str">
        <f>IF(ISERROR(VLOOKUP(A4262,进货明细!$A$2:$D$5000,COLUMN($B$2),0)&amp;""),"",VLOOKUP(A4262,进货明细!$A$2:$D$5000,COLUMN($B$2),0)&amp;"")</f>
        <v/>
      </c>
      <c r="C4262" s="147" t="str">
        <f>IF(ISERROR(VLOOKUP(A4262,进货明细!$A$2:$D$5000,COLUMN($C$2),0)&amp;""),"",VLOOKUP(A4262,进货明细!$A$2:$D$5000,COLUMN($C$2),0)&amp;"")</f>
        <v/>
      </c>
      <c r="D4262" s="147" t="str">
        <f>IF(ISERROR(VLOOKUP(A4262,进货明细!$A$2:$D$5000,COLUMN($D$2),0)&amp;""),"",VLOOKUP(A4262,进货明细!$A$2:$D$5000,COLUMN($D$2),0)&amp;"")</f>
        <v/>
      </c>
      <c r="E4262" s="148"/>
      <c r="F4262" s="152"/>
      <c r="G4262" s="150" t="str">
        <f>IF(ISERROR(VLOOKUP(A4262,进货明细!$A$2:$G$5000,COLUMN($G$2),0)&amp;""),"",VLOOKUP(A4262,进货明细!$A$2:$G$5000,COLUMN($G$2),0)&amp;"")</f>
        <v/>
      </c>
      <c r="H4262" s="151" t="str">
        <f t="shared" si="135"/>
        <v/>
      </c>
      <c r="I4262" s="168"/>
      <c r="J4262" s="169"/>
      <c r="K4262" s="163"/>
      <c r="L4262" s="164" t="str">
        <f t="shared" si="134"/>
        <v/>
      </c>
      <c r="M4262" s="165" t="e">
        <f>ROUND(VLOOKUP(A4262,当前库存!$A$2:$F$7000,COLUMN($F$3),0)&amp;"",2)</f>
        <v>#DIV/0!</v>
      </c>
      <c r="N4262" s="166"/>
      <c r="O4262" s="167"/>
      <c r="P4262" s="167"/>
      <c r="Q4262" s="174"/>
      <c r="R4262" s="167"/>
      <c r="S4262" s="167"/>
    </row>
    <row r="4263" customHeight="1" spans="1:19">
      <c r="A4263" s="175"/>
      <c r="B4263" s="153" t="str">
        <f>IF(ISERROR(VLOOKUP(A4263,进货明细!$A$2:$D$5000,COLUMN($B$2),0)&amp;""),"",VLOOKUP(A4263,进货明细!$A$2:$D$5000,COLUMN($B$2),0)&amp;"")</f>
        <v/>
      </c>
      <c r="C4263" s="147" t="str">
        <f>IF(ISERROR(VLOOKUP(A4263,进货明细!$A$2:$D$5000,COLUMN($C$2),0)&amp;""),"",VLOOKUP(A4263,进货明细!$A$2:$D$5000,COLUMN($C$2),0)&amp;"")</f>
        <v/>
      </c>
      <c r="D4263" s="147" t="str">
        <f>IF(ISERROR(VLOOKUP(A4263,进货明细!$A$2:$D$5000,COLUMN($D$2),0)&amp;""),"",VLOOKUP(A4263,进货明细!$A$2:$D$5000,COLUMN($D$2),0)&amp;"")</f>
        <v/>
      </c>
      <c r="E4263" s="148"/>
      <c r="F4263" s="152"/>
      <c r="G4263" s="150" t="str">
        <f>IF(ISERROR(VLOOKUP(A4263,进货明细!$A$2:$G$5000,COLUMN($G$2),0)&amp;""),"",VLOOKUP(A4263,进货明细!$A$2:$G$5000,COLUMN($G$2),0)&amp;"")</f>
        <v/>
      </c>
      <c r="H4263" s="151" t="str">
        <f t="shared" si="135"/>
        <v/>
      </c>
      <c r="I4263" s="168"/>
      <c r="J4263" s="169"/>
      <c r="K4263" s="163"/>
      <c r="L4263" s="164" t="str">
        <f t="shared" si="134"/>
        <v/>
      </c>
      <c r="M4263" s="165" t="e">
        <f>ROUND(VLOOKUP(A4263,当前库存!$A$2:$F$7000,COLUMN($F$3),0)&amp;"",2)</f>
        <v>#DIV/0!</v>
      </c>
      <c r="N4263" s="166"/>
      <c r="O4263" s="167"/>
      <c r="P4263" s="167"/>
      <c r="Q4263" s="174"/>
      <c r="R4263" s="167"/>
      <c r="S4263" s="167"/>
    </row>
    <row r="4264" customHeight="1" spans="1:19">
      <c r="A4264" s="175"/>
      <c r="B4264" s="153" t="str">
        <f>IF(ISERROR(VLOOKUP(A4264,进货明细!$A$2:$D$5000,COLUMN($B$2),0)&amp;""),"",VLOOKUP(A4264,进货明细!$A$2:$D$5000,COLUMN($B$2),0)&amp;"")</f>
        <v/>
      </c>
      <c r="C4264" s="147" t="str">
        <f>IF(ISERROR(VLOOKUP(A4264,进货明细!$A$2:$D$5000,COLUMN($C$2),0)&amp;""),"",VLOOKUP(A4264,进货明细!$A$2:$D$5000,COLUMN($C$2),0)&amp;"")</f>
        <v/>
      </c>
      <c r="D4264" s="147" t="str">
        <f>IF(ISERROR(VLOOKUP(A4264,进货明细!$A$2:$D$5000,COLUMN($D$2),0)&amp;""),"",VLOOKUP(A4264,进货明细!$A$2:$D$5000,COLUMN($D$2),0)&amp;"")</f>
        <v/>
      </c>
      <c r="E4264" s="148"/>
      <c r="F4264" s="152"/>
      <c r="G4264" s="150" t="str">
        <f>IF(ISERROR(VLOOKUP(A4264,进货明细!$A$2:$G$5000,COLUMN($G$2),0)&amp;""),"",VLOOKUP(A4264,进货明细!$A$2:$G$5000,COLUMN($G$2),0)&amp;"")</f>
        <v/>
      </c>
      <c r="H4264" s="151" t="str">
        <f t="shared" si="135"/>
        <v/>
      </c>
      <c r="I4264" s="168"/>
      <c r="J4264" s="169"/>
      <c r="K4264" s="163"/>
      <c r="L4264" s="164" t="str">
        <f t="shared" si="134"/>
        <v/>
      </c>
      <c r="M4264" s="165" t="e">
        <f>ROUND(VLOOKUP(A4264,当前库存!$A$2:$F$7000,COLUMN($F$3),0)&amp;"",2)</f>
        <v>#DIV/0!</v>
      </c>
      <c r="N4264" s="166"/>
      <c r="O4264" s="167"/>
      <c r="P4264" s="167"/>
      <c r="Q4264" s="174"/>
      <c r="R4264" s="167"/>
      <c r="S4264" s="167"/>
    </row>
    <row r="4265" customHeight="1" spans="1:19">
      <c r="A4265" s="175"/>
      <c r="B4265" s="153" t="str">
        <f>IF(ISERROR(VLOOKUP(A4265,进货明细!$A$2:$D$5000,COLUMN($B$2),0)&amp;""),"",VLOOKUP(A4265,进货明细!$A$2:$D$5000,COLUMN($B$2),0)&amp;"")</f>
        <v/>
      </c>
      <c r="C4265" s="147" t="str">
        <f>IF(ISERROR(VLOOKUP(A4265,进货明细!$A$2:$D$5000,COLUMN($C$2),0)&amp;""),"",VLOOKUP(A4265,进货明细!$A$2:$D$5000,COLUMN($C$2),0)&amp;"")</f>
        <v/>
      </c>
      <c r="D4265" s="147" t="str">
        <f>IF(ISERROR(VLOOKUP(A4265,进货明细!$A$2:$D$5000,COLUMN($D$2),0)&amp;""),"",VLOOKUP(A4265,进货明细!$A$2:$D$5000,COLUMN($D$2),0)&amp;"")</f>
        <v/>
      </c>
      <c r="E4265" s="148"/>
      <c r="F4265" s="152"/>
      <c r="G4265" s="150" t="str">
        <f>IF(ISERROR(VLOOKUP(A4265,进货明细!$A$2:$G$5000,COLUMN($G$2),0)&amp;""),"",VLOOKUP(A4265,进货明细!$A$2:$G$5000,COLUMN($G$2),0)&amp;"")</f>
        <v/>
      </c>
      <c r="H4265" s="151" t="str">
        <f t="shared" si="135"/>
        <v/>
      </c>
      <c r="I4265" s="168"/>
      <c r="J4265" s="169"/>
      <c r="K4265" s="163"/>
      <c r="L4265" s="164" t="str">
        <f t="shared" si="134"/>
        <v/>
      </c>
      <c r="M4265" s="165" t="e">
        <f>ROUND(VLOOKUP(A4265,当前库存!$A$2:$F$7000,COLUMN($F$3),0)&amp;"",2)</f>
        <v>#DIV/0!</v>
      </c>
      <c r="N4265" s="166"/>
      <c r="O4265" s="167"/>
      <c r="P4265" s="167"/>
      <c r="Q4265" s="174"/>
      <c r="R4265" s="167"/>
      <c r="S4265" s="167"/>
    </row>
    <row r="4266" customHeight="1" spans="1:19">
      <c r="A4266" s="175"/>
      <c r="B4266" s="153" t="str">
        <f>IF(ISERROR(VLOOKUP(A4266,进货明细!$A$2:$D$5000,COLUMN($B$2),0)&amp;""),"",VLOOKUP(A4266,进货明细!$A$2:$D$5000,COLUMN($B$2),0)&amp;"")</f>
        <v/>
      </c>
      <c r="C4266" s="147" t="str">
        <f>IF(ISERROR(VLOOKUP(A4266,进货明细!$A$2:$D$5000,COLUMN($C$2),0)&amp;""),"",VLOOKUP(A4266,进货明细!$A$2:$D$5000,COLUMN($C$2),0)&amp;"")</f>
        <v/>
      </c>
      <c r="D4266" s="147" t="str">
        <f>IF(ISERROR(VLOOKUP(A4266,进货明细!$A$2:$D$5000,COLUMN($D$2),0)&amp;""),"",VLOOKUP(A4266,进货明细!$A$2:$D$5000,COLUMN($D$2),0)&amp;"")</f>
        <v/>
      </c>
      <c r="E4266" s="148"/>
      <c r="F4266" s="152"/>
      <c r="G4266" s="150" t="str">
        <f>IF(ISERROR(VLOOKUP(A4266,进货明细!$A$2:$G$5000,COLUMN($G$2),0)&amp;""),"",VLOOKUP(A4266,进货明细!$A$2:$G$5000,COLUMN($G$2),0)&amp;"")</f>
        <v/>
      </c>
      <c r="H4266" s="151" t="str">
        <f t="shared" si="135"/>
        <v/>
      </c>
      <c r="I4266" s="168"/>
      <c r="J4266" s="169"/>
      <c r="K4266" s="163"/>
      <c r="L4266" s="164" t="str">
        <f t="shared" si="134"/>
        <v/>
      </c>
      <c r="M4266" s="165" t="e">
        <f>ROUND(VLOOKUP(A4266,当前库存!$A$2:$F$7000,COLUMN($F$3),0)&amp;"",2)</f>
        <v>#DIV/0!</v>
      </c>
      <c r="N4266" s="166"/>
      <c r="O4266" s="167"/>
      <c r="P4266" s="167"/>
      <c r="Q4266" s="174"/>
      <c r="R4266" s="167"/>
      <c r="S4266" s="167"/>
    </row>
    <row r="4267" customHeight="1" spans="1:19">
      <c r="A4267" s="175"/>
      <c r="B4267" s="153" t="str">
        <f>IF(ISERROR(VLOOKUP(A4267,进货明细!$A$2:$D$5000,COLUMN($B$2),0)&amp;""),"",VLOOKUP(A4267,进货明细!$A$2:$D$5000,COLUMN($B$2),0)&amp;"")</f>
        <v/>
      </c>
      <c r="C4267" s="147" t="str">
        <f>IF(ISERROR(VLOOKUP(A4267,进货明细!$A$2:$D$5000,COLUMN($C$2),0)&amp;""),"",VLOOKUP(A4267,进货明细!$A$2:$D$5000,COLUMN($C$2),0)&amp;"")</f>
        <v/>
      </c>
      <c r="D4267" s="147" t="str">
        <f>IF(ISERROR(VLOOKUP(A4267,进货明细!$A$2:$D$5000,COLUMN($D$2),0)&amp;""),"",VLOOKUP(A4267,进货明细!$A$2:$D$5000,COLUMN($D$2),0)&amp;"")</f>
        <v/>
      </c>
      <c r="E4267" s="148"/>
      <c r="F4267" s="152"/>
      <c r="G4267" s="150" t="str">
        <f>IF(ISERROR(VLOOKUP(A4267,进货明细!$A$2:$G$5000,COLUMN($G$2),0)&amp;""),"",VLOOKUP(A4267,进货明细!$A$2:$G$5000,COLUMN($G$2),0)&amp;"")</f>
        <v/>
      </c>
      <c r="H4267" s="151" t="str">
        <f t="shared" si="135"/>
        <v/>
      </c>
      <c r="I4267" s="168"/>
      <c r="J4267" s="169"/>
      <c r="K4267" s="163"/>
      <c r="L4267" s="164" t="str">
        <f t="shared" si="134"/>
        <v/>
      </c>
      <c r="M4267" s="165" t="e">
        <f>ROUND(VLOOKUP(A4267,当前库存!$A$2:$F$7000,COLUMN($F$3),0)&amp;"",2)</f>
        <v>#DIV/0!</v>
      </c>
      <c r="N4267" s="166"/>
      <c r="O4267" s="167"/>
      <c r="P4267" s="167"/>
      <c r="Q4267" s="174"/>
      <c r="R4267" s="167"/>
      <c r="S4267" s="167"/>
    </row>
    <row r="4268" customHeight="1" spans="1:19">
      <c r="A4268" s="175"/>
      <c r="B4268" s="153" t="str">
        <f>IF(ISERROR(VLOOKUP(A4268,进货明细!$A$2:$D$5000,COLUMN($B$2),0)&amp;""),"",VLOOKUP(A4268,进货明细!$A$2:$D$5000,COLUMN($B$2),0)&amp;"")</f>
        <v/>
      </c>
      <c r="C4268" s="147" t="str">
        <f>IF(ISERROR(VLOOKUP(A4268,进货明细!$A$2:$D$5000,COLUMN($C$2),0)&amp;""),"",VLOOKUP(A4268,进货明细!$A$2:$D$5000,COLUMN($C$2),0)&amp;"")</f>
        <v/>
      </c>
      <c r="D4268" s="147" t="str">
        <f>IF(ISERROR(VLOOKUP(A4268,进货明细!$A$2:$D$5000,COLUMN($D$2),0)&amp;""),"",VLOOKUP(A4268,进货明细!$A$2:$D$5000,COLUMN($D$2),0)&amp;"")</f>
        <v/>
      </c>
      <c r="E4268" s="148"/>
      <c r="F4268" s="152"/>
      <c r="G4268" s="150" t="str">
        <f>IF(ISERROR(VLOOKUP(A4268,进货明细!$A$2:$G$5000,COLUMN($G$2),0)&amp;""),"",VLOOKUP(A4268,进货明细!$A$2:$G$5000,COLUMN($G$2),0)&amp;"")</f>
        <v/>
      </c>
      <c r="H4268" s="151" t="str">
        <f t="shared" si="135"/>
        <v/>
      </c>
      <c r="I4268" s="168"/>
      <c r="J4268" s="169"/>
      <c r="K4268" s="163"/>
      <c r="L4268" s="164" t="str">
        <f t="shared" si="134"/>
        <v/>
      </c>
      <c r="M4268" s="165" t="e">
        <f>ROUND(VLOOKUP(A4268,当前库存!$A$2:$F$7000,COLUMN($F$3),0)&amp;"",2)</f>
        <v>#DIV/0!</v>
      </c>
      <c r="N4268" s="166"/>
      <c r="O4268" s="167"/>
      <c r="P4268" s="167"/>
      <c r="Q4268" s="174"/>
      <c r="R4268" s="167"/>
      <c r="S4268" s="167"/>
    </row>
    <row r="4269" customHeight="1" spans="1:19">
      <c r="A4269" s="175"/>
      <c r="B4269" s="153" t="str">
        <f>IF(ISERROR(VLOOKUP(A4269,进货明细!$A$2:$D$5000,COLUMN($B$2),0)&amp;""),"",VLOOKUP(A4269,进货明细!$A$2:$D$5000,COLUMN($B$2),0)&amp;"")</f>
        <v/>
      </c>
      <c r="C4269" s="147" t="str">
        <f>IF(ISERROR(VLOOKUP(A4269,进货明细!$A$2:$D$5000,COLUMN($C$2),0)&amp;""),"",VLOOKUP(A4269,进货明细!$A$2:$D$5000,COLUMN($C$2),0)&amp;"")</f>
        <v/>
      </c>
      <c r="D4269" s="147" t="str">
        <f>IF(ISERROR(VLOOKUP(A4269,进货明细!$A$2:$D$5000,COLUMN($D$2),0)&amp;""),"",VLOOKUP(A4269,进货明细!$A$2:$D$5000,COLUMN($D$2),0)&amp;"")</f>
        <v/>
      </c>
      <c r="E4269" s="148"/>
      <c r="F4269" s="152"/>
      <c r="G4269" s="150" t="str">
        <f>IF(ISERROR(VLOOKUP(A4269,进货明细!$A$2:$G$5000,COLUMN($G$2),0)&amp;""),"",VLOOKUP(A4269,进货明细!$A$2:$G$5000,COLUMN($G$2),0)&amp;"")</f>
        <v/>
      </c>
      <c r="H4269" s="151" t="str">
        <f t="shared" si="135"/>
        <v/>
      </c>
      <c r="I4269" s="168"/>
      <c r="J4269" s="169"/>
      <c r="K4269" s="163"/>
      <c r="L4269" s="164" t="str">
        <f t="shared" ref="L4269:L4332" si="136">IF(F4269="","",H4269-M4269*F4269)</f>
        <v/>
      </c>
      <c r="M4269" s="165" t="e">
        <f>ROUND(VLOOKUP(A4269,当前库存!$A$2:$F$7000,COLUMN($F$3),0)&amp;"",2)</f>
        <v>#DIV/0!</v>
      </c>
      <c r="N4269" s="166"/>
      <c r="O4269" s="167"/>
      <c r="P4269" s="167"/>
      <c r="Q4269" s="174"/>
      <c r="R4269" s="167"/>
      <c r="S4269" s="167"/>
    </row>
    <row r="4270" customHeight="1" spans="1:19">
      <c r="A4270" s="175"/>
      <c r="B4270" s="153" t="str">
        <f>IF(ISERROR(VLOOKUP(A4270,进货明细!$A$2:$D$5000,COLUMN($B$2),0)&amp;""),"",VLOOKUP(A4270,进货明细!$A$2:$D$5000,COLUMN($B$2),0)&amp;"")</f>
        <v/>
      </c>
      <c r="C4270" s="147" t="str">
        <f>IF(ISERROR(VLOOKUP(A4270,进货明细!$A$2:$D$5000,COLUMN($C$2),0)&amp;""),"",VLOOKUP(A4270,进货明细!$A$2:$D$5000,COLUMN($C$2),0)&amp;"")</f>
        <v/>
      </c>
      <c r="D4270" s="147" t="str">
        <f>IF(ISERROR(VLOOKUP(A4270,进货明细!$A$2:$D$5000,COLUMN($D$2),0)&amp;""),"",VLOOKUP(A4270,进货明细!$A$2:$D$5000,COLUMN($D$2),0)&amp;"")</f>
        <v/>
      </c>
      <c r="E4270" s="148"/>
      <c r="F4270" s="152"/>
      <c r="G4270" s="150" t="str">
        <f>IF(ISERROR(VLOOKUP(A4270,进货明细!$A$2:$G$5000,COLUMN($G$2),0)&amp;""),"",VLOOKUP(A4270,进货明细!$A$2:$G$5000,COLUMN($G$2),0)&amp;"")</f>
        <v/>
      </c>
      <c r="H4270" s="151" t="str">
        <f t="shared" si="135"/>
        <v/>
      </c>
      <c r="I4270" s="168"/>
      <c r="J4270" s="169"/>
      <c r="K4270" s="163"/>
      <c r="L4270" s="164" t="str">
        <f t="shared" si="136"/>
        <v/>
      </c>
      <c r="M4270" s="165" t="e">
        <f>ROUND(VLOOKUP(A4270,当前库存!$A$2:$F$7000,COLUMN($F$3),0)&amp;"",2)</f>
        <v>#DIV/0!</v>
      </c>
      <c r="N4270" s="166"/>
      <c r="O4270" s="167"/>
      <c r="P4270" s="167"/>
      <c r="Q4270" s="174"/>
      <c r="R4270" s="167"/>
      <c r="S4270" s="167"/>
    </row>
    <row r="4271" customHeight="1" spans="1:19">
      <c r="A4271" s="175"/>
      <c r="B4271" s="153" t="str">
        <f>IF(ISERROR(VLOOKUP(A4271,进货明细!$A$2:$D$5000,COLUMN($B$2),0)&amp;""),"",VLOOKUP(A4271,进货明细!$A$2:$D$5000,COLUMN($B$2),0)&amp;"")</f>
        <v/>
      </c>
      <c r="C4271" s="147" t="str">
        <f>IF(ISERROR(VLOOKUP(A4271,进货明细!$A$2:$D$5000,COLUMN($C$2),0)&amp;""),"",VLOOKUP(A4271,进货明细!$A$2:$D$5000,COLUMN($C$2),0)&amp;"")</f>
        <v/>
      </c>
      <c r="D4271" s="147" t="str">
        <f>IF(ISERROR(VLOOKUP(A4271,进货明细!$A$2:$D$5000,COLUMN($D$2),0)&amp;""),"",VLOOKUP(A4271,进货明细!$A$2:$D$5000,COLUMN($D$2),0)&amp;"")</f>
        <v/>
      </c>
      <c r="E4271" s="148"/>
      <c r="F4271" s="152"/>
      <c r="G4271" s="150" t="str">
        <f>IF(ISERROR(VLOOKUP(A4271,进货明细!$A$2:$G$5000,COLUMN($G$2),0)&amp;""),"",VLOOKUP(A4271,进货明细!$A$2:$G$5000,COLUMN($G$2),0)&amp;"")</f>
        <v/>
      </c>
      <c r="H4271" s="151" t="str">
        <f t="shared" si="135"/>
        <v/>
      </c>
      <c r="I4271" s="168"/>
      <c r="J4271" s="169"/>
      <c r="K4271" s="163"/>
      <c r="L4271" s="164" t="str">
        <f t="shared" si="136"/>
        <v/>
      </c>
      <c r="M4271" s="165" t="e">
        <f>ROUND(VLOOKUP(A4271,当前库存!$A$2:$F$7000,COLUMN($F$3),0)&amp;"",2)</f>
        <v>#DIV/0!</v>
      </c>
      <c r="N4271" s="166"/>
      <c r="O4271" s="167"/>
      <c r="P4271" s="167"/>
      <c r="Q4271" s="174"/>
      <c r="R4271" s="167"/>
      <c r="S4271" s="167"/>
    </row>
    <row r="4272" customHeight="1" spans="1:19">
      <c r="A4272" s="175"/>
      <c r="B4272" s="153" t="str">
        <f>IF(ISERROR(VLOOKUP(A4272,进货明细!$A$2:$D$5000,COLUMN($B$2),0)&amp;""),"",VLOOKUP(A4272,进货明细!$A$2:$D$5000,COLUMN($B$2),0)&amp;"")</f>
        <v/>
      </c>
      <c r="C4272" s="147" t="str">
        <f>IF(ISERROR(VLOOKUP(A4272,进货明细!$A$2:$D$5000,COLUMN($C$2),0)&amp;""),"",VLOOKUP(A4272,进货明细!$A$2:$D$5000,COLUMN($C$2),0)&amp;"")</f>
        <v/>
      </c>
      <c r="D4272" s="147" t="str">
        <f>IF(ISERROR(VLOOKUP(A4272,进货明细!$A$2:$D$5000,COLUMN($D$2),0)&amp;""),"",VLOOKUP(A4272,进货明细!$A$2:$D$5000,COLUMN($D$2),0)&amp;"")</f>
        <v/>
      </c>
      <c r="E4272" s="148"/>
      <c r="F4272" s="152"/>
      <c r="G4272" s="150" t="str">
        <f>IF(ISERROR(VLOOKUP(A4272,进货明细!$A$2:$G$5000,COLUMN($G$2),0)&amp;""),"",VLOOKUP(A4272,进货明细!$A$2:$G$5000,COLUMN($G$2),0)&amp;"")</f>
        <v/>
      </c>
      <c r="H4272" s="151" t="str">
        <f t="shared" si="135"/>
        <v/>
      </c>
      <c r="I4272" s="168"/>
      <c r="J4272" s="169"/>
      <c r="K4272" s="163"/>
      <c r="L4272" s="164" t="str">
        <f t="shared" si="136"/>
        <v/>
      </c>
      <c r="M4272" s="165" t="e">
        <f>ROUND(VLOOKUP(A4272,当前库存!$A$2:$F$7000,COLUMN($F$3),0)&amp;"",2)</f>
        <v>#DIV/0!</v>
      </c>
      <c r="N4272" s="166"/>
      <c r="O4272" s="167"/>
      <c r="P4272" s="167"/>
      <c r="Q4272" s="174"/>
      <c r="R4272" s="167"/>
      <c r="S4272" s="167"/>
    </row>
    <row r="4273" customHeight="1" spans="1:19">
      <c r="A4273" s="175"/>
      <c r="B4273" s="153" t="str">
        <f>IF(ISERROR(VLOOKUP(A4273,进货明细!$A$2:$D$5000,COLUMN($B$2),0)&amp;""),"",VLOOKUP(A4273,进货明细!$A$2:$D$5000,COLUMN($B$2),0)&amp;"")</f>
        <v/>
      </c>
      <c r="C4273" s="147" t="str">
        <f>IF(ISERROR(VLOOKUP(A4273,进货明细!$A$2:$D$5000,COLUMN($C$2),0)&amp;""),"",VLOOKUP(A4273,进货明细!$A$2:$D$5000,COLUMN($C$2),0)&amp;"")</f>
        <v/>
      </c>
      <c r="D4273" s="147" t="str">
        <f>IF(ISERROR(VLOOKUP(A4273,进货明细!$A$2:$D$5000,COLUMN($D$2),0)&amp;""),"",VLOOKUP(A4273,进货明细!$A$2:$D$5000,COLUMN($D$2),0)&amp;"")</f>
        <v/>
      </c>
      <c r="E4273" s="148"/>
      <c r="F4273" s="152"/>
      <c r="G4273" s="150" t="str">
        <f>IF(ISERROR(VLOOKUP(A4273,进货明细!$A$2:$G$5000,COLUMN($G$2),0)&amp;""),"",VLOOKUP(A4273,进货明细!$A$2:$G$5000,COLUMN($G$2),0)&amp;"")</f>
        <v/>
      </c>
      <c r="H4273" s="151" t="str">
        <f t="shared" si="135"/>
        <v/>
      </c>
      <c r="I4273" s="168"/>
      <c r="J4273" s="169"/>
      <c r="K4273" s="163"/>
      <c r="L4273" s="164" t="str">
        <f t="shared" si="136"/>
        <v/>
      </c>
      <c r="M4273" s="165" t="e">
        <f>ROUND(VLOOKUP(A4273,当前库存!$A$2:$F$7000,COLUMN($F$3),0)&amp;"",2)</f>
        <v>#DIV/0!</v>
      </c>
      <c r="N4273" s="166"/>
      <c r="O4273" s="167"/>
      <c r="P4273" s="167"/>
      <c r="Q4273" s="174"/>
      <c r="R4273" s="167"/>
      <c r="S4273" s="167"/>
    </row>
    <row r="4274" customHeight="1" spans="1:19">
      <c r="A4274" s="175"/>
      <c r="B4274" s="153" t="str">
        <f>IF(ISERROR(VLOOKUP(A4274,进货明细!$A$2:$D$5000,COLUMN($B$2),0)&amp;""),"",VLOOKUP(A4274,进货明细!$A$2:$D$5000,COLUMN($B$2),0)&amp;"")</f>
        <v/>
      </c>
      <c r="C4274" s="147" t="str">
        <f>IF(ISERROR(VLOOKUP(A4274,进货明细!$A$2:$D$5000,COLUMN($C$2),0)&amp;""),"",VLOOKUP(A4274,进货明细!$A$2:$D$5000,COLUMN($C$2),0)&amp;"")</f>
        <v/>
      </c>
      <c r="D4274" s="147" t="str">
        <f>IF(ISERROR(VLOOKUP(A4274,进货明细!$A$2:$D$5000,COLUMN($D$2),0)&amp;""),"",VLOOKUP(A4274,进货明细!$A$2:$D$5000,COLUMN($D$2),0)&amp;"")</f>
        <v/>
      </c>
      <c r="E4274" s="148"/>
      <c r="F4274" s="152"/>
      <c r="G4274" s="150" t="str">
        <f>IF(ISERROR(VLOOKUP(A4274,进货明细!$A$2:$G$5000,COLUMN($G$2),0)&amp;""),"",VLOOKUP(A4274,进货明细!$A$2:$G$5000,COLUMN($G$2),0)&amp;"")</f>
        <v/>
      </c>
      <c r="H4274" s="151" t="str">
        <f t="shared" si="135"/>
        <v/>
      </c>
      <c r="I4274" s="168"/>
      <c r="J4274" s="169"/>
      <c r="K4274" s="163"/>
      <c r="L4274" s="164" t="str">
        <f t="shared" si="136"/>
        <v/>
      </c>
      <c r="M4274" s="165" t="e">
        <f>ROUND(VLOOKUP(A4274,当前库存!$A$2:$F$7000,COLUMN($F$3),0)&amp;"",2)</f>
        <v>#DIV/0!</v>
      </c>
      <c r="N4274" s="166"/>
      <c r="O4274" s="167"/>
      <c r="P4274" s="167"/>
      <c r="Q4274" s="174"/>
      <c r="R4274" s="167"/>
      <c r="S4274" s="167"/>
    </row>
    <row r="4275" customHeight="1" spans="1:19">
      <c r="A4275" s="175"/>
      <c r="B4275" s="153" t="str">
        <f>IF(ISERROR(VLOOKUP(A4275,进货明细!$A$2:$D$5000,COLUMN($B$2),0)&amp;""),"",VLOOKUP(A4275,进货明细!$A$2:$D$5000,COLUMN($B$2),0)&amp;"")</f>
        <v/>
      </c>
      <c r="C4275" s="147" t="str">
        <f>IF(ISERROR(VLOOKUP(A4275,进货明细!$A$2:$D$5000,COLUMN($C$2),0)&amp;""),"",VLOOKUP(A4275,进货明细!$A$2:$D$5000,COLUMN($C$2),0)&amp;"")</f>
        <v/>
      </c>
      <c r="D4275" s="147" t="str">
        <f>IF(ISERROR(VLOOKUP(A4275,进货明细!$A$2:$D$5000,COLUMN($D$2),0)&amp;""),"",VLOOKUP(A4275,进货明细!$A$2:$D$5000,COLUMN($D$2),0)&amp;"")</f>
        <v/>
      </c>
      <c r="E4275" s="148"/>
      <c r="F4275" s="152"/>
      <c r="G4275" s="150" t="str">
        <f>IF(ISERROR(VLOOKUP(A4275,进货明细!$A$2:$G$5000,COLUMN($G$2),0)&amp;""),"",VLOOKUP(A4275,进货明细!$A$2:$G$5000,COLUMN($G$2),0)&amp;"")</f>
        <v/>
      </c>
      <c r="H4275" s="151" t="str">
        <f t="shared" si="135"/>
        <v/>
      </c>
      <c r="I4275" s="168"/>
      <c r="J4275" s="169"/>
      <c r="K4275" s="163"/>
      <c r="L4275" s="164" t="str">
        <f t="shared" si="136"/>
        <v/>
      </c>
      <c r="M4275" s="165" t="e">
        <f>ROUND(VLOOKUP(A4275,当前库存!$A$2:$F$7000,COLUMN($F$3),0)&amp;"",2)</f>
        <v>#DIV/0!</v>
      </c>
      <c r="N4275" s="166"/>
      <c r="O4275" s="167"/>
      <c r="P4275" s="167"/>
      <c r="Q4275" s="174"/>
      <c r="R4275" s="167"/>
      <c r="S4275" s="167"/>
    </row>
    <row r="4276" customHeight="1" spans="1:19">
      <c r="A4276" s="175"/>
      <c r="B4276" s="153" t="str">
        <f>IF(ISERROR(VLOOKUP(A4276,进货明细!$A$2:$D$5000,COLUMN($B$2),0)&amp;""),"",VLOOKUP(A4276,进货明细!$A$2:$D$5000,COLUMN($B$2),0)&amp;"")</f>
        <v/>
      </c>
      <c r="C4276" s="147" t="str">
        <f>IF(ISERROR(VLOOKUP(A4276,进货明细!$A$2:$D$5000,COLUMN($C$2),0)&amp;""),"",VLOOKUP(A4276,进货明细!$A$2:$D$5000,COLUMN($C$2),0)&amp;"")</f>
        <v/>
      </c>
      <c r="D4276" s="147" t="str">
        <f>IF(ISERROR(VLOOKUP(A4276,进货明细!$A$2:$D$5000,COLUMN($D$2),0)&amp;""),"",VLOOKUP(A4276,进货明细!$A$2:$D$5000,COLUMN($D$2),0)&amp;"")</f>
        <v/>
      </c>
      <c r="E4276" s="148"/>
      <c r="F4276" s="152"/>
      <c r="G4276" s="150" t="str">
        <f>IF(ISERROR(VLOOKUP(A4276,进货明细!$A$2:$G$5000,COLUMN($G$2),0)&amp;""),"",VLOOKUP(A4276,进货明细!$A$2:$G$5000,COLUMN($G$2),0)&amp;"")</f>
        <v/>
      </c>
      <c r="H4276" s="151" t="str">
        <f t="shared" si="135"/>
        <v/>
      </c>
      <c r="I4276" s="168"/>
      <c r="J4276" s="169"/>
      <c r="K4276" s="163"/>
      <c r="L4276" s="164" t="str">
        <f t="shared" si="136"/>
        <v/>
      </c>
      <c r="M4276" s="165" t="e">
        <f>ROUND(VLOOKUP(A4276,当前库存!$A$2:$F$7000,COLUMN($F$3),0)&amp;"",2)</f>
        <v>#DIV/0!</v>
      </c>
      <c r="N4276" s="166"/>
      <c r="O4276" s="167"/>
      <c r="P4276" s="167"/>
      <c r="Q4276" s="174"/>
      <c r="R4276" s="167"/>
      <c r="S4276" s="167"/>
    </row>
    <row r="4277" customHeight="1" spans="1:19">
      <c r="A4277" s="175"/>
      <c r="B4277" s="153" t="str">
        <f>IF(ISERROR(VLOOKUP(A4277,进货明细!$A$2:$D$5000,COLUMN($B$2),0)&amp;""),"",VLOOKUP(A4277,进货明细!$A$2:$D$5000,COLUMN($B$2),0)&amp;"")</f>
        <v/>
      </c>
      <c r="C4277" s="147" t="str">
        <f>IF(ISERROR(VLOOKUP(A4277,进货明细!$A$2:$D$5000,COLUMN($C$2),0)&amp;""),"",VLOOKUP(A4277,进货明细!$A$2:$D$5000,COLUMN($C$2),0)&amp;"")</f>
        <v/>
      </c>
      <c r="D4277" s="147" t="str">
        <f>IF(ISERROR(VLOOKUP(A4277,进货明细!$A$2:$D$5000,COLUMN($D$2),0)&amp;""),"",VLOOKUP(A4277,进货明细!$A$2:$D$5000,COLUMN($D$2),0)&amp;"")</f>
        <v/>
      </c>
      <c r="E4277" s="148"/>
      <c r="F4277" s="152"/>
      <c r="G4277" s="150" t="str">
        <f>IF(ISERROR(VLOOKUP(A4277,进货明细!$A$2:$G$5000,COLUMN($G$2),0)&amp;""),"",VLOOKUP(A4277,进货明细!$A$2:$G$5000,COLUMN($G$2),0)&amp;"")</f>
        <v/>
      </c>
      <c r="H4277" s="151" t="str">
        <f t="shared" si="135"/>
        <v/>
      </c>
      <c r="I4277" s="168"/>
      <c r="J4277" s="169"/>
      <c r="K4277" s="163"/>
      <c r="L4277" s="164" t="str">
        <f t="shared" si="136"/>
        <v/>
      </c>
      <c r="M4277" s="165" t="e">
        <f>ROUND(VLOOKUP(A4277,当前库存!$A$2:$F$7000,COLUMN($F$3),0)&amp;"",2)</f>
        <v>#DIV/0!</v>
      </c>
      <c r="N4277" s="166"/>
      <c r="O4277" s="167"/>
      <c r="P4277" s="167"/>
      <c r="Q4277" s="174"/>
      <c r="R4277" s="167"/>
      <c r="S4277" s="167"/>
    </row>
    <row r="4278" customHeight="1" spans="1:19">
      <c r="A4278" s="175"/>
      <c r="B4278" s="153" t="str">
        <f>IF(ISERROR(VLOOKUP(A4278,进货明细!$A$2:$D$5000,COLUMN($B$2),0)&amp;""),"",VLOOKUP(A4278,进货明细!$A$2:$D$5000,COLUMN($B$2),0)&amp;"")</f>
        <v/>
      </c>
      <c r="C4278" s="147" t="str">
        <f>IF(ISERROR(VLOOKUP(A4278,进货明细!$A$2:$D$5000,COLUMN($C$2),0)&amp;""),"",VLOOKUP(A4278,进货明细!$A$2:$D$5000,COLUMN($C$2),0)&amp;"")</f>
        <v/>
      </c>
      <c r="D4278" s="147" t="str">
        <f>IF(ISERROR(VLOOKUP(A4278,进货明细!$A$2:$D$5000,COLUMN($D$2),0)&amp;""),"",VLOOKUP(A4278,进货明细!$A$2:$D$5000,COLUMN($D$2),0)&amp;"")</f>
        <v/>
      </c>
      <c r="E4278" s="148"/>
      <c r="F4278" s="152"/>
      <c r="G4278" s="150" t="str">
        <f>IF(ISERROR(VLOOKUP(A4278,进货明细!$A$2:$G$5000,COLUMN($G$2),0)&amp;""),"",VLOOKUP(A4278,进货明细!$A$2:$G$5000,COLUMN($G$2),0)&amp;"")</f>
        <v/>
      </c>
      <c r="H4278" s="151" t="str">
        <f t="shared" si="135"/>
        <v/>
      </c>
      <c r="I4278" s="168"/>
      <c r="J4278" s="169"/>
      <c r="K4278" s="163"/>
      <c r="L4278" s="164" t="str">
        <f t="shared" si="136"/>
        <v/>
      </c>
      <c r="M4278" s="165" t="e">
        <f>ROUND(VLOOKUP(A4278,当前库存!$A$2:$F$7000,COLUMN($F$3),0)&amp;"",2)</f>
        <v>#DIV/0!</v>
      </c>
      <c r="N4278" s="166"/>
      <c r="O4278" s="167"/>
      <c r="P4278" s="167"/>
      <c r="Q4278" s="174"/>
      <c r="R4278" s="167"/>
      <c r="S4278" s="167"/>
    </row>
    <row r="4279" customHeight="1" spans="1:19">
      <c r="A4279" s="175"/>
      <c r="B4279" s="153" t="str">
        <f>IF(ISERROR(VLOOKUP(A4279,进货明细!$A$2:$D$5000,COLUMN($B$2),0)&amp;""),"",VLOOKUP(A4279,进货明细!$A$2:$D$5000,COLUMN($B$2),0)&amp;"")</f>
        <v/>
      </c>
      <c r="C4279" s="147" t="str">
        <f>IF(ISERROR(VLOOKUP(A4279,进货明细!$A$2:$D$5000,COLUMN($C$2),0)&amp;""),"",VLOOKUP(A4279,进货明细!$A$2:$D$5000,COLUMN($C$2),0)&amp;"")</f>
        <v/>
      </c>
      <c r="D4279" s="147" t="str">
        <f>IF(ISERROR(VLOOKUP(A4279,进货明细!$A$2:$D$5000,COLUMN($D$2),0)&amp;""),"",VLOOKUP(A4279,进货明细!$A$2:$D$5000,COLUMN($D$2),0)&amp;"")</f>
        <v/>
      </c>
      <c r="E4279" s="148"/>
      <c r="F4279" s="152"/>
      <c r="G4279" s="150" t="str">
        <f>IF(ISERROR(VLOOKUP(A4279,进货明细!$A$2:$G$5000,COLUMN($G$2),0)&amp;""),"",VLOOKUP(A4279,进货明细!$A$2:$G$5000,COLUMN($G$2),0)&amp;"")</f>
        <v/>
      </c>
      <c r="H4279" s="151" t="str">
        <f t="shared" si="135"/>
        <v/>
      </c>
      <c r="I4279" s="168"/>
      <c r="J4279" s="169"/>
      <c r="K4279" s="163"/>
      <c r="L4279" s="164" t="str">
        <f t="shared" si="136"/>
        <v/>
      </c>
      <c r="M4279" s="165" t="e">
        <f>ROUND(VLOOKUP(A4279,当前库存!$A$2:$F$7000,COLUMN($F$3),0)&amp;"",2)</f>
        <v>#DIV/0!</v>
      </c>
      <c r="N4279" s="166"/>
      <c r="O4279" s="167"/>
      <c r="P4279" s="167"/>
      <c r="Q4279" s="174"/>
      <c r="R4279" s="167"/>
      <c r="S4279" s="167"/>
    </row>
    <row r="4280" customHeight="1" spans="1:19">
      <c r="A4280" s="175"/>
      <c r="B4280" s="153" t="str">
        <f>IF(ISERROR(VLOOKUP(A4280,进货明细!$A$2:$D$5000,COLUMN($B$2),0)&amp;""),"",VLOOKUP(A4280,进货明细!$A$2:$D$5000,COLUMN($B$2),0)&amp;"")</f>
        <v/>
      </c>
      <c r="C4280" s="147" t="str">
        <f>IF(ISERROR(VLOOKUP(A4280,进货明细!$A$2:$D$5000,COLUMN($C$2),0)&amp;""),"",VLOOKUP(A4280,进货明细!$A$2:$D$5000,COLUMN($C$2),0)&amp;"")</f>
        <v/>
      </c>
      <c r="D4280" s="147" t="str">
        <f>IF(ISERROR(VLOOKUP(A4280,进货明细!$A$2:$D$5000,COLUMN($D$2),0)&amp;""),"",VLOOKUP(A4280,进货明细!$A$2:$D$5000,COLUMN($D$2),0)&amp;"")</f>
        <v/>
      </c>
      <c r="E4280" s="148"/>
      <c r="F4280" s="152"/>
      <c r="G4280" s="150" t="str">
        <f>IF(ISERROR(VLOOKUP(A4280,进货明细!$A$2:$G$5000,COLUMN($G$2),0)&amp;""),"",VLOOKUP(A4280,进货明细!$A$2:$G$5000,COLUMN($G$2),0)&amp;"")</f>
        <v/>
      </c>
      <c r="H4280" s="151" t="str">
        <f t="shared" si="135"/>
        <v/>
      </c>
      <c r="I4280" s="168"/>
      <c r="J4280" s="169"/>
      <c r="K4280" s="163"/>
      <c r="L4280" s="164" t="str">
        <f t="shared" si="136"/>
        <v/>
      </c>
      <c r="M4280" s="165" t="e">
        <f>ROUND(VLOOKUP(A4280,当前库存!$A$2:$F$7000,COLUMN($F$3),0)&amp;"",2)</f>
        <v>#DIV/0!</v>
      </c>
      <c r="N4280" s="166"/>
      <c r="O4280" s="167"/>
      <c r="P4280" s="167"/>
      <c r="Q4280" s="174"/>
      <c r="R4280" s="167"/>
      <c r="S4280" s="167"/>
    </row>
    <row r="4281" customHeight="1" spans="1:19">
      <c r="A4281" s="175"/>
      <c r="B4281" s="153" t="str">
        <f>IF(ISERROR(VLOOKUP(A4281,进货明细!$A$2:$D$5000,COLUMN($B$2),0)&amp;""),"",VLOOKUP(A4281,进货明细!$A$2:$D$5000,COLUMN($B$2),0)&amp;"")</f>
        <v/>
      </c>
      <c r="C4281" s="147" t="str">
        <f>IF(ISERROR(VLOOKUP(A4281,进货明细!$A$2:$D$5000,COLUMN($C$2),0)&amp;""),"",VLOOKUP(A4281,进货明细!$A$2:$D$5000,COLUMN($C$2),0)&amp;"")</f>
        <v/>
      </c>
      <c r="D4281" s="147" t="str">
        <f>IF(ISERROR(VLOOKUP(A4281,进货明细!$A$2:$D$5000,COLUMN($D$2),0)&amp;""),"",VLOOKUP(A4281,进货明细!$A$2:$D$5000,COLUMN($D$2),0)&amp;"")</f>
        <v/>
      </c>
      <c r="E4281" s="148"/>
      <c r="F4281" s="152"/>
      <c r="G4281" s="150" t="str">
        <f>IF(ISERROR(VLOOKUP(A4281,进货明细!$A$2:$G$5000,COLUMN($G$2),0)&amp;""),"",VLOOKUP(A4281,进货明细!$A$2:$G$5000,COLUMN($G$2),0)&amp;"")</f>
        <v/>
      </c>
      <c r="H4281" s="151" t="str">
        <f t="shared" si="135"/>
        <v/>
      </c>
      <c r="I4281" s="168"/>
      <c r="J4281" s="169"/>
      <c r="K4281" s="163"/>
      <c r="L4281" s="164" t="str">
        <f t="shared" si="136"/>
        <v/>
      </c>
      <c r="M4281" s="165" t="e">
        <f>ROUND(VLOOKUP(A4281,当前库存!$A$2:$F$7000,COLUMN($F$3),0)&amp;"",2)</f>
        <v>#DIV/0!</v>
      </c>
      <c r="N4281" s="166"/>
      <c r="O4281" s="167"/>
      <c r="P4281" s="167"/>
      <c r="Q4281" s="174"/>
      <c r="R4281" s="167"/>
      <c r="S4281" s="167"/>
    </row>
    <row r="4282" customHeight="1" spans="1:19">
      <c r="A4282" s="175"/>
      <c r="B4282" s="153" t="str">
        <f>IF(ISERROR(VLOOKUP(A4282,进货明细!$A$2:$D$5000,COLUMN($B$2),0)&amp;""),"",VLOOKUP(A4282,进货明细!$A$2:$D$5000,COLUMN($B$2),0)&amp;"")</f>
        <v/>
      </c>
      <c r="C4282" s="147" t="str">
        <f>IF(ISERROR(VLOOKUP(A4282,进货明细!$A$2:$D$5000,COLUMN($C$2),0)&amp;""),"",VLOOKUP(A4282,进货明细!$A$2:$D$5000,COLUMN($C$2),0)&amp;"")</f>
        <v/>
      </c>
      <c r="D4282" s="147" t="str">
        <f>IF(ISERROR(VLOOKUP(A4282,进货明细!$A$2:$D$5000,COLUMN($D$2),0)&amp;""),"",VLOOKUP(A4282,进货明细!$A$2:$D$5000,COLUMN($D$2),0)&amp;"")</f>
        <v/>
      </c>
      <c r="E4282" s="148"/>
      <c r="F4282" s="152"/>
      <c r="G4282" s="150" t="str">
        <f>IF(ISERROR(VLOOKUP(A4282,进货明细!$A$2:$G$5000,COLUMN($G$2),0)&amp;""),"",VLOOKUP(A4282,进货明细!$A$2:$G$5000,COLUMN($G$2),0)&amp;"")</f>
        <v/>
      </c>
      <c r="H4282" s="151" t="str">
        <f t="shared" si="135"/>
        <v/>
      </c>
      <c r="I4282" s="168"/>
      <c r="J4282" s="169"/>
      <c r="K4282" s="163"/>
      <c r="L4282" s="164" t="str">
        <f t="shared" si="136"/>
        <v/>
      </c>
      <c r="M4282" s="165" t="e">
        <f>ROUND(VLOOKUP(A4282,当前库存!$A$2:$F$7000,COLUMN($F$3),0)&amp;"",2)</f>
        <v>#DIV/0!</v>
      </c>
      <c r="N4282" s="166"/>
      <c r="O4282" s="167"/>
      <c r="P4282" s="167"/>
      <c r="Q4282" s="174"/>
      <c r="R4282" s="167"/>
      <c r="S4282" s="167"/>
    </row>
    <row r="4283" customHeight="1" spans="1:19">
      <c r="A4283" s="175"/>
      <c r="B4283" s="153" t="str">
        <f>IF(ISERROR(VLOOKUP(A4283,进货明细!$A$2:$D$5000,COLUMN($B$2),0)&amp;""),"",VLOOKUP(A4283,进货明细!$A$2:$D$5000,COLUMN($B$2),0)&amp;"")</f>
        <v/>
      </c>
      <c r="C4283" s="147" t="str">
        <f>IF(ISERROR(VLOOKUP(A4283,进货明细!$A$2:$D$5000,COLUMN($C$2),0)&amp;""),"",VLOOKUP(A4283,进货明细!$A$2:$D$5000,COLUMN($C$2),0)&amp;"")</f>
        <v/>
      </c>
      <c r="D4283" s="147" t="str">
        <f>IF(ISERROR(VLOOKUP(A4283,进货明细!$A$2:$D$5000,COLUMN($D$2),0)&amp;""),"",VLOOKUP(A4283,进货明细!$A$2:$D$5000,COLUMN($D$2),0)&amp;"")</f>
        <v/>
      </c>
      <c r="E4283" s="148"/>
      <c r="F4283" s="152"/>
      <c r="G4283" s="150" t="str">
        <f>IF(ISERROR(VLOOKUP(A4283,进货明细!$A$2:$G$5000,COLUMN($G$2),0)&amp;""),"",VLOOKUP(A4283,进货明细!$A$2:$G$5000,COLUMN($G$2),0)&amp;"")</f>
        <v/>
      </c>
      <c r="H4283" s="151" t="str">
        <f t="shared" si="135"/>
        <v/>
      </c>
      <c r="I4283" s="168"/>
      <c r="J4283" s="169"/>
      <c r="K4283" s="163"/>
      <c r="L4283" s="164" t="str">
        <f t="shared" si="136"/>
        <v/>
      </c>
      <c r="M4283" s="165" t="e">
        <f>ROUND(VLOOKUP(A4283,当前库存!$A$2:$F$7000,COLUMN($F$3),0)&amp;"",2)</f>
        <v>#DIV/0!</v>
      </c>
      <c r="N4283" s="166"/>
      <c r="O4283" s="167"/>
      <c r="P4283" s="167"/>
      <c r="Q4283" s="174"/>
      <c r="R4283" s="167"/>
      <c r="S4283" s="167"/>
    </row>
    <row r="4284" customHeight="1" spans="1:19">
      <c r="A4284" s="175"/>
      <c r="B4284" s="153" t="str">
        <f>IF(ISERROR(VLOOKUP(A4284,进货明细!$A$2:$D$5000,COLUMN($B$2),0)&amp;""),"",VLOOKUP(A4284,进货明细!$A$2:$D$5000,COLUMN($B$2),0)&amp;"")</f>
        <v/>
      </c>
      <c r="C4284" s="147" t="str">
        <f>IF(ISERROR(VLOOKUP(A4284,进货明细!$A$2:$D$5000,COLUMN($C$2),0)&amp;""),"",VLOOKUP(A4284,进货明细!$A$2:$D$5000,COLUMN($C$2),0)&amp;"")</f>
        <v/>
      </c>
      <c r="D4284" s="147" t="str">
        <f>IF(ISERROR(VLOOKUP(A4284,进货明细!$A$2:$D$5000,COLUMN($D$2),0)&amp;""),"",VLOOKUP(A4284,进货明细!$A$2:$D$5000,COLUMN($D$2),0)&amp;"")</f>
        <v/>
      </c>
      <c r="E4284" s="148"/>
      <c r="F4284" s="152"/>
      <c r="G4284" s="150" t="str">
        <f>IF(ISERROR(VLOOKUP(A4284,进货明细!$A$2:$G$5000,COLUMN($G$2),0)&amp;""),"",VLOOKUP(A4284,进货明细!$A$2:$G$5000,COLUMN($G$2),0)&amp;"")</f>
        <v/>
      </c>
      <c r="H4284" s="151" t="str">
        <f t="shared" si="135"/>
        <v/>
      </c>
      <c r="I4284" s="168"/>
      <c r="J4284" s="169"/>
      <c r="K4284" s="163"/>
      <c r="L4284" s="164" t="str">
        <f t="shared" si="136"/>
        <v/>
      </c>
      <c r="M4284" s="165" t="e">
        <f>ROUND(VLOOKUP(A4284,当前库存!$A$2:$F$7000,COLUMN($F$3),0)&amp;"",2)</f>
        <v>#DIV/0!</v>
      </c>
      <c r="N4284" s="166"/>
      <c r="O4284" s="167"/>
      <c r="P4284" s="167"/>
      <c r="Q4284" s="174"/>
      <c r="R4284" s="167"/>
      <c r="S4284" s="167"/>
    </row>
    <row r="4285" customHeight="1" spans="1:19">
      <c r="A4285" s="175"/>
      <c r="B4285" s="153" t="str">
        <f>IF(ISERROR(VLOOKUP(A4285,进货明细!$A$2:$D$5000,COLUMN($B$2),0)&amp;""),"",VLOOKUP(A4285,进货明细!$A$2:$D$5000,COLUMN($B$2),0)&amp;"")</f>
        <v/>
      </c>
      <c r="C4285" s="147" t="str">
        <f>IF(ISERROR(VLOOKUP(A4285,进货明细!$A$2:$D$5000,COLUMN($C$2),0)&amp;""),"",VLOOKUP(A4285,进货明细!$A$2:$D$5000,COLUMN($C$2),0)&amp;"")</f>
        <v/>
      </c>
      <c r="D4285" s="147" t="str">
        <f>IF(ISERROR(VLOOKUP(A4285,进货明细!$A$2:$D$5000,COLUMN($D$2),0)&amp;""),"",VLOOKUP(A4285,进货明细!$A$2:$D$5000,COLUMN($D$2),0)&amp;"")</f>
        <v/>
      </c>
      <c r="E4285" s="148"/>
      <c r="F4285" s="152"/>
      <c r="G4285" s="150" t="str">
        <f>IF(ISERROR(VLOOKUP(A4285,进货明细!$A$2:$G$5000,COLUMN($G$2),0)&amp;""),"",VLOOKUP(A4285,进货明细!$A$2:$G$5000,COLUMN($G$2),0)&amp;"")</f>
        <v/>
      </c>
      <c r="H4285" s="151" t="str">
        <f t="shared" si="135"/>
        <v/>
      </c>
      <c r="I4285" s="168"/>
      <c r="J4285" s="169"/>
      <c r="K4285" s="163"/>
      <c r="L4285" s="164" t="str">
        <f t="shared" si="136"/>
        <v/>
      </c>
      <c r="M4285" s="165" t="e">
        <f>ROUND(VLOOKUP(A4285,当前库存!$A$2:$F$7000,COLUMN($F$3),0)&amp;"",2)</f>
        <v>#DIV/0!</v>
      </c>
      <c r="N4285" s="166"/>
      <c r="O4285" s="167"/>
      <c r="P4285" s="167"/>
      <c r="Q4285" s="174"/>
      <c r="R4285" s="167"/>
      <c r="S4285" s="167"/>
    </row>
    <row r="4286" customHeight="1" spans="1:19">
      <c r="A4286" s="175"/>
      <c r="B4286" s="153" t="str">
        <f>IF(ISERROR(VLOOKUP(A4286,进货明细!$A$2:$D$5000,COLUMN($B$2),0)&amp;""),"",VLOOKUP(A4286,进货明细!$A$2:$D$5000,COLUMN($B$2),0)&amp;"")</f>
        <v/>
      </c>
      <c r="C4286" s="147" t="str">
        <f>IF(ISERROR(VLOOKUP(A4286,进货明细!$A$2:$D$5000,COLUMN($C$2),0)&amp;""),"",VLOOKUP(A4286,进货明细!$A$2:$D$5000,COLUMN($C$2),0)&amp;"")</f>
        <v/>
      </c>
      <c r="D4286" s="147" t="str">
        <f>IF(ISERROR(VLOOKUP(A4286,进货明细!$A$2:$D$5000,COLUMN($D$2),0)&amp;""),"",VLOOKUP(A4286,进货明细!$A$2:$D$5000,COLUMN($D$2),0)&amp;"")</f>
        <v/>
      </c>
      <c r="E4286" s="148"/>
      <c r="F4286" s="152"/>
      <c r="G4286" s="150" t="str">
        <f>IF(ISERROR(VLOOKUP(A4286,进货明细!$A$2:$G$5000,COLUMN($G$2),0)&amp;""),"",VLOOKUP(A4286,进货明细!$A$2:$G$5000,COLUMN($G$2),0)&amp;"")</f>
        <v/>
      </c>
      <c r="H4286" s="151" t="str">
        <f t="shared" si="135"/>
        <v/>
      </c>
      <c r="I4286" s="168"/>
      <c r="J4286" s="169"/>
      <c r="K4286" s="163"/>
      <c r="L4286" s="164" t="str">
        <f t="shared" si="136"/>
        <v/>
      </c>
      <c r="M4286" s="165" t="e">
        <f>ROUND(VLOOKUP(A4286,当前库存!$A$2:$F$7000,COLUMN($F$3),0)&amp;"",2)</f>
        <v>#DIV/0!</v>
      </c>
      <c r="N4286" s="166"/>
      <c r="O4286" s="167"/>
      <c r="P4286" s="167"/>
      <c r="Q4286" s="174"/>
      <c r="R4286" s="167"/>
      <c r="S4286" s="167"/>
    </row>
    <row r="4287" customHeight="1" spans="1:19">
      <c r="A4287" s="175"/>
      <c r="B4287" s="153" t="str">
        <f>IF(ISERROR(VLOOKUP(A4287,进货明细!$A$2:$D$5000,COLUMN($B$2),0)&amp;""),"",VLOOKUP(A4287,进货明细!$A$2:$D$5000,COLUMN($B$2),0)&amp;"")</f>
        <v/>
      </c>
      <c r="C4287" s="147" t="str">
        <f>IF(ISERROR(VLOOKUP(A4287,进货明细!$A$2:$D$5000,COLUMN($C$2),0)&amp;""),"",VLOOKUP(A4287,进货明细!$A$2:$D$5000,COLUMN($C$2),0)&amp;"")</f>
        <v/>
      </c>
      <c r="D4287" s="147" t="str">
        <f>IF(ISERROR(VLOOKUP(A4287,进货明细!$A$2:$D$5000,COLUMN($D$2),0)&amp;""),"",VLOOKUP(A4287,进货明细!$A$2:$D$5000,COLUMN($D$2),0)&amp;"")</f>
        <v/>
      </c>
      <c r="E4287" s="148"/>
      <c r="F4287" s="152"/>
      <c r="G4287" s="150" t="str">
        <f>IF(ISERROR(VLOOKUP(A4287,进货明细!$A$2:$G$5000,COLUMN($G$2),0)&amp;""),"",VLOOKUP(A4287,进货明细!$A$2:$G$5000,COLUMN($G$2),0)&amp;"")</f>
        <v/>
      </c>
      <c r="H4287" s="151" t="str">
        <f t="shared" si="135"/>
        <v/>
      </c>
      <c r="I4287" s="168"/>
      <c r="J4287" s="169"/>
      <c r="K4287" s="163"/>
      <c r="L4287" s="164" t="str">
        <f t="shared" si="136"/>
        <v/>
      </c>
      <c r="M4287" s="165" t="e">
        <f>ROUND(VLOOKUP(A4287,当前库存!$A$2:$F$7000,COLUMN($F$3),0)&amp;"",2)</f>
        <v>#DIV/0!</v>
      </c>
      <c r="N4287" s="166"/>
      <c r="O4287" s="167"/>
      <c r="P4287" s="167"/>
      <c r="Q4287" s="174"/>
      <c r="R4287" s="167"/>
      <c r="S4287" s="167"/>
    </row>
    <row r="4288" customHeight="1" spans="1:19">
      <c r="A4288" s="175"/>
      <c r="B4288" s="153" t="str">
        <f>IF(ISERROR(VLOOKUP(A4288,进货明细!$A$2:$D$5000,COLUMN($B$2),0)&amp;""),"",VLOOKUP(A4288,进货明细!$A$2:$D$5000,COLUMN($B$2),0)&amp;"")</f>
        <v/>
      </c>
      <c r="C4288" s="147" t="str">
        <f>IF(ISERROR(VLOOKUP(A4288,进货明细!$A$2:$D$5000,COLUMN($C$2),0)&amp;""),"",VLOOKUP(A4288,进货明细!$A$2:$D$5000,COLUMN($C$2),0)&amp;"")</f>
        <v/>
      </c>
      <c r="D4288" s="147" t="str">
        <f>IF(ISERROR(VLOOKUP(A4288,进货明细!$A$2:$D$5000,COLUMN($D$2),0)&amp;""),"",VLOOKUP(A4288,进货明细!$A$2:$D$5000,COLUMN($D$2),0)&amp;"")</f>
        <v/>
      </c>
      <c r="E4288" s="148"/>
      <c r="F4288" s="152"/>
      <c r="G4288" s="150" t="str">
        <f>IF(ISERROR(VLOOKUP(A4288,进货明细!$A$2:$G$5000,COLUMN($G$2),0)&amp;""),"",VLOOKUP(A4288,进货明细!$A$2:$G$5000,COLUMN($G$2),0)&amp;"")</f>
        <v/>
      </c>
      <c r="H4288" s="151" t="str">
        <f t="shared" si="135"/>
        <v/>
      </c>
      <c r="I4288" s="168"/>
      <c r="J4288" s="169"/>
      <c r="K4288" s="163"/>
      <c r="L4288" s="164" t="str">
        <f t="shared" si="136"/>
        <v/>
      </c>
      <c r="M4288" s="165" t="e">
        <f>ROUND(VLOOKUP(A4288,当前库存!$A$2:$F$7000,COLUMN($F$3),0)&amp;"",2)</f>
        <v>#DIV/0!</v>
      </c>
      <c r="N4288" s="166"/>
      <c r="O4288" s="167"/>
      <c r="P4288" s="167"/>
      <c r="Q4288" s="174"/>
      <c r="R4288" s="167"/>
      <c r="S4288" s="167"/>
    </row>
    <row r="4289" customHeight="1" spans="1:19">
      <c r="A4289" s="175"/>
      <c r="B4289" s="153" t="str">
        <f>IF(ISERROR(VLOOKUP(A4289,进货明细!$A$2:$D$5000,COLUMN($B$2),0)&amp;""),"",VLOOKUP(A4289,进货明细!$A$2:$D$5000,COLUMN($B$2),0)&amp;"")</f>
        <v/>
      </c>
      <c r="C4289" s="147" t="str">
        <f>IF(ISERROR(VLOOKUP(A4289,进货明细!$A$2:$D$5000,COLUMN($C$2),0)&amp;""),"",VLOOKUP(A4289,进货明细!$A$2:$D$5000,COLUMN($C$2),0)&amp;"")</f>
        <v/>
      </c>
      <c r="D4289" s="147" t="str">
        <f>IF(ISERROR(VLOOKUP(A4289,进货明细!$A$2:$D$5000,COLUMN($D$2),0)&amp;""),"",VLOOKUP(A4289,进货明细!$A$2:$D$5000,COLUMN($D$2),0)&amp;"")</f>
        <v/>
      </c>
      <c r="E4289" s="148"/>
      <c r="F4289" s="152"/>
      <c r="G4289" s="150" t="str">
        <f>IF(ISERROR(VLOOKUP(A4289,进货明细!$A$2:$G$5000,COLUMN($G$2),0)&amp;""),"",VLOOKUP(A4289,进货明细!$A$2:$G$5000,COLUMN($G$2),0)&amp;"")</f>
        <v/>
      </c>
      <c r="H4289" s="151" t="str">
        <f t="shared" si="135"/>
        <v/>
      </c>
      <c r="I4289" s="168"/>
      <c r="J4289" s="169"/>
      <c r="K4289" s="163"/>
      <c r="L4289" s="164" t="str">
        <f t="shared" si="136"/>
        <v/>
      </c>
      <c r="M4289" s="165" t="e">
        <f>ROUND(VLOOKUP(A4289,当前库存!$A$2:$F$7000,COLUMN($F$3),0)&amp;"",2)</f>
        <v>#DIV/0!</v>
      </c>
      <c r="N4289" s="166"/>
      <c r="O4289" s="167"/>
      <c r="P4289" s="167"/>
      <c r="Q4289" s="174"/>
      <c r="R4289" s="167"/>
      <c r="S4289" s="167"/>
    </row>
    <row r="4290" customHeight="1" spans="1:19">
      <c r="A4290" s="175"/>
      <c r="B4290" s="153" t="str">
        <f>IF(ISERROR(VLOOKUP(A4290,进货明细!$A$2:$D$5000,COLUMN($B$2),0)&amp;""),"",VLOOKUP(A4290,进货明细!$A$2:$D$5000,COLUMN($B$2),0)&amp;"")</f>
        <v/>
      </c>
      <c r="C4290" s="147" t="str">
        <f>IF(ISERROR(VLOOKUP(A4290,进货明细!$A$2:$D$5000,COLUMN($C$2),0)&amp;""),"",VLOOKUP(A4290,进货明细!$A$2:$D$5000,COLUMN($C$2),0)&amp;"")</f>
        <v/>
      </c>
      <c r="D4290" s="147" t="str">
        <f>IF(ISERROR(VLOOKUP(A4290,进货明细!$A$2:$D$5000,COLUMN($D$2),0)&amp;""),"",VLOOKUP(A4290,进货明细!$A$2:$D$5000,COLUMN($D$2),0)&amp;"")</f>
        <v/>
      </c>
      <c r="E4290" s="148"/>
      <c r="F4290" s="152"/>
      <c r="G4290" s="150" t="str">
        <f>IF(ISERROR(VLOOKUP(A4290,进货明细!$A$2:$G$5000,COLUMN($G$2),0)&amp;""),"",VLOOKUP(A4290,进货明细!$A$2:$G$5000,COLUMN($G$2),0)&amp;"")</f>
        <v/>
      </c>
      <c r="H4290" s="151" t="str">
        <f t="shared" si="135"/>
        <v/>
      </c>
      <c r="I4290" s="168"/>
      <c r="J4290" s="169"/>
      <c r="K4290" s="163"/>
      <c r="L4290" s="164" t="str">
        <f t="shared" si="136"/>
        <v/>
      </c>
      <c r="M4290" s="165" t="e">
        <f>ROUND(VLOOKUP(A4290,当前库存!$A$2:$F$7000,COLUMN($F$3),0)&amp;"",2)</f>
        <v>#DIV/0!</v>
      </c>
      <c r="N4290" s="166"/>
      <c r="O4290" s="167"/>
      <c r="P4290" s="167"/>
      <c r="Q4290" s="174"/>
      <c r="R4290" s="167"/>
      <c r="S4290" s="167"/>
    </row>
    <row r="4291" customHeight="1" spans="1:19">
      <c r="A4291" s="175"/>
      <c r="B4291" s="153" t="str">
        <f>IF(ISERROR(VLOOKUP(A4291,进货明细!$A$2:$D$5000,COLUMN($B$2),0)&amp;""),"",VLOOKUP(A4291,进货明细!$A$2:$D$5000,COLUMN($B$2),0)&amp;"")</f>
        <v/>
      </c>
      <c r="C4291" s="147" t="str">
        <f>IF(ISERROR(VLOOKUP(A4291,进货明细!$A$2:$D$5000,COLUMN($C$2),0)&amp;""),"",VLOOKUP(A4291,进货明细!$A$2:$D$5000,COLUMN($C$2),0)&amp;"")</f>
        <v/>
      </c>
      <c r="D4291" s="147" t="str">
        <f>IF(ISERROR(VLOOKUP(A4291,进货明细!$A$2:$D$5000,COLUMN($D$2),0)&amp;""),"",VLOOKUP(A4291,进货明细!$A$2:$D$5000,COLUMN($D$2),0)&amp;"")</f>
        <v/>
      </c>
      <c r="E4291" s="148"/>
      <c r="F4291" s="152"/>
      <c r="G4291" s="150" t="str">
        <f>IF(ISERROR(VLOOKUP(A4291,进货明细!$A$2:$G$5000,COLUMN($G$2),0)&amp;""),"",VLOOKUP(A4291,进货明细!$A$2:$G$5000,COLUMN($G$2),0)&amp;"")</f>
        <v/>
      </c>
      <c r="H4291" s="151" t="str">
        <f t="shared" si="135"/>
        <v/>
      </c>
      <c r="I4291" s="168"/>
      <c r="J4291" s="169"/>
      <c r="K4291" s="163"/>
      <c r="L4291" s="164" t="str">
        <f t="shared" si="136"/>
        <v/>
      </c>
      <c r="M4291" s="165" t="e">
        <f>ROUND(VLOOKUP(A4291,当前库存!$A$2:$F$7000,COLUMN($F$3),0)&amp;"",2)</f>
        <v>#DIV/0!</v>
      </c>
      <c r="N4291" s="166"/>
      <c r="O4291" s="167"/>
      <c r="P4291" s="167"/>
      <c r="Q4291" s="174"/>
      <c r="R4291" s="167"/>
      <c r="S4291" s="167"/>
    </row>
    <row r="4292" customHeight="1" spans="1:19">
      <c r="A4292" s="175"/>
      <c r="B4292" s="153" t="str">
        <f>IF(ISERROR(VLOOKUP(A4292,进货明细!$A$2:$D$5000,COLUMN($B$2),0)&amp;""),"",VLOOKUP(A4292,进货明细!$A$2:$D$5000,COLUMN($B$2),0)&amp;"")</f>
        <v/>
      </c>
      <c r="C4292" s="147" t="str">
        <f>IF(ISERROR(VLOOKUP(A4292,进货明细!$A$2:$D$5000,COLUMN($C$2),0)&amp;""),"",VLOOKUP(A4292,进货明细!$A$2:$D$5000,COLUMN($C$2),0)&amp;"")</f>
        <v/>
      </c>
      <c r="D4292" s="147" t="str">
        <f>IF(ISERROR(VLOOKUP(A4292,进货明细!$A$2:$D$5000,COLUMN($D$2),0)&amp;""),"",VLOOKUP(A4292,进货明细!$A$2:$D$5000,COLUMN($D$2),0)&amp;"")</f>
        <v/>
      </c>
      <c r="E4292" s="148"/>
      <c r="F4292" s="152"/>
      <c r="G4292" s="150" t="str">
        <f>IF(ISERROR(VLOOKUP(A4292,进货明细!$A$2:$G$5000,COLUMN($G$2),0)&amp;""),"",VLOOKUP(A4292,进货明细!$A$2:$G$5000,COLUMN($G$2),0)&amp;"")</f>
        <v/>
      </c>
      <c r="H4292" s="151" t="str">
        <f t="shared" si="135"/>
        <v/>
      </c>
      <c r="I4292" s="168"/>
      <c r="J4292" s="169"/>
      <c r="K4292" s="163"/>
      <c r="L4292" s="164" t="str">
        <f t="shared" si="136"/>
        <v/>
      </c>
      <c r="M4292" s="165" t="e">
        <f>ROUND(VLOOKUP(A4292,当前库存!$A$2:$F$7000,COLUMN($F$3),0)&amp;"",2)</f>
        <v>#DIV/0!</v>
      </c>
      <c r="N4292" s="166"/>
      <c r="O4292" s="167"/>
      <c r="P4292" s="167"/>
      <c r="Q4292" s="174"/>
      <c r="R4292" s="167"/>
      <c r="S4292" s="167"/>
    </row>
    <row r="4293" customHeight="1" spans="1:19">
      <c r="A4293" s="175"/>
      <c r="B4293" s="153" t="str">
        <f>IF(ISERROR(VLOOKUP(A4293,进货明细!$A$2:$D$5000,COLUMN($B$2),0)&amp;""),"",VLOOKUP(A4293,进货明细!$A$2:$D$5000,COLUMN($B$2),0)&amp;"")</f>
        <v/>
      </c>
      <c r="C4293" s="147" t="str">
        <f>IF(ISERROR(VLOOKUP(A4293,进货明细!$A$2:$D$5000,COLUMN($C$2),0)&amp;""),"",VLOOKUP(A4293,进货明细!$A$2:$D$5000,COLUMN($C$2),0)&amp;"")</f>
        <v/>
      </c>
      <c r="D4293" s="147" t="str">
        <f>IF(ISERROR(VLOOKUP(A4293,进货明细!$A$2:$D$5000,COLUMN($D$2),0)&amp;""),"",VLOOKUP(A4293,进货明细!$A$2:$D$5000,COLUMN($D$2),0)&amp;"")</f>
        <v/>
      </c>
      <c r="E4293" s="148"/>
      <c r="F4293" s="152"/>
      <c r="G4293" s="150" t="str">
        <f>IF(ISERROR(VLOOKUP(A4293,进货明细!$A$2:$G$5000,COLUMN($G$2),0)&amp;""),"",VLOOKUP(A4293,进货明细!$A$2:$G$5000,COLUMN($G$2),0)&amp;"")</f>
        <v/>
      </c>
      <c r="H4293" s="151" t="str">
        <f t="shared" si="135"/>
        <v/>
      </c>
      <c r="I4293" s="168"/>
      <c r="J4293" s="169"/>
      <c r="K4293" s="163"/>
      <c r="L4293" s="164" t="str">
        <f t="shared" si="136"/>
        <v/>
      </c>
      <c r="M4293" s="165" t="e">
        <f>ROUND(VLOOKUP(A4293,当前库存!$A$2:$F$7000,COLUMN($F$3),0)&amp;"",2)</f>
        <v>#DIV/0!</v>
      </c>
      <c r="N4293" s="166"/>
      <c r="O4293" s="167"/>
      <c r="P4293" s="167"/>
      <c r="Q4293" s="174"/>
      <c r="R4293" s="167"/>
      <c r="S4293" s="167"/>
    </row>
    <row r="4294" customHeight="1" spans="1:19">
      <c r="A4294" s="175"/>
      <c r="B4294" s="153" t="str">
        <f>IF(ISERROR(VLOOKUP(A4294,进货明细!$A$2:$D$5000,COLUMN($B$2),0)&amp;""),"",VLOOKUP(A4294,进货明细!$A$2:$D$5000,COLUMN($B$2),0)&amp;"")</f>
        <v/>
      </c>
      <c r="C4294" s="147" t="str">
        <f>IF(ISERROR(VLOOKUP(A4294,进货明细!$A$2:$D$5000,COLUMN($C$2),0)&amp;""),"",VLOOKUP(A4294,进货明细!$A$2:$D$5000,COLUMN($C$2),0)&amp;"")</f>
        <v/>
      </c>
      <c r="D4294" s="147" t="str">
        <f>IF(ISERROR(VLOOKUP(A4294,进货明细!$A$2:$D$5000,COLUMN($D$2),0)&amp;""),"",VLOOKUP(A4294,进货明细!$A$2:$D$5000,COLUMN($D$2),0)&amp;"")</f>
        <v/>
      </c>
      <c r="E4294" s="148"/>
      <c r="F4294" s="152"/>
      <c r="G4294" s="150" t="str">
        <f>IF(ISERROR(VLOOKUP(A4294,进货明细!$A$2:$G$5000,COLUMN($G$2),0)&amp;""),"",VLOOKUP(A4294,进货明细!$A$2:$G$5000,COLUMN($G$2),0)&amp;"")</f>
        <v/>
      </c>
      <c r="H4294" s="151" t="str">
        <f t="shared" si="135"/>
        <v/>
      </c>
      <c r="I4294" s="168"/>
      <c r="J4294" s="169"/>
      <c r="K4294" s="163"/>
      <c r="L4294" s="164" t="str">
        <f t="shared" si="136"/>
        <v/>
      </c>
      <c r="M4294" s="165" t="e">
        <f>ROUND(VLOOKUP(A4294,当前库存!$A$2:$F$7000,COLUMN($F$3),0)&amp;"",2)</f>
        <v>#DIV/0!</v>
      </c>
      <c r="N4294" s="166"/>
      <c r="O4294" s="167"/>
      <c r="P4294" s="167"/>
      <c r="Q4294" s="174"/>
      <c r="R4294" s="167"/>
      <c r="S4294" s="167"/>
    </row>
    <row r="4295" customHeight="1" spans="1:19">
      <c r="A4295" s="175"/>
      <c r="B4295" s="153" t="str">
        <f>IF(ISERROR(VLOOKUP(A4295,进货明细!$A$2:$D$5000,COLUMN($B$2),0)&amp;""),"",VLOOKUP(A4295,进货明细!$A$2:$D$5000,COLUMN($B$2),0)&amp;"")</f>
        <v/>
      </c>
      <c r="C4295" s="147" t="str">
        <f>IF(ISERROR(VLOOKUP(A4295,进货明细!$A$2:$D$5000,COLUMN($C$2),0)&amp;""),"",VLOOKUP(A4295,进货明细!$A$2:$D$5000,COLUMN($C$2),0)&amp;"")</f>
        <v/>
      </c>
      <c r="D4295" s="147" t="str">
        <f>IF(ISERROR(VLOOKUP(A4295,进货明细!$A$2:$D$5000,COLUMN($D$2),0)&amp;""),"",VLOOKUP(A4295,进货明细!$A$2:$D$5000,COLUMN($D$2),0)&amp;"")</f>
        <v/>
      </c>
      <c r="E4295" s="148"/>
      <c r="F4295" s="152"/>
      <c r="G4295" s="150" t="str">
        <f>IF(ISERROR(VLOOKUP(A4295,进货明细!$A$2:$G$5000,COLUMN($G$2),0)&amp;""),"",VLOOKUP(A4295,进货明细!$A$2:$G$5000,COLUMN($G$2),0)&amp;"")</f>
        <v/>
      </c>
      <c r="H4295" s="151" t="str">
        <f t="shared" si="135"/>
        <v/>
      </c>
      <c r="I4295" s="168"/>
      <c r="J4295" s="169"/>
      <c r="K4295" s="163"/>
      <c r="L4295" s="164" t="str">
        <f t="shared" si="136"/>
        <v/>
      </c>
      <c r="M4295" s="165" t="e">
        <f>ROUND(VLOOKUP(A4295,当前库存!$A$2:$F$7000,COLUMN($F$3),0)&amp;"",2)</f>
        <v>#DIV/0!</v>
      </c>
      <c r="N4295" s="166"/>
      <c r="O4295" s="167"/>
      <c r="P4295" s="167"/>
      <c r="Q4295" s="174"/>
      <c r="R4295" s="167"/>
      <c r="S4295" s="167"/>
    </row>
    <row r="4296" customHeight="1" spans="1:19">
      <c r="A4296" s="175"/>
      <c r="B4296" s="153" t="str">
        <f>IF(ISERROR(VLOOKUP(A4296,进货明细!$A$2:$D$5000,COLUMN($B$2),0)&amp;""),"",VLOOKUP(A4296,进货明细!$A$2:$D$5000,COLUMN($B$2),0)&amp;"")</f>
        <v/>
      </c>
      <c r="C4296" s="147" t="str">
        <f>IF(ISERROR(VLOOKUP(A4296,进货明细!$A$2:$D$5000,COLUMN($C$2),0)&amp;""),"",VLOOKUP(A4296,进货明细!$A$2:$D$5000,COLUMN($C$2),0)&amp;"")</f>
        <v/>
      </c>
      <c r="D4296" s="147" t="str">
        <f>IF(ISERROR(VLOOKUP(A4296,进货明细!$A$2:$D$5000,COLUMN($D$2),0)&amp;""),"",VLOOKUP(A4296,进货明细!$A$2:$D$5000,COLUMN($D$2),0)&amp;"")</f>
        <v/>
      </c>
      <c r="E4296" s="148"/>
      <c r="F4296" s="152"/>
      <c r="G4296" s="150" t="str">
        <f>IF(ISERROR(VLOOKUP(A4296,进货明细!$A$2:$G$5000,COLUMN($G$2),0)&amp;""),"",VLOOKUP(A4296,进货明细!$A$2:$G$5000,COLUMN($G$2),0)&amp;"")</f>
        <v/>
      </c>
      <c r="H4296" s="151" t="str">
        <f t="shared" si="135"/>
        <v/>
      </c>
      <c r="I4296" s="168"/>
      <c r="J4296" s="169"/>
      <c r="K4296" s="163"/>
      <c r="L4296" s="164" t="str">
        <f t="shared" si="136"/>
        <v/>
      </c>
      <c r="M4296" s="165" t="e">
        <f>ROUND(VLOOKUP(A4296,当前库存!$A$2:$F$7000,COLUMN($F$3),0)&amp;"",2)</f>
        <v>#DIV/0!</v>
      </c>
      <c r="N4296" s="166"/>
      <c r="O4296" s="167"/>
      <c r="P4296" s="167"/>
      <c r="Q4296" s="174"/>
      <c r="R4296" s="167"/>
      <c r="S4296" s="167"/>
    </row>
    <row r="4297" customHeight="1" spans="1:19">
      <c r="A4297" s="175"/>
      <c r="B4297" s="153" t="str">
        <f>IF(ISERROR(VLOOKUP(A4297,进货明细!$A$2:$D$5000,COLUMN($B$2),0)&amp;""),"",VLOOKUP(A4297,进货明细!$A$2:$D$5000,COLUMN($B$2),0)&amp;"")</f>
        <v/>
      </c>
      <c r="C4297" s="147" t="str">
        <f>IF(ISERROR(VLOOKUP(A4297,进货明细!$A$2:$D$5000,COLUMN($C$2),0)&amp;""),"",VLOOKUP(A4297,进货明细!$A$2:$D$5000,COLUMN($C$2),0)&amp;"")</f>
        <v/>
      </c>
      <c r="D4297" s="147" t="str">
        <f>IF(ISERROR(VLOOKUP(A4297,进货明细!$A$2:$D$5000,COLUMN($D$2),0)&amp;""),"",VLOOKUP(A4297,进货明细!$A$2:$D$5000,COLUMN($D$2),0)&amp;"")</f>
        <v/>
      </c>
      <c r="E4297" s="148"/>
      <c r="F4297" s="152"/>
      <c r="G4297" s="150" t="str">
        <f>IF(ISERROR(VLOOKUP(A4297,进货明细!$A$2:$G$5000,COLUMN($G$2),0)&amp;""),"",VLOOKUP(A4297,进货明细!$A$2:$G$5000,COLUMN($G$2),0)&amp;"")</f>
        <v/>
      </c>
      <c r="H4297" s="151" t="str">
        <f t="shared" si="135"/>
        <v/>
      </c>
      <c r="I4297" s="168"/>
      <c r="J4297" s="169"/>
      <c r="K4297" s="163"/>
      <c r="L4297" s="164" t="str">
        <f t="shared" si="136"/>
        <v/>
      </c>
      <c r="M4297" s="165" t="e">
        <f>ROUND(VLOOKUP(A4297,当前库存!$A$2:$F$7000,COLUMN($F$3),0)&amp;"",2)</f>
        <v>#DIV/0!</v>
      </c>
      <c r="N4297" s="166"/>
      <c r="O4297" s="167"/>
      <c r="P4297" s="167"/>
      <c r="Q4297" s="174"/>
      <c r="R4297" s="167"/>
      <c r="S4297" s="167"/>
    </row>
    <row r="4298" customHeight="1" spans="1:19">
      <c r="A4298" s="175"/>
      <c r="B4298" s="153" t="str">
        <f>IF(ISERROR(VLOOKUP(A4298,进货明细!$A$2:$D$5000,COLUMN($B$2),0)&amp;""),"",VLOOKUP(A4298,进货明细!$A$2:$D$5000,COLUMN($B$2),0)&amp;"")</f>
        <v/>
      </c>
      <c r="C4298" s="147" t="str">
        <f>IF(ISERROR(VLOOKUP(A4298,进货明细!$A$2:$D$5000,COLUMN($C$2),0)&amp;""),"",VLOOKUP(A4298,进货明细!$A$2:$D$5000,COLUMN($C$2),0)&amp;"")</f>
        <v/>
      </c>
      <c r="D4298" s="147" t="str">
        <f>IF(ISERROR(VLOOKUP(A4298,进货明细!$A$2:$D$5000,COLUMN($D$2),0)&amp;""),"",VLOOKUP(A4298,进货明细!$A$2:$D$5000,COLUMN($D$2),0)&amp;"")</f>
        <v/>
      </c>
      <c r="E4298" s="148"/>
      <c r="F4298" s="152"/>
      <c r="G4298" s="150" t="str">
        <f>IF(ISERROR(VLOOKUP(A4298,进货明细!$A$2:$G$5000,COLUMN($G$2),0)&amp;""),"",VLOOKUP(A4298,进货明细!$A$2:$G$5000,COLUMN($G$2),0)&amp;"")</f>
        <v/>
      </c>
      <c r="H4298" s="151" t="str">
        <f t="shared" ref="H4298:H4361" si="137">IF(E4298="","",E4298*F4298)</f>
        <v/>
      </c>
      <c r="I4298" s="168"/>
      <c r="J4298" s="169"/>
      <c r="K4298" s="163"/>
      <c r="L4298" s="164" t="str">
        <f t="shared" si="136"/>
        <v/>
      </c>
      <c r="M4298" s="165" t="e">
        <f>ROUND(VLOOKUP(A4298,当前库存!$A$2:$F$7000,COLUMN($F$3),0)&amp;"",2)</f>
        <v>#DIV/0!</v>
      </c>
      <c r="N4298" s="166"/>
      <c r="O4298" s="167"/>
      <c r="P4298" s="167"/>
      <c r="Q4298" s="174"/>
      <c r="R4298" s="167"/>
      <c r="S4298" s="167"/>
    </row>
    <row r="4299" customHeight="1" spans="1:19">
      <c r="A4299" s="175"/>
      <c r="B4299" s="153" t="str">
        <f>IF(ISERROR(VLOOKUP(A4299,进货明细!$A$2:$D$5000,COLUMN($B$2),0)&amp;""),"",VLOOKUP(A4299,进货明细!$A$2:$D$5000,COLUMN($B$2),0)&amp;"")</f>
        <v/>
      </c>
      <c r="C4299" s="147" t="str">
        <f>IF(ISERROR(VLOOKUP(A4299,进货明细!$A$2:$D$5000,COLUMN($C$2),0)&amp;""),"",VLOOKUP(A4299,进货明细!$A$2:$D$5000,COLUMN($C$2),0)&amp;"")</f>
        <v/>
      </c>
      <c r="D4299" s="147" t="str">
        <f>IF(ISERROR(VLOOKUP(A4299,进货明细!$A$2:$D$5000,COLUMN($D$2),0)&amp;""),"",VLOOKUP(A4299,进货明细!$A$2:$D$5000,COLUMN($D$2),0)&amp;"")</f>
        <v/>
      </c>
      <c r="E4299" s="148"/>
      <c r="F4299" s="152"/>
      <c r="G4299" s="150" t="str">
        <f>IF(ISERROR(VLOOKUP(A4299,进货明细!$A$2:$G$5000,COLUMN($G$2),0)&amp;""),"",VLOOKUP(A4299,进货明细!$A$2:$G$5000,COLUMN($G$2),0)&amp;"")</f>
        <v/>
      </c>
      <c r="H4299" s="151" t="str">
        <f t="shared" si="137"/>
        <v/>
      </c>
      <c r="I4299" s="168"/>
      <c r="J4299" s="169"/>
      <c r="K4299" s="163"/>
      <c r="L4299" s="164" t="str">
        <f t="shared" si="136"/>
        <v/>
      </c>
      <c r="M4299" s="165" t="e">
        <f>ROUND(VLOOKUP(A4299,当前库存!$A$2:$F$7000,COLUMN($F$3),0)&amp;"",2)</f>
        <v>#DIV/0!</v>
      </c>
      <c r="N4299" s="166"/>
      <c r="O4299" s="167"/>
      <c r="P4299" s="167"/>
      <c r="Q4299" s="174"/>
      <c r="R4299" s="167"/>
      <c r="S4299" s="167"/>
    </row>
    <row r="4300" customHeight="1" spans="1:19">
      <c r="A4300" s="175"/>
      <c r="B4300" s="153" t="str">
        <f>IF(ISERROR(VLOOKUP(A4300,进货明细!$A$2:$D$5000,COLUMN($B$2),0)&amp;""),"",VLOOKUP(A4300,进货明细!$A$2:$D$5000,COLUMN($B$2),0)&amp;"")</f>
        <v/>
      </c>
      <c r="C4300" s="147" t="str">
        <f>IF(ISERROR(VLOOKUP(A4300,进货明细!$A$2:$D$5000,COLUMN($C$2),0)&amp;""),"",VLOOKUP(A4300,进货明细!$A$2:$D$5000,COLUMN($C$2),0)&amp;"")</f>
        <v/>
      </c>
      <c r="D4300" s="147" t="str">
        <f>IF(ISERROR(VLOOKUP(A4300,进货明细!$A$2:$D$5000,COLUMN($D$2),0)&amp;""),"",VLOOKUP(A4300,进货明细!$A$2:$D$5000,COLUMN($D$2),0)&amp;"")</f>
        <v/>
      </c>
      <c r="E4300" s="148"/>
      <c r="F4300" s="152"/>
      <c r="G4300" s="150" t="str">
        <f>IF(ISERROR(VLOOKUP(A4300,进货明细!$A$2:$G$5000,COLUMN($G$2),0)&amp;""),"",VLOOKUP(A4300,进货明细!$A$2:$G$5000,COLUMN($G$2),0)&amp;"")</f>
        <v/>
      </c>
      <c r="H4300" s="151" t="str">
        <f t="shared" si="137"/>
        <v/>
      </c>
      <c r="I4300" s="168"/>
      <c r="J4300" s="169"/>
      <c r="K4300" s="163"/>
      <c r="L4300" s="164" t="str">
        <f t="shared" si="136"/>
        <v/>
      </c>
      <c r="M4300" s="165" t="e">
        <f>ROUND(VLOOKUP(A4300,当前库存!$A$2:$F$7000,COLUMN($F$3),0)&amp;"",2)</f>
        <v>#DIV/0!</v>
      </c>
      <c r="N4300" s="166"/>
      <c r="O4300" s="167"/>
      <c r="P4300" s="167"/>
      <c r="Q4300" s="174"/>
      <c r="R4300" s="167"/>
      <c r="S4300" s="167"/>
    </row>
    <row r="4301" customHeight="1" spans="1:19">
      <c r="A4301" s="175"/>
      <c r="B4301" s="153" t="str">
        <f>IF(ISERROR(VLOOKUP(A4301,进货明细!$A$2:$D$5000,COLUMN($B$2),0)&amp;""),"",VLOOKUP(A4301,进货明细!$A$2:$D$5000,COLUMN($B$2),0)&amp;"")</f>
        <v/>
      </c>
      <c r="C4301" s="147" t="str">
        <f>IF(ISERROR(VLOOKUP(A4301,进货明细!$A$2:$D$5000,COLUMN($C$2),0)&amp;""),"",VLOOKUP(A4301,进货明细!$A$2:$D$5000,COLUMN($C$2),0)&amp;"")</f>
        <v/>
      </c>
      <c r="D4301" s="147" t="str">
        <f>IF(ISERROR(VLOOKUP(A4301,进货明细!$A$2:$D$5000,COLUMN($D$2),0)&amp;""),"",VLOOKUP(A4301,进货明细!$A$2:$D$5000,COLUMN($D$2),0)&amp;"")</f>
        <v/>
      </c>
      <c r="E4301" s="148"/>
      <c r="F4301" s="152"/>
      <c r="G4301" s="150" t="str">
        <f>IF(ISERROR(VLOOKUP(A4301,进货明细!$A$2:$G$5000,COLUMN($G$2),0)&amp;""),"",VLOOKUP(A4301,进货明细!$A$2:$G$5000,COLUMN($G$2),0)&amp;"")</f>
        <v/>
      </c>
      <c r="H4301" s="151" t="str">
        <f t="shared" si="137"/>
        <v/>
      </c>
      <c r="I4301" s="168"/>
      <c r="J4301" s="169"/>
      <c r="K4301" s="163"/>
      <c r="L4301" s="164" t="str">
        <f t="shared" si="136"/>
        <v/>
      </c>
      <c r="M4301" s="165" t="e">
        <f>ROUND(VLOOKUP(A4301,当前库存!$A$2:$F$7000,COLUMN($F$3),0)&amp;"",2)</f>
        <v>#DIV/0!</v>
      </c>
      <c r="N4301" s="166"/>
      <c r="O4301" s="167"/>
      <c r="P4301" s="167"/>
      <c r="Q4301" s="174"/>
      <c r="R4301" s="167"/>
      <c r="S4301" s="167"/>
    </row>
    <row r="4302" customHeight="1" spans="1:19">
      <c r="A4302" s="175"/>
      <c r="B4302" s="153" t="str">
        <f>IF(ISERROR(VLOOKUP(A4302,进货明细!$A$2:$D$5000,COLUMN($B$2),0)&amp;""),"",VLOOKUP(A4302,进货明细!$A$2:$D$5000,COLUMN($B$2),0)&amp;"")</f>
        <v/>
      </c>
      <c r="C4302" s="147" t="str">
        <f>IF(ISERROR(VLOOKUP(A4302,进货明细!$A$2:$D$5000,COLUMN($C$2),0)&amp;""),"",VLOOKUP(A4302,进货明细!$A$2:$D$5000,COLUMN($C$2),0)&amp;"")</f>
        <v/>
      </c>
      <c r="D4302" s="147" t="str">
        <f>IF(ISERROR(VLOOKUP(A4302,进货明细!$A$2:$D$5000,COLUMN($D$2),0)&amp;""),"",VLOOKUP(A4302,进货明细!$A$2:$D$5000,COLUMN($D$2),0)&amp;"")</f>
        <v/>
      </c>
      <c r="E4302" s="148"/>
      <c r="F4302" s="152"/>
      <c r="G4302" s="150" t="str">
        <f>IF(ISERROR(VLOOKUP(A4302,进货明细!$A$2:$G$5000,COLUMN($G$2),0)&amp;""),"",VLOOKUP(A4302,进货明细!$A$2:$G$5000,COLUMN($G$2),0)&amp;"")</f>
        <v/>
      </c>
      <c r="H4302" s="151" t="str">
        <f t="shared" si="137"/>
        <v/>
      </c>
      <c r="I4302" s="168"/>
      <c r="J4302" s="169"/>
      <c r="K4302" s="163"/>
      <c r="L4302" s="164" t="str">
        <f t="shared" si="136"/>
        <v/>
      </c>
      <c r="M4302" s="165" t="e">
        <f>ROUND(VLOOKUP(A4302,当前库存!$A$2:$F$7000,COLUMN($F$3),0)&amp;"",2)</f>
        <v>#DIV/0!</v>
      </c>
      <c r="N4302" s="166"/>
      <c r="O4302" s="167"/>
      <c r="P4302" s="167"/>
      <c r="Q4302" s="174"/>
      <c r="R4302" s="167"/>
      <c r="S4302" s="167"/>
    </row>
    <row r="4303" customHeight="1" spans="1:19">
      <c r="A4303" s="175"/>
      <c r="B4303" s="153" t="str">
        <f>IF(ISERROR(VLOOKUP(A4303,进货明细!$A$2:$D$5000,COLUMN($B$2),0)&amp;""),"",VLOOKUP(A4303,进货明细!$A$2:$D$5000,COLUMN($B$2),0)&amp;"")</f>
        <v/>
      </c>
      <c r="C4303" s="147" t="str">
        <f>IF(ISERROR(VLOOKUP(A4303,进货明细!$A$2:$D$5000,COLUMN($C$2),0)&amp;""),"",VLOOKUP(A4303,进货明细!$A$2:$D$5000,COLUMN($C$2),0)&amp;"")</f>
        <v/>
      </c>
      <c r="D4303" s="147" t="str">
        <f>IF(ISERROR(VLOOKUP(A4303,进货明细!$A$2:$D$5000,COLUMN($D$2),0)&amp;""),"",VLOOKUP(A4303,进货明细!$A$2:$D$5000,COLUMN($D$2),0)&amp;"")</f>
        <v/>
      </c>
      <c r="E4303" s="148"/>
      <c r="F4303" s="152"/>
      <c r="G4303" s="150" t="str">
        <f>IF(ISERROR(VLOOKUP(A4303,进货明细!$A$2:$G$5000,COLUMN($G$2),0)&amp;""),"",VLOOKUP(A4303,进货明细!$A$2:$G$5000,COLUMN($G$2),0)&amp;"")</f>
        <v/>
      </c>
      <c r="H4303" s="151" t="str">
        <f t="shared" si="137"/>
        <v/>
      </c>
      <c r="I4303" s="168"/>
      <c r="J4303" s="169"/>
      <c r="K4303" s="163"/>
      <c r="L4303" s="164" t="str">
        <f t="shared" si="136"/>
        <v/>
      </c>
      <c r="M4303" s="165" t="e">
        <f>ROUND(VLOOKUP(A4303,当前库存!$A$2:$F$7000,COLUMN($F$3),0)&amp;"",2)</f>
        <v>#DIV/0!</v>
      </c>
      <c r="N4303" s="166"/>
      <c r="O4303" s="167"/>
      <c r="P4303" s="167"/>
      <c r="Q4303" s="174"/>
      <c r="R4303" s="167"/>
      <c r="S4303" s="167"/>
    </row>
    <row r="4304" customHeight="1" spans="1:19">
      <c r="A4304" s="175"/>
      <c r="B4304" s="153" t="str">
        <f>IF(ISERROR(VLOOKUP(A4304,进货明细!$A$2:$D$5000,COLUMN($B$2),0)&amp;""),"",VLOOKUP(A4304,进货明细!$A$2:$D$5000,COLUMN($B$2),0)&amp;"")</f>
        <v/>
      </c>
      <c r="C4304" s="147" t="str">
        <f>IF(ISERROR(VLOOKUP(A4304,进货明细!$A$2:$D$5000,COLUMN($C$2),0)&amp;""),"",VLOOKUP(A4304,进货明细!$A$2:$D$5000,COLUMN($C$2),0)&amp;"")</f>
        <v/>
      </c>
      <c r="D4304" s="147" t="str">
        <f>IF(ISERROR(VLOOKUP(A4304,进货明细!$A$2:$D$5000,COLUMN($D$2),0)&amp;""),"",VLOOKUP(A4304,进货明细!$A$2:$D$5000,COLUMN($D$2),0)&amp;"")</f>
        <v/>
      </c>
      <c r="E4304" s="148"/>
      <c r="F4304" s="152"/>
      <c r="G4304" s="150" t="str">
        <f>IF(ISERROR(VLOOKUP(A4304,进货明细!$A$2:$G$5000,COLUMN($G$2),0)&amp;""),"",VLOOKUP(A4304,进货明细!$A$2:$G$5000,COLUMN($G$2),0)&amp;"")</f>
        <v/>
      </c>
      <c r="H4304" s="151" t="str">
        <f t="shared" si="137"/>
        <v/>
      </c>
      <c r="I4304" s="168"/>
      <c r="J4304" s="169"/>
      <c r="K4304" s="163"/>
      <c r="L4304" s="164" t="str">
        <f t="shared" si="136"/>
        <v/>
      </c>
      <c r="M4304" s="165" t="e">
        <f>ROUND(VLOOKUP(A4304,当前库存!$A$2:$F$7000,COLUMN($F$3),0)&amp;"",2)</f>
        <v>#DIV/0!</v>
      </c>
      <c r="N4304" s="166"/>
      <c r="O4304" s="167"/>
      <c r="P4304" s="167"/>
      <c r="Q4304" s="174"/>
      <c r="R4304" s="167"/>
      <c r="S4304" s="167"/>
    </row>
    <row r="4305" customHeight="1" spans="1:19">
      <c r="A4305" s="175"/>
      <c r="B4305" s="153" t="str">
        <f>IF(ISERROR(VLOOKUP(A4305,进货明细!$A$2:$D$5000,COLUMN($B$2),0)&amp;""),"",VLOOKUP(A4305,进货明细!$A$2:$D$5000,COLUMN($B$2),0)&amp;"")</f>
        <v/>
      </c>
      <c r="C4305" s="147" t="str">
        <f>IF(ISERROR(VLOOKUP(A4305,进货明细!$A$2:$D$5000,COLUMN($C$2),0)&amp;""),"",VLOOKUP(A4305,进货明细!$A$2:$D$5000,COLUMN($C$2),0)&amp;"")</f>
        <v/>
      </c>
      <c r="D4305" s="147" t="str">
        <f>IF(ISERROR(VLOOKUP(A4305,进货明细!$A$2:$D$5000,COLUMN($D$2),0)&amp;""),"",VLOOKUP(A4305,进货明细!$A$2:$D$5000,COLUMN($D$2),0)&amp;"")</f>
        <v/>
      </c>
      <c r="E4305" s="148"/>
      <c r="F4305" s="152"/>
      <c r="G4305" s="150" t="str">
        <f>IF(ISERROR(VLOOKUP(A4305,进货明细!$A$2:$G$5000,COLUMN($G$2),0)&amp;""),"",VLOOKUP(A4305,进货明细!$A$2:$G$5000,COLUMN($G$2),0)&amp;"")</f>
        <v/>
      </c>
      <c r="H4305" s="151" t="str">
        <f t="shared" si="137"/>
        <v/>
      </c>
      <c r="I4305" s="168"/>
      <c r="J4305" s="169"/>
      <c r="K4305" s="163"/>
      <c r="L4305" s="164" t="str">
        <f t="shared" si="136"/>
        <v/>
      </c>
      <c r="M4305" s="165" t="e">
        <f>ROUND(VLOOKUP(A4305,当前库存!$A$2:$F$7000,COLUMN($F$3),0)&amp;"",2)</f>
        <v>#DIV/0!</v>
      </c>
      <c r="N4305" s="166"/>
      <c r="O4305" s="167"/>
      <c r="P4305" s="167"/>
      <c r="Q4305" s="174"/>
      <c r="R4305" s="167"/>
      <c r="S4305" s="167"/>
    </row>
    <row r="4306" customHeight="1" spans="1:19">
      <c r="A4306" s="175"/>
      <c r="B4306" s="153" t="str">
        <f>IF(ISERROR(VLOOKUP(A4306,进货明细!$A$2:$D$5000,COLUMN($B$2),0)&amp;""),"",VLOOKUP(A4306,进货明细!$A$2:$D$5000,COLUMN($B$2),0)&amp;"")</f>
        <v/>
      </c>
      <c r="C4306" s="147" t="str">
        <f>IF(ISERROR(VLOOKUP(A4306,进货明细!$A$2:$D$5000,COLUMN($C$2),0)&amp;""),"",VLOOKUP(A4306,进货明细!$A$2:$D$5000,COLUMN($C$2),0)&amp;"")</f>
        <v/>
      </c>
      <c r="D4306" s="147" t="str">
        <f>IF(ISERROR(VLOOKUP(A4306,进货明细!$A$2:$D$5000,COLUMN($D$2),0)&amp;""),"",VLOOKUP(A4306,进货明细!$A$2:$D$5000,COLUMN($D$2),0)&amp;"")</f>
        <v/>
      </c>
      <c r="E4306" s="148"/>
      <c r="F4306" s="152"/>
      <c r="G4306" s="150" t="str">
        <f>IF(ISERROR(VLOOKUP(A4306,进货明细!$A$2:$G$5000,COLUMN($G$2),0)&amp;""),"",VLOOKUP(A4306,进货明细!$A$2:$G$5000,COLUMN($G$2),0)&amp;"")</f>
        <v/>
      </c>
      <c r="H4306" s="151" t="str">
        <f t="shared" si="137"/>
        <v/>
      </c>
      <c r="I4306" s="168"/>
      <c r="J4306" s="169"/>
      <c r="K4306" s="163"/>
      <c r="L4306" s="164" t="str">
        <f t="shared" si="136"/>
        <v/>
      </c>
      <c r="M4306" s="165" t="e">
        <f>ROUND(VLOOKUP(A4306,当前库存!$A$2:$F$7000,COLUMN($F$3),0)&amp;"",2)</f>
        <v>#DIV/0!</v>
      </c>
      <c r="N4306" s="166"/>
      <c r="O4306" s="167"/>
      <c r="P4306" s="167"/>
      <c r="Q4306" s="174"/>
      <c r="R4306" s="167"/>
      <c r="S4306" s="167"/>
    </row>
    <row r="4307" customHeight="1" spans="1:19">
      <c r="A4307" s="175"/>
      <c r="B4307" s="153" t="str">
        <f>IF(ISERROR(VLOOKUP(A4307,进货明细!$A$2:$D$5000,COLUMN($B$2),0)&amp;""),"",VLOOKUP(A4307,进货明细!$A$2:$D$5000,COLUMN($B$2),0)&amp;"")</f>
        <v/>
      </c>
      <c r="C4307" s="147" t="str">
        <f>IF(ISERROR(VLOOKUP(A4307,进货明细!$A$2:$D$5000,COLUMN($C$2),0)&amp;""),"",VLOOKUP(A4307,进货明细!$A$2:$D$5000,COLUMN($C$2),0)&amp;"")</f>
        <v/>
      </c>
      <c r="D4307" s="147" t="str">
        <f>IF(ISERROR(VLOOKUP(A4307,进货明细!$A$2:$D$5000,COLUMN($D$2),0)&amp;""),"",VLOOKUP(A4307,进货明细!$A$2:$D$5000,COLUMN($D$2),0)&amp;"")</f>
        <v/>
      </c>
      <c r="E4307" s="148"/>
      <c r="F4307" s="152"/>
      <c r="G4307" s="150" t="str">
        <f>IF(ISERROR(VLOOKUP(A4307,进货明细!$A$2:$G$5000,COLUMN($G$2),0)&amp;""),"",VLOOKUP(A4307,进货明细!$A$2:$G$5000,COLUMN($G$2),0)&amp;"")</f>
        <v/>
      </c>
      <c r="H4307" s="151" t="str">
        <f t="shared" si="137"/>
        <v/>
      </c>
      <c r="I4307" s="168"/>
      <c r="J4307" s="169"/>
      <c r="K4307" s="163"/>
      <c r="L4307" s="164" t="str">
        <f t="shared" si="136"/>
        <v/>
      </c>
      <c r="M4307" s="165" t="e">
        <f>ROUND(VLOOKUP(A4307,当前库存!$A$2:$F$7000,COLUMN($F$3),0)&amp;"",2)</f>
        <v>#DIV/0!</v>
      </c>
      <c r="N4307" s="166"/>
      <c r="O4307" s="167"/>
      <c r="P4307" s="167"/>
      <c r="Q4307" s="174"/>
      <c r="R4307" s="167"/>
      <c r="S4307" s="167"/>
    </row>
    <row r="4308" customHeight="1" spans="1:19">
      <c r="A4308" s="175"/>
      <c r="B4308" s="153" t="str">
        <f>IF(ISERROR(VLOOKUP(A4308,进货明细!$A$2:$D$5000,COLUMN($B$2),0)&amp;""),"",VLOOKUP(A4308,进货明细!$A$2:$D$5000,COLUMN($B$2),0)&amp;"")</f>
        <v/>
      </c>
      <c r="C4308" s="147" t="str">
        <f>IF(ISERROR(VLOOKUP(A4308,进货明细!$A$2:$D$5000,COLUMN($C$2),0)&amp;""),"",VLOOKUP(A4308,进货明细!$A$2:$D$5000,COLUMN($C$2),0)&amp;"")</f>
        <v/>
      </c>
      <c r="D4308" s="147" t="str">
        <f>IF(ISERROR(VLOOKUP(A4308,进货明细!$A$2:$D$5000,COLUMN($D$2),0)&amp;""),"",VLOOKUP(A4308,进货明细!$A$2:$D$5000,COLUMN($D$2),0)&amp;"")</f>
        <v/>
      </c>
      <c r="E4308" s="148"/>
      <c r="F4308" s="152"/>
      <c r="G4308" s="150" t="str">
        <f>IF(ISERROR(VLOOKUP(A4308,进货明细!$A$2:$G$5000,COLUMN($G$2),0)&amp;""),"",VLOOKUP(A4308,进货明细!$A$2:$G$5000,COLUMN($G$2),0)&amp;"")</f>
        <v/>
      </c>
      <c r="H4308" s="151" t="str">
        <f t="shared" si="137"/>
        <v/>
      </c>
      <c r="I4308" s="168"/>
      <c r="J4308" s="169"/>
      <c r="K4308" s="163"/>
      <c r="L4308" s="164" t="str">
        <f t="shared" si="136"/>
        <v/>
      </c>
      <c r="M4308" s="165" t="e">
        <f>ROUND(VLOOKUP(A4308,当前库存!$A$2:$F$7000,COLUMN($F$3),0)&amp;"",2)</f>
        <v>#DIV/0!</v>
      </c>
      <c r="N4308" s="166"/>
      <c r="O4308" s="167"/>
      <c r="P4308" s="167"/>
      <c r="Q4308" s="174"/>
      <c r="R4308" s="167"/>
      <c r="S4308" s="167"/>
    </row>
    <row r="4309" customHeight="1" spans="1:19">
      <c r="A4309" s="175"/>
      <c r="B4309" s="153" t="str">
        <f>IF(ISERROR(VLOOKUP(A4309,进货明细!$A$2:$D$5000,COLUMN($B$2),0)&amp;""),"",VLOOKUP(A4309,进货明细!$A$2:$D$5000,COLUMN($B$2),0)&amp;"")</f>
        <v/>
      </c>
      <c r="C4309" s="147" t="str">
        <f>IF(ISERROR(VLOOKUP(A4309,进货明细!$A$2:$D$5000,COLUMN($C$2),0)&amp;""),"",VLOOKUP(A4309,进货明细!$A$2:$D$5000,COLUMN($C$2),0)&amp;"")</f>
        <v/>
      </c>
      <c r="D4309" s="147" t="str">
        <f>IF(ISERROR(VLOOKUP(A4309,进货明细!$A$2:$D$5000,COLUMN($D$2),0)&amp;""),"",VLOOKUP(A4309,进货明细!$A$2:$D$5000,COLUMN($D$2),0)&amp;"")</f>
        <v/>
      </c>
      <c r="E4309" s="148"/>
      <c r="F4309" s="152"/>
      <c r="G4309" s="150" t="str">
        <f>IF(ISERROR(VLOOKUP(A4309,进货明细!$A$2:$G$5000,COLUMN($G$2),0)&amp;""),"",VLOOKUP(A4309,进货明细!$A$2:$G$5000,COLUMN($G$2),0)&amp;"")</f>
        <v/>
      </c>
      <c r="H4309" s="151" t="str">
        <f t="shared" si="137"/>
        <v/>
      </c>
      <c r="I4309" s="168"/>
      <c r="J4309" s="169"/>
      <c r="K4309" s="163"/>
      <c r="L4309" s="164" t="str">
        <f t="shared" si="136"/>
        <v/>
      </c>
      <c r="M4309" s="165" t="e">
        <f>ROUND(VLOOKUP(A4309,当前库存!$A$2:$F$7000,COLUMN($F$3),0)&amp;"",2)</f>
        <v>#DIV/0!</v>
      </c>
      <c r="N4309" s="166"/>
      <c r="O4309" s="167"/>
      <c r="P4309" s="167"/>
      <c r="Q4309" s="174"/>
      <c r="R4309" s="167"/>
      <c r="S4309" s="167"/>
    </row>
    <row r="4310" customHeight="1" spans="1:19">
      <c r="A4310" s="175"/>
      <c r="B4310" s="153" t="str">
        <f>IF(ISERROR(VLOOKUP(A4310,进货明细!$A$2:$D$5000,COLUMN($B$2),0)&amp;""),"",VLOOKUP(A4310,进货明细!$A$2:$D$5000,COLUMN($B$2),0)&amp;"")</f>
        <v/>
      </c>
      <c r="C4310" s="147" t="str">
        <f>IF(ISERROR(VLOOKUP(A4310,进货明细!$A$2:$D$5000,COLUMN($C$2),0)&amp;""),"",VLOOKUP(A4310,进货明细!$A$2:$D$5000,COLUMN($C$2),0)&amp;"")</f>
        <v/>
      </c>
      <c r="D4310" s="147" t="str">
        <f>IF(ISERROR(VLOOKUP(A4310,进货明细!$A$2:$D$5000,COLUMN($D$2),0)&amp;""),"",VLOOKUP(A4310,进货明细!$A$2:$D$5000,COLUMN($D$2),0)&amp;"")</f>
        <v/>
      </c>
      <c r="E4310" s="148"/>
      <c r="F4310" s="152"/>
      <c r="G4310" s="150" t="str">
        <f>IF(ISERROR(VLOOKUP(A4310,进货明细!$A$2:$G$5000,COLUMN($G$2),0)&amp;""),"",VLOOKUP(A4310,进货明细!$A$2:$G$5000,COLUMN($G$2),0)&amp;"")</f>
        <v/>
      </c>
      <c r="H4310" s="151" t="str">
        <f t="shared" si="137"/>
        <v/>
      </c>
      <c r="I4310" s="168"/>
      <c r="J4310" s="169"/>
      <c r="K4310" s="163"/>
      <c r="L4310" s="164" t="str">
        <f t="shared" si="136"/>
        <v/>
      </c>
      <c r="M4310" s="165" t="e">
        <f>ROUND(VLOOKUP(A4310,当前库存!$A$2:$F$7000,COLUMN($F$3),0)&amp;"",2)</f>
        <v>#DIV/0!</v>
      </c>
      <c r="N4310" s="166"/>
      <c r="O4310" s="167"/>
      <c r="P4310" s="167"/>
      <c r="Q4310" s="174"/>
      <c r="R4310" s="167"/>
      <c r="S4310" s="167"/>
    </row>
    <row r="4311" customHeight="1" spans="1:19">
      <c r="A4311" s="175"/>
      <c r="B4311" s="153" t="str">
        <f>IF(ISERROR(VLOOKUP(A4311,进货明细!$A$2:$D$5000,COLUMN($B$2),0)&amp;""),"",VLOOKUP(A4311,进货明细!$A$2:$D$5000,COLUMN($B$2),0)&amp;"")</f>
        <v/>
      </c>
      <c r="C4311" s="147" t="str">
        <f>IF(ISERROR(VLOOKUP(A4311,进货明细!$A$2:$D$5000,COLUMN($C$2),0)&amp;""),"",VLOOKUP(A4311,进货明细!$A$2:$D$5000,COLUMN($C$2),0)&amp;"")</f>
        <v/>
      </c>
      <c r="D4311" s="147" t="str">
        <f>IF(ISERROR(VLOOKUP(A4311,进货明细!$A$2:$D$5000,COLUMN($D$2),0)&amp;""),"",VLOOKUP(A4311,进货明细!$A$2:$D$5000,COLUMN($D$2),0)&amp;"")</f>
        <v/>
      </c>
      <c r="E4311" s="148"/>
      <c r="F4311" s="152"/>
      <c r="G4311" s="150" t="str">
        <f>IF(ISERROR(VLOOKUP(A4311,进货明细!$A$2:$G$5000,COLUMN($G$2),0)&amp;""),"",VLOOKUP(A4311,进货明细!$A$2:$G$5000,COLUMN($G$2),0)&amp;"")</f>
        <v/>
      </c>
      <c r="H4311" s="151" t="str">
        <f t="shared" si="137"/>
        <v/>
      </c>
      <c r="I4311" s="168"/>
      <c r="J4311" s="169"/>
      <c r="K4311" s="163"/>
      <c r="L4311" s="164" t="str">
        <f t="shared" si="136"/>
        <v/>
      </c>
      <c r="M4311" s="165" t="e">
        <f>ROUND(VLOOKUP(A4311,当前库存!$A$2:$F$7000,COLUMN($F$3),0)&amp;"",2)</f>
        <v>#DIV/0!</v>
      </c>
      <c r="N4311" s="166"/>
      <c r="O4311" s="167"/>
      <c r="P4311" s="167"/>
      <c r="Q4311" s="174"/>
      <c r="R4311" s="167"/>
      <c r="S4311" s="167"/>
    </row>
    <row r="4312" customHeight="1" spans="1:19">
      <c r="A4312" s="175"/>
      <c r="B4312" s="153" t="str">
        <f>IF(ISERROR(VLOOKUP(A4312,进货明细!$A$2:$D$5000,COLUMN($B$2),0)&amp;""),"",VLOOKUP(A4312,进货明细!$A$2:$D$5000,COLUMN($B$2),0)&amp;"")</f>
        <v/>
      </c>
      <c r="C4312" s="147" t="str">
        <f>IF(ISERROR(VLOOKUP(A4312,进货明细!$A$2:$D$5000,COLUMN($C$2),0)&amp;""),"",VLOOKUP(A4312,进货明细!$A$2:$D$5000,COLUMN($C$2),0)&amp;"")</f>
        <v/>
      </c>
      <c r="D4312" s="147" t="str">
        <f>IF(ISERROR(VLOOKUP(A4312,进货明细!$A$2:$D$5000,COLUMN($D$2),0)&amp;""),"",VLOOKUP(A4312,进货明细!$A$2:$D$5000,COLUMN($D$2),0)&amp;"")</f>
        <v/>
      </c>
      <c r="E4312" s="148"/>
      <c r="F4312" s="152"/>
      <c r="G4312" s="150" t="str">
        <f>IF(ISERROR(VLOOKUP(A4312,进货明细!$A$2:$G$5000,COLUMN($G$2),0)&amp;""),"",VLOOKUP(A4312,进货明细!$A$2:$G$5000,COLUMN($G$2),0)&amp;"")</f>
        <v/>
      </c>
      <c r="H4312" s="151" t="str">
        <f t="shared" si="137"/>
        <v/>
      </c>
      <c r="I4312" s="168"/>
      <c r="J4312" s="169"/>
      <c r="K4312" s="163"/>
      <c r="L4312" s="164" t="str">
        <f t="shared" si="136"/>
        <v/>
      </c>
      <c r="M4312" s="165" t="e">
        <f>ROUND(VLOOKUP(A4312,当前库存!$A$2:$F$7000,COLUMN($F$3),0)&amp;"",2)</f>
        <v>#DIV/0!</v>
      </c>
      <c r="N4312" s="166"/>
      <c r="O4312" s="167"/>
      <c r="P4312" s="167"/>
      <c r="Q4312" s="174"/>
      <c r="R4312" s="167"/>
      <c r="S4312" s="167"/>
    </row>
    <row r="4313" customHeight="1" spans="1:19">
      <c r="A4313" s="175"/>
      <c r="B4313" s="153" t="str">
        <f>IF(ISERROR(VLOOKUP(A4313,进货明细!$A$2:$D$5000,COLUMN($B$2),0)&amp;""),"",VLOOKUP(A4313,进货明细!$A$2:$D$5000,COLUMN($B$2),0)&amp;"")</f>
        <v/>
      </c>
      <c r="C4313" s="147" t="str">
        <f>IF(ISERROR(VLOOKUP(A4313,进货明细!$A$2:$D$5000,COLUMN($C$2),0)&amp;""),"",VLOOKUP(A4313,进货明细!$A$2:$D$5000,COLUMN($C$2),0)&amp;"")</f>
        <v/>
      </c>
      <c r="D4313" s="147" t="str">
        <f>IF(ISERROR(VLOOKUP(A4313,进货明细!$A$2:$D$5000,COLUMN($D$2),0)&amp;""),"",VLOOKUP(A4313,进货明细!$A$2:$D$5000,COLUMN($D$2),0)&amp;"")</f>
        <v/>
      </c>
      <c r="E4313" s="148"/>
      <c r="F4313" s="152"/>
      <c r="G4313" s="150" t="str">
        <f>IF(ISERROR(VLOOKUP(A4313,进货明细!$A$2:$G$5000,COLUMN($G$2),0)&amp;""),"",VLOOKUP(A4313,进货明细!$A$2:$G$5000,COLUMN($G$2),0)&amp;"")</f>
        <v/>
      </c>
      <c r="H4313" s="151" t="str">
        <f t="shared" si="137"/>
        <v/>
      </c>
      <c r="I4313" s="168"/>
      <c r="J4313" s="169"/>
      <c r="K4313" s="163"/>
      <c r="L4313" s="164" t="str">
        <f t="shared" si="136"/>
        <v/>
      </c>
      <c r="M4313" s="165" t="e">
        <f>ROUND(VLOOKUP(A4313,当前库存!$A$2:$F$7000,COLUMN($F$3),0)&amp;"",2)</f>
        <v>#DIV/0!</v>
      </c>
      <c r="N4313" s="166"/>
      <c r="O4313" s="167"/>
      <c r="P4313" s="167"/>
      <c r="Q4313" s="174"/>
      <c r="R4313" s="167"/>
      <c r="S4313" s="167"/>
    </row>
    <row r="4314" customHeight="1" spans="1:19">
      <c r="A4314" s="175"/>
      <c r="B4314" s="153" t="str">
        <f>IF(ISERROR(VLOOKUP(A4314,进货明细!$A$2:$D$5000,COLUMN($B$2),0)&amp;""),"",VLOOKUP(A4314,进货明细!$A$2:$D$5000,COLUMN($B$2),0)&amp;"")</f>
        <v/>
      </c>
      <c r="C4314" s="147" t="str">
        <f>IF(ISERROR(VLOOKUP(A4314,进货明细!$A$2:$D$5000,COLUMN($C$2),0)&amp;""),"",VLOOKUP(A4314,进货明细!$A$2:$D$5000,COLUMN($C$2),0)&amp;"")</f>
        <v/>
      </c>
      <c r="D4314" s="147" t="str">
        <f>IF(ISERROR(VLOOKUP(A4314,进货明细!$A$2:$D$5000,COLUMN($D$2),0)&amp;""),"",VLOOKUP(A4314,进货明细!$A$2:$D$5000,COLUMN($D$2),0)&amp;"")</f>
        <v/>
      </c>
      <c r="E4314" s="148"/>
      <c r="F4314" s="152"/>
      <c r="G4314" s="150" t="str">
        <f>IF(ISERROR(VLOOKUP(A4314,进货明细!$A$2:$G$5000,COLUMN($G$2),0)&amp;""),"",VLOOKUP(A4314,进货明细!$A$2:$G$5000,COLUMN($G$2),0)&amp;"")</f>
        <v/>
      </c>
      <c r="H4314" s="151" t="str">
        <f t="shared" si="137"/>
        <v/>
      </c>
      <c r="I4314" s="168"/>
      <c r="J4314" s="169"/>
      <c r="K4314" s="163"/>
      <c r="L4314" s="164" t="str">
        <f t="shared" si="136"/>
        <v/>
      </c>
      <c r="M4314" s="165" t="e">
        <f>ROUND(VLOOKUP(A4314,当前库存!$A$2:$F$7000,COLUMN($F$3),0)&amp;"",2)</f>
        <v>#DIV/0!</v>
      </c>
      <c r="N4314" s="166"/>
      <c r="O4314" s="167"/>
      <c r="P4314" s="167"/>
      <c r="Q4314" s="174"/>
      <c r="R4314" s="167"/>
      <c r="S4314" s="167"/>
    </row>
    <row r="4315" customHeight="1" spans="1:19">
      <c r="A4315" s="175"/>
      <c r="B4315" s="153" t="str">
        <f>IF(ISERROR(VLOOKUP(A4315,进货明细!$A$2:$D$5000,COLUMN($B$2),0)&amp;""),"",VLOOKUP(A4315,进货明细!$A$2:$D$5000,COLUMN($B$2),0)&amp;"")</f>
        <v/>
      </c>
      <c r="C4315" s="147" t="str">
        <f>IF(ISERROR(VLOOKUP(A4315,进货明细!$A$2:$D$5000,COLUMN($C$2),0)&amp;""),"",VLOOKUP(A4315,进货明细!$A$2:$D$5000,COLUMN($C$2),0)&amp;"")</f>
        <v/>
      </c>
      <c r="D4315" s="147" t="str">
        <f>IF(ISERROR(VLOOKUP(A4315,进货明细!$A$2:$D$5000,COLUMN($D$2),0)&amp;""),"",VLOOKUP(A4315,进货明细!$A$2:$D$5000,COLUMN($D$2),0)&amp;"")</f>
        <v/>
      </c>
      <c r="E4315" s="148"/>
      <c r="F4315" s="152"/>
      <c r="G4315" s="150" t="str">
        <f>IF(ISERROR(VLOOKUP(A4315,进货明细!$A$2:$G$5000,COLUMN($G$2),0)&amp;""),"",VLOOKUP(A4315,进货明细!$A$2:$G$5000,COLUMN($G$2),0)&amp;"")</f>
        <v/>
      </c>
      <c r="H4315" s="151" t="str">
        <f t="shared" si="137"/>
        <v/>
      </c>
      <c r="I4315" s="168"/>
      <c r="J4315" s="169"/>
      <c r="K4315" s="163"/>
      <c r="L4315" s="164" t="str">
        <f t="shared" si="136"/>
        <v/>
      </c>
      <c r="M4315" s="165" t="e">
        <f>ROUND(VLOOKUP(A4315,当前库存!$A$2:$F$7000,COLUMN($F$3),0)&amp;"",2)</f>
        <v>#DIV/0!</v>
      </c>
      <c r="N4315" s="166"/>
      <c r="O4315" s="167"/>
      <c r="P4315" s="167"/>
      <c r="Q4315" s="174"/>
      <c r="R4315" s="167"/>
      <c r="S4315" s="167"/>
    </row>
    <row r="4316" customHeight="1" spans="1:19">
      <c r="A4316" s="175"/>
      <c r="B4316" s="153" t="str">
        <f>IF(ISERROR(VLOOKUP(A4316,进货明细!$A$2:$D$5000,COLUMN($B$2),0)&amp;""),"",VLOOKUP(A4316,进货明细!$A$2:$D$5000,COLUMN($B$2),0)&amp;"")</f>
        <v/>
      </c>
      <c r="C4316" s="147" t="str">
        <f>IF(ISERROR(VLOOKUP(A4316,进货明细!$A$2:$D$5000,COLUMN($C$2),0)&amp;""),"",VLOOKUP(A4316,进货明细!$A$2:$D$5000,COLUMN($C$2),0)&amp;"")</f>
        <v/>
      </c>
      <c r="D4316" s="147" t="str">
        <f>IF(ISERROR(VLOOKUP(A4316,进货明细!$A$2:$D$5000,COLUMN($D$2),0)&amp;""),"",VLOOKUP(A4316,进货明细!$A$2:$D$5000,COLUMN($D$2),0)&amp;"")</f>
        <v/>
      </c>
      <c r="E4316" s="148"/>
      <c r="F4316" s="152"/>
      <c r="G4316" s="150" t="str">
        <f>IF(ISERROR(VLOOKUP(A4316,进货明细!$A$2:$G$5000,COLUMN($G$2),0)&amp;""),"",VLOOKUP(A4316,进货明细!$A$2:$G$5000,COLUMN($G$2),0)&amp;"")</f>
        <v/>
      </c>
      <c r="H4316" s="151" t="str">
        <f t="shared" si="137"/>
        <v/>
      </c>
      <c r="I4316" s="168"/>
      <c r="J4316" s="169"/>
      <c r="K4316" s="163"/>
      <c r="L4316" s="164" t="str">
        <f t="shared" si="136"/>
        <v/>
      </c>
      <c r="M4316" s="165" t="e">
        <f>ROUND(VLOOKUP(A4316,当前库存!$A$2:$F$7000,COLUMN($F$3),0)&amp;"",2)</f>
        <v>#DIV/0!</v>
      </c>
      <c r="N4316" s="166"/>
      <c r="O4316" s="167"/>
      <c r="P4316" s="167"/>
      <c r="Q4316" s="174"/>
      <c r="R4316" s="167"/>
      <c r="S4316" s="167"/>
    </row>
    <row r="4317" customHeight="1" spans="1:19">
      <c r="A4317" s="175"/>
      <c r="B4317" s="153" t="str">
        <f>IF(ISERROR(VLOOKUP(A4317,进货明细!$A$2:$D$5000,COLUMN($B$2),0)&amp;""),"",VLOOKUP(A4317,进货明细!$A$2:$D$5000,COLUMN($B$2),0)&amp;"")</f>
        <v/>
      </c>
      <c r="C4317" s="147" t="str">
        <f>IF(ISERROR(VLOOKUP(A4317,进货明细!$A$2:$D$5000,COLUMN($C$2),0)&amp;""),"",VLOOKUP(A4317,进货明细!$A$2:$D$5000,COLUMN($C$2),0)&amp;"")</f>
        <v/>
      </c>
      <c r="D4317" s="147" t="str">
        <f>IF(ISERROR(VLOOKUP(A4317,进货明细!$A$2:$D$5000,COLUMN($D$2),0)&amp;""),"",VLOOKUP(A4317,进货明细!$A$2:$D$5000,COLUMN($D$2),0)&amp;"")</f>
        <v/>
      </c>
      <c r="E4317" s="148"/>
      <c r="F4317" s="152"/>
      <c r="G4317" s="150" t="str">
        <f>IF(ISERROR(VLOOKUP(A4317,进货明细!$A$2:$G$5000,COLUMN($G$2),0)&amp;""),"",VLOOKUP(A4317,进货明细!$A$2:$G$5000,COLUMN($G$2),0)&amp;"")</f>
        <v/>
      </c>
      <c r="H4317" s="151" t="str">
        <f t="shared" si="137"/>
        <v/>
      </c>
      <c r="I4317" s="168"/>
      <c r="J4317" s="169"/>
      <c r="K4317" s="163"/>
      <c r="L4317" s="164" t="str">
        <f t="shared" si="136"/>
        <v/>
      </c>
      <c r="M4317" s="165" t="e">
        <f>ROUND(VLOOKUP(A4317,当前库存!$A$2:$F$7000,COLUMN($F$3),0)&amp;"",2)</f>
        <v>#DIV/0!</v>
      </c>
      <c r="N4317" s="166"/>
      <c r="O4317" s="167"/>
      <c r="P4317" s="167"/>
      <c r="Q4317" s="174"/>
      <c r="R4317" s="167"/>
      <c r="S4317" s="167"/>
    </row>
    <row r="4318" customHeight="1" spans="1:19">
      <c r="A4318" s="175"/>
      <c r="B4318" s="153" t="str">
        <f>IF(ISERROR(VLOOKUP(A4318,进货明细!$A$2:$D$5000,COLUMN($B$2),0)&amp;""),"",VLOOKUP(A4318,进货明细!$A$2:$D$5000,COLUMN($B$2),0)&amp;"")</f>
        <v/>
      </c>
      <c r="C4318" s="147" t="str">
        <f>IF(ISERROR(VLOOKUP(A4318,进货明细!$A$2:$D$5000,COLUMN($C$2),0)&amp;""),"",VLOOKUP(A4318,进货明细!$A$2:$D$5000,COLUMN($C$2),0)&amp;"")</f>
        <v/>
      </c>
      <c r="D4318" s="147" t="str">
        <f>IF(ISERROR(VLOOKUP(A4318,进货明细!$A$2:$D$5000,COLUMN($D$2),0)&amp;""),"",VLOOKUP(A4318,进货明细!$A$2:$D$5000,COLUMN($D$2),0)&amp;"")</f>
        <v/>
      </c>
      <c r="E4318" s="148"/>
      <c r="F4318" s="152"/>
      <c r="G4318" s="150" t="str">
        <f>IF(ISERROR(VLOOKUP(A4318,进货明细!$A$2:$G$5000,COLUMN($G$2),0)&amp;""),"",VLOOKUP(A4318,进货明细!$A$2:$G$5000,COLUMN($G$2),0)&amp;"")</f>
        <v/>
      </c>
      <c r="H4318" s="151" t="str">
        <f t="shared" si="137"/>
        <v/>
      </c>
      <c r="I4318" s="168"/>
      <c r="J4318" s="169"/>
      <c r="K4318" s="163"/>
      <c r="L4318" s="164" t="str">
        <f t="shared" si="136"/>
        <v/>
      </c>
      <c r="M4318" s="165" t="e">
        <f>ROUND(VLOOKUP(A4318,当前库存!$A$2:$F$7000,COLUMN($F$3),0)&amp;"",2)</f>
        <v>#DIV/0!</v>
      </c>
      <c r="N4318" s="166"/>
      <c r="O4318" s="167"/>
      <c r="P4318" s="167"/>
      <c r="Q4318" s="174"/>
      <c r="R4318" s="167"/>
      <c r="S4318" s="167"/>
    </row>
    <row r="4319" customHeight="1" spans="1:19">
      <c r="A4319" s="175"/>
      <c r="B4319" s="153" t="str">
        <f>IF(ISERROR(VLOOKUP(A4319,进货明细!$A$2:$D$5000,COLUMN($B$2),0)&amp;""),"",VLOOKUP(A4319,进货明细!$A$2:$D$5000,COLUMN($B$2),0)&amp;"")</f>
        <v/>
      </c>
      <c r="C4319" s="147" t="str">
        <f>IF(ISERROR(VLOOKUP(A4319,进货明细!$A$2:$D$5000,COLUMN($C$2),0)&amp;""),"",VLOOKUP(A4319,进货明细!$A$2:$D$5000,COLUMN($C$2),0)&amp;"")</f>
        <v/>
      </c>
      <c r="D4319" s="147" t="str">
        <f>IF(ISERROR(VLOOKUP(A4319,进货明细!$A$2:$D$5000,COLUMN($D$2),0)&amp;""),"",VLOOKUP(A4319,进货明细!$A$2:$D$5000,COLUMN($D$2),0)&amp;"")</f>
        <v/>
      </c>
      <c r="E4319" s="148"/>
      <c r="F4319" s="152"/>
      <c r="G4319" s="150" t="str">
        <f>IF(ISERROR(VLOOKUP(A4319,进货明细!$A$2:$G$5000,COLUMN($G$2),0)&amp;""),"",VLOOKUP(A4319,进货明细!$A$2:$G$5000,COLUMN($G$2),0)&amp;"")</f>
        <v/>
      </c>
      <c r="H4319" s="151" t="str">
        <f t="shared" si="137"/>
        <v/>
      </c>
      <c r="I4319" s="168"/>
      <c r="J4319" s="169"/>
      <c r="K4319" s="163"/>
      <c r="L4319" s="164" t="str">
        <f t="shared" si="136"/>
        <v/>
      </c>
      <c r="M4319" s="165" t="e">
        <f>ROUND(VLOOKUP(A4319,当前库存!$A$2:$F$7000,COLUMN($F$3),0)&amp;"",2)</f>
        <v>#DIV/0!</v>
      </c>
      <c r="N4319" s="166"/>
      <c r="O4319" s="167"/>
      <c r="P4319" s="167"/>
      <c r="Q4319" s="174"/>
      <c r="R4319" s="167"/>
      <c r="S4319" s="167"/>
    </row>
    <row r="4320" customHeight="1" spans="1:19">
      <c r="A4320" s="175"/>
      <c r="B4320" s="153" t="str">
        <f>IF(ISERROR(VLOOKUP(A4320,进货明细!$A$2:$D$5000,COLUMN($B$2),0)&amp;""),"",VLOOKUP(A4320,进货明细!$A$2:$D$5000,COLUMN($B$2),0)&amp;"")</f>
        <v/>
      </c>
      <c r="C4320" s="147" t="str">
        <f>IF(ISERROR(VLOOKUP(A4320,进货明细!$A$2:$D$5000,COLUMN($C$2),0)&amp;""),"",VLOOKUP(A4320,进货明细!$A$2:$D$5000,COLUMN($C$2),0)&amp;"")</f>
        <v/>
      </c>
      <c r="D4320" s="147" t="str">
        <f>IF(ISERROR(VLOOKUP(A4320,进货明细!$A$2:$D$5000,COLUMN($D$2),0)&amp;""),"",VLOOKUP(A4320,进货明细!$A$2:$D$5000,COLUMN($D$2),0)&amp;"")</f>
        <v/>
      </c>
      <c r="E4320" s="148"/>
      <c r="F4320" s="152"/>
      <c r="G4320" s="150" t="str">
        <f>IF(ISERROR(VLOOKUP(A4320,进货明细!$A$2:$G$5000,COLUMN($G$2),0)&amp;""),"",VLOOKUP(A4320,进货明细!$A$2:$G$5000,COLUMN($G$2),0)&amp;"")</f>
        <v/>
      </c>
      <c r="H4320" s="151" t="str">
        <f t="shared" si="137"/>
        <v/>
      </c>
      <c r="I4320" s="168"/>
      <c r="J4320" s="169"/>
      <c r="K4320" s="163"/>
      <c r="L4320" s="164" t="str">
        <f t="shared" si="136"/>
        <v/>
      </c>
      <c r="M4320" s="165" t="e">
        <f>ROUND(VLOOKUP(A4320,当前库存!$A$2:$F$7000,COLUMN($F$3),0)&amp;"",2)</f>
        <v>#DIV/0!</v>
      </c>
      <c r="N4320" s="166"/>
      <c r="O4320" s="167"/>
      <c r="P4320" s="167"/>
      <c r="Q4320" s="174"/>
      <c r="R4320" s="167"/>
      <c r="S4320" s="167"/>
    </row>
    <row r="4321" customHeight="1" spans="1:19">
      <c r="A4321" s="175"/>
      <c r="B4321" s="153" t="str">
        <f>IF(ISERROR(VLOOKUP(A4321,进货明细!$A$2:$D$5000,COLUMN($B$2),0)&amp;""),"",VLOOKUP(A4321,进货明细!$A$2:$D$5000,COLUMN($B$2),0)&amp;"")</f>
        <v/>
      </c>
      <c r="C4321" s="147" t="str">
        <f>IF(ISERROR(VLOOKUP(A4321,进货明细!$A$2:$D$5000,COLUMN($C$2),0)&amp;""),"",VLOOKUP(A4321,进货明细!$A$2:$D$5000,COLUMN($C$2),0)&amp;"")</f>
        <v/>
      </c>
      <c r="D4321" s="147" t="str">
        <f>IF(ISERROR(VLOOKUP(A4321,进货明细!$A$2:$D$5000,COLUMN($D$2),0)&amp;""),"",VLOOKUP(A4321,进货明细!$A$2:$D$5000,COLUMN($D$2),0)&amp;"")</f>
        <v/>
      </c>
      <c r="E4321" s="148"/>
      <c r="F4321" s="152"/>
      <c r="G4321" s="150" t="str">
        <f>IF(ISERROR(VLOOKUP(A4321,进货明细!$A$2:$G$5000,COLUMN($G$2),0)&amp;""),"",VLOOKUP(A4321,进货明细!$A$2:$G$5000,COLUMN($G$2),0)&amp;"")</f>
        <v/>
      </c>
      <c r="H4321" s="151" t="str">
        <f t="shared" si="137"/>
        <v/>
      </c>
      <c r="I4321" s="168"/>
      <c r="J4321" s="169"/>
      <c r="K4321" s="163"/>
      <c r="L4321" s="164" t="str">
        <f t="shared" si="136"/>
        <v/>
      </c>
      <c r="M4321" s="165" t="e">
        <f>ROUND(VLOOKUP(A4321,当前库存!$A$2:$F$7000,COLUMN($F$3),0)&amp;"",2)</f>
        <v>#DIV/0!</v>
      </c>
      <c r="N4321" s="166"/>
      <c r="O4321" s="167"/>
      <c r="P4321" s="167"/>
      <c r="Q4321" s="174"/>
      <c r="R4321" s="167"/>
      <c r="S4321" s="167"/>
    </row>
    <row r="4322" customHeight="1" spans="1:19">
      <c r="A4322" s="175"/>
      <c r="B4322" s="153" t="str">
        <f>IF(ISERROR(VLOOKUP(A4322,进货明细!$A$2:$D$5000,COLUMN($B$2),0)&amp;""),"",VLOOKUP(A4322,进货明细!$A$2:$D$5000,COLUMN($B$2),0)&amp;"")</f>
        <v/>
      </c>
      <c r="C4322" s="147" t="str">
        <f>IF(ISERROR(VLOOKUP(A4322,进货明细!$A$2:$D$5000,COLUMN($C$2),0)&amp;""),"",VLOOKUP(A4322,进货明细!$A$2:$D$5000,COLUMN($C$2),0)&amp;"")</f>
        <v/>
      </c>
      <c r="D4322" s="147" t="str">
        <f>IF(ISERROR(VLOOKUP(A4322,进货明细!$A$2:$D$5000,COLUMN($D$2),0)&amp;""),"",VLOOKUP(A4322,进货明细!$A$2:$D$5000,COLUMN($D$2),0)&amp;"")</f>
        <v/>
      </c>
      <c r="E4322" s="148"/>
      <c r="F4322" s="152"/>
      <c r="G4322" s="150" t="str">
        <f>IF(ISERROR(VLOOKUP(A4322,进货明细!$A$2:$G$5000,COLUMN($G$2),0)&amp;""),"",VLOOKUP(A4322,进货明细!$A$2:$G$5000,COLUMN($G$2),0)&amp;"")</f>
        <v/>
      </c>
      <c r="H4322" s="151" t="str">
        <f t="shared" si="137"/>
        <v/>
      </c>
      <c r="I4322" s="168"/>
      <c r="J4322" s="169"/>
      <c r="K4322" s="163"/>
      <c r="L4322" s="164" t="str">
        <f t="shared" si="136"/>
        <v/>
      </c>
      <c r="M4322" s="165" t="e">
        <f>ROUND(VLOOKUP(A4322,当前库存!$A$2:$F$7000,COLUMN($F$3),0)&amp;"",2)</f>
        <v>#DIV/0!</v>
      </c>
      <c r="N4322" s="166"/>
      <c r="O4322" s="167"/>
      <c r="P4322" s="167"/>
      <c r="Q4322" s="174"/>
      <c r="R4322" s="167"/>
      <c r="S4322" s="167"/>
    </row>
    <row r="4323" customHeight="1" spans="1:19">
      <c r="A4323" s="175"/>
      <c r="B4323" s="153" t="str">
        <f>IF(ISERROR(VLOOKUP(A4323,进货明细!$A$2:$D$5000,COLUMN($B$2),0)&amp;""),"",VLOOKUP(A4323,进货明细!$A$2:$D$5000,COLUMN($B$2),0)&amp;"")</f>
        <v/>
      </c>
      <c r="C4323" s="147" t="str">
        <f>IF(ISERROR(VLOOKUP(A4323,进货明细!$A$2:$D$5000,COLUMN($C$2),0)&amp;""),"",VLOOKUP(A4323,进货明细!$A$2:$D$5000,COLUMN($C$2),0)&amp;"")</f>
        <v/>
      </c>
      <c r="D4323" s="147" t="str">
        <f>IF(ISERROR(VLOOKUP(A4323,进货明细!$A$2:$D$5000,COLUMN($D$2),0)&amp;""),"",VLOOKUP(A4323,进货明细!$A$2:$D$5000,COLUMN($D$2),0)&amp;"")</f>
        <v/>
      </c>
      <c r="E4323" s="148"/>
      <c r="F4323" s="152"/>
      <c r="G4323" s="150" t="str">
        <f>IF(ISERROR(VLOOKUP(A4323,进货明细!$A$2:$G$5000,COLUMN($G$2),0)&amp;""),"",VLOOKUP(A4323,进货明细!$A$2:$G$5000,COLUMN($G$2),0)&amp;"")</f>
        <v/>
      </c>
      <c r="H4323" s="151" t="str">
        <f t="shared" si="137"/>
        <v/>
      </c>
      <c r="I4323" s="168"/>
      <c r="J4323" s="169"/>
      <c r="K4323" s="163"/>
      <c r="L4323" s="164" t="str">
        <f t="shared" si="136"/>
        <v/>
      </c>
      <c r="M4323" s="165" t="e">
        <f>ROUND(VLOOKUP(A4323,当前库存!$A$2:$F$7000,COLUMN($F$3),0)&amp;"",2)</f>
        <v>#DIV/0!</v>
      </c>
      <c r="N4323" s="166"/>
      <c r="O4323" s="167"/>
      <c r="P4323" s="167"/>
      <c r="Q4323" s="174"/>
      <c r="R4323" s="167"/>
      <c r="S4323" s="167"/>
    </row>
    <row r="4324" customHeight="1" spans="1:19">
      <c r="A4324" s="175"/>
      <c r="B4324" s="153" t="str">
        <f>IF(ISERROR(VLOOKUP(A4324,进货明细!$A$2:$D$5000,COLUMN($B$2),0)&amp;""),"",VLOOKUP(A4324,进货明细!$A$2:$D$5000,COLUMN($B$2),0)&amp;"")</f>
        <v/>
      </c>
      <c r="C4324" s="147" t="str">
        <f>IF(ISERROR(VLOOKUP(A4324,进货明细!$A$2:$D$5000,COLUMN($C$2),0)&amp;""),"",VLOOKUP(A4324,进货明细!$A$2:$D$5000,COLUMN($C$2),0)&amp;"")</f>
        <v/>
      </c>
      <c r="D4324" s="147" t="str">
        <f>IF(ISERROR(VLOOKUP(A4324,进货明细!$A$2:$D$5000,COLUMN($D$2),0)&amp;""),"",VLOOKUP(A4324,进货明细!$A$2:$D$5000,COLUMN($D$2),0)&amp;"")</f>
        <v/>
      </c>
      <c r="E4324" s="148"/>
      <c r="F4324" s="152"/>
      <c r="G4324" s="150" t="str">
        <f>IF(ISERROR(VLOOKUP(A4324,进货明细!$A$2:$G$5000,COLUMN($G$2),0)&amp;""),"",VLOOKUP(A4324,进货明细!$A$2:$G$5000,COLUMN($G$2),0)&amp;"")</f>
        <v/>
      </c>
      <c r="H4324" s="151" t="str">
        <f t="shared" si="137"/>
        <v/>
      </c>
      <c r="I4324" s="168"/>
      <c r="J4324" s="169"/>
      <c r="K4324" s="163"/>
      <c r="L4324" s="164" t="str">
        <f t="shared" si="136"/>
        <v/>
      </c>
      <c r="M4324" s="165" t="e">
        <f>ROUND(VLOOKUP(A4324,当前库存!$A$2:$F$7000,COLUMN($F$3),0)&amp;"",2)</f>
        <v>#DIV/0!</v>
      </c>
      <c r="N4324" s="166"/>
      <c r="O4324" s="167"/>
      <c r="P4324" s="167"/>
      <c r="Q4324" s="174"/>
      <c r="R4324" s="167"/>
      <c r="S4324" s="167"/>
    </row>
    <row r="4325" customHeight="1" spans="1:19">
      <c r="A4325" s="175"/>
      <c r="B4325" s="153" t="str">
        <f>IF(ISERROR(VLOOKUP(A4325,进货明细!$A$2:$D$5000,COLUMN($B$2),0)&amp;""),"",VLOOKUP(A4325,进货明细!$A$2:$D$5000,COLUMN($B$2),0)&amp;"")</f>
        <v/>
      </c>
      <c r="C4325" s="147" t="str">
        <f>IF(ISERROR(VLOOKUP(A4325,进货明细!$A$2:$D$5000,COLUMN($C$2),0)&amp;""),"",VLOOKUP(A4325,进货明细!$A$2:$D$5000,COLUMN($C$2),0)&amp;"")</f>
        <v/>
      </c>
      <c r="D4325" s="147" t="str">
        <f>IF(ISERROR(VLOOKUP(A4325,进货明细!$A$2:$D$5000,COLUMN($D$2),0)&amp;""),"",VLOOKUP(A4325,进货明细!$A$2:$D$5000,COLUMN($D$2),0)&amp;"")</f>
        <v/>
      </c>
      <c r="E4325" s="148"/>
      <c r="F4325" s="152"/>
      <c r="G4325" s="150" t="str">
        <f>IF(ISERROR(VLOOKUP(A4325,进货明细!$A$2:$G$5000,COLUMN($G$2),0)&amp;""),"",VLOOKUP(A4325,进货明细!$A$2:$G$5000,COLUMN($G$2),0)&amp;"")</f>
        <v/>
      </c>
      <c r="H4325" s="151" t="str">
        <f t="shared" si="137"/>
        <v/>
      </c>
      <c r="I4325" s="168"/>
      <c r="J4325" s="169"/>
      <c r="K4325" s="163"/>
      <c r="L4325" s="164" t="str">
        <f t="shared" si="136"/>
        <v/>
      </c>
      <c r="M4325" s="165" t="e">
        <f>ROUND(VLOOKUP(A4325,当前库存!$A$2:$F$7000,COLUMN($F$3),0)&amp;"",2)</f>
        <v>#DIV/0!</v>
      </c>
      <c r="N4325" s="166"/>
      <c r="O4325" s="167"/>
      <c r="P4325" s="167"/>
      <c r="Q4325" s="174"/>
      <c r="R4325" s="167"/>
      <c r="S4325" s="167"/>
    </row>
    <row r="4326" customHeight="1" spans="1:19">
      <c r="A4326" s="175"/>
      <c r="B4326" s="153" t="str">
        <f>IF(ISERROR(VLOOKUP(A4326,进货明细!$A$2:$D$5000,COLUMN($B$2),0)&amp;""),"",VLOOKUP(A4326,进货明细!$A$2:$D$5000,COLUMN($B$2),0)&amp;"")</f>
        <v/>
      </c>
      <c r="C4326" s="147" t="str">
        <f>IF(ISERROR(VLOOKUP(A4326,进货明细!$A$2:$D$5000,COLUMN($C$2),0)&amp;""),"",VLOOKUP(A4326,进货明细!$A$2:$D$5000,COLUMN($C$2),0)&amp;"")</f>
        <v/>
      </c>
      <c r="D4326" s="147" t="str">
        <f>IF(ISERROR(VLOOKUP(A4326,进货明细!$A$2:$D$5000,COLUMN($D$2),0)&amp;""),"",VLOOKUP(A4326,进货明细!$A$2:$D$5000,COLUMN($D$2),0)&amp;"")</f>
        <v/>
      </c>
      <c r="E4326" s="148"/>
      <c r="F4326" s="152"/>
      <c r="G4326" s="150" t="str">
        <f>IF(ISERROR(VLOOKUP(A4326,进货明细!$A$2:$G$5000,COLUMN($G$2),0)&amp;""),"",VLOOKUP(A4326,进货明细!$A$2:$G$5000,COLUMN($G$2),0)&amp;"")</f>
        <v/>
      </c>
      <c r="H4326" s="151" t="str">
        <f t="shared" si="137"/>
        <v/>
      </c>
      <c r="I4326" s="168"/>
      <c r="J4326" s="169"/>
      <c r="K4326" s="163"/>
      <c r="L4326" s="164" t="str">
        <f t="shared" si="136"/>
        <v/>
      </c>
      <c r="M4326" s="165" t="e">
        <f>ROUND(VLOOKUP(A4326,当前库存!$A$2:$F$7000,COLUMN($F$3),0)&amp;"",2)</f>
        <v>#DIV/0!</v>
      </c>
      <c r="N4326" s="166"/>
      <c r="O4326" s="167"/>
      <c r="P4326" s="167"/>
      <c r="Q4326" s="174"/>
      <c r="R4326" s="167"/>
      <c r="S4326" s="167"/>
    </row>
    <row r="4327" customHeight="1" spans="1:19">
      <c r="A4327" s="175"/>
      <c r="B4327" s="153" t="str">
        <f>IF(ISERROR(VLOOKUP(A4327,进货明细!$A$2:$D$5000,COLUMN($B$2),0)&amp;""),"",VLOOKUP(A4327,进货明细!$A$2:$D$5000,COLUMN($B$2),0)&amp;"")</f>
        <v/>
      </c>
      <c r="C4327" s="147" t="str">
        <f>IF(ISERROR(VLOOKUP(A4327,进货明细!$A$2:$D$5000,COLUMN($C$2),0)&amp;""),"",VLOOKUP(A4327,进货明细!$A$2:$D$5000,COLUMN($C$2),0)&amp;"")</f>
        <v/>
      </c>
      <c r="D4327" s="147" t="str">
        <f>IF(ISERROR(VLOOKUP(A4327,进货明细!$A$2:$D$5000,COLUMN($D$2),0)&amp;""),"",VLOOKUP(A4327,进货明细!$A$2:$D$5000,COLUMN($D$2),0)&amp;"")</f>
        <v/>
      </c>
      <c r="E4327" s="148"/>
      <c r="F4327" s="152"/>
      <c r="G4327" s="150" t="str">
        <f>IF(ISERROR(VLOOKUP(A4327,进货明细!$A$2:$G$5000,COLUMN($G$2),0)&amp;""),"",VLOOKUP(A4327,进货明细!$A$2:$G$5000,COLUMN($G$2),0)&amp;"")</f>
        <v/>
      </c>
      <c r="H4327" s="151" t="str">
        <f t="shared" si="137"/>
        <v/>
      </c>
      <c r="I4327" s="168"/>
      <c r="J4327" s="169"/>
      <c r="K4327" s="163"/>
      <c r="L4327" s="164" t="str">
        <f t="shared" si="136"/>
        <v/>
      </c>
      <c r="M4327" s="165" t="e">
        <f>ROUND(VLOOKUP(A4327,当前库存!$A$2:$F$7000,COLUMN($F$3),0)&amp;"",2)</f>
        <v>#DIV/0!</v>
      </c>
      <c r="N4327" s="166"/>
      <c r="O4327" s="167"/>
      <c r="P4327" s="167"/>
      <c r="Q4327" s="174"/>
      <c r="R4327" s="167"/>
      <c r="S4327" s="167"/>
    </row>
    <row r="4328" customHeight="1" spans="1:19">
      <c r="A4328" s="175"/>
      <c r="B4328" s="153" t="str">
        <f>IF(ISERROR(VLOOKUP(A4328,进货明细!$A$2:$D$5000,COLUMN($B$2),0)&amp;""),"",VLOOKUP(A4328,进货明细!$A$2:$D$5000,COLUMN($B$2),0)&amp;"")</f>
        <v/>
      </c>
      <c r="C4328" s="147" t="str">
        <f>IF(ISERROR(VLOOKUP(A4328,进货明细!$A$2:$D$5000,COLUMN($C$2),0)&amp;""),"",VLOOKUP(A4328,进货明细!$A$2:$D$5000,COLUMN($C$2),0)&amp;"")</f>
        <v/>
      </c>
      <c r="D4328" s="147" t="str">
        <f>IF(ISERROR(VLOOKUP(A4328,进货明细!$A$2:$D$5000,COLUMN($D$2),0)&amp;""),"",VLOOKUP(A4328,进货明细!$A$2:$D$5000,COLUMN($D$2),0)&amp;"")</f>
        <v/>
      </c>
      <c r="E4328" s="148"/>
      <c r="F4328" s="152"/>
      <c r="G4328" s="150" t="str">
        <f>IF(ISERROR(VLOOKUP(A4328,进货明细!$A$2:$G$5000,COLUMN($G$2),0)&amp;""),"",VLOOKUP(A4328,进货明细!$A$2:$G$5000,COLUMN($G$2),0)&amp;"")</f>
        <v/>
      </c>
      <c r="H4328" s="151" t="str">
        <f t="shared" si="137"/>
        <v/>
      </c>
      <c r="I4328" s="168"/>
      <c r="J4328" s="169"/>
      <c r="K4328" s="163"/>
      <c r="L4328" s="164" t="str">
        <f t="shared" si="136"/>
        <v/>
      </c>
      <c r="M4328" s="165" t="e">
        <f>ROUND(VLOOKUP(A4328,当前库存!$A$2:$F$7000,COLUMN($F$3),0)&amp;"",2)</f>
        <v>#DIV/0!</v>
      </c>
      <c r="N4328" s="166"/>
      <c r="O4328" s="167"/>
      <c r="P4328" s="167"/>
      <c r="Q4328" s="174"/>
      <c r="R4328" s="167"/>
      <c r="S4328" s="167"/>
    </row>
    <row r="4329" customHeight="1" spans="1:19">
      <c r="A4329" s="175"/>
      <c r="B4329" s="153" t="str">
        <f>IF(ISERROR(VLOOKUP(A4329,进货明细!$A$2:$D$5000,COLUMN($B$2),0)&amp;""),"",VLOOKUP(A4329,进货明细!$A$2:$D$5000,COLUMN($B$2),0)&amp;"")</f>
        <v/>
      </c>
      <c r="C4329" s="147" t="str">
        <f>IF(ISERROR(VLOOKUP(A4329,进货明细!$A$2:$D$5000,COLUMN($C$2),0)&amp;""),"",VLOOKUP(A4329,进货明细!$A$2:$D$5000,COLUMN($C$2),0)&amp;"")</f>
        <v/>
      </c>
      <c r="D4329" s="147" t="str">
        <f>IF(ISERROR(VLOOKUP(A4329,进货明细!$A$2:$D$5000,COLUMN($D$2),0)&amp;""),"",VLOOKUP(A4329,进货明细!$A$2:$D$5000,COLUMN($D$2),0)&amp;"")</f>
        <v/>
      </c>
      <c r="E4329" s="148"/>
      <c r="F4329" s="152"/>
      <c r="G4329" s="150" t="str">
        <f>IF(ISERROR(VLOOKUP(A4329,进货明细!$A$2:$G$5000,COLUMN($G$2),0)&amp;""),"",VLOOKUP(A4329,进货明细!$A$2:$G$5000,COLUMN($G$2),0)&amp;"")</f>
        <v/>
      </c>
      <c r="H4329" s="151" t="str">
        <f t="shared" si="137"/>
        <v/>
      </c>
      <c r="I4329" s="168"/>
      <c r="J4329" s="169"/>
      <c r="K4329" s="163"/>
      <c r="L4329" s="164" t="str">
        <f t="shared" si="136"/>
        <v/>
      </c>
      <c r="M4329" s="165" t="e">
        <f>ROUND(VLOOKUP(A4329,当前库存!$A$2:$F$7000,COLUMN($F$3),0)&amp;"",2)</f>
        <v>#DIV/0!</v>
      </c>
      <c r="N4329" s="166"/>
      <c r="O4329" s="167"/>
      <c r="P4329" s="167"/>
      <c r="Q4329" s="174"/>
      <c r="R4329" s="167"/>
      <c r="S4329" s="167"/>
    </row>
    <row r="4330" customHeight="1" spans="1:19">
      <c r="A4330" s="175"/>
      <c r="B4330" s="153" t="str">
        <f>IF(ISERROR(VLOOKUP(A4330,进货明细!$A$2:$D$5000,COLUMN($B$2),0)&amp;""),"",VLOOKUP(A4330,进货明细!$A$2:$D$5000,COLUMN($B$2),0)&amp;"")</f>
        <v/>
      </c>
      <c r="C4330" s="147" t="str">
        <f>IF(ISERROR(VLOOKUP(A4330,进货明细!$A$2:$D$5000,COLUMN($C$2),0)&amp;""),"",VLOOKUP(A4330,进货明细!$A$2:$D$5000,COLUMN($C$2),0)&amp;"")</f>
        <v/>
      </c>
      <c r="D4330" s="147" t="str">
        <f>IF(ISERROR(VLOOKUP(A4330,进货明细!$A$2:$D$5000,COLUMN($D$2),0)&amp;""),"",VLOOKUP(A4330,进货明细!$A$2:$D$5000,COLUMN($D$2),0)&amp;"")</f>
        <v/>
      </c>
      <c r="E4330" s="148"/>
      <c r="F4330" s="152"/>
      <c r="G4330" s="150" t="str">
        <f>IF(ISERROR(VLOOKUP(A4330,进货明细!$A$2:$G$5000,COLUMN($G$2),0)&amp;""),"",VLOOKUP(A4330,进货明细!$A$2:$G$5000,COLUMN($G$2),0)&amp;"")</f>
        <v/>
      </c>
      <c r="H4330" s="151" t="str">
        <f t="shared" si="137"/>
        <v/>
      </c>
      <c r="I4330" s="168"/>
      <c r="J4330" s="169"/>
      <c r="K4330" s="163"/>
      <c r="L4330" s="164" t="str">
        <f t="shared" si="136"/>
        <v/>
      </c>
      <c r="M4330" s="165" t="e">
        <f>ROUND(VLOOKUP(A4330,当前库存!$A$2:$F$7000,COLUMN($F$3),0)&amp;"",2)</f>
        <v>#DIV/0!</v>
      </c>
      <c r="N4330" s="166"/>
      <c r="O4330" s="167"/>
      <c r="P4330" s="167"/>
      <c r="Q4330" s="174"/>
      <c r="R4330" s="167"/>
      <c r="S4330" s="167"/>
    </row>
    <row r="4331" customHeight="1" spans="1:19">
      <c r="A4331" s="175"/>
      <c r="B4331" s="153" t="str">
        <f>IF(ISERROR(VLOOKUP(A4331,进货明细!$A$2:$D$5000,COLUMN($B$2),0)&amp;""),"",VLOOKUP(A4331,进货明细!$A$2:$D$5000,COLUMN($B$2),0)&amp;"")</f>
        <v/>
      </c>
      <c r="C4331" s="147" t="str">
        <f>IF(ISERROR(VLOOKUP(A4331,进货明细!$A$2:$D$5000,COLUMN($C$2),0)&amp;""),"",VLOOKUP(A4331,进货明细!$A$2:$D$5000,COLUMN($C$2),0)&amp;"")</f>
        <v/>
      </c>
      <c r="D4331" s="147" t="str">
        <f>IF(ISERROR(VLOOKUP(A4331,进货明细!$A$2:$D$5000,COLUMN($D$2),0)&amp;""),"",VLOOKUP(A4331,进货明细!$A$2:$D$5000,COLUMN($D$2),0)&amp;"")</f>
        <v/>
      </c>
      <c r="E4331" s="148"/>
      <c r="F4331" s="152"/>
      <c r="G4331" s="150" t="str">
        <f>IF(ISERROR(VLOOKUP(A4331,进货明细!$A$2:$G$5000,COLUMN($G$2),0)&amp;""),"",VLOOKUP(A4331,进货明细!$A$2:$G$5000,COLUMN($G$2),0)&amp;"")</f>
        <v/>
      </c>
      <c r="H4331" s="151" t="str">
        <f t="shared" si="137"/>
        <v/>
      </c>
      <c r="I4331" s="168"/>
      <c r="J4331" s="169"/>
      <c r="K4331" s="163"/>
      <c r="L4331" s="164" t="str">
        <f t="shared" si="136"/>
        <v/>
      </c>
      <c r="M4331" s="165" t="e">
        <f>ROUND(VLOOKUP(A4331,当前库存!$A$2:$F$7000,COLUMN($F$3),0)&amp;"",2)</f>
        <v>#DIV/0!</v>
      </c>
      <c r="N4331" s="166"/>
      <c r="O4331" s="167"/>
      <c r="P4331" s="167"/>
      <c r="Q4331" s="174"/>
      <c r="R4331" s="167"/>
      <c r="S4331" s="167"/>
    </row>
    <row r="4332" customHeight="1" spans="1:19">
      <c r="A4332" s="175"/>
      <c r="B4332" s="153" t="str">
        <f>IF(ISERROR(VLOOKUP(A4332,进货明细!$A$2:$D$5000,COLUMN($B$2),0)&amp;""),"",VLOOKUP(A4332,进货明细!$A$2:$D$5000,COLUMN($B$2),0)&amp;"")</f>
        <v/>
      </c>
      <c r="C4332" s="147" t="str">
        <f>IF(ISERROR(VLOOKUP(A4332,进货明细!$A$2:$D$5000,COLUMN($C$2),0)&amp;""),"",VLOOKUP(A4332,进货明细!$A$2:$D$5000,COLUMN($C$2),0)&amp;"")</f>
        <v/>
      </c>
      <c r="D4332" s="147" t="str">
        <f>IF(ISERROR(VLOOKUP(A4332,进货明细!$A$2:$D$5000,COLUMN($D$2),0)&amp;""),"",VLOOKUP(A4332,进货明细!$A$2:$D$5000,COLUMN($D$2),0)&amp;"")</f>
        <v/>
      </c>
      <c r="E4332" s="148"/>
      <c r="F4332" s="152"/>
      <c r="G4332" s="150" t="str">
        <f>IF(ISERROR(VLOOKUP(A4332,进货明细!$A$2:$G$5000,COLUMN($G$2),0)&amp;""),"",VLOOKUP(A4332,进货明细!$A$2:$G$5000,COLUMN($G$2),0)&amp;"")</f>
        <v/>
      </c>
      <c r="H4332" s="151" t="str">
        <f t="shared" si="137"/>
        <v/>
      </c>
      <c r="I4332" s="168"/>
      <c r="J4332" s="169"/>
      <c r="K4332" s="163"/>
      <c r="L4332" s="164" t="str">
        <f t="shared" si="136"/>
        <v/>
      </c>
      <c r="M4332" s="165" t="e">
        <f>ROUND(VLOOKUP(A4332,当前库存!$A$2:$F$7000,COLUMN($F$3),0)&amp;"",2)</f>
        <v>#DIV/0!</v>
      </c>
      <c r="N4332" s="166"/>
      <c r="O4332" s="167"/>
      <c r="P4332" s="167"/>
      <c r="Q4332" s="174"/>
      <c r="R4332" s="167"/>
      <c r="S4332" s="167"/>
    </row>
    <row r="4333" customHeight="1" spans="1:19">
      <c r="A4333" s="175"/>
      <c r="B4333" s="153" t="str">
        <f>IF(ISERROR(VLOOKUP(A4333,进货明细!$A$2:$D$5000,COLUMN($B$2),0)&amp;""),"",VLOOKUP(A4333,进货明细!$A$2:$D$5000,COLUMN($B$2),0)&amp;"")</f>
        <v/>
      </c>
      <c r="C4333" s="147" t="str">
        <f>IF(ISERROR(VLOOKUP(A4333,进货明细!$A$2:$D$5000,COLUMN($C$2),0)&amp;""),"",VLOOKUP(A4333,进货明细!$A$2:$D$5000,COLUMN($C$2),0)&amp;"")</f>
        <v/>
      </c>
      <c r="D4333" s="147" t="str">
        <f>IF(ISERROR(VLOOKUP(A4333,进货明细!$A$2:$D$5000,COLUMN($D$2),0)&amp;""),"",VLOOKUP(A4333,进货明细!$A$2:$D$5000,COLUMN($D$2),0)&amp;"")</f>
        <v/>
      </c>
      <c r="E4333" s="148"/>
      <c r="F4333" s="152"/>
      <c r="G4333" s="150" t="str">
        <f>IF(ISERROR(VLOOKUP(A4333,进货明细!$A$2:$G$5000,COLUMN($G$2),0)&amp;""),"",VLOOKUP(A4333,进货明细!$A$2:$G$5000,COLUMN($G$2),0)&amp;"")</f>
        <v/>
      </c>
      <c r="H4333" s="151" t="str">
        <f t="shared" si="137"/>
        <v/>
      </c>
      <c r="I4333" s="168"/>
      <c r="J4333" s="169"/>
      <c r="K4333" s="163"/>
      <c r="L4333" s="164" t="str">
        <f t="shared" ref="L4333:L4396" si="138">IF(F4333="","",H4333-M4333*F4333)</f>
        <v/>
      </c>
      <c r="M4333" s="165" t="e">
        <f>ROUND(VLOOKUP(A4333,当前库存!$A$2:$F$7000,COLUMN($F$3),0)&amp;"",2)</f>
        <v>#DIV/0!</v>
      </c>
      <c r="N4333" s="166"/>
      <c r="O4333" s="167"/>
      <c r="P4333" s="167"/>
      <c r="Q4333" s="174"/>
      <c r="R4333" s="167"/>
      <c r="S4333" s="167"/>
    </row>
    <row r="4334" customHeight="1" spans="1:19">
      <c r="A4334" s="175"/>
      <c r="B4334" s="153" t="str">
        <f>IF(ISERROR(VLOOKUP(A4334,进货明细!$A$2:$D$5000,COLUMN($B$2),0)&amp;""),"",VLOOKUP(A4334,进货明细!$A$2:$D$5000,COLUMN($B$2),0)&amp;"")</f>
        <v/>
      </c>
      <c r="C4334" s="147" t="str">
        <f>IF(ISERROR(VLOOKUP(A4334,进货明细!$A$2:$D$5000,COLUMN($C$2),0)&amp;""),"",VLOOKUP(A4334,进货明细!$A$2:$D$5000,COLUMN($C$2),0)&amp;"")</f>
        <v/>
      </c>
      <c r="D4334" s="147" t="str">
        <f>IF(ISERROR(VLOOKUP(A4334,进货明细!$A$2:$D$5000,COLUMN($D$2),0)&amp;""),"",VLOOKUP(A4334,进货明细!$A$2:$D$5000,COLUMN($D$2),0)&amp;"")</f>
        <v/>
      </c>
      <c r="E4334" s="148"/>
      <c r="F4334" s="152"/>
      <c r="G4334" s="150" t="str">
        <f>IF(ISERROR(VLOOKUP(A4334,进货明细!$A$2:$G$5000,COLUMN($G$2),0)&amp;""),"",VLOOKUP(A4334,进货明细!$A$2:$G$5000,COLUMN($G$2),0)&amp;"")</f>
        <v/>
      </c>
      <c r="H4334" s="151" t="str">
        <f t="shared" si="137"/>
        <v/>
      </c>
      <c r="I4334" s="168"/>
      <c r="J4334" s="169"/>
      <c r="K4334" s="163"/>
      <c r="L4334" s="164" t="str">
        <f t="shared" si="138"/>
        <v/>
      </c>
      <c r="M4334" s="165" t="e">
        <f>ROUND(VLOOKUP(A4334,当前库存!$A$2:$F$7000,COLUMN($F$3),0)&amp;"",2)</f>
        <v>#DIV/0!</v>
      </c>
      <c r="N4334" s="166"/>
      <c r="O4334" s="167"/>
      <c r="P4334" s="167"/>
      <c r="Q4334" s="174"/>
      <c r="R4334" s="167"/>
      <c r="S4334" s="167"/>
    </row>
    <row r="4335" customHeight="1" spans="1:19">
      <c r="A4335" s="175"/>
      <c r="B4335" s="153" t="str">
        <f>IF(ISERROR(VLOOKUP(A4335,进货明细!$A$2:$D$5000,COLUMN($B$2),0)&amp;""),"",VLOOKUP(A4335,进货明细!$A$2:$D$5000,COLUMN($B$2),0)&amp;"")</f>
        <v/>
      </c>
      <c r="C4335" s="147" t="str">
        <f>IF(ISERROR(VLOOKUP(A4335,进货明细!$A$2:$D$5000,COLUMN($C$2),0)&amp;""),"",VLOOKUP(A4335,进货明细!$A$2:$D$5000,COLUMN($C$2),0)&amp;"")</f>
        <v/>
      </c>
      <c r="D4335" s="147" t="str">
        <f>IF(ISERROR(VLOOKUP(A4335,进货明细!$A$2:$D$5000,COLUMN($D$2),0)&amp;""),"",VLOOKUP(A4335,进货明细!$A$2:$D$5000,COLUMN($D$2),0)&amp;"")</f>
        <v/>
      </c>
      <c r="E4335" s="148"/>
      <c r="F4335" s="152"/>
      <c r="G4335" s="150" t="str">
        <f>IF(ISERROR(VLOOKUP(A4335,进货明细!$A$2:$G$5000,COLUMN($G$2),0)&amp;""),"",VLOOKUP(A4335,进货明细!$A$2:$G$5000,COLUMN($G$2),0)&amp;"")</f>
        <v/>
      </c>
      <c r="H4335" s="151" t="str">
        <f t="shared" si="137"/>
        <v/>
      </c>
      <c r="I4335" s="168"/>
      <c r="J4335" s="169"/>
      <c r="K4335" s="163"/>
      <c r="L4335" s="164" t="str">
        <f t="shared" si="138"/>
        <v/>
      </c>
      <c r="M4335" s="165" t="e">
        <f>ROUND(VLOOKUP(A4335,当前库存!$A$2:$F$7000,COLUMN($F$3),0)&amp;"",2)</f>
        <v>#DIV/0!</v>
      </c>
      <c r="N4335" s="166"/>
      <c r="O4335" s="167"/>
      <c r="P4335" s="167"/>
      <c r="Q4335" s="174"/>
      <c r="R4335" s="167"/>
      <c r="S4335" s="167"/>
    </row>
    <row r="4336" customHeight="1" spans="1:19">
      <c r="A4336" s="175"/>
      <c r="B4336" s="153" t="str">
        <f>IF(ISERROR(VLOOKUP(A4336,进货明细!$A$2:$D$5000,COLUMN($B$2),0)&amp;""),"",VLOOKUP(A4336,进货明细!$A$2:$D$5000,COLUMN($B$2),0)&amp;"")</f>
        <v/>
      </c>
      <c r="C4336" s="147" t="str">
        <f>IF(ISERROR(VLOOKUP(A4336,进货明细!$A$2:$D$5000,COLUMN($C$2),0)&amp;""),"",VLOOKUP(A4336,进货明细!$A$2:$D$5000,COLUMN($C$2),0)&amp;"")</f>
        <v/>
      </c>
      <c r="D4336" s="147" t="str">
        <f>IF(ISERROR(VLOOKUP(A4336,进货明细!$A$2:$D$5000,COLUMN($D$2),0)&amp;""),"",VLOOKUP(A4336,进货明细!$A$2:$D$5000,COLUMN($D$2),0)&amp;"")</f>
        <v/>
      </c>
      <c r="E4336" s="148"/>
      <c r="F4336" s="152"/>
      <c r="G4336" s="150" t="str">
        <f>IF(ISERROR(VLOOKUP(A4336,进货明细!$A$2:$G$5000,COLUMN($G$2),0)&amp;""),"",VLOOKUP(A4336,进货明细!$A$2:$G$5000,COLUMN($G$2),0)&amp;"")</f>
        <v/>
      </c>
      <c r="H4336" s="151" t="str">
        <f t="shared" si="137"/>
        <v/>
      </c>
      <c r="I4336" s="168"/>
      <c r="J4336" s="169"/>
      <c r="K4336" s="163"/>
      <c r="L4336" s="164" t="str">
        <f t="shared" si="138"/>
        <v/>
      </c>
      <c r="M4336" s="165" t="e">
        <f>ROUND(VLOOKUP(A4336,当前库存!$A$2:$F$7000,COLUMN($F$3),0)&amp;"",2)</f>
        <v>#DIV/0!</v>
      </c>
      <c r="N4336" s="166"/>
      <c r="O4336" s="167"/>
      <c r="P4336" s="167"/>
      <c r="Q4336" s="174"/>
      <c r="R4336" s="167"/>
      <c r="S4336" s="167"/>
    </row>
    <row r="4337" customHeight="1" spans="1:19">
      <c r="A4337" s="175"/>
      <c r="B4337" s="153" t="str">
        <f>IF(ISERROR(VLOOKUP(A4337,进货明细!$A$2:$D$5000,COLUMN($B$2),0)&amp;""),"",VLOOKUP(A4337,进货明细!$A$2:$D$5000,COLUMN($B$2),0)&amp;"")</f>
        <v/>
      </c>
      <c r="C4337" s="147" t="str">
        <f>IF(ISERROR(VLOOKUP(A4337,进货明细!$A$2:$D$5000,COLUMN($C$2),0)&amp;""),"",VLOOKUP(A4337,进货明细!$A$2:$D$5000,COLUMN($C$2),0)&amp;"")</f>
        <v/>
      </c>
      <c r="D4337" s="147" t="str">
        <f>IF(ISERROR(VLOOKUP(A4337,进货明细!$A$2:$D$5000,COLUMN($D$2),0)&amp;""),"",VLOOKUP(A4337,进货明细!$A$2:$D$5000,COLUMN($D$2),0)&amp;"")</f>
        <v/>
      </c>
      <c r="E4337" s="148"/>
      <c r="F4337" s="152"/>
      <c r="G4337" s="150" t="str">
        <f>IF(ISERROR(VLOOKUP(A4337,进货明细!$A$2:$G$5000,COLUMN($G$2),0)&amp;""),"",VLOOKUP(A4337,进货明细!$A$2:$G$5000,COLUMN($G$2),0)&amp;"")</f>
        <v/>
      </c>
      <c r="H4337" s="151" t="str">
        <f t="shared" si="137"/>
        <v/>
      </c>
      <c r="I4337" s="168"/>
      <c r="J4337" s="169"/>
      <c r="K4337" s="163"/>
      <c r="L4337" s="164" t="str">
        <f t="shared" si="138"/>
        <v/>
      </c>
      <c r="M4337" s="165" t="e">
        <f>ROUND(VLOOKUP(A4337,当前库存!$A$2:$F$7000,COLUMN($F$3),0)&amp;"",2)</f>
        <v>#DIV/0!</v>
      </c>
      <c r="N4337" s="166"/>
      <c r="O4337" s="167"/>
      <c r="P4337" s="167"/>
      <c r="Q4337" s="174"/>
      <c r="R4337" s="167"/>
      <c r="S4337" s="167"/>
    </row>
    <row r="4338" customHeight="1" spans="1:19">
      <c r="A4338" s="175"/>
      <c r="B4338" s="153" t="str">
        <f>IF(ISERROR(VLOOKUP(A4338,进货明细!$A$2:$D$5000,COLUMN($B$2),0)&amp;""),"",VLOOKUP(A4338,进货明细!$A$2:$D$5000,COLUMN($B$2),0)&amp;"")</f>
        <v/>
      </c>
      <c r="C4338" s="147" t="str">
        <f>IF(ISERROR(VLOOKUP(A4338,进货明细!$A$2:$D$5000,COLUMN($C$2),0)&amp;""),"",VLOOKUP(A4338,进货明细!$A$2:$D$5000,COLUMN($C$2),0)&amp;"")</f>
        <v/>
      </c>
      <c r="D4338" s="147" t="str">
        <f>IF(ISERROR(VLOOKUP(A4338,进货明细!$A$2:$D$5000,COLUMN($D$2),0)&amp;""),"",VLOOKUP(A4338,进货明细!$A$2:$D$5000,COLUMN($D$2),0)&amp;"")</f>
        <v/>
      </c>
      <c r="E4338" s="148"/>
      <c r="F4338" s="152"/>
      <c r="G4338" s="150" t="str">
        <f>IF(ISERROR(VLOOKUP(A4338,进货明细!$A$2:$G$5000,COLUMN($G$2),0)&amp;""),"",VLOOKUP(A4338,进货明细!$A$2:$G$5000,COLUMN($G$2),0)&amp;"")</f>
        <v/>
      </c>
      <c r="H4338" s="151" t="str">
        <f t="shared" si="137"/>
        <v/>
      </c>
      <c r="I4338" s="168"/>
      <c r="J4338" s="169"/>
      <c r="K4338" s="163"/>
      <c r="L4338" s="164" t="str">
        <f t="shared" si="138"/>
        <v/>
      </c>
      <c r="M4338" s="165" t="e">
        <f>ROUND(VLOOKUP(A4338,当前库存!$A$2:$F$7000,COLUMN($F$3),0)&amp;"",2)</f>
        <v>#DIV/0!</v>
      </c>
      <c r="N4338" s="166"/>
      <c r="O4338" s="167"/>
      <c r="P4338" s="167"/>
      <c r="Q4338" s="174"/>
      <c r="R4338" s="167"/>
      <c r="S4338" s="167"/>
    </row>
    <row r="4339" customHeight="1" spans="1:19">
      <c r="A4339" s="175"/>
      <c r="B4339" s="153" t="str">
        <f>IF(ISERROR(VLOOKUP(A4339,进货明细!$A$2:$D$5000,COLUMN($B$2),0)&amp;""),"",VLOOKUP(A4339,进货明细!$A$2:$D$5000,COLUMN($B$2),0)&amp;"")</f>
        <v/>
      </c>
      <c r="C4339" s="147" t="str">
        <f>IF(ISERROR(VLOOKUP(A4339,进货明细!$A$2:$D$5000,COLUMN($C$2),0)&amp;""),"",VLOOKUP(A4339,进货明细!$A$2:$D$5000,COLUMN($C$2),0)&amp;"")</f>
        <v/>
      </c>
      <c r="D4339" s="147" t="str">
        <f>IF(ISERROR(VLOOKUP(A4339,进货明细!$A$2:$D$5000,COLUMN($D$2),0)&amp;""),"",VLOOKUP(A4339,进货明细!$A$2:$D$5000,COLUMN($D$2),0)&amp;"")</f>
        <v/>
      </c>
      <c r="E4339" s="148"/>
      <c r="F4339" s="152"/>
      <c r="G4339" s="150" t="str">
        <f>IF(ISERROR(VLOOKUP(A4339,进货明细!$A$2:$G$5000,COLUMN($G$2),0)&amp;""),"",VLOOKUP(A4339,进货明细!$A$2:$G$5000,COLUMN($G$2),0)&amp;"")</f>
        <v/>
      </c>
      <c r="H4339" s="151" t="str">
        <f t="shared" si="137"/>
        <v/>
      </c>
      <c r="I4339" s="168"/>
      <c r="J4339" s="169"/>
      <c r="K4339" s="163"/>
      <c r="L4339" s="164" t="str">
        <f t="shared" si="138"/>
        <v/>
      </c>
      <c r="M4339" s="165" t="e">
        <f>ROUND(VLOOKUP(A4339,当前库存!$A$2:$F$7000,COLUMN($F$3),0)&amp;"",2)</f>
        <v>#DIV/0!</v>
      </c>
      <c r="N4339" s="166"/>
      <c r="O4339" s="167"/>
      <c r="P4339" s="167"/>
      <c r="Q4339" s="174"/>
      <c r="R4339" s="167"/>
      <c r="S4339" s="167"/>
    </row>
    <row r="4340" customHeight="1" spans="1:19">
      <c r="A4340" s="175"/>
      <c r="B4340" s="153" t="str">
        <f>IF(ISERROR(VLOOKUP(A4340,进货明细!$A$2:$D$5000,COLUMN($B$2),0)&amp;""),"",VLOOKUP(A4340,进货明细!$A$2:$D$5000,COLUMN($B$2),0)&amp;"")</f>
        <v/>
      </c>
      <c r="C4340" s="147" t="str">
        <f>IF(ISERROR(VLOOKUP(A4340,进货明细!$A$2:$D$5000,COLUMN($C$2),0)&amp;""),"",VLOOKUP(A4340,进货明细!$A$2:$D$5000,COLUMN($C$2),0)&amp;"")</f>
        <v/>
      </c>
      <c r="D4340" s="147" t="str">
        <f>IF(ISERROR(VLOOKUP(A4340,进货明细!$A$2:$D$5000,COLUMN($D$2),0)&amp;""),"",VLOOKUP(A4340,进货明细!$A$2:$D$5000,COLUMN($D$2),0)&amp;"")</f>
        <v/>
      </c>
      <c r="E4340" s="148"/>
      <c r="F4340" s="152"/>
      <c r="G4340" s="150" t="str">
        <f>IF(ISERROR(VLOOKUP(A4340,进货明细!$A$2:$G$5000,COLUMN($G$2),0)&amp;""),"",VLOOKUP(A4340,进货明细!$A$2:$G$5000,COLUMN($G$2),0)&amp;"")</f>
        <v/>
      </c>
      <c r="H4340" s="151" t="str">
        <f t="shared" si="137"/>
        <v/>
      </c>
      <c r="I4340" s="168"/>
      <c r="J4340" s="169"/>
      <c r="K4340" s="163"/>
      <c r="L4340" s="164" t="str">
        <f t="shared" si="138"/>
        <v/>
      </c>
      <c r="M4340" s="165" t="e">
        <f>ROUND(VLOOKUP(A4340,当前库存!$A$2:$F$7000,COLUMN($F$3),0)&amp;"",2)</f>
        <v>#DIV/0!</v>
      </c>
      <c r="N4340" s="166"/>
      <c r="O4340" s="167"/>
      <c r="P4340" s="167"/>
      <c r="Q4340" s="174"/>
      <c r="R4340" s="167"/>
      <c r="S4340" s="167"/>
    </row>
    <row r="4341" customHeight="1" spans="1:19">
      <c r="A4341" s="175"/>
      <c r="B4341" s="153" t="str">
        <f>IF(ISERROR(VLOOKUP(A4341,进货明细!$A$2:$D$5000,COLUMN($B$2),0)&amp;""),"",VLOOKUP(A4341,进货明细!$A$2:$D$5000,COLUMN($B$2),0)&amp;"")</f>
        <v/>
      </c>
      <c r="C4341" s="147" t="str">
        <f>IF(ISERROR(VLOOKUP(A4341,进货明细!$A$2:$D$5000,COLUMN($C$2),0)&amp;""),"",VLOOKUP(A4341,进货明细!$A$2:$D$5000,COLUMN($C$2),0)&amp;"")</f>
        <v/>
      </c>
      <c r="D4341" s="147" t="str">
        <f>IF(ISERROR(VLOOKUP(A4341,进货明细!$A$2:$D$5000,COLUMN($D$2),0)&amp;""),"",VLOOKUP(A4341,进货明细!$A$2:$D$5000,COLUMN($D$2),0)&amp;"")</f>
        <v/>
      </c>
      <c r="E4341" s="148"/>
      <c r="F4341" s="152"/>
      <c r="G4341" s="150" t="str">
        <f>IF(ISERROR(VLOOKUP(A4341,进货明细!$A$2:$G$5000,COLUMN($G$2),0)&amp;""),"",VLOOKUP(A4341,进货明细!$A$2:$G$5000,COLUMN($G$2),0)&amp;"")</f>
        <v/>
      </c>
      <c r="H4341" s="151" t="str">
        <f t="shared" si="137"/>
        <v/>
      </c>
      <c r="I4341" s="168"/>
      <c r="J4341" s="169"/>
      <c r="K4341" s="163"/>
      <c r="L4341" s="164" t="str">
        <f t="shared" si="138"/>
        <v/>
      </c>
      <c r="M4341" s="165" t="e">
        <f>ROUND(VLOOKUP(A4341,当前库存!$A$2:$F$7000,COLUMN($F$3),0)&amp;"",2)</f>
        <v>#DIV/0!</v>
      </c>
      <c r="N4341" s="166"/>
      <c r="O4341" s="167"/>
      <c r="P4341" s="167"/>
      <c r="Q4341" s="174"/>
      <c r="R4341" s="167"/>
      <c r="S4341" s="167"/>
    </row>
    <row r="4342" customHeight="1" spans="1:19">
      <c r="A4342" s="175"/>
      <c r="B4342" s="153" t="str">
        <f>IF(ISERROR(VLOOKUP(A4342,进货明细!$A$2:$D$5000,COLUMN($B$2),0)&amp;""),"",VLOOKUP(A4342,进货明细!$A$2:$D$5000,COLUMN($B$2),0)&amp;"")</f>
        <v/>
      </c>
      <c r="C4342" s="147" t="str">
        <f>IF(ISERROR(VLOOKUP(A4342,进货明细!$A$2:$D$5000,COLUMN($C$2),0)&amp;""),"",VLOOKUP(A4342,进货明细!$A$2:$D$5000,COLUMN($C$2),0)&amp;"")</f>
        <v/>
      </c>
      <c r="D4342" s="147" t="str">
        <f>IF(ISERROR(VLOOKUP(A4342,进货明细!$A$2:$D$5000,COLUMN($D$2),0)&amp;""),"",VLOOKUP(A4342,进货明细!$A$2:$D$5000,COLUMN($D$2),0)&amp;"")</f>
        <v/>
      </c>
      <c r="E4342" s="148"/>
      <c r="F4342" s="152"/>
      <c r="G4342" s="150" t="str">
        <f>IF(ISERROR(VLOOKUP(A4342,进货明细!$A$2:$G$5000,COLUMN($G$2),0)&amp;""),"",VLOOKUP(A4342,进货明细!$A$2:$G$5000,COLUMN($G$2),0)&amp;"")</f>
        <v/>
      </c>
      <c r="H4342" s="151" t="str">
        <f t="shared" si="137"/>
        <v/>
      </c>
      <c r="I4342" s="168"/>
      <c r="J4342" s="169"/>
      <c r="K4342" s="163"/>
      <c r="L4342" s="164" t="str">
        <f t="shared" si="138"/>
        <v/>
      </c>
      <c r="M4342" s="165" t="e">
        <f>ROUND(VLOOKUP(A4342,当前库存!$A$2:$F$7000,COLUMN($F$3),0)&amp;"",2)</f>
        <v>#DIV/0!</v>
      </c>
      <c r="N4342" s="166"/>
      <c r="O4342" s="167"/>
      <c r="P4342" s="167"/>
      <c r="Q4342" s="174"/>
      <c r="R4342" s="167"/>
      <c r="S4342" s="167"/>
    </row>
    <row r="4343" customHeight="1" spans="1:19">
      <c r="A4343" s="175"/>
      <c r="B4343" s="153" t="str">
        <f>IF(ISERROR(VLOOKUP(A4343,进货明细!$A$2:$D$5000,COLUMN($B$2),0)&amp;""),"",VLOOKUP(A4343,进货明细!$A$2:$D$5000,COLUMN($B$2),0)&amp;"")</f>
        <v/>
      </c>
      <c r="C4343" s="147" t="str">
        <f>IF(ISERROR(VLOOKUP(A4343,进货明细!$A$2:$D$5000,COLUMN($C$2),0)&amp;""),"",VLOOKUP(A4343,进货明细!$A$2:$D$5000,COLUMN($C$2),0)&amp;"")</f>
        <v/>
      </c>
      <c r="D4343" s="147" t="str">
        <f>IF(ISERROR(VLOOKUP(A4343,进货明细!$A$2:$D$5000,COLUMN($D$2),0)&amp;""),"",VLOOKUP(A4343,进货明细!$A$2:$D$5000,COLUMN($D$2),0)&amp;"")</f>
        <v/>
      </c>
      <c r="E4343" s="148"/>
      <c r="F4343" s="152"/>
      <c r="G4343" s="150" t="str">
        <f>IF(ISERROR(VLOOKUP(A4343,进货明细!$A$2:$G$5000,COLUMN($G$2),0)&amp;""),"",VLOOKUP(A4343,进货明细!$A$2:$G$5000,COLUMN($G$2),0)&amp;"")</f>
        <v/>
      </c>
      <c r="H4343" s="151" t="str">
        <f t="shared" si="137"/>
        <v/>
      </c>
      <c r="I4343" s="168"/>
      <c r="J4343" s="169"/>
      <c r="K4343" s="163"/>
      <c r="L4343" s="164" t="str">
        <f t="shared" si="138"/>
        <v/>
      </c>
      <c r="M4343" s="165" t="e">
        <f>ROUND(VLOOKUP(A4343,当前库存!$A$2:$F$7000,COLUMN($F$3),0)&amp;"",2)</f>
        <v>#DIV/0!</v>
      </c>
      <c r="N4343" s="166"/>
      <c r="O4343" s="167"/>
      <c r="P4343" s="167"/>
      <c r="Q4343" s="174"/>
      <c r="R4343" s="167"/>
      <c r="S4343" s="167"/>
    </row>
    <row r="4344" customHeight="1" spans="1:19">
      <c r="A4344" s="175"/>
      <c r="B4344" s="153" t="str">
        <f>IF(ISERROR(VLOOKUP(A4344,进货明细!$A$2:$D$5000,COLUMN($B$2),0)&amp;""),"",VLOOKUP(A4344,进货明细!$A$2:$D$5000,COLUMN($B$2),0)&amp;"")</f>
        <v/>
      </c>
      <c r="C4344" s="147" t="str">
        <f>IF(ISERROR(VLOOKUP(A4344,进货明细!$A$2:$D$5000,COLUMN($C$2),0)&amp;""),"",VLOOKUP(A4344,进货明细!$A$2:$D$5000,COLUMN($C$2),0)&amp;"")</f>
        <v/>
      </c>
      <c r="D4344" s="147" t="str">
        <f>IF(ISERROR(VLOOKUP(A4344,进货明细!$A$2:$D$5000,COLUMN($D$2),0)&amp;""),"",VLOOKUP(A4344,进货明细!$A$2:$D$5000,COLUMN($D$2),0)&amp;"")</f>
        <v/>
      </c>
      <c r="E4344" s="148"/>
      <c r="F4344" s="152"/>
      <c r="G4344" s="150" t="str">
        <f>IF(ISERROR(VLOOKUP(A4344,进货明细!$A$2:$G$5000,COLUMN($G$2),0)&amp;""),"",VLOOKUP(A4344,进货明细!$A$2:$G$5000,COLUMN($G$2),0)&amp;"")</f>
        <v/>
      </c>
      <c r="H4344" s="151" t="str">
        <f t="shared" si="137"/>
        <v/>
      </c>
      <c r="I4344" s="168"/>
      <c r="J4344" s="169"/>
      <c r="K4344" s="163"/>
      <c r="L4344" s="164" t="str">
        <f t="shared" si="138"/>
        <v/>
      </c>
      <c r="M4344" s="165" t="e">
        <f>ROUND(VLOOKUP(A4344,当前库存!$A$2:$F$7000,COLUMN($F$3),0)&amp;"",2)</f>
        <v>#DIV/0!</v>
      </c>
      <c r="N4344" s="166"/>
      <c r="O4344" s="167"/>
      <c r="P4344" s="167"/>
      <c r="Q4344" s="174"/>
      <c r="R4344" s="167"/>
      <c r="S4344" s="167"/>
    </row>
    <row r="4345" customHeight="1" spans="1:19">
      <c r="A4345" s="175"/>
      <c r="B4345" s="153" t="str">
        <f>IF(ISERROR(VLOOKUP(A4345,进货明细!$A$2:$D$5000,COLUMN($B$2),0)&amp;""),"",VLOOKUP(A4345,进货明细!$A$2:$D$5000,COLUMN($B$2),0)&amp;"")</f>
        <v/>
      </c>
      <c r="C4345" s="147" t="str">
        <f>IF(ISERROR(VLOOKUP(A4345,进货明细!$A$2:$D$5000,COLUMN($C$2),0)&amp;""),"",VLOOKUP(A4345,进货明细!$A$2:$D$5000,COLUMN($C$2),0)&amp;"")</f>
        <v/>
      </c>
      <c r="D4345" s="147" t="str">
        <f>IF(ISERROR(VLOOKUP(A4345,进货明细!$A$2:$D$5000,COLUMN($D$2),0)&amp;""),"",VLOOKUP(A4345,进货明细!$A$2:$D$5000,COLUMN($D$2),0)&amp;"")</f>
        <v/>
      </c>
      <c r="E4345" s="148"/>
      <c r="F4345" s="152"/>
      <c r="G4345" s="150" t="str">
        <f>IF(ISERROR(VLOOKUP(A4345,进货明细!$A$2:$G$5000,COLUMN($G$2),0)&amp;""),"",VLOOKUP(A4345,进货明细!$A$2:$G$5000,COLUMN($G$2),0)&amp;"")</f>
        <v/>
      </c>
      <c r="H4345" s="151" t="str">
        <f t="shared" si="137"/>
        <v/>
      </c>
      <c r="I4345" s="168"/>
      <c r="J4345" s="169"/>
      <c r="K4345" s="163"/>
      <c r="L4345" s="164" t="str">
        <f t="shared" si="138"/>
        <v/>
      </c>
      <c r="M4345" s="165" t="e">
        <f>ROUND(VLOOKUP(A4345,当前库存!$A$2:$F$7000,COLUMN($F$3),0)&amp;"",2)</f>
        <v>#DIV/0!</v>
      </c>
      <c r="N4345" s="166"/>
      <c r="O4345" s="167"/>
      <c r="P4345" s="167"/>
      <c r="Q4345" s="174"/>
      <c r="R4345" s="167"/>
      <c r="S4345" s="167"/>
    </row>
    <row r="4346" customHeight="1" spans="1:19">
      <c r="A4346" s="175"/>
      <c r="B4346" s="153" t="str">
        <f>IF(ISERROR(VLOOKUP(A4346,进货明细!$A$2:$D$5000,COLUMN($B$2),0)&amp;""),"",VLOOKUP(A4346,进货明细!$A$2:$D$5000,COLUMN($B$2),0)&amp;"")</f>
        <v/>
      </c>
      <c r="C4346" s="147" t="str">
        <f>IF(ISERROR(VLOOKUP(A4346,进货明细!$A$2:$D$5000,COLUMN($C$2),0)&amp;""),"",VLOOKUP(A4346,进货明细!$A$2:$D$5000,COLUMN($C$2),0)&amp;"")</f>
        <v/>
      </c>
      <c r="D4346" s="147" t="str">
        <f>IF(ISERROR(VLOOKUP(A4346,进货明细!$A$2:$D$5000,COLUMN($D$2),0)&amp;""),"",VLOOKUP(A4346,进货明细!$A$2:$D$5000,COLUMN($D$2),0)&amp;"")</f>
        <v/>
      </c>
      <c r="E4346" s="148"/>
      <c r="F4346" s="152"/>
      <c r="G4346" s="150" t="str">
        <f>IF(ISERROR(VLOOKUP(A4346,进货明细!$A$2:$G$5000,COLUMN($G$2),0)&amp;""),"",VLOOKUP(A4346,进货明细!$A$2:$G$5000,COLUMN($G$2),0)&amp;"")</f>
        <v/>
      </c>
      <c r="H4346" s="151" t="str">
        <f t="shared" si="137"/>
        <v/>
      </c>
      <c r="I4346" s="168"/>
      <c r="J4346" s="169"/>
      <c r="K4346" s="163"/>
      <c r="L4346" s="164" t="str">
        <f t="shared" si="138"/>
        <v/>
      </c>
      <c r="M4346" s="165" t="e">
        <f>ROUND(VLOOKUP(A4346,当前库存!$A$2:$F$7000,COLUMN($F$3),0)&amp;"",2)</f>
        <v>#DIV/0!</v>
      </c>
      <c r="N4346" s="166"/>
      <c r="O4346" s="167"/>
      <c r="P4346" s="167"/>
      <c r="Q4346" s="174"/>
      <c r="R4346" s="167"/>
      <c r="S4346" s="167"/>
    </row>
    <row r="4347" customHeight="1" spans="1:19">
      <c r="A4347" s="175"/>
      <c r="B4347" s="153" t="str">
        <f>IF(ISERROR(VLOOKUP(A4347,进货明细!$A$2:$D$5000,COLUMN($B$2),0)&amp;""),"",VLOOKUP(A4347,进货明细!$A$2:$D$5000,COLUMN($B$2),0)&amp;"")</f>
        <v/>
      </c>
      <c r="C4347" s="147" t="str">
        <f>IF(ISERROR(VLOOKUP(A4347,进货明细!$A$2:$D$5000,COLUMN($C$2),0)&amp;""),"",VLOOKUP(A4347,进货明细!$A$2:$D$5000,COLUMN($C$2),0)&amp;"")</f>
        <v/>
      </c>
      <c r="D4347" s="147" t="str">
        <f>IF(ISERROR(VLOOKUP(A4347,进货明细!$A$2:$D$5000,COLUMN($D$2),0)&amp;""),"",VLOOKUP(A4347,进货明细!$A$2:$D$5000,COLUMN($D$2),0)&amp;"")</f>
        <v/>
      </c>
      <c r="E4347" s="148"/>
      <c r="F4347" s="152"/>
      <c r="G4347" s="150" t="str">
        <f>IF(ISERROR(VLOOKUP(A4347,进货明细!$A$2:$G$5000,COLUMN($G$2),0)&amp;""),"",VLOOKUP(A4347,进货明细!$A$2:$G$5000,COLUMN($G$2),0)&amp;"")</f>
        <v/>
      </c>
      <c r="H4347" s="151" t="str">
        <f t="shared" si="137"/>
        <v/>
      </c>
      <c r="I4347" s="168"/>
      <c r="J4347" s="169"/>
      <c r="K4347" s="163"/>
      <c r="L4347" s="164" t="str">
        <f t="shared" si="138"/>
        <v/>
      </c>
      <c r="M4347" s="165" t="e">
        <f>ROUND(VLOOKUP(A4347,当前库存!$A$2:$F$7000,COLUMN($F$3),0)&amp;"",2)</f>
        <v>#DIV/0!</v>
      </c>
      <c r="N4347" s="166"/>
      <c r="O4347" s="167"/>
      <c r="P4347" s="167"/>
      <c r="Q4347" s="174"/>
      <c r="R4347" s="167"/>
      <c r="S4347" s="167"/>
    </row>
    <row r="4348" customHeight="1" spans="1:19">
      <c r="A4348" s="175"/>
      <c r="B4348" s="153" t="str">
        <f>IF(ISERROR(VLOOKUP(A4348,进货明细!$A$2:$D$5000,COLUMN($B$2),0)&amp;""),"",VLOOKUP(A4348,进货明细!$A$2:$D$5000,COLUMN($B$2),0)&amp;"")</f>
        <v/>
      </c>
      <c r="C4348" s="147" t="str">
        <f>IF(ISERROR(VLOOKUP(A4348,进货明细!$A$2:$D$5000,COLUMN($C$2),0)&amp;""),"",VLOOKUP(A4348,进货明细!$A$2:$D$5000,COLUMN($C$2),0)&amp;"")</f>
        <v/>
      </c>
      <c r="D4348" s="147" t="str">
        <f>IF(ISERROR(VLOOKUP(A4348,进货明细!$A$2:$D$5000,COLUMN($D$2),0)&amp;""),"",VLOOKUP(A4348,进货明细!$A$2:$D$5000,COLUMN($D$2),0)&amp;"")</f>
        <v/>
      </c>
      <c r="E4348" s="148"/>
      <c r="F4348" s="152"/>
      <c r="G4348" s="150" t="str">
        <f>IF(ISERROR(VLOOKUP(A4348,进货明细!$A$2:$G$5000,COLUMN($G$2),0)&amp;""),"",VLOOKUP(A4348,进货明细!$A$2:$G$5000,COLUMN($G$2),0)&amp;"")</f>
        <v/>
      </c>
      <c r="H4348" s="151" t="str">
        <f t="shared" si="137"/>
        <v/>
      </c>
      <c r="I4348" s="168"/>
      <c r="J4348" s="169"/>
      <c r="K4348" s="163"/>
      <c r="L4348" s="164" t="str">
        <f t="shared" si="138"/>
        <v/>
      </c>
      <c r="M4348" s="165" t="e">
        <f>ROUND(VLOOKUP(A4348,当前库存!$A$2:$F$7000,COLUMN($F$3),0)&amp;"",2)</f>
        <v>#DIV/0!</v>
      </c>
      <c r="N4348" s="166"/>
      <c r="O4348" s="167"/>
      <c r="P4348" s="167"/>
      <c r="Q4348" s="174"/>
      <c r="R4348" s="167"/>
      <c r="S4348" s="167"/>
    </row>
    <row r="4349" customHeight="1" spans="1:19">
      <c r="A4349" s="175"/>
      <c r="B4349" s="153" t="str">
        <f>IF(ISERROR(VLOOKUP(A4349,进货明细!$A$2:$D$5000,COLUMN($B$2),0)&amp;""),"",VLOOKUP(A4349,进货明细!$A$2:$D$5000,COLUMN($B$2),0)&amp;"")</f>
        <v/>
      </c>
      <c r="C4349" s="147" t="str">
        <f>IF(ISERROR(VLOOKUP(A4349,进货明细!$A$2:$D$5000,COLUMN($C$2),0)&amp;""),"",VLOOKUP(A4349,进货明细!$A$2:$D$5000,COLUMN($C$2),0)&amp;"")</f>
        <v/>
      </c>
      <c r="D4349" s="147" t="str">
        <f>IF(ISERROR(VLOOKUP(A4349,进货明细!$A$2:$D$5000,COLUMN($D$2),0)&amp;""),"",VLOOKUP(A4349,进货明细!$A$2:$D$5000,COLUMN($D$2),0)&amp;"")</f>
        <v/>
      </c>
      <c r="E4349" s="148"/>
      <c r="F4349" s="152"/>
      <c r="G4349" s="150" t="str">
        <f>IF(ISERROR(VLOOKUP(A4349,进货明细!$A$2:$G$5000,COLUMN($G$2),0)&amp;""),"",VLOOKUP(A4349,进货明细!$A$2:$G$5000,COLUMN($G$2),0)&amp;"")</f>
        <v/>
      </c>
      <c r="H4349" s="151" t="str">
        <f t="shared" si="137"/>
        <v/>
      </c>
      <c r="I4349" s="168"/>
      <c r="J4349" s="169"/>
      <c r="K4349" s="163"/>
      <c r="L4349" s="164" t="str">
        <f t="shared" si="138"/>
        <v/>
      </c>
      <c r="M4349" s="165" t="e">
        <f>ROUND(VLOOKUP(A4349,当前库存!$A$2:$F$7000,COLUMN($F$3),0)&amp;"",2)</f>
        <v>#DIV/0!</v>
      </c>
      <c r="N4349" s="166"/>
      <c r="O4349" s="167"/>
      <c r="P4349" s="167"/>
      <c r="Q4349" s="174"/>
      <c r="R4349" s="167"/>
      <c r="S4349" s="167"/>
    </row>
    <row r="4350" customHeight="1" spans="1:19">
      <c r="A4350" s="175"/>
      <c r="B4350" s="153" t="str">
        <f>IF(ISERROR(VLOOKUP(A4350,进货明细!$A$2:$D$5000,COLUMN($B$2),0)&amp;""),"",VLOOKUP(A4350,进货明细!$A$2:$D$5000,COLUMN($B$2),0)&amp;"")</f>
        <v/>
      </c>
      <c r="C4350" s="147" t="str">
        <f>IF(ISERROR(VLOOKUP(A4350,进货明细!$A$2:$D$5000,COLUMN($C$2),0)&amp;""),"",VLOOKUP(A4350,进货明细!$A$2:$D$5000,COLUMN($C$2),0)&amp;"")</f>
        <v/>
      </c>
      <c r="D4350" s="147" t="str">
        <f>IF(ISERROR(VLOOKUP(A4350,进货明细!$A$2:$D$5000,COLUMN($D$2),0)&amp;""),"",VLOOKUP(A4350,进货明细!$A$2:$D$5000,COLUMN($D$2),0)&amp;"")</f>
        <v/>
      </c>
      <c r="E4350" s="148"/>
      <c r="F4350" s="152"/>
      <c r="G4350" s="150" t="str">
        <f>IF(ISERROR(VLOOKUP(A4350,进货明细!$A$2:$G$5000,COLUMN($G$2),0)&amp;""),"",VLOOKUP(A4350,进货明细!$A$2:$G$5000,COLUMN($G$2),0)&amp;"")</f>
        <v/>
      </c>
      <c r="H4350" s="151" t="str">
        <f t="shared" si="137"/>
        <v/>
      </c>
      <c r="I4350" s="168"/>
      <c r="J4350" s="169"/>
      <c r="K4350" s="163"/>
      <c r="L4350" s="164" t="str">
        <f t="shared" si="138"/>
        <v/>
      </c>
      <c r="M4350" s="165" t="e">
        <f>ROUND(VLOOKUP(A4350,当前库存!$A$2:$F$7000,COLUMN($F$3),0)&amp;"",2)</f>
        <v>#DIV/0!</v>
      </c>
      <c r="N4350" s="166"/>
      <c r="O4350" s="167"/>
      <c r="P4350" s="167"/>
      <c r="Q4350" s="174"/>
      <c r="R4350" s="167"/>
      <c r="S4350" s="167"/>
    </row>
    <row r="4351" customHeight="1" spans="1:19">
      <c r="A4351" s="175"/>
      <c r="B4351" s="153" t="str">
        <f>IF(ISERROR(VLOOKUP(A4351,进货明细!$A$2:$D$5000,COLUMN($B$2),0)&amp;""),"",VLOOKUP(A4351,进货明细!$A$2:$D$5000,COLUMN($B$2),0)&amp;"")</f>
        <v/>
      </c>
      <c r="C4351" s="147" t="str">
        <f>IF(ISERROR(VLOOKUP(A4351,进货明细!$A$2:$D$5000,COLUMN($C$2),0)&amp;""),"",VLOOKUP(A4351,进货明细!$A$2:$D$5000,COLUMN($C$2),0)&amp;"")</f>
        <v/>
      </c>
      <c r="D4351" s="147" t="str">
        <f>IF(ISERROR(VLOOKUP(A4351,进货明细!$A$2:$D$5000,COLUMN($D$2),0)&amp;""),"",VLOOKUP(A4351,进货明细!$A$2:$D$5000,COLUMN($D$2),0)&amp;"")</f>
        <v/>
      </c>
      <c r="E4351" s="148"/>
      <c r="F4351" s="152"/>
      <c r="G4351" s="150" t="str">
        <f>IF(ISERROR(VLOOKUP(A4351,进货明细!$A$2:$G$5000,COLUMN($G$2),0)&amp;""),"",VLOOKUP(A4351,进货明细!$A$2:$G$5000,COLUMN($G$2),0)&amp;"")</f>
        <v/>
      </c>
      <c r="H4351" s="151" t="str">
        <f t="shared" si="137"/>
        <v/>
      </c>
      <c r="I4351" s="168"/>
      <c r="J4351" s="169"/>
      <c r="K4351" s="163"/>
      <c r="L4351" s="164" t="str">
        <f t="shared" si="138"/>
        <v/>
      </c>
      <c r="M4351" s="165" t="e">
        <f>ROUND(VLOOKUP(A4351,当前库存!$A$2:$F$7000,COLUMN($F$3),0)&amp;"",2)</f>
        <v>#DIV/0!</v>
      </c>
      <c r="N4351" s="166"/>
      <c r="O4351" s="167"/>
      <c r="P4351" s="167"/>
      <c r="Q4351" s="174"/>
      <c r="R4351" s="167"/>
      <c r="S4351" s="167"/>
    </row>
    <row r="4352" customHeight="1" spans="1:19">
      <c r="A4352" s="175"/>
      <c r="B4352" s="153" t="str">
        <f>IF(ISERROR(VLOOKUP(A4352,进货明细!$A$2:$D$5000,COLUMN($B$2),0)&amp;""),"",VLOOKUP(A4352,进货明细!$A$2:$D$5000,COLUMN($B$2),0)&amp;"")</f>
        <v/>
      </c>
      <c r="C4352" s="147" t="str">
        <f>IF(ISERROR(VLOOKUP(A4352,进货明细!$A$2:$D$5000,COLUMN($C$2),0)&amp;""),"",VLOOKUP(A4352,进货明细!$A$2:$D$5000,COLUMN($C$2),0)&amp;"")</f>
        <v/>
      </c>
      <c r="D4352" s="147" t="str">
        <f>IF(ISERROR(VLOOKUP(A4352,进货明细!$A$2:$D$5000,COLUMN($D$2),0)&amp;""),"",VLOOKUP(A4352,进货明细!$A$2:$D$5000,COLUMN($D$2),0)&amp;"")</f>
        <v/>
      </c>
      <c r="E4352" s="148"/>
      <c r="F4352" s="152"/>
      <c r="G4352" s="150" t="str">
        <f>IF(ISERROR(VLOOKUP(A4352,进货明细!$A$2:$G$5000,COLUMN($G$2),0)&amp;""),"",VLOOKUP(A4352,进货明细!$A$2:$G$5000,COLUMN($G$2),0)&amp;"")</f>
        <v/>
      </c>
      <c r="H4352" s="151" t="str">
        <f t="shared" si="137"/>
        <v/>
      </c>
      <c r="I4352" s="168"/>
      <c r="J4352" s="169"/>
      <c r="K4352" s="163"/>
      <c r="L4352" s="164" t="str">
        <f t="shared" si="138"/>
        <v/>
      </c>
      <c r="M4352" s="165" t="e">
        <f>ROUND(VLOOKUP(A4352,当前库存!$A$2:$F$7000,COLUMN($F$3),0)&amp;"",2)</f>
        <v>#DIV/0!</v>
      </c>
      <c r="N4352" s="166"/>
      <c r="O4352" s="167"/>
      <c r="P4352" s="167"/>
      <c r="Q4352" s="174"/>
      <c r="R4352" s="167"/>
      <c r="S4352" s="167"/>
    </row>
    <row r="4353" customHeight="1" spans="1:19">
      <c r="A4353" s="175"/>
      <c r="B4353" s="153" t="str">
        <f>IF(ISERROR(VLOOKUP(A4353,进货明细!$A$2:$D$5000,COLUMN($B$2),0)&amp;""),"",VLOOKUP(A4353,进货明细!$A$2:$D$5000,COLUMN($B$2),0)&amp;"")</f>
        <v/>
      </c>
      <c r="C4353" s="147" t="str">
        <f>IF(ISERROR(VLOOKUP(A4353,进货明细!$A$2:$D$5000,COLUMN($C$2),0)&amp;""),"",VLOOKUP(A4353,进货明细!$A$2:$D$5000,COLUMN($C$2),0)&amp;"")</f>
        <v/>
      </c>
      <c r="D4353" s="147" t="str">
        <f>IF(ISERROR(VLOOKUP(A4353,进货明细!$A$2:$D$5000,COLUMN($D$2),0)&amp;""),"",VLOOKUP(A4353,进货明细!$A$2:$D$5000,COLUMN($D$2),0)&amp;"")</f>
        <v/>
      </c>
      <c r="E4353" s="148"/>
      <c r="F4353" s="152"/>
      <c r="G4353" s="150" t="str">
        <f>IF(ISERROR(VLOOKUP(A4353,进货明细!$A$2:$G$5000,COLUMN($G$2),0)&amp;""),"",VLOOKUP(A4353,进货明细!$A$2:$G$5000,COLUMN($G$2),0)&amp;"")</f>
        <v/>
      </c>
      <c r="H4353" s="151" t="str">
        <f t="shared" si="137"/>
        <v/>
      </c>
      <c r="I4353" s="168"/>
      <c r="J4353" s="169"/>
      <c r="K4353" s="163"/>
      <c r="L4353" s="164" t="str">
        <f t="shared" si="138"/>
        <v/>
      </c>
      <c r="M4353" s="165" t="e">
        <f>ROUND(VLOOKUP(A4353,当前库存!$A$2:$F$7000,COLUMN($F$3),0)&amp;"",2)</f>
        <v>#DIV/0!</v>
      </c>
      <c r="N4353" s="166"/>
      <c r="O4353" s="167"/>
      <c r="P4353" s="167"/>
      <c r="Q4353" s="174"/>
      <c r="R4353" s="167"/>
      <c r="S4353" s="167"/>
    </row>
    <row r="4354" customHeight="1" spans="1:19">
      <c r="A4354" s="175"/>
      <c r="B4354" s="153" t="str">
        <f>IF(ISERROR(VLOOKUP(A4354,进货明细!$A$2:$D$5000,COLUMN($B$2),0)&amp;""),"",VLOOKUP(A4354,进货明细!$A$2:$D$5000,COLUMN($B$2),0)&amp;"")</f>
        <v/>
      </c>
      <c r="C4354" s="147" t="str">
        <f>IF(ISERROR(VLOOKUP(A4354,进货明细!$A$2:$D$5000,COLUMN($C$2),0)&amp;""),"",VLOOKUP(A4354,进货明细!$A$2:$D$5000,COLUMN($C$2),0)&amp;"")</f>
        <v/>
      </c>
      <c r="D4354" s="147" t="str">
        <f>IF(ISERROR(VLOOKUP(A4354,进货明细!$A$2:$D$5000,COLUMN($D$2),0)&amp;""),"",VLOOKUP(A4354,进货明细!$A$2:$D$5000,COLUMN($D$2),0)&amp;"")</f>
        <v/>
      </c>
      <c r="E4354" s="148"/>
      <c r="F4354" s="152"/>
      <c r="G4354" s="150" t="str">
        <f>IF(ISERROR(VLOOKUP(A4354,进货明细!$A$2:$G$5000,COLUMN($G$2),0)&amp;""),"",VLOOKUP(A4354,进货明细!$A$2:$G$5000,COLUMN($G$2),0)&amp;"")</f>
        <v/>
      </c>
      <c r="H4354" s="151" t="str">
        <f t="shared" si="137"/>
        <v/>
      </c>
      <c r="I4354" s="168"/>
      <c r="J4354" s="169"/>
      <c r="K4354" s="163"/>
      <c r="L4354" s="164" t="str">
        <f t="shared" si="138"/>
        <v/>
      </c>
      <c r="M4354" s="165" t="e">
        <f>ROUND(VLOOKUP(A4354,当前库存!$A$2:$F$7000,COLUMN($F$3),0)&amp;"",2)</f>
        <v>#DIV/0!</v>
      </c>
      <c r="N4354" s="166"/>
      <c r="O4354" s="167"/>
      <c r="P4354" s="167"/>
      <c r="Q4354" s="174"/>
      <c r="R4354" s="167"/>
      <c r="S4354" s="167"/>
    </row>
    <row r="4355" customHeight="1" spans="1:19">
      <c r="A4355" s="175"/>
      <c r="B4355" s="153" t="str">
        <f>IF(ISERROR(VLOOKUP(A4355,进货明细!$A$2:$D$5000,COLUMN($B$2),0)&amp;""),"",VLOOKUP(A4355,进货明细!$A$2:$D$5000,COLUMN($B$2),0)&amp;"")</f>
        <v/>
      </c>
      <c r="C4355" s="147" t="str">
        <f>IF(ISERROR(VLOOKUP(A4355,进货明细!$A$2:$D$5000,COLUMN($C$2),0)&amp;""),"",VLOOKUP(A4355,进货明细!$A$2:$D$5000,COLUMN($C$2),0)&amp;"")</f>
        <v/>
      </c>
      <c r="D4355" s="147" t="str">
        <f>IF(ISERROR(VLOOKUP(A4355,进货明细!$A$2:$D$5000,COLUMN($D$2),0)&amp;""),"",VLOOKUP(A4355,进货明细!$A$2:$D$5000,COLUMN($D$2),0)&amp;"")</f>
        <v/>
      </c>
      <c r="E4355" s="148"/>
      <c r="F4355" s="152"/>
      <c r="G4355" s="150" t="str">
        <f>IF(ISERROR(VLOOKUP(A4355,进货明细!$A$2:$G$5000,COLUMN($G$2),0)&amp;""),"",VLOOKUP(A4355,进货明细!$A$2:$G$5000,COLUMN($G$2),0)&amp;"")</f>
        <v/>
      </c>
      <c r="H4355" s="151" t="str">
        <f t="shared" si="137"/>
        <v/>
      </c>
      <c r="I4355" s="168"/>
      <c r="J4355" s="169"/>
      <c r="K4355" s="163"/>
      <c r="L4355" s="164" t="str">
        <f t="shared" si="138"/>
        <v/>
      </c>
      <c r="M4355" s="165" t="e">
        <f>ROUND(VLOOKUP(A4355,当前库存!$A$2:$F$7000,COLUMN($F$3),0)&amp;"",2)</f>
        <v>#DIV/0!</v>
      </c>
      <c r="N4355" s="166"/>
      <c r="O4355" s="167"/>
      <c r="P4355" s="167"/>
      <c r="Q4355" s="174"/>
      <c r="R4355" s="167"/>
      <c r="S4355" s="167"/>
    </row>
    <row r="4356" customHeight="1" spans="1:19">
      <c r="A4356" s="175"/>
      <c r="B4356" s="153" t="str">
        <f>IF(ISERROR(VLOOKUP(A4356,进货明细!$A$2:$D$5000,COLUMN($B$2),0)&amp;""),"",VLOOKUP(A4356,进货明细!$A$2:$D$5000,COLUMN($B$2),0)&amp;"")</f>
        <v/>
      </c>
      <c r="C4356" s="147" t="str">
        <f>IF(ISERROR(VLOOKUP(A4356,进货明细!$A$2:$D$5000,COLUMN($C$2),0)&amp;""),"",VLOOKUP(A4356,进货明细!$A$2:$D$5000,COLUMN($C$2),0)&amp;"")</f>
        <v/>
      </c>
      <c r="D4356" s="147" t="str">
        <f>IF(ISERROR(VLOOKUP(A4356,进货明细!$A$2:$D$5000,COLUMN($D$2),0)&amp;""),"",VLOOKUP(A4356,进货明细!$A$2:$D$5000,COLUMN($D$2),0)&amp;"")</f>
        <v/>
      </c>
      <c r="E4356" s="148"/>
      <c r="F4356" s="152"/>
      <c r="G4356" s="150" t="str">
        <f>IF(ISERROR(VLOOKUP(A4356,进货明细!$A$2:$G$5000,COLUMN($G$2),0)&amp;""),"",VLOOKUP(A4356,进货明细!$A$2:$G$5000,COLUMN($G$2),0)&amp;"")</f>
        <v/>
      </c>
      <c r="H4356" s="151" t="str">
        <f t="shared" si="137"/>
        <v/>
      </c>
      <c r="I4356" s="168"/>
      <c r="J4356" s="169"/>
      <c r="K4356" s="163"/>
      <c r="L4356" s="164" t="str">
        <f t="shared" si="138"/>
        <v/>
      </c>
      <c r="M4356" s="165" t="e">
        <f>ROUND(VLOOKUP(A4356,当前库存!$A$2:$F$7000,COLUMN($F$3),0)&amp;"",2)</f>
        <v>#DIV/0!</v>
      </c>
      <c r="N4356" s="166"/>
      <c r="O4356" s="167"/>
      <c r="P4356" s="167"/>
      <c r="Q4356" s="174"/>
      <c r="R4356" s="167"/>
      <c r="S4356" s="167"/>
    </row>
    <row r="4357" customHeight="1" spans="1:19">
      <c r="A4357" s="175"/>
      <c r="B4357" s="153" t="str">
        <f>IF(ISERROR(VLOOKUP(A4357,进货明细!$A$2:$D$5000,COLUMN($B$2),0)&amp;""),"",VLOOKUP(A4357,进货明细!$A$2:$D$5000,COLUMN($B$2),0)&amp;"")</f>
        <v/>
      </c>
      <c r="C4357" s="147" t="str">
        <f>IF(ISERROR(VLOOKUP(A4357,进货明细!$A$2:$D$5000,COLUMN($C$2),0)&amp;""),"",VLOOKUP(A4357,进货明细!$A$2:$D$5000,COLUMN($C$2),0)&amp;"")</f>
        <v/>
      </c>
      <c r="D4357" s="147" t="str">
        <f>IF(ISERROR(VLOOKUP(A4357,进货明细!$A$2:$D$5000,COLUMN($D$2),0)&amp;""),"",VLOOKUP(A4357,进货明细!$A$2:$D$5000,COLUMN($D$2),0)&amp;"")</f>
        <v/>
      </c>
      <c r="E4357" s="148"/>
      <c r="F4357" s="152"/>
      <c r="G4357" s="150" t="str">
        <f>IF(ISERROR(VLOOKUP(A4357,进货明细!$A$2:$G$5000,COLUMN($G$2),0)&amp;""),"",VLOOKUP(A4357,进货明细!$A$2:$G$5000,COLUMN($G$2),0)&amp;"")</f>
        <v/>
      </c>
      <c r="H4357" s="151" t="str">
        <f t="shared" si="137"/>
        <v/>
      </c>
      <c r="I4357" s="168"/>
      <c r="J4357" s="169"/>
      <c r="K4357" s="163"/>
      <c r="L4357" s="164" t="str">
        <f t="shared" si="138"/>
        <v/>
      </c>
      <c r="M4357" s="165" t="e">
        <f>ROUND(VLOOKUP(A4357,当前库存!$A$2:$F$7000,COLUMN($F$3),0)&amp;"",2)</f>
        <v>#DIV/0!</v>
      </c>
      <c r="N4357" s="166"/>
      <c r="O4357" s="167"/>
      <c r="P4357" s="167"/>
      <c r="Q4357" s="174"/>
      <c r="R4357" s="167"/>
      <c r="S4357" s="167"/>
    </row>
    <row r="4358" customHeight="1" spans="1:19">
      <c r="A4358" s="175"/>
      <c r="B4358" s="153" t="str">
        <f>IF(ISERROR(VLOOKUP(A4358,进货明细!$A$2:$D$5000,COLUMN($B$2),0)&amp;""),"",VLOOKUP(A4358,进货明细!$A$2:$D$5000,COLUMN($B$2),0)&amp;"")</f>
        <v/>
      </c>
      <c r="C4358" s="147" t="str">
        <f>IF(ISERROR(VLOOKUP(A4358,进货明细!$A$2:$D$5000,COLUMN($C$2),0)&amp;""),"",VLOOKUP(A4358,进货明细!$A$2:$D$5000,COLUMN($C$2),0)&amp;"")</f>
        <v/>
      </c>
      <c r="D4358" s="147" t="str">
        <f>IF(ISERROR(VLOOKUP(A4358,进货明细!$A$2:$D$5000,COLUMN($D$2),0)&amp;""),"",VLOOKUP(A4358,进货明细!$A$2:$D$5000,COLUMN($D$2),0)&amp;"")</f>
        <v/>
      </c>
      <c r="E4358" s="148"/>
      <c r="F4358" s="152"/>
      <c r="G4358" s="150" t="str">
        <f>IF(ISERROR(VLOOKUP(A4358,进货明细!$A$2:$G$5000,COLUMN($G$2),0)&amp;""),"",VLOOKUP(A4358,进货明细!$A$2:$G$5000,COLUMN($G$2),0)&amp;"")</f>
        <v/>
      </c>
      <c r="H4358" s="151" t="str">
        <f t="shared" si="137"/>
        <v/>
      </c>
      <c r="I4358" s="168"/>
      <c r="J4358" s="169"/>
      <c r="K4358" s="163"/>
      <c r="L4358" s="164" t="str">
        <f t="shared" si="138"/>
        <v/>
      </c>
      <c r="M4358" s="165" t="e">
        <f>ROUND(VLOOKUP(A4358,当前库存!$A$2:$F$7000,COLUMN($F$3),0)&amp;"",2)</f>
        <v>#DIV/0!</v>
      </c>
      <c r="N4358" s="166"/>
      <c r="O4358" s="167"/>
      <c r="P4358" s="167"/>
      <c r="Q4358" s="174"/>
      <c r="R4358" s="167"/>
      <c r="S4358" s="167"/>
    </row>
    <row r="4359" customHeight="1" spans="1:19">
      <c r="A4359" s="175"/>
      <c r="B4359" s="153" t="str">
        <f>IF(ISERROR(VLOOKUP(A4359,进货明细!$A$2:$D$5000,COLUMN($B$2),0)&amp;""),"",VLOOKUP(A4359,进货明细!$A$2:$D$5000,COLUMN($B$2),0)&amp;"")</f>
        <v/>
      </c>
      <c r="C4359" s="147" t="str">
        <f>IF(ISERROR(VLOOKUP(A4359,进货明细!$A$2:$D$5000,COLUMN($C$2),0)&amp;""),"",VLOOKUP(A4359,进货明细!$A$2:$D$5000,COLUMN($C$2),0)&amp;"")</f>
        <v/>
      </c>
      <c r="D4359" s="147" t="str">
        <f>IF(ISERROR(VLOOKUP(A4359,进货明细!$A$2:$D$5000,COLUMN($D$2),0)&amp;""),"",VLOOKUP(A4359,进货明细!$A$2:$D$5000,COLUMN($D$2),0)&amp;"")</f>
        <v/>
      </c>
      <c r="E4359" s="148"/>
      <c r="F4359" s="152"/>
      <c r="G4359" s="150" t="str">
        <f>IF(ISERROR(VLOOKUP(A4359,进货明细!$A$2:$G$5000,COLUMN($G$2),0)&amp;""),"",VLOOKUP(A4359,进货明细!$A$2:$G$5000,COLUMN($G$2),0)&amp;"")</f>
        <v/>
      </c>
      <c r="H4359" s="151" t="str">
        <f t="shared" si="137"/>
        <v/>
      </c>
      <c r="I4359" s="168"/>
      <c r="J4359" s="169"/>
      <c r="K4359" s="163"/>
      <c r="L4359" s="164" t="str">
        <f t="shared" si="138"/>
        <v/>
      </c>
      <c r="M4359" s="165" t="e">
        <f>ROUND(VLOOKUP(A4359,当前库存!$A$2:$F$7000,COLUMN($F$3),0)&amp;"",2)</f>
        <v>#DIV/0!</v>
      </c>
      <c r="N4359" s="166"/>
      <c r="O4359" s="167"/>
      <c r="P4359" s="167"/>
      <c r="Q4359" s="174"/>
      <c r="R4359" s="167"/>
      <c r="S4359" s="167"/>
    </row>
    <row r="4360" customHeight="1" spans="1:19">
      <c r="A4360" s="175"/>
      <c r="B4360" s="153" t="str">
        <f>IF(ISERROR(VLOOKUP(A4360,进货明细!$A$2:$D$5000,COLUMN($B$2),0)&amp;""),"",VLOOKUP(A4360,进货明细!$A$2:$D$5000,COLUMN($B$2),0)&amp;"")</f>
        <v/>
      </c>
      <c r="C4360" s="147" t="str">
        <f>IF(ISERROR(VLOOKUP(A4360,进货明细!$A$2:$D$5000,COLUMN($C$2),0)&amp;""),"",VLOOKUP(A4360,进货明细!$A$2:$D$5000,COLUMN($C$2),0)&amp;"")</f>
        <v/>
      </c>
      <c r="D4360" s="147" t="str">
        <f>IF(ISERROR(VLOOKUP(A4360,进货明细!$A$2:$D$5000,COLUMN($D$2),0)&amp;""),"",VLOOKUP(A4360,进货明细!$A$2:$D$5000,COLUMN($D$2),0)&amp;"")</f>
        <v/>
      </c>
      <c r="E4360" s="148"/>
      <c r="F4360" s="152"/>
      <c r="G4360" s="150" t="str">
        <f>IF(ISERROR(VLOOKUP(A4360,进货明细!$A$2:$G$5000,COLUMN($G$2),0)&amp;""),"",VLOOKUP(A4360,进货明细!$A$2:$G$5000,COLUMN($G$2),0)&amp;"")</f>
        <v/>
      </c>
      <c r="H4360" s="151" t="str">
        <f t="shared" si="137"/>
        <v/>
      </c>
      <c r="I4360" s="168"/>
      <c r="J4360" s="169"/>
      <c r="K4360" s="163"/>
      <c r="L4360" s="164" t="str">
        <f t="shared" si="138"/>
        <v/>
      </c>
      <c r="M4360" s="165" t="e">
        <f>ROUND(VLOOKUP(A4360,当前库存!$A$2:$F$7000,COLUMN($F$3),0)&amp;"",2)</f>
        <v>#DIV/0!</v>
      </c>
      <c r="N4360" s="166"/>
      <c r="O4360" s="167"/>
      <c r="P4360" s="167"/>
      <c r="Q4360" s="174"/>
      <c r="R4360" s="167"/>
      <c r="S4360" s="167"/>
    </row>
    <row r="4361" customHeight="1" spans="1:19">
      <c r="A4361" s="175"/>
      <c r="B4361" s="153" t="str">
        <f>IF(ISERROR(VLOOKUP(A4361,进货明细!$A$2:$D$5000,COLUMN($B$2),0)&amp;""),"",VLOOKUP(A4361,进货明细!$A$2:$D$5000,COLUMN($B$2),0)&amp;"")</f>
        <v/>
      </c>
      <c r="C4361" s="147" t="str">
        <f>IF(ISERROR(VLOOKUP(A4361,进货明细!$A$2:$D$5000,COLUMN($C$2),0)&amp;""),"",VLOOKUP(A4361,进货明细!$A$2:$D$5000,COLUMN($C$2),0)&amp;"")</f>
        <v/>
      </c>
      <c r="D4361" s="147" t="str">
        <f>IF(ISERROR(VLOOKUP(A4361,进货明细!$A$2:$D$5000,COLUMN($D$2),0)&amp;""),"",VLOOKUP(A4361,进货明细!$A$2:$D$5000,COLUMN($D$2),0)&amp;"")</f>
        <v/>
      </c>
      <c r="E4361" s="148"/>
      <c r="F4361" s="152"/>
      <c r="G4361" s="150" t="str">
        <f>IF(ISERROR(VLOOKUP(A4361,进货明细!$A$2:$G$5000,COLUMN($G$2),0)&amp;""),"",VLOOKUP(A4361,进货明细!$A$2:$G$5000,COLUMN($G$2),0)&amp;"")</f>
        <v/>
      </c>
      <c r="H4361" s="151" t="str">
        <f t="shared" si="137"/>
        <v/>
      </c>
      <c r="I4361" s="168"/>
      <c r="J4361" s="169"/>
      <c r="K4361" s="163"/>
      <c r="L4361" s="164" t="str">
        <f t="shared" si="138"/>
        <v/>
      </c>
      <c r="M4361" s="165" t="e">
        <f>ROUND(VLOOKUP(A4361,当前库存!$A$2:$F$7000,COLUMN($F$3),0)&amp;"",2)</f>
        <v>#DIV/0!</v>
      </c>
      <c r="N4361" s="166"/>
      <c r="O4361" s="167"/>
      <c r="P4361" s="167"/>
      <c r="Q4361" s="174"/>
      <c r="R4361" s="167"/>
      <c r="S4361" s="167"/>
    </row>
    <row r="4362" customHeight="1" spans="1:19">
      <c r="A4362" s="175"/>
      <c r="B4362" s="153" t="str">
        <f>IF(ISERROR(VLOOKUP(A4362,进货明细!$A$2:$D$5000,COLUMN($B$2),0)&amp;""),"",VLOOKUP(A4362,进货明细!$A$2:$D$5000,COLUMN($B$2),0)&amp;"")</f>
        <v/>
      </c>
      <c r="C4362" s="147" t="str">
        <f>IF(ISERROR(VLOOKUP(A4362,进货明细!$A$2:$D$5000,COLUMN($C$2),0)&amp;""),"",VLOOKUP(A4362,进货明细!$A$2:$D$5000,COLUMN($C$2),0)&amp;"")</f>
        <v/>
      </c>
      <c r="D4362" s="147" t="str">
        <f>IF(ISERROR(VLOOKUP(A4362,进货明细!$A$2:$D$5000,COLUMN($D$2),0)&amp;""),"",VLOOKUP(A4362,进货明细!$A$2:$D$5000,COLUMN($D$2),0)&amp;"")</f>
        <v/>
      </c>
      <c r="E4362" s="148"/>
      <c r="F4362" s="152"/>
      <c r="G4362" s="150" t="str">
        <f>IF(ISERROR(VLOOKUP(A4362,进货明细!$A$2:$G$5000,COLUMN($G$2),0)&amp;""),"",VLOOKUP(A4362,进货明细!$A$2:$G$5000,COLUMN($G$2),0)&amp;"")</f>
        <v/>
      </c>
      <c r="H4362" s="151" t="str">
        <f t="shared" ref="H4362:H4425" si="139">IF(E4362="","",E4362*F4362)</f>
        <v/>
      </c>
      <c r="I4362" s="168"/>
      <c r="J4362" s="169"/>
      <c r="K4362" s="163"/>
      <c r="L4362" s="164" t="str">
        <f t="shared" si="138"/>
        <v/>
      </c>
      <c r="M4362" s="165" t="e">
        <f>ROUND(VLOOKUP(A4362,当前库存!$A$2:$F$7000,COLUMN($F$3),0)&amp;"",2)</f>
        <v>#DIV/0!</v>
      </c>
      <c r="N4362" s="166"/>
      <c r="O4362" s="167"/>
      <c r="P4362" s="167"/>
      <c r="Q4362" s="174"/>
      <c r="R4362" s="167"/>
      <c r="S4362" s="167"/>
    </row>
    <row r="4363" customHeight="1" spans="1:19">
      <c r="A4363" s="175"/>
      <c r="B4363" s="153" t="str">
        <f>IF(ISERROR(VLOOKUP(A4363,进货明细!$A$2:$D$5000,COLUMN($B$2),0)&amp;""),"",VLOOKUP(A4363,进货明细!$A$2:$D$5000,COLUMN($B$2),0)&amp;"")</f>
        <v/>
      </c>
      <c r="C4363" s="147" t="str">
        <f>IF(ISERROR(VLOOKUP(A4363,进货明细!$A$2:$D$5000,COLUMN($C$2),0)&amp;""),"",VLOOKUP(A4363,进货明细!$A$2:$D$5000,COLUMN($C$2),0)&amp;"")</f>
        <v/>
      </c>
      <c r="D4363" s="147" t="str">
        <f>IF(ISERROR(VLOOKUP(A4363,进货明细!$A$2:$D$5000,COLUMN($D$2),0)&amp;""),"",VLOOKUP(A4363,进货明细!$A$2:$D$5000,COLUMN($D$2),0)&amp;"")</f>
        <v/>
      </c>
      <c r="E4363" s="148"/>
      <c r="F4363" s="152"/>
      <c r="G4363" s="150" t="str">
        <f>IF(ISERROR(VLOOKUP(A4363,进货明细!$A$2:$G$5000,COLUMN($G$2),0)&amp;""),"",VLOOKUP(A4363,进货明细!$A$2:$G$5000,COLUMN($G$2),0)&amp;"")</f>
        <v/>
      </c>
      <c r="H4363" s="151" t="str">
        <f t="shared" si="139"/>
        <v/>
      </c>
      <c r="I4363" s="168"/>
      <c r="J4363" s="169"/>
      <c r="K4363" s="163"/>
      <c r="L4363" s="164" t="str">
        <f t="shared" si="138"/>
        <v/>
      </c>
      <c r="M4363" s="165" t="e">
        <f>ROUND(VLOOKUP(A4363,当前库存!$A$2:$F$7000,COLUMN($F$3),0)&amp;"",2)</f>
        <v>#DIV/0!</v>
      </c>
      <c r="N4363" s="166"/>
      <c r="O4363" s="167"/>
      <c r="P4363" s="167"/>
      <c r="Q4363" s="174"/>
      <c r="R4363" s="167"/>
      <c r="S4363" s="167"/>
    </row>
    <row r="4364" customHeight="1" spans="1:19">
      <c r="A4364" s="175"/>
      <c r="B4364" s="153" t="str">
        <f>IF(ISERROR(VLOOKUP(A4364,进货明细!$A$2:$D$5000,COLUMN($B$2),0)&amp;""),"",VLOOKUP(A4364,进货明细!$A$2:$D$5000,COLUMN($B$2),0)&amp;"")</f>
        <v/>
      </c>
      <c r="C4364" s="147" t="str">
        <f>IF(ISERROR(VLOOKUP(A4364,进货明细!$A$2:$D$5000,COLUMN($C$2),0)&amp;""),"",VLOOKUP(A4364,进货明细!$A$2:$D$5000,COLUMN($C$2),0)&amp;"")</f>
        <v/>
      </c>
      <c r="D4364" s="147" t="str">
        <f>IF(ISERROR(VLOOKUP(A4364,进货明细!$A$2:$D$5000,COLUMN($D$2),0)&amp;""),"",VLOOKUP(A4364,进货明细!$A$2:$D$5000,COLUMN($D$2),0)&amp;"")</f>
        <v/>
      </c>
      <c r="E4364" s="148"/>
      <c r="F4364" s="152"/>
      <c r="G4364" s="150" t="str">
        <f>IF(ISERROR(VLOOKUP(A4364,进货明细!$A$2:$G$5000,COLUMN($G$2),0)&amp;""),"",VLOOKUP(A4364,进货明细!$A$2:$G$5000,COLUMN($G$2),0)&amp;"")</f>
        <v/>
      </c>
      <c r="H4364" s="151" t="str">
        <f t="shared" si="139"/>
        <v/>
      </c>
      <c r="I4364" s="168"/>
      <c r="J4364" s="169"/>
      <c r="K4364" s="163"/>
      <c r="L4364" s="164" t="str">
        <f t="shared" si="138"/>
        <v/>
      </c>
      <c r="M4364" s="165" t="e">
        <f>ROUND(VLOOKUP(A4364,当前库存!$A$2:$F$7000,COLUMN($F$3),0)&amp;"",2)</f>
        <v>#DIV/0!</v>
      </c>
      <c r="N4364" s="166"/>
      <c r="O4364" s="167"/>
      <c r="P4364" s="167"/>
      <c r="Q4364" s="174"/>
      <c r="R4364" s="167"/>
      <c r="S4364" s="167"/>
    </row>
    <row r="4365" customHeight="1" spans="1:19">
      <c r="A4365" s="175"/>
      <c r="B4365" s="153" t="str">
        <f>IF(ISERROR(VLOOKUP(A4365,进货明细!$A$2:$D$5000,COLUMN($B$2),0)&amp;""),"",VLOOKUP(A4365,进货明细!$A$2:$D$5000,COLUMN($B$2),0)&amp;"")</f>
        <v/>
      </c>
      <c r="C4365" s="147" t="str">
        <f>IF(ISERROR(VLOOKUP(A4365,进货明细!$A$2:$D$5000,COLUMN($C$2),0)&amp;""),"",VLOOKUP(A4365,进货明细!$A$2:$D$5000,COLUMN($C$2),0)&amp;"")</f>
        <v/>
      </c>
      <c r="D4365" s="147" t="str">
        <f>IF(ISERROR(VLOOKUP(A4365,进货明细!$A$2:$D$5000,COLUMN($D$2),0)&amp;""),"",VLOOKUP(A4365,进货明细!$A$2:$D$5000,COLUMN($D$2),0)&amp;"")</f>
        <v/>
      </c>
      <c r="E4365" s="148"/>
      <c r="F4365" s="152"/>
      <c r="G4365" s="150" t="str">
        <f>IF(ISERROR(VLOOKUP(A4365,进货明细!$A$2:$G$5000,COLUMN($G$2),0)&amp;""),"",VLOOKUP(A4365,进货明细!$A$2:$G$5000,COLUMN($G$2),0)&amp;"")</f>
        <v/>
      </c>
      <c r="H4365" s="151" t="str">
        <f t="shared" si="139"/>
        <v/>
      </c>
      <c r="I4365" s="168"/>
      <c r="J4365" s="169"/>
      <c r="K4365" s="163"/>
      <c r="L4365" s="164" t="str">
        <f t="shared" si="138"/>
        <v/>
      </c>
      <c r="M4365" s="165" t="e">
        <f>ROUND(VLOOKUP(A4365,当前库存!$A$2:$F$7000,COLUMN($F$3),0)&amp;"",2)</f>
        <v>#DIV/0!</v>
      </c>
      <c r="N4365" s="166"/>
      <c r="O4365" s="167"/>
      <c r="P4365" s="167"/>
      <c r="Q4365" s="174"/>
      <c r="R4365" s="167"/>
      <c r="S4365" s="167"/>
    </row>
    <row r="4366" customHeight="1" spans="1:19">
      <c r="A4366" s="175"/>
      <c r="B4366" s="153" t="str">
        <f>IF(ISERROR(VLOOKUP(A4366,进货明细!$A$2:$D$5000,COLUMN($B$2),0)&amp;""),"",VLOOKUP(A4366,进货明细!$A$2:$D$5000,COLUMN($B$2),0)&amp;"")</f>
        <v/>
      </c>
      <c r="C4366" s="147" t="str">
        <f>IF(ISERROR(VLOOKUP(A4366,进货明细!$A$2:$D$5000,COLUMN($C$2),0)&amp;""),"",VLOOKUP(A4366,进货明细!$A$2:$D$5000,COLUMN($C$2),0)&amp;"")</f>
        <v/>
      </c>
      <c r="D4366" s="147" t="str">
        <f>IF(ISERROR(VLOOKUP(A4366,进货明细!$A$2:$D$5000,COLUMN($D$2),0)&amp;""),"",VLOOKUP(A4366,进货明细!$A$2:$D$5000,COLUMN($D$2),0)&amp;"")</f>
        <v/>
      </c>
      <c r="E4366" s="148"/>
      <c r="F4366" s="152"/>
      <c r="G4366" s="150" t="str">
        <f>IF(ISERROR(VLOOKUP(A4366,进货明细!$A$2:$G$5000,COLUMN($G$2),0)&amp;""),"",VLOOKUP(A4366,进货明细!$A$2:$G$5000,COLUMN($G$2),0)&amp;"")</f>
        <v/>
      </c>
      <c r="H4366" s="151" t="str">
        <f t="shared" si="139"/>
        <v/>
      </c>
      <c r="I4366" s="168"/>
      <c r="J4366" s="169"/>
      <c r="K4366" s="163"/>
      <c r="L4366" s="164" t="str">
        <f t="shared" si="138"/>
        <v/>
      </c>
      <c r="M4366" s="165" t="e">
        <f>ROUND(VLOOKUP(A4366,当前库存!$A$2:$F$7000,COLUMN($F$3),0)&amp;"",2)</f>
        <v>#DIV/0!</v>
      </c>
      <c r="N4366" s="166"/>
      <c r="O4366" s="167"/>
      <c r="P4366" s="167"/>
      <c r="Q4366" s="174"/>
      <c r="R4366" s="167"/>
      <c r="S4366" s="167"/>
    </row>
    <row r="4367" customHeight="1" spans="1:19">
      <c r="A4367" s="175"/>
      <c r="B4367" s="153" t="str">
        <f>IF(ISERROR(VLOOKUP(A4367,进货明细!$A$2:$D$5000,COLUMN($B$2),0)&amp;""),"",VLOOKUP(A4367,进货明细!$A$2:$D$5000,COLUMN($B$2),0)&amp;"")</f>
        <v/>
      </c>
      <c r="C4367" s="147" t="str">
        <f>IF(ISERROR(VLOOKUP(A4367,进货明细!$A$2:$D$5000,COLUMN($C$2),0)&amp;""),"",VLOOKUP(A4367,进货明细!$A$2:$D$5000,COLUMN($C$2),0)&amp;"")</f>
        <v/>
      </c>
      <c r="D4367" s="147" t="str">
        <f>IF(ISERROR(VLOOKUP(A4367,进货明细!$A$2:$D$5000,COLUMN($D$2),0)&amp;""),"",VLOOKUP(A4367,进货明细!$A$2:$D$5000,COLUMN($D$2),0)&amp;"")</f>
        <v/>
      </c>
      <c r="E4367" s="148"/>
      <c r="F4367" s="152"/>
      <c r="G4367" s="150" t="str">
        <f>IF(ISERROR(VLOOKUP(A4367,进货明细!$A$2:$G$5000,COLUMN($G$2),0)&amp;""),"",VLOOKUP(A4367,进货明细!$A$2:$G$5000,COLUMN($G$2),0)&amp;"")</f>
        <v/>
      </c>
      <c r="H4367" s="151" t="str">
        <f t="shared" si="139"/>
        <v/>
      </c>
      <c r="I4367" s="168"/>
      <c r="J4367" s="169"/>
      <c r="K4367" s="163"/>
      <c r="L4367" s="164" t="str">
        <f t="shared" si="138"/>
        <v/>
      </c>
      <c r="M4367" s="165" t="e">
        <f>ROUND(VLOOKUP(A4367,当前库存!$A$2:$F$7000,COLUMN($F$3),0)&amp;"",2)</f>
        <v>#DIV/0!</v>
      </c>
      <c r="N4367" s="166"/>
      <c r="O4367" s="167"/>
      <c r="P4367" s="167"/>
      <c r="Q4367" s="174"/>
      <c r="R4367" s="167"/>
      <c r="S4367" s="167"/>
    </row>
    <row r="4368" customHeight="1" spans="1:19">
      <c r="A4368" s="175"/>
      <c r="B4368" s="153" t="str">
        <f>IF(ISERROR(VLOOKUP(A4368,进货明细!$A$2:$D$5000,COLUMN($B$2),0)&amp;""),"",VLOOKUP(A4368,进货明细!$A$2:$D$5000,COLUMN($B$2),0)&amp;"")</f>
        <v/>
      </c>
      <c r="C4368" s="147" t="str">
        <f>IF(ISERROR(VLOOKUP(A4368,进货明细!$A$2:$D$5000,COLUMN($C$2),0)&amp;""),"",VLOOKUP(A4368,进货明细!$A$2:$D$5000,COLUMN($C$2),0)&amp;"")</f>
        <v/>
      </c>
      <c r="D4368" s="147" t="str">
        <f>IF(ISERROR(VLOOKUP(A4368,进货明细!$A$2:$D$5000,COLUMN($D$2),0)&amp;""),"",VLOOKUP(A4368,进货明细!$A$2:$D$5000,COLUMN($D$2),0)&amp;"")</f>
        <v/>
      </c>
      <c r="E4368" s="148"/>
      <c r="F4368" s="152"/>
      <c r="G4368" s="150" t="str">
        <f>IF(ISERROR(VLOOKUP(A4368,进货明细!$A$2:$G$5000,COLUMN($G$2),0)&amp;""),"",VLOOKUP(A4368,进货明细!$A$2:$G$5000,COLUMN($G$2),0)&amp;"")</f>
        <v/>
      </c>
      <c r="H4368" s="151" t="str">
        <f t="shared" si="139"/>
        <v/>
      </c>
      <c r="I4368" s="168"/>
      <c r="J4368" s="169"/>
      <c r="K4368" s="163"/>
      <c r="L4368" s="164" t="str">
        <f t="shared" si="138"/>
        <v/>
      </c>
      <c r="M4368" s="165" t="e">
        <f>ROUND(VLOOKUP(A4368,当前库存!$A$2:$F$7000,COLUMN($F$3),0)&amp;"",2)</f>
        <v>#DIV/0!</v>
      </c>
      <c r="N4368" s="166"/>
      <c r="O4368" s="167"/>
      <c r="P4368" s="167"/>
      <c r="Q4368" s="174"/>
      <c r="R4368" s="167"/>
      <c r="S4368" s="167"/>
    </row>
    <row r="4369" customHeight="1" spans="1:19">
      <c r="A4369" s="175"/>
      <c r="B4369" s="153" t="str">
        <f>IF(ISERROR(VLOOKUP(A4369,进货明细!$A$2:$D$5000,COLUMN($B$2),0)&amp;""),"",VLOOKUP(A4369,进货明细!$A$2:$D$5000,COLUMN($B$2),0)&amp;"")</f>
        <v/>
      </c>
      <c r="C4369" s="147" t="str">
        <f>IF(ISERROR(VLOOKUP(A4369,进货明细!$A$2:$D$5000,COLUMN($C$2),0)&amp;""),"",VLOOKUP(A4369,进货明细!$A$2:$D$5000,COLUMN($C$2),0)&amp;"")</f>
        <v/>
      </c>
      <c r="D4369" s="147" t="str">
        <f>IF(ISERROR(VLOOKUP(A4369,进货明细!$A$2:$D$5000,COLUMN($D$2),0)&amp;""),"",VLOOKUP(A4369,进货明细!$A$2:$D$5000,COLUMN($D$2),0)&amp;"")</f>
        <v/>
      </c>
      <c r="E4369" s="148"/>
      <c r="F4369" s="152"/>
      <c r="G4369" s="150" t="str">
        <f>IF(ISERROR(VLOOKUP(A4369,进货明细!$A$2:$G$5000,COLUMN($G$2),0)&amp;""),"",VLOOKUP(A4369,进货明细!$A$2:$G$5000,COLUMN($G$2),0)&amp;"")</f>
        <v/>
      </c>
      <c r="H4369" s="151" t="str">
        <f t="shared" si="139"/>
        <v/>
      </c>
      <c r="I4369" s="168"/>
      <c r="J4369" s="169"/>
      <c r="K4369" s="163"/>
      <c r="L4369" s="164" t="str">
        <f t="shared" si="138"/>
        <v/>
      </c>
      <c r="M4369" s="165" t="e">
        <f>ROUND(VLOOKUP(A4369,当前库存!$A$2:$F$7000,COLUMN($F$3),0)&amp;"",2)</f>
        <v>#DIV/0!</v>
      </c>
      <c r="N4369" s="166"/>
      <c r="O4369" s="167"/>
      <c r="P4369" s="167"/>
      <c r="Q4369" s="174"/>
      <c r="R4369" s="167"/>
      <c r="S4369" s="167"/>
    </row>
    <row r="4370" customHeight="1" spans="1:19">
      <c r="A4370" s="175"/>
      <c r="B4370" s="153" t="str">
        <f>IF(ISERROR(VLOOKUP(A4370,进货明细!$A$2:$D$5000,COLUMN($B$2),0)&amp;""),"",VLOOKUP(A4370,进货明细!$A$2:$D$5000,COLUMN($B$2),0)&amp;"")</f>
        <v/>
      </c>
      <c r="C4370" s="147" t="str">
        <f>IF(ISERROR(VLOOKUP(A4370,进货明细!$A$2:$D$5000,COLUMN($C$2),0)&amp;""),"",VLOOKUP(A4370,进货明细!$A$2:$D$5000,COLUMN($C$2),0)&amp;"")</f>
        <v/>
      </c>
      <c r="D4370" s="147" t="str">
        <f>IF(ISERROR(VLOOKUP(A4370,进货明细!$A$2:$D$5000,COLUMN($D$2),0)&amp;""),"",VLOOKUP(A4370,进货明细!$A$2:$D$5000,COLUMN($D$2),0)&amp;"")</f>
        <v/>
      </c>
      <c r="E4370" s="148"/>
      <c r="F4370" s="152"/>
      <c r="G4370" s="150" t="str">
        <f>IF(ISERROR(VLOOKUP(A4370,进货明细!$A$2:$G$5000,COLUMN($G$2),0)&amp;""),"",VLOOKUP(A4370,进货明细!$A$2:$G$5000,COLUMN($G$2),0)&amp;"")</f>
        <v/>
      </c>
      <c r="H4370" s="151" t="str">
        <f t="shared" si="139"/>
        <v/>
      </c>
      <c r="I4370" s="168"/>
      <c r="J4370" s="169"/>
      <c r="K4370" s="163"/>
      <c r="L4370" s="164" t="str">
        <f t="shared" si="138"/>
        <v/>
      </c>
      <c r="M4370" s="165" t="e">
        <f>ROUND(VLOOKUP(A4370,当前库存!$A$2:$F$7000,COLUMN($F$3),0)&amp;"",2)</f>
        <v>#DIV/0!</v>
      </c>
      <c r="N4370" s="166"/>
      <c r="O4370" s="167"/>
      <c r="P4370" s="167"/>
      <c r="Q4370" s="174"/>
      <c r="R4370" s="167"/>
      <c r="S4370" s="167"/>
    </row>
    <row r="4371" customHeight="1" spans="1:19">
      <c r="A4371" s="175"/>
      <c r="B4371" s="153" t="str">
        <f>IF(ISERROR(VLOOKUP(A4371,进货明细!$A$2:$D$5000,COLUMN($B$2),0)&amp;""),"",VLOOKUP(A4371,进货明细!$A$2:$D$5000,COLUMN($B$2),0)&amp;"")</f>
        <v/>
      </c>
      <c r="C4371" s="147" t="str">
        <f>IF(ISERROR(VLOOKUP(A4371,进货明细!$A$2:$D$5000,COLUMN($C$2),0)&amp;""),"",VLOOKUP(A4371,进货明细!$A$2:$D$5000,COLUMN($C$2),0)&amp;"")</f>
        <v/>
      </c>
      <c r="D4371" s="147" t="str">
        <f>IF(ISERROR(VLOOKUP(A4371,进货明细!$A$2:$D$5000,COLUMN($D$2),0)&amp;""),"",VLOOKUP(A4371,进货明细!$A$2:$D$5000,COLUMN($D$2),0)&amp;"")</f>
        <v/>
      </c>
      <c r="E4371" s="148"/>
      <c r="F4371" s="152"/>
      <c r="G4371" s="150" t="str">
        <f>IF(ISERROR(VLOOKUP(A4371,进货明细!$A$2:$G$5000,COLUMN($G$2),0)&amp;""),"",VLOOKUP(A4371,进货明细!$A$2:$G$5000,COLUMN($G$2),0)&amp;"")</f>
        <v/>
      </c>
      <c r="H4371" s="151" t="str">
        <f t="shared" si="139"/>
        <v/>
      </c>
      <c r="I4371" s="168"/>
      <c r="J4371" s="169"/>
      <c r="K4371" s="163"/>
      <c r="L4371" s="164" t="str">
        <f t="shared" si="138"/>
        <v/>
      </c>
      <c r="M4371" s="165" t="e">
        <f>ROUND(VLOOKUP(A4371,当前库存!$A$2:$F$7000,COLUMN($F$3),0)&amp;"",2)</f>
        <v>#DIV/0!</v>
      </c>
      <c r="N4371" s="166"/>
      <c r="O4371" s="167"/>
      <c r="P4371" s="167"/>
      <c r="Q4371" s="174"/>
      <c r="R4371" s="167"/>
      <c r="S4371" s="167"/>
    </row>
    <row r="4372" customHeight="1" spans="1:19">
      <c r="A4372" s="175"/>
      <c r="B4372" s="153" t="str">
        <f>IF(ISERROR(VLOOKUP(A4372,进货明细!$A$2:$D$5000,COLUMN($B$2),0)&amp;""),"",VLOOKUP(A4372,进货明细!$A$2:$D$5000,COLUMN($B$2),0)&amp;"")</f>
        <v/>
      </c>
      <c r="C4372" s="147" t="str">
        <f>IF(ISERROR(VLOOKUP(A4372,进货明细!$A$2:$D$5000,COLUMN($C$2),0)&amp;""),"",VLOOKUP(A4372,进货明细!$A$2:$D$5000,COLUMN($C$2),0)&amp;"")</f>
        <v/>
      </c>
      <c r="D4372" s="147" t="str">
        <f>IF(ISERROR(VLOOKUP(A4372,进货明细!$A$2:$D$5000,COLUMN($D$2),0)&amp;""),"",VLOOKUP(A4372,进货明细!$A$2:$D$5000,COLUMN($D$2),0)&amp;"")</f>
        <v/>
      </c>
      <c r="E4372" s="148"/>
      <c r="F4372" s="152"/>
      <c r="G4372" s="150" t="str">
        <f>IF(ISERROR(VLOOKUP(A4372,进货明细!$A$2:$G$5000,COLUMN($G$2),0)&amp;""),"",VLOOKUP(A4372,进货明细!$A$2:$G$5000,COLUMN($G$2),0)&amp;"")</f>
        <v/>
      </c>
      <c r="H4372" s="151" t="str">
        <f t="shared" si="139"/>
        <v/>
      </c>
      <c r="I4372" s="168"/>
      <c r="J4372" s="169"/>
      <c r="K4372" s="163"/>
      <c r="L4372" s="164" t="str">
        <f t="shared" si="138"/>
        <v/>
      </c>
      <c r="M4372" s="165" t="e">
        <f>ROUND(VLOOKUP(A4372,当前库存!$A$2:$F$7000,COLUMN($F$3),0)&amp;"",2)</f>
        <v>#DIV/0!</v>
      </c>
      <c r="N4372" s="166"/>
      <c r="O4372" s="167"/>
      <c r="P4372" s="167"/>
      <c r="Q4372" s="174"/>
      <c r="R4372" s="167"/>
      <c r="S4372" s="167"/>
    </row>
    <row r="4373" customHeight="1" spans="1:19">
      <c r="A4373" s="175"/>
      <c r="B4373" s="153" t="str">
        <f>IF(ISERROR(VLOOKUP(A4373,进货明细!$A$2:$D$5000,COLUMN($B$2),0)&amp;""),"",VLOOKUP(A4373,进货明细!$A$2:$D$5000,COLUMN($B$2),0)&amp;"")</f>
        <v/>
      </c>
      <c r="C4373" s="147" t="str">
        <f>IF(ISERROR(VLOOKUP(A4373,进货明细!$A$2:$D$5000,COLUMN($C$2),0)&amp;""),"",VLOOKUP(A4373,进货明细!$A$2:$D$5000,COLUMN($C$2),0)&amp;"")</f>
        <v/>
      </c>
      <c r="D4373" s="147" t="str">
        <f>IF(ISERROR(VLOOKUP(A4373,进货明细!$A$2:$D$5000,COLUMN($D$2),0)&amp;""),"",VLOOKUP(A4373,进货明细!$A$2:$D$5000,COLUMN($D$2),0)&amp;"")</f>
        <v/>
      </c>
      <c r="E4373" s="148"/>
      <c r="F4373" s="152"/>
      <c r="G4373" s="150" t="str">
        <f>IF(ISERROR(VLOOKUP(A4373,进货明细!$A$2:$G$5000,COLUMN($G$2),0)&amp;""),"",VLOOKUP(A4373,进货明细!$A$2:$G$5000,COLUMN($G$2),0)&amp;"")</f>
        <v/>
      </c>
      <c r="H4373" s="151" t="str">
        <f t="shared" si="139"/>
        <v/>
      </c>
      <c r="I4373" s="168"/>
      <c r="J4373" s="169"/>
      <c r="K4373" s="163"/>
      <c r="L4373" s="164" t="str">
        <f t="shared" si="138"/>
        <v/>
      </c>
      <c r="M4373" s="165" t="e">
        <f>ROUND(VLOOKUP(A4373,当前库存!$A$2:$F$7000,COLUMN($F$3),0)&amp;"",2)</f>
        <v>#DIV/0!</v>
      </c>
      <c r="N4373" s="166"/>
      <c r="O4373" s="167"/>
      <c r="P4373" s="167"/>
      <c r="Q4373" s="174"/>
      <c r="R4373" s="167"/>
      <c r="S4373" s="167"/>
    </row>
    <row r="4374" customHeight="1" spans="1:19">
      <c r="A4374" s="175"/>
      <c r="B4374" s="153" t="str">
        <f>IF(ISERROR(VLOOKUP(A4374,进货明细!$A$2:$D$5000,COLUMN($B$2),0)&amp;""),"",VLOOKUP(A4374,进货明细!$A$2:$D$5000,COLUMN($B$2),0)&amp;"")</f>
        <v/>
      </c>
      <c r="C4374" s="147" t="str">
        <f>IF(ISERROR(VLOOKUP(A4374,进货明细!$A$2:$D$5000,COLUMN($C$2),0)&amp;""),"",VLOOKUP(A4374,进货明细!$A$2:$D$5000,COLUMN($C$2),0)&amp;"")</f>
        <v/>
      </c>
      <c r="D4374" s="147" t="str">
        <f>IF(ISERROR(VLOOKUP(A4374,进货明细!$A$2:$D$5000,COLUMN($D$2),0)&amp;""),"",VLOOKUP(A4374,进货明细!$A$2:$D$5000,COLUMN($D$2),0)&amp;"")</f>
        <v/>
      </c>
      <c r="E4374" s="148"/>
      <c r="F4374" s="152"/>
      <c r="G4374" s="150" t="str">
        <f>IF(ISERROR(VLOOKUP(A4374,进货明细!$A$2:$G$5000,COLUMN($G$2),0)&amp;""),"",VLOOKUP(A4374,进货明细!$A$2:$G$5000,COLUMN($G$2),0)&amp;"")</f>
        <v/>
      </c>
      <c r="H4374" s="151" t="str">
        <f t="shared" si="139"/>
        <v/>
      </c>
      <c r="I4374" s="168"/>
      <c r="J4374" s="169"/>
      <c r="K4374" s="163"/>
      <c r="L4374" s="164" t="str">
        <f t="shared" si="138"/>
        <v/>
      </c>
      <c r="M4374" s="165" t="e">
        <f>ROUND(VLOOKUP(A4374,当前库存!$A$2:$F$7000,COLUMN($F$3),0)&amp;"",2)</f>
        <v>#DIV/0!</v>
      </c>
      <c r="N4374" s="166"/>
      <c r="O4374" s="167"/>
      <c r="P4374" s="167"/>
      <c r="Q4374" s="174"/>
      <c r="R4374" s="167"/>
      <c r="S4374" s="167"/>
    </row>
    <row r="4375" customHeight="1" spans="1:19">
      <c r="A4375" s="175"/>
      <c r="B4375" s="153" t="str">
        <f>IF(ISERROR(VLOOKUP(A4375,进货明细!$A$2:$D$5000,COLUMN($B$2),0)&amp;""),"",VLOOKUP(A4375,进货明细!$A$2:$D$5000,COLUMN($B$2),0)&amp;"")</f>
        <v/>
      </c>
      <c r="C4375" s="147" t="str">
        <f>IF(ISERROR(VLOOKUP(A4375,进货明细!$A$2:$D$5000,COLUMN($C$2),0)&amp;""),"",VLOOKUP(A4375,进货明细!$A$2:$D$5000,COLUMN($C$2),0)&amp;"")</f>
        <v/>
      </c>
      <c r="D4375" s="147" t="str">
        <f>IF(ISERROR(VLOOKUP(A4375,进货明细!$A$2:$D$5000,COLUMN($D$2),0)&amp;""),"",VLOOKUP(A4375,进货明细!$A$2:$D$5000,COLUMN($D$2),0)&amp;"")</f>
        <v/>
      </c>
      <c r="E4375" s="148"/>
      <c r="F4375" s="152"/>
      <c r="G4375" s="150" t="str">
        <f>IF(ISERROR(VLOOKUP(A4375,进货明细!$A$2:$G$5000,COLUMN($G$2),0)&amp;""),"",VLOOKUP(A4375,进货明细!$A$2:$G$5000,COLUMN($G$2),0)&amp;"")</f>
        <v/>
      </c>
      <c r="H4375" s="151" t="str">
        <f t="shared" si="139"/>
        <v/>
      </c>
      <c r="I4375" s="168"/>
      <c r="J4375" s="169"/>
      <c r="K4375" s="163"/>
      <c r="L4375" s="164" t="str">
        <f t="shared" si="138"/>
        <v/>
      </c>
      <c r="M4375" s="165" t="e">
        <f>ROUND(VLOOKUP(A4375,当前库存!$A$2:$F$7000,COLUMN($F$3),0)&amp;"",2)</f>
        <v>#DIV/0!</v>
      </c>
      <c r="N4375" s="166"/>
      <c r="O4375" s="167"/>
      <c r="P4375" s="167"/>
      <c r="Q4375" s="174"/>
      <c r="R4375" s="167"/>
      <c r="S4375" s="167"/>
    </row>
    <row r="4376" customHeight="1" spans="1:19">
      <c r="A4376" s="175"/>
      <c r="B4376" s="153" t="str">
        <f>IF(ISERROR(VLOOKUP(A4376,进货明细!$A$2:$D$5000,COLUMN($B$2),0)&amp;""),"",VLOOKUP(A4376,进货明细!$A$2:$D$5000,COLUMN($B$2),0)&amp;"")</f>
        <v/>
      </c>
      <c r="C4376" s="147" t="str">
        <f>IF(ISERROR(VLOOKUP(A4376,进货明细!$A$2:$D$5000,COLUMN($C$2),0)&amp;""),"",VLOOKUP(A4376,进货明细!$A$2:$D$5000,COLUMN($C$2),0)&amp;"")</f>
        <v/>
      </c>
      <c r="D4376" s="147" t="str">
        <f>IF(ISERROR(VLOOKUP(A4376,进货明细!$A$2:$D$5000,COLUMN($D$2),0)&amp;""),"",VLOOKUP(A4376,进货明细!$A$2:$D$5000,COLUMN($D$2),0)&amp;"")</f>
        <v/>
      </c>
      <c r="E4376" s="148"/>
      <c r="F4376" s="152"/>
      <c r="G4376" s="150" t="str">
        <f>IF(ISERROR(VLOOKUP(A4376,进货明细!$A$2:$G$5000,COLUMN($G$2),0)&amp;""),"",VLOOKUP(A4376,进货明细!$A$2:$G$5000,COLUMN($G$2),0)&amp;"")</f>
        <v/>
      </c>
      <c r="H4376" s="151" t="str">
        <f t="shared" si="139"/>
        <v/>
      </c>
      <c r="I4376" s="168"/>
      <c r="J4376" s="169"/>
      <c r="K4376" s="163"/>
      <c r="L4376" s="164" t="str">
        <f t="shared" si="138"/>
        <v/>
      </c>
      <c r="M4376" s="165" t="e">
        <f>ROUND(VLOOKUP(A4376,当前库存!$A$2:$F$7000,COLUMN($F$3),0)&amp;"",2)</f>
        <v>#DIV/0!</v>
      </c>
      <c r="N4376" s="166"/>
      <c r="O4376" s="167"/>
      <c r="P4376" s="167"/>
      <c r="Q4376" s="174"/>
      <c r="R4376" s="167"/>
      <c r="S4376" s="167"/>
    </row>
    <row r="4377" customHeight="1" spans="1:19">
      <c r="A4377" s="175"/>
      <c r="B4377" s="153" t="str">
        <f>IF(ISERROR(VLOOKUP(A4377,进货明细!$A$2:$D$5000,COLUMN($B$2),0)&amp;""),"",VLOOKUP(A4377,进货明细!$A$2:$D$5000,COLUMN($B$2),0)&amp;"")</f>
        <v/>
      </c>
      <c r="C4377" s="147" t="str">
        <f>IF(ISERROR(VLOOKUP(A4377,进货明细!$A$2:$D$5000,COLUMN($C$2),0)&amp;""),"",VLOOKUP(A4377,进货明细!$A$2:$D$5000,COLUMN($C$2),0)&amp;"")</f>
        <v/>
      </c>
      <c r="D4377" s="147" t="str">
        <f>IF(ISERROR(VLOOKUP(A4377,进货明细!$A$2:$D$5000,COLUMN($D$2),0)&amp;""),"",VLOOKUP(A4377,进货明细!$A$2:$D$5000,COLUMN($D$2),0)&amp;"")</f>
        <v/>
      </c>
      <c r="E4377" s="148"/>
      <c r="F4377" s="152"/>
      <c r="G4377" s="150" t="str">
        <f>IF(ISERROR(VLOOKUP(A4377,进货明细!$A$2:$G$5000,COLUMN($G$2),0)&amp;""),"",VLOOKUP(A4377,进货明细!$A$2:$G$5000,COLUMN($G$2),0)&amp;"")</f>
        <v/>
      </c>
      <c r="H4377" s="151" t="str">
        <f t="shared" si="139"/>
        <v/>
      </c>
      <c r="I4377" s="168"/>
      <c r="J4377" s="169"/>
      <c r="K4377" s="163"/>
      <c r="L4377" s="164" t="str">
        <f t="shared" si="138"/>
        <v/>
      </c>
      <c r="M4377" s="165" t="e">
        <f>ROUND(VLOOKUP(A4377,当前库存!$A$2:$F$7000,COLUMN($F$3),0)&amp;"",2)</f>
        <v>#DIV/0!</v>
      </c>
      <c r="N4377" s="166"/>
      <c r="O4377" s="167"/>
      <c r="P4377" s="167"/>
      <c r="Q4377" s="174"/>
      <c r="R4377" s="167"/>
      <c r="S4377" s="167"/>
    </row>
    <row r="4378" customHeight="1" spans="1:19">
      <c r="A4378" s="175"/>
      <c r="B4378" s="153" t="str">
        <f>IF(ISERROR(VLOOKUP(A4378,进货明细!$A$2:$D$5000,COLUMN($B$2),0)&amp;""),"",VLOOKUP(A4378,进货明细!$A$2:$D$5000,COLUMN($B$2),0)&amp;"")</f>
        <v/>
      </c>
      <c r="C4378" s="147" t="str">
        <f>IF(ISERROR(VLOOKUP(A4378,进货明细!$A$2:$D$5000,COLUMN($C$2),0)&amp;""),"",VLOOKUP(A4378,进货明细!$A$2:$D$5000,COLUMN($C$2),0)&amp;"")</f>
        <v/>
      </c>
      <c r="D4378" s="147" t="str">
        <f>IF(ISERROR(VLOOKUP(A4378,进货明细!$A$2:$D$5000,COLUMN($D$2),0)&amp;""),"",VLOOKUP(A4378,进货明细!$A$2:$D$5000,COLUMN($D$2),0)&amp;"")</f>
        <v/>
      </c>
      <c r="E4378" s="148"/>
      <c r="F4378" s="152"/>
      <c r="G4378" s="150" t="str">
        <f>IF(ISERROR(VLOOKUP(A4378,进货明细!$A$2:$G$5000,COLUMN($G$2),0)&amp;""),"",VLOOKUP(A4378,进货明细!$A$2:$G$5000,COLUMN($G$2),0)&amp;"")</f>
        <v/>
      </c>
      <c r="H4378" s="151" t="str">
        <f t="shared" si="139"/>
        <v/>
      </c>
      <c r="I4378" s="168"/>
      <c r="J4378" s="169"/>
      <c r="K4378" s="163"/>
      <c r="L4378" s="164" t="str">
        <f t="shared" si="138"/>
        <v/>
      </c>
      <c r="M4378" s="165" t="e">
        <f>ROUND(VLOOKUP(A4378,当前库存!$A$2:$F$7000,COLUMN($F$3),0)&amp;"",2)</f>
        <v>#DIV/0!</v>
      </c>
      <c r="N4378" s="166"/>
      <c r="O4378" s="167"/>
      <c r="P4378" s="167"/>
      <c r="Q4378" s="174"/>
      <c r="R4378" s="167"/>
      <c r="S4378" s="167"/>
    </row>
    <row r="4379" customHeight="1" spans="1:19">
      <c r="A4379" s="175"/>
      <c r="B4379" s="153" t="str">
        <f>IF(ISERROR(VLOOKUP(A4379,进货明细!$A$2:$D$5000,COLUMN($B$2),0)&amp;""),"",VLOOKUP(A4379,进货明细!$A$2:$D$5000,COLUMN($B$2),0)&amp;"")</f>
        <v/>
      </c>
      <c r="C4379" s="147" t="str">
        <f>IF(ISERROR(VLOOKUP(A4379,进货明细!$A$2:$D$5000,COLUMN($C$2),0)&amp;""),"",VLOOKUP(A4379,进货明细!$A$2:$D$5000,COLUMN($C$2),0)&amp;"")</f>
        <v/>
      </c>
      <c r="D4379" s="147" t="str">
        <f>IF(ISERROR(VLOOKUP(A4379,进货明细!$A$2:$D$5000,COLUMN($D$2),0)&amp;""),"",VLOOKUP(A4379,进货明细!$A$2:$D$5000,COLUMN($D$2),0)&amp;"")</f>
        <v/>
      </c>
      <c r="E4379" s="148"/>
      <c r="F4379" s="152"/>
      <c r="G4379" s="150" t="str">
        <f>IF(ISERROR(VLOOKUP(A4379,进货明细!$A$2:$G$5000,COLUMN($G$2),0)&amp;""),"",VLOOKUP(A4379,进货明细!$A$2:$G$5000,COLUMN($G$2),0)&amp;"")</f>
        <v/>
      </c>
      <c r="H4379" s="151" t="str">
        <f t="shared" si="139"/>
        <v/>
      </c>
      <c r="I4379" s="168"/>
      <c r="J4379" s="169"/>
      <c r="K4379" s="163"/>
      <c r="L4379" s="164" t="str">
        <f t="shared" si="138"/>
        <v/>
      </c>
      <c r="M4379" s="165" t="e">
        <f>ROUND(VLOOKUP(A4379,当前库存!$A$2:$F$7000,COLUMN($F$3),0)&amp;"",2)</f>
        <v>#DIV/0!</v>
      </c>
      <c r="N4379" s="166"/>
      <c r="O4379" s="167"/>
      <c r="P4379" s="167"/>
      <c r="Q4379" s="174"/>
      <c r="R4379" s="167"/>
      <c r="S4379" s="167"/>
    </row>
    <row r="4380" customHeight="1" spans="1:19">
      <c r="A4380" s="175"/>
      <c r="B4380" s="153" t="str">
        <f>IF(ISERROR(VLOOKUP(A4380,进货明细!$A$2:$D$5000,COLUMN($B$2),0)&amp;""),"",VLOOKUP(A4380,进货明细!$A$2:$D$5000,COLUMN($B$2),0)&amp;"")</f>
        <v/>
      </c>
      <c r="C4380" s="147" t="str">
        <f>IF(ISERROR(VLOOKUP(A4380,进货明细!$A$2:$D$5000,COLUMN($C$2),0)&amp;""),"",VLOOKUP(A4380,进货明细!$A$2:$D$5000,COLUMN($C$2),0)&amp;"")</f>
        <v/>
      </c>
      <c r="D4380" s="147" t="str">
        <f>IF(ISERROR(VLOOKUP(A4380,进货明细!$A$2:$D$5000,COLUMN($D$2),0)&amp;""),"",VLOOKUP(A4380,进货明细!$A$2:$D$5000,COLUMN($D$2),0)&amp;"")</f>
        <v/>
      </c>
      <c r="E4380" s="148"/>
      <c r="F4380" s="152"/>
      <c r="G4380" s="150" t="str">
        <f>IF(ISERROR(VLOOKUP(A4380,进货明细!$A$2:$G$5000,COLUMN($G$2),0)&amp;""),"",VLOOKUP(A4380,进货明细!$A$2:$G$5000,COLUMN($G$2),0)&amp;"")</f>
        <v/>
      </c>
      <c r="H4380" s="151" t="str">
        <f t="shared" si="139"/>
        <v/>
      </c>
      <c r="I4380" s="168"/>
      <c r="J4380" s="169"/>
      <c r="K4380" s="163"/>
      <c r="L4380" s="164" t="str">
        <f t="shared" si="138"/>
        <v/>
      </c>
      <c r="M4380" s="165" t="e">
        <f>ROUND(VLOOKUP(A4380,当前库存!$A$2:$F$7000,COLUMN($F$3),0)&amp;"",2)</f>
        <v>#DIV/0!</v>
      </c>
      <c r="N4380" s="166"/>
      <c r="O4380" s="167"/>
      <c r="P4380" s="167"/>
      <c r="Q4380" s="174"/>
      <c r="R4380" s="167"/>
      <c r="S4380" s="167"/>
    </row>
    <row r="4381" customHeight="1" spans="1:19">
      <c r="A4381" s="175"/>
      <c r="B4381" s="153" t="str">
        <f>IF(ISERROR(VLOOKUP(A4381,进货明细!$A$2:$D$5000,COLUMN($B$2),0)&amp;""),"",VLOOKUP(A4381,进货明细!$A$2:$D$5000,COLUMN($B$2),0)&amp;"")</f>
        <v/>
      </c>
      <c r="C4381" s="147" t="str">
        <f>IF(ISERROR(VLOOKUP(A4381,进货明细!$A$2:$D$5000,COLUMN($C$2),0)&amp;""),"",VLOOKUP(A4381,进货明细!$A$2:$D$5000,COLUMN($C$2),0)&amp;"")</f>
        <v/>
      </c>
      <c r="D4381" s="147" t="str">
        <f>IF(ISERROR(VLOOKUP(A4381,进货明细!$A$2:$D$5000,COLUMN($D$2),0)&amp;""),"",VLOOKUP(A4381,进货明细!$A$2:$D$5000,COLUMN($D$2),0)&amp;"")</f>
        <v/>
      </c>
      <c r="E4381" s="148"/>
      <c r="F4381" s="152"/>
      <c r="G4381" s="150" t="str">
        <f>IF(ISERROR(VLOOKUP(A4381,进货明细!$A$2:$G$5000,COLUMN($G$2),0)&amp;""),"",VLOOKUP(A4381,进货明细!$A$2:$G$5000,COLUMN($G$2),0)&amp;"")</f>
        <v/>
      </c>
      <c r="H4381" s="151" t="str">
        <f t="shared" si="139"/>
        <v/>
      </c>
      <c r="I4381" s="168"/>
      <c r="J4381" s="169"/>
      <c r="K4381" s="163"/>
      <c r="L4381" s="164" t="str">
        <f t="shared" si="138"/>
        <v/>
      </c>
      <c r="M4381" s="165" t="e">
        <f>ROUND(VLOOKUP(A4381,当前库存!$A$2:$F$7000,COLUMN($F$3),0)&amp;"",2)</f>
        <v>#DIV/0!</v>
      </c>
      <c r="N4381" s="166"/>
      <c r="O4381" s="167"/>
      <c r="P4381" s="167"/>
      <c r="Q4381" s="174"/>
      <c r="R4381" s="167"/>
      <c r="S4381" s="167"/>
    </row>
    <row r="4382" customHeight="1" spans="1:19">
      <c r="A4382" s="175"/>
      <c r="B4382" s="153" t="str">
        <f>IF(ISERROR(VLOOKUP(A4382,进货明细!$A$2:$D$5000,COLUMN($B$2),0)&amp;""),"",VLOOKUP(A4382,进货明细!$A$2:$D$5000,COLUMN($B$2),0)&amp;"")</f>
        <v/>
      </c>
      <c r="C4382" s="147" t="str">
        <f>IF(ISERROR(VLOOKUP(A4382,进货明细!$A$2:$D$5000,COLUMN($C$2),0)&amp;""),"",VLOOKUP(A4382,进货明细!$A$2:$D$5000,COLUMN($C$2),0)&amp;"")</f>
        <v/>
      </c>
      <c r="D4382" s="147" t="str">
        <f>IF(ISERROR(VLOOKUP(A4382,进货明细!$A$2:$D$5000,COLUMN($D$2),0)&amp;""),"",VLOOKUP(A4382,进货明细!$A$2:$D$5000,COLUMN($D$2),0)&amp;"")</f>
        <v/>
      </c>
      <c r="E4382" s="148"/>
      <c r="F4382" s="152"/>
      <c r="G4382" s="150" t="str">
        <f>IF(ISERROR(VLOOKUP(A4382,进货明细!$A$2:$G$5000,COLUMN($G$2),0)&amp;""),"",VLOOKUP(A4382,进货明细!$A$2:$G$5000,COLUMN($G$2),0)&amp;"")</f>
        <v/>
      </c>
      <c r="H4382" s="151" t="str">
        <f t="shared" si="139"/>
        <v/>
      </c>
      <c r="I4382" s="168"/>
      <c r="J4382" s="169"/>
      <c r="K4382" s="163"/>
      <c r="L4382" s="164" t="str">
        <f t="shared" si="138"/>
        <v/>
      </c>
      <c r="M4382" s="165" t="e">
        <f>ROUND(VLOOKUP(A4382,当前库存!$A$2:$F$7000,COLUMN($F$3),0)&amp;"",2)</f>
        <v>#DIV/0!</v>
      </c>
      <c r="N4382" s="166"/>
      <c r="O4382" s="167"/>
      <c r="P4382" s="167"/>
      <c r="Q4382" s="174"/>
      <c r="R4382" s="167"/>
      <c r="S4382" s="167"/>
    </row>
    <row r="4383" customHeight="1" spans="1:19">
      <c r="A4383" s="175"/>
      <c r="B4383" s="153" t="str">
        <f>IF(ISERROR(VLOOKUP(A4383,进货明细!$A$2:$D$5000,COLUMN($B$2),0)&amp;""),"",VLOOKUP(A4383,进货明细!$A$2:$D$5000,COLUMN($B$2),0)&amp;"")</f>
        <v/>
      </c>
      <c r="C4383" s="147" t="str">
        <f>IF(ISERROR(VLOOKUP(A4383,进货明细!$A$2:$D$5000,COLUMN($C$2),0)&amp;""),"",VLOOKUP(A4383,进货明细!$A$2:$D$5000,COLUMN($C$2),0)&amp;"")</f>
        <v/>
      </c>
      <c r="D4383" s="147" t="str">
        <f>IF(ISERROR(VLOOKUP(A4383,进货明细!$A$2:$D$5000,COLUMN($D$2),0)&amp;""),"",VLOOKUP(A4383,进货明细!$A$2:$D$5000,COLUMN($D$2),0)&amp;"")</f>
        <v/>
      </c>
      <c r="E4383" s="148"/>
      <c r="F4383" s="152"/>
      <c r="G4383" s="150" t="str">
        <f>IF(ISERROR(VLOOKUP(A4383,进货明细!$A$2:$G$5000,COLUMN($G$2),0)&amp;""),"",VLOOKUP(A4383,进货明细!$A$2:$G$5000,COLUMN($G$2),0)&amp;"")</f>
        <v/>
      </c>
      <c r="H4383" s="151" t="str">
        <f t="shared" si="139"/>
        <v/>
      </c>
      <c r="I4383" s="168"/>
      <c r="J4383" s="169"/>
      <c r="K4383" s="163"/>
      <c r="L4383" s="164" t="str">
        <f t="shared" si="138"/>
        <v/>
      </c>
      <c r="M4383" s="165" t="e">
        <f>ROUND(VLOOKUP(A4383,当前库存!$A$2:$F$7000,COLUMN($F$3),0)&amp;"",2)</f>
        <v>#DIV/0!</v>
      </c>
      <c r="N4383" s="166"/>
      <c r="O4383" s="167"/>
      <c r="P4383" s="167"/>
      <c r="Q4383" s="174"/>
      <c r="R4383" s="167"/>
      <c r="S4383" s="167"/>
    </row>
    <row r="4384" customHeight="1" spans="1:19">
      <c r="A4384" s="175"/>
      <c r="B4384" s="153" t="str">
        <f>IF(ISERROR(VLOOKUP(A4384,进货明细!$A$2:$D$5000,COLUMN($B$2),0)&amp;""),"",VLOOKUP(A4384,进货明细!$A$2:$D$5000,COLUMN($B$2),0)&amp;"")</f>
        <v/>
      </c>
      <c r="C4384" s="147" t="str">
        <f>IF(ISERROR(VLOOKUP(A4384,进货明细!$A$2:$D$5000,COLUMN($C$2),0)&amp;""),"",VLOOKUP(A4384,进货明细!$A$2:$D$5000,COLUMN($C$2),0)&amp;"")</f>
        <v/>
      </c>
      <c r="D4384" s="147" t="str">
        <f>IF(ISERROR(VLOOKUP(A4384,进货明细!$A$2:$D$5000,COLUMN($D$2),0)&amp;""),"",VLOOKUP(A4384,进货明细!$A$2:$D$5000,COLUMN($D$2),0)&amp;"")</f>
        <v/>
      </c>
      <c r="E4384" s="148"/>
      <c r="F4384" s="152"/>
      <c r="G4384" s="150" t="str">
        <f>IF(ISERROR(VLOOKUP(A4384,进货明细!$A$2:$G$5000,COLUMN($G$2),0)&amp;""),"",VLOOKUP(A4384,进货明细!$A$2:$G$5000,COLUMN($G$2),0)&amp;"")</f>
        <v/>
      </c>
      <c r="H4384" s="151" t="str">
        <f t="shared" si="139"/>
        <v/>
      </c>
      <c r="I4384" s="168"/>
      <c r="J4384" s="169"/>
      <c r="K4384" s="163"/>
      <c r="L4384" s="164" t="str">
        <f t="shared" si="138"/>
        <v/>
      </c>
      <c r="M4384" s="165" t="e">
        <f>ROUND(VLOOKUP(A4384,当前库存!$A$2:$F$7000,COLUMN($F$3),0)&amp;"",2)</f>
        <v>#DIV/0!</v>
      </c>
      <c r="N4384" s="166"/>
      <c r="O4384" s="167"/>
      <c r="P4384" s="167"/>
      <c r="Q4384" s="174"/>
      <c r="R4384" s="167"/>
      <c r="S4384" s="167"/>
    </row>
    <row r="4385" customHeight="1" spans="1:19">
      <c r="A4385" s="175"/>
      <c r="B4385" s="153" t="str">
        <f>IF(ISERROR(VLOOKUP(A4385,进货明细!$A$2:$D$5000,COLUMN($B$2),0)&amp;""),"",VLOOKUP(A4385,进货明细!$A$2:$D$5000,COLUMN($B$2),0)&amp;"")</f>
        <v/>
      </c>
      <c r="C4385" s="147" t="str">
        <f>IF(ISERROR(VLOOKUP(A4385,进货明细!$A$2:$D$5000,COLUMN($C$2),0)&amp;""),"",VLOOKUP(A4385,进货明细!$A$2:$D$5000,COLUMN($C$2),0)&amp;"")</f>
        <v/>
      </c>
      <c r="D4385" s="147" t="str">
        <f>IF(ISERROR(VLOOKUP(A4385,进货明细!$A$2:$D$5000,COLUMN($D$2),0)&amp;""),"",VLOOKUP(A4385,进货明细!$A$2:$D$5000,COLUMN($D$2),0)&amp;"")</f>
        <v/>
      </c>
      <c r="E4385" s="148"/>
      <c r="F4385" s="152"/>
      <c r="G4385" s="150" t="str">
        <f>IF(ISERROR(VLOOKUP(A4385,进货明细!$A$2:$G$5000,COLUMN($G$2),0)&amp;""),"",VLOOKUP(A4385,进货明细!$A$2:$G$5000,COLUMN($G$2),0)&amp;"")</f>
        <v/>
      </c>
      <c r="H4385" s="151" t="str">
        <f t="shared" si="139"/>
        <v/>
      </c>
      <c r="I4385" s="168"/>
      <c r="J4385" s="169"/>
      <c r="K4385" s="163"/>
      <c r="L4385" s="164" t="str">
        <f t="shared" si="138"/>
        <v/>
      </c>
      <c r="M4385" s="165" t="e">
        <f>ROUND(VLOOKUP(A4385,当前库存!$A$2:$F$7000,COLUMN($F$3),0)&amp;"",2)</f>
        <v>#DIV/0!</v>
      </c>
      <c r="N4385" s="166"/>
      <c r="O4385" s="167"/>
      <c r="P4385" s="167"/>
      <c r="Q4385" s="174"/>
      <c r="R4385" s="167"/>
      <c r="S4385" s="167"/>
    </row>
    <row r="4386" customHeight="1" spans="1:19">
      <c r="A4386" s="175"/>
      <c r="B4386" s="153" t="str">
        <f>IF(ISERROR(VLOOKUP(A4386,进货明细!$A$2:$D$5000,COLUMN($B$2),0)&amp;""),"",VLOOKUP(A4386,进货明细!$A$2:$D$5000,COLUMN($B$2),0)&amp;"")</f>
        <v/>
      </c>
      <c r="C4386" s="147" t="str">
        <f>IF(ISERROR(VLOOKUP(A4386,进货明细!$A$2:$D$5000,COLUMN($C$2),0)&amp;""),"",VLOOKUP(A4386,进货明细!$A$2:$D$5000,COLUMN($C$2),0)&amp;"")</f>
        <v/>
      </c>
      <c r="D4386" s="147" t="str">
        <f>IF(ISERROR(VLOOKUP(A4386,进货明细!$A$2:$D$5000,COLUMN($D$2),0)&amp;""),"",VLOOKUP(A4386,进货明细!$A$2:$D$5000,COLUMN($D$2),0)&amp;"")</f>
        <v/>
      </c>
      <c r="E4386" s="148"/>
      <c r="F4386" s="152"/>
      <c r="G4386" s="150" t="str">
        <f>IF(ISERROR(VLOOKUP(A4386,进货明细!$A$2:$G$5000,COLUMN($G$2),0)&amp;""),"",VLOOKUP(A4386,进货明细!$A$2:$G$5000,COLUMN($G$2),0)&amp;"")</f>
        <v/>
      </c>
      <c r="H4386" s="151" t="str">
        <f t="shared" si="139"/>
        <v/>
      </c>
      <c r="I4386" s="168"/>
      <c r="J4386" s="169"/>
      <c r="K4386" s="163"/>
      <c r="L4386" s="164" t="str">
        <f t="shared" si="138"/>
        <v/>
      </c>
      <c r="M4386" s="165" t="e">
        <f>ROUND(VLOOKUP(A4386,当前库存!$A$2:$F$7000,COLUMN($F$3),0)&amp;"",2)</f>
        <v>#DIV/0!</v>
      </c>
      <c r="N4386" s="166"/>
      <c r="O4386" s="167"/>
      <c r="P4386" s="167"/>
      <c r="Q4386" s="174"/>
      <c r="R4386" s="167"/>
      <c r="S4386" s="167"/>
    </row>
    <row r="4387" customHeight="1" spans="1:19">
      <c r="A4387" s="175"/>
      <c r="B4387" s="153" t="str">
        <f>IF(ISERROR(VLOOKUP(A4387,进货明细!$A$2:$D$5000,COLUMN($B$2),0)&amp;""),"",VLOOKUP(A4387,进货明细!$A$2:$D$5000,COLUMN($B$2),0)&amp;"")</f>
        <v/>
      </c>
      <c r="C4387" s="147" t="str">
        <f>IF(ISERROR(VLOOKUP(A4387,进货明细!$A$2:$D$5000,COLUMN($C$2),0)&amp;""),"",VLOOKUP(A4387,进货明细!$A$2:$D$5000,COLUMN($C$2),0)&amp;"")</f>
        <v/>
      </c>
      <c r="D4387" s="147" t="str">
        <f>IF(ISERROR(VLOOKUP(A4387,进货明细!$A$2:$D$5000,COLUMN($D$2),0)&amp;""),"",VLOOKUP(A4387,进货明细!$A$2:$D$5000,COLUMN($D$2),0)&amp;"")</f>
        <v/>
      </c>
      <c r="E4387" s="148"/>
      <c r="F4387" s="152"/>
      <c r="G4387" s="150" t="str">
        <f>IF(ISERROR(VLOOKUP(A4387,进货明细!$A$2:$G$5000,COLUMN($G$2),0)&amp;""),"",VLOOKUP(A4387,进货明细!$A$2:$G$5000,COLUMN($G$2),0)&amp;"")</f>
        <v/>
      </c>
      <c r="H4387" s="151" t="str">
        <f t="shared" si="139"/>
        <v/>
      </c>
      <c r="I4387" s="168"/>
      <c r="J4387" s="169"/>
      <c r="K4387" s="163"/>
      <c r="L4387" s="164" t="str">
        <f t="shared" si="138"/>
        <v/>
      </c>
      <c r="M4387" s="165" t="e">
        <f>ROUND(VLOOKUP(A4387,当前库存!$A$2:$F$7000,COLUMN($F$3),0)&amp;"",2)</f>
        <v>#DIV/0!</v>
      </c>
      <c r="N4387" s="166"/>
      <c r="O4387" s="167"/>
      <c r="P4387" s="167"/>
      <c r="Q4387" s="174"/>
      <c r="R4387" s="167"/>
      <c r="S4387" s="167"/>
    </row>
    <row r="4388" customHeight="1" spans="1:19">
      <c r="A4388" s="175"/>
      <c r="B4388" s="153" t="str">
        <f>IF(ISERROR(VLOOKUP(A4388,进货明细!$A$2:$D$5000,COLUMN($B$2),0)&amp;""),"",VLOOKUP(A4388,进货明细!$A$2:$D$5000,COLUMN($B$2),0)&amp;"")</f>
        <v/>
      </c>
      <c r="C4388" s="147" t="str">
        <f>IF(ISERROR(VLOOKUP(A4388,进货明细!$A$2:$D$5000,COLUMN($C$2),0)&amp;""),"",VLOOKUP(A4388,进货明细!$A$2:$D$5000,COLUMN($C$2),0)&amp;"")</f>
        <v/>
      </c>
      <c r="D4388" s="147" t="str">
        <f>IF(ISERROR(VLOOKUP(A4388,进货明细!$A$2:$D$5000,COLUMN($D$2),0)&amp;""),"",VLOOKUP(A4388,进货明细!$A$2:$D$5000,COLUMN($D$2),0)&amp;"")</f>
        <v/>
      </c>
      <c r="E4388" s="148"/>
      <c r="F4388" s="152"/>
      <c r="G4388" s="150" t="str">
        <f>IF(ISERROR(VLOOKUP(A4388,进货明细!$A$2:$G$5000,COLUMN($G$2),0)&amp;""),"",VLOOKUP(A4388,进货明细!$A$2:$G$5000,COLUMN($G$2),0)&amp;"")</f>
        <v/>
      </c>
      <c r="H4388" s="151" t="str">
        <f t="shared" si="139"/>
        <v/>
      </c>
      <c r="I4388" s="168"/>
      <c r="J4388" s="169"/>
      <c r="K4388" s="163"/>
      <c r="L4388" s="164" t="str">
        <f t="shared" si="138"/>
        <v/>
      </c>
      <c r="M4388" s="165" t="e">
        <f>ROUND(VLOOKUP(A4388,当前库存!$A$2:$F$7000,COLUMN($F$3),0)&amp;"",2)</f>
        <v>#DIV/0!</v>
      </c>
      <c r="N4388" s="166"/>
      <c r="O4388" s="167"/>
      <c r="P4388" s="167"/>
      <c r="Q4388" s="174"/>
      <c r="R4388" s="167"/>
      <c r="S4388" s="167"/>
    </row>
    <row r="4389" customHeight="1" spans="1:19">
      <c r="A4389" s="175"/>
      <c r="B4389" s="153" t="str">
        <f>IF(ISERROR(VLOOKUP(A4389,进货明细!$A$2:$D$5000,COLUMN($B$2),0)&amp;""),"",VLOOKUP(A4389,进货明细!$A$2:$D$5000,COLUMN($B$2),0)&amp;"")</f>
        <v/>
      </c>
      <c r="C4389" s="147" t="str">
        <f>IF(ISERROR(VLOOKUP(A4389,进货明细!$A$2:$D$5000,COLUMN($C$2),0)&amp;""),"",VLOOKUP(A4389,进货明细!$A$2:$D$5000,COLUMN($C$2),0)&amp;"")</f>
        <v/>
      </c>
      <c r="D4389" s="147" t="str">
        <f>IF(ISERROR(VLOOKUP(A4389,进货明细!$A$2:$D$5000,COLUMN($D$2),0)&amp;""),"",VLOOKUP(A4389,进货明细!$A$2:$D$5000,COLUMN($D$2),0)&amp;"")</f>
        <v/>
      </c>
      <c r="E4389" s="148"/>
      <c r="F4389" s="152"/>
      <c r="G4389" s="150" t="str">
        <f>IF(ISERROR(VLOOKUP(A4389,进货明细!$A$2:$G$5000,COLUMN($G$2),0)&amp;""),"",VLOOKUP(A4389,进货明细!$A$2:$G$5000,COLUMN($G$2),0)&amp;"")</f>
        <v/>
      </c>
      <c r="H4389" s="151" t="str">
        <f t="shared" si="139"/>
        <v/>
      </c>
      <c r="I4389" s="168"/>
      <c r="J4389" s="169"/>
      <c r="K4389" s="163"/>
      <c r="L4389" s="164" t="str">
        <f t="shared" si="138"/>
        <v/>
      </c>
      <c r="M4389" s="165" t="e">
        <f>ROUND(VLOOKUP(A4389,当前库存!$A$2:$F$7000,COLUMN($F$3),0)&amp;"",2)</f>
        <v>#DIV/0!</v>
      </c>
      <c r="N4389" s="166"/>
      <c r="O4389" s="167"/>
      <c r="P4389" s="167"/>
      <c r="Q4389" s="174"/>
      <c r="R4389" s="167"/>
      <c r="S4389" s="167"/>
    </row>
    <row r="4390" customHeight="1" spans="1:19">
      <c r="A4390" s="175"/>
      <c r="B4390" s="153" t="str">
        <f>IF(ISERROR(VLOOKUP(A4390,进货明细!$A$2:$D$5000,COLUMN($B$2),0)&amp;""),"",VLOOKUP(A4390,进货明细!$A$2:$D$5000,COLUMN($B$2),0)&amp;"")</f>
        <v/>
      </c>
      <c r="C4390" s="147" t="str">
        <f>IF(ISERROR(VLOOKUP(A4390,进货明细!$A$2:$D$5000,COLUMN($C$2),0)&amp;""),"",VLOOKUP(A4390,进货明细!$A$2:$D$5000,COLUMN($C$2),0)&amp;"")</f>
        <v/>
      </c>
      <c r="D4390" s="147" t="str">
        <f>IF(ISERROR(VLOOKUP(A4390,进货明细!$A$2:$D$5000,COLUMN($D$2),0)&amp;""),"",VLOOKUP(A4390,进货明细!$A$2:$D$5000,COLUMN($D$2),0)&amp;"")</f>
        <v/>
      </c>
      <c r="E4390" s="148"/>
      <c r="F4390" s="152"/>
      <c r="G4390" s="150" t="str">
        <f>IF(ISERROR(VLOOKUP(A4390,进货明细!$A$2:$G$5000,COLUMN($G$2),0)&amp;""),"",VLOOKUP(A4390,进货明细!$A$2:$G$5000,COLUMN($G$2),0)&amp;"")</f>
        <v/>
      </c>
      <c r="H4390" s="151" t="str">
        <f t="shared" si="139"/>
        <v/>
      </c>
      <c r="I4390" s="168"/>
      <c r="J4390" s="169"/>
      <c r="K4390" s="163"/>
      <c r="L4390" s="164" t="str">
        <f t="shared" si="138"/>
        <v/>
      </c>
      <c r="M4390" s="165" t="e">
        <f>ROUND(VLOOKUP(A4390,当前库存!$A$2:$F$7000,COLUMN($F$3),0)&amp;"",2)</f>
        <v>#DIV/0!</v>
      </c>
      <c r="N4390" s="166"/>
      <c r="O4390" s="167"/>
      <c r="P4390" s="167"/>
      <c r="Q4390" s="174"/>
      <c r="R4390" s="167"/>
      <c r="S4390" s="167"/>
    </row>
    <row r="4391" customHeight="1" spans="1:19">
      <c r="A4391" s="175"/>
      <c r="B4391" s="153" t="str">
        <f>IF(ISERROR(VLOOKUP(A4391,进货明细!$A$2:$D$5000,COLUMN($B$2),0)&amp;""),"",VLOOKUP(A4391,进货明细!$A$2:$D$5000,COLUMN($B$2),0)&amp;"")</f>
        <v/>
      </c>
      <c r="C4391" s="147" t="str">
        <f>IF(ISERROR(VLOOKUP(A4391,进货明细!$A$2:$D$5000,COLUMN($C$2),0)&amp;""),"",VLOOKUP(A4391,进货明细!$A$2:$D$5000,COLUMN($C$2),0)&amp;"")</f>
        <v/>
      </c>
      <c r="D4391" s="147" t="str">
        <f>IF(ISERROR(VLOOKUP(A4391,进货明细!$A$2:$D$5000,COLUMN($D$2),0)&amp;""),"",VLOOKUP(A4391,进货明细!$A$2:$D$5000,COLUMN($D$2),0)&amp;"")</f>
        <v/>
      </c>
      <c r="E4391" s="148"/>
      <c r="F4391" s="152"/>
      <c r="G4391" s="150" t="str">
        <f>IF(ISERROR(VLOOKUP(A4391,进货明细!$A$2:$G$5000,COLUMN($G$2),0)&amp;""),"",VLOOKUP(A4391,进货明细!$A$2:$G$5000,COLUMN($G$2),0)&amp;"")</f>
        <v/>
      </c>
      <c r="H4391" s="151" t="str">
        <f t="shared" si="139"/>
        <v/>
      </c>
      <c r="I4391" s="168"/>
      <c r="J4391" s="169"/>
      <c r="K4391" s="163"/>
      <c r="L4391" s="164" t="str">
        <f t="shared" si="138"/>
        <v/>
      </c>
      <c r="M4391" s="165" t="e">
        <f>ROUND(VLOOKUP(A4391,当前库存!$A$2:$F$7000,COLUMN($F$3),0)&amp;"",2)</f>
        <v>#DIV/0!</v>
      </c>
      <c r="N4391" s="166"/>
      <c r="O4391" s="167"/>
      <c r="P4391" s="167"/>
      <c r="Q4391" s="174"/>
      <c r="R4391" s="167"/>
      <c r="S4391" s="167"/>
    </row>
    <row r="4392" customHeight="1" spans="1:19">
      <c r="A4392" s="175"/>
      <c r="B4392" s="153" t="str">
        <f>IF(ISERROR(VLOOKUP(A4392,进货明细!$A$2:$D$5000,COLUMN($B$2),0)&amp;""),"",VLOOKUP(A4392,进货明细!$A$2:$D$5000,COLUMN($B$2),0)&amp;"")</f>
        <v/>
      </c>
      <c r="C4392" s="147" t="str">
        <f>IF(ISERROR(VLOOKUP(A4392,进货明细!$A$2:$D$5000,COLUMN($C$2),0)&amp;""),"",VLOOKUP(A4392,进货明细!$A$2:$D$5000,COLUMN($C$2),0)&amp;"")</f>
        <v/>
      </c>
      <c r="D4392" s="147" t="str">
        <f>IF(ISERROR(VLOOKUP(A4392,进货明细!$A$2:$D$5000,COLUMN($D$2),0)&amp;""),"",VLOOKUP(A4392,进货明细!$A$2:$D$5000,COLUMN($D$2),0)&amp;"")</f>
        <v/>
      </c>
      <c r="E4392" s="148"/>
      <c r="F4392" s="152"/>
      <c r="G4392" s="150" t="str">
        <f>IF(ISERROR(VLOOKUP(A4392,进货明细!$A$2:$G$5000,COLUMN($G$2),0)&amp;""),"",VLOOKUP(A4392,进货明细!$A$2:$G$5000,COLUMN($G$2),0)&amp;"")</f>
        <v/>
      </c>
      <c r="H4392" s="151" t="str">
        <f t="shared" si="139"/>
        <v/>
      </c>
      <c r="I4392" s="168"/>
      <c r="J4392" s="169"/>
      <c r="K4392" s="163"/>
      <c r="L4392" s="164" t="str">
        <f t="shared" si="138"/>
        <v/>
      </c>
      <c r="M4392" s="165" t="e">
        <f>ROUND(VLOOKUP(A4392,当前库存!$A$2:$F$7000,COLUMN($F$3),0)&amp;"",2)</f>
        <v>#DIV/0!</v>
      </c>
      <c r="N4392" s="166"/>
      <c r="O4392" s="167"/>
      <c r="P4392" s="167"/>
      <c r="Q4392" s="174"/>
      <c r="R4392" s="167"/>
      <c r="S4392" s="167"/>
    </row>
    <row r="4393" customHeight="1" spans="1:19">
      <c r="A4393" s="175"/>
      <c r="B4393" s="153" t="str">
        <f>IF(ISERROR(VLOOKUP(A4393,进货明细!$A$2:$D$5000,COLUMN($B$2),0)&amp;""),"",VLOOKUP(A4393,进货明细!$A$2:$D$5000,COLUMN($B$2),0)&amp;"")</f>
        <v/>
      </c>
      <c r="C4393" s="147" t="str">
        <f>IF(ISERROR(VLOOKUP(A4393,进货明细!$A$2:$D$5000,COLUMN($C$2),0)&amp;""),"",VLOOKUP(A4393,进货明细!$A$2:$D$5000,COLUMN($C$2),0)&amp;"")</f>
        <v/>
      </c>
      <c r="D4393" s="147" t="str">
        <f>IF(ISERROR(VLOOKUP(A4393,进货明细!$A$2:$D$5000,COLUMN($D$2),0)&amp;""),"",VLOOKUP(A4393,进货明细!$A$2:$D$5000,COLUMN($D$2),0)&amp;"")</f>
        <v/>
      </c>
      <c r="E4393" s="148"/>
      <c r="F4393" s="152"/>
      <c r="G4393" s="150" t="str">
        <f>IF(ISERROR(VLOOKUP(A4393,进货明细!$A$2:$G$5000,COLUMN($G$2),0)&amp;""),"",VLOOKUP(A4393,进货明细!$A$2:$G$5000,COLUMN($G$2),0)&amp;"")</f>
        <v/>
      </c>
      <c r="H4393" s="151" t="str">
        <f t="shared" si="139"/>
        <v/>
      </c>
      <c r="I4393" s="168"/>
      <c r="J4393" s="169"/>
      <c r="K4393" s="163"/>
      <c r="L4393" s="164" t="str">
        <f t="shared" si="138"/>
        <v/>
      </c>
      <c r="M4393" s="165" t="e">
        <f>ROUND(VLOOKUP(A4393,当前库存!$A$2:$F$7000,COLUMN($F$3),0)&amp;"",2)</f>
        <v>#DIV/0!</v>
      </c>
      <c r="N4393" s="166"/>
      <c r="O4393" s="167"/>
      <c r="P4393" s="167"/>
      <c r="Q4393" s="174"/>
      <c r="R4393" s="167"/>
      <c r="S4393" s="167"/>
    </row>
    <row r="4394" customHeight="1" spans="1:19">
      <c r="A4394" s="175"/>
      <c r="B4394" s="153" t="str">
        <f>IF(ISERROR(VLOOKUP(A4394,进货明细!$A$2:$D$5000,COLUMN($B$2),0)&amp;""),"",VLOOKUP(A4394,进货明细!$A$2:$D$5000,COLUMN($B$2),0)&amp;"")</f>
        <v/>
      </c>
      <c r="C4394" s="147" t="str">
        <f>IF(ISERROR(VLOOKUP(A4394,进货明细!$A$2:$D$5000,COLUMN($C$2),0)&amp;""),"",VLOOKUP(A4394,进货明细!$A$2:$D$5000,COLUMN($C$2),0)&amp;"")</f>
        <v/>
      </c>
      <c r="D4394" s="147" t="str">
        <f>IF(ISERROR(VLOOKUP(A4394,进货明细!$A$2:$D$5000,COLUMN($D$2),0)&amp;""),"",VLOOKUP(A4394,进货明细!$A$2:$D$5000,COLUMN($D$2),0)&amp;"")</f>
        <v/>
      </c>
      <c r="E4394" s="148"/>
      <c r="F4394" s="152"/>
      <c r="G4394" s="150" t="str">
        <f>IF(ISERROR(VLOOKUP(A4394,进货明细!$A$2:$G$5000,COLUMN($G$2),0)&amp;""),"",VLOOKUP(A4394,进货明细!$A$2:$G$5000,COLUMN($G$2),0)&amp;"")</f>
        <v/>
      </c>
      <c r="H4394" s="151" t="str">
        <f t="shared" si="139"/>
        <v/>
      </c>
      <c r="I4394" s="168"/>
      <c r="J4394" s="169"/>
      <c r="K4394" s="163"/>
      <c r="L4394" s="164" t="str">
        <f t="shared" si="138"/>
        <v/>
      </c>
      <c r="M4394" s="165" t="e">
        <f>ROUND(VLOOKUP(A4394,当前库存!$A$2:$F$7000,COLUMN($F$3),0)&amp;"",2)</f>
        <v>#DIV/0!</v>
      </c>
      <c r="N4394" s="166"/>
      <c r="O4394" s="167"/>
      <c r="P4394" s="167"/>
      <c r="Q4394" s="174"/>
      <c r="R4394" s="167"/>
      <c r="S4394" s="167"/>
    </row>
    <row r="4395" customHeight="1" spans="1:19">
      <c r="A4395" s="175"/>
      <c r="B4395" s="153" t="str">
        <f>IF(ISERROR(VLOOKUP(A4395,进货明细!$A$2:$D$5000,COLUMN($B$2),0)&amp;""),"",VLOOKUP(A4395,进货明细!$A$2:$D$5000,COLUMN($B$2),0)&amp;"")</f>
        <v/>
      </c>
      <c r="C4395" s="147" t="str">
        <f>IF(ISERROR(VLOOKUP(A4395,进货明细!$A$2:$D$5000,COLUMN($C$2),0)&amp;""),"",VLOOKUP(A4395,进货明细!$A$2:$D$5000,COLUMN($C$2),0)&amp;"")</f>
        <v/>
      </c>
      <c r="D4395" s="147" t="str">
        <f>IF(ISERROR(VLOOKUP(A4395,进货明细!$A$2:$D$5000,COLUMN($D$2),0)&amp;""),"",VLOOKUP(A4395,进货明细!$A$2:$D$5000,COLUMN($D$2),0)&amp;"")</f>
        <v/>
      </c>
      <c r="E4395" s="148"/>
      <c r="F4395" s="152"/>
      <c r="G4395" s="150" t="str">
        <f>IF(ISERROR(VLOOKUP(A4395,进货明细!$A$2:$G$5000,COLUMN($G$2),0)&amp;""),"",VLOOKUP(A4395,进货明细!$A$2:$G$5000,COLUMN($G$2),0)&amp;"")</f>
        <v/>
      </c>
      <c r="H4395" s="151" t="str">
        <f t="shared" si="139"/>
        <v/>
      </c>
      <c r="I4395" s="168"/>
      <c r="J4395" s="169"/>
      <c r="K4395" s="163"/>
      <c r="L4395" s="164" t="str">
        <f t="shared" si="138"/>
        <v/>
      </c>
      <c r="M4395" s="165" t="e">
        <f>ROUND(VLOOKUP(A4395,当前库存!$A$2:$F$7000,COLUMN($F$3),0)&amp;"",2)</f>
        <v>#DIV/0!</v>
      </c>
      <c r="N4395" s="166"/>
      <c r="O4395" s="167"/>
      <c r="P4395" s="167"/>
      <c r="Q4395" s="174"/>
      <c r="R4395" s="167"/>
      <c r="S4395" s="167"/>
    </row>
    <row r="4396" customHeight="1" spans="1:19">
      <c r="A4396" s="175"/>
      <c r="B4396" s="153" t="str">
        <f>IF(ISERROR(VLOOKUP(A4396,进货明细!$A$2:$D$5000,COLUMN($B$2),0)&amp;""),"",VLOOKUP(A4396,进货明细!$A$2:$D$5000,COLUMN($B$2),0)&amp;"")</f>
        <v/>
      </c>
      <c r="C4396" s="147" t="str">
        <f>IF(ISERROR(VLOOKUP(A4396,进货明细!$A$2:$D$5000,COLUMN($C$2),0)&amp;""),"",VLOOKUP(A4396,进货明细!$A$2:$D$5000,COLUMN($C$2),0)&amp;"")</f>
        <v/>
      </c>
      <c r="D4396" s="147" t="str">
        <f>IF(ISERROR(VLOOKUP(A4396,进货明细!$A$2:$D$5000,COLUMN($D$2),0)&amp;""),"",VLOOKUP(A4396,进货明细!$A$2:$D$5000,COLUMN($D$2),0)&amp;"")</f>
        <v/>
      </c>
      <c r="E4396" s="148"/>
      <c r="F4396" s="152"/>
      <c r="G4396" s="150" t="str">
        <f>IF(ISERROR(VLOOKUP(A4396,进货明细!$A$2:$G$5000,COLUMN($G$2),0)&amp;""),"",VLOOKUP(A4396,进货明细!$A$2:$G$5000,COLUMN($G$2),0)&amp;"")</f>
        <v/>
      </c>
      <c r="H4396" s="151" t="str">
        <f t="shared" si="139"/>
        <v/>
      </c>
      <c r="I4396" s="168"/>
      <c r="J4396" s="169"/>
      <c r="K4396" s="163"/>
      <c r="L4396" s="164" t="str">
        <f t="shared" si="138"/>
        <v/>
      </c>
      <c r="M4396" s="165" t="e">
        <f>ROUND(VLOOKUP(A4396,当前库存!$A$2:$F$7000,COLUMN($F$3),0)&amp;"",2)</f>
        <v>#DIV/0!</v>
      </c>
      <c r="N4396" s="166"/>
      <c r="O4396" s="167"/>
      <c r="P4396" s="167"/>
      <c r="Q4396" s="174"/>
      <c r="R4396" s="167"/>
      <c r="S4396" s="167"/>
    </row>
    <row r="4397" customHeight="1" spans="1:19">
      <c r="A4397" s="175"/>
      <c r="B4397" s="153" t="str">
        <f>IF(ISERROR(VLOOKUP(A4397,进货明细!$A$2:$D$5000,COLUMN($B$2),0)&amp;""),"",VLOOKUP(A4397,进货明细!$A$2:$D$5000,COLUMN($B$2),0)&amp;"")</f>
        <v/>
      </c>
      <c r="C4397" s="147" t="str">
        <f>IF(ISERROR(VLOOKUP(A4397,进货明细!$A$2:$D$5000,COLUMN($C$2),0)&amp;""),"",VLOOKUP(A4397,进货明细!$A$2:$D$5000,COLUMN($C$2),0)&amp;"")</f>
        <v/>
      </c>
      <c r="D4397" s="147" t="str">
        <f>IF(ISERROR(VLOOKUP(A4397,进货明细!$A$2:$D$5000,COLUMN($D$2),0)&amp;""),"",VLOOKUP(A4397,进货明细!$A$2:$D$5000,COLUMN($D$2),0)&amp;"")</f>
        <v/>
      </c>
      <c r="E4397" s="148"/>
      <c r="F4397" s="152"/>
      <c r="G4397" s="150" t="str">
        <f>IF(ISERROR(VLOOKUP(A4397,进货明细!$A$2:$G$5000,COLUMN($G$2),0)&amp;""),"",VLOOKUP(A4397,进货明细!$A$2:$G$5000,COLUMN($G$2),0)&amp;"")</f>
        <v/>
      </c>
      <c r="H4397" s="151" t="str">
        <f t="shared" si="139"/>
        <v/>
      </c>
      <c r="I4397" s="168"/>
      <c r="J4397" s="169"/>
      <c r="K4397" s="163"/>
      <c r="L4397" s="164" t="str">
        <f t="shared" ref="L4397:L4460" si="140">IF(F4397="","",H4397-M4397*F4397)</f>
        <v/>
      </c>
      <c r="M4397" s="165" t="e">
        <f>ROUND(VLOOKUP(A4397,当前库存!$A$2:$F$7000,COLUMN($F$3),0)&amp;"",2)</f>
        <v>#DIV/0!</v>
      </c>
      <c r="N4397" s="166"/>
      <c r="O4397" s="167"/>
      <c r="P4397" s="167"/>
      <c r="Q4397" s="174"/>
      <c r="R4397" s="167"/>
      <c r="S4397" s="167"/>
    </row>
    <row r="4398" customHeight="1" spans="1:19">
      <c r="A4398" s="175"/>
      <c r="B4398" s="153" t="str">
        <f>IF(ISERROR(VLOOKUP(A4398,进货明细!$A$2:$D$5000,COLUMN($B$2),0)&amp;""),"",VLOOKUP(A4398,进货明细!$A$2:$D$5000,COLUMN($B$2),0)&amp;"")</f>
        <v/>
      </c>
      <c r="C4398" s="147" t="str">
        <f>IF(ISERROR(VLOOKUP(A4398,进货明细!$A$2:$D$5000,COLUMN($C$2),0)&amp;""),"",VLOOKUP(A4398,进货明细!$A$2:$D$5000,COLUMN($C$2),0)&amp;"")</f>
        <v/>
      </c>
      <c r="D4398" s="147" t="str">
        <f>IF(ISERROR(VLOOKUP(A4398,进货明细!$A$2:$D$5000,COLUMN($D$2),0)&amp;""),"",VLOOKUP(A4398,进货明细!$A$2:$D$5000,COLUMN($D$2),0)&amp;"")</f>
        <v/>
      </c>
      <c r="E4398" s="148"/>
      <c r="F4398" s="152"/>
      <c r="G4398" s="150" t="str">
        <f>IF(ISERROR(VLOOKUP(A4398,进货明细!$A$2:$G$5000,COLUMN($G$2),0)&amp;""),"",VLOOKUP(A4398,进货明细!$A$2:$G$5000,COLUMN($G$2),0)&amp;"")</f>
        <v/>
      </c>
      <c r="H4398" s="151" t="str">
        <f t="shared" si="139"/>
        <v/>
      </c>
      <c r="I4398" s="168"/>
      <c r="J4398" s="169"/>
      <c r="K4398" s="163"/>
      <c r="L4398" s="164" t="str">
        <f t="shared" si="140"/>
        <v/>
      </c>
      <c r="M4398" s="165" t="e">
        <f>ROUND(VLOOKUP(A4398,当前库存!$A$2:$F$7000,COLUMN($F$3),0)&amp;"",2)</f>
        <v>#DIV/0!</v>
      </c>
      <c r="N4398" s="166"/>
      <c r="O4398" s="167"/>
      <c r="P4398" s="167"/>
      <c r="Q4398" s="174"/>
      <c r="R4398" s="167"/>
      <c r="S4398" s="167"/>
    </row>
    <row r="4399" customHeight="1" spans="1:19">
      <c r="A4399" s="175"/>
      <c r="B4399" s="153" t="str">
        <f>IF(ISERROR(VLOOKUP(A4399,进货明细!$A$2:$D$5000,COLUMN($B$2),0)&amp;""),"",VLOOKUP(A4399,进货明细!$A$2:$D$5000,COLUMN($B$2),0)&amp;"")</f>
        <v/>
      </c>
      <c r="C4399" s="147" t="str">
        <f>IF(ISERROR(VLOOKUP(A4399,进货明细!$A$2:$D$5000,COLUMN($C$2),0)&amp;""),"",VLOOKUP(A4399,进货明细!$A$2:$D$5000,COLUMN($C$2),0)&amp;"")</f>
        <v/>
      </c>
      <c r="D4399" s="147" t="str">
        <f>IF(ISERROR(VLOOKUP(A4399,进货明细!$A$2:$D$5000,COLUMN($D$2),0)&amp;""),"",VLOOKUP(A4399,进货明细!$A$2:$D$5000,COLUMN($D$2),0)&amp;"")</f>
        <v/>
      </c>
      <c r="E4399" s="148"/>
      <c r="F4399" s="152"/>
      <c r="G4399" s="150" t="str">
        <f>IF(ISERROR(VLOOKUP(A4399,进货明细!$A$2:$G$5000,COLUMN($G$2),0)&amp;""),"",VLOOKUP(A4399,进货明细!$A$2:$G$5000,COLUMN($G$2),0)&amp;"")</f>
        <v/>
      </c>
      <c r="H4399" s="151" t="str">
        <f t="shared" si="139"/>
        <v/>
      </c>
      <c r="I4399" s="168"/>
      <c r="J4399" s="169"/>
      <c r="K4399" s="163"/>
      <c r="L4399" s="164" t="str">
        <f t="shared" si="140"/>
        <v/>
      </c>
      <c r="M4399" s="165" t="e">
        <f>ROUND(VLOOKUP(A4399,当前库存!$A$2:$F$7000,COLUMN($F$3),0)&amp;"",2)</f>
        <v>#DIV/0!</v>
      </c>
      <c r="N4399" s="166"/>
      <c r="O4399" s="167"/>
      <c r="P4399" s="167"/>
      <c r="Q4399" s="174"/>
      <c r="R4399" s="167"/>
      <c r="S4399" s="167"/>
    </row>
    <row r="4400" customHeight="1" spans="1:19">
      <c r="A4400" s="175"/>
      <c r="B4400" s="153" t="str">
        <f>IF(ISERROR(VLOOKUP(A4400,进货明细!$A$2:$D$5000,COLUMN($B$2),0)&amp;""),"",VLOOKUP(A4400,进货明细!$A$2:$D$5000,COLUMN($B$2),0)&amp;"")</f>
        <v/>
      </c>
      <c r="C4400" s="147" t="str">
        <f>IF(ISERROR(VLOOKUP(A4400,进货明细!$A$2:$D$5000,COLUMN($C$2),0)&amp;""),"",VLOOKUP(A4400,进货明细!$A$2:$D$5000,COLUMN($C$2),0)&amp;"")</f>
        <v/>
      </c>
      <c r="D4400" s="147" t="str">
        <f>IF(ISERROR(VLOOKUP(A4400,进货明细!$A$2:$D$5000,COLUMN($D$2),0)&amp;""),"",VLOOKUP(A4400,进货明细!$A$2:$D$5000,COLUMN($D$2),0)&amp;"")</f>
        <v/>
      </c>
      <c r="E4400" s="148"/>
      <c r="F4400" s="152"/>
      <c r="G4400" s="150" t="str">
        <f>IF(ISERROR(VLOOKUP(A4400,进货明细!$A$2:$G$5000,COLUMN($G$2),0)&amp;""),"",VLOOKUP(A4400,进货明细!$A$2:$G$5000,COLUMN($G$2),0)&amp;"")</f>
        <v/>
      </c>
      <c r="H4400" s="151" t="str">
        <f t="shared" si="139"/>
        <v/>
      </c>
      <c r="I4400" s="168"/>
      <c r="J4400" s="169"/>
      <c r="K4400" s="163"/>
      <c r="L4400" s="164" t="str">
        <f t="shared" si="140"/>
        <v/>
      </c>
      <c r="M4400" s="165" t="e">
        <f>ROUND(VLOOKUP(A4400,当前库存!$A$2:$F$7000,COLUMN($F$3),0)&amp;"",2)</f>
        <v>#DIV/0!</v>
      </c>
      <c r="N4400" s="166"/>
      <c r="O4400" s="167"/>
      <c r="P4400" s="167"/>
      <c r="Q4400" s="174"/>
      <c r="R4400" s="167"/>
      <c r="S4400" s="167"/>
    </row>
    <row r="4401" customHeight="1" spans="1:19">
      <c r="A4401" s="175"/>
      <c r="B4401" s="153" t="str">
        <f>IF(ISERROR(VLOOKUP(A4401,进货明细!$A$2:$D$5000,COLUMN($B$2),0)&amp;""),"",VLOOKUP(A4401,进货明细!$A$2:$D$5000,COLUMN($B$2),0)&amp;"")</f>
        <v/>
      </c>
      <c r="C4401" s="147" t="str">
        <f>IF(ISERROR(VLOOKUP(A4401,进货明细!$A$2:$D$5000,COLUMN($C$2),0)&amp;""),"",VLOOKUP(A4401,进货明细!$A$2:$D$5000,COLUMN($C$2),0)&amp;"")</f>
        <v/>
      </c>
      <c r="D4401" s="147" t="str">
        <f>IF(ISERROR(VLOOKUP(A4401,进货明细!$A$2:$D$5000,COLUMN($D$2),0)&amp;""),"",VLOOKUP(A4401,进货明细!$A$2:$D$5000,COLUMN($D$2),0)&amp;"")</f>
        <v/>
      </c>
      <c r="E4401" s="148"/>
      <c r="F4401" s="152"/>
      <c r="G4401" s="150" t="str">
        <f>IF(ISERROR(VLOOKUP(A4401,进货明细!$A$2:$G$5000,COLUMN($G$2),0)&amp;""),"",VLOOKUP(A4401,进货明细!$A$2:$G$5000,COLUMN($G$2),0)&amp;"")</f>
        <v/>
      </c>
      <c r="H4401" s="151" t="str">
        <f t="shared" si="139"/>
        <v/>
      </c>
      <c r="I4401" s="168"/>
      <c r="J4401" s="169"/>
      <c r="K4401" s="163"/>
      <c r="L4401" s="164" t="str">
        <f t="shared" si="140"/>
        <v/>
      </c>
      <c r="M4401" s="165" t="e">
        <f>ROUND(VLOOKUP(A4401,当前库存!$A$2:$F$7000,COLUMN($F$3),0)&amp;"",2)</f>
        <v>#DIV/0!</v>
      </c>
      <c r="N4401" s="166"/>
      <c r="O4401" s="167"/>
      <c r="P4401" s="167"/>
      <c r="Q4401" s="174"/>
      <c r="R4401" s="167"/>
      <c r="S4401" s="167"/>
    </row>
    <row r="4402" customHeight="1" spans="1:19">
      <c r="A4402" s="175"/>
      <c r="B4402" s="153" t="str">
        <f>IF(ISERROR(VLOOKUP(A4402,进货明细!$A$2:$D$5000,COLUMN($B$2),0)&amp;""),"",VLOOKUP(A4402,进货明细!$A$2:$D$5000,COLUMN($B$2),0)&amp;"")</f>
        <v/>
      </c>
      <c r="C4402" s="147" t="str">
        <f>IF(ISERROR(VLOOKUP(A4402,进货明细!$A$2:$D$5000,COLUMN($C$2),0)&amp;""),"",VLOOKUP(A4402,进货明细!$A$2:$D$5000,COLUMN($C$2),0)&amp;"")</f>
        <v/>
      </c>
      <c r="D4402" s="147" t="str">
        <f>IF(ISERROR(VLOOKUP(A4402,进货明细!$A$2:$D$5000,COLUMN($D$2),0)&amp;""),"",VLOOKUP(A4402,进货明细!$A$2:$D$5000,COLUMN($D$2),0)&amp;"")</f>
        <v/>
      </c>
      <c r="E4402" s="148"/>
      <c r="F4402" s="152"/>
      <c r="G4402" s="150" t="str">
        <f>IF(ISERROR(VLOOKUP(A4402,进货明细!$A$2:$G$5000,COLUMN($G$2),0)&amp;""),"",VLOOKUP(A4402,进货明细!$A$2:$G$5000,COLUMN($G$2),0)&amp;"")</f>
        <v/>
      </c>
      <c r="H4402" s="151" t="str">
        <f t="shared" si="139"/>
        <v/>
      </c>
      <c r="I4402" s="168"/>
      <c r="J4402" s="169"/>
      <c r="K4402" s="163"/>
      <c r="L4402" s="164" t="str">
        <f t="shared" si="140"/>
        <v/>
      </c>
      <c r="M4402" s="165" t="e">
        <f>ROUND(VLOOKUP(A4402,当前库存!$A$2:$F$7000,COLUMN($F$3),0)&amp;"",2)</f>
        <v>#DIV/0!</v>
      </c>
      <c r="N4402" s="166"/>
      <c r="O4402" s="167"/>
      <c r="P4402" s="167"/>
      <c r="Q4402" s="174"/>
      <c r="R4402" s="167"/>
      <c r="S4402" s="167"/>
    </row>
    <row r="4403" customHeight="1" spans="1:19">
      <c r="A4403" s="175"/>
      <c r="B4403" s="153" t="str">
        <f>IF(ISERROR(VLOOKUP(A4403,进货明细!$A$2:$D$5000,COLUMN($B$2),0)&amp;""),"",VLOOKUP(A4403,进货明细!$A$2:$D$5000,COLUMN($B$2),0)&amp;"")</f>
        <v/>
      </c>
      <c r="C4403" s="147" t="str">
        <f>IF(ISERROR(VLOOKUP(A4403,进货明细!$A$2:$D$5000,COLUMN($C$2),0)&amp;""),"",VLOOKUP(A4403,进货明细!$A$2:$D$5000,COLUMN($C$2),0)&amp;"")</f>
        <v/>
      </c>
      <c r="D4403" s="147" t="str">
        <f>IF(ISERROR(VLOOKUP(A4403,进货明细!$A$2:$D$5000,COLUMN($D$2),0)&amp;""),"",VLOOKUP(A4403,进货明细!$A$2:$D$5000,COLUMN($D$2),0)&amp;"")</f>
        <v/>
      </c>
      <c r="E4403" s="148"/>
      <c r="F4403" s="152"/>
      <c r="G4403" s="150" t="str">
        <f>IF(ISERROR(VLOOKUP(A4403,进货明细!$A$2:$G$5000,COLUMN($G$2),0)&amp;""),"",VLOOKUP(A4403,进货明细!$A$2:$G$5000,COLUMN($G$2),0)&amp;"")</f>
        <v/>
      </c>
      <c r="H4403" s="151" t="str">
        <f t="shared" si="139"/>
        <v/>
      </c>
      <c r="I4403" s="168"/>
      <c r="J4403" s="169"/>
      <c r="K4403" s="163"/>
      <c r="L4403" s="164" t="str">
        <f t="shared" si="140"/>
        <v/>
      </c>
      <c r="M4403" s="165" t="e">
        <f>ROUND(VLOOKUP(A4403,当前库存!$A$2:$F$7000,COLUMN($F$3),0)&amp;"",2)</f>
        <v>#DIV/0!</v>
      </c>
      <c r="N4403" s="166"/>
      <c r="O4403" s="167"/>
      <c r="P4403" s="167"/>
      <c r="Q4403" s="174"/>
      <c r="R4403" s="167"/>
      <c r="S4403" s="167"/>
    </row>
    <row r="4404" customHeight="1" spans="1:19">
      <c r="A4404" s="175"/>
      <c r="B4404" s="153" t="str">
        <f>IF(ISERROR(VLOOKUP(A4404,进货明细!$A$2:$D$5000,COLUMN($B$2),0)&amp;""),"",VLOOKUP(A4404,进货明细!$A$2:$D$5000,COLUMN($B$2),0)&amp;"")</f>
        <v/>
      </c>
      <c r="C4404" s="147" t="str">
        <f>IF(ISERROR(VLOOKUP(A4404,进货明细!$A$2:$D$5000,COLUMN($C$2),0)&amp;""),"",VLOOKUP(A4404,进货明细!$A$2:$D$5000,COLUMN($C$2),0)&amp;"")</f>
        <v/>
      </c>
      <c r="D4404" s="147" t="str">
        <f>IF(ISERROR(VLOOKUP(A4404,进货明细!$A$2:$D$5000,COLUMN($D$2),0)&amp;""),"",VLOOKUP(A4404,进货明细!$A$2:$D$5000,COLUMN($D$2),0)&amp;"")</f>
        <v/>
      </c>
      <c r="E4404" s="148"/>
      <c r="F4404" s="152"/>
      <c r="G4404" s="150" t="str">
        <f>IF(ISERROR(VLOOKUP(A4404,进货明细!$A$2:$G$5000,COLUMN($G$2),0)&amp;""),"",VLOOKUP(A4404,进货明细!$A$2:$G$5000,COLUMN($G$2),0)&amp;"")</f>
        <v/>
      </c>
      <c r="H4404" s="151" t="str">
        <f t="shared" si="139"/>
        <v/>
      </c>
      <c r="I4404" s="168"/>
      <c r="J4404" s="169"/>
      <c r="K4404" s="163"/>
      <c r="L4404" s="164" t="str">
        <f t="shared" si="140"/>
        <v/>
      </c>
      <c r="M4404" s="165" t="e">
        <f>ROUND(VLOOKUP(A4404,当前库存!$A$2:$F$7000,COLUMN($F$3),0)&amp;"",2)</f>
        <v>#DIV/0!</v>
      </c>
      <c r="N4404" s="166"/>
      <c r="O4404" s="167"/>
      <c r="P4404" s="167"/>
      <c r="Q4404" s="174"/>
      <c r="R4404" s="167"/>
      <c r="S4404" s="167"/>
    </row>
    <row r="4405" customHeight="1" spans="1:19">
      <c r="A4405" s="175"/>
      <c r="B4405" s="153" t="str">
        <f>IF(ISERROR(VLOOKUP(A4405,进货明细!$A$2:$D$5000,COLUMN($B$2),0)&amp;""),"",VLOOKUP(A4405,进货明细!$A$2:$D$5000,COLUMN($B$2),0)&amp;"")</f>
        <v/>
      </c>
      <c r="C4405" s="147" t="str">
        <f>IF(ISERROR(VLOOKUP(A4405,进货明细!$A$2:$D$5000,COLUMN($C$2),0)&amp;""),"",VLOOKUP(A4405,进货明细!$A$2:$D$5000,COLUMN($C$2),0)&amp;"")</f>
        <v/>
      </c>
      <c r="D4405" s="147" t="str">
        <f>IF(ISERROR(VLOOKUP(A4405,进货明细!$A$2:$D$5000,COLUMN($D$2),0)&amp;""),"",VLOOKUP(A4405,进货明细!$A$2:$D$5000,COLUMN($D$2),0)&amp;"")</f>
        <v/>
      </c>
      <c r="E4405" s="148"/>
      <c r="F4405" s="152"/>
      <c r="G4405" s="150" t="str">
        <f>IF(ISERROR(VLOOKUP(A4405,进货明细!$A$2:$G$5000,COLUMN($G$2),0)&amp;""),"",VLOOKUP(A4405,进货明细!$A$2:$G$5000,COLUMN($G$2),0)&amp;"")</f>
        <v/>
      </c>
      <c r="H4405" s="151" t="str">
        <f t="shared" si="139"/>
        <v/>
      </c>
      <c r="I4405" s="168"/>
      <c r="J4405" s="169"/>
      <c r="K4405" s="163"/>
      <c r="L4405" s="164" t="str">
        <f t="shared" si="140"/>
        <v/>
      </c>
      <c r="M4405" s="165" t="e">
        <f>ROUND(VLOOKUP(A4405,当前库存!$A$2:$F$7000,COLUMN($F$3),0)&amp;"",2)</f>
        <v>#DIV/0!</v>
      </c>
      <c r="N4405" s="166"/>
      <c r="O4405" s="167"/>
      <c r="P4405" s="167"/>
      <c r="Q4405" s="174"/>
      <c r="R4405" s="167"/>
      <c r="S4405" s="167"/>
    </row>
    <row r="4406" customHeight="1" spans="1:19">
      <c r="A4406" s="175"/>
      <c r="B4406" s="153" t="str">
        <f>IF(ISERROR(VLOOKUP(A4406,进货明细!$A$2:$D$5000,COLUMN($B$2),0)&amp;""),"",VLOOKUP(A4406,进货明细!$A$2:$D$5000,COLUMN($B$2),0)&amp;"")</f>
        <v/>
      </c>
      <c r="C4406" s="147" t="str">
        <f>IF(ISERROR(VLOOKUP(A4406,进货明细!$A$2:$D$5000,COLUMN($C$2),0)&amp;""),"",VLOOKUP(A4406,进货明细!$A$2:$D$5000,COLUMN($C$2),0)&amp;"")</f>
        <v/>
      </c>
      <c r="D4406" s="147" t="str">
        <f>IF(ISERROR(VLOOKUP(A4406,进货明细!$A$2:$D$5000,COLUMN($D$2),0)&amp;""),"",VLOOKUP(A4406,进货明细!$A$2:$D$5000,COLUMN($D$2),0)&amp;"")</f>
        <v/>
      </c>
      <c r="E4406" s="148"/>
      <c r="F4406" s="152"/>
      <c r="G4406" s="150" t="str">
        <f>IF(ISERROR(VLOOKUP(A4406,进货明细!$A$2:$G$5000,COLUMN($G$2),0)&amp;""),"",VLOOKUP(A4406,进货明细!$A$2:$G$5000,COLUMN($G$2),0)&amp;"")</f>
        <v/>
      </c>
      <c r="H4406" s="151" t="str">
        <f t="shared" si="139"/>
        <v/>
      </c>
      <c r="I4406" s="168"/>
      <c r="J4406" s="169"/>
      <c r="K4406" s="163"/>
      <c r="L4406" s="164" t="str">
        <f t="shared" si="140"/>
        <v/>
      </c>
      <c r="M4406" s="165" t="e">
        <f>ROUND(VLOOKUP(A4406,当前库存!$A$2:$F$7000,COLUMN($F$3),0)&amp;"",2)</f>
        <v>#DIV/0!</v>
      </c>
      <c r="N4406" s="166"/>
      <c r="O4406" s="167"/>
      <c r="P4406" s="167"/>
      <c r="Q4406" s="174"/>
      <c r="R4406" s="167"/>
      <c r="S4406" s="167"/>
    </row>
    <row r="4407" customHeight="1" spans="1:19">
      <c r="A4407" s="175"/>
      <c r="B4407" s="153" t="str">
        <f>IF(ISERROR(VLOOKUP(A4407,进货明细!$A$2:$D$5000,COLUMN($B$2),0)&amp;""),"",VLOOKUP(A4407,进货明细!$A$2:$D$5000,COLUMN($B$2),0)&amp;"")</f>
        <v/>
      </c>
      <c r="C4407" s="147" t="str">
        <f>IF(ISERROR(VLOOKUP(A4407,进货明细!$A$2:$D$5000,COLUMN($C$2),0)&amp;""),"",VLOOKUP(A4407,进货明细!$A$2:$D$5000,COLUMN($C$2),0)&amp;"")</f>
        <v/>
      </c>
      <c r="D4407" s="147" t="str">
        <f>IF(ISERROR(VLOOKUP(A4407,进货明细!$A$2:$D$5000,COLUMN($D$2),0)&amp;""),"",VLOOKUP(A4407,进货明细!$A$2:$D$5000,COLUMN($D$2),0)&amp;"")</f>
        <v/>
      </c>
      <c r="E4407" s="148"/>
      <c r="F4407" s="152"/>
      <c r="G4407" s="150" t="str">
        <f>IF(ISERROR(VLOOKUP(A4407,进货明细!$A$2:$G$5000,COLUMN($G$2),0)&amp;""),"",VLOOKUP(A4407,进货明细!$A$2:$G$5000,COLUMN($G$2),0)&amp;"")</f>
        <v/>
      </c>
      <c r="H4407" s="151" t="str">
        <f t="shared" si="139"/>
        <v/>
      </c>
      <c r="I4407" s="168"/>
      <c r="J4407" s="169"/>
      <c r="K4407" s="163"/>
      <c r="L4407" s="164" t="str">
        <f t="shared" si="140"/>
        <v/>
      </c>
      <c r="M4407" s="165" t="e">
        <f>ROUND(VLOOKUP(A4407,当前库存!$A$2:$F$7000,COLUMN($F$3),0)&amp;"",2)</f>
        <v>#DIV/0!</v>
      </c>
      <c r="N4407" s="166"/>
      <c r="O4407" s="167"/>
      <c r="P4407" s="167"/>
      <c r="Q4407" s="174"/>
      <c r="R4407" s="167"/>
      <c r="S4407" s="167"/>
    </row>
    <row r="4408" customHeight="1" spans="1:19">
      <c r="A4408" s="175"/>
      <c r="B4408" s="153" t="str">
        <f>IF(ISERROR(VLOOKUP(A4408,进货明细!$A$2:$D$5000,COLUMN($B$2),0)&amp;""),"",VLOOKUP(A4408,进货明细!$A$2:$D$5000,COLUMN($B$2),0)&amp;"")</f>
        <v/>
      </c>
      <c r="C4408" s="147" t="str">
        <f>IF(ISERROR(VLOOKUP(A4408,进货明细!$A$2:$D$5000,COLUMN($C$2),0)&amp;""),"",VLOOKUP(A4408,进货明细!$A$2:$D$5000,COLUMN($C$2),0)&amp;"")</f>
        <v/>
      </c>
      <c r="D4408" s="147" t="str">
        <f>IF(ISERROR(VLOOKUP(A4408,进货明细!$A$2:$D$5000,COLUMN($D$2),0)&amp;""),"",VLOOKUP(A4408,进货明细!$A$2:$D$5000,COLUMN($D$2),0)&amp;"")</f>
        <v/>
      </c>
      <c r="E4408" s="148"/>
      <c r="F4408" s="152"/>
      <c r="G4408" s="150" t="str">
        <f>IF(ISERROR(VLOOKUP(A4408,进货明细!$A$2:$G$5000,COLUMN($G$2),0)&amp;""),"",VLOOKUP(A4408,进货明细!$A$2:$G$5000,COLUMN($G$2),0)&amp;"")</f>
        <v/>
      </c>
      <c r="H4408" s="151" t="str">
        <f t="shared" si="139"/>
        <v/>
      </c>
      <c r="I4408" s="168"/>
      <c r="J4408" s="169"/>
      <c r="K4408" s="163"/>
      <c r="L4408" s="164" t="str">
        <f t="shared" si="140"/>
        <v/>
      </c>
      <c r="M4408" s="165" t="e">
        <f>ROUND(VLOOKUP(A4408,当前库存!$A$2:$F$7000,COLUMN($F$3),0)&amp;"",2)</f>
        <v>#DIV/0!</v>
      </c>
      <c r="N4408" s="166"/>
      <c r="O4408" s="167"/>
      <c r="P4408" s="167"/>
      <c r="Q4408" s="174"/>
      <c r="R4408" s="167"/>
      <c r="S4408" s="167"/>
    </row>
    <row r="4409" customHeight="1" spans="1:19">
      <c r="A4409" s="175"/>
      <c r="B4409" s="153" t="str">
        <f>IF(ISERROR(VLOOKUP(A4409,进货明细!$A$2:$D$5000,COLUMN($B$2),0)&amp;""),"",VLOOKUP(A4409,进货明细!$A$2:$D$5000,COLUMN($B$2),0)&amp;"")</f>
        <v/>
      </c>
      <c r="C4409" s="147" t="str">
        <f>IF(ISERROR(VLOOKUP(A4409,进货明细!$A$2:$D$5000,COLUMN($C$2),0)&amp;""),"",VLOOKUP(A4409,进货明细!$A$2:$D$5000,COLUMN($C$2),0)&amp;"")</f>
        <v/>
      </c>
      <c r="D4409" s="147" t="str">
        <f>IF(ISERROR(VLOOKUP(A4409,进货明细!$A$2:$D$5000,COLUMN($D$2),0)&amp;""),"",VLOOKUP(A4409,进货明细!$A$2:$D$5000,COLUMN($D$2),0)&amp;"")</f>
        <v/>
      </c>
      <c r="E4409" s="148"/>
      <c r="F4409" s="152"/>
      <c r="G4409" s="150" t="str">
        <f>IF(ISERROR(VLOOKUP(A4409,进货明细!$A$2:$G$5000,COLUMN($G$2),0)&amp;""),"",VLOOKUP(A4409,进货明细!$A$2:$G$5000,COLUMN($G$2),0)&amp;"")</f>
        <v/>
      </c>
      <c r="H4409" s="151" t="str">
        <f t="shared" si="139"/>
        <v/>
      </c>
      <c r="I4409" s="168"/>
      <c r="J4409" s="169"/>
      <c r="K4409" s="163"/>
      <c r="L4409" s="164" t="str">
        <f t="shared" si="140"/>
        <v/>
      </c>
      <c r="M4409" s="165" t="e">
        <f>ROUND(VLOOKUP(A4409,当前库存!$A$2:$F$7000,COLUMN($F$3),0)&amp;"",2)</f>
        <v>#DIV/0!</v>
      </c>
      <c r="N4409" s="166"/>
      <c r="O4409" s="167"/>
      <c r="P4409" s="167"/>
      <c r="Q4409" s="174"/>
      <c r="R4409" s="167"/>
      <c r="S4409" s="167"/>
    </row>
    <row r="4410" customHeight="1" spans="1:19">
      <c r="A4410" s="175"/>
      <c r="B4410" s="153" t="str">
        <f>IF(ISERROR(VLOOKUP(A4410,进货明细!$A$2:$D$5000,COLUMN($B$2),0)&amp;""),"",VLOOKUP(A4410,进货明细!$A$2:$D$5000,COLUMN($B$2),0)&amp;"")</f>
        <v/>
      </c>
      <c r="C4410" s="147" t="str">
        <f>IF(ISERROR(VLOOKUP(A4410,进货明细!$A$2:$D$5000,COLUMN($C$2),0)&amp;""),"",VLOOKUP(A4410,进货明细!$A$2:$D$5000,COLUMN($C$2),0)&amp;"")</f>
        <v/>
      </c>
      <c r="D4410" s="147" t="str">
        <f>IF(ISERROR(VLOOKUP(A4410,进货明细!$A$2:$D$5000,COLUMN($D$2),0)&amp;""),"",VLOOKUP(A4410,进货明细!$A$2:$D$5000,COLUMN($D$2),0)&amp;"")</f>
        <v/>
      </c>
      <c r="E4410" s="148"/>
      <c r="F4410" s="152"/>
      <c r="G4410" s="150" t="str">
        <f>IF(ISERROR(VLOOKUP(A4410,进货明细!$A$2:$G$5000,COLUMN($G$2),0)&amp;""),"",VLOOKUP(A4410,进货明细!$A$2:$G$5000,COLUMN($G$2),0)&amp;"")</f>
        <v/>
      </c>
      <c r="H4410" s="151" t="str">
        <f t="shared" si="139"/>
        <v/>
      </c>
      <c r="I4410" s="168"/>
      <c r="J4410" s="169"/>
      <c r="K4410" s="163"/>
      <c r="L4410" s="164" t="str">
        <f t="shared" si="140"/>
        <v/>
      </c>
      <c r="M4410" s="165" t="e">
        <f>ROUND(VLOOKUP(A4410,当前库存!$A$2:$F$7000,COLUMN($F$3),0)&amp;"",2)</f>
        <v>#DIV/0!</v>
      </c>
      <c r="N4410" s="166"/>
      <c r="O4410" s="167"/>
      <c r="P4410" s="167"/>
      <c r="Q4410" s="174"/>
      <c r="R4410" s="167"/>
      <c r="S4410" s="167"/>
    </row>
    <row r="4411" customHeight="1" spans="1:19">
      <c r="A4411" s="175"/>
      <c r="B4411" s="153" t="str">
        <f>IF(ISERROR(VLOOKUP(A4411,进货明细!$A$2:$D$5000,COLUMN($B$2),0)&amp;""),"",VLOOKUP(A4411,进货明细!$A$2:$D$5000,COLUMN($B$2),0)&amp;"")</f>
        <v/>
      </c>
      <c r="C4411" s="147" t="str">
        <f>IF(ISERROR(VLOOKUP(A4411,进货明细!$A$2:$D$5000,COLUMN($C$2),0)&amp;""),"",VLOOKUP(A4411,进货明细!$A$2:$D$5000,COLUMN($C$2),0)&amp;"")</f>
        <v/>
      </c>
      <c r="D4411" s="147" t="str">
        <f>IF(ISERROR(VLOOKUP(A4411,进货明细!$A$2:$D$5000,COLUMN($D$2),0)&amp;""),"",VLOOKUP(A4411,进货明细!$A$2:$D$5000,COLUMN($D$2),0)&amp;"")</f>
        <v/>
      </c>
      <c r="E4411" s="148"/>
      <c r="F4411" s="152"/>
      <c r="G4411" s="150" t="str">
        <f>IF(ISERROR(VLOOKUP(A4411,进货明细!$A$2:$G$5000,COLUMN($G$2),0)&amp;""),"",VLOOKUP(A4411,进货明细!$A$2:$G$5000,COLUMN($G$2),0)&amp;"")</f>
        <v/>
      </c>
      <c r="H4411" s="151" t="str">
        <f t="shared" si="139"/>
        <v/>
      </c>
      <c r="I4411" s="168"/>
      <c r="J4411" s="169"/>
      <c r="K4411" s="163"/>
      <c r="L4411" s="164" t="str">
        <f t="shared" si="140"/>
        <v/>
      </c>
      <c r="M4411" s="165" t="e">
        <f>ROUND(VLOOKUP(A4411,当前库存!$A$2:$F$7000,COLUMN($F$3),0)&amp;"",2)</f>
        <v>#DIV/0!</v>
      </c>
      <c r="N4411" s="166"/>
      <c r="O4411" s="167"/>
      <c r="P4411" s="167"/>
      <c r="Q4411" s="174"/>
      <c r="R4411" s="167"/>
      <c r="S4411" s="167"/>
    </row>
    <row r="4412" customHeight="1" spans="1:19">
      <c r="A4412" s="175"/>
      <c r="B4412" s="153" t="str">
        <f>IF(ISERROR(VLOOKUP(A4412,进货明细!$A$2:$D$5000,COLUMN($B$2),0)&amp;""),"",VLOOKUP(A4412,进货明细!$A$2:$D$5000,COLUMN($B$2),0)&amp;"")</f>
        <v/>
      </c>
      <c r="C4412" s="147" t="str">
        <f>IF(ISERROR(VLOOKUP(A4412,进货明细!$A$2:$D$5000,COLUMN($C$2),0)&amp;""),"",VLOOKUP(A4412,进货明细!$A$2:$D$5000,COLUMN($C$2),0)&amp;"")</f>
        <v/>
      </c>
      <c r="D4412" s="147" t="str">
        <f>IF(ISERROR(VLOOKUP(A4412,进货明细!$A$2:$D$5000,COLUMN($D$2),0)&amp;""),"",VLOOKUP(A4412,进货明细!$A$2:$D$5000,COLUMN($D$2),0)&amp;"")</f>
        <v/>
      </c>
      <c r="E4412" s="148"/>
      <c r="F4412" s="152"/>
      <c r="G4412" s="150" t="str">
        <f>IF(ISERROR(VLOOKUP(A4412,进货明细!$A$2:$G$5000,COLUMN($G$2),0)&amp;""),"",VLOOKUP(A4412,进货明细!$A$2:$G$5000,COLUMN($G$2),0)&amp;"")</f>
        <v/>
      </c>
      <c r="H4412" s="151" t="str">
        <f t="shared" si="139"/>
        <v/>
      </c>
      <c r="I4412" s="168"/>
      <c r="J4412" s="169"/>
      <c r="K4412" s="163"/>
      <c r="L4412" s="164" t="str">
        <f t="shared" si="140"/>
        <v/>
      </c>
      <c r="M4412" s="165" t="e">
        <f>ROUND(VLOOKUP(A4412,当前库存!$A$2:$F$7000,COLUMN($F$3),0)&amp;"",2)</f>
        <v>#DIV/0!</v>
      </c>
      <c r="N4412" s="166"/>
      <c r="O4412" s="167"/>
      <c r="P4412" s="167"/>
      <c r="Q4412" s="174"/>
      <c r="R4412" s="167"/>
      <c r="S4412" s="167"/>
    </row>
    <row r="4413" customHeight="1" spans="1:19">
      <c r="A4413" s="175"/>
      <c r="B4413" s="153" t="str">
        <f>IF(ISERROR(VLOOKUP(A4413,进货明细!$A$2:$D$5000,COLUMN($B$2),0)&amp;""),"",VLOOKUP(A4413,进货明细!$A$2:$D$5000,COLUMN($B$2),0)&amp;"")</f>
        <v/>
      </c>
      <c r="C4413" s="147" t="str">
        <f>IF(ISERROR(VLOOKUP(A4413,进货明细!$A$2:$D$5000,COLUMN($C$2),0)&amp;""),"",VLOOKUP(A4413,进货明细!$A$2:$D$5000,COLUMN($C$2),0)&amp;"")</f>
        <v/>
      </c>
      <c r="D4413" s="147" t="str">
        <f>IF(ISERROR(VLOOKUP(A4413,进货明细!$A$2:$D$5000,COLUMN($D$2),0)&amp;""),"",VLOOKUP(A4413,进货明细!$A$2:$D$5000,COLUMN($D$2),0)&amp;"")</f>
        <v/>
      </c>
      <c r="E4413" s="148"/>
      <c r="F4413" s="152"/>
      <c r="G4413" s="150" t="str">
        <f>IF(ISERROR(VLOOKUP(A4413,进货明细!$A$2:$G$5000,COLUMN($G$2),0)&amp;""),"",VLOOKUP(A4413,进货明细!$A$2:$G$5000,COLUMN($G$2),0)&amp;"")</f>
        <v/>
      </c>
      <c r="H4413" s="151" t="str">
        <f t="shared" si="139"/>
        <v/>
      </c>
      <c r="I4413" s="168"/>
      <c r="J4413" s="169"/>
      <c r="K4413" s="163"/>
      <c r="L4413" s="164" t="str">
        <f t="shared" si="140"/>
        <v/>
      </c>
      <c r="M4413" s="165" t="e">
        <f>ROUND(VLOOKUP(A4413,当前库存!$A$2:$F$7000,COLUMN($F$3),0)&amp;"",2)</f>
        <v>#DIV/0!</v>
      </c>
      <c r="N4413" s="166"/>
      <c r="O4413" s="167"/>
      <c r="P4413" s="167"/>
      <c r="Q4413" s="174"/>
      <c r="R4413" s="167"/>
      <c r="S4413" s="167"/>
    </row>
    <row r="4414" customHeight="1" spans="1:19">
      <c r="A4414" s="175"/>
      <c r="B4414" s="153" t="str">
        <f>IF(ISERROR(VLOOKUP(A4414,进货明细!$A$2:$D$5000,COLUMN($B$2),0)&amp;""),"",VLOOKUP(A4414,进货明细!$A$2:$D$5000,COLUMN($B$2),0)&amp;"")</f>
        <v/>
      </c>
      <c r="C4414" s="147" t="str">
        <f>IF(ISERROR(VLOOKUP(A4414,进货明细!$A$2:$D$5000,COLUMN($C$2),0)&amp;""),"",VLOOKUP(A4414,进货明细!$A$2:$D$5000,COLUMN($C$2),0)&amp;"")</f>
        <v/>
      </c>
      <c r="D4414" s="147" t="str">
        <f>IF(ISERROR(VLOOKUP(A4414,进货明细!$A$2:$D$5000,COLUMN($D$2),0)&amp;""),"",VLOOKUP(A4414,进货明细!$A$2:$D$5000,COLUMN($D$2),0)&amp;"")</f>
        <v/>
      </c>
      <c r="E4414" s="148"/>
      <c r="F4414" s="152"/>
      <c r="G4414" s="150" t="str">
        <f>IF(ISERROR(VLOOKUP(A4414,进货明细!$A$2:$G$5000,COLUMN($G$2),0)&amp;""),"",VLOOKUP(A4414,进货明细!$A$2:$G$5000,COLUMN($G$2),0)&amp;"")</f>
        <v/>
      </c>
      <c r="H4414" s="151" t="str">
        <f t="shared" si="139"/>
        <v/>
      </c>
      <c r="I4414" s="168"/>
      <c r="J4414" s="169"/>
      <c r="K4414" s="163"/>
      <c r="L4414" s="164" t="str">
        <f t="shared" si="140"/>
        <v/>
      </c>
      <c r="M4414" s="165" t="e">
        <f>ROUND(VLOOKUP(A4414,当前库存!$A$2:$F$7000,COLUMN($F$3),0)&amp;"",2)</f>
        <v>#DIV/0!</v>
      </c>
      <c r="N4414" s="166"/>
      <c r="O4414" s="167"/>
      <c r="P4414" s="167"/>
      <c r="Q4414" s="174"/>
      <c r="R4414" s="167"/>
      <c r="S4414" s="167"/>
    </row>
    <row r="4415" customHeight="1" spans="1:19">
      <c r="A4415" s="175"/>
      <c r="B4415" s="153" t="str">
        <f>IF(ISERROR(VLOOKUP(A4415,进货明细!$A$2:$D$5000,COLUMN($B$2),0)&amp;""),"",VLOOKUP(A4415,进货明细!$A$2:$D$5000,COLUMN($B$2),0)&amp;"")</f>
        <v/>
      </c>
      <c r="C4415" s="147" t="str">
        <f>IF(ISERROR(VLOOKUP(A4415,进货明细!$A$2:$D$5000,COLUMN($C$2),0)&amp;""),"",VLOOKUP(A4415,进货明细!$A$2:$D$5000,COLUMN($C$2),0)&amp;"")</f>
        <v/>
      </c>
      <c r="D4415" s="147" t="str">
        <f>IF(ISERROR(VLOOKUP(A4415,进货明细!$A$2:$D$5000,COLUMN($D$2),0)&amp;""),"",VLOOKUP(A4415,进货明细!$A$2:$D$5000,COLUMN($D$2),0)&amp;"")</f>
        <v/>
      </c>
      <c r="E4415" s="148"/>
      <c r="F4415" s="152"/>
      <c r="G4415" s="150" t="str">
        <f>IF(ISERROR(VLOOKUP(A4415,进货明细!$A$2:$G$5000,COLUMN($G$2),0)&amp;""),"",VLOOKUP(A4415,进货明细!$A$2:$G$5000,COLUMN($G$2),0)&amp;"")</f>
        <v/>
      </c>
      <c r="H4415" s="151" t="str">
        <f t="shared" si="139"/>
        <v/>
      </c>
      <c r="I4415" s="168"/>
      <c r="J4415" s="169"/>
      <c r="K4415" s="163"/>
      <c r="L4415" s="164" t="str">
        <f t="shared" si="140"/>
        <v/>
      </c>
      <c r="M4415" s="165" t="e">
        <f>ROUND(VLOOKUP(A4415,当前库存!$A$2:$F$7000,COLUMN($F$3),0)&amp;"",2)</f>
        <v>#DIV/0!</v>
      </c>
      <c r="N4415" s="166"/>
      <c r="O4415" s="167"/>
      <c r="P4415" s="167"/>
      <c r="Q4415" s="174"/>
      <c r="R4415" s="167"/>
      <c r="S4415" s="167"/>
    </row>
    <row r="4416" customHeight="1" spans="1:19">
      <c r="A4416" s="175"/>
      <c r="B4416" s="153" t="str">
        <f>IF(ISERROR(VLOOKUP(A4416,进货明细!$A$2:$D$5000,COLUMN($B$2),0)&amp;""),"",VLOOKUP(A4416,进货明细!$A$2:$D$5000,COLUMN($B$2),0)&amp;"")</f>
        <v/>
      </c>
      <c r="C4416" s="147" t="str">
        <f>IF(ISERROR(VLOOKUP(A4416,进货明细!$A$2:$D$5000,COLUMN($C$2),0)&amp;""),"",VLOOKUP(A4416,进货明细!$A$2:$D$5000,COLUMN($C$2),0)&amp;"")</f>
        <v/>
      </c>
      <c r="D4416" s="147" t="str">
        <f>IF(ISERROR(VLOOKUP(A4416,进货明细!$A$2:$D$5000,COLUMN($D$2),0)&amp;""),"",VLOOKUP(A4416,进货明细!$A$2:$D$5000,COLUMN($D$2),0)&amp;"")</f>
        <v/>
      </c>
      <c r="E4416" s="148"/>
      <c r="F4416" s="152"/>
      <c r="G4416" s="150" t="str">
        <f>IF(ISERROR(VLOOKUP(A4416,进货明细!$A$2:$G$5000,COLUMN($G$2),0)&amp;""),"",VLOOKUP(A4416,进货明细!$A$2:$G$5000,COLUMN($G$2),0)&amp;"")</f>
        <v/>
      </c>
      <c r="H4416" s="151" t="str">
        <f t="shared" si="139"/>
        <v/>
      </c>
      <c r="I4416" s="168"/>
      <c r="J4416" s="169"/>
      <c r="K4416" s="163"/>
      <c r="L4416" s="164" t="str">
        <f t="shared" si="140"/>
        <v/>
      </c>
      <c r="M4416" s="165" t="e">
        <f>ROUND(VLOOKUP(A4416,当前库存!$A$2:$F$7000,COLUMN($F$3),0)&amp;"",2)</f>
        <v>#DIV/0!</v>
      </c>
      <c r="N4416" s="166"/>
      <c r="O4416" s="167"/>
      <c r="P4416" s="167"/>
      <c r="Q4416" s="174"/>
      <c r="R4416" s="167"/>
      <c r="S4416" s="167"/>
    </row>
    <row r="4417" customHeight="1" spans="1:19">
      <c r="A4417" s="175"/>
      <c r="B4417" s="153" t="str">
        <f>IF(ISERROR(VLOOKUP(A4417,进货明细!$A$2:$D$5000,COLUMN($B$2),0)&amp;""),"",VLOOKUP(A4417,进货明细!$A$2:$D$5000,COLUMN($B$2),0)&amp;"")</f>
        <v/>
      </c>
      <c r="C4417" s="147" t="str">
        <f>IF(ISERROR(VLOOKUP(A4417,进货明细!$A$2:$D$5000,COLUMN($C$2),0)&amp;""),"",VLOOKUP(A4417,进货明细!$A$2:$D$5000,COLUMN($C$2),0)&amp;"")</f>
        <v/>
      </c>
      <c r="D4417" s="147" t="str">
        <f>IF(ISERROR(VLOOKUP(A4417,进货明细!$A$2:$D$5000,COLUMN($D$2),0)&amp;""),"",VLOOKUP(A4417,进货明细!$A$2:$D$5000,COLUMN($D$2),0)&amp;"")</f>
        <v/>
      </c>
      <c r="E4417" s="148"/>
      <c r="F4417" s="152"/>
      <c r="G4417" s="150" t="str">
        <f>IF(ISERROR(VLOOKUP(A4417,进货明细!$A$2:$G$5000,COLUMN($G$2),0)&amp;""),"",VLOOKUP(A4417,进货明细!$A$2:$G$5000,COLUMN($G$2),0)&amp;"")</f>
        <v/>
      </c>
      <c r="H4417" s="151" t="str">
        <f t="shared" si="139"/>
        <v/>
      </c>
      <c r="I4417" s="168"/>
      <c r="J4417" s="169"/>
      <c r="K4417" s="163"/>
      <c r="L4417" s="164" t="str">
        <f t="shared" si="140"/>
        <v/>
      </c>
      <c r="M4417" s="165" t="e">
        <f>ROUND(VLOOKUP(A4417,当前库存!$A$2:$F$7000,COLUMN($F$3),0)&amp;"",2)</f>
        <v>#DIV/0!</v>
      </c>
      <c r="N4417" s="166"/>
      <c r="O4417" s="167"/>
      <c r="P4417" s="167"/>
      <c r="Q4417" s="174"/>
      <c r="R4417" s="167"/>
      <c r="S4417" s="167"/>
    </row>
    <row r="4418" customHeight="1" spans="1:19">
      <c r="A4418" s="175"/>
      <c r="B4418" s="153" t="str">
        <f>IF(ISERROR(VLOOKUP(A4418,进货明细!$A$2:$D$5000,COLUMN($B$2),0)&amp;""),"",VLOOKUP(A4418,进货明细!$A$2:$D$5000,COLUMN($B$2),0)&amp;"")</f>
        <v/>
      </c>
      <c r="C4418" s="147" t="str">
        <f>IF(ISERROR(VLOOKUP(A4418,进货明细!$A$2:$D$5000,COLUMN($C$2),0)&amp;""),"",VLOOKUP(A4418,进货明细!$A$2:$D$5000,COLUMN($C$2),0)&amp;"")</f>
        <v/>
      </c>
      <c r="D4418" s="147" t="str">
        <f>IF(ISERROR(VLOOKUP(A4418,进货明细!$A$2:$D$5000,COLUMN($D$2),0)&amp;""),"",VLOOKUP(A4418,进货明细!$A$2:$D$5000,COLUMN($D$2),0)&amp;"")</f>
        <v/>
      </c>
      <c r="E4418" s="148"/>
      <c r="F4418" s="152"/>
      <c r="G4418" s="150" t="str">
        <f>IF(ISERROR(VLOOKUP(A4418,进货明细!$A$2:$G$5000,COLUMN($G$2),0)&amp;""),"",VLOOKUP(A4418,进货明细!$A$2:$G$5000,COLUMN($G$2),0)&amp;"")</f>
        <v/>
      </c>
      <c r="H4418" s="151" t="str">
        <f t="shared" si="139"/>
        <v/>
      </c>
      <c r="I4418" s="168"/>
      <c r="J4418" s="169"/>
      <c r="K4418" s="163"/>
      <c r="L4418" s="164" t="str">
        <f t="shared" si="140"/>
        <v/>
      </c>
      <c r="M4418" s="165" t="e">
        <f>ROUND(VLOOKUP(A4418,当前库存!$A$2:$F$7000,COLUMN($F$3),0)&amp;"",2)</f>
        <v>#DIV/0!</v>
      </c>
      <c r="N4418" s="166"/>
      <c r="O4418" s="167"/>
      <c r="P4418" s="167"/>
      <c r="Q4418" s="174"/>
      <c r="R4418" s="167"/>
      <c r="S4418" s="167"/>
    </row>
    <row r="4419" customHeight="1" spans="1:19">
      <c r="A4419" s="175"/>
      <c r="B4419" s="153" t="str">
        <f>IF(ISERROR(VLOOKUP(A4419,进货明细!$A$2:$D$5000,COLUMN($B$2),0)&amp;""),"",VLOOKUP(A4419,进货明细!$A$2:$D$5000,COLUMN($B$2),0)&amp;"")</f>
        <v/>
      </c>
      <c r="C4419" s="147" t="str">
        <f>IF(ISERROR(VLOOKUP(A4419,进货明细!$A$2:$D$5000,COLUMN($C$2),0)&amp;""),"",VLOOKUP(A4419,进货明细!$A$2:$D$5000,COLUMN($C$2),0)&amp;"")</f>
        <v/>
      </c>
      <c r="D4419" s="147" t="str">
        <f>IF(ISERROR(VLOOKUP(A4419,进货明细!$A$2:$D$5000,COLUMN($D$2),0)&amp;""),"",VLOOKUP(A4419,进货明细!$A$2:$D$5000,COLUMN($D$2),0)&amp;"")</f>
        <v/>
      </c>
      <c r="E4419" s="148"/>
      <c r="F4419" s="152"/>
      <c r="G4419" s="150" t="str">
        <f>IF(ISERROR(VLOOKUP(A4419,进货明细!$A$2:$G$5000,COLUMN($G$2),0)&amp;""),"",VLOOKUP(A4419,进货明细!$A$2:$G$5000,COLUMN($G$2),0)&amp;"")</f>
        <v/>
      </c>
      <c r="H4419" s="151" t="str">
        <f t="shared" si="139"/>
        <v/>
      </c>
      <c r="I4419" s="168"/>
      <c r="J4419" s="169"/>
      <c r="K4419" s="163"/>
      <c r="L4419" s="164" t="str">
        <f t="shared" si="140"/>
        <v/>
      </c>
      <c r="M4419" s="165" t="e">
        <f>ROUND(VLOOKUP(A4419,当前库存!$A$2:$F$7000,COLUMN($F$3),0)&amp;"",2)</f>
        <v>#DIV/0!</v>
      </c>
      <c r="N4419" s="166"/>
      <c r="O4419" s="167"/>
      <c r="P4419" s="167"/>
      <c r="Q4419" s="174"/>
      <c r="R4419" s="167"/>
      <c r="S4419" s="167"/>
    </row>
    <row r="4420" customHeight="1" spans="1:19">
      <c r="A4420" s="175"/>
      <c r="B4420" s="153" t="str">
        <f>IF(ISERROR(VLOOKUP(A4420,进货明细!$A$2:$D$5000,COLUMN($B$2),0)&amp;""),"",VLOOKUP(A4420,进货明细!$A$2:$D$5000,COLUMN($B$2),0)&amp;"")</f>
        <v/>
      </c>
      <c r="C4420" s="147" t="str">
        <f>IF(ISERROR(VLOOKUP(A4420,进货明细!$A$2:$D$5000,COLUMN($C$2),0)&amp;""),"",VLOOKUP(A4420,进货明细!$A$2:$D$5000,COLUMN($C$2),0)&amp;"")</f>
        <v/>
      </c>
      <c r="D4420" s="147" t="str">
        <f>IF(ISERROR(VLOOKUP(A4420,进货明细!$A$2:$D$5000,COLUMN($D$2),0)&amp;""),"",VLOOKUP(A4420,进货明细!$A$2:$D$5000,COLUMN($D$2),0)&amp;"")</f>
        <v/>
      </c>
      <c r="E4420" s="148"/>
      <c r="F4420" s="152"/>
      <c r="G4420" s="150" t="str">
        <f>IF(ISERROR(VLOOKUP(A4420,进货明细!$A$2:$G$5000,COLUMN($G$2),0)&amp;""),"",VLOOKUP(A4420,进货明细!$A$2:$G$5000,COLUMN($G$2),0)&amp;"")</f>
        <v/>
      </c>
      <c r="H4420" s="151" t="str">
        <f t="shared" si="139"/>
        <v/>
      </c>
      <c r="I4420" s="168"/>
      <c r="J4420" s="169"/>
      <c r="K4420" s="163"/>
      <c r="L4420" s="164" t="str">
        <f t="shared" si="140"/>
        <v/>
      </c>
      <c r="M4420" s="165" t="e">
        <f>ROUND(VLOOKUP(A4420,当前库存!$A$2:$F$7000,COLUMN($F$3),0)&amp;"",2)</f>
        <v>#DIV/0!</v>
      </c>
      <c r="N4420" s="166"/>
      <c r="O4420" s="167"/>
      <c r="P4420" s="167"/>
      <c r="Q4420" s="174"/>
      <c r="R4420" s="167"/>
      <c r="S4420" s="167"/>
    </row>
    <row r="4421" customHeight="1" spans="1:19">
      <c r="A4421" s="175"/>
      <c r="B4421" s="153" t="str">
        <f>IF(ISERROR(VLOOKUP(A4421,进货明细!$A$2:$D$5000,COLUMN($B$2),0)&amp;""),"",VLOOKUP(A4421,进货明细!$A$2:$D$5000,COLUMN($B$2),0)&amp;"")</f>
        <v/>
      </c>
      <c r="C4421" s="147" t="str">
        <f>IF(ISERROR(VLOOKUP(A4421,进货明细!$A$2:$D$5000,COLUMN($C$2),0)&amp;""),"",VLOOKUP(A4421,进货明细!$A$2:$D$5000,COLUMN($C$2),0)&amp;"")</f>
        <v/>
      </c>
      <c r="D4421" s="147" t="str">
        <f>IF(ISERROR(VLOOKUP(A4421,进货明细!$A$2:$D$5000,COLUMN($D$2),0)&amp;""),"",VLOOKUP(A4421,进货明细!$A$2:$D$5000,COLUMN($D$2),0)&amp;"")</f>
        <v/>
      </c>
      <c r="E4421" s="148"/>
      <c r="F4421" s="152"/>
      <c r="G4421" s="150" t="str">
        <f>IF(ISERROR(VLOOKUP(A4421,进货明细!$A$2:$G$5000,COLUMN($G$2),0)&amp;""),"",VLOOKUP(A4421,进货明细!$A$2:$G$5000,COLUMN($G$2),0)&amp;"")</f>
        <v/>
      </c>
      <c r="H4421" s="151" t="str">
        <f t="shared" si="139"/>
        <v/>
      </c>
      <c r="I4421" s="168"/>
      <c r="J4421" s="169"/>
      <c r="K4421" s="163"/>
      <c r="L4421" s="164" t="str">
        <f t="shared" si="140"/>
        <v/>
      </c>
      <c r="M4421" s="165" t="e">
        <f>ROUND(VLOOKUP(A4421,当前库存!$A$2:$F$7000,COLUMN($F$3),0)&amp;"",2)</f>
        <v>#DIV/0!</v>
      </c>
      <c r="N4421" s="166"/>
      <c r="O4421" s="167"/>
      <c r="P4421" s="167"/>
      <c r="Q4421" s="174"/>
      <c r="R4421" s="167"/>
      <c r="S4421" s="167"/>
    </row>
    <row r="4422" customHeight="1" spans="1:19">
      <c r="A4422" s="175"/>
      <c r="B4422" s="153" t="str">
        <f>IF(ISERROR(VLOOKUP(A4422,进货明细!$A$2:$D$5000,COLUMN($B$2),0)&amp;""),"",VLOOKUP(A4422,进货明细!$A$2:$D$5000,COLUMN($B$2),0)&amp;"")</f>
        <v/>
      </c>
      <c r="C4422" s="147" t="str">
        <f>IF(ISERROR(VLOOKUP(A4422,进货明细!$A$2:$D$5000,COLUMN($C$2),0)&amp;""),"",VLOOKUP(A4422,进货明细!$A$2:$D$5000,COLUMN($C$2),0)&amp;"")</f>
        <v/>
      </c>
      <c r="D4422" s="147" t="str">
        <f>IF(ISERROR(VLOOKUP(A4422,进货明细!$A$2:$D$5000,COLUMN($D$2),0)&amp;""),"",VLOOKUP(A4422,进货明细!$A$2:$D$5000,COLUMN($D$2),0)&amp;"")</f>
        <v/>
      </c>
      <c r="E4422" s="148"/>
      <c r="F4422" s="152"/>
      <c r="G4422" s="150" t="str">
        <f>IF(ISERROR(VLOOKUP(A4422,进货明细!$A$2:$G$5000,COLUMN($G$2),0)&amp;""),"",VLOOKUP(A4422,进货明细!$A$2:$G$5000,COLUMN($G$2),0)&amp;"")</f>
        <v/>
      </c>
      <c r="H4422" s="151" t="str">
        <f t="shared" si="139"/>
        <v/>
      </c>
      <c r="I4422" s="168"/>
      <c r="J4422" s="169"/>
      <c r="K4422" s="163"/>
      <c r="L4422" s="164" t="str">
        <f t="shared" si="140"/>
        <v/>
      </c>
      <c r="M4422" s="165" t="e">
        <f>ROUND(VLOOKUP(A4422,当前库存!$A$2:$F$7000,COLUMN($F$3),0)&amp;"",2)</f>
        <v>#DIV/0!</v>
      </c>
      <c r="N4422" s="166"/>
      <c r="O4422" s="167"/>
      <c r="P4422" s="167"/>
      <c r="Q4422" s="174"/>
      <c r="R4422" s="167"/>
      <c r="S4422" s="167"/>
    </row>
    <row r="4423" customHeight="1" spans="1:19">
      <c r="A4423" s="175"/>
      <c r="B4423" s="153" t="str">
        <f>IF(ISERROR(VLOOKUP(A4423,进货明细!$A$2:$D$5000,COLUMN($B$2),0)&amp;""),"",VLOOKUP(A4423,进货明细!$A$2:$D$5000,COLUMN($B$2),0)&amp;"")</f>
        <v/>
      </c>
      <c r="C4423" s="147" t="str">
        <f>IF(ISERROR(VLOOKUP(A4423,进货明细!$A$2:$D$5000,COLUMN($C$2),0)&amp;""),"",VLOOKUP(A4423,进货明细!$A$2:$D$5000,COLUMN($C$2),0)&amp;"")</f>
        <v/>
      </c>
      <c r="D4423" s="147" t="str">
        <f>IF(ISERROR(VLOOKUP(A4423,进货明细!$A$2:$D$5000,COLUMN($D$2),0)&amp;""),"",VLOOKUP(A4423,进货明细!$A$2:$D$5000,COLUMN($D$2),0)&amp;"")</f>
        <v/>
      </c>
      <c r="E4423" s="148"/>
      <c r="F4423" s="152"/>
      <c r="G4423" s="150" t="str">
        <f>IF(ISERROR(VLOOKUP(A4423,进货明细!$A$2:$G$5000,COLUMN($G$2),0)&amp;""),"",VLOOKUP(A4423,进货明细!$A$2:$G$5000,COLUMN($G$2),0)&amp;"")</f>
        <v/>
      </c>
      <c r="H4423" s="151" t="str">
        <f t="shared" si="139"/>
        <v/>
      </c>
      <c r="I4423" s="168"/>
      <c r="J4423" s="169"/>
      <c r="K4423" s="163"/>
      <c r="L4423" s="164" t="str">
        <f t="shared" si="140"/>
        <v/>
      </c>
      <c r="M4423" s="165" t="e">
        <f>ROUND(VLOOKUP(A4423,当前库存!$A$2:$F$7000,COLUMN($F$3),0)&amp;"",2)</f>
        <v>#DIV/0!</v>
      </c>
      <c r="N4423" s="166"/>
      <c r="O4423" s="167"/>
      <c r="P4423" s="167"/>
      <c r="Q4423" s="174"/>
      <c r="R4423" s="167"/>
      <c r="S4423" s="167"/>
    </row>
    <row r="4424" customHeight="1" spans="1:19">
      <c r="A4424" s="175"/>
      <c r="B4424" s="153" t="str">
        <f>IF(ISERROR(VLOOKUP(A4424,进货明细!$A$2:$D$5000,COLUMN($B$2),0)&amp;""),"",VLOOKUP(A4424,进货明细!$A$2:$D$5000,COLUMN($B$2),0)&amp;"")</f>
        <v/>
      </c>
      <c r="C4424" s="147" t="str">
        <f>IF(ISERROR(VLOOKUP(A4424,进货明细!$A$2:$D$5000,COLUMN($C$2),0)&amp;""),"",VLOOKUP(A4424,进货明细!$A$2:$D$5000,COLUMN($C$2),0)&amp;"")</f>
        <v/>
      </c>
      <c r="D4424" s="147" t="str">
        <f>IF(ISERROR(VLOOKUP(A4424,进货明细!$A$2:$D$5000,COLUMN($D$2),0)&amp;""),"",VLOOKUP(A4424,进货明细!$A$2:$D$5000,COLUMN($D$2),0)&amp;"")</f>
        <v/>
      </c>
      <c r="E4424" s="148"/>
      <c r="F4424" s="152"/>
      <c r="G4424" s="150" t="str">
        <f>IF(ISERROR(VLOOKUP(A4424,进货明细!$A$2:$G$5000,COLUMN($G$2),0)&amp;""),"",VLOOKUP(A4424,进货明细!$A$2:$G$5000,COLUMN($G$2),0)&amp;"")</f>
        <v/>
      </c>
      <c r="H4424" s="151" t="str">
        <f t="shared" si="139"/>
        <v/>
      </c>
      <c r="I4424" s="168"/>
      <c r="J4424" s="169"/>
      <c r="K4424" s="163"/>
      <c r="L4424" s="164" t="str">
        <f t="shared" si="140"/>
        <v/>
      </c>
      <c r="M4424" s="165" t="e">
        <f>ROUND(VLOOKUP(A4424,当前库存!$A$2:$F$7000,COLUMN($F$3),0)&amp;"",2)</f>
        <v>#DIV/0!</v>
      </c>
      <c r="N4424" s="166"/>
      <c r="O4424" s="167"/>
      <c r="P4424" s="167"/>
      <c r="Q4424" s="174"/>
      <c r="R4424" s="167"/>
      <c r="S4424" s="167"/>
    </row>
    <row r="4425" customHeight="1" spans="1:19">
      <c r="A4425" s="175"/>
      <c r="B4425" s="153" t="str">
        <f>IF(ISERROR(VLOOKUP(A4425,进货明细!$A$2:$D$5000,COLUMN($B$2),0)&amp;""),"",VLOOKUP(A4425,进货明细!$A$2:$D$5000,COLUMN($B$2),0)&amp;"")</f>
        <v/>
      </c>
      <c r="C4425" s="147" t="str">
        <f>IF(ISERROR(VLOOKUP(A4425,进货明细!$A$2:$D$5000,COLUMN($C$2),0)&amp;""),"",VLOOKUP(A4425,进货明细!$A$2:$D$5000,COLUMN($C$2),0)&amp;"")</f>
        <v/>
      </c>
      <c r="D4425" s="147" t="str">
        <f>IF(ISERROR(VLOOKUP(A4425,进货明细!$A$2:$D$5000,COLUMN($D$2),0)&amp;""),"",VLOOKUP(A4425,进货明细!$A$2:$D$5000,COLUMN($D$2),0)&amp;"")</f>
        <v/>
      </c>
      <c r="E4425" s="148"/>
      <c r="F4425" s="152"/>
      <c r="G4425" s="150" t="str">
        <f>IF(ISERROR(VLOOKUP(A4425,进货明细!$A$2:$G$5000,COLUMN($G$2),0)&amp;""),"",VLOOKUP(A4425,进货明细!$A$2:$G$5000,COLUMN($G$2),0)&amp;"")</f>
        <v/>
      </c>
      <c r="H4425" s="151" t="str">
        <f t="shared" si="139"/>
        <v/>
      </c>
      <c r="I4425" s="168"/>
      <c r="J4425" s="169"/>
      <c r="K4425" s="163"/>
      <c r="L4425" s="164" t="str">
        <f t="shared" si="140"/>
        <v/>
      </c>
      <c r="M4425" s="165" t="e">
        <f>ROUND(VLOOKUP(A4425,当前库存!$A$2:$F$7000,COLUMN($F$3),0)&amp;"",2)</f>
        <v>#DIV/0!</v>
      </c>
      <c r="N4425" s="166"/>
      <c r="O4425" s="167"/>
      <c r="P4425" s="167"/>
      <c r="Q4425" s="174"/>
      <c r="R4425" s="167"/>
      <c r="S4425" s="167"/>
    </row>
    <row r="4426" customHeight="1" spans="1:19">
      <c r="A4426" s="175"/>
      <c r="B4426" s="153" t="str">
        <f>IF(ISERROR(VLOOKUP(A4426,进货明细!$A$2:$D$5000,COLUMN($B$2),0)&amp;""),"",VLOOKUP(A4426,进货明细!$A$2:$D$5000,COLUMN($B$2),0)&amp;"")</f>
        <v/>
      </c>
      <c r="C4426" s="147" t="str">
        <f>IF(ISERROR(VLOOKUP(A4426,进货明细!$A$2:$D$5000,COLUMN($C$2),0)&amp;""),"",VLOOKUP(A4426,进货明细!$A$2:$D$5000,COLUMN($C$2),0)&amp;"")</f>
        <v/>
      </c>
      <c r="D4426" s="147" t="str">
        <f>IF(ISERROR(VLOOKUP(A4426,进货明细!$A$2:$D$5000,COLUMN($D$2),0)&amp;""),"",VLOOKUP(A4426,进货明细!$A$2:$D$5000,COLUMN($D$2),0)&amp;"")</f>
        <v/>
      </c>
      <c r="E4426" s="148"/>
      <c r="F4426" s="152"/>
      <c r="G4426" s="150" t="str">
        <f>IF(ISERROR(VLOOKUP(A4426,进货明细!$A$2:$G$5000,COLUMN($G$2),0)&amp;""),"",VLOOKUP(A4426,进货明细!$A$2:$G$5000,COLUMN($G$2),0)&amp;"")</f>
        <v/>
      </c>
      <c r="H4426" s="151" t="str">
        <f t="shared" ref="H4426:H4489" si="141">IF(E4426="","",E4426*F4426)</f>
        <v/>
      </c>
      <c r="I4426" s="168"/>
      <c r="J4426" s="169"/>
      <c r="K4426" s="163"/>
      <c r="L4426" s="164" t="str">
        <f t="shared" si="140"/>
        <v/>
      </c>
      <c r="M4426" s="165" t="e">
        <f>ROUND(VLOOKUP(A4426,当前库存!$A$2:$F$7000,COLUMN($F$3),0)&amp;"",2)</f>
        <v>#DIV/0!</v>
      </c>
      <c r="N4426" s="166"/>
      <c r="O4426" s="167"/>
      <c r="P4426" s="167"/>
      <c r="Q4426" s="174"/>
      <c r="R4426" s="167"/>
      <c r="S4426" s="167"/>
    </row>
    <row r="4427" customHeight="1" spans="1:19">
      <c r="A4427" s="175"/>
      <c r="B4427" s="153" t="str">
        <f>IF(ISERROR(VLOOKUP(A4427,进货明细!$A$2:$D$5000,COLUMN($B$2),0)&amp;""),"",VLOOKUP(A4427,进货明细!$A$2:$D$5000,COLUMN($B$2),0)&amp;"")</f>
        <v/>
      </c>
      <c r="C4427" s="147" t="str">
        <f>IF(ISERROR(VLOOKUP(A4427,进货明细!$A$2:$D$5000,COLUMN($C$2),0)&amp;""),"",VLOOKUP(A4427,进货明细!$A$2:$D$5000,COLUMN($C$2),0)&amp;"")</f>
        <v/>
      </c>
      <c r="D4427" s="147" t="str">
        <f>IF(ISERROR(VLOOKUP(A4427,进货明细!$A$2:$D$5000,COLUMN($D$2),0)&amp;""),"",VLOOKUP(A4427,进货明细!$A$2:$D$5000,COLUMN($D$2),0)&amp;"")</f>
        <v/>
      </c>
      <c r="E4427" s="148"/>
      <c r="F4427" s="152"/>
      <c r="G4427" s="150" t="str">
        <f>IF(ISERROR(VLOOKUP(A4427,进货明细!$A$2:$G$5000,COLUMN($G$2),0)&amp;""),"",VLOOKUP(A4427,进货明细!$A$2:$G$5000,COLUMN($G$2),0)&amp;"")</f>
        <v/>
      </c>
      <c r="H4427" s="151" t="str">
        <f t="shared" si="141"/>
        <v/>
      </c>
      <c r="I4427" s="168"/>
      <c r="J4427" s="169"/>
      <c r="K4427" s="163"/>
      <c r="L4427" s="164" t="str">
        <f t="shared" si="140"/>
        <v/>
      </c>
      <c r="M4427" s="165" t="e">
        <f>ROUND(VLOOKUP(A4427,当前库存!$A$2:$F$7000,COLUMN($F$3),0)&amp;"",2)</f>
        <v>#DIV/0!</v>
      </c>
      <c r="N4427" s="166"/>
      <c r="O4427" s="167"/>
      <c r="P4427" s="167"/>
      <c r="Q4427" s="174"/>
      <c r="R4427" s="167"/>
      <c r="S4427" s="167"/>
    </row>
    <row r="4428" customHeight="1" spans="1:19">
      <c r="A4428" s="175"/>
      <c r="B4428" s="153" t="str">
        <f>IF(ISERROR(VLOOKUP(A4428,进货明细!$A$2:$D$5000,COLUMN($B$2),0)&amp;""),"",VLOOKUP(A4428,进货明细!$A$2:$D$5000,COLUMN($B$2),0)&amp;"")</f>
        <v/>
      </c>
      <c r="C4428" s="147" t="str">
        <f>IF(ISERROR(VLOOKUP(A4428,进货明细!$A$2:$D$5000,COLUMN($C$2),0)&amp;""),"",VLOOKUP(A4428,进货明细!$A$2:$D$5000,COLUMN($C$2),0)&amp;"")</f>
        <v/>
      </c>
      <c r="D4428" s="147" t="str">
        <f>IF(ISERROR(VLOOKUP(A4428,进货明细!$A$2:$D$5000,COLUMN($D$2),0)&amp;""),"",VLOOKUP(A4428,进货明细!$A$2:$D$5000,COLUMN($D$2),0)&amp;"")</f>
        <v/>
      </c>
      <c r="E4428" s="148"/>
      <c r="F4428" s="152"/>
      <c r="G4428" s="150" t="str">
        <f>IF(ISERROR(VLOOKUP(A4428,进货明细!$A$2:$G$5000,COLUMN($G$2),0)&amp;""),"",VLOOKUP(A4428,进货明细!$A$2:$G$5000,COLUMN($G$2),0)&amp;"")</f>
        <v/>
      </c>
      <c r="H4428" s="151" t="str">
        <f t="shared" si="141"/>
        <v/>
      </c>
      <c r="I4428" s="168"/>
      <c r="J4428" s="169"/>
      <c r="K4428" s="163"/>
      <c r="L4428" s="164" t="str">
        <f t="shared" si="140"/>
        <v/>
      </c>
      <c r="M4428" s="165" t="e">
        <f>ROUND(VLOOKUP(A4428,当前库存!$A$2:$F$7000,COLUMN($F$3),0)&amp;"",2)</f>
        <v>#DIV/0!</v>
      </c>
      <c r="N4428" s="166"/>
      <c r="O4428" s="167"/>
      <c r="P4428" s="167"/>
      <c r="Q4428" s="174"/>
      <c r="R4428" s="167"/>
      <c r="S4428" s="167"/>
    </row>
    <row r="4429" customHeight="1" spans="1:19">
      <c r="A4429" s="175"/>
      <c r="B4429" s="153" t="str">
        <f>IF(ISERROR(VLOOKUP(A4429,进货明细!$A$2:$D$5000,COLUMN($B$2),0)&amp;""),"",VLOOKUP(A4429,进货明细!$A$2:$D$5000,COLUMN($B$2),0)&amp;"")</f>
        <v/>
      </c>
      <c r="C4429" s="147" t="str">
        <f>IF(ISERROR(VLOOKUP(A4429,进货明细!$A$2:$D$5000,COLUMN($C$2),0)&amp;""),"",VLOOKUP(A4429,进货明细!$A$2:$D$5000,COLUMN($C$2),0)&amp;"")</f>
        <v/>
      </c>
      <c r="D4429" s="147" t="str">
        <f>IF(ISERROR(VLOOKUP(A4429,进货明细!$A$2:$D$5000,COLUMN($D$2),0)&amp;""),"",VLOOKUP(A4429,进货明细!$A$2:$D$5000,COLUMN($D$2),0)&amp;"")</f>
        <v/>
      </c>
      <c r="E4429" s="148"/>
      <c r="F4429" s="152"/>
      <c r="G4429" s="150" t="str">
        <f>IF(ISERROR(VLOOKUP(A4429,进货明细!$A$2:$G$5000,COLUMN($G$2),0)&amp;""),"",VLOOKUP(A4429,进货明细!$A$2:$G$5000,COLUMN($G$2),0)&amp;"")</f>
        <v/>
      </c>
      <c r="H4429" s="151" t="str">
        <f t="shared" si="141"/>
        <v/>
      </c>
      <c r="I4429" s="168"/>
      <c r="J4429" s="169"/>
      <c r="K4429" s="163"/>
      <c r="L4429" s="164" t="str">
        <f t="shared" si="140"/>
        <v/>
      </c>
      <c r="M4429" s="165" t="e">
        <f>ROUND(VLOOKUP(A4429,当前库存!$A$2:$F$7000,COLUMN($F$3),0)&amp;"",2)</f>
        <v>#DIV/0!</v>
      </c>
      <c r="N4429" s="166"/>
      <c r="O4429" s="167"/>
      <c r="P4429" s="167"/>
      <c r="Q4429" s="174"/>
      <c r="R4429" s="167"/>
      <c r="S4429" s="167"/>
    </row>
    <row r="4430" customHeight="1" spans="1:19">
      <c r="A4430" s="175"/>
      <c r="B4430" s="153" t="str">
        <f>IF(ISERROR(VLOOKUP(A4430,进货明细!$A$2:$D$5000,COLUMN($B$2),0)&amp;""),"",VLOOKUP(A4430,进货明细!$A$2:$D$5000,COLUMN($B$2),0)&amp;"")</f>
        <v/>
      </c>
      <c r="C4430" s="147" t="str">
        <f>IF(ISERROR(VLOOKUP(A4430,进货明细!$A$2:$D$5000,COLUMN($C$2),0)&amp;""),"",VLOOKUP(A4430,进货明细!$A$2:$D$5000,COLUMN($C$2),0)&amp;"")</f>
        <v/>
      </c>
      <c r="D4430" s="147" t="str">
        <f>IF(ISERROR(VLOOKUP(A4430,进货明细!$A$2:$D$5000,COLUMN($D$2),0)&amp;""),"",VLOOKUP(A4430,进货明细!$A$2:$D$5000,COLUMN($D$2),0)&amp;"")</f>
        <v/>
      </c>
      <c r="E4430" s="148"/>
      <c r="F4430" s="152"/>
      <c r="G4430" s="150" t="str">
        <f>IF(ISERROR(VLOOKUP(A4430,进货明细!$A$2:$G$5000,COLUMN($G$2),0)&amp;""),"",VLOOKUP(A4430,进货明细!$A$2:$G$5000,COLUMN($G$2),0)&amp;"")</f>
        <v/>
      </c>
      <c r="H4430" s="151" t="str">
        <f t="shared" si="141"/>
        <v/>
      </c>
      <c r="I4430" s="168"/>
      <c r="J4430" s="169"/>
      <c r="K4430" s="163"/>
      <c r="L4430" s="164" t="str">
        <f t="shared" si="140"/>
        <v/>
      </c>
      <c r="M4430" s="165" t="e">
        <f>ROUND(VLOOKUP(A4430,当前库存!$A$2:$F$7000,COLUMN($F$3),0)&amp;"",2)</f>
        <v>#DIV/0!</v>
      </c>
      <c r="N4430" s="166"/>
      <c r="O4430" s="167"/>
      <c r="P4430" s="167"/>
      <c r="Q4430" s="174"/>
      <c r="R4430" s="167"/>
      <c r="S4430" s="167"/>
    </row>
    <row r="4431" customHeight="1" spans="1:19">
      <c r="A4431" s="175"/>
      <c r="B4431" s="153" t="str">
        <f>IF(ISERROR(VLOOKUP(A4431,进货明细!$A$2:$D$5000,COLUMN($B$2),0)&amp;""),"",VLOOKUP(A4431,进货明细!$A$2:$D$5000,COLUMN($B$2),0)&amp;"")</f>
        <v/>
      </c>
      <c r="C4431" s="147" t="str">
        <f>IF(ISERROR(VLOOKUP(A4431,进货明细!$A$2:$D$5000,COLUMN($C$2),0)&amp;""),"",VLOOKUP(A4431,进货明细!$A$2:$D$5000,COLUMN($C$2),0)&amp;"")</f>
        <v/>
      </c>
      <c r="D4431" s="147" t="str">
        <f>IF(ISERROR(VLOOKUP(A4431,进货明细!$A$2:$D$5000,COLUMN($D$2),0)&amp;""),"",VLOOKUP(A4431,进货明细!$A$2:$D$5000,COLUMN($D$2),0)&amp;"")</f>
        <v/>
      </c>
      <c r="E4431" s="148"/>
      <c r="F4431" s="152"/>
      <c r="G4431" s="150" t="str">
        <f>IF(ISERROR(VLOOKUP(A4431,进货明细!$A$2:$G$5000,COLUMN($G$2),0)&amp;""),"",VLOOKUP(A4431,进货明细!$A$2:$G$5000,COLUMN($G$2),0)&amp;"")</f>
        <v/>
      </c>
      <c r="H4431" s="151" t="str">
        <f t="shared" si="141"/>
        <v/>
      </c>
      <c r="I4431" s="168"/>
      <c r="J4431" s="169"/>
      <c r="K4431" s="163"/>
      <c r="L4431" s="164" t="str">
        <f t="shared" si="140"/>
        <v/>
      </c>
      <c r="M4431" s="165" t="e">
        <f>ROUND(VLOOKUP(A4431,当前库存!$A$2:$F$7000,COLUMN($F$3),0)&amp;"",2)</f>
        <v>#DIV/0!</v>
      </c>
      <c r="N4431" s="166"/>
      <c r="O4431" s="167"/>
      <c r="P4431" s="167"/>
      <c r="Q4431" s="174"/>
      <c r="R4431" s="167"/>
      <c r="S4431" s="167"/>
    </row>
    <row r="4432" customHeight="1" spans="1:19">
      <c r="A4432" s="175"/>
      <c r="B4432" s="153" t="str">
        <f>IF(ISERROR(VLOOKUP(A4432,进货明细!$A$2:$D$5000,COLUMN($B$2),0)&amp;""),"",VLOOKUP(A4432,进货明细!$A$2:$D$5000,COLUMN($B$2),0)&amp;"")</f>
        <v/>
      </c>
      <c r="C4432" s="147" t="str">
        <f>IF(ISERROR(VLOOKUP(A4432,进货明细!$A$2:$D$5000,COLUMN($C$2),0)&amp;""),"",VLOOKUP(A4432,进货明细!$A$2:$D$5000,COLUMN($C$2),0)&amp;"")</f>
        <v/>
      </c>
      <c r="D4432" s="147" t="str">
        <f>IF(ISERROR(VLOOKUP(A4432,进货明细!$A$2:$D$5000,COLUMN($D$2),0)&amp;""),"",VLOOKUP(A4432,进货明细!$A$2:$D$5000,COLUMN($D$2),0)&amp;"")</f>
        <v/>
      </c>
      <c r="E4432" s="148"/>
      <c r="F4432" s="152"/>
      <c r="G4432" s="150" t="str">
        <f>IF(ISERROR(VLOOKUP(A4432,进货明细!$A$2:$G$5000,COLUMN($G$2),0)&amp;""),"",VLOOKUP(A4432,进货明细!$A$2:$G$5000,COLUMN($G$2),0)&amp;"")</f>
        <v/>
      </c>
      <c r="H4432" s="151" t="str">
        <f t="shared" si="141"/>
        <v/>
      </c>
      <c r="I4432" s="168"/>
      <c r="J4432" s="169"/>
      <c r="K4432" s="163"/>
      <c r="L4432" s="164" t="str">
        <f t="shared" si="140"/>
        <v/>
      </c>
      <c r="M4432" s="165" t="e">
        <f>ROUND(VLOOKUP(A4432,当前库存!$A$2:$F$7000,COLUMN($F$3),0)&amp;"",2)</f>
        <v>#DIV/0!</v>
      </c>
      <c r="N4432" s="166"/>
      <c r="O4432" s="167"/>
      <c r="P4432" s="167"/>
      <c r="Q4432" s="174"/>
      <c r="R4432" s="167"/>
      <c r="S4432" s="167"/>
    </row>
    <row r="4433" customHeight="1" spans="1:19">
      <c r="A4433" s="175"/>
      <c r="B4433" s="153" t="str">
        <f>IF(ISERROR(VLOOKUP(A4433,进货明细!$A$2:$D$5000,COLUMN($B$2),0)&amp;""),"",VLOOKUP(A4433,进货明细!$A$2:$D$5000,COLUMN($B$2),0)&amp;"")</f>
        <v/>
      </c>
      <c r="C4433" s="147" t="str">
        <f>IF(ISERROR(VLOOKUP(A4433,进货明细!$A$2:$D$5000,COLUMN($C$2),0)&amp;""),"",VLOOKUP(A4433,进货明细!$A$2:$D$5000,COLUMN($C$2),0)&amp;"")</f>
        <v/>
      </c>
      <c r="D4433" s="147" t="str">
        <f>IF(ISERROR(VLOOKUP(A4433,进货明细!$A$2:$D$5000,COLUMN($D$2),0)&amp;""),"",VLOOKUP(A4433,进货明细!$A$2:$D$5000,COLUMN($D$2),0)&amp;"")</f>
        <v/>
      </c>
      <c r="E4433" s="148"/>
      <c r="F4433" s="152"/>
      <c r="G4433" s="150" t="str">
        <f>IF(ISERROR(VLOOKUP(A4433,进货明细!$A$2:$G$5000,COLUMN($G$2),0)&amp;""),"",VLOOKUP(A4433,进货明细!$A$2:$G$5000,COLUMN($G$2),0)&amp;"")</f>
        <v/>
      </c>
      <c r="H4433" s="151" t="str">
        <f t="shared" si="141"/>
        <v/>
      </c>
      <c r="I4433" s="168"/>
      <c r="J4433" s="169"/>
      <c r="K4433" s="163"/>
      <c r="L4433" s="164" t="str">
        <f t="shared" si="140"/>
        <v/>
      </c>
      <c r="M4433" s="165" t="e">
        <f>ROUND(VLOOKUP(A4433,当前库存!$A$2:$F$7000,COLUMN($F$3),0)&amp;"",2)</f>
        <v>#DIV/0!</v>
      </c>
      <c r="N4433" s="166"/>
      <c r="O4433" s="167"/>
      <c r="P4433" s="167"/>
      <c r="Q4433" s="174"/>
      <c r="R4433" s="167"/>
      <c r="S4433" s="167"/>
    </row>
    <row r="4434" customHeight="1" spans="1:19">
      <c r="A4434" s="175"/>
      <c r="B4434" s="153" t="str">
        <f>IF(ISERROR(VLOOKUP(A4434,进货明细!$A$2:$D$5000,COLUMN($B$2),0)&amp;""),"",VLOOKUP(A4434,进货明细!$A$2:$D$5000,COLUMN($B$2),0)&amp;"")</f>
        <v/>
      </c>
      <c r="C4434" s="147" t="str">
        <f>IF(ISERROR(VLOOKUP(A4434,进货明细!$A$2:$D$5000,COLUMN($C$2),0)&amp;""),"",VLOOKUP(A4434,进货明细!$A$2:$D$5000,COLUMN($C$2),0)&amp;"")</f>
        <v/>
      </c>
      <c r="D4434" s="147" t="str">
        <f>IF(ISERROR(VLOOKUP(A4434,进货明细!$A$2:$D$5000,COLUMN($D$2),0)&amp;""),"",VLOOKUP(A4434,进货明细!$A$2:$D$5000,COLUMN($D$2),0)&amp;"")</f>
        <v/>
      </c>
      <c r="E4434" s="148"/>
      <c r="F4434" s="152"/>
      <c r="G4434" s="150" t="str">
        <f>IF(ISERROR(VLOOKUP(A4434,进货明细!$A$2:$G$5000,COLUMN($G$2),0)&amp;""),"",VLOOKUP(A4434,进货明细!$A$2:$G$5000,COLUMN($G$2),0)&amp;"")</f>
        <v/>
      </c>
      <c r="H4434" s="151" t="str">
        <f t="shared" si="141"/>
        <v/>
      </c>
      <c r="I4434" s="168"/>
      <c r="J4434" s="169"/>
      <c r="K4434" s="163"/>
      <c r="L4434" s="164" t="str">
        <f t="shared" si="140"/>
        <v/>
      </c>
      <c r="M4434" s="165" t="e">
        <f>ROUND(VLOOKUP(A4434,当前库存!$A$2:$F$7000,COLUMN($F$3),0)&amp;"",2)</f>
        <v>#DIV/0!</v>
      </c>
      <c r="N4434" s="166"/>
      <c r="O4434" s="167"/>
      <c r="P4434" s="167"/>
      <c r="Q4434" s="174"/>
      <c r="R4434" s="167"/>
      <c r="S4434" s="167"/>
    </row>
    <row r="4435" customHeight="1" spans="1:19">
      <c r="A4435" s="175"/>
      <c r="B4435" s="153" t="str">
        <f>IF(ISERROR(VLOOKUP(A4435,进货明细!$A$2:$D$5000,COLUMN($B$2),0)&amp;""),"",VLOOKUP(A4435,进货明细!$A$2:$D$5000,COLUMN($B$2),0)&amp;"")</f>
        <v/>
      </c>
      <c r="C4435" s="147" t="str">
        <f>IF(ISERROR(VLOOKUP(A4435,进货明细!$A$2:$D$5000,COLUMN($C$2),0)&amp;""),"",VLOOKUP(A4435,进货明细!$A$2:$D$5000,COLUMN($C$2),0)&amp;"")</f>
        <v/>
      </c>
      <c r="D4435" s="147" t="str">
        <f>IF(ISERROR(VLOOKUP(A4435,进货明细!$A$2:$D$5000,COLUMN($D$2),0)&amp;""),"",VLOOKUP(A4435,进货明细!$A$2:$D$5000,COLUMN($D$2),0)&amp;"")</f>
        <v/>
      </c>
      <c r="E4435" s="148"/>
      <c r="F4435" s="152"/>
      <c r="G4435" s="150" t="str">
        <f>IF(ISERROR(VLOOKUP(A4435,进货明细!$A$2:$G$5000,COLUMN($G$2),0)&amp;""),"",VLOOKUP(A4435,进货明细!$A$2:$G$5000,COLUMN($G$2),0)&amp;"")</f>
        <v/>
      </c>
      <c r="H4435" s="151" t="str">
        <f t="shared" si="141"/>
        <v/>
      </c>
      <c r="I4435" s="168"/>
      <c r="J4435" s="169"/>
      <c r="K4435" s="163"/>
      <c r="L4435" s="164" t="str">
        <f t="shared" si="140"/>
        <v/>
      </c>
      <c r="M4435" s="165" t="e">
        <f>ROUND(VLOOKUP(A4435,当前库存!$A$2:$F$7000,COLUMN($F$3),0)&amp;"",2)</f>
        <v>#DIV/0!</v>
      </c>
      <c r="N4435" s="166"/>
      <c r="O4435" s="167"/>
      <c r="P4435" s="167"/>
      <c r="Q4435" s="174"/>
      <c r="R4435" s="167"/>
      <c r="S4435" s="167"/>
    </row>
    <row r="4436" customHeight="1" spans="1:19">
      <c r="A4436" s="175"/>
      <c r="B4436" s="153" t="str">
        <f>IF(ISERROR(VLOOKUP(A4436,进货明细!$A$2:$D$5000,COLUMN($B$2),0)&amp;""),"",VLOOKUP(A4436,进货明细!$A$2:$D$5000,COLUMN($B$2),0)&amp;"")</f>
        <v/>
      </c>
      <c r="C4436" s="147" t="str">
        <f>IF(ISERROR(VLOOKUP(A4436,进货明细!$A$2:$D$5000,COLUMN($C$2),0)&amp;""),"",VLOOKUP(A4436,进货明细!$A$2:$D$5000,COLUMN($C$2),0)&amp;"")</f>
        <v/>
      </c>
      <c r="D4436" s="147" t="str">
        <f>IF(ISERROR(VLOOKUP(A4436,进货明细!$A$2:$D$5000,COLUMN($D$2),0)&amp;""),"",VLOOKUP(A4436,进货明细!$A$2:$D$5000,COLUMN($D$2),0)&amp;"")</f>
        <v/>
      </c>
      <c r="E4436" s="148"/>
      <c r="F4436" s="152"/>
      <c r="G4436" s="150" t="str">
        <f>IF(ISERROR(VLOOKUP(A4436,进货明细!$A$2:$G$5000,COLUMN($G$2),0)&amp;""),"",VLOOKUP(A4436,进货明细!$A$2:$G$5000,COLUMN($G$2),0)&amp;"")</f>
        <v/>
      </c>
      <c r="H4436" s="151" t="str">
        <f t="shared" si="141"/>
        <v/>
      </c>
      <c r="I4436" s="168"/>
      <c r="J4436" s="169"/>
      <c r="K4436" s="163"/>
      <c r="L4436" s="164" t="str">
        <f t="shared" si="140"/>
        <v/>
      </c>
      <c r="M4436" s="165" t="e">
        <f>ROUND(VLOOKUP(A4436,当前库存!$A$2:$F$7000,COLUMN($F$3),0)&amp;"",2)</f>
        <v>#DIV/0!</v>
      </c>
      <c r="N4436" s="166"/>
      <c r="O4436" s="167"/>
      <c r="P4436" s="167"/>
      <c r="Q4436" s="174"/>
      <c r="R4436" s="167"/>
      <c r="S4436" s="167"/>
    </row>
    <row r="4437" customHeight="1" spans="1:19">
      <c r="A4437" s="175"/>
      <c r="B4437" s="153" t="str">
        <f>IF(ISERROR(VLOOKUP(A4437,进货明细!$A$2:$D$5000,COLUMN($B$2),0)&amp;""),"",VLOOKUP(A4437,进货明细!$A$2:$D$5000,COLUMN($B$2),0)&amp;"")</f>
        <v/>
      </c>
      <c r="C4437" s="147" t="str">
        <f>IF(ISERROR(VLOOKUP(A4437,进货明细!$A$2:$D$5000,COLUMN($C$2),0)&amp;""),"",VLOOKUP(A4437,进货明细!$A$2:$D$5000,COLUMN($C$2),0)&amp;"")</f>
        <v/>
      </c>
      <c r="D4437" s="147" t="str">
        <f>IF(ISERROR(VLOOKUP(A4437,进货明细!$A$2:$D$5000,COLUMN($D$2),0)&amp;""),"",VLOOKUP(A4437,进货明细!$A$2:$D$5000,COLUMN($D$2),0)&amp;"")</f>
        <v/>
      </c>
      <c r="E4437" s="148"/>
      <c r="F4437" s="152"/>
      <c r="G4437" s="150" t="str">
        <f>IF(ISERROR(VLOOKUP(A4437,进货明细!$A$2:$G$5000,COLUMN($G$2),0)&amp;""),"",VLOOKUP(A4437,进货明细!$A$2:$G$5000,COLUMN($G$2),0)&amp;"")</f>
        <v/>
      </c>
      <c r="H4437" s="151" t="str">
        <f t="shared" si="141"/>
        <v/>
      </c>
      <c r="I4437" s="168"/>
      <c r="J4437" s="169"/>
      <c r="K4437" s="163"/>
      <c r="L4437" s="164" t="str">
        <f t="shared" si="140"/>
        <v/>
      </c>
      <c r="M4437" s="165" t="e">
        <f>ROUND(VLOOKUP(A4437,当前库存!$A$2:$F$7000,COLUMN($F$3),0)&amp;"",2)</f>
        <v>#DIV/0!</v>
      </c>
      <c r="N4437" s="166"/>
      <c r="O4437" s="167"/>
      <c r="P4437" s="167"/>
      <c r="Q4437" s="174"/>
      <c r="R4437" s="167"/>
      <c r="S4437" s="167"/>
    </row>
    <row r="4438" customHeight="1" spans="1:19">
      <c r="A4438" s="175"/>
      <c r="B4438" s="153" t="str">
        <f>IF(ISERROR(VLOOKUP(A4438,进货明细!$A$2:$D$5000,COLUMN($B$2),0)&amp;""),"",VLOOKUP(A4438,进货明细!$A$2:$D$5000,COLUMN($B$2),0)&amp;"")</f>
        <v/>
      </c>
      <c r="C4438" s="147" t="str">
        <f>IF(ISERROR(VLOOKUP(A4438,进货明细!$A$2:$D$5000,COLUMN($C$2),0)&amp;""),"",VLOOKUP(A4438,进货明细!$A$2:$D$5000,COLUMN($C$2),0)&amp;"")</f>
        <v/>
      </c>
      <c r="D4438" s="147" t="str">
        <f>IF(ISERROR(VLOOKUP(A4438,进货明细!$A$2:$D$5000,COLUMN($D$2),0)&amp;""),"",VLOOKUP(A4438,进货明细!$A$2:$D$5000,COLUMN($D$2),0)&amp;"")</f>
        <v/>
      </c>
      <c r="E4438" s="148"/>
      <c r="F4438" s="152"/>
      <c r="G4438" s="150" t="str">
        <f>IF(ISERROR(VLOOKUP(A4438,进货明细!$A$2:$G$5000,COLUMN($G$2),0)&amp;""),"",VLOOKUP(A4438,进货明细!$A$2:$G$5000,COLUMN($G$2),0)&amp;"")</f>
        <v/>
      </c>
      <c r="H4438" s="151" t="str">
        <f t="shared" si="141"/>
        <v/>
      </c>
      <c r="I4438" s="168"/>
      <c r="J4438" s="169"/>
      <c r="K4438" s="163"/>
      <c r="L4438" s="164" t="str">
        <f t="shared" si="140"/>
        <v/>
      </c>
      <c r="M4438" s="165" t="e">
        <f>ROUND(VLOOKUP(A4438,当前库存!$A$2:$F$7000,COLUMN($F$3),0)&amp;"",2)</f>
        <v>#DIV/0!</v>
      </c>
      <c r="N4438" s="166"/>
      <c r="O4438" s="167"/>
      <c r="P4438" s="167"/>
      <c r="Q4438" s="174"/>
      <c r="R4438" s="167"/>
      <c r="S4438" s="167"/>
    </row>
    <row r="4439" customHeight="1" spans="1:19">
      <c r="A4439" s="175"/>
      <c r="B4439" s="153" t="str">
        <f>IF(ISERROR(VLOOKUP(A4439,进货明细!$A$2:$D$5000,COLUMN($B$2),0)&amp;""),"",VLOOKUP(A4439,进货明细!$A$2:$D$5000,COLUMN($B$2),0)&amp;"")</f>
        <v/>
      </c>
      <c r="C4439" s="147" t="str">
        <f>IF(ISERROR(VLOOKUP(A4439,进货明细!$A$2:$D$5000,COLUMN($C$2),0)&amp;""),"",VLOOKUP(A4439,进货明细!$A$2:$D$5000,COLUMN($C$2),0)&amp;"")</f>
        <v/>
      </c>
      <c r="D4439" s="147" t="str">
        <f>IF(ISERROR(VLOOKUP(A4439,进货明细!$A$2:$D$5000,COLUMN($D$2),0)&amp;""),"",VLOOKUP(A4439,进货明细!$A$2:$D$5000,COLUMN($D$2),0)&amp;"")</f>
        <v/>
      </c>
      <c r="E4439" s="148"/>
      <c r="F4439" s="152"/>
      <c r="G4439" s="150" t="str">
        <f>IF(ISERROR(VLOOKUP(A4439,进货明细!$A$2:$G$5000,COLUMN($G$2),0)&amp;""),"",VLOOKUP(A4439,进货明细!$A$2:$G$5000,COLUMN($G$2),0)&amp;"")</f>
        <v/>
      </c>
      <c r="H4439" s="151" t="str">
        <f t="shared" si="141"/>
        <v/>
      </c>
      <c r="I4439" s="168"/>
      <c r="J4439" s="169"/>
      <c r="K4439" s="163"/>
      <c r="L4439" s="164" t="str">
        <f t="shared" si="140"/>
        <v/>
      </c>
      <c r="M4439" s="165" t="e">
        <f>ROUND(VLOOKUP(A4439,当前库存!$A$2:$F$7000,COLUMN($F$3),0)&amp;"",2)</f>
        <v>#DIV/0!</v>
      </c>
      <c r="N4439" s="166"/>
      <c r="O4439" s="167"/>
      <c r="P4439" s="167"/>
      <c r="Q4439" s="174"/>
      <c r="R4439" s="167"/>
      <c r="S4439" s="167"/>
    </row>
    <row r="4440" customHeight="1" spans="1:19">
      <c r="A4440" s="175"/>
      <c r="B4440" s="153" t="str">
        <f>IF(ISERROR(VLOOKUP(A4440,进货明细!$A$2:$D$5000,COLUMN($B$2),0)&amp;""),"",VLOOKUP(A4440,进货明细!$A$2:$D$5000,COLUMN($B$2),0)&amp;"")</f>
        <v/>
      </c>
      <c r="C4440" s="147" t="str">
        <f>IF(ISERROR(VLOOKUP(A4440,进货明细!$A$2:$D$5000,COLUMN($C$2),0)&amp;""),"",VLOOKUP(A4440,进货明细!$A$2:$D$5000,COLUMN($C$2),0)&amp;"")</f>
        <v/>
      </c>
      <c r="D4440" s="147" t="str">
        <f>IF(ISERROR(VLOOKUP(A4440,进货明细!$A$2:$D$5000,COLUMN($D$2),0)&amp;""),"",VLOOKUP(A4440,进货明细!$A$2:$D$5000,COLUMN($D$2),0)&amp;"")</f>
        <v/>
      </c>
      <c r="E4440" s="148"/>
      <c r="F4440" s="152"/>
      <c r="G4440" s="150" t="str">
        <f>IF(ISERROR(VLOOKUP(A4440,进货明细!$A$2:$G$5000,COLUMN($G$2),0)&amp;""),"",VLOOKUP(A4440,进货明细!$A$2:$G$5000,COLUMN($G$2),0)&amp;"")</f>
        <v/>
      </c>
      <c r="H4440" s="151" t="str">
        <f t="shared" si="141"/>
        <v/>
      </c>
      <c r="I4440" s="168"/>
      <c r="J4440" s="169"/>
      <c r="K4440" s="163"/>
      <c r="L4440" s="164" t="str">
        <f t="shared" si="140"/>
        <v/>
      </c>
      <c r="M4440" s="165" t="e">
        <f>ROUND(VLOOKUP(A4440,当前库存!$A$2:$F$7000,COLUMN($F$3),0)&amp;"",2)</f>
        <v>#DIV/0!</v>
      </c>
      <c r="N4440" s="166"/>
      <c r="O4440" s="167"/>
      <c r="P4440" s="167"/>
      <c r="Q4440" s="174"/>
      <c r="R4440" s="167"/>
      <c r="S4440" s="167"/>
    </row>
    <row r="4441" customHeight="1" spans="1:19">
      <c r="A4441" s="175"/>
      <c r="B4441" s="153" t="str">
        <f>IF(ISERROR(VLOOKUP(A4441,进货明细!$A$2:$D$5000,COLUMN($B$2),0)&amp;""),"",VLOOKUP(A4441,进货明细!$A$2:$D$5000,COLUMN($B$2),0)&amp;"")</f>
        <v/>
      </c>
      <c r="C4441" s="147" t="str">
        <f>IF(ISERROR(VLOOKUP(A4441,进货明细!$A$2:$D$5000,COLUMN($C$2),0)&amp;""),"",VLOOKUP(A4441,进货明细!$A$2:$D$5000,COLUMN($C$2),0)&amp;"")</f>
        <v/>
      </c>
      <c r="D4441" s="147" t="str">
        <f>IF(ISERROR(VLOOKUP(A4441,进货明细!$A$2:$D$5000,COLUMN($D$2),0)&amp;""),"",VLOOKUP(A4441,进货明细!$A$2:$D$5000,COLUMN($D$2),0)&amp;"")</f>
        <v/>
      </c>
      <c r="E4441" s="148"/>
      <c r="F4441" s="152"/>
      <c r="G4441" s="150" t="str">
        <f>IF(ISERROR(VLOOKUP(A4441,进货明细!$A$2:$G$5000,COLUMN($G$2),0)&amp;""),"",VLOOKUP(A4441,进货明细!$A$2:$G$5000,COLUMN($G$2),0)&amp;"")</f>
        <v/>
      </c>
      <c r="H4441" s="151" t="str">
        <f t="shared" si="141"/>
        <v/>
      </c>
      <c r="I4441" s="168"/>
      <c r="J4441" s="169"/>
      <c r="K4441" s="163"/>
      <c r="L4441" s="164" t="str">
        <f t="shared" si="140"/>
        <v/>
      </c>
      <c r="M4441" s="165" t="e">
        <f>ROUND(VLOOKUP(A4441,当前库存!$A$2:$F$7000,COLUMN($F$3),0)&amp;"",2)</f>
        <v>#DIV/0!</v>
      </c>
      <c r="N4441" s="166"/>
      <c r="O4441" s="167"/>
      <c r="P4441" s="167"/>
      <c r="Q4441" s="174"/>
      <c r="R4441" s="167"/>
      <c r="S4441" s="167"/>
    </row>
    <row r="4442" customHeight="1" spans="1:19">
      <c r="A4442" s="175"/>
      <c r="B4442" s="153" t="str">
        <f>IF(ISERROR(VLOOKUP(A4442,进货明细!$A$2:$D$5000,COLUMN($B$2),0)&amp;""),"",VLOOKUP(A4442,进货明细!$A$2:$D$5000,COLUMN($B$2),0)&amp;"")</f>
        <v/>
      </c>
      <c r="C4442" s="147" t="str">
        <f>IF(ISERROR(VLOOKUP(A4442,进货明细!$A$2:$D$5000,COLUMN($C$2),0)&amp;""),"",VLOOKUP(A4442,进货明细!$A$2:$D$5000,COLUMN($C$2),0)&amp;"")</f>
        <v/>
      </c>
      <c r="D4442" s="147" t="str">
        <f>IF(ISERROR(VLOOKUP(A4442,进货明细!$A$2:$D$5000,COLUMN($D$2),0)&amp;""),"",VLOOKUP(A4442,进货明细!$A$2:$D$5000,COLUMN($D$2),0)&amp;"")</f>
        <v/>
      </c>
      <c r="E4442" s="148"/>
      <c r="F4442" s="152"/>
      <c r="G4442" s="150" t="str">
        <f>IF(ISERROR(VLOOKUP(A4442,进货明细!$A$2:$G$5000,COLUMN($G$2),0)&amp;""),"",VLOOKUP(A4442,进货明细!$A$2:$G$5000,COLUMN($G$2),0)&amp;"")</f>
        <v/>
      </c>
      <c r="H4442" s="151" t="str">
        <f t="shared" si="141"/>
        <v/>
      </c>
      <c r="I4442" s="168"/>
      <c r="J4442" s="169"/>
      <c r="K4442" s="163"/>
      <c r="L4442" s="164" t="str">
        <f t="shared" si="140"/>
        <v/>
      </c>
      <c r="M4442" s="165" t="e">
        <f>ROUND(VLOOKUP(A4442,当前库存!$A$2:$F$7000,COLUMN($F$3),0)&amp;"",2)</f>
        <v>#DIV/0!</v>
      </c>
      <c r="N4442" s="166"/>
      <c r="O4442" s="167"/>
      <c r="P4442" s="167"/>
      <c r="Q4442" s="174"/>
      <c r="R4442" s="167"/>
      <c r="S4442" s="167"/>
    </row>
    <row r="4443" customHeight="1" spans="1:19">
      <c r="A4443" s="175"/>
      <c r="B4443" s="153" t="str">
        <f>IF(ISERROR(VLOOKUP(A4443,进货明细!$A$2:$D$5000,COLUMN($B$2),0)&amp;""),"",VLOOKUP(A4443,进货明细!$A$2:$D$5000,COLUMN($B$2),0)&amp;"")</f>
        <v/>
      </c>
      <c r="C4443" s="147" t="str">
        <f>IF(ISERROR(VLOOKUP(A4443,进货明细!$A$2:$D$5000,COLUMN($C$2),0)&amp;""),"",VLOOKUP(A4443,进货明细!$A$2:$D$5000,COLUMN($C$2),0)&amp;"")</f>
        <v/>
      </c>
      <c r="D4443" s="147" t="str">
        <f>IF(ISERROR(VLOOKUP(A4443,进货明细!$A$2:$D$5000,COLUMN($D$2),0)&amp;""),"",VLOOKUP(A4443,进货明细!$A$2:$D$5000,COLUMN($D$2),0)&amp;"")</f>
        <v/>
      </c>
      <c r="E4443" s="148"/>
      <c r="F4443" s="152"/>
      <c r="G4443" s="150" t="str">
        <f>IF(ISERROR(VLOOKUP(A4443,进货明细!$A$2:$G$5000,COLUMN($G$2),0)&amp;""),"",VLOOKUP(A4443,进货明细!$A$2:$G$5000,COLUMN($G$2),0)&amp;"")</f>
        <v/>
      </c>
      <c r="H4443" s="151" t="str">
        <f t="shared" si="141"/>
        <v/>
      </c>
      <c r="I4443" s="168"/>
      <c r="J4443" s="169"/>
      <c r="K4443" s="163"/>
      <c r="L4443" s="164" t="str">
        <f t="shared" si="140"/>
        <v/>
      </c>
      <c r="M4443" s="165" t="e">
        <f>ROUND(VLOOKUP(A4443,当前库存!$A$2:$F$7000,COLUMN($F$3),0)&amp;"",2)</f>
        <v>#DIV/0!</v>
      </c>
      <c r="N4443" s="166"/>
      <c r="O4443" s="167"/>
      <c r="P4443" s="167"/>
      <c r="Q4443" s="174"/>
      <c r="R4443" s="167"/>
      <c r="S4443" s="167"/>
    </row>
    <row r="4444" customHeight="1" spans="1:19">
      <c r="A4444" s="175"/>
      <c r="B4444" s="153" t="str">
        <f>IF(ISERROR(VLOOKUP(A4444,进货明细!$A$2:$D$5000,COLUMN($B$2),0)&amp;""),"",VLOOKUP(A4444,进货明细!$A$2:$D$5000,COLUMN($B$2),0)&amp;"")</f>
        <v/>
      </c>
      <c r="C4444" s="147" t="str">
        <f>IF(ISERROR(VLOOKUP(A4444,进货明细!$A$2:$D$5000,COLUMN($C$2),0)&amp;""),"",VLOOKUP(A4444,进货明细!$A$2:$D$5000,COLUMN($C$2),0)&amp;"")</f>
        <v/>
      </c>
      <c r="D4444" s="147" t="str">
        <f>IF(ISERROR(VLOOKUP(A4444,进货明细!$A$2:$D$5000,COLUMN($D$2),0)&amp;""),"",VLOOKUP(A4444,进货明细!$A$2:$D$5000,COLUMN($D$2),0)&amp;"")</f>
        <v/>
      </c>
      <c r="E4444" s="148"/>
      <c r="F4444" s="152"/>
      <c r="G4444" s="150" t="str">
        <f>IF(ISERROR(VLOOKUP(A4444,进货明细!$A$2:$G$5000,COLUMN($G$2),0)&amp;""),"",VLOOKUP(A4444,进货明细!$A$2:$G$5000,COLUMN($G$2),0)&amp;"")</f>
        <v/>
      </c>
      <c r="H4444" s="151" t="str">
        <f t="shared" si="141"/>
        <v/>
      </c>
      <c r="I4444" s="168"/>
      <c r="J4444" s="169"/>
      <c r="K4444" s="163"/>
      <c r="L4444" s="164" t="str">
        <f t="shared" si="140"/>
        <v/>
      </c>
      <c r="M4444" s="165" t="e">
        <f>ROUND(VLOOKUP(A4444,当前库存!$A$2:$F$7000,COLUMN($F$3),0)&amp;"",2)</f>
        <v>#DIV/0!</v>
      </c>
      <c r="N4444" s="166"/>
      <c r="O4444" s="167"/>
      <c r="P4444" s="167"/>
      <c r="Q4444" s="174"/>
      <c r="R4444" s="167"/>
      <c r="S4444" s="167"/>
    </row>
    <row r="4445" customHeight="1" spans="1:19">
      <c r="A4445" s="175"/>
      <c r="B4445" s="153" t="str">
        <f>IF(ISERROR(VLOOKUP(A4445,进货明细!$A$2:$D$5000,COLUMN($B$2),0)&amp;""),"",VLOOKUP(A4445,进货明细!$A$2:$D$5000,COLUMN($B$2),0)&amp;"")</f>
        <v/>
      </c>
      <c r="C4445" s="147" t="str">
        <f>IF(ISERROR(VLOOKUP(A4445,进货明细!$A$2:$D$5000,COLUMN($C$2),0)&amp;""),"",VLOOKUP(A4445,进货明细!$A$2:$D$5000,COLUMN($C$2),0)&amp;"")</f>
        <v/>
      </c>
      <c r="D4445" s="147" t="str">
        <f>IF(ISERROR(VLOOKUP(A4445,进货明细!$A$2:$D$5000,COLUMN($D$2),0)&amp;""),"",VLOOKUP(A4445,进货明细!$A$2:$D$5000,COLUMN($D$2),0)&amp;"")</f>
        <v/>
      </c>
      <c r="E4445" s="148"/>
      <c r="F4445" s="152"/>
      <c r="G4445" s="150" t="str">
        <f>IF(ISERROR(VLOOKUP(A4445,进货明细!$A$2:$G$5000,COLUMN($G$2),0)&amp;""),"",VLOOKUP(A4445,进货明细!$A$2:$G$5000,COLUMN($G$2),0)&amp;"")</f>
        <v/>
      </c>
      <c r="H4445" s="151" t="str">
        <f t="shared" si="141"/>
        <v/>
      </c>
      <c r="I4445" s="168"/>
      <c r="J4445" s="169"/>
      <c r="K4445" s="163"/>
      <c r="L4445" s="164" t="str">
        <f t="shared" si="140"/>
        <v/>
      </c>
      <c r="M4445" s="165" t="e">
        <f>ROUND(VLOOKUP(A4445,当前库存!$A$2:$F$7000,COLUMN($F$3),0)&amp;"",2)</f>
        <v>#DIV/0!</v>
      </c>
      <c r="N4445" s="166"/>
      <c r="O4445" s="167"/>
      <c r="P4445" s="167"/>
      <c r="Q4445" s="174"/>
      <c r="R4445" s="167"/>
      <c r="S4445" s="167"/>
    </row>
    <row r="4446" customHeight="1" spans="1:19">
      <c r="A4446" s="175"/>
      <c r="B4446" s="153" t="str">
        <f>IF(ISERROR(VLOOKUP(A4446,进货明细!$A$2:$D$5000,COLUMN($B$2),0)&amp;""),"",VLOOKUP(A4446,进货明细!$A$2:$D$5000,COLUMN($B$2),0)&amp;"")</f>
        <v/>
      </c>
      <c r="C4446" s="147" t="str">
        <f>IF(ISERROR(VLOOKUP(A4446,进货明细!$A$2:$D$5000,COLUMN($C$2),0)&amp;""),"",VLOOKUP(A4446,进货明细!$A$2:$D$5000,COLUMN($C$2),0)&amp;"")</f>
        <v/>
      </c>
      <c r="D4446" s="147" t="str">
        <f>IF(ISERROR(VLOOKUP(A4446,进货明细!$A$2:$D$5000,COLUMN($D$2),0)&amp;""),"",VLOOKUP(A4446,进货明细!$A$2:$D$5000,COLUMN($D$2),0)&amp;"")</f>
        <v/>
      </c>
      <c r="E4446" s="148"/>
      <c r="F4446" s="152"/>
      <c r="G4446" s="150" t="str">
        <f>IF(ISERROR(VLOOKUP(A4446,进货明细!$A$2:$G$5000,COLUMN($G$2),0)&amp;""),"",VLOOKUP(A4446,进货明细!$A$2:$G$5000,COLUMN($G$2),0)&amp;"")</f>
        <v/>
      </c>
      <c r="H4446" s="151" t="str">
        <f t="shared" si="141"/>
        <v/>
      </c>
      <c r="I4446" s="168"/>
      <c r="J4446" s="169"/>
      <c r="K4446" s="163"/>
      <c r="L4446" s="164" t="str">
        <f t="shared" si="140"/>
        <v/>
      </c>
      <c r="M4446" s="165" t="e">
        <f>ROUND(VLOOKUP(A4446,当前库存!$A$2:$F$7000,COLUMN($F$3),0)&amp;"",2)</f>
        <v>#DIV/0!</v>
      </c>
      <c r="N4446" s="166"/>
      <c r="O4446" s="167"/>
      <c r="P4446" s="167"/>
      <c r="Q4446" s="174"/>
      <c r="R4446" s="167"/>
      <c r="S4446" s="167"/>
    </row>
    <row r="4447" customHeight="1" spans="1:19">
      <c r="A4447" s="175"/>
      <c r="B4447" s="153" t="str">
        <f>IF(ISERROR(VLOOKUP(A4447,进货明细!$A$2:$D$5000,COLUMN($B$2),0)&amp;""),"",VLOOKUP(A4447,进货明细!$A$2:$D$5000,COLUMN($B$2),0)&amp;"")</f>
        <v/>
      </c>
      <c r="C4447" s="147" t="str">
        <f>IF(ISERROR(VLOOKUP(A4447,进货明细!$A$2:$D$5000,COLUMN($C$2),0)&amp;""),"",VLOOKUP(A4447,进货明细!$A$2:$D$5000,COLUMN($C$2),0)&amp;"")</f>
        <v/>
      </c>
      <c r="D4447" s="147" t="str">
        <f>IF(ISERROR(VLOOKUP(A4447,进货明细!$A$2:$D$5000,COLUMN($D$2),0)&amp;""),"",VLOOKUP(A4447,进货明细!$A$2:$D$5000,COLUMN($D$2),0)&amp;"")</f>
        <v/>
      </c>
      <c r="E4447" s="148"/>
      <c r="F4447" s="152"/>
      <c r="G4447" s="150" t="str">
        <f>IF(ISERROR(VLOOKUP(A4447,进货明细!$A$2:$G$5000,COLUMN($G$2),0)&amp;""),"",VLOOKUP(A4447,进货明细!$A$2:$G$5000,COLUMN($G$2),0)&amp;"")</f>
        <v/>
      </c>
      <c r="H4447" s="151" t="str">
        <f t="shared" si="141"/>
        <v/>
      </c>
      <c r="I4447" s="168"/>
      <c r="J4447" s="169"/>
      <c r="K4447" s="163"/>
      <c r="L4447" s="164" t="str">
        <f t="shared" si="140"/>
        <v/>
      </c>
      <c r="M4447" s="165" t="e">
        <f>ROUND(VLOOKUP(A4447,当前库存!$A$2:$F$7000,COLUMN($F$3),0)&amp;"",2)</f>
        <v>#DIV/0!</v>
      </c>
      <c r="N4447" s="166"/>
      <c r="O4447" s="167"/>
      <c r="P4447" s="167"/>
      <c r="Q4447" s="174"/>
      <c r="R4447" s="167"/>
      <c r="S4447" s="167"/>
    </row>
    <row r="4448" customHeight="1" spans="1:19">
      <c r="A4448" s="175"/>
      <c r="B4448" s="153" t="str">
        <f>IF(ISERROR(VLOOKUP(A4448,进货明细!$A$2:$D$5000,COLUMN($B$2),0)&amp;""),"",VLOOKUP(A4448,进货明细!$A$2:$D$5000,COLUMN($B$2),0)&amp;"")</f>
        <v/>
      </c>
      <c r="C4448" s="147" t="str">
        <f>IF(ISERROR(VLOOKUP(A4448,进货明细!$A$2:$D$5000,COLUMN($C$2),0)&amp;""),"",VLOOKUP(A4448,进货明细!$A$2:$D$5000,COLUMN($C$2),0)&amp;"")</f>
        <v/>
      </c>
      <c r="D4448" s="147" t="str">
        <f>IF(ISERROR(VLOOKUP(A4448,进货明细!$A$2:$D$5000,COLUMN($D$2),0)&amp;""),"",VLOOKUP(A4448,进货明细!$A$2:$D$5000,COLUMN($D$2),0)&amp;"")</f>
        <v/>
      </c>
      <c r="E4448" s="148"/>
      <c r="F4448" s="152"/>
      <c r="G4448" s="150" t="str">
        <f>IF(ISERROR(VLOOKUP(A4448,进货明细!$A$2:$G$5000,COLUMN($G$2),0)&amp;""),"",VLOOKUP(A4448,进货明细!$A$2:$G$5000,COLUMN($G$2),0)&amp;"")</f>
        <v/>
      </c>
      <c r="H4448" s="151" t="str">
        <f t="shared" si="141"/>
        <v/>
      </c>
      <c r="I4448" s="168"/>
      <c r="J4448" s="169"/>
      <c r="K4448" s="163"/>
      <c r="L4448" s="164" t="str">
        <f t="shared" si="140"/>
        <v/>
      </c>
      <c r="M4448" s="165" t="e">
        <f>ROUND(VLOOKUP(A4448,当前库存!$A$2:$F$7000,COLUMN($F$3),0)&amp;"",2)</f>
        <v>#DIV/0!</v>
      </c>
      <c r="N4448" s="166"/>
      <c r="O4448" s="167"/>
      <c r="P4448" s="167"/>
      <c r="Q4448" s="174"/>
      <c r="R4448" s="167"/>
      <c r="S4448" s="167"/>
    </row>
    <row r="4449" customHeight="1" spans="1:19">
      <c r="A4449" s="175"/>
      <c r="B4449" s="153" t="str">
        <f>IF(ISERROR(VLOOKUP(A4449,进货明细!$A$2:$D$5000,COLUMN($B$2),0)&amp;""),"",VLOOKUP(A4449,进货明细!$A$2:$D$5000,COLUMN($B$2),0)&amp;"")</f>
        <v/>
      </c>
      <c r="C4449" s="147" t="str">
        <f>IF(ISERROR(VLOOKUP(A4449,进货明细!$A$2:$D$5000,COLUMN($C$2),0)&amp;""),"",VLOOKUP(A4449,进货明细!$A$2:$D$5000,COLUMN($C$2),0)&amp;"")</f>
        <v/>
      </c>
      <c r="D4449" s="147" t="str">
        <f>IF(ISERROR(VLOOKUP(A4449,进货明细!$A$2:$D$5000,COLUMN($D$2),0)&amp;""),"",VLOOKUP(A4449,进货明细!$A$2:$D$5000,COLUMN($D$2),0)&amp;"")</f>
        <v/>
      </c>
      <c r="E4449" s="148"/>
      <c r="F4449" s="152"/>
      <c r="G4449" s="150" t="str">
        <f>IF(ISERROR(VLOOKUP(A4449,进货明细!$A$2:$G$5000,COLUMN($G$2),0)&amp;""),"",VLOOKUP(A4449,进货明细!$A$2:$G$5000,COLUMN($G$2),0)&amp;"")</f>
        <v/>
      </c>
      <c r="H4449" s="151" t="str">
        <f t="shared" si="141"/>
        <v/>
      </c>
      <c r="I4449" s="168"/>
      <c r="J4449" s="169"/>
      <c r="K4449" s="163"/>
      <c r="L4449" s="164" t="str">
        <f t="shared" si="140"/>
        <v/>
      </c>
      <c r="M4449" s="165" t="e">
        <f>ROUND(VLOOKUP(A4449,当前库存!$A$2:$F$7000,COLUMN($F$3),0)&amp;"",2)</f>
        <v>#DIV/0!</v>
      </c>
      <c r="N4449" s="166"/>
      <c r="O4449" s="167"/>
      <c r="P4449" s="167"/>
      <c r="Q4449" s="174"/>
      <c r="R4449" s="167"/>
      <c r="S4449" s="167"/>
    </row>
    <row r="4450" customHeight="1" spans="1:19">
      <c r="A4450" s="175"/>
      <c r="B4450" s="153" t="str">
        <f>IF(ISERROR(VLOOKUP(A4450,进货明细!$A$2:$D$5000,COLUMN($B$2),0)&amp;""),"",VLOOKUP(A4450,进货明细!$A$2:$D$5000,COLUMN($B$2),0)&amp;"")</f>
        <v/>
      </c>
      <c r="C4450" s="147" t="str">
        <f>IF(ISERROR(VLOOKUP(A4450,进货明细!$A$2:$D$5000,COLUMN($C$2),0)&amp;""),"",VLOOKUP(A4450,进货明细!$A$2:$D$5000,COLUMN($C$2),0)&amp;"")</f>
        <v/>
      </c>
      <c r="D4450" s="147" t="str">
        <f>IF(ISERROR(VLOOKUP(A4450,进货明细!$A$2:$D$5000,COLUMN($D$2),0)&amp;""),"",VLOOKUP(A4450,进货明细!$A$2:$D$5000,COLUMN($D$2),0)&amp;"")</f>
        <v/>
      </c>
      <c r="E4450" s="148"/>
      <c r="F4450" s="152"/>
      <c r="G4450" s="150" t="str">
        <f>IF(ISERROR(VLOOKUP(A4450,进货明细!$A$2:$G$5000,COLUMN($G$2),0)&amp;""),"",VLOOKUP(A4450,进货明细!$A$2:$G$5000,COLUMN($G$2),0)&amp;"")</f>
        <v/>
      </c>
      <c r="H4450" s="151" t="str">
        <f t="shared" si="141"/>
        <v/>
      </c>
      <c r="I4450" s="168"/>
      <c r="J4450" s="169"/>
      <c r="K4450" s="163"/>
      <c r="L4450" s="164" t="str">
        <f t="shared" si="140"/>
        <v/>
      </c>
      <c r="M4450" s="165" t="e">
        <f>ROUND(VLOOKUP(A4450,当前库存!$A$2:$F$7000,COLUMN($F$3),0)&amp;"",2)</f>
        <v>#DIV/0!</v>
      </c>
      <c r="N4450" s="166"/>
      <c r="O4450" s="167"/>
      <c r="P4450" s="167"/>
      <c r="Q4450" s="174"/>
      <c r="R4450" s="167"/>
      <c r="S4450" s="167"/>
    </row>
    <row r="4451" customHeight="1" spans="1:19">
      <c r="A4451" s="175"/>
      <c r="B4451" s="153" t="str">
        <f>IF(ISERROR(VLOOKUP(A4451,进货明细!$A$2:$D$5000,COLUMN($B$2),0)&amp;""),"",VLOOKUP(A4451,进货明细!$A$2:$D$5000,COLUMN($B$2),0)&amp;"")</f>
        <v/>
      </c>
      <c r="C4451" s="147" t="str">
        <f>IF(ISERROR(VLOOKUP(A4451,进货明细!$A$2:$D$5000,COLUMN($C$2),0)&amp;""),"",VLOOKUP(A4451,进货明细!$A$2:$D$5000,COLUMN($C$2),0)&amp;"")</f>
        <v/>
      </c>
      <c r="D4451" s="147" t="str">
        <f>IF(ISERROR(VLOOKUP(A4451,进货明细!$A$2:$D$5000,COLUMN($D$2),0)&amp;""),"",VLOOKUP(A4451,进货明细!$A$2:$D$5000,COLUMN($D$2),0)&amp;"")</f>
        <v/>
      </c>
      <c r="E4451" s="148"/>
      <c r="F4451" s="152"/>
      <c r="G4451" s="150" t="str">
        <f>IF(ISERROR(VLOOKUP(A4451,进货明细!$A$2:$G$5000,COLUMN($G$2),0)&amp;""),"",VLOOKUP(A4451,进货明细!$A$2:$G$5000,COLUMN($G$2),0)&amp;"")</f>
        <v/>
      </c>
      <c r="H4451" s="151" t="str">
        <f t="shared" si="141"/>
        <v/>
      </c>
      <c r="I4451" s="168"/>
      <c r="J4451" s="169"/>
      <c r="K4451" s="163"/>
      <c r="L4451" s="164" t="str">
        <f t="shared" si="140"/>
        <v/>
      </c>
      <c r="M4451" s="165" t="e">
        <f>ROUND(VLOOKUP(A4451,当前库存!$A$2:$F$7000,COLUMN($F$3),0)&amp;"",2)</f>
        <v>#DIV/0!</v>
      </c>
      <c r="N4451" s="166"/>
      <c r="O4451" s="167"/>
      <c r="P4451" s="167"/>
      <c r="Q4451" s="174"/>
      <c r="R4451" s="167"/>
      <c r="S4451" s="167"/>
    </row>
    <row r="4452" customHeight="1" spans="1:19">
      <c r="A4452" s="175"/>
      <c r="B4452" s="153" t="str">
        <f>IF(ISERROR(VLOOKUP(A4452,进货明细!$A$2:$D$5000,COLUMN($B$2),0)&amp;""),"",VLOOKUP(A4452,进货明细!$A$2:$D$5000,COLUMN($B$2),0)&amp;"")</f>
        <v/>
      </c>
      <c r="C4452" s="147" t="str">
        <f>IF(ISERROR(VLOOKUP(A4452,进货明细!$A$2:$D$5000,COLUMN($C$2),0)&amp;""),"",VLOOKUP(A4452,进货明细!$A$2:$D$5000,COLUMN($C$2),0)&amp;"")</f>
        <v/>
      </c>
      <c r="D4452" s="147" t="str">
        <f>IF(ISERROR(VLOOKUP(A4452,进货明细!$A$2:$D$5000,COLUMN($D$2),0)&amp;""),"",VLOOKUP(A4452,进货明细!$A$2:$D$5000,COLUMN($D$2),0)&amp;"")</f>
        <v/>
      </c>
      <c r="E4452" s="148"/>
      <c r="F4452" s="152"/>
      <c r="G4452" s="150" t="str">
        <f>IF(ISERROR(VLOOKUP(A4452,进货明细!$A$2:$G$5000,COLUMN($G$2),0)&amp;""),"",VLOOKUP(A4452,进货明细!$A$2:$G$5000,COLUMN($G$2),0)&amp;"")</f>
        <v/>
      </c>
      <c r="H4452" s="151" t="str">
        <f t="shared" si="141"/>
        <v/>
      </c>
      <c r="I4452" s="168"/>
      <c r="J4452" s="169"/>
      <c r="K4452" s="163"/>
      <c r="L4452" s="164" t="str">
        <f t="shared" si="140"/>
        <v/>
      </c>
      <c r="M4452" s="165" t="e">
        <f>ROUND(VLOOKUP(A4452,当前库存!$A$2:$F$7000,COLUMN($F$3),0)&amp;"",2)</f>
        <v>#DIV/0!</v>
      </c>
      <c r="N4452" s="166"/>
      <c r="O4452" s="167"/>
      <c r="P4452" s="167"/>
      <c r="Q4452" s="174"/>
      <c r="R4452" s="167"/>
      <c r="S4452" s="167"/>
    </row>
    <row r="4453" customHeight="1" spans="1:19">
      <c r="A4453" s="175"/>
      <c r="B4453" s="153" t="str">
        <f>IF(ISERROR(VLOOKUP(A4453,进货明细!$A$2:$D$5000,COLUMN($B$2),0)&amp;""),"",VLOOKUP(A4453,进货明细!$A$2:$D$5000,COLUMN($B$2),0)&amp;"")</f>
        <v/>
      </c>
      <c r="C4453" s="147" t="str">
        <f>IF(ISERROR(VLOOKUP(A4453,进货明细!$A$2:$D$5000,COLUMN($C$2),0)&amp;""),"",VLOOKUP(A4453,进货明细!$A$2:$D$5000,COLUMN($C$2),0)&amp;"")</f>
        <v/>
      </c>
      <c r="D4453" s="147" t="str">
        <f>IF(ISERROR(VLOOKUP(A4453,进货明细!$A$2:$D$5000,COLUMN($D$2),0)&amp;""),"",VLOOKUP(A4453,进货明细!$A$2:$D$5000,COLUMN($D$2),0)&amp;"")</f>
        <v/>
      </c>
      <c r="E4453" s="148"/>
      <c r="F4453" s="152"/>
      <c r="G4453" s="150" t="str">
        <f>IF(ISERROR(VLOOKUP(A4453,进货明细!$A$2:$G$5000,COLUMN($G$2),0)&amp;""),"",VLOOKUP(A4453,进货明细!$A$2:$G$5000,COLUMN($G$2),0)&amp;"")</f>
        <v/>
      </c>
      <c r="H4453" s="151" t="str">
        <f t="shared" si="141"/>
        <v/>
      </c>
      <c r="I4453" s="168"/>
      <c r="J4453" s="169"/>
      <c r="K4453" s="163"/>
      <c r="L4453" s="164" t="str">
        <f t="shared" si="140"/>
        <v/>
      </c>
      <c r="M4453" s="165" t="e">
        <f>ROUND(VLOOKUP(A4453,当前库存!$A$2:$F$7000,COLUMN($F$3),0)&amp;"",2)</f>
        <v>#DIV/0!</v>
      </c>
      <c r="N4453" s="166"/>
      <c r="O4453" s="167"/>
      <c r="P4453" s="167"/>
      <c r="Q4453" s="174"/>
      <c r="R4453" s="167"/>
      <c r="S4453" s="167"/>
    </row>
    <row r="4454" customHeight="1" spans="1:19">
      <c r="A4454" s="175"/>
      <c r="B4454" s="153" t="str">
        <f>IF(ISERROR(VLOOKUP(A4454,进货明细!$A$2:$D$5000,COLUMN($B$2),0)&amp;""),"",VLOOKUP(A4454,进货明细!$A$2:$D$5000,COLUMN($B$2),0)&amp;"")</f>
        <v/>
      </c>
      <c r="C4454" s="147" t="str">
        <f>IF(ISERROR(VLOOKUP(A4454,进货明细!$A$2:$D$5000,COLUMN($C$2),0)&amp;""),"",VLOOKUP(A4454,进货明细!$A$2:$D$5000,COLUMN($C$2),0)&amp;"")</f>
        <v/>
      </c>
      <c r="D4454" s="147" t="str">
        <f>IF(ISERROR(VLOOKUP(A4454,进货明细!$A$2:$D$5000,COLUMN($D$2),0)&amp;""),"",VLOOKUP(A4454,进货明细!$A$2:$D$5000,COLUMN($D$2),0)&amp;"")</f>
        <v/>
      </c>
      <c r="E4454" s="148"/>
      <c r="F4454" s="152"/>
      <c r="G4454" s="150" t="str">
        <f>IF(ISERROR(VLOOKUP(A4454,进货明细!$A$2:$G$5000,COLUMN($G$2),0)&amp;""),"",VLOOKUP(A4454,进货明细!$A$2:$G$5000,COLUMN($G$2),0)&amp;"")</f>
        <v/>
      </c>
      <c r="H4454" s="151" t="str">
        <f t="shared" si="141"/>
        <v/>
      </c>
      <c r="I4454" s="168"/>
      <c r="J4454" s="169"/>
      <c r="K4454" s="163"/>
      <c r="L4454" s="164" t="str">
        <f t="shared" si="140"/>
        <v/>
      </c>
      <c r="M4454" s="165" t="e">
        <f>ROUND(VLOOKUP(A4454,当前库存!$A$2:$F$7000,COLUMN($F$3),0)&amp;"",2)</f>
        <v>#DIV/0!</v>
      </c>
      <c r="N4454" s="166"/>
      <c r="O4454" s="167"/>
      <c r="P4454" s="167"/>
      <c r="Q4454" s="174"/>
      <c r="R4454" s="167"/>
      <c r="S4454" s="167"/>
    </row>
    <row r="4455" customHeight="1" spans="1:19">
      <c r="A4455" s="175"/>
      <c r="B4455" s="153" t="str">
        <f>IF(ISERROR(VLOOKUP(A4455,进货明细!$A$2:$D$5000,COLUMN($B$2),0)&amp;""),"",VLOOKUP(A4455,进货明细!$A$2:$D$5000,COLUMN($B$2),0)&amp;"")</f>
        <v/>
      </c>
      <c r="C4455" s="147" t="str">
        <f>IF(ISERROR(VLOOKUP(A4455,进货明细!$A$2:$D$5000,COLUMN($C$2),0)&amp;""),"",VLOOKUP(A4455,进货明细!$A$2:$D$5000,COLUMN($C$2),0)&amp;"")</f>
        <v/>
      </c>
      <c r="D4455" s="147" t="str">
        <f>IF(ISERROR(VLOOKUP(A4455,进货明细!$A$2:$D$5000,COLUMN($D$2),0)&amp;""),"",VLOOKUP(A4455,进货明细!$A$2:$D$5000,COLUMN($D$2),0)&amp;"")</f>
        <v/>
      </c>
      <c r="E4455" s="148"/>
      <c r="F4455" s="152"/>
      <c r="G4455" s="150" t="str">
        <f>IF(ISERROR(VLOOKUP(A4455,进货明细!$A$2:$G$5000,COLUMN($G$2),0)&amp;""),"",VLOOKUP(A4455,进货明细!$A$2:$G$5000,COLUMN($G$2),0)&amp;"")</f>
        <v/>
      </c>
      <c r="H4455" s="151" t="str">
        <f t="shared" si="141"/>
        <v/>
      </c>
      <c r="I4455" s="168"/>
      <c r="J4455" s="169"/>
      <c r="K4455" s="163"/>
      <c r="L4455" s="164" t="str">
        <f t="shared" si="140"/>
        <v/>
      </c>
      <c r="M4455" s="165" t="e">
        <f>ROUND(VLOOKUP(A4455,当前库存!$A$2:$F$7000,COLUMN($F$3),0)&amp;"",2)</f>
        <v>#DIV/0!</v>
      </c>
      <c r="N4455" s="166"/>
      <c r="O4455" s="167"/>
      <c r="P4455" s="167"/>
      <c r="Q4455" s="174"/>
      <c r="R4455" s="167"/>
      <c r="S4455" s="167"/>
    </row>
    <row r="4456" customHeight="1" spans="1:19">
      <c r="A4456" s="175"/>
      <c r="B4456" s="153" t="str">
        <f>IF(ISERROR(VLOOKUP(A4456,进货明细!$A$2:$D$5000,COLUMN($B$2),0)&amp;""),"",VLOOKUP(A4456,进货明细!$A$2:$D$5000,COLUMN($B$2),0)&amp;"")</f>
        <v/>
      </c>
      <c r="C4456" s="147" t="str">
        <f>IF(ISERROR(VLOOKUP(A4456,进货明细!$A$2:$D$5000,COLUMN($C$2),0)&amp;""),"",VLOOKUP(A4456,进货明细!$A$2:$D$5000,COLUMN($C$2),0)&amp;"")</f>
        <v/>
      </c>
      <c r="D4456" s="147" t="str">
        <f>IF(ISERROR(VLOOKUP(A4456,进货明细!$A$2:$D$5000,COLUMN($D$2),0)&amp;""),"",VLOOKUP(A4456,进货明细!$A$2:$D$5000,COLUMN($D$2),0)&amp;"")</f>
        <v/>
      </c>
      <c r="E4456" s="148"/>
      <c r="F4456" s="152"/>
      <c r="G4456" s="150" t="str">
        <f>IF(ISERROR(VLOOKUP(A4456,进货明细!$A$2:$G$5000,COLUMN($G$2),0)&amp;""),"",VLOOKUP(A4456,进货明细!$A$2:$G$5000,COLUMN($G$2),0)&amp;"")</f>
        <v/>
      </c>
      <c r="H4456" s="151" t="str">
        <f t="shared" si="141"/>
        <v/>
      </c>
      <c r="I4456" s="168"/>
      <c r="J4456" s="169"/>
      <c r="K4456" s="163"/>
      <c r="L4456" s="164" t="str">
        <f t="shared" si="140"/>
        <v/>
      </c>
      <c r="M4456" s="165" t="e">
        <f>ROUND(VLOOKUP(A4456,当前库存!$A$2:$F$7000,COLUMN($F$3),0)&amp;"",2)</f>
        <v>#DIV/0!</v>
      </c>
      <c r="N4456" s="166"/>
      <c r="O4456" s="167"/>
      <c r="P4456" s="167"/>
      <c r="Q4456" s="174"/>
      <c r="R4456" s="167"/>
      <c r="S4456" s="167"/>
    </row>
    <row r="4457" customHeight="1" spans="1:19">
      <c r="A4457" s="175"/>
      <c r="B4457" s="153" t="str">
        <f>IF(ISERROR(VLOOKUP(A4457,进货明细!$A$2:$D$5000,COLUMN($B$2),0)&amp;""),"",VLOOKUP(A4457,进货明细!$A$2:$D$5000,COLUMN($B$2),0)&amp;"")</f>
        <v/>
      </c>
      <c r="C4457" s="147" t="str">
        <f>IF(ISERROR(VLOOKUP(A4457,进货明细!$A$2:$D$5000,COLUMN($C$2),0)&amp;""),"",VLOOKUP(A4457,进货明细!$A$2:$D$5000,COLUMN($C$2),0)&amp;"")</f>
        <v/>
      </c>
      <c r="D4457" s="147" t="str">
        <f>IF(ISERROR(VLOOKUP(A4457,进货明细!$A$2:$D$5000,COLUMN($D$2),0)&amp;""),"",VLOOKUP(A4457,进货明细!$A$2:$D$5000,COLUMN($D$2),0)&amp;"")</f>
        <v/>
      </c>
      <c r="E4457" s="148"/>
      <c r="F4457" s="152"/>
      <c r="G4457" s="150" t="str">
        <f>IF(ISERROR(VLOOKUP(A4457,进货明细!$A$2:$G$5000,COLUMN($G$2),0)&amp;""),"",VLOOKUP(A4457,进货明细!$A$2:$G$5000,COLUMN($G$2),0)&amp;"")</f>
        <v/>
      </c>
      <c r="H4457" s="151" t="str">
        <f t="shared" si="141"/>
        <v/>
      </c>
      <c r="I4457" s="168"/>
      <c r="J4457" s="169"/>
      <c r="K4457" s="163"/>
      <c r="L4457" s="164" t="str">
        <f t="shared" si="140"/>
        <v/>
      </c>
      <c r="M4457" s="165" t="e">
        <f>ROUND(VLOOKUP(A4457,当前库存!$A$2:$F$7000,COLUMN($F$3),0)&amp;"",2)</f>
        <v>#DIV/0!</v>
      </c>
      <c r="N4457" s="166"/>
      <c r="O4457" s="167"/>
      <c r="P4457" s="167"/>
      <c r="Q4457" s="174"/>
      <c r="R4457" s="167"/>
      <c r="S4457" s="167"/>
    </row>
    <row r="4458" customHeight="1" spans="1:19">
      <c r="A4458" s="175"/>
      <c r="B4458" s="153" t="str">
        <f>IF(ISERROR(VLOOKUP(A4458,进货明细!$A$2:$D$5000,COLUMN($B$2),0)&amp;""),"",VLOOKUP(A4458,进货明细!$A$2:$D$5000,COLUMN($B$2),0)&amp;"")</f>
        <v/>
      </c>
      <c r="C4458" s="147" t="str">
        <f>IF(ISERROR(VLOOKUP(A4458,进货明细!$A$2:$D$5000,COLUMN($C$2),0)&amp;""),"",VLOOKUP(A4458,进货明细!$A$2:$D$5000,COLUMN($C$2),0)&amp;"")</f>
        <v/>
      </c>
      <c r="D4458" s="147" t="str">
        <f>IF(ISERROR(VLOOKUP(A4458,进货明细!$A$2:$D$5000,COLUMN($D$2),0)&amp;""),"",VLOOKUP(A4458,进货明细!$A$2:$D$5000,COLUMN($D$2),0)&amp;"")</f>
        <v/>
      </c>
      <c r="E4458" s="148"/>
      <c r="F4458" s="152"/>
      <c r="G4458" s="150" t="str">
        <f>IF(ISERROR(VLOOKUP(A4458,进货明细!$A$2:$G$5000,COLUMN($G$2),0)&amp;""),"",VLOOKUP(A4458,进货明细!$A$2:$G$5000,COLUMN($G$2),0)&amp;"")</f>
        <v/>
      </c>
      <c r="H4458" s="151" t="str">
        <f t="shared" si="141"/>
        <v/>
      </c>
      <c r="I4458" s="168"/>
      <c r="J4458" s="169"/>
      <c r="K4458" s="163"/>
      <c r="L4458" s="164" t="str">
        <f t="shared" si="140"/>
        <v/>
      </c>
      <c r="M4458" s="165" t="e">
        <f>ROUND(VLOOKUP(A4458,当前库存!$A$2:$F$7000,COLUMN($F$3),0)&amp;"",2)</f>
        <v>#DIV/0!</v>
      </c>
      <c r="N4458" s="166"/>
      <c r="O4458" s="167"/>
      <c r="P4458" s="167"/>
      <c r="Q4458" s="174"/>
      <c r="R4458" s="167"/>
      <c r="S4458" s="167"/>
    </row>
    <row r="4459" customHeight="1" spans="1:19">
      <c r="A4459" s="175"/>
      <c r="B4459" s="153" t="str">
        <f>IF(ISERROR(VLOOKUP(A4459,进货明细!$A$2:$D$5000,COLUMN($B$2),0)&amp;""),"",VLOOKUP(A4459,进货明细!$A$2:$D$5000,COLUMN($B$2),0)&amp;"")</f>
        <v/>
      </c>
      <c r="C4459" s="147" t="str">
        <f>IF(ISERROR(VLOOKUP(A4459,进货明细!$A$2:$D$5000,COLUMN($C$2),0)&amp;""),"",VLOOKUP(A4459,进货明细!$A$2:$D$5000,COLUMN($C$2),0)&amp;"")</f>
        <v/>
      </c>
      <c r="D4459" s="147" t="str">
        <f>IF(ISERROR(VLOOKUP(A4459,进货明细!$A$2:$D$5000,COLUMN($D$2),0)&amp;""),"",VLOOKUP(A4459,进货明细!$A$2:$D$5000,COLUMN($D$2),0)&amp;"")</f>
        <v/>
      </c>
      <c r="E4459" s="148"/>
      <c r="F4459" s="152"/>
      <c r="G4459" s="150" t="str">
        <f>IF(ISERROR(VLOOKUP(A4459,进货明细!$A$2:$G$5000,COLUMN($G$2),0)&amp;""),"",VLOOKUP(A4459,进货明细!$A$2:$G$5000,COLUMN($G$2),0)&amp;"")</f>
        <v/>
      </c>
      <c r="H4459" s="151" t="str">
        <f t="shared" si="141"/>
        <v/>
      </c>
      <c r="I4459" s="168"/>
      <c r="J4459" s="169"/>
      <c r="K4459" s="163"/>
      <c r="L4459" s="164" t="str">
        <f t="shared" si="140"/>
        <v/>
      </c>
      <c r="M4459" s="165" t="e">
        <f>ROUND(VLOOKUP(A4459,当前库存!$A$2:$F$7000,COLUMN($F$3),0)&amp;"",2)</f>
        <v>#DIV/0!</v>
      </c>
      <c r="N4459" s="166"/>
      <c r="O4459" s="167"/>
      <c r="P4459" s="167"/>
      <c r="Q4459" s="174"/>
      <c r="R4459" s="167"/>
      <c r="S4459" s="167"/>
    </row>
    <row r="4460" customHeight="1" spans="1:19">
      <c r="A4460" s="175"/>
      <c r="B4460" s="153" t="str">
        <f>IF(ISERROR(VLOOKUP(A4460,进货明细!$A$2:$D$5000,COLUMN($B$2),0)&amp;""),"",VLOOKUP(A4460,进货明细!$A$2:$D$5000,COLUMN($B$2),0)&amp;"")</f>
        <v/>
      </c>
      <c r="C4460" s="147" t="str">
        <f>IF(ISERROR(VLOOKUP(A4460,进货明细!$A$2:$D$5000,COLUMN($C$2),0)&amp;""),"",VLOOKUP(A4460,进货明细!$A$2:$D$5000,COLUMN($C$2),0)&amp;"")</f>
        <v/>
      </c>
      <c r="D4460" s="147" t="str">
        <f>IF(ISERROR(VLOOKUP(A4460,进货明细!$A$2:$D$5000,COLUMN($D$2),0)&amp;""),"",VLOOKUP(A4460,进货明细!$A$2:$D$5000,COLUMN($D$2),0)&amp;"")</f>
        <v/>
      </c>
      <c r="E4460" s="148"/>
      <c r="F4460" s="152"/>
      <c r="G4460" s="150" t="str">
        <f>IF(ISERROR(VLOOKUP(A4460,进货明细!$A$2:$G$5000,COLUMN($G$2),0)&amp;""),"",VLOOKUP(A4460,进货明细!$A$2:$G$5000,COLUMN($G$2),0)&amp;"")</f>
        <v/>
      </c>
      <c r="H4460" s="151" t="str">
        <f t="shared" si="141"/>
        <v/>
      </c>
      <c r="I4460" s="168"/>
      <c r="J4460" s="169"/>
      <c r="K4460" s="163"/>
      <c r="L4460" s="164" t="str">
        <f t="shared" si="140"/>
        <v/>
      </c>
      <c r="M4460" s="165" t="e">
        <f>ROUND(VLOOKUP(A4460,当前库存!$A$2:$F$7000,COLUMN($F$3),0)&amp;"",2)</f>
        <v>#DIV/0!</v>
      </c>
      <c r="N4460" s="166"/>
      <c r="O4460" s="167"/>
      <c r="P4460" s="167"/>
      <c r="Q4460" s="174"/>
      <c r="R4460" s="167"/>
      <c r="S4460" s="167"/>
    </row>
    <row r="4461" customHeight="1" spans="1:19">
      <c r="A4461" s="175"/>
      <c r="B4461" s="153" t="str">
        <f>IF(ISERROR(VLOOKUP(A4461,进货明细!$A$2:$D$5000,COLUMN($B$2),0)&amp;""),"",VLOOKUP(A4461,进货明细!$A$2:$D$5000,COLUMN($B$2),0)&amp;"")</f>
        <v/>
      </c>
      <c r="C4461" s="147" t="str">
        <f>IF(ISERROR(VLOOKUP(A4461,进货明细!$A$2:$D$5000,COLUMN($C$2),0)&amp;""),"",VLOOKUP(A4461,进货明细!$A$2:$D$5000,COLUMN($C$2),0)&amp;"")</f>
        <v/>
      </c>
      <c r="D4461" s="147" t="str">
        <f>IF(ISERROR(VLOOKUP(A4461,进货明细!$A$2:$D$5000,COLUMN($D$2),0)&amp;""),"",VLOOKUP(A4461,进货明细!$A$2:$D$5000,COLUMN($D$2),0)&amp;"")</f>
        <v/>
      </c>
      <c r="E4461" s="148"/>
      <c r="F4461" s="152"/>
      <c r="G4461" s="150" t="str">
        <f>IF(ISERROR(VLOOKUP(A4461,进货明细!$A$2:$G$5000,COLUMN($G$2),0)&amp;""),"",VLOOKUP(A4461,进货明细!$A$2:$G$5000,COLUMN($G$2),0)&amp;"")</f>
        <v/>
      </c>
      <c r="H4461" s="151" t="str">
        <f t="shared" si="141"/>
        <v/>
      </c>
      <c r="I4461" s="168"/>
      <c r="J4461" s="169"/>
      <c r="K4461" s="163"/>
      <c r="L4461" s="164" t="str">
        <f t="shared" ref="L4461:L4524" si="142">IF(F4461="","",H4461-M4461*F4461)</f>
        <v/>
      </c>
      <c r="M4461" s="165" t="e">
        <f>ROUND(VLOOKUP(A4461,当前库存!$A$2:$F$7000,COLUMN($F$3),0)&amp;"",2)</f>
        <v>#DIV/0!</v>
      </c>
      <c r="N4461" s="166"/>
      <c r="O4461" s="167"/>
      <c r="P4461" s="167"/>
      <c r="Q4461" s="174"/>
      <c r="R4461" s="167"/>
      <c r="S4461" s="167"/>
    </row>
    <row r="4462" customHeight="1" spans="1:19">
      <c r="A4462" s="175"/>
      <c r="B4462" s="153" t="str">
        <f>IF(ISERROR(VLOOKUP(A4462,进货明细!$A$2:$D$5000,COLUMN($B$2),0)&amp;""),"",VLOOKUP(A4462,进货明细!$A$2:$D$5000,COLUMN($B$2),0)&amp;"")</f>
        <v/>
      </c>
      <c r="C4462" s="147" t="str">
        <f>IF(ISERROR(VLOOKUP(A4462,进货明细!$A$2:$D$5000,COLUMN($C$2),0)&amp;""),"",VLOOKUP(A4462,进货明细!$A$2:$D$5000,COLUMN($C$2),0)&amp;"")</f>
        <v/>
      </c>
      <c r="D4462" s="147" t="str">
        <f>IF(ISERROR(VLOOKUP(A4462,进货明细!$A$2:$D$5000,COLUMN($D$2),0)&amp;""),"",VLOOKUP(A4462,进货明细!$A$2:$D$5000,COLUMN($D$2),0)&amp;"")</f>
        <v/>
      </c>
      <c r="E4462" s="148"/>
      <c r="F4462" s="152"/>
      <c r="G4462" s="150" t="str">
        <f>IF(ISERROR(VLOOKUP(A4462,进货明细!$A$2:$G$5000,COLUMN($G$2),0)&amp;""),"",VLOOKUP(A4462,进货明细!$A$2:$G$5000,COLUMN($G$2),0)&amp;"")</f>
        <v/>
      </c>
      <c r="H4462" s="151" t="str">
        <f t="shared" si="141"/>
        <v/>
      </c>
      <c r="I4462" s="168"/>
      <c r="J4462" s="169"/>
      <c r="K4462" s="163"/>
      <c r="L4462" s="164" t="str">
        <f t="shared" si="142"/>
        <v/>
      </c>
      <c r="M4462" s="165" t="e">
        <f>ROUND(VLOOKUP(A4462,当前库存!$A$2:$F$7000,COLUMN($F$3),0)&amp;"",2)</f>
        <v>#DIV/0!</v>
      </c>
      <c r="N4462" s="166"/>
      <c r="O4462" s="167"/>
      <c r="P4462" s="167"/>
      <c r="Q4462" s="174"/>
      <c r="R4462" s="167"/>
      <c r="S4462" s="167"/>
    </row>
    <row r="4463" customHeight="1" spans="1:19">
      <c r="A4463" s="175"/>
      <c r="B4463" s="153" t="str">
        <f>IF(ISERROR(VLOOKUP(A4463,进货明细!$A$2:$D$5000,COLUMN($B$2),0)&amp;""),"",VLOOKUP(A4463,进货明细!$A$2:$D$5000,COLUMN($B$2),0)&amp;"")</f>
        <v/>
      </c>
      <c r="C4463" s="147" t="str">
        <f>IF(ISERROR(VLOOKUP(A4463,进货明细!$A$2:$D$5000,COLUMN($C$2),0)&amp;""),"",VLOOKUP(A4463,进货明细!$A$2:$D$5000,COLUMN($C$2),0)&amp;"")</f>
        <v/>
      </c>
      <c r="D4463" s="147" t="str">
        <f>IF(ISERROR(VLOOKUP(A4463,进货明细!$A$2:$D$5000,COLUMN($D$2),0)&amp;""),"",VLOOKUP(A4463,进货明细!$A$2:$D$5000,COLUMN($D$2),0)&amp;"")</f>
        <v/>
      </c>
      <c r="E4463" s="148"/>
      <c r="F4463" s="152"/>
      <c r="G4463" s="150" t="str">
        <f>IF(ISERROR(VLOOKUP(A4463,进货明细!$A$2:$G$5000,COLUMN($G$2),0)&amp;""),"",VLOOKUP(A4463,进货明细!$A$2:$G$5000,COLUMN($G$2),0)&amp;"")</f>
        <v/>
      </c>
      <c r="H4463" s="151" t="str">
        <f t="shared" si="141"/>
        <v/>
      </c>
      <c r="I4463" s="168"/>
      <c r="J4463" s="169"/>
      <c r="K4463" s="163"/>
      <c r="L4463" s="164" t="str">
        <f t="shared" si="142"/>
        <v/>
      </c>
      <c r="M4463" s="165" t="e">
        <f>ROUND(VLOOKUP(A4463,当前库存!$A$2:$F$7000,COLUMN($F$3),0)&amp;"",2)</f>
        <v>#DIV/0!</v>
      </c>
      <c r="N4463" s="166"/>
      <c r="O4463" s="167"/>
      <c r="P4463" s="167"/>
      <c r="Q4463" s="174"/>
      <c r="R4463" s="167"/>
      <c r="S4463" s="167"/>
    </row>
    <row r="4464" customHeight="1" spans="1:19">
      <c r="A4464" s="175"/>
      <c r="B4464" s="153" t="str">
        <f>IF(ISERROR(VLOOKUP(A4464,进货明细!$A$2:$D$5000,COLUMN($B$2),0)&amp;""),"",VLOOKUP(A4464,进货明细!$A$2:$D$5000,COLUMN($B$2),0)&amp;"")</f>
        <v/>
      </c>
      <c r="C4464" s="147" t="str">
        <f>IF(ISERROR(VLOOKUP(A4464,进货明细!$A$2:$D$5000,COLUMN($C$2),0)&amp;""),"",VLOOKUP(A4464,进货明细!$A$2:$D$5000,COLUMN($C$2),0)&amp;"")</f>
        <v/>
      </c>
      <c r="D4464" s="147" t="str">
        <f>IF(ISERROR(VLOOKUP(A4464,进货明细!$A$2:$D$5000,COLUMN($D$2),0)&amp;""),"",VLOOKUP(A4464,进货明细!$A$2:$D$5000,COLUMN($D$2),0)&amp;"")</f>
        <v/>
      </c>
      <c r="E4464" s="148"/>
      <c r="F4464" s="152"/>
      <c r="G4464" s="150" t="str">
        <f>IF(ISERROR(VLOOKUP(A4464,进货明细!$A$2:$G$5000,COLUMN($G$2),0)&amp;""),"",VLOOKUP(A4464,进货明细!$A$2:$G$5000,COLUMN($G$2),0)&amp;"")</f>
        <v/>
      </c>
      <c r="H4464" s="151" t="str">
        <f t="shared" si="141"/>
        <v/>
      </c>
      <c r="I4464" s="168"/>
      <c r="J4464" s="169"/>
      <c r="K4464" s="163"/>
      <c r="L4464" s="164" t="str">
        <f t="shared" si="142"/>
        <v/>
      </c>
      <c r="M4464" s="165" t="e">
        <f>ROUND(VLOOKUP(A4464,当前库存!$A$2:$F$7000,COLUMN($F$3),0)&amp;"",2)</f>
        <v>#DIV/0!</v>
      </c>
      <c r="N4464" s="166"/>
      <c r="O4464" s="167"/>
      <c r="P4464" s="167"/>
      <c r="Q4464" s="174"/>
      <c r="R4464" s="167"/>
      <c r="S4464" s="167"/>
    </row>
    <row r="4465" customHeight="1" spans="1:19">
      <c r="A4465" s="175"/>
      <c r="B4465" s="153" t="str">
        <f>IF(ISERROR(VLOOKUP(A4465,进货明细!$A$2:$D$5000,COLUMN($B$2),0)&amp;""),"",VLOOKUP(A4465,进货明细!$A$2:$D$5000,COLUMN($B$2),0)&amp;"")</f>
        <v/>
      </c>
      <c r="C4465" s="147" t="str">
        <f>IF(ISERROR(VLOOKUP(A4465,进货明细!$A$2:$D$5000,COLUMN($C$2),0)&amp;""),"",VLOOKUP(A4465,进货明细!$A$2:$D$5000,COLUMN($C$2),0)&amp;"")</f>
        <v/>
      </c>
      <c r="D4465" s="147" t="str">
        <f>IF(ISERROR(VLOOKUP(A4465,进货明细!$A$2:$D$5000,COLUMN($D$2),0)&amp;""),"",VLOOKUP(A4465,进货明细!$A$2:$D$5000,COLUMN($D$2),0)&amp;"")</f>
        <v/>
      </c>
      <c r="E4465" s="148"/>
      <c r="F4465" s="152"/>
      <c r="G4465" s="150" t="str">
        <f>IF(ISERROR(VLOOKUP(A4465,进货明细!$A$2:$G$5000,COLUMN($G$2),0)&amp;""),"",VLOOKUP(A4465,进货明细!$A$2:$G$5000,COLUMN($G$2),0)&amp;"")</f>
        <v/>
      </c>
      <c r="H4465" s="151" t="str">
        <f t="shared" si="141"/>
        <v/>
      </c>
      <c r="I4465" s="168"/>
      <c r="J4465" s="169"/>
      <c r="K4465" s="163"/>
      <c r="L4465" s="164" t="str">
        <f t="shared" si="142"/>
        <v/>
      </c>
      <c r="M4465" s="165" t="e">
        <f>ROUND(VLOOKUP(A4465,当前库存!$A$2:$F$7000,COLUMN($F$3),0)&amp;"",2)</f>
        <v>#DIV/0!</v>
      </c>
      <c r="N4465" s="166"/>
      <c r="O4465" s="167"/>
      <c r="P4465" s="167"/>
      <c r="Q4465" s="174"/>
      <c r="R4465" s="167"/>
      <c r="S4465" s="167"/>
    </row>
    <row r="4466" customHeight="1" spans="1:19">
      <c r="A4466" s="175"/>
      <c r="B4466" s="153" t="str">
        <f>IF(ISERROR(VLOOKUP(A4466,进货明细!$A$2:$D$5000,COLUMN($B$2),0)&amp;""),"",VLOOKUP(A4466,进货明细!$A$2:$D$5000,COLUMN($B$2),0)&amp;"")</f>
        <v/>
      </c>
      <c r="C4466" s="147" t="str">
        <f>IF(ISERROR(VLOOKUP(A4466,进货明细!$A$2:$D$5000,COLUMN($C$2),0)&amp;""),"",VLOOKUP(A4466,进货明细!$A$2:$D$5000,COLUMN($C$2),0)&amp;"")</f>
        <v/>
      </c>
      <c r="D4466" s="147" t="str">
        <f>IF(ISERROR(VLOOKUP(A4466,进货明细!$A$2:$D$5000,COLUMN($D$2),0)&amp;""),"",VLOOKUP(A4466,进货明细!$A$2:$D$5000,COLUMN($D$2),0)&amp;"")</f>
        <v/>
      </c>
      <c r="E4466" s="148"/>
      <c r="F4466" s="152"/>
      <c r="G4466" s="150" t="str">
        <f>IF(ISERROR(VLOOKUP(A4466,进货明细!$A$2:$G$5000,COLUMN($G$2),0)&amp;""),"",VLOOKUP(A4466,进货明细!$A$2:$G$5000,COLUMN($G$2),0)&amp;"")</f>
        <v/>
      </c>
      <c r="H4466" s="151" t="str">
        <f t="shared" si="141"/>
        <v/>
      </c>
      <c r="I4466" s="168"/>
      <c r="J4466" s="169"/>
      <c r="K4466" s="163"/>
      <c r="L4466" s="164" t="str">
        <f t="shared" si="142"/>
        <v/>
      </c>
      <c r="M4466" s="165" t="e">
        <f>ROUND(VLOOKUP(A4466,当前库存!$A$2:$F$7000,COLUMN($F$3),0)&amp;"",2)</f>
        <v>#DIV/0!</v>
      </c>
      <c r="N4466" s="166"/>
      <c r="O4466" s="167"/>
      <c r="P4466" s="167"/>
      <c r="Q4466" s="174"/>
      <c r="R4466" s="167"/>
      <c r="S4466" s="167"/>
    </row>
    <row r="4467" customHeight="1" spans="1:19">
      <c r="A4467" s="175"/>
      <c r="B4467" s="153" t="str">
        <f>IF(ISERROR(VLOOKUP(A4467,进货明细!$A$2:$D$5000,COLUMN($B$2),0)&amp;""),"",VLOOKUP(A4467,进货明细!$A$2:$D$5000,COLUMN($B$2),0)&amp;"")</f>
        <v/>
      </c>
      <c r="C4467" s="147" t="str">
        <f>IF(ISERROR(VLOOKUP(A4467,进货明细!$A$2:$D$5000,COLUMN($C$2),0)&amp;""),"",VLOOKUP(A4467,进货明细!$A$2:$D$5000,COLUMN($C$2),0)&amp;"")</f>
        <v/>
      </c>
      <c r="D4467" s="147" t="str">
        <f>IF(ISERROR(VLOOKUP(A4467,进货明细!$A$2:$D$5000,COLUMN($D$2),0)&amp;""),"",VLOOKUP(A4467,进货明细!$A$2:$D$5000,COLUMN($D$2),0)&amp;"")</f>
        <v/>
      </c>
      <c r="E4467" s="148"/>
      <c r="F4467" s="152"/>
      <c r="G4467" s="150" t="str">
        <f>IF(ISERROR(VLOOKUP(A4467,进货明细!$A$2:$G$5000,COLUMN($G$2),0)&amp;""),"",VLOOKUP(A4467,进货明细!$A$2:$G$5000,COLUMN($G$2),0)&amp;"")</f>
        <v/>
      </c>
      <c r="H4467" s="151" t="str">
        <f t="shared" si="141"/>
        <v/>
      </c>
      <c r="I4467" s="168"/>
      <c r="J4467" s="169"/>
      <c r="K4467" s="163"/>
      <c r="L4467" s="164" t="str">
        <f t="shared" si="142"/>
        <v/>
      </c>
      <c r="M4467" s="165" t="e">
        <f>ROUND(VLOOKUP(A4467,当前库存!$A$2:$F$7000,COLUMN($F$3),0)&amp;"",2)</f>
        <v>#DIV/0!</v>
      </c>
      <c r="N4467" s="166"/>
      <c r="O4467" s="167"/>
      <c r="P4467" s="167"/>
      <c r="Q4467" s="174"/>
      <c r="R4467" s="167"/>
      <c r="S4467" s="167"/>
    </row>
    <row r="4468" customHeight="1" spans="1:19">
      <c r="A4468" s="175"/>
      <c r="B4468" s="153" t="str">
        <f>IF(ISERROR(VLOOKUP(A4468,进货明细!$A$2:$D$5000,COLUMN($B$2),0)&amp;""),"",VLOOKUP(A4468,进货明细!$A$2:$D$5000,COLUMN($B$2),0)&amp;"")</f>
        <v/>
      </c>
      <c r="C4468" s="147" t="str">
        <f>IF(ISERROR(VLOOKUP(A4468,进货明细!$A$2:$D$5000,COLUMN($C$2),0)&amp;""),"",VLOOKUP(A4468,进货明细!$A$2:$D$5000,COLUMN($C$2),0)&amp;"")</f>
        <v/>
      </c>
      <c r="D4468" s="147" t="str">
        <f>IF(ISERROR(VLOOKUP(A4468,进货明细!$A$2:$D$5000,COLUMN($D$2),0)&amp;""),"",VLOOKUP(A4468,进货明细!$A$2:$D$5000,COLUMN($D$2),0)&amp;"")</f>
        <v/>
      </c>
      <c r="E4468" s="148"/>
      <c r="F4468" s="152"/>
      <c r="G4468" s="150" t="str">
        <f>IF(ISERROR(VLOOKUP(A4468,进货明细!$A$2:$G$5000,COLUMN($G$2),0)&amp;""),"",VLOOKUP(A4468,进货明细!$A$2:$G$5000,COLUMN($G$2),0)&amp;"")</f>
        <v/>
      </c>
      <c r="H4468" s="151" t="str">
        <f t="shared" si="141"/>
        <v/>
      </c>
      <c r="I4468" s="168"/>
      <c r="J4468" s="169"/>
      <c r="K4468" s="163"/>
      <c r="L4468" s="164" t="str">
        <f t="shared" si="142"/>
        <v/>
      </c>
      <c r="M4468" s="165" t="e">
        <f>ROUND(VLOOKUP(A4468,当前库存!$A$2:$F$7000,COLUMN($F$3),0)&amp;"",2)</f>
        <v>#DIV/0!</v>
      </c>
      <c r="N4468" s="166"/>
      <c r="O4468" s="167"/>
      <c r="P4468" s="167"/>
      <c r="Q4468" s="174"/>
      <c r="R4468" s="167"/>
      <c r="S4468" s="167"/>
    </row>
    <row r="4469" customHeight="1" spans="1:19">
      <c r="A4469" s="175"/>
      <c r="B4469" s="153" t="str">
        <f>IF(ISERROR(VLOOKUP(A4469,进货明细!$A$2:$D$5000,COLUMN($B$2),0)&amp;""),"",VLOOKUP(A4469,进货明细!$A$2:$D$5000,COLUMN($B$2),0)&amp;"")</f>
        <v/>
      </c>
      <c r="C4469" s="147" t="str">
        <f>IF(ISERROR(VLOOKUP(A4469,进货明细!$A$2:$D$5000,COLUMN($C$2),0)&amp;""),"",VLOOKUP(A4469,进货明细!$A$2:$D$5000,COLUMN($C$2),0)&amp;"")</f>
        <v/>
      </c>
      <c r="D4469" s="147" t="str">
        <f>IF(ISERROR(VLOOKUP(A4469,进货明细!$A$2:$D$5000,COLUMN($D$2),0)&amp;""),"",VLOOKUP(A4469,进货明细!$A$2:$D$5000,COLUMN($D$2),0)&amp;"")</f>
        <v/>
      </c>
      <c r="E4469" s="148"/>
      <c r="F4469" s="152"/>
      <c r="G4469" s="150" t="str">
        <f>IF(ISERROR(VLOOKUP(A4469,进货明细!$A$2:$G$5000,COLUMN($G$2),0)&amp;""),"",VLOOKUP(A4469,进货明细!$A$2:$G$5000,COLUMN($G$2),0)&amp;"")</f>
        <v/>
      </c>
      <c r="H4469" s="151" t="str">
        <f t="shared" si="141"/>
        <v/>
      </c>
      <c r="I4469" s="168"/>
      <c r="J4469" s="169"/>
      <c r="K4469" s="163"/>
      <c r="L4469" s="164" t="str">
        <f t="shared" si="142"/>
        <v/>
      </c>
      <c r="M4469" s="165" t="e">
        <f>ROUND(VLOOKUP(A4469,当前库存!$A$2:$F$7000,COLUMN($F$3),0)&amp;"",2)</f>
        <v>#DIV/0!</v>
      </c>
      <c r="N4469" s="166"/>
      <c r="O4469" s="167"/>
      <c r="P4469" s="167"/>
      <c r="Q4469" s="174"/>
      <c r="R4469" s="167"/>
      <c r="S4469" s="167"/>
    </row>
    <row r="4470" customHeight="1" spans="1:19">
      <c r="A4470" s="175"/>
      <c r="B4470" s="153" t="str">
        <f>IF(ISERROR(VLOOKUP(A4470,进货明细!$A$2:$D$5000,COLUMN($B$2),0)&amp;""),"",VLOOKUP(A4470,进货明细!$A$2:$D$5000,COLUMN($B$2),0)&amp;"")</f>
        <v/>
      </c>
      <c r="C4470" s="147" t="str">
        <f>IF(ISERROR(VLOOKUP(A4470,进货明细!$A$2:$D$5000,COLUMN($C$2),0)&amp;""),"",VLOOKUP(A4470,进货明细!$A$2:$D$5000,COLUMN($C$2),0)&amp;"")</f>
        <v/>
      </c>
      <c r="D4470" s="147" t="str">
        <f>IF(ISERROR(VLOOKUP(A4470,进货明细!$A$2:$D$5000,COLUMN($D$2),0)&amp;""),"",VLOOKUP(A4470,进货明细!$A$2:$D$5000,COLUMN($D$2),0)&amp;"")</f>
        <v/>
      </c>
      <c r="E4470" s="148"/>
      <c r="F4470" s="152"/>
      <c r="G4470" s="150" t="str">
        <f>IF(ISERROR(VLOOKUP(A4470,进货明细!$A$2:$G$5000,COLUMN($G$2),0)&amp;""),"",VLOOKUP(A4470,进货明细!$A$2:$G$5000,COLUMN($G$2),0)&amp;"")</f>
        <v/>
      </c>
      <c r="H4470" s="151" t="str">
        <f t="shared" si="141"/>
        <v/>
      </c>
      <c r="I4470" s="168"/>
      <c r="J4470" s="169"/>
      <c r="K4470" s="163"/>
      <c r="L4470" s="164" t="str">
        <f t="shared" si="142"/>
        <v/>
      </c>
      <c r="M4470" s="165" t="e">
        <f>ROUND(VLOOKUP(A4470,当前库存!$A$2:$F$7000,COLUMN($F$3),0)&amp;"",2)</f>
        <v>#DIV/0!</v>
      </c>
      <c r="N4470" s="166"/>
      <c r="O4470" s="167"/>
      <c r="P4470" s="167"/>
      <c r="Q4470" s="174"/>
      <c r="R4470" s="167"/>
      <c r="S4470" s="167"/>
    </row>
    <row r="4471" customHeight="1" spans="1:19">
      <c r="A4471" s="175"/>
      <c r="B4471" s="153" t="str">
        <f>IF(ISERROR(VLOOKUP(A4471,进货明细!$A$2:$D$5000,COLUMN($B$2),0)&amp;""),"",VLOOKUP(A4471,进货明细!$A$2:$D$5000,COLUMN($B$2),0)&amp;"")</f>
        <v/>
      </c>
      <c r="C4471" s="147" t="str">
        <f>IF(ISERROR(VLOOKUP(A4471,进货明细!$A$2:$D$5000,COLUMN($C$2),0)&amp;""),"",VLOOKUP(A4471,进货明细!$A$2:$D$5000,COLUMN($C$2),0)&amp;"")</f>
        <v/>
      </c>
      <c r="D4471" s="147" t="str">
        <f>IF(ISERROR(VLOOKUP(A4471,进货明细!$A$2:$D$5000,COLUMN($D$2),0)&amp;""),"",VLOOKUP(A4471,进货明细!$A$2:$D$5000,COLUMN($D$2),0)&amp;"")</f>
        <v/>
      </c>
      <c r="E4471" s="148"/>
      <c r="F4471" s="152"/>
      <c r="G4471" s="150" t="str">
        <f>IF(ISERROR(VLOOKUP(A4471,进货明细!$A$2:$G$5000,COLUMN($G$2),0)&amp;""),"",VLOOKUP(A4471,进货明细!$A$2:$G$5000,COLUMN($G$2),0)&amp;"")</f>
        <v/>
      </c>
      <c r="H4471" s="151" t="str">
        <f t="shared" si="141"/>
        <v/>
      </c>
      <c r="I4471" s="168"/>
      <c r="J4471" s="169"/>
      <c r="K4471" s="163"/>
      <c r="L4471" s="164" t="str">
        <f t="shared" si="142"/>
        <v/>
      </c>
      <c r="M4471" s="165" t="e">
        <f>ROUND(VLOOKUP(A4471,当前库存!$A$2:$F$7000,COLUMN($F$3),0)&amp;"",2)</f>
        <v>#DIV/0!</v>
      </c>
      <c r="N4471" s="166"/>
      <c r="O4471" s="167"/>
      <c r="P4471" s="167"/>
      <c r="Q4471" s="174"/>
      <c r="R4471" s="167"/>
      <c r="S4471" s="167"/>
    </row>
    <row r="4472" customHeight="1" spans="1:19">
      <c r="A4472" s="175"/>
      <c r="B4472" s="153" t="str">
        <f>IF(ISERROR(VLOOKUP(A4472,进货明细!$A$2:$D$5000,COLUMN($B$2),0)&amp;""),"",VLOOKUP(A4472,进货明细!$A$2:$D$5000,COLUMN($B$2),0)&amp;"")</f>
        <v/>
      </c>
      <c r="C4472" s="147" t="str">
        <f>IF(ISERROR(VLOOKUP(A4472,进货明细!$A$2:$D$5000,COLUMN($C$2),0)&amp;""),"",VLOOKUP(A4472,进货明细!$A$2:$D$5000,COLUMN($C$2),0)&amp;"")</f>
        <v/>
      </c>
      <c r="D4472" s="147" t="str">
        <f>IF(ISERROR(VLOOKUP(A4472,进货明细!$A$2:$D$5000,COLUMN($D$2),0)&amp;""),"",VLOOKUP(A4472,进货明细!$A$2:$D$5000,COLUMN($D$2),0)&amp;"")</f>
        <v/>
      </c>
      <c r="E4472" s="148"/>
      <c r="F4472" s="152"/>
      <c r="G4472" s="150" t="str">
        <f>IF(ISERROR(VLOOKUP(A4472,进货明细!$A$2:$G$5000,COLUMN($G$2),0)&amp;""),"",VLOOKUP(A4472,进货明细!$A$2:$G$5000,COLUMN($G$2),0)&amp;"")</f>
        <v/>
      </c>
      <c r="H4472" s="151" t="str">
        <f t="shared" si="141"/>
        <v/>
      </c>
      <c r="I4472" s="168"/>
      <c r="J4472" s="169"/>
      <c r="K4472" s="163"/>
      <c r="L4472" s="164" t="str">
        <f t="shared" si="142"/>
        <v/>
      </c>
      <c r="M4472" s="165" t="e">
        <f>ROUND(VLOOKUP(A4472,当前库存!$A$2:$F$7000,COLUMN($F$3),0)&amp;"",2)</f>
        <v>#DIV/0!</v>
      </c>
      <c r="N4472" s="166"/>
      <c r="O4472" s="167"/>
      <c r="P4472" s="167"/>
      <c r="Q4472" s="174"/>
      <c r="R4472" s="167"/>
      <c r="S4472" s="167"/>
    </row>
    <row r="4473" customHeight="1" spans="1:19">
      <c r="A4473" s="175"/>
      <c r="B4473" s="153" t="str">
        <f>IF(ISERROR(VLOOKUP(A4473,进货明细!$A$2:$D$5000,COLUMN($B$2),0)&amp;""),"",VLOOKUP(A4473,进货明细!$A$2:$D$5000,COLUMN($B$2),0)&amp;"")</f>
        <v/>
      </c>
      <c r="C4473" s="147" t="str">
        <f>IF(ISERROR(VLOOKUP(A4473,进货明细!$A$2:$D$5000,COLUMN($C$2),0)&amp;""),"",VLOOKUP(A4473,进货明细!$A$2:$D$5000,COLUMN($C$2),0)&amp;"")</f>
        <v/>
      </c>
      <c r="D4473" s="147" t="str">
        <f>IF(ISERROR(VLOOKUP(A4473,进货明细!$A$2:$D$5000,COLUMN($D$2),0)&amp;""),"",VLOOKUP(A4473,进货明细!$A$2:$D$5000,COLUMN($D$2),0)&amp;"")</f>
        <v/>
      </c>
      <c r="E4473" s="148"/>
      <c r="F4473" s="152"/>
      <c r="G4473" s="150" t="str">
        <f>IF(ISERROR(VLOOKUP(A4473,进货明细!$A$2:$G$5000,COLUMN($G$2),0)&amp;""),"",VLOOKUP(A4473,进货明细!$A$2:$G$5000,COLUMN($G$2),0)&amp;"")</f>
        <v/>
      </c>
      <c r="H4473" s="151" t="str">
        <f t="shared" si="141"/>
        <v/>
      </c>
      <c r="I4473" s="168"/>
      <c r="J4473" s="169"/>
      <c r="K4473" s="163"/>
      <c r="L4473" s="164" t="str">
        <f t="shared" si="142"/>
        <v/>
      </c>
      <c r="M4473" s="165" t="e">
        <f>ROUND(VLOOKUP(A4473,当前库存!$A$2:$F$7000,COLUMN($F$3),0)&amp;"",2)</f>
        <v>#DIV/0!</v>
      </c>
      <c r="N4473" s="166"/>
      <c r="O4473" s="167"/>
      <c r="P4473" s="167"/>
      <c r="Q4473" s="174"/>
      <c r="R4473" s="167"/>
      <c r="S4473" s="167"/>
    </row>
    <row r="4474" customHeight="1" spans="1:19">
      <c r="A4474" s="175"/>
      <c r="B4474" s="153" t="str">
        <f>IF(ISERROR(VLOOKUP(A4474,进货明细!$A$2:$D$5000,COLUMN($B$2),0)&amp;""),"",VLOOKUP(A4474,进货明细!$A$2:$D$5000,COLUMN($B$2),0)&amp;"")</f>
        <v/>
      </c>
      <c r="C4474" s="147" t="str">
        <f>IF(ISERROR(VLOOKUP(A4474,进货明细!$A$2:$D$5000,COLUMN($C$2),0)&amp;""),"",VLOOKUP(A4474,进货明细!$A$2:$D$5000,COLUMN($C$2),0)&amp;"")</f>
        <v/>
      </c>
      <c r="D4474" s="147" t="str">
        <f>IF(ISERROR(VLOOKUP(A4474,进货明细!$A$2:$D$5000,COLUMN($D$2),0)&amp;""),"",VLOOKUP(A4474,进货明细!$A$2:$D$5000,COLUMN($D$2),0)&amp;"")</f>
        <v/>
      </c>
      <c r="E4474" s="148"/>
      <c r="F4474" s="152"/>
      <c r="G4474" s="150" t="str">
        <f>IF(ISERROR(VLOOKUP(A4474,进货明细!$A$2:$G$5000,COLUMN($G$2),0)&amp;""),"",VLOOKUP(A4474,进货明细!$A$2:$G$5000,COLUMN($G$2),0)&amp;"")</f>
        <v/>
      </c>
      <c r="H4474" s="151" t="str">
        <f t="shared" si="141"/>
        <v/>
      </c>
      <c r="I4474" s="168"/>
      <c r="J4474" s="169"/>
      <c r="K4474" s="163"/>
      <c r="L4474" s="164" t="str">
        <f t="shared" si="142"/>
        <v/>
      </c>
      <c r="M4474" s="165" t="e">
        <f>ROUND(VLOOKUP(A4474,当前库存!$A$2:$F$7000,COLUMN($F$3),0)&amp;"",2)</f>
        <v>#DIV/0!</v>
      </c>
      <c r="N4474" s="166"/>
      <c r="O4474" s="167"/>
      <c r="P4474" s="167"/>
      <c r="Q4474" s="174"/>
      <c r="R4474" s="167"/>
      <c r="S4474" s="167"/>
    </row>
    <row r="4475" customHeight="1" spans="1:19">
      <c r="A4475" s="175"/>
      <c r="B4475" s="153" t="str">
        <f>IF(ISERROR(VLOOKUP(A4475,进货明细!$A$2:$D$5000,COLUMN($B$2),0)&amp;""),"",VLOOKUP(A4475,进货明细!$A$2:$D$5000,COLUMN($B$2),0)&amp;"")</f>
        <v/>
      </c>
      <c r="C4475" s="147" t="str">
        <f>IF(ISERROR(VLOOKUP(A4475,进货明细!$A$2:$D$5000,COLUMN($C$2),0)&amp;""),"",VLOOKUP(A4475,进货明细!$A$2:$D$5000,COLUMN($C$2),0)&amp;"")</f>
        <v/>
      </c>
      <c r="D4475" s="147" t="str">
        <f>IF(ISERROR(VLOOKUP(A4475,进货明细!$A$2:$D$5000,COLUMN($D$2),0)&amp;""),"",VLOOKUP(A4475,进货明细!$A$2:$D$5000,COLUMN($D$2),0)&amp;"")</f>
        <v/>
      </c>
      <c r="E4475" s="148"/>
      <c r="F4475" s="152"/>
      <c r="G4475" s="150" t="str">
        <f>IF(ISERROR(VLOOKUP(A4475,进货明细!$A$2:$G$5000,COLUMN($G$2),0)&amp;""),"",VLOOKUP(A4475,进货明细!$A$2:$G$5000,COLUMN($G$2),0)&amp;"")</f>
        <v/>
      </c>
      <c r="H4475" s="151" t="str">
        <f t="shared" si="141"/>
        <v/>
      </c>
      <c r="I4475" s="168"/>
      <c r="J4475" s="169"/>
      <c r="K4475" s="163"/>
      <c r="L4475" s="164" t="str">
        <f t="shared" si="142"/>
        <v/>
      </c>
      <c r="M4475" s="165" t="e">
        <f>ROUND(VLOOKUP(A4475,当前库存!$A$2:$F$7000,COLUMN($F$3),0)&amp;"",2)</f>
        <v>#DIV/0!</v>
      </c>
      <c r="N4475" s="166"/>
      <c r="O4475" s="167"/>
      <c r="P4475" s="167"/>
      <c r="Q4475" s="174"/>
      <c r="R4475" s="167"/>
      <c r="S4475" s="167"/>
    </row>
    <row r="4476" customHeight="1" spans="1:19">
      <c r="A4476" s="175"/>
      <c r="B4476" s="153" t="str">
        <f>IF(ISERROR(VLOOKUP(A4476,进货明细!$A$2:$D$5000,COLUMN($B$2),0)&amp;""),"",VLOOKUP(A4476,进货明细!$A$2:$D$5000,COLUMN($B$2),0)&amp;"")</f>
        <v/>
      </c>
      <c r="C4476" s="147" t="str">
        <f>IF(ISERROR(VLOOKUP(A4476,进货明细!$A$2:$D$5000,COLUMN($C$2),0)&amp;""),"",VLOOKUP(A4476,进货明细!$A$2:$D$5000,COLUMN($C$2),0)&amp;"")</f>
        <v/>
      </c>
      <c r="D4476" s="147" t="str">
        <f>IF(ISERROR(VLOOKUP(A4476,进货明细!$A$2:$D$5000,COLUMN($D$2),0)&amp;""),"",VLOOKUP(A4476,进货明细!$A$2:$D$5000,COLUMN($D$2),0)&amp;"")</f>
        <v/>
      </c>
      <c r="E4476" s="148"/>
      <c r="F4476" s="152"/>
      <c r="G4476" s="150" t="str">
        <f>IF(ISERROR(VLOOKUP(A4476,进货明细!$A$2:$G$5000,COLUMN($G$2),0)&amp;""),"",VLOOKUP(A4476,进货明细!$A$2:$G$5000,COLUMN($G$2),0)&amp;"")</f>
        <v/>
      </c>
      <c r="H4476" s="151" t="str">
        <f t="shared" si="141"/>
        <v/>
      </c>
      <c r="I4476" s="168"/>
      <c r="J4476" s="169"/>
      <c r="K4476" s="163"/>
      <c r="L4476" s="164" t="str">
        <f t="shared" si="142"/>
        <v/>
      </c>
      <c r="M4476" s="165" t="e">
        <f>ROUND(VLOOKUP(A4476,当前库存!$A$2:$F$7000,COLUMN($F$3),0)&amp;"",2)</f>
        <v>#DIV/0!</v>
      </c>
      <c r="N4476" s="166"/>
      <c r="O4476" s="167"/>
      <c r="P4476" s="167"/>
      <c r="Q4476" s="174"/>
      <c r="R4476" s="167"/>
      <c r="S4476" s="167"/>
    </row>
    <row r="4477" customHeight="1" spans="1:19">
      <c r="A4477" s="175"/>
      <c r="B4477" s="153" t="str">
        <f>IF(ISERROR(VLOOKUP(A4477,进货明细!$A$2:$D$5000,COLUMN($B$2),0)&amp;""),"",VLOOKUP(A4477,进货明细!$A$2:$D$5000,COLUMN($B$2),0)&amp;"")</f>
        <v/>
      </c>
      <c r="C4477" s="147" t="str">
        <f>IF(ISERROR(VLOOKUP(A4477,进货明细!$A$2:$D$5000,COLUMN($C$2),0)&amp;""),"",VLOOKUP(A4477,进货明细!$A$2:$D$5000,COLUMN($C$2),0)&amp;"")</f>
        <v/>
      </c>
      <c r="D4477" s="147" t="str">
        <f>IF(ISERROR(VLOOKUP(A4477,进货明细!$A$2:$D$5000,COLUMN($D$2),0)&amp;""),"",VLOOKUP(A4477,进货明细!$A$2:$D$5000,COLUMN($D$2),0)&amp;"")</f>
        <v/>
      </c>
      <c r="E4477" s="148"/>
      <c r="F4477" s="152"/>
      <c r="G4477" s="150" t="str">
        <f>IF(ISERROR(VLOOKUP(A4477,进货明细!$A$2:$G$5000,COLUMN($G$2),0)&amp;""),"",VLOOKUP(A4477,进货明细!$A$2:$G$5000,COLUMN($G$2),0)&amp;"")</f>
        <v/>
      </c>
      <c r="H4477" s="151" t="str">
        <f t="shared" si="141"/>
        <v/>
      </c>
      <c r="I4477" s="168"/>
      <c r="J4477" s="169"/>
      <c r="K4477" s="163"/>
      <c r="L4477" s="164" t="str">
        <f t="shared" si="142"/>
        <v/>
      </c>
      <c r="M4477" s="165" t="e">
        <f>ROUND(VLOOKUP(A4477,当前库存!$A$2:$F$7000,COLUMN($F$3),0)&amp;"",2)</f>
        <v>#DIV/0!</v>
      </c>
      <c r="N4477" s="166"/>
      <c r="O4477" s="167"/>
      <c r="P4477" s="167"/>
      <c r="Q4477" s="174"/>
      <c r="R4477" s="167"/>
      <c r="S4477" s="167"/>
    </row>
    <row r="4478" customHeight="1" spans="1:19">
      <c r="A4478" s="175"/>
      <c r="B4478" s="153" t="str">
        <f>IF(ISERROR(VLOOKUP(A4478,进货明细!$A$2:$D$5000,COLUMN($B$2),0)&amp;""),"",VLOOKUP(A4478,进货明细!$A$2:$D$5000,COLUMN($B$2),0)&amp;"")</f>
        <v/>
      </c>
      <c r="C4478" s="147" t="str">
        <f>IF(ISERROR(VLOOKUP(A4478,进货明细!$A$2:$D$5000,COLUMN($C$2),0)&amp;""),"",VLOOKUP(A4478,进货明细!$A$2:$D$5000,COLUMN($C$2),0)&amp;"")</f>
        <v/>
      </c>
      <c r="D4478" s="147" t="str">
        <f>IF(ISERROR(VLOOKUP(A4478,进货明细!$A$2:$D$5000,COLUMN($D$2),0)&amp;""),"",VLOOKUP(A4478,进货明细!$A$2:$D$5000,COLUMN($D$2),0)&amp;"")</f>
        <v/>
      </c>
      <c r="E4478" s="148"/>
      <c r="F4478" s="152"/>
      <c r="G4478" s="150" t="str">
        <f>IF(ISERROR(VLOOKUP(A4478,进货明细!$A$2:$G$5000,COLUMN($G$2),0)&amp;""),"",VLOOKUP(A4478,进货明细!$A$2:$G$5000,COLUMN($G$2),0)&amp;"")</f>
        <v/>
      </c>
      <c r="H4478" s="151" t="str">
        <f t="shared" si="141"/>
        <v/>
      </c>
      <c r="I4478" s="168"/>
      <c r="J4478" s="169"/>
      <c r="K4478" s="163"/>
      <c r="L4478" s="164" t="str">
        <f t="shared" si="142"/>
        <v/>
      </c>
      <c r="M4478" s="165" t="e">
        <f>ROUND(VLOOKUP(A4478,当前库存!$A$2:$F$7000,COLUMN($F$3),0)&amp;"",2)</f>
        <v>#DIV/0!</v>
      </c>
      <c r="N4478" s="166"/>
      <c r="O4478" s="167"/>
      <c r="P4478" s="167"/>
      <c r="Q4478" s="174"/>
      <c r="R4478" s="167"/>
      <c r="S4478" s="167"/>
    </row>
    <row r="4479" customHeight="1" spans="1:19">
      <c r="A4479" s="175"/>
      <c r="B4479" s="153" t="str">
        <f>IF(ISERROR(VLOOKUP(A4479,进货明细!$A$2:$D$5000,COLUMN($B$2),0)&amp;""),"",VLOOKUP(A4479,进货明细!$A$2:$D$5000,COLUMN($B$2),0)&amp;"")</f>
        <v/>
      </c>
      <c r="C4479" s="147" t="str">
        <f>IF(ISERROR(VLOOKUP(A4479,进货明细!$A$2:$D$5000,COLUMN($C$2),0)&amp;""),"",VLOOKUP(A4479,进货明细!$A$2:$D$5000,COLUMN($C$2),0)&amp;"")</f>
        <v/>
      </c>
      <c r="D4479" s="147" t="str">
        <f>IF(ISERROR(VLOOKUP(A4479,进货明细!$A$2:$D$5000,COLUMN($D$2),0)&amp;""),"",VLOOKUP(A4479,进货明细!$A$2:$D$5000,COLUMN($D$2),0)&amp;"")</f>
        <v/>
      </c>
      <c r="E4479" s="148"/>
      <c r="F4479" s="152"/>
      <c r="G4479" s="150" t="str">
        <f>IF(ISERROR(VLOOKUP(A4479,进货明细!$A$2:$G$5000,COLUMN($G$2),0)&amp;""),"",VLOOKUP(A4479,进货明细!$A$2:$G$5000,COLUMN($G$2),0)&amp;"")</f>
        <v/>
      </c>
      <c r="H4479" s="151" t="str">
        <f t="shared" si="141"/>
        <v/>
      </c>
      <c r="I4479" s="168"/>
      <c r="J4479" s="169"/>
      <c r="K4479" s="163"/>
      <c r="L4479" s="164" t="str">
        <f t="shared" si="142"/>
        <v/>
      </c>
      <c r="M4479" s="165" t="e">
        <f>ROUND(VLOOKUP(A4479,当前库存!$A$2:$F$7000,COLUMN($F$3),0)&amp;"",2)</f>
        <v>#DIV/0!</v>
      </c>
      <c r="N4479" s="166"/>
      <c r="O4479" s="167"/>
      <c r="P4479" s="167"/>
      <c r="Q4479" s="174"/>
      <c r="R4479" s="167"/>
      <c r="S4479" s="167"/>
    </row>
    <row r="4480" customHeight="1" spans="1:19">
      <c r="A4480" s="175"/>
      <c r="B4480" s="153" t="str">
        <f>IF(ISERROR(VLOOKUP(A4480,进货明细!$A$2:$D$5000,COLUMN($B$2),0)&amp;""),"",VLOOKUP(A4480,进货明细!$A$2:$D$5000,COLUMN($B$2),0)&amp;"")</f>
        <v/>
      </c>
      <c r="C4480" s="147" t="str">
        <f>IF(ISERROR(VLOOKUP(A4480,进货明细!$A$2:$D$5000,COLUMN($C$2),0)&amp;""),"",VLOOKUP(A4480,进货明细!$A$2:$D$5000,COLUMN($C$2),0)&amp;"")</f>
        <v/>
      </c>
      <c r="D4480" s="147" t="str">
        <f>IF(ISERROR(VLOOKUP(A4480,进货明细!$A$2:$D$5000,COLUMN($D$2),0)&amp;""),"",VLOOKUP(A4480,进货明细!$A$2:$D$5000,COLUMN($D$2),0)&amp;"")</f>
        <v/>
      </c>
      <c r="E4480" s="148"/>
      <c r="F4480" s="152"/>
      <c r="G4480" s="150" t="str">
        <f>IF(ISERROR(VLOOKUP(A4480,进货明细!$A$2:$G$5000,COLUMN($G$2),0)&amp;""),"",VLOOKUP(A4480,进货明细!$A$2:$G$5000,COLUMN($G$2),0)&amp;"")</f>
        <v/>
      </c>
      <c r="H4480" s="151" t="str">
        <f t="shared" si="141"/>
        <v/>
      </c>
      <c r="I4480" s="168"/>
      <c r="J4480" s="169"/>
      <c r="K4480" s="163"/>
      <c r="L4480" s="164" t="str">
        <f t="shared" si="142"/>
        <v/>
      </c>
      <c r="M4480" s="165" t="e">
        <f>ROUND(VLOOKUP(A4480,当前库存!$A$2:$F$7000,COLUMN($F$3),0)&amp;"",2)</f>
        <v>#DIV/0!</v>
      </c>
      <c r="N4480" s="166"/>
      <c r="O4480" s="167"/>
      <c r="P4480" s="167"/>
      <c r="Q4480" s="174"/>
      <c r="R4480" s="167"/>
      <c r="S4480" s="167"/>
    </row>
    <row r="4481" customHeight="1" spans="1:19">
      <c r="A4481" s="175"/>
      <c r="B4481" s="153" t="str">
        <f>IF(ISERROR(VLOOKUP(A4481,进货明细!$A$2:$D$5000,COLUMN($B$2),0)&amp;""),"",VLOOKUP(A4481,进货明细!$A$2:$D$5000,COLUMN($B$2),0)&amp;"")</f>
        <v/>
      </c>
      <c r="C4481" s="147" t="str">
        <f>IF(ISERROR(VLOOKUP(A4481,进货明细!$A$2:$D$5000,COLUMN($C$2),0)&amp;""),"",VLOOKUP(A4481,进货明细!$A$2:$D$5000,COLUMN($C$2),0)&amp;"")</f>
        <v/>
      </c>
      <c r="D4481" s="147" t="str">
        <f>IF(ISERROR(VLOOKUP(A4481,进货明细!$A$2:$D$5000,COLUMN($D$2),0)&amp;""),"",VLOOKUP(A4481,进货明细!$A$2:$D$5000,COLUMN($D$2),0)&amp;"")</f>
        <v/>
      </c>
      <c r="E4481" s="148"/>
      <c r="F4481" s="152"/>
      <c r="G4481" s="150" t="str">
        <f>IF(ISERROR(VLOOKUP(A4481,进货明细!$A$2:$G$5000,COLUMN($G$2),0)&amp;""),"",VLOOKUP(A4481,进货明细!$A$2:$G$5000,COLUMN($G$2),0)&amp;"")</f>
        <v/>
      </c>
      <c r="H4481" s="151" t="str">
        <f t="shared" si="141"/>
        <v/>
      </c>
      <c r="I4481" s="168"/>
      <c r="J4481" s="169"/>
      <c r="K4481" s="163"/>
      <c r="L4481" s="164" t="str">
        <f t="shared" si="142"/>
        <v/>
      </c>
      <c r="M4481" s="165" t="e">
        <f>ROUND(VLOOKUP(A4481,当前库存!$A$2:$F$7000,COLUMN($F$3),0)&amp;"",2)</f>
        <v>#DIV/0!</v>
      </c>
      <c r="N4481" s="166"/>
      <c r="O4481" s="167"/>
      <c r="P4481" s="167"/>
      <c r="Q4481" s="174"/>
      <c r="R4481" s="167"/>
      <c r="S4481" s="167"/>
    </row>
    <row r="4482" customHeight="1" spans="1:19">
      <c r="A4482" s="175"/>
      <c r="B4482" s="153" t="str">
        <f>IF(ISERROR(VLOOKUP(A4482,进货明细!$A$2:$D$5000,COLUMN($B$2),0)&amp;""),"",VLOOKUP(A4482,进货明细!$A$2:$D$5000,COLUMN($B$2),0)&amp;"")</f>
        <v/>
      </c>
      <c r="C4482" s="147" t="str">
        <f>IF(ISERROR(VLOOKUP(A4482,进货明细!$A$2:$D$5000,COLUMN($C$2),0)&amp;""),"",VLOOKUP(A4482,进货明细!$A$2:$D$5000,COLUMN($C$2),0)&amp;"")</f>
        <v/>
      </c>
      <c r="D4482" s="147" t="str">
        <f>IF(ISERROR(VLOOKUP(A4482,进货明细!$A$2:$D$5000,COLUMN($D$2),0)&amp;""),"",VLOOKUP(A4482,进货明细!$A$2:$D$5000,COLUMN($D$2),0)&amp;"")</f>
        <v/>
      </c>
      <c r="E4482" s="148"/>
      <c r="F4482" s="152"/>
      <c r="G4482" s="150" t="str">
        <f>IF(ISERROR(VLOOKUP(A4482,进货明细!$A$2:$G$5000,COLUMN($G$2),0)&amp;""),"",VLOOKUP(A4482,进货明细!$A$2:$G$5000,COLUMN($G$2),0)&amp;"")</f>
        <v/>
      </c>
      <c r="H4482" s="151" t="str">
        <f t="shared" si="141"/>
        <v/>
      </c>
      <c r="I4482" s="168"/>
      <c r="J4482" s="169"/>
      <c r="K4482" s="163"/>
      <c r="L4482" s="164" t="str">
        <f t="shared" si="142"/>
        <v/>
      </c>
      <c r="M4482" s="165" t="e">
        <f>ROUND(VLOOKUP(A4482,当前库存!$A$2:$F$7000,COLUMN($F$3),0)&amp;"",2)</f>
        <v>#DIV/0!</v>
      </c>
      <c r="N4482" s="166"/>
      <c r="O4482" s="167"/>
      <c r="P4482" s="167"/>
      <c r="Q4482" s="174"/>
      <c r="R4482" s="167"/>
      <c r="S4482" s="167"/>
    </row>
    <row r="4483" customHeight="1" spans="1:19">
      <c r="A4483" s="175"/>
      <c r="B4483" s="153" t="str">
        <f>IF(ISERROR(VLOOKUP(A4483,进货明细!$A$2:$D$5000,COLUMN($B$2),0)&amp;""),"",VLOOKUP(A4483,进货明细!$A$2:$D$5000,COLUMN($B$2),0)&amp;"")</f>
        <v/>
      </c>
      <c r="C4483" s="147" t="str">
        <f>IF(ISERROR(VLOOKUP(A4483,进货明细!$A$2:$D$5000,COLUMN($C$2),0)&amp;""),"",VLOOKUP(A4483,进货明细!$A$2:$D$5000,COLUMN($C$2),0)&amp;"")</f>
        <v/>
      </c>
      <c r="D4483" s="147" t="str">
        <f>IF(ISERROR(VLOOKUP(A4483,进货明细!$A$2:$D$5000,COLUMN($D$2),0)&amp;""),"",VLOOKUP(A4483,进货明细!$A$2:$D$5000,COLUMN($D$2),0)&amp;"")</f>
        <v/>
      </c>
      <c r="E4483" s="148"/>
      <c r="F4483" s="152"/>
      <c r="G4483" s="150" t="str">
        <f>IF(ISERROR(VLOOKUP(A4483,进货明细!$A$2:$G$5000,COLUMN($G$2),0)&amp;""),"",VLOOKUP(A4483,进货明细!$A$2:$G$5000,COLUMN($G$2),0)&amp;"")</f>
        <v/>
      </c>
      <c r="H4483" s="151" t="str">
        <f t="shared" si="141"/>
        <v/>
      </c>
      <c r="I4483" s="168"/>
      <c r="J4483" s="169"/>
      <c r="K4483" s="163"/>
      <c r="L4483" s="164" t="str">
        <f t="shared" si="142"/>
        <v/>
      </c>
      <c r="M4483" s="165" t="e">
        <f>ROUND(VLOOKUP(A4483,当前库存!$A$2:$F$7000,COLUMN($F$3),0)&amp;"",2)</f>
        <v>#DIV/0!</v>
      </c>
      <c r="N4483" s="166"/>
      <c r="O4483" s="167"/>
      <c r="P4483" s="167"/>
      <c r="Q4483" s="174"/>
      <c r="R4483" s="167"/>
      <c r="S4483" s="167"/>
    </row>
    <row r="4484" customHeight="1" spans="1:19">
      <c r="A4484" s="175"/>
      <c r="B4484" s="153" t="str">
        <f>IF(ISERROR(VLOOKUP(A4484,进货明细!$A$2:$D$5000,COLUMN($B$2),0)&amp;""),"",VLOOKUP(A4484,进货明细!$A$2:$D$5000,COLUMN($B$2),0)&amp;"")</f>
        <v/>
      </c>
      <c r="C4484" s="147" t="str">
        <f>IF(ISERROR(VLOOKUP(A4484,进货明细!$A$2:$D$5000,COLUMN($C$2),0)&amp;""),"",VLOOKUP(A4484,进货明细!$A$2:$D$5000,COLUMN($C$2),0)&amp;"")</f>
        <v/>
      </c>
      <c r="D4484" s="147" t="str">
        <f>IF(ISERROR(VLOOKUP(A4484,进货明细!$A$2:$D$5000,COLUMN($D$2),0)&amp;""),"",VLOOKUP(A4484,进货明细!$A$2:$D$5000,COLUMN($D$2),0)&amp;"")</f>
        <v/>
      </c>
      <c r="E4484" s="148"/>
      <c r="F4484" s="152"/>
      <c r="G4484" s="150" t="str">
        <f>IF(ISERROR(VLOOKUP(A4484,进货明细!$A$2:$G$5000,COLUMN($G$2),0)&amp;""),"",VLOOKUP(A4484,进货明细!$A$2:$G$5000,COLUMN($G$2),0)&amp;"")</f>
        <v/>
      </c>
      <c r="H4484" s="151" t="str">
        <f t="shared" si="141"/>
        <v/>
      </c>
      <c r="I4484" s="168"/>
      <c r="J4484" s="169"/>
      <c r="K4484" s="163"/>
      <c r="L4484" s="164" t="str">
        <f t="shared" si="142"/>
        <v/>
      </c>
      <c r="M4484" s="165" t="e">
        <f>ROUND(VLOOKUP(A4484,当前库存!$A$2:$F$7000,COLUMN($F$3),0)&amp;"",2)</f>
        <v>#DIV/0!</v>
      </c>
      <c r="N4484" s="166"/>
      <c r="O4484" s="167"/>
      <c r="P4484" s="167"/>
      <c r="Q4484" s="174"/>
      <c r="R4484" s="167"/>
      <c r="S4484" s="167"/>
    </row>
    <row r="4485" customHeight="1" spans="1:19">
      <c r="A4485" s="175"/>
      <c r="B4485" s="153" t="str">
        <f>IF(ISERROR(VLOOKUP(A4485,进货明细!$A$2:$D$5000,COLUMN($B$2),0)&amp;""),"",VLOOKUP(A4485,进货明细!$A$2:$D$5000,COLUMN($B$2),0)&amp;"")</f>
        <v/>
      </c>
      <c r="C4485" s="147" t="str">
        <f>IF(ISERROR(VLOOKUP(A4485,进货明细!$A$2:$D$5000,COLUMN($C$2),0)&amp;""),"",VLOOKUP(A4485,进货明细!$A$2:$D$5000,COLUMN($C$2),0)&amp;"")</f>
        <v/>
      </c>
      <c r="D4485" s="147" t="str">
        <f>IF(ISERROR(VLOOKUP(A4485,进货明细!$A$2:$D$5000,COLUMN($D$2),0)&amp;""),"",VLOOKUP(A4485,进货明细!$A$2:$D$5000,COLUMN($D$2),0)&amp;"")</f>
        <v/>
      </c>
      <c r="E4485" s="148"/>
      <c r="F4485" s="152"/>
      <c r="G4485" s="150" t="str">
        <f>IF(ISERROR(VLOOKUP(A4485,进货明细!$A$2:$G$5000,COLUMN($G$2),0)&amp;""),"",VLOOKUP(A4485,进货明细!$A$2:$G$5000,COLUMN($G$2),0)&amp;"")</f>
        <v/>
      </c>
      <c r="H4485" s="151" t="str">
        <f t="shared" si="141"/>
        <v/>
      </c>
      <c r="I4485" s="168"/>
      <c r="J4485" s="169"/>
      <c r="K4485" s="163"/>
      <c r="L4485" s="164" t="str">
        <f t="shared" si="142"/>
        <v/>
      </c>
      <c r="M4485" s="165" t="e">
        <f>ROUND(VLOOKUP(A4485,当前库存!$A$2:$F$7000,COLUMN($F$3),0)&amp;"",2)</f>
        <v>#DIV/0!</v>
      </c>
      <c r="N4485" s="166"/>
      <c r="O4485" s="167"/>
      <c r="P4485" s="167"/>
      <c r="Q4485" s="174"/>
      <c r="R4485" s="167"/>
      <c r="S4485" s="167"/>
    </row>
    <row r="4486" customHeight="1" spans="1:19">
      <c r="A4486" s="175"/>
      <c r="B4486" s="153" t="str">
        <f>IF(ISERROR(VLOOKUP(A4486,进货明细!$A$2:$D$5000,COLUMN($B$2),0)&amp;""),"",VLOOKUP(A4486,进货明细!$A$2:$D$5000,COLUMN($B$2),0)&amp;"")</f>
        <v/>
      </c>
      <c r="C4486" s="147" t="str">
        <f>IF(ISERROR(VLOOKUP(A4486,进货明细!$A$2:$D$5000,COLUMN($C$2),0)&amp;""),"",VLOOKUP(A4486,进货明细!$A$2:$D$5000,COLUMN($C$2),0)&amp;"")</f>
        <v/>
      </c>
      <c r="D4486" s="147" t="str">
        <f>IF(ISERROR(VLOOKUP(A4486,进货明细!$A$2:$D$5000,COLUMN($D$2),0)&amp;""),"",VLOOKUP(A4486,进货明细!$A$2:$D$5000,COLUMN($D$2),0)&amp;"")</f>
        <v/>
      </c>
      <c r="E4486" s="148"/>
      <c r="F4486" s="152"/>
      <c r="G4486" s="150" t="str">
        <f>IF(ISERROR(VLOOKUP(A4486,进货明细!$A$2:$G$5000,COLUMN($G$2),0)&amp;""),"",VLOOKUP(A4486,进货明细!$A$2:$G$5000,COLUMN($G$2),0)&amp;"")</f>
        <v/>
      </c>
      <c r="H4486" s="151" t="str">
        <f t="shared" si="141"/>
        <v/>
      </c>
      <c r="I4486" s="168"/>
      <c r="J4486" s="169"/>
      <c r="K4486" s="163"/>
      <c r="L4486" s="164" t="str">
        <f t="shared" si="142"/>
        <v/>
      </c>
      <c r="M4486" s="165" t="e">
        <f>ROUND(VLOOKUP(A4486,当前库存!$A$2:$F$7000,COLUMN($F$3),0)&amp;"",2)</f>
        <v>#DIV/0!</v>
      </c>
      <c r="N4486" s="166"/>
      <c r="O4486" s="167"/>
      <c r="P4486" s="167"/>
      <c r="Q4486" s="174"/>
      <c r="R4486" s="167"/>
      <c r="S4486" s="167"/>
    </row>
    <row r="4487" customHeight="1" spans="1:19">
      <c r="A4487" s="175"/>
      <c r="B4487" s="153" t="str">
        <f>IF(ISERROR(VLOOKUP(A4487,进货明细!$A$2:$D$5000,COLUMN($B$2),0)&amp;""),"",VLOOKUP(A4487,进货明细!$A$2:$D$5000,COLUMN($B$2),0)&amp;"")</f>
        <v/>
      </c>
      <c r="C4487" s="147" t="str">
        <f>IF(ISERROR(VLOOKUP(A4487,进货明细!$A$2:$D$5000,COLUMN($C$2),0)&amp;""),"",VLOOKUP(A4487,进货明细!$A$2:$D$5000,COLUMN($C$2),0)&amp;"")</f>
        <v/>
      </c>
      <c r="D4487" s="147" t="str">
        <f>IF(ISERROR(VLOOKUP(A4487,进货明细!$A$2:$D$5000,COLUMN($D$2),0)&amp;""),"",VLOOKUP(A4487,进货明细!$A$2:$D$5000,COLUMN($D$2),0)&amp;"")</f>
        <v/>
      </c>
      <c r="E4487" s="148"/>
      <c r="F4487" s="152"/>
      <c r="G4487" s="150" t="str">
        <f>IF(ISERROR(VLOOKUP(A4487,进货明细!$A$2:$G$5000,COLUMN($G$2),0)&amp;""),"",VLOOKUP(A4487,进货明细!$A$2:$G$5000,COLUMN($G$2),0)&amp;"")</f>
        <v/>
      </c>
      <c r="H4487" s="151" t="str">
        <f t="shared" si="141"/>
        <v/>
      </c>
      <c r="I4487" s="168"/>
      <c r="J4487" s="169"/>
      <c r="K4487" s="163"/>
      <c r="L4487" s="164" t="str">
        <f t="shared" si="142"/>
        <v/>
      </c>
      <c r="M4487" s="165" t="e">
        <f>ROUND(VLOOKUP(A4487,当前库存!$A$2:$F$7000,COLUMN($F$3),0)&amp;"",2)</f>
        <v>#DIV/0!</v>
      </c>
      <c r="N4487" s="166"/>
      <c r="O4487" s="167"/>
      <c r="P4487" s="167"/>
      <c r="Q4487" s="174"/>
      <c r="R4487" s="167"/>
      <c r="S4487" s="167"/>
    </row>
    <row r="4488" customHeight="1" spans="1:19">
      <c r="A4488" s="175"/>
      <c r="B4488" s="153" t="str">
        <f>IF(ISERROR(VLOOKUP(A4488,进货明细!$A$2:$D$5000,COLUMN($B$2),0)&amp;""),"",VLOOKUP(A4488,进货明细!$A$2:$D$5000,COLUMN($B$2),0)&amp;"")</f>
        <v/>
      </c>
      <c r="C4488" s="147" t="str">
        <f>IF(ISERROR(VLOOKUP(A4488,进货明细!$A$2:$D$5000,COLUMN($C$2),0)&amp;""),"",VLOOKUP(A4488,进货明细!$A$2:$D$5000,COLUMN($C$2),0)&amp;"")</f>
        <v/>
      </c>
      <c r="D4488" s="147" t="str">
        <f>IF(ISERROR(VLOOKUP(A4488,进货明细!$A$2:$D$5000,COLUMN($D$2),0)&amp;""),"",VLOOKUP(A4488,进货明细!$A$2:$D$5000,COLUMN($D$2),0)&amp;"")</f>
        <v/>
      </c>
      <c r="E4488" s="148"/>
      <c r="F4488" s="152"/>
      <c r="G4488" s="150" t="str">
        <f>IF(ISERROR(VLOOKUP(A4488,进货明细!$A$2:$G$5000,COLUMN($G$2),0)&amp;""),"",VLOOKUP(A4488,进货明细!$A$2:$G$5000,COLUMN($G$2),0)&amp;"")</f>
        <v/>
      </c>
      <c r="H4488" s="151" t="str">
        <f t="shared" si="141"/>
        <v/>
      </c>
      <c r="I4488" s="168"/>
      <c r="J4488" s="169"/>
      <c r="K4488" s="163"/>
      <c r="L4488" s="164" t="str">
        <f t="shared" si="142"/>
        <v/>
      </c>
      <c r="M4488" s="165" t="e">
        <f>ROUND(VLOOKUP(A4488,当前库存!$A$2:$F$7000,COLUMN($F$3),0)&amp;"",2)</f>
        <v>#DIV/0!</v>
      </c>
      <c r="N4488" s="166"/>
      <c r="O4488" s="167"/>
      <c r="P4488" s="167"/>
      <c r="Q4488" s="174"/>
      <c r="R4488" s="167"/>
      <c r="S4488" s="167"/>
    </row>
    <row r="4489" customHeight="1" spans="1:19">
      <c r="A4489" s="175"/>
      <c r="B4489" s="153" t="str">
        <f>IF(ISERROR(VLOOKUP(A4489,进货明细!$A$2:$D$5000,COLUMN($B$2),0)&amp;""),"",VLOOKUP(A4489,进货明细!$A$2:$D$5000,COLUMN($B$2),0)&amp;"")</f>
        <v/>
      </c>
      <c r="C4489" s="147" t="str">
        <f>IF(ISERROR(VLOOKUP(A4489,进货明细!$A$2:$D$5000,COLUMN($C$2),0)&amp;""),"",VLOOKUP(A4489,进货明细!$A$2:$D$5000,COLUMN($C$2),0)&amp;"")</f>
        <v/>
      </c>
      <c r="D4489" s="147" t="str">
        <f>IF(ISERROR(VLOOKUP(A4489,进货明细!$A$2:$D$5000,COLUMN($D$2),0)&amp;""),"",VLOOKUP(A4489,进货明细!$A$2:$D$5000,COLUMN($D$2),0)&amp;"")</f>
        <v/>
      </c>
      <c r="E4489" s="148"/>
      <c r="F4489" s="152"/>
      <c r="G4489" s="150" t="str">
        <f>IF(ISERROR(VLOOKUP(A4489,进货明细!$A$2:$G$5000,COLUMN($G$2),0)&amp;""),"",VLOOKUP(A4489,进货明细!$A$2:$G$5000,COLUMN($G$2),0)&amp;"")</f>
        <v/>
      </c>
      <c r="H4489" s="151" t="str">
        <f t="shared" si="141"/>
        <v/>
      </c>
      <c r="I4489" s="168"/>
      <c r="J4489" s="169"/>
      <c r="K4489" s="163"/>
      <c r="L4489" s="164" t="str">
        <f t="shared" si="142"/>
        <v/>
      </c>
      <c r="M4489" s="165" t="e">
        <f>ROUND(VLOOKUP(A4489,当前库存!$A$2:$F$7000,COLUMN($F$3),0)&amp;"",2)</f>
        <v>#DIV/0!</v>
      </c>
      <c r="N4489" s="166"/>
      <c r="O4489" s="167"/>
      <c r="P4489" s="167"/>
      <c r="Q4489" s="174"/>
      <c r="R4489" s="167"/>
      <c r="S4489" s="167"/>
    </row>
    <row r="4490" customHeight="1" spans="1:19">
      <c r="A4490" s="175"/>
      <c r="B4490" s="153" t="str">
        <f>IF(ISERROR(VLOOKUP(A4490,进货明细!$A$2:$D$5000,COLUMN($B$2),0)&amp;""),"",VLOOKUP(A4490,进货明细!$A$2:$D$5000,COLUMN($B$2),0)&amp;"")</f>
        <v/>
      </c>
      <c r="C4490" s="147" t="str">
        <f>IF(ISERROR(VLOOKUP(A4490,进货明细!$A$2:$D$5000,COLUMN($C$2),0)&amp;""),"",VLOOKUP(A4490,进货明细!$A$2:$D$5000,COLUMN($C$2),0)&amp;"")</f>
        <v/>
      </c>
      <c r="D4490" s="147" t="str">
        <f>IF(ISERROR(VLOOKUP(A4490,进货明细!$A$2:$D$5000,COLUMN($D$2),0)&amp;""),"",VLOOKUP(A4490,进货明细!$A$2:$D$5000,COLUMN($D$2),0)&amp;"")</f>
        <v/>
      </c>
      <c r="E4490" s="148"/>
      <c r="F4490" s="152"/>
      <c r="G4490" s="150" t="str">
        <f>IF(ISERROR(VLOOKUP(A4490,进货明细!$A$2:$G$5000,COLUMN($G$2),0)&amp;""),"",VLOOKUP(A4490,进货明细!$A$2:$G$5000,COLUMN($G$2),0)&amp;"")</f>
        <v/>
      </c>
      <c r="H4490" s="151" t="str">
        <f t="shared" ref="H4490:H4553" si="143">IF(E4490="","",E4490*F4490)</f>
        <v/>
      </c>
      <c r="I4490" s="168"/>
      <c r="J4490" s="169"/>
      <c r="K4490" s="163"/>
      <c r="L4490" s="164" t="str">
        <f t="shared" si="142"/>
        <v/>
      </c>
      <c r="M4490" s="165" t="e">
        <f>ROUND(VLOOKUP(A4490,当前库存!$A$2:$F$7000,COLUMN($F$3),0)&amp;"",2)</f>
        <v>#DIV/0!</v>
      </c>
      <c r="N4490" s="166"/>
      <c r="O4490" s="167"/>
      <c r="P4490" s="167"/>
      <c r="Q4490" s="174"/>
      <c r="R4490" s="167"/>
      <c r="S4490" s="167"/>
    </row>
    <row r="4491" customHeight="1" spans="1:19">
      <c r="A4491" s="175"/>
      <c r="B4491" s="153" t="str">
        <f>IF(ISERROR(VLOOKUP(A4491,进货明细!$A$2:$D$5000,COLUMN($B$2),0)&amp;""),"",VLOOKUP(A4491,进货明细!$A$2:$D$5000,COLUMN($B$2),0)&amp;"")</f>
        <v/>
      </c>
      <c r="C4491" s="147" t="str">
        <f>IF(ISERROR(VLOOKUP(A4491,进货明细!$A$2:$D$5000,COLUMN($C$2),0)&amp;""),"",VLOOKUP(A4491,进货明细!$A$2:$D$5000,COLUMN($C$2),0)&amp;"")</f>
        <v/>
      </c>
      <c r="D4491" s="147" t="str">
        <f>IF(ISERROR(VLOOKUP(A4491,进货明细!$A$2:$D$5000,COLUMN($D$2),0)&amp;""),"",VLOOKUP(A4491,进货明细!$A$2:$D$5000,COLUMN($D$2),0)&amp;"")</f>
        <v/>
      </c>
      <c r="E4491" s="148"/>
      <c r="F4491" s="152"/>
      <c r="G4491" s="150" t="str">
        <f>IF(ISERROR(VLOOKUP(A4491,进货明细!$A$2:$G$5000,COLUMN($G$2),0)&amp;""),"",VLOOKUP(A4491,进货明细!$A$2:$G$5000,COLUMN($G$2),0)&amp;"")</f>
        <v/>
      </c>
      <c r="H4491" s="151" t="str">
        <f t="shared" si="143"/>
        <v/>
      </c>
      <c r="I4491" s="168"/>
      <c r="J4491" s="169"/>
      <c r="K4491" s="163"/>
      <c r="L4491" s="164" t="str">
        <f t="shared" si="142"/>
        <v/>
      </c>
      <c r="M4491" s="165" t="e">
        <f>ROUND(VLOOKUP(A4491,当前库存!$A$2:$F$7000,COLUMN($F$3),0)&amp;"",2)</f>
        <v>#DIV/0!</v>
      </c>
      <c r="N4491" s="166"/>
      <c r="O4491" s="167"/>
      <c r="P4491" s="167"/>
      <c r="Q4491" s="174"/>
      <c r="R4491" s="167"/>
      <c r="S4491" s="167"/>
    </row>
    <row r="4492" customHeight="1" spans="1:19">
      <c r="A4492" s="175"/>
      <c r="B4492" s="153" t="str">
        <f>IF(ISERROR(VLOOKUP(A4492,进货明细!$A$2:$D$5000,COLUMN($B$2),0)&amp;""),"",VLOOKUP(A4492,进货明细!$A$2:$D$5000,COLUMN($B$2),0)&amp;"")</f>
        <v/>
      </c>
      <c r="C4492" s="147" t="str">
        <f>IF(ISERROR(VLOOKUP(A4492,进货明细!$A$2:$D$5000,COLUMN($C$2),0)&amp;""),"",VLOOKUP(A4492,进货明细!$A$2:$D$5000,COLUMN($C$2),0)&amp;"")</f>
        <v/>
      </c>
      <c r="D4492" s="147" t="str">
        <f>IF(ISERROR(VLOOKUP(A4492,进货明细!$A$2:$D$5000,COLUMN($D$2),0)&amp;""),"",VLOOKUP(A4492,进货明细!$A$2:$D$5000,COLUMN($D$2),0)&amp;"")</f>
        <v/>
      </c>
      <c r="E4492" s="148"/>
      <c r="F4492" s="152"/>
      <c r="G4492" s="150" t="str">
        <f>IF(ISERROR(VLOOKUP(A4492,进货明细!$A$2:$G$5000,COLUMN($G$2),0)&amp;""),"",VLOOKUP(A4492,进货明细!$A$2:$G$5000,COLUMN($G$2),0)&amp;"")</f>
        <v/>
      </c>
      <c r="H4492" s="151" t="str">
        <f t="shared" si="143"/>
        <v/>
      </c>
      <c r="I4492" s="168"/>
      <c r="J4492" s="169"/>
      <c r="K4492" s="163"/>
      <c r="L4492" s="164" t="str">
        <f t="shared" si="142"/>
        <v/>
      </c>
      <c r="M4492" s="165" t="e">
        <f>ROUND(VLOOKUP(A4492,当前库存!$A$2:$F$7000,COLUMN($F$3),0)&amp;"",2)</f>
        <v>#DIV/0!</v>
      </c>
      <c r="N4492" s="166"/>
      <c r="O4492" s="167"/>
      <c r="P4492" s="167"/>
      <c r="Q4492" s="174"/>
      <c r="R4492" s="167"/>
      <c r="S4492" s="167"/>
    </row>
    <row r="4493" customHeight="1" spans="1:19">
      <c r="A4493" s="175"/>
      <c r="B4493" s="153" t="str">
        <f>IF(ISERROR(VLOOKUP(A4493,进货明细!$A$2:$D$5000,COLUMN($B$2),0)&amp;""),"",VLOOKUP(A4493,进货明细!$A$2:$D$5000,COLUMN($B$2),0)&amp;"")</f>
        <v/>
      </c>
      <c r="C4493" s="147" t="str">
        <f>IF(ISERROR(VLOOKUP(A4493,进货明细!$A$2:$D$5000,COLUMN($C$2),0)&amp;""),"",VLOOKUP(A4493,进货明细!$A$2:$D$5000,COLUMN($C$2),0)&amp;"")</f>
        <v/>
      </c>
      <c r="D4493" s="147" t="str">
        <f>IF(ISERROR(VLOOKUP(A4493,进货明细!$A$2:$D$5000,COLUMN($D$2),0)&amp;""),"",VLOOKUP(A4493,进货明细!$A$2:$D$5000,COLUMN($D$2),0)&amp;"")</f>
        <v/>
      </c>
      <c r="E4493" s="148"/>
      <c r="F4493" s="152"/>
      <c r="G4493" s="150" t="str">
        <f>IF(ISERROR(VLOOKUP(A4493,进货明细!$A$2:$G$5000,COLUMN($G$2),0)&amp;""),"",VLOOKUP(A4493,进货明细!$A$2:$G$5000,COLUMN($G$2),0)&amp;"")</f>
        <v/>
      </c>
      <c r="H4493" s="151" t="str">
        <f t="shared" si="143"/>
        <v/>
      </c>
      <c r="I4493" s="168"/>
      <c r="J4493" s="169"/>
      <c r="K4493" s="163"/>
      <c r="L4493" s="164" t="str">
        <f t="shared" si="142"/>
        <v/>
      </c>
      <c r="M4493" s="165" t="e">
        <f>ROUND(VLOOKUP(A4493,当前库存!$A$2:$F$7000,COLUMN($F$3),0)&amp;"",2)</f>
        <v>#DIV/0!</v>
      </c>
      <c r="N4493" s="166"/>
      <c r="O4493" s="167"/>
      <c r="P4493" s="167"/>
      <c r="Q4493" s="174"/>
      <c r="R4493" s="167"/>
      <c r="S4493" s="167"/>
    </row>
    <row r="4494" customHeight="1" spans="1:19">
      <c r="A4494" s="175"/>
      <c r="B4494" s="153" t="str">
        <f>IF(ISERROR(VLOOKUP(A4494,进货明细!$A$2:$D$5000,COLUMN($B$2),0)&amp;""),"",VLOOKUP(A4494,进货明细!$A$2:$D$5000,COLUMN($B$2),0)&amp;"")</f>
        <v/>
      </c>
      <c r="C4494" s="147" t="str">
        <f>IF(ISERROR(VLOOKUP(A4494,进货明细!$A$2:$D$5000,COLUMN($C$2),0)&amp;""),"",VLOOKUP(A4494,进货明细!$A$2:$D$5000,COLUMN($C$2),0)&amp;"")</f>
        <v/>
      </c>
      <c r="D4494" s="147" t="str">
        <f>IF(ISERROR(VLOOKUP(A4494,进货明细!$A$2:$D$5000,COLUMN($D$2),0)&amp;""),"",VLOOKUP(A4494,进货明细!$A$2:$D$5000,COLUMN($D$2),0)&amp;"")</f>
        <v/>
      </c>
      <c r="E4494" s="148"/>
      <c r="F4494" s="152"/>
      <c r="G4494" s="150" t="str">
        <f>IF(ISERROR(VLOOKUP(A4494,进货明细!$A$2:$G$5000,COLUMN($G$2),0)&amp;""),"",VLOOKUP(A4494,进货明细!$A$2:$G$5000,COLUMN($G$2),0)&amp;"")</f>
        <v/>
      </c>
      <c r="H4494" s="151" t="str">
        <f t="shared" si="143"/>
        <v/>
      </c>
      <c r="I4494" s="168"/>
      <c r="J4494" s="169"/>
      <c r="K4494" s="163"/>
      <c r="L4494" s="164" t="str">
        <f t="shared" si="142"/>
        <v/>
      </c>
      <c r="M4494" s="165" t="e">
        <f>ROUND(VLOOKUP(A4494,当前库存!$A$2:$F$7000,COLUMN($F$3),0)&amp;"",2)</f>
        <v>#DIV/0!</v>
      </c>
      <c r="N4494" s="166"/>
      <c r="O4494" s="167"/>
      <c r="P4494" s="167"/>
      <c r="Q4494" s="174"/>
      <c r="R4494" s="167"/>
      <c r="S4494" s="167"/>
    </row>
    <row r="4495" customHeight="1" spans="1:19">
      <c r="A4495" s="175"/>
      <c r="B4495" s="153" t="str">
        <f>IF(ISERROR(VLOOKUP(A4495,进货明细!$A$2:$D$5000,COLUMN($B$2),0)&amp;""),"",VLOOKUP(A4495,进货明细!$A$2:$D$5000,COLUMN($B$2),0)&amp;"")</f>
        <v/>
      </c>
      <c r="C4495" s="147" t="str">
        <f>IF(ISERROR(VLOOKUP(A4495,进货明细!$A$2:$D$5000,COLUMN($C$2),0)&amp;""),"",VLOOKUP(A4495,进货明细!$A$2:$D$5000,COLUMN($C$2),0)&amp;"")</f>
        <v/>
      </c>
      <c r="D4495" s="147" t="str">
        <f>IF(ISERROR(VLOOKUP(A4495,进货明细!$A$2:$D$5000,COLUMN($D$2),0)&amp;""),"",VLOOKUP(A4495,进货明细!$A$2:$D$5000,COLUMN($D$2),0)&amp;"")</f>
        <v/>
      </c>
      <c r="E4495" s="148"/>
      <c r="F4495" s="152"/>
      <c r="G4495" s="150" t="str">
        <f>IF(ISERROR(VLOOKUP(A4495,进货明细!$A$2:$G$5000,COLUMN($G$2),0)&amp;""),"",VLOOKUP(A4495,进货明细!$A$2:$G$5000,COLUMN($G$2),0)&amp;"")</f>
        <v/>
      </c>
      <c r="H4495" s="151" t="str">
        <f t="shared" si="143"/>
        <v/>
      </c>
      <c r="I4495" s="168"/>
      <c r="J4495" s="169"/>
      <c r="K4495" s="163"/>
      <c r="L4495" s="164" t="str">
        <f t="shared" si="142"/>
        <v/>
      </c>
      <c r="M4495" s="165" t="e">
        <f>ROUND(VLOOKUP(A4495,当前库存!$A$2:$F$7000,COLUMN($F$3),0)&amp;"",2)</f>
        <v>#DIV/0!</v>
      </c>
      <c r="N4495" s="166"/>
      <c r="O4495" s="167"/>
      <c r="P4495" s="167"/>
      <c r="Q4495" s="174"/>
      <c r="R4495" s="167"/>
      <c r="S4495" s="167"/>
    </row>
    <row r="4496" customHeight="1" spans="1:19">
      <c r="A4496" s="175"/>
      <c r="B4496" s="153" t="str">
        <f>IF(ISERROR(VLOOKUP(A4496,进货明细!$A$2:$D$5000,COLUMN($B$2),0)&amp;""),"",VLOOKUP(A4496,进货明细!$A$2:$D$5000,COLUMN($B$2),0)&amp;"")</f>
        <v/>
      </c>
      <c r="C4496" s="147" t="str">
        <f>IF(ISERROR(VLOOKUP(A4496,进货明细!$A$2:$D$5000,COLUMN($C$2),0)&amp;""),"",VLOOKUP(A4496,进货明细!$A$2:$D$5000,COLUMN($C$2),0)&amp;"")</f>
        <v/>
      </c>
      <c r="D4496" s="147" t="str">
        <f>IF(ISERROR(VLOOKUP(A4496,进货明细!$A$2:$D$5000,COLUMN($D$2),0)&amp;""),"",VLOOKUP(A4496,进货明细!$A$2:$D$5000,COLUMN($D$2),0)&amp;"")</f>
        <v/>
      </c>
      <c r="E4496" s="148"/>
      <c r="F4496" s="152"/>
      <c r="G4496" s="150" t="str">
        <f>IF(ISERROR(VLOOKUP(A4496,进货明细!$A$2:$G$5000,COLUMN($G$2),0)&amp;""),"",VLOOKUP(A4496,进货明细!$A$2:$G$5000,COLUMN($G$2),0)&amp;"")</f>
        <v/>
      </c>
      <c r="H4496" s="151" t="str">
        <f t="shared" si="143"/>
        <v/>
      </c>
      <c r="I4496" s="168"/>
      <c r="J4496" s="169"/>
      <c r="K4496" s="163"/>
      <c r="L4496" s="164" t="str">
        <f t="shared" si="142"/>
        <v/>
      </c>
      <c r="M4496" s="165" t="e">
        <f>ROUND(VLOOKUP(A4496,当前库存!$A$2:$F$7000,COLUMN($F$3),0)&amp;"",2)</f>
        <v>#DIV/0!</v>
      </c>
      <c r="N4496" s="166"/>
      <c r="O4496" s="167"/>
      <c r="P4496" s="167"/>
      <c r="Q4496" s="174"/>
      <c r="R4496" s="167"/>
      <c r="S4496" s="167"/>
    </row>
    <row r="4497" customHeight="1" spans="1:19">
      <c r="A4497" s="175"/>
      <c r="B4497" s="153" t="str">
        <f>IF(ISERROR(VLOOKUP(A4497,进货明细!$A$2:$D$5000,COLUMN($B$2),0)&amp;""),"",VLOOKUP(A4497,进货明细!$A$2:$D$5000,COLUMN($B$2),0)&amp;"")</f>
        <v/>
      </c>
      <c r="C4497" s="147" t="str">
        <f>IF(ISERROR(VLOOKUP(A4497,进货明细!$A$2:$D$5000,COLUMN($C$2),0)&amp;""),"",VLOOKUP(A4497,进货明细!$A$2:$D$5000,COLUMN($C$2),0)&amp;"")</f>
        <v/>
      </c>
      <c r="D4497" s="147" t="str">
        <f>IF(ISERROR(VLOOKUP(A4497,进货明细!$A$2:$D$5000,COLUMN($D$2),0)&amp;""),"",VLOOKUP(A4497,进货明细!$A$2:$D$5000,COLUMN($D$2),0)&amp;"")</f>
        <v/>
      </c>
      <c r="E4497" s="148"/>
      <c r="F4497" s="152"/>
      <c r="G4497" s="150" t="str">
        <f>IF(ISERROR(VLOOKUP(A4497,进货明细!$A$2:$G$5000,COLUMN($G$2),0)&amp;""),"",VLOOKUP(A4497,进货明细!$A$2:$G$5000,COLUMN($G$2),0)&amp;"")</f>
        <v/>
      </c>
      <c r="H4497" s="151" t="str">
        <f t="shared" si="143"/>
        <v/>
      </c>
      <c r="I4497" s="168"/>
      <c r="J4497" s="169"/>
      <c r="K4497" s="163"/>
      <c r="L4497" s="164" t="str">
        <f t="shared" si="142"/>
        <v/>
      </c>
      <c r="M4497" s="165" t="e">
        <f>ROUND(VLOOKUP(A4497,当前库存!$A$2:$F$7000,COLUMN($F$3),0)&amp;"",2)</f>
        <v>#DIV/0!</v>
      </c>
      <c r="N4497" s="166"/>
      <c r="O4497" s="167"/>
      <c r="P4497" s="167"/>
      <c r="Q4497" s="174"/>
      <c r="R4497" s="167"/>
      <c r="S4497" s="167"/>
    </row>
    <row r="4498" customHeight="1" spans="1:19">
      <c r="A4498" s="175"/>
      <c r="B4498" s="153" t="str">
        <f>IF(ISERROR(VLOOKUP(A4498,进货明细!$A$2:$D$5000,COLUMN($B$2),0)&amp;""),"",VLOOKUP(A4498,进货明细!$A$2:$D$5000,COLUMN($B$2),0)&amp;"")</f>
        <v/>
      </c>
      <c r="C4498" s="147" t="str">
        <f>IF(ISERROR(VLOOKUP(A4498,进货明细!$A$2:$D$5000,COLUMN($C$2),0)&amp;""),"",VLOOKUP(A4498,进货明细!$A$2:$D$5000,COLUMN($C$2),0)&amp;"")</f>
        <v/>
      </c>
      <c r="D4498" s="147" t="str">
        <f>IF(ISERROR(VLOOKUP(A4498,进货明细!$A$2:$D$5000,COLUMN($D$2),0)&amp;""),"",VLOOKUP(A4498,进货明细!$A$2:$D$5000,COLUMN($D$2),0)&amp;"")</f>
        <v/>
      </c>
      <c r="E4498" s="148"/>
      <c r="F4498" s="152"/>
      <c r="G4498" s="150" t="str">
        <f>IF(ISERROR(VLOOKUP(A4498,进货明细!$A$2:$G$5000,COLUMN($G$2),0)&amp;""),"",VLOOKUP(A4498,进货明细!$A$2:$G$5000,COLUMN($G$2),0)&amp;"")</f>
        <v/>
      </c>
      <c r="H4498" s="151" t="str">
        <f t="shared" si="143"/>
        <v/>
      </c>
      <c r="I4498" s="168"/>
      <c r="J4498" s="169"/>
      <c r="K4498" s="163"/>
      <c r="L4498" s="164" t="str">
        <f t="shared" si="142"/>
        <v/>
      </c>
      <c r="M4498" s="165" t="e">
        <f>ROUND(VLOOKUP(A4498,当前库存!$A$2:$F$7000,COLUMN($F$3),0)&amp;"",2)</f>
        <v>#DIV/0!</v>
      </c>
      <c r="N4498" s="166"/>
      <c r="O4498" s="167"/>
      <c r="P4498" s="167"/>
      <c r="Q4498" s="174"/>
      <c r="R4498" s="167"/>
      <c r="S4498" s="167"/>
    </row>
    <row r="4499" customHeight="1" spans="1:19">
      <c r="A4499" s="175"/>
      <c r="B4499" s="153" t="str">
        <f>IF(ISERROR(VLOOKUP(A4499,进货明细!$A$2:$D$5000,COLUMN($B$2),0)&amp;""),"",VLOOKUP(A4499,进货明细!$A$2:$D$5000,COLUMN($B$2),0)&amp;"")</f>
        <v/>
      </c>
      <c r="C4499" s="147" t="str">
        <f>IF(ISERROR(VLOOKUP(A4499,进货明细!$A$2:$D$5000,COLUMN($C$2),0)&amp;""),"",VLOOKUP(A4499,进货明细!$A$2:$D$5000,COLUMN($C$2),0)&amp;"")</f>
        <v/>
      </c>
      <c r="D4499" s="147" t="str">
        <f>IF(ISERROR(VLOOKUP(A4499,进货明细!$A$2:$D$5000,COLUMN($D$2),0)&amp;""),"",VLOOKUP(A4499,进货明细!$A$2:$D$5000,COLUMN($D$2),0)&amp;"")</f>
        <v/>
      </c>
      <c r="E4499" s="148"/>
      <c r="F4499" s="152"/>
      <c r="G4499" s="150" t="str">
        <f>IF(ISERROR(VLOOKUP(A4499,进货明细!$A$2:$G$5000,COLUMN($G$2),0)&amp;""),"",VLOOKUP(A4499,进货明细!$A$2:$G$5000,COLUMN($G$2),0)&amp;"")</f>
        <v/>
      </c>
      <c r="H4499" s="151" t="str">
        <f t="shared" si="143"/>
        <v/>
      </c>
      <c r="I4499" s="168"/>
      <c r="J4499" s="169"/>
      <c r="K4499" s="163"/>
      <c r="L4499" s="164" t="str">
        <f t="shared" si="142"/>
        <v/>
      </c>
      <c r="M4499" s="165" t="e">
        <f>ROUND(VLOOKUP(A4499,当前库存!$A$2:$F$7000,COLUMN($F$3),0)&amp;"",2)</f>
        <v>#DIV/0!</v>
      </c>
      <c r="N4499" s="166"/>
      <c r="O4499" s="167"/>
      <c r="P4499" s="167"/>
      <c r="Q4499" s="174"/>
      <c r="R4499" s="167"/>
      <c r="S4499" s="167"/>
    </row>
    <row r="4500" customHeight="1" spans="1:19">
      <c r="A4500" s="175"/>
      <c r="B4500" s="153" t="str">
        <f>IF(ISERROR(VLOOKUP(A4500,进货明细!$A$2:$D$5000,COLUMN($B$2),0)&amp;""),"",VLOOKUP(A4500,进货明细!$A$2:$D$5000,COLUMN($B$2),0)&amp;"")</f>
        <v/>
      </c>
      <c r="C4500" s="147" t="str">
        <f>IF(ISERROR(VLOOKUP(A4500,进货明细!$A$2:$D$5000,COLUMN($C$2),0)&amp;""),"",VLOOKUP(A4500,进货明细!$A$2:$D$5000,COLUMN($C$2),0)&amp;"")</f>
        <v/>
      </c>
      <c r="D4500" s="147" t="str">
        <f>IF(ISERROR(VLOOKUP(A4500,进货明细!$A$2:$D$5000,COLUMN($D$2),0)&amp;""),"",VLOOKUP(A4500,进货明细!$A$2:$D$5000,COLUMN($D$2),0)&amp;"")</f>
        <v/>
      </c>
      <c r="E4500" s="148"/>
      <c r="F4500" s="152"/>
      <c r="G4500" s="150" t="str">
        <f>IF(ISERROR(VLOOKUP(A4500,进货明细!$A$2:$G$5000,COLUMN($G$2),0)&amp;""),"",VLOOKUP(A4500,进货明细!$A$2:$G$5000,COLUMN($G$2),0)&amp;"")</f>
        <v/>
      </c>
      <c r="H4500" s="151" t="str">
        <f t="shared" si="143"/>
        <v/>
      </c>
      <c r="I4500" s="168"/>
      <c r="J4500" s="169"/>
      <c r="K4500" s="163"/>
      <c r="L4500" s="164" t="str">
        <f t="shared" si="142"/>
        <v/>
      </c>
      <c r="M4500" s="165" t="e">
        <f>ROUND(VLOOKUP(A4500,当前库存!$A$2:$F$7000,COLUMN($F$3),0)&amp;"",2)</f>
        <v>#DIV/0!</v>
      </c>
      <c r="N4500" s="166"/>
      <c r="O4500" s="167"/>
      <c r="P4500" s="167"/>
      <c r="Q4500" s="174"/>
      <c r="R4500" s="167"/>
      <c r="S4500" s="167"/>
    </row>
    <row r="4501" customHeight="1" spans="1:19">
      <c r="A4501" s="175"/>
      <c r="B4501" s="153" t="str">
        <f>IF(ISERROR(VLOOKUP(A4501,进货明细!$A$2:$D$5000,COLUMN($B$2),0)&amp;""),"",VLOOKUP(A4501,进货明细!$A$2:$D$5000,COLUMN($B$2),0)&amp;"")</f>
        <v/>
      </c>
      <c r="C4501" s="147" t="str">
        <f>IF(ISERROR(VLOOKUP(A4501,进货明细!$A$2:$D$5000,COLUMN($C$2),0)&amp;""),"",VLOOKUP(A4501,进货明细!$A$2:$D$5000,COLUMN($C$2),0)&amp;"")</f>
        <v/>
      </c>
      <c r="D4501" s="147" t="str">
        <f>IF(ISERROR(VLOOKUP(A4501,进货明细!$A$2:$D$5000,COLUMN($D$2),0)&amp;""),"",VLOOKUP(A4501,进货明细!$A$2:$D$5000,COLUMN($D$2),0)&amp;"")</f>
        <v/>
      </c>
      <c r="E4501" s="148"/>
      <c r="F4501" s="152"/>
      <c r="G4501" s="150" t="str">
        <f>IF(ISERROR(VLOOKUP(A4501,进货明细!$A$2:$G$5000,COLUMN($G$2),0)&amp;""),"",VLOOKUP(A4501,进货明细!$A$2:$G$5000,COLUMN($G$2),0)&amp;"")</f>
        <v/>
      </c>
      <c r="H4501" s="151" t="str">
        <f t="shared" si="143"/>
        <v/>
      </c>
      <c r="I4501" s="168"/>
      <c r="J4501" s="169"/>
      <c r="K4501" s="163"/>
      <c r="L4501" s="164" t="str">
        <f t="shared" si="142"/>
        <v/>
      </c>
      <c r="M4501" s="165" t="e">
        <f>ROUND(VLOOKUP(A4501,当前库存!$A$2:$F$7000,COLUMN($F$3),0)&amp;"",2)</f>
        <v>#DIV/0!</v>
      </c>
      <c r="N4501" s="166"/>
      <c r="O4501" s="167"/>
      <c r="P4501" s="167"/>
      <c r="Q4501" s="174"/>
      <c r="R4501" s="167"/>
      <c r="S4501" s="167"/>
    </row>
    <row r="4502" customHeight="1" spans="1:19">
      <c r="A4502" s="175"/>
      <c r="B4502" s="153" t="str">
        <f>IF(ISERROR(VLOOKUP(A4502,进货明细!$A$2:$D$5000,COLUMN($B$2),0)&amp;""),"",VLOOKUP(A4502,进货明细!$A$2:$D$5000,COLUMN($B$2),0)&amp;"")</f>
        <v/>
      </c>
      <c r="C4502" s="147" t="str">
        <f>IF(ISERROR(VLOOKUP(A4502,进货明细!$A$2:$D$5000,COLUMN($C$2),0)&amp;""),"",VLOOKUP(A4502,进货明细!$A$2:$D$5000,COLUMN($C$2),0)&amp;"")</f>
        <v/>
      </c>
      <c r="D4502" s="147" t="str">
        <f>IF(ISERROR(VLOOKUP(A4502,进货明细!$A$2:$D$5000,COLUMN($D$2),0)&amp;""),"",VLOOKUP(A4502,进货明细!$A$2:$D$5000,COLUMN($D$2),0)&amp;"")</f>
        <v/>
      </c>
      <c r="E4502" s="148"/>
      <c r="F4502" s="152"/>
      <c r="G4502" s="150" t="str">
        <f>IF(ISERROR(VLOOKUP(A4502,进货明细!$A$2:$G$5000,COLUMN($G$2),0)&amp;""),"",VLOOKUP(A4502,进货明细!$A$2:$G$5000,COLUMN($G$2),0)&amp;"")</f>
        <v/>
      </c>
      <c r="H4502" s="151" t="str">
        <f t="shared" si="143"/>
        <v/>
      </c>
      <c r="I4502" s="168"/>
      <c r="J4502" s="169"/>
      <c r="K4502" s="163"/>
      <c r="L4502" s="164" t="str">
        <f t="shared" si="142"/>
        <v/>
      </c>
      <c r="M4502" s="165" t="e">
        <f>ROUND(VLOOKUP(A4502,当前库存!$A$2:$F$7000,COLUMN($F$3),0)&amp;"",2)</f>
        <v>#DIV/0!</v>
      </c>
      <c r="N4502" s="166"/>
      <c r="O4502" s="167"/>
      <c r="P4502" s="167"/>
      <c r="Q4502" s="174"/>
      <c r="R4502" s="167"/>
      <c r="S4502" s="167"/>
    </row>
    <row r="4503" customHeight="1" spans="1:19">
      <c r="A4503" s="175"/>
      <c r="B4503" s="153" t="str">
        <f>IF(ISERROR(VLOOKUP(A4503,进货明细!$A$2:$D$5000,COLUMN($B$2),0)&amp;""),"",VLOOKUP(A4503,进货明细!$A$2:$D$5000,COLUMN($B$2),0)&amp;"")</f>
        <v/>
      </c>
      <c r="C4503" s="147" t="str">
        <f>IF(ISERROR(VLOOKUP(A4503,进货明细!$A$2:$D$5000,COLUMN($C$2),0)&amp;""),"",VLOOKUP(A4503,进货明细!$A$2:$D$5000,COLUMN($C$2),0)&amp;"")</f>
        <v/>
      </c>
      <c r="D4503" s="147" t="str">
        <f>IF(ISERROR(VLOOKUP(A4503,进货明细!$A$2:$D$5000,COLUMN($D$2),0)&amp;""),"",VLOOKUP(A4503,进货明细!$A$2:$D$5000,COLUMN($D$2),0)&amp;"")</f>
        <v/>
      </c>
      <c r="E4503" s="148"/>
      <c r="F4503" s="152"/>
      <c r="G4503" s="150" t="str">
        <f>IF(ISERROR(VLOOKUP(A4503,进货明细!$A$2:$G$5000,COLUMN($G$2),0)&amp;""),"",VLOOKUP(A4503,进货明细!$A$2:$G$5000,COLUMN($G$2),0)&amp;"")</f>
        <v/>
      </c>
      <c r="H4503" s="151" t="str">
        <f t="shared" si="143"/>
        <v/>
      </c>
      <c r="I4503" s="168"/>
      <c r="J4503" s="169"/>
      <c r="K4503" s="163"/>
      <c r="L4503" s="164" t="str">
        <f t="shared" si="142"/>
        <v/>
      </c>
      <c r="M4503" s="165" t="e">
        <f>ROUND(VLOOKUP(A4503,当前库存!$A$2:$F$7000,COLUMN($F$3),0)&amp;"",2)</f>
        <v>#DIV/0!</v>
      </c>
      <c r="N4503" s="166"/>
      <c r="O4503" s="167"/>
      <c r="P4503" s="167"/>
      <c r="Q4503" s="174"/>
      <c r="R4503" s="167"/>
      <c r="S4503" s="167"/>
    </row>
    <row r="4504" customHeight="1" spans="1:19">
      <c r="A4504" s="175"/>
      <c r="B4504" s="153" t="str">
        <f>IF(ISERROR(VLOOKUP(A4504,进货明细!$A$2:$D$5000,COLUMN($B$2),0)&amp;""),"",VLOOKUP(A4504,进货明细!$A$2:$D$5000,COLUMN($B$2),0)&amp;"")</f>
        <v/>
      </c>
      <c r="C4504" s="147" t="str">
        <f>IF(ISERROR(VLOOKUP(A4504,进货明细!$A$2:$D$5000,COLUMN($C$2),0)&amp;""),"",VLOOKUP(A4504,进货明细!$A$2:$D$5000,COLUMN($C$2),0)&amp;"")</f>
        <v/>
      </c>
      <c r="D4504" s="147" t="str">
        <f>IF(ISERROR(VLOOKUP(A4504,进货明细!$A$2:$D$5000,COLUMN($D$2),0)&amp;""),"",VLOOKUP(A4504,进货明细!$A$2:$D$5000,COLUMN($D$2),0)&amp;"")</f>
        <v/>
      </c>
      <c r="E4504" s="148"/>
      <c r="F4504" s="152"/>
      <c r="G4504" s="150" t="str">
        <f>IF(ISERROR(VLOOKUP(A4504,进货明细!$A$2:$G$5000,COLUMN($G$2),0)&amp;""),"",VLOOKUP(A4504,进货明细!$A$2:$G$5000,COLUMN($G$2),0)&amp;"")</f>
        <v/>
      </c>
      <c r="H4504" s="151" t="str">
        <f t="shared" si="143"/>
        <v/>
      </c>
      <c r="I4504" s="168"/>
      <c r="J4504" s="169"/>
      <c r="K4504" s="163"/>
      <c r="L4504" s="164" t="str">
        <f t="shared" si="142"/>
        <v/>
      </c>
      <c r="M4504" s="165" t="e">
        <f>ROUND(VLOOKUP(A4504,当前库存!$A$2:$F$7000,COLUMN($F$3),0)&amp;"",2)</f>
        <v>#DIV/0!</v>
      </c>
      <c r="N4504" s="166"/>
      <c r="O4504" s="167"/>
      <c r="P4504" s="167"/>
      <c r="Q4504" s="174"/>
      <c r="R4504" s="167"/>
      <c r="S4504" s="167"/>
    </row>
    <row r="4505" customHeight="1" spans="1:19">
      <c r="A4505" s="175"/>
      <c r="B4505" s="153" t="str">
        <f>IF(ISERROR(VLOOKUP(A4505,进货明细!$A$2:$D$5000,COLUMN($B$2),0)&amp;""),"",VLOOKUP(A4505,进货明细!$A$2:$D$5000,COLUMN($B$2),0)&amp;"")</f>
        <v/>
      </c>
      <c r="C4505" s="147" t="str">
        <f>IF(ISERROR(VLOOKUP(A4505,进货明细!$A$2:$D$5000,COLUMN($C$2),0)&amp;""),"",VLOOKUP(A4505,进货明细!$A$2:$D$5000,COLUMN($C$2),0)&amp;"")</f>
        <v/>
      </c>
      <c r="D4505" s="147" t="str">
        <f>IF(ISERROR(VLOOKUP(A4505,进货明细!$A$2:$D$5000,COLUMN($D$2),0)&amp;""),"",VLOOKUP(A4505,进货明细!$A$2:$D$5000,COLUMN($D$2),0)&amp;"")</f>
        <v/>
      </c>
      <c r="E4505" s="148"/>
      <c r="F4505" s="152"/>
      <c r="G4505" s="150" t="str">
        <f>IF(ISERROR(VLOOKUP(A4505,进货明细!$A$2:$G$5000,COLUMN($G$2),0)&amp;""),"",VLOOKUP(A4505,进货明细!$A$2:$G$5000,COLUMN($G$2),0)&amp;"")</f>
        <v/>
      </c>
      <c r="H4505" s="151" t="str">
        <f t="shared" si="143"/>
        <v/>
      </c>
      <c r="I4505" s="168"/>
      <c r="J4505" s="169"/>
      <c r="K4505" s="163"/>
      <c r="L4505" s="164" t="str">
        <f t="shared" si="142"/>
        <v/>
      </c>
      <c r="M4505" s="165" t="e">
        <f>ROUND(VLOOKUP(A4505,当前库存!$A$2:$F$7000,COLUMN($F$3),0)&amp;"",2)</f>
        <v>#DIV/0!</v>
      </c>
      <c r="N4505" s="166"/>
      <c r="O4505" s="167"/>
      <c r="P4505" s="167"/>
      <c r="Q4505" s="174"/>
      <c r="R4505" s="167"/>
      <c r="S4505" s="167"/>
    </row>
    <row r="4506" customHeight="1" spans="1:19">
      <c r="A4506" s="175"/>
      <c r="B4506" s="153" t="str">
        <f>IF(ISERROR(VLOOKUP(A4506,进货明细!$A$2:$D$5000,COLUMN($B$2),0)&amp;""),"",VLOOKUP(A4506,进货明细!$A$2:$D$5000,COLUMN($B$2),0)&amp;"")</f>
        <v/>
      </c>
      <c r="C4506" s="147" t="str">
        <f>IF(ISERROR(VLOOKUP(A4506,进货明细!$A$2:$D$5000,COLUMN($C$2),0)&amp;""),"",VLOOKUP(A4506,进货明细!$A$2:$D$5000,COLUMN($C$2),0)&amp;"")</f>
        <v/>
      </c>
      <c r="D4506" s="147" t="str">
        <f>IF(ISERROR(VLOOKUP(A4506,进货明细!$A$2:$D$5000,COLUMN($D$2),0)&amp;""),"",VLOOKUP(A4506,进货明细!$A$2:$D$5000,COLUMN($D$2),0)&amp;"")</f>
        <v/>
      </c>
      <c r="E4506" s="148"/>
      <c r="F4506" s="152"/>
      <c r="G4506" s="150" t="str">
        <f>IF(ISERROR(VLOOKUP(A4506,进货明细!$A$2:$G$5000,COLUMN($G$2),0)&amp;""),"",VLOOKUP(A4506,进货明细!$A$2:$G$5000,COLUMN($G$2),0)&amp;"")</f>
        <v/>
      </c>
      <c r="H4506" s="151" t="str">
        <f t="shared" si="143"/>
        <v/>
      </c>
      <c r="I4506" s="168"/>
      <c r="J4506" s="169"/>
      <c r="K4506" s="163"/>
      <c r="L4506" s="164" t="str">
        <f t="shared" si="142"/>
        <v/>
      </c>
      <c r="M4506" s="165" t="e">
        <f>ROUND(VLOOKUP(A4506,当前库存!$A$2:$F$7000,COLUMN($F$3),0)&amp;"",2)</f>
        <v>#DIV/0!</v>
      </c>
      <c r="N4506" s="166"/>
      <c r="O4506" s="167"/>
      <c r="P4506" s="167"/>
      <c r="Q4506" s="174"/>
      <c r="R4506" s="167"/>
      <c r="S4506" s="167"/>
    </row>
    <row r="4507" customHeight="1" spans="1:19">
      <c r="A4507" s="175"/>
      <c r="B4507" s="153" t="str">
        <f>IF(ISERROR(VLOOKUP(A4507,进货明细!$A$2:$D$5000,COLUMN($B$2),0)&amp;""),"",VLOOKUP(A4507,进货明细!$A$2:$D$5000,COLUMN($B$2),0)&amp;"")</f>
        <v/>
      </c>
      <c r="C4507" s="147" t="str">
        <f>IF(ISERROR(VLOOKUP(A4507,进货明细!$A$2:$D$5000,COLUMN($C$2),0)&amp;""),"",VLOOKUP(A4507,进货明细!$A$2:$D$5000,COLUMN($C$2),0)&amp;"")</f>
        <v/>
      </c>
      <c r="D4507" s="147" t="str">
        <f>IF(ISERROR(VLOOKUP(A4507,进货明细!$A$2:$D$5000,COLUMN($D$2),0)&amp;""),"",VLOOKUP(A4507,进货明细!$A$2:$D$5000,COLUMN($D$2),0)&amp;"")</f>
        <v/>
      </c>
      <c r="E4507" s="148"/>
      <c r="F4507" s="152"/>
      <c r="G4507" s="150" t="str">
        <f>IF(ISERROR(VLOOKUP(A4507,进货明细!$A$2:$G$5000,COLUMN($G$2),0)&amp;""),"",VLOOKUP(A4507,进货明细!$A$2:$G$5000,COLUMN($G$2),0)&amp;"")</f>
        <v/>
      </c>
      <c r="H4507" s="151" t="str">
        <f t="shared" si="143"/>
        <v/>
      </c>
      <c r="I4507" s="168"/>
      <c r="J4507" s="169"/>
      <c r="K4507" s="163"/>
      <c r="L4507" s="164" t="str">
        <f t="shared" si="142"/>
        <v/>
      </c>
      <c r="M4507" s="165" t="e">
        <f>ROUND(VLOOKUP(A4507,当前库存!$A$2:$F$7000,COLUMN($F$3),0)&amp;"",2)</f>
        <v>#DIV/0!</v>
      </c>
      <c r="N4507" s="166"/>
      <c r="O4507" s="167"/>
      <c r="P4507" s="167"/>
      <c r="Q4507" s="174"/>
      <c r="R4507" s="167"/>
      <c r="S4507" s="167"/>
    </row>
    <row r="4508" customHeight="1" spans="1:19">
      <c r="A4508" s="175"/>
      <c r="B4508" s="153" t="str">
        <f>IF(ISERROR(VLOOKUP(A4508,进货明细!$A$2:$D$5000,COLUMN($B$2),0)&amp;""),"",VLOOKUP(A4508,进货明细!$A$2:$D$5000,COLUMN($B$2),0)&amp;"")</f>
        <v/>
      </c>
      <c r="C4508" s="147" t="str">
        <f>IF(ISERROR(VLOOKUP(A4508,进货明细!$A$2:$D$5000,COLUMN($C$2),0)&amp;""),"",VLOOKUP(A4508,进货明细!$A$2:$D$5000,COLUMN($C$2),0)&amp;"")</f>
        <v/>
      </c>
      <c r="D4508" s="147" t="str">
        <f>IF(ISERROR(VLOOKUP(A4508,进货明细!$A$2:$D$5000,COLUMN($D$2),0)&amp;""),"",VLOOKUP(A4508,进货明细!$A$2:$D$5000,COLUMN($D$2),0)&amp;"")</f>
        <v/>
      </c>
      <c r="E4508" s="148"/>
      <c r="F4508" s="152"/>
      <c r="G4508" s="150" t="str">
        <f>IF(ISERROR(VLOOKUP(A4508,进货明细!$A$2:$G$5000,COLUMN($G$2),0)&amp;""),"",VLOOKUP(A4508,进货明细!$A$2:$G$5000,COLUMN($G$2),0)&amp;"")</f>
        <v/>
      </c>
      <c r="H4508" s="151" t="str">
        <f t="shared" si="143"/>
        <v/>
      </c>
      <c r="I4508" s="168"/>
      <c r="J4508" s="169"/>
      <c r="K4508" s="163"/>
      <c r="L4508" s="164" t="str">
        <f t="shared" si="142"/>
        <v/>
      </c>
      <c r="M4508" s="165" t="e">
        <f>ROUND(VLOOKUP(A4508,当前库存!$A$2:$F$7000,COLUMN($F$3),0)&amp;"",2)</f>
        <v>#DIV/0!</v>
      </c>
      <c r="N4508" s="166"/>
      <c r="O4508" s="167"/>
      <c r="P4508" s="167"/>
      <c r="Q4508" s="174"/>
      <c r="R4508" s="167"/>
      <c r="S4508" s="167"/>
    </row>
    <row r="4509" customHeight="1" spans="1:19">
      <c r="A4509" s="175"/>
      <c r="B4509" s="153" t="str">
        <f>IF(ISERROR(VLOOKUP(A4509,进货明细!$A$2:$D$5000,COLUMN($B$2),0)&amp;""),"",VLOOKUP(A4509,进货明细!$A$2:$D$5000,COLUMN($B$2),0)&amp;"")</f>
        <v/>
      </c>
      <c r="C4509" s="147" t="str">
        <f>IF(ISERROR(VLOOKUP(A4509,进货明细!$A$2:$D$5000,COLUMN($C$2),0)&amp;""),"",VLOOKUP(A4509,进货明细!$A$2:$D$5000,COLUMN($C$2),0)&amp;"")</f>
        <v/>
      </c>
      <c r="D4509" s="147" t="str">
        <f>IF(ISERROR(VLOOKUP(A4509,进货明细!$A$2:$D$5000,COLUMN($D$2),0)&amp;""),"",VLOOKUP(A4509,进货明细!$A$2:$D$5000,COLUMN($D$2),0)&amp;"")</f>
        <v/>
      </c>
      <c r="E4509" s="148"/>
      <c r="F4509" s="152"/>
      <c r="G4509" s="150" t="str">
        <f>IF(ISERROR(VLOOKUP(A4509,进货明细!$A$2:$G$5000,COLUMN($G$2),0)&amp;""),"",VLOOKUP(A4509,进货明细!$A$2:$G$5000,COLUMN($G$2),0)&amp;"")</f>
        <v/>
      </c>
      <c r="H4509" s="151" t="str">
        <f t="shared" si="143"/>
        <v/>
      </c>
      <c r="I4509" s="168"/>
      <c r="J4509" s="169"/>
      <c r="K4509" s="163"/>
      <c r="L4509" s="164" t="str">
        <f t="shared" si="142"/>
        <v/>
      </c>
      <c r="M4509" s="165" t="e">
        <f>ROUND(VLOOKUP(A4509,当前库存!$A$2:$F$7000,COLUMN($F$3),0)&amp;"",2)</f>
        <v>#DIV/0!</v>
      </c>
      <c r="N4509" s="166"/>
      <c r="O4509" s="167"/>
      <c r="P4509" s="167"/>
      <c r="Q4509" s="174"/>
      <c r="R4509" s="167"/>
      <c r="S4509" s="167"/>
    </row>
    <row r="4510" customHeight="1" spans="1:19">
      <c r="A4510" s="175"/>
      <c r="B4510" s="153" t="str">
        <f>IF(ISERROR(VLOOKUP(A4510,进货明细!$A$2:$D$5000,COLUMN($B$2),0)&amp;""),"",VLOOKUP(A4510,进货明细!$A$2:$D$5000,COLUMN($B$2),0)&amp;"")</f>
        <v/>
      </c>
      <c r="C4510" s="147" t="str">
        <f>IF(ISERROR(VLOOKUP(A4510,进货明细!$A$2:$D$5000,COLUMN($C$2),0)&amp;""),"",VLOOKUP(A4510,进货明细!$A$2:$D$5000,COLUMN($C$2),0)&amp;"")</f>
        <v/>
      </c>
      <c r="D4510" s="147" t="str">
        <f>IF(ISERROR(VLOOKUP(A4510,进货明细!$A$2:$D$5000,COLUMN($D$2),0)&amp;""),"",VLOOKUP(A4510,进货明细!$A$2:$D$5000,COLUMN($D$2),0)&amp;"")</f>
        <v/>
      </c>
      <c r="E4510" s="148"/>
      <c r="F4510" s="152"/>
      <c r="G4510" s="150" t="str">
        <f>IF(ISERROR(VLOOKUP(A4510,进货明细!$A$2:$G$5000,COLUMN($G$2),0)&amp;""),"",VLOOKUP(A4510,进货明细!$A$2:$G$5000,COLUMN($G$2),0)&amp;"")</f>
        <v/>
      </c>
      <c r="H4510" s="151" t="str">
        <f t="shared" si="143"/>
        <v/>
      </c>
      <c r="I4510" s="168"/>
      <c r="J4510" s="169"/>
      <c r="K4510" s="163"/>
      <c r="L4510" s="164" t="str">
        <f t="shared" si="142"/>
        <v/>
      </c>
      <c r="M4510" s="165" t="e">
        <f>ROUND(VLOOKUP(A4510,当前库存!$A$2:$F$7000,COLUMN($F$3),0)&amp;"",2)</f>
        <v>#DIV/0!</v>
      </c>
      <c r="N4510" s="166"/>
      <c r="O4510" s="167"/>
      <c r="P4510" s="167"/>
      <c r="Q4510" s="174"/>
      <c r="R4510" s="167"/>
      <c r="S4510" s="167"/>
    </row>
    <row r="4511" customHeight="1" spans="1:19">
      <c r="A4511" s="175"/>
      <c r="B4511" s="153" t="str">
        <f>IF(ISERROR(VLOOKUP(A4511,进货明细!$A$2:$D$5000,COLUMN($B$2),0)&amp;""),"",VLOOKUP(A4511,进货明细!$A$2:$D$5000,COLUMN($B$2),0)&amp;"")</f>
        <v/>
      </c>
      <c r="C4511" s="147" t="str">
        <f>IF(ISERROR(VLOOKUP(A4511,进货明细!$A$2:$D$5000,COLUMN($C$2),0)&amp;""),"",VLOOKUP(A4511,进货明细!$A$2:$D$5000,COLUMN($C$2),0)&amp;"")</f>
        <v/>
      </c>
      <c r="D4511" s="147" t="str">
        <f>IF(ISERROR(VLOOKUP(A4511,进货明细!$A$2:$D$5000,COLUMN($D$2),0)&amp;""),"",VLOOKUP(A4511,进货明细!$A$2:$D$5000,COLUMN($D$2),0)&amp;"")</f>
        <v/>
      </c>
      <c r="E4511" s="148"/>
      <c r="F4511" s="152"/>
      <c r="G4511" s="150" t="str">
        <f>IF(ISERROR(VLOOKUP(A4511,进货明细!$A$2:$G$5000,COLUMN($G$2),0)&amp;""),"",VLOOKUP(A4511,进货明细!$A$2:$G$5000,COLUMN($G$2),0)&amp;"")</f>
        <v/>
      </c>
      <c r="H4511" s="151" t="str">
        <f t="shared" si="143"/>
        <v/>
      </c>
      <c r="I4511" s="168"/>
      <c r="J4511" s="169"/>
      <c r="K4511" s="163"/>
      <c r="L4511" s="164" t="str">
        <f t="shared" si="142"/>
        <v/>
      </c>
      <c r="M4511" s="165" t="e">
        <f>ROUND(VLOOKUP(A4511,当前库存!$A$2:$F$7000,COLUMN($F$3),0)&amp;"",2)</f>
        <v>#DIV/0!</v>
      </c>
      <c r="N4511" s="166"/>
      <c r="O4511" s="167"/>
      <c r="P4511" s="167"/>
      <c r="Q4511" s="174"/>
      <c r="R4511" s="167"/>
      <c r="S4511" s="167"/>
    </row>
    <row r="4512" customHeight="1" spans="1:19">
      <c r="A4512" s="175"/>
      <c r="B4512" s="153" t="str">
        <f>IF(ISERROR(VLOOKUP(A4512,进货明细!$A$2:$D$5000,COLUMN($B$2),0)&amp;""),"",VLOOKUP(A4512,进货明细!$A$2:$D$5000,COLUMN($B$2),0)&amp;"")</f>
        <v/>
      </c>
      <c r="C4512" s="147" t="str">
        <f>IF(ISERROR(VLOOKUP(A4512,进货明细!$A$2:$D$5000,COLUMN($C$2),0)&amp;""),"",VLOOKUP(A4512,进货明细!$A$2:$D$5000,COLUMN($C$2),0)&amp;"")</f>
        <v/>
      </c>
      <c r="D4512" s="147" t="str">
        <f>IF(ISERROR(VLOOKUP(A4512,进货明细!$A$2:$D$5000,COLUMN($D$2),0)&amp;""),"",VLOOKUP(A4512,进货明细!$A$2:$D$5000,COLUMN($D$2),0)&amp;"")</f>
        <v/>
      </c>
      <c r="E4512" s="148"/>
      <c r="F4512" s="152"/>
      <c r="G4512" s="150" t="str">
        <f>IF(ISERROR(VLOOKUP(A4512,进货明细!$A$2:$G$5000,COLUMN($G$2),0)&amp;""),"",VLOOKUP(A4512,进货明细!$A$2:$G$5000,COLUMN($G$2),0)&amp;"")</f>
        <v/>
      </c>
      <c r="H4512" s="151" t="str">
        <f t="shared" si="143"/>
        <v/>
      </c>
      <c r="I4512" s="168"/>
      <c r="J4512" s="169"/>
      <c r="K4512" s="163"/>
      <c r="L4512" s="164" t="str">
        <f t="shared" si="142"/>
        <v/>
      </c>
      <c r="M4512" s="165" t="e">
        <f>ROUND(VLOOKUP(A4512,当前库存!$A$2:$F$7000,COLUMN($F$3),0)&amp;"",2)</f>
        <v>#DIV/0!</v>
      </c>
      <c r="N4512" s="166"/>
      <c r="O4512" s="167"/>
      <c r="P4512" s="167"/>
      <c r="Q4512" s="174"/>
      <c r="R4512" s="167"/>
      <c r="S4512" s="167"/>
    </row>
    <row r="4513" customHeight="1" spans="1:19">
      <c r="A4513" s="175"/>
      <c r="B4513" s="153" t="str">
        <f>IF(ISERROR(VLOOKUP(A4513,进货明细!$A$2:$D$5000,COLUMN($B$2),0)&amp;""),"",VLOOKUP(A4513,进货明细!$A$2:$D$5000,COLUMN($B$2),0)&amp;"")</f>
        <v/>
      </c>
      <c r="C4513" s="147" t="str">
        <f>IF(ISERROR(VLOOKUP(A4513,进货明细!$A$2:$D$5000,COLUMN($C$2),0)&amp;""),"",VLOOKUP(A4513,进货明细!$A$2:$D$5000,COLUMN($C$2),0)&amp;"")</f>
        <v/>
      </c>
      <c r="D4513" s="147" t="str">
        <f>IF(ISERROR(VLOOKUP(A4513,进货明细!$A$2:$D$5000,COLUMN($D$2),0)&amp;""),"",VLOOKUP(A4513,进货明细!$A$2:$D$5000,COLUMN($D$2),0)&amp;"")</f>
        <v/>
      </c>
      <c r="E4513" s="148"/>
      <c r="F4513" s="152"/>
      <c r="G4513" s="150" t="str">
        <f>IF(ISERROR(VLOOKUP(A4513,进货明细!$A$2:$G$5000,COLUMN($G$2),0)&amp;""),"",VLOOKUP(A4513,进货明细!$A$2:$G$5000,COLUMN($G$2),0)&amp;"")</f>
        <v/>
      </c>
      <c r="H4513" s="151" t="str">
        <f t="shared" si="143"/>
        <v/>
      </c>
      <c r="I4513" s="168"/>
      <c r="J4513" s="169"/>
      <c r="K4513" s="163"/>
      <c r="L4513" s="164" t="str">
        <f t="shared" si="142"/>
        <v/>
      </c>
      <c r="M4513" s="165" t="e">
        <f>ROUND(VLOOKUP(A4513,当前库存!$A$2:$F$7000,COLUMN($F$3),0)&amp;"",2)</f>
        <v>#DIV/0!</v>
      </c>
      <c r="N4513" s="166"/>
      <c r="O4513" s="167"/>
      <c r="P4513" s="167"/>
      <c r="Q4513" s="174"/>
      <c r="R4513" s="167"/>
      <c r="S4513" s="167"/>
    </row>
    <row r="4514" customHeight="1" spans="1:19">
      <c r="A4514" s="175"/>
      <c r="B4514" s="153" t="str">
        <f>IF(ISERROR(VLOOKUP(A4514,进货明细!$A$2:$D$5000,COLUMN($B$2),0)&amp;""),"",VLOOKUP(A4514,进货明细!$A$2:$D$5000,COLUMN($B$2),0)&amp;"")</f>
        <v/>
      </c>
      <c r="C4514" s="147" t="str">
        <f>IF(ISERROR(VLOOKUP(A4514,进货明细!$A$2:$D$5000,COLUMN($C$2),0)&amp;""),"",VLOOKUP(A4514,进货明细!$A$2:$D$5000,COLUMN($C$2),0)&amp;"")</f>
        <v/>
      </c>
      <c r="D4514" s="147" t="str">
        <f>IF(ISERROR(VLOOKUP(A4514,进货明细!$A$2:$D$5000,COLUMN($D$2),0)&amp;""),"",VLOOKUP(A4514,进货明细!$A$2:$D$5000,COLUMN($D$2),0)&amp;"")</f>
        <v/>
      </c>
      <c r="E4514" s="148"/>
      <c r="F4514" s="152"/>
      <c r="G4514" s="150" t="str">
        <f>IF(ISERROR(VLOOKUP(A4514,进货明细!$A$2:$G$5000,COLUMN($G$2),0)&amp;""),"",VLOOKUP(A4514,进货明细!$A$2:$G$5000,COLUMN($G$2),0)&amp;"")</f>
        <v/>
      </c>
      <c r="H4514" s="151" t="str">
        <f t="shared" si="143"/>
        <v/>
      </c>
      <c r="I4514" s="168"/>
      <c r="J4514" s="169"/>
      <c r="K4514" s="163"/>
      <c r="L4514" s="164" t="str">
        <f t="shared" si="142"/>
        <v/>
      </c>
      <c r="M4514" s="165" t="e">
        <f>ROUND(VLOOKUP(A4514,当前库存!$A$2:$F$7000,COLUMN($F$3),0)&amp;"",2)</f>
        <v>#DIV/0!</v>
      </c>
      <c r="N4514" s="166"/>
      <c r="O4514" s="167"/>
      <c r="P4514" s="167"/>
      <c r="Q4514" s="174"/>
      <c r="R4514" s="167"/>
      <c r="S4514" s="167"/>
    </row>
    <row r="4515" customHeight="1" spans="1:19">
      <c r="A4515" s="175"/>
      <c r="B4515" s="153" t="str">
        <f>IF(ISERROR(VLOOKUP(A4515,进货明细!$A$2:$D$5000,COLUMN($B$2),0)&amp;""),"",VLOOKUP(A4515,进货明细!$A$2:$D$5000,COLUMN($B$2),0)&amp;"")</f>
        <v/>
      </c>
      <c r="C4515" s="147" t="str">
        <f>IF(ISERROR(VLOOKUP(A4515,进货明细!$A$2:$D$5000,COLUMN($C$2),0)&amp;""),"",VLOOKUP(A4515,进货明细!$A$2:$D$5000,COLUMN($C$2),0)&amp;"")</f>
        <v/>
      </c>
      <c r="D4515" s="147" t="str">
        <f>IF(ISERROR(VLOOKUP(A4515,进货明细!$A$2:$D$5000,COLUMN($D$2),0)&amp;""),"",VLOOKUP(A4515,进货明细!$A$2:$D$5000,COLUMN($D$2),0)&amp;"")</f>
        <v/>
      </c>
      <c r="E4515" s="148"/>
      <c r="F4515" s="152"/>
      <c r="G4515" s="150" t="str">
        <f>IF(ISERROR(VLOOKUP(A4515,进货明细!$A$2:$G$5000,COLUMN($G$2),0)&amp;""),"",VLOOKUP(A4515,进货明细!$A$2:$G$5000,COLUMN($G$2),0)&amp;"")</f>
        <v/>
      </c>
      <c r="H4515" s="151" t="str">
        <f t="shared" si="143"/>
        <v/>
      </c>
      <c r="I4515" s="168"/>
      <c r="J4515" s="169"/>
      <c r="K4515" s="163"/>
      <c r="L4515" s="164" t="str">
        <f t="shared" si="142"/>
        <v/>
      </c>
      <c r="M4515" s="165" t="e">
        <f>ROUND(VLOOKUP(A4515,当前库存!$A$2:$F$7000,COLUMN($F$3),0)&amp;"",2)</f>
        <v>#DIV/0!</v>
      </c>
      <c r="N4515" s="166"/>
      <c r="O4515" s="167"/>
      <c r="P4515" s="167"/>
      <c r="Q4515" s="174"/>
      <c r="R4515" s="167"/>
      <c r="S4515" s="167"/>
    </row>
    <row r="4516" customHeight="1" spans="1:19">
      <c r="A4516" s="175"/>
      <c r="B4516" s="153" t="str">
        <f>IF(ISERROR(VLOOKUP(A4516,进货明细!$A$2:$D$5000,COLUMN($B$2),0)&amp;""),"",VLOOKUP(A4516,进货明细!$A$2:$D$5000,COLUMN($B$2),0)&amp;"")</f>
        <v/>
      </c>
      <c r="C4516" s="147" t="str">
        <f>IF(ISERROR(VLOOKUP(A4516,进货明细!$A$2:$D$5000,COLUMN($C$2),0)&amp;""),"",VLOOKUP(A4516,进货明细!$A$2:$D$5000,COLUMN($C$2),0)&amp;"")</f>
        <v/>
      </c>
      <c r="D4516" s="147" t="str">
        <f>IF(ISERROR(VLOOKUP(A4516,进货明细!$A$2:$D$5000,COLUMN($D$2),0)&amp;""),"",VLOOKUP(A4516,进货明细!$A$2:$D$5000,COLUMN($D$2),0)&amp;"")</f>
        <v/>
      </c>
      <c r="E4516" s="148"/>
      <c r="F4516" s="152"/>
      <c r="G4516" s="150" t="str">
        <f>IF(ISERROR(VLOOKUP(A4516,进货明细!$A$2:$G$5000,COLUMN($G$2),0)&amp;""),"",VLOOKUP(A4516,进货明细!$A$2:$G$5000,COLUMN($G$2),0)&amp;"")</f>
        <v/>
      </c>
      <c r="H4516" s="151" t="str">
        <f t="shared" si="143"/>
        <v/>
      </c>
      <c r="I4516" s="168"/>
      <c r="J4516" s="169"/>
      <c r="K4516" s="163"/>
      <c r="L4516" s="164" t="str">
        <f t="shared" si="142"/>
        <v/>
      </c>
      <c r="M4516" s="165" t="e">
        <f>ROUND(VLOOKUP(A4516,当前库存!$A$2:$F$7000,COLUMN($F$3),0)&amp;"",2)</f>
        <v>#DIV/0!</v>
      </c>
      <c r="N4516" s="166"/>
      <c r="O4516" s="167"/>
      <c r="P4516" s="167"/>
      <c r="Q4516" s="174"/>
      <c r="R4516" s="167"/>
      <c r="S4516" s="167"/>
    </row>
    <row r="4517" customHeight="1" spans="1:19">
      <c r="A4517" s="175"/>
      <c r="B4517" s="153" t="str">
        <f>IF(ISERROR(VLOOKUP(A4517,进货明细!$A$2:$D$5000,COLUMN($B$2),0)&amp;""),"",VLOOKUP(A4517,进货明细!$A$2:$D$5000,COLUMN($B$2),0)&amp;"")</f>
        <v/>
      </c>
      <c r="C4517" s="147" t="str">
        <f>IF(ISERROR(VLOOKUP(A4517,进货明细!$A$2:$D$5000,COLUMN($C$2),0)&amp;""),"",VLOOKUP(A4517,进货明细!$A$2:$D$5000,COLUMN($C$2),0)&amp;"")</f>
        <v/>
      </c>
      <c r="D4517" s="147" t="str">
        <f>IF(ISERROR(VLOOKUP(A4517,进货明细!$A$2:$D$5000,COLUMN($D$2),0)&amp;""),"",VLOOKUP(A4517,进货明细!$A$2:$D$5000,COLUMN($D$2),0)&amp;"")</f>
        <v/>
      </c>
      <c r="E4517" s="148"/>
      <c r="F4517" s="152"/>
      <c r="G4517" s="150" t="str">
        <f>IF(ISERROR(VLOOKUP(A4517,进货明细!$A$2:$G$5000,COLUMN($G$2),0)&amp;""),"",VLOOKUP(A4517,进货明细!$A$2:$G$5000,COLUMN($G$2),0)&amp;"")</f>
        <v/>
      </c>
      <c r="H4517" s="151" t="str">
        <f t="shared" si="143"/>
        <v/>
      </c>
      <c r="I4517" s="168"/>
      <c r="J4517" s="169"/>
      <c r="K4517" s="163"/>
      <c r="L4517" s="164" t="str">
        <f t="shared" si="142"/>
        <v/>
      </c>
      <c r="M4517" s="165" t="e">
        <f>ROUND(VLOOKUP(A4517,当前库存!$A$2:$F$7000,COLUMN($F$3),0)&amp;"",2)</f>
        <v>#DIV/0!</v>
      </c>
      <c r="N4517" s="166"/>
      <c r="O4517" s="167"/>
      <c r="P4517" s="167"/>
      <c r="Q4517" s="174"/>
      <c r="R4517" s="167"/>
      <c r="S4517" s="167"/>
    </row>
    <row r="4518" customHeight="1" spans="1:19">
      <c r="A4518" s="175"/>
      <c r="B4518" s="153" t="str">
        <f>IF(ISERROR(VLOOKUP(A4518,进货明细!$A$2:$D$5000,COLUMN($B$2),0)&amp;""),"",VLOOKUP(A4518,进货明细!$A$2:$D$5000,COLUMN($B$2),0)&amp;"")</f>
        <v/>
      </c>
      <c r="C4518" s="147" t="str">
        <f>IF(ISERROR(VLOOKUP(A4518,进货明细!$A$2:$D$5000,COLUMN($C$2),0)&amp;""),"",VLOOKUP(A4518,进货明细!$A$2:$D$5000,COLUMN($C$2),0)&amp;"")</f>
        <v/>
      </c>
      <c r="D4518" s="147" t="str">
        <f>IF(ISERROR(VLOOKUP(A4518,进货明细!$A$2:$D$5000,COLUMN($D$2),0)&amp;""),"",VLOOKUP(A4518,进货明细!$A$2:$D$5000,COLUMN($D$2),0)&amp;"")</f>
        <v/>
      </c>
      <c r="E4518" s="148"/>
      <c r="F4518" s="152"/>
      <c r="G4518" s="150" t="str">
        <f>IF(ISERROR(VLOOKUP(A4518,进货明细!$A$2:$G$5000,COLUMN($G$2),0)&amp;""),"",VLOOKUP(A4518,进货明细!$A$2:$G$5000,COLUMN($G$2),0)&amp;"")</f>
        <v/>
      </c>
      <c r="H4518" s="151" t="str">
        <f t="shared" si="143"/>
        <v/>
      </c>
      <c r="I4518" s="168"/>
      <c r="J4518" s="169"/>
      <c r="K4518" s="163"/>
      <c r="L4518" s="164" t="str">
        <f t="shared" si="142"/>
        <v/>
      </c>
      <c r="M4518" s="165" t="e">
        <f>ROUND(VLOOKUP(A4518,当前库存!$A$2:$F$7000,COLUMN($F$3),0)&amp;"",2)</f>
        <v>#DIV/0!</v>
      </c>
      <c r="N4518" s="166"/>
      <c r="O4518" s="167"/>
      <c r="P4518" s="167"/>
      <c r="Q4518" s="174"/>
      <c r="R4518" s="167"/>
      <c r="S4518" s="167"/>
    </row>
    <row r="4519" customHeight="1" spans="1:19">
      <c r="A4519" s="175"/>
      <c r="B4519" s="153" t="str">
        <f>IF(ISERROR(VLOOKUP(A4519,进货明细!$A$2:$D$5000,COLUMN($B$2),0)&amp;""),"",VLOOKUP(A4519,进货明细!$A$2:$D$5000,COLUMN($B$2),0)&amp;"")</f>
        <v/>
      </c>
      <c r="C4519" s="147" t="str">
        <f>IF(ISERROR(VLOOKUP(A4519,进货明细!$A$2:$D$5000,COLUMN($C$2),0)&amp;""),"",VLOOKUP(A4519,进货明细!$A$2:$D$5000,COLUMN($C$2),0)&amp;"")</f>
        <v/>
      </c>
      <c r="D4519" s="147" t="str">
        <f>IF(ISERROR(VLOOKUP(A4519,进货明细!$A$2:$D$5000,COLUMN($D$2),0)&amp;""),"",VLOOKUP(A4519,进货明细!$A$2:$D$5000,COLUMN($D$2),0)&amp;"")</f>
        <v/>
      </c>
      <c r="E4519" s="148"/>
      <c r="F4519" s="152"/>
      <c r="G4519" s="150" t="str">
        <f>IF(ISERROR(VLOOKUP(A4519,进货明细!$A$2:$G$5000,COLUMN($G$2),0)&amp;""),"",VLOOKUP(A4519,进货明细!$A$2:$G$5000,COLUMN($G$2),0)&amp;"")</f>
        <v/>
      </c>
      <c r="H4519" s="151" t="str">
        <f t="shared" si="143"/>
        <v/>
      </c>
      <c r="I4519" s="168"/>
      <c r="J4519" s="169"/>
      <c r="K4519" s="163"/>
      <c r="L4519" s="164" t="str">
        <f t="shared" si="142"/>
        <v/>
      </c>
      <c r="M4519" s="165" t="e">
        <f>ROUND(VLOOKUP(A4519,当前库存!$A$2:$F$7000,COLUMN($F$3),0)&amp;"",2)</f>
        <v>#DIV/0!</v>
      </c>
      <c r="N4519" s="166"/>
      <c r="O4519" s="167"/>
      <c r="P4519" s="167"/>
      <c r="Q4519" s="174"/>
      <c r="R4519" s="167"/>
      <c r="S4519" s="167"/>
    </row>
    <row r="4520" customHeight="1" spans="1:19">
      <c r="A4520" s="175"/>
      <c r="B4520" s="153" t="str">
        <f>IF(ISERROR(VLOOKUP(A4520,进货明细!$A$2:$D$5000,COLUMN($B$2),0)&amp;""),"",VLOOKUP(A4520,进货明细!$A$2:$D$5000,COLUMN($B$2),0)&amp;"")</f>
        <v/>
      </c>
      <c r="C4520" s="147" t="str">
        <f>IF(ISERROR(VLOOKUP(A4520,进货明细!$A$2:$D$5000,COLUMN($C$2),0)&amp;""),"",VLOOKUP(A4520,进货明细!$A$2:$D$5000,COLUMN($C$2),0)&amp;"")</f>
        <v/>
      </c>
      <c r="D4520" s="147" t="str">
        <f>IF(ISERROR(VLOOKUP(A4520,进货明细!$A$2:$D$5000,COLUMN($D$2),0)&amp;""),"",VLOOKUP(A4520,进货明细!$A$2:$D$5000,COLUMN($D$2),0)&amp;"")</f>
        <v/>
      </c>
      <c r="E4520" s="148"/>
      <c r="F4520" s="152"/>
      <c r="G4520" s="150" t="str">
        <f>IF(ISERROR(VLOOKUP(A4520,进货明细!$A$2:$G$5000,COLUMN($G$2),0)&amp;""),"",VLOOKUP(A4520,进货明细!$A$2:$G$5000,COLUMN($G$2),0)&amp;"")</f>
        <v/>
      </c>
      <c r="H4520" s="151" t="str">
        <f t="shared" si="143"/>
        <v/>
      </c>
      <c r="I4520" s="168"/>
      <c r="J4520" s="169"/>
      <c r="K4520" s="163"/>
      <c r="L4520" s="164" t="str">
        <f t="shared" si="142"/>
        <v/>
      </c>
      <c r="M4520" s="165" t="e">
        <f>ROUND(VLOOKUP(A4520,当前库存!$A$2:$F$7000,COLUMN($F$3),0)&amp;"",2)</f>
        <v>#DIV/0!</v>
      </c>
      <c r="N4520" s="166"/>
      <c r="O4520" s="167"/>
      <c r="P4520" s="167"/>
      <c r="Q4520" s="174"/>
      <c r="R4520" s="167"/>
      <c r="S4520" s="167"/>
    </row>
    <row r="4521" customHeight="1" spans="1:19">
      <c r="A4521" s="175"/>
      <c r="B4521" s="153" t="str">
        <f>IF(ISERROR(VLOOKUP(A4521,进货明细!$A$2:$D$5000,COLUMN($B$2),0)&amp;""),"",VLOOKUP(A4521,进货明细!$A$2:$D$5000,COLUMN($B$2),0)&amp;"")</f>
        <v/>
      </c>
      <c r="C4521" s="147" t="str">
        <f>IF(ISERROR(VLOOKUP(A4521,进货明细!$A$2:$D$5000,COLUMN($C$2),0)&amp;""),"",VLOOKUP(A4521,进货明细!$A$2:$D$5000,COLUMN($C$2),0)&amp;"")</f>
        <v/>
      </c>
      <c r="D4521" s="147" t="str">
        <f>IF(ISERROR(VLOOKUP(A4521,进货明细!$A$2:$D$5000,COLUMN($D$2),0)&amp;""),"",VLOOKUP(A4521,进货明细!$A$2:$D$5000,COLUMN($D$2),0)&amp;"")</f>
        <v/>
      </c>
      <c r="E4521" s="148"/>
      <c r="F4521" s="152"/>
      <c r="G4521" s="150" t="str">
        <f>IF(ISERROR(VLOOKUP(A4521,进货明细!$A$2:$G$5000,COLUMN($G$2),0)&amp;""),"",VLOOKUP(A4521,进货明细!$A$2:$G$5000,COLUMN($G$2),0)&amp;"")</f>
        <v/>
      </c>
      <c r="H4521" s="151" t="str">
        <f t="shared" si="143"/>
        <v/>
      </c>
      <c r="I4521" s="168"/>
      <c r="J4521" s="169"/>
      <c r="K4521" s="163"/>
      <c r="L4521" s="164" t="str">
        <f t="shared" si="142"/>
        <v/>
      </c>
      <c r="M4521" s="165" t="e">
        <f>ROUND(VLOOKUP(A4521,当前库存!$A$2:$F$7000,COLUMN($F$3),0)&amp;"",2)</f>
        <v>#DIV/0!</v>
      </c>
      <c r="N4521" s="166"/>
      <c r="O4521" s="167"/>
      <c r="P4521" s="167"/>
      <c r="Q4521" s="174"/>
      <c r="R4521" s="167"/>
      <c r="S4521" s="167"/>
    </row>
    <row r="4522" customHeight="1" spans="1:19">
      <c r="A4522" s="175"/>
      <c r="B4522" s="153" t="str">
        <f>IF(ISERROR(VLOOKUP(A4522,进货明细!$A$2:$D$5000,COLUMN($B$2),0)&amp;""),"",VLOOKUP(A4522,进货明细!$A$2:$D$5000,COLUMN($B$2),0)&amp;"")</f>
        <v/>
      </c>
      <c r="C4522" s="147" t="str">
        <f>IF(ISERROR(VLOOKUP(A4522,进货明细!$A$2:$D$5000,COLUMN($C$2),0)&amp;""),"",VLOOKUP(A4522,进货明细!$A$2:$D$5000,COLUMN($C$2),0)&amp;"")</f>
        <v/>
      </c>
      <c r="D4522" s="147" t="str">
        <f>IF(ISERROR(VLOOKUP(A4522,进货明细!$A$2:$D$5000,COLUMN($D$2),0)&amp;""),"",VLOOKUP(A4522,进货明细!$A$2:$D$5000,COLUMN($D$2),0)&amp;"")</f>
        <v/>
      </c>
      <c r="E4522" s="148"/>
      <c r="F4522" s="152"/>
      <c r="G4522" s="150" t="str">
        <f>IF(ISERROR(VLOOKUP(A4522,进货明细!$A$2:$G$5000,COLUMN($G$2),0)&amp;""),"",VLOOKUP(A4522,进货明细!$A$2:$G$5000,COLUMN($G$2),0)&amp;"")</f>
        <v/>
      </c>
      <c r="H4522" s="151" t="str">
        <f t="shared" si="143"/>
        <v/>
      </c>
      <c r="I4522" s="168"/>
      <c r="J4522" s="169"/>
      <c r="K4522" s="163"/>
      <c r="L4522" s="164" t="str">
        <f t="shared" si="142"/>
        <v/>
      </c>
      <c r="M4522" s="165" t="e">
        <f>ROUND(VLOOKUP(A4522,当前库存!$A$2:$F$7000,COLUMN($F$3),0)&amp;"",2)</f>
        <v>#DIV/0!</v>
      </c>
      <c r="N4522" s="166"/>
      <c r="O4522" s="167"/>
      <c r="P4522" s="167"/>
      <c r="Q4522" s="174"/>
      <c r="R4522" s="167"/>
      <c r="S4522" s="167"/>
    </row>
    <row r="4523" customHeight="1" spans="1:19">
      <c r="A4523" s="175"/>
      <c r="B4523" s="153" t="str">
        <f>IF(ISERROR(VLOOKUP(A4523,进货明细!$A$2:$D$5000,COLUMN($B$2),0)&amp;""),"",VLOOKUP(A4523,进货明细!$A$2:$D$5000,COLUMN($B$2),0)&amp;"")</f>
        <v/>
      </c>
      <c r="C4523" s="147" t="str">
        <f>IF(ISERROR(VLOOKUP(A4523,进货明细!$A$2:$D$5000,COLUMN($C$2),0)&amp;""),"",VLOOKUP(A4523,进货明细!$A$2:$D$5000,COLUMN($C$2),0)&amp;"")</f>
        <v/>
      </c>
      <c r="D4523" s="147" t="str">
        <f>IF(ISERROR(VLOOKUP(A4523,进货明细!$A$2:$D$5000,COLUMN($D$2),0)&amp;""),"",VLOOKUP(A4523,进货明细!$A$2:$D$5000,COLUMN($D$2),0)&amp;"")</f>
        <v/>
      </c>
      <c r="E4523" s="148"/>
      <c r="F4523" s="152"/>
      <c r="G4523" s="150" t="str">
        <f>IF(ISERROR(VLOOKUP(A4523,进货明细!$A$2:$G$5000,COLUMN($G$2),0)&amp;""),"",VLOOKUP(A4523,进货明细!$A$2:$G$5000,COLUMN($G$2),0)&amp;"")</f>
        <v/>
      </c>
      <c r="H4523" s="151" t="str">
        <f t="shared" si="143"/>
        <v/>
      </c>
      <c r="I4523" s="168"/>
      <c r="J4523" s="169"/>
      <c r="K4523" s="163"/>
      <c r="L4523" s="164" t="str">
        <f t="shared" si="142"/>
        <v/>
      </c>
      <c r="M4523" s="165" t="e">
        <f>ROUND(VLOOKUP(A4523,当前库存!$A$2:$F$7000,COLUMN($F$3),0)&amp;"",2)</f>
        <v>#DIV/0!</v>
      </c>
      <c r="N4523" s="166"/>
      <c r="O4523" s="167"/>
      <c r="P4523" s="167"/>
      <c r="Q4523" s="174"/>
      <c r="R4523" s="167"/>
      <c r="S4523" s="167"/>
    </row>
    <row r="4524" customHeight="1" spans="1:19">
      <c r="A4524" s="175"/>
      <c r="B4524" s="153" t="str">
        <f>IF(ISERROR(VLOOKUP(A4524,进货明细!$A$2:$D$5000,COLUMN($B$2),0)&amp;""),"",VLOOKUP(A4524,进货明细!$A$2:$D$5000,COLUMN($B$2),0)&amp;"")</f>
        <v/>
      </c>
      <c r="C4524" s="147" t="str">
        <f>IF(ISERROR(VLOOKUP(A4524,进货明细!$A$2:$D$5000,COLUMN($C$2),0)&amp;""),"",VLOOKUP(A4524,进货明细!$A$2:$D$5000,COLUMN($C$2),0)&amp;"")</f>
        <v/>
      </c>
      <c r="D4524" s="147" t="str">
        <f>IF(ISERROR(VLOOKUP(A4524,进货明细!$A$2:$D$5000,COLUMN($D$2),0)&amp;""),"",VLOOKUP(A4524,进货明细!$A$2:$D$5000,COLUMN($D$2),0)&amp;"")</f>
        <v/>
      </c>
      <c r="E4524" s="148"/>
      <c r="F4524" s="152"/>
      <c r="G4524" s="150" t="str">
        <f>IF(ISERROR(VLOOKUP(A4524,进货明细!$A$2:$G$5000,COLUMN($G$2),0)&amp;""),"",VLOOKUP(A4524,进货明细!$A$2:$G$5000,COLUMN($G$2),0)&amp;"")</f>
        <v/>
      </c>
      <c r="H4524" s="151" t="str">
        <f t="shared" si="143"/>
        <v/>
      </c>
      <c r="I4524" s="168"/>
      <c r="J4524" s="169"/>
      <c r="K4524" s="163"/>
      <c r="L4524" s="164" t="str">
        <f t="shared" si="142"/>
        <v/>
      </c>
      <c r="M4524" s="165" t="e">
        <f>ROUND(VLOOKUP(A4524,当前库存!$A$2:$F$7000,COLUMN($F$3),0)&amp;"",2)</f>
        <v>#DIV/0!</v>
      </c>
      <c r="N4524" s="166"/>
      <c r="O4524" s="167"/>
      <c r="P4524" s="167"/>
      <c r="Q4524" s="174"/>
      <c r="R4524" s="167"/>
      <c r="S4524" s="167"/>
    </row>
    <row r="4525" customHeight="1" spans="1:19">
      <c r="A4525" s="175"/>
      <c r="B4525" s="153" t="str">
        <f>IF(ISERROR(VLOOKUP(A4525,进货明细!$A$2:$D$5000,COLUMN($B$2),0)&amp;""),"",VLOOKUP(A4525,进货明细!$A$2:$D$5000,COLUMN($B$2),0)&amp;"")</f>
        <v/>
      </c>
      <c r="C4525" s="147" t="str">
        <f>IF(ISERROR(VLOOKUP(A4525,进货明细!$A$2:$D$5000,COLUMN($C$2),0)&amp;""),"",VLOOKUP(A4525,进货明细!$A$2:$D$5000,COLUMN($C$2),0)&amp;"")</f>
        <v/>
      </c>
      <c r="D4525" s="147" t="str">
        <f>IF(ISERROR(VLOOKUP(A4525,进货明细!$A$2:$D$5000,COLUMN($D$2),0)&amp;""),"",VLOOKUP(A4525,进货明细!$A$2:$D$5000,COLUMN($D$2),0)&amp;"")</f>
        <v/>
      </c>
      <c r="E4525" s="148"/>
      <c r="F4525" s="152"/>
      <c r="G4525" s="150" t="str">
        <f>IF(ISERROR(VLOOKUP(A4525,进货明细!$A$2:$G$5000,COLUMN($G$2),0)&amp;""),"",VLOOKUP(A4525,进货明细!$A$2:$G$5000,COLUMN($G$2),0)&amp;"")</f>
        <v/>
      </c>
      <c r="H4525" s="151" t="str">
        <f t="shared" si="143"/>
        <v/>
      </c>
      <c r="I4525" s="168"/>
      <c r="J4525" s="169"/>
      <c r="K4525" s="163"/>
      <c r="L4525" s="164" t="str">
        <f t="shared" ref="L4525:L4588" si="144">IF(F4525="","",H4525-M4525*F4525)</f>
        <v/>
      </c>
      <c r="M4525" s="165" t="e">
        <f>ROUND(VLOOKUP(A4525,当前库存!$A$2:$F$7000,COLUMN($F$3),0)&amp;"",2)</f>
        <v>#DIV/0!</v>
      </c>
      <c r="N4525" s="166"/>
      <c r="O4525" s="167"/>
      <c r="P4525" s="167"/>
      <c r="Q4525" s="174"/>
      <c r="R4525" s="167"/>
      <c r="S4525" s="167"/>
    </row>
    <row r="4526" customHeight="1" spans="1:19">
      <c r="A4526" s="175"/>
      <c r="B4526" s="153" t="str">
        <f>IF(ISERROR(VLOOKUP(A4526,进货明细!$A$2:$D$5000,COLUMN($B$2),0)&amp;""),"",VLOOKUP(A4526,进货明细!$A$2:$D$5000,COLUMN($B$2),0)&amp;"")</f>
        <v/>
      </c>
      <c r="C4526" s="147" t="str">
        <f>IF(ISERROR(VLOOKUP(A4526,进货明细!$A$2:$D$5000,COLUMN($C$2),0)&amp;""),"",VLOOKUP(A4526,进货明细!$A$2:$D$5000,COLUMN($C$2),0)&amp;"")</f>
        <v/>
      </c>
      <c r="D4526" s="147" t="str">
        <f>IF(ISERROR(VLOOKUP(A4526,进货明细!$A$2:$D$5000,COLUMN($D$2),0)&amp;""),"",VLOOKUP(A4526,进货明细!$A$2:$D$5000,COLUMN($D$2),0)&amp;"")</f>
        <v/>
      </c>
      <c r="E4526" s="148"/>
      <c r="F4526" s="152"/>
      <c r="G4526" s="150" t="str">
        <f>IF(ISERROR(VLOOKUP(A4526,进货明细!$A$2:$G$5000,COLUMN($G$2),0)&amp;""),"",VLOOKUP(A4526,进货明细!$A$2:$G$5000,COLUMN($G$2),0)&amp;"")</f>
        <v/>
      </c>
      <c r="H4526" s="151" t="str">
        <f t="shared" si="143"/>
        <v/>
      </c>
      <c r="I4526" s="168"/>
      <c r="J4526" s="169"/>
      <c r="K4526" s="163"/>
      <c r="L4526" s="164" t="str">
        <f t="shared" si="144"/>
        <v/>
      </c>
      <c r="M4526" s="165" t="e">
        <f>ROUND(VLOOKUP(A4526,当前库存!$A$2:$F$7000,COLUMN($F$3),0)&amp;"",2)</f>
        <v>#DIV/0!</v>
      </c>
      <c r="N4526" s="166"/>
      <c r="O4526" s="167"/>
      <c r="P4526" s="167"/>
      <c r="Q4526" s="174"/>
      <c r="R4526" s="167"/>
      <c r="S4526" s="167"/>
    </row>
    <row r="4527" customHeight="1" spans="1:19">
      <c r="A4527" s="175"/>
      <c r="B4527" s="153" t="str">
        <f>IF(ISERROR(VLOOKUP(A4527,进货明细!$A$2:$D$5000,COLUMN($B$2),0)&amp;""),"",VLOOKUP(A4527,进货明细!$A$2:$D$5000,COLUMN($B$2),0)&amp;"")</f>
        <v/>
      </c>
      <c r="C4527" s="147" t="str">
        <f>IF(ISERROR(VLOOKUP(A4527,进货明细!$A$2:$D$5000,COLUMN($C$2),0)&amp;""),"",VLOOKUP(A4527,进货明细!$A$2:$D$5000,COLUMN($C$2),0)&amp;"")</f>
        <v/>
      </c>
      <c r="D4527" s="147" t="str">
        <f>IF(ISERROR(VLOOKUP(A4527,进货明细!$A$2:$D$5000,COLUMN($D$2),0)&amp;""),"",VLOOKUP(A4527,进货明细!$A$2:$D$5000,COLUMN($D$2),0)&amp;"")</f>
        <v/>
      </c>
      <c r="E4527" s="148"/>
      <c r="F4527" s="152"/>
      <c r="G4527" s="150" t="str">
        <f>IF(ISERROR(VLOOKUP(A4527,进货明细!$A$2:$G$5000,COLUMN($G$2),0)&amp;""),"",VLOOKUP(A4527,进货明细!$A$2:$G$5000,COLUMN($G$2),0)&amp;"")</f>
        <v/>
      </c>
      <c r="H4527" s="151" t="str">
        <f t="shared" si="143"/>
        <v/>
      </c>
      <c r="I4527" s="168"/>
      <c r="J4527" s="169"/>
      <c r="K4527" s="163"/>
      <c r="L4527" s="164" t="str">
        <f t="shared" si="144"/>
        <v/>
      </c>
      <c r="M4527" s="165" t="e">
        <f>ROUND(VLOOKUP(A4527,当前库存!$A$2:$F$7000,COLUMN($F$3),0)&amp;"",2)</f>
        <v>#DIV/0!</v>
      </c>
      <c r="N4527" s="166"/>
      <c r="O4527" s="167"/>
      <c r="P4527" s="167"/>
      <c r="Q4527" s="174"/>
      <c r="R4527" s="167"/>
      <c r="S4527" s="167"/>
    </row>
    <row r="4528" customHeight="1" spans="1:19">
      <c r="A4528" s="175"/>
      <c r="B4528" s="153" t="str">
        <f>IF(ISERROR(VLOOKUP(A4528,进货明细!$A$2:$D$5000,COLUMN($B$2),0)&amp;""),"",VLOOKUP(A4528,进货明细!$A$2:$D$5000,COLUMN($B$2),0)&amp;"")</f>
        <v/>
      </c>
      <c r="C4528" s="147" t="str">
        <f>IF(ISERROR(VLOOKUP(A4528,进货明细!$A$2:$D$5000,COLUMN($C$2),0)&amp;""),"",VLOOKUP(A4528,进货明细!$A$2:$D$5000,COLUMN($C$2),0)&amp;"")</f>
        <v/>
      </c>
      <c r="D4528" s="147" t="str">
        <f>IF(ISERROR(VLOOKUP(A4528,进货明细!$A$2:$D$5000,COLUMN($D$2),0)&amp;""),"",VLOOKUP(A4528,进货明细!$A$2:$D$5000,COLUMN($D$2),0)&amp;"")</f>
        <v/>
      </c>
      <c r="E4528" s="148"/>
      <c r="F4528" s="152"/>
      <c r="G4528" s="150" t="str">
        <f>IF(ISERROR(VLOOKUP(A4528,进货明细!$A$2:$G$5000,COLUMN($G$2),0)&amp;""),"",VLOOKUP(A4528,进货明细!$A$2:$G$5000,COLUMN($G$2),0)&amp;"")</f>
        <v/>
      </c>
      <c r="H4528" s="151" t="str">
        <f t="shared" si="143"/>
        <v/>
      </c>
      <c r="I4528" s="168"/>
      <c r="J4528" s="169"/>
      <c r="K4528" s="163"/>
      <c r="L4528" s="164" t="str">
        <f t="shared" si="144"/>
        <v/>
      </c>
      <c r="M4528" s="165" t="e">
        <f>ROUND(VLOOKUP(A4528,当前库存!$A$2:$F$7000,COLUMN($F$3),0)&amp;"",2)</f>
        <v>#DIV/0!</v>
      </c>
      <c r="N4528" s="166"/>
      <c r="O4528" s="167"/>
      <c r="P4528" s="167"/>
      <c r="Q4528" s="174"/>
      <c r="R4528" s="167"/>
      <c r="S4528" s="167"/>
    </row>
    <row r="4529" customHeight="1" spans="1:19">
      <c r="A4529" s="175"/>
      <c r="B4529" s="153" t="str">
        <f>IF(ISERROR(VLOOKUP(A4529,进货明细!$A$2:$D$5000,COLUMN($B$2),0)&amp;""),"",VLOOKUP(A4529,进货明细!$A$2:$D$5000,COLUMN($B$2),0)&amp;"")</f>
        <v/>
      </c>
      <c r="C4529" s="147" t="str">
        <f>IF(ISERROR(VLOOKUP(A4529,进货明细!$A$2:$D$5000,COLUMN($C$2),0)&amp;""),"",VLOOKUP(A4529,进货明细!$A$2:$D$5000,COLUMN($C$2),0)&amp;"")</f>
        <v/>
      </c>
      <c r="D4529" s="147" t="str">
        <f>IF(ISERROR(VLOOKUP(A4529,进货明细!$A$2:$D$5000,COLUMN($D$2),0)&amp;""),"",VLOOKUP(A4529,进货明细!$A$2:$D$5000,COLUMN($D$2),0)&amp;"")</f>
        <v/>
      </c>
      <c r="E4529" s="148"/>
      <c r="F4529" s="152"/>
      <c r="G4529" s="150" t="str">
        <f>IF(ISERROR(VLOOKUP(A4529,进货明细!$A$2:$G$5000,COLUMN($G$2),0)&amp;""),"",VLOOKUP(A4529,进货明细!$A$2:$G$5000,COLUMN($G$2),0)&amp;"")</f>
        <v/>
      </c>
      <c r="H4529" s="151" t="str">
        <f t="shared" si="143"/>
        <v/>
      </c>
      <c r="I4529" s="168"/>
      <c r="J4529" s="169"/>
      <c r="K4529" s="163"/>
      <c r="L4529" s="164" t="str">
        <f t="shared" si="144"/>
        <v/>
      </c>
      <c r="M4529" s="165" t="e">
        <f>ROUND(VLOOKUP(A4529,当前库存!$A$2:$F$7000,COLUMN($F$3),0)&amp;"",2)</f>
        <v>#DIV/0!</v>
      </c>
      <c r="N4529" s="166"/>
      <c r="O4529" s="167"/>
      <c r="P4529" s="167"/>
      <c r="Q4529" s="174"/>
      <c r="R4529" s="167"/>
      <c r="S4529" s="167"/>
    </row>
    <row r="4530" customHeight="1" spans="1:19">
      <c r="A4530" s="175"/>
      <c r="B4530" s="153" t="str">
        <f>IF(ISERROR(VLOOKUP(A4530,进货明细!$A$2:$D$5000,COLUMN($B$2),0)&amp;""),"",VLOOKUP(A4530,进货明细!$A$2:$D$5000,COLUMN($B$2),0)&amp;"")</f>
        <v/>
      </c>
      <c r="C4530" s="147" t="str">
        <f>IF(ISERROR(VLOOKUP(A4530,进货明细!$A$2:$D$5000,COLUMN($C$2),0)&amp;""),"",VLOOKUP(A4530,进货明细!$A$2:$D$5000,COLUMN($C$2),0)&amp;"")</f>
        <v/>
      </c>
      <c r="D4530" s="147" t="str">
        <f>IF(ISERROR(VLOOKUP(A4530,进货明细!$A$2:$D$5000,COLUMN($D$2),0)&amp;""),"",VLOOKUP(A4530,进货明细!$A$2:$D$5000,COLUMN($D$2),0)&amp;"")</f>
        <v/>
      </c>
      <c r="E4530" s="148"/>
      <c r="F4530" s="152"/>
      <c r="G4530" s="150" t="str">
        <f>IF(ISERROR(VLOOKUP(A4530,进货明细!$A$2:$G$5000,COLUMN($G$2),0)&amp;""),"",VLOOKUP(A4530,进货明细!$A$2:$G$5000,COLUMN($G$2),0)&amp;"")</f>
        <v/>
      </c>
      <c r="H4530" s="151" t="str">
        <f t="shared" si="143"/>
        <v/>
      </c>
      <c r="I4530" s="168"/>
      <c r="J4530" s="169"/>
      <c r="K4530" s="163"/>
      <c r="L4530" s="164" t="str">
        <f t="shared" si="144"/>
        <v/>
      </c>
      <c r="M4530" s="165" t="e">
        <f>ROUND(VLOOKUP(A4530,当前库存!$A$2:$F$7000,COLUMN($F$3),0)&amp;"",2)</f>
        <v>#DIV/0!</v>
      </c>
      <c r="N4530" s="166"/>
      <c r="O4530" s="167"/>
      <c r="P4530" s="167"/>
      <c r="Q4530" s="174"/>
      <c r="R4530" s="167"/>
      <c r="S4530" s="167"/>
    </row>
    <row r="4531" customHeight="1" spans="1:19">
      <c r="A4531" s="175"/>
      <c r="B4531" s="153" t="str">
        <f>IF(ISERROR(VLOOKUP(A4531,进货明细!$A$2:$D$5000,COLUMN($B$2),0)&amp;""),"",VLOOKUP(A4531,进货明细!$A$2:$D$5000,COLUMN($B$2),0)&amp;"")</f>
        <v/>
      </c>
      <c r="C4531" s="147" t="str">
        <f>IF(ISERROR(VLOOKUP(A4531,进货明细!$A$2:$D$5000,COLUMN($C$2),0)&amp;""),"",VLOOKUP(A4531,进货明细!$A$2:$D$5000,COLUMN($C$2),0)&amp;"")</f>
        <v/>
      </c>
      <c r="D4531" s="147" t="str">
        <f>IF(ISERROR(VLOOKUP(A4531,进货明细!$A$2:$D$5000,COLUMN($D$2),0)&amp;""),"",VLOOKUP(A4531,进货明细!$A$2:$D$5000,COLUMN($D$2),0)&amp;"")</f>
        <v/>
      </c>
      <c r="E4531" s="148"/>
      <c r="F4531" s="152"/>
      <c r="G4531" s="150" t="str">
        <f>IF(ISERROR(VLOOKUP(A4531,进货明细!$A$2:$G$5000,COLUMN($G$2),0)&amp;""),"",VLOOKUP(A4531,进货明细!$A$2:$G$5000,COLUMN($G$2),0)&amp;"")</f>
        <v/>
      </c>
      <c r="H4531" s="151" t="str">
        <f t="shared" si="143"/>
        <v/>
      </c>
      <c r="I4531" s="168"/>
      <c r="J4531" s="169"/>
      <c r="K4531" s="163"/>
      <c r="L4531" s="164" t="str">
        <f t="shared" si="144"/>
        <v/>
      </c>
      <c r="M4531" s="165" t="e">
        <f>ROUND(VLOOKUP(A4531,当前库存!$A$2:$F$7000,COLUMN($F$3),0)&amp;"",2)</f>
        <v>#DIV/0!</v>
      </c>
      <c r="N4531" s="166"/>
      <c r="O4531" s="167"/>
      <c r="P4531" s="167"/>
      <c r="Q4531" s="174"/>
      <c r="R4531" s="167"/>
      <c r="S4531" s="167"/>
    </row>
    <row r="4532" customHeight="1" spans="1:19">
      <c r="A4532" s="175"/>
      <c r="B4532" s="153" t="str">
        <f>IF(ISERROR(VLOOKUP(A4532,进货明细!$A$2:$D$5000,COLUMN($B$2),0)&amp;""),"",VLOOKUP(A4532,进货明细!$A$2:$D$5000,COLUMN($B$2),0)&amp;"")</f>
        <v/>
      </c>
      <c r="C4532" s="147" t="str">
        <f>IF(ISERROR(VLOOKUP(A4532,进货明细!$A$2:$D$5000,COLUMN($C$2),0)&amp;""),"",VLOOKUP(A4532,进货明细!$A$2:$D$5000,COLUMN($C$2),0)&amp;"")</f>
        <v/>
      </c>
      <c r="D4532" s="147" t="str">
        <f>IF(ISERROR(VLOOKUP(A4532,进货明细!$A$2:$D$5000,COLUMN($D$2),0)&amp;""),"",VLOOKUP(A4532,进货明细!$A$2:$D$5000,COLUMN($D$2),0)&amp;"")</f>
        <v/>
      </c>
      <c r="E4532" s="148"/>
      <c r="F4532" s="152"/>
      <c r="G4532" s="150" t="str">
        <f>IF(ISERROR(VLOOKUP(A4532,进货明细!$A$2:$G$5000,COLUMN($G$2),0)&amp;""),"",VLOOKUP(A4532,进货明细!$A$2:$G$5000,COLUMN($G$2),0)&amp;"")</f>
        <v/>
      </c>
      <c r="H4532" s="151" t="str">
        <f t="shared" si="143"/>
        <v/>
      </c>
      <c r="I4532" s="168"/>
      <c r="J4532" s="169"/>
      <c r="K4532" s="163"/>
      <c r="L4532" s="164" t="str">
        <f t="shared" si="144"/>
        <v/>
      </c>
      <c r="M4532" s="165" t="e">
        <f>ROUND(VLOOKUP(A4532,当前库存!$A$2:$F$7000,COLUMN($F$3),0)&amp;"",2)</f>
        <v>#DIV/0!</v>
      </c>
      <c r="N4532" s="166"/>
      <c r="O4532" s="167"/>
      <c r="P4532" s="167"/>
      <c r="Q4532" s="174"/>
      <c r="R4532" s="167"/>
      <c r="S4532" s="167"/>
    </row>
    <row r="4533" customHeight="1" spans="1:19">
      <c r="A4533" s="175"/>
      <c r="B4533" s="153" t="str">
        <f>IF(ISERROR(VLOOKUP(A4533,进货明细!$A$2:$D$5000,COLUMN($B$2),0)&amp;""),"",VLOOKUP(A4533,进货明细!$A$2:$D$5000,COLUMN($B$2),0)&amp;"")</f>
        <v/>
      </c>
      <c r="C4533" s="147" t="str">
        <f>IF(ISERROR(VLOOKUP(A4533,进货明细!$A$2:$D$5000,COLUMN($C$2),0)&amp;""),"",VLOOKUP(A4533,进货明细!$A$2:$D$5000,COLUMN($C$2),0)&amp;"")</f>
        <v/>
      </c>
      <c r="D4533" s="147" t="str">
        <f>IF(ISERROR(VLOOKUP(A4533,进货明细!$A$2:$D$5000,COLUMN($D$2),0)&amp;""),"",VLOOKUP(A4533,进货明细!$A$2:$D$5000,COLUMN($D$2),0)&amp;"")</f>
        <v/>
      </c>
      <c r="E4533" s="148"/>
      <c r="F4533" s="152"/>
      <c r="G4533" s="150" t="str">
        <f>IF(ISERROR(VLOOKUP(A4533,进货明细!$A$2:$G$5000,COLUMN($G$2),0)&amp;""),"",VLOOKUP(A4533,进货明细!$A$2:$G$5000,COLUMN($G$2),0)&amp;"")</f>
        <v/>
      </c>
      <c r="H4533" s="151" t="str">
        <f t="shared" si="143"/>
        <v/>
      </c>
      <c r="I4533" s="168"/>
      <c r="J4533" s="169"/>
      <c r="K4533" s="163"/>
      <c r="L4533" s="164" t="str">
        <f t="shared" si="144"/>
        <v/>
      </c>
      <c r="M4533" s="165" t="e">
        <f>ROUND(VLOOKUP(A4533,当前库存!$A$2:$F$7000,COLUMN($F$3),0)&amp;"",2)</f>
        <v>#DIV/0!</v>
      </c>
      <c r="N4533" s="166"/>
      <c r="O4533" s="167"/>
      <c r="P4533" s="167"/>
      <c r="Q4533" s="174"/>
      <c r="R4533" s="167"/>
      <c r="S4533" s="167"/>
    </row>
    <row r="4534" customHeight="1" spans="1:19">
      <c r="A4534" s="175"/>
      <c r="B4534" s="153" t="str">
        <f>IF(ISERROR(VLOOKUP(A4534,进货明细!$A$2:$D$5000,COLUMN($B$2),0)&amp;""),"",VLOOKUP(A4534,进货明细!$A$2:$D$5000,COLUMN($B$2),0)&amp;"")</f>
        <v/>
      </c>
      <c r="C4534" s="147" t="str">
        <f>IF(ISERROR(VLOOKUP(A4534,进货明细!$A$2:$D$5000,COLUMN($C$2),0)&amp;""),"",VLOOKUP(A4534,进货明细!$A$2:$D$5000,COLUMN($C$2),0)&amp;"")</f>
        <v/>
      </c>
      <c r="D4534" s="147" t="str">
        <f>IF(ISERROR(VLOOKUP(A4534,进货明细!$A$2:$D$5000,COLUMN($D$2),0)&amp;""),"",VLOOKUP(A4534,进货明细!$A$2:$D$5000,COLUMN($D$2),0)&amp;"")</f>
        <v/>
      </c>
      <c r="E4534" s="148"/>
      <c r="F4534" s="152"/>
      <c r="G4534" s="150" t="str">
        <f>IF(ISERROR(VLOOKUP(A4534,进货明细!$A$2:$G$5000,COLUMN($G$2),0)&amp;""),"",VLOOKUP(A4534,进货明细!$A$2:$G$5000,COLUMN($G$2),0)&amp;"")</f>
        <v/>
      </c>
      <c r="H4534" s="151" t="str">
        <f t="shared" si="143"/>
        <v/>
      </c>
      <c r="I4534" s="168"/>
      <c r="J4534" s="169"/>
      <c r="K4534" s="163"/>
      <c r="L4534" s="164" t="str">
        <f t="shared" si="144"/>
        <v/>
      </c>
      <c r="M4534" s="165" t="e">
        <f>ROUND(VLOOKUP(A4534,当前库存!$A$2:$F$7000,COLUMN($F$3),0)&amp;"",2)</f>
        <v>#DIV/0!</v>
      </c>
      <c r="N4534" s="166"/>
      <c r="O4534" s="167"/>
      <c r="P4534" s="167"/>
      <c r="Q4534" s="174"/>
      <c r="R4534" s="167"/>
      <c r="S4534" s="167"/>
    </row>
    <row r="4535" customHeight="1" spans="1:19">
      <c r="A4535" s="175"/>
      <c r="B4535" s="153" t="str">
        <f>IF(ISERROR(VLOOKUP(A4535,进货明细!$A$2:$D$5000,COLUMN($B$2),0)&amp;""),"",VLOOKUP(A4535,进货明细!$A$2:$D$5000,COLUMN($B$2),0)&amp;"")</f>
        <v/>
      </c>
      <c r="C4535" s="147" t="str">
        <f>IF(ISERROR(VLOOKUP(A4535,进货明细!$A$2:$D$5000,COLUMN($C$2),0)&amp;""),"",VLOOKUP(A4535,进货明细!$A$2:$D$5000,COLUMN($C$2),0)&amp;"")</f>
        <v/>
      </c>
      <c r="D4535" s="147" t="str">
        <f>IF(ISERROR(VLOOKUP(A4535,进货明细!$A$2:$D$5000,COLUMN($D$2),0)&amp;""),"",VLOOKUP(A4535,进货明细!$A$2:$D$5000,COLUMN($D$2),0)&amp;"")</f>
        <v/>
      </c>
      <c r="E4535" s="148"/>
      <c r="F4535" s="152"/>
      <c r="G4535" s="150" t="str">
        <f>IF(ISERROR(VLOOKUP(A4535,进货明细!$A$2:$G$5000,COLUMN($G$2),0)&amp;""),"",VLOOKUP(A4535,进货明细!$A$2:$G$5000,COLUMN($G$2),0)&amp;"")</f>
        <v/>
      </c>
      <c r="H4535" s="151" t="str">
        <f t="shared" si="143"/>
        <v/>
      </c>
      <c r="I4535" s="168"/>
      <c r="J4535" s="169"/>
      <c r="K4535" s="163"/>
      <c r="L4535" s="164" t="str">
        <f t="shared" si="144"/>
        <v/>
      </c>
      <c r="M4535" s="165" t="e">
        <f>ROUND(VLOOKUP(A4535,当前库存!$A$2:$F$7000,COLUMN($F$3),0)&amp;"",2)</f>
        <v>#DIV/0!</v>
      </c>
      <c r="N4535" s="166"/>
      <c r="O4535" s="167"/>
      <c r="P4535" s="167"/>
      <c r="Q4535" s="174"/>
      <c r="R4535" s="167"/>
      <c r="S4535" s="167"/>
    </row>
    <row r="4536" customHeight="1" spans="1:19">
      <c r="A4536" s="175"/>
      <c r="B4536" s="153" t="str">
        <f>IF(ISERROR(VLOOKUP(A4536,进货明细!$A$2:$D$5000,COLUMN($B$2),0)&amp;""),"",VLOOKUP(A4536,进货明细!$A$2:$D$5000,COLUMN($B$2),0)&amp;"")</f>
        <v/>
      </c>
      <c r="C4536" s="147" t="str">
        <f>IF(ISERROR(VLOOKUP(A4536,进货明细!$A$2:$D$5000,COLUMN($C$2),0)&amp;""),"",VLOOKUP(A4536,进货明细!$A$2:$D$5000,COLUMN($C$2),0)&amp;"")</f>
        <v/>
      </c>
      <c r="D4536" s="147" t="str">
        <f>IF(ISERROR(VLOOKUP(A4536,进货明细!$A$2:$D$5000,COLUMN($D$2),0)&amp;""),"",VLOOKUP(A4536,进货明细!$A$2:$D$5000,COLUMN($D$2),0)&amp;"")</f>
        <v/>
      </c>
      <c r="E4536" s="148"/>
      <c r="F4536" s="152"/>
      <c r="G4536" s="150" t="str">
        <f>IF(ISERROR(VLOOKUP(A4536,进货明细!$A$2:$G$5000,COLUMN($G$2),0)&amp;""),"",VLOOKUP(A4536,进货明细!$A$2:$G$5000,COLUMN($G$2),0)&amp;"")</f>
        <v/>
      </c>
      <c r="H4536" s="151" t="str">
        <f t="shared" si="143"/>
        <v/>
      </c>
      <c r="I4536" s="168"/>
      <c r="J4536" s="169"/>
      <c r="K4536" s="163"/>
      <c r="L4536" s="164" t="str">
        <f t="shared" si="144"/>
        <v/>
      </c>
      <c r="M4536" s="165" t="e">
        <f>ROUND(VLOOKUP(A4536,当前库存!$A$2:$F$7000,COLUMN($F$3),0)&amp;"",2)</f>
        <v>#DIV/0!</v>
      </c>
      <c r="N4536" s="166"/>
      <c r="O4536" s="167"/>
      <c r="P4536" s="167"/>
      <c r="Q4536" s="174"/>
      <c r="R4536" s="167"/>
      <c r="S4536" s="167"/>
    </row>
    <row r="4537" customHeight="1" spans="1:19">
      <c r="A4537" s="175"/>
      <c r="B4537" s="153" t="str">
        <f>IF(ISERROR(VLOOKUP(A4537,进货明细!$A$2:$D$5000,COLUMN($B$2),0)&amp;""),"",VLOOKUP(A4537,进货明细!$A$2:$D$5000,COLUMN($B$2),0)&amp;"")</f>
        <v/>
      </c>
      <c r="C4537" s="147" t="str">
        <f>IF(ISERROR(VLOOKUP(A4537,进货明细!$A$2:$D$5000,COLUMN($C$2),0)&amp;""),"",VLOOKUP(A4537,进货明细!$A$2:$D$5000,COLUMN($C$2),0)&amp;"")</f>
        <v/>
      </c>
      <c r="D4537" s="147" t="str">
        <f>IF(ISERROR(VLOOKUP(A4537,进货明细!$A$2:$D$5000,COLUMN($D$2),0)&amp;""),"",VLOOKUP(A4537,进货明细!$A$2:$D$5000,COLUMN($D$2),0)&amp;"")</f>
        <v/>
      </c>
      <c r="E4537" s="148"/>
      <c r="F4537" s="152"/>
      <c r="G4537" s="150" t="str">
        <f>IF(ISERROR(VLOOKUP(A4537,进货明细!$A$2:$G$5000,COLUMN($G$2),0)&amp;""),"",VLOOKUP(A4537,进货明细!$A$2:$G$5000,COLUMN($G$2),0)&amp;"")</f>
        <v/>
      </c>
      <c r="H4537" s="151" t="str">
        <f t="shared" si="143"/>
        <v/>
      </c>
      <c r="I4537" s="168"/>
      <c r="J4537" s="169"/>
      <c r="K4537" s="163"/>
      <c r="L4537" s="164" t="str">
        <f t="shared" si="144"/>
        <v/>
      </c>
      <c r="M4537" s="165" t="e">
        <f>ROUND(VLOOKUP(A4537,当前库存!$A$2:$F$7000,COLUMN($F$3),0)&amp;"",2)</f>
        <v>#DIV/0!</v>
      </c>
      <c r="N4537" s="166"/>
      <c r="O4537" s="167"/>
      <c r="P4537" s="167"/>
      <c r="Q4537" s="174"/>
      <c r="R4537" s="167"/>
      <c r="S4537" s="167"/>
    </row>
    <row r="4538" customHeight="1" spans="1:19">
      <c r="A4538" s="175"/>
      <c r="B4538" s="153" t="str">
        <f>IF(ISERROR(VLOOKUP(A4538,进货明细!$A$2:$D$5000,COLUMN($B$2),0)&amp;""),"",VLOOKUP(A4538,进货明细!$A$2:$D$5000,COLUMN($B$2),0)&amp;"")</f>
        <v/>
      </c>
      <c r="C4538" s="147" t="str">
        <f>IF(ISERROR(VLOOKUP(A4538,进货明细!$A$2:$D$5000,COLUMN($C$2),0)&amp;""),"",VLOOKUP(A4538,进货明细!$A$2:$D$5000,COLUMN($C$2),0)&amp;"")</f>
        <v/>
      </c>
      <c r="D4538" s="147" t="str">
        <f>IF(ISERROR(VLOOKUP(A4538,进货明细!$A$2:$D$5000,COLUMN($D$2),0)&amp;""),"",VLOOKUP(A4538,进货明细!$A$2:$D$5000,COLUMN($D$2),0)&amp;"")</f>
        <v/>
      </c>
      <c r="E4538" s="148"/>
      <c r="F4538" s="152"/>
      <c r="G4538" s="150" t="str">
        <f>IF(ISERROR(VLOOKUP(A4538,进货明细!$A$2:$G$5000,COLUMN($G$2),0)&amp;""),"",VLOOKUP(A4538,进货明细!$A$2:$G$5000,COLUMN($G$2),0)&amp;"")</f>
        <v/>
      </c>
      <c r="H4538" s="151" t="str">
        <f t="shared" si="143"/>
        <v/>
      </c>
      <c r="I4538" s="168"/>
      <c r="J4538" s="169"/>
      <c r="K4538" s="163"/>
      <c r="L4538" s="164" t="str">
        <f t="shared" si="144"/>
        <v/>
      </c>
      <c r="M4538" s="165" t="e">
        <f>ROUND(VLOOKUP(A4538,当前库存!$A$2:$F$7000,COLUMN($F$3),0)&amp;"",2)</f>
        <v>#DIV/0!</v>
      </c>
      <c r="N4538" s="166"/>
      <c r="O4538" s="167"/>
      <c r="P4538" s="167"/>
      <c r="Q4538" s="174"/>
      <c r="R4538" s="167"/>
      <c r="S4538" s="167"/>
    </row>
    <row r="4539" customHeight="1" spans="1:19">
      <c r="A4539" s="175"/>
      <c r="B4539" s="153" t="str">
        <f>IF(ISERROR(VLOOKUP(A4539,进货明细!$A$2:$D$5000,COLUMN($B$2),0)&amp;""),"",VLOOKUP(A4539,进货明细!$A$2:$D$5000,COLUMN($B$2),0)&amp;"")</f>
        <v/>
      </c>
      <c r="C4539" s="147" t="str">
        <f>IF(ISERROR(VLOOKUP(A4539,进货明细!$A$2:$D$5000,COLUMN($C$2),0)&amp;""),"",VLOOKUP(A4539,进货明细!$A$2:$D$5000,COLUMN($C$2),0)&amp;"")</f>
        <v/>
      </c>
      <c r="D4539" s="147" t="str">
        <f>IF(ISERROR(VLOOKUP(A4539,进货明细!$A$2:$D$5000,COLUMN($D$2),0)&amp;""),"",VLOOKUP(A4539,进货明细!$A$2:$D$5000,COLUMN($D$2),0)&amp;"")</f>
        <v/>
      </c>
      <c r="E4539" s="148"/>
      <c r="F4539" s="152"/>
      <c r="G4539" s="150" t="str">
        <f>IF(ISERROR(VLOOKUP(A4539,进货明细!$A$2:$G$5000,COLUMN($G$2),0)&amp;""),"",VLOOKUP(A4539,进货明细!$A$2:$G$5000,COLUMN($G$2),0)&amp;"")</f>
        <v/>
      </c>
      <c r="H4539" s="151" t="str">
        <f t="shared" si="143"/>
        <v/>
      </c>
      <c r="I4539" s="168"/>
      <c r="J4539" s="169"/>
      <c r="K4539" s="163"/>
      <c r="L4539" s="164" t="str">
        <f t="shared" si="144"/>
        <v/>
      </c>
      <c r="M4539" s="165" t="e">
        <f>ROUND(VLOOKUP(A4539,当前库存!$A$2:$F$7000,COLUMN($F$3),0)&amp;"",2)</f>
        <v>#DIV/0!</v>
      </c>
      <c r="N4539" s="166"/>
      <c r="O4539" s="167"/>
      <c r="P4539" s="167"/>
      <c r="Q4539" s="174"/>
      <c r="R4539" s="167"/>
      <c r="S4539" s="167"/>
    </row>
    <row r="4540" customHeight="1" spans="1:19">
      <c r="A4540" s="175"/>
      <c r="B4540" s="153" t="str">
        <f>IF(ISERROR(VLOOKUP(A4540,进货明细!$A$2:$D$5000,COLUMN($B$2),0)&amp;""),"",VLOOKUP(A4540,进货明细!$A$2:$D$5000,COLUMN($B$2),0)&amp;"")</f>
        <v/>
      </c>
      <c r="C4540" s="147" t="str">
        <f>IF(ISERROR(VLOOKUP(A4540,进货明细!$A$2:$D$5000,COLUMN($C$2),0)&amp;""),"",VLOOKUP(A4540,进货明细!$A$2:$D$5000,COLUMN($C$2),0)&amp;"")</f>
        <v/>
      </c>
      <c r="D4540" s="147" t="str">
        <f>IF(ISERROR(VLOOKUP(A4540,进货明细!$A$2:$D$5000,COLUMN($D$2),0)&amp;""),"",VLOOKUP(A4540,进货明细!$A$2:$D$5000,COLUMN($D$2),0)&amp;"")</f>
        <v/>
      </c>
      <c r="E4540" s="148"/>
      <c r="F4540" s="152"/>
      <c r="G4540" s="150" t="str">
        <f>IF(ISERROR(VLOOKUP(A4540,进货明细!$A$2:$G$5000,COLUMN($G$2),0)&amp;""),"",VLOOKUP(A4540,进货明细!$A$2:$G$5000,COLUMN($G$2),0)&amp;"")</f>
        <v/>
      </c>
      <c r="H4540" s="151" t="str">
        <f t="shared" si="143"/>
        <v/>
      </c>
      <c r="I4540" s="168"/>
      <c r="J4540" s="169"/>
      <c r="K4540" s="163"/>
      <c r="L4540" s="164" t="str">
        <f t="shared" si="144"/>
        <v/>
      </c>
      <c r="M4540" s="165" t="e">
        <f>ROUND(VLOOKUP(A4540,当前库存!$A$2:$F$7000,COLUMN($F$3),0)&amp;"",2)</f>
        <v>#DIV/0!</v>
      </c>
      <c r="N4540" s="166"/>
      <c r="O4540" s="167"/>
      <c r="P4540" s="167"/>
      <c r="Q4540" s="174"/>
      <c r="R4540" s="167"/>
      <c r="S4540" s="167"/>
    </row>
    <row r="4541" customHeight="1" spans="1:19">
      <c r="A4541" s="175"/>
      <c r="B4541" s="153" t="str">
        <f>IF(ISERROR(VLOOKUP(A4541,进货明细!$A$2:$D$5000,COLUMN($B$2),0)&amp;""),"",VLOOKUP(A4541,进货明细!$A$2:$D$5000,COLUMN($B$2),0)&amp;"")</f>
        <v/>
      </c>
      <c r="C4541" s="147" t="str">
        <f>IF(ISERROR(VLOOKUP(A4541,进货明细!$A$2:$D$5000,COLUMN($C$2),0)&amp;""),"",VLOOKUP(A4541,进货明细!$A$2:$D$5000,COLUMN($C$2),0)&amp;"")</f>
        <v/>
      </c>
      <c r="D4541" s="147" t="str">
        <f>IF(ISERROR(VLOOKUP(A4541,进货明细!$A$2:$D$5000,COLUMN($D$2),0)&amp;""),"",VLOOKUP(A4541,进货明细!$A$2:$D$5000,COLUMN($D$2),0)&amp;"")</f>
        <v/>
      </c>
      <c r="E4541" s="148"/>
      <c r="F4541" s="152"/>
      <c r="G4541" s="150" t="str">
        <f>IF(ISERROR(VLOOKUP(A4541,进货明细!$A$2:$G$5000,COLUMN($G$2),0)&amp;""),"",VLOOKUP(A4541,进货明细!$A$2:$G$5000,COLUMN($G$2),0)&amp;"")</f>
        <v/>
      </c>
      <c r="H4541" s="151" t="str">
        <f t="shared" si="143"/>
        <v/>
      </c>
      <c r="I4541" s="168"/>
      <c r="J4541" s="169"/>
      <c r="K4541" s="163"/>
      <c r="L4541" s="164" t="str">
        <f t="shared" si="144"/>
        <v/>
      </c>
      <c r="M4541" s="165" t="e">
        <f>ROUND(VLOOKUP(A4541,当前库存!$A$2:$F$7000,COLUMN($F$3),0)&amp;"",2)</f>
        <v>#DIV/0!</v>
      </c>
      <c r="N4541" s="166"/>
      <c r="O4541" s="167"/>
      <c r="P4541" s="167"/>
      <c r="Q4541" s="174"/>
      <c r="R4541" s="167"/>
      <c r="S4541" s="167"/>
    </row>
    <row r="4542" customHeight="1" spans="1:19">
      <c r="A4542" s="175"/>
      <c r="B4542" s="153" t="str">
        <f>IF(ISERROR(VLOOKUP(A4542,进货明细!$A$2:$D$5000,COLUMN($B$2),0)&amp;""),"",VLOOKUP(A4542,进货明细!$A$2:$D$5000,COLUMN($B$2),0)&amp;"")</f>
        <v/>
      </c>
      <c r="C4542" s="147" t="str">
        <f>IF(ISERROR(VLOOKUP(A4542,进货明细!$A$2:$D$5000,COLUMN($C$2),0)&amp;""),"",VLOOKUP(A4542,进货明细!$A$2:$D$5000,COLUMN($C$2),0)&amp;"")</f>
        <v/>
      </c>
      <c r="D4542" s="147" t="str">
        <f>IF(ISERROR(VLOOKUP(A4542,进货明细!$A$2:$D$5000,COLUMN($D$2),0)&amp;""),"",VLOOKUP(A4542,进货明细!$A$2:$D$5000,COLUMN($D$2),0)&amp;"")</f>
        <v/>
      </c>
      <c r="E4542" s="148"/>
      <c r="F4542" s="152"/>
      <c r="G4542" s="150" t="str">
        <f>IF(ISERROR(VLOOKUP(A4542,进货明细!$A$2:$G$5000,COLUMN($G$2),0)&amp;""),"",VLOOKUP(A4542,进货明细!$A$2:$G$5000,COLUMN($G$2),0)&amp;"")</f>
        <v/>
      </c>
      <c r="H4542" s="151" t="str">
        <f t="shared" si="143"/>
        <v/>
      </c>
      <c r="I4542" s="168"/>
      <c r="J4542" s="169"/>
      <c r="K4542" s="163"/>
      <c r="L4542" s="164" t="str">
        <f t="shared" si="144"/>
        <v/>
      </c>
      <c r="M4542" s="165" t="e">
        <f>ROUND(VLOOKUP(A4542,当前库存!$A$2:$F$7000,COLUMN($F$3),0)&amp;"",2)</f>
        <v>#DIV/0!</v>
      </c>
      <c r="N4542" s="166"/>
      <c r="O4542" s="167"/>
      <c r="P4542" s="167"/>
      <c r="Q4542" s="174"/>
      <c r="R4542" s="167"/>
      <c r="S4542" s="167"/>
    </row>
    <row r="4543" customHeight="1" spans="1:19">
      <c r="A4543" s="175"/>
      <c r="B4543" s="153" t="str">
        <f>IF(ISERROR(VLOOKUP(A4543,进货明细!$A$2:$D$5000,COLUMN($B$2),0)&amp;""),"",VLOOKUP(A4543,进货明细!$A$2:$D$5000,COLUMN($B$2),0)&amp;"")</f>
        <v/>
      </c>
      <c r="C4543" s="147" t="str">
        <f>IF(ISERROR(VLOOKUP(A4543,进货明细!$A$2:$D$5000,COLUMN($C$2),0)&amp;""),"",VLOOKUP(A4543,进货明细!$A$2:$D$5000,COLUMN($C$2),0)&amp;"")</f>
        <v/>
      </c>
      <c r="D4543" s="147" t="str">
        <f>IF(ISERROR(VLOOKUP(A4543,进货明细!$A$2:$D$5000,COLUMN($D$2),0)&amp;""),"",VLOOKUP(A4543,进货明细!$A$2:$D$5000,COLUMN($D$2),0)&amp;"")</f>
        <v/>
      </c>
      <c r="E4543" s="148"/>
      <c r="F4543" s="152"/>
      <c r="G4543" s="150" t="str">
        <f>IF(ISERROR(VLOOKUP(A4543,进货明细!$A$2:$G$5000,COLUMN($G$2),0)&amp;""),"",VLOOKUP(A4543,进货明细!$A$2:$G$5000,COLUMN($G$2),0)&amp;"")</f>
        <v/>
      </c>
      <c r="H4543" s="151" t="str">
        <f t="shared" si="143"/>
        <v/>
      </c>
      <c r="I4543" s="168"/>
      <c r="J4543" s="169"/>
      <c r="K4543" s="163"/>
      <c r="L4543" s="164" t="str">
        <f t="shared" si="144"/>
        <v/>
      </c>
      <c r="M4543" s="165" t="e">
        <f>ROUND(VLOOKUP(A4543,当前库存!$A$2:$F$7000,COLUMN($F$3),0)&amp;"",2)</f>
        <v>#DIV/0!</v>
      </c>
      <c r="N4543" s="166"/>
      <c r="O4543" s="167"/>
      <c r="P4543" s="167"/>
      <c r="Q4543" s="174"/>
      <c r="R4543" s="167"/>
      <c r="S4543" s="167"/>
    </row>
    <row r="4544" customHeight="1" spans="1:19">
      <c r="A4544" s="175"/>
      <c r="B4544" s="153" t="str">
        <f>IF(ISERROR(VLOOKUP(A4544,进货明细!$A$2:$D$5000,COLUMN($B$2),0)&amp;""),"",VLOOKUP(A4544,进货明细!$A$2:$D$5000,COLUMN($B$2),0)&amp;"")</f>
        <v/>
      </c>
      <c r="C4544" s="147" t="str">
        <f>IF(ISERROR(VLOOKUP(A4544,进货明细!$A$2:$D$5000,COLUMN($C$2),0)&amp;""),"",VLOOKUP(A4544,进货明细!$A$2:$D$5000,COLUMN($C$2),0)&amp;"")</f>
        <v/>
      </c>
      <c r="D4544" s="147" t="str">
        <f>IF(ISERROR(VLOOKUP(A4544,进货明细!$A$2:$D$5000,COLUMN($D$2),0)&amp;""),"",VLOOKUP(A4544,进货明细!$A$2:$D$5000,COLUMN($D$2),0)&amp;"")</f>
        <v/>
      </c>
      <c r="E4544" s="148"/>
      <c r="F4544" s="152"/>
      <c r="G4544" s="150" t="str">
        <f>IF(ISERROR(VLOOKUP(A4544,进货明细!$A$2:$G$5000,COLUMN($G$2),0)&amp;""),"",VLOOKUP(A4544,进货明细!$A$2:$G$5000,COLUMN($G$2),0)&amp;"")</f>
        <v/>
      </c>
      <c r="H4544" s="151" t="str">
        <f t="shared" si="143"/>
        <v/>
      </c>
      <c r="I4544" s="168"/>
      <c r="J4544" s="169"/>
      <c r="K4544" s="163"/>
      <c r="L4544" s="164" t="str">
        <f t="shared" si="144"/>
        <v/>
      </c>
      <c r="M4544" s="165" t="e">
        <f>ROUND(VLOOKUP(A4544,当前库存!$A$2:$F$7000,COLUMN($F$3),0)&amp;"",2)</f>
        <v>#DIV/0!</v>
      </c>
      <c r="N4544" s="166"/>
      <c r="O4544" s="167"/>
      <c r="P4544" s="167"/>
      <c r="Q4544" s="174"/>
      <c r="R4544" s="167"/>
      <c r="S4544" s="167"/>
    </row>
    <row r="4545" customHeight="1" spans="1:19">
      <c r="A4545" s="175"/>
      <c r="B4545" s="153" t="str">
        <f>IF(ISERROR(VLOOKUP(A4545,进货明细!$A$2:$D$5000,COLUMN($B$2),0)&amp;""),"",VLOOKUP(A4545,进货明细!$A$2:$D$5000,COLUMN($B$2),0)&amp;"")</f>
        <v/>
      </c>
      <c r="C4545" s="147" t="str">
        <f>IF(ISERROR(VLOOKUP(A4545,进货明细!$A$2:$D$5000,COLUMN($C$2),0)&amp;""),"",VLOOKUP(A4545,进货明细!$A$2:$D$5000,COLUMN($C$2),0)&amp;"")</f>
        <v/>
      </c>
      <c r="D4545" s="147" t="str">
        <f>IF(ISERROR(VLOOKUP(A4545,进货明细!$A$2:$D$5000,COLUMN($D$2),0)&amp;""),"",VLOOKUP(A4545,进货明细!$A$2:$D$5000,COLUMN($D$2),0)&amp;"")</f>
        <v/>
      </c>
      <c r="E4545" s="148"/>
      <c r="F4545" s="152"/>
      <c r="G4545" s="150" t="str">
        <f>IF(ISERROR(VLOOKUP(A4545,进货明细!$A$2:$G$5000,COLUMN($G$2),0)&amp;""),"",VLOOKUP(A4545,进货明细!$A$2:$G$5000,COLUMN($G$2),0)&amp;"")</f>
        <v/>
      </c>
      <c r="H4545" s="151" t="str">
        <f t="shared" si="143"/>
        <v/>
      </c>
      <c r="I4545" s="168"/>
      <c r="J4545" s="169"/>
      <c r="K4545" s="163"/>
      <c r="L4545" s="164" t="str">
        <f t="shared" si="144"/>
        <v/>
      </c>
      <c r="M4545" s="165" t="e">
        <f>ROUND(VLOOKUP(A4545,当前库存!$A$2:$F$7000,COLUMN($F$3),0)&amp;"",2)</f>
        <v>#DIV/0!</v>
      </c>
      <c r="N4545" s="166"/>
      <c r="O4545" s="167"/>
      <c r="P4545" s="167"/>
      <c r="Q4545" s="174"/>
      <c r="R4545" s="167"/>
      <c r="S4545" s="167"/>
    </row>
    <row r="4546" customHeight="1" spans="1:19">
      <c r="A4546" s="175"/>
      <c r="B4546" s="153" t="str">
        <f>IF(ISERROR(VLOOKUP(A4546,进货明细!$A$2:$D$5000,COLUMN($B$2),0)&amp;""),"",VLOOKUP(A4546,进货明细!$A$2:$D$5000,COLUMN($B$2),0)&amp;"")</f>
        <v/>
      </c>
      <c r="C4546" s="147" t="str">
        <f>IF(ISERROR(VLOOKUP(A4546,进货明细!$A$2:$D$5000,COLUMN($C$2),0)&amp;""),"",VLOOKUP(A4546,进货明细!$A$2:$D$5000,COLUMN($C$2),0)&amp;"")</f>
        <v/>
      </c>
      <c r="D4546" s="147" t="str">
        <f>IF(ISERROR(VLOOKUP(A4546,进货明细!$A$2:$D$5000,COLUMN($D$2),0)&amp;""),"",VLOOKUP(A4546,进货明细!$A$2:$D$5000,COLUMN($D$2),0)&amp;"")</f>
        <v/>
      </c>
      <c r="E4546" s="148"/>
      <c r="F4546" s="152"/>
      <c r="G4546" s="150" t="str">
        <f>IF(ISERROR(VLOOKUP(A4546,进货明细!$A$2:$G$5000,COLUMN($G$2),0)&amp;""),"",VLOOKUP(A4546,进货明细!$A$2:$G$5000,COLUMN($G$2),0)&amp;"")</f>
        <v/>
      </c>
      <c r="H4546" s="151" t="str">
        <f t="shared" si="143"/>
        <v/>
      </c>
      <c r="I4546" s="168"/>
      <c r="J4546" s="169"/>
      <c r="K4546" s="163"/>
      <c r="L4546" s="164" t="str">
        <f t="shared" si="144"/>
        <v/>
      </c>
      <c r="M4546" s="165" t="e">
        <f>ROUND(VLOOKUP(A4546,当前库存!$A$2:$F$7000,COLUMN($F$3),0)&amp;"",2)</f>
        <v>#DIV/0!</v>
      </c>
      <c r="N4546" s="166"/>
      <c r="O4546" s="167"/>
      <c r="P4546" s="167"/>
      <c r="Q4546" s="174"/>
      <c r="R4546" s="167"/>
      <c r="S4546" s="167"/>
    </row>
    <row r="4547" customHeight="1" spans="1:19">
      <c r="A4547" s="175"/>
      <c r="B4547" s="153" t="str">
        <f>IF(ISERROR(VLOOKUP(A4547,进货明细!$A$2:$D$5000,COLUMN($B$2),0)&amp;""),"",VLOOKUP(A4547,进货明细!$A$2:$D$5000,COLUMN($B$2),0)&amp;"")</f>
        <v/>
      </c>
      <c r="C4547" s="147" t="str">
        <f>IF(ISERROR(VLOOKUP(A4547,进货明细!$A$2:$D$5000,COLUMN($C$2),0)&amp;""),"",VLOOKUP(A4547,进货明细!$A$2:$D$5000,COLUMN($C$2),0)&amp;"")</f>
        <v/>
      </c>
      <c r="D4547" s="147" t="str">
        <f>IF(ISERROR(VLOOKUP(A4547,进货明细!$A$2:$D$5000,COLUMN($D$2),0)&amp;""),"",VLOOKUP(A4547,进货明细!$A$2:$D$5000,COLUMN($D$2),0)&amp;"")</f>
        <v/>
      </c>
      <c r="E4547" s="148"/>
      <c r="F4547" s="152"/>
      <c r="G4547" s="150" t="str">
        <f>IF(ISERROR(VLOOKUP(A4547,进货明细!$A$2:$G$5000,COLUMN($G$2),0)&amp;""),"",VLOOKUP(A4547,进货明细!$A$2:$G$5000,COLUMN($G$2),0)&amp;"")</f>
        <v/>
      </c>
      <c r="H4547" s="151" t="str">
        <f t="shared" si="143"/>
        <v/>
      </c>
      <c r="I4547" s="168"/>
      <c r="J4547" s="169"/>
      <c r="K4547" s="163"/>
      <c r="L4547" s="164" t="str">
        <f t="shared" si="144"/>
        <v/>
      </c>
      <c r="M4547" s="165" t="e">
        <f>ROUND(VLOOKUP(A4547,当前库存!$A$2:$F$7000,COLUMN($F$3),0)&amp;"",2)</f>
        <v>#DIV/0!</v>
      </c>
      <c r="N4547" s="166"/>
      <c r="O4547" s="167"/>
      <c r="P4547" s="167"/>
      <c r="Q4547" s="174"/>
      <c r="R4547" s="167"/>
      <c r="S4547" s="167"/>
    </row>
    <row r="4548" customHeight="1" spans="1:19">
      <c r="A4548" s="175"/>
      <c r="B4548" s="153" t="str">
        <f>IF(ISERROR(VLOOKUP(A4548,进货明细!$A$2:$D$5000,COLUMN($B$2),0)&amp;""),"",VLOOKUP(A4548,进货明细!$A$2:$D$5000,COLUMN($B$2),0)&amp;"")</f>
        <v/>
      </c>
      <c r="C4548" s="147" t="str">
        <f>IF(ISERROR(VLOOKUP(A4548,进货明细!$A$2:$D$5000,COLUMN($C$2),0)&amp;""),"",VLOOKUP(A4548,进货明细!$A$2:$D$5000,COLUMN($C$2),0)&amp;"")</f>
        <v/>
      </c>
      <c r="D4548" s="147" t="str">
        <f>IF(ISERROR(VLOOKUP(A4548,进货明细!$A$2:$D$5000,COLUMN($D$2),0)&amp;""),"",VLOOKUP(A4548,进货明细!$A$2:$D$5000,COLUMN($D$2),0)&amp;"")</f>
        <v/>
      </c>
      <c r="E4548" s="148"/>
      <c r="F4548" s="152"/>
      <c r="G4548" s="150" t="str">
        <f>IF(ISERROR(VLOOKUP(A4548,进货明细!$A$2:$G$5000,COLUMN($G$2),0)&amp;""),"",VLOOKUP(A4548,进货明细!$A$2:$G$5000,COLUMN($G$2),0)&amp;"")</f>
        <v/>
      </c>
      <c r="H4548" s="151" t="str">
        <f t="shared" si="143"/>
        <v/>
      </c>
      <c r="I4548" s="168"/>
      <c r="J4548" s="169"/>
      <c r="K4548" s="163"/>
      <c r="L4548" s="164" t="str">
        <f t="shared" si="144"/>
        <v/>
      </c>
      <c r="M4548" s="165" t="e">
        <f>ROUND(VLOOKUP(A4548,当前库存!$A$2:$F$7000,COLUMN($F$3),0)&amp;"",2)</f>
        <v>#DIV/0!</v>
      </c>
      <c r="N4548" s="166"/>
      <c r="O4548" s="167"/>
      <c r="P4548" s="167"/>
      <c r="Q4548" s="174"/>
      <c r="R4548" s="167"/>
      <c r="S4548" s="167"/>
    </row>
    <row r="4549" customHeight="1" spans="1:19">
      <c r="A4549" s="175"/>
      <c r="B4549" s="153" t="str">
        <f>IF(ISERROR(VLOOKUP(A4549,进货明细!$A$2:$D$5000,COLUMN($B$2),0)&amp;""),"",VLOOKUP(A4549,进货明细!$A$2:$D$5000,COLUMN($B$2),0)&amp;"")</f>
        <v/>
      </c>
      <c r="C4549" s="147" t="str">
        <f>IF(ISERROR(VLOOKUP(A4549,进货明细!$A$2:$D$5000,COLUMN($C$2),0)&amp;""),"",VLOOKUP(A4549,进货明细!$A$2:$D$5000,COLUMN($C$2),0)&amp;"")</f>
        <v/>
      </c>
      <c r="D4549" s="147" t="str">
        <f>IF(ISERROR(VLOOKUP(A4549,进货明细!$A$2:$D$5000,COLUMN($D$2),0)&amp;""),"",VLOOKUP(A4549,进货明细!$A$2:$D$5000,COLUMN($D$2),0)&amp;"")</f>
        <v/>
      </c>
      <c r="E4549" s="148"/>
      <c r="F4549" s="152"/>
      <c r="G4549" s="150" t="str">
        <f>IF(ISERROR(VLOOKUP(A4549,进货明细!$A$2:$G$5000,COLUMN($G$2),0)&amp;""),"",VLOOKUP(A4549,进货明细!$A$2:$G$5000,COLUMN($G$2),0)&amp;"")</f>
        <v/>
      </c>
      <c r="H4549" s="151" t="str">
        <f t="shared" si="143"/>
        <v/>
      </c>
      <c r="I4549" s="168"/>
      <c r="J4549" s="169"/>
      <c r="K4549" s="163"/>
      <c r="L4549" s="164" t="str">
        <f t="shared" si="144"/>
        <v/>
      </c>
      <c r="M4549" s="165" t="e">
        <f>ROUND(VLOOKUP(A4549,当前库存!$A$2:$F$7000,COLUMN($F$3),0)&amp;"",2)</f>
        <v>#DIV/0!</v>
      </c>
      <c r="N4549" s="166"/>
      <c r="O4549" s="167"/>
      <c r="P4549" s="167"/>
      <c r="Q4549" s="174"/>
      <c r="R4549" s="167"/>
      <c r="S4549" s="167"/>
    </row>
    <row r="4550" customHeight="1" spans="1:19">
      <c r="A4550" s="175"/>
      <c r="B4550" s="153" t="str">
        <f>IF(ISERROR(VLOOKUP(A4550,进货明细!$A$2:$D$5000,COLUMN($B$2),0)&amp;""),"",VLOOKUP(A4550,进货明细!$A$2:$D$5000,COLUMN($B$2),0)&amp;"")</f>
        <v/>
      </c>
      <c r="C4550" s="147" t="str">
        <f>IF(ISERROR(VLOOKUP(A4550,进货明细!$A$2:$D$5000,COLUMN($C$2),0)&amp;""),"",VLOOKUP(A4550,进货明细!$A$2:$D$5000,COLUMN($C$2),0)&amp;"")</f>
        <v/>
      </c>
      <c r="D4550" s="147" t="str">
        <f>IF(ISERROR(VLOOKUP(A4550,进货明细!$A$2:$D$5000,COLUMN($D$2),0)&amp;""),"",VLOOKUP(A4550,进货明细!$A$2:$D$5000,COLUMN($D$2),0)&amp;"")</f>
        <v/>
      </c>
      <c r="E4550" s="148"/>
      <c r="F4550" s="152"/>
      <c r="G4550" s="150" t="str">
        <f>IF(ISERROR(VLOOKUP(A4550,进货明细!$A$2:$G$5000,COLUMN($G$2),0)&amp;""),"",VLOOKUP(A4550,进货明细!$A$2:$G$5000,COLUMN($G$2),0)&amp;"")</f>
        <v/>
      </c>
      <c r="H4550" s="151" t="str">
        <f t="shared" si="143"/>
        <v/>
      </c>
      <c r="I4550" s="168"/>
      <c r="J4550" s="169"/>
      <c r="K4550" s="163"/>
      <c r="L4550" s="164" t="str">
        <f t="shared" si="144"/>
        <v/>
      </c>
      <c r="M4550" s="165" t="e">
        <f>ROUND(VLOOKUP(A4550,当前库存!$A$2:$F$7000,COLUMN($F$3),0)&amp;"",2)</f>
        <v>#DIV/0!</v>
      </c>
      <c r="N4550" s="166"/>
      <c r="O4550" s="167"/>
      <c r="P4550" s="167"/>
      <c r="Q4550" s="174"/>
      <c r="R4550" s="167"/>
      <c r="S4550" s="167"/>
    </row>
    <row r="4551" customHeight="1" spans="1:19">
      <c r="A4551" s="175"/>
      <c r="B4551" s="153" t="str">
        <f>IF(ISERROR(VLOOKUP(A4551,进货明细!$A$2:$D$5000,COLUMN($B$2),0)&amp;""),"",VLOOKUP(A4551,进货明细!$A$2:$D$5000,COLUMN($B$2),0)&amp;"")</f>
        <v/>
      </c>
      <c r="C4551" s="147" t="str">
        <f>IF(ISERROR(VLOOKUP(A4551,进货明细!$A$2:$D$5000,COLUMN($C$2),0)&amp;""),"",VLOOKUP(A4551,进货明细!$A$2:$D$5000,COLUMN($C$2),0)&amp;"")</f>
        <v/>
      </c>
      <c r="D4551" s="147" t="str">
        <f>IF(ISERROR(VLOOKUP(A4551,进货明细!$A$2:$D$5000,COLUMN($D$2),0)&amp;""),"",VLOOKUP(A4551,进货明细!$A$2:$D$5000,COLUMN($D$2),0)&amp;"")</f>
        <v/>
      </c>
      <c r="E4551" s="148"/>
      <c r="F4551" s="152"/>
      <c r="G4551" s="150" t="str">
        <f>IF(ISERROR(VLOOKUP(A4551,进货明细!$A$2:$G$5000,COLUMN($G$2),0)&amp;""),"",VLOOKUP(A4551,进货明细!$A$2:$G$5000,COLUMN($G$2),0)&amp;"")</f>
        <v/>
      </c>
      <c r="H4551" s="151" t="str">
        <f t="shared" si="143"/>
        <v/>
      </c>
      <c r="I4551" s="168"/>
      <c r="J4551" s="169"/>
      <c r="K4551" s="163"/>
      <c r="L4551" s="164" t="str">
        <f t="shared" si="144"/>
        <v/>
      </c>
      <c r="M4551" s="165" t="e">
        <f>ROUND(VLOOKUP(A4551,当前库存!$A$2:$F$7000,COLUMN($F$3),0)&amp;"",2)</f>
        <v>#DIV/0!</v>
      </c>
      <c r="N4551" s="166"/>
      <c r="O4551" s="167"/>
      <c r="P4551" s="167"/>
      <c r="Q4551" s="174"/>
      <c r="R4551" s="167"/>
      <c r="S4551" s="167"/>
    </row>
    <row r="4552" customHeight="1" spans="1:19">
      <c r="A4552" s="175"/>
      <c r="B4552" s="153" t="str">
        <f>IF(ISERROR(VLOOKUP(A4552,进货明细!$A$2:$D$5000,COLUMN($B$2),0)&amp;""),"",VLOOKUP(A4552,进货明细!$A$2:$D$5000,COLUMN($B$2),0)&amp;"")</f>
        <v/>
      </c>
      <c r="C4552" s="147" t="str">
        <f>IF(ISERROR(VLOOKUP(A4552,进货明细!$A$2:$D$5000,COLUMN($C$2),0)&amp;""),"",VLOOKUP(A4552,进货明细!$A$2:$D$5000,COLUMN($C$2),0)&amp;"")</f>
        <v/>
      </c>
      <c r="D4552" s="147" t="str">
        <f>IF(ISERROR(VLOOKUP(A4552,进货明细!$A$2:$D$5000,COLUMN($D$2),0)&amp;""),"",VLOOKUP(A4552,进货明细!$A$2:$D$5000,COLUMN($D$2),0)&amp;"")</f>
        <v/>
      </c>
      <c r="E4552" s="148"/>
      <c r="F4552" s="152"/>
      <c r="G4552" s="150" t="str">
        <f>IF(ISERROR(VLOOKUP(A4552,进货明细!$A$2:$G$5000,COLUMN($G$2),0)&amp;""),"",VLOOKUP(A4552,进货明细!$A$2:$G$5000,COLUMN($G$2),0)&amp;"")</f>
        <v/>
      </c>
      <c r="H4552" s="151" t="str">
        <f t="shared" si="143"/>
        <v/>
      </c>
      <c r="I4552" s="168"/>
      <c r="J4552" s="169"/>
      <c r="K4552" s="163"/>
      <c r="L4552" s="164" t="str">
        <f t="shared" si="144"/>
        <v/>
      </c>
      <c r="M4552" s="165" t="e">
        <f>ROUND(VLOOKUP(A4552,当前库存!$A$2:$F$7000,COLUMN($F$3),0)&amp;"",2)</f>
        <v>#DIV/0!</v>
      </c>
      <c r="N4552" s="166"/>
      <c r="O4552" s="167"/>
      <c r="P4552" s="167"/>
      <c r="Q4552" s="174"/>
      <c r="R4552" s="167"/>
      <c r="S4552" s="167"/>
    </row>
    <row r="4553" customHeight="1" spans="1:19">
      <c r="A4553" s="175"/>
      <c r="B4553" s="153" t="str">
        <f>IF(ISERROR(VLOOKUP(A4553,进货明细!$A$2:$D$5000,COLUMN($B$2),0)&amp;""),"",VLOOKUP(A4553,进货明细!$A$2:$D$5000,COLUMN($B$2),0)&amp;"")</f>
        <v/>
      </c>
      <c r="C4553" s="147" t="str">
        <f>IF(ISERROR(VLOOKUP(A4553,进货明细!$A$2:$D$5000,COLUMN($C$2),0)&amp;""),"",VLOOKUP(A4553,进货明细!$A$2:$D$5000,COLUMN($C$2),0)&amp;"")</f>
        <v/>
      </c>
      <c r="D4553" s="147" t="str">
        <f>IF(ISERROR(VLOOKUP(A4553,进货明细!$A$2:$D$5000,COLUMN($D$2),0)&amp;""),"",VLOOKUP(A4553,进货明细!$A$2:$D$5000,COLUMN($D$2),0)&amp;"")</f>
        <v/>
      </c>
      <c r="E4553" s="148"/>
      <c r="F4553" s="152"/>
      <c r="G4553" s="150" t="str">
        <f>IF(ISERROR(VLOOKUP(A4553,进货明细!$A$2:$G$5000,COLUMN($G$2),0)&amp;""),"",VLOOKUP(A4553,进货明细!$A$2:$G$5000,COLUMN($G$2),0)&amp;"")</f>
        <v/>
      </c>
      <c r="H4553" s="151" t="str">
        <f t="shared" si="143"/>
        <v/>
      </c>
      <c r="I4553" s="168"/>
      <c r="J4553" s="169"/>
      <c r="K4553" s="163"/>
      <c r="L4553" s="164" t="str">
        <f t="shared" si="144"/>
        <v/>
      </c>
      <c r="M4553" s="165" t="e">
        <f>ROUND(VLOOKUP(A4553,当前库存!$A$2:$F$7000,COLUMN($F$3),0)&amp;"",2)</f>
        <v>#DIV/0!</v>
      </c>
      <c r="N4553" s="166"/>
      <c r="O4553" s="167"/>
      <c r="P4553" s="167"/>
      <c r="Q4553" s="174"/>
      <c r="R4553" s="167"/>
      <c r="S4553" s="167"/>
    </row>
    <row r="4554" customHeight="1" spans="1:19">
      <c r="A4554" s="175"/>
      <c r="B4554" s="153" t="str">
        <f>IF(ISERROR(VLOOKUP(A4554,进货明细!$A$2:$D$5000,COLUMN($B$2),0)&amp;""),"",VLOOKUP(A4554,进货明细!$A$2:$D$5000,COLUMN($B$2),0)&amp;"")</f>
        <v/>
      </c>
      <c r="C4554" s="147" t="str">
        <f>IF(ISERROR(VLOOKUP(A4554,进货明细!$A$2:$D$5000,COLUMN($C$2),0)&amp;""),"",VLOOKUP(A4554,进货明细!$A$2:$D$5000,COLUMN($C$2),0)&amp;"")</f>
        <v/>
      </c>
      <c r="D4554" s="147" t="str">
        <f>IF(ISERROR(VLOOKUP(A4554,进货明细!$A$2:$D$5000,COLUMN($D$2),0)&amp;""),"",VLOOKUP(A4554,进货明细!$A$2:$D$5000,COLUMN($D$2),0)&amp;"")</f>
        <v/>
      </c>
      <c r="E4554" s="148"/>
      <c r="F4554" s="152"/>
      <c r="G4554" s="150" t="str">
        <f>IF(ISERROR(VLOOKUP(A4554,进货明细!$A$2:$G$5000,COLUMN($G$2),0)&amp;""),"",VLOOKUP(A4554,进货明细!$A$2:$G$5000,COLUMN($G$2),0)&amp;"")</f>
        <v/>
      </c>
      <c r="H4554" s="151" t="str">
        <f t="shared" ref="H4554:H4617" si="145">IF(E4554="","",E4554*F4554)</f>
        <v/>
      </c>
      <c r="I4554" s="168"/>
      <c r="J4554" s="169"/>
      <c r="K4554" s="163"/>
      <c r="L4554" s="164" t="str">
        <f t="shared" si="144"/>
        <v/>
      </c>
      <c r="M4554" s="165" t="e">
        <f>ROUND(VLOOKUP(A4554,当前库存!$A$2:$F$7000,COLUMN($F$3),0)&amp;"",2)</f>
        <v>#DIV/0!</v>
      </c>
      <c r="N4554" s="166"/>
      <c r="O4554" s="167"/>
      <c r="P4554" s="167"/>
      <c r="Q4554" s="174"/>
      <c r="R4554" s="167"/>
      <c r="S4554" s="167"/>
    </row>
    <row r="4555" customHeight="1" spans="1:19">
      <c r="A4555" s="175"/>
      <c r="B4555" s="153" t="str">
        <f>IF(ISERROR(VLOOKUP(A4555,进货明细!$A$2:$D$5000,COLUMN($B$2),0)&amp;""),"",VLOOKUP(A4555,进货明细!$A$2:$D$5000,COLUMN($B$2),0)&amp;"")</f>
        <v/>
      </c>
      <c r="C4555" s="147" t="str">
        <f>IF(ISERROR(VLOOKUP(A4555,进货明细!$A$2:$D$5000,COLUMN($C$2),0)&amp;""),"",VLOOKUP(A4555,进货明细!$A$2:$D$5000,COLUMN($C$2),0)&amp;"")</f>
        <v/>
      </c>
      <c r="D4555" s="147" t="str">
        <f>IF(ISERROR(VLOOKUP(A4555,进货明细!$A$2:$D$5000,COLUMN($D$2),0)&amp;""),"",VLOOKUP(A4555,进货明细!$A$2:$D$5000,COLUMN($D$2),0)&amp;"")</f>
        <v/>
      </c>
      <c r="E4555" s="148"/>
      <c r="F4555" s="152"/>
      <c r="G4555" s="150" t="str">
        <f>IF(ISERROR(VLOOKUP(A4555,进货明细!$A$2:$G$5000,COLUMN($G$2),0)&amp;""),"",VLOOKUP(A4555,进货明细!$A$2:$G$5000,COLUMN($G$2),0)&amp;"")</f>
        <v/>
      </c>
      <c r="H4555" s="151" t="str">
        <f t="shared" si="145"/>
        <v/>
      </c>
      <c r="I4555" s="168"/>
      <c r="J4555" s="169"/>
      <c r="K4555" s="163"/>
      <c r="L4555" s="164" t="str">
        <f t="shared" si="144"/>
        <v/>
      </c>
      <c r="M4555" s="165" t="e">
        <f>ROUND(VLOOKUP(A4555,当前库存!$A$2:$F$7000,COLUMN($F$3),0)&amp;"",2)</f>
        <v>#DIV/0!</v>
      </c>
      <c r="N4555" s="166"/>
      <c r="O4555" s="167"/>
      <c r="P4555" s="167"/>
      <c r="Q4555" s="174"/>
      <c r="R4555" s="167"/>
      <c r="S4555" s="167"/>
    </row>
    <row r="4556" customHeight="1" spans="1:19">
      <c r="A4556" s="175"/>
      <c r="B4556" s="153" t="str">
        <f>IF(ISERROR(VLOOKUP(A4556,进货明细!$A$2:$D$5000,COLUMN($B$2),0)&amp;""),"",VLOOKUP(A4556,进货明细!$A$2:$D$5000,COLUMN($B$2),0)&amp;"")</f>
        <v/>
      </c>
      <c r="C4556" s="147" t="str">
        <f>IF(ISERROR(VLOOKUP(A4556,进货明细!$A$2:$D$5000,COLUMN($C$2),0)&amp;""),"",VLOOKUP(A4556,进货明细!$A$2:$D$5000,COLUMN($C$2),0)&amp;"")</f>
        <v/>
      </c>
      <c r="D4556" s="147" t="str">
        <f>IF(ISERROR(VLOOKUP(A4556,进货明细!$A$2:$D$5000,COLUMN($D$2),0)&amp;""),"",VLOOKUP(A4556,进货明细!$A$2:$D$5000,COLUMN($D$2),0)&amp;"")</f>
        <v/>
      </c>
      <c r="E4556" s="148"/>
      <c r="F4556" s="152"/>
      <c r="G4556" s="150" t="str">
        <f>IF(ISERROR(VLOOKUP(A4556,进货明细!$A$2:$G$5000,COLUMN($G$2),0)&amp;""),"",VLOOKUP(A4556,进货明细!$A$2:$G$5000,COLUMN($G$2),0)&amp;"")</f>
        <v/>
      </c>
      <c r="H4556" s="151" t="str">
        <f t="shared" si="145"/>
        <v/>
      </c>
      <c r="I4556" s="168"/>
      <c r="J4556" s="169"/>
      <c r="K4556" s="163"/>
      <c r="L4556" s="164" t="str">
        <f t="shared" si="144"/>
        <v/>
      </c>
      <c r="M4556" s="165" t="e">
        <f>ROUND(VLOOKUP(A4556,当前库存!$A$2:$F$7000,COLUMN($F$3),0)&amp;"",2)</f>
        <v>#DIV/0!</v>
      </c>
      <c r="N4556" s="166"/>
      <c r="O4556" s="167"/>
      <c r="P4556" s="167"/>
      <c r="Q4556" s="174"/>
      <c r="R4556" s="167"/>
      <c r="S4556" s="167"/>
    </row>
    <row r="4557" customHeight="1" spans="1:19">
      <c r="A4557" s="175"/>
      <c r="B4557" s="153" t="str">
        <f>IF(ISERROR(VLOOKUP(A4557,进货明细!$A$2:$D$5000,COLUMN($B$2),0)&amp;""),"",VLOOKUP(A4557,进货明细!$A$2:$D$5000,COLUMN($B$2),0)&amp;"")</f>
        <v/>
      </c>
      <c r="C4557" s="147" t="str">
        <f>IF(ISERROR(VLOOKUP(A4557,进货明细!$A$2:$D$5000,COLUMN($C$2),0)&amp;""),"",VLOOKUP(A4557,进货明细!$A$2:$D$5000,COLUMN($C$2),0)&amp;"")</f>
        <v/>
      </c>
      <c r="D4557" s="147" t="str">
        <f>IF(ISERROR(VLOOKUP(A4557,进货明细!$A$2:$D$5000,COLUMN($D$2),0)&amp;""),"",VLOOKUP(A4557,进货明细!$A$2:$D$5000,COLUMN($D$2),0)&amp;"")</f>
        <v/>
      </c>
      <c r="E4557" s="148"/>
      <c r="F4557" s="152"/>
      <c r="G4557" s="150" t="str">
        <f>IF(ISERROR(VLOOKUP(A4557,进货明细!$A$2:$G$5000,COLUMN($G$2),0)&amp;""),"",VLOOKUP(A4557,进货明细!$A$2:$G$5000,COLUMN($G$2),0)&amp;"")</f>
        <v/>
      </c>
      <c r="H4557" s="151" t="str">
        <f t="shared" si="145"/>
        <v/>
      </c>
      <c r="I4557" s="168"/>
      <c r="J4557" s="169"/>
      <c r="K4557" s="163"/>
      <c r="L4557" s="164" t="str">
        <f t="shared" si="144"/>
        <v/>
      </c>
      <c r="M4557" s="165" t="e">
        <f>ROUND(VLOOKUP(A4557,当前库存!$A$2:$F$7000,COLUMN($F$3),0)&amp;"",2)</f>
        <v>#DIV/0!</v>
      </c>
      <c r="N4557" s="166"/>
      <c r="O4557" s="167"/>
      <c r="P4557" s="167"/>
      <c r="Q4557" s="174"/>
      <c r="R4557" s="167"/>
      <c r="S4557" s="167"/>
    </row>
    <row r="4558" customHeight="1" spans="1:19">
      <c r="A4558" s="175"/>
      <c r="B4558" s="153" t="str">
        <f>IF(ISERROR(VLOOKUP(A4558,进货明细!$A$2:$D$5000,COLUMN($B$2),0)&amp;""),"",VLOOKUP(A4558,进货明细!$A$2:$D$5000,COLUMN($B$2),0)&amp;"")</f>
        <v/>
      </c>
      <c r="C4558" s="147" t="str">
        <f>IF(ISERROR(VLOOKUP(A4558,进货明细!$A$2:$D$5000,COLUMN($C$2),0)&amp;""),"",VLOOKUP(A4558,进货明细!$A$2:$D$5000,COLUMN($C$2),0)&amp;"")</f>
        <v/>
      </c>
      <c r="D4558" s="147" t="str">
        <f>IF(ISERROR(VLOOKUP(A4558,进货明细!$A$2:$D$5000,COLUMN($D$2),0)&amp;""),"",VLOOKUP(A4558,进货明细!$A$2:$D$5000,COLUMN($D$2),0)&amp;"")</f>
        <v/>
      </c>
      <c r="E4558" s="148"/>
      <c r="F4558" s="152"/>
      <c r="G4558" s="150" t="str">
        <f>IF(ISERROR(VLOOKUP(A4558,进货明细!$A$2:$G$5000,COLUMN($G$2),0)&amp;""),"",VLOOKUP(A4558,进货明细!$A$2:$G$5000,COLUMN($G$2),0)&amp;"")</f>
        <v/>
      </c>
      <c r="H4558" s="151" t="str">
        <f t="shared" si="145"/>
        <v/>
      </c>
      <c r="I4558" s="168"/>
      <c r="J4558" s="169"/>
      <c r="K4558" s="163"/>
      <c r="L4558" s="164" t="str">
        <f t="shared" si="144"/>
        <v/>
      </c>
      <c r="M4558" s="165" t="e">
        <f>ROUND(VLOOKUP(A4558,当前库存!$A$2:$F$7000,COLUMN($F$3),0)&amp;"",2)</f>
        <v>#DIV/0!</v>
      </c>
      <c r="N4558" s="166"/>
      <c r="O4558" s="167"/>
      <c r="P4558" s="167"/>
      <c r="Q4558" s="174"/>
      <c r="R4558" s="167"/>
      <c r="S4558" s="167"/>
    </row>
    <row r="4559" customHeight="1" spans="1:19">
      <c r="A4559" s="175"/>
      <c r="B4559" s="153" t="str">
        <f>IF(ISERROR(VLOOKUP(A4559,进货明细!$A$2:$D$5000,COLUMN($B$2),0)&amp;""),"",VLOOKUP(A4559,进货明细!$A$2:$D$5000,COLUMN($B$2),0)&amp;"")</f>
        <v/>
      </c>
      <c r="C4559" s="147" t="str">
        <f>IF(ISERROR(VLOOKUP(A4559,进货明细!$A$2:$D$5000,COLUMN($C$2),0)&amp;""),"",VLOOKUP(A4559,进货明细!$A$2:$D$5000,COLUMN($C$2),0)&amp;"")</f>
        <v/>
      </c>
      <c r="D4559" s="147" t="str">
        <f>IF(ISERROR(VLOOKUP(A4559,进货明细!$A$2:$D$5000,COLUMN($D$2),0)&amp;""),"",VLOOKUP(A4559,进货明细!$A$2:$D$5000,COLUMN($D$2),0)&amp;"")</f>
        <v/>
      </c>
      <c r="E4559" s="148"/>
      <c r="F4559" s="152"/>
      <c r="G4559" s="150" t="str">
        <f>IF(ISERROR(VLOOKUP(A4559,进货明细!$A$2:$G$5000,COLUMN($G$2),0)&amp;""),"",VLOOKUP(A4559,进货明细!$A$2:$G$5000,COLUMN($G$2),0)&amp;"")</f>
        <v/>
      </c>
      <c r="H4559" s="151" t="str">
        <f t="shared" si="145"/>
        <v/>
      </c>
      <c r="I4559" s="168"/>
      <c r="J4559" s="169"/>
      <c r="K4559" s="163"/>
      <c r="L4559" s="164" t="str">
        <f t="shared" si="144"/>
        <v/>
      </c>
      <c r="M4559" s="165" t="e">
        <f>ROUND(VLOOKUP(A4559,当前库存!$A$2:$F$7000,COLUMN($F$3),0)&amp;"",2)</f>
        <v>#DIV/0!</v>
      </c>
      <c r="N4559" s="166"/>
      <c r="O4559" s="167"/>
      <c r="P4559" s="167"/>
      <c r="Q4559" s="174"/>
      <c r="R4559" s="167"/>
      <c r="S4559" s="167"/>
    </row>
    <row r="4560" customHeight="1" spans="1:19">
      <c r="A4560" s="175"/>
      <c r="B4560" s="153" t="str">
        <f>IF(ISERROR(VLOOKUP(A4560,进货明细!$A$2:$D$5000,COLUMN($B$2),0)&amp;""),"",VLOOKUP(A4560,进货明细!$A$2:$D$5000,COLUMN($B$2),0)&amp;"")</f>
        <v/>
      </c>
      <c r="C4560" s="147" t="str">
        <f>IF(ISERROR(VLOOKUP(A4560,进货明细!$A$2:$D$5000,COLUMN($C$2),0)&amp;""),"",VLOOKUP(A4560,进货明细!$A$2:$D$5000,COLUMN($C$2),0)&amp;"")</f>
        <v/>
      </c>
      <c r="D4560" s="147" t="str">
        <f>IF(ISERROR(VLOOKUP(A4560,进货明细!$A$2:$D$5000,COLUMN($D$2),0)&amp;""),"",VLOOKUP(A4560,进货明细!$A$2:$D$5000,COLUMN($D$2),0)&amp;"")</f>
        <v/>
      </c>
      <c r="E4560" s="148"/>
      <c r="F4560" s="152"/>
      <c r="G4560" s="150" t="str">
        <f>IF(ISERROR(VLOOKUP(A4560,进货明细!$A$2:$G$5000,COLUMN($G$2),0)&amp;""),"",VLOOKUP(A4560,进货明细!$A$2:$G$5000,COLUMN($G$2),0)&amp;"")</f>
        <v/>
      </c>
      <c r="H4560" s="151" t="str">
        <f t="shared" si="145"/>
        <v/>
      </c>
      <c r="I4560" s="168"/>
      <c r="J4560" s="169"/>
      <c r="K4560" s="163"/>
      <c r="L4560" s="164" t="str">
        <f t="shared" si="144"/>
        <v/>
      </c>
      <c r="M4560" s="165" t="e">
        <f>ROUND(VLOOKUP(A4560,当前库存!$A$2:$F$7000,COLUMN($F$3),0)&amp;"",2)</f>
        <v>#DIV/0!</v>
      </c>
      <c r="N4560" s="166"/>
      <c r="O4560" s="167"/>
      <c r="P4560" s="167"/>
      <c r="Q4560" s="174"/>
      <c r="R4560" s="167"/>
      <c r="S4560" s="167"/>
    </row>
    <row r="4561" customHeight="1" spans="1:19">
      <c r="A4561" s="175"/>
      <c r="B4561" s="153" t="str">
        <f>IF(ISERROR(VLOOKUP(A4561,进货明细!$A$2:$D$5000,COLUMN($B$2),0)&amp;""),"",VLOOKUP(A4561,进货明细!$A$2:$D$5000,COLUMN($B$2),0)&amp;"")</f>
        <v/>
      </c>
      <c r="C4561" s="147" t="str">
        <f>IF(ISERROR(VLOOKUP(A4561,进货明细!$A$2:$D$5000,COLUMN($C$2),0)&amp;""),"",VLOOKUP(A4561,进货明细!$A$2:$D$5000,COLUMN($C$2),0)&amp;"")</f>
        <v/>
      </c>
      <c r="D4561" s="147" t="str">
        <f>IF(ISERROR(VLOOKUP(A4561,进货明细!$A$2:$D$5000,COLUMN($D$2),0)&amp;""),"",VLOOKUP(A4561,进货明细!$A$2:$D$5000,COLUMN($D$2),0)&amp;"")</f>
        <v/>
      </c>
      <c r="E4561" s="148"/>
      <c r="F4561" s="152"/>
      <c r="G4561" s="150" t="str">
        <f>IF(ISERROR(VLOOKUP(A4561,进货明细!$A$2:$G$5000,COLUMN($G$2),0)&amp;""),"",VLOOKUP(A4561,进货明细!$A$2:$G$5000,COLUMN($G$2),0)&amp;"")</f>
        <v/>
      </c>
      <c r="H4561" s="151" t="str">
        <f t="shared" si="145"/>
        <v/>
      </c>
      <c r="I4561" s="168"/>
      <c r="J4561" s="169"/>
      <c r="K4561" s="163"/>
      <c r="L4561" s="164" t="str">
        <f t="shared" si="144"/>
        <v/>
      </c>
      <c r="M4561" s="165" t="e">
        <f>ROUND(VLOOKUP(A4561,当前库存!$A$2:$F$7000,COLUMN($F$3),0)&amp;"",2)</f>
        <v>#DIV/0!</v>
      </c>
      <c r="N4561" s="166"/>
      <c r="O4561" s="167"/>
      <c r="P4561" s="167"/>
      <c r="Q4561" s="174"/>
      <c r="R4561" s="167"/>
      <c r="S4561" s="167"/>
    </row>
    <row r="4562" customHeight="1" spans="1:19">
      <c r="A4562" s="175"/>
      <c r="B4562" s="153" t="str">
        <f>IF(ISERROR(VLOOKUP(A4562,进货明细!$A$2:$D$5000,COLUMN($B$2),0)&amp;""),"",VLOOKUP(A4562,进货明细!$A$2:$D$5000,COLUMN($B$2),0)&amp;"")</f>
        <v/>
      </c>
      <c r="C4562" s="147" t="str">
        <f>IF(ISERROR(VLOOKUP(A4562,进货明细!$A$2:$D$5000,COLUMN($C$2),0)&amp;""),"",VLOOKUP(A4562,进货明细!$A$2:$D$5000,COLUMN($C$2),0)&amp;"")</f>
        <v/>
      </c>
      <c r="D4562" s="147" t="str">
        <f>IF(ISERROR(VLOOKUP(A4562,进货明细!$A$2:$D$5000,COLUMN($D$2),0)&amp;""),"",VLOOKUP(A4562,进货明细!$A$2:$D$5000,COLUMN($D$2),0)&amp;"")</f>
        <v/>
      </c>
      <c r="E4562" s="148"/>
      <c r="F4562" s="152"/>
      <c r="G4562" s="150" t="str">
        <f>IF(ISERROR(VLOOKUP(A4562,进货明细!$A$2:$G$5000,COLUMN($G$2),0)&amp;""),"",VLOOKUP(A4562,进货明细!$A$2:$G$5000,COLUMN($G$2),0)&amp;"")</f>
        <v/>
      </c>
      <c r="H4562" s="151" t="str">
        <f t="shared" si="145"/>
        <v/>
      </c>
      <c r="I4562" s="168"/>
      <c r="J4562" s="169"/>
      <c r="K4562" s="163"/>
      <c r="L4562" s="164" t="str">
        <f t="shared" si="144"/>
        <v/>
      </c>
      <c r="M4562" s="165" t="e">
        <f>ROUND(VLOOKUP(A4562,当前库存!$A$2:$F$7000,COLUMN($F$3),0)&amp;"",2)</f>
        <v>#DIV/0!</v>
      </c>
      <c r="N4562" s="166"/>
      <c r="O4562" s="167"/>
      <c r="P4562" s="167"/>
      <c r="Q4562" s="174"/>
      <c r="R4562" s="167"/>
      <c r="S4562" s="167"/>
    </row>
    <row r="4563" customHeight="1" spans="1:19">
      <c r="A4563" s="175"/>
      <c r="B4563" s="153" t="str">
        <f>IF(ISERROR(VLOOKUP(A4563,进货明细!$A$2:$D$5000,COLUMN($B$2),0)&amp;""),"",VLOOKUP(A4563,进货明细!$A$2:$D$5000,COLUMN($B$2),0)&amp;"")</f>
        <v/>
      </c>
      <c r="C4563" s="147" t="str">
        <f>IF(ISERROR(VLOOKUP(A4563,进货明细!$A$2:$D$5000,COLUMN($C$2),0)&amp;""),"",VLOOKUP(A4563,进货明细!$A$2:$D$5000,COLUMN($C$2),0)&amp;"")</f>
        <v/>
      </c>
      <c r="D4563" s="147" t="str">
        <f>IF(ISERROR(VLOOKUP(A4563,进货明细!$A$2:$D$5000,COLUMN($D$2),0)&amp;""),"",VLOOKUP(A4563,进货明细!$A$2:$D$5000,COLUMN($D$2),0)&amp;"")</f>
        <v/>
      </c>
      <c r="E4563" s="148"/>
      <c r="F4563" s="152"/>
      <c r="G4563" s="150" t="str">
        <f>IF(ISERROR(VLOOKUP(A4563,进货明细!$A$2:$G$5000,COLUMN($G$2),0)&amp;""),"",VLOOKUP(A4563,进货明细!$A$2:$G$5000,COLUMN($G$2),0)&amp;"")</f>
        <v/>
      </c>
      <c r="H4563" s="151" t="str">
        <f t="shared" si="145"/>
        <v/>
      </c>
      <c r="I4563" s="168"/>
      <c r="J4563" s="169"/>
      <c r="K4563" s="163"/>
      <c r="L4563" s="164" t="str">
        <f t="shared" si="144"/>
        <v/>
      </c>
      <c r="M4563" s="165" t="e">
        <f>ROUND(VLOOKUP(A4563,当前库存!$A$2:$F$7000,COLUMN($F$3),0)&amp;"",2)</f>
        <v>#DIV/0!</v>
      </c>
      <c r="N4563" s="166"/>
      <c r="O4563" s="167"/>
      <c r="P4563" s="167"/>
      <c r="Q4563" s="174"/>
      <c r="R4563" s="167"/>
      <c r="S4563" s="167"/>
    </row>
    <row r="4564" customHeight="1" spans="1:19">
      <c r="A4564" s="175"/>
      <c r="B4564" s="153" t="str">
        <f>IF(ISERROR(VLOOKUP(A4564,进货明细!$A$2:$D$5000,COLUMN($B$2),0)&amp;""),"",VLOOKUP(A4564,进货明细!$A$2:$D$5000,COLUMN($B$2),0)&amp;"")</f>
        <v/>
      </c>
      <c r="C4564" s="147" t="str">
        <f>IF(ISERROR(VLOOKUP(A4564,进货明细!$A$2:$D$5000,COLUMN($C$2),0)&amp;""),"",VLOOKUP(A4564,进货明细!$A$2:$D$5000,COLUMN($C$2),0)&amp;"")</f>
        <v/>
      </c>
      <c r="D4564" s="147" t="str">
        <f>IF(ISERROR(VLOOKUP(A4564,进货明细!$A$2:$D$5000,COLUMN($D$2),0)&amp;""),"",VLOOKUP(A4564,进货明细!$A$2:$D$5000,COLUMN($D$2),0)&amp;"")</f>
        <v/>
      </c>
      <c r="E4564" s="148"/>
      <c r="F4564" s="152"/>
      <c r="G4564" s="150" t="str">
        <f>IF(ISERROR(VLOOKUP(A4564,进货明细!$A$2:$G$5000,COLUMN($G$2),0)&amp;""),"",VLOOKUP(A4564,进货明细!$A$2:$G$5000,COLUMN($G$2),0)&amp;"")</f>
        <v/>
      </c>
      <c r="H4564" s="151" t="str">
        <f t="shared" si="145"/>
        <v/>
      </c>
      <c r="I4564" s="168"/>
      <c r="J4564" s="169"/>
      <c r="K4564" s="163"/>
      <c r="L4564" s="164" t="str">
        <f t="shared" si="144"/>
        <v/>
      </c>
      <c r="M4564" s="165" t="e">
        <f>ROUND(VLOOKUP(A4564,当前库存!$A$2:$F$7000,COLUMN($F$3),0)&amp;"",2)</f>
        <v>#DIV/0!</v>
      </c>
      <c r="N4564" s="166"/>
      <c r="O4564" s="167"/>
      <c r="P4564" s="167"/>
      <c r="Q4564" s="174"/>
      <c r="R4564" s="167"/>
      <c r="S4564" s="167"/>
    </row>
    <row r="4565" customHeight="1" spans="1:19">
      <c r="A4565" s="175"/>
      <c r="B4565" s="153" t="str">
        <f>IF(ISERROR(VLOOKUP(A4565,进货明细!$A$2:$D$5000,COLUMN($B$2),0)&amp;""),"",VLOOKUP(A4565,进货明细!$A$2:$D$5000,COLUMN($B$2),0)&amp;"")</f>
        <v/>
      </c>
      <c r="C4565" s="147" t="str">
        <f>IF(ISERROR(VLOOKUP(A4565,进货明细!$A$2:$D$5000,COLUMN($C$2),0)&amp;""),"",VLOOKUP(A4565,进货明细!$A$2:$D$5000,COLUMN($C$2),0)&amp;"")</f>
        <v/>
      </c>
      <c r="D4565" s="147" t="str">
        <f>IF(ISERROR(VLOOKUP(A4565,进货明细!$A$2:$D$5000,COLUMN($D$2),0)&amp;""),"",VLOOKUP(A4565,进货明细!$A$2:$D$5000,COLUMN($D$2),0)&amp;"")</f>
        <v/>
      </c>
      <c r="E4565" s="148"/>
      <c r="F4565" s="152"/>
      <c r="G4565" s="150" t="str">
        <f>IF(ISERROR(VLOOKUP(A4565,进货明细!$A$2:$G$5000,COLUMN($G$2),0)&amp;""),"",VLOOKUP(A4565,进货明细!$A$2:$G$5000,COLUMN($G$2),0)&amp;"")</f>
        <v/>
      </c>
      <c r="H4565" s="151" t="str">
        <f t="shared" si="145"/>
        <v/>
      </c>
      <c r="I4565" s="168"/>
      <c r="J4565" s="169"/>
      <c r="K4565" s="163"/>
      <c r="L4565" s="164" t="str">
        <f t="shared" si="144"/>
        <v/>
      </c>
      <c r="M4565" s="165" t="e">
        <f>ROUND(VLOOKUP(A4565,当前库存!$A$2:$F$7000,COLUMN($F$3),0)&amp;"",2)</f>
        <v>#DIV/0!</v>
      </c>
      <c r="N4565" s="166"/>
      <c r="O4565" s="167"/>
      <c r="P4565" s="167"/>
      <c r="Q4565" s="174"/>
      <c r="R4565" s="167"/>
      <c r="S4565" s="167"/>
    </row>
    <row r="4566" customHeight="1" spans="1:19">
      <c r="A4566" s="175"/>
      <c r="B4566" s="153" t="str">
        <f>IF(ISERROR(VLOOKUP(A4566,进货明细!$A$2:$D$5000,COLUMN($B$2),0)&amp;""),"",VLOOKUP(A4566,进货明细!$A$2:$D$5000,COLUMN($B$2),0)&amp;"")</f>
        <v/>
      </c>
      <c r="C4566" s="147" t="str">
        <f>IF(ISERROR(VLOOKUP(A4566,进货明细!$A$2:$D$5000,COLUMN($C$2),0)&amp;""),"",VLOOKUP(A4566,进货明细!$A$2:$D$5000,COLUMN($C$2),0)&amp;"")</f>
        <v/>
      </c>
      <c r="D4566" s="147" t="str">
        <f>IF(ISERROR(VLOOKUP(A4566,进货明细!$A$2:$D$5000,COLUMN($D$2),0)&amp;""),"",VLOOKUP(A4566,进货明细!$A$2:$D$5000,COLUMN($D$2),0)&amp;"")</f>
        <v/>
      </c>
      <c r="E4566" s="148"/>
      <c r="F4566" s="152"/>
      <c r="G4566" s="150" t="str">
        <f>IF(ISERROR(VLOOKUP(A4566,进货明细!$A$2:$G$5000,COLUMN($G$2),0)&amp;""),"",VLOOKUP(A4566,进货明细!$A$2:$G$5000,COLUMN($G$2),0)&amp;"")</f>
        <v/>
      </c>
      <c r="H4566" s="151" t="str">
        <f t="shared" si="145"/>
        <v/>
      </c>
      <c r="I4566" s="168"/>
      <c r="J4566" s="169"/>
      <c r="K4566" s="163"/>
      <c r="L4566" s="164" t="str">
        <f t="shared" si="144"/>
        <v/>
      </c>
      <c r="M4566" s="165" t="e">
        <f>ROUND(VLOOKUP(A4566,当前库存!$A$2:$F$7000,COLUMN($F$3),0)&amp;"",2)</f>
        <v>#DIV/0!</v>
      </c>
      <c r="N4566" s="166"/>
      <c r="O4566" s="167"/>
      <c r="P4566" s="167"/>
      <c r="Q4566" s="174"/>
      <c r="R4566" s="167"/>
      <c r="S4566" s="167"/>
    </row>
    <row r="4567" customHeight="1" spans="1:19">
      <c r="A4567" s="175"/>
      <c r="B4567" s="153" t="str">
        <f>IF(ISERROR(VLOOKUP(A4567,进货明细!$A$2:$D$5000,COLUMN($B$2),0)&amp;""),"",VLOOKUP(A4567,进货明细!$A$2:$D$5000,COLUMN($B$2),0)&amp;"")</f>
        <v/>
      </c>
      <c r="C4567" s="147" t="str">
        <f>IF(ISERROR(VLOOKUP(A4567,进货明细!$A$2:$D$5000,COLUMN($C$2),0)&amp;""),"",VLOOKUP(A4567,进货明细!$A$2:$D$5000,COLUMN($C$2),0)&amp;"")</f>
        <v/>
      </c>
      <c r="D4567" s="147" t="str">
        <f>IF(ISERROR(VLOOKUP(A4567,进货明细!$A$2:$D$5000,COLUMN($D$2),0)&amp;""),"",VLOOKUP(A4567,进货明细!$A$2:$D$5000,COLUMN($D$2),0)&amp;"")</f>
        <v/>
      </c>
      <c r="E4567" s="148"/>
      <c r="F4567" s="152"/>
      <c r="G4567" s="150" t="str">
        <f>IF(ISERROR(VLOOKUP(A4567,进货明细!$A$2:$G$5000,COLUMN($G$2),0)&amp;""),"",VLOOKUP(A4567,进货明细!$A$2:$G$5000,COLUMN($G$2),0)&amp;"")</f>
        <v/>
      </c>
      <c r="H4567" s="151" t="str">
        <f t="shared" si="145"/>
        <v/>
      </c>
      <c r="I4567" s="168"/>
      <c r="J4567" s="169"/>
      <c r="K4567" s="163"/>
      <c r="L4567" s="164" t="str">
        <f t="shared" si="144"/>
        <v/>
      </c>
      <c r="M4567" s="165" t="e">
        <f>ROUND(VLOOKUP(A4567,当前库存!$A$2:$F$7000,COLUMN($F$3),0)&amp;"",2)</f>
        <v>#DIV/0!</v>
      </c>
      <c r="N4567" s="166"/>
      <c r="O4567" s="167"/>
      <c r="P4567" s="167"/>
      <c r="Q4567" s="174"/>
      <c r="R4567" s="167"/>
      <c r="S4567" s="167"/>
    </row>
    <row r="4568" customHeight="1" spans="1:19">
      <c r="A4568" s="175"/>
      <c r="B4568" s="153" t="str">
        <f>IF(ISERROR(VLOOKUP(A4568,进货明细!$A$2:$D$5000,COLUMN($B$2),0)&amp;""),"",VLOOKUP(A4568,进货明细!$A$2:$D$5000,COLUMN($B$2),0)&amp;"")</f>
        <v/>
      </c>
      <c r="C4568" s="147" t="str">
        <f>IF(ISERROR(VLOOKUP(A4568,进货明细!$A$2:$D$5000,COLUMN($C$2),0)&amp;""),"",VLOOKUP(A4568,进货明细!$A$2:$D$5000,COLUMN($C$2),0)&amp;"")</f>
        <v/>
      </c>
      <c r="D4568" s="147" t="str">
        <f>IF(ISERROR(VLOOKUP(A4568,进货明细!$A$2:$D$5000,COLUMN($D$2),0)&amp;""),"",VLOOKUP(A4568,进货明细!$A$2:$D$5000,COLUMN($D$2),0)&amp;"")</f>
        <v/>
      </c>
      <c r="E4568" s="148"/>
      <c r="F4568" s="152"/>
      <c r="G4568" s="150" t="str">
        <f>IF(ISERROR(VLOOKUP(A4568,进货明细!$A$2:$G$5000,COLUMN($G$2),0)&amp;""),"",VLOOKUP(A4568,进货明细!$A$2:$G$5000,COLUMN($G$2),0)&amp;"")</f>
        <v/>
      </c>
      <c r="H4568" s="151" t="str">
        <f t="shared" si="145"/>
        <v/>
      </c>
      <c r="I4568" s="168"/>
      <c r="J4568" s="169"/>
      <c r="K4568" s="163"/>
      <c r="L4568" s="164" t="str">
        <f t="shared" si="144"/>
        <v/>
      </c>
      <c r="M4568" s="165" t="e">
        <f>ROUND(VLOOKUP(A4568,当前库存!$A$2:$F$7000,COLUMN($F$3),0)&amp;"",2)</f>
        <v>#DIV/0!</v>
      </c>
      <c r="N4568" s="166"/>
      <c r="O4568" s="167"/>
      <c r="P4568" s="167"/>
      <c r="Q4568" s="174"/>
      <c r="R4568" s="167"/>
      <c r="S4568" s="167"/>
    </row>
    <row r="4569" customHeight="1" spans="1:19">
      <c r="A4569" s="175"/>
      <c r="B4569" s="153" t="str">
        <f>IF(ISERROR(VLOOKUP(A4569,进货明细!$A$2:$D$5000,COLUMN($B$2),0)&amp;""),"",VLOOKUP(A4569,进货明细!$A$2:$D$5000,COLUMN($B$2),0)&amp;"")</f>
        <v/>
      </c>
      <c r="C4569" s="147" t="str">
        <f>IF(ISERROR(VLOOKUP(A4569,进货明细!$A$2:$D$5000,COLUMN($C$2),0)&amp;""),"",VLOOKUP(A4569,进货明细!$A$2:$D$5000,COLUMN($C$2),0)&amp;"")</f>
        <v/>
      </c>
      <c r="D4569" s="147" t="str">
        <f>IF(ISERROR(VLOOKUP(A4569,进货明细!$A$2:$D$5000,COLUMN($D$2),0)&amp;""),"",VLOOKUP(A4569,进货明细!$A$2:$D$5000,COLUMN($D$2),0)&amp;"")</f>
        <v/>
      </c>
      <c r="E4569" s="148"/>
      <c r="F4569" s="152"/>
      <c r="G4569" s="150" t="str">
        <f>IF(ISERROR(VLOOKUP(A4569,进货明细!$A$2:$G$5000,COLUMN($G$2),0)&amp;""),"",VLOOKUP(A4569,进货明细!$A$2:$G$5000,COLUMN($G$2),0)&amp;"")</f>
        <v/>
      </c>
      <c r="H4569" s="151" t="str">
        <f t="shared" si="145"/>
        <v/>
      </c>
      <c r="I4569" s="168"/>
      <c r="J4569" s="169"/>
      <c r="K4569" s="163"/>
      <c r="L4569" s="164" t="str">
        <f t="shared" si="144"/>
        <v/>
      </c>
      <c r="M4569" s="165" t="e">
        <f>ROUND(VLOOKUP(A4569,当前库存!$A$2:$F$7000,COLUMN($F$3),0)&amp;"",2)</f>
        <v>#DIV/0!</v>
      </c>
      <c r="N4569" s="166"/>
      <c r="O4569" s="167"/>
      <c r="P4569" s="167"/>
      <c r="Q4569" s="174"/>
      <c r="R4569" s="167"/>
      <c r="S4569" s="167"/>
    </row>
    <row r="4570" customHeight="1" spans="1:19">
      <c r="A4570" s="175"/>
      <c r="B4570" s="153" t="str">
        <f>IF(ISERROR(VLOOKUP(A4570,进货明细!$A$2:$D$5000,COLUMN($B$2),0)&amp;""),"",VLOOKUP(A4570,进货明细!$A$2:$D$5000,COLUMN($B$2),0)&amp;"")</f>
        <v/>
      </c>
      <c r="C4570" s="147" t="str">
        <f>IF(ISERROR(VLOOKUP(A4570,进货明细!$A$2:$D$5000,COLUMN($C$2),0)&amp;""),"",VLOOKUP(A4570,进货明细!$A$2:$D$5000,COLUMN($C$2),0)&amp;"")</f>
        <v/>
      </c>
      <c r="D4570" s="147" t="str">
        <f>IF(ISERROR(VLOOKUP(A4570,进货明细!$A$2:$D$5000,COLUMN($D$2),0)&amp;""),"",VLOOKUP(A4570,进货明细!$A$2:$D$5000,COLUMN($D$2),0)&amp;"")</f>
        <v/>
      </c>
      <c r="E4570" s="148"/>
      <c r="F4570" s="152"/>
      <c r="G4570" s="150" t="str">
        <f>IF(ISERROR(VLOOKUP(A4570,进货明细!$A$2:$G$5000,COLUMN($G$2),0)&amp;""),"",VLOOKUP(A4570,进货明细!$A$2:$G$5000,COLUMN($G$2),0)&amp;"")</f>
        <v/>
      </c>
      <c r="H4570" s="151" t="str">
        <f t="shared" si="145"/>
        <v/>
      </c>
      <c r="I4570" s="168"/>
      <c r="J4570" s="169"/>
      <c r="K4570" s="163"/>
      <c r="L4570" s="164" t="str">
        <f t="shared" si="144"/>
        <v/>
      </c>
      <c r="M4570" s="165" t="e">
        <f>ROUND(VLOOKUP(A4570,当前库存!$A$2:$F$7000,COLUMN($F$3),0)&amp;"",2)</f>
        <v>#DIV/0!</v>
      </c>
      <c r="N4570" s="166"/>
      <c r="O4570" s="167"/>
      <c r="P4570" s="167"/>
      <c r="Q4570" s="174"/>
      <c r="R4570" s="167"/>
      <c r="S4570" s="167"/>
    </row>
    <row r="4571" customHeight="1" spans="1:19">
      <c r="A4571" s="175"/>
      <c r="B4571" s="153" t="str">
        <f>IF(ISERROR(VLOOKUP(A4571,进货明细!$A$2:$D$5000,COLUMN($B$2),0)&amp;""),"",VLOOKUP(A4571,进货明细!$A$2:$D$5000,COLUMN($B$2),0)&amp;"")</f>
        <v/>
      </c>
      <c r="C4571" s="147" t="str">
        <f>IF(ISERROR(VLOOKUP(A4571,进货明细!$A$2:$D$5000,COLUMN($C$2),0)&amp;""),"",VLOOKUP(A4571,进货明细!$A$2:$D$5000,COLUMN($C$2),0)&amp;"")</f>
        <v/>
      </c>
      <c r="D4571" s="147" t="str">
        <f>IF(ISERROR(VLOOKUP(A4571,进货明细!$A$2:$D$5000,COLUMN($D$2),0)&amp;""),"",VLOOKUP(A4571,进货明细!$A$2:$D$5000,COLUMN($D$2),0)&amp;"")</f>
        <v/>
      </c>
      <c r="E4571" s="148"/>
      <c r="F4571" s="152"/>
      <c r="G4571" s="150" t="str">
        <f>IF(ISERROR(VLOOKUP(A4571,进货明细!$A$2:$G$5000,COLUMN($G$2),0)&amp;""),"",VLOOKUP(A4571,进货明细!$A$2:$G$5000,COLUMN($G$2),0)&amp;"")</f>
        <v/>
      </c>
      <c r="H4571" s="151" t="str">
        <f t="shared" si="145"/>
        <v/>
      </c>
      <c r="I4571" s="168"/>
      <c r="J4571" s="169"/>
      <c r="K4571" s="163"/>
      <c r="L4571" s="164" t="str">
        <f t="shared" si="144"/>
        <v/>
      </c>
      <c r="M4571" s="165" t="e">
        <f>ROUND(VLOOKUP(A4571,当前库存!$A$2:$F$7000,COLUMN($F$3),0)&amp;"",2)</f>
        <v>#DIV/0!</v>
      </c>
      <c r="N4571" s="166"/>
      <c r="O4571" s="167"/>
      <c r="P4571" s="167"/>
      <c r="Q4571" s="174"/>
      <c r="R4571" s="167"/>
      <c r="S4571" s="167"/>
    </row>
    <row r="4572" customHeight="1" spans="1:19">
      <c r="A4572" s="175"/>
      <c r="B4572" s="153" t="str">
        <f>IF(ISERROR(VLOOKUP(A4572,进货明细!$A$2:$D$5000,COLUMN($B$2),0)&amp;""),"",VLOOKUP(A4572,进货明细!$A$2:$D$5000,COLUMN($B$2),0)&amp;"")</f>
        <v/>
      </c>
      <c r="C4572" s="147" t="str">
        <f>IF(ISERROR(VLOOKUP(A4572,进货明细!$A$2:$D$5000,COLUMN($C$2),0)&amp;""),"",VLOOKUP(A4572,进货明细!$A$2:$D$5000,COLUMN($C$2),0)&amp;"")</f>
        <v/>
      </c>
      <c r="D4572" s="147" t="str">
        <f>IF(ISERROR(VLOOKUP(A4572,进货明细!$A$2:$D$5000,COLUMN($D$2),0)&amp;""),"",VLOOKUP(A4572,进货明细!$A$2:$D$5000,COLUMN($D$2),0)&amp;"")</f>
        <v/>
      </c>
      <c r="E4572" s="148"/>
      <c r="F4572" s="152"/>
      <c r="G4572" s="150" t="str">
        <f>IF(ISERROR(VLOOKUP(A4572,进货明细!$A$2:$G$5000,COLUMN($G$2),0)&amp;""),"",VLOOKUP(A4572,进货明细!$A$2:$G$5000,COLUMN($G$2),0)&amp;"")</f>
        <v/>
      </c>
      <c r="H4572" s="151" t="str">
        <f t="shared" si="145"/>
        <v/>
      </c>
      <c r="I4572" s="168"/>
      <c r="J4572" s="169"/>
      <c r="K4572" s="163"/>
      <c r="L4572" s="164" t="str">
        <f t="shared" si="144"/>
        <v/>
      </c>
      <c r="M4572" s="165" t="e">
        <f>ROUND(VLOOKUP(A4572,当前库存!$A$2:$F$7000,COLUMN($F$3),0)&amp;"",2)</f>
        <v>#DIV/0!</v>
      </c>
      <c r="N4572" s="166"/>
      <c r="O4572" s="167"/>
      <c r="P4572" s="167"/>
      <c r="Q4572" s="174"/>
      <c r="R4572" s="167"/>
      <c r="S4572" s="167"/>
    </row>
    <row r="4573" customHeight="1" spans="1:19">
      <c r="A4573" s="175"/>
      <c r="B4573" s="153" t="str">
        <f>IF(ISERROR(VLOOKUP(A4573,进货明细!$A$2:$D$5000,COLUMN($B$2),0)&amp;""),"",VLOOKUP(A4573,进货明细!$A$2:$D$5000,COLUMN($B$2),0)&amp;"")</f>
        <v/>
      </c>
      <c r="C4573" s="147" t="str">
        <f>IF(ISERROR(VLOOKUP(A4573,进货明细!$A$2:$D$5000,COLUMN($C$2),0)&amp;""),"",VLOOKUP(A4573,进货明细!$A$2:$D$5000,COLUMN($C$2),0)&amp;"")</f>
        <v/>
      </c>
      <c r="D4573" s="147" t="str">
        <f>IF(ISERROR(VLOOKUP(A4573,进货明细!$A$2:$D$5000,COLUMN($D$2),0)&amp;""),"",VLOOKUP(A4573,进货明细!$A$2:$D$5000,COLUMN($D$2),0)&amp;"")</f>
        <v/>
      </c>
      <c r="E4573" s="148"/>
      <c r="F4573" s="152"/>
      <c r="G4573" s="150" t="str">
        <f>IF(ISERROR(VLOOKUP(A4573,进货明细!$A$2:$G$5000,COLUMN($G$2),0)&amp;""),"",VLOOKUP(A4573,进货明细!$A$2:$G$5000,COLUMN($G$2),0)&amp;"")</f>
        <v/>
      </c>
      <c r="H4573" s="151" t="str">
        <f t="shared" si="145"/>
        <v/>
      </c>
      <c r="I4573" s="168"/>
      <c r="J4573" s="169"/>
      <c r="K4573" s="163"/>
      <c r="L4573" s="164" t="str">
        <f t="shared" si="144"/>
        <v/>
      </c>
      <c r="M4573" s="165" t="e">
        <f>ROUND(VLOOKUP(A4573,当前库存!$A$2:$F$7000,COLUMN($F$3),0)&amp;"",2)</f>
        <v>#DIV/0!</v>
      </c>
      <c r="N4573" s="166"/>
      <c r="O4573" s="167"/>
      <c r="P4573" s="167"/>
      <c r="Q4573" s="174"/>
      <c r="R4573" s="167"/>
      <c r="S4573" s="167"/>
    </row>
    <row r="4574" customHeight="1" spans="1:19">
      <c r="A4574" s="175"/>
      <c r="B4574" s="153" t="str">
        <f>IF(ISERROR(VLOOKUP(A4574,进货明细!$A$2:$D$5000,COLUMN($B$2),0)&amp;""),"",VLOOKUP(A4574,进货明细!$A$2:$D$5000,COLUMN($B$2),0)&amp;"")</f>
        <v/>
      </c>
      <c r="C4574" s="147" t="str">
        <f>IF(ISERROR(VLOOKUP(A4574,进货明细!$A$2:$D$5000,COLUMN($C$2),0)&amp;""),"",VLOOKUP(A4574,进货明细!$A$2:$D$5000,COLUMN($C$2),0)&amp;"")</f>
        <v/>
      </c>
      <c r="D4574" s="147" t="str">
        <f>IF(ISERROR(VLOOKUP(A4574,进货明细!$A$2:$D$5000,COLUMN($D$2),0)&amp;""),"",VLOOKUP(A4574,进货明细!$A$2:$D$5000,COLUMN($D$2),0)&amp;"")</f>
        <v/>
      </c>
      <c r="E4574" s="148"/>
      <c r="F4574" s="152"/>
      <c r="G4574" s="150" t="str">
        <f>IF(ISERROR(VLOOKUP(A4574,进货明细!$A$2:$G$5000,COLUMN($G$2),0)&amp;""),"",VLOOKUP(A4574,进货明细!$A$2:$G$5000,COLUMN($G$2),0)&amp;"")</f>
        <v/>
      </c>
      <c r="H4574" s="151" t="str">
        <f t="shared" si="145"/>
        <v/>
      </c>
      <c r="I4574" s="168"/>
      <c r="J4574" s="169"/>
      <c r="K4574" s="163"/>
      <c r="L4574" s="164" t="str">
        <f t="shared" si="144"/>
        <v/>
      </c>
      <c r="M4574" s="165" t="e">
        <f>ROUND(VLOOKUP(A4574,当前库存!$A$2:$F$7000,COLUMN($F$3),0)&amp;"",2)</f>
        <v>#DIV/0!</v>
      </c>
      <c r="N4574" s="166"/>
      <c r="O4574" s="167"/>
      <c r="P4574" s="167"/>
      <c r="Q4574" s="174"/>
      <c r="R4574" s="167"/>
      <c r="S4574" s="167"/>
    </row>
    <row r="4575" customHeight="1" spans="1:19">
      <c r="A4575" s="175"/>
      <c r="B4575" s="153" t="str">
        <f>IF(ISERROR(VLOOKUP(A4575,进货明细!$A$2:$D$5000,COLUMN($B$2),0)&amp;""),"",VLOOKUP(A4575,进货明细!$A$2:$D$5000,COLUMN($B$2),0)&amp;"")</f>
        <v/>
      </c>
      <c r="C4575" s="147" t="str">
        <f>IF(ISERROR(VLOOKUP(A4575,进货明细!$A$2:$D$5000,COLUMN($C$2),0)&amp;""),"",VLOOKUP(A4575,进货明细!$A$2:$D$5000,COLUMN($C$2),0)&amp;"")</f>
        <v/>
      </c>
      <c r="D4575" s="147" t="str">
        <f>IF(ISERROR(VLOOKUP(A4575,进货明细!$A$2:$D$5000,COLUMN($D$2),0)&amp;""),"",VLOOKUP(A4575,进货明细!$A$2:$D$5000,COLUMN($D$2),0)&amp;"")</f>
        <v/>
      </c>
      <c r="E4575" s="148"/>
      <c r="F4575" s="152"/>
      <c r="G4575" s="150" t="str">
        <f>IF(ISERROR(VLOOKUP(A4575,进货明细!$A$2:$G$5000,COLUMN($G$2),0)&amp;""),"",VLOOKUP(A4575,进货明细!$A$2:$G$5000,COLUMN($G$2),0)&amp;"")</f>
        <v/>
      </c>
      <c r="H4575" s="151" t="str">
        <f t="shared" si="145"/>
        <v/>
      </c>
      <c r="I4575" s="168"/>
      <c r="J4575" s="169"/>
      <c r="K4575" s="163"/>
      <c r="L4575" s="164" t="str">
        <f t="shared" si="144"/>
        <v/>
      </c>
      <c r="M4575" s="165" t="e">
        <f>ROUND(VLOOKUP(A4575,当前库存!$A$2:$F$7000,COLUMN($F$3),0)&amp;"",2)</f>
        <v>#DIV/0!</v>
      </c>
      <c r="N4575" s="166"/>
      <c r="O4575" s="167"/>
      <c r="P4575" s="167"/>
      <c r="Q4575" s="174"/>
      <c r="R4575" s="167"/>
      <c r="S4575" s="167"/>
    </row>
    <row r="4576" customHeight="1" spans="1:19">
      <c r="A4576" s="175"/>
      <c r="B4576" s="153" t="str">
        <f>IF(ISERROR(VLOOKUP(A4576,进货明细!$A$2:$D$5000,COLUMN($B$2),0)&amp;""),"",VLOOKUP(A4576,进货明细!$A$2:$D$5000,COLUMN($B$2),0)&amp;"")</f>
        <v/>
      </c>
      <c r="C4576" s="147" t="str">
        <f>IF(ISERROR(VLOOKUP(A4576,进货明细!$A$2:$D$5000,COLUMN($C$2),0)&amp;""),"",VLOOKUP(A4576,进货明细!$A$2:$D$5000,COLUMN($C$2),0)&amp;"")</f>
        <v/>
      </c>
      <c r="D4576" s="147" t="str">
        <f>IF(ISERROR(VLOOKUP(A4576,进货明细!$A$2:$D$5000,COLUMN($D$2),0)&amp;""),"",VLOOKUP(A4576,进货明细!$A$2:$D$5000,COLUMN($D$2),0)&amp;"")</f>
        <v/>
      </c>
      <c r="E4576" s="148"/>
      <c r="F4576" s="152"/>
      <c r="G4576" s="150" t="str">
        <f>IF(ISERROR(VLOOKUP(A4576,进货明细!$A$2:$G$5000,COLUMN($G$2),0)&amp;""),"",VLOOKUP(A4576,进货明细!$A$2:$G$5000,COLUMN($G$2),0)&amp;"")</f>
        <v/>
      </c>
      <c r="H4576" s="151" t="str">
        <f t="shared" si="145"/>
        <v/>
      </c>
      <c r="I4576" s="168"/>
      <c r="J4576" s="169"/>
      <c r="K4576" s="163"/>
      <c r="L4576" s="164" t="str">
        <f t="shared" si="144"/>
        <v/>
      </c>
      <c r="M4576" s="165" t="e">
        <f>ROUND(VLOOKUP(A4576,当前库存!$A$2:$F$7000,COLUMN($F$3),0)&amp;"",2)</f>
        <v>#DIV/0!</v>
      </c>
      <c r="N4576" s="166"/>
      <c r="O4576" s="167"/>
      <c r="P4576" s="167"/>
      <c r="Q4576" s="174"/>
      <c r="R4576" s="167"/>
      <c r="S4576" s="167"/>
    </row>
    <row r="4577" customHeight="1" spans="1:19">
      <c r="A4577" s="175"/>
      <c r="B4577" s="153" t="str">
        <f>IF(ISERROR(VLOOKUP(A4577,进货明细!$A$2:$D$5000,COLUMN($B$2),0)&amp;""),"",VLOOKUP(A4577,进货明细!$A$2:$D$5000,COLUMN($B$2),0)&amp;"")</f>
        <v/>
      </c>
      <c r="C4577" s="147" t="str">
        <f>IF(ISERROR(VLOOKUP(A4577,进货明细!$A$2:$D$5000,COLUMN($C$2),0)&amp;""),"",VLOOKUP(A4577,进货明细!$A$2:$D$5000,COLUMN($C$2),0)&amp;"")</f>
        <v/>
      </c>
      <c r="D4577" s="147" t="str">
        <f>IF(ISERROR(VLOOKUP(A4577,进货明细!$A$2:$D$5000,COLUMN($D$2),0)&amp;""),"",VLOOKUP(A4577,进货明细!$A$2:$D$5000,COLUMN($D$2),0)&amp;"")</f>
        <v/>
      </c>
      <c r="E4577" s="148"/>
      <c r="F4577" s="152"/>
      <c r="G4577" s="150" t="str">
        <f>IF(ISERROR(VLOOKUP(A4577,进货明细!$A$2:$G$5000,COLUMN($G$2),0)&amp;""),"",VLOOKUP(A4577,进货明细!$A$2:$G$5000,COLUMN($G$2),0)&amp;"")</f>
        <v/>
      </c>
      <c r="H4577" s="151" t="str">
        <f t="shared" si="145"/>
        <v/>
      </c>
      <c r="I4577" s="168"/>
      <c r="J4577" s="169"/>
      <c r="K4577" s="163"/>
      <c r="L4577" s="164" t="str">
        <f t="shared" si="144"/>
        <v/>
      </c>
      <c r="M4577" s="165" t="e">
        <f>ROUND(VLOOKUP(A4577,当前库存!$A$2:$F$7000,COLUMN($F$3),0)&amp;"",2)</f>
        <v>#DIV/0!</v>
      </c>
      <c r="N4577" s="166"/>
      <c r="O4577" s="167"/>
      <c r="P4577" s="167"/>
      <c r="Q4577" s="174"/>
      <c r="R4577" s="167"/>
      <c r="S4577" s="167"/>
    </row>
    <row r="4578" customHeight="1" spans="1:19">
      <c r="A4578" s="175"/>
      <c r="B4578" s="153" t="str">
        <f>IF(ISERROR(VLOOKUP(A4578,进货明细!$A$2:$D$5000,COLUMN($B$2),0)&amp;""),"",VLOOKUP(A4578,进货明细!$A$2:$D$5000,COLUMN($B$2),0)&amp;"")</f>
        <v/>
      </c>
      <c r="C4578" s="147" t="str">
        <f>IF(ISERROR(VLOOKUP(A4578,进货明细!$A$2:$D$5000,COLUMN($C$2),0)&amp;""),"",VLOOKUP(A4578,进货明细!$A$2:$D$5000,COLUMN($C$2),0)&amp;"")</f>
        <v/>
      </c>
      <c r="D4578" s="147" t="str">
        <f>IF(ISERROR(VLOOKUP(A4578,进货明细!$A$2:$D$5000,COLUMN($D$2),0)&amp;""),"",VLOOKUP(A4578,进货明细!$A$2:$D$5000,COLUMN($D$2),0)&amp;"")</f>
        <v/>
      </c>
      <c r="E4578" s="148"/>
      <c r="F4578" s="152"/>
      <c r="G4578" s="150" t="str">
        <f>IF(ISERROR(VLOOKUP(A4578,进货明细!$A$2:$G$5000,COLUMN($G$2),0)&amp;""),"",VLOOKUP(A4578,进货明细!$A$2:$G$5000,COLUMN($G$2),0)&amp;"")</f>
        <v/>
      </c>
      <c r="H4578" s="151" t="str">
        <f t="shared" si="145"/>
        <v/>
      </c>
      <c r="I4578" s="168"/>
      <c r="J4578" s="169"/>
      <c r="K4578" s="163"/>
      <c r="L4578" s="164" t="str">
        <f t="shared" si="144"/>
        <v/>
      </c>
      <c r="M4578" s="165" t="e">
        <f>ROUND(VLOOKUP(A4578,当前库存!$A$2:$F$7000,COLUMN($F$3),0)&amp;"",2)</f>
        <v>#DIV/0!</v>
      </c>
      <c r="N4578" s="166"/>
      <c r="O4578" s="167"/>
      <c r="P4578" s="167"/>
      <c r="Q4578" s="174"/>
      <c r="R4578" s="167"/>
      <c r="S4578" s="167"/>
    </row>
    <row r="4579" customHeight="1" spans="1:19">
      <c r="A4579" s="175"/>
      <c r="B4579" s="153" t="str">
        <f>IF(ISERROR(VLOOKUP(A4579,进货明细!$A$2:$D$5000,COLUMN($B$2),0)&amp;""),"",VLOOKUP(A4579,进货明细!$A$2:$D$5000,COLUMN($B$2),0)&amp;"")</f>
        <v/>
      </c>
      <c r="C4579" s="147" t="str">
        <f>IF(ISERROR(VLOOKUP(A4579,进货明细!$A$2:$D$5000,COLUMN($C$2),0)&amp;""),"",VLOOKUP(A4579,进货明细!$A$2:$D$5000,COLUMN($C$2),0)&amp;"")</f>
        <v/>
      </c>
      <c r="D4579" s="147" t="str">
        <f>IF(ISERROR(VLOOKUP(A4579,进货明细!$A$2:$D$5000,COLUMN($D$2),0)&amp;""),"",VLOOKUP(A4579,进货明细!$A$2:$D$5000,COLUMN($D$2),0)&amp;"")</f>
        <v/>
      </c>
      <c r="E4579" s="148"/>
      <c r="F4579" s="152"/>
      <c r="G4579" s="150" t="str">
        <f>IF(ISERROR(VLOOKUP(A4579,进货明细!$A$2:$G$5000,COLUMN($G$2),0)&amp;""),"",VLOOKUP(A4579,进货明细!$A$2:$G$5000,COLUMN($G$2),0)&amp;"")</f>
        <v/>
      </c>
      <c r="H4579" s="151" t="str">
        <f t="shared" si="145"/>
        <v/>
      </c>
      <c r="I4579" s="168"/>
      <c r="J4579" s="169"/>
      <c r="K4579" s="163"/>
      <c r="L4579" s="164" t="str">
        <f t="shared" si="144"/>
        <v/>
      </c>
      <c r="M4579" s="165" t="e">
        <f>ROUND(VLOOKUP(A4579,当前库存!$A$2:$F$7000,COLUMN($F$3),0)&amp;"",2)</f>
        <v>#DIV/0!</v>
      </c>
      <c r="N4579" s="166"/>
      <c r="O4579" s="167"/>
      <c r="P4579" s="167"/>
      <c r="Q4579" s="174"/>
      <c r="R4579" s="167"/>
      <c r="S4579" s="167"/>
    </row>
    <row r="4580" customHeight="1" spans="1:19">
      <c r="A4580" s="175"/>
      <c r="B4580" s="153" t="str">
        <f>IF(ISERROR(VLOOKUP(A4580,进货明细!$A$2:$D$5000,COLUMN($B$2),0)&amp;""),"",VLOOKUP(A4580,进货明细!$A$2:$D$5000,COLUMN($B$2),0)&amp;"")</f>
        <v/>
      </c>
      <c r="C4580" s="147" t="str">
        <f>IF(ISERROR(VLOOKUP(A4580,进货明细!$A$2:$D$5000,COLUMN($C$2),0)&amp;""),"",VLOOKUP(A4580,进货明细!$A$2:$D$5000,COLUMN($C$2),0)&amp;"")</f>
        <v/>
      </c>
      <c r="D4580" s="147" t="str">
        <f>IF(ISERROR(VLOOKUP(A4580,进货明细!$A$2:$D$5000,COLUMN($D$2),0)&amp;""),"",VLOOKUP(A4580,进货明细!$A$2:$D$5000,COLUMN($D$2),0)&amp;"")</f>
        <v/>
      </c>
      <c r="E4580" s="148"/>
      <c r="F4580" s="152"/>
      <c r="G4580" s="150" t="str">
        <f>IF(ISERROR(VLOOKUP(A4580,进货明细!$A$2:$G$5000,COLUMN($G$2),0)&amp;""),"",VLOOKUP(A4580,进货明细!$A$2:$G$5000,COLUMN($G$2),0)&amp;"")</f>
        <v/>
      </c>
      <c r="H4580" s="151" t="str">
        <f t="shared" si="145"/>
        <v/>
      </c>
      <c r="I4580" s="168"/>
      <c r="J4580" s="169"/>
      <c r="K4580" s="163"/>
      <c r="L4580" s="164" t="str">
        <f t="shared" si="144"/>
        <v/>
      </c>
      <c r="M4580" s="165" t="e">
        <f>ROUND(VLOOKUP(A4580,当前库存!$A$2:$F$7000,COLUMN($F$3),0)&amp;"",2)</f>
        <v>#DIV/0!</v>
      </c>
      <c r="N4580" s="166"/>
      <c r="O4580" s="167"/>
      <c r="P4580" s="167"/>
      <c r="Q4580" s="174"/>
      <c r="R4580" s="167"/>
      <c r="S4580" s="167"/>
    </row>
    <row r="4581" customHeight="1" spans="1:19">
      <c r="A4581" s="175"/>
      <c r="B4581" s="153" t="str">
        <f>IF(ISERROR(VLOOKUP(A4581,进货明细!$A$2:$D$5000,COLUMN($B$2),0)&amp;""),"",VLOOKUP(A4581,进货明细!$A$2:$D$5000,COLUMN($B$2),0)&amp;"")</f>
        <v/>
      </c>
      <c r="C4581" s="147" t="str">
        <f>IF(ISERROR(VLOOKUP(A4581,进货明细!$A$2:$D$5000,COLUMN($C$2),0)&amp;""),"",VLOOKUP(A4581,进货明细!$A$2:$D$5000,COLUMN($C$2),0)&amp;"")</f>
        <v/>
      </c>
      <c r="D4581" s="147" t="str">
        <f>IF(ISERROR(VLOOKUP(A4581,进货明细!$A$2:$D$5000,COLUMN($D$2),0)&amp;""),"",VLOOKUP(A4581,进货明细!$A$2:$D$5000,COLUMN($D$2),0)&amp;"")</f>
        <v/>
      </c>
      <c r="E4581" s="148"/>
      <c r="F4581" s="152"/>
      <c r="G4581" s="150" t="str">
        <f>IF(ISERROR(VLOOKUP(A4581,进货明细!$A$2:$G$5000,COLUMN($G$2),0)&amp;""),"",VLOOKUP(A4581,进货明细!$A$2:$G$5000,COLUMN($G$2),0)&amp;"")</f>
        <v/>
      </c>
      <c r="H4581" s="151" t="str">
        <f t="shared" si="145"/>
        <v/>
      </c>
      <c r="I4581" s="168"/>
      <c r="J4581" s="169"/>
      <c r="K4581" s="163"/>
      <c r="L4581" s="164" t="str">
        <f t="shared" si="144"/>
        <v/>
      </c>
      <c r="M4581" s="165" t="e">
        <f>ROUND(VLOOKUP(A4581,当前库存!$A$2:$F$7000,COLUMN($F$3),0)&amp;"",2)</f>
        <v>#DIV/0!</v>
      </c>
      <c r="N4581" s="166"/>
      <c r="O4581" s="167"/>
      <c r="P4581" s="167"/>
      <c r="Q4581" s="174"/>
      <c r="R4581" s="167"/>
      <c r="S4581" s="167"/>
    </row>
    <row r="4582" customHeight="1" spans="1:19">
      <c r="A4582" s="175"/>
      <c r="B4582" s="153" t="str">
        <f>IF(ISERROR(VLOOKUP(A4582,进货明细!$A$2:$D$5000,COLUMN($B$2),0)&amp;""),"",VLOOKUP(A4582,进货明细!$A$2:$D$5000,COLUMN($B$2),0)&amp;"")</f>
        <v/>
      </c>
      <c r="C4582" s="147" t="str">
        <f>IF(ISERROR(VLOOKUP(A4582,进货明细!$A$2:$D$5000,COLUMN($C$2),0)&amp;""),"",VLOOKUP(A4582,进货明细!$A$2:$D$5000,COLUMN($C$2),0)&amp;"")</f>
        <v/>
      </c>
      <c r="D4582" s="147" t="str">
        <f>IF(ISERROR(VLOOKUP(A4582,进货明细!$A$2:$D$5000,COLUMN($D$2),0)&amp;""),"",VLOOKUP(A4582,进货明细!$A$2:$D$5000,COLUMN($D$2),0)&amp;"")</f>
        <v/>
      </c>
      <c r="E4582" s="148"/>
      <c r="F4582" s="152"/>
      <c r="G4582" s="150" t="str">
        <f>IF(ISERROR(VLOOKUP(A4582,进货明细!$A$2:$G$5000,COLUMN($G$2),0)&amp;""),"",VLOOKUP(A4582,进货明细!$A$2:$G$5000,COLUMN($G$2),0)&amp;"")</f>
        <v/>
      </c>
      <c r="H4582" s="151" t="str">
        <f t="shared" si="145"/>
        <v/>
      </c>
      <c r="I4582" s="168"/>
      <c r="J4582" s="169"/>
      <c r="K4582" s="163"/>
      <c r="L4582" s="164" t="str">
        <f t="shared" si="144"/>
        <v/>
      </c>
      <c r="M4582" s="165" t="e">
        <f>ROUND(VLOOKUP(A4582,当前库存!$A$2:$F$7000,COLUMN($F$3),0)&amp;"",2)</f>
        <v>#DIV/0!</v>
      </c>
      <c r="N4582" s="166"/>
      <c r="O4582" s="167"/>
      <c r="P4582" s="167"/>
      <c r="Q4582" s="174"/>
      <c r="R4582" s="167"/>
      <c r="S4582" s="167"/>
    </row>
    <row r="4583" customHeight="1" spans="1:19">
      <c r="A4583" s="175"/>
      <c r="B4583" s="153" t="str">
        <f>IF(ISERROR(VLOOKUP(A4583,进货明细!$A$2:$D$5000,COLUMN($B$2),0)&amp;""),"",VLOOKUP(A4583,进货明细!$A$2:$D$5000,COLUMN($B$2),0)&amp;"")</f>
        <v/>
      </c>
      <c r="C4583" s="147" t="str">
        <f>IF(ISERROR(VLOOKUP(A4583,进货明细!$A$2:$D$5000,COLUMN($C$2),0)&amp;""),"",VLOOKUP(A4583,进货明细!$A$2:$D$5000,COLUMN($C$2),0)&amp;"")</f>
        <v/>
      </c>
      <c r="D4583" s="147" t="str">
        <f>IF(ISERROR(VLOOKUP(A4583,进货明细!$A$2:$D$5000,COLUMN($D$2),0)&amp;""),"",VLOOKUP(A4583,进货明细!$A$2:$D$5000,COLUMN($D$2),0)&amp;"")</f>
        <v/>
      </c>
      <c r="E4583" s="148"/>
      <c r="F4583" s="152"/>
      <c r="G4583" s="150" t="str">
        <f>IF(ISERROR(VLOOKUP(A4583,进货明细!$A$2:$G$5000,COLUMN($G$2),0)&amp;""),"",VLOOKUP(A4583,进货明细!$A$2:$G$5000,COLUMN($G$2),0)&amp;"")</f>
        <v/>
      </c>
      <c r="H4583" s="151" t="str">
        <f t="shared" si="145"/>
        <v/>
      </c>
      <c r="I4583" s="168"/>
      <c r="J4583" s="169"/>
      <c r="K4583" s="163"/>
      <c r="L4583" s="164" t="str">
        <f t="shared" si="144"/>
        <v/>
      </c>
      <c r="M4583" s="165" t="e">
        <f>ROUND(VLOOKUP(A4583,当前库存!$A$2:$F$7000,COLUMN($F$3),0)&amp;"",2)</f>
        <v>#DIV/0!</v>
      </c>
      <c r="N4583" s="166"/>
      <c r="O4583" s="167"/>
      <c r="P4583" s="167"/>
      <c r="Q4583" s="174"/>
      <c r="R4583" s="167"/>
      <c r="S4583" s="167"/>
    </row>
    <row r="4584" customHeight="1" spans="1:19">
      <c r="A4584" s="175"/>
      <c r="B4584" s="153" t="str">
        <f>IF(ISERROR(VLOOKUP(A4584,进货明细!$A$2:$D$5000,COLUMN($B$2),0)&amp;""),"",VLOOKUP(A4584,进货明细!$A$2:$D$5000,COLUMN($B$2),0)&amp;"")</f>
        <v/>
      </c>
      <c r="C4584" s="147" t="str">
        <f>IF(ISERROR(VLOOKUP(A4584,进货明细!$A$2:$D$5000,COLUMN($C$2),0)&amp;""),"",VLOOKUP(A4584,进货明细!$A$2:$D$5000,COLUMN($C$2),0)&amp;"")</f>
        <v/>
      </c>
      <c r="D4584" s="147" t="str">
        <f>IF(ISERROR(VLOOKUP(A4584,进货明细!$A$2:$D$5000,COLUMN($D$2),0)&amp;""),"",VLOOKUP(A4584,进货明细!$A$2:$D$5000,COLUMN($D$2),0)&amp;"")</f>
        <v/>
      </c>
      <c r="E4584" s="148"/>
      <c r="F4584" s="152"/>
      <c r="G4584" s="150" t="str">
        <f>IF(ISERROR(VLOOKUP(A4584,进货明细!$A$2:$G$5000,COLUMN($G$2),0)&amp;""),"",VLOOKUP(A4584,进货明细!$A$2:$G$5000,COLUMN($G$2),0)&amp;"")</f>
        <v/>
      </c>
      <c r="H4584" s="151" t="str">
        <f t="shared" si="145"/>
        <v/>
      </c>
      <c r="I4584" s="168"/>
      <c r="J4584" s="169"/>
      <c r="K4584" s="163"/>
      <c r="L4584" s="164" t="str">
        <f t="shared" si="144"/>
        <v/>
      </c>
      <c r="M4584" s="165" t="e">
        <f>ROUND(VLOOKUP(A4584,当前库存!$A$2:$F$7000,COLUMN($F$3),0)&amp;"",2)</f>
        <v>#DIV/0!</v>
      </c>
      <c r="N4584" s="166"/>
      <c r="O4584" s="167"/>
      <c r="P4584" s="167"/>
      <c r="Q4584" s="174"/>
      <c r="R4584" s="167"/>
      <c r="S4584" s="167"/>
    </row>
    <row r="4585" customHeight="1" spans="1:19">
      <c r="A4585" s="175"/>
      <c r="B4585" s="153" t="str">
        <f>IF(ISERROR(VLOOKUP(A4585,进货明细!$A$2:$D$5000,COLUMN($B$2),0)&amp;""),"",VLOOKUP(A4585,进货明细!$A$2:$D$5000,COLUMN($B$2),0)&amp;"")</f>
        <v/>
      </c>
      <c r="C4585" s="147" t="str">
        <f>IF(ISERROR(VLOOKUP(A4585,进货明细!$A$2:$D$5000,COLUMN($C$2),0)&amp;""),"",VLOOKUP(A4585,进货明细!$A$2:$D$5000,COLUMN($C$2),0)&amp;"")</f>
        <v/>
      </c>
      <c r="D4585" s="147" t="str">
        <f>IF(ISERROR(VLOOKUP(A4585,进货明细!$A$2:$D$5000,COLUMN($D$2),0)&amp;""),"",VLOOKUP(A4585,进货明细!$A$2:$D$5000,COLUMN($D$2),0)&amp;"")</f>
        <v/>
      </c>
      <c r="E4585" s="148"/>
      <c r="F4585" s="152"/>
      <c r="G4585" s="150" t="str">
        <f>IF(ISERROR(VLOOKUP(A4585,进货明细!$A$2:$G$5000,COLUMN($G$2),0)&amp;""),"",VLOOKUP(A4585,进货明细!$A$2:$G$5000,COLUMN($G$2),0)&amp;"")</f>
        <v/>
      </c>
      <c r="H4585" s="151" t="str">
        <f t="shared" si="145"/>
        <v/>
      </c>
      <c r="I4585" s="168"/>
      <c r="J4585" s="169"/>
      <c r="K4585" s="163"/>
      <c r="L4585" s="164" t="str">
        <f t="shared" si="144"/>
        <v/>
      </c>
      <c r="M4585" s="165" t="e">
        <f>ROUND(VLOOKUP(A4585,当前库存!$A$2:$F$7000,COLUMN($F$3),0)&amp;"",2)</f>
        <v>#DIV/0!</v>
      </c>
      <c r="N4585" s="166"/>
      <c r="O4585" s="167"/>
      <c r="P4585" s="167"/>
      <c r="Q4585" s="174"/>
      <c r="R4585" s="167"/>
      <c r="S4585" s="167"/>
    </row>
    <row r="4586" customHeight="1" spans="1:19">
      <c r="A4586" s="175"/>
      <c r="B4586" s="153" t="str">
        <f>IF(ISERROR(VLOOKUP(A4586,进货明细!$A$2:$D$5000,COLUMN($B$2),0)&amp;""),"",VLOOKUP(A4586,进货明细!$A$2:$D$5000,COLUMN($B$2),0)&amp;"")</f>
        <v/>
      </c>
      <c r="C4586" s="147" t="str">
        <f>IF(ISERROR(VLOOKUP(A4586,进货明细!$A$2:$D$5000,COLUMN($C$2),0)&amp;""),"",VLOOKUP(A4586,进货明细!$A$2:$D$5000,COLUMN($C$2),0)&amp;"")</f>
        <v/>
      </c>
      <c r="D4586" s="147" t="str">
        <f>IF(ISERROR(VLOOKUP(A4586,进货明细!$A$2:$D$5000,COLUMN($D$2),0)&amp;""),"",VLOOKUP(A4586,进货明细!$A$2:$D$5000,COLUMN($D$2),0)&amp;"")</f>
        <v/>
      </c>
      <c r="E4586" s="148"/>
      <c r="F4586" s="152"/>
      <c r="G4586" s="150" t="str">
        <f>IF(ISERROR(VLOOKUP(A4586,进货明细!$A$2:$G$5000,COLUMN($G$2),0)&amp;""),"",VLOOKUP(A4586,进货明细!$A$2:$G$5000,COLUMN($G$2),0)&amp;"")</f>
        <v/>
      </c>
      <c r="H4586" s="151" t="str">
        <f t="shared" si="145"/>
        <v/>
      </c>
      <c r="I4586" s="168"/>
      <c r="J4586" s="169"/>
      <c r="K4586" s="163"/>
      <c r="L4586" s="164" t="str">
        <f t="shared" si="144"/>
        <v/>
      </c>
      <c r="M4586" s="165" t="e">
        <f>ROUND(VLOOKUP(A4586,当前库存!$A$2:$F$7000,COLUMN($F$3),0)&amp;"",2)</f>
        <v>#DIV/0!</v>
      </c>
      <c r="N4586" s="166"/>
      <c r="O4586" s="167"/>
      <c r="P4586" s="167"/>
      <c r="Q4586" s="174"/>
      <c r="R4586" s="167"/>
      <c r="S4586" s="167"/>
    </row>
    <row r="4587" customHeight="1" spans="1:19">
      <c r="A4587" s="175"/>
      <c r="B4587" s="153" t="str">
        <f>IF(ISERROR(VLOOKUP(A4587,进货明细!$A$2:$D$5000,COLUMN($B$2),0)&amp;""),"",VLOOKUP(A4587,进货明细!$A$2:$D$5000,COLUMN($B$2),0)&amp;"")</f>
        <v/>
      </c>
      <c r="C4587" s="147" t="str">
        <f>IF(ISERROR(VLOOKUP(A4587,进货明细!$A$2:$D$5000,COLUMN($C$2),0)&amp;""),"",VLOOKUP(A4587,进货明细!$A$2:$D$5000,COLUMN($C$2),0)&amp;"")</f>
        <v/>
      </c>
      <c r="D4587" s="147" t="str">
        <f>IF(ISERROR(VLOOKUP(A4587,进货明细!$A$2:$D$5000,COLUMN($D$2),0)&amp;""),"",VLOOKUP(A4587,进货明细!$A$2:$D$5000,COLUMN($D$2),0)&amp;"")</f>
        <v/>
      </c>
      <c r="E4587" s="148"/>
      <c r="F4587" s="152"/>
      <c r="G4587" s="150" t="str">
        <f>IF(ISERROR(VLOOKUP(A4587,进货明细!$A$2:$G$5000,COLUMN($G$2),0)&amp;""),"",VLOOKUP(A4587,进货明细!$A$2:$G$5000,COLUMN($G$2),0)&amp;"")</f>
        <v/>
      </c>
      <c r="H4587" s="151" t="str">
        <f t="shared" si="145"/>
        <v/>
      </c>
      <c r="I4587" s="168"/>
      <c r="J4587" s="169"/>
      <c r="K4587" s="163"/>
      <c r="L4587" s="164" t="str">
        <f t="shared" si="144"/>
        <v/>
      </c>
      <c r="M4587" s="165" t="e">
        <f>ROUND(VLOOKUP(A4587,当前库存!$A$2:$F$7000,COLUMN($F$3),0)&amp;"",2)</f>
        <v>#DIV/0!</v>
      </c>
      <c r="N4587" s="166"/>
      <c r="O4587" s="167"/>
      <c r="P4587" s="167"/>
      <c r="Q4587" s="174"/>
      <c r="R4587" s="167"/>
      <c r="S4587" s="167"/>
    </row>
    <row r="4588" customHeight="1" spans="1:19">
      <c r="A4588" s="175"/>
      <c r="B4588" s="153" t="str">
        <f>IF(ISERROR(VLOOKUP(A4588,进货明细!$A$2:$D$5000,COLUMN($B$2),0)&amp;""),"",VLOOKUP(A4588,进货明细!$A$2:$D$5000,COLUMN($B$2),0)&amp;"")</f>
        <v/>
      </c>
      <c r="C4588" s="147" t="str">
        <f>IF(ISERROR(VLOOKUP(A4588,进货明细!$A$2:$D$5000,COLUMN($C$2),0)&amp;""),"",VLOOKUP(A4588,进货明细!$A$2:$D$5000,COLUMN($C$2),0)&amp;"")</f>
        <v/>
      </c>
      <c r="D4588" s="147" t="str">
        <f>IF(ISERROR(VLOOKUP(A4588,进货明细!$A$2:$D$5000,COLUMN($D$2),0)&amp;""),"",VLOOKUP(A4588,进货明细!$A$2:$D$5000,COLUMN($D$2),0)&amp;"")</f>
        <v/>
      </c>
      <c r="E4588" s="148"/>
      <c r="F4588" s="152"/>
      <c r="G4588" s="150" t="str">
        <f>IF(ISERROR(VLOOKUP(A4588,进货明细!$A$2:$G$5000,COLUMN($G$2),0)&amp;""),"",VLOOKUP(A4588,进货明细!$A$2:$G$5000,COLUMN($G$2),0)&amp;"")</f>
        <v/>
      </c>
      <c r="H4588" s="151" t="str">
        <f t="shared" si="145"/>
        <v/>
      </c>
      <c r="I4588" s="168"/>
      <c r="J4588" s="169"/>
      <c r="K4588" s="163"/>
      <c r="L4588" s="164" t="str">
        <f t="shared" si="144"/>
        <v/>
      </c>
      <c r="M4588" s="165" t="e">
        <f>ROUND(VLOOKUP(A4588,当前库存!$A$2:$F$7000,COLUMN($F$3),0)&amp;"",2)</f>
        <v>#DIV/0!</v>
      </c>
      <c r="N4588" s="166"/>
      <c r="O4588" s="167"/>
      <c r="P4588" s="167"/>
      <c r="Q4588" s="174"/>
      <c r="R4588" s="167"/>
      <c r="S4588" s="167"/>
    </row>
    <row r="4589" customHeight="1" spans="1:19">
      <c r="A4589" s="175"/>
      <c r="B4589" s="153" t="str">
        <f>IF(ISERROR(VLOOKUP(A4589,进货明细!$A$2:$D$5000,COLUMN($B$2),0)&amp;""),"",VLOOKUP(A4589,进货明细!$A$2:$D$5000,COLUMN($B$2),0)&amp;"")</f>
        <v/>
      </c>
      <c r="C4589" s="147" t="str">
        <f>IF(ISERROR(VLOOKUP(A4589,进货明细!$A$2:$D$5000,COLUMN($C$2),0)&amp;""),"",VLOOKUP(A4589,进货明细!$A$2:$D$5000,COLUMN($C$2),0)&amp;"")</f>
        <v/>
      </c>
      <c r="D4589" s="147" t="str">
        <f>IF(ISERROR(VLOOKUP(A4589,进货明细!$A$2:$D$5000,COLUMN($D$2),0)&amp;""),"",VLOOKUP(A4589,进货明细!$A$2:$D$5000,COLUMN($D$2),0)&amp;"")</f>
        <v/>
      </c>
      <c r="E4589" s="148"/>
      <c r="F4589" s="152"/>
      <c r="G4589" s="150" t="str">
        <f>IF(ISERROR(VLOOKUP(A4589,进货明细!$A$2:$G$5000,COLUMN($G$2),0)&amp;""),"",VLOOKUP(A4589,进货明细!$A$2:$G$5000,COLUMN($G$2),0)&amp;"")</f>
        <v/>
      </c>
      <c r="H4589" s="151" t="str">
        <f t="shared" si="145"/>
        <v/>
      </c>
      <c r="I4589" s="168"/>
      <c r="J4589" s="169"/>
      <c r="K4589" s="163"/>
      <c r="L4589" s="164" t="str">
        <f t="shared" ref="L4589:L4652" si="146">IF(F4589="","",H4589-M4589*F4589)</f>
        <v/>
      </c>
      <c r="M4589" s="165" t="e">
        <f>ROUND(VLOOKUP(A4589,当前库存!$A$2:$F$7000,COLUMN($F$3),0)&amp;"",2)</f>
        <v>#DIV/0!</v>
      </c>
      <c r="N4589" s="166"/>
      <c r="O4589" s="167"/>
      <c r="P4589" s="167"/>
      <c r="Q4589" s="174"/>
      <c r="R4589" s="167"/>
      <c r="S4589" s="167"/>
    </row>
    <row r="4590" customHeight="1" spans="1:19">
      <c r="A4590" s="175"/>
      <c r="B4590" s="153" t="str">
        <f>IF(ISERROR(VLOOKUP(A4590,进货明细!$A$2:$D$5000,COLUMN($B$2),0)&amp;""),"",VLOOKUP(A4590,进货明细!$A$2:$D$5000,COLUMN($B$2),0)&amp;"")</f>
        <v/>
      </c>
      <c r="C4590" s="147" t="str">
        <f>IF(ISERROR(VLOOKUP(A4590,进货明细!$A$2:$D$5000,COLUMN($C$2),0)&amp;""),"",VLOOKUP(A4590,进货明细!$A$2:$D$5000,COLUMN($C$2),0)&amp;"")</f>
        <v/>
      </c>
      <c r="D4590" s="147" t="str">
        <f>IF(ISERROR(VLOOKUP(A4590,进货明细!$A$2:$D$5000,COLUMN($D$2),0)&amp;""),"",VLOOKUP(A4590,进货明细!$A$2:$D$5000,COLUMN($D$2),0)&amp;"")</f>
        <v/>
      </c>
      <c r="E4590" s="148"/>
      <c r="F4590" s="152"/>
      <c r="G4590" s="150" t="str">
        <f>IF(ISERROR(VLOOKUP(A4590,进货明细!$A$2:$G$5000,COLUMN($G$2),0)&amp;""),"",VLOOKUP(A4590,进货明细!$A$2:$G$5000,COLUMN($G$2),0)&amp;"")</f>
        <v/>
      </c>
      <c r="H4590" s="151" t="str">
        <f t="shared" si="145"/>
        <v/>
      </c>
      <c r="I4590" s="168"/>
      <c r="J4590" s="169"/>
      <c r="K4590" s="163"/>
      <c r="L4590" s="164" t="str">
        <f t="shared" si="146"/>
        <v/>
      </c>
      <c r="M4590" s="165" t="e">
        <f>ROUND(VLOOKUP(A4590,当前库存!$A$2:$F$7000,COLUMN($F$3),0)&amp;"",2)</f>
        <v>#DIV/0!</v>
      </c>
      <c r="N4590" s="166"/>
      <c r="O4590" s="167"/>
      <c r="P4590" s="167"/>
      <c r="Q4590" s="174"/>
      <c r="R4590" s="167"/>
      <c r="S4590" s="167"/>
    </row>
    <row r="4591" customHeight="1" spans="1:19">
      <c r="A4591" s="175"/>
      <c r="B4591" s="153" t="str">
        <f>IF(ISERROR(VLOOKUP(A4591,进货明细!$A$2:$D$5000,COLUMN($B$2),0)&amp;""),"",VLOOKUP(A4591,进货明细!$A$2:$D$5000,COLUMN($B$2),0)&amp;"")</f>
        <v/>
      </c>
      <c r="C4591" s="147" t="str">
        <f>IF(ISERROR(VLOOKUP(A4591,进货明细!$A$2:$D$5000,COLUMN($C$2),0)&amp;""),"",VLOOKUP(A4591,进货明细!$A$2:$D$5000,COLUMN($C$2),0)&amp;"")</f>
        <v/>
      </c>
      <c r="D4591" s="147" t="str">
        <f>IF(ISERROR(VLOOKUP(A4591,进货明细!$A$2:$D$5000,COLUMN($D$2),0)&amp;""),"",VLOOKUP(A4591,进货明细!$A$2:$D$5000,COLUMN($D$2),0)&amp;"")</f>
        <v/>
      </c>
      <c r="E4591" s="148"/>
      <c r="F4591" s="152"/>
      <c r="G4591" s="150" t="str">
        <f>IF(ISERROR(VLOOKUP(A4591,进货明细!$A$2:$G$5000,COLUMN($G$2),0)&amp;""),"",VLOOKUP(A4591,进货明细!$A$2:$G$5000,COLUMN($G$2),0)&amp;"")</f>
        <v/>
      </c>
      <c r="H4591" s="151" t="str">
        <f t="shared" si="145"/>
        <v/>
      </c>
      <c r="I4591" s="168"/>
      <c r="J4591" s="169"/>
      <c r="K4591" s="163"/>
      <c r="L4591" s="164" t="str">
        <f t="shared" si="146"/>
        <v/>
      </c>
      <c r="M4591" s="165" t="e">
        <f>ROUND(VLOOKUP(A4591,当前库存!$A$2:$F$7000,COLUMN($F$3),0)&amp;"",2)</f>
        <v>#DIV/0!</v>
      </c>
      <c r="N4591" s="166"/>
      <c r="O4591" s="167"/>
      <c r="P4591" s="167"/>
      <c r="Q4591" s="174"/>
      <c r="R4591" s="167"/>
      <c r="S4591" s="167"/>
    </row>
    <row r="4592" customHeight="1" spans="1:19">
      <c r="A4592" s="175"/>
      <c r="B4592" s="153" t="str">
        <f>IF(ISERROR(VLOOKUP(A4592,进货明细!$A$2:$D$5000,COLUMN($B$2),0)&amp;""),"",VLOOKUP(A4592,进货明细!$A$2:$D$5000,COLUMN($B$2),0)&amp;"")</f>
        <v/>
      </c>
      <c r="C4592" s="147" t="str">
        <f>IF(ISERROR(VLOOKUP(A4592,进货明细!$A$2:$D$5000,COLUMN($C$2),0)&amp;""),"",VLOOKUP(A4592,进货明细!$A$2:$D$5000,COLUMN($C$2),0)&amp;"")</f>
        <v/>
      </c>
      <c r="D4592" s="147" t="str">
        <f>IF(ISERROR(VLOOKUP(A4592,进货明细!$A$2:$D$5000,COLUMN($D$2),0)&amp;""),"",VLOOKUP(A4592,进货明细!$A$2:$D$5000,COLUMN($D$2),0)&amp;"")</f>
        <v/>
      </c>
      <c r="E4592" s="148"/>
      <c r="F4592" s="152"/>
      <c r="G4592" s="150" t="str">
        <f>IF(ISERROR(VLOOKUP(A4592,进货明细!$A$2:$G$5000,COLUMN($G$2),0)&amp;""),"",VLOOKUP(A4592,进货明细!$A$2:$G$5000,COLUMN($G$2),0)&amp;"")</f>
        <v/>
      </c>
      <c r="H4592" s="151" t="str">
        <f t="shared" si="145"/>
        <v/>
      </c>
      <c r="I4592" s="168"/>
      <c r="J4592" s="169"/>
      <c r="K4592" s="163"/>
      <c r="L4592" s="164" t="str">
        <f t="shared" si="146"/>
        <v/>
      </c>
      <c r="M4592" s="165" t="e">
        <f>ROUND(VLOOKUP(A4592,当前库存!$A$2:$F$7000,COLUMN($F$3),0)&amp;"",2)</f>
        <v>#DIV/0!</v>
      </c>
      <c r="N4592" s="166"/>
      <c r="O4592" s="167"/>
      <c r="P4592" s="167"/>
      <c r="Q4592" s="174"/>
      <c r="R4592" s="167"/>
      <c r="S4592" s="167"/>
    </row>
    <row r="4593" customHeight="1" spans="1:19">
      <c r="A4593" s="175"/>
      <c r="B4593" s="153" t="str">
        <f>IF(ISERROR(VLOOKUP(A4593,进货明细!$A$2:$D$5000,COLUMN($B$2),0)&amp;""),"",VLOOKUP(A4593,进货明细!$A$2:$D$5000,COLUMN($B$2),0)&amp;"")</f>
        <v/>
      </c>
      <c r="C4593" s="147" t="str">
        <f>IF(ISERROR(VLOOKUP(A4593,进货明细!$A$2:$D$5000,COLUMN($C$2),0)&amp;""),"",VLOOKUP(A4593,进货明细!$A$2:$D$5000,COLUMN($C$2),0)&amp;"")</f>
        <v/>
      </c>
      <c r="D4593" s="147" t="str">
        <f>IF(ISERROR(VLOOKUP(A4593,进货明细!$A$2:$D$5000,COLUMN($D$2),0)&amp;""),"",VLOOKUP(A4593,进货明细!$A$2:$D$5000,COLUMN($D$2),0)&amp;"")</f>
        <v/>
      </c>
      <c r="E4593" s="148"/>
      <c r="F4593" s="152"/>
      <c r="G4593" s="150" t="str">
        <f>IF(ISERROR(VLOOKUP(A4593,进货明细!$A$2:$G$5000,COLUMN($G$2),0)&amp;""),"",VLOOKUP(A4593,进货明细!$A$2:$G$5000,COLUMN($G$2),0)&amp;"")</f>
        <v/>
      </c>
      <c r="H4593" s="151" t="str">
        <f t="shared" si="145"/>
        <v/>
      </c>
      <c r="I4593" s="168"/>
      <c r="J4593" s="169"/>
      <c r="K4593" s="163"/>
      <c r="L4593" s="164" t="str">
        <f t="shared" si="146"/>
        <v/>
      </c>
      <c r="M4593" s="165" t="e">
        <f>ROUND(VLOOKUP(A4593,当前库存!$A$2:$F$7000,COLUMN($F$3),0)&amp;"",2)</f>
        <v>#DIV/0!</v>
      </c>
      <c r="N4593" s="166"/>
      <c r="O4593" s="167"/>
      <c r="P4593" s="167"/>
      <c r="Q4593" s="174"/>
      <c r="R4593" s="167"/>
      <c r="S4593" s="167"/>
    </row>
    <row r="4594" customHeight="1" spans="1:19">
      <c r="A4594" s="175"/>
      <c r="B4594" s="153" t="str">
        <f>IF(ISERROR(VLOOKUP(A4594,进货明细!$A$2:$D$5000,COLUMN($B$2),0)&amp;""),"",VLOOKUP(A4594,进货明细!$A$2:$D$5000,COLUMN($B$2),0)&amp;"")</f>
        <v/>
      </c>
      <c r="C4594" s="147" t="str">
        <f>IF(ISERROR(VLOOKUP(A4594,进货明细!$A$2:$D$5000,COLUMN($C$2),0)&amp;""),"",VLOOKUP(A4594,进货明细!$A$2:$D$5000,COLUMN($C$2),0)&amp;"")</f>
        <v/>
      </c>
      <c r="D4594" s="147" t="str">
        <f>IF(ISERROR(VLOOKUP(A4594,进货明细!$A$2:$D$5000,COLUMN($D$2),0)&amp;""),"",VLOOKUP(A4594,进货明细!$A$2:$D$5000,COLUMN($D$2),0)&amp;"")</f>
        <v/>
      </c>
      <c r="E4594" s="148"/>
      <c r="F4594" s="152"/>
      <c r="G4594" s="150" t="str">
        <f>IF(ISERROR(VLOOKUP(A4594,进货明细!$A$2:$G$5000,COLUMN($G$2),0)&amp;""),"",VLOOKUP(A4594,进货明细!$A$2:$G$5000,COLUMN($G$2),0)&amp;"")</f>
        <v/>
      </c>
      <c r="H4594" s="151" t="str">
        <f t="shared" si="145"/>
        <v/>
      </c>
      <c r="I4594" s="168"/>
      <c r="J4594" s="169"/>
      <c r="K4594" s="163"/>
      <c r="L4594" s="164" t="str">
        <f t="shared" si="146"/>
        <v/>
      </c>
      <c r="M4594" s="165" t="e">
        <f>ROUND(VLOOKUP(A4594,当前库存!$A$2:$F$7000,COLUMN($F$3),0)&amp;"",2)</f>
        <v>#DIV/0!</v>
      </c>
      <c r="N4594" s="166"/>
      <c r="O4594" s="167"/>
      <c r="P4594" s="167"/>
      <c r="Q4594" s="174"/>
      <c r="R4594" s="167"/>
      <c r="S4594" s="167"/>
    </row>
    <row r="4595" customHeight="1" spans="1:19">
      <c r="A4595" s="175"/>
      <c r="B4595" s="153" t="str">
        <f>IF(ISERROR(VLOOKUP(A4595,进货明细!$A$2:$D$5000,COLUMN($B$2),0)&amp;""),"",VLOOKUP(A4595,进货明细!$A$2:$D$5000,COLUMN($B$2),0)&amp;"")</f>
        <v/>
      </c>
      <c r="C4595" s="147" t="str">
        <f>IF(ISERROR(VLOOKUP(A4595,进货明细!$A$2:$D$5000,COLUMN($C$2),0)&amp;""),"",VLOOKUP(A4595,进货明细!$A$2:$D$5000,COLUMN($C$2),0)&amp;"")</f>
        <v/>
      </c>
      <c r="D4595" s="147" t="str">
        <f>IF(ISERROR(VLOOKUP(A4595,进货明细!$A$2:$D$5000,COLUMN($D$2),0)&amp;""),"",VLOOKUP(A4595,进货明细!$A$2:$D$5000,COLUMN($D$2),0)&amp;"")</f>
        <v/>
      </c>
      <c r="E4595" s="148"/>
      <c r="F4595" s="152"/>
      <c r="G4595" s="150" t="str">
        <f>IF(ISERROR(VLOOKUP(A4595,进货明细!$A$2:$G$5000,COLUMN($G$2),0)&amp;""),"",VLOOKUP(A4595,进货明细!$A$2:$G$5000,COLUMN($G$2),0)&amp;"")</f>
        <v/>
      </c>
      <c r="H4595" s="151" t="str">
        <f t="shared" si="145"/>
        <v/>
      </c>
      <c r="I4595" s="168"/>
      <c r="J4595" s="169"/>
      <c r="K4595" s="163"/>
      <c r="L4595" s="164" t="str">
        <f t="shared" si="146"/>
        <v/>
      </c>
      <c r="M4595" s="165" t="e">
        <f>ROUND(VLOOKUP(A4595,当前库存!$A$2:$F$7000,COLUMN($F$3),0)&amp;"",2)</f>
        <v>#DIV/0!</v>
      </c>
      <c r="N4595" s="166"/>
      <c r="O4595" s="167"/>
      <c r="P4595" s="167"/>
      <c r="Q4595" s="174"/>
      <c r="R4595" s="167"/>
      <c r="S4595" s="167"/>
    </row>
    <row r="4596" customHeight="1" spans="1:19">
      <c r="A4596" s="175"/>
      <c r="B4596" s="153" t="str">
        <f>IF(ISERROR(VLOOKUP(A4596,进货明细!$A$2:$D$5000,COLUMN($B$2),0)&amp;""),"",VLOOKUP(A4596,进货明细!$A$2:$D$5000,COLUMN($B$2),0)&amp;"")</f>
        <v/>
      </c>
      <c r="C4596" s="147" t="str">
        <f>IF(ISERROR(VLOOKUP(A4596,进货明细!$A$2:$D$5000,COLUMN($C$2),0)&amp;""),"",VLOOKUP(A4596,进货明细!$A$2:$D$5000,COLUMN($C$2),0)&amp;"")</f>
        <v/>
      </c>
      <c r="D4596" s="147" t="str">
        <f>IF(ISERROR(VLOOKUP(A4596,进货明细!$A$2:$D$5000,COLUMN($D$2),0)&amp;""),"",VLOOKUP(A4596,进货明细!$A$2:$D$5000,COLUMN($D$2),0)&amp;"")</f>
        <v/>
      </c>
      <c r="E4596" s="148"/>
      <c r="F4596" s="152"/>
      <c r="G4596" s="150" t="str">
        <f>IF(ISERROR(VLOOKUP(A4596,进货明细!$A$2:$G$5000,COLUMN($G$2),0)&amp;""),"",VLOOKUP(A4596,进货明细!$A$2:$G$5000,COLUMN($G$2),0)&amp;"")</f>
        <v/>
      </c>
      <c r="H4596" s="151" t="str">
        <f t="shared" si="145"/>
        <v/>
      </c>
      <c r="I4596" s="168"/>
      <c r="J4596" s="169"/>
      <c r="K4596" s="163"/>
      <c r="L4596" s="164" t="str">
        <f t="shared" si="146"/>
        <v/>
      </c>
      <c r="M4596" s="165" t="e">
        <f>ROUND(VLOOKUP(A4596,当前库存!$A$2:$F$7000,COLUMN($F$3),0)&amp;"",2)</f>
        <v>#DIV/0!</v>
      </c>
      <c r="N4596" s="166"/>
      <c r="O4596" s="167"/>
      <c r="P4596" s="167"/>
      <c r="Q4596" s="174"/>
      <c r="R4596" s="167"/>
      <c r="S4596" s="167"/>
    </row>
    <row r="4597" customHeight="1" spans="1:19">
      <c r="A4597" s="175"/>
      <c r="B4597" s="153" t="str">
        <f>IF(ISERROR(VLOOKUP(A4597,进货明细!$A$2:$D$5000,COLUMN($B$2),0)&amp;""),"",VLOOKUP(A4597,进货明细!$A$2:$D$5000,COLUMN($B$2),0)&amp;"")</f>
        <v/>
      </c>
      <c r="C4597" s="147" t="str">
        <f>IF(ISERROR(VLOOKUP(A4597,进货明细!$A$2:$D$5000,COLUMN($C$2),0)&amp;""),"",VLOOKUP(A4597,进货明细!$A$2:$D$5000,COLUMN($C$2),0)&amp;"")</f>
        <v/>
      </c>
      <c r="D4597" s="147" t="str">
        <f>IF(ISERROR(VLOOKUP(A4597,进货明细!$A$2:$D$5000,COLUMN($D$2),0)&amp;""),"",VLOOKUP(A4597,进货明细!$A$2:$D$5000,COLUMN($D$2),0)&amp;"")</f>
        <v/>
      </c>
      <c r="E4597" s="148"/>
      <c r="F4597" s="152"/>
      <c r="G4597" s="150" t="str">
        <f>IF(ISERROR(VLOOKUP(A4597,进货明细!$A$2:$G$5000,COLUMN($G$2),0)&amp;""),"",VLOOKUP(A4597,进货明细!$A$2:$G$5000,COLUMN($G$2),0)&amp;"")</f>
        <v/>
      </c>
      <c r="H4597" s="151" t="str">
        <f t="shared" si="145"/>
        <v/>
      </c>
      <c r="I4597" s="168"/>
      <c r="J4597" s="169"/>
      <c r="K4597" s="163"/>
      <c r="L4597" s="164" t="str">
        <f t="shared" si="146"/>
        <v/>
      </c>
      <c r="M4597" s="165" t="e">
        <f>ROUND(VLOOKUP(A4597,当前库存!$A$2:$F$7000,COLUMN($F$3),0)&amp;"",2)</f>
        <v>#DIV/0!</v>
      </c>
      <c r="N4597" s="166"/>
      <c r="O4597" s="167"/>
      <c r="P4597" s="167"/>
      <c r="Q4597" s="174"/>
      <c r="R4597" s="167"/>
      <c r="S4597" s="167"/>
    </row>
    <row r="4598" customHeight="1" spans="1:19">
      <c r="A4598" s="175"/>
      <c r="B4598" s="153" t="str">
        <f>IF(ISERROR(VLOOKUP(A4598,进货明细!$A$2:$D$5000,COLUMN($B$2),0)&amp;""),"",VLOOKUP(A4598,进货明细!$A$2:$D$5000,COLUMN($B$2),0)&amp;"")</f>
        <v/>
      </c>
      <c r="C4598" s="147" t="str">
        <f>IF(ISERROR(VLOOKUP(A4598,进货明细!$A$2:$D$5000,COLUMN($C$2),0)&amp;""),"",VLOOKUP(A4598,进货明细!$A$2:$D$5000,COLUMN($C$2),0)&amp;"")</f>
        <v/>
      </c>
      <c r="D4598" s="147" t="str">
        <f>IF(ISERROR(VLOOKUP(A4598,进货明细!$A$2:$D$5000,COLUMN($D$2),0)&amp;""),"",VLOOKUP(A4598,进货明细!$A$2:$D$5000,COLUMN($D$2),0)&amp;"")</f>
        <v/>
      </c>
      <c r="E4598" s="148"/>
      <c r="F4598" s="152"/>
      <c r="G4598" s="150" t="str">
        <f>IF(ISERROR(VLOOKUP(A4598,进货明细!$A$2:$G$5000,COLUMN($G$2),0)&amp;""),"",VLOOKUP(A4598,进货明细!$A$2:$G$5000,COLUMN($G$2),0)&amp;"")</f>
        <v/>
      </c>
      <c r="H4598" s="151" t="str">
        <f t="shared" si="145"/>
        <v/>
      </c>
      <c r="I4598" s="168"/>
      <c r="J4598" s="169"/>
      <c r="K4598" s="163"/>
      <c r="L4598" s="164" t="str">
        <f t="shared" si="146"/>
        <v/>
      </c>
      <c r="M4598" s="165" t="e">
        <f>ROUND(VLOOKUP(A4598,当前库存!$A$2:$F$7000,COLUMN($F$3),0)&amp;"",2)</f>
        <v>#DIV/0!</v>
      </c>
      <c r="N4598" s="166"/>
      <c r="O4598" s="167"/>
      <c r="P4598" s="167"/>
      <c r="Q4598" s="174"/>
      <c r="R4598" s="167"/>
      <c r="S4598" s="167"/>
    </row>
    <row r="4599" customHeight="1" spans="1:19">
      <c r="A4599" s="175"/>
      <c r="B4599" s="153" t="str">
        <f>IF(ISERROR(VLOOKUP(A4599,进货明细!$A$2:$D$5000,COLUMN($B$2),0)&amp;""),"",VLOOKUP(A4599,进货明细!$A$2:$D$5000,COLUMN($B$2),0)&amp;"")</f>
        <v/>
      </c>
      <c r="C4599" s="147" t="str">
        <f>IF(ISERROR(VLOOKUP(A4599,进货明细!$A$2:$D$5000,COLUMN($C$2),0)&amp;""),"",VLOOKUP(A4599,进货明细!$A$2:$D$5000,COLUMN($C$2),0)&amp;"")</f>
        <v/>
      </c>
      <c r="D4599" s="147" t="str">
        <f>IF(ISERROR(VLOOKUP(A4599,进货明细!$A$2:$D$5000,COLUMN($D$2),0)&amp;""),"",VLOOKUP(A4599,进货明细!$A$2:$D$5000,COLUMN($D$2),0)&amp;"")</f>
        <v/>
      </c>
      <c r="E4599" s="148"/>
      <c r="F4599" s="152"/>
      <c r="G4599" s="150" t="str">
        <f>IF(ISERROR(VLOOKUP(A4599,进货明细!$A$2:$G$5000,COLUMN($G$2),0)&amp;""),"",VLOOKUP(A4599,进货明细!$A$2:$G$5000,COLUMN($G$2),0)&amp;"")</f>
        <v/>
      </c>
      <c r="H4599" s="151" t="str">
        <f t="shared" si="145"/>
        <v/>
      </c>
      <c r="I4599" s="168"/>
      <c r="J4599" s="169"/>
      <c r="K4599" s="163"/>
      <c r="L4599" s="164" t="str">
        <f t="shared" si="146"/>
        <v/>
      </c>
      <c r="M4599" s="165" t="e">
        <f>ROUND(VLOOKUP(A4599,当前库存!$A$2:$F$7000,COLUMN($F$3),0)&amp;"",2)</f>
        <v>#DIV/0!</v>
      </c>
      <c r="N4599" s="166"/>
      <c r="O4599" s="167"/>
      <c r="P4599" s="167"/>
      <c r="Q4599" s="174"/>
      <c r="R4599" s="167"/>
      <c r="S4599" s="167"/>
    </row>
    <row r="4600" customHeight="1" spans="1:19">
      <c r="A4600" s="175"/>
      <c r="B4600" s="153" t="str">
        <f>IF(ISERROR(VLOOKUP(A4600,进货明细!$A$2:$D$5000,COLUMN($B$2),0)&amp;""),"",VLOOKUP(A4600,进货明细!$A$2:$D$5000,COLUMN($B$2),0)&amp;"")</f>
        <v/>
      </c>
      <c r="C4600" s="147" t="str">
        <f>IF(ISERROR(VLOOKUP(A4600,进货明细!$A$2:$D$5000,COLUMN($C$2),0)&amp;""),"",VLOOKUP(A4600,进货明细!$A$2:$D$5000,COLUMN($C$2),0)&amp;"")</f>
        <v/>
      </c>
      <c r="D4600" s="147" t="str">
        <f>IF(ISERROR(VLOOKUP(A4600,进货明细!$A$2:$D$5000,COLUMN($D$2),0)&amp;""),"",VLOOKUP(A4600,进货明细!$A$2:$D$5000,COLUMN($D$2),0)&amp;"")</f>
        <v/>
      </c>
      <c r="E4600" s="148"/>
      <c r="F4600" s="152"/>
      <c r="G4600" s="150" t="str">
        <f>IF(ISERROR(VLOOKUP(A4600,进货明细!$A$2:$G$5000,COLUMN($G$2),0)&amp;""),"",VLOOKUP(A4600,进货明细!$A$2:$G$5000,COLUMN($G$2),0)&amp;"")</f>
        <v/>
      </c>
      <c r="H4600" s="151" t="str">
        <f t="shared" si="145"/>
        <v/>
      </c>
      <c r="I4600" s="168"/>
      <c r="J4600" s="169"/>
      <c r="K4600" s="163"/>
      <c r="L4600" s="164" t="str">
        <f t="shared" si="146"/>
        <v/>
      </c>
      <c r="M4600" s="165" t="e">
        <f>ROUND(VLOOKUP(A4600,当前库存!$A$2:$F$7000,COLUMN($F$3),0)&amp;"",2)</f>
        <v>#DIV/0!</v>
      </c>
      <c r="N4600" s="166"/>
      <c r="O4600" s="167"/>
      <c r="P4600" s="167"/>
      <c r="Q4600" s="174"/>
      <c r="R4600" s="167"/>
      <c r="S4600" s="167"/>
    </row>
    <row r="4601" customHeight="1" spans="1:19">
      <c r="A4601" s="175"/>
      <c r="B4601" s="153" t="str">
        <f>IF(ISERROR(VLOOKUP(A4601,进货明细!$A$2:$D$5000,COLUMN($B$2),0)&amp;""),"",VLOOKUP(A4601,进货明细!$A$2:$D$5000,COLUMN($B$2),0)&amp;"")</f>
        <v/>
      </c>
      <c r="C4601" s="147" t="str">
        <f>IF(ISERROR(VLOOKUP(A4601,进货明细!$A$2:$D$5000,COLUMN($C$2),0)&amp;""),"",VLOOKUP(A4601,进货明细!$A$2:$D$5000,COLUMN($C$2),0)&amp;"")</f>
        <v/>
      </c>
      <c r="D4601" s="147" t="str">
        <f>IF(ISERROR(VLOOKUP(A4601,进货明细!$A$2:$D$5000,COLUMN($D$2),0)&amp;""),"",VLOOKUP(A4601,进货明细!$A$2:$D$5000,COLUMN($D$2),0)&amp;"")</f>
        <v/>
      </c>
      <c r="E4601" s="148"/>
      <c r="F4601" s="152"/>
      <c r="G4601" s="150" t="str">
        <f>IF(ISERROR(VLOOKUP(A4601,进货明细!$A$2:$G$5000,COLUMN($G$2),0)&amp;""),"",VLOOKUP(A4601,进货明细!$A$2:$G$5000,COLUMN($G$2),0)&amp;"")</f>
        <v/>
      </c>
      <c r="H4601" s="151" t="str">
        <f t="shared" si="145"/>
        <v/>
      </c>
      <c r="I4601" s="168"/>
      <c r="J4601" s="169"/>
      <c r="K4601" s="163"/>
      <c r="L4601" s="164" t="str">
        <f t="shared" si="146"/>
        <v/>
      </c>
      <c r="M4601" s="165" t="e">
        <f>ROUND(VLOOKUP(A4601,当前库存!$A$2:$F$7000,COLUMN($F$3),0)&amp;"",2)</f>
        <v>#DIV/0!</v>
      </c>
      <c r="N4601" s="166"/>
      <c r="O4601" s="167"/>
      <c r="P4601" s="167"/>
      <c r="Q4601" s="174"/>
      <c r="R4601" s="167"/>
      <c r="S4601" s="167"/>
    </row>
    <row r="4602" customHeight="1" spans="1:19">
      <c r="A4602" s="175"/>
      <c r="B4602" s="153" t="str">
        <f>IF(ISERROR(VLOOKUP(A4602,进货明细!$A$2:$D$5000,COLUMN($B$2),0)&amp;""),"",VLOOKUP(A4602,进货明细!$A$2:$D$5000,COLUMN($B$2),0)&amp;"")</f>
        <v/>
      </c>
      <c r="C4602" s="147" t="str">
        <f>IF(ISERROR(VLOOKUP(A4602,进货明细!$A$2:$D$5000,COLUMN($C$2),0)&amp;""),"",VLOOKUP(A4602,进货明细!$A$2:$D$5000,COLUMN($C$2),0)&amp;"")</f>
        <v/>
      </c>
      <c r="D4602" s="147" t="str">
        <f>IF(ISERROR(VLOOKUP(A4602,进货明细!$A$2:$D$5000,COLUMN($D$2),0)&amp;""),"",VLOOKUP(A4602,进货明细!$A$2:$D$5000,COLUMN($D$2),0)&amp;"")</f>
        <v/>
      </c>
      <c r="E4602" s="148"/>
      <c r="F4602" s="152"/>
      <c r="G4602" s="150" t="str">
        <f>IF(ISERROR(VLOOKUP(A4602,进货明细!$A$2:$G$5000,COLUMN($G$2),0)&amp;""),"",VLOOKUP(A4602,进货明细!$A$2:$G$5000,COLUMN($G$2),0)&amp;"")</f>
        <v/>
      </c>
      <c r="H4602" s="151" t="str">
        <f t="shared" si="145"/>
        <v/>
      </c>
      <c r="I4602" s="168"/>
      <c r="J4602" s="169"/>
      <c r="K4602" s="163"/>
      <c r="L4602" s="164" t="str">
        <f t="shared" si="146"/>
        <v/>
      </c>
      <c r="M4602" s="165" t="e">
        <f>ROUND(VLOOKUP(A4602,当前库存!$A$2:$F$7000,COLUMN($F$3),0)&amp;"",2)</f>
        <v>#DIV/0!</v>
      </c>
      <c r="N4602" s="166"/>
      <c r="O4602" s="167"/>
      <c r="P4602" s="167"/>
      <c r="Q4602" s="174"/>
      <c r="R4602" s="167"/>
      <c r="S4602" s="167"/>
    </row>
    <row r="4603" customHeight="1" spans="1:19">
      <c r="A4603" s="175"/>
      <c r="B4603" s="153" t="str">
        <f>IF(ISERROR(VLOOKUP(A4603,进货明细!$A$2:$D$5000,COLUMN($B$2),0)&amp;""),"",VLOOKUP(A4603,进货明细!$A$2:$D$5000,COLUMN($B$2),0)&amp;"")</f>
        <v/>
      </c>
      <c r="C4603" s="147" t="str">
        <f>IF(ISERROR(VLOOKUP(A4603,进货明细!$A$2:$D$5000,COLUMN($C$2),0)&amp;""),"",VLOOKUP(A4603,进货明细!$A$2:$D$5000,COLUMN($C$2),0)&amp;"")</f>
        <v/>
      </c>
      <c r="D4603" s="147" t="str">
        <f>IF(ISERROR(VLOOKUP(A4603,进货明细!$A$2:$D$5000,COLUMN($D$2),0)&amp;""),"",VLOOKUP(A4603,进货明细!$A$2:$D$5000,COLUMN($D$2),0)&amp;"")</f>
        <v/>
      </c>
      <c r="E4603" s="148"/>
      <c r="F4603" s="152"/>
      <c r="G4603" s="150" t="str">
        <f>IF(ISERROR(VLOOKUP(A4603,进货明细!$A$2:$G$5000,COLUMN($G$2),0)&amp;""),"",VLOOKUP(A4603,进货明细!$A$2:$G$5000,COLUMN($G$2),0)&amp;"")</f>
        <v/>
      </c>
      <c r="H4603" s="151" t="str">
        <f t="shared" si="145"/>
        <v/>
      </c>
      <c r="I4603" s="168"/>
      <c r="J4603" s="169"/>
      <c r="K4603" s="163"/>
      <c r="L4603" s="164" t="str">
        <f t="shared" si="146"/>
        <v/>
      </c>
      <c r="M4603" s="165" t="e">
        <f>ROUND(VLOOKUP(A4603,当前库存!$A$2:$F$7000,COLUMN($F$3),0)&amp;"",2)</f>
        <v>#DIV/0!</v>
      </c>
      <c r="N4603" s="166"/>
      <c r="O4603" s="167"/>
      <c r="P4603" s="167"/>
      <c r="Q4603" s="174"/>
      <c r="R4603" s="167"/>
      <c r="S4603" s="167"/>
    </row>
    <row r="4604" customHeight="1" spans="1:19">
      <c r="A4604" s="175"/>
      <c r="B4604" s="153" t="str">
        <f>IF(ISERROR(VLOOKUP(A4604,进货明细!$A$2:$D$5000,COLUMN($B$2),0)&amp;""),"",VLOOKUP(A4604,进货明细!$A$2:$D$5000,COLUMN($B$2),0)&amp;"")</f>
        <v/>
      </c>
      <c r="C4604" s="147" t="str">
        <f>IF(ISERROR(VLOOKUP(A4604,进货明细!$A$2:$D$5000,COLUMN($C$2),0)&amp;""),"",VLOOKUP(A4604,进货明细!$A$2:$D$5000,COLUMN($C$2),0)&amp;"")</f>
        <v/>
      </c>
      <c r="D4604" s="147" t="str">
        <f>IF(ISERROR(VLOOKUP(A4604,进货明细!$A$2:$D$5000,COLUMN($D$2),0)&amp;""),"",VLOOKUP(A4604,进货明细!$A$2:$D$5000,COLUMN($D$2),0)&amp;"")</f>
        <v/>
      </c>
      <c r="E4604" s="148"/>
      <c r="F4604" s="152"/>
      <c r="G4604" s="150" t="str">
        <f>IF(ISERROR(VLOOKUP(A4604,进货明细!$A$2:$G$5000,COLUMN($G$2),0)&amp;""),"",VLOOKUP(A4604,进货明细!$A$2:$G$5000,COLUMN($G$2),0)&amp;"")</f>
        <v/>
      </c>
      <c r="H4604" s="151" t="str">
        <f t="shared" si="145"/>
        <v/>
      </c>
      <c r="I4604" s="168"/>
      <c r="J4604" s="169"/>
      <c r="K4604" s="163"/>
      <c r="L4604" s="164" t="str">
        <f t="shared" si="146"/>
        <v/>
      </c>
      <c r="M4604" s="165" t="e">
        <f>ROUND(VLOOKUP(A4604,当前库存!$A$2:$F$7000,COLUMN($F$3),0)&amp;"",2)</f>
        <v>#DIV/0!</v>
      </c>
      <c r="N4604" s="166"/>
      <c r="O4604" s="167"/>
      <c r="P4604" s="167"/>
      <c r="Q4604" s="174"/>
      <c r="R4604" s="167"/>
      <c r="S4604" s="167"/>
    </row>
    <row r="4605" customHeight="1" spans="1:19">
      <c r="A4605" s="175"/>
      <c r="B4605" s="153" t="str">
        <f>IF(ISERROR(VLOOKUP(A4605,进货明细!$A$2:$D$5000,COLUMN($B$2),0)&amp;""),"",VLOOKUP(A4605,进货明细!$A$2:$D$5000,COLUMN($B$2),0)&amp;"")</f>
        <v/>
      </c>
      <c r="C4605" s="147" t="str">
        <f>IF(ISERROR(VLOOKUP(A4605,进货明细!$A$2:$D$5000,COLUMN($C$2),0)&amp;""),"",VLOOKUP(A4605,进货明细!$A$2:$D$5000,COLUMN($C$2),0)&amp;"")</f>
        <v/>
      </c>
      <c r="D4605" s="147" t="str">
        <f>IF(ISERROR(VLOOKUP(A4605,进货明细!$A$2:$D$5000,COLUMN($D$2),0)&amp;""),"",VLOOKUP(A4605,进货明细!$A$2:$D$5000,COLUMN($D$2),0)&amp;"")</f>
        <v/>
      </c>
      <c r="E4605" s="148"/>
      <c r="F4605" s="152"/>
      <c r="G4605" s="150" t="str">
        <f>IF(ISERROR(VLOOKUP(A4605,进货明细!$A$2:$G$5000,COLUMN($G$2),0)&amp;""),"",VLOOKUP(A4605,进货明细!$A$2:$G$5000,COLUMN($G$2),0)&amp;"")</f>
        <v/>
      </c>
      <c r="H4605" s="151" t="str">
        <f t="shared" si="145"/>
        <v/>
      </c>
      <c r="I4605" s="168"/>
      <c r="J4605" s="169"/>
      <c r="K4605" s="163"/>
      <c r="L4605" s="164" t="str">
        <f t="shared" si="146"/>
        <v/>
      </c>
      <c r="M4605" s="165" t="e">
        <f>ROUND(VLOOKUP(A4605,当前库存!$A$2:$F$7000,COLUMN($F$3),0)&amp;"",2)</f>
        <v>#DIV/0!</v>
      </c>
      <c r="N4605" s="166"/>
      <c r="O4605" s="167"/>
      <c r="P4605" s="167"/>
      <c r="Q4605" s="174"/>
      <c r="R4605" s="167"/>
      <c r="S4605" s="167"/>
    </row>
    <row r="4606" customHeight="1" spans="1:19">
      <c r="A4606" s="175"/>
      <c r="B4606" s="153" t="str">
        <f>IF(ISERROR(VLOOKUP(A4606,进货明细!$A$2:$D$5000,COLUMN($B$2),0)&amp;""),"",VLOOKUP(A4606,进货明细!$A$2:$D$5000,COLUMN($B$2),0)&amp;"")</f>
        <v/>
      </c>
      <c r="C4606" s="147" t="str">
        <f>IF(ISERROR(VLOOKUP(A4606,进货明细!$A$2:$D$5000,COLUMN($C$2),0)&amp;""),"",VLOOKUP(A4606,进货明细!$A$2:$D$5000,COLUMN($C$2),0)&amp;"")</f>
        <v/>
      </c>
      <c r="D4606" s="147" t="str">
        <f>IF(ISERROR(VLOOKUP(A4606,进货明细!$A$2:$D$5000,COLUMN($D$2),0)&amp;""),"",VLOOKUP(A4606,进货明细!$A$2:$D$5000,COLUMN($D$2),0)&amp;"")</f>
        <v/>
      </c>
      <c r="E4606" s="148"/>
      <c r="F4606" s="152"/>
      <c r="G4606" s="150" t="str">
        <f>IF(ISERROR(VLOOKUP(A4606,进货明细!$A$2:$G$5000,COLUMN($G$2),0)&amp;""),"",VLOOKUP(A4606,进货明细!$A$2:$G$5000,COLUMN($G$2),0)&amp;"")</f>
        <v/>
      </c>
      <c r="H4606" s="151" t="str">
        <f t="shared" si="145"/>
        <v/>
      </c>
      <c r="I4606" s="168"/>
      <c r="J4606" s="169"/>
      <c r="K4606" s="163"/>
      <c r="L4606" s="164" t="str">
        <f t="shared" si="146"/>
        <v/>
      </c>
      <c r="M4606" s="165" t="e">
        <f>ROUND(VLOOKUP(A4606,当前库存!$A$2:$F$7000,COLUMN($F$3),0)&amp;"",2)</f>
        <v>#DIV/0!</v>
      </c>
      <c r="N4606" s="166"/>
      <c r="O4606" s="167"/>
      <c r="P4606" s="167"/>
      <c r="Q4606" s="174"/>
      <c r="R4606" s="167"/>
      <c r="S4606" s="167"/>
    </row>
    <row r="4607" customHeight="1" spans="1:19">
      <c r="A4607" s="175"/>
      <c r="B4607" s="153" t="str">
        <f>IF(ISERROR(VLOOKUP(A4607,进货明细!$A$2:$D$5000,COLUMN($B$2),0)&amp;""),"",VLOOKUP(A4607,进货明细!$A$2:$D$5000,COLUMN($B$2),0)&amp;"")</f>
        <v/>
      </c>
      <c r="C4607" s="147" t="str">
        <f>IF(ISERROR(VLOOKUP(A4607,进货明细!$A$2:$D$5000,COLUMN($C$2),0)&amp;""),"",VLOOKUP(A4607,进货明细!$A$2:$D$5000,COLUMN($C$2),0)&amp;"")</f>
        <v/>
      </c>
      <c r="D4607" s="147" t="str">
        <f>IF(ISERROR(VLOOKUP(A4607,进货明细!$A$2:$D$5000,COLUMN($D$2),0)&amp;""),"",VLOOKUP(A4607,进货明细!$A$2:$D$5000,COLUMN($D$2),0)&amp;"")</f>
        <v/>
      </c>
      <c r="E4607" s="148"/>
      <c r="F4607" s="152"/>
      <c r="G4607" s="150" t="str">
        <f>IF(ISERROR(VLOOKUP(A4607,进货明细!$A$2:$G$5000,COLUMN($G$2),0)&amp;""),"",VLOOKUP(A4607,进货明细!$A$2:$G$5000,COLUMN($G$2),0)&amp;"")</f>
        <v/>
      </c>
      <c r="H4607" s="151" t="str">
        <f t="shared" si="145"/>
        <v/>
      </c>
      <c r="I4607" s="168"/>
      <c r="J4607" s="169"/>
      <c r="K4607" s="163"/>
      <c r="L4607" s="164" t="str">
        <f t="shared" si="146"/>
        <v/>
      </c>
      <c r="M4607" s="165" t="e">
        <f>ROUND(VLOOKUP(A4607,当前库存!$A$2:$F$7000,COLUMN($F$3),0)&amp;"",2)</f>
        <v>#DIV/0!</v>
      </c>
      <c r="N4607" s="166"/>
      <c r="O4607" s="167"/>
      <c r="P4607" s="167"/>
      <c r="Q4607" s="174"/>
      <c r="R4607" s="167"/>
      <c r="S4607" s="167"/>
    </row>
    <row r="4608" customHeight="1" spans="1:19">
      <c r="A4608" s="175"/>
      <c r="B4608" s="153" t="str">
        <f>IF(ISERROR(VLOOKUP(A4608,进货明细!$A$2:$D$5000,COLUMN($B$2),0)&amp;""),"",VLOOKUP(A4608,进货明细!$A$2:$D$5000,COLUMN($B$2),0)&amp;"")</f>
        <v/>
      </c>
      <c r="C4608" s="147" t="str">
        <f>IF(ISERROR(VLOOKUP(A4608,进货明细!$A$2:$D$5000,COLUMN($C$2),0)&amp;""),"",VLOOKUP(A4608,进货明细!$A$2:$D$5000,COLUMN($C$2),0)&amp;"")</f>
        <v/>
      </c>
      <c r="D4608" s="147" t="str">
        <f>IF(ISERROR(VLOOKUP(A4608,进货明细!$A$2:$D$5000,COLUMN($D$2),0)&amp;""),"",VLOOKUP(A4608,进货明细!$A$2:$D$5000,COLUMN($D$2),0)&amp;"")</f>
        <v/>
      </c>
      <c r="E4608" s="148"/>
      <c r="F4608" s="152"/>
      <c r="G4608" s="150" t="str">
        <f>IF(ISERROR(VLOOKUP(A4608,进货明细!$A$2:$G$5000,COLUMN($G$2),0)&amp;""),"",VLOOKUP(A4608,进货明细!$A$2:$G$5000,COLUMN($G$2),0)&amp;"")</f>
        <v/>
      </c>
      <c r="H4608" s="151" t="str">
        <f t="shared" si="145"/>
        <v/>
      </c>
      <c r="I4608" s="168"/>
      <c r="J4608" s="169"/>
      <c r="K4608" s="163"/>
      <c r="L4608" s="164" t="str">
        <f t="shared" si="146"/>
        <v/>
      </c>
      <c r="M4608" s="165" t="e">
        <f>ROUND(VLOOKUP(A4608,当前库存!$A$2:$F$7000,COLUMN($F$3),0)&amp;"",2)</f>
        <v>#DIV/0!</v>
      </c>
      <c r="N4608" s="166"/>
      <c r="O4608" s="167"/>
      <c r="P4608" s="167"/>
      <c r="Q4608" s="174"/>
      <c r="R4608" s="167"/>
      <c r="S4608" s="167"/>
    </row>
    <row r="4609" customHeight="1" spans="1:19">
      <c r="A4609" s="175"/>
      <c r="B4609" s="153" t="str">
        <f>IF(ISERROR(VLOOKUP(A4609,进货明细!$A$2:$D$5000,COLUMN($B$2),0)&amp;""),"",VLOOKUP(A4609,进货明细!$A$2:$D$5000,COLUMN($B$2),0)&amp;"")</f>
        <v/>
      </c>
      <c r="C4609" s="147" t="str">
        <f>IF(ISERROR(VLOOKUP(A4609,进货明细!$A$2:$D$5000,COLUMN($C$2),0)&amp;""),"",VLOOKUP(A4609,进货明细!$A$2:$D$5000,COLUMN($C$2),0)&amp;"")</f>
        <v/>
      </c>
      <c r="D4609" s="147" t="str">
        <f>IF(ISERROR(VLOOKUP(A4609,进货明细!$A$2:$D$5000,COLUMN($D$2),0)&amp;""),"",VLOOKUP(A4609,进货明细!$A$2:$D$5000,COLUMN($D$2),0)&amp;"")</f>
        <v/>
      </c>
      <c r="E4609" s="148"/>
      <c r="F4609" s="152"/>
      <c r="G4609" s="150" t="str">
        <f>IF(ISERROR(VLOOKUP(A4609,进货明细!$A$2:$G$5000,COLUMN($G$2),0)&amp;""),"",VLOOKUP(A4609,进货明细!$A$2:$G$5000,COLUMN($G$2),0)&amp;"")</f>
        <v/>
      </c>
      <c r="H4609" s="151" t="str">
        <f t="shared" si="145"/>
        <v/>
      </c>
      <c r="I4609" s="168"/>
      <c r="J4609" s="169"/>
      <c r="K4609" s="163"/>
      <c r="L4609" s="164" t="str">
        <f t="shared" si="146"/>
        <v/>
      </c>
      <c r="M4609" s="165" t="e">
        <f>ROUND(VLOOKUP(A4609,当前库存!$A$2:$F$7000,COLUMN($F$3),0)&amp;"",2)</f>
        <v>#DIV/0!</v>
      </c>
      <c r="N4609" s="166"/>
      <c r="O4609" s="167"/>
      <c r="P4609" s="167"/>
      <c r="Q4609" s="174"/>
      <c r="R4609" s="167"/>
      <c r="S4609" s="167"/>
    </row>
    <row r="4610" customHeight="1" spans="1:19">
      <c r="A4610" s="175"/>
      <c r="B4610" s="153" t="str">
        <f>IF(ISERROR(VLOOKUP(A4610,进货明细!$A$2:$D$5000,COLUMN($B$2),0)&amp;""),"",VLOOKUP(A4610,进货明细!$A$2:$D$5000,COLUMN($B$2),0)&amp;"")</f>
        <v/>
      </c>
      <c r="C4610" s="147" t="str">
        <f>IF(ISERROR(VLOOKUP(A4610,进货明细!$A$2:$D$5000,COLUMN($C$2),0)&amp;""),"",VLOOKUP(A4610,进货明细!$A$2:$D$5000,COLUMN($C$2),0)&amp;"")</f>
        <v/>
      </c>
      <c r="D4610" s="147" t="str">
        <f>IF(ISERROR(VLOOKUP(A4610,进货明细!$A$2:$D$5000,COLUMN($D$2),0)&amp;""),"",VLOOKUP(A4610,进货明细!$A$2:$D$5000,COLUMN($D$2),0)&amp;"")</f>
        <v/>
      </c>
      <c r="E4610" s="148"/>
      <c r="F4610" s="152"/>
      <c r="G4610" s="150" t="str">
        <f>IF(ISERROR(VLOOKUP(A4610,进货明细!$A$2:$G$5000,COLUMN($G$2),0)&amp;""),"",VLOOKUP(A4610,进货明细!$A$2:$G$5000,COLUMN($G$2),0)&amp;"")</f>
        <v/>
      </c>
      <c r="H4610" s="151" t="str">
        <f t="shared" si="145"/>
        <v/>
      </c>
      <c r="I4610" s="168"/>
      <c r="J4610" s="169"/>
      <c r="K4610" s="163"/>
      <c r="L4610" s="164" t="str">
        <f t="shared" si="146"/>
        <v/>
      </c>
      <c r="M4610" s="165" t="e">
        <f>ROUND(VLOOKUP(A4610,当前库存!$A$2:$F$7000,COLUMN($F$3),0)&amp;"",2)</f>
        <v>#DIV/0!</v>
      </c>
      <c r="N4610" s="166"/>
      <c r="O4610" s="167"/>
      <c r="P4610" s="167"/>
      <c r="Q4610" s="174"/>
      <c r="R4610" s="167"/>
      <c r="S4610" s="167"/>
    </row>
    <row r="4611" customHeight="1" spans="1:19">
      <c r="A4611" s="175"/>
      <c r="B4611" s="153" t="str">
        <f>IF(ISERROR(VLOOKUP(A4611,进货明细!$A$2:$D$5000,COLUMN($B$2),0)&amp;""),"",VLOOKUP(A4611,进货明细!$A$2:$D$5000,COLUMN($B$2),0)&amp;"")</f>
        <v/>
      </c>
      <c r="C4611" s="147" t="str">
        <f>IF(ISERROR(VLOOKUP(A4611,进货明细!$A$2:$D$5000,COLUMN($C$2),0)&amp;""),"",VLOOKUP(A4611,进货明细!$A$2:$D$5000,COLUMN($C$2),0)&amp;"")</f>
        <v/>
      </c>
      <c r="D4611" s="147" t="str">
        <f>IF(ISERROR(VLOOKUP(A4611,进货明细!$A$2:$D$5000,COLUMN($D$2),0)&amp;""),"",VLOOKUP(A4611,进货明细!$A$2:$D$5000,COLUMN($D$2),0)&amp;"")</f>
        <v/>
      </c>
      <c r="E4611" s="148"/>
      <c r="F4611" s="152"/>
      <c r="G4611" s="150" t="str">
        <f>IF(ISERROR(VLOOKUP(A4611,进货明细!$A$2:$G$5000,COLUMN($G$2),0)&amp;""),"",VLOOKUP(A4611,进货明细!$A$2:$G$5000,COLUMN($G$2),0)&amp;"")</f>
        <v/>
      </c>
      <c r="H4611" s="151" t="str">
        <f t="shared" si="145"/>
        <v/>
      </c>
      <c r="I4611" s="168"/>
      <c r="J4611" s="169"/>
      <c r="K4611" s="163"/>
      <c r="L4611" s="164" t="str">
        <f t="shared" si="146"/>
        <v/>
      </c>
      <c r="M4611" s="165" t="e">
        <f>ROUND(VLOOKUP(A4611,当前库存!$A$2:$F$7000,COLUMN($F$3),0)&amp;"",2)</f>
        <v>#DIV/0!</v>
      </c>
      <c r="N4611" s="166"/>
      <c r="O4611" s="167"/>
      <c r="P4611" s="167"/>
      <c r="Q4611" s="174"/>
      <c r="R4611" s="167"/>
      <c r="S4611" s="167"/>
    </row>
    <row r="4612" customHeight="1" spans="1:19">
      <c r="A4612" s="175"/>
      <c r="B4612" s="153" t="str">
        <f>IF(ISERROR(VLOOKUP(A4612,进货明细!$A$2:$D$5000,COLUMN($B$2),0)&amp;""),"",VLOOKUP(A4612,进货明细!$A$2:$D$5000,COLUMN($B$2),0)&amp;"")</f>
        <v/>
      </c>
      <c r="C4612" s="147" t="str">
        <f>IF(ISERROR(VLOOKUP(A4612,进货明细!$A$2:$D$5000,COLUMN($C$2),0)&amp;""),"",VLOOKUP(A4612,进货明细!$A$2:$D$5000,COLUMN($C$2),0)&amp;"")</f>
        <v/>
      </c>
      <c r="D4612" s="147" t="str">
        <f>IF(ISERROR(VLOOKUP(A4612,进货明细!$A$2:$D$5000,COLUMN($D$2),0)&amp;""),"",VLOOKUP(A4612,进货明细!$A$2:$D$5000,COLUMN($D$2),0)&amp;"")</f>
        <v/>
      </c>
      <c r="E4612" s="148"/>
      <c r="F4612" s="152"/>
      <c r="G4612" s="150" t="str">
        <f>IF(ISERROR(VLOOKUP(A4612,进货明细!$A$2:$G$5000,COLUMN($G$2),0)&amp;""),"",VLOOKUP(A4612,进货明细!$A$2:$G$5000,COLUMN($G$2),0)&amp;"")</f>
        <v/>
      </c>
      <c r="H4612" s="151" t="str">
        <f t="shared" si="145"/>
        <v/>
      </c>
      <c r="I4612" s="168"/>
      <c r="J4612" s="169"/>
      <c r="K4612" s="163"/>
      <c r="L4612" s="164" t="str">
        <f t="shared" si="146"/>
        <v/>
      </c>
      <c r="M4612" s="165" t="e">
        <f>ROUND(VLOOKUP(A4612,当前库存!$A$2:$F$7000,COLUMN($F$3),0)&amp;"",2)</f>
        <v>#DIV/0!</v>
      </c>
      <c r="N4612" s="166"/>
      <c r="O4612" s="167"/>
      <c r="P4612" s="167"/>
      <c r="Q4612" s="174"/>
      <c r="R4612" s="167"/>
      <c r="S4612" s="167"/>
    </row>
    <row r="4613" customHeight="1" spans="1:19">
      <c r="A4613" s="175"/>
      <c r="B4613" s="153" t="str">
        <f>IF(ISERROR(VLOOKUP(A4613,进货明细!$A$2:$D$5000,COLUMN($B$2),0)&amp;""),"",VLOOKUP(A4613,进货明细!$A$2:$D$5000,COLUMN($B$2),0)&amp;"")</f>
        <v/>
      </c>
      <c r="C4613" s="147" t="str">
        <f>IF(ISERROR(VLOOKUP(A4613,进货明细!$A$2:$D$5000,COLUMN($C$2),0)&amp;""),"",VLOOKUP(A4613,进货明细!$A$2:$D$5000,COLUMN($C$2),0)&amp;"")</f>
        <v/>
      </c>
      <c r="D4613" s="147" t="str">
        <f>IF(ISERROR(VLOOKUP(A4613,进货明细!$A$2:$D$5000,COLUMN($D$2),0)&amp;""),"",VLOOKUP(A4613,进货明细!$A$2:$D$5000,COLUMN($D$2),0)&amp;"")</f>
        <v/>
      </c>
      <c r="E4613" s="148"/>
      <c r="F4613" s="152"/>
      <c r="G4613" s="150" t="str">
        <f>IF(ISERROR(VLOOKUP(A4613,进货明细!$A$2:$G$5000,COLUMN($G$2),0)&amp;""),"",VLOOKUP(A4613,进货明细!$A$2:$G$5000,COLUMN($G$2),0)&amp;"")</f>
        <v/>
      </c>
      <c r="H4613" s="151" t="str">
        <f t="shared" si="145"/>
        <v/>
      </c>
      <c r="I4613" s="168"/>
      <c r="J4613" s="169"/>
      <c r="K4613" s="163"/>
      <c r="L4613" s="164" t="str">
        <f t="shared" si="146"/>
        <v/>
      </c>
      <c r="M4613" s="165" t="e">
        <f>ROUND(VLOOKUP(A4613,当前库存!$A$2:$F$7000,COLUMN($F$3),0)&amp;"",2)</f>
        <v>#DIV/0!</v>
      </c>
      <c r="N4613" s="166"/>
      <c r="O4613" s="167"/>
      <c r="P4613" s="167"/>
      <c r="Q4613" s="174"/>
      <c r="R4613" s="167"/>
      <c r="S4613" s="167"/>
    </row>
    <row r="4614" customHeight="1" spans="1:19">
      <c r="A4614" s="175"/>
      <c r="B4614" s="153" t="str">
        <f>IF(ISERROR(VLOOKUP(A4614,进货明细!$A$2:$D$5000,COLUMN($B$2),0)&amp;""),"",VLOOKUP(A4614,进货明细!$A$2:$D$5000,COLUMN($B$2),0)&amp;"")</f>
        <v/>
      </c>
      <c r="C4614" s="147" t="str">
        <f>IF(ISERROR(VLOOKUP(A4614,进货明细!$A$2:$D$5000,COLUMN($C$2),0)&amp;""),"",VLOOKUP(A4614,进货明细!$A$2:$D$5000,COLUMN($C$2),0)&amp;"")</f>
        <v/>
      </c>
      <c r="D4614" s="147" t="str">
        <f>IF(ISERROR(VLOOKUP(A4614,进货明细!$A$2:$D$5000,COLUMN($D$2),0)&amp;""),"",VLOOKUP(A4614,进货明细!$A$2:$D$5000,COLUMN($D$2),0)&amp;"")</f>
        <v/>
      </c>
      <c r="E4614" s="148"/>
      <c r="F4614" s="152"/>
      <c r="G4614" s="150" t="str">
        <f>IF(ISERROR(VLOOKUP(A4614,进货明细!$A$2:$G$5000,COLUMN($G$2),0)&amp;""),"",VLOOKUP(A4614,进货明细!$A$2:$G$5000,COLUMN($G$2),0)&amp;"")</f>
        <v/>
      </c>
      <c r="H4614" s="151" t="str">
        <f t="shared" si="145"/>
        <v/>
      </c>
      <c r="I4614" s="168"/>
      <c r="J4614" s="169"/>
      <c r="K4614" s="163"/>
      <c r="L4614" s="164" t="str">
        <f t="shared" si="146"/>
        <v/>
      </c>
      <c r="M4614" s="165" t="e">
        <f>ROUND(VLOOKUP(A4614,当前库存!$A$2:$F$7000,COLUMN($F$3),0)&amp;"",2)</f>
        <v>#DIV/0!</v>
      </c>
      <c r="N4614" s="166"/>
      <c r="O4614" s="167"/>
      <c r="P4614" s="167"/>
      <c r="Q4614" s="174"/>
      <c r="R4614" s="167"/>
      <c r="S4614" s="167"/>
    </row>
    <row r="4615" customHeight="1" spans="1:19">
      <c r="A4615" s="175"/>
      <c r="B4615" s="153" t="str">
        <f>IF(ISERROR(VLOOKUP(A4615,进货明细!$A$2:$D$5000,COLUMN($B$2),0)&amp;""),"",VLOOKUP(A4615,进货明细!$A$2:$D$5000,COLUMN($B$2),0)&amp;"")</f>
        <v/>
      </c>
      <c r="C4615" s="147" t="str">
        <f>IF(ISERROR(VLOOKUP(A4615,进货明细!$A$2:$D$5000,COLUMN($C$2),0)&amp;""),"",VLOOKUP(A4615,进货明细!$A$2:$D$5000,COLUMN($C$2),0)&amp;"")</f>
        <v/>
      </c>
      <c r="D4615" s="147" t="str">
        <f>IF(ISERROR(VLOOKUP(A4615,进货明细!$A$2:$D$5000,COLUMN($D$2),0)&amp;""),"",VLOOKUP(A4615,进货明细!$A$2:$D$5000,COLUMN($D$2),0)&amp;"")</f>
        <v/>
      </c>
      <c r="E4615" s="148"/>
      <c r="F4615" s="152"/>
      <c r="G4615" s="150" t="str">
        <f>IF(ISERROR(VLOOKUP(A4615,进货明细!$A$2:$G$5000,COLUMN($G$2),0)&amp;""),"",VLOOKUP(A4615,进货明细!$A$2:$G$5000,COLUMN($G$2),0)&amp;"")</f>
        <v/>
      </c>
      <c r="H4615" s="151" t="str">
        <f t="shared" si="145"/>
        <v/>
      </c>
      <c r="I4615" s="168"/>
      <c r="J4615" s="169"/>
      <c r="K4615" s="163"/>
      <c r="L4615" s="164" t="str">
        <f t="shared" si="146"/>
        <v/>
      </c>
      <c r="M4615" s="165" t="e">
        <f>ROUND(VLOOKUP(A4615,当前库存!$A$2:$F$7000,COLUMN($F$3),0)&amp;"",2)</f>
        <v>#DIV/0!</v>
      </c>
      <c r="N4615" s="166"/>
      <c r="O4615" s="167"/>
      <c r="P4615" s="167"/>
      <c r="Q4615" s="174"/>
      <c r="R4615" s="167"/>
      <c r="S4615" s="167"/>
    </row>
    <row r="4616" customHeight="1" spans="1:19">
      <c r="A4616" s="175"/>
      <c r="B4616" s="153" t="str">
        <f>IF(ISERROR(VLOOKUP(A4616,进货明细!$A$2:$D$5000,COLUMN($B$2),0)&amp;""),"",VLOOKUP(A4616,进货明细!$A$2:$D$5000,COLUMN($B$2),0)&amp;"")</f>
        <v/>
      </c>
      <c r="C4616" s="147" t="str">
        <f>IF(ISERROR(VLOOKUP(A4616,进货明细!$A$2:$D$5000,COLUMN($C$2),0)&amp;""),"",VLOOKUP(A4616,进货明细!$A$2:$D$5000,COLUMN($C$2),0)&amp;"")</f>
        <v/>
      </c>
      <c r="D4616" s="147" t="str">
        <f>IF(ISERROR(VLOOKUP(A4616,进货明细!$A$2:$D$5000,COLUMN($D$2),0)&amp;""),"",VLOOKUP(A4616,进货明细!$A$2:$D$5000,COLUMN($D$2),0)&amp;"")</f>
        <v/>
      </c>
      <c r="E4616" s="148"/>
      <c r="F4616" s="152"/>
      <c r="G4616" s="150" t="str">
        <f>IF(ISERROR(VLOOKUP(A4616,进货明细!$A$2:$G$5000,COLUMN($G$2),0)&amp;""),"",VLOOKUP(A4616,进货明细!$A$2:$G$5000,COLUMN($G$2),0)&amp;"")</f>
        <v/>
      </c>
      <c r="H4616" s="151" t="str">
        <f t="shared" si="145"/>
        <v/>
      </c>
      <c r="I4616" s="168"/>
      <c r="J4616" s="169"/>
      <c r="K4616" s="163"/>
      <c r="L4616" s="164" t="str">
        <f t="shared" si="146"/>
        <v/>
      </c>
      <c r="M4616" s="165" t="e">
        <f>ROUND(VLOOKUP(A4616,当前库存!$A$2:$F$7000,COLUMN($F$3),0)&amp;"",2)</f>
        <v>#DIV/0!</v>
      </c>
      <c r="N4616" s="166"/>
      <c r="O4616" s="167"/>
      <c r="P4616" s="167"/>
      <c r="Q4616" s="174"/>
      <c r="R4616" s="167"/>
      <c r="S4616" s="167"/>
    </row>
    <row r="4617" customHeight="1" spans="1:19">
      <c r="A4617" s="175"/>
      <c r="B4617" s="153" t="str">
        <f>IF(ISERROR(VLOOKUP(A4617,进货明细!$A$2:$D$5000,COLUMN($B$2),0)&amp;""),"",VLOOKUP(A4617,进货明细!$A$2:$D$5000,COLUMN($B$2),0)&amp;"")</f>
        <v/>
      </c>
      <c r="C4617" s="147" t="str">
        <f>IF(ISERROR(VLOOKUP(A4617,进货明细!$A$2:$D$5000,COLUMN($C$2),0)&amp;""),"",VLOOKUP(A4617,进货明细!$A$2:$D$5000,COLUMN($C$2),0)&amp;"")</f>
        <v/>
      </c>
      <c r="D4617" s="147" t="str">
        <f>IF(ISERROR(VLOOKUP(A4617,进货明细!$A$2:$D$5000,COLUMN($D$2),0)&amp;""),"",VLOOKUP(A4617,进货明细!$A$2:$D$5000,COLUMN($D$2),0)&amp;"")</f>
        <v/>
      </c>
      <c r="E4617" s="148"/>
      <c r="F4617" s="152"/>
      <c r="G4617" s="150" t="str">
        <f>IF(ISERROR(VLOOKUP(A4617,进货明细!$A$2:$G$5000,COLUMN($G$2),0)&amp;""),"",VLOOKUP(A4617,进货明细!$A$2:$G$5000,COLUMN($G$2),0)&amp;"")</f>
        <v/>
      </c>
      <c r="H4617" s="151" t="str">
        <f t="shared" si="145"/>
        <v/>
      </c>
      <c r="I4617" s="168"/>
      <c r="J4617" s="169"/>
      <c r="K4617" s="163"/>
      <c r="L4617" s="164" t="str">
        <f t="shared" si="146"/>
        <v/>
      </c>
      <c r="M4617" s="165" t="e">
        <f>ROUND(VLOOKUP(A4617,当前库存!$A$2:$F$7000,COLUMN($F$3),0)&amp;"",2)</f>
        <v>#DIV/0!</v>
      </c>
      <c r="N4617" s="166"/>
      <c r="O4617" s="167"/>
      <c r="P4617" s="167"/>
      <c r="Q4617" s="174"/>
      <c r="R4617" s="167"/>
      <c r="S4617" s="167"/>
    </row>
    <row r="4618" customHeight="1" spans="1:19">
      <c r="A4618" s="175"/>
      <c r="B4618" s="153" t="str">
        <f>IF(ISERROR(VLOOKUP(A4618,进货明细!$A$2:$D$5000,COLUMN($B$2),0)&amp;""),"",VLOOKUP(A4618,进货明细!$A$2:$D$5000,COLUMN($B$2),0)&amp;"")</f>
        <v/>
      </c>
      <c r="C4618" s="147" t="str">
        <f>IF(ISERROR(VLOOKUP(A4618,进货明细!$A$2:$D$5000,COLUMN($C$2),0)&amp;""),"",VLOOKUP(A4618,进货明细!$A$2:$D$5000,COLUMN($C$2),0)&amp;"")</f>
        <v/>
      </c>
      <c r="D4618" s="147" t="str">
        <f>IF(ISERROR(VLOOKUP(A4618,进货明细!$A$2:$D$5000,COLUMN($D$2),0)&amp;""),"",VLOOKUP(A4618,进货明细!$A$2:$D$5000,COLUMN($D$2),0)&amp;"")</f>
        <v/>
      </c>
      <c r="E4618" s="148"/>
      <c r="F4618" s="152"/>
      <c r="G4618" s="150" t="str">
        <f>IF(ISERROR(VLOOKUP(A4618,进货明细!$A$2:$G$5000,COLUMN($G$2),0)&amp;""),"",VLOOKUP(A4618,进货明细!$A$2:$G$5000,COLUMN($G$2),0)&amp;"")</f>
        <v/>
      </c>
      <c r="H4618" s="151" t="str">
        <f t="shared" ref="H4618:H4681" si="147">IF(E4618="","",E4618*F4618)</f>
        <v/>
      </c>
      <c r="I4618" s="168"/>
      <c r="J4618" s="169"/>
      <c r="K4618" s="163"/>
      <c r="L4618" s="164" t="str">
        <f t="shared" si="146"/>
        <v/>
      </c>
      <c r="M4618" s="165" t="e">
        <f>ROUND(VLOOKUP(A4618,当前库存!$A$2:$F$7000,COLUMN($F$3),0)&amp;"",2)</f>
        <v>#DIV/0!</v>
      </c>
      <c r="N4618" s="166"/>
      <c r="O4618" s="167"/>
      <c r="P4618" s="167"/>
      <c r="Q4618" s="174"/>
      <c r="R4618" s="167"/>
      <c r="S4618" s="167"/>
    </row>
    <row r="4619" customHeight="1" spans="1:19">
      <c r="A4619" s="175"/>
      <c r="B4619" s="153" t="str">
        <f>IF(ISERROR(VLOOKUP(A4619,进货明细!$A$2:$D$5000,COLUMN($B$2),0)&amp;""),"",VLOOKUP(A4619,进货明细!$A$2:$D$5000,COLUMN($B$2),0)&amp;"")</f>
        <v/>
      </c>
      <c r="C4619" s="147" t="str">
        <f>IF(ISERROR(VLOOKUP(A4619,进货明细!$A$2:$D$5000,COLUMN($C$2),0)&amp;""),"",VLOOKUP(A4619,进货明细!$A$2:$D$5000,COLUMN($C$2),0)&amp;"")</f>
        <v/>
      </c>
      <c r="D4619" s="147" t="str">
        <f>IF(ISERROR(VLOOKUP(A4619,进货明细!$A$2:$D$5000,COLUMN($D$2),0)&amp;""),"",VLOOKUP(A4619,进货明细!$A$2:$D$5000,COLUMN($D$2),0)&amp;"")</f>
        <v/>
      </c>
      <c r="E4619" s="148"/>
      <c r="F4619" s="152"/>
      <c r="G4619" s="150" t="str">
        <f>IF(ISERROR(VLOOKUP(A4619,进货明细!$A$2:$G$5000,COLUMN($G$2),0)&amp;""),"",VLOOKUP(A4619,进货明细!$A$2:$G$5000,COLUMN($G$2),0)&amp;"")</f>
        <v/>
      </c>
      <c r="H4619" s="151" t="str">
        <f t="shared" si="147"/>
        <v/>
      </c>
      <c r="I4619" s="168"/>
      <c r="J4619" s="169"/>
      <c r="K4619" s="163"/>
      <c r="L4619" s="164" t="str">
        <f t="shared" si="146"/>
        <v/>
      </c>
      <c r="M4619" s="165" t="e">
        <f>ROUND(VLOOKUP(A4619,当前库存!$A$2:$F$7000,COLUMN($F$3),0)&amp;"",2)</f>
        <v>#DIV/0!</v>
      </c>
      <c r="N4619" s="166"/>
      <c r="O4619" s="167"/>
      <c r="P4619" s="167"/>
      <c r="Q4619" s="174"/>
      <c r="R4619" s="167"/>
      <c r="S4619" s="167"/>
    </row>
    <row r="4620" customHeight="1" spans="1:19">
      <c r="A4620" s="175"/>
      <c r="B4620" s="153" t="str">
        <f>IF(ISERROR(VLOOKUP(A4620,进货明细!$A$2:$D$5000,COLUMN($B$2),0)&amp;""),"",VLOOKUP(A4620,进货明细!$A$2:$D$5000,COLUMN($B$2),0)&amp;"")</f>
        <v/>
      </c>
      <c r="C4620" s="147" t="str">
        <f>IF(ISERROR(VLOOKUP(A4620,进货明细!$A$2:$D$5000,COLUMN($C$2),0)&amp;""),"",VLOOKUP(A4620,进货明细!$A$2:$D$5000,COLUMN($C$2),0)&amp;"")</f>
        <v/>
      </c>
      <c r="D4620" s="147" t="str">
        <f>IF(ISERROR(VLOOKUP(A4620,进货明细!$A$2:$D$5000,COLUMN($D$2),0)&amp;""),"",VLOOKUP(A4620,进货明细!$A$2:$D$5000,COLUMN($D$2),0)&amp;"")</f>
        <v/>
      </c>
      <c r="E4620" s="148"/>
      <c r="F4620" s="152"/>
      <c r="G4620" s="150" t="str">
        <f>IF(ISERROR(VLOOKUP(A4620,进货明细!$A$2:$G$5000,COLUMN($G$2),0)&amp;""),"",VLOOKUP(A4620,进货明细!$A$2:$G$5000,COLUMN($G$2),0)&amp;"")</f>
        <v/>
      </c>
      <c r="H4620" s="151" t="str">
        <f t="shared" si="147"/>
        <v/>
      </c>
      <c r="I4620" s="168"/>
      <c r="J4620" s="169"/>
      <c r="K4620" s="163"/>
      <c r="L4620" s="164" t="str">
        <f t="shared" si="146"/>
        <v/>
      </c>
      <c r="M4620" s="165" t="e">
        <f>ROUND(VLOOKUP(A4620,当前库存!$A$2:$F$7000,COLUMN($F$3),0)&amp;"",2)</f>
        <v>#DIV/0!</v>
      </c>
      <c r="N4620" s="166"/>
      <c r="O4620" s="167"/>
      <c r="P4620" s="167"/>
      <c r="Q4620" s="174"/>
      <c r="R4620" s="167"/>
      <c r="S4620" s="167"/>
    </row>
    <row r="4621" customHeight="1" spans="1:19">
      <c r="A4621" s="175"/>
      <c r="B4621" s="153" t="str">
        <f>IF(ISERROR(VLOOKUP(A4621,进货明细!$A$2:$D$5000,COLUMN($B$2),0)&amp;""),"",VLOOKUP(A4621,进货明细!$A$2:$D$5000,COLUMN($B$2),0)&amp;"")</f>
        <v/>
      </c>
      <c r="C4621" s="147" t="str">
        <f>IF(ISERROR(VLOOKUP(A4621,进货明细!$A$2:$D$5000,COLUMN($C$2),0)&amp;""),"",VLOOKUP(A4621,进货明细!$A$2:$D$5000,COLUMN($C$2),0)&amp;"")</f>
        <v/>
      </c>
      <c r="D4621" s="147" t="str">
        <f>IF(ISERROR(VLOOKUP(A4621,进货明细!$A$2:$D$5000,COLUMN($D$2),0)&amp;""),"",VLOOKUP(A4621,进货明细!$A$2:$D$5000,COLUMN($D$2),0)&amp;"")</f>
        <v/>
      </c>
      <c r="E4621" s="148"/>
      <c r="F4621" s="152"/>
      <c r="G4621" s="150" t="str">
        <f>IF(ISERROR(VLOOKUP(A4621,进货明细!$A$2:$G$5000,COLUMN($G$2),0)&amp;""),"",VLOOKUP(A4621,进货明细!$A$2:$G$5000,COLUMN($G$2),0)&amp;"")</f>
        <v/>
      </c>
      <c r="H4621" s="151" t="str">
        <f t="shared" si="147"/>
        <v/>
      </c>
      <c r="I4621" s="168"/>
      <c r="J4621" s="169"/>
      <c r="K4621" s="163"/>
      <c r="L4621" s="164" t="str">
        <f t="shared" si="146"/>
        <v/>
      </c>
      <c r="M4621" s="165" t="e">
        <f>ROUND(VLOOKUP(A4621,当前库存!$A$2:$F$7000,COLUMN($F$3),0)&amp;"",2)</f>
        <v>#DIV/0!</v>
      </c>
      <c r="N4621" s="166"/>
      <c r="O4621" s="167"/>
      <c r="P4621" s="167"/>
      <c r="Q4621" s="174"/>
      <c r="R4621" s="167"/>
      <c r="S4621" s="167"/>
    </row>
    <row r="4622" customHeight="1" spans="1:19">
      <c r="A4622" s="175"/>
      <c r="B4622" s="153" t="str">
        <f>IF(ISERROR(VLOOKUP(A4622,进货明细!$A$2:$D$5000,COLUMN($B$2),0)&amp;""),"",VLOOKUP(A4622,进货明细!$A$2:$D$5000,COLUMN($B$2),0)&amp;"")</f>
        <v/>
      </c>
      <c r="C4622" s="147" t="str">
        <f>IF(ISERROR(VLOOKUP(A4622,进货明细!$A$2:$D$5000,COLUMN($C$2),0)&amp;""),"",VLOOKUP(A4622,进货明细!$A$2:$D$5000,COLUMN($C$2),0)&amp;"")</f>
        <v/>
      </c>
      <c r="D4622" s="147" t="str">
        <f>IF(ISERROR(VLOOKUP(A4622,进货明细!$A$2:$D$5000,COLUMN($D$2),0)&amp;""),"",VLOOKUP(A4622,进货明细!$A$2:$D$5000,COLUMN($D$2),0)&amp;"")</f>
        <v/>
      </c>
      <c r="E4622" s="148"/>
      <c r="F4622" s="152"/>
      <c r="G4622" s="150" t="str">
        <f>IF(ISERROR(VLOOKUP(A4622,进货明细!$A$2:$G$5000,COLUMN($G$2),0)&amp;""),"",VLOOKUP(A4622,进货明细!$A$2:$G$5000,COLUMN($G$2),0)&amp;"")</f>
        <v/>
      </c>
      <c r="H4622" s="151" t="str">
        <f t="shared" si="147"/>
        <v/>
      </c>
      <c r="I4622" s="168"/>
      <c r="J4622" s="169"/>
      <c r="K4622" s="163"/>
      <c r="L4622" s="164" t="str">
        <f t="shared" si="146"/>
        <v/>
      </c>
      <c r="M4622" s="165" t="e">
        <f>ROUND(VLOOKUP(A4622,当前库存!$A$2:$F$7000,COLUMN($F$3),0)&amp;"",2)</f>
        <v>#DIV/0!</v>
      </c>
      <c r="N4622" s="166"/>
      <c r="O4622" s="167"/>
      <c r="P4622" s="167"/>
      <c r="Q4622" s="174"/>
      <c r="R4622" s="167"/>
      <c r="S4622" s="167"/>
    </row>
    <row r="4623" customHeight="1" spans="1:19">
      <c r="A4623" s="175"/>
      <c r="B4623" s="153" t="str">
        <f>IF(ISERROR(VLOOKUP(A4623,进货明细!$A$2:$D$5000,COLUMN($B$2),0)&amp;""),"",VLOOKUP(A4623,进货明细!$A$2:$D$5000,COLUMN($B$2),0)&amp;"")</f>
        <v/>
      </c>
      <c r="C4623" s="147" t="str">
        <f>IF(ISERROR(VLOOKUP(A4623,进货明细!$A$2:$D$5000,COLUMN($C$2),0)&amp;""),"",VLOOKUP(A4623,进货明细!$A$2:$D$5000,COLUMN($C$2),0)&amp;"")</f>
        <v/>
      </c>
      <c r="D4623" s="147" t="str">
        <f>IF(ISERROR(VLOOKUP(A4623,进货明细!$A$2:$D$5000,COLUMN($D$2),0)&amp;""),"",VLOOKUP(A4623,进货明细!$A$2:$D$5000,COLUMN($D$2),0)&amp;"")</f>
        <v/>
      </c>
      <c r="E4623" s="148"/>
      <c r="F4623" s="152"/>
      <c r="G4623" s="150" t="str">
        <f>IF(ISERROR(VLOOKUP(A4623,进货明细!$A$2:$G$5000,COLUMN($G$2),0)&amp;""),"",VLOOKUP(A4623,进货明细!$A$2:$G$5000,COLUMN($G$2),0)&amp;"")</f>
        <v/>
      </c>
      <c r="H4623" s="151" t="str">
        <f t="shared" si="147"/>
        <v/>
      </c>
      <c r="I4623" s="168"/>
      <c r="J4623" s="169"/>
      <c r="K4623" s="163"/>
      <c r="L4623" s="164" t="str">
        <f t="shared" si="146"/>
        <v/>
      </c>
      <c r="M4623" s="165" t="e">
        <f>ROUND(VLOOKUP(A4623,当前库存!$A$2:$F$7000,COLUMN($F$3),0)&amp;"",2)</f>
        <v>#DIV/0!</v>
      </c>
      <c r="N4623" s="166"/>
      <c r="O4623" s="167"/>
      <c r="P4623" s="167"/>
      <c r="Q4623" s="174"/>
      <c r="R4623" s="167"/>
      <c r="S4623" s="167"/>
    </row>
    <row r="4624" customHeight="1" spans="1:19">
      <c r="A4624" s="175"/>
      <c r="B4624" s="153" t="str">
        <f>IF(ISERROR(VLOOKUP(A4624,进货明细!$A$2:$D$5000,COLUMN($B$2),0)&amp;""),"",VLOOKUP(A4624,进货明细!$A$2:$D$5000,COLUMN($B$2),0)&amp;"")</f>
        <v/>
      </c>
      <c r="C4624" s="147" t="str">
        <f>IF(ISERROR(VLOOKUP(A4624,进货明细!$A$2:$D$5000,COLUMN($C$2),0)&amp;""),"",VLOOKUP(A4624,进货明细!$A$2:$D$5000,COLUMN($C$2),0)&amp;"")</f>
        <v/>
      </c>
      <c r="D4624" s="147" t="str">
        <f>IF(ISERROR(VLOOKUP(A4624,进货明细!$A$2:$D$5000,COLUMN($D$2),0)&amp;""),"",VLOOKUP(A4624,进货明细!$A$2:$D$5000,COLUMN($D$2),0)&amp;"")</f>
        <v/>
      </c>
      <c r="E4624" s="148"/>
      <c r="F4624" s="152"/>
      <c r="G4624" s="150" t="str">
        <f>IF(ISERROR(VLOOKUP(A4624,进货明细!$A$2:$G$5000,COLUMN($G$2),0)&amp;""),"",VLOOKUP(A4624,进货明细!$A$2:$G$5000,COLUMN($G$2),0)&amp;"")</f>
        <v/>
      </c>
      <c r="H4624" s="151" t="str">
        <f t="shared" si="147"/>
        <v/>
      </c>
      <c r="I4624" s="168"/>
      <c r="J4624" s="169"/>
      <c r="K4624" s="163"/>
      <c r="L4624" s="164" t="str">
        <f t="shared" si="146"/>
        <v/>
      </c>
      <c r="M4624" s="165" t="e">
        <f>ROUND(VLOOKUP(A4624,当前库存!$A$2:$F$7000,COLUMN($F$3),0)&amp;"",2)</f>
        <v>#DIV/0!</v>
      </c>
      <c r="N4624" s="166"/>
      <c r="O4624" s="167"/>
      <c r="P4624" s="167"/>
      <c r="Q4624" s="174"/>
      <c r="R4624" s="167"/>
      <c r="S4624" s="167"/>
    </row>
    <row r="4625" customHeight="1" spans="1:19">
      <c r="A4625" s="175"/>
      <c r="B4625" s="153" t="str">
        <f>IF(ISERROR(VLOOKUP(A4625,进货明细!$A$2:$D$5000,COLUMN($B$2),0)&amp;""),"",VLOOKUP(A4625,进货明细!$A$2:$D$5000,COLUMN($B$2),0)&amp;"")</f>
        <v/>
      </c>
      <c r="C4625" s="147" t="str">
        <f>IF(ISERROR(VLOOKUP(A4625,进货明细!$A$2:$D$5000,COLUMN($C$2),0)&amp;""),"",VLOOKUP(A4625,进货明细!$A$2:$D$5000,COLUMN($C$2),0)&amp;"")</f>
        <v/>
      </c>
      <c r="D4625" s="147" t="str">
        <f>IF(ISERROR(VLOOKUP(A4625,进货明细!$A$2:$D$5000,COLUMN($D$2),0)&amp;""),"",VLOOKUP(A4625,进货明细!$A$2:$D$5000,COLUMN($D$2),0)&amp;"")</f>
        <v/>
      </c>
      <c r="E4625" s="148"/>
      <c r="F4625" s="152"/>
      <c r="G4625" s="150" t="str">
        <f>IF(ISERROR(VLOOKUP(A4625,进货明细!$A$2:$G$5000,COLUMN($G$2),0)&amp;""),"",VLOOKUP(A4625,进货明细!$A$2:$G$5000,COLUMN($G$2),0)&amp;"")</f>
        <v/>
      </c>
      <c r="H4625" s="151" t="str">
        <f t="shared" si="147"/>
        <v/>
      </c>
      <c r="I4625" s="168"/>
      <c r="J4625" s="169"/>
      <c r="K4625" s="163"/>
      <c r="L4625" s="164" t="str">
        <f t="shared" si="146"/>
        <v/>
      </c>
      <c r="M4625" s="165" t="e">
        <f>ROUND(VLOOKUP(A4625,当前库存!$A$2:$F$7000,COLUMN($F$3),0)&amp;"",2)</f>
        <v>#DIV/0!</v>
      </c>
      <c r="N4625" s="166"/>
      <c r="O4625" s="167"/>
      <c r="P4625" s="167"/>
      <c r="Q4625" s="174"/>
      <c r="R4625" s="167"/>
      <c r="S4625" s="167"/>
    </row>
    <row r="4626" customHeight="1" spans="1:19">
      <c r="A4626" s="175"/>
      <c r="B4626" s="153" t="str">
        <f>IF(ISERROR(VLOOKUP(A4626,进货明细!$A$2:$D$5000,COLUMN($B$2),0)&amp;""),"",VLOOKUP(A4626,进货明细!$A$2:$D$5000,COLUMN($B$2),0)&amp;"")</f>
        <v/>
      </c>
      <c r="C4626" s="147" t="str">
        <f>IF(ISERROR(VLOOKUP(A4626,进货明细!$A$2:$D$5000,COLUMN($C$2),0)&amp;""),"",VLOOKUP(A4626,进货明细!$A$2:$D$5000,COLUMN($C$2),0)&amp;"")</f>
        <v/>
      </c>
      <c r="D4626" s="147" t="str">
        <f>IF(ISERROR(VLOOKUP(A4626,进货明细!$A$2:$D$5000,COLUMN($D$2),0)&amp;""),"",VLOOKUP(A4626,进货明细!$A$2:$D$5000,COLUMN($D$2),0)&amp;"")</f>
        <v/>
      </c>
      <c r="E4626" s="148"/>
      <c r="F4626" s="152"/>
      <c r="G4626" s="150" t="str">
        <f>IF(ISERROR(VLOOKUP(A4626,进货明细!$A$2:$G$5000,COLUMN($G$2),0)&amp;""),"",VLOOKUP(A4626,进货明细!$A$2:$G$5000,COLUMN($G$2),0)&amp;"")</f>
        <v/>
      </c>
      <c r="H4626" s="151" t="str">
        <f t="shared" si="147"/>
        <v/>
      </c>
      <c r="I4626" s="168"/>
      <c r="J4626" s="169"/>
      <c r="K4626" s="163"/>
      <c r="L4626" s="164" t="str">
        <f t="shared" si="146"/>
        <v/>
      </c>
      <c r="M4626" s="165" t="e">
        <f>ROUND(VLOOKUP(A4626,当前库存!$A$2:$F$7000,COLUMN($F$3),0)&amp;"",2)</f>
        <v>#DIV/0!</v>
      </c>
      <c r="N4626" s="166"/>
      <c r="O4626" s="167"/>
      <c r="P4626" s="167"/>
      <c r="Q4626" s="174"/>
      <c r="R4626" s="167"/>
      <c r="S4626" s="167"/>
    </row>
    <row r="4627" customHeight="1" spans="1:19">
      <c r="A4627" s="175"/>
      <c r="B4627" s="153" t="str">
        <f>IF(ISERROR(VLOOKUP(A4627,进货明细!$A$2:$D$5000,COLUMN($B$2),0)&amp;""),"",VLOOKUP(A4627,进货明细!$A$2:$D$5000,COLUMN($B$2),0)&amp;"")</f>
        <v/>
      </c>
      <c r="C4627" s="147" t="str">
        <f>IF(ISERROR(VLOOKUP(A4627,进货明细!$A$2:$D$5000,COLUMN($C$2),0)&amp;""),"",VLOOKUP(A4627,进货明细!$A$2:$D$5000,COLUMN($C$2),0)&amp;"")</f>
        <v/>
      </c>
      <c r="D4627" s="147" t="str">
        <f>IF(ISERROR(VLOOKUP(A4627,进货明细!$A$2:$D$5000,COLUMN($D$2),0)&amp;""),"",VLOOKUP(A4627,进货明细!$A$2:$D$5000,COLUMN($D$2),0)&amp;"")</f>
        <v/>
      </c>
      <c r="E4627" s="148"/>
      <c r="F4627" s="152"/>
      <c r="G4627" s="150" t="str">
        <f>IF(ISERROR(VLOOKUP(A4627,进货明细!$A$2:$G$5000,COLUMN($G$2),0)&amp;""),"",VLOOKUP(A4627,进货明细!$A$2:$G$5000,COLUMN($G$2),0)&amp;"")</f>
        <v/>
      </c>
      <c r="H4627" s="151" t="str">
        <f t="shared" si="147"/>
        <v/>
      </c>
      <c r="I4627" s="168"/>
      <c r="J4627" s="169"/>
      <c r="K4627" s="163"/>
      <c r="L4627" s="164" t="str">
        <f t="shared" si="146"/>
        <v/>
      </c>
      <c r="M4627" s="165" t="e">
        <f>ROUND(VLOOKUP(A4627,当前库存!$A$2:$F$7000,COLUMN($F$3),0)&amp;"",2)</f>
        <v>#DIV/0!</v>
      </c>
      <c r="N4627" s="166"/>
      <c r="O4627" s="167"/>
      <c r="P4627" s="167"/>
      <c r="Q4627" s="174"/>
      <c r="R4627" s="167"/>
      <c r="S4627" s="167"/>
    </row>
    <row r="4628" customHeight="1" spans="1:19">
      <c r="A4628" s="175"/>
      <c r="B4628" s="153" t="str">
        <f>IF(ISERROR(VLOOKUP(A4628,进货明细!$A$2:$D$5000,COLUMN($B$2),0)&amp;""),"",VLOOKUP(A4628,进货明细!$A$2:$D$5000,COLUMN($B$2),0)&amp;"")</f>
        <v/>
      </c>
      <c r="C4628" s="147" t="str">
        <f>IF(ISERROR(VLOOKUP(A4628,进货明细!$A$2:$D$5000,COLUMN($C$2),0)&amp;""),"",VLOOKUP(A4628,进货明细!$A$2:$D$5000,COLUMN($C$2),0)&amp;"")</f>
        <v/>
      </c>
      <c r="D4628" s="147" t="str">
        <f>IF(ISERROR(VLOOKUP(A4628,进货明细!$A$2:$D$5000,COLUMN($D$2),0)&amp;""),"",VLOOKUP(A4628,进货明细!$A$2:$D$5000,COLUMN($D$2),0)&amp;"")</f>
        <v/>
      </c>
      <c r="E4628" s="148"/>
      <c r="F4628" s="152"/>
      <c r="G4628" s="150" t="str">
        <f>IF(ISERROR(VLOOKUP(A4628,进货明细!$A$2:$G$5000,COLUMN($G$2),0)&amp;""),"",VLOOKUP(A4628,进货明细!$A$2:$G$5000,COLUMN($G$2),0)&amp;"")</f>
        <v/>
      </c>
      <c r="H4628" s="151" t="str">
        <f t="shared" si="147"/>
        <v/>
      </c>
      <c r="I4628" s="168"/>
      <c r="J4628" s="169"/>
      <c r="K4628" s="163"/>
      <c r="L4628" s="164" t="str">
        <f t="shared" si="146"/>
        <v/>
      </c>
      <c r="M4628" s="165" t="e">
        <f>ROUND(VLOOKUP(A4628,当前库存!$A$2:$F$7000,COLUMN($F$3),0)&amp;"",2)</f>
        <v>#DIV/0!</v>
      </c>
      <c r="N4628" s="166"/>
      <c r="O4628" s="167"/>
      <c r="P4628" s="167"/>
      <c r="Q4628" s="174"/>
      <c r="R4628" s="167"/>
      <c r="S4628" s="167"/>
    </row>
    <row r="4629" customHeight="1" spans="1:19">
      <c r="A4629" s="175"/>
      <c r="B4629" s="153" t="str">
        <f>IF(ISERROR(VLOOKUP(A4629,进货明细!$A$2:$D$5000,COLUMN($B$2),0)&amp;""),"",VLOOKUP(A4629,进货明细!$A$2:$D$5000,COLUMN($B$2),0)&amp;"")</f>
        <v/>
      </c>
      <c r="C4629" s="147" t="str">
        <f>IF(ISERROR(VLOOKUP(A4629,进货明细!$A$2:$D$5000,COLUMN($C$2),0)&amp;""),"",VLOOKUP(A4629,进货明细!$A$2:$D$5000,COLUMN($C$2),0)&amp;"")</f>
        <v/>
      </c>
      <c r="D4629" s="147" t="str">
        <f>IF(ISERROR(VLOOKUP(A4629,进货明细!$A$2:$D$5000,COLUMN($D$2),0)&amp;""),"",VLOOKUP(A4629,进货明细!$A$2:$D$5000,COLUMN($D$2),0)&amp;"")</f>
        <v/>
      </c>
      <c r="E4629" s="148"/>
      <c r="F4629" s="152"/>
      <c r="G4629" s="150" t="str">
        <f>IF(ISERROR(VLOOKUP(A4629,进货明细!$A$2:$G$5000,COLUMN($G$2),0)&amp;""),"",VLOOKUP(A4629,进货明细!$A$2:$G$5000,COLUMN($G$2),0)&amp;"")</f>
        <v/>
      </c>
      <c r="H4629" s="151" t="str">
        <f t="shared" si="147"/>
        <v/>
      </c>
      <c r="I4629" s="168"/>
      <c r="J4629" s="169"/>
      <c r="K4629" s="163"/>
      <c r="L4629" s="164" t="str">
        <f t="shared" si="146"/>
        <v/>
      </c>
      <c r="M4629" s="165" t="e">
        <f>ROUND(VLOOKUP(A4629,当前库存!$A$2:$F$7000,COLUMN($F$3),0)&amp;"",2)</f>
        <v>#DIV/0!</v>
      </c>
      <c r="N4629" s="166"/>
      <c r="O4629" s="167"/>
      <c r="P4629" s="167"/>
      <c r="Q4629" s="174"/>
      <c r="R4629" s="167"/>
      <c r="S4629" s="167"/>
    </row>
    <row r="4630" customHeight="1" spans="1:19">
      <c r="A4630" s="175"/>
      <c r="B4630" s="153" t="str">
        <f>IF(ISERROR(VLOOKUP(A4630,进货明细!$A$2:$D$5000,COLUMN($B$2),0)&amp;""),"",VLOOKUP(A4630,进货明细!$A$2:$D$5000,COLUMN($B$2),0)&amp;"")</f>
        <v/>
      </c>
      <c r="C4630" s="147" t="str">
        <f>IF(ISERROR(VLOOKUP(A4630,进货明细!$A$2:$D$5000,COLUMN($C$2),0)&amp;""),"",VLOOKUP(A4630,进货明细!$A$2:$D$5000,COLUMN($C$2),0)&amp;"")</f>
        <v/>
      </c>
      <c r="D4630" s="147" t="str">
        <f>IF(ISERROR(VLOOKUP(A4630,进货明细!$A$2:$D$5000,COLUMN($D$2),0)&amp;""),"",VLOOKUP(A4630,进货明细!$A$2:$D$5000,COLUMN($D$2),0)&amp;"")</f>
        <v/>
      </c>
      <c r="E4630" s="148"/>
      <c r="F4630" s="152"/>
      <c r="G4630" s="150" t="str">
        <f>IF(ISERROR(VLOOKUP(A4630,进货明细!$A$2:$G$5000,COLUMN($G$2),0)&amp;""),"",VLOOKUP(A4630,进货明细!$A$2:$G$5000,COLUMN($G$2),0)&amp;"")</f>
        <v/>
      </c>
      <c r="H4630" s="151" t="str">
        <f t="shared" si="147"/>
        <v/>
      </c>
      <c r="I4630" s="168"/>
      <c r="J4630" s="169"/>
      <c r="K4630" s="163"/>
      <c r="L4630" s="164" t="str">
        <f t="shared" si="146"/>
        <v/>
      </c>
      <c r="M4630" s="165" t="e">
        <f>ROUND(VLOOKUP(A4630,当前库存!$A$2:$F$7000,COLUMN($F$3),0)&amp;"",2)</f>
        <v>#DIV/0!</v>
      </c>
      <c r="N4630" s="166"/>
      <c r="O4630" s="167"/>
      <c r="P4630" s="167"/>
      <c r="Q4630" s="174"/>
      <c r="R4630" s="167"/>
      <c r="S4630" s="167"/>
    </row>
    <row r="4631" customHeight="1" spans="1:19">
      <c r="A4631" s="175"/>
      <c r="B4631" s="153" t="str">
        <f>IF(ISERROR(VLOOKUP(A4631,进货明细!$A$2:$D$5000,COLUMN($B$2),0)&amp;""),"",VLOOKUP(A4631,进货明细!$A$2:$D$5000,COLUMN($B$2),0)&amp;"")</f>
        <v/>
      </c>
      <c r="C4631" s="147" t="str">
        <f>IF(ISERROR(VLOOKUP(A4631,进货明细!$A$2:$D$5000,COLUMN($C$2),0)&amp;""),"",VLOOKUP(A4631,进货明细!$A$2:$D$5000,COLUMN($C$2),0)&amp;"")</f>
        <v/>
      </c>
      <c r="D4631" s="147" t="str">
        <f>IF(ISERROR(VLOOKUP(A4631,进货明细!$A$2:$D$5000,COLUMN($D$2),0)&amp;""),"",VLOOKUP(A4631,进货明细!$A$2:$D$5000,COLUMN($D$2),0)&amp;"")</f>
        <v/>
      </c>
      <c r="E4631" s="148"/>
      <c r="F4631" s="152"/>
      <c r="G4631" s="150" t="str">
        <f>IF(ISERROR(VLOOKUP(A4631,进货明细!$A$2:$G$5000,COLUMN($G$2),0)&amp;""),"",VLOOKUP(A4631,进货明细!$A$2:$G$5000,COLUMN($G$2),0)&amp;"")</f>
        <v/>
      </c>
      <c r="H4631" s="151" t="str">
        <f t="shared" si="147"/>
        <v/>
      </c>
      <c r="I4631" s="168"/>
      <c r="J4631" s="169"/>
      <c r="K4631" s="163"/>
      <c r="L4631" s="164" t="str">
        <f t="shared" si="146"/>
        <v/>
      </c>
      <c r="M4631" s="165" t="e">
        <f>ROUND(VLOOKUP(A4631,当前库存!$A$2:$F$7000,COLUMN($F$3),0)&amp;"",2)</f>
        <v>#DIV/0!</v>
      </c>
      <c r="N4631" s="166"/>
      <c r="O4631" s="167"/>
      <c r="P4631" s="167"/>
      <c r="Q4631" s="174"/>
      <c r="R4631" s="167"/>
      <c r="S4631" s="167"/>
    </row>
    <row r="4632" customHeight="1" spans="1:19">
      <c r="A4632" s="175"/>
      <c r="B4632" s="153" t="str">
        <f>IF(ISERROR(VLOOKUP(A4632,进货明细!$A$2:$D$5000,COLUMN($B$2),0)&amp;""),"",VLOOKUP(A4632,进货明细!$A$2:$D$5000,COLUMN($B$2),0)&amp;"")</f>
        <v/>
      </c>
      <c r="C4632" s="147" t="str">
        <f>IF(ISERROR(VLOOKUP(A4632,进货明细!$A$2:$D$5000,COLUMN($C$2),0)&amp;""),"",VLOOKUP(A4632,进货明细!$A$2:$D$5000,COLUMN($C$2),0)&amp;"")</f>
        <v/>
      </c>
      <c r="D4632" s="147" t="str">
        <f>IF(ISERROR(VLOOKUP(A4632,进货明细!$A$2:$D$5000,COLUMN($D$2),0)&amp;""),"",VLOOKUP(A4632,进货明细!$A$2:$D$5000,COLUMN($D$2),0)&amp;"")</f>
        <v/>
      </c>
      <c r="E4632" s="148"/>
      <c r="F4632" s="152"/>
      <c r="G4632" s="150" t="str">
        <f>IF(ISERROR(VLOOKUP(A4632,进货明细!$A$2:$G$5000,COLUMN($G$2),0)&amp;""),"",VLOOKUP(A4632,进货明细!$A$2:$G$5000,COLUMN($G$2),0)&amp;"")</f>
        <v/>
      </c>
      <c r="H4632" s="151" t="str">
        <f t="shared" si="147"/>
        <v/>
      </c>
      <c r="I4632" s="168"/>
      <c r="J4632" s="169"/>
      <c r="K4632" s="163"/>
      <c r="L4632" s="164" t="str">
        <f t="shared" si="146"/>
        <v/>
      </c>
      <c r="M4632" s="165" t="e">
        <f>ROUND(VLOOKUP(A4632,当前库存!$A$2:$F$7000,COLUMN($F$3),0)&amp;"",2)</f>
        <v>#DIV/0!</v>
      </c>
      <c r="N4632" s="166"/>
      <c r="O4632" s="167"/>
      <c r="P4632" s="167"/>
      <c r="Q4632" s="174"/>
      <c r="R4632" s="167"/>
      <c r="S4632" s="167"/>
    </row>
    <row r="4633" customHeight="1" spans="1:19">
      <c r="A4633" s="175"/>
      <c r="B4633" s="153" t="str">
        <f>IF(ISERROR(VLOOKUP(A4633,进货明细!$A$2:$D$5000,COLUMN($B$2),0)&amp;""),"",VLOOKUP(A4633,进货明细!$A$2:$D$5000,COLUMN($B$2),0)&amp;"")</f>
        <v/>
      </c>
      <c r="C4633" s="147" t="str">
        <f>IF(ISERROR(VLOOKUP(A4633,进货明细!$A$2:$D$5000,COLUMN($C$2),0)&amp;""),"",VLOOKUP(A4633,进货明细!$A$2:$D$5000,COLUMN($C$2),0)&amp;"")</f>
        <v/>
      </c>
      <c r="D4633" s="147" t="str">
        <f>IF(ISERROR(VLOOKUP(A4633,进货明细!$A$2:$D$5000,COLUMN($D$2),0)&amp;""),"",VLOOKUP(A4633,进货明细!$A$2:$D$5000,COLUMN($D$2),0)&amp;"")</f>
        <v/>
      </c>
      <c r="E4633" s="148"/>
      <c r="F4633" s="152"/>
      <c r="G4633" s="150" t="str">
        <f>IF(ISERROR(VLOOKUP(A4633,进货明细!$A$2:$G$5000,COLUMN($G$2),0)&amp;""),"",VLOOKUP(A4633,进货明细!$A$2:$G$5000,COLUMN($G$2),0)&amp;"")</f>
        <v/>
      </c>
      <c r="H4633" s="151" t="str">
        <f t="shared" si="147"/>
        <v/>
      </c>
      <c r="I4633" s="168"/>
      <c r="J4633" s="169"/>
      <c r="K4633" s="163"/>
      <c r="L4633" s="164" t="str">
        <f t="shared" si="146"/>
        <v/>
      </c>
      <c r="M4633" s="165" t="e">
        <f>ROUND(VLOOKUP(A4633,当前库存!$A$2:$F$7000,COLUMN($F$3),0)&amp;"",2)</f>
        <v>#DIV/0!</v>
      </c>
      <c r="N4633" s="166"/>
      <c r="O4633" s="167"/>
      <c r="P4633" s="167"/>
      <c r="Q4633" s="174"/>
      <c r="R4633" s="167"/>
      <c r="S4633" s="167"/>
    </row>
    <row r="4634" customHeight="1" spans="1:19">
      <c r="A4634" s="175"/>
      <c r="B4634" s="153" t="str">
        <f>IF(ISERROR(VLOOKUP(A4634,进货明细!$A$2:$D$5000,COLUMN($B$2),0)&amp;""),"",VLOOKUP(A4634,进货明细!$A$2:$D$5000,COLUMN($B$2),0)&amp;"")</f>
        <v/>
      </c>
      <c r="C4634" s="147" t="str">
        <f>IF(ISERROR(VLOOKUP(A4634,进货明细!$A$2:$D$5000,COLUMN($C$2),0)&amp;""),"",VLOOKUP(A4634,进货明细!$A$2:$D$5000,COLUMN($C$2),0)&amp;"")</f>
        <v/>
      </c>
      <c r="D4634" s="147" t="str">
        <f>IF(ISERROR(VLOOKUP(A4634,进货明细!$A$2:$D$5000,COLUMN($D$2),0)&amp;""),"",VLOOKUP(A4634,进货明细!$A$2:$D$5000,COLUMN($D$2),0)&amp;"")</f>
        <v/>
      </c>
      <c r="E4634" s="148"/>
      <c r="F4634" s="152"/>
      <c r="G4634" s="150" t="str">
        <f>IF(ISERROR(VLOOKUP(A4634,进货明细!$A$2:$G$5000,COLUMN($G$2),0)&amp;""),"",VLOOKUP(A4634,进货明细!$A$2:$G$5000,COLUMN($G$2),0)&amp;"")</f>
        <v/>
      </c>
      <c r="H4634" s="151" t="str">
        <f t="shared" si="147"/>
        <v/>
      </c>
      <c r="I4634" s="168"/>
      <c r="J4634" s="169"/>
      <c r="K4634" s="163"/>
      <c r="L4634" s="164" t="str">
        <f t="shared" si="146"/>
        <v/>
      </c>
      <c r="M4634" s="165" t="e">
        <f>ROUND(VLOOKUP(A4634,当前库存!$A$2:$F$7000,COLUMN($F$3),0)&amp;"",2)</f>
        <v>#DIV/0!</v>
      </c>
      <c r="N4634" s="166"/>
      <c r="O4634" s="167"/>
      <c r="P4634" s="167"/>
      <c r="Q4634" s="174"/>
      <c r="R4634" s="167"/>
      <c r="S4634" s="167"/>
    </row>
    <row r="4635" customHeight="1" spans="1:19">
      <c r="A4635" s="175"/>
      <c r="B4635" s="153" t="str">
        <f>IF(ISERROR(VLOOKUP(A4635,进货明细!$A$2:$D$5000,COLUMN($B$2),0)&amp;""),"",VLOOKUP(A4635,进货明细!$A$2:$D$5000,COLUMN($B$2),0)&amp;"")</f>
        <v/>
      </c>
      <c r="C4635" s="147" t="str">
        <f>IF(ISERROR(VLOOKUP(A4635,进货明细!$A$2:$D$5000,COLUMN($C$2),0)&amp;""),"",VLOOKUP(A4635,进货明细!$A$2:$D$5000,COLUMN($C$2),0)&amp;"")</f>
        <v/>
      </c>
      <c r="D4635" s="147" t="str">
        <f>IF(ISERROR(VLOOKUP(A4635,进货明细!$A$2:$D$5000,COLUMN($D$2),0)&amp;""),"",VLOOKUP(A4635,进货明细!$A$2:$D$5000,COLUMN($D$2),0)&amp;"")</f>
        <v/>
      </c>
      <c r="E4635" s="148"/>
      <c r="F4635" s="152"/>
      <c r="G4635" s="150" t="str">
        <f>IF(ISERROR(VLOOKUP(A4635,进货明细!$A$2:$G$5000,COLUMN($G$2),0)&amp;""),"",VLOOKUP(A4635,进货明细!$A$2:$G$5000,COLUMN($G$2),0)&amp;"")</f>
        <v/>
      </c>
      <c r="H4635" s="151" t="str">
        <f t="shared" si="147"/>
        <v/>
      </c>
      <c r="I4635" s="168"/>
      <c r="J4635" s="169"/>
      <c r="K4635" s="163"/>
      <c r="L4635" s="164" t="str">
        <f t="shared" si="146"/>
        <v/>
      </c>
      <c r="M4635" s="165" t="e">
        <f>ROUND(VLOOKUP(A4635,当前库存!$A$2:$F$7000,COLUMN($F$3),0)&amp;"",2)</f>
        <v>#DIV/0!</v>
      </c>
      <c r="N4635" s="166"/>
      <c r="O4635" s="167"/>
      <c r="P4635" s="167"/>
      <c r="Q4635" s="174"/>
      <c r="R4635" s="167"/>
      <c r="S4635" s="167"/>
    </row>
    <row r="4636" customHeight="1" spans="1:19">
      <c r="A4636" s="175"/>
      <c r="B4636" s="153" t="str">
        <f>IF(ISERROR(VLOOKUP(A4636,进货明细!$A$2:$D$5000,COLUMN($B$2),0)&amp;""),"",VLOOKUP(A4636,进货明细!$A$2:$D$5000,COLUMN($B$2),0)&amp;"")</f>
        <v/>
      </c>
      <c r="C4636" s="147" t="str">
        <f>IF(ISERROR(VLOOKUP(A4636,进货明细!$A$2:$D$5000,COLUMN($C$2),0)&amp;""),"",VLOOKUP(A4636,进货明细!$A$2:$D$5000,COLUMN($C$2),0)&amp;"")</f>
        <v/>
      </c>
      <c r="D4636" s="147" t="str">
        <f>IF(ISERROR(VLOOKUP(A4636,进货明细!$A$2:$D$5000,COLUMN($D$2),0)&amp;""),"",VLOOKUP(A4636,进货明细!$A$2:$D$5000,COLUMN($D$2),0)&amp;"")</f>
        <v/>
      </c>
      <c r="E4636" s="148"/>
      <c r="F4636" s="152"/>
      <c r="G4636" s="150" t="str">
        <f>IF(ISERROR(VLOOKUP(A4636,进货明细!$A$2:$G$5000,COLUMN($G$2),0)&amp;""),"",VLOOKUP(A4636,进货明细!$A$2:$G$5000,COLUMN($G$2),0)&amp;"")</f>
        <v/>
      </c>
      <c r="H4636" s="151" t="str">
        <f t="shared" si="147"/>
        <v/>
      </c>
      <c r="I4636" s="168"/>
      <c r="J4636" s="169"/>
      <c r="K4636" s="163"/>
      <c r="L4636" s="164" t="str">
        <f t="shared" si="146"/>
        <v/>
      </c>
      <c r="M4636" s="165" t="e">
        <f>ROUND(VLOOKUP(A4636,当前库存!$A$2:$F$7000,COLUMN($F$3),0)&amp;"",2)</f>
        <v>#DIV/0!</v>
      </c>
      <c r="N4636" s="166"/>
      <c r="O4636" s="167"/>
      <c r="P4636" s="167"/>
      <c r="Q4636" s="174"/>
      <c r="R4636" s="167"/>
      <c r="S4636" s="167"/>
    </row>
    <row r="4637" customHeight="1" spans="1:19">
      <c r="A4637" s="175"/>
      <c r="B4637" s="153" t="str">
        <f>IF(ISERROR(VLOOKUP(A4637,进货明细!$A$2:$D$5000,COLUMN($B$2),0)&amp;""),"",VLOOKUP(A4637,进货明细!$A$2:$D$5000,COLUMN($B$2),0)&amp;"")</f>
        <v/>
      </c>
      <c r="C4637" s="147" t="str">
        <f>IF(ISERROR(VLOOKUP(A4637,进货明细!$A$2:$D$5000,COLUMN($C$2),0)&amp;""),"",VLOOKUP(A4637,进货明细!$A$2:$D$5000,COLUMN($C$2),0)&amp;"")</f>
        <v/>
      </c>
      <c r="D4637" s="147" t="str">
        <f>IF(ISERROR(VLOOKUP(A4637,进货明细!$A$2:$D$5000,COLUMN($D$2),0)&amp;""),"",VLOOKUP(A4637,进货明细!$A$2:$D$5000,COLUMN($D$2),0)&amp;"")</f>
        <v/>
      </c>
      <c r="E4637" s="148"/>
      <c r="F4637" s="152"/>
      <c r="G4637" s="150" t="str">
        <f>IF(ISERROR(VLOOKUP(A4637,进货明细!$A$2:$G$5000,COLUMN($G$2),0)&amp;""),"",VLOOKUP(A4637,进货明细!$A$2:$G$5000,COLUMN($G$2),0)&amp;"")</f>
        <v/>
      </c>
      <c r="H4637" s="151" t="str">
        <f t="shared" si="147"/>
        <v/>
      </c>
      <c r="I4637" s="168"/>
      <c r="J4637" s="169"/>
      <c r="K4637" s="163"/>
      <c r="L4637" s="164" t="str">
        <f t="shared" si="146"/>
        <v/>
      </c>
      <c r="M4637" s="165" t="e">
        <f>ROUND(VLOOKUP(A4637,当前库存!$A$2:$F$7000,COLUMN($F$3),0)&amp;"",2)</f>
        <v>#DIV/0!</v>
      </c>
      <c r="N4637" s="166"/>
      <c r="O4637" s="167"/>
      <c r="P4637" s="167"/>
      <c r="Q4637" s="174"/>
      <c r="R4637" s="167"/>
      <c r="S4637" s="167"/>
    </row>
    <row r="4638" customHeight="1" spans="1:19">
      <c r="A4638" s="175"/>
      <c r="B4638" s="153" t="str">
        <f>IF(ISERROR(VLOOKUP(A4638,进货明细!$A$2:$D$5000,COLUMN($B$2),0)&amp;""),"",VLOOKUP(A4638,进货明细!$A$2:$D$5000,COLUMN($B$2),0)&amp;"")</f>
        <v/>
      </c>
      <c r="C4638" s="147" t="str">
        <f>IF(ISERROR(VLOOKUP(A4638,进货明细!$A$2:$D$5000,COLUMN($C$2),0)&amp;""),"",VLOOKUP(A4638,进货明细!$A$2:$D$5000,COLUMN($C$2),0)&amp;"")</f>
        <v/>
      </c>
      <c r="D4638" s="147" t="str">
        <f>IF(ISERROR(VLOOKUP(A4638,进货明细!$A$2:$D$5000,COLUMN($D$2),0)&amp;""),"",VLOOKUP(A4638,进货明细!$A$2:$D$5000,COLUMN($D$2),0)&amp;"")</f>
        <v/>
      </c>
      <c r="E4638" s="148"/>
      <c r="F4638" s="152"/>
      <c r="G4638" s="150" t="str">
        <f>IF(ISERROR(VLOOKUP(A4638,进货明细!$A$2:$G$5000,COLUMN($G$2),0)&amp;""),"",VLOOKUP(A4638,进货明细!$A$2:$G$5000,COLUMN($G$2),0)&amp;"")</f>
        <v/>
      </c>
      <c r="H4638" s="151" t="str">
        <f t="shared" si="147"/>
        <v/>
      </c>
      <c r="I4638" s="168"/>
      <c r="J4638" s="169"/>
      <c r="K4638" s="163"/>
      <c r="L4638" s="164" t="str">
        <f t="shared" si="146"/>
        <v/>
      </c>
      <c r="M4638" s="165" t="e">
        <f>ROUND(VLOOKUP(A4638,当前库存!$A$2:$F$7000,COLUMN($F$3),0)&amp;"",2)</f>
        <v>#DIV/0!</v>
      </c>
      <c r="N4638" s="166"/>
      <c r="O4638" s="167"/>
      <c r="P4638" s="167"/>
      <c r="Q4638" s="174"/>
      <c r="R4638" s="167"/>
      <c r="S4638" s="167"/>
    </row>
    <row r="4639" customHeight="1" spans="1:19">
      <c r="A4639" s="175"/>
      <c r="B4639" s="153" t="str">
        <f>IF(ISERROR(VLOOKUP(A4639,进货明细!$A$2:$D$5000,COLUMN($B$2),0)&amp;""),"",VLOOKUP(A4639,进货明细!$A$2:$D$5000,COLUMN($B$2),0)&amp;"")</f>
        <v/>
      </c>
      <c r="C4639" s="147" t="str">
        <f>IF(ISERROR(VLOOKUP(A4639,进货明细!$A$2:$D$5000,COLUMN($C$2),0)&amp;""),"",VLOOKUP(A4639,进货明细!$A$2:$D$5000,COLUMN($C$2),0)&amp;"")</f>
        <v/>
      </c>
      <c r="D4639" s="147" t="str">
        <f>IF(ISERROR(VLOOKUP(A4639,进货明细!$A$2:$D$5000,COLUMN($D$2),0)&amp;""),"",VLOOKUP(A4639,进货明细!$A$2:$D$5000,COLUMN($D$2),0)&amp;"")</f>
        <v/>
      </c>
      <c r="E4639" s="148"/>
      <c r="F4639" s="152"/>
      <c r="G4639" s="150" t="str">
        <f>IF(ISERROR(VLOOKUP(A4639,进货明细!$A$2:$G$5000,COLUMN($G$2),0)&amp;""),"",VLOOKUP(A4639,进货明细!$A$2:$G$5000,COLUMN($G$2),0)&amp;"")</f>
        <v/>
      </c>
      <c r="H4639" s="151" t="str">
        <f t="shared" si="147"/>
        <v/>
      </c>
      <c r="I4639" s="168"/>
      <c r="J4639" s="169"/>
      <c r="K4639" s="163"/>
      <c r="L4639" s="164" t="str">
        <f t="shared" si="146"/>
        <v/>
      </c>
      <c r="M4639" s="165" t="e">
        <f>ROUND(VLOOKUP(A4639,当前库存!$A$2:$F$7000,COLUMN($F$3),0)&amp;"",2)</f>
        <v>#DIV/0!</v>
      </c>
      <c r="N4639" s="166"/>
      <c r="O4639" s="167"/>
      <c r="P4639" s="167"/>
      <c r="Q4639" s="174"/>
      <c r="R4639" s="167"/>
      <c r="S4639" s="167"/>
    </row>
    <row r="4640" customHeight="1" spans="1:19">
      <c r="A4640" s="175"/>
      <c r="B4640" s="153" t="str">
        <f>IF(ISERROR(VLOOKUP(A4640,进货明细!$A$2:$D$5000,COLUMN($B$2),0)&amp;""),"",VLOOKUP(A4640,进货明细!$A$2:$D$5000,COLUMN($B$2),0)&amp;"")</f>
        <v/>
      </c>
      <c r="C4640" s="147" t="str">
        <f>IF(ISERROR(VLOOKUP(A4640,进货明细!$A$2:$D$5000,COLUMN($C$2),0)&amp;""),"",VLOOKUP(A4640,进货明细!$A$2:$D$5000,COLUMN($C$2),0)&amp;"")</f>
        <v/>
      </c>
      <c r="D4640" s="147" t="str">
        <f>IF(ISERROR(VLOOKUP(A4640,进货明细!$A$2:$D$5000,COLUMN($D$2),0)&amp;""),"",VLOOKUP(A4640,进货明细!$A$2:$D$5000,COLUMN($D$2),0)&amp;"")</f>
        <v/>
      </c>
      <c r="E4640" s="148"/>
      <c r="F4640" s="152"/>
      <c r="G4640" s="150" t="str">
        <f>IF(ISERROR(VLOOKUP(A4640,进货明细!$A$2:$G$5000,COLUMN($G$2),0)&amp;""),"",VLOOKUP(A4640,进货明细!$A$2:$G$5000,COLUMN($G$2),0)&amp;"")</f>
        <v/>
      </c>
      <c r="H4640" s="151" t="str">
        <f t="shared" si="147"/>
        <v/>
      </c>
      <c r="I4640" s="168"/>
      <c r="J4640" s="169"/>
      <c r="K4640" s="163"/>
      <c r="L4640" s="164" t="str">
        <f t="shared" si="146"/>
        <v/>
      </c>
      <c r="M4640" s="165" t="e">
        <f>ROUND(VLOOKUP(A4640,当前库存!$A$2:$F$7000,COLUMN($F$3),0)&amp;"",2)</f>
        <v>#DIV/0!</v>
      </c>
      <c r="N4640" s="166"/>
      <c r="O4640" s="167"/>
      <c r="P4640" s="167"/>
      <c r="Q4640" s="174"/>
      <c r="R4640" s="167"/>
      <c r="S4640" s="167"/>
    </row>
    <row r="4641" customHeight="1" spans="1:19">
      <c r="A4641" s="175"/>
      <c r="B4641" s="153" t="str">
        <f>IF(ISERROR(VLOOKUP(A4641,进货明细!$A$2:$D$5000,COLUMN($B$2),0)&amp;""),"",VLOOKUP(A4641,进货明细!$A$2:$D$5000,COLUMN($B$2),0)&amp;"")</f>
        <v/>
      </c>
      <c r="C4641" s="147" t="str">
        <f>IF(ISERROR(VLOOKUP(A4641,进货明细!$A$2:$D$5000,COLUMN($C$2),0)&amp;""),"",VLOOKUP(A4641,进货明细!$A$2:$D$5000,COLUMN($C$2),0)&amp;"")</f>
        <v/>
      </c>
      <c r="D4641" s="147" t="str">
        <f>IF(ISERROR(VLOOKUP(A4641,进货明细!$A$2:$D$5000,COLUMN($D$2),0)&amp;""),"",VLOOKUP(A4641,进货明细!$A$2:$D$5000,COLUMN($D$2),0)&amp;"")</f>
        <v/>
      </c>
      <c r="E4641" s="148"/>
      <c r="F4641" s="152"/>
      <c r="G4641" s="150" t="str">
        <f>IF(ISERROR(VLOOKUP(A4641,进货明细!$A$2:$G$5000,COLUMN($G$2),0)&amp;""),"",VLOOKUP(A4641,进货明细!$A$2:$G$5000,COLUMN($G$2),0)&amp;"")</f>
        <v/>
      </c>
      <c r="H4641" s="151" t="str">
        <f t="shared" si="147"/>
        <v/>
      </c>
      <c r="I4641" s="168"/>
      <c r="J4641" s="169"/>
      <c r="K4641" s="163"/>
      <c r="L4641" s="164" t="str">
        <f t="shared" si="146"/>
        <v/>
      </c>
      <c r="M4641" s="165" t="e">
        <f>ROUND(VLOOKUP(A4641,当前库存!$A$2:$F$7000,COLUMN($F$3),0)&amp;"",2)</f>
        <v>#DIV/0!</v>
      </c>
      <c r="N4641" s="166"/>
      <c r="O4641" s="167"/>
      <c r="P4641" s="167"/>
      <c r="Q4641" s="174"/>
      <c r="R4641" s="167"/>
      <c r="S4641" s="167"/>
    </row>
    <row r="4642" customHeight="1" spans="1:19">
      <c r="A4642" s="175"/>
      <c r="B4642" s="153" t="str">
        <f>IF(ISERROR(VLOOKUP(A4642,进货明细!$A$2:$D$5000,COLUMN($B$2),0)&amp;""),"",VLOOKUP(A4642,进货明细!$A$2:$D$5000,COLUMN($B$2),0)&amp;"")</f>
        <v/>
      </c>
      <c r="C4642" s="147" t="str">
        <f>IF(ISERROR(VLOOKUP(A4642,进货明细!$A$2:$D$5000,COLUMN($C$2),0)&amp;""),"",VLOOKUP(A4642,进货明细!$A$2:$D$5000,COLUMN($C$2),0)&amp;"")</f>
        <v/>
      </c>
      <c r="D4642" s="147" t="str">
        <f>IF(ISERROR(VLOOKUP(A4642,进货明细!$A$2:$D$5000,COLUMN($D$2),0)&amp;""),"",VLOOKUP(A4642,进货明细!$A$2:$D$5000,COLUMN($D$2),0)&amp;"")</f>
        <v/>
      </c>
      <c r="E4642" s="148"/>
      <c r="F4642" s="152"/>
      <c r="G4642" s="150" t="str">
        <f>IF(ISERROR(VLOOKUP(A4642,进货明细!$A$2:$G$5000,COLUMN($G$2),0)&amp;""),"",VLOOKUP(A4642,进货明细!$A$2:$G$5000,COLUMN($G$2),0)&amp;"")</f>
        <v/>
      </c>
      <c r="H4642" s="151" t="str">
        <f t="shared" si="147"/>
        <v/>
      </c>
      <c r="I4642" s="168"/>
      <c r="J4642" s="169"/>
      <c r="K4642" s="163"/>
      <c r="L4642" s="164" t="str">
        <f t="shared" si="146"/>
        <v/>
      </c>
      <c r="M4642" s="165" t="e">
        <f>ROUND(VLOOKUP(A4642,当前库存!$A$2:$F$7000,COLUMN($F$3),0)&amp;"",2)</f>
        <v>#DIV/0!</v>
      </c>
      <c r="N4642" s="166"/>
      <c r="O4642" s="167"/>
      <c r="P4642" s="167"/>
      <c r="Q4642" s="174"/>
      <c r="R4642" s="167"/>
      <c r="S4642" s="167"/>
    </row>
    <row r="4643" customHeight="1" spans="1:19">
      <c r="A4643" s="175"/>
      <c r="B4643" s="153" t="str">
        <f>IF(ISERROR(VLOOKUP(A4643,进货明细!$A$2:$D$5000,COLUMN($B$2),0)&amp;""),"",VLOOKUP(A4643,进货明细!$A$2:$D$5000,COLUMN($B$2),0)&amp;"")</f>
        <v/>
      </c>
      <c r="C4643" s="147" t="str">
        <f>IF(ISERROR(VLOOKUP(A4643,进货明细!$A$2:$D$5000,COLUMN($C$2),0)&amp;""),"",VLOOKUP(A4643,进货明细!$A$2:$D$5000,COLUMN($C$2),0)&amp;"")</f>
        <v/>
      </c>
      <c r="D4643" s="147" t="str">
        <f>IF(ISERROR(VLOOKUP(A4643,进货明细!$A$2:$D$5000,COLUMN($D$2),0)&amp;""),"",VLOOKUP(A4643,进货明细!$A$2:$D$5000,COLUMN($D$2),0)&amp;"")</f>
        <v/>
      </c>
      <c r="E4643" s="148"/>
      <c r="F4643" s="152"/>
      <c r="G4643" s="150" t="str">
        <f>IF(ISERROR(VLOOKUP(A4643,进货明细!$A$2:$G$5000,COLUMN($G$2),0)&amp;""),"",VLOOKUP(A4643,进货明细!$A$2:$G$5000,COLUMN($G$2),0)&amp;"")</f>
        <v/>
      </c>
      <c r="H4643" s="151" t="str">
        <f t="shared" si="147"/>
        <v/>
      </c>
      <c r="I4643" s="168"/>
      <c r="J4643" s="169"/>
      <c r="K4643" s="163"/>
      <c r="L4643" s="164" t="str">
        <f t="shared" si="146"/>
        <v/>
      </c>
      <c r="M4643" s="165" t="e">
        <f>ROUND(VLOOKUP(A4643,当前库存!$A$2:$F$7000,COLUMN($F$3),0)&amp;"",2)</f>
        <v>#DIV/0!</v>
      </c>
      <c r="N4643" s="166"/>
      <c r="O4643" s="167"/>
      <c r="P4643" s="167"/>
      <c r="Q4643" s="174"/>
      <c r="R4643" s="167"/>
      <c r="S4643" s="167"/>
    </row>
    <row r="4644" customHeight="1" spans="1:19">
      <c r="A4644" s="175"/>
      <c r="B4644" s="153" t="str">
        <f>IF(ISERROR(VLOOKUP(A4644,进货明细!$A$2:$D$5000,COLUMN($B$2),0)&amp;""),"",VLOOKUP(A4644,进货明细!$A$2:$D$5000,COLUMN($B$2),0)&amp;"")</f>
        <v/>
      </c>
      <c r="C4644" s="147" t="str">
        <f>IF(ISERROR(VLOOKUP(A4644,进货明细!$A$2:$D$5000,COLUMN($C$2),0)&amp;""),"",VLOOKUP(A4644,进货明细!$A$2:$D$5000,COLUMN($C$2),0)&amp;"")</f>
        <v/>
      </c>
      <c r="D4644" s="147" t="str">
        <f>IF(ISERROR(VLOOKUP(A4644,进货明细!$A$2:$D$5000,COLUMN($D$2),0)&amp;""),"",VLOOKUP(A4644,进货明细!$A$2:$D$5000,COLUMN($D$2),0)&amp;"")</f>
        <v/>
      </c>
      <c r="E4644" s="148"/>
      <c r="F4644" s="152"/>
      <c r="G4644" s="150" t="str">
        <f>IF(ISERROR(VLOOKUP(A4644,进货明细!$A$2:$G$5000,COLUMN($G$2),0)&amp;""),"",VLOOKUP(A4644,进货明细!$A$2:$G$5000,COLUMN($G$2),0)&amp;"")</f>
        <v/>
      </c>
      <c r="H4644" s="151" t="str">
        <f t="shared" si="147"/>
        <v/>
      </c>
      <c r="I4644" s="168"/>
      <c r="J4644" s="169"/>
      <c r="K4644" s="163"/>
      <c r="L4644" s="164" t="str">
        <f t="shared" si="146"/>
        <v/>
      </c>
      <c r="M4644" s="165" t="e">
        <f>ROUND(VLOOKUP(A4644,当前库存!$A$2:$F$7000,COLUMN($F$3),0)&amp;"",2)</f>
        <v>#DIV/0!</v>
      </c>
      <c r="N4644" s="166"/>
      <c r="O4644" s="167"/>
      <c r="P4644" s="167"/>
      <c r="Q4644" s="174"/>
      <c r="R4644" s="167"/>
      <c r="S4644" s="167"/>
    </row>
    <row r="4645" customHeight="1" spans="1:19">
      <c r="A4645" s="175"/>
      <c r="B4645" s="153" t="str">
        <f>IF(ISERROR(VLOOKUP(A4645,进货明细!$A$2:$D$5000,COLUMN($B$2),0)&amp;""),"",VLOOKUP(A4645,进货明细!$A$2:$D$5000,COLUMN($B$2),0)&amp;"")</f>
        <v/>
      </c>
      <c r="C4645" s="147" t="str">
        <f>IF(ISERROR(VLOOKUP(A4645,进货明细!$A$2:$D$5000,COLUMN($C$2),0)&amp;""),"",VLOOKUP(A4645,进货明细!$A$2:$D$5000,COLUMN($C$2),0)&amp;"")</f>
        <v/>
      </c>
      <c r="D4645" s="147" t="str">
        <f>IF(ISERROR(VLOOKUP(A4645,进货明细!$A$2:$D$5000,COLUMN($D$2),0)&amp;""),"",VLOOKUP(A4645,进货明细!$A$2:$D$5000,COLUMN($D$2),0)&amp;"")</f>
        <v/>
      </c>
      <c r="E4645" s="148"/>
      <c r="F4645" s="152"/>
      <c r="G4645" s="150" t="str">
        <f>IF(ISERROR(VLOOKUP(A4645,进货明细!$A$2:$G$5000,COLUMN($G$2),0)&amp;""),"",VLOOKUP(A4645,进货明细!$A$2:$G$5000,COLUMN($G$2),0)&amp;"")</f>
        <v/>
      </c>
      <c r="H4645" s="151" t="str">
        <f t="shared" si="147"/>
        <v/>
      </c>
      <c r="I4645" s="168"/>
      <c r="J4645" s="169"/>
      <c r="K4645" s="163"/>
      <c r="L4645" s="164" t="str">
        <f t="shared" si="146"/>
        <v/>
      </c>
      <c r="M4645" s="165" t="e">
        <f>ROUND(VLOOKUP(A4645,当前库存!$A$2:$F$7000,COLUMN($F$3),0)&amp;"",2)</f>
        <v>#DIV/0!</v>
      </c>
      <c r="N4645" s="166"/>
      <c r="O4645" s="167"/>
      <c r="P4645" s="167"/>
      <c r="Q4645" s="174"/>
      <c r="R4645" s="167"/>
      <c r="S4645" s="167"/>
    </row>
    <row r="4646" customHeight="1" spans="1:19">
      <c r="A4646" s="175"/>
      <c r="B4646" s="153" t="str">
        <f>IF(ISERROR(VLOOKUP(A4646,进货明细!$A$2:$D$5000,COLUMN($B$2),0)&amp;""),"",VLOOKUP(A4646,进货明细!$A$2:$D$5000,COLUMN($B$2),0)&amp;"")</f>
        <v/>
      </c>
      <c r="C4646" s="147" t="str">
        <f>IF(ISERROR(VLOOKUP(A4646,进货明细!$A$2:$D$5000,COLUMN($C$2),0)&amp;""),"",VLOOKUP(A4646,进货明细!$A$2:$D$5000,COLUMN($C$2),0)&amp;"")</f>
        <v/>
      </c>
      <c r="D4646" s="147" t="str">
        <f>IF(ISERROR(VLOOKUP(A4646,进货明细!$A$2:$D$5000,COLUMN($D$2),0)&amp;""),"",VLOOKUP(A4646,进货明细!$A$2:$D$5000,COLUMN($D$2),0)&amp;"")</f>
        <v/>
      </c>
      <c r="E4646" s="148"/>
      <c r="F4646" s="152"/>
      <c r="G4646" s="150" t="str">
        <f>IF(ISERROR(VLOOKUP(A4646,进货明细!$A$2:$G$5000,COLUMN($G$2),0)&amp;""),"",VLOOKUP(A4646,进货明细!$A$2:$G$5000,COLUMN($G$2),0)&amp;"")</f>
        <v/>
      </c>
      <c r="H4646" s="151" t="str">
        <f t="shared" si="147"/>
        <v/>
      </c>
      <c r="I4646" s="168"/>
      <c r="J4646" s="169"/>
      <c r="K4646" s="163"/>
      <c r="L4646" s="164" t="str">
        <f t="shared" si="146"/>
        <v/>
      </c>
      <c r="M4646" s="165" t="e">
        <f>ROUND(VLOOKUP(A4646,当前库存!$A$2:$F$7000,COLUMN($F$3),0)&amp;"",2)</f>
        <v>#DIV/0!</v>
      </c>
      <c r="N4646" s="166"/>
      <c r="O4646" s="167"/>
      <c r="P4646" s="167"/>
      <c r="Q4646" s="174"/>
      <c r="R4646" s="167"/>
      <c r="S4646" s="167"/>
    </row>
    <row r="4647" customHeight="1" spans="1:19">
      <c r="A4647" s="175"/>
      <c r="B4647" s="153" t="str">
        <f>IF(ISERROR(VLOOKUP(A4647,进货明细!$A$2:$D$5000,COLUMN($B$2),0)&amp;""),"",VLOOKUP(A4647,进货明细!$A$2:$D$5000,COLUMN($B$2),0)&amp;"")</f>
        <v/>
      </c>
      <c r="C4647" s="147" t="str">
        <f>IF(ISERROR(VLOOKUP(A4647,进货明细!$A$2:$D$5000,COLUMN($C$2),0)&amp;""),"",VLOOKUP(A4647,进货明细!$A$2:$D$5000,COLUMN($C$2),0)&amp;"")</f>
        <v/>
      </c>
      <c r="D4647" s="147" t="str">
        <f>IF(ISERROR(VLOOKUP(A4647,进货明细!$A$2:$D$5000,COLUMN($D$2),0)&amp;""),"",VLOOKUP(A4647,进货明细!$A$2:$D$5000,COLUMN($D$2),0)&amp;"")</f>
        <v/>
      </c>
      <c r="E4647" s="148"/>
      <c r="F4647" s="152"/>
      <c r="G4647" s="150" t="str">
        <f>IF(ISERROR(VLOOKUP(A4647,进货明细!$A$2:$G$5000,COLUMN($G$2),0)&amp;""),"",VLOOKUP(A4647,进货明细!$A$2:$G$5000,COLUMN($G$2),0)&amp;"")</f>
        <v/>
      </c>
      <c r="H4647" s="151" t="str">
        <f t="shared" si="147"/>
        <v/>
      </c>
      <c r="I4647" s="168"/>
      <c r="J4647" s="169"/>
      <c r="K4647" s="163"/>
      <c r="L4647" s="164" t="str">
        <f t="shared" si="146"/>
        <v/>
      </c>
      <c r="M4647" s="165" t="e">
        <f>ROUND(VLOOKUP(A4647,当前库存!$A$2:$F$7000,COLUMN($F$3),0)&amp;"",2)</f>
        <v>#DIV/0!</v>
      </c>
      <c r="N4647" s="166"/>
      <c r="O4647" s="167"/>
      <c r="P4647" s="167"/>
      <c r="Q4647" s="174"/>
      <c r="R4647" s="167"/>
      <c r="S4647" s="167"/>
    </row>
    <row r="4648" customHeight="1" spans="1:19">
      <c r="A4648" s="175"/>
      <c r="B4648" s="153" t="str">
        <f>IF(ISERROR(VLOOKUP(A4648,进货明细!$A$2:$D$5000,COLUMN($B$2),0)&amp;""),"",VLOOKUP(A4648,进货明细!$A$2:$D$5000,COLUMN($B$2),0)&amp;"")</f>
        <v/>
      </c>
      <c r="C4648" s="147" t="str">
        <f>IF(ISERROR(VLOOKUP(A4648,进货明细!$A$2:$D$5000,COLUMN($C$2),0)&amp;""),"",VLOOKUP(A4648,进货明细!$A$2:$D$5000,COLUMN($C$2),0)&amp;"")</f>
        <v/>
      </c>
      <c r="D4648" s="147" t="str">
        <f>IF(ISERROR(VLOOKUP(A4648,进货明细!$A$2:$D$5000,COLUMN($D$2),0)&amp;""),"",VLOOKUP(A4648,进货明细!$A$2:$D$5000,COLUMN($D$2),0)&amp;"")</f>
        <v/>
      </c>
      <c r="E4648" s="148"/>
      <c r="F4648" s="152"/>
      <c r="G4648" s="150" t="str">
        <f>IF(ISERROR(VLOOKUP(A4648,进货明细!$A$2:$G$5000,COLUMN($G$2),0)&amp;""),"",VLOOKUP(A4648,进货明细!$A$2:$G$5000,COLUMN($G$2),0)&amp;"")</f>
        <v/>
      </c>
      <c r="H4648" s="151" t="str">
        <f t="shared" si="147"/>
        <v/>
      </c>
      <c r="I4648" s="168"/>
      <c r="J4648" s="169"/>
      <c r="K4648" s="163"/>
      <c r="L4648" s="164" t="str">
        <f t="shared" si="146"/>
        <v/>
      </c>
      <c r="M4648" s="165" t="e">
        <f>ROUND(VLOOKUP(A4648,当前库存!$A$2:$F$7000,COLUMN($F$3),0)&amp;"",2)</f>
        <v>#DIV/0!</v>
      </c>
      <c r="N4648" s="166"/>
      <c r="O4648" s="167"/>
      <c r="P4648" s="167"/>
      <c r="Q4648" s="174"/>
      <c r="R4648" s="167"/>
      <c r="S4648" s="167"/>
    </row>
    <row r="4649" customHeight="1" spans="1:19">
      <c r="A4649" s="175"/>
      <c r="B4649" s="153" t="str">
        <f>IF(ISERROR(VLOOKUP(A4649,进货明细!$A$2:$D$5000,COLUMN($B$2),0)&amp;""),"",VLOOKUP(A4649,进货明细!$A$2:$D$5000,COLUMN($B$2),0)&amp;"")</f>
        <v/>
      </c>
      <c r="C4649" s="147" t="str">
        <f>IF(ISERROR(VLOOKUP(A4649,进货明细!$A$2:$D$5000,COLUMN($C$2),0)&amp;""),"",VLOOKUP(A4649,进货明细!$A$2:$D$5000,COLUMN($C$2),0)&amp;"")</f>
        <v/>
      </c>
      <c r="D4649" s="147" t="str">
        <f>IF(ISERROR(VLOOKUP(A4649,进货明细!$A$2:$D$5000,COLUMN($D$2),0)&amp;""),"",VLOOKUP(A4649,进货明细!$A$2:$D$5000,COLUMN($D$2),0)&amp;"")</f>
        <v/>
      </c>
      <c r="E4649" s="148"/>
      <c r="F4649" s="152"/>
      <c r="G4649" s="150" t="str">
        <f>IF(ISERROR(VLOOKUP(A4649,进货明细!$A$2:$G$5000,COLUMN($G$2),0)&amp;""),"",VLOOKUP(A4649,进货明细!$A$2:$G$5000,COLUMN($G$2),0)&amp;"")</f>
        <v/>
      </c>
      <c r="H4649" s="151" t="str">
        <f t="shared" si="147"/>
        <v/>
      </c>
      <c r="I4649" s="168"/>
      <c r="J4649" s="169"/>
      <c r="K4649" s="163"/>
      <c r="L4649" s="164" t="str">
        <f t="shared" si="146"/>
        <v/>
      </c>
      <c r="M4649" s="165" t="e">
        <f>ROUND(VLOOKUP(A4649,当前库存!$A$2:$F$7000,COLUMN($F$3),0)&amp;"",2)</f>
        <v>#DIV/0!</v>
      </c>
      <c r="N4649" s="166"/>
      <c r="O4649" s="167"/>
      <c r="P4649" s="167"/>
      <c r="Q4649" s="174"/>
      <c r="R4649" s="167"/>
      <c r="S4649" s="167"/>
    </row>
    <row r="4650" customHeight="1" spans="1:19">
      <c r="A4650" s="175"/>
      <c r="B4650" s="153" t="str">
        <f>IF(ISERROR(VLOOKUP(A4650,进货明细!$A$2:$D$5000,COLUMN($B$2),0)&amp;""),"",VLOOKUP(A4650,进货明细!$A$2:$D$5000,COLUMN($B$2),0)&amp;"")</f>
        <v/>
      </c>
      <c r="C4650" s="147" t="str">
        <f>IF(ISERROR(VLOOKUP(A4650,进货明细!$A$2:$D$5000,COLUMN($C$2),0)&amp;""),"",VLOOKUP(A4650,进货明细!$A$2:$D$5000,COLUMN($C$2),0)&amp;"")</f>
        <v/>
      </c>
      <c r="D4650" s="147" t="str">
        <f>IF(ISERROR(VLOOKUP(A4650,进货明细!$A$2:$D$5000,COLUMN($D$2),0)&amp;""),"",VLOOKUP(A4650,进货明细!$A$2:$D$5000,COLUMN($D$2),0)&amp;"")</f>
        <v/>
      </c>
      <c r="E4650" s="148"/>
      <c r="F4650" s="152"/>
      <c r="G4650" s="150" t="str">
        <f>IF(ISERROR(VLOOKUP(A4650,进货明细!$A$2:$G$5000,COLUMN($G$2),0)&amp;""),"",VLOOKUP(A4650,进货明细!$A$2:$G$5000,COLUMN($G$2),0)&amp;"")</f>
        <v/>
      </c>
      <c r="H4650" s="151" t="str">
        <f t="shared" si="147"/>
        <v/>
      </c>
      <c r="I4650" s="168"/>
      <c r="J4650" s="169"/>
      <c r="K4650" s="163"/>
      <c r="L4650" s="164" t="str">
        <f t="shared" si="146"/>
        <v/>
      </c>
      <c r="M4650" s="165" t="e">
        <f>ROUND(VLOOKUP(A4650,当前库存!$A$2:$F$7000,COLUMN($F$3),0)&amp;"",2)</f>
        <v>#DIV/0!</v>
      </c>
      <c r="N4650" s="166"/>
      <c r="O4650" s="167"/>
      <c r="P4650" s="167"/>
      <c r="Q4650" s="174"/>
      <c r="R4650" s="167"/>
      <c r="S4650" s="167"/>
    </row>
    <row r="4651" customHeight="1" spans="1:19">
      <c r="A4651" s="175"/>
      <c r="B4651" s="153" t="str">
        <f>IF(ISERROR(VLOOKUP(A4651,进货明细!$A$2:$D$5000,COLUMN($B$2),0)&amp;""),"",VLOOKUP(A4651,进货明细!$A$2:$D$5000,COLUMN($B$2),0)&amp;"")</f>
        <v/>
      </c>
      <c r="C4651" s="147" t="str">
        <f>IF(ISERROR(VLOOKUP(A4651,进货明细!$A$2:$D$5000,COLUMN($C$2),0)&amp;""),"",VLOOKUP(A4651,进货明细!$A$2:$D$5000,COLUMN($C$2),0)&amp;"")</f>
        <v/>
      </c>
      <c r="D4651" s="147" t="str">
        <f>IF(ISERROR(VLOOKUP(A4651,进货明细!$A$2:$D$5000,COLUMN($D$2),0)&amp;""),"",VLOOKUP(A4651,进货明细!$A$2:$D$5000,COLUMN($D$2),0)&amp;"")</f>
        <v/>
      </c>
      <c r="E4651" s="148"/>
      <c r="F4651" s="152"/>
      <c r="G4651" s="150" t="str">
        <f>IF(ISERROR(VLOOKUP(A4651,进货明细!$A$2:$G$5000,COLUMN($G$2),0)&amp;""),"",VLOOKUP(A4651,进货明细!$A$2:$G$5000,COLUMN($G$2),0)&amp;"")</f>
        <v/>
      </c>
      <c r="H4651" s="151" t="str">
        <f t="shared" si="147"/>
        <v/>
      </c>
      <c r="I4651" s="168"/>
      <c r="J4651" s="169"/>
      <c r="K4651" s="163"/>
      <c r="L4651" s="164" t="str">
        <f t="shared" si="146"/>
        <v/>
      </c>
      <c r="M4651" s="165" t="e">
        <f>ROUND(VLOOKUP(A4651,当前库存!$A$2:$F$7000,COLUMN($F$3),0)&amp;"",2)</f>
        <v>#DIV/0!</v>
      </c>
      <c r="N4651" s="166"/>
      <c r="O4651" s="167"/>
      <c r="P4651" s="167"/>
      <c r="Q4651" s="174"/>
      <c r="R4651" s="167"/>
      <c r="S4651" s="167"/>
    </row>
    <row r="4652" customHeight="1" spans="1:19">
      <c r="A4652" s="175"/>
      <c r="B4652" s="153" t="str">
        <f>IF(ISERROR(VLOOKUP(A4652,进货明细!$A$2:$D$5000,COLUMN($B$2),0)&amp;""),"",VLOOKUP(A4652,进货明细!$A$2:$D$5000,COLUMN($B$2),0)&amp;"")</f>
        <v/>
      </c>
      <c r="C4652" s="147" t="str">
        <f>IF(ISERROR(VLOOKUP(A4652,进货明细!$A$2:$D$5000,COLUMN($C$2),0)&amp;""),"",VLOOKUP(A4652,进货明细!$A$2:$D$5000,COLUMN($C$2),0)&amp;"")</f>
        <v/>
      </c>
      <c r="D4652" s="147" t="str">
        <f>IF(ISERROR(VLOOKUP(A4652,进货明细!$A$2:$D$5000,COLUMN($D$2),0)&amp;""),"",VLOOKUP(A4652,进货明细!$A$2:$D$5000,COLUMN($D$2),0)&amp;"")</f>
        <v/>
      </c>
      <c r="E4652" s="148"/>
      <c r="F4652" s="152"/>
      <c r="G4652" s="150" t="str">
        <f>IF(ISERROR(VLOOKUP(A4652,进货明细!$A$2:$G$5000,COLUMN($G$2),0)&amp;""),"",VLOOKUP(A4652,进货明细!$A$2:$G$5000,COLUMN($G$2),0)&amp;"")</f>
        <v/>
      </c>
      <c r="H4652" s="151" t="str">
        <f t="shared" si="147"/>
        <v/>
      </c>
      <c r="I4652" s="168"/>
      <c r="J4652" s="169"/>
      <c r="K4652" s="163"/>
      <c r="L4652" s="164" t="str">
        <f t="shared" si="146"/>
        <v/>
      </c>
      <c r="M4652" s="165" t="e">
        <f>ROUND(VLOOKUP(A4652,当前库存!$A$2:$F$7000,COLUMN($F$3),0)&amp;"",2)</f>
        <v>#DIV/0!</v>
      </c>
      <c r="N4652" s="166"/>
      <c r="O4652" s="167"/>
      <c r="P4652" s="167"/>
      <c r="Q4652" s="174"/>
      <c r="R4652" s="167"/>
      <c r="S4652" s="167"/>
    </row>
    <row r="4653" customHeight="1" spans="1:19">
      <c r="A4653" s="175"/>
      <c r="B4653" s="153" t="str">
        <f>IF(ISERROR(VLOOKUP(A4653,进货明细!$A$2:$D$5000,COLUMN($B$2),0)&amp;""),"",VLOOKUP(A4653,进货明细!$A$2:$D$5000,COLUMN($B$2),0)&amp;"")</f>
        <v/>
      </c>
      <c r="C4653" s="147" t="str">
        <f>IF(ISERROR(VLOOKUP(A4653,进货明细!$A$2:$D$5000,COLUMN($C$2),0)&amp;""),"",VLOOKUP(A4653,进货明细!$A$2:$D$5000,COLUMN($C$2),0)&amp;"")</f>
        <v/>
      </c>
      <c r="D4653" s="147" t="str">
        <f>IF(ISERROR(VLOOKUP(A4653,进货明细!$A$2:$D$5000,COLUMN($D$2),0)&amp;""),"",VLOOKUP(A4653,进货明细!$A$2:$D$5000,COLUMN($D$2),0)&amp;"")</f>
        <v/>
      </c>
      <c r="E4653" s="148"/>
      <c r="F4653" s="152"/>
      <c r="G4653" s="150" t="str">
        <f>IF(ISERROR(VLOOKUP(A4653,进货明细!$A$2:$G$5000,COLUMN($G$2),0)&amp;""),"",VLOOKUP(A4653,进货明细!$A$2:$G$5000,COLUMN($G$2),0)&amp;"")</f>
        <v/>
      </c>
      <c r="H4653" s="151" t="str">
        <f t="shared" si="147"/>
        <v/>
      </c>
      <c r="I4653" s="168"/>
      <c r="J4653" s="169"/>
      <c r="K4653" s="163"/>
      <c r="L4653" s="164" t="str">
        <f t="shared" ref="L4653:L4716" si="148">IF(F4653="","",H4653-M4653*F4653)</f>
        <v/>
      </c>
      <c r="M4653" s="165" t="e">
        <f>ROUND(VLOOKUP(A4653,当前库存!$A$2:$F$7000,COLUMN($F$3),0)&amp;"",2)</f>
        <v>#DIV/0!</v>
      </c>
      <c r="N4653" s="166"/>
      <c r="O4653" s="167"/>
      <c r="P4653" s="167"/>
      <c r="Q4653" s="174"/>
      <c r="R4653" s="167"/>
      <c r="S4653" s="167"/>
    </row>
    <row r="4654" customHeight="1" spans="1:19">
      <c r="A4654" s="175"/>
      <c r="B4654" s="153" t="str">
        <f>IF(ISERROR(VLOOKUP(A4654,进货明细!$A$2:$D$5000,COLUMN($B$2),0)&amp;""),"",VLOOKUP(A4654,进货明细!$A$2:$D$5000,COLUMN($B$2),0)&amp;"")</f>
        <v/>
      </c>
      <c r="C4654" s="147" t="str">
        <f>IF(ISERROR(VLOOKUP(A4654,进货明细!$A$2:$D$5000,COLUMN($C$2),0)&amp;""),"",VLOOKUP(A4654,进货明细!$A$2:$D$5000,COLUMN($C$2),0)&amp;"")</f>
        <v/>
      </c>
      <c r="D4654" s="147" t="str">
        <f>IF(ISERROR(VLOOKUP(A4654,进货明细!$A$2:$D$5000,COLUMN($D$2),0)&amp;""),"",VLOOKUP(A4654,进货明细!$A$2:$D$5000,COLUMN($D$2),0)&amp;"")</f>
        <v/>
      </c>
      <c r="E4654" s="148"/>
      <c r="F4654" s="152"/>
      <c r="G4654" s="150" t="str">
        <f>IF(ISERROR(VLOOKUP(A4654,进货明细!$A$2:$G$5000,COLUMN($G$2),0)&amp;""),"",VLOOKUP(A4654,进货明细!$A$2:$G$5000,COLUMN($G$2),0)&amp;"")</f>
        <v/>
      </c>
      <c r="H4654" s="151" t="str">
        <f t="shared" si="147"/>
        <v/>
      </c>
      <c r="I4654" s="168"/>
      <c r="J4654" s="169"/>
      <c r="K4654" s="163"/>
      <c r="L4654" s="164" t="str">
        <f t="shared" si="148"/>
        <v/>
      </c>
      <c r="M4654" s="165" t="e">
        <f>ROUND(VLOOKUP(A4654,当前库存!$A$2:$F$7000,COLUMN($F$3),0)&amp;"",2)</f>
        <v>#DIV/0!</v>
      </c>
      <c r="N4654" s="166"/>
      <c r="O4654" s="167"/>
      <c r="P4654" s="167"/>
      <c r="Q4654" s="174"/>
      <c r="R4654" s="167"/>
      <c r="S4654" s="167"/>
    </row>
    <row r="4655" customHeight="1" spans="1:19">
      <c r="A4655" s="175"/>
      <c r="B4655" s="153" t="str">
        <f>IF(ISERROR(VLOOKUP(A4655,进货明细!$A$2:$D$5000,COLUMN($B$2),0)&amp;""),"",VLOOKUP(A4655,进货明细!$A$2:$D$5000,COLUMN($B$2),0)&amp;"")</f>
        <v/>
      </c>
      <c r="C4655" s="147" t="str">
        <f>IF(ISERROR(VLOOKUP(A4655,进货明细!$A$2:$D$5000,COLUMN($C$2),0)&amp;""),"",VLOOKUP(A4655,进货明细!$A$2:$D$5000,COLUMN($C$2),0)&amp;"")</f>
        <v/>
      </c>
      <c r="D4655" s="147" t="str">
        <f>IF(ISERROR(VLOOKUP(A4655,进货明细!$A$2:$D$5000,COLUMN($D$2),0)&amp;""),"",VLOOKUP(A4655,进货明细!$A$2:$D$5000,COLUMN($D$2),0)&amp;"")</f>
        <v/>
      </c>
      <c r="E4655" s="148"/>
      <c r="F4655" s="152"/>
      <c r="G4655" s="150" t="str">
        <f>IF(ISERROR(VLOOKUP(A4655,进货明细!$A$2:$G$5000,COLUMN($G$2),0)&amp;""),"",VLOOKUP(A4655,进货明细!$A$2:$G$5000,COLUMN($G$2),0)&amp;"")</f>
        <v/>
      </c>
      <c r="H4655" s="151" t="str">
        <f t="shared" si="147"/>
        <v/>
      </c>
      <c r="I4655" s="168"/>
      <c r="J4655" s="169"/>
      <c r="K4655" s="163"/>
      <c r="L4655" s="164" t="str">
        <f t="shared" si="148"/>
        <v/>
      </c>
      <c r="M4655" s="165" t="e">
        <f>ROUND(VLOOKUP(A4655,当前库存!$A$2:$F$7000,COLUMN($F$3),0)&amp;"",2)</f>
        <v>#DIV/0!</v>
      </c>
      <c r="N4655" s="166"/>
      <c r="O4655" s="167"/>
      <c r="P4655" s="167"/>
      <c r="Q4655" s="174"/>
      <c r="R4655" s="167"/>
      <c r="S4655" s="167"/>
    </row>
    <row r="4656" customHeight="1" spans="1:19">
      <c r="A4656" s="175"/>
      <c r="B4656" s="153" t="str">
        <f>IF(ISERROR(VLOOKUP(A4656,进货明细!$A$2:$D$5000,COLUMN($B$2),0)&amp;""),"",VLOOKUP(A4656,进货明细!$A$2:$D$5000,COLUMN($B$2),0)&amp;"")</f>
        <v/>
      </c>
      <c r="C4656" s="147" t="str">
        <f>IF(ISERROR(VLOOKUP(A4656,进货明细!$A$2:$D$5000,COLUMN($C$2),0)&amp;""),"",VLOOKUP(A4656,进货明细!$A$2:$D$5000,COLUMN($C$2),0)&amp;"")</f>
        <v/>
      </c>
      <c r="D4656" s="147" t="str">
        <f>IF(ISERROR(VLOOKUP(A4656,进货明细!$A$2:$D$5000,COLUMN($D$2),0)&amp;""),"",VLOOKUP(A4656,进货明细!$A$2:$D$5000,COLUMN($D$2),0)&amp;"")</f>
        <v/>
      </c>
      <c r="E4656" s="148"/>
      <c r="F4656" s="152"/>
      <c r="G4656" s="150" t="str">
        <f>IF(ISERROR(VLOOKUP(A4656,进货明细!$A$2:$G$5000,COLUMN($G$2),0)&amp;""),"",VLOOKUP(A4656,进货明细!$A$2:$G$5000,COLUMN($G$2),0)&amp;"")</f>
        <v/>
      </c>
      <c r="H4656" s="151" t="str">
        <f t="shared" si="147"/>
        <v/>
      </c>
      <c r="I4656" s="168"/>
      <c r="J4656" s="169"/>
      <c r="K4656" s="163"/>
      <c r="L4656" s="164" t="str">
        <f t="shared" si="148"/>
        <v/>
      </c>
      <c r="M4656" s="165" t="e">
        <f>ROUND(VLOOKUP(A4656,当前库存!$A$2:$F$7000,COLUMN($F$3),0)&amp;"",2)</f>
        <v>#DIV/0!</v>
      </c>
      <c r="N4656" s="166"/>
      <c r="O4656" s="167"/>
      <c r="P4656" s="167"/>
      <c r="Q4656" s="174"/>
      <c r="R4656" s="167"/>
      <c r="S4656" s="167"/>
    </row>
    <row r="4657" customHeight="1" spans="1:19">
      <c r="A4657" s="175"/>
      <c r="B4657" s="153" t="str">
        <f>IF(ISERROR(VLOOKUP(A4657,进货明细!$A$2:$D$5000,COLUMN($B$2),0)&amp;""),"",VLOOKUP(A4657,进货明细!$A$2:$D$5000,COLUMN($B$2),0)&amp;"")</f>
        <v/>
      </c>
      <c r="C4657" s="147" t="str">
        <f>IF(ISERROR(VLOOKUP(A4657,进货明细!$A$2:$D$5000,COLUMN($C$2),0)&amp;""),"",VLOOKUP(A4657,进货明细!$A$2:$D$5000,COLUMN($C$2),0)&amp;"")</f>
        <v/>
      </c>
      <c r="D4657" s="147" t="str">
        <f>IF(ISERROR(VLOOKUP(A4657,进货明细!$A$2:$D$5000,COLUMN($D$2),0)&amp;""),"",VLOOKUP(A4657,进货明细!$A$2:$D$5000,COLUMN($D$2),0)&amp;"")</f>
        <v/>
      </c>
      <c r="E4657" s="148"/>
      <c r="F4657" s="152"/>
      <c r="G4657" s="150" t="str">
        <f>IF(ISERROR(VLOOKUP(A4657,进货明细!$A$2:$G$5000,COLUMN($G$2),0)&amp;""),"",VLOOKUP(A4657,进货明细!$A$2:$G$5000,COLUMN($G$2),0)&amp;"")</f>
        <v/>
      </c>
      <c r="H4657" s="151" t="str">
        <f t="shared" si="147"/>
        <v/>
      </c>
      <c r="I4657" s="168"/>
      <c r="J4657" s="169"/>
      <c r="K4657" s="163"/>
      <c r="L4657" s="164" t="str">
        <f t="shared" si="148"/>
        <v/>
      </c>
      <c r="M4657" s="165" t="e">
        <f>ROUND(VLOOKUP(A4657,当前库存!$A$2:$F$7000,COLUMN($F$3),0)&amp;"",2)</f>
        <v>#DIV/0!</v>
      </c>
      <c r="N4657" s="166"/>
      <c r="O4657" s="167"/>
      <c r="P4657" s="167"/>
      <c r="Q4657" s="174"/>
      <c r="R4657" s="167"/>
      <c r="S4657" s="167"/>
    </row>
    <row r="4658" customHeight="1" spans="1:19">
      <c r="A4658" s="175"/>
      <c r="B4658" s="153" t="str">
        <f>IF(ISERROR(VLOOKUP(A4658,进货明细!$A$2:$D$5000,COLUMN($B$2),0)&amp;""),"",VLOOKUP(A4658,进货明细!$A$2:$D$5000,COLUMN($B$2),0)&amp;"")</f>
        <v/>
      </c>
      <c r="C4658" s="147" t="str">
        <f>IF(ISERROR(VLOOKUP(A4658,进货明细!$A$2:$D$5000,COLUMN($C$2),0)&amp;""),"",VLOOKUP(A4658,进货明细!$A$2:$D$5000,COLUMN($C$2),0)&amp;"")</f>
        <v/>
      </c>
      <c r="D4658" s="147" t="str">
        <f>IF(ISERROR(VLOOKUP(A4658,进货明细!$A$2:$D$5000,COLUMN($D$2),0)&amp;""),"",VLOOKUP(A4658,进货明细!$A$2:$D$5000,COLUMN($D$2),0)&amp;"")</f>
        <v/>
      </c>
      <c r="E4658" s="148"/>
      <c r="F4658" s="152"/>
      <c r="G4658" s="150" t="str">
        <f>IF(ISERROR(VLOOKUP(A4658,进货明细!$A$2:$G$5000,COLUMN($G$2),0)&amp;""),"",VLOOKUP(A4658,进货明细!$A$2:$G$5000,COLUMN($G$2),0)&amp;"")</f>
        <v/>
      </c>
      <c r="H4658" s="151" t="str">
        <f t="shared" si="147"/>
        <v/>
      </c>
      <c r="I4658" s="168"/>
      <c r="J4658" s="169"/>
      <c r="K4658" s="163"/>
      <c r="L4658" s="164" t="str">
        <f t="shared" si="148"/>
        <v/>
      </c>
      <c r="M4658" s="165" t="e">
        <f>ROUND(VLOOKUP(A4658,当前库存!$A$2:$F$7000,COLUMN($F$3),0)&amp;"",2)</f>
        <v>#DIV/0!</v>
      </c>
      <c r="N4658" s="166"/>
      <c r="O4658" s="167"/>
      <c r="P4658" s="167"/>
      <c r="Q4658" s="174"/>
      <c r="R4658" s="167"/>
      <c r="S4658" s="167"/>
    </row>
    <row r="4659" customHeight="1" spans="1:19">
      <c r="A4659" s="175"/>
      <c r="B4659" s="153" t="str">
        <f>IF(ISERROR(VLOOKUP(A4659,进货明细!$A$2:$D$5000,COLUMN($B$2),0)&amp;""),"",VLOOKUP(A4659,进货明细!$A$2:$D$5000,COLUMN($B$2),0)&amp;"")</f>
        <v/>
      </c>
      <c r="C4659" s="147" t="str">
        <f>IF(ISERROR(VLOOKUP(A4659,进货明细!$A$2:$D$5000,COLUMN($C$2),0)&amp;""),"",VLOOKUP(A4659,进货明细!$A$2:$D$5000,COLUMN($C$2),0)&amp;"")</f>
        <v/>
      </c>
      <c r="D4659" s="147" t="str">
        <f>IF(ISERROR(VLOOKUP(A4659,进货明细!$A$2:$D$5000,COLUMN($D$2),0)&amp;""),"",VLOOKUP(A4659,进货明细!$A$2:$D$5000,COLUMN($D$2),0)&amp;"")</f>
        <v/>
      </c>
      <c r="E4659" s="148"/>
      <c r="F4659" s="152"/>
      <c r="G4659" s="150" t="str">
        <f>IF(ISERROR(VLOOKUP(A4659,进货明细!$A$2:$G$5000,COLUMN($G$2),0)&amp;""),"",VLOOKUP(A4659,进货明细!$A$2:$G$5000,COLUMN($G$2),0)&amp;"")</f>
        <v/>
      </c>
      <c r="H4659" s="151" t="str">
        <f t="shared" si="147"/>
        <v/>
      </c>
      <c r="I4659" s="168"/>
      <c r="J4659" s="169"/>
      <c r="K4659" s="163"/>
      <c r="L4659" s="164" t="str">
        <f t="shared" si="148"/>
        <v/>
      </c>
      <c r="M4659" s="165" t="e">
        <f>ROUND(VLOOKUP(A4659,当前库存!$A$2:$F$7000,COLUMN($F$3),0)&amp;"",2)</f>
        <v>#DIV/0!</v>
      </c>
      <c r="N4659" s="166"/>
      <c r="O4659" s="167"/>
      <c r="P4659" s="167"/>
      <c r="Q4659" s="174"/>
      <c r="R4659" s="167"/>
      <c r="S4659" s="167"/>
    </row>
    <row r="4660" customHeight="1" spans="1:19">
      <c r="A4660" s="175"/>
      <c r="B4660" s="153" t="str">
        <f>IF(ISERROR(VLOOKUP(A4660,进货明细!$A$2:$D$5000,COLUMN($B$2),0)&amp;""),"",VLOOKUP(A4660,进货明细!$A$2:$D$5000,COLUMN($B$2),0)&amp;"")</f>
        <v/>
      </c>
      <c r="C4660" s="147" t="str">
        <f>IF(ISERROR(VLOOKUP(A4660,进货明细!$A$2:$D$5000,COLUMN($C$2),0)&amp;""),"",VLOOKUP(A4660,进货明细!$A$2:$D$5000,COLUMN($C$2),0)&amp;"")</f>
        <v/>
      </c>
      <c r="D4660" s="147" t="str">
        <f>IF(ISERROR(VLOOKUP(A4660,进货明细!$A$2:$D$5000,COLUMN($D$2),0)&amp;""),"",VLOOKUP(A4660,进货明细!$A$2:$D$5000,COLUMN($D$2),0)&amp;"")</f>
        <v/>
      </c>
      <c r="E4660" s="148"/>
      <c r="F4660" s="152"/>
      <c r="G4660" s="150" t="str">
        <f>IF(ISERROR(VLOOKUP(A4660,进货明细!$A$2:$G$5000,COLUMN($G$2),0)&amp;""),"",VLOOKUP(A4660,进货明细!$A$2:$G$5000,COLUMN($G$2),0)&amp;"")</f>
        <v/>
      </c>
      <c r="H4660" s="151" t="str">
        <f t="shared" si="147"/>
        <v/>
      </c>
      <c r="I4660" s="168"/>
      <c r="J4660" s="169"/>
      <c r="K4660" s="163"/>
      <c r="L4660" s="164" t="str">
        <f t="shared" si="148"/>
        <v/>
      </c>
      <c r="M4660" s="165" t="e">
        <f>ROUND(VLOOKUP(A4660,当前库存!$A$2:$F$7000,COLUMN($F$3),0)&amp;"",2)</f>
        <v>#DIV/0!</v>
      </c>
      <c r="N4660" s="166"/>
      <c r="O4660" s="167"/>
      <c r="P4660" s="167"/>
      <c r="Q4660" s="174"/>
      <c r="R4660" s="167"/>
      <c r="S4660" s="167"/>
    </row>
    <row r="4661" customHeight="1" spans="1:19">
      <c r="A4661" s="175"/>
      <c r="B4661" s="153" t="str">
        <f>IF(ISERROR(VLOOKUP(A4661,进货明细!$A$2:$D$5000,COLUMN($B$2),0)&amp;""),"",VLOOKUP(A4661,进货明细!$A$2:$D$5000,COLUMN($B$2),0)&amp;"")</f>
        <v/>
      </c>
      <c r="C4661" s="147" t="str">
        <f>IF(ISERROR(VLOOKUP(A4661,进货明细!$A$2:$D$5000,COLUMN($C$2),0)&amp;""),"",VLOOKUP(A4661,进货明细!$A$2:$D$5000,COLUMN($C$2),0)&amp;"")</f>
        <v/>
      </c>
      <c r="D4661" s="147" t="str">
        <f>IF(ISERROR(VLOOKUP(A4661,进货明细!$A$2:$D$5000,COLUMN($D$2),0)&amp;""),"",VLOOKUP(A4661,进货明细!$A$2:$D$5000,COLUMN($D$2),0)&amp;"")</f>
        <v/>
      </c>
      <c r="E4661" s="148"/>
      <c r="F4661" s="152"/>
      <c r="G4661" s="150" t="str">
        <f>IF(ISERROR(VLOOKUP(A4661,进货明细!$A$2:$G$5000,COLUMN($G$2),0)&amp;""),"",VLOOKUP(A4661,进货明细!$A$2:$G$5000,COLUMN($G$2),0)&amp;"")</f>
        <v/>
      </c>
      <c r="H4661" s="151" t="str">
        <f t="shared" si="147"/>
        <v/>
      </c>
      <c r="I4661" s="168"/>
      <c r="J4661" s="169"/>
      <c r="K4661" s="163"/>
      <c r="L4661" s="164" t="str">
        <f t="shared" si="148"/>
        <v/>
      </c>
      <c r="M4661" s="165" t="e">
        <f>ROUND(VLOOKUP(A4661,当前库存!$A$2:$F$7000,COLUMN($F$3),0)&amp;"",2)</f>
        <v>#DIV/0!</v>
      </c>
      <c r="N4661" s="166"/>
      <c r="O4661" s="167"/>
      <c r="P4661" s="167"/>
      <c r="Q4661" s="174"/>
      <c r="R4661" s="167"/>
      <c r="S4661" s="167"/>
    </row>
    <row r="4662" customHeight="1" spans="1:19">
      <c r="A4662" s="175"/>
      <c r="B4662" s="153" t="str">
        <f>IF(ISERROR(VLOOKUP(A4662,进货明细!$A$2:$D$5000,COLUMN($B$2),0)&amp;""),"",VLOOKUP(A4662,进货明细!$A$2:$D$5000,COLUMN($B$2),0)&amp;"")</f>
        <v/>
      </c>
      <c r="C4662" s="147" t="str">
        <f>IF(ISERROR(VLOOKUP(A4662,进货明细!$A$2:$D$5000,COLUMN($C$2),0)&amp;""),"",VLOOKUP(A4662,进货明细!$A$2:$D$5000,COLUMN($C$2),0)&amp;"")</f>
        <v/>
      </c>
      <c r="D4662" s="147" t="str">
        <f>IF(ISERROR(VLOOKUP(A4662,进货明细!$A$2:$D$5000,COLUMN($D$2),0)&amp;""),"",VLOOKUP(A4662,进货明细!$A$2:$D$5000,COLUMN($D$2),0)&amp;"")</f>
        <v/>
      </c>
      <c r="E4662" s="148"/>
      <c r="F4662" s="152"/>
      <c r="G4662" s="150" t="str">
        <f>IF(ISERROR(VLOOKUP(A4662,进货明细!$A$2:$G$5000,COLUMN($G$2),0)&amp;""),"",VLOOKUP(A4662,进货明细!$A$2:$G$5000,COLUMN($G$2),0)&amp;"")</f>
        <v/>
      </c>
      <c r="H4662" s="151" t="str">
        <f t="shared" si="147"/>
        <v/>
      </c>
      <c r="I4662" s="168"/>
      <c r="J4662" s="169"/>
      <c r="K4662" s="163"/>
      <c r="L4662" s="164" t="str">
        <f t="shared" si="148"/>
        <v/>
      </c>
      <c r="M4662" s="165" t="e">
        <f>ROUND(VLOOKUP(A4662,当前库存!$A$2:$F$7000,COLUMN($F$3),0)&amp;"",2)</f>
        <v>#DIV/0!</v>
      </c>
      <c r="N4662" s="166"/>
      <c r="O4662" s="167"/>
      <c r="P4662" s="167"/>
      <c r="Q4662" s="174"/>
      <c r="R4662" s="167"/>
      <c r="S4662" s="167"/>
    </row>
    <row r="4663" customHeight="1" spans="1:19">
      <c r="A4663" s="175"/>
      <c r="B4663" s="153" t="str">
        <f>IF(ISERROR(VLOOKUP(A4663,进货明细!$A$2:$D$5000,COLUMN($B$2),0)&amp;""),"",VLOOKUP(A4663,进货明细!$A$2:$D$5000,COLUMN($B$2),0)&amp;"")</f>
        <v/>
      </c>
      <c r="C4663" s="147" t="str">
        <f>IF(ISERROR(VLOOKUP(A4663,进货明细!$A$2:$D$5000,COLUMN($C$2),0)&amp;""),"",VLOOKUP(A4663,进货明细!$A$2:$D$5000,COLUMN($C$2),0)&amp;"")</f>
        <v/>
      </c>
      <c r="D4663" s="147" t="str">
        <f>IF(ISERROR(VLOOKUP(A4663,进货明细!$A$2:$D$5000,COLUMN($D$2),0)&amp;""),"",VLOOKUP(A4663,进货明细!$A$2:$D$5000,COLUMN($D$2),0)&amp;"")</f>
        <v/>
      </c>
      <c r="E4663" s="148"/>
      <c r="F4663" s="152"/>
      <c r="G4663" s="150" t="str">
        <f>IF(ISERROR(VLOOKUP(A4663,进货明细!$A$2:$G$5000,COLUMN($G$2),0)&amp;""),"",VLOOKUP(A4663,进货明细!$A$2:$G$5000,COLUMN($G$2),0)&amp;"")</f>
        <v/>
      </c>
      <c r="H4663" s="151" t="str">
        <f t="shared" si="147"/>
        <v/>
      </c>
      <c r="I4663" s="168"/>
      <c r="J4663" s="169"/>
      <c r="K4663" s="163"/>
      <c r="L4663" s="164" t="str">
        <f t="shared" si="148"/>
        <v/>
      </c>
      <c r="M4663" s="165" t="e">
        <f>ROUND(VLOOKUP(A4663,当前库存!$A$2:$F$7000,COLUMN($F$3),0)&amp;"",2)</f>
        <v>#DIV/0!</v>
      </c>
      <c r="N4663" s="166"/>
      <c r="O4663" s="167"/>
      <c r="P4663" s="167"/>
      <c r="Q4663" s="174"/>
      <c r="R4663" s="167"/>
      <c r="S4663" s="167"/>
    </row>
    <row r="4664" customHeight="1" spans="1:19">
      <c r="A4664" s="175"/>
      <c r="B4664" s="153" t="str">
        <f>IF(ISERROR(VLOOKUP(A4664,进货明细!$A$2:$D$5000,COLUMN($B$2),0)&amp;""),"",VLOOKUP(A4664,进货明细!$A$2:$D$5000,COLUMN($B$2),0)&amp;"")</f>
        <v/>
      </c>
      <c r="C4664" s="147" t="str">
        <f>IF(ISERROR(VLOOKUP(A4664,进货明细!$A$2:$D$5000,COLUMN($C$2),0)&amp;""),"",VLOOKUP(A4664,进货明细!$A$2:$D$5000,COLUMN($C$2),0)&amp;"")</f>
        <v/>
      </c>
      <c r="D4664" s="147" t="str">
        <f>IF(ISERROR(VLOOKUP(A4664,进货明细!$A$2:$D$5000,COLUMN($D$2),0)&amp;""),"",VLOOKUP(A4664,进货明细!$A$2:$D$5000,COLUMN($D$2),0)&amp;"")</f>
        <v/>
      </c>
      <c r="E4664" s="148"/>
      <c r="F4664" s="152"/>
      <c r="G4664" s="150" t="str">
        <f>IF(ISERROR(VLOOKUP(A4664,进货明细!$A$2:$G$5000,COLUMN($G$2),0)&amp;""),"",VLOOKUP(A4664,进货明细!$A$2:$G$5000,COLUMN($G$2),0)&amp;"")</f>
        <v/>
      </c>
      <c r="H4664" s="151" t="str">
        <f t="shared" si="147"/>
        <v/>
      </c>
      <c r="I4664" s="168"/>
      <c r="J4664" s="169"/>
      <c r="K4664" s="163"/>
      <c r="L4664" s="164" t="str">
        <f t="shared" si="148"/>
        <v/>
      </c>
      <c r="M4664" s="165" t="e">
        <f>ROUND(VLOOKUP(A4664,当前库存!$A$2:$F$7000,COLUMN($F$3),0)&amp;"",2)</f>
        <v>#DIV/0!</v>
      </c>
      <c r="N4664" s="166"/>
      <c r="O4664" s="167"/>
      <c r="P4664" s="167"/>
      <c r="Q4664" s="174"/>
      <c r="R4664" s="167"/>
      <c r="S4664" s="167"/>
    </row>
    <row r="4665" customHeight="1" spans="1:19">
      <c r="A4665" s="175"/>
      <c r="B4665" s="153" t="str">
        <f>IF(ISERROR(VLOOKUP(A4665,进货明细!$A$2:$D$5000,COLUMN($B$2),0)&amp;""),"",VLOOKUP(A4665,进货明细!$A$2:$D$5000,COLUMN($B$2),0)&amp;"")</f>
        <v/>
      </c>
      <c r="C4665" s="147" t="str">
        <f>IF(ISERROR(VLOOKUP(A4665,进货明细!$A$2:$D$5000,COLUMN($C$2),0)&amp;""),"",VLOOKUP(A4665,进货明细!$A$2:$D$5000,COLUMN($C$2),0)&amp;"")</f>
        <v/>
      </c>
      <c r="D4665" s="147" t="str">
        <f>IF(ISERROR(VLOOKUP(A4665,进货明细!$A$2:$D$5000,COLUMN($D$2),0)&amp;""),"",VLOOKUP(A4665,进货明细!$A$2:$D$5000,COLUMN($D$2),0)&amp;"")</f>
        <v/>
      </c>
      <c r="E4665" s="148"/>
      <c r="F4665" s="152"/>
      <c r="G4665" s="150" t="str">
        <f>IF(ISERROR(VLOOKUP(A4665,进货明细!$A$2:$G$5000,COLUMN($G$2),0)&amp;""),"",VLOOKUP(A4665,进货明细!$A$2:$G$5000,COLUMN($G$2),0)&amp;"")</f>
        <v/>
      </c>
      <c r="H4665" s="151" t="str">
        <f t="shared" si="147"/>
        <v/>
      </c>
      <c r="I4665" s="168"/>
      <c r="J4665" s="169"/>
      <c r="K4665" s="163"/>
      <c r="L4665" s="164" t="str">
        <f t="shared" si="148"/>
        <v/>
      </c>
      <c r="M4665" s="165" t="e">
        <f>ROUND(VLOOKUP(A4665,当前库存!$A$2:$F$7000,COLUMN($F$3),0)&amp;"",2)</f>
        <v>#DIV/0!</v>
      </c>
      <c r="N4665" s="166"/>
      <c r="O4665" s="167"/>
      <c r="P4665" s="167"/>
      <c r="Q4665" s="174"/>
      <c r="R4665" s="167"/>
      <c r="S4665" s="167"/>
    </row>
    <row r="4666" customHeight="1" spans="1:19">
      <c r="A4666" s="175"/>
      <c r="B4666" s="153" t="str">
        <f>IF(ISERROR(VLOOKUP(A4666,进货明细!$A$2:$D$5000,COLUMN($B$2),0)&amp;""),"",VLOOKUP(A4666,进货明细!$A$2:$D$5000,COLUMN($B$2),0)&amp;"")</f>
        <v/>
      </c>
      <c r="C4666" s="147" t="str">
        <f>IF(ISERROR(VLOOKUP(A4666,进货明细!$A$2:$D$5000,COLUMN($C$2),0)&amp;""),"",VLOOKUP(A4666,进货明细!$A$2:$D$5000,COLUMN($C$2),0)&amp;"")</f>
        <v/>
      </c>
      <c r="D4666" s="147" t="str">
        <f>IF(ISERROR(VLOOKUP(A4666,进货明细!$A$2:$D$5000,COLUMN($D$2),0)&amp;""),"",VLOOKUP(A4666,进货明细!$A$2:$D$5000,COLUMN($D$2),0)&amp;"")</f>
        <v/>
      </c>
      <c r="E4666" s="148"/>
      <c r="F4666" s="152"/>
      <c r="G4666" s="150" t="str">
        <f>IF(ISERROR(VLOOKUP(A4666,进货明细!$A$2:$G$5000,COLUMN($G$2),0)&amp;""),"",VLOOKUP(A4666,进货明细!$A$2:$G$5000,COLUMN($G$2),0)&amp;"")</f>
        <v/>
      </c>
      <c r="H4666" s="151" t="str">
        <f t="shared" si="147"/>
        <v/>
      </c>
      <c r="I4666" s="168"/>
      <c r="J4666" s="169"/>
      <c r="K4666" s="163"/>
      <c r="L4666" s="164" t="str">
        <f t="shared" si="148"/>
        <v/>
      </c>
      <c r="M4666" s="165" t="e">
        <f>ROUND(VLOOKUP(A4666,当前库存!$A$2:$F$7000,COLUMN($F$3),0)&amp;"",2)</f>
        <v>#DIV/0!</v>
      </c>
      <c r="N4666" s="166"/>
      <c r="O4666" s="167"/>
      <c r="P4666" s="167"/>
      <c r="Q4666" s="174"/>
      <c r="R4666" s="167"/>
      <c r="S4666" s="167"/>
    </row>
    <row r="4667" customHeight="1" spans="1:19">
      <c r="A4667" s="175"/>
      <c r="B4667" s="153" t="str">
        <f>IF(ISERROR(VLOOKUP(A4667,进货明细!$A$2:$D$5000,COLUMN($B$2),0)&amp;""),"",VLOOKUP(A4667,进货明细!$A$2:$D$5000,COLUMN($B$2),0)&amp;"")</f>
        <v/>
      </c>
      <c r="C4667" s="147" t="str">
        <f>IF(ISERROR(VLOOKUP(A4667,进货明细!$A$2:$D$5000,COLUMN($C$2),0)&amp;""),"",VLOOKUP(A4667,进货明细!$A$2:$D$5000,COLUMN($C$2),0)&amp;"")</f>
        <v/>
      </c>
      <c r="D4667" s="147" t="str">
        <f>IF(ISERROR(VLOOKUP(A4667,进货明细!$A$2:$D$5000,COLUMN($D$2),0)&amp;""),"",VLOOKUP(A4667,进货明细!$A$2:$D$5000,COLUMN($D$2),0)&amp;"")</f>
        <v/>
      </c>
      <c r="E4667" s="148"/>
      <c r="F4667" s="152"/>
      <c r="G4667" s="150" t="str">
        <f>IF(ISERROR(VLOOKUP(A4667,进货明细!$A$2:$G$5000,COLUMN($G$2),0)&amp;""),"",VLOOKUP(A4667,进货明细!$A$2:$G$5000,COLUMN($G$2),0)&amp;"")</f>
        <v/>
      </c>
      <c r="H4667" s="151" t="str">
        <f t="shared" si="147"/>
        <v/>
      </c>
      <c r="I4667" s="168"/>
      <c r="J4667" s="169"/>
      <c r="K4667" s="163"/>
      <c r="L4667" s="164" t="str">
        <f t="shared" si="148"/>
        <v/>
      </c>
      <c r="M4667" s="165" t="e">
        <f>ROUND(VLOOKUP(A4667,当前库存!$A$2:$F$7000,COLUMN($F$3),0)&amp;"",2)</f>
        <v>#DIV/0!</v>
      </c>
      <c r="N4667" s="166"/>
      <c r="O4667" s="167"/>
      <c r="P4667" s="167"/>
      <c r="Q4667" s="174"/>
      <c r="R4667" s="167"/>
      <c r="S4667" s="167"/>
    </row>
    <row r="4668" customHeight="1" spans="1:19">
      <c r="A4668" s="175"/>
      <c r="B4668" s="153" t="str">
        <f>IF(ISERROR(VLOOKUP(A4668,进货明细!$A$2:$D$5000,COLUMN($B$2),0)&amp;""),"",VLOOKUP(A4668,进货明细!$A$2:$D$5000,COLUMN($B$2),0)&amp;"")</f>
        <v/>
      </c>
      <c r="C4668" s="147" t="str">
        <f>IF(ISERROR(VLOOKUP(A4668,进货明细!$A$2:$D$5000,COLUMN($C$2),0)&amp;""),"",VLOOKUP(A4668,进货明细!$A$2:$D$5000,COLUMN($C$2),0)&amp;"")</f>
        <v/>
      </c>
      <c r="D4668" s="147" t="str">
        <f>IF(ISERROR(VLOOKUP(A4668,进货明细!$A$2:$D$5000,COLUMN($D$2),0)&amp;""),"",VLOOKUP(A4668,进货明细!$A$2:$D$5000,COLUMN($D$2),0)&amp;"")</f>
        <v/>
      </c>
      <c r="E4668" s="148"/>
      <c r="F4668" s="152"/>
      <c r="G4668" s="150" t="str">
        <f>IF(ISERROR(VLOOKUP(A4668,进货明细!$A$2:$G$5000,COLUMN($G$2),0)&amp;""),"",VLOOKUP(A4668,进货明细!$A$2:$G$5000,COLUMN($G$2),0)&amp;"")</f>
        <v/>
      </c>
      <c r="H4668" s="151" t="str">
        <f t="shared" si="147"/>
        <v/>
      </c>
      <c r="I4668" s="168"/>
      <c r="J4668" s="169"/>
      <c r="K4668" s="163"/>
      <c r="L4668" s="164" t="str">
        <f t="shared" si="148"/>
        <v/>
      </c>
      <c r="M4668" s="165" t="e">
        <f>ROUND(VLOOKUP(A4668,当前库存!$A$2:$F$7000,COLUMN($F$3),0)&amp;"",2)</f>
        <v>#DIV/0!</v>
      </c>
      <c r="N4668" s="166"/>
      <c r="O4668" s="167"/>
      <c r="P4668" s="167"/>
      <c r="Q4668" s="174"/>
      <c r="R4668" s="167"/>
      <c r="S4668" s="167"/>
    </row>
    <row r="4669" customHeight="1" spans="1:19">
      <c r="A4669" s="175"/>
      <c r="B4669" s="153" t="str">
        <f>IF(ISERROR(VLOOKUP(A4669,进货明细!$A$2:$D$5000,COLUMN($B$2),0)&amp;""),"",VLOOKUP(A4669,进货明细!$A$2:$D$5000,COLUMN($B$2),0)&amp;"")</f>
        <v/>
      </c>
      <c r="C4669" s="147" t="str">
        <f>IF(ISERROR(VLOOKUP(A4669,进货明细!$A$2:$D$5000,COLUMN($C$2),0)&amp;""),"",VLOOKUP(A4669,进货明细!$A$2:$D$5000,COLUMN($C$2),0)&amp;"")</f>
        <v/>
      </c>
      <c r="D4669" s="147" t="str">
        <f>IF(ISERROR(VLOOKUP(A4669,进货明细!$A$2:$D$5000,COLUMN($D$2),0)&amp;""),"",VLOOKUP(A4669,进货明细!$A$2:$D$5000,COLUMN($D$2),0)&amp;"")</f>
        <v/>
      </c>
      <c r="E4669" s="148"/>
      <c r="F4669" s="152"/>
      <c r="G4669" s="150" t="str">
        <f>IF(ISERROR(VLOOKUP(A4669,进货明细!$A$2:$G$5000,COLUMN($G$2),0)&amp;""),"",VLOOKUP(A4669,进货明细!$A$2:$G$5000,COLUMN($G$2),0)&amp;"")</f>
        <v/>
      </c>
      <c r="H4669" s="151" t="str">
        <f t="shared" si="147"/>
        <v/>
      </c>
      <c r="I4669" s="168"/>
      <c r="J4669" s="169"/>
      <c r="K4669" s="163"/>
      <c r="L4669" s="164" t="str">
        <f t="shared" si="148"/>
        <v/>
      </c>
      <c r="M4669" s="165" t="e">
        <f>ROUND(VLOOKUP(A4669,当前库存!$A$2:$F$7000,COLUMN($F$3),0)&amp;"",2)</f>
        <v>#DIV/0!</v>
      </c>
      <c r="N4669" s="166"/>
      <c r="O4669" s="167"/>
      <c r="P4669" s="167"/>
      <c r="Q4669" s="174"/>
      <c r="R4669" s="167"/>
      <c r="S4669" s="167"/>
    </row>
    <row r="4670" customHeight="1" spans="1:19">
      <c r="A4670" s="175"/>
      <c r="B4670" s="153" t="str">
        <f>IF(ISERROR(VLOOKUP(A4670,进货明细!$A$2:$D$5000,COLUMN($B$2),0)&amp;""),"",VLOOKUP(A4670,进货明细!$A$2:$D$5000,COLUMN($B$2),0)&amp;"")</f>
        <v/>
      </c>
      <c r="C4670" s="147" t="str">
        <f>IF(ISERROR(VLOOKUP(A4670,进货明细!$A$2:$D$5000,COLUMN($C$2),0)&amp;""),"",VLOOKUP(A4670,进货明细!$A$2:$D$5000,COLUMN($C$2),0)&amp;"")</f>
        <v/>
      </c>
      <c r="D4670" s="147" t="str">
        <f>IF(ISERROR(VLOOKUP(A4670,进货明细!$A$2:$D$5000,COLUMN($D$2),0)&amp;""),"",VLOOKUP(A4670,进货明细!$A$2:$D$5000,COLUMN($D$2),0)&amp;"")</f>
        <v/>
      </c>
      <c r="E4670" s="148"/>
      <c r="F4670" s="152"/>
      <c r="G4670" s="150" t="str">
        <f>IF(ISERROR(VLOOKUP(A4670,进货明细!$A$2:$G$5000,COLUMN($G$2),0)&amp;""),"",VLOOKUP(A4670,进货明细!$A$2:$G$5000,COLUMN($G$2),0)&amp;"")</f>
        <v/>
      </c>
      <c r="H4670" s="151" t="str">
        <f t="shared" si="147"/>
        <v/>
      </c>
      <c r="I4670" s="168"/>
      <c r="J4670" s="169"/>
      <c r="K4670" s="163"/>
      <c r="L4670" s="164" t="str">
        <f t="shared" si="148"/>
        <v/>
      </c>
      <c r="M4670" s="165" t="e">
        <f>ROUND(VLOOKUP(A4670,当前库存!$A$2:$F$7000,COLUMN($F$3),0)&amp;"",2)</f>
        <v>#DIV/0!</v>
      </c>
      <c r="N4670" s="166"/>
      <c r="O4670" s="167"/>
      <c r="P4670" s="167"/>
      <c r="Q4670" s="174"/>
      <c r="R4670" s="167"/>
      <c r="S4670" s="167"/>
    </row>
    <row r="4671" customHeight="1" spans="1:19">
      <c r="A4671" s="175"/>
      <c r="B4671" s="153" t="str">
        <f>IF(ISERROR(VLOOKUP(A4671,进货明细!$A$2:$D$5000,COLUMN($B$2),0)&amp;""),"",VLOOKUP(A4671,进货明细!$A$2:$D$5000,COLUMN($B$2),0)&amp;"")</f>
        <v/>
      </c>
      <c r="C4671" s="147" t="str">
        <f>IF(ISERROR(VLOOKUP(A4671,进货明细!$A$2:$D$5000,COLUMN($C$2),0)&amp;""),"",VLOOKUP(A4671,进货明细!$A$2:$D$5000,COLUMN($C$2),0)&amp;"")</f>
        <v/>
      </c>
      <c r="D4671" s="147" t="str">
        <f>IF(ISERROR(VLOOKUP(A4671,进货明细!$A$2:$D$5000,COLUMN($D$2),0)&amp;""),"",VLOOKUP(A4671,进货明细!$A$2:$D$5000,COLUMN($D$2),0)&amp;"")</f>
        <v/>
      </c>
      <c r="E4671" s="148"/>
      <c r="F4671" s="152"/>
      <c r="G4671" s="150" t="str">
        <f>IF(ISERROR(VLOOKUP(A4671,进货明细!$A$2:$G$5000,COLUMN($G$2),0)&amp;""),"",VLOOKUP(A4671,进货明细!$A$2:$G$5000,COLUMN($G$2),0)&amp;"")</f>
        <v/>
      </c>
      <c r="H4671" s="151" t="str">
        <f t="shared" si="147"/>
        <v/>
      </c>
      <c r="I4671" s="168"/>
      <c r="J4671" s="169"/>
      <c r="K4671" s="163"/>
      <c r="L4671" s="164" t="str">
        <f t="shared" si="148"/>
        <v/>
      </c>
      <c r="M4671" s="165" t="e">
        <f>ROUND(VLOOKUP(A4671,当前库存!$A$2:$F$7000,COLUMN($F$3),0)&amp;"",2)</f>
        <v>#DIV/0!</v>
      </c>
      <c r="N4671" s="166"/>
      <c r="O4671" s="167"/>
      <c r="P4671" s="167"/>
      <c r="Q4671" s="174"/>
      <c r="R4671" s="167"/>
      <c r="S4671" s="167"/>
    </row>
    <row r="4672" customHeight="1" spans="1:19">
      <c r="A4672" s="175"/>
      <c r="B4672" s="153" t="str">
        <f>IF(ISERROR(VLOOKUP(A4672,进货明细!$A$2:$D$5000,COLUMN($B$2),0)&amp;""),"",VLOOKUP(A4672,进货明细!$A$2:$D$5000,COLUMN($B$2),0)&amp;"")</f>
        <v/>
      </c>
      <c r="C4672" s="147" t="str">
        <f>IF(ISERROR(VLOOKUP(A4672,进货明细!$A$2:$D$5000,COLUMN($C$2),0)&amp;""),"",VLOOKUP(A4672,进货明细!$A$2:$D$5000,COLUMN($C$2),0)&amp;"")</f>
        <v/>
      </c>
      <c r="D4672" s="147" t="str">
        <f>IF(ISERROR(VLOOKUP(A4672,进货明细!$A$2:$D$5000,COLUMN($D$2),0)&amp;""),"",VLOOKUP(A4672,进货明细!$A$2:$D$5000,COLUMN($D$2),0)&amp;"")</f>
        <v/>
      </c>
      <c r="E4672" s="148"/>
      <c r="F4672" s="152"/>
      <c r="G4672" s="150" t="str">
        <f>IF(ISERROR(VLOOKUP(A4672,进货明细!$A$2:$G$5000,COLUMN($G$2),0)&amp;""),"",VLOOKUP(A4672,进货明细!$A$2:$G$5000,COLUMN($G$2),0)&amp;"")</f>
        <v/>
      </c>
      <c r="H4672" s="151" t="str">
        <f t="shared" si="147"/>
        <v/>
      </c>
      <c r="I4672" s="168"/>
      <c r="J4672" s="169"/>
      <c r="K4672" s="163"/>
      <c r="L4672" s="164" t="str">
        <f t="shared" si="148"/>
        <v/>
      </c>
      <c r="M4672" s="165" t="e">
        <f>ROUND(VLOOKUP(A4672,当前库存!$A$2:$F$7000,COLUMN($F$3),0)&amp;"",2)</f>
        <v>#DIV/0!</v>
      </c>
      <c r="N4672" s="166"/>
      <c r="O4672" s="167"/>
      <c r="P4672" s="167"/>
      <c r="Q4672" s="174"/>
      <c r="R4672" s="167"/>
      <c r="S4672" s="167"/>
    </row>
    <row r="4673" customHeight="1" spans="1:19">
      <c r="A4673" s="175"/>
      <c r="B4673" s="153" t="str">
        <f>IF(ISERROR(VLOOKUP(A4673,进货明细!$A$2:$D$5000,COLUMN($B$2),0)&amp;""),"",VLOOKUP(A4673,进货明细!$A$2:$D$5000,COLUMN($B$2),0)&amp;"")</f>
        <v/>
      </c>
      <c r="C4673" s="147" t="str">
        <f>IF(ISERROR(VLOOKUP(A4673,进货明细!$A$2:$D$5000,COLUMN($C$2),0)&amp;""),"",VLOOKUP(A4673,进货明细!$A$2:$D$5000,COLUMN($C$2),0)&amp;"")</f>
        <v/>
      </c>
      <c r="D4673" s="147" t="str">
        <f>IF(ISERROR(VLOOKUP(A4673,进货明细!$A$2:$D$5000,COLUMN($D$2),0)&amp;""),"",VLOOKUP(A4673,进货明细!$A$2:$D$5000,COLUMN($D$2),0)&amp;"")</f>
        <v/>
      </c>
      <c r="E4673" s="148"/>
      <c r="F4673" s="152"/>
      <c r="G4673" s="150" t="str">
        <f>IF(ISERROR(VLOOKUP(A4673,进货明细!$A$2:$G$5000,COLUMN($G$2),0)&amp;""),"",VLOOKUP(A4673,进货明细!$A$2:$G$5000,COLUMN($G$2),0)&amp;"")</f>
        <v/>
      </c>
      <c r="H4673" s="151" t="str">
        <f t="shared" si="147"/>
        <v/>
      </c>
      <c r="I4673" s="168"/>
      <c r="J4673" s="169"/>
      <c r="K4673" s="163"/>
      <c r="L4673" s="164" t="str">
        <f t="shared" si="148"/>
        <v/>
      </c>
      <c r="M4673" s="165" t="e">
        <f>ROUND(VLOOKUP(A4673,当前库存!$A$2:$F$7000,COLUMN($F$3),0)&amp;"",2)</f>
        <v>#DIV/0!</v>
      </c>
      <c r="N4673" s="166"/>
      <c r="O4673" s="167"/>
      <c r="P4673" s="167"/>
      <c r="Q4673" s="174"/>
      <c r="R4673" s="167"/>
      <c r="S4673" s="167"/>
    </row>
    <row r="4674" customHeight="1" spans="1:19">
      <c r="A4674" s="175"/>
      <c r="B4674" s="153" t="str">
        <f>IF(ISERROR(VLOOKUP(A4674,进货明细!$A$2:$D$5000,COLUMN($B$2),0)&amp;""),"",VLOOKUP(A4674,进货明细!$A$2:$D$5000,COLUMN($B$2),0)&amp;"")</f>
        <v/>
      </c>
      <c r="C4674" s="147" t="str">
        <f>IF(ISERROR(VLOOKUP(A4674,进货明细!$A$2:$D$5000,COLUMN($C$2),0)&amp;""),"",VLOOKUP(A4674,进货明细!$A$2:$D$5000,COLUMN($C$2),0)&amp;"")</f>
        <v/>
      </c>
      <c r="D4674" s="147" t="str">
        <f>IF(ISERROR(VLOOKUP(A4674,进货明细!$A$2:$D$5000,COLUMN($D$2),0)&amp;""),"",VLOOKUP(A4674,进货明细!$A$2:$D$5000,COLUMN($D$2),0)&amp;"")</f>
        <v/>
      </c>
      <c r="E4674" s="148"/>
      <c r="F4674" s="152"/>
      <c r="G4674" s="150" t="str">
        <f>IF(ISERROR(VLOOKUP(A4674,进货明细!$A$2:$G$5000,COLUMN($G$2),0)&amp;""),"",VLOOKUP(A4674,进货明细!$A$2:$G$5000,COLUMN($G$2),0)&amp;"")</f>
        <v/>
      </c>
      <c r="H4674" s="151" t="str">
        <f t="shared" si="147"/>
        <v/>
      </c>
      <c r="I4674" s="168"/>
      <c r="J4674" s="169"/>
      <c r="K4674" s="163"/>
      <c r="L4674" s="164" t="str">
        <f t="shared" si="148"/>
        <v/>
      </c>
      <c r="M4674" s="165" t="e">
        <f>ROUND(VLOOKUP(A4674,当前库存!$A$2:$F$7000,COLUMN($F$3),0)&amp;"",2)</f>
        <v>#DIV/0!</v>
      </c>
      <c r="N4674" s="166"/>
      <c r="O4674" s="167"/>
      <c r="P4674" s="167"/>
      <c r="Q4674" s="174"/>
      <c r="R4674" s="167"/>
      <c r="S4674" s="167"/>
    </row>
    <row r="4675" customHeight="1" spans="1:19">
      <c r="A4675" s="175"/>
      <c r="B4675" s="153" t="str">
        <f>IF(ISERROR(VLOOKUP(A4675,进货明细!$A$2:$D$5000,COLUMN($B$2),0)&amp;""),"",VLOOKUP(A4675,进货明细!$A$2:$D$5000,COLUMN($B$2),0)&amp;"")</f>
        <v/>
      </c>
      <c r="C4675" s="147" t="str">
        <f>IF(ISERROR(VLOOKUP(A4675,进货明细!$A$2:$D$5000,COLUMN($C$2),0)&amp;""),"",VLOOKUP(A4675,进货明细!$A$2:$D$5000,COLUMN($C$2),0)&amp;"")</f>
        <v/>
      </c>
      <c r="D4675" s="147" t="str">
        <f>IF(ISERROR(VLOOKUP(A4675,进货明细!$A$2:$D$5000,COLUMN($D$2),0)&amp;""),"",VLOOKUP(A4675,进货明细!$A$2:$D$5000,COLUMN($D$2),0)&amp;"")</f>
        <v/>
      </c>
      <c r="E4675" s="148"/>
      <c r="F4675" s="152"/>
      <c r="G4675" s="150" t="str">
        <f>IF(ISERROR(VLOOKUP(A4675,进货明细!$A$2:$G$5000,COLUMN($G$2),0)&amp;""),"",VLOOKUP(A4675,进货明细!$A$2:$G$5000,COLUMN($G$2),0)&amp;"")</f>
        <v/>
      </c>
      <c r="H4675" s="151" t="str">
        <f t="shared" si="147"/>
        <v/>
      </c>
      <c r="I4675" s="168"/>
      <c r="J4675" s="169"/>
      <c r="K4675" s="163"/>
      <c r="L4675" s="164" t="str">
        <f t="shared" si="148"/>
        <v/>
      </c>
      <c r="M4675" s="165" t="e">
        <f>ROUND(VLOOKUP(A4675,当前库存!$A$2:$F$7000,COLUMN($F$3),0)&amp;"",2)</f>
        <v>#DIV/0!</v>
      </c>
      <c r="N4675" s="166"/>
      <c r="O4675" s="167"/>
      <c r="P4675" s="167"/>
      <c r="Q4675" s="174"/>
      <c r="R4675" s="167"/>
      <c r="S4675" s="167"/>
    </row>
    <row r="4676" customHeight="1" spans="1:19">
      <c r="A4676" s="175"/>
      <c r="B4676" s="153" t="str">
        <f>IF(ISERROR(VLOOKUP(A4676,进货明细!$A$2:$D$5000,COLUMN($B$2),0)&amp;""),"",VLOOKUP(A4676,进货明细!$A$2:$D$5000,COLUMN($B$2),0)&amp;"")</f>
        <v/>
      </c>
      <c r="C4676" s="147" t="str">
        <f>IF(ISERROR(VLOOKUP(A4676,进货明细!$A$2:$D$5000,COLUMN($C$2),0)&amp;""),"",VLOOKUP(A4676,进货明细!$A$2:$D$5000,COLUMN($C$2),0)&amp;"")</f>
        <v/>
      </c>
      <c r="D4676" s="147" t="str">
        <f>IF(ISERROR(VLOOKUP(A4676,进货明细!$A$2:$D$5000,COLUMN($D$2),0)&amp;""),"",VLOOKUP(A4676,进货明细!$A$2:$D$5000,COLUMN($D$2),0)&amp;"")</f>
        <v/>
      </c>
      <c r="E4676" s="148"/>
      <c r="F4676" s="152"/>
      <c r="G4676" s="150" t="str">
        <f>IF(ISERROR(VLOOKUP(A4676,进货明细!$A$2:$G$5000,COLUMN($G$2),0)&amp;""),"",VLOOKUP(A4676,进货明细!$A$2:$G$5000,COLUMN($G$2),0)&amp;"")</f>
        <v/>
      </c>
      <c r="H4676" s="151" t="str">
        <f t="shared" si="147"/>
        <v/>
      </c>
      <c r="I4676" s="168"/>
      <c r="J4676" s="169"/>
      <c r="K4676" s="163"/>
      <c r="L4676" s="164" t="str">
        <f t="shared" si="148"/>
        <v/>
      </c>
      <c r="M4676" s="165" t="e">
        <f>ROUND(VLOOKUP(A4676,当前库存!$A$2:$F$7000,COLUMN($F$3),0)&amp;"",2)</f>
        <v>#DIV/0!</v>
      </c>
      <c r="N4676" s="166"/>
      <c r="O4676" s="167"/>
      <c r="P4676" s="167"/>
      <c r="Q4676" s="174"/>
      <c r="R4676" s="167"/>
      <c r="S4676" s="167"/>
    </row>
    <row r="4677" customHeight="1" spans="1:19">
      <c r="A4677" s="175"/>
      <c r="B4677" s="153" t="str">
        <f>IF(ISERROR(VLOOKUP(A4677,进货明细!$A$2:$D$5000,COLUMN($B$2),0)&amp;""),"",VLOOKUP(A4677,进货明细!$A$2:$D$5000,COLUMN($B$2),0)&amp;"")</f>
        <v/>
      </c>
      <c r="C4677" s="147" t="str">
        <f>IF(ISERROR(VLOOKUP(A4677,进货明细!$A$2:$D$5000,COLUMN($C$2),0)&amp;""),"",VLOOKUP(A4677,进货明细!$A$2:$D$5000,COLUMN($C$2),0)&amp;"")</f>
        <v/>
      </c>
      <c r="D4677" s="147" t="str">
        <f>IF(ISERROR(VLOOKUP(A4677,进货明细!$A$2:$D$5000,COLUMN($D$2),0)&amp;""),"",VLOOKUP(A4677,进货明细!$A$2:$D$5000,COLUMN($D$2),0)&amp;"")</f>
        <v/>
      </c>
      <c r="E4677" s="148"/>
      <c r="F4677" s="152"/>
      <c r="G4677" s="150" t="str">
        <f>IF(ISERROR(VLOOKUP(A4677,进货明细!$A$2:$G$5000,COLUMN($G$2),0)&amp;""),"",VLOOKUP(A4677,进货明细!$A$2:$G$5000,COLUMN($G$2),0)&amp;"")</f>
        <v/>
      </c>
      <c r="H4677" s="151" t="str">
        <f t="shared" si="147"/>
        <v/>
      </c>
      <c r="I4677" s="168"/>
      <c r="J4677" s="169"/>
      <c r="K4677" s="163"/>
      <c r="L4677" s="164" t="str">
        <f t="shared" si="148"/>
        <v/>
      </c>
      <c r="M4677" s="165" t="e">
        <f>ROUND(VLOOKUP(A4677,当前库存!$A$2:$F$7000,COLUMN($F$3),0)&amp;"",2)</f>
        <v>#DIV/0!</v>
      </c>
      <c r="N4677" s="166"/>
      <c r="O4677" s="167"/>
      <c r="P4677" s="167"/>
      <c r="Q4677" s="174"/>
      <c r="R4677" s="167"/>
      <c r="S4677" s="167"/>
    </row>
    <row r="4678" customHeight="1" spans="1:19">
      <c r="A4678" s="175"/>
      <c r="B4678" s="153" t="str">
        <f>IF(ISERROR(VLOOKUP(A4678,进货明细!$A$2:$D$5000,COLUMN($B$2),0)&amp;""),"",VLOOKUP(A4678,进货明细!$A$2:$D$5000,COLUMN($B$2),0)&amp;"")</f>
        <v/>
      </c>
      <c r="C4678" s="147" t="str">
        <f>IF(ISERROR(VLOOKUP(A4678,进货明细!$A$2:$D$5000,COLUMN($C$2),0)&amp;""),"",VLOOKUP(A4678,进货明细!$A$2:$D$5000,COLUMN($C$2),0)&amp;"")</f>
        <v/>
      </c>
      <c r="D4678" s="147" t="str">
        <f>IF(ISERROR(VLOOKUP(A4678,进货明细!$A$2:$D$5000,COLUMN($D$2),0)&amp;""),"",VLOOKUP(A4678,进货明细!$A$2:$D$5000,COLUMN($D$2),0)&amp;"")</f>
        <v/>
      </c>
      <c r="E4678" s="148"/>
      <c r="F4678" s="152"/>
      <c r="G4678" s="150" t="str">
        <f>IF(ISERROR(VLOOKUP(A4678,进货明细!$A$2:$G$5000,COLUMN($G$2),0)&amp;""),"",VLOOKUP(A4678,进货明细!$A$2:$G$5000,COLUMN($G$2),0)&amp;"")</f>
        <v/>
      </c>
      <c r="H4678" s="151" t="str">
        <f t="shared" si="147"/>
        <v/>
      </c>
      <c r="I4678" s="168"/>
      <c r="J4678" s="169"/>
      <c r="K4678" s="163"/>
      <c r="L4678" s="164" t="str">
        <f t="shared" si="148"/>
        <v/>
      </c>
      <c r="M4678" s="165" t="e">
        <f>ROUND(VLOOKUP(A4678,当前库存!$A$2:$F$7000,COLUMN($F$3),0)&amp;"",2)</f>
        <v>#DIV/0!</v>
      </c>
      <c r="N4678" s="166"/>
      <c r="O4678" s="167"/>
      <c r="P4678" s="167"/>
      <c r="Q4678" s="174"/>
      <c r="R4678" s="167"/>
      <c r="S4678" s="167"/>
    </row>
    <row r="4679" customHeight="1" spans="1:19">
      <c r="A4679" s="175"/>
      <c r="B4679" s="153" t="str">
        <f>IF(ISERROR(VLOOKUP(A4679,进货明细!$A$2:$D$5000,COLUMN($B$2),0)&amp;""),"",VLOOKUP(A4679,进货明细!$A$2:$D$5000,COLUMN($B$2),0)&amp;"")</f>
        <v/>
      </c>
      <c r="C4679" s="147" t="str">
        <f>IF(ISERROR(VLOOKUP(A4679,进货明细!$A$2:$D$5000,COLUMN($C$2),0)&amp;""),"",VLOOKUP(A4679,进货明细!$A$2:$D$5000,COLUMN($C$2),0)&amp;"")</f>
        <v/>
      </c>
      <c r="D4679" s="147" t="str">
        <f>IF(ISERROR(VLOOKUP(A4679,进货明细!$A$2:$D$5000,COLUMN($D$2),0)&amp;""),"",VLOOKUP(A4679,进货明细!$A$2:$D$5000,COLUMN($D$2),0)&amp;"")</f>
        <v/>
      </c>
      <c r="E4679" s="148"/>
      <c r="F4679" s="152"/>
      <c r="G4679" s="150" t="str">
        <f>IF(ISERROR(VLOOKUP(A4679,进货明细!$A$2:$G$5000,COLUMN($G$2),0)&amp;""),"",VLOOKUP(A4679,进货明细!$A$2:$G$5000,COLUMN($G$2),0)&amp;"")</f>
        <v/>
      </c>
      <c r="H4679" s="151" t="str">
        <f t="shared" si="147"/>
        <v/>
      </c>
      <c r="I4679" s="168"/>
      <c r="J4679" s="169"/>
      <c r="K4679" s="163"/>
      <c r="L4679" s="164" t="str">
        <f t="shared" si="148"/>
        <v/>
      </c>
      <c r="M4679" s="165" t="e">
        <f>ROUND(VLOOKUP(A4679,当前库存!$A$2:$F$7000,COLUMN($F$3),0)&amp;"",2)</f>
        <v>#DIV/0!</v>
      </c>
      <c r="N4679" s="166"/>
      <c r="O4679" s="167"/>
      <c r="P4679" s="167"/>
      <c r="Q4679" s="174"/>
      <c r="R4679" s="167"/>
      <c r="S4679" s="167"/>
    </row>
    <row r="4680" customHeight="1" spans="1:19">
      <c r="A4680" s="175"/>
      <c r="B4680" s="153" t="str">
        <f>IF(ISERROR(VLOOKUP(A4680,进货明细!$A$2:$D$5000,COLUMN($B$2),0)&amp;""),"",VLOOKUP(A4680,进货明细!$A$2:$D$5000,COLUMN($B$2),0)&amp;"")</f>
        <v/>
      </c>
      <c r="C4680" s="147" t="str">
        <f>IF(ISERROR(VLOOKUP(A4680,进货明细!$A$2:$D$5000,COLUMN($C$2),0)&amp;""),"",VLOOKUP(A4680,进货明细!$A$2:$D$5000,COLUMN($C$2),0)&amp;"")</f>
        <v/>
      </c>
      <c r="D4680" s="147" t="str">
        <f>IF(ISERROR(VLOOKUP(A4680,进货明细!$A$2:$D$5000,COLUMN($D$2),0)&amp;""),"",VLOOKUP(A4680,进货明细!$A$2:$D$5000,COLUMN($D$2),0)&amp;"")</f>
        <v/>
      </c>
      <c r="E4680" s="148"/>
      <c r="F4680" s="152"/>
      <c r="G4680" s="150" t="str">
        <f>IF(ISERROR(VLOOKUP(A4680,进货明细!$A$2:$G$5000,COLUMN($G$2),0)&amp;""),"",VLOOKUP(A4680,进货明细!$A$2:$G$5000,COLUMN($G$2),0)&amp;"")</f>
        <v/>
      </c>
      <c r="H4680" s="151" t="str">
        <f t="shared" si="147"/>
        <v/>
      </c>
      <c r="I4680" s="168"/>
      <c r="J4680" s="169"/>
      <c r="K4680" s="163"/>
      <c r="L4680" s="164" t="str">
        <f t="shared" si="148"/>
        <v/>
      </c>
      <c r="M4680" s="165" t="e">
        <f>ROUND(VLOOKUP(A4680,当前库存!$A$2:$F$7000,COLUMN($F$3),0)&amp;"",2)</f>
        <v>#DIV/0!</v>
      </c>
      <c r="N4680" s="166"/>
      <c r="O4680" s="167"/>
      <c r="P4680" s="167"/>
      <c r="Q4680" s="174"/>
      <c r="R4680" s="167"/>
      <c r="S4680" s="167"/>
    </row>
    <row r="4681" customHeight="1" spans="1:19">
      <c r="A4681" s="175"/>
      <c r="B4681" s="153" t="str">
        <f>IF(ISERROR(VLOOKUP(A4681,进货明细!$A$2:$D$5000,COLUMN($B$2),0)&amp;""),"",VLOOKUP(A4681,进货明细!$A$2:$D$5000,COLUMN($B$2),0)&amp;"")</f>
        <v/>
      </c>
      <c r="C4681" s="147" t="str">
        <f>IF(ISERROR(VLOOKUP(A4681,进货明细!$A$2:$D$5000,COLUMN($C$2),0)&amp;""),"",VLOOKUP(A4681,进货明细!$A$2:$D$5000,COLUMN($C$2),0)&amp;"")</f>
        <v/>
      </c>
      <c r="D4681" s="147" t="str">
        <f>IF(ISERROR(VLOOKUP(A4681,进货明细!$A$2:$D$5000,COLUMN($D$2),0)&amp;""),"",VLOOKUP(A4681,进货明细!$A$2:$D$5000,COLUMN($D$2),0)&amp;"")</f>
        <v/>
      </c>
      <c r="E4681" s="148"/>
      <c r="F4681" s="152"/>
      <c r="G4681" s="150" t="str">
        <f>IF(ISERROR(VLOOKUP(A4681,进货明细!$A$2:$G$5000,COLUMN($G$2),0)&amp;""),"",VLOOKUP(A4681,进货明细!$A$2:$G$5000,COLUMN($G$2),0)&amp;"")</f>
        <v/>
      </c>
      <c r="H4681" s="151" t="str">
        <f t="shared" si="147"/>
        <v/>
      </c>
      <c r="I4681" s="168"/>
      <c r="J4681" s="169"/>
      <c r="K4681" s="163"/>
      <c r="L4681" s="164" t="str">
        <f t="shared" si="148"/>
        <v/>
      </c>
      <c r="M4681" s="165" t="e">
        <f>ROUND(VLOOKUP(A4681,当前库存!$A$2:$F$7000,COLUMN($F$3),0)&amp;"",2)</f>
        <v>#DIV/0!</v>
      </c>
      <c r="N4681" s="166"/>
      <c r="O4681" s="167"/>
      <c r="P4681" s="167"/>
      <c r="Q4681" s="174"/>
      <c r="R4681" s="167"/>
      <c r="S4681" s="167"/>
    </row>
    <row r="4682" customHeight="1" spans="1:19">
      <c r="A4682" s="175"/>
      <c r="B4682" s="153" t="str">
        <f>IF(ISERROR(VLOOKUP(A4682,进货明细!$A$2:$D$5000,COLUMN($B$2),0)&amp;""),"",VLOOKUP(A4682,进货明细!$A$2:$D$5000,COLUMN($B$2),0)&amp;"")</f>
        <v/>
      </c>
      <c r="C4682" s="147" t="str">
        <f>IF(ISERROR(VLOOKUP(A4682,进货明细!$A$2:$D$5000,COLUMN($C$2),0)&amp;""),"",VLOOKUP(A4682,进货明细!$A$2:$D$5000,COLUMN($C$2),0)&amp;"")</f>
        <v/>
      </c>
      <c r="D4682" s="147" t="str">
        <f>IF(ISERROR(VLOOKUP(A4682,进货明细!$A$2:$D$5000,COLUMN($D$2),0)&amp;""),"",VLOOKUP(A4682,进货明细!$A$2:$D$5000,COLUMN($D$2),0)&amp;"")</f>
        <v/>
      </c>
      <c r="E4682" s="148"/>
      <c r="F4682" s="152"/>
      <c r="G4682" s="150" t="str">
        <f>IF(ISERROR(VLOOKUP(A4682,进货明细!$A$2:$G$5000,COLUMN($G$2),0)&amp;""),"",VLOOKUP(A4682,进货明细!$A$2:$G$5000,COLUMN($G$2),0)&amp;"")</f>
        <v/>
      </c>
      <c r="H4682" s="151" t="str">
        <f t="shared" ref="H4682:H4745" si="149">IF(E4682="","",E4682*F4682)</f>
        <v/>
      </c>
      <c r="I4682" s="168"/>
      <c r="J4682" s="169"/>
      <c r="K4682" s="163"/>
      <c r="L4682" s="164" t="str">
        <f t="shared" si="148"/>
        <v/>
      </c>
      <c r="M4682" s="165" t="e">
        <f>ROUND(VLOOKUP(A4682,当前库存!$A$2:$F$7000,COLUMN($F$3),0)&amp;"",2)</f>
        <v>#DIV/0!</v>
      </c>
      <c r="N4682" s="166"/>
      <c r="O4682" s="167"/>
      <c r="P4682" s="167"/>
      <c r="Q4682" s="174"/>
      <c r="R4682" s="167"/>
      <c r="S4682" s="167"/>
    </row>
    <row r="4683" customHeight="1" spans="1:19">
      <c r="A4683" s="175"/>
      <c r="B4683" s="153" t="str">
        <f>IF(ISERROR(VLOOKUP(A4683,进货明细!$A$2:$D$5000,COLUMN($B$2),0)&amp;""),"",VLOOKUP(A4683,进货明细!$A$2:$D$5000,COLUMN($B$2),0)&amp;"")</f>
        <v/>
      </c>
      <c r="C4683" s="147" t="str">
        <f>IF(ISERROR(VLOOKUP(A4683,进货明细!$A$2:$D$5000,COLUMN($C$2),0)&amp;""),"",VLOOKUP(A4683,进货明细!$A$2:$D$5000,COLUMN($C$2),0)&amp;"")</f>
        <v/>
      </c>
      <c r="D4683" s="147" t="str">
        <f>IF(ISERROR(VLOOKUP(A4683,进货明细!$A$2:$D$5000,COLUMN($D$2),0)&amp;""),"",VLOOKUP(A4683,进货明细!$A$2:$D$5000,COLUMN($D$2),0)&amp;"")</f>
        <v/>
      </c>
      <c r="E4683" s="148"/>
      <c r="F4683" s="152"/>
      <c r="G4683" s="150" t="str">
        <f>IF(ISERROR(VLOOKUP(A4683,进货明细!$A$2:$G$5000,COLUMN($G$2),0)&amp;""),"",VLOOKUP(A4683,进货明细!$A$2:$G$5000,COLUMN($G$2),0)&amp;"")</f>
        <v/>
      </c>
      <c r="H4683" s="151" t="str">
        <f t="shared" si="149"/>
        <v/>
      </c>
      <c r="I4683" s="168"/>
      <c r="J4683" s="169"/>
      <c r="K4683" s="163"/>
      <c r="L4683" s="164" t="str">
        <f t="shared" si="148"/>
        <v/>
      </c>
      <c r="M4683" s="165" t="e">
        <f>ROUND(VLOOKUP(A4683,当前库存!$A$2:$F$7000,COLUMN($F$3),0)&amp;"",2)</f>
        <v>#DIV/0!</v>
      </c>
      <c r="N4683" s="166"/>
      <c r="O4683" s="167"/>
      <c r="P4683" s="167"/>
      <c r="Q4683" s="174"/>
      <c r="R4683" s="167"/>
      <c r="S4683" s="167"/>
    </row>
    <row r="4684" customHeight="1" spans="1:19">
      <c r="A4684" s="175"/>
      <c r="B4684" s="153" t="str">
        <f>IF(ISERROR(VLOOKUP(A4684,进货明细!$A$2:$D$5000,COLUMN($B$2),0)&amp;""),"",VLOOKUP(A4684,进货明细!$A$2:$D$5000,COLUMN($B$2),0)&amp;"")</f>
        <v/>
      </c>
      <c r="C4684" s="147" t="str">
        <f>IF(ISERROR(VLOOKUP(A4684,进货明细!$A$2:$D$5000,COLUMN($C$2),0)&amp;""),"",VLOOKUP(A4684,进货明细!$A$2:$D$5000,COLUMN($C$2),0)&amp;"")</f>
        <v/>
      </c>
      <c r="D4684" s="147" t="str">
        <f>IF(ISERROR(VLOOKUP(A4684,进货明细!$A$2:$D$5000,COLUMN($D$2),0)&amp;""),"",VLOOKUP(A4684,进货明细!$A$2:$D$5000,COLUMN($D$2),0)&amp;"")</f>
        <v/>
      </c>
      <c r="E4684" s="148"/>
      <c r="F4684" s="152"/>
      <c r="G4684" s="150" t="str">
        <f>IF(ISERROR(VLOOKUP(A4684,进货明细!$A$2:$G$5000,COLUMN($G$2),0)&amp;""),"",VLOOKUP(A4684,进货明细!$A$2:$G$5000,COLUMN($G$2),0)&amp;"")</f>
        <v/>
      </c>
      <c r="H4684" s="151" t="str">
        <f t="shared" si="149"/>
        <v/>
      </c>
      <c r="I4684" s="168"/>
      <c r="J4684" s="169"/>
      <c r="K4684" s="163"/>
      <c r="L4684" s="164" t="str">
        <f t="shared" si="148"/>
        <v/>
      </c>
      <c r="M4684" s="165" t="e">
        <f>ROUND(VLOOKUP(A4684,当前库存!$A$2:$F$7000,COLUMN($F$3),0)&amp;"",2)</f>
        <v>#DIV/0!</v>
      </c>
      <c r="N4684" s="166"/>
      <c r="O4684" s="167"/>
      <c r="P4684" s="167"/>
      <c r="Q4684" s="174"/>
      <c r="R4684" s="167"/>
      <c r="S4684" s="167"/>
    </row>
    <row r="4685" customHeight="1" spans="1:19">
      <c r="A4685" s="175"/>
      <c r="B4685" s="153" t="str">
        <f>IF(ISERROR(VLOOKUP(A4685,进货明细!$A$2:$D$5000,COLUMN($B$2),0)&amp;""),"",VLOOKUP(A4685,进货明细!$A$2:$D$5000,COLUMN($B$2),0)&amp;"")</f>
        <v/>
      </c>
      <c r="C4685" s="147" t="str">
        <f>IF(ISERROR(VLOOKUP(A4685,进货明细!$A$2:$D$5000,COLUMN($C$2),0)&amp;""),"",VLOOKUP(A4685,进货明细!$A$2:$D$5000,COLUMN($C$2),0)&amp;"")</f>
        <v/>
      </c>
      <c r="D4685" s="147" t="str">
        <f>IF(ISERROR(VLOOKUP(A4685,进货明细!$A$2:$D$5000,COLUMN($D$2),0)&amp;""),"",VLOOKUP(A4685,进货明细!$A$2:$D$5000,COLUMN($D$2),0)&amp;"")</f>
        <v/>
      </c>
      <c r="E4685" s="148"/>
      <c r="F4685" s="152"/>
      <c r="G4685" s="150" t="str">
        <f>IF(ISERROR(VLOOKUP(A4685,进货明细!$A$2:$G$5000,COLUMN($G$2),0)&amp;""),"",VLOOKUP(A4685,进货明细!$A$2:$G$5000,COLUMN($G$2),0)&amp;"")</f>
        <v/>
      </c>
      <c r="H4685" s="151" t="str">
        <f t="shared" si="149"/>
        <v/>
      </c>
      <c r="I4685" s="168"/>
      <c r="J4685" s="169"/>
      <c r="K4685" s="163"/>
      <c r="L4685" s="164" t="str">
        <f t="shared" si="148"/>
        <v/>
      </c>
      <c r="M4685" s="165" t="e">
        <f>ROUND(VLOOKUP(A4685,当前库存!$A$2:$F$7000,COLUMN($F$3),0)&amp;"",2)</f>
        <v>#DIV/0!</v>
      </c>
      <c r="N4685" s="166"/>
      <c r="O4685" s="167"/>
      <c r="P4685" s="167"/>
      <c r="Q4685" s="174"/>
      <c r="R4685" s="167"/>
      <c r="S4685" s="167"/>
    </row>
    <row r="4686" customHeight="1" spans="1:19">
      <c r="A4686" s="175"/>
      <c r="B4686" s="153" t="str">
        <f>IF(ISERROR(VLOOKUP(A4686,进货明细!$A$2:$D$5000,COLUMN($B$2),0)&amp;""),"",VLOOKUP(A4686,进货明细!$A$2:$D$5000,COLUMN($B$2),0)&amp;"")</f>
        <v/>
      </c>
      <c r="C4686" s="147" t="str">
        <f>IF(ISERROR(VLOOKUP(A4686,进货明细!$A$2:$D$5000,COLUMN($C$2),0)&amp;""),"",VLOOKUP(A4686,进货明细!$A$2:$D$5000,COLUMN($C$2),0)&amp;"")</f>
        <v/>
      </c>
      <c r="D4686" s="147" t="str">
        <f>IF(ISERROR(VLOOKUP(A4686,进货明细!$A$2:$D$5000,COLUMN($D$2),0)&amp;""),"",VLOOKUP(A4686,进货明细!$A$2:$D$5000,COLUMN($D$2),0)&amp;"")</f>
        <v/>
      </c>
      <c r="E4686" s="148"/>
      <c r="F4686" s="152"/>
      <c r="G4686" s="150" t="str">
        <f>IF(ISERROR(VLOOKUP(A4686,进货明细!$A$2:$G$5000,COLUMN($G$2),0)&amp;""),"",VLOOKUP(A4686,进货明细!$A$2:$G$5000,COLUMN($G$2),0)&amp;"")</f>
        <v/>
      </c>
      <c r="H4686" s="151" t="str">
        <f t="shared" si="149"/>
        <v/>
      </c>
      <c r="I4686" s="168"/>
      <c r="J4686" s="169"/>
      <c r="K4686" s="163"/>
      <c r="L4686" s="164" t="str">
        <f t="shared" si="148"/>
        <v/>
      </c>
      <c r="M4686" s="165" t="e">
        <f>ROUND(VLOOKUP(A4686,当前库存!$A$2:$F$7000,COLUMN($F$3),0)&amp;"",2)</f>
        <v>#DIV/0!</v>
      </c>
      <c r="N4686" s="166"/>
      <c r="O4686" s="167"/>
      <c r="P4686" s="167"/>
      <c r="Q4686" s="174"/>
      <c r="R4686" s="167"/>
      <c r="S4686" s="167"/>
    </row>
    <row r="4687" customHeight="1" spans="1:19">
      <c r="A4687" s="175"/>
      <c r="B4687" s="153" t="str">
        <f>IF(ISERROR(VLOOKUP(A4687,进货明细!$A$2:$D$5000,COLUMN($B$2),0)&amp;""),"",VLOOKUP(A4687,进货明细!$A$2:$D$5000,COLUMN($B$2),0)&amp;"")</f>
        <v/>
      </c>
      <c r="C4687" s="147" t="str">
        <f>IF(ISERROR(VLOOKUP(A4687,进货明细!$A$2:$D$5000,COLUMN($C$2),0)&amp;""),"",VLOOKUP(A4687,进货明细!$A$2:$D$5000,COLUMN($C$2),0)&amp;"")</f>
        <v/>
      </c>
      <c r="D4687" s="147" t="str">
        <f>IF(ISERROR(VLOOKUP(A4687,进货明细!$A$2:$D$5000,COLUMN($D$2),0)&amp;""),"",VLOOKUP(A4687,进货明细!$A$2:$D$5000,COLUMN($D$2),0)&amp;"")</f>
        <v/>
      </c>
      <c r="E4687" s="148"/>
      <c r="F4687" s="152"/>
      <c r="G4687" s="150" t="str">
        <f>IF(ISERROR(VLOOKUP(A4687,进货明细!$A$2:$G$5000,COLUMN($G$2),0)&amp;""),"",VLOOKUP(A4687,进货明细!$A$2:$G$5000,COLUMN($G$2),0)&amp;"")</f>
        <v/>
      </c>
      <c r="H4687" s="151" t="str">
        <f t="shared" si="149"/>
        <v/>
      </c>
      <c r="I4687" s="168"/>
      <c r="J4687" s="169"/>
      <c r="K4687" s="163"/>
      <c r="L4687" s="164" t="str">
        <f t="shared" si="148"/>
        <v/>
      </c>
      <c r="M4687" s="165" t="e">
        <f>ROUND(VLOOKUP(A4687,当前库存!$A$2:$F$7000,COLUMN($F$3),0)&amp;"",2)</f>
        <v>#DIV/0!</v>
      </c>
      <c r="N4687" s="166"/>
      <c r="O4687" s="167"/>
      <c r="P4687" s="167"/>
      <c r="Q4687" s="174"/>
      <c r="R4687" s="167"/>
      <c r="S4687" s="167"/>
    </row>
    <row r="4688" customHeight="1" spans="1:19">
      <c r="A4688" s="175"/>
      <c r="B4688" s="153" t="str">
        <f>IF(ISERROR(VLOOKUP(A4688,进货明细!$A$2:$D$5000,COLUMN($B$2),0)&amp;""),"",VLOOKUP(A4688,进货明细!$A$2:$D$5000,COLUMN($B$2),0)&amp;"")</f>
        <v/>
      </c>
      <c r="C4688" s="147" t="str">
        <f>IF(ISERROR(VLOOKUP(A4688,进货明细!$A$2:$D$5000,COLUMN($C$2),0)&amp;""),"",VLOOKUP(A4688,进货明细!$A$2:$D$5000,COLUMN($C$2),0)&amp;"")</f>
        <v/>
      </c>
      <c r="D4688" s="147" t="str">
        <f>IF(ISERROR(VLOOKUP(A4688,进货明细!$A$2:$D$5000,COLUMN($D$2),0)&amp;""),"",VLOOKUP(A4688,进货明细!$A$2:$D$5000,COLUMN($D$2),0)&amp;"")</f>
        <v/>
      </c>
      <c r="E4688" s="148"/>
      <c r="F4688" s="152"/>
      <c r="G4688" s="150" t="str">
        <f>IF(ISERROR(VLOOKUP(A4688,进货明细!$A$2:$G$5000,COLUMN($G$2),0)&amp;""),"",VLOOKUP(A4688,进货明细!$A$2:$G$5000,COLUMN($G$2),0)&amp;"")</f>
        <v/>
      </c>
      <c r="H4688" s="151" t="str">
        <f t="shared" si="149"/>
        <v/>
      </c>
      <c r="I4688" s="168"/>
      <c r="J4688" s="169"/>
      <c r="K4688" s="163"/>
      <c r="L4688" s="164" t="str">
        <f t="shared" si="148"/>
        <v/>
      </c>
      <c r="M4688" s="165" t="e">
        <f>ROUND(VLOOKUP(A4688,当前库存!$A$2:$F$7000,COLUMN($F$3),0)&amp;"",2)</f>
        <v>#DIV/0!</v>
      </c>
      <c r="N4688" s="166"/>
      <c r="O4688" s="167"/>
      <c r="P4688" s="167"/>
      <c r="Q4688" s="174"/>
      <c r="R4688" s="167"/>
      <c r="S4688" s="167"/>
    </row>
    <row r="4689" customHeight="1" spans="1:19">
      <c r="A4689" s="175"/>
      <c r="B4689" s="153" t="str">
        <f>IF(ISERROR(VLOOKUP(A4689,进货明细!$A$2:$D$5000,COLUMN($B$2),0)&amp;""),"",VLOOKUP(A4689,进货明细!$A$2:$D$5000,COLUMN($B$2),0)&amp;"")</f>
        <v/>
      </c>
      <c r="C4689" s="147" t="str">
        <f>IF(ISERROR(VLOOKUP(A4689,进货明细!$A$2:$D$5000,COLUMN($C$2),0)&amp;""),"",VLOOKUP(A4689,进货明细!$A$2:$D$5000,COLUMN($C$2),0)&amp;"")</f>
        <v/>
      </c>
      <c r="D4689" s="147" t="str">
        <f>IF(ISERROR(VLOOKUP(A4689,进货明细!$A$2:$D$5000,COLUMN($D$2),0)&amp;""),"",VLOOKUP(A4689,进货明细!$A$2:$D$5000,COLUMN($D$2),0)&amp;"")</f>
        <v/>
      </c>
      <c r="E4689" s="148"/>
      <c r="F4689" s="152"/>
      <c r="G4689" s="150" t="str">
        <f>IF(ISERROR(VLOOKUP(A4689,进货明细!$A$2:$G$5000,COLUMN($G$2),0)&amp;""),"",VLOOKUP(A4689,进货明细!$A$2:$G$5000,COLUMN($G$2),0)&amp;"")</f>
        <v/>
      </c>
      <c r="H4689" s="151" t="str">
        <f t="shared" si="149"/>
        <v/>
      </c>
      <c r="I4689" s="168"/>
      <c r="J4689" s="169"/>
      <c r="K4689" s="163"/>
      <c r="L4689" s="164" t="str">
        <f t="shared" si="148"/>
        <v/>
      </c>
      <c r="M4689" s="165" t="e">
        <f>ROUND(VLOOKUP(A4689,当前库存!$A$2:$F$7000,COLUMN($F$3),0)&amp;"",2)</f>
        <v>#DIV/0!</v>
      </c>
      <c r="N4689" s="166"/>
      <c r="O4689" s="167"/>
      <c r="P4689" s="167"/>
      <c r="Q4689" s="174"/>
      <c r="R4689" s="167"/>
      <c r="S4689" s="167"/>
    </row>
    <row r="4690" customHeight="1" spans="1:19">
      <c r="A4690" s="175"/>
      <c r="B4690" s="153" t="str">
        <f>IF(ISERROR(VLOOKUP(A4690,进货明细!$A$2:$D$5000,COLUMN($B$2),0)&amp;""),"",VLOOKUP(A4690,进货明细!$A$2:$D$5000,COLUMN($B$2),0)&amp;"")</f>
        <v/>
      </c>
      <c r="C4690" s="147" t="str">
        <f>IF(ISERROR(VLOOKUP(A4690,进货明细!$A$2:$D$5000,COLUMN($C$2),0)&amp;""),"",VLOOKUP(A4690,进货明细!$A$2:$D$5000,COLUMN($C$2),0)&amp;"")</f>
        <v/>
      </c>
      <c r="D4690" s="147" t="str">
        <f>IF(ISERROR(VLOOKUP(A4690,进货明细!$A$2:$D$5000,COLUMN($D$2),0)&amp;""),"",VLOOKUP(A4690,进货明细!$A$2:$D$5000,COLUMN($D$2),0)&amp;"")</f>
        <v/>
      </c>
      <c r="E4690" s="148"/>
      <c r="F4690" s="152"/>
      <c r="G4690" s="150" t="str">
        <f>IF(ISERROR(VLOOKUP(A4690,进货明细!$A$2:$G$5000,COLUMN($G$2),0)&amp;""),"",VLOOKUP(A4690,进货明细!$A$2:$G$5000,COLUMN($G$2),0)&amp;"")</f>
        <v/>
      </c>
      <c r="H4690" s="151" t="str">
        <f t="shared" si="149"/>
        <v/>
      </c>
      <c r="I4690" s="168"/>
      <c r="J4690" s="169"/>
      <c r="K4690" s="163"/>
      <c r="L4690" s="164" t="str">
        <f t="shared" si="148"/>
        <v/>
      </c>
      <c r="M4690" s="165" t="e">
        <f>ROUND(VLOOKUP(A4690,当前库存!$A$2:$F$7000,COLUMN($F$3),0)&amp;"",2)</f>
        <v>#DIV/0!</v>
      </c>
      <c r="N4690" s="166"/>
      <c r="O4690" s="167"/>
      <c r="P4690" s="167"/>
      <c r="Q4690" s="174"/>
      <c r="R4690" s="167"/>
      <c r="S4690" s="167"/>
    </row>
    <row r="4691" customHeight="1" spans="1:19">
      <c r="A4691" s="175"/>
      <c r="B4691" s="153" t="str">
        <f>IF(ISERROR(VLOOKUP(A4691,进货明细!$A$2:$D$5000,COLUMN($B$2),0)&amp;""),"",VLOOKUP(A4691,进货明细!$A$2:$D$5000,COLUMN($B$2),0)&amp;"")</f>
        <v/>
      </c>
      <c r="C4691" s="147" t="str">
        <f>IF(ISERROR(VLOOKUP(A4691,进货明细!$A$2:$D$5000,COLUMN($C$2),0)&amp;""),"",VLOOKUP(A4691,进货明细!$A$2:$D$5000,COLUMN($C$2),0)&amp;"")</f>
        <v/>
      </c>
      <c r="D4691" s="147" t="str">
        <f>IF(ISERROR(VLOOKUP(A4691,进货明细!$A$2:$D$5000,COLUMN($D$2),0)&amp;""),"",VLOOKUP(A4691,进货明细!$A$2:$D$5000,COLUMN($D$2),0)&amp;"")</f>
        <v/>
      </c>
      <c r="E4691" s="148"/>
      <c r="F4691" s="152"/>
      <c r="G4691" s="150" t="str">
        <f>IF(ISERROR(VLOOKUP(A4691,进货明细!$A$2:$G$5000,COLUMN($G$2),0)&amp;""),"",VLOOKUP(A4691,进货明细!$A$2:$G$5000,COLUMN($G$2),0)&amp;"")</f>
        <v/>
      </c>
      <c r="H4691" s="151" t="str">
        <f t="shared" si="149"/>
        <v/>
      </c>
      <c r="I4691" s="168"/>
      <c r="J4691" s="169"/>
      <c r="K4691" s="163"/>
      <c r="L4691" s="164" t="str">
        <f t="shared" si="148"/>
        <v/>
      </c>
      <c r="M4691" s="165" t="e">
        <f>ROUND(VLOOKUP(A4691,当前库存!$A$2:$F$7000,COLUMN($F$3),0)&amp;"",2)</f>
        <v>#DIV/0!</v>
      </c>
      <c r="N4691" s="166"/>
      <c r="O4691" s="167"/>
      <c r="P4691" s="167"/>
      <c r="Q4691" s="174"/>
      <c r="R4691" s="167"/>
      <c r="S4691" s="167"/>
    </row>
    <row r="4692" customHeight="1" spans="1:19">
      <c r="A4692" s="175"/>
      <c r="B4692" s="153" t="str">
        <f>IF(ISERROR(VLOOKUP(A4692,进货明细!$A$2:$D$5000,COLUMN($B$2),0)&amp;""),"",VLOOKUP(A4692,进货明细!$A$2:$D$5000,COLUMN($B$2),0)&amp;"")</f>
        <v/>
      </c>
      <c r="C4692" s="147" t="str">
        <f>IF(ISERROR(VLOOKUP(A4692,进货明细!$A$2:$D$5000,COLUMN($C$2),0)&amp;""),"",VLOOKUP(A4692,进货明细!$A$2:$D$5000,COLUMN($C$2),0)&amp;"")</f>
        <v/>
      </c>
      <c r="D4692" s="147" t="str">
        <f>IF(ISERROR(VLOOKUP(A4692,进货明细!$A$2:$D$5000,COLUMN($D$2),0)&amp;""),"",VLOOKUP(A4692,进货明细!$A$2:$D$5000,COLUMN($D$2),0)&amp;"")</f>
        <v/>
      </c>
      <c r="E4692" s="148"/>
      <c r="F4692" s="152"/>
      <c r="G4692" s="150" t="str">
        <f>IF(ISERROR(VLOOKUP(A4692,进货明细!$A$2:$G$5000,COLUMN($G$2),0)&amp;""),"",VLOOKUP(A4692,进货明细!$A$2:$G$5000,COLUMN($G$2),0)&amp;"")</f>
        <v/>
      </c>
      <c r="H4692" s="151" t="str">
        <f t="shared" si="149"/>
        <v/>
      </c>
      <c r="I4692" s="168"/>
      <c r="J4692" s="169"/>
      <c r="K4692" s="163"/>
      <c r="L4692" s="164" t="str">
        <f t="shared" si="148"/>
        <v/>
      </c>
      <c r="M4692" s="165" t="e">
        <f>ROUND(VLOOKUP(A4692,当前库存!$A$2:$F$7000,COLUMN($F$3),0)&amp;"",2)</f>
        <v>#DIV/0!</v>
      </c>
      <c r="N4692" s="166"/>
      <c r="O4692" s="167"/>
      <c r="P4692" s="167"/>
      <c r="Q4692" s="174"/>
      <c r="R4692" s="167"/>
      <c r="S4692" s="167"/>
    </row>
    <row r="4693" customHeight="1" spans="1:19">
      <c r="A4693" s="175"/>
      <c r="B4693" s="153" t="str">
        <f>IF(ISERROR(VLOOKUP(A4693,进货明细!$A$2:$D$5000,COLUMN($B$2),0)&amp;""),"",VLOOKUP(A4693,进货明细!$A$2:$D$5000,COLUMN($B$2),0)&amp;"")</f>
        <v/>
      </c>
      <c r="C4693" s="147" t="str">
        <f>IF(ISERROR(VLOOKUP(A4693,进货明细!$A$2:$D$5000,COLUMN($C$2),0)&amp;""),"",VLOOKUP(A4693,进货明细!$A$2:$D$5000,COLUMN($C$2),0)&amp;"")</f>
        <v/>
      </c>
      <c r="D4693" s="147" t="str">
        <f>IF(ISERROR(VLOOKUP(A4693,进货明细!$A$2:$D$5000,COLUMN($D$2),0)&amp;""),"",VLOOKUP(A4693,进货明细!$A$2:$D$5000,COLUMN($D$2),0)&amp;"")</f>
        <v/>
      </c>
      <c r="E4693" s="148"/>
      <c r="F4693" s="152"/>
      <c r="G4693" s="150" t="str">
        <f>IF(ISERROR(VLOOKUP(A4693,进货明细!$A$2:$G$5000,COLUMN($G$2),0)&amp;""),"",VLOOKUP(A4693,进货明细!$A$2:$G$5000,COLUMN($G$2),0)&amp;"")</f>
        <v/>
      </c>
      <c r="H4693" s="151" t="str">
        <f t="shared" si="149"/>
        <v/>
      </c>
      <c r="I4693" s="168"/>
      <c r="J4693" s="169"/>
      <c r="K4693" s="163"/>
      <c r="L4693" s="164" t="str">
        <f t="shared" si="148"/>
        <v/>
      </c>
      <c r="M4693" s="165" t="e">
        <f>ROUND(VLOOKUP(A4693,当前库存!$A$2:$F$7000,COLUMN($F$3),0)&amp;"",2)</f>
        <v>#DIV/0!</v>
      </c>
      <c r="N4693" s="166"/>
      <c r="O4693" s="167"/>
      <c r="P4693" s="167"/>
      <c r="Q4693" s="174"/>
      <c r="R4693" s="167"/>
      <c r="S4693" s="167"/>
    </row>
    <row r="4694" customHeight="1" spans="1:19">
      <c r="A4694" s="175"/>
      <c r="B4694" s="153" t="str">
        <f>IF(ISERROR(VLOOKUP(A4694,进货明细!$A$2:$D$5000,COLUMN($B$2),0)&amp;""),"",VLOOKUP(A4694,进货明细!$A$2:$D$5000,COLUMN($B$2),0)&amp;"")</f>
        <v/>
      </c>
      <c r="C4694" s="147" t="str">
        <f>IF(ISERROR(VLOOKUP(A4694,进货明细!$A$2:$D$5000,COLUMN($C$2),0)&amp;""),"",VLOOKUP(A4694,进货明细!$A$2:$D$5000,COLUMN($C$2),0)&amp;"")</f>
        <v/>
      </c>
      <c r="D4694" s="147" t="str">
        <f>IF(ISERROR(VLOOKUP(A4694,进货明细!$A$2:$D$5000,COLUMN($D$2),0)&amp;""),"",VLOOKUP(A4694,进货明细!$A$2:$D$5000,COLUMN($D$2),0)&amp;"")</f>
        <v/>
      </c>
      <c r="E4694" s="148"/>
      <c r="F4694" s="152"/>
      <c r="G4694" s="150" t="str">
        <f>IF(ISERROR(VLOOKUP(A4694,进货明细!$A$2:$G$5000,COLUMN($G$2),0)&amp;""),"",VLOOKUP(A4694,进货明细!$A$2:$G$5000,COLUMN($G$2),0)&amp;"")</f>
        <v/>
      </c>
      <c r="H4694" s="151" t="str">
        <f t="shared" si="149"/>
        <v/>
      </c>
      <c r="I4694" s="168"/>
      <c r="J4694" s="169"/>
      <c r="K4694" s="163"/>
      <c r="L4694" s="164" t="str">
        <f t="shared" si="148"/>
        <v/>
      </c>
      <c r="M4694" s="165" t="e">
        <f>ROUND(VLOOKUP(A4694,当前库存!$A$2:$F$7000,COLUMN($F$3),0)&amp;"",2)</f>
        <v>#DIV/0!</v>
      </c>
      <c r="N4694" s="166"/>
      <c r="O4694" s="167"/>
      <c r="P4694" s="167"/>
      <c r="Q4694" s="174"/>
      <c r="R4694" s="167"/>
      <c r="S4694" s="167"/>
    </row>
    <row r="4695" customHeight="1" spans="1:19">
      <c r="A4695" s="175"/>
      <c r="B4695" s="153" t="str">
        <f>IF(ISERROR(VLOOKUP(A4695,进货明细!$A$2:$D$5000,COLUMN($B$2),0)&amp;""),"",VLOOKUP(A4695,进货明细!$A$2:$D$5000,COLUMN($B$2),0)&amp;"")</f>
        <v/>
      </c>
      <c r="C4695" s="147" t="str">
        <f>IF(ISERROR(VLOOKUP(A4695,进货明细!$A$2:$D$5000,COLUMN($C$2),0)&amp;""),"",VLOOKUP(A4695,进货明细!$A$2:$D$5000,COLUMN($C$2),0)&amp;"")</f>
        <v/>
      </c>
      <c r="D4695" s="147" t="str">
        <f>IF(ISERROR(VLOOKUP(A4695,进货明细!$A$2:$D$5000,COLUMN($D$2),0)&amp;""),"",VLOOKUP(A4695,进货明细!$A$2:$D$5000,COLUMN($D$2),0)&amp;"")</f>
        <v/>
      </c>
      <c r="E4695" s="148"/>
      <c r="F4695" s="152"/>
      <c r="G4695" s="150" t="str">
        <f>IF(ISERROR(VLOOKUP(A4695,进货明细!$A$2:$G$5000,COLUMN($G$2),0)&amp;""),"",VLOOKUP(A4695,进货明细!$A$2:$G$5000,COLUMN($G$2),0)&amp;"")</f>
        <v/>
      </c>
      <c r="H4695" s="151" t="str">
        <f t="shared" si="149"/>
        <v/>
      </c>
      <c r="I4695" s="168"/>
      <c r="J4695" s="169"/>
      <c r="K4695" s="163"/>
      <c r="L4695" s="164" t="str">
        <f t="shared" si="148"/>
        <v/>
      </c>
      <c r="M4695" s="165" t="e">
        <f>ROUND(VLOOKUP(A4695,当前库存!$A$2:$F$7000,COLUMN($F$3),0)&amp;"",2)</f>
        <v>#DIV/0!</v>
      </c>
      <c r="N4695" s="166"/>
      <c r="O4695" s="167"/>
      <c r="P4695" s="167"/>
      <c r="Q4695" s="174"/>
      <c r="R4695" s="167"/>
      <c r="S4695" s="167"/>
    </row>
    <row r="4696" customHeight="1" spans="1:19">
      <c r="A4696" s="175"/>
      <c r="B4696" s="153" t="str">
        <f>IF(ISERROR(VLOOKUP(A4696,进货明细!$A$2:$D$5000,COLUMN($B$2),0)&amp;""),"",VLOOKUP(A4696,进货明细!$A$2:$D$5000,COLUMN($B$2),0)&amp;"")</f>
        <v/>
      </c>
      <c r="C4696" s="147" t="str">
        <f>IF(ISERROR(VLOOKUP(A4696,进货明细!$A$2:$D$5000,COLUMN($C$2),0)&amp;""),"",VLOOKUP(A4696,进货明细!$A$2:$D$5000,COLUMN($C$2),0)&amp;"")</f>
        <v/>
      </c>
      <c r="D4696" s="147" t="str">
        <f>IF(ISERROR(VLOOKUP(A4696,进货明细!$A$2:$D$5000,COLUMN($D$2),0)&amp;""),"",VLOOKUP(A4696,进货明细!$A$2:$D$5000,COLUMN($D$2),0)&amp;"")</f>
        <v/>
      </c>
      <c r="E4696" s="148"/>
      <c r="F4696" s="152"/>
      <c r="G4696" s="150" t="str">
        <f>IF(ISERROR(VLOOKUP(A4696,进货明细!$A$2:$G$5000,COLUMN($G$2),0)&amp;""),"",VLOOKUP(A4696,进货明细!$A$2:$G$5000,COLUMN($G$2),0)&amp;"")</f>
        <v/>
      </c>
      <c r="H4696" s="151" t="str">
        <f t="shared" si="149"/>
        <v/>
      </c>
      <c r="I4696" s="168"/>
      <c r="J4696" s="169"/>
      <c r="K4696" s="163"/>
      <c r="L4696" s="164" t="str">
        <f t="shared" si="148"/>
        <v/>
      </c>
      <c r="M4696" s="165" t="e">
        <f>ROUND(VLOOKUP(A4696,当前库存!$A$2:$F$7000,COLUMN($F$3),0)&amp;"",2)</f>
        <v>#DIV/0!</v>
      </c>
      <c r="N4696" s="166"/>
      <c r="O4696" s="167"/>
      <c r="P4696" s="167"/>
      <c r="Q4696" s="174"/>
      <c r="R4696" s="167"/>
      <c r="S4696" s="167"/>
    </row>
    <row r="4697" customHeight="1" spans="1:19">
      <c r="A4697" s="175"/>
      <c r="B4697" s="153" t="str">
        <f>IF(ISERROR(VLOOKUP(A4697,进货明细!$A$2:$D$5000,COLUMN($B$2),0)&amp;""),"",VLOOKUP(A4697,进货明细!$A$2:$D$5000,COLUMN($B$2),0)&amp;"")</f>
        <v/>
      </c>
      <c r="C4697" s="147" t="str">
        <f>IF(ISERROR(VLOOKUP(A4697,进货明细!$A$2:$D$5000,COLUMN($C$2),0)&amp;""),"",VLOOKUP(A4697,进货明细!$A$2:$D$5000,COLUMN($C$2),0)&amp;"")</f>
        <v/>
      </c>
      <c r="D4697" s="147" t="str">
        <f>IF(ISERROR(VLOOKUP(A4697,进货明细!$A$2:$D$5000,COLUMN($D$2),0)&amp;""),"",VLOOKUP(A4697,进货明细!$A$2:$D$5000,COLUMN($D$2),0)&amp;"")</f>
        <v/>
      </c>
      <c r="E4697" s="148"/>
      <c r="F4697" s="152"/>
      <c r="G4697" s="150" t="str">
        <f>IF(ISERROR(VLOOKUP(A4697,进货明细!$A$2:$G$5000,COLUMN($G$2),0)&amp;""),"",VLOOKUP(A4697,进货明细!$A$2:$G$5000,COLUMN($G$2),0)&amp;"")</f>
        <v/>
      </c>
      <c r="H4697" s="151" t="str">
        <f t="shared" si="149"/>
        <v/>
      </c>
      <c r="I4697" s="168"/>
      <c r="J4697" s="169"/>
      <c r="K4697" s="163"/>
      <c r="L4697" s="164" t="str">
        <f t="shared" si="148"/>
        <v/>
      </c>
      <c r="M4697" s="165" t="e">
        <f>ROUND(VLOOKUP(A4697,当前库存!$A$2:$F$7000,COLUMN($F$3),0)&amp;"",2)</f>
        <v>#DIV/0!</v>
      </c>
      <c r="N4697" s="166"/>
      <c r="O4697" s="167"/>
      <c r="P4697" s="167"/>
      <c r="Q4697" s="174"/>
      <c r="R4697" s="167"/>
      <c r="S4697" s="167"/>
    </row>
    <row r="4698" customHeight="1" spans="1:19">
      <c r="A4698" s="175"/>
      <c r="B4698" s="153" t="str">
        <f>IF(ISERROR(VLOOKUP(A4698,进货明细!$A$2:$D$5000,COLUMN($B$2),0)&amp;""),"",VLOOKUP(A4698,进货明细!$A$2:$D$5000,COLUMN($B$2),0)&amp;"")</f>
        <v/>
      </c>
      <c r="C4698" s="147" t="str">
        <f>IF(ISERROR(VLOOKUP(A4698,进货明细!$A$2:$D$5000,COLUMN($C$2),0)&amp;""),"",VLOOKUP(A4698,进货明细!$A$2:$D$5000,COLUMN($C$2),0)&amp;"")</f>
        <v/>
      </c>
      <c r="D4698" s="147" t="str">
        <f>IF(ISERROR(VLOOKUP(A4698,进货明细!$A$2:$D$5000,COLUMN($D$2),0)&amp;""),"",VLOOKUP(A4698,进货明细!$A$2:$D$5000,COLUMN($D$2),0)&amp;"")</f>
        <v/>
      </c>
      <c r="E4698" s="148"/>
      <c r="F4698" s="152"/>
      <c r="G4698" s="150" t="str">
        <f>IF(ISERROR(VLOOKUP(A4698,进货明细!$A$2:$G$5000,COLUMN($G$2),0)&amp;""),"",VLOOKUP(A4698,进货明细!$A$2:$G$5000,COLUMN($G$2),0)&amp;"")</f>
        <v/>
      </c>
      <c r="H4698" s="151" t="str">
        <f t="shared" si="149"/>
        <v/>
      </c>
      <c r="I4698" s="168"/>
      <c r="J4698" s="169"/>
      <c r="K4698" s="163"/>
      <c r="L4698" s="164" t="str">
        <f t="shared" si="148"/>
        <v/>
      </c>
      <c r="M4698" s="165" t="e">
        <f>ROUND(VLOOKUP(A4698,当前库存!$A$2:$F$7000,COLUMN($F$3),0)&amp;"",2)</f>
        <v>#DIV/0!</v>
      </c>
      <c r="N4698" s="166"/>
      <c r="O4698" s="167"/>
      <c r="P4698" s="167"/>
      <c r="Q4698" s="174"/>
      <c r="R4698" s="167"/>
      <c r="S4698" s="167"/>
    </row>
    <row r="4699" customHeight="1" spans="1:19">
      <c r="A4699" s="175"/>
      <c r="B4699" s="153" t="str">
        <f>IF(ISERROR(VLOOKUP(A4699,进货明细!$A$2:$D$5000,COLUMN($B$2),0)&amp;""),"",VLOOKUP(A4699,进货明细!$A$2:$D$5000,COLUMN($B$2),0)&amp;"")</f>
        <v/>
      </c>
      <c r="C4699" s="147" t="str">
        <f>IF(ISERROR(VLOOKUP(A4699,进货明细!$A$2:$D$5000,COLUMN($C$2),0)&amp;""),"",VLOOKUP(A4699,进货明细!$A$2:$D$5000,COLUMN($C$2),0)&amp;"")</f>
        <v/>
      </c>
      <c r="D4699" s="147" t="str">
        <f>IF(ISERROR(VLOOKUP(A4699,进货明细!$A$2:$D$5000,COLUMN($D$2),0)&amp;""),"",VLOOKUP(A4699,进货明细!$A$2:$D$5000,COLUMN($D$2),0)&amp;"")</f>
        <v/>
      </c>
      <c r="E4699" s="148"/>
      <c r="F4699" s="152"/>
      <c r="G4699" s="150" t="str">
        <f>IF(ISERROR(VLOOKUP(A4699,进货明细!$A$2:$G$5000,COLUMN($G$2),0)&amp;""),"",VLOOKUP(A4699,进货明细!$A$2:$G$5000,COLUMN($G$2),0)&amp;"")</f>
        <v/>
      </c>
      <c r="H4699" s="151" t="str">
        <f t="shared" si="149"/>
        <v/>
      </c>
      <c r="I4699" s="168"/>
      <c r="J4699" s="169"/>
      <c r="K4699" s="163"/>
      <c r="L4699" s="164" t="str">
        <f t="shared" si="148"/>
        <v/>
      </c>
      <c r="M4699" s="165" t="e">
        <f>ROUND(VLOOKUP(A4699,当前库存!$A$2:$F$7000,COLUMN($F$3),0)&amp;"",2)</f>
        <v>#DIV/0!</v>
      </c>
      <c r="N4699" s="166"/>
      <c r="O4699" s="167"/>
      <c r="P4699" s="167"/>
      <c r="Q4699" s="174"/>
      <c r="R4699" s="167"/>
      <c r="S4699" s="167"/>
    </row>
    <row r="4700" customHeight="1" spans="1:19">
      <c r="A4700" s="175"/>
      <c r="B4700" s="153" t="str">
        <f>IF(ISERROR(VLOOKUP(A4700,进货明细!$A$2:$D$5000,COLUMN($B$2),0)&amp;""),"",VLOOKUP(A4700,进货明细!$A$2:$D$5000,COLUMN($B$2),0)&amp;"")</f>
        <v/>
      </c>
      <c r="C4700" s="147" t="str">
        <f>IF(ISERROR(VLOOKUP(A4700,进货明细!$A$2:$D$5000,COLUMN($C$2),0)&amp;""),"",VLOOKUP(A4700,进货明细!$A$2:$D$5000,COLUMN($C$2),0)&amp;"")</f>
        <v/>
      </c>
      <c r="D4700" s="147" t="str">
        <f>IF(ISERROR(VLOOKUP(A4700,进货明细!$A$2:$D$5000,COLUMN($D$2),0)&amp;""),"",VLOOKUP(A4700,进货明细!$A$2:$D$5000,COLUMN($D$2),0)&amp;"")</f>
        <v/>
      </c>
      <c r="E4700" s="148"/>
      <c r="F4700" s="152"/>
      <c r="G4700" s="150" t="str">
        <f>IF(ISERROR(VLOOKUP(A4700,进货明细!$A$2:$G$5000,COLUMN($G$2),0)&amp;""),"",VLOOKUP(A4700,进货明细!$A$2:$G$5000,COLUMN($G$2),0)&amp;"")</f>
        <v/>
      </c>
      <c r="H4700" s="151" t="str">
        <f t="shared" si="149"/>
        <v/>
      </c>
      <c r="I4700" s="168"/>
      <c r="J4700" s="169"/>
      <c r="K4700" s="163"/>
      <c r="L4700" s="164" t="str">
        <f t="shared" si="148"/>
        <v/>
      </c>
      <c r="M4700" s="165" t="e">
        <f>ROUND(VLOOKUP(A4700,当前库存!$A$2:$F$7000,COLUMN($F$3),0)&amp;"",2)</f>
        <v>#DIV/0!</v>
      </c>
      <c r="N4700" s="166"/>
      <c r="O4700" s="167"/>
      <c r="P4700" s="167"/>
      <c r="Q4700" s="174"/>
      <c r="R4700" s="167"/>
      <c r="S4700" s="167"/>
    </row>
    <row r="4701" customHeight="1" spans="1:19">
      <c r="A4701" s="175"/>
      <c r="B4701" s="153" t="str">
        <f>IF(ISERROR(VLOOKUP(A4701,进货明细!$A$2:$D$5000,COLUMN($B$2),0)&amp;""),"",VLOOKUP(A4701,进货明细!$A$2:$D$5000,COLUMN($B$2),0)&amp;"")</f>
        <v/>
      </c>
      <c r="C4701" s="147" t="str">
        <f>IF(ISERROR(VLOOKUP(A4701,进货明细!$A$2:$D$5000,COLUMN($C$2),0)&amp;""),"",VLOOKUP(A4701,进货明细!$A$2:$D$5000,COLUMN($C$2),0)&amp;"")</f>
        <v/>
      </c>
      <c r="D4701" s="147" t="str">
        <f>IF(ISERROR(VLOOKUP(A4701,进货明细!$A$2:$D$5000,COLUMN($D$2),0)&amp;""),"",VLOOKUP(A4701,进货明细!$A$2:$D$5000,COLUMN($D$2),0)&amp;"")</f>
        <v/>
      </c>
      <c r="E4701" s="148"/>
      <c r="F4701" s="152"/>
      <c r="G4701" s="150" t="str">
        <f>IF(ISERROR(VLOOKUP(A4701,进货明细!$A$2:$G$5000,COLUMN($G$2),0)&amp;""),"",VLOOKUP(A4701,进货明细!$A$2:$G$5000,COLUMN($G$2),0)&amp;"")</f>
        <v/>
      </c>
      <c r="H4701" s="151" t="str">
        <f t="shared" si="149"/>
        <v/>
      </c>
      <c r="I4701" s="168"/>
      <c r="J4701" s="169"/>
      <c r="K4701" s="163"/>
      <c r="L4701" s="164" t="str">
        <f t="shared" si="148"/>
        <v/>
      </c>
      <c r="M4701" s="165" t="e">
        <f>ROUND(VLOOKUP(A4701,当前库存!$A$2:$F$7000,COLUMN($F$3),0)&amp;"",2)</f>
        <v>#DIV/0!</v>
      </c>
      <c r="N4701" s="166"/>
      <c r="O4701" s="167"/>
      <c r="P4701" s="167"/>
      <c r="Q4701" s="174"/>
      <c r="R4701" s="167"/>
      <c r="S4701" s="167"/>
    </row>
    <row r="4702" customHeight="1" spans="1:19">
      <c r="A4702" s="175"/>
      <c r="B4702" s="153" t="str">
        <f>IF(ISERROR(VLOOKUP(A4702,进货明细!$A$2:$D$5000,COLUMN($B$2),0)&amp;""),"",VLOOKUP(A4702,进货明细!$A$2:$D$5000,COLUMN($B$2),0)&amp;"")</f>
        <v/>
      </c>
      <c r="C4702" s="147" t="str">
        <f>IF(ISERROR(VLOOKUP(A4702,进货明细!$A$2:$D$5000,COLUMN($C$2),0)&amp;""),"",VLOOKUP(A4702,进货明细!$A$2:$D$5000,COLUMN($C$2),0)&amp;"")</f>
        <v/>
      </c>
      <c r="D4702" s="147" t="str">
        <f>IF(ISERROR(VLOOKUP(A4702,进货明细!$A$2:$D$5000,COLUMN($D$2),0)&amp;""),"",VLOOKUP(A4702,进货明细!$A$2:$D$5000,COLUMN($D$2),0)&amp;"")</f>
        <v/>
      </c>
      <c r="E4702" s="148"/>
      <c r="F4702" s="152"/>
      <c r="G4702" s="150" t="str">
        <f>IF(ISERROR(VLOOKUP(A4702,进货明细!$A$2:$G$5000,COLUMN($G$2),0)&amp;""),"",VLOOKUP(A4702,进货明细!$A$2:$G$5000,COLUMN($G$2),0)&amp;"")</f>
        <v/>
      </c>
      <c r="H4702" s="151" t="str">
        <f t="shared" si="149"/>
        <v/>
      </c>
      <c r="I4702" s="168"/>
      <c r="J4702" s="169"/>
      <c r="K4702" s="163"/>
      <c r="L4702" s="164" t="str">
        <f t="shared" si="148"/>
        <v/>
      </c>
      <c r="M4702" s="165" t="e">
        <f>ROUND(VLOOKUP(A4702,当前库存!$A$2:$F$7000,COLUMN($F$3),0)&amp;"",2)</f>
        <v>#DIV/0!</v>
      </c>
      <c r="N4702" s="166"/>
      <c r="O4702" s="167"/>
      <c r="P4702" s="167"/>
      <c r="Q4702" s="174"/>
      <c r="R4702" s="167"/>
      <c r="S4702" s="167"/>
    </row>
    <row r="4703" customHeight="1" spans="1:19">
      <c r="A4703" s="175"/>
      <c r="B4703" s="153" t="str">
        <f>IF(ISERROR(VLOOKUP(A4703,进货明细!$A$2:$D$5000,COLUMN($B$2),0)&amp;""),"",VLOOKUP(A4703,进货明细!$A$2:$D$5000,COLUMN($B$2),0)&amp;"")</f>
        <v/>
      </c>
      <c r="C4703" s="147" t="str">
        <f>IF(ISERROR(VLOOKUP(A4703,进货明细!$A$2:$D$5000,COLUMN($C$2),0)&amp;""),"",VLOOKUP(A4703,进货明细!$A$2:$D$5000,COLUMN($C$2),0)&amp;"")</f>
        <v/>
      </c>
      <c r="D4703" s="147" t="str">
        <f>IF(ISERROR(VLOOKUP(A4703,进货明细!$A$2:$D$5000,COLUMN($D$2),0)&amp;""),"",VLOOKUP(A4703,进货明细!$A$2:$D$5000,COLUMN($D$2),0)&amp;"")</f>
        <v/>
      </c>
      <c r="E4703" s="148"/>
      <c r="F4703" s="152"/>
      <c r="G4703" s="150" t="str">
        <f>IF(ISERROR(VLOOKUP(A4703,进货明细!$A$2:$G$5000,COLUMN($G$2),0)&amp;""),"",VLOOKUP(A4703,进货明细!$A$2:$G$5000,COLUMN($G$2),0)&amp;"")</f>
        <v/>
      </c>
      <c r="H4703" s="151" t="str">
        <f t="shared" si="149"/>
        <v/>
      </c>
      <c r="I4703" s="168"/>
      <c r="J4703" s="169"/>
      <c r="K4703" s="163"/>
      <c r="L4703" s="164" t="str">
        <f t="shared" si="148"/>
        <v/>
      </c>
      <c r="M4703" s="165" t="e">
        <f>ROUND(VLOOKUP(A4703,当前库存!$A$2:$F$7000,COLUMN($F$3),0)&amp;"",2)</f>
        <v>#DIV/0!</v>
      </c>
      <c r="N4703" s="166"/>
      <c r="O4703" s="167"/>
      <c r="P4703" s="167"/>
      <c r="Q4703" s="174"/>
      <c r="R4703" s="167"/>
      <c r="S4703" s="167"/>
    </row>
    <row r="4704" customHeight="1" spans="1:19">
      <c r="A4704" s="175"/>
      <c r="B4704" s="153" t="str">
        <f>IF(ISERROR(VLOOKUP(A4704,进货明细!$A$2:$D$5000,COLUMN($B$2),0)&amp;""),"",VLOOKUP(A4704,进货明细!$A$2:$D$5000,COLUMN($B$2),0)&amp;"")</f>
        <v/>
      </c>
      <c r="C4704" s="147" t="str">
        <f>IF(ISERROR(VLOOKUP(A4704,进货明细!$A$2:$D$5000,COLUMN($C$2),0)&amp;""),"",VLOOKUP(A4704,进货明细!$A$2:$D$5000,COLUMN($C$2),0)&amp;"")</f>
        <v/>
      </c>
      <c r="D4704" s="147" t="str">
        <f>IF(ISERROR(VLOOKUP(A4704,进货明细!$A$2:$D$5000,COLUMN($D$2),0)&amp;""),"",VLOOKUP(A4704,进货明细!$A$2:$D$5000,COLUMN($D$2),0)&amp;"")</f>
        <v/>
      </c>
      <c r="E4704" s="148"/>
      <c r="F4704" s="152"/>
      <c r="G4704" s="150" t="str">
        <f>IF(ISERROR(VLOOKUP(A4704,进货明细!$A$2:$G$5000,COLUMN($G$2),0)&amp;""),"",VLOOKUP(A4704,进货明细!$A$2:$G$5000,COLUMN($G$2),0)&amp;"")</f>
        <v/>
      </c>
      <c r="H4704" s="151" t="str">
        <f t="shared" si="149"/>
        <v/>
      </c>
      <c r="I4704" s="168"/>
      <c r="J4704" s="169"/>
      <c r="K4704" s="163"/>
      <c r="L4704" s="164" t="str">
        <f t="shared" si="148"/>
        <v/>
      </c>
      <c r="M4704" s="165" t="e">
        <f>ROUND(VLOOKUP(A4704,当前库存!$A$2:$F$7000,COLUMN($F$3),0)&amp;"",2)</f>
        <v>#DIV/0!</v>
      </c>
      <c r="N4704" s="166"/>
      <c r="O4704" s="167"/>
      <c r="P4704" s="167"/>
      <c r="Q4704" s="174"/>
      <c r="R4704" s="167"/>
      <c r="S4704" s="167"/>
    </row>
    <row r="4705" customHeight="1" spans="1:19">
      <c r="A4705" s="175"/>
      <c r="B4705" s="153" t="str">
        <f>IF(ISERROR(VLOOKUP(A4705,进货明细!$A$2:$D$5000,COLUMN($B$2),0)&amp;""),"",VLOOKUP(A4705,进货明细!$A$2:$D$5000,COLUMN($B$2),0)&amp;"")</f>
        <v/>
      </c>
      <c r="C4705" s="147" t="str">
        <f>IF(ISERROR(VLOOKUP(A4705,进货明细!$A$2:$D$5000,COLUMN($C$2),0)&amp;""),"",VLOOKUP(A4705,进货明细!$A$2:$D$5000,COLUMN($C$2),0)&amp;"")</f>
        <v/>
      </c>
      <c r="D4705" s="147" t="str">
        <f>IF(ISERROR(VLOOKUP(A4705,进货明细!$A$2:$D$5000,COLUMN($D$2),0)&amp;""),"",VLOOKUP(A4705,进货明细!$A$2:$D$5000,COLUMN($D$2),0)&amp;"")</f>
        <v/>
      </c>
      <c r="E4705" s="148"/>
      <c r="F4705" s="152"/>
      <c r="G4705" s="150" t="str">
        <f>IF(ISERROR(VLOOKUP(A4705,进货明细!$A$2:$G$5000,COLUMN($G$2),0)&amp;""),"",VLOOKUP(A4705,进货明细!$A$2:$G$5000,COLUMN($G$2),0)&amp;"")</f>
        <v/>
      </c>
      <c r="H4705" s="151" t="str">
        <f t="shared" si="149"/>
        <v/>
      </c>
      <c r="I4705" s="168"/>
      <c r="J4705" s="169"/>
      <c r="K4705" s="163"/>
      <c r="L4705" s="164" t="str">
        <f t="shared" si="148"/>
        <v/>
      </c>
      <c r="M4705" s="165" t="e">
        <f>ROUND(VLOOKUP(A4705,当前库存!$A$2:$F$7000,COLUMN($F$3),0)&amp;"",2)</f>
        <v>#DIV/0!</v>
      </c>
      <c r="N4705" s="166"/>
      <c r="O4705" s="167"/>
      <c r="P4705" s="167"/>
      <c r="Q4705" s="174"/>
      <c r="R4705" s="167"/>
      <c r="S4705" s="167"/>
    </row>
    <row r="4706" customHeight="1" spans="1:19">
      <c r="A4706" s="175"/>
      <c r="B4706" s="153" t="str">
        <f>IF(ISERROR(VLOOKUP(A4706,进货明细!$A$2:$D$5000,COLUMN($B$2),0)&amp;""),"",VLOOKUP(A4706,进货明细!$A$2:$D$5000,COLUMN($B$2),0)&amp;"")</f>
        <v/>
      </c>
      <c r="C4706" s="147" t="str">
        <f>IF(ISERROR(VLOOKUP(A4706,进货明细!$A$2:$D$5000,COLUMN($C$2),0)&amp;""),"",VLOOKUP(A4706,进货明细!$A$2:$D$5000,COLUMN($C$2),0)&amp;"")</f>
        <v/>
      </c>
      <c r="D4706" s="147" t="str">
        <f>IF(ISERROR(VLOOKUP(A4706,进货明细!$A$2:$D$5000,COLUMN($D$2),0)&amp;""),"",VLOOKUP(A4706,进货明细!$A$2:$D$5000,COLUMN($D$2),0)&amp;"")</f>
        <v/>
      </c>
      <c r="E4706" s="148"/>
      <c r="F4706" s="152"/>
      <c r="G4706" s="150" t="str">
        <f>IF(ISERROR(VLOOKUP(A4706,进货明细!$A$2:$G$5000,COLUMN($G$2),0)&amp;""),"",VLOOKUP(A4706,进货明细!$A$2:$G$5000,COLUMN($G$2),0)&amp;"")</f>
        <v/>
      </c>
      <c r="H4706" s="151" t="str">
        <f t="shared" si="149"/>
        <v/>
      </c>
      <c r="I4706" s="168"/>
      <c r="J4706" s="169"/>
      <c r="K4706" s="163"/>
      <c r="L4706" s="164" t="str">
        <f t="shared" si="148"/>
        <v/>
      </c>
      <c r="M4706" s="165" t="e">
        <f>ROUND(VLOOKUP(A4706,当前库存!$A$2:$F$7000,COLUMN($F$3),0)&amp;"",2)</f>
        <v>#DIV/0!</v>
      </c>
      <c r="N4706" s="166"/>
      <c r="O4706" s="167"/>
      <c r="P4706" s="167"/>
      <c r="Q4706" s="174"/>
      <c r="R4706" s="167"/>
      <c r="S4706" s="167"/>
    </row>
    <row r="4707" customHeight="1" spans="1:19">
      <c r="A4707" s="175"/>
      <c r="B4707" s="153" t="str">
        <f>IF(ISERROR(VLOOKUP(A4707,进货明细!$A$2:$D$5000,COLUMN($B$2),0)&amp;""),"",VLOOKUP(A4707,进货明细!$A$2:$D$5000,COLUMN($B$2),0)&amp;"")</f>
        <v/>
      </c>
      <c r="C4707" s="147" t="str">
        <f>IF(ISERROR(VLOOKUP(A4707,进货明细!$A$2:$D$5000,COLUMN($C$2),0)&amp;""),"",VLOOKUP(A4707,进货明细!$A$2:$D$5000,COLUMN($C$2),0)&amp;"")</f>
        <v/>
      </c>
      <c r="D4707" s="147" t="str">
        <f>IF(ISERROR(VLOOKUP(A4707,进货明细!$A$2:$D$5000,COLUMN($D$2),0)&amp;""),"",VLOOKUP(A4707,进货明细!$A$2:$D$5000,COLUMN($D$2),0)&amp;"")</f>
        <v/>
      </c>
      <c r="E4707" s="148"/>
      <c r="F4707" s="152"/>
      <c r="G4707" s="150" t="str">
        <f>IF(ISERROR(VLOOKUP(A4707,进货明细!$A$2:$G$5000,COLUMN($G$2),0)&amp;""),"",VLOOKUP(A4707,进货明细!$A$2:$G$5000,COLUMN($G$2),0)&amp;"")</f>
        <v/>
      </c>
      <c r="H4707" s="151" t="str">
        <f t="shared" si="149"/>
        <v/>
      </c>
      <c r="I4707" s="168"/>
      <c r="J4707" s="169"/>
      <c r="K4707" s="163"/>
      <c r="L4707" s="164" t="str">
        <f t="shared" si="148"/>
        <v/>
      </c>
      <c r="M4707" s="165" t="e">
        <f>ROUND(VLOOKUP(A4707,当前库存!$A$2:$F$7000,COLUMN($F$3),0)&amp;"",2)</f>
        <v>#DIV/0!</v>
      </c>
      <c r="N4707" s="166"/>
      <c r="O4707" s="167"/>
      <c r="P4707" s="167"/>
      <c r="Q4707" s="174"/>
      <c r="R4707" s="167"/>
      <c r="S4707" s="167"/>
    </row>
    <row r="4708" customHeight="1" spans="1:19">
      <c r="A4708" s="175"/>
      <c r="B4708" s="153" t="str">
        <f>IF(ISERROR(VLOOKUP(A4708,进货明细!$A$2:$D$5000,COLUMN($B$2),0)&amp;""),"",VLOOKUP(A4708,进货明细!$A$2:$D$5000,COLUMN($B$2),0)&amp;"")</f>
        <v/>
      </c>
      <c r="C4708" s="147" t="str">
        <f>IF(ISERROR(VLOOKUP(A4708,进货明细!$A$2:$D$5000,COLUMN($C$2),0)&amp;""),"",VLOOKUP(A4708,进货明细!$A$2:$D$5000,COLUMN($C$2),0)&amp;"")</f>
        <v/>
      </c>
      <c r="D4708" s="147" t="str">
        <f>IF(ISERROR(VLOOKUP(A4708,进货明细!$A$2:$D$5000,COLUMN($D$2),0)&amp;""),"",VLOOKUP(A4708,进货明细!$A$2:$D$5000,COLUMN($D$2),0)&amp;"")</f>
        <v/>
      </c>
      <c r="E4708" s="148"/>
      <c r="F4708" s="152"/>
      <c r="G4708" s="150" t="str">
        <f>IF(ISERROR(VLOOKUP(A4708,进货明细!$A$2:$G$5000,COLUMN($G$2),0)&amp;""),"",VLOOKUP(A4708,进货明细!$A$2:$G$5000,COLUMN($G$2),0)&amp;"")</f>
        <v/>
      </c>
      <c r="H4708" s="151" t="str">
        <f t="shared" si="149"/>
        <v/>
      </c>
      <c r="I4708" s="168"/>
      <c r="J4708" s="169"/>
      <c r="K4708" s="163"/>
      <c r="L4708" s="164" t="str">
        <f t="shared" si="148"/>
        <v/>
      </c>
      <c r="M4708" s="165" t="e">
        <f>ROUND(VLOOKUP(A4708,当前库存!$A$2:$F$7000,COLUMN($F$3),0)&amp;"",2)</f>
        <v>#DIV/0!</v>
      </c>
      <c r="N4708" s="166"/>
      <c r="O4708" s="167"/>
      <c r="P4708" s="167"/>
      <c r="Q4708" s="174"/>
      <c r="R4708" s="167"/>
      <c r="S4708" s="167"/>
    </row>
    <row r="4709" customHeight="1" spans="1:19">
      <c r="A4709" s="175"/>
      <c r="B4709" s="153" t="str">
        <f>IF(ISERROR(VLOOKUP(A4709,进货明细!$A$2:$D$5000,COLUMN($B$2),0)&amp;""),"",VLOOKUP(A4709,进货明细!$A$2:$D$5000,COLUMN($B$2),0)&amp;"")</f>
        <v/>
      </c>
      <c r="C4709" s="147" t="str">
        <f>IF(ISERROR(VLOOKUP(A4709,进货明细!$A$2:$D$5000,COLUMN($C$2),0)&amp;""),"",VLOOKUP(A4709,进货明细!$A$2:$D$5000,COLUMN($C$2),0)&amp;"")</f>
        <v/>
      </c>
      <c r="D4709" s="147" t="str">
        <f>IF(ISERROR(VLOOKUP(A4709,进货明细!$A$2:$D$5000,COLUMN($D$2),0)&amp;""),"",VLOOKUP(A4709,进货明细!$A$2:$D$5000,COLUMN($D$2),0)&amp;"")</f>
        <v/>
      </c>
      <c r="E4709" s="148"/>
      <c r="F4709" s="152"/>
      <c r="G4709" s="150" t="str">
        <f>IF(ISERROR(VLOOKUP(A4709,进货明细!$A$2:$G$5000,COLUMN($G$2),0)&amp;""),"",VLOOKUP(A4709,进货明细!$A$2:$G$5000,COLUMN($G$2),0)&amp;"")</f>
        <v/>
      </c>
      <c r="H4709" s="151" t="str">
        <f t="shared" si="149"/>
        <v/>
      </c>
      <c r="I4709" s="168"/>
      <c r="J4709" s="169"/>
      <c r="K4709" s="163"/>
      <c r="L4709" s="164" t="str">
        <f t="shared" si="148"/>
        <v/>
      </c>
      <c r="M4709" s="165" t="e">
        <f>ROUND(VLOOKUP(A4709,当前库存!$A$2:$F$7000,COLUMN($F$3),0)&amp;"",2)</f>
        <v>#DIV/0!</v>
      </c>
      <c r="N4709" s="166"/>
      <c r="O4709" s="167"/>
      <c r="P4709" s="167"/>
      <c r="Q4709" s="174"/>
      <c r="R4709" s="167"/>
      <c r="S4709" s="167"/>
    </row>
    <row r="4710" customHeight="1" spans="1:19">
      <c r="A4710" s="175"/>
      <c r="B4710" s="153" t="str">
        <f>IF(ISERROR(VLOOKUP(A4710,进货明细!$A$2:$D$5000,COLUMN($B$2),0)&amp;""),"",VLOOKUP(A4710,进货明细!$A$2:$D$5000,COLUMN($B$2),0)&amp;"")</f>
        <v/>
      </c>
      <c r="C4710" s="147" t="str">
        <f>IF(ISERROR(VLOOKUP(A4710,进货明细!$A$2:$D$5000,COLUMN($C$2),0)&amp;""),"",VLOOKUP(A4710,进货明细!$A$2:$D$5000,COLUMN($C$2),0)&amp;"")</f>
        <v/>
      </c>
      <c r="D4710" s="147" t="str">
        <f>IF(ISERROR(VLOOKUP(A4710,进货明细!$A$2:$D$5000,COLUMN($D$2),0)&amp;""),"",VLOOKUP(A4710,进货明细!$A$2:$D$5000,COLUMN($D$2),0)&amp;"")</f>
        <v/>
      </c>
      <c r="E4710" s="148"/>
      <c r="F4710" s="152"/>
      <c r="G4710" s="150" t="str">
        <f>IF(ISERROR(VLOOKUP(A4710,进货明细!$A$2:$G$5000,COLUMN($G$2),0)&amp;""),"",VLOOKUP(A4710,进货明细!$A$2:$G$5000,COLUMN($G$2),0)&amp;"")</f>
        <v/>
      </c>
      <c r="H4710" s="151" t="str">
        <f t="shared" si="149"/>
        <v/>
      </c>
      <c r="I4710" s="168"/>
      <c r="J4710" s="169"/>
      <c r="K4710" s="163"/>
      <c r="L4710" s="164" t="str">
        <f t="shared" si="148"/>
        <v/>
      </c>
      <c r="M4710" s="165" t="e">
        <f>ROUND(VLOOKUP(A4710,当前库存!$A$2:$F$7000,COLUMN($F$3),0)&amp;"",2)</f>
        <v>#DIV/0!</v>
      </c>
      <c r="N4710" s="166"/>
      <c r="O4710" s="167"/>
      <c r="P4710" s="167"/>
      <c r="Q4710" s="174"/>
      <c r="R4710" s="167"/>
      <c r="S4710" s="167"/>
    </row>
    <row r="4711" customHeight="1" spans="1:19">
      <c r="A4711" s="175"/>
      <c r="B4711" s="153" t="str">
        <f>IF(ISERROR(VLOOKUP(A4711,进货明细!$A$2:$D$5000,COLUMN($B$2),0)&amp;""),"",VLOOKUP(A4711,进货明细!$A$2:$D$5000,COLUMN($B$2),0)&amp;"")</f>
        <v/>
      </c>
      <c r="C4711" s="147" t="str">
        <f>IF(ISERROR(VLOOKUP(A4711,进货明细!$A$2:$D$5000,COLUMN($C$2),0)&amp;""),"",VLOOKUP(A4711,进货明细!$A$2:$D$5000,COLUMN($C$2),0)&amp;"")</f>
        <v/>
      </c>
      <c r="D4711" s="147" t="str">
        <f>IF(ISERROR(VLOOKUP(A4711,进货明细!$A$2:$D$5000,COLUMN($D$2),0)&amp;""),"",VLOOKUP(A4711,进货明细!$A$2:$D$5000,COLUMN($D$2),0)&amp;"")</f>
        <v/>
      </c>
      <c r="E4711" s="148"/>
      <c r="F4711" s="152"/>
      <c r="G4711" s="150" t="str">
        <f>IF(ISERROR(VLOOKUP(A4711,进货明细!$A$2:$G$5000,COLUMN($G$2),0)&amp;""),"",VLOOKUP(A4711,进货明细!$A$2:$G$5000,COLUMN($G$2),0)&amp;"")</f>
        <v/>
      </c>
      <c r="H4711" s="151" t="str">
        <f t="shared" si="149"/>
        <v/>
      </c>
      <c r="I4711" s="168"/>
      <c r="J4711" s="169"/>
      <c r="K4711" s="163"/>
      <c r="L4711" s="164" t="str">
        <f t="shared" si="148"/>
        <v/>
      </c>
      <c r="M4711" s="165" t="e">
        <f>ROUND(VLOOKUP(A4711,当前库存!$A$2:$F$7000,COLUMN($F$3),0)&amp;"",2)</f>
        <v>#DIV/0!</v>
      </c>
      <c r="N4711" s="166"/>
      <c r="O4711" s="167"/>
      <c r="P4711" s="167"/>
      <c r="Q4711" s="174"/>
      <c r="R4711" s="167"/>
      <c r="S4711" s="167"/>
    </row>
    <row r="4712" customHeight="1" spans="1:19">
      <c r="A4712" s="175"/>
      <c r="B4712" s="153" t="str">
        <f>IF(ISERROR(VLOOKUP(A4712,进货明细!$A$2:$D$5000,COLUMN($B$2),0)&amp;""),"",VLOOKUP(A4712,进货明细!$A$2:$D$5000,COLUMN($B$2),0)&amp;"")</f>
        <v/>
      </c>
      <c r="C4712" s="147" t="str">
        <f>IF(ISERROR(VLOOKUP(A4712,进货明细!$A$2:$D$5000,COLUMN($C$2),0)&amp;""),"",VLOOKUP(A4712,进货明细!$A$2:$D$5000,COLUMN($C$2),0)&amp;"")</f>
        <v/>
      </c>
      <c r="D4712" s="147" t="str">
        <f>IF(ISERROR(VLOOKUP(A4712,进货明细!$A$2:$D$5000,COLUMN($D$2),0)&amp;""),"",VLOOKUP(A4712,进货明细!$A$2:$D$5000,COLUMN($D$2),0)&amp;"")</f>
        <v/>
      </c>
      <c r="E4712" s="148"/>
      <c r="F4712" s="152"/>
      <c r="G4712" s="150" t="str">
        <f>IF(ISERROR(VLOOKUP(A4712,进货明细!$A$2:$G$5000,COLUMN($G$2),0)&amp;""),"",VLOOKUP(A4712,进货明细!$A$2:$G$5000,COLUMN($G$2),0)&amp;"")</f>
        <v/>
      </c>
      <c r="H4712" s="151" t="str">
        <f t="shared" si="149"/>
        <v/>
      </c>
      <c r="I4712" s="168"/>
      <c r="J4712" s="169"/>
      <c r="K4712" s="163"/>
      <c r="L4712" s="164" t="str">
        <f t="shared" si="148"/>
        <v/>
      </c>
      <c r="M4712" s="165" t="e">
        <f>ROUND(VLOOKUP(A4712,当前库存!$A$2:$F$7000,COLUMN($F$3),0)&amp;"",2)</f>
        <v>#DIV/0!</v>
      </c>
      <c r="N4712" s="166"/>
      <c r="O4712" s="167"/>
      <c r="P4712" s="167"/>
      <c r="Q4712" s="174"/>
      <c r="R4712" s="167"/>
      <c r="S4712" s="167"/>
    </row>
    <row r="4713" customHeight="1" spans="1:19">
      <c r="A4713" s="175"/>
      <c r="B4713" s="153" t="str">
        <f>IF(ISERROR(VLOOKUP(A4713,进货明细!$A$2:$D$5000,COLUMN($B$2),0)&amp;""),"",VLOOKUP(A4713,进货明细!$A$2:$D$5000,COLUMN($B$2),0)&amp;"")</f>
        <v/>
      </c>
      <c r="C4713" s="147" t="str">
        <f>IF(ISERROR(VLOOKUP(A4713,进货明细!$A$2:$D$5000,COLUMN($C$2),0)&amp;""),"",VLOOKUP(A4713,进货明细!$A$2:$D$5000,COLUMN($C$2),0)&amp;"")</f>
        <v/>
      </c>
      <c r="D4713" s="147" t="str">
        <f>IF(ISERROR(VLOOKUP(A4713,进货明细!$A$2:$D$5000,COLUMN($D$2),0)&amp;""),"",VLOOKUP(A4713,进货明细!$A$2:$D$5000,COLUMN($D$2),0)&amp;"")</f>
        <v/>
      </c>
      <c r="E4713" s="148"/>
      <c r="F4713" s="152"/>
      <c r="G4713" s="150" t="str">
        <f>IF(ISERROR(VLOOKUP(A4713,进货明细!$A$2:$G$5000,COLUMN($G$2),0)&amp;""),"",VLOOKUP(A4713,进货明细!$A$2:$G$5000,COLUMN($G$2),0)&amp;"")</f>
        <v/>
      </c>
      <c r="H4713" s="151" t="str">
        <f t="shared" si="149"/>
        <v/>
      </c>
      <c r="I4713" s="168"/>
      <c r="J4713" s="169"/>
      <c r="K4713" s="163"/>
      <c r="L4713" s="164" t="str">
        <f t="shared" si="148"/>
        <v/>
      </c>
      <c r="M4713" s="165" t="e">
        <f>ROUND(VLOOKUP(A4713,当前库存!$A$2:$F$7000,COLUMN($F$3),0)&amp;"",2)</f>
        <v>#DIV/0!</v>
      </c>
      <c r="N4713" s="166"/>
      <c r="O4713" s="167"/>
      <c r="P4713" s="167"/>
      <c r="Q4713" s="174"/>
      <c r="R4713" s="167"/>
      <c r="S4713" s="167"/>
    </row>
    <row r="4714" customHeight="1" spans="1:19">
      <c r="A4714" s="175"/>
      <c r="B4714" s="153" t="str">
        <f>IF(ISERROR(VLOOKUP(A4714,进货明细!$A$2:$D$5000,COLUMN($B$2),0)&amp;""),"",VLOOKUP(A4714,进货明细!$A$2:$D$5000,COLUMN($B$2),0)&amp;"")</f>
        <v/>
      </c>
      <c r="C4714" s="147" t="str">
        <f>IF(ISERROR(VLOOKUP(A4714,进货明细!$A$2:$D$5000,COLUMN($C$2),0)&amp;""),"",VLOOKUP(A4714,进货明细!$A$2:$D$5000,COLUMN($C$2),0)&amp;"")</f>
        <v/>
      </c>
      <c r="D4714" s="147" t="str">
        <f>IF(ISERROR(VLOOKUP(A4714,进货明细!$A$2:$D$5000,COLUMN($D$2),0)&amp;""),"",VLOOKUP(A4714,进货明细!$A$2:$D$5000,COLUMN($D$2),0)&amp;"")</f>
        <v/>
      </c>
      <c r="E4714" s="148"/>
      <c r="F4714" s="152"/>
      <c r="G4714" s="150" t="str">
        <f>IF(ISERROR(VLOOKUP(A4714,进货明细!$A$2:$G$5000,COLUMN($G$2),0)&amp;""),"",VLOOKUP(A4714,进货明细!$A$2:$G$5000,COLUMN($G$2),0)&amp;"")</f>
        <v/>
      </c>
      <c r="H4714" s="151" t="str">
        <f t="shared" si="149"/>
        <v/>
      </c>
      <c r="I4714" s="168"/>
      <c r="J4714" s="169"/>
      <c r="K4714" s="163"/>
      <c r="L4714" s="164" t="str">
        <f t="shared" si="148"/>
        <v/>
      </c>
      <c r="M4714" s="165" t="e">
        <f>ROUND(VLOOKUP(A4714,当前库存!$A$2:$F$7000,COLUMN($F$3),0)&amp;"",2)</f>
        <v>#DIV/0!</v>
      </c>
      <c r="N4714" s="166"/>
      <c r="O4714" s="167"/>
      <c r="P4714" s="167"/>
      <c r="Q4714" s="174"/>
      <c r="R4714" s="167"/>
      <c r="S4714" s="167"/>
    </row>
    <row r="4715" customHeight="1" spans="1:19">
      <c r="A4715" s="175"/>
      <c r="B4715" s="153" t="str">
        <f>IF(ISERROR(VLOOKUP(A4715,进货明细!$A$2:$D$5000,COLUMN($B$2),0)&amp;""),"",VLOOKUP(A4715,进货明细!$A$2:$D$5000,COLUMN($B$2),0)&amp;"")</f>
        <v/>
      </c>
      <c r="C4715" s="147" t="str">
        <f>IF(ISERROR(VLOOKUP(A4715,进货明细!$A$2:$D$5000,COLUMN($C$2),0)&amp;""),"",VLOOKUP(A4715,进货明细!$A$2:$D$5000,COLUMN($C$2),0)&amp;"")</f>
        <v/>
      </c>
      <c r="D4715" s="147" t="str">
        <f>IF(ISERROR(VLOOKUP(A4715,进货明细!$A$2:$D$5000,COLUMN($D$2),0)&amp;""),"",VLOOKUP(A4715,进货明细!$A$2:$D$5000,COLUMN($D$2),0)&amp;"")</f>
        <v/>
      </c>
      <c r="E4715" s="148"/>
      <c r="F4715" s="152"/>
      <c r="G4715" s="150" t="str">
        <f>IF(ISERROR(VLOOKUP(A4715,进货明细!$A$2:$G$5000,COLUMN($G$2),0)&amp;""),"",VLOOKUP(A4715,进货明细!$A$2:$G$5000,COLUMN($G$2),0)&amp;"")</f>
        <v/>
      </c>
      <c r="H4715" s="151" t="str">
        <f t="shared" si="149"/>
        <v/>
      </c>
      <c r="I4715" s="168"/>
      <c r="J4715" s="169"/>
      <c r="K4715" s="163"/>
      <c r="L4715" s="164" t="str">
        <f t="shared" si="148"/>
        <v/>
      </c>
      <c r="M4715" s="165" t="e">
        <f>ROUND(VLOOKUP(A4715,当前库存!$A$2:$F$7000,COLUMN($F$3),0)&amp;"",2)</f>
        <v>#DIV/0!</v>
      </c>
      <c r="N4715" s="166"/>
      <c r="O4715" s="167"/>
      <c r="P4715" s="167"/>
      <c r="Q4715" s="174"/>
      <c r="R4715" s="167"/>
      <c r="S4715" s="167"/>
    </row>
    <row r="4716" customHeight="1" spans="1:19">
      <c r="A4716" s="175"/>
      <c r="B4716" s="153" t="str">
        <f>IF(ISERROR(VLOOKUP(A4716,进货明细!$A$2:$D$5000,COLUMN($B$2),0)&amp;""),"",VLOOKUP(A4716,进货明细!$A$2:$D$5000,COLUMN($B$2),0)&amp;"")</f>
        <v/>
      </c>
      <c r="C4716" s="147" t="str">
        <f>IF(ISERROR(VLOOKUP(A4716,进货明细!$A$2:$D$5000,COLUMN($C$2),0)&amp;""),"",VLOOKUP(A4716,进货明细!$A$2:$D$5000,COLUMN($C$2),0)&amp;"")</f>
        <v/>
      </c>
      <c r="D4716" s="147" t="str">
        <f>IF(ISERROR(VLOOKUP(A4716,进货明细!$A$2:$D$5000,COLUMN($D$2),0)&amp;""),"",VLOOKUP(A4716,进货明细!$A$2:$D$5000,COLUMN($D$2),0)&amp;"")</f>
        <v/>
      </c>
      <c r="E4716" s="148"/>
      <c r="F4716" s="152"/>
      <c r="G4716" s="150" t="str">
        <f>IF(ISERROR(VLOOKUP(A4716,进货明细!$A$2:$G$5000,COLUMN($G$2),0)&amp;""),"",VLOOKUP(A4716,进货明细!$A$2:$G$5000,COLUMN($G$2),0)&amp;"")</f>
        <v/>
      </c>
      <c r="H4716" s="151" t="str">
        <f t="shared" si="149"/>
        <v/>
      </c>
      <c r="I4716" s="168"/>
      <c r="J4716" s="169"/>
      <c r="K4716" s="163"/>
      <c r="L4716" s="164" t="str">
        <f t="shared" si="148"/>
        <v/>
      </c>
      <c r="M4716" s="165" t="e">
        <f>ROUND(VLOOKUP(A4716,当前库存!$A$2:$F$7000,COLUMN($F$3),0)&amp;"",2)</f>
        <v>#DIV/0!</v>
      </c>
      <c r="N4716" s="166"/>
      <c r="O4716" s="167"/>
      <c r="P4716" s="167"/>
      <c r="Q4716" s="174"/>
      <c r="R4716" s="167"/>
      <c r="S4716" s="167"/>
    </row>
    <row r="4717" customHeight="1" spans="1:19">
      <c r="A4717" s="175"/>
      <c r="B4717" s="153" t="str">
        <f>IF(ISERROR(VLOOKUP(A4717,进货明细!$A$2:$D$5000,COLUMN($B$2),0)&amp;""),"",VLOOKUP(A4717,进货明细!$A$2:$D$5000,COLUMN($B$2),0)&amp;"")</f>
        <v/>
      </c>
      <c r="C4717" s="147" t="str">
        <f>IF(ISERROR(VLOOKUP(A4717,进货明细!$A$2:$D$5000,COLUMN($C$2),0)&amp;""),"",VLOOKUP(A4717,进货明细!$A$2:$D$5000,COLUMN($C$2),0)&amp;"")</f>
        <v/>
      </c>
      <c r="D4717" s="147" t="str">
        <f>IF(ISERROR(VLOOKUP(A4717,进货明细!$A$2:$D$5000,COLUMN($D$2),0)&amp;""),"",VLOOKUP(A4717,进货明细!$A$2:$D$5000,COLUMN($D$2),0)&amp;"")</f>
        <v/>
      </c>
      <c r="E4717" s="148"/>
      <c r="F4717" s="152"/>
      <c r="G4717" s="150" t="str">
        <f>IF(ISERROR(VLOOKUP(A4717,进货明细!$A$2:$G$5000,COLUMN($G$2),0)&amp;""),"",VLOOKUP(A4717,进货明细!$A$2:$G$5000,COLUMN($G$2),0)&amp;"")</f>
        <v/>
      </c>
      <c r="H4717" s="151" t="str">
        <f t="shared" si="149"/>
        <v/>
      </c>
      <c r="I4717" s="168"/>
      <c r="J4717" s="169"/>
      <c r="K4717" s="163"/>
      <c r="L4717" s="164" t="str">
        <f t="shared" ref="L4717:L4780" si="150">IF(F4717="","",H4717-M4717*F4717)</f>
        <v/>
      </c>
      <c r="M4717" s="165" t="e">
        <f>ROUND(VLOOKUP(A4717,当前库存!$A$2:$F$7000,COLUMN($F$3),0)&amp;"",2)</f>
        <v>#DIV/0!</v>
      </c>
      <c r="N4717" s="166"/>
      <c r="O4717" s="167"/>
      <c r="P4717" s="167"/>
      <c r="Q4717" s="174"/>
      <c r="R4717" s="167"/>
      <c r="S4717" s="167"/>
    </row>
    <row r="4718" customHeight="1" spans="1:19">
      <c r="A4718" s="175"/>
      <c r="B4718" s="153" t="str">
        <f>IF(ISERROR(VLOOKUP(A4718,进货明细!$A$2:$D$5000,COLUMN($B$2),0)&amp;""),"",VLOOKUP(A4718,进货明细!$A$2:$D$5000,COLUMN($B$2),0)&amp;"")</f>
        <v/>
      </c>
      <c r="C4718" s="147" t="str">
        <f>IF(ISERROR(VLOOKUP(A4718,进货明细!$A$2:$D$5000,COLUMN($C$2),0)&amp;""),"",VLOOKUP(A4718,进货明细!$A$2:$D$5000,COLUMN($C$2),0)&amp;"")</f>
        <v/>
      </c>
      <c r="D4718" s="147" t="str">
        <f>IF(ISERROR(VLOOKUP(A4718,进货明细!$A$2:$D$5000,COLUMN($D$2),0)&amp;""),"",VLOOKUP(A4718,进货明细!$A$2:$D$5000,COLUMN($D$2),0)&amp;"")</f>
        <v/>
      </c>
      <c r="E4718" s="148"/>
      <c r="F4718" s="152"/>
      <c r="G4718" s="150" t="str">
        <f>IF(ISERROR(VLOOKUP(A4718,进货明细!$A$2:$G$5000,COLUMN($G$2),0)&amp;""),"",VLOOKUP(A4718,进货明细!$A$2:$G$5000,COLUMN($G$2),0)&amp;"")</f>
        <v/>
      </c>
      <c r="H4718" s="151" t="str">
        <f t="shared" si="149"/>
        <v/>
      </c>
      <c r="I4718" s="168"/>
      <c r="J4718" s="169"/>
      <c r="K4718" s="163"/>
      <c r="L4718" s="164" t="str">
        <f t="shared" si="150"/>
        <v/>
      </c>
      <c r="M4718" s="165" t="e">
        <f>ROUND(VLOOKUP(A4718,当前库存!$A$2:$F$7000,COLUMN($F$3),0)&amp;"",2)</f>
        <v>#DIV/0!</v>
      </c>
      <c r="N4718" s="166"/>
      <c r="O4718" s="167"/>
      <c r="P4718" s="167"/>
      <c r="Q4718" s="174"/>
      <c r="R4718" s="167"/>
      <c r="S4718" s="167"/>
    </row>
    <row r="4719" customHeight="1" spans="1:19">
      <c r="A4719" s="175"/>
      <c r="B4719" s="153" t="str">
        <f>IF(ISERROR(VLOOKUP(A4719,进货明细!$A$2:$D$5000,COLUMN($B$2),0)&amp;""),"",VLOOKUP(A4719,进货明细!$A$2:$D$5000,COLUMN($B$2),0)&amp;"")</f>
        <v/>
      </c>
      <c r="C4719" s="147" t="str">
        <f>IF(ISERROR(VLOOKUP(A4719,进货明细!$A$2:$D$5000,COLUMN($C$2),0)&amp;""),"",VLOOKUP(A4719,进货明细!$A$2:$D$5000,COLUMN($C$2),0)&amp;"")</f>
        <v/>
      </c>
      <c r="D4719" s="147" t="str">
        <f>IF(ISERROR(VLOOKUP(A4719,进货明细!$A$2:$D$5000,COLUMN($D$2),0)&amp;""),"",VLOOKUP(A4719,进货明细!$A$2:$D$5000,COLUMN($D$2),0)&amp;"")</f>
        <v/>
      </c>
      <c r="E4719" s="148"/>
      <c r="F4719" s="152"/>
      <c r="G4719" s="150" t="str">
        <f>IF(ISERROR(VLOOKUP(A4719,进货明细!$A$2:$G$5000,COLUMN($G$2),0)&amp;""),"",VLOOKUP(A4719,进货明细!$A$2:$G$5000,COLUMN($G$2),0)&amp;"")</f>
        <v/>
      </c>
      <c r="H4719" s="151" t="str">
        <f t="shared" si="149"/>
        <v/>
      </c>
      <c r="I4719" s="168"/>
      <c r="J4719" s="169"/>
      <c r="K4719" s="163"/>
      <c r="L4719" s="164" t="str">
        <f t="shared" si="150"/>
        <v/>
      </c>
      <c r="M4719" s="165" t="e">
        <f>ROUND(VLOOKUP(A4719,当前库存!$A$2:$F$7000,COLUMN($F$3),0)&amp;"",2)</f>
        <v>#DIV/0!</v>
      </c>
      <c r="N4719" s="166"/>
      <c r="O4719" s="167"/>
      <c r="P4719" s="167"/>
      <c r="Q4719" s="174"/>
      <c r="R4719" s="167"/>
      <c r="S4719" s="167"/>
    </row>
    <row r="4720" customHeight="1" spans="1:19">
      <c r="A4720" s="175"/>
      <c r="B4720" s="153" t="str">
        <f>IF(ISERROR(VLOOKUP(A4720,进货明细!$A$2:$D$5000,COLUMN($B$2),0)&amp;""),"",VLOOKUP(A4720,进货明细!$A$2:$D$5000,COLUMN($B$2),0)&amp;"")</f>
        <v/>
      </c>
      <c r="C4720" s="147" t="str">
        <f>IF(ISERROR(VLOOKUP(A4720,进货明细!$A$2:$D$5000,COLUMN($C$2),0)&amp;""),"",VLOOKUP(A4720,进货明细!$A$2:$D$5000,COLUMN($C$2),0)&amp;"")</f>
        <v/>
      </c>
      <c r="D4720" s="147" t="str">
        <f>IF(ISERROR(VLOOKUP(A4720,进货明细!$A$2:$D$5000,COLUMN($D$2),0)&amp;""),"",VLOOKUP(A4720,进货明细!$A$2:$D$5000,COLUMN($D$2),0)&amp;"")</f>
        <v/>
      </c>
      <c r="E4720" s="148"/>
      <c r="F4720" s="152"/>
      <c r="G4720" s="150" t="str">
        <f>IF(ISERROR(VLOOKUP(A4720,进货明细!$A$2:$G$5000,COLUMN($G$2),0)&amp;""),"",VLOOKUP(A4720,进货明细!$A$2:$G$5000,COLUMN($G$2),0)&amp;"")</f>
        <v/>
      </c>
      <c r="H4720" s="151" t="str">
        <f t="shared" si="149"/>
        <v/>
      </c>
      <c r="I4720" s="168"/>
      <c r="J4720" s="169"/>
      <c r="K4720" s="163"/>
      <c r="L4720" s="164" t="str">
        <f t="shared" si="150"/>
        <v/>
      </c>
      <c r="M4720" s="165" t="e">
        <f>ROUND(VLOOKUP(A4720,当前库存!$A$2:$F$7000,COLUMN($F$3),0)&amp;"",2)</f>
        <v>#DIV/0!</v>
      </c>
      <c r="N4720" s="166"/>
      <c r="O4720" s="167"/>
      <c r="P4720" s="167"/>
      <c r="Q4720" s="174"/>
      <c r="R4720" s="167"/>
      <c r="S4720" s="167"/>
    </row>
    <row r="4721" customHeight="1" spans="1:19">
      <c r="A4721" s="175"/>
      <c r="B4721" s="153" t="str">
        <f>IF(ISERROR(VLOOKUP(A4721,进货明细!$A$2:$D$5000,COLUMN($B$2),0)&amp;""),"",VLOOKUP(A4721,进货明细!$A$2:$D$5000,COLUMN($B$2),0)&amp;"")</f>
        <v/>
      </c>
      <c r="C4721" s="147" t="str">
        <f>IF(ISERROR(VLOOKUP(A4721,进货明细!$A$2:$D$5000,COLUMN($C$2),0)&amp;""),"",VLOOKUP(A4721,进货明细!$A$2:$D$5000,COLUMN($C$2),0)&amp;"")</f>
        <v/>
      </c>
      <c r="D4721" s="147" t="str">
        <f>IF(ISERROR(VLOOKUP(A4721,进货明细!$A$2:$D$5000,COLUMN($D$2),0)&amp;""),"",VLOOKUP(A4721,进货明细!$A$2:$D$5000,COLUMN($D$2),0)&amp;"")</f>
        <v/>
      </c>
      <c r="E4721" s="148"/>
      <c r="F4721" s="152"/>
      <c r="G4721" s="150" t="str">
        <f>IF(ISERROR(VLOOKUP(A4721,进货明细!$A$2:$G$5000,COLUMN($G$2),0)&amp;""),"",VLOOKUP(A4721,进货明细!$A$2:$G$5000,COLUMN($G$2),0)&amp;"")</f>
        <v/>
      </c>
      <c r="H4721" s="151" t="str">
        <f t="shared" si="149"/>
        <v/>
      </c>
      <c r="I4721" s="168"/>
      <c r="J4721" s="169"/>
      <c r="K4721" s="163"/>
      <c r="L4721" s="164" t="str">
        <f t="shared" si="150"/>
        <v/>
      </c>
      <c r="M4721" s="165" t="e">
        <f>ROUND(VLOOKUP(A4721,当前库存!$A$2:$F$7000,COLUMN($F$3),0)&amp;"",2)</f>
        <v>#DIV/0!</v>
      </c>
      <c r="N4721" s="166"/>
      <c r="O4721" s="167"/>
      <c r="P4721" s="167"/>
      <c r="Q4721" s="174"/>
      <c r="R4721" s="167"/>
      <c r="S4721" s="167"/>
    </row>
    <row r="4722" customHeight="1" spans="1:19">
      <c r="A4722" s="175"/>
      <c r="B4722" s="153" t="str">
        <f>IF(ISERROR(VLOOKUP(A4722,进货明细!$A$2:$D$5000,COLUMN($B$2),0)&amp;""),"",VLOOKUP(A4722,进货明细!$A$2:$D$5000,COLUMN($B$2),0)&amp;"")</f>
        <v/>
      </c>
      <c r="C4722" s="147" t="str">
        <f>IF(ISERROR(VLOOKUP(A4722,进货明细!$A$2:$D$5000,COLUMN($C$2),0)&amp;""),"",VLOOKUP(A4722,进货明细!$A$2:$D$5000,COLUMN($C$2),0)&amp;"")</f>
        <v/>
      </c>
      <c r="D4722" s="147" t="str">
        <f>IF(ISERROR(VLOOKUP(A4722,进货明细!$A$2:$D$5000,COLUMN($D$2),0)&amp;""),"",VLOOKUP(A4722,进货明细!$A$2:$D$5000,COLUMN($D$2),0)&amp;"")</f>
        <v/>
      </c>
      <c r="E4722" s="148"/>
      <c r="F4722" s="152"/>
      <c r="G4722" s="150" t="str">
        <f>IF(ISERROR(VLOOKUP(A4722,进货明细!$A$2:$G$5000,COLUMN($G$2),0)&amp;""),"",VLOOKUP(A4722,进货明细!$A$2:$G$5000,COLUMN($G$2),0)&amp;"")</f>
        <v/>
      </c>
      <c r="H4722" s="151" t="str">
        <f t="shared" si="149"/>
        <v/>
      </c>
      <c r="I4722" s="168"/>
      <c r="J4722" s="169"/>
      <c r="K4722" s="163"/>
      <c r="L4722" s="164" t="str">
        <f t="shared" si="150"/>
        <v/>
      </c>
      <c r="M4722" s="165" t="e">
        <f>ROUND(VLOOKUP(A4722,当前库存!$A$2:$F$7000,COLUMN($F$3),0)&amp;"",2)</f>
        <v>#DIV/0!</v>
      </c>
      <c r="N4722" s="166"/>
      <c r="O4722" s="167"/>
      <c r="P4722" s="167"/>
      <c r="Q4722" s="174"/>
      <c r="R4722" s="167"/>
      <c r="S4722" s="167"/>
    </row>
    <row r="4723" customHeight="1" spans="1:19">
      <c r="A4723" s="175"/>
      <c r="B4723" s="153" t="str">
        <f>IF(ISERROR(VLOOKUP(A4723,进货明细!$A$2:$D$5000,COLUMN($B$2),0)&amp;""),"",VLOOKUP(A4723,进货明细!$A$2:$D$5000,COLUMN($B$2),0)&amp;"")</f>
        <v/>
      </c>
      <c r="C4723" s="147" t="str">
        <f>IF(ISERROR(VLOOKUP(A4723,进货明细!$A$2:$D$5000,COLUMN($C$2),0)&amp;""),"",VLOOKUP(A4723,进货明细!$A$2:$D$5000,COLUMN($C$2),0)&amp;"")</f>
        <v/>
      </c>
      <c r="D4723" s="147" t="str">
        <f>IF(ISERROR(VLOOKUP(A4723,进货明细!$A$2:$D$5000,COLUMN($D$2),0)&amp;""),"",VLOOKUP(A4723,进货明细!$A$2:$D$5000,COLUMN($D$2),0)&amp;"")</f>
        <v/>
      </c>
      <c r="E4723" s="148"/>
      <c r="F4723" s="152"/>
      <c r="G4723" s="150" t="str">
        <f>IF(ISERROR(VLOOKUP(A4723,进货明细!$A$2:$G$5000,COLUMN($G$2),0)&amp;""),"",VLOOKUP(A4723,进货明细!$A$2:$G$5000,COLUMN($G$2),0)&amp;"")</f>
        <v/>
      </c>
      <c r="H4723" s="151" t="str">
        <f t="shared" si="149"/>
        <v/>
      </c>
      <c r="I4723" s="168"/>
      <c r="J4723" s="169"/>
      <c r="K4723" s="163"/>
      <c r="L4723" s="164" t="str">
        <f t="shared" si="150"/>
        <v/>
      </c>
      <c r="M4723" s="165" t="e">
        <f>ROUND(VLOOKUP(A4723,当前库存!$A$2:$F$7000,COLUMN($F$3),0)&amp;"",2)</f>
        <v>#DIV/0!</v>
      </c>
      <c r="N4723" s="166"/>
      <c r="O4723" s="167"/>
      <c r="P4723" s="167"/>
      <c r="Q4723" s="174"/>
      <c r="R4723" s="167"/>
      <c r="S4723" s="167"/>
    </row>
    <row r="4724" customHeight="1" spans="1:19">
      <c r="A4724" s="175"/>
      <c r="B4724" s="153" t="str">
        <f>IF(ISERROR(VLOOKUP(A4724,进货明细!$A$2:$D$5000,COLUMN($B$2),0)&amp;""),"",VLOOKUP(A4724,进货明细!$A$2:$D$5000,COLUMN($B$2),0)&amp;"")</f>
        <v/>
      </c>
      <c r="C4724" s="147" t="str">
        <f>IF(ISERROR(VLOOKUP(A4724,进货明细!$A$2:$D$5000,COLUMN($C$2),0)&amp;""),"",VLOOKUP(A4724,进货明细!$A$2:$D$5000,COLUMN($C$2),0)&amp;"")</f>
        <v/>
      </c>
      <c r="D4724" s="147" t="str">
        <f>IF(ISERROR(VLOOKUP(A4724,进货明细!$A$2:$D$5000,COLUMN($D$2),0)&amp;""),"",VLOOKUP(A4724,进货明细!$A$2:$D$5000,COLUMN($D$2),0)&amp;"")</f>
        <v/>
      </c>
      <c r="E4724" s="148"/>
      <c r="F4724" s="152"/>
      <c r="G4724" s="150" t="str">
        <f>IF(ISERROR(VLOOKUP(A4724,进货明细!$A$2:$G$5000,COLUMN($G$2),0)&amp;""),"",VLOOKUP(A4724,进货明细!$A$2:$G$5000,COLUMN($G$2),0)&amp;"")</f>
        <v/>
      </c>
      <c r="H4724" s="151" t="str">
        <f t="shared" si="149"/>
        <v/>
      </c>
      <c r="I4724" s="168"/>
      <c r="J4724" s="169"/>
      <c r="K4724" s="163"/>
      <c r="L4724" s="164" t="str">
        <f t="shared" si="150"/>
        <v/>
      </c>
      <c r="M4724" s="165" t="e">
        <f>ROUND(VLOOKUP(A4724,当前库存!$A$2:$F$7000,COLUMN($F$3),0)&amp;"",2)</f>
        <v>#DIV/0!</v>
      </c>
      <c r="N4724" s="166"/>
      <c r="O4724" s="167"/>
      <c r="P4724" s="167"/>
      <c r="Q4724" s="174"/>
      <c r="R4724" s="167"/>
      <c r="S4724" s="167"/>
    </row>
    <row r="4725" customHeight="1" spans="1:19">
      <c r="A4725" s="175"/>
      <c r="B4725" s="153" t="str">
        <f>IF(ISERROR(VLOOKUP(A4725,进货明细!$A$2:$D$5000,COLUMN($B$2),0)&amp;""),"",VLOOKUP(A4725,进货明细!$A$2:$D$5000,COLUMN($B$2),0)&amp;"")</f>
        <v/>
      </c>
      <c r="C4725" s="147" t="str">
        <f>IF(ISERROR(VLOOKUP(A4725,进货明细!$A$2:$D$5000,COLUMN($C$2),0)&amp;""),"",VLOOKUP(A4725,进货明细!$A$2:$D$5000,COLUMN($C$2),0)&amp;"")</f>
        <v/>
      </c>
      <c r="D4725" s="147" t="str">
        <f>IF(ISERROR(VLOOKUP(A4725,进货明细!$A$2:$D$5000,COLUMN($D$2),0)&amp;""),"",VLOOKUP(A4725,进货明细!$A$2:$D$5000,COLUMN($D$2),0)&amp;"")</f>
        <v/>
      </c>
      <c r="E4725" s="148"/>
      <c r="F4725" s="152"/>
      <c r="G4725" s="150" t="str">
        <f>IF(ISERROR(VLOOKUP(A4725,进货明细!$A$2:$G$5000,COLUMN($G$2),0)&amp;""),"",VLOOKUP(A4725,进货明细!$A$2:$G$5000,COLUMN($G$2),0)&amp;"")</f>
        <v/>
      </c>
      <c r="H4725" s="151" t="str">
        <f t="shared" si="149"/>
        <v/>
      </c>
      <c r="I4725" s="168"/>
      <c r="J4725" s="169"/>
      <c r="K4725" s="163"/>
      <c r="L4725" s="164" t="str">
        <f t="shared" si="150"/>
        <v/>
      </c>
      <c r="M4725" s="165" t="e">
        <f>ROUND(VLOOKUP(A4725,当前库存!$A$2:$F$7000,COLUMN($F$3),0)&amp;"",2)</f>
        <v>#DIV/0!</v>
      </c>
      <c r="N4725" s="166"/>
      <c r="O4725" s="167"/>
      <c r="P4725" s="167"/>
      <c r="Q4725" s="174"/>
      <c r="R4725" s="167"/>
      <c r="S4725" s="167"/>
    </row>
    <row r="4726" customHeight="1" spans="1:19">
      <c r="A4726" s="175"/>
      <c r="B4726" s="153" t="str">
        <f>IF(ISERROR(VLOOKUP(A4726,进货明细!$A$2:$D$5000,COLUMN($B$2),0)&amp;""),"",VLOOKUP(A4726,进货明细!$A$2:$D$5000,COLUMN($B$2),0)&amp;"")</f>
        <v/>
      </c>
      <c r="C4726" s="147" t="str">
        <f>IF(ISERROR(VLOOKUP(A4726,进货明细!$A$2:$D$5000,COLUMN($C$2),0)&amp;""),"",VLOOKUP(A4726,进货明细!$A$2:$D$5000,COLUMN($C$2),0)&amp;"")</f>
        <v/>
      </c>
      <c r="D4726" s="147" t="str">
        <f>IF(ISERROR(VLOOKUP(A4726,进货明细!$A$2:$D$5000,COLUMN($D$2),0)&amp;""),"",VLOOKUP(A4726,进货明细!$A$2:$D$5000,COLUMN($D$2),0)&amp;"")</f>
        <v/>
      </c>
      <c r="E4726" s="148"/>
      <c r="F4726" s="152"/>
      <c r="G4726" s="150" t="str">
        <f>IF(ISERROR(VLOOKUP(A4726,进货明细!$A$2:$G$5000,COLUMN($G$2),0)&amp;""),"",VLOOKUP(A4726,进货明细!$A$2:$G$5000,COLUMN($G$2),0)&amp;"")</f>
        <v/>
      </c>
      <c r="H4726" s="151" t="str">
        <f t="shared" si="149"/>
        <v/>
      </c>
      <c r="I4726" s="168"/>
      <c r="J4726" s="169"/>
      <c r="K4726" s="163"/>
      <c r="L4726" s="164" t="str">
        <f t="shared" si="150"/>
        <v/>
      </c>
      <c r="M4726" s="165" t="e">
        <f>ROUND(VLOOKUP(A4726,当前库存!$A$2:$F$7000,COLUMN($F$3),0)&amp;"",2)</f>
        <v>#DIV/0!</v>
      </c>
      <c r="N4726" s="166"/>
      <c r="O4726" s="167"/>
      <c r="P4726" s="167"/>
      <c r="Q4726" s="174"/>
      <c r="R4726" s="167"/>
      <c r="S4726" s="167"/>
    </row>
    <row r="4727" customHeight="1" spans="1:19">
      <c r="A4727" s="175"/>
      <c r="B4727" s="153" t="str">
        <f>IF(ISERROR(VLOOKUP(A4727,进货明细!$A$2:$D$5000,COLUMN($B$2),0)&amp;""),"",VLOOKUP(A4727,进货明细!$A$2:$D$5000,COLUMN($B$2),0)&amp;"")</f>
        <v/>
      </c>
      <c r="C4727" s="147" t="str">
        <f>IF(ISERROR(VLOOKUP(A4727,进货明细!$A$2:$D$5000,COLUMN($C$2),0)&amp;""),"",VLOOKUP(A4727,进货明细!$A$2:$D$5000,COLUMN($C$2),0)&amp;"")</f>
        <v/>
      </c>
      <c r="D4727" s="147" t="str">
        <f>IF(ISERROR(VLOOKUP(A4727,进货明细!$A$2:$D$5000,COLUMN($D$2),0)&amp;""),"",VLOOKUP(A4727,进货明细!$A$2:$D$5000,COLUMN($D$2),0)&amp;"")</f>
        <v/>
      </c>
      <c r="E4727" s="148"/>
      <c r="F4727" s="152"/>
      <c r="G4727" s="150" t="str">
        <f>IF(ISERROR(VLOOKUP(A4727,进货明细!$A$2:$G$5000,COLUMN($G$2),0)&amp;""),"",VLOOKUP(A4727,进货明细!$A$2:$G$5000,COLUMN($G$2),0)&amp;"")</f>
        <v/>
      </c>
      <c r="H4727" s="151" t="str">
        <f t="shared" si="149"/>
        <v/>
      </c>
      <c r="I4727" s="168"/>
      <c r="J4727" s="169"/>
      <c r="K4727" s="163"/>
      <c r="L4727" s="164" t="str">
        <f t="shared" si="150"/>
        <v/>
      </c>
      <c r="M4727" s="165" t="e">
        <f>ROUND(VLOOKUP(A4727,当前库存!$A$2:$F$7000,COLUMN($F$3),0)&amp;"",2)</f>
        <v>#DIV/0!</v>
      </c>
      <c r="N4727" s="166"/>
      <c r="O4727" s="167"/>
      <c r="P4727" s="167"/>
      <c r="Q4727" s="174"/>
      <c r="R4727" s="167"/>
      <c r="S4727" s="167"/>
    </row>
    <row r="4728" customHeight="1" spans="1:19">
      <c r="A4728" s="175"/>
      <c r="B4728" s="153" t="str">
        <f>IF(ISERROR(VLOOKUP(A4728,进货明细!$A$2:$D$5000,COLUMN($B$2),0)&amp;""),"",VLOOKUP(A4728,进货明细!$A$2:$D$5000,COLUMN($B$2),0)&amp;"")</f>
        <v/>
      </c>
      <c r="C4728" s="147" t="str">
        <f>IF(ISERROR(VLOOKUP(A4728,进货明细!$A$2:$D$5000,COLUMN($C$2),0)&amp;""),"",VLOOKUP(A4728,进货明细!$A$2:$D$5000,COLUMN($C$2),0)&amp;"")</f>
        <v/>
      </c>
      <c r="D4728" s="147" t="str">
        <f>IF(ISERROR(VLOOKUP(A4728,进货明细!$A$2:$D$5000,COLUMN($D$2),0)&amp;""),"",VLOOKUP(A4728,进货明细!$A$2:$D$5000,COLUMN($D$2),0)&amp;"")</f>
        <v/>
      </c>
      <c r="E4728" s="148"/>
      <c r="F4728" s="152"/>
      <c r="G4728" s="150" t="str">
        <f>IF(ISERROR(VLOOKUP(A4728,进货明细!$A$2:$G$5000,COLUMN($G$2),0)&amp;""),"",VLOOKUP(A4728,进货明细!$A$2:$G$5000,COLUMN($G$2),0)&amp;"")</f>
        <v/>
      </c>
      <c r="H4728" s="151" t="str">
        <f t="shared" si="149"/>
        <v/>
      </c>
      <c r="I4728" s="168"/>
      <c r="J4728" s="169"/>
      <c r="K4728" s="163"/>
      <c r="L4728" s="164" t="str">
        <f t="shared" si="150"/>
        <v/>
      </c>
      <c r="M4728" s="165" t="e">
        <f>ROUND(VLOOKUP(A4728,当前库存!$A$2:$F$7000,COLUMN($F$3),0)&amp;"",2)</f>
        <v>#DIV/0!</v>
      </c>
      <c r="N4728" s="166"/>
      <c r="O4728" s="167"/>
      <c r="P4728" s="167"/>
      <c r="Q4728" s="174"/>
      <c r="R4728" s="167"/>
      <c r="S4728" s="167"/>
    </row>
    <row r="4729" customHeight="1" spans="1:19">
      <c r="A4729" s="175"/>
      <c r="B4729" s="153" t="str">
        <f>IF(ISERROR(VLOOKUP(A4729,进货明细!$A$2:$D$5000,COLUMN($B$2),0)&amp;""),"",VLOOKUP(A4729,进货明细!$A$2:$D$5000,COLUMN($B$2),0)&amp;"")</f>
        <v/>
      </c>
      <c r="C4729" s="147" t="str">
        <f>IF(ISERROR(VLOOKUP(A4729,进货明细!$A$2:$D$5000,COLUMN($C$2),0)&amp;""),"",VLOOKUP(A4729,进货明细!$A$2:$D$5000,COLUMN($C$2),0)&amp;"")</f>
        <v/>
      </c>
      <c r="D4729" s="147" t="str">
        <f>IF(ISERROR(VLOOKUP(A4729,进货明细!$A$2:$D$5000,COLUMN($D$2),0)&amp;""),"",VLOOKUP(A4729,进货明细!$A$2:$D$5000,COLUMN($D$2),0)&amp;"")</f>
        <v/>
      </c>
      <c r="E4729" s="148"/>
      <c r="F4729" s="152"/>
      <c r="G4729" s="150" t="str">
        <f>IF(ISERROR(VLOOKUP(A4729,进货明细!$A$2:$G$5000,COLUMN($G$2),0)&amp;""),"",VLOOKUP(A4729,进货明细!$A$2:$G$5000,COLUMN($G$2),0)&amp;"")</f>
        <v/>
      </c>
      <c r="H4729" s="151" t="str">
        <f t="shared" si="149"/>
        <v/>
      </c>
      <c r="I4729" s="168"/>
      <c r="J4729" s="169"/>
      <c r="K4729" s="163"/>
      <c r="L4729" s="164" t="str">
        <f t="shared" si="150"/>
        <v/>
      </c>
      <c r="M4729" s="165" t="e">
        <f>ROUND(VLOOKUP(A4729,当前库存!$A$2:$F$7000,COLUMN($F$3),0)&amp;"",2)</f>
        <v>#DIV/0!</v>
      </c>
      <c r="N4729" s="166"/>
      <c r="O4729" s="167"/>
      <c r="P4729" s="167"/>
      <c r="Q4729" s="174"/>
      <c r="R4729" s="167"/>
      <c r="S4729" s="167"/>
    </row>
    <row r="4730" customHeight="1" spans="1:19">
      <c r="A4730" s="175"/>
      <c r="B4730" s="153" t="str">
        <f>IF(ISERROR(VLOOKUP(A4730,进货明细!$A$2:$D$5000,COLUMN($B$2),0)&amp;""),"",VLOOKUP(A4730,进货明细!$A$2:$D$5000,COLUMN($B$2),0)&amp;"")</f>
        <v/>
      </c>
      <c r="C4730" s="147" t="str">
        <f>IF(ISERROR(VLOOKUP(A4730,进货明细!$A$2:$D$5000,COLUMN($C$2),0)&amp;""),"",VLOOKUP(A4730,进货明细!$A$2:$D$5000,COLUMN($C$2),0)&amp;"")</f>
        <v/>
      </c>
      <c r="D4730" s="147" t="str">
        <f>IF(ISERROR(VLOOKUP(A4730,进货明细!$A$2:$D$5000,COLUMN($D$2),0)&amp;""),"",VLOOKUP(A4730,进货明细!$A$2:$D$5000,COLUMN($D$2),0)&amp;"")</f>
        <v/>
      </c>
      <c r="E4730" s="148"/>
      <c r="F4730" s="152"/>
      <c r="G4730" s="150" t="str">
        <f>IF(ISERROR(VLOOKUP(A4730,进货明细!$A$2:$G$5000,COLUMN($G$2),0)&amp;""),"",VLOOKUP(A4730,进货明细!$A$2:$G$5000,COLUMN($G$2),0)&amp;"")</f>
        <v/>
      </c>
      <c r="H4730" s="151" t="str">
        <f t="shared" si="149"/>
        <v/>
      </c>
      <c r="I4730" s="168"/>
      <c r="J4730" s="169"/>
      <c r="K4730" s="163"/>
      <c r="L4730" s="164" t="str">
        <f t="shared" si="150"/>
        <v/>
      </c>
      <c r="M4730" s="165" t="e">
        <f>ROUND(VLOOKUP(A4730,当前库存!$A$2:$F$7000,COLUMN($F$3),0)&amp;"",2)</f>
        <v>#DIV/0!</v>
      </c>
      <c r="N4730" s="166"/>
      <c r="O4730" s="167"/>
      <c r="P4730" s="167"/>
      <c r="Q4730" s="174"/>
      <c r="R4730" s="167"/>
      <c r="S4730" s="167"/>
    </row>
    <row r="4731" customHeight="1" spans="1:19">
      <c r="A4731" s="175"/>
      <c r="B4731" s="153" t="str">
        <f>IF(ISERROR(VLOOKUP(A4731,进货明细!$A$2:$D$5000,COLUMN($B$2),0)&amp;""),"",VLOOKUP(A4731,进货明细!$A$2:$D$5000,COLUMN($B$2),0)&amp;"")</f>
        <v/>
      </c>
      <c r="C4731" s="147" t="str">
        <f>IF(ISERROR(VLOOKUP(A4731,进货明细!$A$2:$D$5000,COLUMN($C$2),0)&amp;""),"",VLOOKUP(A4731,进货明细!$A$2:$D$5000,COLUMN($C$2),0)&amp;"")</f>
        <v/>
      </c>
      <c r="D4731" s="147" t="str">
        <f>IF(ISERROR(VLOOKUP(A4731,进货明细!$A$2:$D$5000,COLUMN($D$2),0)&amp;""),"",VLOOKUP(A4731,进货明细!$A$2:$D$5000,COLUMN($D$2),0)&amp;"")</f>
        <v/>
      </c>
      <c r="E4731" s="148"/>
      <c r="F4731" s="152"/>
      <c r="G4731" s="150" t="str">
        <f>IF(ISERROR(VLOOKUP(A4731,进货明细!$A$2:$G$5000,COLUMN($G$2),0)&amp;""),"",VLOOKUP(A4731,进货明细!$A$2:$G$5000,COLUMN($G$2),0)&amp;"")</f>
        <v/>
      </c>
      <c r="H4731" s="151" t="str">
        <f t="shared" si="149"/>
        <v/>
      </c>
      <c r="I4731" s="168"/>
      <c r="J4731" s="169"/>
      <c r="K4731" s="163"/>
      <c r="L4731" s="164" t="str">
        <f t="shared" si="150"/>
        <v/>
      </c>
      <c r="M4731" s="165" t="e">
        <f>ROUND(VLOOKUP(A4731,当前库存!$A$2:$F$7000,COLUMN($F$3),0)&amp;"",2)</f>
        <v>#DIV/0!</v>
      </c>
      <c r="N4731" s="166"/>
      <c r="O4731" s="167"/>
      <c r="P4731" s="167"/>
      <c r="Q4731" s="174"/>
      <c r="R4731" s="167"/>
      <c r="S4731" s="167"/>
    </row>
    <row r="4732" customHeight="1" spans="1:19">
      <c r="A4732" s="175"/>
      <c r="B4732" s="153" t="str">
        <f>IF(ISERROR(VLOOKUP(A4732,进货明细!$A$2:$D$5000,COLUMN($B$2),0)&amp;""),"",VLOOKUP(A4732,进货明细!$A$2:$D$5000,COLUMN($B$2),0)&amp;"")</f>
        <v/>
      </c>
      <c r="C4732" s="147" t="str">
        <f>IF(ISERROR(VLOOKUP(A4732,进货明细!$A$2:$D$5000,COLUMN($C$2),0)&amp;""),"",VLOOKUP(A4732,进货明细!$A$2:$D$5000,COLUMN($C$2),0)&amp;"")</f>
        <v/>
      </c>
      <c r="D4732" s="147" t="str">
        <f>IF(ISERROR(VLOOKUP(A4732,进货明细!$A$2:$D$5000,COLUMN($D$2),0)&amp;""),"",VLOOKUP(A4732,进货明细!$A$2:$D$5000,COLUMN($D$2),0)&amp;"")</f>
        <v/>
      </c>
      <c r="E4732" s="148"/>
      <c r="F4732" s="152"/>
      <c r="G4732" s="150" t="str">
        <f>IF(ISERROR(VLOOKUP(A4732,进货明细!$A$2:$G$5000,COLUMN($G$2),0)&amp;""),"",VLOOKUP(A4732,进货明细!$A$2:$G$5000,COLUMN($G$2),0)&amp;"")</f>
        <v/>
      </c>
      <c r="H4732" s="151" t="str">
        <f t="shared" si="149"/>
        <v/>
      </c>
      <c r="I4732" s="168"/>
      <c r="J4732" s="169"/>
      <c r="K4732" s="163"/>
      <c r="L4732" s="164" t="str">
        <f t="shared" si="150"/>
        <v/>
      </c>
      <c r="M4732" s="165" t="e">
        <f>ROUND(VLOOKUP(A4732,当前库存!$A$2:$F$7000,COLUMN($F$3),0)&amp;"",2)</f>
        <v>#DIV/0!</v>
      </c>
      <c r="N4732" s="166"/>
      <c r="O4732" s="167"/>
      <c r="P4732" s="167"/>
      <c r="Q4732" s="174"/>
      <c r="R4732" s="167"/>
      <c r="S4732" s="167"/>
    </row>
    <row r="4733" customHeight="1" spans="1:19">
      <c r="A4733" s="175"/>
      <c r="B4733" s="153" t="str">
        <f>IF(ISERROR(VLOOKUP(A4733,进货明细!$A$2:$D$5000,COLUMN($B$2),0)&amp;""),"",VLOOKUP(A4733,进货明细!$A$2:$D$5000,COLUMN($B$2),0)&amp;"")</f>
        <v/>
      </c>
      <c r="C4733" s="147" t="str">
        <f>IF(ISERROR(VLOOKUP(A4733,进货明细!$A$2:$D$5000,COLUMN($C$2),0)&amp;""),"",VLOOKUP(A4733,进货明细!$A$2:$D$5000,COLUMN($C$2),0)&amp;"")</f>
        <v/>
      </c>
      <c r="D4733" s="147" t="str">
        <f>IF(ISERROR(VLOOKUP(A4733,进货明细!$A$2:$D$5000,COLUMN($D$2),0)&amp;""),"",VLOOKUP(A4733,进货明细!$A$2:$D$5000,COLUMN($D$2),0)&amp;"")</f>
        <v/>
      </c>
      <c r="E4733" s="148"/>
      <c r="F4733" s="152"/>
      <c r="G4733" s="150" t="str">
        <f>IF(ISERROR(VLOOKUP(A4733,进货明细!$A$2:$G$5000,COLUMN($G$2),0)&amp;""),"",VLOOKUP(A4733,进货明细!$A$2:$G$5000,COLUMN($G$2),0)&amp;"")</f>
        <v/>
      </c>
      <c r="H4733" s="151" t="str">
        <f t="shared" si="149"/>
        <v/>
      </c>
      <c r="I4733" s="168"/>
      <c r="J4733" s="169"/>
      <c r="K4733" s="163"/>
      <c r="L4733" s="164" t="str">
        <f t="shared" si="150"/>
        <v/>
      </c>
      <c r="M4733" s="165" t="e">
        <f>ROUND(VLOOKUP(A4733,当前库存!$A$2:$F$7000,COLUMN($F$3),0)&amp;"",2)</f>
        <v>#DIV/0!</v>
      </c>
      <c r="N4733" s="166"/>
      <c r="O4733" s="167"/>
      <c r="P4733" s="167"/>
      <c r="Q4733" s="174"/>
      <c r="R4733" s="167"/>
      <c r="S4733" s="167"/>
    </row>
    <row r="4734" customHeight="1" spans="1:19">
      <c r="A4734" s="175"/>
      <c r="B4734" s="153" t="str">
        <f>IF(ISERROR(VLOOKUP(A4734,进货明细!$A$2:$D$5000,COLUMN($B$2),0)&amp;""),"",VLOOKUP(A4734,进货明细!$A$2:$D$5000,COLUMN($B$2),0)&amp;"")</f>
        <v/>
      </c>
      <c r="C4734" s="147" t="str">
        <f>IF(ISERROR(VLOOKUP(A4734,进货明细!$A$2:$D$5000,COLUMN($C$2),0)&amp;""),"",VLOOKUP(A4734,进货明细!$A$2:$D$5000,COLUMN($C$2),0)&amp;"")</f>
        <v/>
      </c>
      <c r="D4734" s="147" t="str">
        <f>IF(ISERROR(VLOOKUP(A4734,进货明细!$A$2:$D$5000,COLUMN($D$2),0)&amp;""),"",VLOOKUP(A4734,进货明细!$A$2:$D$5000,COLUMN($D$2),0)&amp;"")</f>
        <v/>
      </c>
      <c r="E4734" s="148"/>
      <c r="F4734" s="152"/>
      <c r="G4734" s="150" t="str">
        <f>IF(ISERROR(VLOOKUP(A4734,进货明细!$A$2:$G$5000,COLUMN($G$2),0)&amp;""),"",VLOOKUP(A4734,进货明细!$A$2:$G$5000,COLUMN($G$2),0)&amp;"")</f>
        <v/>
      </c>
      <c r="H4734" s="151" t="str">
        <f t="shared" si="149"/>
        <v/>
      </c>
      <c r="I4734" s="168"/>
      <c r="J4734" s="169"/>
      <c r="K4734" s="163"/>
      <c r="L4734" s="164" t="str">
        <f t="shared" si="150"/>
        <v/>
      </c>
      <c r="M4734" s="165" t="e">
        <f>ROUND(VLOOKUP(A4734,当前库存!$A$2:$F$7000,COLUMN($F$3),0)&amp;"",2)</f>
        <v>#DIV/0!</v>
      </c>
      <c r="N4734" s="166"/>
      <c r="O4734" s="167"/>
      <c r="P4734" s="167"/>
      <c r="Q4734" s="174"/>
      <c r="R4734" s="167"/>
      <c r="S4734" s="167"/>
    </row>
    <row r="4735" customHeight="1" spans="1:19">
      <c r="A4735" s="175"/>
      <c r="B4735" s="153" t="str">
        <f>IF(ISERROR(VLOOKUP(A4735,进货明细!$A$2:$D$5000,COLUMN($B$2),0)&amp;""),"",VLOOKUP(A4735,进货明细!$A$2:$D$5000,COLUMN($B$2),0)&amp;"")</f>
        <v/>
      </c>
      <c r="C4735" s="147" t="str">
        <f>IF(ISERROR(VLOOKUP(A4735,进货明细!$A$2:$D$5000,COLUMN($C$2),0)&amp;""),"",VLOOKUP(A4735,进货明细!$A$2:$D$5000,COLUMN($C$2),0)&amp;"")</f>
        <v/>
      </c>
      <c r="D4735" s="147" t="str">
        <f>IF(ISERROR(VLOOKUP(A4735,进货明细!$A$2:$D$5000,COLUMN($D$2),0)&amp;""),"",VLOOKUP(A4735,进货明细!$A$2:$D$5000,COLUMN($D$2),0)&amp;"")</f>
        <v/>
      </c>
      <c r="E4735" s="148"/>
      <c r="F4735" s="152"/>
      <c r="G4735" s="150" t="str">
        <f>IF(ISERROR(VLOOKUP(A4735,进货明细!$A$2:$G$5000,COLUMN($G$2),0)&amp;""),"",VLOOKUP(A4735,进货明细!$A$2:$G$5000,COLUMN($G$2),0)&amp;"")</f>
        <v/>
      </c>
      <c r="H4735" s="151" t="str">
        <f t="shared" si="149"/>
        <v/>
      </c>
      <c r="I4735" s="168"/>
      <c r="J4735" s="169"/>
      <c r="K4735" s="163"/>
      <c r="L4735" s="164" t="str">
        <f t="shared" si="150"/>
        <v/>
      </c>
      <c r="M4735" s="165" t="e">
        <f>ROUND(VLOOKUP(A4735,当前库存!$A$2:$F$7000,COLUMN($F$3),0)&amp;"",2)</f>
        <v>#DIV/0!</v>
      </c>
      <c r="N4735" s="166"/>
      <c r="O4735" s="167"/>
      <c r="P4735" s="167"/>
      <c r="Q4735" s="174"/>
      <c r="R4735" s="167"/>
      <c r="S4735" s="167"/>
    </row>
    <row r="4736" customHeight="1" spans="1:19">
      <c r="A4736" s="175"/>
      <c r="B4736" s="153" t="str">
        <f>IF(ISERROR(VLOOKUP(A4736,进货明细!$A$2:$D$5000,COLUMN($B$2),0)&amp;""),"",VLOOKUP(A4736,进货明细!$A$2:$D$5000,COLUMN($B$2),0)&amp;"")</f>
        <v/>
      </c>
      <c r="C4736" s="147" t="str">
        <f>IF(ISERROR(VLOOKUP(A4736,进货明细!$A$2:$D$5000,COLUMN($C$2),0)&amp;""),"",VLOOKUP(A4736,进货明细!$A$2:$D$5000,COLUMN($C$2),0)&amp;"")</f>
        <v/>
      </c>
      <c r="D4736" s="147" t="str">
        <f>IF(ISERROR(VLOOKUP(A4736,进货明细!$A$2:$D$5000,COLUMN($D$2),0)&amp;""),"",VLOOKUP(A4736,进货明细!$A$2:$D$5000,COLUMN($D$2),0)&amp;"")</f>
        <v/>
      </c>
      <c r="E4736" s="148"/>
      <c r="F4736" s="152"/>
      <c r="G4736" s="150" t="str">
        <f>IF(ISERROR(VLOOKUP(A4736,进货明细!$A$2:$G$5000,COLUMN($G$2),0)&amp;""),"",VLOOKUP(A4736,进货明细!$A$2:$G$5000,COLUMN($G$2),0)&amp;"")</f>
        <v/>
      </c>
      <c r="H4736" s="151" t="str">
        <f t="shared" si="149"/>
        <v/>
      </c>
      <c r="I4736" s="168"/>
      <c r="J4736" s="169"/>
      <c r="K4736" s="163"/>
      <c r="L4736" s="164" t="str">
        <f t="shared" si="150"/>
        <v/>
      </c>
      <c r="M4736" s="165" t="e">
        <f>ROUND(VLOOKUP(A4736,当前库存!$A$2:$F$7000,COLUMN($F$3),0)&amp;"",2)</f>
        <v>#DIV/0!</v>
      </c>
      <c r="N4736" s="166"/>
      <c r="O4736" s="167"/>
      <c r="P4736" s="167"/>
      <c r="Q4736" s="174"/>
      <c r="R4736" s="167"/>
      <c r="S4736" s="167"/>
    </row>
    <row r="4737" customHeight="1" spans="1:19">
      <c r="A4737" s="175"/>
      <c r="B4737" s="153" t="str">
        <f>IF(ISERROR(VLOOKUP(A4737,进货明细!$A$2:$D$5000,COLUMN($B$2),0)&amp;""),"",VLOOKUP(A4737,进货明细!$A$2:$D$5000,COLUMN($B$2),0)&amp;"")</f>
        <v/>
      </c>
      <c r="C4737" s="147" t="str">
        <f>IF(ISERROR(VLOOKUP(A4737,进货明细!$A$2:$D$5000,COLUMN($C$2),0)&amp;""),"",VLOOKUP(A4737,进货明细!$A$2:$D$5000,COLUMN($C$2),0)&amp;"")</f>
        <v/>
      </c>
      <c r="D4737" s="147" t="str">
        <f>IF(ISERROR(VLOOKUP(A4737,进货明细!$A$2:$D$5000,COLUMN($D$2),0)&amp;""),"",VLOOKUP(A4737,进货明细!$A$2:$D$5000,COLUMN($D$2),0)&amp;"")</f>
        <v/>
      </c>
      <c r="E4737" s="148"/>
      <c r="F4737" s="152"/>
      <c r="G4737" s="150" t="str">
        <f>IF(ISERROR(VLOOKUP(A4737,进货明细!$A$2:$G$5000,COLUMN($G$2),0)&amp;""),"",VLOOKUP(A4737,进货明细!$A$2:$G$5000,COLUMN($G$2),0)&amp;"")</f>
        <v/>
      </c>
      <c r="H4737" s="151" t="str">
        <f t="shared" si="149"/>
        <v/>
      </c>
      <c r="I4737" s="168"/>
      <c r="J4737" s="169"/>
      <c r="K4737" s="163"/>
      <c r="L4737" s="164" t="str">
        <f t="shared" si="150"/>
        <v/>
      </c>
      <c r="M4737" s="165" t="e">
        <f>ROUND(VLOOKUP(A4737,当前库存!$A$2:$F$7000,COLUMN($F$3),0)&amp;"",2)</f>
        <v>#DIV/0!</v>
      </c>
      <c r="N4737" s="166"/>
      <c r="O4737" s="167"/>
      <c r="P4737" s="167"/>
      <c r="Q4737" s="174"/>
      <c r="R4737" s="167"/>
      <c r="S4737" s="167"/>
    </row>
    <row r="4738" customHeight="1" spans="1:19">
      <c r="A4738" s="175"/>
      <c r="B4738" s="153" t="str">
        <f>IF(ISERROR(VLOOKUP(A4738,进货明细!$A$2:$D$5000,COLUMN($B$2),0)&amp;""),"",VLOOKUP(A4738,进货明细!$A$2:$D$5000,COLUMN($B$2),0)&amp;"")</f>
        <v/>
      </c>
      <c r="C4738" s="147" t="str">
        <f>IF(ISERROR(VLOOKUP(A4738,进货明细!$A$2:$D$5000,COLUMN($C$2),0)&amp;""),"",VLOOKUP(A4738,进货明细!$A$2:$D$5000,COLUMN($C$2),0)&amp;"")</f>
        <v/>
      </c>
      <c r="D4738" s="147" t="str">
        <f>IF(ISERROR(VLOOKUP(A4738,进货明细!$A$2:$D$5000,COLUMN($D$2),0)&amp;""),"",VLOOKUP(A4738,进货明细!$A$2:$D$5000,COLUMN($D$2),0)&amp;"")</f>
        <v/>
      </c>
      <c r="E4738" s="148"/>
      <c r="F4738" s="152"/>
      <c r="G4738" s="150" t="str">
        <f>IF(ISERROR(VLOOKUP(A4738,进货明细!$A$2:$G$5000,COLUMN($G$2),0)&amp;""),"",VLOOKUP(A4738,进货明细!$A$2:$G$5000,COLUMN($G$2),0)&amp;"")</f>
        <v/>
      </c>
      <c r="H4738" s="151" t="str">
        <f t="shared" si="149"/>
        <v/>
      </c>
      <c r="I4738" s="168"/>
      <c r="J4738" s="169"/>
      <c r="K4738" s="163"/>
      <c r="L4738" s="164" t="str">
        <f t="shared" si="150"/>
        <v/>
      </c>
      <c r="M4738" s="165" t="e">
        <f>ROUND(VLOOKUP(A4738,当前库存!$A$2:$F$7000,COLUMN($F$3),0)&amp;"",2)</f>
        <v>#DIV/0!</v>
      </c>
      <c r="N4738" s="166"/>
      <c r="O4738" s="167"/>
      <c r="P4738" s="167"/>
      <c r="Q4738" s="174"/>
      <c r="R4738" s="167"/>
      <c r="S4738" s="167"/>
    </row>
    <row r="4739" customHeight="1" spans="1:19">
      <c r="A4739" s="175"/>
      <c r="B4739" s="153" t="str">
        <f>IF(ISERROR(VLOOKUP(A4739,进货明细!$A$2:$D$5000,COLUMN($B$2),0)&amp;""),"",VLOOKUP(A4739,进货明细!$A$2:$D$5000,COLUMN($B$2),0)&amp;"")</f>
        <v/>
      </c>
      <c r="C4739" s="147" t="str">
        <f>IF(ISERROR(VLOOKUP(A4739,进货明细!$A$2:$D$5000,COLUMN($C$2),0)&amp;""),"",VLOOKUP(A4739,进货明细!$A$2:$D$5000,COLUMN($C$2),0)&amp;"")</f>
        <v/>
      </c>
      <c r="D4739" s="147" t="str">
        <f>IF(ISERROR(VLOOKUP(A4739,进货明细!$A$2:$D$5000,COLUMN($D$2),0)&amp;""),"",VLOOKUP(A4739,进货明细!$A$2:$D$5000,COLUMN($D$2),0)&amp;"")</f>
        <v/>
      </c>
      <c r="E4739" s="148"/>
      <c r="F4739" s="152"/>
      <c r="G4739" s="150" t="str">
        <f>IF(ISERROR(VLOOKUP(A4739,进货明细!$A$2:$G$5000,COLUMN($G$2),0)&amp;""),"",VLOOKUP(A4739,进货明细!$A$2:$G$5000,COLUMN($G$2),0)&amp;"")</f>
        <v/>
      </c>
      <c r="H4739" s="151" t="str">
        <f t="shared" si="149"/>
        <v/>
      </c>
      <c r="I4739" s="168"/>
      <c r="J4739" s="169"/>
      <c r="K4739" s="163"/>
      <c r="L4739" s="164" t="str">
        <f t="shared" si="150"/>
        <v/>
      </c>
      <c r="M4739" s="165" t="e">
        <f>ROUND(VLOOKUP(A4739,当前库存!$A$2:$F$7000,COLUMN($F$3),0)&amp;"",2)</f>
        <v>#DIV/0!</v>
      </c>
      <c r="N4739" s="166"/>
      <c r="O4739" s="167"/>
      <c r="P4739" s="167"/>
      <c r="Q4739" s="174"/>
      <c r="R4739" s="167"/>
      <c r="S4739" s="167"/>
    </row>
    <row r="4740" customHeight="1" spans="1:19">
      <c r="A4740" s="175"/>
      <c r="B4740" s="153" t="str">
        <f>IF(ISERROR(VLOOKUP(A4740,进货明细!$A$2:$D$5000,COLUMN($B$2),0)&amp;""),"",VLOOKUP(A4740,进货明细!$A$2:$D$5000,COLUMN($B$2),0)&amp;"")</f>
        <v/>
      </c>
      <c r="C4740" s="147" t="str">
        <f>IF(ISERROR(VLOOKUP(A4740,进货明细!$A$2:$D$5000,COLUMN($C$2),0)&amp;""),"",VLOOKUP(A4740,进货明细!$A$2:$D$5000,COLUMN($C$2),0)&amp;"")</f>
        <v/>
      </c>
      <c r="D4740" s="147" t="str">
        <f>IF(ISERROR(VLOOKUP(A4740,进货明细!$A$2:$D$5000,COLUMN($D$2),0)&amp;""),"",VLOOKUP(A4740,进货明细!$A$2:$D$5000,COLUMN($D$2),0)&amp;"")</f>
        <v/>
      </c>
      <c r="E4740" s="148"/>
      <c r="F4740" s="152"/>
      <c r="G4740" s="150" t="str">
        <f>IF(ISERROR(VLOOKUP(A4740,进货明细!$A$2:$G$5000,COLUMN($G$2),0)&amp;""),"",VLOOKUP(A4740,进货明细!$A$2:$G$5000,COLUMN($G$2),0)&amp;"")</f>
        <v/>
      </c>
      <c r="H4740" s="151" t="str">
        <f t="shared" si="149"/>
        <v/>
      </c>
      <c r="I4740" s="168"/>
      <c r="J4740" s="169"/>
      <c r="K4740" s="163"/>
      <c r="L4740" s="164" t="str">
        <f t="shared" si="150"/>
        <v/>
      </c>
      <c r="M4740" s="165" t="e">
        <f>ROUND(VLOOKUP(A4740,当前库存!$A$2:$F$7000,COLUMN($F$3),0)&amp;"",2)</f>
        <v>#DIV/0!</v>
      </c>
      <c r="N4740" s="166"/>
      <c r="O4740" s="167"/>
      <c r="P4740" s="167"/>
      <c r="Q4740" s="174"/>
      <c r="R4740" s="167"/>
      <c r="S4740" s="167"/>
    </row>
    <row r="4741" customHeight="1" spans="1:19">
      <c r="A4741" s="175"/>
      <c r="B4741" s="153" t="str">
        <f>IF(ISERROR(VLOOKUP(A4741,进货明细!$A$2:$D$5000,COLUMN($B$2),0)&amp;""),"",VLOOKUP(A4741,进货明细!$A$2:$D$5000,COLUMN($B$2),0)&amp;"")</f>
        <v/>
      </c>
      <c r="C4741" s="147" t="str">
        <f>IF(ISERROR(VLOOKUP(A4741,进货明细!$A$2:$D$5000,COLUMN($C$2),0)&amp;""),"",VLOOKUP(A4741,进货明细!$A$2:$D$5000,COLUMN($C$2),0)&amp;"")</f>
        <v/>
      </c>
      <c r="D4741" s="147" t="str">
        <f>IF(ISERROR(VLOOKUP(A4741,进货明细!$A$2:$D$5000,COLUMN($D$2),0)&amp;""),"",VLOOKUP(A4741,进货明细!$A$2:$D$5000,COLUMN($D$2),0)&amp;"")</f>
        <v/>
      </c>
      <c r="E4741" s="148"/>
      <c r="F4741" s="152"/>
      <c r="G4741" s="150" t="str">
        <f>IF(ISERROR(VLOOKUP(A4741,进货明细!$A$2:$G$5000,COLUMN($G$2),0)&amp;""),"",VLOOKUP(A4741,进货明细!$A$2:$G$5000,COLUMN($G$2),0)&amp;"")</f>
        <v/>
      </c>
      <c r="H4741" s="151" t="str">
        <f t="shared" si="149"/>
        <v/>
      </c>
      <c r="I4741" s="168"/>
      <c r="J4741" s="169"/>
      <c r="K4741" s="163"/>
      <c r="L4741" s="164" t="str">
        <f t="shared" si="150"/>
        <v/>
      </c>
      <c r="M4741" s="165" t="e">
        <f>ROUND(VLOOKUP(A4741,当前库存!$A$2:$F$7000,COLUMN($F$3),0)&amp;"",2)</f>
        <v>#DIV/0!</v>
      </c>
      <c r="N4741" s="166"/>
      <c r="O4741" s="167"/>
      <c r="P4741" s="167"/>
      <c r="Q4741" s="174"/>
      <c r="R4741" s="167"/>
      <c r="S4741" s="167"/>
    </row>
    <row r="4742" customHeight="1" spans="1:19">
      <c r="A4742" s="175"/>
      <c r="B4742" s="153" t="str">
        <f>IF(ISERROR(VLOOKUP(A4742,进货明细!$A$2:$D$5000,COLUMN($B$2),0)&amp;""),"",VLOOKUP(A4742,进货明细!$A$2:$D$5000,COLUMN($B$2),0)&amp;"")</f>
        <v/>
      </c>
      <c r="C4742" s="147" t="str">
        <f>IF(ISERROR(VLOOKUP(A4742,进货明细!$A$2:$D$5000,COLUMN($C$2),0)&amp;""),"",VLOOKUP(A4742,进货明细!$A$2:$D$5000,COLUMN($C$2),0)&amp;"")</f>
        <v/>
      </c>
      <c r="D4742" s="147" t="str">
        <f>IF(ISERROR(VLOOKUP(A4742,进货明细!$A$2:$D$5000,COLUMN($D$2),0)&amp;""),"",VLOOKUP(A4742,进货明细!$A$2:$D$5000,COLUMN($D$2),0)&amp;"")</f>
        <v/>
      </c>
      <c r="E4742" s="148"/>
      <c r="F4742" s="152"/>
      <c r="G4742" s="150" t="str">
        <f>IF(ISERROR(VLOOKUP(A4742,进货明细!$A$2:$G$5000,COLUMN($G$2),0)&amp;""),"",VLOOKUP(A4742,进货明细!$A$2:$G$5000,COLUMN($G$2),0)&amp;"")</f>
        <v/>
      </c>
      <c r="H4742" s="151" t="str">
        <f t="shared" si="149"/>
        <v/>
      </c>
      <c r="I4742" s="168"/>
      <c r="J4742" s="169"/>
      <c r="K4742" s="163"/>
      <c r="L4742" s="164" t="str">
        <f t="shared" si="150"/>
        <v/>
      </c>
      <c r="M4742" s="165" t="e">
        <f>ROUND(VLOOKUP(A4742,当前库存!$A$2:$F$7000,COLUMN($F$3),0)&amp;"",2)</f>
        <v>#DIV/0!</v>
      </c>
      <c r="N4742" s="166"/>
      <c r="O4742" s="167"/>
      <c r="P4742" s="167"/>
      <c r="Q4742" s="174"/>
      <c r="R4742" s="167"/>
      <c r="S4742" s="167"/>
    </row>
    <row r="4743" customHeight="1" spans="1:19">
      <c r="A4743" s="175"/>
      <c r="B4743" s="153" t="str">
        <f>IF(ISERROR(VLOOKUP(A4743,进货明细!$A$2:$D$5000,COLUMN($B$2),0)&amp;""),"",VLOOKUP(A4743,进货明细!$A$2:$D$5000,COLUMN($B$2),0)&amp;"")</f>
        <v/>
      </c>
      <c r="C4743" s="147" t="str">
        <f>IF(ISERROR(VLOOKUP(A4743,进货明细!$A$2:$D$5000,COLUMN($C$2),0)&amp;""),"",VLOOKUP(A4743,进货明细!$A$2:$D$5000,COLUMN($C$2),0)&amp;"")</f>
        <v/>
      </c>
      <c r="D4743" s="147" t="str">
        <f>IF(ISERROR(VLOOKUP(A4743,进货明细!$A$2:$D$5000,COLUMN($D$2),0)&amp;""),"",VLOOKUP(A4743,进货明细!$A$2:$D$5000,COLUMN($D$2),0)&amp;"")</f>
        <v/>
      </c>
      <c r="E4743" s="148"/>
      <c r="F4743" s="152"/>
      <c r="G4743" s="150" t="str">
        <f>IF(ISERROR(VLOOKUP(A4743,进货明细!$A$2:$G$5000,COLUMN($G$2),0)&amp;""),"",VLOOKUP(A4743,进货明细!$A$2:$G$5000,COLUMN($G$2),0)&amp;"")</f>
        <v/>
      </c>
      <c r="H4743" s="151" t="str">
        <f t="shared" si="149"/>
        <v/>
      </c>
      <c r="I4743" s="168"/>
      <c r="J4743" s="169"/>
      <c r="K4743" s="163"/>
      <c r="L4743" s="164" t="str">
        <f t="shared" si="150"/>
        <v/>
      </c>
      <c r="M4743" s="165" t="e">
        <f>ROUND(VLOOKUP(A4743,当前库存!$A$2:$F$7000,COLUMN($F$3),0)&amp;"",2)</f>
        <v>#DIV/0!</v>
      </c>
      <c r="N4743" s="166"/>
      <c r="O4743" s="167"/>
      <c r="P4743" s="167"/>
      <c r="Q4743" s="174"/>
      <c r="R4743" s="167"/>
      <c r="S4743" s="167"/>
    </row>
    <row r="4744" customHeight="1" spans="1:19">
      <c r="A4744" s="175"/>
      <c r="B4744" s="153" t="str">
        <f>IF(ISERROR(VLOOKUP(A4744,进货明细!$A$2:$D$5000,COLUMN($B$2),0)&amp;""),"",VLOOKUP(A4744,进货明细!$A$2:$D$5000,COLUMN($B$2),0)&amp;"")</f>
        <v/>
      </c>
      <c r="C4744" s="147" t="str">
        <f>IF(ISERROR(VLOOKUP(A4744,进货明细!$A$2:$D$5000,COLUMN($C$2),0)&amp;""),"",VLOOKUP(A4744,进货明细!$A$2:$D$5000,COLUMN($C$2),0)&amp;"")</f>
        <v/>
      </c>
      <c r="D4744" s="147" t="str">
        <f>IF(ISERROR(VLOOKUP(A4744,进货明细!$A$2:$D$5000,COLUMN($D$2),0)&amp;""),"",VLOOKUP(A4744,进货明细!$A$2:$D$5000,COLUMN($D$2),0)&amp;"")</f>
        <v/>
      </c>
      <c r="E4744" s="148"/>
      <c r="F4744" s="152"/>
      <c r="G4744" s="150" t="str">
        <f>IF(ISERROR(VLOOKUP(A4744,进货明细!$A$2:$G$5000,COLUMN($G$2),0)&amp;""),"",VLOOKUP(A4744,进货明细!$A$2:$G$5000,COLUMN($G$2),0)&amp;"")</f>
        <v/>
      </c>
      <c r="H4744" s="151" t="str">
        <f t="shared" si="149"/>
        <v/>
      </c>
      <c r="I4744" s="168"/>
      <c r="J4744" s="169"/>
      <c r="K4744" s="163"/>
      <c r="L4744" s="164" t="str">
        <f t="shared" si="150"/>
        <v/>
      </c>
      <c r="M4744" s="165" t="e">
        <f>ROUND(VLOOKUP(A4744,当前库存!$A$2:$F$7000,COLUMN($F$3),0)&amp;"",2)</f>
        <v>#DIV/0!</v>
      </c>
      <c r="N4744" s="166"/>
      <c r="O4744" s="167"/>
      <c r="P4744" s="167"/>
      <c r="Q4744" s="174"/>
      <c r="R4744" s="167"/>
      <c r="S4744" s="167"/>
    </row>
    <row r="4745" customHeight="1" spans="1:19">
      <c r="A4745" s="175"/>
      <c r="B4745" s="153" t="str">
        <f>IF(ISERROR(VLOOKUP(A4745,进货明细!$A$2:$D$5000,COLUMN($B$2),0)&amp;""),"",VLOOKUP(A4745,进货明细!$A$2:$D$5000,COLUMN($B$2),0)&amp;"")</f>
        <v/>
      </c>
      <c r="C4745" s="147" t="str">
        <f>IF(ISERROR(VLOOKUP(A4745,进货明细!$A$2:$D$5000,COLUMN($C$2),0)&amp;""),"",VLOOKUP(A4745,进货明细!$A$2:$D$5000,COLUMN($C$2),0)&amp;"")</f>
        <v/>
      </c>
      <c r="D4745" s="147" t="str">
        <f>IF(ISERROR(VLOOKUP(A4745,进货明细!$A$2:$D$5000,COLUMN($D$2),0)&amp;""),"",VLOOKUP(A4745,进货明细!$A$2:$D$5000,COLUMN($D$2),0)&amp;"")</f>
        <v/>
      </c>
      <c r="E4745" s="148"/>
      <c r="F4745" s="152"/>
      <c r="G4745" s="150" t="str">
        <f>IF(ISERROR(VLOOKUP(A4745,进货明细!$A$2:$G$5000,COLUMN($G$2),0)&amp;""),"",VLOOKUP(A4745,进货明细!$A$2:$G$5000,COLUMN($G$2),0)&amp;"")</f>
        <v/>
      </c>
      <c r="H4745" s="151" t="str">
        <f t="shared" si="149"/>
        <v/>
      </c>
      <c r="I4745" s="168"/>
      <c r="J4745" s="169"/>
      <c r="K4745" s="163"/>
      <c r="L4745" s="164" t="str">
        <f t="shared" si="150"/>
        <v/>
      </c>
      <c r="M4745" s="165" t="e">
        <f>ROUND(VLOOKUP(A4745,当前库存!$A$2:$F$7000,COLUMN($F$3),0)&amp;"",2)</f>
        <v>#DIV/0!</v>
      </c>
      <c r="N4745" s="166"/>
      <c r="O4745" s="167"/>
      <c r="P4745" s="167"/>
      <c r="Q4745" s="174"/>
      <c r="R4745" s="167"/>
      <c r="S4745" s="167"/>
    </row>
    <row r="4746" customHeight="1" spans="1:19">
      <c r="A4746" s="175"/>
      <c r="B4746" s="153" t="str">
        <f>IF(ISERROR(VLOOKUP(A4746,进货明细!$A$2:$D$5000,COLUMN($B$2),0)&amp;""),"",VLOOKUP(A4746,进货明细!$A$2:$D$5000,COLUMN($B$2),0)&amp;"")</f>
        <v/>
      </c>
      <c r="C4746" s="147" t="str">
        <f>IF(ISERROR(VLOOKUP(A4746,进货明细!$A$2:$D$5000,COLUMN($C$2),0)&amp;""),"",VLOOKUP(A4746,进货明细!$A$2:$D$5000,COLUMN($C$2),0)&amp;"")</f>
        <v/>
      </c>
      <c r="D4746" s="147" t="str">
        <f>IF(ISERROR(VLOOKUP(A4746,进货明细!$A$2:$D$5000,COLUMN($D$2),0)&amp;""),"",VLOOKUP(A4746,进货明细!$A$2:$D$5000,COLUMN($D$2),0)&amp;"")</f>
        <v/>
      </c>
      <c r="E4746" s="148"/>
      <c r="F4746" s="152"/>
      <c r="G4746" s="150" t="str">
        <f>IF(ISERROR(VLOOKUP(A4746,进货明细!$A$2:$G$5000,COLUMN($G$2),0)&amp;""),"",VLOOKUP(A4746,进货明细!$A$2:$G$5000,COLUMN($G$2),0)&amp;"")</f>
        <v/>
      </c>
      <c r="H4746" s="151" t="str">
        <f t="shared" ref="H4746:H4809" si="151">IF(E4746="","",E4746*F4746)</f>
        <v/>
      </c>
      <c r="I4746" s="168"/>
      <c r="J4746" s="169"/>
      <c r="K4746" s="163"/>
      <c r="L4746" s="164" t="str">
        <f t="shared" si="150"/>
        <v/>
      </c>
      <c r="M4746" s="165" t="e">
        <f>ROUND(VLOOKUP(A4746,当前库存!$A$2:$F$7000,COLUMN($F$3),0)&amp;"",2)</f>
        <v>#DIV/0!</v>
      </c>
      <c r="N4746" s="166"/>
      <c r="O4746" s="167"/>
      <c r="P4746" s="167"/>
      <c r="Q4746" s="174"/>
      <c r="R4746" s="167"/>
      <c r="S4746" s="167"/>
    </row>
    <row r="4747" customHeight="1" spans="1:19">
      <c r="A4747" s="175"/>
      <c r="B4747" s="153" t="str">
        <f>IF(ISERROR(VLOOKUP(A4747,进货明细!$A$2:$D$5000,COLUMN($B$2),0)&amp;""),"",VLOOKUP(A4747,进货明细!$A$2:$D$5000,COLUMN($B$2),0)&amp;"")</f>
        <v/>
      </c>
      <c r="C4747" s="147" t="str">
        <f>IF(ISERROR(VLOOKUP(A4747,进货明细!$A$2:$D$5000,COLUMN($C$2),0)&amp;""),"",VLOOKUP(A4747,进货明细!$A$2:$D$5000,COLUMN($C$2),0)&amp;"")</f>
        <v/>
      </c>
      <c r="D4747" s="147" t="str">
        <f>IF(ISERROR(VLOOKUP(A4747,进货明细!$A$2:$D$5000,COLUMN($D$2),0)&amp;""),"",VLOOKUP(A4747,进货明细!$A$2:$D$5000,COLUMN($D$2),0)&amp;"")</f>
        <v/>
      </c>
      <c r="E4747" s="148"/>
      <c r="F4747" s="152"/>
      <c r="G4747" s="150" t="str">
        <f>IF(ISERROR(VLOOKUP(A4747,进货明细!$A$2:$G$5000,COLUMN($G$2),0)&amp;""),"",VLOOKUP(A4747,进货明细!$A$2:$G$5000,COLUMN($G$2),0)&amp;"")</f>
        <v/>
      </c>
      <c r="H4747" s="151" t="str">
        <f t="shared" si="151"/>
        <v/>
      </c>
      <c r="I4747" s="168"/>
      <c r="J4747" s="169"/>
      <c r="K4747" s="163"/>
      <c r="L4747" s="164" t="str">
        <f t="shared" si="150"/>
        <v/>
      </c>
      <c r="M4747" s="165" t="e">
        <f>ROUND(VLOOKUP(A4747,当前库存!$A$2:$F$7000,COLUMN($F$3),0)&amp;"",2)</f>
        <v>#DIV/0!</v>
      </c>
      <c r="N4747" s="166"/>
      <c r="O4747" s="167"/>
      <c r="P4747" s="167"/>
      <c r="Q4747" s="174"/>
      <c r="R4747" s="167"/>
      <c r="S4747" s="167"/>
    </row>
    <row r="4748" customHeight="1" spans="1:19">
      <c r="A4748" s="175"/>
      <c r="B4748" s="153" t="str">
        <f>IF(ISERROR(VLOOKUP(A4748,进货明细!$A$2:$D$5000,COLUMN($B$2),0)&amp;""),"",VLOOKUP(A4748,进货明细!$A$2:$D$5000,COLUMN($B$2),0)&amp;"")</f>
        <v/>
      </c>
      <c r="C4748" s="147" t="str">
        <f>IF(ISERROR(VLOOKUP(A4748,进货明细!$A$2:$D$5000,COLUMN($C$2),0)&amp;""),"",VLOOKUP(A4748,进货明细!$A$2:$D$5000,COLUMN($C$2),0)&amp;"")</f>
        <v/>
      </c>
      <c r="D4748" s="147" t="str">
        <f>IF(ISERROR(VLOOKUP(A4748,进货明细!$A$2:$D$5000,COLUMN($D$2),0)&amp;""),"",VLOOKUP(A4748,进货明细!$A$2:$D$5000,COLUMN($D$2),0)&amp;"")</f>
        <v/>
      </c>
      <c r="E4748" s="148"/>
      <c r="F4748" s="152"/>
      <c r="G4748" s="150" t="str">
        <f>IF(ISERROR(VLOOKUP(A4748,进货明细!$A$2:$G$5000,COLUMN($G$2),0)&amp;""),"",VLOOKUP(A4748,进货明细!$A$2:$G$5000,COLUMN($G$2),0)&amp;"")</f>
        <v/>
      </c>
      <c r="H4748" s="151" t="str">
        <f t="shared" si="151"/>
        <v/>
      </c>
      <c r="I4748" s="168"/>
      <c r="J4748" s="169"/>
      <c r="K4748" s="163"/>
      <c r="L4748" s="164" t="str">
        <f t="shared" si="150"/>
        <v/>
      </c>
      <c r="M4748" s="165" t="e">
        <f>ROUND(VLOOKUP(A4748,当前库存!$A$2:$F$7000,COLUMN($F$3),0)&amp;"",2)</f>
        <v>#DIV/0!</v>
      </c>
      <c r="N4748" s="166"/>
      <c r="O4748" s="167"/>
      <c r="P4748" s="167"/>
      <c r="Q4748" s="174"/>
      <c r="R4748" s="167"/>
      <c r="S4748" s="167"/>
    </row>
    <row r="4749" customHeight="1" spans="1:19">
      <c r="A4749" s="175"/>
      <c r="B4749" s="153" t="str">
        <f>IF(ISERROR(VLOOKUP(A4749,进货明细!$A$2:$D$5000,COLUMN($B$2),0)&amp;""),"",VLOOKUP(A4749,进货明细!$A$2:$D$5000,COLUMN($B$2),0)&amp;"")</f>
        <v/>
      </c>
      <c r="C4749" s="147" t="str">
        <f>IF(ISERROR(VLOOKUP(A4749,进货明细!$A$2:$D$5000,COLUMN($C$2),0)&amp;""),"",VLOOKUP(A4749,进货明细!$A$2:$D$5000,COLUMN($C$2),0)&amp;"")</f>
        <v/>
      </c>
      <c r="D4749" s="147" t="str">
        <f>IF(ISERROR(VLOOKUP(A4749,进货明细!$A$2:$D$5000,COLUMN($D$2),0)&amp;""),"",VLOOKUP(A4749,进货明细!$A$2:$D$5000,COLUMN($D$2),0)&amp;"")</f>
        <v/>
      </c>
      <c r="E4749" s="148"/>
      <c r="F4749" s="152"/>
      <c r="G4749" s="150" t="str">
        <f>IF(ISERROR(VLOOKUP(A4749,进货明细!$A$2:$G$5000,COLUMN($G$2),0)&amp;""),"",VLOOKUP(A4749,进货明细!$A$2:$G$5000,COLUMN($G$2),0)&amp;"")</f>
        <v/>
      </c>
      <c r="H4749" s="151" t="str">
        <f t="shared" si="151"/>
        <v/>
      </c>
      <c r="I4749" s="168"/>
      <c r="J4749" s="169"/>
      <c r="K4749" s="163"/>
      <c r="L4749" s="164" t="str">
        <f t="shared" si="150"/>
        <v/>
      </c>
      <c r="M4749" s="165" t="e">
        <f>ROUND(VLOOKUP(A4749,当前库存!$A$2:$F$7000,COLUMN($F$3),0)&amp;"",2)</f>
        <v>#DIV/0!</v>
      </c>
      <c r="N4749" s="166"/>
      <c r="O4749" s="167"/>
      <c r="P4749" s="167"/>
      <c r="Q4749" s="174"/>
      <c r="R4749" s="167"/>
      <c r="S4749" s="167"/>
    </row>
    <row r="4750" customHeight="1" spans="1:19">
      <c r="A4750" s="175"/>
      <c r="B4750" s="153" t="str">
        <f>IF(ISERROR(VLOOKUP(A4750,进货明细!$A$2:$D$5000,COLUMN($B$2),0)&amp;""),"",VLOOKUP(A4750,进货明细!$A$2:$D$5000,COLUMN($B$2),0)&amp;"")</f>
        <v/>
      </c>
      <c r="C4750" s="147" t="str">
        <f>IF(ISERROR(VLOOKUP(A4750,进货明细!$A$2:$D$5000,COLUMN($C$2),0)&amp;""),"",VLOOKUP(A4750,进货明细!$A$2:$D$5000,COLUMN($C$2),0)&amp;"")</f>
        <v/>
      </c>
      <c r="D4750" s="147" t="str">
        <f>IF(ISERROR(VLOOKUP(A4750,进货明细!$A$2:$D$5000,COLUMN($D$2),0)&amp;""),"",VLOOKUP(A4750,进货明细!$A$2:$D$5000,COLUMN($D$2),0)&amp;"")</f>
        <v/>
      </c>
      <c r="E4750" s="148"/>
      <c r="F4750" s="152"/>
      <c r="G4750" s="150" t="str">
        <f>IF(ISERROR(VLOOKUP(A4750,进货明细!$A$2:$G$5000,COLUMN($G$2),0)&amp;""),"",VLOOKUP(A4750,进货明细!$A$2:$G$5000,COLUMN($G$2),0)&amp;"")</f>
        <v/>
      </c>
      <c r="H4750" s="151" t="str">
        <f t="shared" si="151"/>
        <v/>
      </c>
      <c r="I4750" s="168"/>
      <c r="J4750" s="169"/>
      <c r="K4750" s="163"/>
      <c r="L4750" s="164" t="str">
        <f t="shared" si="150"/>
        <v/>
      </c>
      <c r="M4750" s="165" t="e">
        <f>ROUND(VLOOKUP(A4750,当前库存!$A$2:$F$7000,COLUMN($F$3),0)&amp;"",2)</f>
        <v>#DIV/0!</v>
      </c>
      <c r="N4750" s="166"/>
      <c r="O4750" s="167"/>
      <c r="P4750" s="167"/>
      <c r="Q4750" s="174"/>
      <c r="R4750" s="167"/>
      <c r="S4750" s="167"/>
    </row>
    <row r="4751" customHeight="1" spans="1:19">
      <c r="A4751" s="175"/>
      <c r="B4751" s="153" t="str">
        <f>IF(ISERROR(VLOOKUP(A4751,进货明细!$A$2:$D$5000,COLUMN($B$2),0)&amp;""),"",VLOOKUP(A4751,进货明细!$A$2:$D$5000,COLUMN($B$2),0)&amp;"")</f>
        <v/>
      </c>
      <c r="C4751" s="147" t="str">
        <f>IF(ISERROR(VLOOKUP(A4751,进货明细!$A$2:$D$5000,COLUMN($C$2),0)&amp;""),"",VLOOKUP(A4751,进货明细!$A$2:$D$5000,COLUMN($C$2),0)&amp;"")</f>
        <v/>
      </c>
      <c r="D4751" s="147" t="str">
        <f>IF(ISERROR(VLOOKUP(A4751,进货明细!$A$2:$D$5000,COLUMN($D$2),0)&amp;""),"",VLOOKUP(A4751,进货明细!$A$2:$D$5000,COLUMN($D$2),0)&amp;"")</f>
        <v/>
      </c>
      <c r="E4751" s="148"/>
      <c r="F4751" s="152"/>
      <c r="G4751" s="150" t="str">
        <f>IF(ISERROR(VLOOKUP(A4751,进货明细!$A$2:$G$5000,COLUMN($G$2),0)&amp;""),"",VLOOKUP(A4751,进货明细!$A$2:$G$5000,COLUMN($G$2),0)&amp;"")</f>
        <v/>
      </c>
      <c r="H4751" s="151" t="str">
        <f t="shared" si="151"/>
        <v/>
      </c>
      <c r="I4751" s="168"/>
      <c r="J4751" s="169"/>
      <c r="K4751" s="163"/>
      <c r="L4751" s="164" t="str">
        <f t="shared" si="150"/>
        <v/>
      </c>
      <c r="M4751" s="165" t="e">
        <f>ROUND(VLOOKUP(A4751,当前库存!$A$2:$F$7000,COLUMN($F$3),0)&amp;"",2)</f>
        <v>#DIV/0!</v>
      </c>
      <c r="N4751" s="166"/>
      <c r="O4751" s="167"/>
      <c r="P4751" s="167"/>
      <c r="Q4751" s="174"/>
      <c r="R4751" s="167"/>
      <c r="S4751" s="167"/>
    </row>
    <row r="4752" customHeight="1" spans="1:19">
      <c r="A4752" s="175"/>
      <c r="B4752" s="153" t="str">
        <f>IF(ISERROR(VLOOKUP(A4752,进货明细!$A$2:$D$5000,COLUMN($B$2),0)&amp;""),"",VLOOKUP(A4752,进货明细!$A$2:$D$5000,COLUMN($B$2),0)&amp;"")</f>
        <v/>
      </c>
      <c r="C4752" s="147" t="str">
        <f>IF(ISERROR(VLOOKUP(A4752,进货明细!$A$2:$D$5000,COLUMN($C$2),0)&amp;""),"",VLOOKUP(A4752,进货明细!$A$2:$D$5000,COLUMN($C$2),0)&amp;"")</f>
        <v/>
      </c>
      <c r="D4752" s="147" t="str">
        <f>IF(ISERROR(VLOOKUP(A4752,进货明细!$A$2:$D$5000,COLUMN($D$2),0)&amp;""),"",VLOOKUP(A4752,进货明细!$A$2:$D$5000,COLUMN($D$2),0)&amp;"")</f>
        <v/>
      </c>
      <c r="E4752" s="148"/>
      <c r="F4752" s="152"/>
      <c r="G4752" s="150" t="str">
        <f>IF(ISERROR(VLOOKUP(A4752,进货明细!$A$2:$G$5000,COLUMN($G$2),0)&amp;""),"",VLOOKUP(A4752,进货明细!$A$2:$G$5000,COLUMN($G$2),0)&amp;"")</f>
        <v/>
      </c>
      <c r="H4752" s="151" t="str">
        <f t="shared" si="151"/>
        <v/>
      </c>
      <c r="I4752" s="168"/>
      <c r="J4752" s="169"/>
      <c r="K4752" s="163"/>
      <c r="L4752" s="164" t="str">
        <f t="shared" si="150"/>
        <v/>
      </c>
      <c r="M4752" s="165" t="e">
        <f>ROUND(VLOOKUP(A4752,当前库存!$A$2:$F$7000,COLUMN($F$3),0)&amp;"",2)</f>
        <v>#DIV/0!</v>
      </c>
      <c r="N4752" s="166"/>
      <c r="O4752" s="167"/>
      <c r="P4752" s="167"/>
      <c r="Q4752" s="174"/>
      <c r="R4752" s="167"/>
      <c r="S4752" s="167"/>
    </row>
    <row r="4753" customHeight="1" spans="1:19">
      <c r="A4753" s="175"/>
      <c r="B4753" s="153" t="str">
        <f>IF(ISERROR(VLOOKUP(A4753,进货明细!$A$2:$D$5000,COLUMN($B$2),0)&amp;""),"",VLOOKUP(A4753,进货明细!$A$2:$D$5000,COLUMN($B$2),0)&amp;"")</f>
        <v/>
      </c>
      <c r="C4753" s="147" t="str">
        <f>IF(ISERROR(VLOOKUP(A4753,进货明细!$A$2:$D$5000,COLUMN($C$2),0)&amp;""),"",VLOOKUP(A4753,进货明细!$A$2:$D$5000,COLUMN($C$2),0)&amp;"")</f>
        <v/>
      </c>
      <c r="D4753" s="147" t="str">
        <f>IF(ISERROR(VLOOKUP(A4753,进货明细!$A$2:$D$5000,COLUMN($D$2),0)&amp;""),"",VLOOKUP(A4753,进货明细!$A$2:$D$5000,COLUMN($D$2),0)&amp;"")</f>
        <v/>
      </c>
      <c r="E4753" s="148"/>
      <c r="F4753" s="152"/>
      <c r="G4753" s="150" t="str">
        <f>IF(ISERROR(VLOOKUP(A4753,进货明细!$A$2:$G$5000,COLUMN($G$2),0)&amp;""),"",VLOOKUP(A4753,进货明细!$A$2:$G$5000,COLUMN($G$2),0)&amp;"")</f>
        <v/>
      </c>
      <c r="H4753" s="151" t="str">
        <f t="shared" si="151"/>
        <v/>
      </c>
      <c r="I4753" s="168"/>
      <c r="J4753" s="169"/>
      <c r="K4753" s="163"/>
      <c r="L4753" s="164" t="str">
        <f t="shared" si="150"/>
        <v/>
      </c>
      <c r="M4753" s="165" t="e">
        <f>ROUND(VLOOKUP(A4753,当前库存!$A$2:$F$7000,COLUMN($F$3),0)&amp;"",2)</f>
        <v>#DIV/0!</v>
      </c>
      <c r="N4753" s="166"/>
      <c r="O4753" s="167"/>
      <c r="P4753" s="167"/>
      <c r="Q4753" s="174"/>
      <c r="R4753" s="167"/>
      <c r="S4753" s="167"/>
    </row>
    <row r="4754" customHeight="1" spans="1:19">
      <c r="A4754" s="175"/>
      <c r="B4754" s="153" t="str">
        <f>IF(ISERROR(VLOOKUP(A4754,进货明细!$A$2:$D$5000,COLUMN($B$2),0)&amp;""),"",VLOOKUP(A4754,进货明细!$A$2:$D$5000,COLUMN($B$2),0)&amp;"")</f>
        <v/>
      </c>
      <c r="C4754" s="147" t="str">
        <f>IF(ISERROR(VLOOKUP(A4754,进货明细!$A$2:$D$5000,COLUMN($C$2),0)&amp;""),"",VLOOKUP(A4754,进货明细!$A$2:$D$5000,COLUMN($C$2),0)&amp;"")</f>
        <v/>
      </c>
      <c r="D4754" s="147" t="str">
        <f>IF(ISERROR(VLOOKUP(A4754,进货明细!$A$2:$D$5000,COLUMN($D$2),0)&amp;""),"",VLOOKUP(A4754,进货明细!$A$2:$D$5000,COLUMN($D$2),0)&amp;"")</f>
        <v/>
      </c>
      <c r="E4754" s="148"/>
      <c r="F4754" s="152"/>
      <c r="G4754" s="150" t="str">
        <f>IF(ISERROR(VLOOKUP(A4754,进货明细!$A$2:$G$5000,COLUMN($G$2),0)&amp;""),"",VLOOKUP(A4754,进货明细!$A$2:$G$5000,COLUMN($G$2),0)&amp;"")</f>
        <v/>
      </c>
      <c r="H4754" s="151" t="str">
        <f t="shared" si="151"/>
        <v/>
      </c>
      <c r="I4754" s="168"/>
      <c r="J4754" s="169"/>
      <c r="K4754" s="163"/>
      <c r="L4754" s="164" t="str">
        <f t="shared" si="150"/>
        <v/>
      </c>
      <c r="M4754" s="165" t="e">
        <f>ROUND(VLOOKUP(A4754,当前库存!$A$2:$F$7000,COLUMN($F$3),0)&amp;"",2)</f>
        <v>#DIV/0!</v>
      </c>
      <c r="N4754" s="166"/>
      <c r="O4754" s="167"/>
      <c r="P4754" s="167"/>
      <c r="Q4754" s="174"/>
      <c r="R4754" s="167"/>
      <c r="S4754" s="167"/>
    </row>
    <row r="4755" customHeight="1" spans="1:19">
      <c r="A4755" s="175"/>
      <c r="B4755" s="153" t="str">
        <f>IF(ISERROR(VLOOKUP(A4755,进货明细!$A$2:$D$5000,COLUMN($B$2),0)&amp;""),"",VLOOKUP(A4755,进货明细!$A$2:$D$5000,COLUMN($B$2),0)&amp;"")</f>
        <v/>
      </c>
      <c r="C4755" s="147" t="str">
        <f>IF(ISERROR(VLOOKUP(A4755,进货明细!$A$2:$D$5000,COLUMN($C$2),0)&amp;""),"",VLOOKUP(A4755,进货明细!$A$2:$D$5000,COLUMN($C$2),0)&amp;"")</f>
        <v/>
      </c>
      <c r="D4755" s="147" t="str">
        <f>IF(ISERROR(VLOOKUP(A4755,进货明细!$A$2:$D$5000,COLUMN($D$2),0)&amp;""),"",VLOOKUP(A4755,进货明细!$A$2:$D$5000,COLUMN($D$2),0)&amp;"")</f>
        <v/>
      </c>
      <c r="E4755" s="148"/>
      <c r="F4755" s="152"/>
      <c r="G4755" s="150" t="str">
        <f>IF(ISERROR(VLOOKUP(A4755,进货明细!$A$2:$G$5000,COLUMN($G$2),0)&amp;""),"",VLOOKUP(A4755,进货明细!$A$2:$G$5000,COLUMN($G$2),0)&amp;"")</f>
        <v/>
      </c>
      <c r="H4755" s="151" t="str">
        <f t="shared" si="151"/>
        <v/>
      </c>
      <c r="I4755" s="168"/>
      <c r="J4755" s="169"/>
      <c r="K4755" s="163"/>
      <c r="L4755" s="164" t="str">
        <f t="shared" si="150"/>
        <v/>
      </c>
      <c r="M4755" s="165" t="e">
        <f>ROUND(VLOOKUP(A4755,当前库存!$A$2:$F$7000,COLUMN($F$3),0)&amp;"",2)</f>
        <v>#DIV/0!</v>
      </c>
      <c r="N4755" s="166"/>
      <c r="O4755" s="167"/>
      <c r="P4755" s="167"/>
      <c r="Q4755" s="174"/>
      <c r="R4755" s="167"/>
      <c r="S4755" s="167"/>
    </row>
    <row r="4756" customHeight="1" spans="1:19">
      <c r="A4756" s="175"/>
      <c r="B4756" s="153" t="str">
        <f>IF(ISERROR(VLOOKUP(A4756,进货明细!$A$2:$D$5000,COLUMN($B$2),0)&amp;""),"",VLOOKUP(A4756,进货明细!$A$2:$D$5000,COLUMN($B$2),0)&amp;"")</f>
        <v/>
      </c>
      <c r="C4756" s="147" t="str">
        <f>IF(ISERROR(VLOOKUP(A4756,进货明细!$A$2:$D$5000,COLUMN($C$2),0)&amp;""),"",VLOOKUP(A4756,进货明细!$A$2:$D$5000,COLUMN($C$2),0)&amp;"")</f>
        <v/>
      </c>
      <c r="D4756" s="147" t="str">
        <f>IF(ISERROR(VLOOKUP(A4756,进货明细!$A$2:$D$5000,COLUMN($D$2),0)&amp;""),"",VLOOKUP(A4756,进货明细!$A$2:$D$5000,COLUMN($D$2),0)&amp;"")</f>
        <v/>
      </c>
      <c r="E4756" s="148"/>
      <c r="F4756" s="152"/>
      <c r="G4756" s="150" t="str">
        <f>IF(ISERROR(VLOOKUP(A4756,进货明细!$A$2:$G$5000,COLUMN($G$2),0)&amp;""),"",VLOOKUP(A4756,进货明细!$A$2:$G$5000,COLUMN($G$2),0)&amp;"")</f>
        <v/>
      </c>
      <c r="H4756" s="151" t="str">
        <f t="shared" si="151"/>
        <v/>
      </c>
      <c r="I4756" s="168"/>
      <c r="J4756" s="169"/>
      <c r="K4756" s="163"/>
      <c r="L4756" s="164" t="str">
        <f t="shared" si="150"/>
        <v/>
      </c>
      <c r="M4756" s="165" t="e">
        <f>ROUND(VLOOKUP(A4756,当前库存!$A$2:$F$7000,COLUMN($F$3),0)&amp;"",2)</f>
        <v>#DIV/0!</v>
      </c>
      <c r="N4756" s="166"/>
      <c r="O4756" s="167"/>
      <c r="P4756" s="167"/>
      <c r="Q4756" s="174"/>
      <c r="R4756" s="167"/>
      <c r="S4756" s="167"/>
    </row>
    <row r="4757" customHeight="1" spans="1:19">
      <c r="A4757" s="175"/>
      <c r="B4757" s="153" t="str">
        <f>IF(ISERROR(VLOOKUP(A4757,进货明细!$A$2:$D$5000,COLUMN($B$2),0)&amp;""),"",VLOOKUP(A4757,进货明细!$A$2:$D$5000,COLUMN($B$2),0)&amp;"")</f>
        <v/>
      </c>
      <c r="C4757" s="147" t="str">
        <f>IF(ISERROR(VLOOKUP(A4757,进货明细!$A$2:$D$5000,COLUMN($C$2),0)&amp;""),"",VLOOKUP(A4757,进货明细!$A$2:$D$5000,COLUMN($C$2),0)&amp;"")</f>
        <v/>
      </c>
      <c r="D4757" s="147" t="str">
        <f>IF(ISERROR(VLOOKUP(A4757,进货明细!$A$2:$D$5000,COLUMN($D$2),0)&amp;""),"",VLOOKUP(A4757,进货明细!$A$2:$D$5000,COLUMN($D$2),0)&amp;"")</f>
        <v/>
      </c>
      <c r="E4757" s="148"/>
      <c r="F4757" s="152"/>
      <c r="G4757" s="150" t="str">
        <f>IF(ISERROR(VLOOKUP(A4757,进货明细!$A$2:$G$5000,COLUMN($G$2),0)&amp;""),"",VLOOKUP(A4757,进货明细!$A$2:$G$5000,COLUMN($G$2),0)&amp;"")</f>
        <v/>
      </c>
      <c r="H4757" s="151" t="str">
        <f t="shared" si="151"/>
        <v/>
      </c>
      <c r="I4757" s="168"/>
      <c r="J4757" s="169"/>
      <c r="K4757" s="163"/>
      <c r="L4757" s="164" t="str">
        <f t="shared" si="150"/>
        <v/>
      </c>
      <c r="M4757" s="165" t="e">
        <f>ROUND(VLOOKUP(A4757,当前库存!$A$2:$F$7000,COLUMN($F$3),0)&amp;"",2)</f>
        <v>#DIV/0!</v>
      </c>
      <c r="N4757" s="166"/>
      <c r="O4757" s="167"/>
      <c r="P4757" s="167"/>
      <c r="Q4757" s="174"/>
      <c r="R4757" s="167"/>
      <c r="S4757" s="167"/>
    </row>
    <row r="4758" customHeight="1" spans="1:19">
      <c r="A4758" s="175"/>
      <c r="B4758" s="153" t="str">
        <f>IF(ISERROR(VLOOKUP(A4758,进货明细!$A$2:$D$5000,COLUMN($B$2),0)&amp;""),"",VLOOKUP(A4758,进货明细!$A$2:$D$5000,COLUMN($B$2),0)&amp;"")</f>
        <v/>
      </c>
      <c r="C4758" s="147" t="str">
        <f>IF(ISERROR(VLOOKUP(A4758,进货明细!$A$2:$D$5000,COLUMN($C$2),0)&amp;""),"",VLOOKUP(A4758,进货明细!$A$2:$D$5000,COLUMN($C$2),0)&amp;"")</f>
        <v/>
      </c>
      <c r="D4758" s="147" t="str">
        <f>IF(ISERROR(VLOOKUP(A4758,进货明细!$A$2:$D$5000,COLUMN($D$2),0)&amp;""),"",VLOOKUP(A4758,进货明细!$A$2:$D$5000,COLUMN($D$2),0)&amp;"")</f>
        <v/>
      </c>
      <c r="E4758" s="148"/>
      <c r="F4758" s="152"/>
      <c r="G4758" s="150" t="str">
        <f>IF(ISERROR(VLOOKUP(A4758,进货明细!$A$2:$G$5000,COLUMN($G$2),0)&amp;""),"",VLOOKUP(A4758,进货明细!$A$2:$G$5000,COLUMN($G$2),0)&amp;"")</f>
        <v/>
      </c>
      <c r="H4758" s="151" t="str">
        <f t="shared" si="151"/>
        <v/>
      </c>
      <c r="I4758" s="168"/>
      <c r="J4758" s="169"/>
      <c r="K4758" s="163"/>
      <c r="L4758" s="164" t="str">
        <f t="shared" si="150"/>
        <v/>
      </c>
      <c r="M4758" s="165" t="e">
        <f>ROUND(VLOOKUP(A4758,当前库存!$A$2:$F$7000,COLUMN($F$3),0)&amp;"",2)</f>
        <v>#DIV/0!</v>
      </c>
      <c r="N4758" s="166"/>
      <c r="O4758" s="167"/>
      <c r="P4758" s="167"/>
      <c r="Q4758" s="174"/>
      <c r="R4758" s="167"/>
      <c r="S4758" s="167"/>
    </row>
    <row r="4759" customHeight="1" spans="1:19">
      <c r="A4759" s="175"/>
      <c r="B4759" s="153" t="str">
        <f>IF(ISERROR(VLOOKUP(A4759,进货明细!$A$2:$D$5000,COLUMN($B$2),0)&amp;""),"",VLOOKUP(A4759,进货明细!$A$2:$D$5000,COLUMN($B$2),0)&amp;"")</f>
        <v/>
      </c>
      <c r="C4759" s="147" t="str">
        <f>IF(ISERROR(VLOOKUP(A4759,进货明细!$A$2:$D$5000,COLUMN($C$2),0)&amp;""),"",VLOOKUP(A4759,进货明细!$A$2:$D$5000,COLUMN($C$2),0)&amp;"")</f>
        <v/>
      </c>
      <c r="D4759" s="147" t="str">
        <f>IF(ISERROR(VLOOKUP(A4759,进货明细!$A$2:$D$5000,COLUMN($D$2),0)&amp;""),"",VLOOKUP(A4759,进货明细!$A$2:$D$5000,COLUMN($D$2),0)&amp;"")</f>
        <v/>
      </c>
      <c r="E4759" s="148"/>
      <c r="F4759" s="152"/>
      <c r="G4759" s="150" t="str">
        <f>IF(ISERROR(VLOOKUP(A4759,进货明细!$A$2:$G$5000,COLUMN($G$2),0)&amp;""),"",VLOOKUP(A4759,进货明细!$A$2:$G$5000,COLUMN($G$2),0)&amp;"")</f>
        <v/>
      </c>
      <c r="H4759" s="151" t="str">
        <f t="shared" si="151"/>
        <v/>
      </c>
      <c r="I4759" s="168"/>
      <c r="J4759" s="169"/>
      <c r="K4759" s="163"/>
      <c r="L4759" s="164" t="str">
        <f t="shared" si="150"/>
        <v/>
      </c>
      <c r="M4759" s="165" t="e">
        <f>ROUND(VLOOKUP(A4759,当前库存!$A$2:$F$7000,COLUMN($F$3),0)&amp;"",2)</f>
        <v>#DIV/0!</v>
      </c>
      <c r="N4759" s="166"/>
      <c r="O4759" s="167"/>
      <c r="P4759" s="167"/>
      <c r="Q4759" s="174"/>
      <c r="R4759" s="167"/>
      <c r="S4759" s="167"/>
    </row>
    <row r="4760" customHeight="1" spans="1:19">
      <c r="A4760" s="175"/>
      <c r="B4760" s="153" t="str">
        <f>IF(ISERROR(VLOOKUP(A4760,进货明细!$A$2:$D$5000,COLUMN($B$2),0)&amp;""),"",VLOOKUP(A4760,进货明细!$A$2:$D$5000,COLUMN($B$2),0)&amp;"")</f>
        <v/>
      </c>
      <c r="C4760" s="147" t="str">
        <f>IF(ISERROR(VLOOKUP(A4760,进货明细!$A$2:$D$5000,COLUMN($C$2),0)&amp;""),"",VLOOKUP(A4760,进货明细!$A$2:$D$5000,COLUMN($C$2),0)&amp;"")</f>
        <v/>
      </c>
      <c r="D4760" s="147" t="str">
        <f>IF(ISERROR(VLOOKUP(A4760,进货明细!$A$2:$D$5000,COLUMN($D$2),0)&amp;""),"",VLOOKUP(A4760,进货明细!$A$2:$D$5000,COLUMN($D$2),0)&amp;"")</f>
        <v/>
      </c>
      <c r="E4760" s="148"/>
      <c r="F4760" s="152"/>
      <c r="G4760" s="150" t="str">
        <f>IF(ISERROR(VLOOKUP(A4760,进货明细!$A$2:$G$5000,COLUMN($G$2),0)&amp;""),"",VLOOKUP(A4760,进货明细!$A$2:$G$5000,COLUMN($G$2),0)&amp;"")</f>
        <v/>
      </c>
      <c r="H4760" s="151" t="str">
        <f t="shared" si="151"/>
        <v/>
      </c>
      <c r="I4760" s="168"/>
      <c r="J4760" s="169"/>
      <c r="K4760" s="163"/>
      <c r="L4760" s="164" t="str">
        <f t="shared" si="150"/>
        <v/>
      </c>
      <c r="M4760" s="165" t="e">
        <f>ROUND(VLOOKUP(A4760,当前库存!$A$2:$F$7000,COLUMN($F$3),0)&amp;"",2)</f>
        <v>#DIV/0!</v>
      </c>
      <c r="N4760" s="166"/>
      <c r="O4760" s="167"/>
      <c r="P4760" s="167"/>
      <c r="Q4760" s="174"/>
      <c r="R4760" s="167"/>
      <c r="S4760" s="167"/>
    </row>
    <row r="4761" customHeight="1" spans="1:19">
      <c r="A4761" s="175"/>
      <c r="B4761" s="153" t="str">
        <f>IF(ISERROR(VLOOKUP(A4761,进货明细!$A$2:$D$5000,COLUMN($B$2),0)&amp;""),"",VLOOKUP(A4761,进货明细!$A$2:$D$5000,COLUMN($B$2),0)&amp;"")</f>
        <v/>
      </c>
      <c r="C4761" s="147" t="str">
        <f>IF(ISERROR(VLOOKUP(A4761,进货明细!$A$2:$D$5000,COLUMN($C$2),0)&amp;""),"",VLOOKUP(A4761,进货明细!$A$2:$D$5000,COLUMN($C$2),0)&amp;"")</f>
        <v/>
      </c>
      <c r="D4761" s="147" t="str">
        <f>IF(ISERROR(VLOOKUP(A4761,进货明细!$A$2:$D$5000,COLUMN($D$2),0)&amp;""),"",VLOOKUP(A4761,进货明细!$A$2:$D$5000,COLUMN($D$2),0)&amp;"")</f>
        <v/>
      </c>
      <c r="E4761" s="148"/>
      <c r="F4761" s="152"/>
      <c r="G4761" s="150" t="str">
        <f>IF(ISERROR(VLOOKUP(A4761,进货明细!$A$2:$G$5000,COLUMN($G$2),0)&amp;""),"",VLOOKUP(A4761,进货明细!$A$2:$G$5000,COLUMN($G$2),0)&amp;"")</f>
        <v/>
      </c>
      <c r="H4761" s="151" t="str">
        <f t="shared" si="151"/>
        <v/>
      </c>
      <c r="I4761" s="168"/>
      <c r="J4761" s="169"/>
      <c r="K4761" s="163"/>
      <c r="L4761" s="164" t="str">
        <f t="shared" si="150"/>
        <v/>
      </c>
      <c r="M4761" s="165" t="e">
        <f>ROUND(VLOOKUP(A4761,当前库存!$A$2:$F$7000,COLUMN($F$3),0)&amp;"",2)</f>
        <v>#DIV/0!</v>
      </c>
      <c r="N4761" s="166"/>
      <c r="O4761" s="167"/>
      <c r="P4761" s="167"/>
      <c r="Q4761" s="174"/>
      <c r="R4761" s="167"/>
      <c r="S4761" s="167"/>
    </row>
    <row r="4762" customHeight="1" spans="1:19">
      <c r="A4762" s="175"/>
      <c r="B4762" s="153" t="str">
        <f>IF(ISERROR(VLOOKUP(A4762,进货明细!$A$2:$D$5000,COLUMN($B$2),0)&amp;""),"",VLOOKUP(A4762,进货明细!$A$2:$D$5000,COLUMN($B$2),0)&amp;"")</f>
        <v/>
      </c>
      <c r="C4762" s="147" t="str">
        <f>IF(ISERROR(VLOOKUP(A4762,进货明细!$A$2:$D$5000,COLUMN($C$2),0)&amp;""),"",VLOOKUP(A4762,进货明细!$A$2:$D$5000,COLUMN($C$2),0)&amp;"")</f>
        <v/>
      </c>
      <c r="D4762" s="147" t="str">
        <f>IF(ISERROR(VLOOKUP(A4762,进货明细!$A$2:$D$5000,COLUMN($D$2),0)&amp;""),"",VLOOKUP(A4762,进货明细!$A$2:$D$5000,COLUMN($D$2),0)&amp;"")</f>
        <v/>
      </c>
      <c r="E4762" s="148"/>
      <c r="F4762" s="152"/>
      <c r="G4762" s="150" t="str">
        <f>IF(ISERROR(VLOOKUP(A4762,进货明细!$A$2:$G$5000,COLUMN($G$2),0)&amp;""),"",VLOOKUP(A4762,进货明细!$A$2:$G$5000,COLUMN($G$2),0)&amp;"")</f>
        <v/>
      </c>
      <c r="H4762" s="151" t="str">
        <f t="shared" si="151"/>
        <v/>
      </c>
      <c r="I4762" s="168"/>
      <c r="J4762" s="169"/>
      <c r="K4762" s="163"/>
      <c r="L4762" s="164" t="str">
        <f t="shared" si="150"/>
        <v/>
      </c>
      <c r="M4762" s="165" t="e">
        <f>ROUND(VLOOKUP(A4762,当前库存!$A$2:$F$7000,COLUMN($F$3),0)&amp;"",2)</f>
        <v>#DIV/0!</v>
      </c>
      <c r="N4762" s="166"/>
      <c r="O4762" s="167"/>
      <c r="P4762" s="167"/>
      <c r="Q4762" s="174"/>
      <c r="R4762" s="167"/>
      <c r="S4762" s="167"/>
    </row>
    <row r="4763" customHeight="1" spans="1:19">
      <c r="A4763" s="175"/>
      <c r="B4763" s="153" t="str">
        <f>IF(ISERROR(VLOOKUP(A4763,进货明细!$A$2:$D$5000,COLUMN($B$2),0)&amp;""),"",VLOOKUP(A4763,进货明细!$A$2:$D$5000,COLUMN($B$2),0)&amp;"")</f>
        <v/>
      </c>
      <c r="C4763" s="147" t="str">
        <f>IF(ISERROR(VLOOKUP(A4763,进货明细!$A$2:$D$5000,COLUMN($C$2),0)&amp;""),"",VLOOKUP(A4763,进货明细!$A$2:$D$5000,COLUMN($C$2),0)&amp;"")</f>
        <v/>
      </c>
      <c r="D4763" s="147" t="str">
        <f>IF(ISERROR(VLOOKUP(A4763,进货明细!$A$2:$D$5000,COLUMN($D$2),0)&amp;""),"",VLOOKUP(A4763,进货明细!$A$2:$D$5000,COLUMN($D$2),0)&amp;"")</f>
        <v/>
      </c>
      <c r="E4763" s="148"/>
      <c r="F4763" s="152"/>
      <c r="G4763" s="150" t="str">
        <f>IF(ISERROR(VLOOKUP(A4763,进货明细!$A$2:$G$5000,COLUMN($G$2),0)&amp;""),"",VLOOKUP(A4763,进货明细!$A$2:$G$5000,COLUMN($G$2),0)&amp;"")</f>
        <v/>
      </c>
      <c r="H4763" s="151" t="str">
        <f t="shared" si="151"/>
        <v/>
      </c>
      <c r="I4763" s="168"/>
      <c r="J4763" s="169"/>
      <c r="K4763" s="163"/>
      <c r="L4763" s="164" t="str">
        <f t="shared" si="150"/>
        <v/>
      </c>
      <c r="M4763" s="165" t="e">
        <f>ROUND(VLOOKUP(A4763,当前库存!$A$2:$F$7000,COLUMN($F$3),0)&amp;"",2)</f>
        <v>#DIV/0!</v>
      </c>
      <c r="N4763" s="166"/>
      <c r="O4763" s="167"/>
      <c r="P4763" s="167"/>
      <c r="Q4763" s="174"/>
      <c r="R4763" s="167"/>
      <c r="S4763" s="167"/>
    </row>
    <row r="4764" customHeight="1" spans="1:19">
      <c r="A4764" s="175"/>
      <c r="B4764" s="153" t="str">
        <f>IF(ISERROR(VLOOKUP(A4764,进货明细!$A$2:$D$5000,COLUMN($B$2),0)&amp;""),"",VLOOKUP(A4764,进货明细!$A$2:$D$5000,COLUMN($B$2),0)&amp;"")</f>
        <v/>
      </c>
      <c r="C4764" s="147" t="str">
        <f>IF(ISERROR(VLOOKUP(A4764,进货明细!$A$2:$D$5000,COLUMN($C$2),0)&amp;""),"",VLOOKUP(A4764,进货明细!$A$2:$D$5000,COLUMN($C$2),0)&amp;"")</f>
        <v/>
      </c>
      <c r="D4764" s="147" t="str">
        <f>IF(ISERROR(VLOOKUP(A4764,进货明细!$A$2:$D$5000,COLUMN($D$2),0)&amp;""),"",VLOOKUP(A4764,进货明细!$A$2:$D$5000,COLUMN($D$2),0)&amp;"")</f>
        <v/>
      </c>
      <c r="E4764" s="148"/>
      <c r="F4764" s="152"/>
      <c r="G4764" s="150" t="str">
        <f>IF(ISERROR(VLOOKUP(A4764,进货明细!$A$2:$G$5000,COLUMN($G$2),0)&amp;""),"",VLOOKUP(A4764,进货明细!$A$2:$G$5000,COLUMN($G$2),0)&amp;"")</f>
        <v/>
      </c>
      <c r="H4764" s="151" t="str">
        <f t="shared" si="151"/>
        <v/>
      </c>
      <c r="I4764" s="168"/>
      <c r="J4764" s="169"/>
      <c r="K4764" s="163"/>
      <c r="L4764" s="164" t="str">
        <f t="shared" si="150"/>
        <v/>
      </c>
      <c r="M4764" s="165" t="e">
        <f>ROUND(VLOOKUP(A4764,当前库存!$A$2:$F$7000,COLUMN($F$3),0)&amp;"",2)</f>
        <v>#DIV/0!</v>
      </c>
      <c r="N4764" s="166"/>
      <c r="O4764" s="167"/>
      <c r="P4764" s="167"/>
      <c r="Q4764" s="174"/>
      <c r="R4764" s="167"/>
      <c r="S4764" s="167"/>
    </row>
    <row r="4765" customHeight="1" spans="1:19">
      <c r="A4765" s="175"/>
      <c r="B4765" s="153" t="str">
        <f>IF(ISERROR(VLOOKUP(A4765,进货明细!$A$2:$D$5000,COLUMN($B$2),0)&amp;""),"",VLOOKUP(A4765,进货明细!$A$2:$D$5000,COLUMN($B$2),0)&amp;"")</f>
        <v/>
      </c>
      <c r="C4765" s="147" t="str">
        <f>IF(ISERROR(VLOOKUP(A4765,进货明细!$A$2:$D$5000,COLUMN($C$2),0)&amp;""),"",VLOOKUP(A4765,进货明细!$A$2:$D$5000,COLUMN($C$2),0)&amp;"")</f>
        <v/>
      </c>
      <c r="D4765" s="147" t="str">
        <f>IF(ISERROR(VLOOKUP(A4765,进货明细!$A$2:$D$5000,COLUMN($D$2),0)&amp;""),"",VLOOKUP(A4765,进货明细!$A$2:$D$5000,COLUMN($D$2),0)&amp;"")</f>
        <v/>
      </c>
      <c r="E4765" s="148"/>
      <c r="F4765" s="152"/>
      <c r="G4765" s="150" t="str">
        <f>IF(ISERROR(VLOOKUP(A4765,进货明细!$A$2:$G$5000,COLUMN($G$2),0)&amp;""),"",VLOOKUP(A4765,进货明细!$A$2:$G$5000,COLUMN($G$2),0)&amp;"")</f>
        <v/>
      </c>
      <c r="H4765" s="151" t="str">
        <f t="shared" si="151"/>
        <v/>
      </c>
      <c r="I4765" s="168"/>
      <c r="J4765" s="169"/>
      <c r="K4765" s="163"/>
      <c r="L4765" s="164" t="str">
        <f t="shared" si="150"/>
        <v/>
      </c>
      <c r="M4765" s="165" t="e">
        <f>ROUND(VLOOKUP(A4765,当前库存!$A$2:$F$7000,COLUMN($F$3),0)&amp;"",2)</f>
        <v>#DIV/0!</v>
      </c>
      <c r="N4765" s="166"/>
      <c r="O4765" s="167"/>
      <c r="P4765" s="167"/>
      <c r="Q4765" s="174"/>
      <c r="R4765" s="167"/>
      <c r="S4765" s="167"/>
    </row>
    <row r="4766" customHeight="1" spans="1:19">
      <c r="A4766" s="175"/>
      <c r="B4766" s="153" t="str">
        <f>IF(ISERROR(VLOOKUP(A4766,进货明细!$A$2:$D$5000,COLUMN($B$2),0)&amp;""),"",VLOOKUP(A4766,进货明细!$A$2:$D$5000,COLUMN($B$2),0)&amp;"")</f>
        <v/>
      </c>
      <c r="C4766" s="147" t="str">
        <f>IF(ISERROR(VLOOKUP(A4766,进货明细!$A$2:$D$5000,COLUMN($C$2),0)&amp;""),"",VLOOKUP(A4766,进货明细!$A$2:$D$5000,COLUMN($C$2),0)&amp;"")</f>
        <v/>
      </c>
      <c r="D4766" s="147" t="str">
        <f>IF(ISERROR(VLOOKUP(A4766,进货明细!$A$2:$D$5000,COLUMN($D$2),0)&amp;""),"",VLOOKUP(A4766,进货明细!$A$2:$D$5000,COLUMN($D$2),0)&amp;"")</f>
        <v/>
      </c>
      <c r="E4766" s="148"/>
      <c r="F4766" s="152"/>
      <c r="G4766" s="150" t="str">
        <f>IF(ISERROR(VLOOKUP(A4766,进货明细!$A$2:$G$5000,COLUMN($G$2),0)&amp;""),"",VLOOKUP(A4766,进货明细!$A$2:$G$5000,COLUMN($G$2),0)&amp;"")</f>
        <v/>
      </c>
      <c r="H4766" s="151" t="str">
        <f t="shared" si="151"/>
        <v/>
      </c>
      <c r="I4766" s="168"/>
      <c r="J4766" s="169"/>
      <c r="K4766" s="163"/>
      <c r="L4766" s="164" t="str">
        <f t="shared" si="150"/>
        <v/>
      </c>
      <c r="M4766" s="165" t="e">
        <f>ROUND(VLOOKUP(A4766,当前库存!$A$2:$F$7000,COLUMN($F$3),0)&amp;"",2)</f>
        <v>#DIV/0!</v>
      </c>
      <c r="N4766" s="166"/>
      <c r="O4766" s="167"/>
      <c r="P4766" s="167"/>
      <c r="Q4766" s="174"/>
      <c r="R4766" s="167"/>
      <c r="S4766" s="167"/>
    </row>
    <row r="4767" customHeight="1" spans="1:19">
      <c r="A4767" s="175"/>
      <c r="B4767" s="153" t="str">
        <f>IF(ISERROR(VLOOKUP(A4767,进货明细!$A$2:$D$5000,COLUMN($B$2),0)&amp;""),"",VLOOKUP(A4767,进货明细!$A$2:$D$5000,COLUMN($B$2),0)&amp;"")</f>
        <v/>
      </c>
      <c r="C4767" s="147" t="str">
        <f>IF(ISERROR(VLOOKUP(A4767,进货明细!$A$2:$D$5000,COLUMN($C$2),0)&amp;""),"",VLOOKUP(A4767,进货明细!$A$2:$D$5000,COLUMN($C$2),0)&amp;"")</f>
        <v/>
      </c>
      <c r="D4767" s="147" t="str">
        <f>IF(ISERROR(VLOOKUP(A4767,进货明细!$A$2:$D$5000,COLUMN($D$2),0)&amp;""),"",VLOOKUP(A4767,进货明细!$A$2:$D$5000,COLUMN($D$2),0)&amp;"")</f>
        <v/>
      </c>
      <c r="E4767" s="148"/>
      <c r="F4767" s="152"/>
      <c r="G4767" s="150" t="str">
        <f>IF(ISERROR(VLOOKUP(A4767,进货明细!$A$2:$G$5000,COLUMN($G$2),0)&amp;""),"",VLOOKUP(A4767,进货明细!$A$2:$G$5000,COLUMN($G$2),0)&amp;"")</f>
        <v/>
      </c>
      <c r="H4767" s="151" t="str">
        <f t="shared" si="151"/>
        <v/>
      </c>
      <c r="I4767" s="168"/>
      <c r="J4767" s="169"/>
      <c r="K4767" s="163"/>
      <c r="L4767" s="164" t="str">
        <f t="shared" si="150"/>
        <v/>
      </c>
      <c r="M4767" s="165" t="e">
        <f>ROUND(VLOOKUP(A4767,当前库存!$A$2:$F$7000,COLUMN($F$3),0)&amp;"",2)</f>
        <v>#DIV/0!</v>
      </c>
      <c r="N4767" s="166"/>
      <c r="O4767" s="167"/>
      <c r="P4767" s="167"/>
      <c r="Q4767" s="174"/>
      <c r="R4767" s="167"/>
      <c r="S4767" s="167"/>
    </row>
    <row r="4768" customHeight="1" spans="1:19">
      <c r="A4768" s="175"/>
      <c r="B4768" s="153" t="str">
        <f>IF(ISERROR(VLOOKUP(A4768,进货明细!$A$2:$D$5000,COLUMN($B$2),0)&amp;""),"",VLOOKUP(A4768,进货明细!$A$2:$D$5000,COLUMN($B$2),0)&amp;"")</f>
        <v/>
      </c>
      <c r="C4768" s="147" t="str">
        <f>IF(ISERROR(VLOOKUP(A4768,进货明细!$A$2:$D$5000,COLUMN($C$2),0)&amp;""),"",VLOOKUP(A4768,进货明细!$A$2:$D$5000,COLUMN($C$2),0)&amp;"")</f>
        <v/>
      </c>
      <c r="D4768" s="147" t="str">
        <f>IF(ISERROR(VLOOKUP(A4768,进货明细!$A$2:$D$5000,COLUMN($D$2),0)&amp;""),"",VLOOKUP(A4768,进货明细!$A$2:$D$5000,COLUMN($D$2),0)&amp;"")</f>
        <v/>
      </c>
      <c r="E4768" s="148"/>
      <c r="F4768" s="152"/>
      <c r="G4768" s="150" t="str">
        <f>IF(ISERROR(VLOOKUP(A4768,进货明细!$A$2:$G$5000,COLUMN($G$2),0)&amp;""),"",VLOOKUP(A4768,进货明细!$A$2:$G$5000,COLUMN($G$2),0)&amp;"")</f>
        <v/>
      </c>
      <c r="H4768" s="151" t="str">
        <f t="shared" si="151"/>
        <v/>
      </c>
      <c r="I4768" s="168"/>
      <c r="J4768" s="169"/>
      <c r="K4768" s="163"/>
      <c r="L4768" s="164" t="str">
        <f t="shared" si="150"/>
        <v/>
      </c>
      <c r="M4768" s="165" t="e">
        <f>ROUND(VLOOKUP(A4768,当前库存!$A$2:$F$7000,COLUMN($F$3),0)&amp;"",2)</f>
        <v>#DIV/0!</v>
      </c>
      <c r="N4768" s="166"/>
      <c r="O4768" s="167"/>
      <c r="P4768" s="167"/>
      <c r="Q4768" s="174"/>
      <c r="R4768" s="167"/>
      <c r="S4768" s="167"/>
    </row>
    <row r="4769" customHeight="1" spans="1:19">
      <c r="A4769" s="175"/>
      <c r="B4769" s="153" t="str">
        <f>IF(ISERROR(VLOOKUP(A4769,进货明细!$A$2:$D$5000,COLUMN($B$2),0)&amp;""),"",VLOOKUP(A4769,进货明细!$A$2:$D$5000,COLUMN($B$2),0)&amp;"")</f>
        <v/>
      </c>
      <c r="C4769" s="147" t="str">
        <f>IF(ISERROR(VLOOKUP(A4769,进货明细!$A$2:$D$5000,COLUMN($C$2),0)&amp;""),"",VLOOKUP(A4769,进货明细!$A$2:$D$5000,COLUMN($C$2),0)&amp;"")</f>
        <v/>
      </c>
      <c r="D4769" s="147" t="str">
        <f>IF(ISERROR(VLOOKUP(A4769,进货明细!$A$2:$D$5000,COLUMN($D$2),0)&amp;""),"",VLOOKUP(A4769,进货明细!$A$2:$D$5000,COLUMN($D$2),0)&amp;"")</f>
        <v/>
      </c>
      <c r="E4769" s="148"/>
      <c r="F4769" s="152"/>
      <c r="G4769" s="150" t="str">
        <f>IF(ISERROR(VLOOKUP(A4769,进货明细!$A$2:$G$5000,COLUMN($G$2),0)&amp;""),"",VLOOKUP(A4769,进货明细!$A$2:$G$5000,COLUMN($G$2),0)&amp;"")</f>
        <v/>
      </c>
      <c r="H4769" s="151" t="str">
        <f t="shared" si="151"/>
        <v/>
      </c>
      <c r="I4769" s="168"/>
      <c r="J4769" s="169"/>
      <c r="K4769" s="163"/>
      <c r="L4769" s="164" t="str">
        <f t="shared" si="150"/>
        <v/>
      </c>
      <c r="M4769" s="165" t="e">
        <f>ROUND(VLOOKUP(A4769,当前库存!$A$2:$F$7000,COLUMN($F$3),0)&amp;"",2)</f>
        <v>#DIV/0!</v>
      </c>
      <c r="N4769" s="166"/>
      <c r="O4769" s="167"/>
      <c r="P4769" s="167"/>
      <c r="Q4769" s="174"/>
      <c r="R4769" s="167"/>
      <c r="S4769" s="167"/>
    </row>
    <row r="4770" customHeight="1" spans="1:19">
      <c r="A4770" s="175"/>
      <c r="B4770" s="153" t="str">
        <f>IF(ISERROR(VLOOKUP(A4770,进货明细!$A$2:$D$5000,COLUMN($B$2),0)&amp;""),"",VLOOKUP(A4770,进货明细!$A$2:$D$5000,COLUMN($B$2),0)&amp;"")</f>
        <v/>
      </c>
      <c r="C4770" s="147" t="str">
        <f>IF(ISERROR(VLOOKUP(A4770,进货明细!$A$2:$D$5000,COLUMN($C$2),0)&amp;""),"",VLOOKUP(A4770,进货明细!$A$2:$D$5000,COLUMN($C$2),0)&amp;"")</f>
        <v/>
      </c>
      <c r="D4770" s="147" t="str">
        <f>IF(ISERROR(VLOOKUP(A4770,进货明细!$A$2:$D$5000,COLUMN($D$2),0)&amp;""),"",VLOOKUP(A4770,进货明细!$A$2:$D$5000,COLUMN($D$2),0)&amp;"")</f>
        <v/>
      </c>
      <c r="E4770" s="148"/>
      <c r="F4770" s="152"/>
      <c r="G4770" s="150" t="str">
        <f>IF(ISERROR(VLOOKUP(A4770,进货明细!$A$2:$G$5000,COLUMN($G$2),0)&amp;""),"",VLOOKUP(A4770,进货明细!$A$2:$G$5000,COLUMN($G$2),0)&amp;"")</f>
        <v/>
      </c>
      <c r="H4770" s="151" t="str">
        <f t="shared" si="151"/>
        <v/>
      </c>
      <c r="I4770" s="168"/>
      <c r="J4770" s="169"/>
      <c r="K4770" s="163"/>
      <c r="L4770" s="164" t="str">
        <f t="shared" si="150"/>
        <v/>
      </c>
      <c r="M4770" s="165" t="e">
        <f>ROUND(VLOOKUP(A4770,当前库存!$A$2:$F$7000,COLUMN($F$3),0)&amp;"",2)</f>
        <v>#DIV/0!</v>
      </c>
      <c r="N4770" s="166"/>
      <c r="O4770" s="167"/>
      <c r="P4770" s="167"/>
      <c r="Q4770" s="174"/>
      <c r="R4770" s="167"/>
      <c r="S4770" s="167"/>
    </row>
    <row r="4771" customHeight="1" spans="1:19">
      <c r="A4771" s="175"/>
      <c r="B4771" s="153" t="str">
        <f>IF(ISERROR(VLOOKUP(A4771,进货明细!$A$2:$D$5000,COLUMN($B$2),0)&amp;""),"",VLOOKUP(A4771,进货明细!$A$2:$D$5000,COLUMN($B$2),0)&amp;"")</f>
        <v/>
      </c>
      <c r="C4771" s="147" t="str">
        <f>IF(ISERROR(VLOOKUP(A4771,进货明细!$A$2:$D$5000,COLUMN($C$2),0)&amp;""),"",VLOOKUP(A4771,进货明细!$A$2:$D$5000,COLUMN($C$2),0)&amp;"")</f>
        <v/>
      </c>
      <c r="D4771" s="147" t="str">
        <f>IF(ISERROR(VLOOKUP(A4771,进货明细!$A$2:$D$5000,COLUMN($D$2),0)&amp;""),"",VLOOKUP(A4771,进货明细!$A$2:$D$5000,COLUMN($D$2),0)&amp;"")</f>
        <v/>
      </c>
      <c r="E4771" s="148"/>
      <c r="F4771" s="152"/>
      <c r="G4771" s="150" t="str">
        <f>IF(ISERROR(VLOOKUP(A4771,进货明细!$A$2:$G$5000,COLUMN($G$2),0)&amp;""),"",VLOOKUP(A4771,进货明细!$A$2:$G$5000,COLUMN($G$2),0)&amp;"")</f>
        <v/>
      </c>
      <c r="H4771" s="151" t="str">
        <f t="shared" si="151"/>
        <v/>
      </c>
      <c r="I4771" s="168"/>
      <c r="J4771" s="169"/>
      <c r="K4771" s="163"/>
      <c r="L4771" s="164" t="str">
        <f t="shared" si="150"/>
        <v/>
      </c>
      <c r="M4771" s="165" t="e">
        <f>ROUND(VLOOKUP(A4771,当前库存!$A$2:$F$7000,COLUMN($F$3),0)&amp;"",2)</f>
        <v>#DIV/0!</v>
      </c>
      <c r="N4771" s="166"/>
      <c r="O4771" s="167"/>
      <c r="P4771" s="167"/>
      <c r="Q4771" s="174"/>
      <c r="R4771" s="167"/>
      <c r="S4771" s="167"/>
    </row>
    <row r="4772" customHeight="1" spans="1:19">
      <c r="A4772" s="175"/>
      <c r="B4772" s="153" t="str">
        <f>IF(ISERROR(VLOOKUP(A4772,进货明细!$A$2:$D$5000,COLUMN($B$2),0)&amp;""),"",VLOOKUP(A4772,进货明细!$A$2:$D$5000,COLUMN($B$2),0)&amp;"")</f>
        <v/>
      </c>
      <c r="C4772" s="147" t="str">
        <f>IF(ISERROR(VLOOKUP(A4772,进货明细!$A$2:$D$5000,COLUMN($C$2),0)&amp;""),"",VLOOKUP(A4772,进货明细!$A$2:$D$5000,COLUMN($C$2),0)&amp;"")</f>
        <v/>
      </c>
      <c r="D4772" s="147" t="str">
        <f>IF(ISERROR(VLOOKUP(A4772,进货明细!$A$2:$D$5000,COLUMN($D$2),0)&amp;""),"",VLOOKUP(A4772,进货明细!$A$2:$D$5000,COLUMN($D$2),0)&amp;"")</f>
        <v/>
      </c>
      <c r="E4772" s="148"/>
      <c r="F4772" s="152"/>
      <c r="G4772" s="150" t="str">
        <f>IF(ISERROR(VLOOKUP(A4772,进货明细!$A$2:$G$5000,COLUMN($G$2),0)&amp;""),"",VLOOKUP(A4772,进货明细!$A$2:$G$5000,COLUMN($G$2),0)&amp;"")</f>
        <v/>
      </c>
      <c r="H4772" s="151" t="str">
        <f t="shared" si="151"/>
        <v/>
      </c>
      <c r="I4772" s="168"/>
      <c r="J4772" s="169"/>
      <c r="K4772" s="163"/>
      <c r="L4772" s="164" t="str">
        <f t="shared" si="150"/>
        <v/>
      </c>
      <c r="M4772" s="165" t="e">
        <f>ROUND(VLOOKUP(A4772,当前库存!$A$2:$F$7000,COLUMN($F$3),0)&amp;"",2)</f>
        <v>#DIV/0!</v>
      </c>
      <c r="N4772" s="166"/>
      <c r="O4772" s="167"/>
      <c r="P4772" s="167"/>
      <c r="Q4772" s="174"/>
      <c r="R4772" s="167"/>
      <c r="S4772" s="167"/>
    </row>
    <row r="4773" customHeight="1" spans="1:19">
      <c r="A4773" s="175"/>
      <c r="B4773" s="153" t="str">
        <f>IF(ISERROR(VLOOKUP(A4773,进货明细!$A$2:$D$5000,COLUMN($B$2),0)&amp;""),"",VLOOKUP(A4773,进货明细!$A$2:$D$5000,COLUMN($B$2),0)&amp;"")</f>
        <v/>
      </c>
      <c r="C4773" s="147" t="str">
        <f>IF(ISERROR(VLOOKUP(A4773,进货明细!$A$2:$D$5000,COLUMN($C$2),0)&amp;""),"",VLOOKUP(A4773,进货明细!$A$2:$D$5000,COLUMN($C$2),0)&amp;"")</f>
        <v/>
      </c>
      <c r="D4773" s="147" t="str">
        <f>IF(ISERROR(VLOOKUP(A4773,进货明细!$A$2:$D$5000,COLUMN($D$2),0)&amp;""),"",VLOOKUP(A4773,进货明细!$A$2:$D$5000,COLUMN($D$2),0)&amp;"")</f>
        <v/>
      </c>
      <c r="E4773" s="148"/>
      <c r="F4773" s="152"/>
      <c r="G4773" s="150" t="str">
        <f>IF(ISERROR(VLOOKUP(A4773,进货明细!$A$2:$G$5000,COLUMN($G$2),0)&amp;""),"",VLOOKUP(A4773,进货明细!$A$2:$G$5000,COLUMN($G$2),0)&amp;"")</f>
        <v/>
      </c>
      <c r="H4773" s="151" t="str">
        <f t="shared" si="151"/>
        <v/>
      </c>
      <c r="I4773" s="168"/>
      <c r="J4773" s="169"/>
      <c r="K4773" s="163"/>
      <c r="L4773" s="164" t="str">
        <f t="shared" si="150"/>
        <v/>
      </c>
      <c r="M4773" s="165" t="e">
        <f>ROUND(VLOOKUP(A4773,当前库存!$A$2:$F$7000,COLUMN($F$3),0)&amp;"",2)</f>
        <v>#DIV/0!</v>
      </c>
      <c r="N4773" s="166"/>
      <c r="O4773" s="167"/>
      <c r="P4773" s="167"/>
      <c r="Q4773" s="174"/>
      <c r="R4773" s="167"/>
      <c r="S4773" s="167"/>
    </row>
    <row r="4774" customHeight="1" spans="1:19">
      <c r="A4774" s="175"/>
      <c r="B4774" s="153" t="str">
        <f>IF(ISERROR(VLOOKUP(A4774,进货明细!$A$2:$D$5000,COLUMN($B$2),0)&amp;""),"",VLOOKUP(A4774,进货明细!$A$2:$D$5000,COLUMN($B$2),0)&amp;"")</f>
        <v/>
      </c>
      <c r="C4774" s="147" t="str">
        <f>IF(ISERROR(VLOOKUP(A4774,进货明细!$A$2:$D$5000,COLUMN($C$2),0)&amp;""),"",VLOOKUP(A4774,进货明细!$A$2:$D$5000,COLUMN($C$2),0)&amp;"")</f>
        <v/>
      </c>
      <c r="D4774" s="147" t="str">
        <f>IF(ISERROR(VLOOKUP(A4774,进货明细!$A$2:$D$5000,COLUMN($D$2),0)&amp;""),"",VLOOKUP(A4774,进货明细!$A$2:$D$5000,COLUMN($D$2),0)&amp;"")</f>
        <v/>
      </c>
      <c r="E4774" s="148"/>
      <c r="F4774" s="152"/>
      <c r="G4774" s="150" t="str">
        <f>IF(ISERROR(VLOOKUP(A4774,进货明细!$A$2:$G$5000,COLUMN($G$2),0)&amp;""),"",VLOOKUP(A4774,进货明细!$A$2:$G$5000,COLUMN($G$2),0)&amp;"")</f>
        <v/>
      </c>
      <c r="H4774" s="151" t="str">
        <f t="shared" si="151"/>
        <v/>
      </c>
      <c r="I4774" s="168"/>
      <c r="J4774" s="169"/>
      <c r="K4774" s="163"/>
      <c r="L4774" s="164" t="str">
        <f t="shared" si="150"/>
        <v/>
      </c>
      <c r="M4774" s="165" t="e">
        <f>ROUND(VLOOKUP(A4774,当前库存!$A$2:$F$7000,COLUMN($F$3),0)&amp;"",2)</f>
        <v>#DIV/0!</v>
      </c>
      <c r="N4774" s="166"/>
      <c r="O4774" s="167"/>
      <c r="P4774" s="167"/>
      <c r="Q4774" s="174"/>
      <c r="R4774" s="167"/>
      <c r="S4774" s="167"/>
    </row>
    <row r="4775" customHeight="1" spans="1:19">
      <c r="A4775" s="175"/>
      <c r="B4775" s="153" t="str">
        <f>IF(ISERROR(VLOOKUP(A4775,进货明细!$A$2:$D$5000,COLUMN($B$2),0)&amp;""),"",VLOOKUP(A4775,进货明细!$A$2:$D$5000,COLUMN($B$2),0)&amp;"")</f>
        <v/>
      </c>
      <c r="C4775" s="147" t="str">
        <f>IF(ISERROR(VLOOKUP(A4775,进货明细!$A$2:$D$5000,COLUMN($C$2),0)&amp;""),"",VLOOKUP(A4775,进货明细!$A$2:$D$5000,COLUMN($C$2),0)&amp;"")</f>
        <v/>
      </c>
      <c r="D4775" s="147" t="str">
        <f>IF(ISERROR(VLOOKUP(A4775,进货明细!$A$2:$D$5000,COLUMN($D$2),0)&amp;""),"",VLOOKUP(A4775,进货明细!$A$2:$D$5000,COLUMN($D$2),0)&amp;"")</f>
        <v/>
      </c>
      <c r="E4775" s="148"/>
      <c r="F4775" s="152"/>
      <c r="G4775" s="150" t="str">
        <f>IF(ISERROR(VLOOKUP(A4775,进货明细!$A$2:$G$5000,COLUMN($G$2),0)&amp;""),"",VLOOKUP(A4775,进货明细!$A$2:$G$5000,COLUMN($G$2),0)&amp;"")</f>
        <v/>
      </c>
      <c r="H4775" s="151" t="str">
        <f t="shared" si="151"/>
        <v/>
      </c>
      <c r="I4775" s="168"/>
      <c r="J4775" s="169"/>
      <c r="K4775" s="163"/>
      <c r="L4775" s="164" t="str">
        <f t="shared" si="150"/>
        <v/>
      </c>
      <c r="M4775" s="165" t="e">
        <f>ROUND(VLOOKUP(A4775,当前库存!$A$2:$F$7000,COLUMN($F$3),0)&amp;"",2)</f>
        <v>#DIV/0!</v>
      </c>
      <c r="N4775" s="166"/>
      <c r="O4775" s="167"/>
      <c r="P4775" s="167"/>
      <c r="Q4775" s="174"/>
      <c r="R4775" s="167"/>
      <c r="S4775" s="167"/>
    </row>
    <row r="4776" customHeight="1" spans="1:19">
      <c r="A4776" s="175"/>
      <c r="B4776" s="153" t="str">
        <f>IF(ISERROR(VLOOKUP(A4776,进货明细!$A$2:$D$5000,COLUMN($B$2),0)&amp;""),"",VLOOKUP(A4776,进货明细!$A$2:$D$5000,COLUMN($B$2),0)&amp;"")</f>
        <v/>
      </c>
      <c r="C4776" s="147" t="str">
        <f>IF(ISERROR(VLOOKUP(A4776,进货明细!$A$2:$D$5000,COLUMN($C$2),0)&amp;""),"",VLOOKUP(A4776,进货明细!$A$2:$D$5000,COLUMN($C$2),0)&amp;"")</f>
        <v/>
      </c>
      <c r="D4776" s="147" t="str">
        <f>IF(ISERROR(VLOOKUP(A4776,进货明细!$A$2:$D$5000,COLUMN($D$2),0)&amp;""),"",VLOOKUP(A4776,进货明细!$A$2:$D$5000,COLUMN($D$2),0)&amp;"")</f>
        <v/>
      </c>
      <c r="E4776" s="148"/>
      <c r="F4776" s="152"/>
      <c r="G4776" s="150" t="str">
        <f>IF(ISERROR(VLOOKUP(A4776,进货明细!$A$2:$G$5000,COLUMN($G$2),0)&amp;""),"",VLOOKUP(A4776,进货明细!$A$2:$G$5000,COLUMN($G$2),0)&amp;"")</f>
        <v/>
      </c>
      <c r="H4776" s="151" t="str">
        <f t="shared" si="151"/>
        <v/>
      </c>
      <c r="I4776" s="168"/>
      <c r="J4776" s="169"/>
      <c r="K4776" s="163"/>
      <c r="L4776" s="164" t="str">
        <f t="shared" si="150"/>
        <v/>
      </c>
      <c r="M4776" s="165" t="e">
        <f>ROUND(VLOOKUP(A4776,当前库存!$A$2:$F$7000,COLUMN($F$3),0)&amp;"",2)</f>
        <v>#DIV/0!</v>
      </c>
      <c r="N4776" s="166"/>
      <c r="O4776" s="167"/>
      <c r="P4776" s="167"/>
      <c r="Q4776" s="174"/>
      <c r="R4776" s="167"/>
      <c r="S4776" s="167"/>
    </row>
    <row r="4777" customHeight="1" spans="1:19">
      <c r="A4777" s="175"/>
      <c r="B4777" s="153" t="str">
        <f>IF(ISERROR(VLOOKUP(A4777,进货明细!$A$2:$D$5000,COLUMN($B$2),0)&amp;""),"",VLOOKUP(A4777,进货明细!$A$2:$D$5000,COLUMN($B$2),0)&amp;"")</f>
        <v/>
      </c>
      <c r="C4777" s="147" t="str">
        <f>IF(ISERROR(VLOOKUP(A4777,进货明细!$A$2:$D$5000,COLUMN($C$2),0)&amp;""),"",VLOOKUP(A4777,进货明细!$A$2:$D$5000,COLUMN($C$2),0)&amp;"")</f>
        <v/>
      </c>
      <c r="D4777" s="147" t="str">
        <f>IF(ISERROR(VLOOKUP(A4777,进货明细!$A$2:$D$5000,COLUMN($D$2),0)&amp;""),"",VLOOKUP(A4777,进货明细!$A$2:$D$5000,COLUMN($D$2),0)&amp;"")</f>
        <v/>
      </c>
      <c r="E4777" s="148"/>
      <c r="F4777" s="152"/>
      <c r="G4777" s="150" t="str">
        <f>IF(ISERROR(VLOOKUP(A4777,进货明细!$A$2:$G$5000,COLUMN($G$2),0)&amp;""),"",VLOOKUP(A4777,进货明细!$A$2:$G$5000,COLUMN($G$2),0)&amp;"")</f>
        <v/>
      </c>
      <c r="H4777" s="151" t="str">
        <f t="shared" si="151"/>
        <v/>
      </c>
      <c r="I4777" s="168"/>
      <c r="J4777" s="169"/>
      <c r="K4777" s="163"/>
      <c r="L4777" s="164" t="str">
        <f t="shared" si="150"/>
        <v/>
      </c>
      <c r="M4777" s="165" t="e">
        <f>ROUND(VLOOKUP(A4777,当前库存!$A$2:$F$7000,COLUMN($F$3),0)&amp;"",2)</f>
        <v>#DIV/0!</v>
      </c>
      <c r="N4777" s="166"/>
      <c r="O4777" s="167"/>
      <c r="P4777" s="167"/>
      <c r="Q4777" s="174"/>
      <c r="R4777" s="167"/>
      <c r="S4777" s="167"/>
    </row>
    <row r="4778" customHeight="1" spans="1:19">
      <c r="A4778" s="175"/>
      <c r="B4778" s="153" t="str">
        <f>IF(ISERROR(VLOOKUP(A4778,进货明细!$A$2:$D$5000,COLUMN($B$2),0)&amp;""),"",VLOOKUP(A4778,进货明细!$A$2:$D$5000,COLUMN($B$2),0)&amp;"")</f>
        <v/>
      </c>
      <c r="C4778" s="147" t="str">
        <f>IF(ISERROR(VLOOKUP(A4778,进货明细!$A$2:$D$5000,COLUMN($C$2),0)&amp;""),"",VLOOKUP(A4778,进货明细!$A$2:$D$5000,COLUMN($C$2),0)&amp;"")</f>
        <v/>
      </c>
      <c r="D4778" s="147" t="str">
        <f>IF(ISERROR(VLOOKUP(A4778,进货明细!$A$2:$D$5000,COLUMN($D$2),0)&amp;""),"",VLOOKUP(A4778,进货明细!$A$2:$D$5000,COLUMN($D$2),0)&amp;"")</f>
        <v/>
      </c>
      <c r="E4778" s="148"/>
      <c r="F4778" s="152"/>
      <c r="G4778" s="150" t="str">
        <f>IF(ISERROR(VLOOKUP(A4778,进货明细!$A$2:$G$5000,COLUMN($G$2),0)&amp;""),"",VLOOKUP(A4778,进货明细!$A$2:$G$5000,COLUMN($G$2),0)&amp;"")</f>
        <v/>
      </c>
      <c r="H4778" s="151" t="str">
        <f t="shared" si="151"/>
        <v/>
      </c>
      <c r="I4778" s="168"/>
      <c r="J4778" s="169"/>
      <c r="K4778" s="163"/>
      <c r="L4778" s="164" t="str">
        <f t="shared" si="150"/>
        <v/>
      </c>
      <c r="M4778" s="165" t="e">
        <f>ROUND(VLOOKUP(A4778,当前库存!$A$2:$F$7000,COLUMN($F$3),0)&amp;"",2)</f>
        <v>#DIV/0!</v>
      </c>
      <c r="N4778" s="166"/>
      <c r="O4778" s="167"/>
      <c r="P4778" s="167"/>
      <c r="Q4778" s="174"/>
      <c r="R4778" s="167"/>
      <c r="S4778" s="167"/>
    </row>
    <row r="4779" customHeight="1" spans="1:19">
      <c r="A4779" s="175"/>
      <c r="B4779" s="153" t="str">
        <f>IF(ISERROR(VLOOKUP(A4779,进货明细!$A$2:$D$5000,COLUMN($B$2),0)&amp;""),"",VLOOKUP(A4779,进货明细!$A$2:$D$5000,COLUMN($B$2),0)&amp;"")</f>
        <v/>
      </c>
      <c r="C4779" s="147" t="str">
        <f>IF(ISERROR(VLOOKUP(A4779,进货明细!$A$2:$D$5000,COLUMN($C$2),0)&amp;""),"",VLOOKUP(A4779,进货明细!$A$2:$D$5000,COLUMN($C$2),0)&amp;"")</f>
        <v/>
      </c>
      <c r="D4779" s="147" t="str">
        <f>IF(ISERROR(VLOOKUP(A4779,进货明细!$A$2:$D$5000,COLUMN($D$2),0)&amp;""),"",VLOOKUP(A4779,进货明细!$A$2:$D$5000,COLUMN($D$2),0)&amp;"")</f>
        <v/>
      </c>
      <c r="E4779" s="148"/>
      <c r="F4779" s="152"/>
      <c r="G4779" s="150" t="str">
        <f>IF(ISERROR(VLOOKUP(A4779,进货明细!$A$2:$G$5000,COLUMN($G$2),0)&amp;""),"",VLOOKUP(A4779,进货明细!$A$2:$G$5000,COLUMN($G$2),0)&amp;"")</f>
        <v/>
      </c>
      <c r="H4779" s="151" t="str">
        <f t="shared" si="151"/>
        <v/>
      </c>
      <c r="I4779" s="168"/>
      <c r="J4779" s="169"/>
      <c r="K4779" s="163"/>
      <c r="L4779" s="164" t="str">
        <f t="shared" si="150"/>
        <v/>
      </c>
      <c r="M4779" s="165" t="e">
        <f>ROUND(VLOOKUP(A4779,当前库存!$A$2:$F$7000,COLUMN($F$3),0)&amp;"",2)</f>
        <v>#DIV/0!</v>
      </c>
      <c r="N4779" s="166"/>
      <c r="O4779" s="167"/>
      <c r="P4779" s="167"/>
      <c r="Q4779" s="174"/>
      <c r="R4779" s="167"/>
      <c r="S4779" s="167"/>
    </row>
    <row r="4780" customHeight="1" spans="1:19">
      <c r="A4780" s="175"/>
      <c r="B4780" s="153" t="str">
        <f>IF(ISERROR(VLOOKUP(A4780,进货明细!$A$2:$D$5000,COLUMN($B$2),0)&amp;""),"",VLOOKUP(A4780,进货明细!$A$2:$D$5000,COLUMN($B$2),0)&amp;"")</f>
        <v/>
      </c>
      <c r="C4780" s="147" t="str">
        <f>IF(ISERROR(VLOOKUP(A4780,进货明细!$A$2:$D$5000,COLUMN($C$2),0)&amp;""),"",VLOOKUP(A4780,进货明细!$A$2:$D$5000,COLUMN($C$2),0)&amp;"")</f>
        <v/>
      </c>
      <c r="D4780" s="147" t="str">
        <f>IF(ISERROR(VLOOKUP(A4780,进货明细!$A$2:$D$5000,COLUMN($D$2),0)&amp;""),"",VLOOKUP(A4780,进货明细!$A$2:$D$5000,COLUMN($D$2),0)&amp;"")</f>
        <v/>
      </c>
      <c r="E4780" s="148"/>
      <c r="F4780" s="152"/>
      <c r="G4780" s="150" t="str">
        <f>IF(ISERROR(VLOOKUP(A4780,进货明细!$A$2:$G$5000,COLUMN($G$2),0)&amp;""),"",VLOOKUP(A4780,进货明细!$A$2:$G$5000,COLUMN($G$2),0)&amp;"")</f>
        <v/>
      </c>
      <c r="H4780" s="151" t="str">
        <f t="shared" si="151"/>
        <v/>
      </c>
      <c r="I4780" s="168"/>
      <c r="J4780" s="169"/>
      <c r="K4780" s="163"/>
      <c r="L4780" s="164" t="str">
        <f t="shared" si="150"/>
        <v/>
      </c>
      <c r="M4780" s="165" t="e">
        <f>ROUND(VLOOKUP(A4780,当前库存!$A$2:$F$7000,COLUMN($F$3),0)&amp;"",2)</f>
        <v>#DIV/0!</v>
      </c>
      <c r="N4780" s="166"/>
      <c r="O4780" s="167"/>
      <c r="P4780" s="167"/>
      <c r="Q4780" s="174"/>
      <c r="R4780" s="167"/>
      <c r="S4780" s="167"/>
    </row>
    <row r="4781" customHeight="1" spans="1:19">
      <c r="A4781" s="175"/>
      <c r="B4781" s="153" t="str">
        <f>IF(ISERROR(VLOOKUP(A4781,进货明细!$A$2:$D$5000,COLUMN($B$2),0)&amp;""),"",VLOOKUP(A4781,进货明细!$A$2:$D$5000,COLUMN($B$2),0)&amp;"")</f>
        <v/>
      </c>
      <c r="C4781" s="147" t="str">
        <f>IF(ISERROR(VLOOKUP(A4781,进货明细!$A$2:$D$5000,COLUMN($C$2),0)&amp;""),"",VLOOKUP(A4781,进货明细!$A$2:$D$5000,COLUMN($C$2),0)&amp;"")</f>
        <v/>
      </c>
      <c r="D4781" s="147" t="str">
        <f>IF(ISERROR(VLOOKUP(A4781,进货明细!$A$2:$D$5000,COLUMN($D$2),0)&amp;""),"",VLOOKUP(A4781,进货明细!$A$2:$D$5000,COLUMN($D$2),0)&amp;"")</f>
        <v/>
      </c>
      <c r="E4781" s="148"/>
      <c r="F4781" s="152"/>
      <c r="G4781" s="150" t="str">
        <f>IF(ISERROR(VLOOKUP(A4781,进货明细!$A$2:$G$5000,COLUMN($G$2),0)&amp;""),"",VLOOKUP(A4781,进货明细!$A$2:$G$5000,COLUMN($G$2),0)&amp;"")</f>
        <v/>
      </c>
      <c r="H4781" s="151" t="str">
        <f t="shared" si="151"/>
        <v/>
      </c>
      <c r="I4781" s="168"/>
      <c r="J4781" s="169"/>
      <c r="K4781" s="163"/>
      <c r="L4781" s="164" t="str">
        <f t="shared" ref="L4781:L4844" si="152">IF(F4781="","",H4781-M4781*F4781)</f>
        <v/>
      </c>
      <c r="M4781" s="165" t="e">
        <f>ROUND(VLOOKUP(A4781,当前库存!$A$2:$F$7000,COLUMN($F$3),0)&amp;"",2)</f>
        <v>#DIV/0!</v>
      </c>
      <c r="N4781" s="166"/>
      <c r="O4781" s="167"/>
      <c r="P4781" s="167"/>
      <c r="Q4781" s="174"/>
      <c r="R4781" s="167"/>
      <c r="S4781" s="167"/>
    </row>
    <row r="4782" customHeight="1" spans="1:19">
      <c r="A4782" s="175"/>
      <c r="B4782" s="153" t="str">
        <f>IF(ISERROR(VLOOKUP(A4782,进货明细!$A$2:$D$5000,COLUMN($B$2),0)&amp;""),"",VLOOKUP(A4782,进货明细!$A$2:$D$5000,COLUMN($B$2),0)&amp;"")</f>
        <v/>
      </c>
      <c r="C4782" s="147" t="str">
        <f>IF(ISERROR(VLOOKUP(A4782,进货明细!$A$2:$D$5000,COLUMN($C$2),0)&amp;""),"",VLOOKUP(A4782,进货明细!$A$2:$D$5000,COLUMN($C$2),0)&amp;"")</f>
        <v/>
      </c>
      <c r="D4782" s="147" t="str">
        <f>IF(ISERROR(VLOOKUP(A4782,进货明细!$A$2:$D$5000,COLUMN($D$2),0)&amp;""),"",VLOOKUP(A4782,进货明细!$A$2:$D$5000,COLUMN($D$2),0)&amp;"")</f>
        <v/>
      </c>
      <c r="E4782" s="148"/>
      <c r="F4782" s="152"/>
      <c r="G4782" s="150" t="str">
        <f>IF(ISERROR(VLOOKUP(A4782,进货明细!$A$2:$G$5000,COLUMN($G$2),0)&amp;""),"",VLOOKUP(A4782,进货明细!$A$2:$G$5000,COLUMN($G$2),0)&amp;"")</f>
        <v/>
      </c>
      <c r="H4782" s="151" t="str">
        <f t="shared" si="151"/>
        <v/>
      </c>
      <c r="I4782" s="168"/>
      <c r="J4782" s="169"/>
      <c r="K4782" s="163"/>
      <c r="L4782" s="164" t="str">
        <f t="shared" si="152"/>
        <v/>
      </c>
      <c r="M4782" s="165" t="e">
        <f>ROUND(VLOOKUP(A4782,当前库存!$A$2:$F$7000,COLUMN($F$3),0)&amp;"",2)</f>
        <v>#DIV/0!</v>
      </c>
      <c r="N4782" s="166"/>
      <c r="O4782" s="167"/>
      <c r="P4782" s="167"/>
      <c r="Q4782" s="174"/>
      <c r="R4782" s="167"/>
      <c r="S4782" s="167"/>
    </row>
    <row r="4783" customHeight="1" spans="1:19">
      <c r="A4783" s="175"/>
      <c r="B4783" s="153" t="str">
        <f>IF(ISERROR(VLOOKUP(A4783,进货明细!$A$2:$D$5000,COLUMN($B$2),0)&amp;""),"",VLOOKUP(A4783,进货明细!$A$2:$D$5000,COLUMN($B$2),0)&amp;"")</f>
        <v/>
      </c>
      <c r="C4783" s="147" t="str">
        <f>IF(ISERROR(VLOOKUP(A4783,进货明细!$A$2:$D$5000,COLUMN($C$2),0)&amp;""),"",VLOOKUP(A4783,进货明细!$A$2:$D$5000,COLUMN($C$2),0)&amp;"")</f>
        <v/>
      </c>
      <c r="D4783" s="147" t="str">
        <f>IF(ISERROR(VLOOKUP(A4783,进货明细!$A$2:$D$5000,COLUMN($D$2),0)&amp;""),"",VLOOKUP(A4783,进货明细!$A$2:$D$5000,COLUMN($D$2),0)&amp;"")</f>
        <v/>
      </c>
      <c r="E4783" s="148"/>
      <c r="F4783" s="152"/>
      <c r="G4783" s="150" t="str">
        <f>IF(ISERROR(VLOOKUP(A4783,进货明细!$A$2:$G$5000,COLUMN($G$2),0)&amp;""),"",VLOOKUP(A4783,进货明细!$A$2:$G$5000,COLUMN($G$2),0)&amp;"")</f>
        <v/>
      </c>
      <c r="H4783" s="151" t="str">
        <f t="shared" si="151"/>
        <v/>
      </c>
      <c r="I4783" s="168"/>
      <c r="J4783" s="169"/>
      <c r="K4783" s="163"/>
      <c r="L4783" s="164" t="str">
        <f t="shared" si="152"/>
        <v/>
      </c>
      <c r="M4783" s="165" t="e">
        <f>ROUND(VLOOKUP(A4783,当前库存!$A$2:$F$7000,COLUMN($F$3),0)&amp;"",2)</f>
        <v>#DIV/0!</v>
      </c>
      <c r="N4783" s="166"/>
      <c r="O4783" s="167"/>
      <c r="P4783" s="167"/>
      <c r="Q4783" s="174"/>
      <c r="R4783" s="167"/>
      <c r="S4783" s="167"/>
    </row>
    <row r="4784" customHeight="1" spans="1:19">
      <c r="A4784" s="175"/>
      <c r="B4784" s="153" t="str">
        <f>IF(ISERROR(VLOOKUP(A4784,进货明细!$A$2:$D$5000,COLUMN($B$2),0)&amp;""),"",VLOOKUP(A4784,进货明细!$A$2:$D$5000,COLUMN($B$2),0)&amp;"")</f>
        <v/>
      </c>
      <c r="C4784" s="147" t="str">
        <f>IF(ISERROR(VLOOKUP(A4784,进货明细!$A$2:$D$5000,COLUMN($C$2),0)&amp;""),"",VLOOKUP(A4784,进货明细!$A$2:$D$5000,COLUMN($C$2),0)&amp;"")</f>
        <v/>
      </c>
      <c r="D4784" s="147" t="str">
        <f>IF(ISERROR(VLOOKUP(A4784,进货明细!$A$2:$D$5000,COLUMN($D$2),0)&amp;""),"",VLOOKUP(A4784,进货明细!$A$2:$D$5000,COLUMN($D$2),0)&amp;"")</f>
        <v/>
      </c>
      <c r="E4784" s="148"/>
      <c r="F4784" s="152"/>
      <c r="G4784" s="150" t="str">
        <f>IF(ISERROR(VLOOKUP(A4784,进货明细!$A$2:$G$5000,COLUMN($G$2),0)&amp;""),"",VLOOKUP(A4784,进货明细!$A$2:$G$5000,COLUMN($G$2),0)&amp;"")</f>
        <v/>
      </c>
      <c r="H4784" s="151" t="str">
        <f t="shared" si="151"/>
        <v/>
      </c>
      <c r="I4784" s="168"/>
      <c r="J4784" s="169"/>
      <c r="K4784" s="163"/>
      <c r="L4784" s="164" t="str">
        <f t="shared" si="152"/>
        <v/>
      </c>
      <c r="M4784" s="165" t="e">
        <f>ROUND(VLOOKUP(A4784,当前库存!$A$2:$F$7000,COLUMN($F$3),0)&amp;"",2)</f>
        <v>#DIV/0!</v>
      </c>
      <c r="N4784" s="166"/>
      <c r="O4784" s="167"/>
      <c r="P4784" s="167"/>
      <c r="Q4784" s="174"/>
      <c r="R4784" s="167"/>
      <c r="S4784" s="167"/>
    </row>
    <row r="4785" customHeight="1" spans="1:19">
      <c r="A4785" s="175"/>
      <c r="B4785" s="153" t="str">
        <f>IF(ISERROR(VLOOKUP(A4785,进货明细!$A$2:$D$5000,COLUMN($B$2),0)&amp;""),"",VLOOKUP(A4785,进货明细!$A$2:$D$5000,COLUMN($B$2),0)&amp;"")</f>
        <v/>
      </c>
      <c r="C4785" s="147" t="str">
        <f>IF(ISERROR(VLOOKUP(A4785,进货明细!$A$2:$D$5000,COLUMN($C$2),0)&amp;""),"",VLOOKUP(A4785,进货明细!$A$2:$D$5000,COLUMN($C$2),0)&amp;"")</f>
        <v/>
      </c>
      <c r="D4785" s="147" t="str">
        <f>IF(ISERROR(VLOOKUP(A4785,进货明细!$A$2:$D$5000,COLUMN($D$2),0)&amp;""),"",VLOOKUP(A4785,进货明细!$A$2:$D$5000,COLUMN($D$2),0)&amp;"")</f>
        <v/>
      </c>
      <c r="E4785" s="148"/>
      <c r="F4785" s="152"/>
      <c r="G4785" s="150" t="str">
        <f>IF(ISERROR(VLOOKUP(A4785,进货明细!$A$2:$G$5000,COLUMN($G$2),0)&amp;""),"",VLOOKUP(A4785,进货明细!$A$2:$G$5000,COLUMN($G$2),0)&amp;"")</f>
        <v/>
      </c>
      <c r="H4785" s="151" t="str">
        <f t="shared" si="151"/>
        <v/>
      </c>
      <c r="I4785" s="168"/>
      <c r="J4785" s="169"/>
      <c r="K4785" s="163"/>
      <c r="L4785" s="164" t="str">
        <f t="shared" si="152"/>
        <v/>
      </c>
      <c r="M4785" s="165" t="e">
        <f>ROUND(VLOOKUP(A4785,当前库存!$A$2:$F$7000,COLUMN($F$3),0)&amp;"",2)</f>
        <v>#DIV/0!</v>
      </c>
      <c r="N4785" s="166"/>
      <c r="O4785" s="167"/>
      <c r="P4785" s="167"/>
      <c r="Q4785" s="174"/>
      <c r="R4785" s="167"/>
      <c r="S4785" s="167"/>
    </row>
    <row r="4786" customHeight="1" spans="1:19">
      <c r="A4786" s="175"/>
      <c r="B4786" s="153" t="str">
        <f>IF(ISERROR(VLOOKUP(A4786,进货明细!$A$2:$D$5000,COLUMN($B$2),0)&amp;""),"",VLOOKUP(A4786,进货明细!$A$2:$D$5000,COLUMN($B$2),0)&amp;"")</f>
        <v/>
      </c>
      <c r="C4786" s="147" t="str">
        <f>IF(ISERROR(VLOOKUP(A4786,进货明细!$A$2:$D$5000,COLUMN($C$2),0)&amp;""),"",VLOOKUP(A4786,进货明细!$A$2:$D$5000,COLUMN($C$2),0)&amp;"")</f>
        <v/>
      </c>
      <c r="D4786" s="147" t="str">
        <f>IF(ISERROR(VLOOKUP(A4786,进货明细!$A$2:$D$5000,COLUMN($D$2),0)&amp;""),"",VLOOKUP(A4786,进货明细!$A$2:$D$5000,COLUMN($D$2),0)&amp;"")</f>
        <v/>
      </c>
      <c r="E4786" s="148"/>
      <c r="F4786" s="152"/>
      <c r="G4786" s="150" t="str">
        <f>IF(ISERROR(VLOOKUP(A4786,进货明细!$A$2:$G$5000,COLUMN($G$2),0)&amp;""),"",VLOOKUP(A4786,进货明细!$A$2:$G$5000,COLUMN($G$2),0)&amp;"")</f>
        <v/>
      </c>
      <c r="H4786" s="151" t="str">
        <f t="shared" si="151"/>
        <v/>
      </c>
      <c r="I4786" s="168"/>
      <c r="J4786" s="169"/>
      <c r="K4786" s="163"/>
      <c r="L4786" s="164" t="str">
        <f t="shared" si="152"/>
        <v/>
      </c>
      <c r="M4786" s="165" t="e">
        <f>ROUND(VLOOKUP(A4786,当前库存!$A$2:$F$7000,COLUMN($F$3),0)&amp;"",2)</f>
        <v>#DIV/0!</v>
      </c>
      <c r="N4786" s="166"/>
      <c r="O4786" s="167"/>
      <c r="P4786" s="167"/>
      <c r="Q4786" s="174"/>
      <c r="R4786" s="167"/>
      <c r="S4786" s="167"/>
    </row>
    <row r="4787" customHeight="1" spans="1:19">
      <c r="A4787" s="175"/>
      <c r="B4787" s="153" t="str">
        <f>IF(ISERROR(VLOOKUP(A4787,进货明细!$A$2:$D$5000,COLUMN($B$2),0)&amp;""),"",VLOOKUP(A4787,进货明细!$A$2:$D$5000,COLUMN($B$2),0)&amp;"")</f>
        <v/>
      </c>
      <c r="C4787" s="147" t="str">
        <f>IF(ISERROR(VLOOKUP(A4787,进货明细!$A$2:$D$5000,COLUMN($C$2),0)&amp;""),"",VLOOKUP(A4787,进货明细!$A$2:$D$5000,COLUMN($C$2),0)&amp;"")</f>
        <v/>
      </c>
      <c r="D4787" s="147" t="str">
        <f>IF(ISERROR(VLOOKUP(A4787,进货明细!$A$2:$D$5000,COLUMN($D$2),0)&amp;""),"",VLOOKUP(A4787,进货明细!$A$2:$D$5000,COLUMN($D$2),0)&amp;"")</f>
        <v/>
      </c>
      <c r="E4787" s="148"/>
      <c r="F4787" s="152"/>
      <c r="G4787" s="150" t="str">
        <f>IF(ISERROR(VLOOKUP(A4787,进货明细!$A$2:$G$5000,COLUMN($G$2),0)&amp;""),"",VLOOKUP(A4787,进货明细!$A$2:$G$5000,COLUMN($G$2),0)&amp;"")</f>
        <v/>
      </c>
      <c r="H4787" s="151" t="str">
        <f t="shared" si="151"/>
        <v/>
      </c>
      <c r="I4787" s="168"/>
      <c r="J4787" s="169"/>
      <c r="K4787" s="163"/>
      <c r="L4787" s="164" t="str">
        <f t="shared" si="152"/>
        <v/>
      </c>
      <c r="M4787" s="165" t="e">
        <f>ROUND(VLOOKUP(A4787,当前库存!$A$2:$F$7000,COLUMN($F$3),0)&amp;"",2)</f>
        <v>#DIV/0!</v>
      </c>
      <c r="N4787" s="166"/>
      <c r="O4787" s="167"/>
      <c r="P4787" s="167"/>
      <c r="Q4787" s="174"/>
      <c r="R4787" s="167"/>
      <c r="S4787" s="167"/>
    </row>
    <row r="4788" customHeight="1" spans="1:19">
      <c r="A4788" s="175"/>
      <c r="B4788" s="153" t="str">
        <f>IF(ISERROR(VLOOKUP(A4788,进货明细!$A$2:$D$5000,COLUMN($B$2),0)&amp;""),"",VLOOKUP(A4788,进货明细!$A$2:$D$5000,COLUMN($B$2),0)&amp;"")</f>
        <v/>
      </c>
      <c r="C4788" s="147" t="str">
        <f>IF(ISERROR(VLOOKUP(A4788,进货明细!$A$2:$D$5000,COLUMN($C$2),0)&amp;""),"",VLOOKUP(A4788,进货明细!$A$2:$D$5000,COLUMN($C$2),0)&amp;"")</f>
        <v/>
      </c>
      <c r="D4788" s="147" t="str">
        <f>IF(ISERROR(VLOOKUP(A4788,进货明细!$A$2:$D$5000,COLUMN($D$2),0)&amp;""),"",VLOOKUP(A4788,进货明细!$A$2:$D$5000,COLUMN($D$2),0)&amp;"")</f>
        <v/>
      </c>
      <c r="E4788" s="148"/>
      <c r="F4788" s="152"/>
      <c r="G4788" s="150" t="str">
        <f>IF(ISERROR(VLOOKUP(A4788,进货明细!$A$2:$G$5000,COLUMN($G$2),0)&amp;""),"",VLOOKUP(A4788,进货明细!$A$2:$G$5000,COLUMN($G$2),0)&amp;"")</f>
        <v/>
      </c>
      <c r="H4788" s="151" t="str">
        <f t="shared" si="151"/>
        <v/>
      </c>
      <c r="I4788" s="168"/>
      <c r="J4788" s="169"/>
      <c r="K4788" s="163"/>
      <c r="L4788" s="164" t="str">
        <f t="shared" si="152"/>
        <v/>
      </c>
      <c r="M4788" s="165" t="e">
        <f>ROUND(VLOOKUP(A4788,当前库存!$A$2:$F$7000,COLUMN($F$3),0)&amp;"",2)</f>
        <v>#DIV/0!</v>
      </c>
      <c r="N4788" s="166"/>
      <c r="O4788" s="167"/>
      <c r="P4788" s="167"/>
      <c r="Q4788" s="174"/>
      <c r="R4788" s="167"/>
      <c r="S4788" s="167"/>
    </row>
    <row r="4789" customHeight="1" spans="1:19">
      <c r="A4789" s="175"/>
      <c r="B4789" s="153" t="str">
        <f>IF(ISERROR(VLOOKUP(A4789,进货明细!$A$2:$D$5000,COLUMN($B$2),0)&amp;""),"",VLOOKUP(A4789,进货明细!$A$2:$D$5000,COLUMN($B$2),0)&amp;"")</f>
        <v/>
      </c>
      <c r="C4789" s="147" t="str">
        <f>IF(ISERROR(VLOOKUP(A4789,进货明细!$A$2:$D$5000,COLUMN($C$2),0)&amp;""),"",VLOOKUP(A4789,进货明细!$A$2:$D$5000,COLUMN($C$2),0)&amp;"")</f>
        <v/>
      </c>
      <c r="D4789" s="147" t="str">
        <f>IF(ISERROR(VLOOKUP(A4789,进货明细!$A$2:$D$5000,COLUMN($D$2),0)&amp;""),"",VLOOKUP(A4789,进货明细!$A$2:$D$5000,COLUMN($D$2),0)&amp;"")</f>
        <v/>
      </c>
      <c r="E4789" s="148"/>
      <c r="F4789" s="152"/>
      <c r="G4789" s="150" t="str">
        <f>IF(ISERROR(VLOOKUP(A4789,进货明细!$A$2:$G$5000,COLUMN($G$2),0)&amp;""),"",VLOOKUP(A4789,进货明细!$A$2:$G$5000,COLUMN($G$2),0)&amp;"")</f>
        <v/>
      </c>
      <c r="H4789" s="151" t="str">
        <f t="shared" si="151"/>
        <v/>
      </c>
      <c r="I4789" s="168"/>
      <c r="J4789" s="169"/>
      <c r="K4789" s="163"/>
      <c r="L4789" s="164" t="str">
        <f t="shared" si="152"/>
        <v/>
      </c>
      <c r="M4789" s="165" t="e">
        <f>ROUND(VLOOKUP(A4789,当前库存!$A$2:$F$7000,COLUMN($F$3),0)&amp;"",2)</f>
        <v>#DIV/0!</v>
      </c>
      <c r="N4789" s="166"/>
      <c r="O4789" s="167"/>
      <c r="P4789" s="167"/>
      <c r="Q4789" s="174"/>
      <c r="R4789" s="167"/>
      <c r="S4789" s="167"/>
    </row>
    <row r="4790" customHeight="1" spans="1:19">
      <c r="A4790" s="175"/>
      <c r="B4790" s="153" t="str">
        <f>IF(ISERROR(VLOOKUP(A4790,进货明细!$A$2:$D$5000,COLUMN($B$2),0)&amp;""),"",VLOOKUP(A4790,进货明细!$A$2:$D$5000,COLUMN($B$2),0)&amp;"")</f>
        <v/>
      </c>
      <c r="C4790" s="147" t="str">
        <f>IF(ISERROR(VLOOKUP(A4790,进货明细!$A$2:$D$5000,COLUMN($C$2),0)&amp;""),"",VLOOKUP(A4790,进货明细!$A$2:$D$5000,COLUMN($C$2),0)&amp;"")</f>
        <v/>
      </c>
      <c r="D4790" s="147" t="str">
        <f>IF(ISERROR(VLOOKUP(A4790,进货明细!$A$2:$D$5000,COLUMN($D$2),0)&amp;""),"",VLOOKUP(A4790,进货明细!$A$2:$D$5000,COLUMN($D$2),0)&amp;"")</f>
        <v/>
      </c>
      <c r="E4790" s="148"/>
      <c r="F4790" s="152"/>
      <c r="G4790" s="150" t="str">
        <f>IF(ISERROR(VLOOKUP(A4790,进货明细!$A$2:$G$5000,COLUMN($G$2),0)&amp;""),"",VLOOKUP(A4790,进货明细!$A$2:$G$5000,COLUMN($G$2),0)&amp;"")</f>
        <v/>
      </c>
      <c r="H4790" s="151" t="str">
        <f t="shared" si="151"/>
        <v/>
      </c>
      <c r="I4790" s="168"/>
      <c r="J4790" s="169"/>
      <c r="K4790" s="163"/>
      <c r="L4790" s="164" t="str">
        <f t="shared" si="152"/>
        <v/>
      </c>
      <c r="M4790" s="165" t="e">
        <f>ROUND(VLOOKUP(A4790,当前库存!$A$2:$F$7000,COLUMN($F$3),0)&amp;"",2)</f>
        <v>#DIV/0!</v>
      </c>
      <c r="N4790" s="166"/>
      <c r="O4790" s="167"/>
      <c r="P4790" s="167"/>
      <c r="Q4790" s="174"/>
      <c r="R4790" s="167"/>
      <c r="S4790" s="167"/>
    </row>
    <row r="4791" customHeight="1" spans="1:19">
      <c r="A4791" s="175"/>
      <c r="B4791" s="153" t="str">
        <f>IF(ISERROR(VLOOKUP(A4791,进货明细!$A$2:$D$5000,COLUMN($B$2),0)&amp;""),"",VLOOKUP(A4791,进货明细!$A$2:$D$5000,COLUMN($B$2),0)&amp;"")</f>
        <v/>
      </c>
      <c r="C4791" s="147" t="str">
        <f>IF(ISERROR(VLOOKUP(A4791,进货明细!$A$2:$D$5000,COLUMN($C$2),0)&amp;""),"",VLOOKUP(A4791,进货明细!$A$2:$D$5000,COLUMN($C$2),0)&amp;"")</f>
        <v/>
      </c>
      <c r="D4791" s="147" t="str">
        <f>IF(ISERROR(VLOOKUP(A4791,进货明细!$A$2:$D$5000,COLUMN($D$2),0)&amp;""),"",VLOOKUP(A4791,进货明细!$A$2:$D$5000,COLUMN($D$2),0)&amp;"")</f>
        <v/>
      </c>
      <c r="E4791" s="148"/>
      <c r="F4791" s="152"/>
      <c r="G4791" s="150" t="str">
        <f>IF(ISERROR(VLOOKUP(A4791,进货明细!$A$2:$G$5000,COLUMN($G$2),0)&amp;""),"",VLOOKUP(A4791,进货明细!$A$2:$G$5000,COLUMN($G$2),0)&amp;"")</f>
        <v/>
      </c>
      <c r="H4791" s="151" t="str">
        <f t="shared" si="151"/>
        <v/>
      </c>
      <c r="I4791" s="168"/>
      <c r="J4791" s="169"/>
      <c r="K4791" s="163"/>
      <c r="L4791" s="164" t="str">
        <f t="shared" si="152"/>
        <v/>
      </c>
      <c r="M4791" s="165" t="e">
        <f>ROUND(VLOOKUP(A4791,当前库存!$A$2:$F$7000,COLUMN($F$3),0)&amp;"",2)</f>
        <v>#DIV/0!</v>
      </c>
      <c r="N4791" s="166"/>
      <c r="O4791" s="167"/>
      <c r="P4791" s="167"/>
      <c r="Q4791" s="174"/>
      <c r="R4791" s="167"/>
      <c r="S4791" s="167"/>
    </row>
    <row r="4792" customHeight="1" spans="1:19">
      <c r="A4792" s="175"/>
      <c r="B4792" s="153" t="str">
        <f>IF(ISERROR(VLOOKUP(A4792,进货明细!$A$2:$D$5000,COLUMN($B$2),0)&amp;""),"",VLOOKUP(A4792,进货明细!$A$2:$D$5000,COLUMN($B$2),0)&amp;"")</f>
        <v/>
      </c>
      <c r="C4792" s="147" t="str">
        <f>IF(ISERROR(VLOOKUP(A4792,进货明细!$A$2:$D$5000,COLUMN($C$2),0)&amp;""),"",VLOOKUP(A4792,进货明细!$A$2:$D$5000,COLUMN($C$2),0)&amp;"")</f>
        <v/>
      </c>
      <c r="D4792" s="147" t="str">
        <f>IF(ISERROR(VLOOKUP(A4792,进货明细!$A$2:$D$5000,COLUMN($D$2),0)&amp;""),"",VLOOKUP(A4792,进货明细!$A$2:$D$5000,COLUMN($D$2),0)&amp;"")</f>
        <v/>
      </c>
      <c r="E4792" s="148"/>
      <c r="F4792" s="152"/>
      <c r="G4792" s="150" t="str">
        <f>IF(ISERROR(VLOOKUP(A4792,进货明细!$A$2:$G$5000,COLUMN($G$2),0)&amp;""),"",VLOOKUP(A4792,进货明细!$A$2:$G$5000,COLUMN($G$2),0)&amp;"")</f>
        <v/>
      </c>
      <c r="H4792" s="151" t="str">
        <f t="shared" si="151"/>
        <v/>
      </c>
      <c r="I4792" s="168"/>
      <c r="J4792" s="169"/>
      <c r="K4792" s="163"/>
      <c r="L4792" s="164" t="str">
        <f t="shared" si="152"/>
        <v/>
      </c>
      <c r="M4792" s="165" t="e">
        <f>ROUND(VLOOKUP(A4792,当前库存!$A$2:$F$7000,COLUMN($F$3),0)&amp;"",2)</f>
        <v>#DIV/0!</v>
      </c>
      <c r="N4792" s="166"/>
      <c r="O4792" s="167"/>
      <c r="P4792" s="167"/>
      <c r="Q4792" s="174"/>
      <c r="R4792" s="167"/>
      <c r="S4792" s="167"/>
    </row>
    <row r="4793" customHeight="1" spans="1:19">
      <c r="A4793" s="175"/>
      <c r="B4793" s="153" t="str">
        <f>IF(ISERROR(VLOOKUP(A4793,进货明细!$A$2:$D$5000,COLUMN($B$2),0)&amp;""),"",VLOOKUP(A4793,进货明细!$A$2:$D$5000,COLUMN($B$2),0)&amp;"")</f>
        <v/>
      </c>
      <c r="C4793" s="147" t="str">
        <f>IF(ISERROR(VLOOKUP(A4793,进货明细!$A$2:$D$5000,COLUMN($C$2),0)&amp;""),"",VLOOKUP(A4793,进货明细!$A$2:$D$5000,COLUMN($C$2),0)&amp;"")</f>
        <v/>
      </c>
      <c r="D4793" s="147" t="str">
        <f>IF(ISERROR(VLOOKUP(A4793,进货明细!$A$2:$D$5000,COLUMN($D$2),0)&amp;""),"",VLOOKUP(A4793,进货明细!$A$2:$D$5000,COLUMN($D$2),0)&amp;"")</f>
        <v/>
      </c>
      <c r="E4793" s="148"/>
      <c r="F4793" s="152"/>
      <c r="G4793" s="150" t="str">
        <f>IF(ISERROR(VLOOKUP(A4793,进货明细!$A$2:$G$5000,COLUMN($G$2),0)&amp;""),"",VLOOKUP(A4793,进货明细!$A$2:$G$5000,COLUMN($G$2),0)&amp;"")</f>
        <v/>
      </c>
      <c r="H4793" s="151" t="str">
        <f t="shared" si="151"/>
        <v/>
      </c>
      <c r="I4793" s="168"/>
      <c r="J4793" s="169"/>
      <c r="K4793" s="163"/>
      <c r="L4793" s="164" t="str">
        <f t="shared" si="152"/>
        <v/>
      </c>
      <c r="M4793" s="165" t="e">
        <f>ROUND(VLOOKUP(A4793,当前库存!$A$2:$F$7000,COLUMN($F$3),0)&amp;"",2)</f>
        <v>#DIV/0!</v>
      </c>
      <c r="N4793" s="166"/>
      <c r="O4793" s="167"/>
      <c r="P4793" s="167"/>
      <c r="Q4793" s="174"/>
      <c r="R4793" s="167"/>
      <c r="S4793" s="167"/>
    </row>
    <row r="4794" customHeight="1" spans="1:19">
      <c r="A4794" s="175"/>
      <c r="B4794" s="153" t="str">
        <f>IF(ISERROR(VLOOKUP(A4794,进货明细!$A$2:$D$5000,COLUMN($B$2),0)&amp;""),"",VLOOKUP(A4794,进货明细!$A$2:$D$5000,COLUMN($B$2),0)&amp;"")</f>
        <v/>
      </c>
      <c r="C4794" s="147" t="str">
        <f>IF(ISERROR(VLOOKUP(A4794,进货明细!$A$2:$D$5000,COLUMN($C$2),0)&amp;""),"",VLOOKUP(A4794,进货明细!$A$2:$D$5000,COLUMN($C$2),0)&amp;"")</f>
        <v/>
      </c>
      <c r="D4794" s="147" t="str">
        <f>IF(ISERROR(VLOOKUP(A4794,进货明细!$A$2:$D$5000,COLUMN($D$2),0)&amp;""),"",VLOOKUP(A4794,进货明细!$A$2:$D$5000,COLUMN($D$2),0)&amp;"")</f>
        <v/>
      </c>
      <c r="E4794" s="148"/>
      <c r="F4794" s="152"/>
      <c r="G4794" s="150" t="str">
        <f>IF(ISERROR(VLOOKUP(A4794,进货明细!$A$2:$G$5000,COLUMN($G$2),0)&amp;""),"",VLOOKUP(A4794,进货明细!$A$2:$G$5000,COLUMN($G$2),0)&amp;"")</f>
        <v/>
      </c>
      <c r="H4794" s="151" t="str">
        <f t="shared" si="151"/>
        <v/>
      </c>
      <c r="I4794" s="168"/>
      <c r="J4794" s="169"/>
      <c r="K4794" s="163"/>
      <c r="L4794" s="164" t="str">
        <f t="shared" si="152"/>
        <v/>
      </c>
      <c r="M4794" s="165" t="e">
        <f>ROUND(VLOOKUP(A4794,当前库存!$A$2:$F$7000,COLUMN($F$3),0)&amp;"",2)</f>
        <v>#DIV/0!</v>
      </c>
      <c r="N4794" s="166"/>
      <c r="O4794" s="167"/>
      <c r="P4794" s="167"/>
      <c r="Q4794" s="174"/>
      <c r="R4794" s="167"/>
      <c r="S4794" s="167"/>
    </row>
    <row r="4795" customHeight="1" spans="1:19">
      <c r="A4795" s="175"/>
      <c r="B4795" s="153" t="str">
        <f>IF(ISERROR(VLOOKUP(A4795,进货明细!$A$2:$D$5000,COLUMN($B$2),0)&amp;""),"",VLOOKUP(A4795,进货明细!$A$2:$D$5000,COLUMN($B$2),0)&amp;"")</f>
        <v/>
      </c>
      <c r="C4795" s="147" t="str">
        <f>IF(ISERROR(VLOOKUP(A4795,进货明细!$A$2:$D$5000,COLUMN($C$2),0)&amp;""),"",VLOOKUP(A4795,进货明细!$A$2:$D$5000,COLUMN($C$2),0)&amp;"")</f>
        <v/>
      </c>
      <c r="D4795" s="147" t="str">
        <f>IF(ISERROR(VLOOKUP(A4795,进货明细!$A$2:$D$5000,COLUMN($D$2),0)&amp;""),"",VLOOKUP(A4795,进货明细!$A$2:$D$5000,COLUMN($D$2),0)&amp;"")</f>
        <v/>
      </c>
      <c r="E4795" s="148"/>
      <c r="F4795" s="152"/>
      <c r="G4795" s="150" t="str">
        <f>IF(ISERROR(VLOOKUP(A4795,进货明细!$A$2:$G$5000,COLUMN($G$2),0)&amp;""),"",VLOOKUP(A4795,进货明细!$A$2:$G$5000,COLUMN($G$2),0)&amp;"")</f>
        <v/>
      </c>
      <c r="H4795" s="151" t="str">
        <f t="shared" si="151"/>
        <v/>
      </c>
      <c r="I4795" s="168"/>
      <c r="J4795" s="169"/>
      <c r="K4795" s="163"/>
      <c r="L4795" s="164" t="str">
        <f t="shared" si="152"/>
        <v/>
      </c>
      <c r="M4795" s="165" t="e">
        <f>ROUND(VLOOKUP(A4795,当前库存!$A$2:$F$7000,COLUMN($F$3),0)&amp;"",2)</f>
        <v>#DIV/0!</v>
      </c>
      <c r="N4795" s="166"/>
      <c r="O4795" s="167"/>
      <c r="P4795" s="167"/>
      <c r="Q4795" s="174"/>
      <c r="R4795" s="167"/>
      <c r="S4795" s="167"/>
    </row>
    <row r="4796" customHeight="1" spans="1:19">
      <c r="A4796" s="175"/>
      <c r="B4796" s="153" t="str">
        <f>IF(ISERROR(VLOOKUP(A4796,进货明细!$A$2:$D$5000,COLUMN($B$2),0)&amp;""),"",VLOOKUP(A4796,进货明细!$A$2:$D$5000,COLUMN($B$2),0)&amp;"")</f>
        <v/>
      </c>
      <c r="C4796" s="147" t="str">
        <f>IF(ISERROR(VLOOKUP(A4796,进货明细!$A$2:$D$5000,COLUMN($C$2),0)&amp;""),"",VLOOKUP(A4796,进货明细!$A$2:$D$5000,COLUMN($C$2),0)&amp;"")</f>
        <v/>
      </c>
      <c r="D4796" s="147" t="str">
        <f>IF(ISERROR(VLOOKUP(A4796,进货明细!$A$2:$D$5000,COLUMN($D$2),0)&amp;""),"",VLOOKUP(A4796,进货明细!$A$2:$D$5000,COLUMN($D$2),0)&amp;"")</f>
        <v/>
      </c>
      <c r="E4796" s="148"/>
      <c r="F4796" s="152"/>
      <c r="G4796" s="150" t="str">
        <f>IF(ISERROR(VLOOKUP(A4796,进货明细!$A$2:$G$5000,COLUMN($G$2),0)&amp;""),"",VLOOKUP(A4796,进货明细!$A$2:$G$5000,COLUMN($G$2),0)&amp;"")</f>
        <v/>
      </c>
      <c r="H4796" s="151" t="str">
        <f t="shared" si="151"/>
        <v/>
      </c>
      <c r="I4796" s="168"/>
      <c r="J4796" s="169"/>
      <c r="K4796" s="163"/>
      <c r="L4796" s="164" t="str">
        <f t="shared" si="152"/>
        <v/>
      </c>
      <c r="M4796" s="165" t="e">
        <f>ROUND(VLOOKUP(A4796,当前库存!$A$2:$F$7000,COLUMN($F$3),0)&amp;"",2)</f>
        <v>#DIV/0!</v>
      </c>
      <c r="N4796" s="166"/>
      <c r="O4796" s="167"/>
      <c r="P4796" s="167"/>
      <c r="Q4796" s="174"/>
      <c r="R4796" s="167"/>
      <c r="S4796" s="167"/>
    </row>
    <row r="4797" customHeight="1" spans="1:19">
      <c r="A4797" s="175"/>
      <c r="B4797" s="153" t="str">
        <f>IF(ISERROR(VLOOKUP(A4797,进货明细!$A$2:$D$5000,COLUMN($B$2),0)&amp;""),"",VLOOKUP(A4797,进货明细!$A$2:$D$5000,COLUMN($B$2),0)&amp;"")</f>
        <v/>
      </c>
      <c r="C4797" s="147" t="str">
        <f>IF(ISERROR(VLOOKUP(A4797,进货明细!$A$2:$D$5000,COLUMN($C$2),0)&amp;""),"",VLOOKUP(A4797,进货明细!$A$2:$D$5000,COLUMN($C$2),0)&amp;"")</f>
        <v/>
      </c>
      <c r="D4797" s="147" t="str">
        <f>IF(ISERROR(VLOOKUP(A4797,进货明细!$A$2:$D$5000,COLUMN($D$2),0)&amp;""),"",VLOOKUP(A4797,进货明细!$A$2:$D$5000,COLUMN($D$2),0)&amp;"")</f>
        <v/>
      </c>
      <c r="E4797" s="148"/>
      <c r="F4797" s="152"/>
      <c r="G4797" s="150" t="str">
        <f>IF(ISERROR(VLOOKUP(A4797,进货明细!$A$2:$G$5000,COLUMN($G$2),0)&amp;""),"",VLOOKUP(A4797,进货明细!$A$2:$G$5000,COLUMN($G$2),0)&amp;"")</f>
        <v/>
      </c>
      <c r="H4797" s="151" t="str">
        <f t="shared" si="151"/>
        <v/>
      </c>
      <c r="I4797" s="168"/>
      <c r="J4797" s="169"/>
      <c r="K4797" s="163"/>
      <c r="L4797" s="164" t="str">
        <f t="shared" si="152"/>
        <v/>
      </c>
      <c r="M4797" s="165" t="e">
        <f>ROUND(VLOOKUP(A4797,当前库存!$A$2:$F$7000,COLUMN($F$3),0)&amp;"",2)</f>
        <v>#DIV/0!</v>
      </c>
      <c r="N4797" s="166"/>
      <c r="O4797" s="167"/>
      <c r="P4797" s="167"/>
      <c r="Q4797" s="174"/>
      <c r="R4797" s="167"/>
      <c r="S4797" s="167"/>
    </row>
    <row r="4798" customHeight="1" spans="1:19">
      <c r="A4798" s="175"/>
      <c r="B4798" s="153" t="str">
        <f>IF(ISERROR(VLOOKUP(A4798,进货明细!$A$2:$D$5000,COLUMN($B$2),0)&amp;""),"",VLOOKUP(A4798,进货明细!$A$2:$D$5000,COLUMN($B$2),0)&amp;"")</f>
        <v/>
      </c>
      <c r="C4798" s="147" t="str">
        <f>IF(ISERROR(VLOOKUP(A4798,进货明细!$A$2:$D$5000,COLUMN($C$2),0)&amp;""),"",VLOOKUP(A4798,进货明细!$A$2:$D$5000,COLUMN($C$2),0)&amp;"")</f>
        <v/>
      </c>
      <c r="D4798" s="147" t="str">
        <f>IF(ISERROR(VLOOKUP(A4798,进货明细!$A$2:$D$5000,COLUMN($D$2),0)&amp;""),"",VLOOKUP(A4798,进货明细!$A$2:$D$5000,COLUMN($D$2),0)&amp;"")</f>
        <v/>
      </c>
      <c r="E4798" s="148"/>
      <c r="F4798" s="152"/>
      <c r="G4798" s="150" t="str">
        <f>IF(ISERROR(VLOOKUP(A4798,进货明细!$A$2:$G$5000,COLUMN($G$2),0)&amp;""),"",VLOOKUP(A4798,进货明细!$A$2:$G$5000,COLUMN($G$2),0)&amp;"")</f>
        <v/>
      </c>
      <c r="H4798" s="151" t="str">
        <f t="shared" si="151"/>
        <v/>
      </c>
      <c r="I4798" s="168"/>
      <c r="J4798" s="169"/>
      <c r="K4798" s="163"/>
      <c r="L4798" s="164" t="str">
        <f t="shared" si="152"/>
        <v/>
      </c>
      <c r="M4798" s="165" t="e">
        <f>ROUND(VLOOKUP(A4798,当前库存!$A$2:$F$7000,COLUMN($F$3),0)&amp;"",2)</f>
        <v>#DIV/0!</v>
      </c>
      <c r="N4798" s="166"/>
      <c r="O4798" s="167"/>
      <c r="P4798" s="167"/>
      <c r="Q4798" s="174"/>
      <c r="R4798" s="167"/>
      <c r="S4798" s="167"/>
    </row>
    <row r="4799" customHeight="1" spans="1:19">
      <c r="A4799" s="175"/>
      <c r="B4799" s="153" t="str">
        <f>IF(ISERROR(VLOOKUP(A4799,进货明细!$A$2:$D$5000,COLUMN($B$2),0)&amp;""),"",VLOOKUP(A4799,进货明细!$A$2:$D$5000,COLUMN($B$2),0)&amp;"")</f>
        <v/>
      </c>
      <c r="C4799" s="147" t="str">
        <f>IF(ISERROR(VLOOKUP(A4799,进货明细!$A$2:$D$5000,COLUMN($C$2),0)&amp;""),"",VLOOKUP(A4799,进货明细!$A$2:$D$5000,COLUMN($C$2),0)&amp;"")</f>
        <v/>
      </c>
      <c r="D4799" s="147" t="str">
        <f>IF(ISERROR(VLOOKUP(A4799,进货明细!$A$2:$D$5000,COLUMN($D$2),0)&amp;""),"",VLOOKUP(A4799,进货明细!$A$2:$D$5000,COLUMN($D$2),0)&amp;"")</f>
        <v/>
      </c>
      <c r="E4799" s="148"/>
      <c r="F4799" s="152"/>
      <c r="G4799" s="150" t="str">
        <f>IF(ISERROR(VLOOKUP(A4799,进货明细!$A$2:$G$5000,COLUMN($G$2),0)&amp;""),"",VLOOKUP(A4799,进货明细!$A$2:$G$5000,COLUMN($G$2),0)&amp;"")</f>
        <v/>
      </c>
      <c r="H4799" s="151" t="str">
        <f t="shared" si="151"/>
        <v/>
      </c>
      <c r="I4799" s="168"/>
      <c r="J4799" s="169"/>
      <c r="K4799" s="163"/>
      <c r="L4799" s="164" t="str">
        <f t="shared" si="152"/>
        <v/>
      </c>
      <c r="M4799" s="165" t="e">
        <f>ROUND(VLOOKUP(A4799,当前库存!$A$2:$F$7000,COLUMN($F$3),0)&amp;"",2)</f>
        <v>#DIV/0!</v>
      </c>
      <c r="N4799" s="166"/>
      <c r="O4799" s="167"/>
      <c r="P4799" s="167"/>
      <c r="Q4799" s="174"/>
      <c r="R4799" s="167"/>
      <c r="S4799" s="167"/>
    </row>
    <row r="4800" customHeight="1" spans="1:19">
      <c r="A4800" s="175"/>
      <c r="B4800" s="153" t="str">
        <f>IF(ISERROR(VLOOKUP(A4800,进货明细!$A$2:$D$5000,COLUMN($B$2),0)&amp;""),"",VLOOKUP(A4800,进货明细!$A$2:$D$5000,COLUMN($B$2),0)&amp;"")</f>
        <v/>
      </c>
      <c r="C4800" s="147" t="str">
        <f>IF(ISERROR(VLOOKUP(A4800,进货明细!$A$2:$D$5000,COLUMN($C$2),0)&amp;""),"",VLOOKUP(A4800,进货明细!$A$2:$D$5000,COLUMN($C$2),0)&amp;"")</f>
        <v/>
      </c>
      <c r="D4800" s="147" t="str">
        <f>IF(ISERROR(VLOOKUP(A4800,进货明细!$A$2:$D$5000,COLUMN($D$2),0)&amp;""),"",VLOOKUP(A4800,进货明细!$A$2:$D$5000,COLUMN($D$2),0)&amp;"")</f>
        <v/>
      </c>
      <c r="E4800" s="148"/>
      <c r="F4800" s="152"/>
      <c r="G4800" s="150" t="str">
        <f>IF(ISERROR(VLOOKUP(A4800,进货明细!$A$2:$G$5000,COLUMN($G$2),0)&amp;""),"",VLOOKUP(A4800,进货明细!$A$2:$G$5000,COLUMN($G$2),0)&amp;"")</f>
        <v/>
      </c>
      <c r="H4800" s="151" t="str">
        <f t="shared" si="151"/>
        <v/>
      </c>
      <c r="I4800" s="168"/>
      <c r="J4800" s="169"/>
      <c r="K4800" s="163"/>
      <c r="L4800" s="164" t="str">
        <f t="shared" si="152"/>
        <v/>
      </c>
      <c r="M4800" s="165" t="e">
        <f>ROUND(VLOOKUP(A4800,当前库存!$A$2:$F$7000,COLUMN($F$3),0)&amp;"",2)</f>
        <v>#DIV/0!</v>
      </c>
      <c r="N4800" s="166"/>
      <c r="O4800" s="167"/>
      <c r="P4800" s="167"/>
      <c r="Q4800" s="174"/>
      <c r="R4800" s="167"/>
      <c r="S4800" s="167"/>
    </row>
    <row r="4801" customHeight="1" spans="1:19">
      <c r="A4801" s="175"/>
      <c r="B4801" s="153" t="str">
        <f>IF(ISERROR(VLOOKUP(A4801,进货明细!$A$2:$D$5000,COLUMN($B$2),0)&amp;""),"",VLOOKUP(A4801,进货明细!$A$2:$D$5000,COLUMN($B$2),0)&amp;"")</f>
        <v/>
      </c>
      <c r="C4801" s="147" t="str">
        <f>IF(ISERROR(VLOOKUP(A4801,进货明细!$A$2:$D$5000,COLUMN($C$2),0)&amp;""),"",VLOOKUP(A4801,进货明细!$A$2:$D$5000,COLUMN($C$2),0)&amp;"")</f>
        <v/>
      </c>
      <c r="D4801" s="147" t="str">
        <f>IF(ISERROR(VLOOKUP(A4801,进货明细!$A$2:$D$5000,COLUMN($D$2),0)&amp;""),"",VLOOKUP(A4801,进货明细!$A$2:$D$5000,COLUMN($D$2),0)&amp;"")</f>
        <v/>
      </c>
      <c r="E4801" s="148"/>
      <c r="F4801" s="152"/>
      <c r="G4801" s="150" t="str">
        <f>IF(ISERROR(VLOOKUP(A4801,进货明细!$A$2:$G$5000,COLUMN($G$2),0)&amp;""),"",VLOOKUP(A4801,进货明细!$A$2:$G$5000,COLUMN($G$2),0)&amp;"")</f>
        <v/>
      </c>
      <c r="H4801" s="151" t="str">
        <f t="shared" si="151"/>
        <v/>
      </c>
      <c r="I4801" s="168"/>
      <c r="J4801" s="169"/>
      <c r="K4801" s="163"/>
      <c r="L4801" s="164" t="str">
        <f t="shared" si="152"/>
        <v/>
      </c>
      <c r="M4801" s="165" t="e">
        <f>ROUND(VLOOKUP(A4801,当前库存!$A$2:$F$7000,COLUMN($F$3),0)&amp;"",2)</f>
        <v>#DIV/0!</v>
      </c>
      <c r="N4801" s="166"/>
      <c r="O4801" s="167"/>
      <c r="P4801" s="167"/>
      <c r="Q4801" s="174"/>
      <c r="R4801" s="167"/>
      <c r="S4801" s="167"/>
    </row>
    <row r="4802" customHeight="1" spans="1:19">
      <c r="A4802" s="175"/>
      <c r="B4802" s="153" t="str">
        <f>IF(ISERROR(VLOOKUP(A4802,进货明细!$A$2:$D$5000,COLUMN($B$2),0)&amp;""),"",VLOOKUP(A4802,进货明细!$A$2:$D$5000,COLUMN($B$2),0)&amp;"")</f>
        <v/>
      </c>
      <c r="C4802" s="147" t="str">
        <f>IF(ISERROR(VLOOKUP(A4802,进货明细!$A$2:$D$5000,COLUMN($C$2),0)&amp;""),"",VLOOKUP(A4802,进货明细!$A$2:$D$5000,COLUMN($C$2),0)&amp;"")</f>
        <v/>
      </c>
      <c r="D4802" s="147" t="str">
        <f>IF(ISERROR(VLOOKUP(A4802,进货明细!$A$2:$D$5000,COLUMN($D$2),0)&amp;""),"",VLOOKUP(A4802,进货明细!$A$2:$D$5000,COLUMN($D$2),0)&amp;"")</f>
        <v/>
      </c>
      <c r="E4802" s="148"/>
      <c r="F4802" s="152"/>
      <c r="G4802" s="150" t="str">
        <f>IF(ISERROR(VLOOKUP(A4802,进货明细!$A$2:$G$5000,COLUMN($G$2),0)&amp;""),"",VLOOKUP(A4802,进货明细!$A$2:$G$5000,COLUMN($G$2),0)&amp;"")</f>
        <v/>
      </c>
      <c r="H4802" s="151" t="str">
        <f t="shared" si="151"/>
        <v/>
      </c>
      <c r="I4802" s="168"/>
      <c r="J4802" s="169"/>
      <c r="K4802" s="163"/>
      <c r="L4802" s="164" t="str">
        <f t="shared" si="152"/>
        <v/>
      </c>
      <c r="M4802" s="165" t="e">
        <f>ROUND(VLOOKUP(A4802,当前库存!$A$2:$F$7000,COLUMN($F$3),0)&amp;"",2)</f>
        <v>#DIV/0!</v>
      </c>
      <c r="N4802" s="166"/>
      <c r="O4802" s="167"/>
      <c r="P4802" s="167"/>
      <c r="Q4802" s="174"/>
      <c r="R4802" s="167"/>
      <c r="S4802" s="167"/>
    </row>
    <row r="4803" customHeight="1" spans="1:19">
      <c r="A4803" s="175"/>
      <c r="B4803" s="153" t="str">
        <f>IF(ISERROR(VLOOKUP(A4803,进货明细!$A$2:$D$5000,COLUMN($B$2),0)&amp;""),"",VLOOKUP(A4803,进货明细!$A$2:$D$5000,COLUMN($B$2),0)&amp;"")</f>
        <v/>
      </c>
      <c r="C4803" s="147" t="str">
        <f>IF(ISERROR(VLOOKUP(A4803,进货明细!$A$2:$D$5000,COLUMN($C$2),0)&amp;""),"",VLOOKUP(A4803,进货明细!$A$2:$D$5000,COLUMN($C$2),0)&amp;"")</f>
        <v/>
      </c>
      <c r="D4803" s="147" t="str">
        <f>IF(ISERROR(VLOOKUP(A4803,进货明细!$A$2:$D$5000,COLUMN($D$2),0)&amp;""),"",VLOOKUP(A4803,进货明细!$A$2:$D$5000,COLUMN($D$2),0)&amp;"")</f>
        <v/>
      </c>
      <c r="E4803" s="148"/>
      <c r="F4803" s="152"/>
      <c r="G4803" s="150" t="str">
        <f>IF(ISERROR(VLOOKUP(A4803,进货明细!$A$2:$G$5000,COLUMN($G$2),0)&amp;""),"",VLOOKUP(A4803,进货明细!$A$2:$G$5000,COLUMN($G$2),0)&amp;"")</f>
        <v/>
      </c>
      <c r="H4803" s="151" t="str">
        <f t="shared" si="151"/>
        <v/>
      </c>
      <c r="I4803" s="168"/>
      <c r="J4803" s="169"/>
      <c r="K4803" s="163"/>
      <c r="L4803" s="164" t="str">
        <f t="shared" si="152"/>
        <v/>
      </c>
      <c r="M4803" s="165" t="e">
        <f>ROUND(VLOOKUP(A4803,当前库存!$A$2:$F$7000,COLUMN($F$3),0)&amp;"",2)</f>
        <v>#DIV/0!</v>
      </c>
      <c r="N4803" s="166"/>
      <c r="O4803" s="167"/>
      <c r="P4803" s="167"/>
      <c r="Q4803" s="174"/>
      <c r="R4803" s="167"/>
      <c r="S4803" s="167"/>
    </row>
    <row r="4804" customHeight="1" spans="1:19">
      <c r="A4804" s="175"/>
      <c r="B4804" s="153" t="str">
        <f>IF(ISERROR(VLOOKUP(A4804,进货明细!$A$2:$D$5000,COLUMN($B$2),0)&amp;""),"",VLOOKUP(A4804,进货明细!$A$2:$D$5000,COLUMN($B$2),0)&amp;"")</f>
        <v/>
      </c>
      <c r="C4804" s="147" t="str">
        <f>IF(ISERROR(VLOOKUP(A4804,进货明细!$A$2:$D$5000,COLUMN($C$2),0)&amp;""),"",VLOOKUP(A4804,进货明细!$A$2:$D$5000,COLUMN($C$2),0)&amp;"")</f>
        <v/>
      </c>
      <c r="D4804" s="147" t="str">
        <f>IF(ISERROR(VLOOKUP(A4804,进货明细!$A$2:$D$5000,COLUMN($D$2),0)&amp;""),"",VLOOKUP(A4804,进货明细!$A$2:$D$5000,COLUMN($D$2),0)&amp;"")</f>
        <v/>
      </c>
      <c r="E4804" s="148"/>
      <c r="F4804" s="152"/>
      <c r="G4804" s="150" t="str">
        <f>IF(ISERROR(VLOOKUP(A4804,进货明细!$A$2:$G$5000,COLUMN($G$2),0)&amp;""),"",VLOOKUP(A4804,进货明细!$A$2:$G$5000,COLUMN($G$2),0)&amp;"")</f>
        <v/>
      </c>
      <c r="H4804" s="151" t="str">
        <f t="shared" si="151"/>
        <v/>
      </c>
      <c r="I4804" s="168"/>
      <c r="J4804" s="169"/>
      <c r="K4804" s="163"/>
      <c r="L4804" s="164" t="str">
        <f t="shared" si="152"/>
        <v/>
      </c>
      <c r="M4804" s="165" t="e">
        <f>ROUND(VLOOKUP(A4804,当前库存!$A$2:$F$7000,COLUMN($F$3),0)&amp;"",2)</f>
        <v>#DIV/0!</v>
      </c>
      <c r="N4804" s="166"/>
      <c r="O4804" s="167"/>
      <c r="P4804" s="167"/>
      <c r="Q4804" s="174"/>
      <c r="R4804" s="167"/>
      <c r="S4804" s="167"/>
    </row>
    <row r="4805" customHeight="1" spans="1:19">
      <c r="A4805" s="175"/>
      <c r="B4805" s="153" t="str">
        <f>IF(ISERROR(VLOOKUP(A4805,进货明细!$A$2:$D$5000,COLUMN($B$2),0)&amp;""),"",VLOOKUP(A4805,进货明细!$A$2:$D$5000,COLUMN($B$2),0)&amp;"")</f>
        <v/>
      </c>
      <c r="C4805" s="147" t="str">
        <f>IF(ISERROR(VLOOKUP(A4805,进货明细!$A$2:$D$5000,COLUMN($C$2),0)&amp;""),"",VLOOKUP(A4805,进货明细!$A$2:$D$5000,COLUMN($C$2),0)&amp;"")</f>
        <v/>
      </c>
      <c r="D4805" s="147" t="str">
        <f>IF(ISERROR(VLOOKUP(A4805,进货明细!$A$2:$D$5000,COLUMN($D$2),0)&amp;""),"",VLOOKUP(A4805,进货明细!$A$2:$D$5000,COLUMN($D$2),0)&amp;"")</f>
        <v/>
      </c>
      <c r="E4805" s="148"/>
      <c r="F4805" s="152"/>
      <c r="G4805" s="150" t="str">
        <f>IF(ISERROR(VLOOKUP(A4805,进货明细!$A$2:$G$5000,COLUMN($G$2),0)&amp;""),"",VLOOKUP(A4805,进货明细!$A$2:$G$5000,COLUMN($G$2),0)&amp;"")</f>
        <v/>
      </c>
      <c r="H4805" s="151" t="str">
        <f t="shared" si="151"/>
        <v/>
      </c>
      <c r="I4805" s="168"/>
      <c r="J4805" s="169"/>
      <c r="K4805" s="163"/>
      <c r="L4805" s="164" t="str">
        <f t="shared" si="152"/>
        <v/>
      </c>
      <c r="M4805" s="165" t="e">
        <f>ROUND(VLOOKUP(A4805,当前库存!$A$2:$F$7000,COLUMN($F$3),0)&amp;"",2)</f>
        <v>#DIV/0!</v>
      </c>
      <c r="N4805" s="166"/>
      <c r="O4805" s="167"/>
      <c r="P4805" s="167"/>
      <c r="Q4805" s="174"/>
      <c r="R4805" s="167"/>
      <c r="S4805" s="167"/>
    </row>
    <row r="4806" customHeight="1" spans="1:19">
      <c r="A4806" s="175"/>
      <c r="B4806" s="153" t="str">
        <f>IF(ISERROR(VLOOKUP(A4806,进货明细!$A$2:$D$5000,COLUMN($B$2),0)&amp;""),"",VLOOKUP(A4806,进货明细!$A$2:$D$5000,COLUMN($B$2),0)&amp;"")</f>
        <v/>
      </c>
      <c r="C4806" s="147" t="str">
        <f>IF(ISERROR(VLOOKUP(A4806,进货明细!$A$2:$D$5000,COLUMN($C$2),0)&amp;""),"",VLOOKUP(A4806,进货明细!$A$2:$D$5000,COLUMN($C$2),0)&amp;"")</f>
        <v/>
      </c>
      <c r="D4806" s="147" t="str">
        <f>IF(ISERROR(VLOOKUP(A4806,进货明细!$A$2:$D$5000,COLUMN($D$2),0)&amp;""),"",VLOOKUP(A4806,进货明细!$A$2:$D$5000,COLUMN($D$2),0)&amp;"")</f>
        <v/>
      </c>
      <c r="E4806" s="148"/>
      <c r="F4806" s="152"/>
      <c r="G4806" s="150" t="str">
        <f>IF(ISERROR(VLOOKUP(A4806,进货明细!$A$2:$G$5000,COLUMN($G$2),0)&amp;""),"",VLOOKUP(A4806,进货明细!$A$2:$G$5000,COLUMN($G$2),0)&amp;"")</f>
        <v/>
      </c>
      <c r="H4806" s="151" t="str">
        <f t="shared" si="151"/>
        <v/>
      </c>
      <c r="I4806" s="168"/>
      <c r="J4806" s="169"/>
      <c r="K4806" s="163"/>
      <c r="L4806" s="164" t="str">
        <f t="shared" si="152"/>
        <v/>
      </c>
      <c r="M4806" s="165" t="e">
        <f>ROUND(VLOOKUP(A4806,当前库存!$A$2:$F$7000,COLUMN($F$3),0)&amp;"",2)</f>
        <v>#DIV/0!</v>
      </c>
      <c r="N4806" s="166"/>
      <c r="O4806" s="167"/>
      <c r="P4806" s="167"/>
      <c r="Q4806" s="174"/>
      <c r="R4806" s="167"/>
      <c r="S4806" s="167"/>
    </row>
    <row r="4807" customHeight="1" spans="1:19">
      <c r="A4807" s="175"/>
      <c r="B4807" s="153" t="str">
        <f>IF(ISERROR(VLOOKUP(A4807,进货明细!$A$2:$D$5000,COLUMN($B$2),0)&amp;""),"",VLOOKUP(A4807,进货明细!$A$2:$D$5000,COLUMN($B$2),0)&amp;"")</f>
        <v/>
      </c>
      <c r="C4807" s="147" t="str">
        <f>IF(ISERROR(VLOOKUP(A4807,进货明细!$A$2:$D$5000,COLUMN($C$2),0)&amp;""),"",VLOOKUP(A4807,进货明细!$A$2:$D$5000,COLUMN($C$2),0)&amp;"")</f>
        <v/>
      </c>
      <c r="D4807" s="147" t="str">
        <f>IF(ISERROR(VLOOKUP(A4807,进货明细!$A$2:$D$5000,COLUMN($D$2),0)&amp;""),"",VLOOKUP(A4807,进货明细!$A$2:$D$5000,COLUMN($D$2),0)&amp;"")</f>
        <v/>
      </c>
      <c r="E4807" s="148"/>
      <c r="F4807" s="152"/>
      <c r="G4807" s="150" t="str">
        <f>IF(ISERROR(VLOOKUP(A4807,进货明细!$A$2:$G$5000,COLUMN($G$2),0)&amp;""),"",VLOOKUP(A4807,进货明细!$A$2:$G$5000,COLUMN($G$2),0)&amp;"")</f>
        <v/>
      </c>
      <c r="H4807" s="151" t="str">
        <f t="shared" si="151"/>
        <v/>
      </c>
      <c r="I4807" s="168"/>
      <c r="J4807" s="169"/>
      <c r="K4807" s="163"/>
      <c r="L4807" s="164" t="str">
        <f t="shared" si="152"/>
        <v/>
      </c>
      <c r="M4807" s="165" t="e">
        <f>ROUND(VLOOKUP(A4807,当前库存!$A$2:$F$7000,COLUMN($F$3),0)&amp;"",2)</f>
        <v>#DIV/0!</v>
      </c>
      <c r="N4807" s="166"/>
      <c r="O4807" s="167"/>
      <c r="P4807" s="167"/>
      <c r="Q4807" s="174"/>
      <c r="R4807" s="167"/>
      <c r="S4807" s="167"/>
    </row>
    <row r="4808" customHeight="1" spans="1:19">
      <c r="A4808" s="175"/>
      <c r="B4808" s="153" t="str">
        <f>IF(ISERROR(VLOOKUP(A4808,进货明细!$A$2:$D$5000,COLUMN($B$2),0)&amp;""),"",VLOOKUP(A4808,进货明细!$A$2:$D$5000,COLUMN($B$2),0)&amp;"")</f>
        <v/>
      </c>
      <c r="C4808" s="147" t="str">
        <f>IF(ISERROR(VLOOKUP(A4808,进货明细!$A$2:$D$5000,COLUMN($C$2),0)&amp;""),"",VLOOKUP(A4808,进货明细!$A$2:$D$5000,COLUMN($C$2),0)&amp;"")</f>
        <v/>
      </c>
      <c r="D4808" s="147" t="str">
        <f>IF(ISERROR(VLOOKUP(A4808,进货明细!$A$2:$D$5000,COLUMN($D$2),0)&amp;""),"",VLOOKUP(A4808,进货明细!$A$2:$D$5000,COLUMN($D$2),0)&amp;"")</f>
        <v/>
      </c>
      <c r="E4808" s="148"/>
      <c r="F4808" s="152"/>
      <c r="G4808" s="150" t="str">
        <f>IF(ISERROR(VLOOKUP(A4808,进货明细!$A$2:$G$5000,COLUMN($G$2),0)&amp;""),"",VLOOKUP(A4808,进货明细!$A$2:$G$5000,COLUMN($G$2),0)&amp;"")</f>
        <v/>
      </c>
      <c r="H4808" s="151" t="str">
        <f t="shared" si="151"/>
        <v/>
      </c>
      <c r="I4808" s="168"/>
      <c r="J4808" s="169"/>
      <c r="K4808" s="163"/>
      <c r="L4808" s="164" t="str">
        <f t="shared" si="152"/>
        <v/>
      </c>
      <c r="M4808" s="165" t="e">
        <f>ROUND(VLOOKUP(A4808,当前库存!$A$2:$F$7000,COLUMN($F$3),0)&amp;"",2)</f>
        <v>#DIV/0!</v>
      </c>
      <c r="N4808" s="166"/>
      <c r="O4808" s="167"/>
      <c r="P4808" s="167"/>
      <c r="Q4808" s="174"/>
      <c r="R4808" s="167"/>
      <c r="S4808" s="167"/>
    </row>
    <row r="4809" customHeight="1" spans="1:19">
      <c r="A4809" s="175"/>
      <c r="B4809" s="153" t="str">
        <f>IF(ISERROR(VLOOKUP(A4809,进货明细!$A$2:$D$5000,COLUMN($B$2),0)&amp;""),"",VLOOKUP(A4809,进货明细!$A$2:$D$5000,COLUMN($B$2),0)&amp;"")</f>
        <v/>
      </c>
      <c r="C4809" s="147" t="str">
        <f>IF(ISERROR(VLOOKUP(A4809,进货明细!$A$2:$D$5000,COLUMN($C$2),0)&amp;""),"",VLOOKUP(A4809,进货明细!$A$2:$D$5000,COLUMN($C$2),0)&amp;"")</f>
        <v/>
      </c>
      <c r="D4809" s="147" t="str">
        <f>IF(ISERROR(VLOOKUP(A4809,进货明细!$A$2:$D$5000,COLUMN($D$2),0)&amp;""),"",VLOOKUP(A4809,进货明细!$A$2:$D$5000,COLUMN($D$2),0)&amp;"")</f>
        <v/>
      </c>
      <c r="E4809" s="148"/>
      <c r="F4809" s="152"/>
      <c r="G4809" s="150" t="str">
        <f>IF(ISERROR(VLOOKUP(A4809,进货明细!$A$2:$G$5000,COLUMN($G$2),0)&amp;""),"",VLOOKUP(A4809,进货明细!$A$2:$G$5000,COLUMN($G$2),0)&amp;"")</f>
        <v/>
      </c>
      <c r="H4809" s="151" t="str">
        <f t="shared" si="151"/>
        <v/>
      </c>
      <c r="I4809" s="168"/>
      <c r="J4809" s="169"/>
      <c r="K4809" s="163"/>
      <c r="L4809" s="164" t="str">
        <f t="shared" si="152"/>
        <v/>
      </c>
      <c r="M4809" s="165" t="e">
        <f>ROUND(VLOOKUP(A4809,当前库存!$A$2:$F$7000,COLUMN($F$3),0)&amp;"",2)</f>
        <v>#DIV/0!</v>
      </c>
      <c r="N4809" s="166"/>
      <c r="O4809" s="167"/>
      <c r="P4809" s="167"/>
      <c r="Q4809" s="174"/>
      <c r="R4809" s="167"/>
      <c r="S4809" s="167"/>
    </row>
    <row r="4810" customHeight="1" spans="1:19">
      <c r="A4810" s="175"/>
      <c r="B4810" s="153" t="str">
        <f>IF(ISERROR(VLOOKUP(A4810,进货明细!$A$2:$D$5000,COLUMN($B$2),0)&amp;""),"",VLOOKUP(A4810,进货明细!$A$2:$D$5000,COLUMN($B$2),0)&amp;"")</f>
        <v/>
      </c>
      <c r="C4810" s="147" t="str">
        <f>IF(ISERROR(VLOOKUP(A4810,进货明细!$A$2:$D$5000,COLUMN($C$2),0)&amp;""),"",VLOOKUP(A4810,进货明细!$A$2:$D$5000,COLUMN($C$2),0)&amp;"")</f>
        <v/>
      </c>
      <c r="D4810" s="147" t="str">
        <f>IF(ISERROR(VLOOKUP(A4810,进货明细!$A$2:$D$5000,COLUMN($D$2),0)&amp;""),"",VLOOKUP(A4810,进货明细!$A$2:$D$5000,COLUMN($D$2),0)&amp;"")</f>
        <v/>
      </c>
      <c r="E4810" s="148"/>
      <c r="F4810" s="152"/>
      <c r="G4810" s="150" t="str">
        <f>IF(ISERROR(VLOOKUP(A4810,进货明细!$A$2:$G$5000,COLUMN($G$2),0)&amp;""),"",VLOOKUP(A4810,进货明细!$A$2:$G$5000,COLUMN($G$2),0)&amp;"")</f>
        <v/>
      </c>
      <c r="H4810" s="151" t="str">
        <f t="shared" ref="H4810:H4873" si="153">IF(E4810="","",E4810*F4810)</f>
        <v/>
      </c>
      <c r="I4810" s="168"/>
      <c r="J4810" s="169"/>
      <c r="K4810" s="163"/>
      <c r="L4810" s="164" t="str">
        <f t="shared" si="152"/>
        <v/>
      </c>
      <c r="M4810" s="165" t="e">
        <f>ROUND(VLOOKUP(A4810,当前库存!$A$2:$F$7000,COLUMN($F$3),0)&amp;"",2)</f>
        <v>#DIV/0!</v>
      </c>
      <c r="N4810" s="166"/>
      <c r="O4810" s="167"/>
      <c r="P4810" s="167"/>
      <c r="Q4810" s="174"/>
      <c r="R4810" s="167"/>
      <c r="S4810" s="167"/>
    </row>
    <row r="4811" customHeight="1" spans="1:19">
      <c r="A4811" s="175"/>
      <c r="B4811" s="153" t="str">
        <f>IF(ISERROR(VLOOKUP(A4811,进货明细!$A$2:$D$5000,COLUMN($B$2),0)&amp;""),"",VLOOKUP(A4811,进货明细!$A$2:$D$5000,COLUMN($B$2),0)&amp;"")</f>
        <v/>
      </c>
      <c r="C4811" s="147" t="str">
        <f>IF(ISERROR(VLOOKUP(A4811,进货明细!$A$2:$D$5000,COLUMN($C$2),0)&amp;""),"",VLOOKUP(A4811,进货明细!$A$2:$D$5000,COLUMN($C$2),0)&amp;"")</f>
        <v/>
      </c>
      <c r="D4811" s="147" t="str">
        <f>IF(ISERROR(VLOOKUP(A4811,进货明细!$A$2:$D$5000,COLUMN($D$2),0)&amp;""),"",VLOOKUP(A4811,进货明细!$A$2:$D$5000,COLUMN($D$2),0)&amp;"")</f>
        <v/>
      </c>
      <c r="E4811" s="148"/>
      <c r="F4811" s="152"/>
      <c r="G4811" s="150" t="str">
        <f>IF(ISERROR(VLOOKUP(A4811,进货明细!$A$2:$G$5000,COLUMN($G$2),0)&amp;""),"",VLOOKUP(A4811,进货明细!$A$2:$G$5000,COLUMN($G$2),0)&amp;"")</f>
        <v/>
      </c>
      <c r="H4811" s="151" t="str">
        <f t="shared" si="153"/>
        <v/>
      </c>
      <c r="I4811" s="168"/>
      <c r="J4811" s="169"/>
      <c r="K4811" s="163"/>
      <c r="L4811" s="164" t="str">
        <f t="shared" si="152"/>
        <v/>
      </c>
      <c r="M4811" s="165" t="e">
        <f>ROUND(VLOOKUP(A4811,当前库存!$A$2:$F$7000,COLUMN($F$3),0)&amp;"",2)</f>
        <v>#DIV/0!</v>
      </c>
      <c r="N4811" s="166"/>
      <c r="O4811" s="167"/>
      <c r="P4811" s="167"/>
      <c r="Q4811" s="174"/>
      <c r="R4811" s="167"/>
      <c r="S4811" s="167"/>
    </row>
    <row r="4812" customHeight="1" spans="1:19">
      <c r="A4812" s="175"/>
      <c r="B4812" s="153" t="str">
        <f>IF(ISERROR(VLOOKUP(A4812,进货明细!$A$2:$D$5000,COLUMN($B$2),0)&amp;""),"",VLOOKUP(A4812,进货明细!$A$2:$D$5000,COLUMN($B$2),0)&amp;"")</f>
        <v/>
      </c>
      <c r="C4812" s="147" t="str">
        <f>IF(ISERROR(VLOOKUP(A4812,进货明细!$A$2:$D$5000,COLUMN($C$2),0)&amp;""),"",VLOOKUP(A4812,进货明细!$A$2:$D$5000,COLUMN($C$2),0)&amp;"")</f>
        <v/>
      </c>
      <c r="D4812" s="147" t="str">
        <f>IF(ISERROR(VLOOKUP(A4812,进货明细!$A$2:$D$5000,COLUMN($D$2),0)&amp;""),"",VLOOKUP(A4812,进货明细!$A$2:$D$5000,COLUMN($D$2),0)&amp;"")</f>
        <v/>
      </c>
      <c r="E4812" s="148"/>
      <c r="F4812" s="152"/>
      <c r="G4812" s="150" t="str">
        <f>IF(ISERROR(VLOOKUP(A4812,进货明细!$A$2:$G$5000,COLUMN($G$2),0)&amp;""),"",VLOOKUP(A4812,进货明细!$A$2:$G$5000,COLUMN($G$2),0)&amp;"")</f>
        <v/>
      </c>
      <c r="H4812" s="151" t="str">
        <f t="shared" si="153"/>
        <v/>
      </c>
      <c r="I4812" s="168"/>
      <c r="J4812" s="169"/>
      <c r="K4812" s="163"/>
      <c r="L4812" s="164" t="str">
        <f t="shared" si="152"/>
        <v/>
      </c>
      <c r="M4812" s="165" t="e">
        <f>ROUND(VLOOKUP(A4812,当前库存!$A$2:$F$7000,COLUMN($F$3),0)&amp;"",2)</f>
        <v>#DIV/0!</v>
      </c>
      <c r="N4812" s="166"/>
      <c r="O4812" s="167"/>
      <c r="P4812" s="167"/>
      <c r="Q4812" s="174"/>
      <c r="R4812" s="167"/>
      <c r="S4812" s="167"/>
    </row>
    <row r="4813" customHeight="1" spans="1:19">
      <c r="A4813" s="175"/>
      <c r="B4813" s="153" t="str">
        <f>IF(ISERROR(VLOOKUP(A4813,进货明细!$A$2:$D$5000,COLUMN($B$2),0)&amp;""),"",VLOOKUP(A4813,进货明细!$A$2:$D$5000,COLUMN($B$2),0)&amp;"")</f>
        <v/>
      </c>
      <c r="C4813" s="147" t="str">
        <f>IF(ISERROR(VLOOKUP(A4813,进货明细!$A$2:$D$5000,COLUMN($C$2),0)&amp;""),"",VLOOKUP(A4813,进货明细!$A$2:$D$5000,COLUMN($C$2),0)&amp;"")</f>
        <v/>
      </c>
      <c r="D4813" s="147" t="str">
        <f>IF(ISERROR(VLOOKUP(A4813,进货明细!$A$2:$D$5000,COLUMN($D$2),0)&amp;""),"",VLOOKUP(A4813,进货明细!$A$2:$D$5000,COLUMN($D$2),0)&amp;"")</f>
        <v/>
      </c>
      <c r="E4813" s="148"/>
      <c r="F4813" s="152"/>
      <c r="G4813" s="150" t="str">
        <f>IF(ISERROR(VLOOKUP(A4813,进货明细!$A$2:$G$5000,COLUMN($G$2),0)&amp;""),"",VLOOKUP(A4813,进货明细!$A$2:$G$5000,COLUMN($G$2),0)&amp;"")</f>
        <v/>
      </c>
      <c r="H4813" s="151" t="str">
        <f t="shared" si="153"/>
        <v/>
      </c>
      <c r="I4813" s="168"/>
      <c r="J4813" s="169"/>
      <c r="K4813" s="163"/>
      <c r="L4813" s="164" t="str">
        <f t="shared" si="152"/>
        <v/>
      </c>
      <c r="M4813" s="165" t="e">
        <f>ROUND(VLOOKUP(A4813,当前库存!$A$2:$F$7000,COLUMN($F$3),0)&amp;"",2)</f>
        <v>#DIV/0!</v>
      </c>
      <c r="N4813" s="166"/>
      <c r="O4813" s="167"/>
      <c r="P4813" s="167"/>
      <c r="Q4813" s="174"/>
      <c r="R4813" s="167"/>
      <c r="S4813" s="167"/>
    </row>
    <row r="4814" customHeight="1" spans="1:19">
      <c r="A4814" s="175"/>
      <c r="B4814" s="153" t="str">
        <f>IF(ISERROR(VLOOKUP(A4814,进货明细!$A$2:$D$5000,COLUMN($B$2),0)&amp;""),"",VLOOKUP(A4814,进货明细!$A$2:$D$5000,COLUMN($B$2),0)&amp;"")</f>
        <v/>
      </c>
      <c r="C4814" s="147" t="str">
        <f>IF(ISERROR(VLOOKUP(A4814,进货明细!$A$2:$D$5000,COLUMN($C$2),0)&amp;""),"",VLOOKUP(A4814,进货明细!$A$2:$D$5000,COLUMN($C$2),0)&amp;"")</f>
        <v/>
      </c>
      <c r="D4814" s="147" t="str">
        <f>IF(ISERROR(VLOOKUP(A4814,进货明细!$A$2:$D$5000,COLUMN($D$2),0)&amp;""),"",VLOOKUP(A4814,进货明细!$A$2:$D$5000,COLUMN($D$2),0)&amp;"")</f>
        <v/>
      </c>
      <c r="E4814" s="148"/>
      <c r="F4814" s="152"/>
      <c r="G4814" s="150" t="str">
        <f>IF(ISERROR(VLOOKUP(A4814,进货明细!$A$2:$G$5000,COLUMN($G$2),0)&amp;""),"",VLOOKUP(A4814,进货明细!$A$2:$G$5000,COLUMN($G$2),0)&amp;"")</f>
        <v/>
      </c>
      <c r="H4814" s="151" t="str">
        <f t="shared" si="153"/>
        <v/>
      </c>
      <c r="I4814" s="168"/>
      <c r="J4814" s="169"/>
      <c r="K4814" s="163"/>
      <c r="L4814" s="164" t="str">
        <f t="shared" si="152"/>
        <v/>
      </c>
      <c r="M4814" s="165" t="e">
        <f>ROUND(VLOOKUP(A4814,当前库存!$A$2:$F$7000,COLUMN($F$3),0)&amp;"",2)</f>
        <v>#DIV/0!</v>
      </c>
      <c r="N4814" s="166"/>
      <c r="O4814" s="167"/>
      <c r="P4814" s="167"/>
      <c r="Q4814" s="174"/>
      <c r="R4814" s="167"/>
      <c r="S4814" s="167"/>
    </row>
    <row r="4815" customHeight="1" spans="1:19">
      <c r="A4815" s="175"/>
      <c r="B4815" s="153" t="str">
        <f>IF(ISERROR(VLOOKUP(A4815,进货明细!$A$2:$D$5000,COLUMN($B$2),0)&amp;""),"",VLOOKUP(A4815,进货明细!$A$2:$D$5000,COLUMN($B$2),0)&amp;"")</f>
        <v/>
      </c>
      <c r="C4815" s="147" t="str">
        <f>IF(ISERROR(VLOOKUP(A4815,进货明细!$A$2:$D$5000,COLUMN($C$2),0)&amp;""),"",VLOOKUP(A4815,进货明细!$A$2:$D$5000,COLUMN($C$2),0)&amp;"")</f>
        <v/>
      </c>
      <c r="D4815" s="147" t="str">
        <f>IF(ISERROR(VLOOKUP(A4815,进货明细!$A$2:$D$5000,COLUMN($D$2),0)&amp;""),"",VLOOKUP(A4815,进货明细!$A$2:$D$5000,COLUMN($D$2),0)&amp;"")</f>
        <v/>
      </c>
      <c r="E4815" s="148"/>
      <c r="F4815" s="152"/>
      <c r="G4815" s="150" t="str">
        <f>IF(ISERROR(VLOOKUP(A4815,进货明细!$A$2:$G$5000,COLUMN($G$2),0)&amp;""),"",VLOOKUP(A4815,进货明细!$A$2:$G$5000,COLUMN($G$2),0)&amp;"")</f>
        <v/>
      </c>
      <c r="H4815" s="151" t="str">
        <f t="shared" si="153"/>
        <v/>
      </c>
      <c r="I4815" s="168"/>
      <c r="J4815" s="169"/>
      <c r="K4815" s="163"/>
      <c r="L4815" s="164" t="str">
        <f t="shared" si="152"/>
        <v/>
      </c>
      <c r="M4815" s="165" t="e">
        <f>ROUND(VLOOKUP(A4815,当前库存!$A$2:$F$7000,COLUMN($F$3),0)&amp;"",2)</f>
        <v>#DIV/0!</v>
      </c>
      <c r="N4815" s="166"/>
      <c r="O4815" s="167"/>
      <c r="P4815" s="167"/>
      <c r="Q4815" s="174"/>
      <c r="R4815" s="167"/>
      <c r="S4815" s="167"/>
    </row>
    <row r="4816" customHeight="1" spans="1:19">
      <c r="A4816" s="175"/>
      <c r="B4816" s="153" t="str">
        <f>IF(ISERROR(VLOOKUP(A4816,进货明细!$A$2:$D$5000,COLUMN($B$2),0)&amp;""),"",VLOOKUP(A4816,进货明细!$A$2:$D$5000,COLUMN($B$2),0)&amp;"")</f>
        <v/>
      </c>
      <c r="C4816" s="147" t="str">
        <f>IF(ISERROR(VLOOKUP(A4816,进货明细!$A$2:$D$5000,COLUMN($C$2),0)&amp;""),"",VLOOKUP(A4816,进货明细!$A$2:$D$5000,COLUMN($C$2),0)&amp;"")</f>
        <v/>
      </c>
      <c r="D4816" s="147" t="str">
        <f>IF(ISERROR(VLOOKUP(A4816,进货明细!$A$2:$D$5000,COLUMN($D$2),0)&amp;""),"",VLOOKUP(A4816,进货明细!$A$2:$D$5000,COLUMN($D$2),0)&amp;"")</f>
        <v/>
      </c>
      <c r="E4816" s="148"/>
      <c r="F4816" s="152"/>
      <c r="G4816" s="150" t="str">
        <f>IF(ISERROR(VLOOKUP(A4816,进货明细!$A$2:$G$5000,COLUMN($G$2),0)&amp;""),"",VLOOKUP(A4816,进货明细!$A$2:$G$5000,COLUMN($G$2),0)&amp;"")</f>
        <v/>
      </c>
      <c r="H4816" s="151" t="str">
        <f t="shared" si="153"/>
        <v/>
      </c>
      <c r="I4816" s="168"/>
      <c r="J4816" s="169"/>
      <c r="K4816" s="163"/>
      <c r="L4816" s="164" t="str">
        <f t="shared" si="152"/>
        <v/>
      </c>
      <c r="M4816" s="165" t="e">
        <f>ROUND(VLOOKUP(A4816,当前库存!$A$2:$F$7000,COLUMN($F$3),0)&amp;"",2)</f>
        <v>#DIV/0!</v>
      </c>
      <c r="N4816" s="166"/>
      <c r="O4816" s="167"/>
      <c r="P4816" s="167"/>
      <c r="Q4816" s="174"/>
      <c r="R4816" s="167"/>
      <c r="S4816" s="167"/>
    </row>
    <row r="4817" customHeight="1" spans="1:19">
      <c r="A4817" s="175"/>
      <c r="B4817" s="153" t="str">
        <f>IF(ISERROR(VLOOKUP(A4817,进货明细!$A$2:$D$5000,COLUMN($B$2),0)&amp;""),"",VLOOKUP(A4817,进货明细!$A$2:$D$5000,COLUMN($B$2),0)&amp;"")</f>
        <v/>
      </c>
      <c r="C4817" s="147" t="str">
        <f>IF(ISERROR(VLOOKUP(A4817,进货明细!$A$2:$D$5000,COLUMN($C$2),0)&amp;""),"",VLOOKUP(A4817,进货明细!$A$2:$D$5000,COLUMN($C$2),0)&amp;"")</f>
        <v/>
      </c>
      <c r="D4817" s="147" t="str">
        <f>IF(ISERROR(VLOOKUP(A4817,进货明细!$A$2:$D$5000,COLUMN($D$2),0)&amp;""),"",VLOOKUP(A4817,进货明细!$A$2:$D$5000,COLUMN($D$2),0)&amp;"")</f>
        <v/>
      </c>
      <c r="E4817" s="148"/>
      <c r="F4817" s="152"/>
      <c r="G4817" s="150" t="str">
        <f>IF(ISERROR(VLOOKUP(A4817,进货明细!$A$2:$G$5000,COLUMN($G$2),0)&amp;""),"",VLOOKUP(A4817,进货明细!$A$2:$G$5000,COLUMN($G$2),0)&amp;"")</f>
        <v/>
      </c>
      <c r="H4817" s="151" t="str">
        <f t="shared" si="153"/>
        <v/>
      </c>
      <c r="I4817" s="168"/>
      <c r="J4817" s="169"/>
      <c r="K4817" s="163"/>
      <c r="L4817" s="164" t="str">
        <f t="shared" si="152"/>
        <v/>
      </c>
      <c r="M4817" s="165" t="e">
        <f>ROUND(VLOOKUP(A4817,当前库存!$A$2:$F$7000,COLUMN($F$3),0)&amp;"",2)</f>
        <v>#DIV/0!</v>
      </c>
      <c r="N4817" s="166"/>
      <c r="O4817" s="167"/>
      <c r="P4817" s="167"/>
      <c r="Q4817" s="174"/>
      <c r="R4817" s="167"/>
      <c r="S4817" s="167"/>
    </row>
    <row r="4818" customHeight="1" spans="1:19">
      <c r="A4818" s="175"/>
      <c r="B4818" s="153" t="str">
        <f>IF(ISERROR(VLOOKUP(A4818,进货明细!$A$2:$D$5000,COLUMN($B$2),0)&amp;""),"",VLOOKUP(A4818,进货明细!$A$2:$D$5000,COLUMN($B$2),0)&amp;"")</f>
        <v/>
      </c>
      <c r="C4818" s="147" t="str">
        <f>IF(ISERROR(VLOOKUP(A4818,进货明细!$A$2:$D$5000,COLUMN($C$2),0)&amp;""),"",VLOOKUP(A4818,进货明细!$A$2:$D$5000,COLUMN($C$2),0)&amp;"")</f>
        <v/>
      </c>
      <c r="D4818" s="147" t="str">
        <f>IF(ISERROR(VLOOKUP(A4818,进货明细!$A$2:$D$5000,COLUMN($D$2),0)&amp;""),"",VLOOKUP(A4818,进货明细!$A$2:$D$5000,COLUMN($D$2),0)&amp;"")</f>
        <v/>
      </c>
      <c r="E4818" s="148"/>
      <c r="F4818" s="152"/>
      <c r="G4818" s="150" t="str">
        <f>IF(ISERROR(VLOOKUP(A4818,进货明细!$A$2:$G$5000,COLUMN($G$2),0)&amp;""),"",VLOOKUP(A4818,进货明细!$A$2:$G$5000,COLUMN($G$2),0)&amp;"")</f>
        <v/>
      </c>
      <c r="H4818" s="151" t="str">
        <f t="shared" si="153"/>
        <v/>
      </c>
      <c r="I4818" s="168"/>
      <c r="J4818" s="169"/>
      <c r="K4818" s="163"/>
      <c r="L4818" s="164" t="str">
        <f t="shared" si="152"/>
        <v/>
      </c>
      <c r="M4818" s="165" t="e">
        <f>ROUND(VLOOKUP(A4818,当前库存!$A$2:$F$7000,COLUMN($F$3),0)&amp;"",2)</f>
        <v>#DIV/0!</v>
      </c>
      <c r="N4818" s="166"/>
      <c r="O4818" s="167"/>
      <c r="P4818" s="167"/>
      <c r="Q4818" s="174"/>
      <c r="R4818" s="167"/>
      <c r="S4818" s="167"/>
    </row>
    <row r="4819" customHeight="1" spans="1:19">
      <c r="A4819" s="175"/>
      <c r="B4819" s="153" t="str">
        <f>IF(ISERROR(VLOOKUP(A4819,进货明细!$A$2:$D$5000,COLUMN($B$2),0)&amp;""),"",VLOOKUP(A4819,进货明细!$A$2:$D$5000,COLUMN($B$2),0)&amp;"")</f>
        <v/>
      </c>
      <c r="C4819" s="147" t="str">
        <f>IF(ISERROR(VLOOKUP(A4819,进货明细!$A$2:$D$5000,COLUMN($C$2),0)&amp;""),"",VLOOKUP(A4819,进货明细!$A$2:$D$5000,COLUMN($C$2),0)&amp;"")</f>
        <v/>
      </c>
      <c r="D4819" s="147" t="str">
        <f>IF(ISERROR(VLOOKUP(A4819,进货明细!$A$2:$D$5000,COLUMN($D$2),0)&amp;""),"",VLOOKUP(A4819,进货明细!$A$2:$D$5000,COLUMN($D$2),0)&amp;"")</f>
        <v/>
      </c>
      <c r="E4819" s="148"/>
      <c r="F4819" s="152"/>
      <c r="G4819" s="150" t="str">
        <f>IF(ISERROR(VLOOKUP(A4819,进货明细!$A$2:$G$5000,COLUMN($G$2),0)&amp;""),"",VLOOKUP(A4819,进货明细!$A$2:$G$5000,COLUMN($G$2),0)&amp;"")</f>
        <v/>
      </c>
      <c r="H4819" s="151" t="str">
        <f t="shared" si="153"/>
        <v/>
      </c>
      <c r="I4819" s="168"/>
      <c r="J4819" s="169"/>
      <c r="K4819" s="163"/>
      <c r="L4819" s="164" t="str">
        <f t="shared" si="152"/>
        <v/>
      </c>
      <c r="M4819" s="165" t="e">
        <f>ROUND(VLOOKUP(A4819,当前库存!$A$2:$F$7000,COLUMN($F$3),0)&amp;"",2)</f>
        <v>#DIV/0!</v>
      </c>
      <c r="N4819" s="166"/>
      <c r="O4819" s="167"/>
      <c r="P4819" s="167"/>
      <c r="Q4819" s="174"/>
      <c r="R4819" s="167"/>
      <c r="S4819" s="167"/>
    </row>
    <row r="4820" customHeight="1" spans="1:19">
      <c r="A4820" s="175"/>
      <c r="B4820" s="153" t="str">
        <f>IF(ISERROR(VLOOKUP(A4820,进货明细!$A$2:$D$5000,COLUMN($B$2),0)&amp;""),"",VLOOKUP(A4820,进货明细!$A$2:$D$5000,COLUMN($B$2),0)&amp;"")</f>
        <v/>
      </c>
      <c r="C4820" s="147" t="str">
        <f>IF(ISERROR(VLOOKUP(A4820,进货明细!$A$2:$D$5000,COLUMN($C$2),0)&amp;""),"",VLOOKUP(A4820,进货明细!$A$2:$D$5000,COLUMN($C$2),0)&amp;"")</f>
        <v/>
      </c>
      <c r="D4820" s="147" t="str">
        <f>IF(ISERROR(VLOOKUP(A4820,进货明细!$A$2:$D$5000,COLUMN($D$2),0)&amp;""),"",VLOOKUP(A4820,进货明细!$A$2:$D$5000,COLUMN($D$2),0)&amp;"")</f>
        <v/>
      </c>
      <c r="E4820" s="148"/>
      <c r="F4820" s="152"/>
      <c r="G4820" s="150" t="str">
        <f>IF(ISERROR(VLOOKUP(A4820,进货明细!$A$2:$G$5000,COLUMN($G$2),0)&amp;""),"",VLOOKUP(A4820,进货明细!$A$2:$G$5000,COLUMN($G$2),0)&amp;"")</f>
        <v/>
      </c>
      <c r="H4820" s="151" t="str">
        <f t="shared" si="153"/>
        <v/>
      </c>
      <c r="I4820" s="168"/>
      <c r="J4820" s="169"/>
      <c r="K4820" s="163"/>
      <c r="L4820" s="164" t="str">
        <f t="shared" si="152"/>
        <v/>
      </c>
      <c r="M4820" s="165" t="e">
        <f>ROUND(VLOOKUP(A4820,当前库存!$A$2:$F$7000,COLUMN($F$3),0)&amp;"",2)</f>
        <v>#DIV/0!</v>
      </c>
      <c r="N4820" s="166"/>
      <c r="O4820" s="167"/>
      <c r="P4820" s="167"/>
      <c r="Q4820" s="174"/>
      <c r="R4820" s="167"/>
      <c r="S4820" s="167"/>
    </row>
    <row r="4821" customHeight="1" spans="1:19">
      <c r="A4821" s="175"/>
      <c r="B4821" s="153" t="str">
        <f>IF(ISERROR(VLOOKUP(A4821,进货明细!$A$2:$D$5000,COLUMN($B$2),0)&amp;""),"",VLOOKUP(A4821,进货明细!$A$2:$D$5000,COLUMN($B$2),0)&amp;"")</f>
        <v/>
      </c>
      <c r="C4821" s="147" t="str">
        <f>IF(ISERROR(VLOOKUP(A4821,进货明细!$A$2:$D$5000,COLUMN($C$2),0)&amp;""),"",VLOOKUP(A4821,进货明细!$A$2:$D$5000,COLUMN($C$2),0)&amp;"")</f>
        <v/>
      </c>
      <c r="D4821" s="147" t="str">
        <f>IF(ISERROR(VLOOKUP(A4821,进货明细!$A$2:$D$5000,COLUMN($D$2),0)&amp;""),"",VLOOKUP(A4821,进货明细!$A$2:$D$5000,COLUMN($D$2),0)&amp;"")</f>
        <v/>
      </c>
      <c r="E4821" s="148"/>
      <c r="F4821" s="152"/>
      <c r="G4821" s="150" t="str">
        <f>IF(ISERROR(VLOOKUP(A4821,进货明细!$A$2:$G$5000,COLUMN($G$2),0)&amp;""),"",VLOOKUP(A4821,进货明细!$A$2:$G$5000,COLUMN($G$2),0)&amp;"")</f>
        <v/>
      </c>
      <c r="H4821" s="151" t="str">
        <f t="shared" si="153"/>
        <v/>
      </c>
      <c r="I4821" s="168"/>
      <c r="J4821" s="169"/>
      <c r="K4821" s="163"/>
      <c r="L4821" s="164" t="str">
        <f t="shared" si="152"/>
        <v/>
      </c>
      <c r="M4821" s="165" t="e">
        <f>ROUND(VLOOKUP(A4821,当前库存!$A$2:$F$7000,COLUMN($F$3),0)&amp;"",2)</f>
        <v>#DIV/0!</v>
      </c>
      <c r="N4821" s="166"/>
      <c r="O4821" s="167"/>
      <c r="P4821" s="167"/>
      <c r="Q4821" s="174"/>
      <c r="R4821" s="167"/>
      <c r="S4821" s="167"/>
    </row>
    <row r="4822" customHeight="1" spans="1:19">
      <c r="A4822" s="175"/>
      <c r="B4822" s="153" t="str">
        <f>IF(ISERROR(VLOOKUP(A4822,进货明细!$A$2:$D$5000,COLUMN($B$2),0)&amp;""),"",VLOOKUP(A4822,进货明细!$A$2:$D$5000,COLUMN($B$2),0)&amp;"")</f>
        <v/>
      </c>
      <c r="C4822" s="147" t="str">
        <f>IF(ISERROR(VLOOKUP(A4822,进货明细!$A$2:$D$5000,COLUMN($C$2),0)&amp;""),"",VLOOKUP(A4822,进货明细!$A$2:$D$5000,COLUMN($C$2),0)&amp;"")</f>
        <v/>
      </c>
      <c r="D4822" s="147" t="str">
        <f>IF(ISERROR(VLOOKUP(A4822,进货明细!$A$2:$D$5000,COLUMN($D$2),0)&amp;""),"",VLOOKUP(A4822,进货明细!$A$2:$D$5000,COLUMN($D$2),0)&amp;"")</f>
        <v/>
      </c>
      <c r="E4822" s="148"/>
      <c r="F4822" s="152"/>
      <c r="G4822" s="150" t="str">
        <f>IF(ISERROR(VLOOKUP(A4822,进货明细!$A$2:$G$5000,COLUMN($G$2),0)&amp;""),"",VLOOKUP(A4822,进货明细!$A$2:$G$5000,COLUMN($G$2),0)&amp;"")</f>
        <v/>
      </c>
      <c r="H4822" s="151" t="str">
        <f t="shared" si="153"/>
        <v/>
      </c>
      <c r="I4822" s="168"/>
      <c r="J4822" s="169"/>
      <c r="K4822" s="163"/>
      <c r="L4822" s="164" t="str">
        <f t="shared" si="152"/>
        <v/>
      </c>
      <c r="M4822" s="165" t="e">
        <f>ROUND(VLOOKUP(A4822,当前库存!$A$2:$F$7000,COLUMN($F$3),0)&amp;"",2)</f>
        <v>#DIV/0!</v>
      </c>
      <c r="N4822" s="166"/>
      <c r="O4822" s="167"/>
      <c r="P4822" s="167"/>
      <c r="Q4822" s="174"/>
      <c r="R4822" s="167"/>
      <c r="S4822" s="167"/>
    </row>
    <row r="4823" customHeight="1" spans="1:19">
      <c r="A4823" s="175"/>
      <c r="B4823" s="153" t="str">
        <f>IF(ISERROR(VLOOKUP(A4823,进货明细!$A$2:$D$5000,COLUMN($B$2),0)&amp;""),"",VLOOKUP(A4823,进货明细!$A$2:$D$5000,COLUMN($B$2),0)&amp;"")</f>
        <v/>
      </c>
      <c r="C4823" s="147" t="str">
        <f>IF(ISERROR(VLOOKUP(A4823,进货明细!$A$2:$D$5000,COLUMN($C$2),0)&amp;""),"",VLOOKUP(A4823,进货明细!$A$2:$D$5000,COLUMN($C$2),0)&amp;"")</f>
        <v/>
      </c>
      <c r="D4823" s="147" t="str">
        <f>IF(ISERROR(VLOOKUP(A4823,进货明细!$A$2:$D$5000,COLUMN($D$2),0)&amp;""),"",VLOOKUP(A4823,进货明细!$A$2:$D$5000,COLUMN($D$2),0)&amp;"")</f>
        <v/>
      </c>
      <c r="E4823" s="148"/>
      <c r="F4823" s="152"/>
      <c r="G4823" s="150" t="str">
        <f>IF(ISERROR(VLOOKUP(A4823,进货明细!$A$2:$G$5000,COLUMN($G$2),0)&amp;""),"",VLOOKUP(A4823,进货明细!$A$2:$G$5000,COLUMN($G$2),0)&amp;"")</f>
        <v/>
      </c>
      <c r="H4823" s="151" t="str">
        <f t="shared" si="153"/>
        <v/>
      </c>
      <c r="I4823" s="168"/>
      <c r="J4823" s="169"/>
      <c r="K4823" s="163"/>
      <c r="L4823" s="164" t="str">
        <f t="shared" si="152"/>
        <v/>
      </c>
      <c r="M4823" s="165" t="e">
        <f>ROUND(VLOOKUP(A4823,当前库存!$A$2:$F$7000,COLUMN($F$3),0)&amp;"",2)</f>
        <v>#DIV/0!</v>
      </c>
      <c r="N4823" s="166"/>
      <c r="O4823" s="167"/>
      <c r="P4823" s="167"/>
      <c r="Q4823" s="174"/>
      <c r="R4823" s="167"/>
      <c r="S4823" s="167"/>
    </row>
    <row r="4824" customHeight="1" spans="1:19">
      <c r="A4824" s="175"/>
      <c r="B4824" s="153" t="str">
        <f>IF(ISERROR(VLOOKUP(A4824,进货明细!$A$2:$D$5000,COLUMN($B$2),0)&amp;""),"",VLOOKUP(A4824,进货明细!$A$2:$D$5000,COLUMN($B$2),0)&amp;"")</f>
        <v/>
      </c>
      <c r="C4824" s="147" t="str">
        <f>IF(ISERROR(VLOOKUP(A4824,进货明细!$A$2:$D$5000,COLUMN($C$2),0)&amp;""),"",VLOOKUP(A4824,进货明细!$A$2:$D$5000,COLUMN($C$2),0)&amp;"")</f>
        <v/>
      </c>
      <c r="D4824" s="147" t="str">
        <f>IF(ISERROR(VLOOKUP(A4824,进货明细!$A$2:$D$5000,COLUMN($D$2),0)&amp;""),"",VLOOKUP(A4824,进货明细!$A$2:$D$5000,COLUMN($D$2),0)&amp;"")</f>
        <v/>
      </c>
      <c r="E4824" s="148"/>
      <c r="F4824" s="152"/>
      <c r="G4824" s="150" t="str">
        <f>IF(ISERROR(VLOOKUP(A4824,进货明细!$A$2:$G$5000,COLUMN($G$2),0)&amp;""),"",VLOOKUP(A4824,进货明细!$A$2:$G$5000,COLUMN($G$2),0)&amp;"")</f>
        <v/>
      </c>
      <c r="H4824" s="151" t="str">
        <f t="shared" si="153"/>
        <v/>
      </c>
      <c r="I4824" s="168"/>
      <c r="J4824" s="169"/>
      <c r="K4824" s="163"/>
      <c r="L4824" s="164" t="str">
        <f t="shared" si="152"/>
        <v/>
      </c>
      <c r="M4824" s="165" t="e">
        <f>ROUND(VLOOKUP(A4824,当前库存!$A$2:$F$7000,COLUMN($F$3),0)&amp;"",2)</f>
        <v>#DIV/0!</v>
      </c>
      <c r="N4824" s="166"/>
      <c r="O4824" s="167"/>
      <c r="P4824" s="167"/>
      <c r="Q4824" s="174"/>
      <c r="R4824" s="167"/>
      <c r="S4824" s="167"/>
    </row>
    <row r="4825" customHeight="1" spans="1:19">
      <c r="A4825" s="175"/>
      <c r="B4825" s="153" t="str">
        <f>IF(ISERROR(VLOOKUP(A4825,进货明细!$A$2:$D$5000,COLUMN($B$2),0)&amp;""),"",VLOOKUP(A4825,进货明细!$A$2:$D$5000,COLUMN($B$2),0)&amp;"")</f>
        <v/>
      </c>
      <c r="C4825" s="147" t="str">
        <f>IF(ISERROR(VLOOKUP(A4825,进货明细!$A$2:$D$5000,COLUMN($C$2),0)&amp;""),"",VLOOKUP(A4825,进货明细!$A$2:$D$5000,COLUMN($C$2),0)&amp;"")</f>
        <v/>
      </c>
      <c r="D4825" s="147" t="str">
        <f>IF(ISERROR(VLOOKUP(A4825,进货明细!$A$2:$D$5000,COLUMN($D$2),0)&amp;""),"",VLOOKUP(A4825,进货明细!$A$2:$D$5000,COLUMN($D$2),0)&amp;"")</f>
        <v/>
      </c>
      <c r="E4825" s="148"/>
      <c r="F4825" s="152"/>
      <c r="G4825" s="150" t="str">
        <f>IF(ISERROR(VLOOKUP(A4825,进货明细!$A$2:$G$5000,COLUMN($G$2),0)&amp;""),"",VLOOKUP(A4825,进货明细!$A$2:$G$5000,COLUMN($G$2),0)&amp;"")</f>
        <v/>
      </c>
      <c r="H4825" s="151" t="str">
        <f t="shared" si="153"/>
        <v/>
      </c>
      <c r="I4825" s="168"/>
      <c r="J4825" s="169"/>
      <c r="K4825" s="163"/>
      <c r="L4825" s="164" t="str">
        <f t="shared" si="152"/>
        <v/>
      </c>
      <c r="M4825" s="165" t="e">
        <f>ROUND(VLOOKUP(A4825,当前库存!$A$2:$F$7000,COLUMN($F$3),0)&amp;"",2)</f>
        <v>#DIV/0!</v>
      </c>
      <c r="N4825" s="166"/>
      <c r="O4825" s="167"/>
      <c r="P4825" s="167"/>
      <c r="Q4825" s="174"/>
      <c r="R4825" s="167"/>
      <c r="S4825" s="167"/>
    </row>
    <row r="4826" customHeight="1" spans="1:19">
      <c r="A4826" s="175"/>
      <c r="B4826" s="153" t="str">
        <f>IF(ISERROR(VLOOKUP(A4826,进货明细!$A$2:$D$5000,COLUMN($B$2),0)&amp;""),"",VLOOKUP(A4826,进货明细!$A$2:$D$5000,COLUMN($B$2),0)&amp;"")</f>
        <v/>
      </c>
      <c r="C4826" s="147" t="str">
        <f>IF(ISERROR(VLOOKUP(A4826,进货明细!$A$2:$D$5000,COLUMN($C$2),0)&amp;""),"",VLOOKUP(A4826,进货明细!$A$2:$D$5000,COLUMN($C$2),0)&amp;"")</f>
        <v/>
      </c>
      <c r="D4826" s="147" t="str">
        <f>IF(ISERROR(VLOOKUP(A4826,进货明细!$A$2:$D$5000,COLUMN($D$2),0)&amp;""),"",VLOOKUP(A4826,进货明细!$A$2:$D$5000,COLUMN($D$2),0)&amp;"")</f>
        <v/>
      </c>
      <c r="E4826" s="148"/>
      <c r="F4826" s="152"/>
      <c r="G4826" s="150" t="str">
        <f>IF(ISERROR(VLOOKUP(A4826,进货明细!$A$2:$G$5000,COLUMN($G$2),0)&amp;""),"",VLOOKUP(A4826,进货明细!$A$2:$G$5000,COLUMN($G$2),0)&amp;"")</f>
        <v/>
      </c>
      <c r="H4826" s="151" t="str">
        <f t="shared" si="153"/>
        <v/>
      </c>
      <c r="I4826" s="168"/>
      <c r="J4826" s="169"/>
      <c r="K4826" s="163"/>
      <c r="L4826" s="164" t="str">
        <f t="shared" si="152"/>
        <v/>
      </c>
      <c r="M4826" s="165" t="e">
        <f>ROUND(VLOOKUP(A4826,当前库存!$A$2:$F$7000,COLUMN($F$3),0)&amp;"",2)</f>
        <v>#DIV/0!</v>
      </c>
      <c r="N4826" s="166"/>
      <c r="O4826" s="167"/>
      <c r="P4826" s="167"/>
      <c r="Q4826" s="174"/>
      <c r="R4826" s="167"/>
      <c r="S4826" s="167"/>
    </row>
    <row r="4827" customHeight="1" spans="1:19">
      <c r="A4827" s="175"/>
      <c r="B4827" s="153" t="str">
        <f>IF(ISERROR(VLOOKUP(A4827,进货明细!$A$2:$D$5000,COLUMN($B$2),0)&amp;""),"",VLOOKUP(A4827,进货明细!$A$2:$D$5000,COLUMN($B$2),0)&amp;"")</f>
        <v/>
      </c>
      <c r="C4827" s="147" t="str">
        <f>IF(ISERROR(VLOOKUP(A4827,进货明细!$A$2:$D$5000,COLUMN($C$2),0)&amp;""),"",VLOOKUP(A4827,进货明细!$A$2:$D$5000,COLUMN($C$2),0)&amp;"")</f>
        <v/>
      </c>
      <c r="D4827" s="147" t="str">
        <f>IF(ISERROR(VLOOKUP(A4827,进货明细!$A$2:$D$5000,COLUMN($D$2),0)&amp;""),"",VLOOKUP(A4827,进货明细!$A$2:$D$5000,COLUMN($D$2),0)&amp;"")</f>
        <v/>
      </c>
      <c r="E4827" s="148"/>
      <c r="F4827" s="152"/>
      <c r="G4827" s="150" t="str">
        <f>IF(ISERROR(VLOOKUP(A4827,进货明细!$A$2:$G$5000,COLUMN($G$2),0)&amp;""),"",VLOOKUP(A4827,进货明细!$A$2:$G$5000,COLUMN($G$2),0)&amp;"")</f>
        <v/>
      </c>
      <c r="H4827" s="151" t="str">
        <f t="shared" si="153"/>
        <v/>
      </c>
      <c r="I4827" s="168"/>
      <c r="J4827" s="169"/>
      <c r="K4827" s="163"/>
      <c r="L4827" s="164" t="str">
        <f t="shared" si="152"/>
        <v/>
      </c>
      <c r="M4827" s="165" t="e">
        <f>ROUND(VLOOKUP(A4827,当前库存!$A$2:$F$7000,COLUMN($F$3),0)&amp;"",2)</f>
        <v>#DIV/0!</v>
      </c>
      <c r="N4827" s="166"/>
      <c r="O4827" s="167"/>
      <c r="P4827" s="167"/>
      <c r="Q4827" s="174"/>
      <c r="R4827" s="167"/>
      <c r="S4827" s="167"/>
    </row>
    <row r="4828" customHeight="1" spans="1:19">
      <c r="A4828" s="175"/>
      <c r="B4828" s="153" t="str">
        <f>IF(ISERROR(VLOOKUP(A4828,进货明细!$A$2:$D$5000,COLUMN($B$2),0)&amp;""),"",VLOOKUP(A4828,进货明细!$A$2:$D$5000,COLUMN($B$2),0)&amp;"")</f>
        <v/>
      </c>
      <c r="C4828" s="147" t="str">
        <f>IF(ISERROR(VLOOKUP(A4828,进货明细!$A$2:$D$5000,COLUMN($C$2),0)&amp;""),"",VLOOKUP(A4828,进货明细!$A$2:$D$5000,COLUMN($C$2),0)&amp;"")</f>
        <v/>
      </c>
      <c r="D4828" s="147" t="str">
        <f>IF(ISERROR(VLOOKUP(A4828,进货明细!$A$2:$D$5000,COLUMN($D$2),0)&amp;""),"",VLOOKUP(A4828,进货明细!$A$2:$D$5000,COLUMN($D$2),0)&amp;"")</f>
        <v/>
      </c>
      <c r="E4828" s="148"/>
      <c r="F4828" s="152"/>
      <c r="G4828" s="150" t="str">
        <f>IF(ISERROR(VLOOKUP(A4828,进货明细!$A$2:$G$5000,COLUMN($G$2),0)&amp;""),"",VLOOKUP(A4828,进货明细!$A$2:$G$5000,COLUMN($G$2),0)&amp;"")</f>
        <v/>
      </c>
      <c r="H4828" s="151" t="str">
        <f t="shared" si="153"/>
        <v/>
      </c>
      <c r="I4828" s="168"/>
      <c r="J4828" s="169"/>
      <c r="K4828" s="163"/>
      <c r="L4828" s="164" t="str">
        <f t="shared" si="152"/>
        <v/>
      </c>
      <c r="M4828" s="165" t="e">
        <f>ROUND(VLOOKUP(A4828,当前库存!$A$2:$F$7000,COLUMN($F$3),0)&amp;"",2)</f>
        <v>#DIV/0!</v>
      </c>
      <c r="N4828" s="166"/>
      <c r="O4828" s="167"/>
      <c r="P4828" s="167"/>
      <c r="Q4828" s="174"/>
      <c r="R4828" s="167"/>
      <c r="S4828" s="167"/>
    </row>
    <row r="4829" customHeight="1" spans="1:19">
      <c r="A4829" s="175"/>
      <c r="B4829" s="153" t="str">
        <f>IF(ISERROR(VLOOKUP(A4829,进货明细!$A$2:$D$5000,COLUMN($B$2),0)&amp;""),"",VLOOKUP(A4829,进货明细!$A$2:$D$5000,COLUMN($B$2),0)&amp;"")</f>
        <v/>
      </c>
      <c r="C4829" s="147" t="str">
        <f>IF(ISERROR(VLOOKUP(A4829,进货明细!$A$2:$D$5000,COLUMN($C$2),0)&amp;""),"",VLOOKUP(A4829,进货明细!$A$2:$D$5000,COLUMN($C$2),0)&amp;"")</f>
        <v/>
      </c>
      <c r="D4829" s="147" t="str">
        <f>IF(ISERROR(VLOOKUP(A4829,进货明细!$A$2:$D$5000,COLUMN($D$2),0)&amp;""),"",VLOOKUP(A4829,进货明细!$A$2:$D$5000,COLUMN($D$2),0)&amp;"")</f>
        <v/>
      </c>
      <c r="E4829" s="148"/>
      <c r="F4829" s="152"/>
      <c r="G4829" s="150" t="str">
        <f>IF(ISERROR(VLOOKUP(A4829,进货明细!$A$2:$G$5000,COLUMN($G$2),0)&amp;""),"",VLOOKUP(A4829,进货明细!$A$2:$G$5000,COLUMN($G$2),0)&amp;"")</f>
        <v/>
      </c>
      <c r="H4829" s="151" t="str">
        <f t="shared" si="153"/>
        <v/>
      </c>
      <c r="I4829" s="168"/>
      <c r="J4829" s="169"/>
      <c r="K4829" s="163"/>
      <c r="L4829" s="164" t="str">
        <f t="shared" si="152"/>
        <v/>
      </c>
      <c r="M4829" s="165" t="e">
        <f>ROUND(VLOOKUP(A4829,当前库存!$A$2:$F$7000,COLUMN($F$3),0)&amp;"",2)</f>
        <v>#DIV/0!</v>
      </c>
      <c r="N4829" s="166"/>
      <c r="O4829" s="167"/>
      <c r="P4829" s="167"/>
      <c r="Q4829" s="174"/>
      <c r="R4829" s="167"/>
      <c r="S4829" s="167"/>
    </row>
    <row r="4830" customHeight="1" spans="1:19">
      <c r="A4830" s="175"/>
      <c r="B4830" s="153" t="str">
        <f>IF(ISERROR(VLOOKUP(A4830,进货明细!$A$2:$D$5000,COLUMN($B$2),0)&amp;""),"",VLOOKUP(A4830,进货明细!$A$2:$D$5000,COLUMN($B$2),0)&amp;"")</f>
        <v/>
      </c>
      <c r="C4830" s="147" t="str">
        <f>IF(ISERROR(VLOOKUP(A4830,进货明细!$A$2:$D$5000,COLUMN($C$2),0)&amp;""),"",VLOOKUP(A4830,进货明细!$A$2:$D$5000,COLUMN($C$2),0)&amp;"")</f>
        <v/>
      </c>
      <c r="D4830" s="147" t="str">
        <f>IF(ISERROR(VLOOKUP(A4830,进货明细!$A$2:$D$5000,COLUMN($D$2),0)&amp;""),"",VLOOKUP(A4830,进货明细!$A$2:$D$5000,COLUMN($D$2),0)&amp;"")</f>
        <v/>
      </c>
      <c r="E4830" s="148"/>
      <c r="F4830" s="152"/>
      <c r="G4830" s="150" t="str">
        <f>IF(ISERROR(VLOOKUP(A4830,进货明细!$A$2:$G$5000,COLUMN($G$2),0)&amp;""),"",VLOOKUP(A4830,进货明细!$A$2:$G$5000,COLUMN($G$2),0)&amp;"")</f>
        <v/>
      </c>
      <c r="H4830" s="151" t="str">
        <f t="shared" si="153"/>
        <v/>
      </c>
      <c r="I4830" s="168"/>
      <c r="J4830" s="169"/>
      <c r="K4830" s="163"/>
      <c r="L4830" s="164" t="str">
        <f t="shared" si="152"/>
        <v/>
      </c>
      <c r="M4830" s="165" t="e">
        <f>ROUND(VLOOKUP(A4830,当前库存!$A$2:$F$7000,COLUMN($F$3),0)&amp;"",2)</f>
        <v>#DIV/0!</v>
      </c>
      <c r="N4830" s="166"/>
      <c r="O4830" s="167"/>
      <c r="P4830" s="167"/>
      <c r="Q4830" s="174"/>
      <c r="R4830" s="167"/>
      <c r="S4830" s="167"/>
    </row>
    <row r="4831" customHeight="1" spans="1:19">
      <c r="A4831" s="175"/>
      <c r="B4831" s="153" t="str">
        <f>IF(ISERROR(VLOOKUP(A4831,进货明细!$A$2:$D$5000,COLUMN($B$2),0)&amp;""),"",VLOOKUP(A4831,进货明细!$A$2:$D$5000,COLUMN($B$2),0)&amp;"")</f>
        <v/>
      </c>
      <c r="C4831" s="147" t="str">
        <f>IF(ISERROR(VLOOKUP(A4831,进货明细!$A$2:$D$5000,COLUMN($C$2),0)&amp;""),"",VLOOKUP(A4831,进货明细!$A$2:$D$5000,COLUMN($C$2),0)&amp;"")</f>
        <v/>
      </c>
      <c r="D4831" s="147" t="str">
        <f>IF(ISERROR(VLOOKUP(A4831,进货明细!$A$2:$D$5000,COLUMN($D$2),0)&amp;""),"",VLOOKUP(A4831,进货明细!$A$2:$D$5000,COLUMN($D$2),0)&amp;"")</f>
        <v/>
      </c>
      <c r="E4831" s="148"/>
      <c r="F4831" s="152"/>
      <c r="G4831" s="150" t="str">
        <f>IF(ISERROR(VLOOKUP(A4831,进货明细!$A$2:$G$5000,COLUMN($G$2),0)&amp;""),"",VLOOKUP(A4831,进货明细!$A$2:$G$5000,COLUMN($G$2),0)&amp;"")</f>
        <v/>
      </c>
      <c r="H4831" s="151" t="str">
        <f t="shared" si="153"/>
        <v/>
      </c>
      <c r="I4831" s="168"/>
      <c r="J4831" s="169"/>
      <c r="K4831" s="163"/>
      <c r="L4831" s="164" t="str">
        <f t="shared" si="152"/>
        <v/>
      </c>
      <c r="M4831" s="165" t="e">
        <f>ROUND(VLOOKUP(A4831,当前库存!$A$2:$F$7000,COLUMN($F$3),0)&amp;"",2)</f>
        <v>#DIV/0!</v>
      </c>
      <c r="N4831" s="166"/>
      <c r="O4831" s="167"/>
      <c r="P4831" s="167"/>
      <c r="Q4831" s="174"/>
      <c r="R4831" s="167"/>
      <c r="S4831" s="167"/>
    </row>
    <row r="4832" customHeight="1" spans="1:19">
      <c r="A4832" s="175"/>
      <c r="B4832" s="153" t="str">
        <f>IF(ISERROR(VLOOKUP(A4832,进货明细!$A$2:$D$5000,COLUMN($B$2),0)&amp;""),"",VLOOKUP(A4832,进货明细!$A$2:$D$5000,COLUMN($B$2),0)&amp;"")</f>
        <v/>
      </c>
      <c r="C4832" s="147" t="str">
        <f>IF(ISERROR(VLOOKUP(A4832,进货明细!$A$2:$D$5000,COLUMN($C$2),0)&amp;""),"",VLOOKUP(A4832,进货明细!$A$2:$D$5000,COLUMN($C$2),0)&amp;"")</f>
        <v/>
      </c>
      <c r="D4832" s="147" t="str">
        <f>IF(ISERROR(VLOOKUP(A4832,进货明细!$A$2:$D$5000,COLUMN($D$2),0)&amp;""),"",VLOOKUP(A4832,进货明细!$A$2:$D$5000,COLUMN($D$2),0)&amp;"")</f>
        <v/>
      </c>
      <c r="E4832" s="148"/>
      <c r="F4832" s="152"/>
      <c r="G4832" s="150" t="str">
        <f>IF(ISERROR(VLOOKUP(A4832,进货明细!$A$2:$G$5000,COLUMN($G$2),0)&amp;""),"",VLOOKUP(A4832,进货明细!$A$2:$G$5000,COLUMN($G$2),0)&amp;"")</f>
        <v/>
      </c>
      <c r="H4832" s="151" t="str">
        <f t="shared" si="153"/>
        <v/>
      </c>
      <c r="I4832" s="168"/>
      <c r="J4832" s="169"/>
      <c r="K4832" s="163"/>
      <c r="L4832" s="164" t="str">
        <f t="shared" si="152"/>
        <v/>
      </c>
      <c r="M4832" s="165" t="e">
        <f>ROUND(VLOOKUP(A4832,当前库存!$A$2:$F$7000,COLUMN($F$3),0)&amp;"",2)</f>
        <v>#DIV/0!</v>
      </c>
      <c r="N4832" s="166"/>
      <c r="O4832" s="167"/>
      <c r="P4832" s="167"/>
      <c r="Q4832" s="174"/>
      <c r="R4832" s="167"/>
      <c r="S4832" s="167"/>
    </row>
    <row r="4833" customHeight="1" spans="1:19">
      <c r="A4833" s="175"/>
      <c r="B4833" s="153" t="str">
        <f>IF(ISERROR(VLOOKUP(A4833,进货明细!$A$2:$D$5000,COLUMN($B$2),0)&amp;""),"",VLOOKUP(A4833,进货明细!$A$2:$D$5000,COLUMN($B$2),0)&amp;"")</f>
        <v/>
      </c>
      <c r="C4833" s="147" t="str">
        <f>IF(ISERROR(VLOOKUP(A4833,进货明细!$A$2:$D$5000,COLUMN($C$2),0)&amp;""),"",VLOOKUP(A4833,进货明细!$A$2:$D$5000,COLUMN($C$2),0)&amp;"")</f>
        <v/>
      </c>
      <c r="D4833" s="147" t="str">
        <f>IF(ISERROR(VLOOKUP(A4833,进货明细!$A$2:$D$5000,COLUMN($D$2),0)&amp;""),"",VLOOKUP(A4833,进货明细!$A$2:$D$5000,COLUMN($D$2),0)&amp;"")</f>
        <v/>
      </c>
      <c r="E4833" s="148"/>
      <c r="F4833" s="152"/>
      <c r="G4833" s="150" t="str">
        <f>IF(ISERROR(VLOOKUP(A4833,进货明细!$A$2:$G$5000,COLUMN($G$2),0)&amp;""),"",VLOOKUP(A4833,进货明细!$A$2:$G$5000,COLUMN($G$2),0)&amp;"")</f>
        <v/>
      </c>
      <c r="H4833" s="151" t="str">
        <f t="shared" si="153"/>
        <v/>
      </c>
      <c r="I4833" s="168"/>
      <c r="J4833" s="169"/>
      <c r="K4833" s="163"/>
      <c r="L4833" s="164" t="str">
        <f t="shared" si="152"/>
        <v/>
      </c>
      <c r="M4833" s="165" t="e">
        <f>ROUND(VLOOKUP(A4833,当前库存!$A$2:$F$7000,COLUMN($F$3),0)&amp;"",2)</f>
        <v>#DIV/0!</v>
      </c>
      <c r="N4833" s="166"/>
      <c r="O4833" s="167"/>
      <c r="P4833" s="167"/>
      <c r="Q4833" s="174"/>
      <c r="R4833" s="167"/>
      <c r="S4833" s="167"/>
    </row>
    <row r="4834" customHeight="1" spans="1:19">
      <c r="A4834" s="175"/>
      <c r="B4834" s="153" t="str">
        <f>IF(ISERROR(VLOOKUP(A4834,进货明细!$A$2:$D$5000,COLUMN($B$2),0)&amp;""),"",VLOOKUP(A4834,进货明细!$A$2:$D$5000,COLUMN($B$2),0)&amp;"")</f>
        <v/>
      </c>
      <c r="C4834" s="147" t="str">
        <f>IF(ISERROR(VLOOKUP(A4834,进货明细!$A$2:$D$5000,COLUMN($C$2),0)&amp;""),"",VLOOKUP(A4834,进货明细!$A$2:$D$5000,COLUMN($C$2),0)&amp;"")</f>
        <v/>
      </c>
      <c r="D4834" s="147" t="str">
        <f>IF(ISERROR(VLOOKUP(A4834,进货明细!$A$2:$D$5000,COLUMN($D$2),0)&amp;""),"",VLOOKUP(A4834,进货明细!$A$2:$D$5000,COLUMN($D$2),0)&amp;"")</f>
        <v/>
      </c>
      <c r="E4834" s="148"/>
      <c r="F4834" s="152"/>
      <c r="G4834" s="150" t="str">
        <f>IF(ISERROR(VLOOKUP(A4834,进货明细!$A$2:$G$5000,COLUMN($G$2),0)&amp;""),"",VLOOKUP(A4834,进货明细!$A$2:$G$5000,COLUMN($G$2),0)&amp;"")</f>
        <v/>
      </c>
      <c r="H4834" s="151" t="str">
        <f t="shared" si="153"/>
        <v/>
      </c>
      <c r="I4834" s="168"/>
      <c r="J4834" s="169"/>
      <c r="K4834" s="163"/>
      <c r="L4834" s="164" t="str">
        <f t="shared" si="152"/>
        <v/>
      </c>
      <c r="M4834" s="165" t="e">
        <f>ROUND(VLOOKUP(A4834,当前库存!$A$2:$F$7000,COLUMN($F$3),0)&amp;"",2)</f>
        <v>#DIV/0!</v>
      </c>
      <c r="N4834" s="166"/>
      <c r="O4834" s="167"/>
      <c r="P4834" s="167"/>
      <c r="Q4834" s="174"/>
      <c r="R4834" s="167"/>
      <c r="S4834" s="167"/>
    </row>
    <row r="4835" customHeight="1" spans="1:19">
      <c r="A4835" s="175"/>
      <c r="B4835" s="153" t="str">
        <f>IF(ISERROR(VLOOKUP(A4835,进货明细!$A$2:$D$5000,COLUMN($B$2),0)&amp;""),"",VLOOKUP(A4835,进货明细!$A$2:$D$5000,COLUMN($B$2),0)&amp;"")</f>
        <v/>
      </c>
      <c r="C4835" s="147" t="str">
        <f>IF(ISERROR(VLOOKUP(A4835,进货明细!$A$2:$D$5000,COLUMN($C$2),0)&amp;""),"",VLOOKUP(A4835,进货明细!$A$2:$D$5000,COLUMN($C$2),0)&amp;"")</f>
        <v/>
      </c>
      <c r="D4835" s="147" t="str">
        <f>IF(ISERROR(VLOOKUP(A4835,进货明细!$A$2:$D$5000,COLUMN($D$2),0)&amp;""),"",VLOOKUP(A4835,进货明细!$A$2:$D$5000,COLUMN($D$2),0)&amp;"")</f>
        <v/>
      </c>
      <c r="E4835" s="148"/>
      <c r="F4835" s="152"/>
      <c r="G4835" s="150" t="str">
        <f>IF(ISERROR(VLOOKUP(A4835,进货明细!$A$2:$G$5000,COLUMN($G$2),0)&amp;""),"",VLOOKUP(A4835,进货明细!$A$2:$G$5000,COLUMN($G$2),0)&amp;"")</f>
        <v/>
      </c>
      <c r="H4835" s="151" t="str">
        <f t="shared" si="153"/>
        <v/>
      </c>
      <c r="I4835" s="168"/>
      <c r="J4835" s="169"/>
      <c r="K4835" s="163"/>
      <c r="L4835" s="164" t="str">
        <f t="shared" si="152"/>
        <v/>
      </c>
      <c r="M4835" s="165" t="e">
        <f>ROUND(VLOOKUP(A4835,当前库存!$A$2:$F$7000,COLUMN($F$3),0)&amp;"",2)</f>
        <v>#DIV/0!</v>
      </c>
      <c r="N4835" s="166"/>
      <c r="O4835" s="167"/>
      <c r="P4835" s="167"/>
      <c r="Q4835" s="174"/>
      <c r="R4835" s="167"/>
      <c r="S4835" s="167"/>
    </row>
    <row r="4836" customHeight="1" spans="1:19">
      <c r="A4836" s="175"/>
      <c r="B4836" s="153" t="str">
        <f>IF(ISERROR(VLOOKUP(A4836,进货明细!$A$2:$D$5000,COLUMN($B$2),0)&amp;""),"",VLOOKUP(A4836,进货明细!$A$2:$D$5000,COLUMN($B$2),0)&amp;"")</f>
        <v/>
      </c>
      <c r="C4836" s="147" t="str">
        <f>IF(ISERROR(VLOOKUP(A4836,进货明细!$A$2:$D$5000,COLUMN($C$2),0)&amp;""),"",VLOOKUP(A4836,进货明细!$A$2:$D$5000,COLUMN($C$2),0)&amp;"")</f>
        <v/>
      </c>
      <c r="D4836" s="147" t="str">
        <f>IF(ISERROR(VLOOKUP(A4836,进货明细!$A$2:$D$5000,COLUMN($D$2),0)&amp;""),"",VLOOKUP(A4836,进货明细!$A$2:$D$5000,COLUMN($D$2),0)&amp;"")</f>
        <v/>
      </c>
      <c r="E4836" s="148"/>
      <c r="F4836" s="152"/>
      <c r="G4836" s="150" t="str">
        <f>IF(ISERROR(VLOOKUP(A4836,进货明细!$A$2:$G$5000,COLUMN($G$2),0)&amp;""),"",VLOOKUP(A4836,进货明细!$A$2:$G$5000,COLUMN($G$2),0)&amp;"")</f>
        <v/>
      </c>
      <c r="H4836" s="151" t="str">
        <f t="shared" si="153"/>
        <v/>
      </c>
      <c r="I4836" s="168"/>
      <c r="J4836" s="169"/>
      <c r="K4836" s="163"/>
      <c r="L4836" s="164" t="str">
        <f t="shared" si="152"/>
        <v/>
      </c>
      <c r="M4836" s="165" t="e">
        <f>ROUND(VLOOKUP(A4836,当前库存!$A$2:$F$7000,COLUMN($F$3),0)&amp;"",2)</f>
        <v>#DIV/0!</v>
      </c>
      <c r="N4836" s="166"/>
      <c r="O4836" s="167"/>
      <c r="P4836" s="167"/>
      <c r="Q4836" s="174"/>
      <c r="R4836" s="167"/>
      <c r="S4836" s="167"/>
    </row>
    <row r="4837" customHeight="1" spans="1:19">
      <c r="A4837" s="175"/>
      <c r="B4837" s="153" t="str">
        <f>IF(ISERROR(VLOOKUP(A4837,进货明细!$A$2:$D$5000,COLUMN($B$2),0)&amp;""),"",VLOOKUP(A4837,进货明细!$A$2:$D$5000,COLUMN($B$2),0)&amp;"")</f>
        <v/>
      </c>
      <c r="C4837" s="147" t="str">
        <f>IF(ISERROR(VLOOKUP(A4837,进货明细!$A$2:$D$5000,COLUMN($C$2),0)&amp;""),"",VLOOKUP(A4837,进货明细!$A$2:$D$5000,COLUMN($C$2),0)&amp;"")</f>
        <v/>
      </c>
      <c r="D4837" s="147" t="str">
        <f>IF(ISERROR(VLOOKUP(A4837,进货明细!$A$2:$D$5000,COLUMN($D$2),0)&amp;""),"",VLOOKUP(A4837,进货明细!$A$2:$D$5000,COLUMN($D$2),0)&amp;"")</f>
        <v/>
      </c>
      <c r="E4837" s="148"/>
      <c r="F4837" s="152"/>
      <c r="G4837" s="150" t="str">
        <f>IF(ISERROR(VLOOKUP(A4837,进货明细!$A$2:$G$5000,COLUMN($G$2),0)&amp;""),"",VLOOKUP(A4837,进货明细!$A$2:$G$5000,COLUMN($G$2),0)&amp;"")</f>
        <v/>
      </c>
      <c r="H4837" s="151" t="str">
        <f t="shared" si="153"/>
        <v/>
      </c>
      <c r="I4837" s="168"/>
      <c r="J4837" s="169"/>
      <c r="K4837" s="163"/>
      <c r="L4837" s="164" t="str">
        <f t="shared" si="152"/>
        <v/>
      </c>
      <c r="M4837" s="165" t="e">
        <f>ROUND(VLOOKUP(A4837,当前库存!$A$2:$F$7000,COLUMN($F$3),0)&amp;"",2)</f>
        <v>#DIV/0!</v>
      </c>
      <c r="N4837" s="166"/>
      <c r="O4837" s="167"/>
      <c r="P4837" s="167"/>
      <c r="Q4837" s="174"/>
      <c r="R4837" s="167"/>
      <c r="S4837" s="167"/>
    </row>
    <row r="4838" customHeight="1" spans="1:19">
      <c r="A4838" s="175"/>
      <c r="B4838" s="153" t="str">
        <f>IF(ISERROR(VLOOKUP(A4838,进货明细!$A$2:$D$5000,COLUMN($B$2),0)&amp;""),"",VLOOKUP(A4838,进货明细!$A$2:$D$5000,COLUMN($B$2),0)&amp;"")</f>
        <v/>
      </c>
      <c r="C4838" s="147" t="str">
        <f>IF(ISERROR(VLOOKUP(A4838,进货明细!$A$2:$D$5000,COLUMN($C$2),0)&amp;""),"",VLOOKUP(A4838,进货明细!$A$2:$D$5000,COLUMN($C$2),0)&amp;"")</f>
        <v/>
      </c>
      <c r="D4838" s="147" t="str">
        <f>IF(ISERROR(VLOOKUP(A4838,进货明细!$A$2:$D$5000,COLUMN($D$2),0)&amp;""),"",VLOOKUP(A4838,进货明细!$A$2:$D$5000,COLUMN($D$2),0)&amp;"")</f>
        <v/>
      </c>
      <c r="E4838" s="148"/>
      <c r="F4838" s="152"/>
      <c r="G4838" s="150" t="str">
        <f>IF(ISERROR(VLOOKUP(A4838,进货明细!$A$2:$G$5000,COLUMN($G$2),0)&amp;""),"",VLOOKUP(A4838,进货明细!$A$2:$G$5000,COLUMN($G$2),0)&amp;"")</f>
        <v/>
      </c>
      <c r="H4838" s="151" t="str">
        <f t="shared" si="153"/>
        <v/>
      </c>
      <c r="I4838" s="168"/>
      <c r="J4838" s="169"/>
      <c r="K4838" s="163"/>
      <c r="L4838" s="164" t="str">
        <f t="shared" si="152"/>
        <v/>
      </c>
      <c r="M4838" s="165" t="e">
        <f>ROUND(VLOOKUP(A4838,当前库存!$A$2:$F$7000,COLUMN($F$3),0)&amp;"",2)</f>
        <v>#DIV/0!</v>
      </c>
      <c r="N4838" s="166"/>
      <c r="O4838" s="167"/>
      <c r="P4838" s="167"/>
      <c r="Q4838" s="174"/>
      <c r="R4838" s="167"/>
      <c r="S4838" s="167"/>
    </row>
    <row r="4839" customHeight="1" spans="1:19">
      <c r="A4839" s="175"/>
      <c r="B4839" s="153" t="str">
        <f>IF(ISERROR(VLOOKUP(A4839,进货明细!$A$2:$D$5000,COLUMN($B$2),0)&amp;""),"",VLOOKUP(A4839,进货明细!$A$2:$D$5000,COLUMN($B$2),0)&amp;"")</f>
        <v/>
      </c>
      <c r="C4839" s="147" t="str">
        <f>IF(ISERROR(VLOOKUP(A4839,进货明细!$A$2:$D$5000,COLUMN($C$2),0)&amp;""),"",VLOOKUP(A4839,进货明细!$A$2:$D$5000,COLUMN($C$2),0)&amp;"")</f>
        <v/>
      </c>
      <c r="D4839" s="147" t="str">
        <f>IF(ISERROR(VLOOKUP(A4839,进货明细!$A$2:$D$5000,COLUMN($D$2),0)&amp;""),"",VLOOKUP(A4839,进货明细!$A$2:$D$5000,COLUMN($D$2),0)&amp;"")</f>
        <v/>
      </c>
      <c r="E4839" s="148"/>
      <c r="F4839" s="152"/>
      <c r="G4839" s="150" t="str">
        <f>IF(ISERROR(VLOOKUP(A4839,进货明细!$A$2:$G$5000,COLUMN($G$2),0)&amp;""),"",VLOOKUP(A4839,进货明细!$A$2:$G$5000,COLUMN($G$2),0)&amp;"")</f>
        <v/>
      </c>
      <c r="H4839" s="151" t="str">
        <f t="shared" si="153"/>
        <v/>
      </c>
      <c r="I4839" s="168"/>
      <c r="J4839" s="169"/>
      <c r="K4839" s="163"/>
      <c r="L4839" s="164" t="str">
        <f t="shared" si="152"/>
        <v/>
      </c>
      <c r="M4839" s="165" t="e">
        <f>ROUND(VLOOKUP(A4839,当前库存!$A$2:$F$7000,COLUMN($F$3),0)&amp;"",2)</f>
        <v>#DIV/0!</v>
      </c>
      <c r="N4839" s="166"/>
      <c r="O4839" s="167"/>
      <c r="P4839" s="167"/>
      <c r="Q4839" s="174"/>
      <c r="R4839" s="167"/>
      <c r="S4839" s="167"/>
    </row>
    <row r="4840" customHeight="1" spans="1:19">
      <c r="A4840" s="175"/>
      <c r="B4840" s="153" t="str">
        <f>IF(ISERROR(VLOOKUP(A4840,进货明细!$A$2:$D$5000,COLUMN($B$2),0)&amp;""),"",VLOOKUP(A4840,进货明细!$A$2:$D$5000,COLUMN($B$2),0)&amp;"")</f>
        <v/>
      </c>
      <c r="C4840" s="147" t="str">
        <f>IF(ISERROR(VLOOKUP(A4840,进货明细!$A$2:$D$5000,COLUMN($C$2),0)&amp;""),"",VLOOKUP(A4840,进货明细!$A$2:$D$5000,COLUMN($C$2),0)&amp;"")</f>
        <v/>
      </c>
      <c r="D4840" s="147" t="str">
        <f>IF(ISERROR(VLOOKUP(A4840,进货明细!$A$2:$D$5000,COLUMN($D$2),0)&amp;""),"",VLOOKUP(A4840,进货明细!$A$2:$D$5000,COLUMN($D$2),0)&amp;"")</f>
        <v/>
      </c>
      <c r="E4840" s="148"/>
      <c r="F4840" s="152"/>
      <c r="G4840" s="150" t="str">
        <f>IF(ISERROR(VLOOKUP(A4840,进货明细!$A$2:$G$5000,COLUMN($G$2),0)&amp;""),"",VLOOKUP(A4840,进货明细!$A$2:$G$5000,COLUMN($G$2),0)&amp;"")</f>
        <v/>
      </c>
      <c r="H4840" s="151" t="str">
        <f t="shared" si="153"/>
        <v/>
      </c>
      <c r="I4840" s="168"/>
      <c r="J4840" s="169"/>
      <c r="K4840" s="163"/>
      <c r="L4840" s="164" t="str">
        <f t="shared" si="152"/>
        <v/>
      </c>
      <c r="M4840" s="165" t="e">
        <f>ROUND(VLOOKUP(A4840,当前库存!$A$2:$F$7000,COLUMN($F$3),0)&amp;"",2)</f>
        <v>#DIV/0!</v>
      </c>
      <c r="N4840" s="166"/>
      <c r="O4840" s="167"/>
      <c r="P4840" s="167"/>
      <c r="Q4840" s="174"/>
      <c r="R4840" s="167"/>
      <c r="S4840" s="167"/>
    </row>
    <row r="4841" customHeight="1" spans="1:19">
      <c r="A4841" s="175"/>
      <c r="B4841" s="153" t="str">
        <f>IF(ISERROR(VLOOKUP(A4841,进货明细!$A$2:$D$5000,COLUMN($B$2),0)&amp;""),"",VLOOKUP(A4841,进货明细!$A$2:$D$5000,COLUMN($B$2),0)&amp;"")</f>
        <v/>
      </c>
      <c r="C4841" s="147" t="str">
        <f>IF(ISERROR(VLOOKUP(A4841,进货明细!$A$2:$D$5000,COLUMN($C$2),0)&amp;""),"",VLOOKUP(A4841,进货明细!$A$2:$D$5000,COLUMN($C$2),0)&amp;"")</f>
        <v/>
      </c>
      <c r="D4841" s="147" t="str">
        <f>IF(ISERROR(VLOOKUP(A4841,进货明细!$A$2:$D$5000,COLUMN($D$2),0)&amp;""),"",VLOOKUP(A4841,进货明细!$A$2:$D$5000,COLUMN($D$2),0)&amp;"")</f>
        <v/>
      </c>
      <c r="E4841" s="148"/>
      <c r="F4841" s="152"/>
      <c r="G4841" s="150" t="str">
        <f>IF(ISERROR(VLOOKUP(A4841,进货明细!$A$2:$G$5000,COLUMN($G$2),0)&amp;""),"",VLOOKUP(A4841,进货明细!$A$2:$G$5000,COLUMN($G$2),0)&amp;"")</f>
        <v/>
      </c>
      <c r="H4841" s="151" t="str">
        <f t="shared" si="153"/>
        <v/>
      </c>
      <c r="I4841" s="168"/>
      <c r="J4841" s="169"/>
      <c r="K4841" s="163"/>
      <c r="L4841" s="164" t="str">
        <f t="shared" si="152"/>
        <v/>
      </c>
      <c r="M4841" s="165" t="e">
        <f>ROUND(VLOOKUP(A4841,当前库存!$A$2:$F$7000,COLUMN($F$3),0)&amp;"",2)</f>
        <v>#DIV/0!</v>
      </c>
      <c r="N4841" s="166"/>
      <c r="O4841" s="167"/>
      <c r="P4841" s="167"/>
      <c r="Q4841" s="174"/>
      <c r="R4841" s="167"/>
      <c r="S4841" s="167"/>
    </row>
    <row r="4842" customHeight="1" spans="1:19">
      <c r="A4842" s="175"/>
      <c r="B4842" s="153" t="str">
        <f>IF(ISERROR(VLOOKUP(A4842,进货明细!$A$2:$D$5000,COLUMN($B$2),0)&amp;""),"",VLOOKUP(A4842,进货明细!$A$2:$D$5000,COLUMN($B$2),0)&amp;"")</f>
        <v/>
      </c>
      <c r="C4842" s="147" t="str">
        <f>IF(ISERROR(VLOOKUP(A4842,进货明细!$A$2:$D$5000,COLUMN($C$2),0)&amp;""),"",VLOOKUP(A4842,进货明细!$A$2:$D$5000,COLUMN($C$2),0)&amp;"")</f>
        <v/>
      </c>
      <c r="D4842" s="147" t="str">
        <f>IF(ISERROR(VLOOKUP(A4842,进货明细!$A$2:$D$5000,COLUMN($D$2),0)&amp;""),"",VLOOKUP(A4842,进货明细!$A$2:$D$5000,COLUMN($D$2),0)&amp;"")</f>
        <v/>
      </c>
      <c r="E4842" s="148"/>
      <c r="F4842" s="152"/>
      <c r="G4842" s="150" t="str">
        <f>IF(ISERROR(VLOOKUP(A4842,进货明细!$A$2:$G$5000,COLUMN($G$2),0)&amp;""),"",VLOOKUP(A4842,进货明细!$A$2:$G$5000,COLUMN($G$2),0)&amp;"")</f>
        <v/>
      </c>
      <c r="H4842" s="151" t="str">
        <f t="shared" si="153"/>
        <v/>
      </c>
      <c r="I4842" s="168"/>
      <c r="J4842" s="169"/>
      <c r="K4842" s="163"/>
      <c r="L4842" s="164" t="str">
        <f t="shared" si="152"/>
        <v/>
      </c>
      <c r="M4842" s="165" t="e">
        <f>ROUND(VLOOKUP(A4842,当前库存!$A$2:$F$7000,COLUMN($F$3),0)&amp;"",2)</f>
        <v>#DIV/0!</v>
      </c>
      <c r="N4842" s="166"/>
      <c r="O4842" s="167"/>
      <c r="P4842" s="167"/>
      <c r="Q4842" s="174"/>
      <c r="R4842" s="167"/>
      <c r="S4842" s="167"/>
    </row>
    <row r="4843" customHeight="1" spans="1:19">
      <c r="A4843" s="175"/>
      <c r="B4843" s="153" t="str">
        <f>IF(ISERROR(VLOOKUP(A4843,进货明细!$A$2:$D$5000,COLUMN($B$2),0)&amp;""),"",VLOOKUP(A4843,进货明细!$A$2:$D$5000,COLUMN($B$2),0)&amp;"")</f>
        <v/>
      </c>
      <c r="C4843" s="147" t="str">
        <f>IF(ISERROR(VLOOKUP(A4843,进货明细!$A$2:$D$5000,COLUMN($C$2),0)&amp;""),"",VLOOKUP(A4843,进货明细!$A$2:$D$5000,COLUMN($C$2),0)&amp;"")</f>
        <v/>
      </c>
      <c r="D4843" s="147" t="str">
        <f>IF(ISERROR(VLOOKUP(A4843,进货明细!$A$2:$D$5000,COLUMN($D$2),0)&amp;""),"",VLOOKUP(A4843,进货明细!$A$2:$D$5000,COLUMN($D$2),0)&amp;"")</f>
        <v/>
      </c>
      <c r="E4843" s="148"/>
      <c r="F4843" s="152"/>
      <c r="G4843" s="150" t="str">
        <f>IF(ISERROR(VLOOKUP(A4843,进货明细!$A$2:$G$5000,COLUMN($G$2),0)&amp;""),"",VLOOKUP(A4843,进货明细!$A$2:$G$5000,COLUMN($G$2),0)&amp;"")</f>
        <v/>
      </c>
      <c r="H4843" s="151" t="str">
        <f t="shared" si="153"/>
        <v/>
      </c>
      <c r="I4843" s="168"/>
      <c r="J4843" s="169"/>
      <c r="K4843" s="163"/>
      <c r="L4843" s="164" t="str">
        <f t="shared" si="152"/>
        <v/>
      </c>
      <c r="M4843" s="165" t="e">
        <f>ROUND(VLOOKUP(A4843,当前库存!$A$2:$F$7000,COLUMN($F$3),0)&amp;"",2)</f>
        <v>#DIV/0!</v>
      </c>
      <c r="N4843" s="166"/>
      <c r="O4843" s="167"/>
      <c r="P4843" s="167"/>
      <c r="Q4843" s="174"/>
      <c r="R4843" s="167"/>
      <c r="S4843" s="167"/>
    </row>
    <row r="4844" customHeight="1" spans="1:19">
      <c r="A4844" s="175"/>
      <c r="B4844" s="153" t="str">
        <f>IF(ISERROR(VLOOKUP(A4844,进货明细!$A$2:$D$5000,COLUMN($B$2),0)&amp;""),"",VLOOKUP(A4844,进货明细!$A$2:$D$5000,COLUMN($B$2),0)&amp;"")</f>
        <v/>
      </c>
      <c r="C4844" s="147" t="str">
        <f>IF(ISERROR(VLOOKUP(A4844,进货明细!$A$2:$D$5000,COLUMN($C$2),0)&amp;""),"",VLOOKUP(A4844,进货明细!$A$2:$D$5000,COLUMN($C$2),0)&amp;"")</f>
        <v/>
      </c>
      <c r="D4844" s="147" t="str">
        <f>IF(ISERROR(VLOOKUP(A4844,进货明细!$A$2:$D$5000,COLUMN($D$2),0)&amp;""),"",VLOOKUP(A4844,进货明细!$A$2:$D$5000,COLUMN($D$2),0)&amp;"")</f>
        <v/>
      </c>
      <c r="E4844" s="148"/>
      <c r="F4844" s="152"/>
      <c r="G4844" s="150" t="str">
        <f>IF(ISERROR(VLOOKUP(A4844,进货明细!$A$2:$G$5000,COLUMN($G$2),0)&amp;""),"",VLOOKUP(A4844,进货明细!$A$2:$G$5000,COLUMN($G$2),0)&amp;"")</f>
        <v/>
      </c>
      <c r="H4844" s="151" t="str">
        <f t="shared" si="153"/>
        <v/>
      </c>
      <c r="I4844" s="168"/>
      <c r="J4844" s="169"/>
      <c r="K4844" s="163"/>
      <c r="L4844" s="164" t="str">
        <f t="shared" si="152"/>
        <v/>
      </c>
      <c r="M4844" s="165" t="e">
        <f>ROUND(VLOOKUP(A4844,当前库存!$A$2:$F$7000,COLUMN($F$3),0)&amp;"",2)</f>
        <v>#DIV/0!</v>
      </c>
      <c r="N4844" s="166"/>
      <c r="O4844" s="167"/>
      <c r="P4844" s="167"/>
      <c r="Q4844" s="174"/>
      <c r="R4844" s="167"/>
      <c r="S4844" s="167"/>
    </row>
    <row r="4845" customHeight="1" spans="1:19">
      <c r="A4845" s="175"/>
      <c r="B4845" s="153" t="str">
        <f>IF(ISERROR(VLOOKUP(A4845,进货明细!$A$2:$D$5000,COLUMN($B$2),0)&amp;""),"",VLOOKUP(A4845,进货明细!$A$2:$D$5000,COLUMN($B$2),0)&amp;"")</f>
        <v/>
      </c>
      <c r="C4845" s="147" t="str">
        <f>IF(ISERROR(VLOOKUP(A4845,进货明细!$A$2:$D$5000,COLUMN($C$2),0)&amp;""),"",VLOOKUP(A4845,进货明细!$A$2:$D$5000,COLUMN($C$2),0)&amp;"")</f>
        <v/>
      </c>
      <c r="D4845" s="147" t="str">
        <f>IF(ISERROR(VLOOKUP(A4845,进货明细!$A$2:$D$5000,COLUMN($D$2),0)&amp;""),"",VLOOKUP(A4845,进货明细!$A$2:$D$5000,COLUMN($D$2),0)&amp;"")</f>
        <v/>
      </c>
      <c r="E4845" s="148"/>
      <c r="F4845" s="152"/>
      <c r="G4845" s="150" t="str">
        <f>IF(ISERROR(VLOOKUP(A4845,进货明细!$A$2:$G$5000,COLUMN($G$2),0)&amp;""),"",VLOOKUP(A4845,进货明细!$A$2:$G$5000,COLUMN($G$2),0)&amp;"")</f>
        <v/>
      </c>
      <c r="H4845" s="151" t="str">
        <f t="shared" si="153"/>
        <v/>
      </c>
      <c r="I4845" s="168"/>
      <c r="J4845" s="169"/>
      <c r="K4845" s="163"/>
      <c r="L4845" s="164" t="str">
        <f t="shared" ref="L4845:L4908" si="154">IF(F4845="","",H4845-M4845*F4845)</f>
        <v/>
      </c>
      <c r="M4845" s="165" t="e">
        <f>ROUND(VLOOKUP(A4845,当前库存!$A$2:$F$7000,COLUMN($F$3),0)&amp;"",2)</f>
        <v>#DIV/0!</v>
      </c>
      <c r="N4845" s="166"/>
      <c r="O4845" s="167"/>
      <c r="P4845" s="167"/>
      <c r="Q4845" s="174"/>
      <c r="R4845" s="167"/>
      <c r="S4845" s="167"/>
    </row>
    <row r="4846" customHeight="1" spans="1:19">
      <c r="A4846" s="175"/>
      <c r="B4846" s="153" t="str">
        <f>IF(ISERROR(VLOOKUP(A4846,进货明细!$A$2:$D$5000,COLUMN($B$2),0)&amp;""),"",VLOOKUP(A4846,进货明细!$A$2:$D$5000,COLUMN($B$2),0)&amp;"")</f>
        <v/>
      </c>
      <c r="C4846" s="147" t="str">
        <f>IF(ISERROR(VLOOKUP(A4846,进货明细!$A$2:$D$5000,COLUMN($C$2),0)&amp;""),"",VLOOKUP(A4846,进货明细!$A$2:$D$5000,COLUMN($C$2),0)&amp;"")</f>
        <v/>
      </c>
      <c r="D4846" s="147" t="str">
        <f>IF(ISERROR(VLOOKUP(A4846,进货明细!$A$2:$D$5000,COLUMN($D$2),0)&amp;""),"",VLOOKUP(A4846,进货明细!$A$2:$D$5000,COLUMN($D$2),0)&amp;"")</f>
        <v/>
      </c>
      <c r="E4846" s="148"/>
      <c r="F4846" s="152"/>
      <c r="G4846" s="150" t="str">
        <f>IF(ISERROR(VLOOKUP(A4846,进货明细!$A$2:$G$5000,COLUMN($G$2),0)&amp;""),"",VLOOKUP(A4846,进货明细!$A$2:$G$5000,COLUMN($G$2),0)&amp;"")</f>
        <v/>
      </c>
      <c r="H4846" s="151" t="str">
        <f t="shared" si="153"/>
        <v/>
      </c>
      <c r="I4846" s="168"/>
      <c r="J4846" s="169"/>
      <c r="K4846" s="163"/>
      <c r="L4846" s="164" t="str">
        <f t="shared" si="154"/>
        <v/>
      </c>
      <c r="M4846" s="165" t="e">
        <f>ROUND(VLOOKUP(A4846,当前库存!$A$2:$F$7000,COLUMN($F$3),0)&amp;"",2)</f>
        <v>#DIV/0!</v>
      </c>
      <c r="N4846" s="166"/>
      <c r="O4846" s="167"/>
      <c r="P4846" s="167"/>
      <c r="Q4846" s="174"/>
      <c r="R4846" s="167"/>
      <c r="S4846" s="167"/>
    </row>
    <row r="4847" customHeight="1" spans="1:19">
      <c r="A4847" s="175"/>
      <c r="B4847" s="153" t="str">
        <f>IF(ISERROR(VLOOKUP(A4847,进货明细!$A$2:$D$5000,COLUMN($B$2),0)&amp;""),"",VLOOKUP(A4847,进货明细!$A$2:$D$5000,COLUMN($B$2),0)&amp;"")</f>
        <v/>
      </c>
      <c r="C4847" s="147" t="str">
        <f>IF(ISERROR(VLOOKUP(A4847,进货明细!$A$2:$D$5000,COLUMN($C$2),0)&amp;""),"",VLOOKUP(A4847,进货明细!$A$2:$D$5000,COLUMN($C$2),0)&amp;"")</f>
        <v/>
      </c>
      <c r="D4847" s="147" t="str">
        <f>IF(ISERROR(VLOOKUP(A4847,进货明细!$A$2:$D$5000,COLUMN($D$2),0)&amp;""),"",VLOOKUP(A4847,进货明细!$A$2:$D$5000,COLUMN($D$2),0)&amp;"")</f>
        <v/>
      </c>
      <c r="E4847" s="148"/>
      <c r="F4847" s="152"/>
      <c r="G4847" s="150" t="str">
        <f>IF(ISERROR(VLOOKUP(A4847,进货明细!$A$2:$G$5000,COLUMN($G$2),0)&amp;""),"",VLOOKUP(A4847,进货明细!$A$2:$G$5000,COLUMN($G$2),0)&amp;"")</f>
        <v/>
      </c>
      <c r="H4847" s="151" t="str">
        <f t="shared" si="153"/>
        <v/>
      </c>
      <c r="I4847" s="168"/>
      <c r="J4847" s="169"/>
      <c r="K4847" s="163"/>
      <c r="L4847" s="164" t="str">
        <f t="shared" si="154"/>
        <v/>
      </c>
      <c r="M4847" s="165" t="e">
        <f>ROUND(VLOOKUP(A4847,当前库存!$A$2:$F$7000,COLUMN($F$3),0)&amp;"",2)</f>
        <v>#DIV/0!</v>
      </c>
      <c r="N4847" s="166"/>
      <c r="O4847" s="167"/>
      <c r="P4847" s="167"/>
      <c r="Q4847" s="174"/>
      <c r="R4847" s="167"/>
      <c r="S4847" s="167"/>
    </row>
    <row r="4848" customHeight="1" spans="1:19">
      <c r="A4848" s="175"/>
      <c r="B4848" s="153" t="str">
        <f>IF(ISERROR(VLOOKUP(A4848,进货明细!$A$2:$D$5000,COLUMN($B$2),0)&amp;""),"",VLOOKUP(A4848,进货明细!$A$2:$D$5000,COLUMN($B$2),0)&amp;"")</f>
        <v/>
      </c>
      <c r="C4848" s="147" t="str">
        <f>IF(ISERROR(VLOOKUP(A4848,进货明细!$A$2:$D$5000,COLUMN($C$2),0)&amp;""),"",VLOOKUP(A4848,进货明细!$A$2:$D$5000,COLUMN($C$2),0)&amp;"")</f>
        <v/>
      </c>
      <c r="D4848" s="147" t="str">
        <f>IF(ISERROR(VLOOKUP(A4848,进货明细!$A$2:$D$5000,COLUMN($D$2),0)&amp;""),"",VLOOKUP(A4848,进货明细!$A$2:$D$5000,COLUMN($D$2),0)&amp;"")</f>
        <v/>
      </c>
      <c r="E4848" s="148"/>
      <c r="F4848" s="152"/>
      <c r="G4848" s="150" t="str">
        <f>IF(ISERROR(VLOOKUP(A4848,进货明细!$A$2:$G$5000,COLUMN($G$2),0)&amp;""),"",VLOOKUP(A4848,进货明细!$A$2:$G$5000,COLUMN($G$2),0)&amp;"")</f>
        <v/>
      </c>
      <c r="H4848" s="151" t="str">
        <f t="shared" si="153"/>
        <v/>
      </c>
      <c r="I4848" s="168"/>
      <c r="J4848" s="169"/>
      <c r="K4848" s="163"/>
      <c r="L4848" s="164" t="str">
        <f t="shared" si="154"/>
        <v/>
      </c>
      <c r="M4848" s="165" t="e">
        <f>ROUND(VLOOKUP(A4848,当前库存!$A$2:$F$7000,COLUMN($F$3),0)&amp;"",2)</f>
        <v>#DIV/0!</v>
      </c>
      <c r="N4848" s="166"/>
      <c r="O4848" s="167"/>
      <c r="P4848" s="167"/>
      <c r="Q4848" s="174"/>
      <c r="R4848" s="167"/>
      <c r="S4848" s="167"/>
    </row>
    <row r="4849" customHeight="1" spans="1:19">
      <c r="A4849" s="175"/>
      <c r="B4849" s="153" t="str">
        <f>IF(ISERROR(VLOOKUP(A4849,进货明细!$A$2:$D$5000,COLUMN($B$2),0)&amp;""),"",VLOOKUP(A4849,进货明细!$A$2:$D$5000,COLUMN($B$2),0)&amp;"")</f>
        <v/>
      </c>
      <c r="C4849" s="147" t="str">
        <f>IF(ISERROR(VLOOKUP(A4849,进货明细!$A$2:$D$5000,COLUMN($C$2),0)&amp;""),"",VLOOKUP(A4849,进货明细!$A$2:$D$5000,COLUMN($C$2),0)&amp;"")</f>
        <v/>
      </c>
      <c r="D4849" s="147" t="str">
        <f>IF(ISERROR(VLOOKUP(A4849,进货明细!$A$2:$D$5000,COLUMN($D$2),0)&amp;""),"",VLOOKUP(A4849,进货明细!$A$2:$D$5000,COLUMN($D$2),0)&amp;"")</f>
        <v/>
      </c>
      <c r="E4849" s="148"/>
      <c r="F4849" s="152"/>
      <c r="G4849" s="150" t="str">
        <f>IF(ISERROR(VLOOKUP(A4849,进货明细!$A$2:$G$5000,COLUMN($G$2),0)&amp;""),"",VLOOKUP(A4849,进货明细!$A$2:$G$5000,COLUMN($G$2),0)&amp;"")</f>
        <v/>
      </c>
      <c r="H4849" s="151" t="str">
        <f t="shared" si="153"/>
        <v/>
      </c>
      <c r="I4849" s="168"/>
      <c r="J4849" s="169"/>
      <c r="K4849" s="163"/>
      <c r="L4849" s="164" t="str">
        <f t="shared" si="154"/>
        <v/>
      </c>
      <c r="M4849" s="165" t="e">
        <f>ROUND(VLOOKUP(A4849,当前库存!$A$2:$F$7000,COLUMN($F$3),0)&amp;"",2)</f>
        <v>#DIV/0!</v>
      </c>
      <c r="N4849" s="166"/>
      <c r="O4849" s="167"/>
      <c r="P4849" s="167"/>
      <c r="Q4849" s="174"/>
      <c r="R4849" s="167"/>
      <c r="S4849" s="167"/>
    </row>
    <row r="4850" customHeight="1" spans="1:19">
      <c r="A4850" s="175"/>
      <c r="B4850" s="153" t="str">
        <f>IF(ISERROR(VLOOKUP(A4850,进货明细!$A$2:$D$5000,COLUMN($B$2),0)&amp;""),"",VLOOKUP(A4850,进货明细!$A$2:$D$5000,COLUMN($B$2),0)&amp;"")</f>
        <v/>
      </c>
      <c r="C4850" s="147" t="str">
        <f>IF(ISERROR(VLOOKUP(A4850,进货明细!$A$2:$D$5000,COLUMN($C$2),0)&amp;""),"",VLOOKUP(A4850,进货明细!$A$2:$D$5000,COLUMN($C$2),0)&amp;"")</f>
        <v/>
      </c>
      <c r="D4850" s="147" t="str">
        <f>IF(ISERROR(VLOOKUP(A4850,进货明细!$A$2:$D$5000,COLUMN($D$2),0)&amp;""),"",VLOOKUP(A4850,进货明细!$A$2:$D$5000,COLUMN($D$2),0)&amp;"")</f>
        <v/>
      </c>
      <c r="E4850" s="148"/>
      <c r="F4850" s="152"/>
      <c r="G4850" s="150" t="str">
        <f>IF(ISERROR(VLOOKUP(A4850,进货明细!$A$2:$G$5000,COLUMN($G$2),0)&amp;""),"",VLOOKUP(A4850,进货明细!$A$2:$G$5000,COLUMN($G$2),0)&amp;"")</f>
        <v/>
      </c>
      <c r="H4850" s="151" t="str">
        <f t="shared" si="153"/>
        <v/>
      </c>
      <c r="I4850" s="168"/>
      <c r="J4850" s="169"/>
      <c r="K4850" s="163"/>
      <c r="L4850" s="164" t="str">
        <f t="shared" si="154"/>
        <v/>
      </c>
      <c r="M4850" s="165" t="e">
        <f>ROUND(VLOOKUP(A4850,当前库存!$A$2:$F$7000,COLUMN($F$3),0)&amp;"",2)</f>
        <v>#DIV/0!</v>
      </c>
      <c r="N4850" s="166"/>
      <c r="O4850" s="167"/>
      <c r="P4850" s="167"/>
      <c r="Q4850" s="174"/>
      <c r="R4850" s="167"/>
      <c r="S4850" s="167"/>
    </row>
    <row r="4851" customHeight="1" spans="1:19">
      <c r="A4851" s="175"/>
      <c r="B4851" s="153" t="str">
        <f>IF(ISERROR(VLOOKUP(A4851,进货明细!$A$2:$D$5000,COLUMN($B$2),0)&amp;""),"",VLOOKUP(A4851,进货明细!$A$2:$D$5000,COLUMN($B$2),0)&amp;"")</f>
        <v/>
      </c>
      <c r="C4851" s="147" t="str">
        <f>IF(ISERROR(VLOOKUP(A4851,进货明细!$A$2:$D$5000,COLUMN($C$2),0)&amp;""),"",VLOOKUP(A4851,进货明细!$A$2:$D$5000,COLUMN($C$2),0)&amp;"")</f>
        <v/>
      </c>
      <c r="D4851" s="147" t="str">
        <f>IF(ISERROR(VLOOKUP(A4851,进货明细!$A$2:$D$5000,COLUMN($D$2),0)&amp;""),"",VLOOKUP(A4851,进货明细!$A$2:$D$5000,COLUMN($D$2),0)&amp;"")</f>
        <v/>
      </c>
      <c r="E4851" s="148"/>
      <c r="F4851" s="152"/>
      <c r="G4851" s="150" t="str">
        <f>IF(ISERROR(VLOOKUP(A4851,进货明细!$A$2:$G$5000,COLUMN($G$2),0)&amp;""),"",VLOOKUP(A4851,进货明细!$A$2:$G$5000,COLUMN($G$2),0)&amp;"")</f>
        <v/>
      </c>
      <c r="H4851" s="151" t="str">
        <f t="shared" si="153"/>
        <v/>
      </c>
      <c r="I4851" s="168"/>
      <c r="J4851" s="169"/>
      <c r="K4851" s="163"/>
      <c r="L4851" s="164" t="str">
        <f t="shared" si="154"/>
        <v/>
      </c>
      <c r="M4851" s="165" t="e">
        <f>ROUND(VLOOKUP(A4851,当前库存!$A$2:$F$7000,COLUMN($F$3),0)&amp;"",2)</f>
        <v>#DIV/0!</v>
      </c>
      <c r="N4851" s="166"/>
      <c r="O4851" s="167"/>
      <c r="P4851" s="167"/>
      <c r="Q4851" s="174"/>
      <c r="R4851" s="167"/>
      <c r="S4851" s="167"/>
    </row>
    <row r="4852" customHeight="1" spans="1:19">
      <c r="A4852" s="175"/>
      <c r="B4852" s="153" t="str">
        <f>IF(ISERROR(VLOOKUP(A4852,进货明细!$A$2:$D$5000,COLUMN($B$2),0)&amp;""),"",VLOOKUP(A4852,进货明细!$A$2:$D$5000,COLUMN($B$2),0)&amp;"")</f>
        <v/>
      </c>
      <c r="C4852" s="147" t="str">
        <f>IF(ISERROR(VLOOKUP(A4852,进货明细!$A$2:$D$5000,COLUMN($C$2),0)&amp;""),"",VLOOKUP(A4852,进货明细!$A$2:$D$5000,COLUMN($C$2),0)&amp;"")</f>
        <v/>
      </c>
      <c r="D4852" s="147" t="str">
        <f>IF(ISERROR(VLOOKUP(A4852,进货明细!$A$2:$D$5000,COLUMN($D$2),0)&amp;""),"",VLOOKUP(A4852,进货明细!$A$2:$D$5000,COLUMN($D$2),0)&amp;"")</f>
        <v/>
      </c>
      <c r="E4852" s="148"/>
      <c r="F4852" s="152"/>
      <c r="G4852" s="150" t="str">
        <f>IF(ISERROR(VLOOKUP(A4852,进货明细!$A$2:$G$5000,COLUMN($G$2),0)&amp;""),"",VLOOKUP(A4852,进货明细!$A$2:$G$5000,COLUMN($G$2),0)&amp;"")</f>
        <v/>
      </c>
      <c r="H4852" s="151" t="str">
        <f t="shared" si="153"/>
        <v/>
      </c>
      <c r="I4852" s="168"/>
      <c r="J4852" s="169"/>
      <c r="K4852" s="163"/>
      <c r="L4852" s="164" t="str">
        <f t="shared" si="154"/>
        <v/>
      </c>
      <c r="M4852" s="165" t="e">
        <f>ROUND(VLOOKUP(A4852,当前库存!$A$2:$F$7000,COLUMN($F$3),0)&amp;"",2)</f>
        <v>#DIV/0!</v>
      </c>
      <c r="N4852" s="166"/>
      <c r="O4852" s="167"/>
      <c r="P4852" s="167"/>
      <c r="Q4852" s="174"/>
      <c r="R4852" s="167"/>
      <c r="S4852" s="167"/>
    </row>
    <row r="4853" customHeight="1" spans="1:19">
      <c r="A4853" s="175"/>
      <c r="B4853" s="153" t="str">
        <f>IF(ISERROR(VLOOKUP(A4853,进货明细!$A$2:$D$5000,COLUMN($B$2),0)&amp;""),"",VLOOKUP(A4853,进货明细!$A$2:$D$5000,COLUMN($B$2),0)&amp;"")</f>
        <v/>
      </c>
      <c r="C4853" s="147" t="str">
        <f>IF(ISERROR(VLOOKUP(A4853,进货明细!$A$2:$D$5000,COLUMN($C$2),0)&amp;""),"",VLOOKUP(A4853,进货明细!$A$2:$D$5000,COLUMN($C$2),0)&amp;"")</f>
        <v/>
      </c>
      <c r="D4853" s="147" t="str">
        <f>IF(ISERROR(VLOOKUP(A4853,进货明细!$A$2:$D$5000,COLUMN($D$2),0)&amp;""),"",VLOOKUP(A4853,进货明细!$A$2:$D$5000,COLUMN($D$2),0)&amp;"")</f>
        <v/>
      </c>
      <c r="E4853" s="148"/>
      <c r="F4853" s="152"/>
      <c r="G4853" s="150" t="str">
        <f>IF(ISERROR(VLOOKUP(A4853,进货明细!$A$2:$G$5000,COLUMN($G$2),0)&amp;""),"",VLOOKUP(A4853,进货明细!$A$2:$G$5000,COLUMN($G$2),0)&amp;"")</f>
        <v/>
      </c>
      <c r="H4853" s="151" t="str">
        <f t="shared" si="153"/>
        <v/>
      </c>
      <c r="I4853" s="168"/>
      <c r="J4853" s="169"/>
      <c r="K4853" s="163"/>
      <c r="L4853" s="164" t="str">
        <f t="shared" si="154"/>
        <v/>
      </c>
      <c r="M4853" s="165" t="e">
        <f>ROUND(VLOOKUP(A4853,当前库存!$A$2:$F$7000,COLUMN($F$3),0)&amp;"",2)</f>
        <v>#DIV/0!</v>
      </c>
      <c r="N4853" s="166"/>
      <c r="O4853" s="167"/>
      <c r="P4853" s="167"/>
      <c r="Q4853" s="174"/>
      <c r="R4853" s="167"/>
      <c r="S4853" s="167"/>
    </row>
    <row r="4854" customHeight="1" spans="1:19">
      <c r="A4854" s="175"/>
      <c r="B4854" s="153" t="str">
        <f>IF(ISERROR(VLOOKUP(A4854,进货明细!$A$2:$D$5000,COLUMN($B$2),0)&amp;""),"",VLOOKUP(A4854,进货明细!$A$2:$D$5000,COLUMN($B$2),0)&amp;"")</f>
        <v/>
      </c>
      <c r="C4854" s="147" t="str">
        <f>IF(ISERROR(VLOOKUP(A4854,进货明细!$A$2:$D$5000,COLUMN($C$2),0)&amp;""),"",VLOOKUP(A4854,进货明细!$A$2:$D$5000,COLUMN($C$2),0)&amp;"")</f>
        <v/>
      </c>
      <c r="D4854" s="147" t="str">
        <f>IF(ISERROR(VLOOKUP(A4854,进货明细!$A$2:$D$5000,COLUMN($D$2),0)&amp;""),"",VLOOKUP(A4854,进货明细!$A$2:$D$5000,COLUMN($D$2),0)&amp;"")</f>
        <v/>
      </c>
      <c r="E4854" s="148"/>
      <c r="F4854" s="152"/>
      <c r="G4854" s="150" t="str">
        <f>IF(ISERROR(VLOOKUP(A4854,进货明细!$A$2:$G$5000,COLUMN($G$2),0)&amp;""),"",VLOOKUP(A4854,进货明细!$A$2:$G$5000,COLUMN($G$2),0)&amp;"")</f>
        <v/>
      </c>
      <c r="H4854" s="151" t="str">
        <f t="shared" si="153"/>
        <v/>
      </c>
      <c r="I4854" s="168"/>
      <c r="J4854" s="169"/>
      <c r="K4854" s="163"/>
      <c r="L4854" s="164" t="str">
        <f t="shared" si="154"/>
        <v/>
      </c>
      <c r="M4854" s="165" t="e">
        <f>ROUND(VLOOKUP(A4854,当前库存!$A$2:$F$7000,COLUMN($F$3),0)&amp;"",2)</f>
        <v>#DIV/0!</v>
      </c>
      <c r="N4854" s="166"/>
      <c r="O4854" s="167"/>
      <c r="P4854" s="167"/>
      <c r="Q4854" s="174"/>
      <c r="R4854" s="167"/>
      <c r="S4854" s="167"/>
    </row>
    <row r="4855" customHeight="1" spans="1:19">
      <c r="A4855" s="175"/>
      <c r="B4855" s="153" t="str">
        <f>IF(ISERROR(VLOOKUP(A4855,进货明细!$A$2:$D$5000,COLUMN($B$2),0)&amp;""),"",VLOOKUP(A4855,进货明细!$A$2:$D$5000,COLUMN($B$2),0)&amp;"")</f>
        <v/>
      </c>
      <c r="C4855" s="147" t="str">
        <f>IF(ISERROR(VLOOKUP(A4855,进货明细!$A$2:$D$5000,COLUMN($C$2),0)&amp;""),"",VLOOKUP(A4855,进货明细!$A$2:$D$5000,COLUMN($C$2),0)&amp;"")</f>
        <v/>
      </c>
      <c r="D4855" s="147" t="str">
        <f>IF(ISERROR(VLOOKUP(A4855,进货明细!$A$2:$D$5000,COLUMN($D$2),0)&amp;""),"",VLOOKUP(A4855,进货明细!$A$2:$D$5000,COLUMN($D$2),0)&amp;"")</f>
        <v/>
      </c>
      <c r="E4855" s="148"/>
      <c r="F4855" s="152"/>
      <c r="G4855" s="150" t="str">
        <f>IF(ISERROR(VLOOKUP(A4855,进货明细!$A$2:$G$5000,COLUMN($G$2),0)&amp;""),"",VLOOKUP(A4855,进货明细!$A$2:$G$5000,COLUMN($G$2),0)&amp;"")</f>
        <v/>
      </c>
      <c r="H4855" s="151" t="str">
        <f t="shared" si="153"/>
        <v/>
      </c>
      <c r="I4855" s="168"/>
      <c r="J4855" s="169"/>
      <c r="K4855" s="163"/>
      <c r="L4855" s="164" t="str">
        <f t="shared" si="154"/>
        <v/>
      </c>
      <c r="M4855" s="165" t="e">
        <f>ROUND(VLOOKUP(A4855,当前库存!$A$2:$F$7000,COLUMN($F$3),0)&amp;"",2)</f>
        <v>#DIV/0!</v>
      </c>
      <c r="N4855" s="166"/>
      <c r="O4855" s="167"/>
      <c r="P4855" s="167"/>
      <c r="Q4855" s="174"/>
      <c r="R4855" s="167"/>
      <c r="S4855" s="167"/>
    </row>
    <row r="4856" customHeight="1" spans="1:19">
      <c r="A4856" s="175"/>
      <c r="B4856" s="153" t="str">
        <f>IF(ISERROR(VLOOKUP(A4856,进货明细!$A$2:$D$5000,COLUMN($B$2),0)&amp;""),"",VLOOKUP(A4856,进货明细!$A$2:$D$5000,COLUMN($B$2),0)&amp;"")</f>
        <v/>
      </c>
      <c r="C4856" s="147" t="str">
        <f>IF(ISERROR(VLOOKUP(A4856,进货明细!$A$2:$D$5000,COLUMN($C$2),0)&amp;""),"",VLOOKUP(A4856,进货明细!$A$2:$D$5000,COLUMN($C$2),0)&amp;"")</f>
        <v/>
      </c>
      <c r="D4856" s="147" t="str">
        <f>IF(ISERROR(VLOOKUP(A4856,进货明细!$A$2:$D$5000,COLUMN($D$2),0)&amp;""),"",VLOOKUP(A4856,进货明细!$A$2:$D$5000,COLUMN($D$2),0)&amp;"")</f>
        <v/>
      </c>
      <c r="E4856" s="148"/>
      <c r="F4856" s="152"/>
      <c r="G4856" s="150" t="str">
        <f>IF(ISERROR(VLOOKUP(A4856,进货明细!$A$2:$G$5000,COLUMN($G$2),0)&amp;""),"",VLOOKUP(A4856,进货明细!$A$2:$G$5000,COLUMN($G$2),0)&amp;"")</f>
        <v/>
      </c>
      <c r="H4856" s="151" t="str">
        <f t="shared" si="153"/>
        <v/>
      </c>
      <c r="I4856" s="168"/>
      <c r="J4856" s="169"/>
      <c r="K4856" s="163"/>
      <c r="L4856" s="164" t="str">
        <f t="shared" si="154"/>
        <v/>
      </c>
      <c r="M4856" s="165" t="e">
        <f>ROUND(VLOOKUP(A4856,当前库存!$A$2:$F$7000,COLUMN($F$3),0)&amp;"",2)</f>
        <v>#DIV/0!</v>
      </c>
      <c r="N4856" s="166"/>
      <c r="O4856" s="167"/>
      <c r="P4856" s="167"/>
      <c r="Q4856" s="174"/>
      <c r="R4856" s="167"/>
      <c r="S4856" s="167"/>
    </row>
    <row r="4857" customHeight="1" spans="1:19">
      <c r="A4857" s="175"/>
      <c r="B4857" s="153" t="str">
        <f>IF(ISERROR(VLOOKUP(A4857,进货明细!$A$2:$D$5000,COLUMN($B$2),0)&amp;""),"",VLOOKUP(A4857,进货明细!$A$2:$D$5000,COLUMN($B$2),0)&amp;"")</f>
        <v/>
      </c>
      <c r="C4857" s="147" t="str">
        <f>IF(ISERROR(VLOOKUP(A4857,进货明细!$A$2:$D$5000,COLUMN($C$2),0)&amp;""),"",VLOOKUP(A4857,进货明细!$A$2:$D$5000,COLUMN($C$2),0)&amp;"")</f>
        <v/>
      </c>
      <c r="D4857" s="147" t="str">
        <f>IF(ISERROR(VLOOKUP(A4857,进货明细!$A$2:$D$5000,COLUMN($D$2),0)&amp;""),"",VLOOKUP(A4857,进货明细!$A$2:$D$5000,COLUMN($D$2),0)&amp;"")</f>
        <v/>
      </c>
      <c r="E4857" s="148"/>
      <c r="F4857" s="152"/>
      <c r="G4857" s="150" t="str">
        <f>IF(ISERROR(VLOOKUP(A4857,进货明细!$A$2:$G$5000,COLUMN($G$2),0)&amp;""),"",VLOOKUP(A4857,进货明细!$A$2:$G$5000,COLUMN($G$2),0)&amp;"")</f>
        <v/>
      </c>
      <c r="H4857" s="151" t="str">
        <f t="shared" si="153"/>
        <v/>
      </c>
      <c r="I4857" s="168"/>
      <c r="J4857" s="169"/>
      <c r="K4857" s="163"/>
      <c r="L4857" s="164" t="str">
        <f t="shared" si="154"/>
        <v/>
      </c>
      <c r="M4857" s="165" t="e">
        <f>ROUND(VLOOKUP(A4857,当前库存!$A$2:$F$7000,COLUMN($F$3),0)&amp;"",2)</f>
        <v>#DIV/0!</v>
      </c>
      <c r="N4857" s="166"/>
      <c r="O4857" s="167"/>
      <c r="P4857" s="167"/>
      <c r="Q4857" s="174"/>
      <c r="R4857" s="167"/>
      <c r="S4857" s="167"/>
    </row>
    <row r="4858" customHeight="1" spans="1:19">
      <c r="A4858" s="175"/>
      <c r="B4858" s="153" t="str">
        <f>IF(ISERROR(VLOOKUP(A4858,进货明细!$A$2:$D$5000,COLUMN($B$2),0)&amp;""),"",VLOOKUP(A4858,进货明细!$A$2:$D$5000,COLUMN($B$2),0)&amp;"")</f>
        <v/>
      </c>
      <c r="C4858" s="147" t="str">
        <f>IF(ISERROR(VLOOKUP(A4858,进货明细!$A$2:$D$5000,COLUMN($C$2),0)&amp;""),"",VLOOKUP(A4858,进货明细!$A$2:$D$5000,COLUMN($C$2),0)&amp;"")</f>
        <v/>
      </c>
      <c r="D4858" s="147" t="str">
        <f>IF(ISERROR(VLOOKUP(A4858,进货明细!$A$2:$D$5000,COLUMN($D$2),0)&amp;""),"",VLOOKUP(A4858,进货明细!$A$2:$D$5000,COLUMN($D$2),0)&amp;"")</f>
        <v/>
      </c>
      <c r="E4858" s="148"/>
      <c r="F4858" s="152"/>
      <c r="G4858" s="150" t="str">
        <f>IF(ISERROR(VLOOKUP(A4858,进货明细!$A$2:$G$5000,COLUMN($G$2),0)&amp;""),"",VLOOKUP(A4858,进货明细!$A$2:$G$5000,COLUMN($G$2),0)&amp;"")</f>
        <v/>
      </c>
      <c r="H4858" s="151" t="str">
        <f t="shared" si="153"/>
        <v/>
      </c>
      <c r="I4858" s="168"/>
      <c r="J4858" s="169"/>
      <c r="K4858" s="163"/>
      <c r="L4858" s="164" t="str">
        <f t="shared" si="154"/>
        <v/>
      </c>
      <c r="M4858" s="165" t="e">
        <f>ROUND(VLOOKUP(A4858,当前库存!$A$2:$F$7000,COLUMN($F$3),0)&amp;"",2)</f>
        <v>#DIV/0!</v>
      </c>
      <c r="N4858" s="166"/>
      <c r="O4858" s="167"/>
      <c r="P4858" s="167"/>
      <c r="Q4858" s="174"/>
      <c r="R4858" s="167"/>
      <c r="S4858" s="167"/>
    </row>
    <row r="4859" customHeight="1" spans="1:19">
      <c r="A4859" s="175"/>
      <c r="B4859" s="153" t="str">
        <f>IF(ISERROR(VLOOKUP(A4859,进货明细!$A$2:$D$5000,COLUMN($B$2),0)&amp;""),"",VLOOKUP(A4859,进货明细!$A$2:$D$5000,COLUMN($B$2),0)&amp;"")</f>
        <v/>
      </c>
      <c r="C4859" s="147" t="str">
        <f>IF(ISERROR(VLOOKUP(A4859,进货明细!$A$2:$D$5000,COLUMN($C$2),0)&amp;""),"",VLOOKUP(A4859,进货明细!$A$2:$D$5000,COLUMN($C$2),0)&amp;"")</f>
        <v/>
      </c>
      <c r="D4859" s="147" t="str">
        <f>IF(ISERROR(VLOOKUP(A4859,进货明细!$A$2:$D$5000,COLUMN($D$2),0)&amp;""),"",VLOOKUP(A4859,进货明细!$A$2:$D$5000,COLUMN($D$2),0)&amp;"")</f>
        <v/>
      </c>
      <c r="E4859" s="148"/>
      <c r="F4859" s="152"/>
      <c r="G4859" s="150" t="str">
        <f>IF(ISERROR(VLOOKUP(A4859,进货明细!$A$2:$G$5000,COLUMN($G$2),0)&amp;""),"",VLOOKUP(A4859,进货明细!$A$2:$G$5000,COLUMN($G$2),0)&amp;"")</f>
        <v/>
      </c>
      <c r="H4859" s="151" t="str">
        <f t="shared" si="153"/>
        <v/>
      </c>
      <c r="I4859" s="168"/>
      <c r="J4859" s="169"/>
      <c r="K4859" s="163"/>
      <c r="L4859" s="164" t="str">
        <f t="shared" si="154"/>
        <v/>
      </c>
      <c r="M4859" s="165" t="e">
        <f>ROUND(VLOOKUP(A4859,当前库存!$A$2:$F$7000,COLUMN($F$3),0)&amp;"",2)</f>
        <v>#DIV/0!</v>
      </c>
      <c r="N4859" s="166"/>
      <c r="O4859" s="167"/>
      <c r="P4859" s="167"/>
      <c r="Q4859" s="174"/>
      <c r="R4859" s="167"/>
      <c r="S4859" s="167"/>
    </row>
    <row r="4860" customHeight="1" spans="1:19">
      <c r="A4860" s="175"/>
      <c r="B4860" s="153" t="str">
        <f>IF(ISERROR(VLOOKUP(A4860,进货明细!$A$2:$D$5000,COLUMN($B$2),0)&amp;""),"",VLOOKUP(A4860,进货明细!$A$2:$D$5000,COLUMN($B$2),0)&amp;"")</f>
        <v/>
      </c>
      <c r="C4860" s="147" t="str">
        <f>IF(ISERROR(VLOOKUP(A4860,进货明细!$A$2:$D$5000,COLUMN($C$2),0)&amp;""),"",VLOOKUP(A4860,进货明细!$A$2:$D$5000,COLUMN($C$2),0)&amp;"")</f>
        <v/>
      </c>
      <c r="D4860" s="147" t="str">
        <f>IF(ISERROR(VLOOKUP(A4860,进货明细!$A$2:$D$5000,COLUMN($D$2),0)&amp;""),"",VLOOKUP(A4860,进货明细!$A$2:$D$5000,COLUMN($D$2),0)&amp;"")</f>
        <v/>
      </c>
      <c r="E4860" s="148"/>
      <c r="F4860" s="152"/>
      <c r="G4860" s="150" t="str">
        <f>IF(ISERROR(VLOOKUP(A4860,进货明细!$A$2:$G$5000,COLUMN($G$2),0)&amp;""),"",VLOOKUP(A4860,进货明细!$A$2:$G$5000,COLUMN($G$2),0)&amp;"")</f>
        <v/>
      </c>
      <c r="H4860" s="151" t="str">
        <f t="shared" si="153"/>
        <v/>
      </c>
      <c r="I4860" s="168"/>
      <c r="J4860" s="169"/>
      <c r="K4860" s="163"/>
      <c r="L4860" s="164" t="str">
        <f t="shared" si="154"/>
        <v/>
      </c>
      <c r="M4860" s="165" t="e">
        <f>ROUND(VLOOKUP(A4860,当前库存!$A$2:$F$7000,COLUMN($F$3),0)&amp;"",2)</f>
        <v>#DIV/0!</v>
      </c>
      <c r="N4860" s="166"/>
      <c r="O4860" s="167"/>
      <c r="P4860" s="167"/>
      <c r="Q4860" s="174"/>
      <c r="R4860" s="167"/>
      <c r="S4860" s="167"/>
    </row>
    <row r="4861" customHeight="1" spans="1:19">
      <c r="A4861" s="175"/>
      <c r="B4861" s="153" t="str">
        <f>IF(ISERROR(VLOOKUP(A4861,进货明细!$A$2:$D$5000,COLUMN($B$2),0)&amp;""),"",VLOOKUP(A4861,进货明细!$A$2:$D$5000,COLUMN($B$2),0)&amp;"")</f>
        <v/>
      </c>
      <c r="C4861" s="147" t="str">
        <f>IF(ISERROR(VLOOKUP(A4861,进货明细!$A$2:$D$5000,COLUMN($C$2),0)&amp;""),"",VLOOKUP(A4861,进货明细!$A$2:$D$5000,COLUMN($C$2),0)&amp;"")</f>
        <v/>
      </c>
      <c r="D4861" s="147" t="str">
        <f>IF(ISERROR(VLOOKUP(A4861,进货明细!$A$2:$D$5000,COLUMN($D$2),0)&amp;""),"",VLOOKUP(A4861,进货明细!$A$2:$D$5000,COLUMN($D$2),0)&amp;"")</f>
        <v/>
      </c>
      <c r="E4861" s="148"/>
      <c r="F4861" s="152"/>
      <c r="G4861" s="150" t="str">
        <f>IF(ISERROR(VLOOKUP(A4861,进货明细!$A$2:$G$5000,COLUMN($G$2),0)&amp;""),"",VLOOKUP(A4861,进货明细!$A$2:$G$5000,COLUMN($G$2),0)&amp;"")</f>
        <v/>
      </c>
      <c r="H4861" s="151" t="str">
        <f t="shared" si="153"/>
        <v/>
      </c>
      <c r="I4861" s="168"/>
      <c r="J4861" s="169"/>
      <c r="K4861" s="163"/>
      <c r="L4861" s="164" t="str">
        <f t="shared" si="154"/>
        <v/>
      </c>
      <c r="M4861" s="165" t="e">
        <f>ROUND(VLOOKUP(A4861,当前库存!$A$2:$F$7000,COLUMN($F$3),0)&amp;"",2)</f>
        <v>#DIV/0!</v>
      </c>
      <c r="N4861" s="166"/>
      <c r="O4861" s="167"/>
      <c r="P4861" s="167"/>
      <c r="Q4861" s="174"/>
      <c r="R4861" s="167"/>
      <c r="S4861" s="167"/>
    </row>
    <row r="4862" customHeight="1" spans="1:19">
      <c r="A4862" s="175"/>
      <c r="B4862" s="153" t="str">
        <f>IF(ISERROR(VLOOKUP(A4862,进货明细!$A$2:$D$5000,COLUMN($B$2),0)&amp;""),"",VLOOKUP(A4862,进货明细!$A$2:$D$5000,COLUMN($B$2),0)&amp;"")</f>
        <v/>
      </c>
      <c r="C4862" s="147" t="str">
        <f>IF(ISERROR(VLOOKUP(A4862,进货明细!$A$2:$D$5000,COLUMN($C$2),0)&amp;""),"",VLOOKUP(A4862,进货明细!$A$2:$D$5000,COLUMN($C$2),0)&amp;"")</f>
        <v/>
      </c>
      <c r="D4862" s="147" t="str">
        <f>IF(ISERROR(VLOOKUP(A4862,进货明细!$A$2:$D$5000,COLUMN($D$2),0)&amp;""),"",VLOOKUP(A4862,进货明细!$A$2:$D$5000,COLUMN($D$2),0)&amp;"")</f>
        <v/>
      </c>
      <c r="E4862" s="148"/>
      <c r="F4862" s="152"/>
      <c r="G4862" s="150" t="str">
        <f>IF(ISERROR(VLOOKUP(A4862,进货明细!$A$2:$G$5000,COLUMN($G$2),0)&amp;""),"",VLOOKUP(A4862,进货明细!$A$2:$G$5000,COLUMN($G$2),0)&amp;"")</f>
        <v/>
      </c>
      <c r="H4862" s="151" t="str">
        <f t="shared" si="153"/>
        <v/>
      </c>
      <c r="I4862" s="168"/>
      <c r="J4862" s="169"/>
      <c r="K4862" s="163"/>
      <c r="L4862" s="164" t="str">
        <f t="shared" si="154"/>
        <v/>
      </c>
      <c r="M4862" s="165" t="e">
        <f>ROUND(VLOOKUP(A4862,当前库存!$A$2:$F$7000,COLUMN($F$3),0)&amp;"",2)</f>
        <v>#DIV/0!</v>
      </c>
      <c r="N4862" s="166"/>
      <c r="O4862" s="167"/>
      <c r="P4862" s="167"/>
      <c r="Q4862" s="174"/>
      <c r="R4862" s="167"/>
      <c r="S4862" s="167"/>
    </row>
    <row r="4863" customHeight="1" spans="1:19">
      <c r="A4863" s="175"/>
      <c r="B4863" s="153" t="str">
        <f>IF(ISERROR(VLOOKUP(A4863,进货明细!$A$2:$D$5000,COLUMN($B$2),0)&amp;""),"",VLOOKUP(A4863,进货明细!$A$2:$D$5000,COLUMN($B$2),0)&amp;"")</f>
        <v/>
      </c>
      <c r="C4863" s="147" t="str">
        <f>IF(ISERROR(VLOOKUP(A4863,进货明细!$A$2:$D$5000,COLUMN($C$2),0)&amp;""),"",VLOOKUP(A4863,进货明细!$A$2:$D$5000,COLUMN($C$2),0)&amp;"")</f>
        <v/>
      </c>
      <c r="D4863" s="147" t="str">
        <f>IF(ISERROR(VLOOKUP(A4863,进货明细!$A$2:$D$5000,COLUMN($D$2),0)&amp;""),"",VLOOKUP(A4863,进货明细!$A$2:$D$5000,COLUMN($D$2),0)&amp;"")</f>
        <v/>
      </c>
      <c r="E4863" s="148"/>
      <c r="F4863" s="152"/>
      <c r="G4863" s="150" t="str">
        <f>IF(ISERROR(VLOOKUP(A4863,进货明细!$A$2:$G$5000,COLUMN($G$2),0)&amp;""),"",VLOOKUP(A4863,进货明细!$A$2:$G$5000,COLUMN($G$2),0)&amp;"")</f>
        <v/>
      </c>
      <c r="H4863" s="151" t="str">
        <f t="shared" si="153"/>
        <v/>
      </c>
      <c r="I4863" s="168"/>
      <c r="J4863" s="169"/>
      <c r="K4863" s="163"/>
      <c r="L4863" s="164" t="str">
        <f t="shared" si="154"/>
        <v/>
      </c>
      <c r="M4863" s="165" t="e">
        <f>ROUND(VLOOKUP(A4863,当前库存!$A$2:$F$7000,COLUMN($F$3),0)&amp;"",2)</f>
        <v>#DIV/0!</v>
      </c>
      <c r="N4863" s="166"/>
      <c r="O4863" s="167"/>
      <c r="P4863" s="167"/>
      <c r="Q4863" s="174"/>
      <c r="R4863" s="167"/>
      <c r="S4863" s="167"/>
    </row>
    <row r="4864" customHeight="1" spans="1:19">
      <c r="A4864" s="175"/>
      <c r="B4864" s="153" t="str">
        <f>IF(ISERROR(VLOOKUP(A4864,进货明细!$A$2:$D$5000,COLUMN($B$2),0)&amp;""),"",VLOOKUP(A4864,进货明细!$A$2:$D$5000,COLUMN($B$2),0)&amp;"")</f>
        <v/>
      </c>
      <c r="C4864" s="147" t="str">
        <f>IF(ISERROR(VLOOKUP(A4864,进货明细!$A$2:$D$5000,COLUMN($C$2),0)&amp;""),"",VLOOKUP(A4864,进货明细!$A$2:$D$5000,COLUMN($C$2),0)&amp;"")</f>
        <v/>
      </c>
      <c r="D4864" s="147" t="str">
        <f>IF(ISERROR(VLOOKUP(A4864,进货明细!$A$2:$D$5000,COLUMN($D$2),0)&amp;""),"",VLOOKUP(A4864,进货明细!$A$2:$D$5000,COLUMN($D$2),0)&amp;"")</f>
        <v/>
      </c>
      <c r="E4864" s="148"/>
      <c r="F4864" s="152"/>
      <c r="G4864" s="150" t="str">
        <f>IF(ISERROR(VLOOKUP(A4864,进货明细!$A$2:$G$5000,COLUMN($G$2),0)&amp;""),"",VLOOKUP(A4864,进货明细!$A$2:$G$5000,COLUMN($G$2),0)&amp;"")</f>
        <v/>
      </c>
      <c r="H4864" s="151" t="str">
        <f t="shared" si="153"/>
        <v/>
      </c>
      <c r="I4864" s="168"/>
      <c r="J4864" s="169"/>
      <c r="K4864" s="163"/>
      <c r="L4864" s="164" t="str">
        <f t="shared" si="154"/>
        <v/>
      </c>
      <c r="M4864" s="165" t="e">
        <f>ROUND(VLOOKUP(A4864,当前库存!$A$2:$F$7000,COLUMN($F$3),0)&amp;"",2)</f>
        <v>#DIV/0!</v>
      </c>
      <c r="N4864" s="166"/>
      <c r="O4864" s="167"/>
      <c r="P4864" s="167"/>
      <c r="Q4864" s="174"/>
      <c r="R4864" s="167"/>
      <c r="S4864" s="167"/>
    </row>
    <row r="4865" customHeight="1" spans="1:19">
      <c r="A4865" s="175"/>
      <c r="B4865" s="153" t="str">
        <f>IF(ISERROR(VLOOKUP(A4865,进货明细!$A$2:$D$5000,COLUMN($B$2),0)&amp;""),"",VLOOKUP(A4865,进货明细!$A$2:$D$5000,COLUMN($B$2),0)&amp;"")</f>
        <v/>
      </c>
      <c r="C4865" s="147" t="str">
        <f>IF(ISERROR(VLOOKUP(A4865,进货明细!$A$2:$D$5000,COLUMN($C$2),0)&amp;""),"",VLOOKUP(A4865,进货明细!$A$2:$D$5000,COLUMN($C$2),0)&amp;"")</f>
        <v/>
      </c>
      <c r="D4865" s="147" t="str">
        <f>IF(ISERROR(VLOOKUP(A4865,进货明细!$A$2:$D$5000,COLUMN($D$2),0)&amp;""),"",VLOOKUP(A4865,进货明细!$A$2:$D$5000,COLUMN($D$2),0)&amp;"")</f>
        <v/>
      </c>
      <c r="E4865" s="148"/>
      <c r="F4865" s="152"/>
      <c r="G4865" s="150" t="str">
        <f>IF(ISERROR(VLOOKUP(A4865,进货明细!$A$2:$G$5000,COLUMN($G$2),0)&amp;""),"",VLOOKUP(A4865,进货明细!$A$2:$G$5000,COLUMN($G$2),0)&amp;"")</f>
        <v/>
      </c>
      <c r="H4865" s="151" t="str">
        <f t="shared" si="153"/>
        <v/>
      </c>
      <c r="I4865" s="168"/>
      <c r="J4865" s="169"/>
      <c r="K4865" s="163"/>
      <c r="L4865" s="164" t="str">
        <f t="shared" si="154"/>
        <v/>
      </c>
      <c r="M4865" s="165" t="e">
        <f>ROUND(VLOOKUP(A4865,当前库存!$A$2:$F$7000,COLUMN($F$3),0)&amp;"",2)</f>
        <v>#DIV/0!</v>
      </c>
      <c r="N4865" s="166"/>
      <c r="O4865" s="167"/>
      <c r="P4865" s="167"/>
      <c r="Q4865" s="174"/>
      <c r="R4865" s="167"/>
      <c r="S4865" s="167"/>
    </row>
    <row r="4866" customHeight="1" spans="1:19">
      <c r="A4866" s="175"/>
      <c r="B4866" s="153" t="str">
        <f>IF(ISERROR(VLOOKUP(A4866,进货明细!$A$2:$D$5000,COLUMN($B$2),0)&amp;""),"",VLOOKUP(A4866,进货明细!$A$2:$D$5000,COLUMN($B$2),0)&amp;"")</f>
        <v/>
      </c>
      <c r="C4866" s="147" t="str">
        <f>IF(ISERROR(VLOOKUP(A4866,进货明细!$A$2:$D$5000,COLUMN($C$2),0)&amp;""),"",VLOOKUP(A4866,进货明细!$A$2:$D$5000,COLUMN($C$2),0)&amp;"")</f>
        <v/>
      </c>
      <c r="D4866" s="147" t="str">
        <f>IF(ISERROR(VLOOKUP(A4866,进货明细!$A$2:$D$5000,COLUMN($D$2),0)&amp;""),"",VLOOKUP(A4866,进货明细!$A$2:$D$5000,COLUMN($D$2),0)&amp;"")</f>
        <v/>
      </c>
      <c r="E4866" s="148"/>
      <c r="F4866" s="152"/>
      <c r="G4866" s="150" t="str">
        <f>IF(ISERROR(VLOOKUP(A4866,进货明细!$A$2:$G$5000,COLUMN($G$2),0)&amp;""),"",VLOOKUP(A4866,进货明细!$A$2:$G$5000,COLUMN($G$2),0)&amp;"")</f>
        <v/>
      </c>
      <c r="H4866" s="151" t="str">
        <f t="shared" si="153"/>
        <v/>
      </c>
      <c r="I4866" s="168"/>
      <c r="J4866" s="169"/>
      <c r="K4866" s="163"/>
      <c r="L4866" s="164" t="str">
        <f t="shared" si="154"/>
        <v/>
      </c>
      <c r="M4866" s="165" t="e">
        <f>ROUND(VLOOKUP(A4866,当前库存!$A$2:$F$7000,COLUMN($F$3),0)&amp;"",2)</f>
        <v>#DIV/0!</v>
      </c>
      <c r="N4866" s="166"/>
      <c r="O4866" s="167"/>
      <c r="P4866" s="167"/>
      <c r="Q4866" s="174"/>
      <c r="R4866" s="167"/>
      <c r="S4866" s="167"/>
    </row>
    <row r="4867" customHeight="1" spans="1:19">
      <c r="A4867" s="175"/>
      <c r="B4867" s="153" t="str">
        <f>IF(ISERROR(VLOOKUP(A4867,进货明细!$A$2:$D$5000,COLUMN($B$2),0)&amp;""),"",VLOOKUP(A4867,进货明细!$A$2:$D$5000,COLUMN($B$2),0)&amp;"")</f>
        <v/>
      </c>
      <c r="C4867" s="147" t="str">
        <f>IF(ISERROR(VLOOKUP(A4867,进货明细!$A$2:$D$5000,COLUMN($C$2),0)&amp;""),"",VLOOKUP(A4867,进货明细!$A$2:$D$5000,COLUMN($C$2),0)&amp;"")</f>
        <v/>
      </c>
      <c r="D4867" s="147" t="str">
        <f>IF(ISERROR(VLOOKUP(A4867,进货明细!$A$2:$D$5000,COLUMN($D$2),0)&amp;""),"",VLOOKUP(A4867,进货明细!$A$2:$D$5000,COLUMN($D$2),0)&amp;"")</f>
        <v/>
      </c>
      <c r="E4867" s="148"/>
      <c r="F4867" s="152"/>
      <c r="G4867" s="150" t="str">
        <f>IF(ISERROR(VLOOKUP(A4867,进货明细!$A$2:$G$5000,COLUMN($G$2),0)&amp;""),"",VLOOKUP(A4867,进货明细!$A$2:$G$5000,COLUMN($G$2),0)&amp;"")</f>
        <v/>
      </c>
      <c r="H4867" s="151" t="str">
        <f t="shared" si="153"/>
        <v/>
      </c>
      <c r="I4867" s="168"/>
      <c r="J4867" s="169"/>
      <c r="K4867" s="163"/>
      <c r="L4867" s="164" t="str">
        <f t="shared" si="154"/>
        <v/>
      </c>
      <c r="M4867" s="165" t="e">
        <f>ROUND(VLOOKUP(A4867,当前库存!$A$2:$F$7000,COLUMN($F$3),0)&amp;"",2)</f>
        <v>#DIV/0!</v>
      </c>
      <c r="N4867" s="166"/>
      <c r="O4867" s="167"/>
      <c r="P4867" s="167"/>
      <c r="Q4867" s="174"/>
      <c r="R4867" s="167"/>
      <c r="S4867" s="167"/>
    </row>
    <row r="4868" customHeight="1" spans="1:19">
      <c r="A4868" s="175"/>
      <c r="B4868" s="153" t="str">
        <f>IF(ISERROR(VLOOKUP(A4868,进货明细!$A$2:$D$5000,COLUMN($B$2),0)&amp;""),"",VLOOKUP(A4868,进货明细!$A$2:$D$5000,COLUMN($B$2),0)&amp;"")</f>
        <v/>
      </c>
      <c r="C4868" s="147" t="str">
        <f>IF(ISERROR(VLOOKUP(A4868,进货明细!$A$2:$D$5000,COLUMN($C$2),0)&amp;""),"",VLOOKUP(A4868,进货明细!$A$2:$D$5000,COLUMN($C$2),0)&amp;"")</f>
        <v/>
      </c>
      <c r="D4868" s="147" t="str">
        <f>IF(ISERROR(VLOOKUP(A4868,进货明细!$A$2:$D$5000,COLUMN($D$2),0)&amp;""),"",VLOOKUP(A4868,进货明细!$A$2:$D$5000,COLUMN($D$2),0)&amp;"")</f>
        <v/>
      </c>
      <c r="E4868" s="148"/>
      <c r="F4868" s="152"/>
      <c r="G4868" s="150" t="str">
        <f>IF(ISERROR(VLOOKUP(A4868,进货明细!$A$2:$G$5000,COLUMN($G$2),0)&amp;""),"",VLOOKUP(A4868,进货明细!$A$2:$G$5000,COLUMN($G$2),0)&amp;"")</f>
        <v/>
      </c>
      <c r="H4868" s="151" t="str">
        <f t="shared" si="153"/>
        <v/>
      </c>
      <c r="I4868" s="168"/>
      <c r="J4868" s="169"/>
      <c r="K4868" s="163"/>
      <c r="L4868" s="164" t="str">
        <f t="shared" si="154"/>
        <v/>
      </c>
      <c r="M4868" s="165" t="e">
        <f>ROUND(VLOOKUP(A4868,当前库存!$A$2:$F$7000,COLUMN($F$3),0)&amp;"",2)</f>
        <v>#DIV/0!</v>
      </c>
      <c r="N4868" s="166"/>
      <c r="O4868" s="167"/>
      <c r="P4868" s="167"/>
      <c r="Q4868" s="174"/>
      <c r="R4868" s="167"/>
      <c r="S4868" s="167"/>
    </row>
    <row r="4869" customHeight="1" spans="1:19">
      <c r="A4869" s="175"/>
      <c r="B4869" s="153" t="str">
        <f>IF(ISERROR(VLOOKUP(A4869,进货明细!$A$2:$D$5000,COLUMN($B$2),0)&amp;""),"",VLOOKUP(A4869,进货明细!$A$2:$D$5000,COLUMN($B$2),0)&amp;"")</f>
        <v/>
      </c>
      <c r="C4869" s="147" t="str">
        <f>IF(ISERROR(VLOOKUP(A4869,进货明细!$A$2:$D$5000,COLUMN($C$2),0)&amp;""),"",VLOOKUP(A4869,进货明细!$A$2:$D$5000,COLUMN($C$2),0)&amp;"")</f>
        <v/>
      </c>
      <c r="D4869" s="147" t="str">
        <f>IF(ISERROR(VLOOKUP(A4869,进货明细!$A$2:$D$5000,COLUMN($D$2),0)&amp;""),"",VLOOKUP(A4869,进货明细!$A$2:$D$5000,COLUMN($D$2),0)&amp;"")</f>
        <v/>
      </c>
      <c r="E4869" s="148"/>
      <c r="F4869" s="152"/>
      <c r="G4869" s="150" t="str">
        <f>IF(ISERROR(VLOOKUP(A4869,进货明细!$A$2:$G$5000,COLUMN($G$2),0)&amp;""),"",VLOOKUP(A4869,进货明细!$A$2:$G$5000,COLUMN($G$2),0)&amp;"")</f>
        <v/>
      </c>
      <c r="H4869" s="151" t="str">
        <f t="shared" si="153"/>
        <v/>
      </c>
      <c r="I4869" s="168"/>
      <c r="J4869" s="169"/>
      <c r="K4869" s="163"/>
      <c r="L4869" s="164" t="str">
        <f t="shared" si="154"/>
        <v/>
      </c>
      <c r="M4869" s="165" t="e">
        <f>ROUND(VLOOKUP(A4869,当前库存!$A$2:$F$7000,COLUMN($F$3),0)&amp;"",2)</f>
        <v>#DIV/0!</v>
      </c>
      <c r="N4869" s="166"/>
      <c r="O4869" s="167"/>
      <c r="P4869" s="167"/>
      <c r="Q4869" s="174"/>
      <c r="R4869" s="167"/>
      <c r="S4869" s="167"/>
    </row>
    <row r="4870" customHeight="1" spans="1:19">
      <c r="A4870" s="175"/>
      <c r="B4870" s="153" t="str">
        <f>IF(ISERROR(VLOOKUP(A4870,进货明细!$A$2:$D$5000,COLUMN($B$2),0)&amp;""),"",VLOOKUP(A4870,进货明细!$A$2:$D$5000,COLUMN($B$2),0)&amp;"")</f>
        <v/>
      </c>
      <c r="C4870" s="147" t="str">
        <f>IF(ISERROR(VLOOKUP(A4870,进货明细!$A$2:$D$5000,COLUMN($C$2),0)&amp;""),"",VLOOKUP(A4870,进货明细!$A$2:$D$5000,COLUMN($C$2),0)&amp;"")</f>
        <v/>
      </c>
      <c r="D4870" s="147" t="str">
        <f>IF(ISERROR(VLOOKUP(A4870,进货明细!$A$2:$D$5000,COLUMN($D$2),0)&amp;""),"",VLOOKUP(A4870,进货明细!$A$2:$D$5000,COLUMN($D$2),0)&amp;"")</f>
        <v/>
      </c>
      <c r="E4870" s="148"/>
      <c r="F4870" s="152"/>
      <c r="G4870" s="150" t="str">
        <f>IF(ISERROR(VLOOKUP(A4870,进货明细!$A$2:$G$5000,COLUMN($G$2),0)&amp;""),"",VLOOKUP(A4870,进货明细!$A$2:$G$5000,COLUMN($G$2),0)&amp;"")</f>
        <v/>
      </c>
      <c r="H4870" s="151" t="str">
        <f t="shared" si="153"/>
        <v/>
      </c>
      <c r="I4870" s="168"/>
      <c r="J4870" s="169"/>
      <c r="K4870" s="163"/>
      <c r="L4870" s="164" t="str">
        <f t="shared" si="154"/>
        <v/>
      </c>
      <c r="M4870" s="165" t="e">
        <f>ROUND(VLOOKUP(A4870,当前库存!$A$2:$F$7000,COLUMN($F$3),0)&amp;"",2)</f>
        <v>#DIV/0!</v>
      </c>
      <c r="N4870" s="166"/>
      <c r="O4870" s="167"/>
      <c r="P4870" s="167"/>
      <c r="Q4870" s="174"/>
      <c r="R4870" s="167"/>
      <c r="S4870" s="167"/>
    </row>
    <row r="4871" customHeight="1" spans="1:19">
      <c r="A4871" s="175"/>
      <c r="B4871" s="153" t="str">
        <f>IF(ISERROR(VLOOKUP(A4871,进货明细!$A$2:$D$5000,COLUMN($B$2),0)&amp;""),"",VLOOKUP(A4871,进货明细!$A$2:$D$5000,COLUMN($B$2),0)&amp;"")</f>
        <v/>
      </c>
      <c r="C4871" s="147" t="str">
        <f>IF(ISERROR(VLOOKUP(A4871,进货明细!$A$2:$D$5000,COLUMN($C$2),0)&amp;""),"",VLOOKUP(A4871,进货明细!$A$2:$D$5000,COLUMN($C$2),0)&amp;"")</f>
        <v/>
      </c>
      <c r="D4871" s="147" t="str">
        <f>IF(ISERROR(VLOOKUP(A4871,进货明细!$A$2:$D$5000,COLUMN($D$2),0)&amp;""),"",VLOOKUP(A4871,进货明细!$A$2:$D$5000,COLUMN($D$2),0)&amp;"")</f>
        <v/>
      </c>
      <c r="E4871" s="148"/>
      <c r="F4871" s="152"/>
      <c r="G4871" s="150" t="str">
        <f>IF(ISERROR(VLOOKUP(A4871,进货明细!$A$2:$G$5000,COLUMN($G$2),0)&amp;""),"",VLOOKUP(A4871,进货明细!$A$2:$G$5000,COLUMN($G$2),0)&amp;"")</f>
        <v/>
      </c>
      <c r="H4871" s="151" t="str">
        <f t="shared" si="153"/>
        <v/>
      </c>
      <c r="I4871" s="168"/>
      <c r="J4871" s="169"/>
      <c r="K4871" s="163"/>
      <c r="L4871" s="164" t="str">
        <f t="shared" si="154"/>
        <v/>
      </c>
      <c r="M4871" s="165" t="e">
        <f>ROUND(VLOOKUP(A4871,当前库存!$A$2:$F$7000,COLUMN($F$3),0)&amp;"",2)</f>
        <v>#DIV/0!</v>
      </c>
      <c r="N4871" s="166"/>
      <c r="O4871" s="167"/>
      <c r="P4871" s="167"/>
      <c r="Q4871" s="174"/>
      <c r="R4871" s="167"/>
      <c r="S4871" s="167"/>
    </row>
    <row r="4872" customHeight="1" spans="1:19">
      <c r="A4872" s="175"/>
      <c r="B4872" s="153" t="str">
        <f>IF(ISERROR(VLOOKUP(A4872,进货明细!$A$2:$D$5000,COLUMN($B$2),0)&amp;""),"",VLOOKUP(A4872,进货明细!$A$2:$D$5000,COLUMN($B$2),0)&amp;"")</f>
        <v/>
      </c>
      <c r="C4872" s="147" t="str">
        <f>IF(ISERROR(VLOOKUP(A4872,进货明细!$A$2:$D$5000,COLUMN($C$2),0)&amp;""),"",VLOOKUP(A4872,进货明细!$A$2:$D$5000,COLUMN($C$2),0)&amp;"")</f>
        <v/>
      </c>
      <c r="D4872" s="147" t="str">
        <f>IF(ISERROR(VLOOKUP(A4872,进货明细!$A$2:$D$5000,COLUMN($D$2),0)&amp;""),"",VLOOKUP(A4872,进货明细!$A$2:$D$5000,COLUMN($D$2),0)&amp;"")</f>
        <v/>
      </c>
      <c r="E4872" s="148"/>
      <c r="F4872" s="152"/>
      <c r="G4872" s="150" t="str">
        <f>IF(ISERROR(VLOOKUP(A4872,进货明细!$A$2:$G$5000,COLUMN($G$2),0)&amp;""),"",VLOOKUP(A4872,进货明细!$A$2:$G$5000,COLUMN($G$2),0)&amp;"")</f>
        <v/>
      </c>
      <c r="H4872" s="151" t="str">
        <f t="shared" si="153"/>
        <v/>
      </c>
      <c r="I4872" s="168"/>
      <c r="J4872" s="169"/>
      <c r="K4872" s="163"/>
      <c r="L4872" s="164" t="str">
        <f t="shared" si="154"/>
        <v/>
      </c>
      <c r="M4872" s="165" t="e">
        <f>ROUND(VLOOKUP(A4872,当前库存!$A$2:$F$7000,COLUMN($F$3),0)&amp;"",2)</f>
        <v>#DIV/0!</v>
      </c>
      <c r="N4872" s="166"/>
      <c r="O4872" s="167"/>
      <c r="P4872" s="167"/>
      <c r="Q4872" s="174"/>
      <c r="R4872" s="167"/>
      <c r="S4872" s="167"/>
    </row>
    <row r="4873" customHeight="1" spans="1:19">
      <c r="A4873" s="175"/>
      <c r="B4873" s="153" t="str">
        <f>IF(ISERROR(VLOOKUP(A4873,进货明细!$A$2:$D$5000,COLUMN($B$2),0)&amp;""),"",VLOOKUP(A4873,进货明细!$A$2:$D$5000,COLUMN($B$2),0)&amp;"")</f>
        <v/>
      </c>
      <c r="C4873" s="147" t="str">
        <f>IF(ISERROR(VLOOKUP(A4873,进货明细!$A$2:$D$5000,COLUMN($C$2),0)&amp;""),"",VLOOKUP(A4873,进货明细!$A$2:$D$5000,COLUMN($C$2),0)&amp;"")</f>
        <v/>
      </c>
      <c r="D4873" s="147" t="str">
        <f>IF(ISERROR(VLOOKUP(A4873,进货明细!$A$2:$D$5000,COLUMN($D$2),0)&amp;""),"",VLOOKUP(A4873,进货明细!$A$2:$D$5000,COLUMN($D$2),0)&amp;"")</f>
        <v/>
      </c>
      <c r="E4873" s="148"/>
      <c r="F4873" s="152"/>
      <c r="G4873" s="150" t="str">
        <f>IF(ISERROR(VLOOKUP(A4873,进货明细!$A$2:$G$5000,COLUMN($G$2),0)&amp;""),"",VLOOKUP(A4873,进货明细!$A$2:$G$5000,COLUMN($G$2),0)&amp;"")</f>
        <v/>
      </c>
      <c r="H4873" s="151" t="str">
        <f t="shared" si="153"/>
        <v/>
      </c>
      <c r="I4873" s="168"/>
      <c r="J4873" s="169"/>
      <c r="K4873" s="163"/>
      <c r="L4873" s="164" t="str">
        <f t="shared" si="154"/>
        <v/>
      </c>
      <c r="M4873" s="165" t="e">
        <f>ROUND(VLOOKUP(A4873,当前库存!$A$2:$F$7000,COLUMN($F$3),0)&amp;"",2)</f>
        <v>#DIV/0!</v>
      </c>
      <c r="N4873" s="166"/>
      <c r="O4873" s="167"/>
      <c r="P4873" s="167"/>
      <c r="Q4873" s="174"/>
      <c r="R4873" s="167"/>
      <c r="S4873" s="167"/>
    </row>
    <row r="4874" customHeight="1" spans="1:19">
      <c r="A4874" s="175"/>
      <c r="B4874" s="153" t="str">
        <f>IF(ISERROR(VLOOKUP(A4874,进货明细!$A$2:$D$5000,COLUMN($B$2),0)&amp;""),"",VLOOKUP(A4874,进货明细!$A$2:$D$5000,COLUMN($B$2),0)&amp;"")</f>
        <v/>
      </c>
      <c r="C4874" s="147" t="str">
        <f>IF(ISERROR(VLOOKUP(A4874,进货明细!$A$2:$D$5000,COLUMN($C$2),0)&amp;""),"",VLOOKUP(A4874,进货明细!$A$2:$D$5000,COLUMN($C$2),0)&amp;"")</f>
        <v/>
      </c>
      <c r="D4874" s="147" t="str">
        <f>IF(ISERROR(VLOOKUP(A4874,进货明细!$A$2:$D$5000,COLUMN($D$2),0)&amp;""),"",VLOOKUP(A4874,进货明细!$A$2:$D$5000,COLUMN($D$2),0)&amp;"")</f>
        <v/>
      </c>
      <c r="E4874" s="148"/>
      <c r="F4874" s="152"/>
      <c r="G4874" s="150" t="str">
        <f>IF(ISERROR(VLOOKUP(A4874,进货明细!$A$2:$G$5000,COLUMN($G$2),0)&amp;""),"",VLOOKUP(A4874,进货明细!$A$2:$G$5000,COLUMN($G$2),0)&amp;"")</f>
        <v/>
      </c>
      <c r="H4874" s="151" t="str">
        <f t="shared" ref="H4874:H4937" si="155">IF(E4874="","",E4874*F4874)</f>
        <v/>
      </c>
      <c r="I4874" s="168"/>
      <c r="J4874" s="169"/>
      <c r="K4874" s="163"/>
      <c r="L4874" s="164" t="str">
        <f t="shared" si="154"/>
        <v/>
      </c>
      <c r="M4874" s="165" t="e">
        <f>ROUND(VLOOKUP(A4874,当前库存!$A$2:$F$7000,COLUMN($F$3),0)&amp;"",2)</f>
        <v>#DIV/0!</v>
      </c>
      <c r="N4874" s="166"/>
      <c r="O4874" s="167"/>
      <c r="P4874" s="167"/>
      <c r="Q4874" s="174"/>
      <c r="R4874" s="167"/>
      <c r="S4874" s="167"/>
    </row>
    <row r="4875" customHeight="1" spans="1:19">
      <c r="A4875" s="175"/>
      <c r="B4875" s="153" t="str">
        <f>IF(ISERROR(VLOOKUP(A4875,进货明细!$A$2:$D$5000,COLUMN($B$2),0)&amp;""),"",VLOOKUP(A4875,进货明细!$A$2:$D$5000,COLUMN($B$2),0)&amp;"")</f>
        <v/>
      </c>
      <c r="C4875" s="147" t="str">
        <f>IF(ISERROR(VLOOKUP(A4875,进货明细!$A$2:$D$5000,COLUMN($C$2),0)&amp;""),"",VLOOKUP(A4875,进货明细!$A$2:$D$5000,COLUMN($C$2),0)&amp;"")</f>
        <v/>
      </c>
      <c r="D4875" s="147" t="str">
        <f>IF(ISERROR(VLOOKUP(A4875,进货明细!$A$2:$D$5000,COLUMN($D$2),0)&amp;""),"",VLOOKUP(A4875,进货明细!$A$2:$D$5000,COLUMN($D$2),0)&amp;"")</f>
        <v/>
      </c>
      <c r="E4875" s="148"/>
      <c r="F4875" s="152"/>
      <c r="G4875" s="150" t="str">
        <f>IF(ISERROR(VLOOKUP(A4875,进货明细!$A$2:$G$5000,COLUMN($G$2),0)&amp;""),"",VLOOKUP(A4875,进货明细!$A$2:$G$5000,COLUMN($G$2),0)&amp;"")</f>
        <v/>
      </c>
      <c r="H4875" s="151" t="str">
        <f t="shared" si="155"/>
        <v/>
      </c>
      <c r="I4875" s="168"/>
      <c r="J4875" s="169"/>
      <c r="K4875" s="163"/>
      <c r="L4875" s="164" t="str">
        <f t="shared" si="154"/>
        <v/>
      </c>
      <c r="M4875" s="165" t="e">
        <f>ROUND(VLOOKUP(A4875,当前库存!$A$2:$F$7000,COLUMN($F$3),0)&amp;"",2)</f>
        <v>#DIV/0!</v>
      </c>
      <c r="N4875" s="166"/>
      <c r="O4875" s="167"/>
      <c r="P4875" s="167"/>
      <c r="Q4875" s="174"/>
      <c r="R4875" s="167"/>
      <c r="S4875" s="167"/>
    </row>
    <row r="4876" customHeight="1" spans="1:19">
      <c r="A4876" s="175"/>
      <c r="B4876" s="153" t="str">
        <f>IF(ISERROR(VLOOKUP(A4876,进货明细!$A$2:$D$5000,COLUMN($B$2),0)&amp;""),"",VLOOKUP(A4876,进货明细!$A$2:$D$5000,COLUMN($B$2),0)&amp;"")</f>
        <v/>
      </c>
      <c r="C4876" s="147" t="str">
        <f>IF(ISERROR(VLOOKUP(A4876,进货明细!$A$2:$D$5000,COLUMN($C$2),0)&amp;""),"",VLOOKUP(A4876,进货明细!$A$2:$D$5000,COLUMN($C$2),0)&amp;"")</f>
        <v/>
      </c>
      <c r="D4876" s="147" t="str">
        <f>IF(ISERROR(VLOOKUP(A4876,进货明细!$A$2:$D$5000,COLUMN($D$2),0)&amp;""),"",VLOOKUP(A4876,进货明细!$A$2:$D$5000,COLUMN($D$2),0)&amp;"")</f>
        <v/>
      </c>
      <c r="E4876" s="148"/>
      <c r="F4876" s="152"/>
      <c r="G4876" s="150" t="str">
        <f>IF(ISERROR(VLOOKUP(A4876,进货明细!$A$2:$G$5000,COLUMN($G$2),0)&amp;""),"",VLOOKUP(A4876,进货明细!$A$2:$G$5000,COLUMN($G$2),0)&amp;"")</f>
        <v/>
      </c>
      <c r="H4876" s="151" t="str">
        <f t="shared" si="155"/>
        <v/>
      </c>
      <c r="I4876" s="168"/>
      <c r="J4876" s="169"/>
      <c r="K4876" s="163"/>
      <c r="L4876" s="164" t="str">
        <f t="shared" si="154"/>
        <v/>
      </c>
      <c r="M4876" s="165" t="e">
        <f>ROUND(VLOOKUP(A4876,当前库存!$A$2:$F$7000,COLUMN($F$3),0)&amp;"",2)</f>
        <v>#DIV/0!</v>
      </c>
      <c r="N4876" s="166"/>
      <c r="O4876" s="167"/>
      <c r="P4876" s="167"/>
      <c r="Q4876" s="174"/>
      <c r="R4876" s="167"/>
      <c r="S4876" s="167"/>
    </row>
    <row r="4877" customHeight="1" spans="1:19">
      <c r="A4877" s="175"/>
      <c r="B4877" s="153" t="str">
        <f>IF(ISERROR(VLOOKUP(A4877,进货明细!$A$2:$D$5000,COLUMN($B$2),0)&amp;""),"",VLOOKUP(A4877,进货明细!$A$2:$D$5000,COLUMN($B$2),0)&amp;"")</f>
        <v/>
      </c>
      <c r="C4877" s="147" t="str">
        <f>IF(ISERROR(VLOOKUP(A4877,进货明细!$A$2:$D$5000,COLUMN($C$2),0)&amp;""),"",VLOOKUP(A4877,进货明细!$A$2:$D$5000,COLUMN($C$2),0)&amp;"")</f>
        <v/>
      </c>
      <c r="D4877" s="147" t="str">
        <f>IF(ISERROR(VLOOKUP(A4877,进货明细!$A$2:$D$5000,COLUMN($D$2),0)&amp;""),"",VLOOKUP(A4877,进货明细!$A$2:$D$5000,COLUMN($D$2),0)&amp;"")</f>
        <v/>
      </c>
      <c r="E4877" s="148"/>
      <c r="F4877" s="152"/>
      <c r="G4877" s="150" t="str">
        <f>IF(ISERROR(VLOOKUP(A4877,进货明细!$A$2:$G$5000,COLUMN($G$2),0)&amp;""),"",VLOOKUP(A4877,进货明细!$A$2:$G$5000,COLUMN($G$2),0)&amp;"")</f>
        <v/>
      </c>
      <c r="H4877" s="151" t="str">
        <f t="shared" si="155"/>
        <v/>
      </c>
      <c r="I4877" s="168"/>
      <c r="J4877" s="169"/>
      <c r="K4877" s="163"/>
      <c r="L4877" s="164" t="str">
        <f t="shared" si="154"/>
        <v/>
      </c>
      <c r="M4877" s="165" t="e">
        <f>ROUND(VLOOKUP(A4877,当前库存!$A$2:$F$7000,COLUMN($F$3),0)&amp;"",2)</f>
        <v>#DIV/0!</v>
      </c>
      <c r="N4877" s="166"/>
      <c r="O4877" s="167"/>
      <c r="P4877" s="167"/>
      <c r="Q4877" s="174"/>
      <c r="R4877" s="167"/>
      <c r="S4877" s="167"/>
    </row>
    <row r="4878" customHeight="1" spans="1:19">
      <c r="A4878" s="175"/>
      <c r="B4878" s="153" t="str">
        <f>IF(ISERROR(VLOOKUP(A4878,进货明细!$A$2:$D$5000,COLUMN($B$2),0)&amp;""),"",VLOOKUP(A4878,进货明细!$A$2:$D$5000,COLUMN($B$2),0)&amp;"")</f>
        <v/>
      </c>
      <c r="C4878" s="147" t="str">
        <f>IF(ISERROR(VLOOKUP(A4878,进货明细!$A$2:$D$5000,COLUMN($C$2),0)&amp;""),"",VLOOKUP(A4878,进货明细!$A$2:$D$5000,COLUMN($C$2),0)&amp;"")</f>
        <v/>
      </c>
      <c r="D4878" s="147" t="str">
        <f>IF(ISERROR(VLOOKUP(A4878,进货明细!$A$2:$D$5000,COLUMN($D$2),0)&amp;""),"",VLOOKUP(A4878,进货明细!$A$2:$D$5000,COLUMN($D$2),0)&amp;"")</f>
        <v/>
      </c>
      <c r="E4878" s="148"/>
      <c r="F4878" s="152"/>
      <c r="G4878" s="150" t="str">
        <f>IF(ISERROR(VLOOKUP(A4878,进货明细!$A$2:$G$5000,COLUMN($G$2),0)&amp;""),"",VLOOKUP(A4878,进货明细!$A$2:$G$5000,COLUMN($G$2),0)&amp;"")</f>
        <v/>
      </c>
      <c r="H4878" s="151" t="str">
        <f t="shared" si="155"/>
        <v/>
      </c>
      <c r="I4878" s="168"/>
      <c r="J4878" s="169"/>
      <c r="K4878" s="163"/>
      <c r="L4878" s="164" t="str">
        <f t="shared" si="154"/>
        <v/>
      </c>
      <c r="M4878" s="165" t="e">
        <f>ROUND(VLOOKUP(A4878,当前库存!$A$2:$F$7000,COLUMN($F$3),0)&amp;"",2)</f>
        <v>#DIV/0!</v>
      </c>
      <c r="N4878" s="166"/>
      <c r="O4878" s="167"/>
      <c r="P4878" s="167"/>
      <c r="Q4878" s="174"/>
      <c r="R4878" s="167"/>
      <c r="S4878" s="167"/>
    </row>
    <row r="4879" customHeight="1" spans="1:19">
      <c r="A4879" s="175"/>
      <c r="B4879" s="153" t="str">
        <f>IF(ISERROR(VLOOKUP(A4879,进货明细!$A$2:$D$5000,COLUMN($B$2),0)&amp;""),"",VLOOKUP(A4879,进货明细!$A$2:$D$5000,COLUMN($B$2),0)&amp;"")</f>
        <v/>
      </c>
      <c r="C4879" s="147" t="str">
        <f>IF(ISERROR(VLOOKUP(A4879,进货明细!$A$2:$D$5000,COLUMN($C$2),0)&amp;""),"",VLOOKUP(A4879,进货明细!$A$2:$D$5000,COLUMN($C$2),0)&amp;"")</f>
        <v/>
      </c>
      <c r="D4879" s="147" t="str">
        <f>IF(ISERROR(VLOOKUP(A4879,进货明细!$A$2:$D$5000,COLUMN($D$2),0)&amp;""),"",VLOOKUP(A4879,进货明细!$A$2:$D$5000,COLUMN($D$2),0)&amp;"")</f>
        <v/>
      </c>
      <c r="E4879" s="148"/>
      <c r="F4879" s="152"/>
      <c r="G4879" s="150" t="str">
        <f>IF(ISERROR(VLOOKUP(A4879,进货明细!$A$2:$G$5000,COLUMN($G$2),0)&amp;""),"",VLOOKUP(A4879,进货明细!$A$2:$G$5000,COLUMN($G$2),0)&amp;"")</f>
        <v/>
      </c>
      <c r="H4879" s="151" t="str">
        <f t="shared" si="155"/>
        <v/>
      </c>
      <c r="I4879" s="168"/>
      <c r="J4879" s="169"/>
      <c r="K4879" s="163"/>
      <c r="L4879" s="164" t="str">
        <f t="shared" si="154"/>
        <v/>
      </c>
      <c r="M4879" s="165" t="e">
        <f>ROUND(VLOOKUP(A4879,当前库存!$A$2:$F$7000,COLUMN($F$3),0)&amp;"",2)</f>
        <v>#DIV/0!</v>
      </c>
      <c r="N4879" s="166"/>
      <c r="O4879" s="167"/>
      <c r="P4879" s="167"/>
      <c r="Q4879" s="174"/>
      <c r="R4879" s="167"/>
      <c r="S4879" s="167"/>
    </row>
    <row r="4880" customHeight="1" spans="1:19">
      <c r="A4880" s="175"/>
      <c r="B4880" s="153" t="str">
        <f>IF(ISERROR(VLOOKUP(A4880,进货明细!$A$2:$D$5000,COLUMN($B$2),0)&amp;""),"",VLOOKUP(A4880,进货明细!$A$2:$D$5000,COLUMN($B$2),0)&amp;"")</f>
        <v/>
      </c>
      <c r="C4880" s="147" t="str">
        <f>IF(ISERROR(VLOOKUP(A4880,进货明细!$A$2:$D$5000,COLUMN($C$2),0)&amp;""),"",VLOOKUP(A4880,进货明细!$A$2:$D$5000,COLUMN($C$2),0)&amp;"")</f>
        <v/>
      </c>
      <c r="D4880" s="147" t="str">
        <f>IF(ISERROR(VLOOKUP(A4880,进货明细!$A$2:$D$5000,COLUMN($D$2),0)&amp;""),"",VLOOKUP(A4880,进货明细!$A$2:$D$5000,COLUMN($D$2),0)&amp;"")</f>
        <v/>
      </c>
      <c r="E4880" s="148"/>
      <c r="F4880" s="152"/>
      <c r="G4880" s="150" t="str">
        <f>IF(ISERROR(VLOOKUP(A4880,进货明细!$A$2:$G$5000,COLUMN($G$2),0)&amp;""),"",VLOOKUP(A4880,进货明细!$A$2:$G$5000,COLUMN($G$2),0)&amp;"")</f>
        <v/>
      </c>
      <c r="H4880" s="151" t="str">
        <f t="shared" si="155"/>
        <v/>
      </c>
      <c r="I4880" s="168"/>
      <c r="J4880" s="169"/>
      <c r="K4880" s="163"/>
      <c r="L4880" s="164" t="str">
        <f t="shared" si="154"/>
        <v/>
      </c>
      <c r="M4880" s="165" t="e">
        <f>ROUND(VLOOKUP(A4880,当前库存!$A$2:$F$7000,COLUMN($F$3),0)&amp;"",2)</f>
        <v>#DIV/0!</v>
      </c>
      <c r="N4880" s="166"/>
      <c r="O4880" s="167"/>
      <c r="P4880" s="167"/>
      <c r="Q4880" s="174"/>
      <c r="R4880" s="167"/>
      <c r="S4880" s="167"/>
    </row>
    <row r="4881" customHeight="1" spans="1:19">
      <c r="A4881" s="175"/>
      <c r="B4881" s="153" t="str">
        <f>IF(ISERROR(VLOOKUP(A4881,进货明细!$A$2:$D$5000,COLUMN($B$2),0)&amp;""),"",VLOOKUP(A4881,进货明细!$A$2:$D$5000,COLUMN($B$2),0)&amp;"")</f>
        <v/>
      </c>
      <c r="C4881" s="147" t="str">
        <f>IF(ISERROR(VLOOKUP(A4881,进货明细!$A$2:$D$5000,COLUMN($C$2),0)&amp;""),"",VLOOKUP(A4881,进货明细!$A$2:$D$5000,COLUMN($C$2),0)&amp;"")</f>
        <v/>
      </c>
      <c r="D4881" s="147" t="str">
        <f>IF(ISERROR(VLOOKUP(A4881,进货明细!$A$2:$D$5000,COLUMN($D$2),0)&amp;""),"",VLOOKUP(A4881,进货明细!$A$2:$D$5000,COLUMN($D$2),0)&amp;"")</f>
        <v/>
      </c>
      <c r="E4881" s="148"/>
      <c r="F4881" s="152"/>
      <c r="G4881" s="150" t="str">
        <f>IF(ISERROR(VLOOKUP(A4881,进货明细!$A$2:$G$5000,COLUMN($G$2),0)&amp;""),"",VLOOKUP(A4881,进货明细!$A$2:$G$5000,COLUMN($G$2),0)&amp;"")</f>
        <v/>
      </c>
      <c r="H4881" s="151" t="str">
        <f t="shared" si="155"/>
        <v/>
      </c>
      <c r="I4881" s="168"/>
      <c r="J4881" s="169"/>
      <c r="K4881" s="163"/>
      <c r="L4881" s="164" t="str">
        <f t="shared" si="154"/>
        <v/>
      </c>
      <c r="M4881" s="165" t="e">
        <f>ROUND(VLOOKUP(A4881,当前库存!$A$2:$F$7000,COLUMN($F$3),0)&amp;"",2)</f>
        <v>#DIV/0!</v>
      </c>
      <c r="N4881" s="166"/>
      <c r="O4881" s="167"/>
      <c r="P4881" s="167"/>
      <c r="Q4881" s="174"/>
      <c r="R4881" s="167"/>
      <c r="S4881" s="167"/>
    </row>
    <row r="4882" customHeight="1" spans="1:19">
      <c r="A4882" s="175"/>
      <c r="B4882" s="153" t="str">
        <f>IF(ISERROR(VLOOKUP(A4882,进货明细!$A$2:$D$5000,COLUMN($B$2),0)&amp;""),"",VLOOKUP(A4882,进货明细!$A$2:$D$5000,COLUMN($B$2),0)&amp;"")</f>
        <v/>
      </c>
      <c r="C4882" s="147" t="str">
        <f>IF(ISERROR(VLOOKUP(A4882,进货明细!$A$2:$D$5000,COLUMN($C$2),0)&amp;""),"",VLOOKUP(A4882,进货明细!$A$2:$D$5000,COLUMN($C$2),0)&amp;"")</f>
        <v/>
      </c>
      <c r="D4882" s="147" t="str">
        <f>IF(ISERROR(VLOOKUP(A4882,进货明细!$A$2:$D$5000,COLUMN($D$2),0)&amp;""),"",VLOOKUP(A4882,进货明细!$A$2:$D$5000,COLUMN($D$2),0)&amp;"")</f>
        <v/>
      </c>
      <c r="E4882" s="148"/>
      <c r="F4882" s="152"/>
      <c r="G4882" s="150" t="str">
        <f>IF(ISERROR(VLOOKUP(A4882,进货明细!$A$2:$G$5000,COLUMN($G$2),0)&amp;""),"",VLOOKUP(A4882,进货明细!$A$2:$G$5000,COLUMN($G$2),0)&amp;"")</f>
        <v/>
      </c>
      <c r="H4882" s="151" t="str">
        <f t="shared" si="155"/>
        <v/>
      </c>
      <c r="I4882" s="168"/>
      <c r="J4882" s="169"/>
      <c r="K4882" s="163"/>
      <c r="L4882" s="164" t="str">
        <f t="shared" si="154"/>
        <v/>
      </c>
      <c r="M4882" s="165" t="e">
        <f>ROUND(VLOOKUP(A4882,当前库存!$A$2:$F$7000,COLUMN($F$3),0)&amp;"",2)</f>
        <v>#DIV/0!</v>
      </c>
      <c r="N4882" s="166"/>
      <c r="O4882" s="167"/>
      <c r="P4882" s="167"/>
      <c r="Q4882" s="174"/>
      <c r="R4882" s="167"/>
      <c r="S4882" s="167"/>
    </row>
    <row r="4883" customHeight="1" spans="1:19">
      <c r="A4883" s="175"/>
      <c r="B4883" s="153" t="str">
        <f>IF(ISERROR(VLOOKUP(A4883,进货明细!$A$2:$D$5000,COLUMN($B$2),0)&amp;""),"",VLOOKUP(A4883,进货明细!$A$2:$D$5000,COLUMN($B$2),0)&amp;"")</f>
        <v/>
      </c>
      <c r="C4883" s="147" t="str">
        <f>IF(ISERROR(VLOOKUP(A4883,进货明细!$A$2:$D$5000,COLUMN($C$2),0)&amp;""),"",VLOOKUP(A4883,进货明细!$A$2:$D$5000,COLUMN($C$2),0)&amp;"")</f>
        <v/>
      </c>
      <c r="D4883" s="147" t="str">
        <f>IF(ISERROR(VLOOKUP(A4883,进货明细!$A$2:$D$5000,COLUMN($D$2),0)&amp;""),"",VLOOKUP(A4883,进货明细!$A$2:$D$5000,COLUMN($D$2),0)&amp;"")</f>
        <v/>
      </c>
      <c r="E4883" s="148"/>
      <c r="F4883" s="152"/>
      <c r="G4883" s="150" t="str">
        <f>IF(ISERROR(VLOOKUP(A4883,进货明细!$A$2:$G$5000,COLUMN($G$2),0)&amp;""),"",VLOOKUP(A4883,进货明细!$A$2:$G$5000,COLUMN($G$2),0)&amp;"")</f>
        <v/>
      </c>
      <c r="H4883" s="151" t="str">
        <f t="shared" si="155"/>
        <v/>
      </c>
      <c r="I4883" s="168"/>
      <c r="J4883" s="169"/>
      <c r="K4883" s="163"/>
      <c r="L4883" s="164" t="str">
        <f t="shared" si="154"/>
        <v/>
      </c>
      <c r="M4883" s="165" t="e">
        <f>ROUND(VLOOKUP(A4883,当前库存!$A$2:$F$7000,COLUMN($F$3),0)&amp;"",2)</f>
        <v>#DIV/0!</v>
      </c>
      <c r="N4883" s="166"/>
      <c r="O4883" s="167"/>
      <c r="P4883" s="167"/>
      <c r="Q4883" s="174"/>
      <c r="R4883" s="167"/>
      <c r="S4883" s="167"/>
    </row>
    <row r="4884" customHeight="1" spans="1:19">
      <c r="A4884" s="175"/>
      <c r="B4884" s="153" t="str">
        <f>IF(ISERROR(VLOOKUP(A4884,进货明细!$A$2:$D$5000,COLUMN($B$2),0)&amp;""),"",VLOOKUP(A4884,进货明细!$A$2:$D$5000,COLUMN($B$2),0)&amp;"")</f>
        <v/>
      </c>
      <c r="C4884" s="147" t="str">
        <f>IF(ISERROR(VLOOKUP(A4884,进货明细!$A$2:$D$5000,COLUMN($C$2),0)&amp;""),"",VLOOKUP(A4884,进货明细!$A$2:$D$5000,COLUMN($C$2),0)&amp;"")</f>
        <v/>
      </c>
      <c r="D4884" s="147" t="str">
        <f>IF(ISERROR(VLOOKUP(A4884,进货明细!$A$2:$D$5000,COLUMN($D$2),0)&amp;""),"",VLOOKUP(A4884,进货明细!$A$2:$D$5000,COLUMN($D$2),0)&amp;"")</f>
        <v/>
      </c>
      <c r="E4884" s="148"/>
      <c r="F4884" s="152"/>
      <c r="G4884" s="150" t="str">
        <f>IF(ISERROR(VLOOKUP(A4884,进货明细!$A$2:$G$5000,COLUMN($G$2),0)&amp;""),"",VLOOKUP(A4884,进货明细!$A$2:$G$5000,COLUMN($G$2),0)&amp;"")</f>
        <v/>
      </c>
      <c r="H4884" s="151" t="str">
        <f t="shared" si="155"/>
        <v/>
      </c>
      <c r="I4884" s="168"/>
      <c r="J4884" s="169"/>
      <c r="K4884" s="163"/>
      <c r="L4884" s="164" t="str">
        <f t="shared" si="154"/>
        <v/>
      </c>
      <c r="M4884" s="165" t="e">
        <f>ROUND(VLOOKUP(A4884,当前库存!$A$2:$F$7000,COLUMN($F$3),0)&amp;"",2)</f>
        <v>#DIV/0!</v>
      </c>
      <c r="N4884" s="166"/>
      <c r="O4884" s="167"/>
      <c r="P4884" s="167"/>
      <c r="Q4884" s="174"/>
      <c r="R4884" s="167"/>
      <c r="S4884" s="167"/>
    </row>
    <row r="4885" customHeight="1" spans="1:19">
      <c r="A4885" s="175"/>
      <c r="B4885" s="153" t="str">
        <f>IF(ISERROR(VLOOKUP(A4885,进货明细!$A$2:$D$5000,COLUMN($B$2),0)&amp;""),"",VLOOKUP(A4885,进货明细!$A$2:$D$5000,COLUMN($B$2),0)&amp;"")</f>
        <v/>
      </c>
      <c r="C4885" s="147" t="str">
        <f>IF(ISERROR(VLOOKUP(A4885,进货明细!$A$2:$D$5000,COLUMN($C$2),0)&amp;""),"",VLOOKUP(A4885,进货明细!$A$2:$D$5000,COLUMN($C$2),0)&amp;"")</f>
        <v/>
      </c>
      <c r="D4885" s="147" t="str">
        <f>IF(ISERROR(VLOOKUP(A4885,进货明细!$A$2:$D$5000,COLUMN($D$2),0)&amp;""),"",VLOOKUP(A4885,进货明细!$A$2:$D$5000,COLUMN($D$2),0)&amp;"")</f>
        <v/>
      </c>
      <c r="E4885" s="148"/>
      <c r="F4885" s="152"/>
      <c r="G4885" s="150" t="str">
        <f>IF(ISERROR(VLOOKUP(A4885,进货明细!$A$2:$G$5000,COLUMN($G$2),0)&amp;""),"",VLOOKUP(A4885,进货明细!$A$2:$G$5000,COLUMN($G$2),0)&amp;"")</f>
        <v/>
      </c>
      <c r="H4885" s="151" t="str">
        <f t="shared" si="155"/>
        <v/>
      </c>
      <c r="I4885" s="168"/>
      <c r="J4885" s="169"/>
      <c r="K4885" s="163"/>
      <c r="L4885" s="164" t="str">
        <f t="shared" si="154"/>
        <v/>
      </c>
      <c r="M4885" s="165" t="e">
        <f>ROUND(VLOOKUP(A4885,当前库存!$A$2:$F$7000,COLUMN($F$3),0)&amp;"",2)</f>
        <v>#DIV/0!</v>
      </c>
      <c r="N4885" s="166"/>
      <c r="O4885" s="167"/>
      <c r="P4885" s="167"/>
      <c r="Q4885" s="174"/>
      <c r="R4885" s="167"/>
      <c r="S4885" s="167"/>
    </row>
    <row r="4886" customHeight="1" spans="1:19">
      <c r="A4886" s="175"/>
      <c r="B4886" s="153" t="str">
        <f>IF(ISERROR(VLOOKUP(A4886,进货明细!$A$2:$D$5000,COLUMN($B$2),0)&amp;""),"",VLOOKUP(A4886,进货明细!$A$2:$D$5000,COLUMN($B$2),0)&amp;"")</f>
        <v/>
      </c>
      <c r="C4886" s="147" t="str">
        <f>IF(ISERROR(VLOOKUP(A4886,进货明细!$A$2:$D$5000,COLUMN($C$2),0)&amp;""),"",VLOOKUP(A4886,进货明细!$A$2:$D$5000,COLUMN($C$2),0)&amp;"")</f>
        <v/>
      </c>
      <c r="D4886" s="147" t="str">
        <f>IF(ISERROR(VLOOKUP(A4886,进货明细!$A$2:$D$5000,COLUMN($D$2),0)&amp;""),"",VLOOKUP(A4886,进货明细!$A$2:$D$5000,COLUMN($D$2),0)&amp;"")</f>
        <v/>
      </c>
      <c r="E4886" s="148"/>
      <c r="F4886" s="152"/>
      <c r="G4886" s="150" t="str">
        <f>IF(ISERROR(VLOOKUP(A4886,进货明细!$A$2:$G$5000,COLUMN($G$2),0)&amp;""),"",VLOOKUP(A4886,进货明细!$A$2:$G$5000,COLUMN($G$2),0)&amp;"")</f>
        <v/>
      </c>
      <c r="H4886" s="151" t="str">
        <f t="shared" si="155"/>
        <v/>
      </c>
      <c r="I4886" s="168"/>
      <c r="J4886" s="169"/>
      <c r="K4886" s="163"/>
      <c r="L4886" s="164" t="str">
        <f t="shared" si="154"/>
        <v/>
      </c>
      <c r="M4886" s="165" t="e">
        <f>ROUND(VLOOKUP(A4886,当前库存!$A$2:$F$7000,COLUMN($F$3),0)&amp;"",2)</f>
        <v>#DIV/0!</v>
      </c>
      <c r="N4886" s="166"/>
      <c r="O4886" s="167"/>
      <c r="P4886" s="167"/>
      <c r="Q4886" s="174"/>
      <c r="R4886" s="167"/>
      <c r="S4886" s="167"/>
    </row>
    <row r="4887" customHeight="1" spans="1:19">
      <c r="A4887" s="175"/>
      <c r="B4887" s="153" t="str">
        <f>IF(ISERROR(VLOOKUP(A4887,进货明细!$A$2:$D$5000,COLUMN($B$2),0)&amp;""),"",VLOOKUP(A4887,进货明细!$A$2:$D$5000,COLUMN($B$2),0)&amp;"")</f>
        <v/>
      </c>
      <c r="C4887" s="147" t="str">
        <f>IF(ISERROR(VLOOKUP(A4887,进货明细!$A$2:$D$5000,COLUMN($C$2),0)&amp;""),"",VLOOKUP(A4887,进货明细!$A$2:$D$5000,COLUMN($C$2),0)&amp;"")</f>
        <v/>
      </c>
      <c r="D4887" s="147" t="str">
        <f>IF(ISERROR(VLOOKUP(A4887,进货明细!$A$2:$D$5000,COLUMN($D$2),0)&amp;""),"",VLOOKUP(A4887,进货明细!$A$2:$D$5000,COLUMN($D$2),0)&amp;"")</f>
        <v/>
      </c>
      <c r="E4887" s="148"/>
      <c r="F4887" s="152"/>
      <c r="G4887" s="150" t="str">
        <f>IF(ISERROR(VLOOKUP(A4887,进货明细!$A$2:$G$5000,COLUMN($G$2),0)&amp;""),"",VLOOKUP(A4887,进货明细!$A$2:$G$5000,COLUMN($G$2),0)&amp;"")</f>
        <v/>
      </c>
      <c r="H4887" s="151" t="str">
        <f t="shared" si="155"/>
        <v/>
      </c>
      <c r="I4887" s="168"/>
      <c r="J4887" s="169"/>
      <c r="K4887" s="163"/>
      <c r="L4887" s="164" t="str">
        <f t="shared" si="154"/>
        <v/>
      </c>
      <c r="M4887" s="165" t="e">
        <f>ROUND(VLOOKUP(A4887,当前库存!$A$2:$F$7000,COLUMN($F$3),0)&amp;"",2)</f>
        <v>#DIV/0!</v>
      </c>
      <c r="N4887" s="166"/>
      <c r="O4887" s="167"/>
      <c r="P4887" s="167"/>
      <c r="Q4887" s="174"/>
      <c r="R4887" s="167"/>
      <c r="S4887" s="167"/>
    </row>
    <row r="4888" customHeight="1" spans="1:19">
      <c r="A4888" s="175"/>
      <c r="B4888" s="153" t="str">
        <f>IF(ISERROR(VLOOKUP(A4888,进货明细!$A$2:$D$5000,COLUMN($B$2),0)&amp;""),"",VLOOKUP(A4888,进货明细!$A$2:$D$5000,COLUMN($B$2),0)&amp;"")</f>
        <v/>
      </c>
      <c r="C4888" s="147" t="str">
        <f>IF(ISERROR(VLOOKUP(A4888,进货明细!$A$2:$D$5000,COLUMN($C$2),0)&amp;""),"",VLOOKUP(A4888,进货明细!$A$2:$D$5000,COLUMN($C$2),0)&amp;"")</f>
        <v/>
      </c>
      <c r="D4888" s="147" t="str">
        <f>IF(ISERROR(VLOOKUP(A4888,进货明细!$A$2:$D$5000,COLUMN($D$2),0)&amp;""),"",VLOOKUP(A4888,进货明细!$A$2:$D$5000,COLUMN($D$2),0)&amp;"")</f>
        <v/>
      </c>
      <c r="E4888" s="148"/>
      <c r="F4888" s="152"/>
      <c r="G4888" s="150" t="str">
        <f>IF(ISERROR(VLOOKUP(A4888,进货明细!$A$2:$G$5000,COLUMN($G$2),0)&amp;""),"",VLOOKUP(A4888,进货明细!$A$2:$G$5000,COLUMN($G$2),0)&amp;"")</f>
        <v/>
      </c>
      <c r="H4888" s="151" t="str">
        <f t="shared" si="155"/>
        <v/>
      </c>
      <c r="I4888" s="168"/>
      <c r="J4888" s="169"/>
      <c r="K4888" s="163"/>
      <c r="L4888" s="164" t="str">
        <f t="shared" si="154"/>
        <v/>
      </c>
      <c r="M4888" s="165" t="e">
        <f>ROUND(VLOOKUP(A4888,当前库存!$A$2:$F$7000,COLUMN($F$3),0)&amp;"",2)</f>
        <v>#DIV/0!</v>
      </c>
      <c r="N4888" s="166"/>
      <c r="O4888" s="167"/>
      <c r="P4888" s="167"/>
      <c r="Q4888" s="174"/>
      <c r="R4888" s="167"/>
      <c r="S4888" s="167"/>
    </row>
    <row r="4889" customHeight="1" spans="1:19">
      <c r="A4889" s="175"/>
      <c r="B4889" s="153" t="str">
        <f>IF(ISERROR(VLOOKUP(A4889,进货明细!$A$2:$D$5000,COLUMN($B$2),0)&amp;""),"",VLOOKUP(A4889,进货明细!$A$2:$D$5000,COLUMN($B$2),0)&amp;"")</f>
        <v/>
      </c>
      <c r="C4889" s="147" t="str">
        <f>IF(ISERROR(VLOOKUP(A4889,进货明细!$A$2:$D$5000,COLUMN($C$2),0)&amp;""),"",VLOOKUP(A4889,进货明细!$A$2:$D$5000,COLUMN($C$2),0)&amp;"")</f>
        <v/>
      </c>
      <c r="D4889" s="147" t="str">
        <f>IF(ISERROR(VLOOKUP(A4889,进货明细!$A$2:$D$5000,COLUMN($D$2),0)&amp;""),"",VLOOKUP(A4889,进货明细!$A$2:$D$5000,COLUMN($D$2),0)&amp;"")</f>
        <v/>
      </c>
      <c r="E4889" s="148"/>
      <c r="F4889" s="152"/>
      <c r="G4889" s="150" t="str">
        <f>IF(ISERROR(VLOOKUP(A4889,进货明细!$A$2:$G$5000,COLUMN($G$2),0)&amp;""),"",VLOOKUP(A4889,进货明细!$A$2:$G$5000,COLUMN($G$2),0)&amp;"")</f>
        <v/>
      </c>
      <c r="H4889" s="151" t="str">
        <f t="shared" si="155"/>
        <v/>
      </c>
      <c r="I4889" s="168"/>
      <c r="J4889" s="169"/>
      <c r="K4889" s="163"/>
      <c r="L4889" s="164" t="str">
        <f t="shared" si="154"/>
        <v/>
      </c>
      <c r="M4889" s="165" t="e">
        <f>ROUND(VLOOKUP(A4889,当前库存!$A$2:$F$7000,COLUMN($F$3),0)&amp;"",2)</f>
        <v>#DIV/0!</v>
      </c>
      <c r="N4889" s="166"/>
      <c r="O4889" s="167"/>
      <c r="P4889" s="167"/>
      <c r="Q4889" s="174"/>
      <c r="R4889" s="167"/>
      <c r="S4889" s="167"/>
    </row>
    <row r="4890" customHeight="1" spans="1:19">
      <c r="A4890" s="175"/>
      <c r="B4890" s="153" t="str">
        <f>IF(ISERROR(VLOOKUP(A4890,进货明细!$A$2:$D$5000,COLUMN($B$2),0)&amp;""),"",VLOOKUP(A4890,进货明细!$A$2:$D$5000,COLUMN($B$2),0)&amp;"")</f>
        <v/>
      </c>
      <c r="C4890" s="147" t="str">
        <f>IF(ISERROR(VLOOKUP(A4890,进货明细!$A$2:$D$5000,COLUMN($C$2),0)&amp;""),"",VLOOKUP(A4890,进货明细!$A$2:$D$5000,COLUMN($C$2),0)&amp;"")</f>
        <v/>
      </c>
      <c r="D4890" s="147" t="str">
        <f>IF(ISERROR(VLOOKUP(A4890,进货明细!$A$2:$D$5000,COLUMN($D$2),0)&amp;""),"",VLOOKUP(A4890,进货明细!$A$2:$D$5000,COLUMN($D$2),0)&amp;"")</f>
        <v/>
      </c>
      <c r="E4890" s="148"/>
      <c r="F4890" s="152"/>
      <c r="G4890" s="150" t="str">
        <f>IF(ISERROR(VLOOKUP(A4890,进货明细!$A$2:$G$5000,COLUMN($G$2),0)&amp;""),"",VLOOKUP(A4890,进货明细!$A$2:$G$5000,COLUMN($G$2),0)&amp;"")</f>
        <v/>
      </c>
      <c r="H4890" s="151" t="str">
        <f t="shared" si="155"/>
        <v/>
      </c>
      <c r="I4890" s="168"/>
      <c r="J4890" s="169"/>
      <c r="K4890" s="163"/>
      <c r="L4890" s="164" t="str">
        <f t="shared" si="154"/>
        <v/>
      </c>
      <c r="M4890" s="165" t="e">
        <f>ROUND(VLOOKUP(A4890,当前库存!$A$2:$F$7000,COLUMN($F$3),0)&amp;"",2)</f>
        <v>#DIV/0!</v>
      </c>
      <c r="N4890" s="166"/>
      <c r="O4890" s="167"/>
      <c r="P4890" s="167"/>
      <c r="Q4890" s="174"/>
      <c r="R4890" s="167"/>
      <c r="S4890" s="167"/>
    </row>
    <row r="4891" customHeight="1" spans="1:19">
      <c r="A4891" s="175"/>
      <c r="B4891" s="153" t="str">
        <f>IF(ISERROR(VLOOKUP(A4891,进货明细!$A$2:$D$5000,COLUMN($B$2),0)&amp;""),"",VLOOKUP(A4891,进货明细!$A$2:$D$5000,COLUMN($B$2),0)&amp;"")</f>
        <v/>
      </c>
      <c r="C4891" s="147" t="str">
        <f>IF(ISERROR(VLOOKUP(A4891,进货明细!$A$2:$D$5000,COLUMN($C$2),0)&amp;""),"",VLOOKUP(A4891,进货明细!$A$2:$D$5000,COLUMN($C$2),0)&amp;"")</f>
        <v/>
      </c>
      <c r="D4891" s="147" t="str">
        <f>IF(ISERROR(VLOOKUP(A4891,进货明细!$A$2:$D$5000,COLUMN($D$2),0)&amp;""),"",VLOOKUP(A4891,进货明细!$A$2:$D$5000,COLUMN($D$2),0)&amp;"")</f>
        <v/>
      </c>
      <c r="E4891" s="148"/>
      <c r="F4891" s="152"/>
      <c r="G4891" s="150" t="str">
        <f>IF(ISERROR(VLOOKUP(A4891,进货明细!$A$2:$G$5000,COLUMN($G$2),0)&amp;""),"",VLOOKUP(A4891,进货明细!$A$2:$G$5000,COLUMN($G$2),0)&amp;"")</f>
        <v/>
      </c>
      <c r="H4891" s="151" t="str">
        <f t="shared" si="155"/>
        <v/>
      </c>
      <c r="I4891" s="168"/>
      <c r="J4891" s="169"/>
      <c r="K4891" s="163"/>
      <c r="L4891" s="164" t="str">
        <f t="shared" si="154"/>
        <v/>
      </c>
      <c r="M4891" s="165" t="e">
        <f>ROUND(VLOOKUP(A4891,当前库存!$A$2:$F$7000,COLUMN($F$3),0)&amp;"",2)</f>
        <v>#DIV/0!</v>
      </c>
      <c r="N4891" s="166"/>
      <c r="O4891" s="167"/>
      <c r="P4891" s="167"/>
      <c r="Q4891" s="174"/>
      <c r="R4891" s="167"/>
      <c r="S4891" s="167"/>
    </row>
    <row r="4892" customHeight="1" spans="1:19">
      <c r="A4892" s="175"/>
      <c r="B4892" s="153" t="str">
        <f>IF(ISERROR(VLOOKUP(A4892,进货明细!$A$2:$D$5000,COLUMN($B$2),0)&amp;""),"",VLOOKUP(A4892,进货明细!$A$2:$D$5000,COLUMN($B$2),0)&amp;"")</f>
        <v/>
      </c>
      <c r="C4892" s="147" t="str">
        <f>IF(ISERROR(VLOOKUP(A4892,进货明细!$A$2:$D$5000,COLUMN($C$2),0)&amp;""),"",VLOOKUP(A4892,进货明细!$A$2:$D$5000,COLUMN($C$2),0)&amp;"")</f>
        <v/>
      </c>
      <c r="D4892" s="147" t="str">
        <f>IF(ISERROR(VLOOKUP(A4892,进货明细!$A$2:$D$5000,COLUMN($D$2),0)&amp;""),"",VLOOKUP(A4892,进货明细!$A$2:$D$5000,COLUMN($D$2),0)&amp;"")</f>
        <v/>
      </c>
      <c r="E4892" s="148"/>
      <c r="F4892" s="152"/>
      <c r="G4892" s="150" t="str">
        <f>IF(ISERROR(VLOOKUP(A4892,进货明细!$A$2:$G$5000,COLUMN($G$2),0)&amp;""),"",VLOOKUP(A4892,进货明细!$A$2:$G$5000,COLUMN($G$2),0)&amp;"")</f>
        <v/>
      </c>
      <c r="H4892" s="151" t="str">
        <f t="shared" si="155"/>
        <v/>
      </c>
      <c r="I4892" s="168"/>
      <c r="J4892" s="169"/>
      <c r="K4892" s="163"/>
      <c r="L4892" s="164" t="str">
        <f t="shared" si="154"/>
        <v/>
      </c>
      <c r="M4892" s="165" t="e">
        <f>ROUND(VLOOKUP(A4892,当前库存!$A$2:$F$7000,COLUMN($F$3),0)&amp;"",2)</f>
        <v>#DIV/0!</v>
      </c>
      <c r="N4892" s="166"/>
      <c r="O4892" s="167"/>
      <c r="P4892" s="167"/>
      <c r="Q4892" s="174"/>
      <c r="R4892" s="167"/>
      <c r="S4892" s="167"/>
    </row>
    <row r="4893" customHeight="1" spans="1:19">
      <c r="A4893" s="175"/>
      <c r="B4893" s="153" t="str">
        <f>IF(ISERROR(VLOOKUP(A4893,进货明细!$A$2:$D$5000,COLUMN($B$2),0)&amp;""),"",VLOOKUP(A4893,进货明细!$A$2:$D$5000,COLUMN($B$2),0)&amp;"")</f>
        <v/>
      </c>
      <c r="C4893" s="147" t="str">
        <f>IF(ISERROR(VLOOKUP(A4893,进货明细!$A$2:$D$5000,COLUMN($C$2),0)&amp;""),"",VLOOKUP(A4893,进货明细!$A$2:$D$5000,COLUMN($C$2),0)&amp;"")</f>
        <v/>
      </c>
      <c r="D4893" s="147" t="str">
        <f>IF(ISERROR(VLOOKUP(A4893,进货明细!$A$2:$D$5000,COLUMN($D$2),0)&amp;""),"",VLOOKUP(A4893,进货明细!$A$2:$D$5000,COLUMN($D$2),0)&amp;"")</f>
        <v/>
      </c>
      <c r="E4893" s="148"/>
      <c r="F4893" s="152"/>
      <c r="G4893" s="150" t="str">
        <f>IF(ISERROR(VLOOKUP(A4893,进货明细!$A$2:$G$5000,COLUMN($G$2),0)&amp;""),"",VLOOKUP(A4893,进货明细!$A$2:$G$5000,COLUMN($G$2),0)&amp;"")</f>
        <v/>
      </c>
      <c r="H4893" s="151" t="str">
        <f t="shared" si="155"/>
        <v/>
      </c>
      <c r="I4893" s="168"/>
      <c r="J4893" s="169"/>
      <c r="K4893" s="163"/>
      <c r="L4893" s="164" t="str">
        <f t="shared" si="154"/>
        <v/>
      </c>
      <c r="M4893" s="165" t="e">
        <f>ROUND(VLOOKUP(A4893,当前库存!$A$2:$F$7000,COLUMN($F$3),0)&amp;"",2)</f>
        <v>#DIV/0!</v>
      </c>
      <c r="N4893" s="166"/>
      <c r="O4893" s="167"/>
      <c r="P4893" s="167"/>
      <c r="Q4893" s="174"/>
      <c r="R4893" s="167"/>
      <c r="S4893" s="167"/>
    </row>
    <row r="4894" customHeight="1" spans="1:19">
      <c r="A4894" s="175"/>
      <c r="B4894" s="153" t="str">
        <f>IF(ISERROR(VLOOKUP(A4894,进货明细!$A$2:$D$5000,COLUMN($B$2),0)&amp;""),"",VLOOKUP(A4894,进货明细!$A$2:$D$5000,COLUMN($B$2),0)&amp;"")</f>
        <v/>
      </c>
      <c r="C4894" s="147" t="str">
        <f>IF(ISERROR(VLOOKUP(A4894,进货明细!$A$2:$D$5000,COLUMN($C$2),0)&amp;""),"",VLOOKUP(A4894,进货明细!$A$2:$D$5000,COLUMN($C$2),0)&amp;"")</f>
        <v/>
      </c>
      <c r="D4894" s="147" t="str">
        <f>IF(ISERROR(VLOOKUP(A4894,进货明细!$A$2:$D$5000,COLUMN($D$2),0)&amp;""),"",VLOOKUP(A4894,进货明细!$A$2:$D$5000,COLUMN($D$2),0)&amp;"")</f>
        <v/>
      </c>
      <c r="E4894" s="148"/>
      <c r="F4894" s="152"/>
      <c r="G4894" s="150" t="str">
        <f>IF(ISERROR(VLOOKUP(A4894,进货明细!$A$2:$G$5000,COLUMN($G$2),0)&amp;""),"",VLOOKUP(A4894,进货明细!$A$2:$G$5000,COLUMN($G$2),0)&amp;"")</f>
        <v/>
      </c>
      <c r="H4894" s="151" t="str">
        <f t="shared" si="155"/>
        <v/>
      </c>
      <c r="I4894" s="168"/>
      <c r="J4894" s="169"/>
      <c r="K4894" s="163"/>
      <c r="L4894" s="164" t="str">
        <f t="shared" si="154"/>
        <v/>
      </c>
      <c r="M4894" s="165" t="e">
        <f>ROUND(VLOOKUP(A4894,当前库存!$A$2:$F$7000,COLUMN($F$3),0)&amp;"",2)</f>
        <v>#DIV/0!</v>
      </c>
      <c r="N4894" s="166"/>
      <c r="O4894" s="167"/>
      <c r="P4894" s="167"/>
      <c r="Q4894" s="174"/>
      <c r="R4894" s="167"/>
      <c r="S4894" s="167"/>
    </row>
    <row r="4895" customHeight="1" spans="1:19">
      <c r="A4895" s="175"/>
      <c r="B4895" s="153" t="str">
        <f>IF(ISERROR(VLOOKUP(A4895,进货明细!$A$2:$D$5000,COLUMN($B$2),0)&amp;""),"",VLOOKUP(A4895,进货明细!$A$2:$D$5000,COLUMN($B$2),0)&amp;"")</f>
        <v/>
      </c>
      <c r="C4895" s="147" t="str">
        <f>IF(ISERROR(VLOOKUP(A4895,进货明细!$A$2:$D$5000,COLUMN($C$2),0)&amp;""),"",VLOOKUP(A4895,进货明细!$A$2:$D$5000,COLUMN($C$2),0)&amp;"")</f>
        <v/>
      </c>
      <c r="D4895" s="147" t="str">
        <f>IF(ISERROR(VLOOKUP(A4895,进货明细!$A$2:$D$5000,COLUMN($D$2),0)&amp;""),"",VLOOKUP(A4895,进货明细!$A$2:$D$5000,COLUMN($D$2),0)&amp;"")</f>
        <v/>
      </c>
      <c r="E4895" s="148"/>
      <c r="F4895" s="152"/>
      <c r="G4895" s="150" t="str">
        <f>IF(ISERROR(VLOOKUP(A4895,进货明细!$A$2:$G$5000,COLUMN($G$2),0)&amp;""),"",VLOOKUP(A4895,进货明细!$A$2:$G$5000,COLUMN($G$2),0)&amp;"")</f>
        <v/>
      </c>
      <c r="H4895" s="151" t="str">
        <f t="shared" si="155"/>
        <v/>
      </c>
      <c r="I4895" s="168"/>
      <c r="J4895" s="169"/>
      <c r="K4895" s="163"/>
      <c r="L4895" s="164" t="str">
        <f t="shared" si="154"/>
        <v/>
      </c>
      <c r="M4895" s="165" t="e">
        <f>ROUND(VLOOKUP(A4895,当前库存!$A$2:$F$7000,COLUMN($F$3),0)&amp;"",2)</f>
        <v>#DIV/0!</v>
      </c>
      <c r="N4895" s="166"/>
      <c r="O4895" s="167"/>
      <c r="P4895" s="167"/>
      <c r="Q4895" s="174"/>
      <c r="R4895" s="167"/>
      <c r="S4895" s="167"/>
    </row>
    <row r="4896" customHeight="1" spans="1:19">
      <c r="A4896" s="175"/>
      <c r="B4896" s="153" t="str">
        <f>IF(ISERROR(VLOOKUP(A4896,进货明细!$A$2:$D$5000,COLUMN($B$2),0)&amp;""),"",VLOOKUP(A4896,进货明细!$A$2:$D$5000,COLUMN($B$2),0)&amp;"")</f>
        <v/>
      </c>
      <c r="C4896" s="147" t="str">
        <f>IF(ISERROR(VLOOKUP(A4896,进货明细!$A$2:$D$5000,COLUMN($C$2),0)&amp;""),"",VLOOKUP(A4896,进货明细!$A$2:$D$5000,COLUMN($C$2),0)&amp;"")</f>
        <v/>
      </c>
      <c r="D4896" s="147" t="str">
        <f>IF(ISERROR(VLOOKUP(A4896,进货明细!$A$2:$D$5000,COLUMN($D$2),0)&amp;""),"",VLOOKUP(A4896,进货明细!$A$2:$D$5000,COLUMN($D$2),0)&amp;"")</f>
        <v/>
      </c>
      <c r="E4896" s="148"/>
      <c r="F4896" s="152"/>
      <c r="G4896" s="150" t="str">
        <f>IF(ISERROR(VLOOKUP(A4896,进货明细!$A$2:$G$5000,COLUMN($G$2),0)&amp;""),"",VLOOKUP(A4896,进货明细!$A$2:$G$5000,COLUMN($G$2),0)&amp;"")</f>
        <v/>
      </c>
      <c r="H4896" s="151" t="str">
        <f t="shared" si="155"/>
        <v/>
      </c>
      <c r="I4896" s="168"/>
      <c r="J4896" s="169"/>
      <c r="K4896" s="163"/>
      <c r="L4896" s="164" t="str">
        <f t="shared" si="154"/>
        <v/>
      </c>
      <c r="M4896" s="165" t="e">
        <f>ROUND(VLOOKUP(A4896,当前库存!$A$2:$F$7000,COLUMN($F$3),0)&amp;"",2)</f>
        <v>#DIV/0!</v>
      </c>
      <c r="N4896" s="166"/>
      <c r="O4896" s="167"/>
      <c r="P4896" s="167"/>
      <c r="Q4896" s="174"/>
      <c r="R4896" s="167"/>
      <c r="S4896" s="167"/>
    </row>
    <row r="4897" customHeight="1" spans="1:19">
      <c r="A4897" s="175"/>
      <c r="B4897" s="153" t="str">
        <f>IF(ISERROR(VLOOKUP(A4897,进货明细!$A$2:$D$5000,COLUMN($B$2),0)&amp;""),"",VLOOKUP(A4897,进货明细!$A$2:$D$5000,COLUMN($B$2),0)&amp;"")</f>
        <v/>
      </c>
      <c r="C4897" s="147" t="str">
        <f>IF(ISERROR(VLOOKUP(A4897,进货明细!$A$2:$D$5000,COLUMN($C$2),0)&amp;""),"",VLOOKUP(A4897,进货明细!$A$2:$D$5000,COLUMN($C$2),0)&amp;"")</f>
        <v/>
      </c>
      <c r="D4897" s="147" t="str">
        <f>IF(ISERROR(VLOOKUP(A4897,进货明细!$A$2:$D$5000,COLUMN($D$2),0)&amp;""),"",VLOOKUP(A4897,进货明细!$A$2:$D$5000,COLUMN($D$2),0)&amp;"")</f>
        <v/>
      </c>
      <c r="E4897" s="148"/>
      <c r="F4897" s="152"/>
      <c r="G4897" s="150" t="str">
        <f>IF(ISERROR(VLOOKUP(A4897,进货明细!$A$2:$G$5000,COLUMN($G$2),0)&amp;""),"",VLOOKUP(A4897,进货明细!$A$2:$G$5000,COLUMN($G$2),0)&amp;"")</f>
        <v/>
      </c>
      <c r="H4897" s="151" t="str">
        <f t="shared" si="155"/>
        <v/>
      </c>
      <c r="I4897" s="168"/>
      <c r="J4897" s="169"/>
      <c r="K4897" s="163"/>
      <c r="L4897" s="164" t="str">
        <f t="shared" si="154"/>
        <v/>
      </c>
      <c r="M4897" s="165" t="e">
        <f>ROUND(VLOOKUP(A4897,当前库存!$A$2:$F$7000,COLUMN($F$3),0)&amp;"",2)</f>
        <v>#DIV/0!</v>
      </c>
      <c r="N4897" s="166"/>
      <c r="O4897" s="167"/>
      <c r="P4897" s="167"/>
      <c r="Q4897" s="174"/>
      <c r="R4897" s="167"/>
      <c r="S4897" s="167"/>
    </row>
    <row r="4898" customHeight="1" spans="1:19">
      <c r="A4898" s="175"/>
      <c r="B4898" s="153" t="str">
        <f>IF(ISERROR(VLOOKUP(A4898,进货明细!$A$2:$D$5000,COLUMN($B$2),0)&amp;""),"",VLOOKUP(A4898,进货明细!$A$2:$D$5000,COLUMN($B$2),0)&amp;"")</f>
        <v/>
      </c>
      <c r="C4898" s="147" t="str">
        <f>IF(ISERROR(VLOOKUP(A4898,进货明细!$A$2:$D$5000,COLUMN($C$2),0)&amp;""),"",VLOOKUP(A4898,进货明细!$A$2:$D$5000,COLUMN($C$2),0)&amp;"")</f>
        <v/>
      </c>
      <c r="D4898" s="147" t="str">
        <f>IF(ISERROR(VLOOKUP(A4898,进货明细!$A$2:$D$5000,COLUMN($D$2),0)&amp;""),"",VLOOKUP(A4898,进货明细!$A$2:$D$5000,COLUMN($D$2),0)&amp;"")</f>
        <v/>
      </c>
      <c r="E4898" s="148"/>
      <c r="F4898" s="152"/>
      <c r="G4898" s="150" t="str">
        <f>IF(ISERROR(VLOOKUP(A4898,进货明细!$A$2:$G$5000,COLUMN($G$2),0)&amp;""),"",VLOOKUP(A4898,进货明细!$A$2:$G$5000,COLUMN($G$2),0)&amp;"")</f>
        <v/>
      </c>
      <c r="H4898" s="151" t="str">
        <f t="shared" si="155"/>
        <v/>
      </c>
      <c r="I4898" s="168"/>
      <c r="J4898" s="169"/>
      <c r="K4898" s="163"/>
      <c r="L4898" s="164" t="str">
        <f t="shared" si="154"/>
        <v/>
      </c>
      <c r="M4898" s="165" t="e">
        <f>ROUND(VLOOKUP(A4898,当前库存!$A$2:$F$7000,COLUMN($F$3),0)&amp;"",2)</f>
        <v>#DIV/0!</v>
      </c>
      <c r="N4898" s="166"/>
      <c r="O4898" s="167"/>
      <c r="P4898" s="167"/>
      <c r="Q4898" s="174"/>
      <c r="R4898" s="167"/>
      <c r="S4898" s="167"/>
    </row>
    <row r="4899" customHeight="1" spans="1:19">
      <c r="A4899" s="175"/>
      <c r="B4899" s="153" t="str">
        <f>IF(ISERROR(VLOOKUP(A4899,进货明细!$A$2:$D$5000,COLUMN($B$2),0)&amp;""),"",VLOOKUP(A4899,进货明细!$A$2:$D$5000,COLUMN($B$2),0)&amp;"")</f>
        <v/>
      </c>
      <c r="C4899" s="147" t="str">
        <f>IF(ISERROR(VLOOKUP(A4899,进货明细!$A$2:$D$5000,COLUMN($C$2),0)&amp;""),"",VLOOKUP(A4899,进货明细!$A$2:$D$5000,COLUMN($C$2),0)&amp;"")</f>
        <v/>
      </c>
      <c r="D4899" s="147" t="str">
        <f>IF(ISERROR(VLOOKUP(A4899,进货明细!$A$2:$D$5000,COLUMN($D$2),0)&amp;""),"",VLOOKUP(A4899,进货明细!$A$2:$D$5000,COLUMN($D$2),0)&amp;"")</f>
        <v/>
      </c>
      <c r="E4899" s="148"/>
      <c r="F4899" s="152"/>
      <c r="G4899" s="150" t="str">
        <f>IF(ISERROR(VLOOKUP(A4899,进货明细!$A$2:$G$5000,COLUMN($G$2),0)&amp;""),"",VLOOKUP(A4899,进货明细!$A$2:$G$5000,COLUMN($G$2),0)&amp;"")</f>
        <v/>
      </c>
      <c r="H4899" s="151" t="str">
        <f t="shared" si="155"/>
        <v/>
      </c>
      <c r="I4899" s="168"/>
      <c r="J4899" s="169"/>
      <c r="K4899" s="163"/>
      <c r="L4899" s="164" t="str">
        <f t="shared" si="154"/>
        <v/>
      </c>
      <c r="M4899" s="165" t="e">
        <f>ROUND(VLOOKUP(A4899,当前库存!$A$2:$F$7000,COLUMN($F$3),0)&amp;"",2)</f>
        <v>#DIV/0!</v>
      </c>
      <c r="N4899" s="166"/>
      <c r="O4899" s="167"/>
      <c r="P4899" s="167"/>
      <c r="Q4899" s="174"/>
      <c r="R4899" s="167"/>
      <c r="S4899" s="167"/>
    </row>
    <row r="4900" customHeight="1" spans="1:19">
      <c r="A4900" s="175"/>
      <c r="B4900" s="153" t="str">
        <f>IF(ISERROR(VLOOKUP(A4900,进货明细!$A$2:$D$5000,COLUMN($B$2),0)&amp;""),"",VLOOKUP(A4900,进货明细!$A$2:$D$5000,COLUMN($B$2),0)&amp;"")</f>
        <v/>
      </c>
      <c r="C4900" s="147" t="str">
        <f>IF(ISERROR(VLOOKUP(A4900,进货明细!$A$2:$D$5000,COLUMN($C$2),0)&amp;""),"",VLOOKUP(A4900,进货明细!$A$2:$D$5000,COLUMN($C$2),0)&amp;"")</f>
        <v/>
      </c>
      <c r="D4900" s="147" t="str">
        <f>IF(ISERROR(VLOOKUP(A4900,进货明细!$A$2:$D$5000,COLUMN($D$2),0)&amp;""),"",VLOOKUP(A4900,进货明细!$A$2:$D$5000,COLUMN($D$2),0)&amp;"")</f>
        <v/>
      </c>
      <c r="E4900" s="148"/>
      <c r="F4900" s="152"/>
      <c r="G4900" s="150" t="str">
        <f>IF(ISERROR(VLOOKUP(A4900,进货明细!$A$2:$G$5000,COLUMN($G$2),0)&amp;""),"",VLOOKUP(A4900,进货明细!$A$2:$G$5000,COLUMN($G$2),0)&amp;"")</f>
        <v/>
      </c>
      <c r="H4900" s="151" t="str">
        <f t="shared" si="155"/>
        <v/>
      </c>
      <c r="I4900" s="168"/>
      <c r="J4900" s="169"/>
      <c r="K4900" s="163"/>
      <c r="L4900" s="164" t="str">
        <f t="shared" si="154"/>
        <v/>
      </c>
      <c r="M4900" s="165" t="e">
        <f>ROUND(VLOOKUP(A4900,当前库存!$A$2:$F$7000,COLUMN($F$3),0)&amp;"",2)</f>
        <v>#DIV/0!</v>
      </c>
      <c r="N4900" s="166"/>
      <c r="O4900" s="167"/>
      <c r="P4900" s="167"/>
      <c r="Q4900" s="174"/>
      <c r="R4900" s="167"/>
      <c r="S4900" s="167"/>
    </row>
    <row r="4901" customHeight="1" spans="1:19">
      <c r="A4901" s="175"/>
      <c r="B4901" s="153" t="str">
        <f>IF(ISERROR(VLOOKUP(A4901,进货明细!$A$2:$D$5000,COLUMN($B$2),0)&amp;""),"",VLOOKUP(A4901,进货明细!$A$2:$D$5000,COLUMN($B$2),0)&amp;"")</f>
        <v/>
      </c>
      <c r="C4901" s="147" t="str">
        <f>IF(ISERROR(VLOOKUP(A4901,进货明细!$A$2:$D$5000,COLUMN($C$2),0)&amp;""),"",VLOOKUP(A4901,进货明细!$A$2:$D$5000,COLUMN($C$2),0)&amp;"")</f>
        <v/>
      </c>
      <c r="D4901" s="147" t="str">
        <f>IF(ISERROR(VLOOKUP(A4901,进货明细!$A$2:$D$5000,COLUMN($D$2),0)&amp;""),"",VLOOKUP(A4901,进货明细!$A$2:$D$5000,COLUMN($D$2),0)&amp;"")</f>
        <v/>
      </c>
      <c r="E4901" s="148"/>
      <c r="F4901" s="152"/>
      <c r="G4901" s="150" t="str">
        <f>IF(ISERROR(VLOOKUP(A4901,进货明细!$A$2:$G$5000,COLUMN($G$2),0)&amp;""),"",VLOOKUP(A4901,进货明细!$A$2:$G$5000,COLUMN($G$2),0)&amp;"")</f>
        <v/>
      </c>
      <c r="H4901" s="151" t="str">
        <f t="shared" si="155"/>
        <v/>
      </c>
      <c r="I4901" s="168"/>
      <c r="J4901" s="169"/>
      <c r="K4901" s="163"/>
      <c r="L4901" s="164" t="str">
        <f t="shared" si="154"/>
        <v/>
      </c>
      <c r="M4901" s="165" t="e">
        <f>ROUND(VLOOKUP(A4901,当前库存!$A$2:$F$7000,COLUMN($F$3),0)&amp;"",2)</f>
        <v>#DIV/0!</v>
      </c>
      <c r="N4901" s="166"/>
      <c r="O4901" s="167"/>
      <c r="P4901" s="167"/>
      <c r="Q4901" s="174"/>
      <c r="R4901" s="167"/>
      <c r="S4901" s="167"/>
    </row>
    <row r="4902" customHeight="1" spans="1:19">
      <c r="A4902" s="175"/>
      <c r="B4902" s="153" t="str">
        <f>IF(ISERROR(VLOOKUP(A4902,进货明细!$A$2:$D$5000,COLUMN($B$2),0)&amp;""),"",VLOOKUP(A4902,进货明细!$A$2:$D$5000,COLUMN($B$2),0)&amp;"")</f>
        <v/>
      </c>
      <c r="C4902" s="147" t="str">
        <f>IF(ISERROR(VLOOKUP(A4902,进货明细!$A$2:$D$5000,COLUMN($C$2),0)&amp;""),"",VLOOKUP(A4902,进货明细!$A$2:$D$5000,COLUMN($C$2),0)&amp;"")</f>
        <v/>
      </c>
      <c r="D4902" s="147" t="str">
        <f>IF(ISERROR(VLOOKUP(A4902,进货明细!$A$2:$D$5000,COLUMN($D$2),0)&amp;""),"",VLOOKUP(A4902,进货明细!$A$2:$D$5000,COLUMN($D$2),0)&amp;"")</f>
        <v/>
      </c>
      <c r="E4902" s="148"/>
      <c r="F4902" s="152"/>
      <c r="G4902" s="150" t="str">
        <f>IF(ISERROR(VLOOKUP(A4902,进货明细!$A$2:$G$5000,COLUMN($G$2),0)&amp;""),"",VLOOKUP(A4902,进货明细!$A$2:$G$5000,COLUMN($G$2),0)&amp;"")</f>
        <v/>
      </c>
      <c r="H4902" s="151" t="str">
        <f t="shared" si="155"/>
        <v/>
      </c>
      <c r="I4902" s="168"/>
      <c r="J4902" s="169"/>
      <c r="K4902" s="163"/>
      <c r="L4902" s="164" t="str">
        <f t="shared" si="154"/>
        <v/>
      </c>
      <c r="M4902" s="165" t="e">
        <f>ROUND(VLOOKUP(A4902,当前库存!$A$2:$F$7000,COLUMN($F$3),0)&amp;"",2)</f>
        <v>#DIV/0!</v>
      </c>
      <c r="N4902" s="166"/>
      <c r="O4902" s="167"/>
      <c r="P4902" s="167"/>
      <c r="Q4902" s="174"/>
      <c r="R4902" s="167"/>
      <c r="S4902" s="167"/>
    </row>
    <row r="4903" customHeight="1" spans="1:19">
      <c r="A4903" s="175"/>
      <c r="B4903" s="153" t="str">
        <f>IF(ISERROR(VLOOKUP(A4903,进货明细!$A$2:$D$5000,COLUMN($B$2),0)&amp;""),"",VLOOKUP(A4903,进货明细!$A$2:$D$5000,COLUMN($B$2),0)&amp;"")</f>
        <v/>
      </c>
      <c r="C4903" s="147" t="str">
        <f>IF(ISERROR(VLOOKUP(A4903,进货明细!$A$2:$D$5000,COLUMN($C$2),0)&amp;""),"",VLOOKUP(A4903,进货明细!$A$2:$D$5000,COLUMN($C$2),0)&amp;"")</f>
        <v/>
      </c>
      <c r="D4903" s="147" t="str">
        <f>IF(ISERROR(VLOOKUP(A4903,进货明细!$A$2:$D$5000,COLUMN($D$2),0)&amp;""),"",VLOOKUP(A4903,进货明细!$A$2:$D$5000,COLUMN($D$2),0)&amp;"")</f>
        <v/>
      </c>
      <c r="E4903" s="148"/>
      <c r="F4903" s="152"/>
      <c r="G4903" s="150" t="str">
        <f>IF(ISERROR(VLOOKUP(A4903,进货明细!$A$2:$G$5000,COLUMN($G$2),0)&amp;""),"",VLOOKUP(A4903,进货明细!$A$2:$G$5000,COLUMN($G$2),0)&amp;"")</f>
        <v/>
      </c>
      <c r="H4903" s="151" t="str">
        <f t="shared" si="155"/>
        <v/>
      </c>
      <c r="I4903" s="168"/>
      <c r="J4903" s="169"/>
      <c r="K4903" s="163"/>
      <c r="L4903" s="164" t="str">
        <f t="shared" si="154"/>
        <v/>
      </c>
      <c r="M4903" s="165" t="e">
        <f>ROUND(VLOOKUP(A4903,当前库存!$A$2:$F$7000,COLUMN($F$3),0)&amp;"",2)</f>
        <v>#DIV/0!</v>
      </c>
      <c r="N4903" s="166"/>
      <c r="O4903" s="167"/>
      <c r="P4903" s="167"/>
      <c r="Q4903" s="174"/>
      <c r="R4903" s="167"/>
      <c r="S4903" s="167"/>
    </row>
    <row r="4904" customHeight="1" spans="1:19">
      <c r="A4904" s="175"/>
      <c r="B4904" s="153" t="str">
        <f>IF(ISERROR(VLOOKUP(A4904,进货明细!$A$2:$D$5000,COLUMN($B$2),0)&amp;""),"",VLOOKUP(A4904,进货明细!$A$2:$D$5000,COLUMN($B$2),0)&amp;"")</f>
        <v/>
      </c>
      <c r="C4904" s="147" t="str">
        <f>IF(ISERROR(VLOOKUP(A4904,进货明细!$A$2:$D$5000,COLUMN($C$2),0)&amp;""),"",VLOOKUP(A4904,进货明细!$A$2:$D$5000,COLUMN($C$2),0)&amp;"")</f>
        <v/>
      </c>
      <c r="D4904" s="147" t="str">
        <f>IF(ISERROR(VLOOKUP(A4904,进货明细!$A$2:$D$5000,COLUMN($D$2),0)&amp;""),"",VLOOKUP(A4904,进货明细!$A$2:$D$5000,COLUMN($D$2),0)&amp;"")</f>
        <v/>
      </c>
      <c r="E4904" s="148"/>
      <c r="F4904" s="152"/>
      <c r="G4904" s="150" t="str">
        <f>IF(ISERROR(VLOOKUP(A4904,进货明细!$A$2:$G$5000,COLUMN($G$2),0)&amp;""),"",VLOOKUP(A4904,进货明细!$A$2:$G$5000,COLUMN($G$2),0)&amp;"")</f>
        <v/>
      </c>
      <c r="H4904" s="151" t="str">
        <f t="shared" si="155"/>
        <v/>
      </c>
      <c r="I4904" s="168"/>
      <c r="J4904" s="169"/>
      <c r="K4904" s="163"/>
      <c r="L4904" s="164" t="str">
        <f t="shared" si="154"/>
        <v/>
      </c>
      <c r="M4904" s="165" t="e">
        <f>ROUND(VLOOKUP(A4904,当前库存!$A$2:$F$7000,COLUMN($F$3),0)&amp;"",2)</f>
        <v>#DIV/0!</v>
      </c>
      <c r="N4904" s="166"/>
      <c r="O4904" s="167"/>
      <c r="P4904" s="167"/>
      <c r="Q4904" s="174"/>
      <c r="R4904" s="167"/>
      <c r="S4904" s="167"/>
    </row>
    <row r="4905" customHeight="1" spans="1:19">
      <c r="A4905" s="175"/>
      <c r="B4905" s="153" t="str">
        <f>IF(ISERROR(VLOOKUP(A4905,进货明细!$A$2:$D$5000,COLUMN($B$2),0)&amp;""),"",VLOOKUP(A4905,进货明细!$A$2:$D$5000,COLUMN($B$2),0)&amp;"")</f>
        <v/>
      </c>
      <c r="C4905" s="147" t="str">
        <f>IF(ISERROR(VLOOKUP(A4905,进货明细!$A$2:$D$5000,COLUMN($C$2),0)&amp;""),"",VLOOKUP(A4905,进货明细!$A$2:$D$5000,COLUMN($C$2),0)&amp;"")</f>
        <v/>
      </c>
      <c r="D4905" s="147" t="str">
        <f>IF(ISERROR(VLOOKUP(A4905,进货明细!$A$2:$D$5000,COLUMN($D$2),0)&amp;""),"",VLOOKUP(A4905,进货明细!$A$2:$D$5000,COLUMN($D$2),0)&amp;"")</f>
        <v/>
      </c>
      <c r="E4905" s="148"/>
      <c r="F4905" s="152"/>
      <c r="G4905" s="150" t="str">
        <f>IF(ISERROR(VLOOKUP(A4905,进货明细!$A$2:$G$5000,COLUMN($G$2),0)&amp;""),"",VLOOKUP(A4905,进货明细!$A$2:$G$5000,COLUMN($G$2),0)&amp;"")</f>
        <v/>
      </c>
      <c r="H4905" s="151" t="str">
        <f t="shared" si="155"/>
        <v/>
      </c>
      <c r="I4905" s="168"/>
      <c r="J4905" s="169"/>
      <c r="K4905" s="163"/>
      <c r="L4905" s="164" t="str">
        <f t="shared" si="154"/>
        <v/>
      </c>
      <c r="M4905" s="165" t="e">
        <f>ROUND(VLOOKUP(A4905,当前库存!$A$2:$F$7000,COLUMN($F$3),0)&amp;"",2)</f>
        <v>#DIV/0!</v>
      </c>
      <c r="N4905" s="166"/>
      <c r="O4905" s="167"/>
      <c r="P4905" s="167"/>
      <c r="Q4905" s="174"/>
      <c r="R4905" s="167"/>
      <c r="S4905" s="167"/>
    </row>
    <row r="4906" customHeight="1" spans="1:19">
      <c r="A4906" s="175"/>
      <c r="B4906" s="153" t="str">
        <f>IF(ISERROR(VLOOKUP(A4906,进货明细!$A$2:$D$5000,COLUMN($B$2),0)&amp;""),"",VLOOKUP(A4906,进货明细!$A$2:$D$5000,COLUMN($B$2),0)&amp;"")</f>
        <v/>
      </c>
      <c r="C4906" s="147" t="str">
        <f>IF(ISERROR(VLOOKUP(A4906,进货明细!$A$2:$D$5000,COLUMN($C$2),0)&amp;""),"",VLOOKUP(A4906,进货明细!$A$2:$D$5000,COLUMN($C$2),0)&amp;"")</f>
        <v/>
      </c>
      <c r="D4906" s="147" t="str">
        <f>IF(ISERROR(VLOOKUP(A4906,进货明细!$A$2:$D$5000,COLUMN($D$2),0)&amp;""),"",VLOOKUP(A4906,进货明细!$A$2:$D$5000,COLUMN($D$2),0)&amp;"")</f>
        <v/>
      </c>
      <c r="E4906" s="148"/>
      <c r="F4906" s="152"/>
      <c r="G4906" s="150" t="str">
        <f>IF(ISERROR(VLOOKUP(A4906,进货明细!$A$2:$G$5000,COLUMN($G$2),0)&amp;""),"",VLOOKUP(A4906,进货明细!$A$2:$G$5000,COLUMN($G$2),0)&amp;"")</f>
        <v/>
      </c>
      <c r="H4906" s="151" t="str">
        <f t="shared" si="155"/>
        <v/>
      </c>
      <c r="I4906" s="168"/>
      <c r="J4906" s="169"/>
      <c r="K4906" s="163"/>
      <c r="L4906" s="164" t="str">
        <f t="shared" si="154"/>
        <v/>
      </c>
      <c r="M4906" s="165" t="e">
        <f>ROUND(VLOOKUP(A4906,当前库存!$A$2:$F$7000,COLUMN($F$3),0)&amp;"",2)</f>
        <v>#DIV/0!</v>
      </c>
      <c r="N4906" s="166"/>
      <c r="O4906" s="167"/>
      <c r="P4906" s="167"/>
      <c r="Q4906" s="174"/>
      <c r="R4906" s="167"/>
      <c r="S4906" s="167"/>
    </row>
    <row r="4907" customHeight="1" spans="1:19">
      <c r="A4907" s="175"/>
      <c r="B4907" s="153" t="str">
        <f>IF(ISERROR(VLOOKUP(A4907,进货明细!$A$2:$D$5000,COLUMN($B$2),0)&amp;""),"",VLOOKUP(A4907,进货明细!$A$2:$D$5000,COLUMN($B$2),0)&amp;"")</f>
        <v/>
      </c>
      <c r="C4907" s="147" t="str">
        <f>IF(ISERROR(VLOOKUP(A4907,进货明细!$A$2:$D$5000,COLUMN($C$2),0)&amp;""),"",VLOOKUP(A4907,进货明细!$A$2:$D$5000,COLUMN($C$2),0)&amp;"")</f>
        <v/>
      </c>
      <c r="D4907" s="147" t="str">
        <f>IF(ISERROR(VLOOKUP(A4907,进货明细!$A$2:$D$5000,COLUMN($D$2),0)&amp;""),"",VLOOKUP(A4907,进货明细!$A$2:$D$5000,COLUMN($D$2),0)&amp;"")</f>
        <v/>
      </c>
      <c r="E4907" s="148"/>
      <c r="F4907" s="152"/>
      <c r="G4907" s="150" t="str">
        <f>IF(ISERROR(VLOOKUP(A4907,进货明细!$A$2:$G$5000,COLUMN($G$2),0)&amp;""),"",VLOOKUP(A4907,进货明细!$A$2:$G$5000,COLUMN($G$2),0)&amp;"")</f>
        <v/>
      </c>
      <c r="H4907" s="151" t="str">
        <f t="shared" si="155"/>
        <v/>
      </c>
      <c r="I4907" s="168"/>
      <c r="J4907" s="169"/>
      <c r="K4907" s="163"/>
      <c r="L4907" s="164" t="str">
        <f t="shared" si="154"/>
        <v/>
      </c>
      <c r="M4907" s="165" t="e">
        <f>ROUND(VLOOKUP(A4907,当前库存!$A$2:$F$7000,COLUMN($F$3),0)&amp;"",2)</f>
        <v>#DIV/0!</v>
      </c>
      <c r="N4907" s="166"/>
      <c r="O4907" s="167"/>
      <c r="P4907" s="167"/>
      <c r="Q4907" s="174"/>
      <c r="R4907" s="167"/>
      <c r="S4907" s="167"/>
    </row>
    <row r="4908" customHeight="1" spans="1:19">
      <c r="A4908" s="175"/>
      <c r="B4908" s="153" t="str">
        <f>IF(ISERROR(VLOOKUP(A4908,进货明细!$A$2:$D$5000,COLUMN($B$2),0)&amp;""),"",VLOOKUP(A4908,进货明细!$A$2:$D$5000,COLUMN($B$2),0)&amp;"")</f>
        <v/>
      </c>
      <c r="C4908" s="147" t="str">
        <f>IF(ISERROR(VLOOKUP(A4908,进货明细!$A$2:$D$5000,COLUMN($C$2),0)&amp;""),"",VLOOKUP(A4908,进货明细!$A$2:$D$5000,COLUMN($C$2),0)&amp;"")</f>
        <v/>
      </c>
      <c r="D4908" s="147" t="str">
        <f>IF(ISERROR(VLOOKUP(A4908,进货明细!$A$2:$D$5000,COLUMN($D$2),0)&amp;""),"",VLOOKUP(A4908,进货明细!$A$2:$D$5000,COLUMN($D$2),0)&amp;"")</f>
        <v/>
      </c>
      <c r="E4908" s="148"/>
      <c r="F4908" s="152"/>
      <c r="G4908" s="150" t="str">
        <f>IF(ISERROR(VLOOKUP(A4908,进货明细!$A$2:$G$5000,COLUMN($G$2),0)&amp;""),"",VLOOKUP(A4908,进货明细!$A$2:$G$5000,COLUMN($G$2),0)&amp;"")</f>
        <v/>
      </c>
      <c r="H4908" s="151" t="str">
        <f t="shared" si="155"/>
        <v/>
      </c>
      <c r="I4908" s="168"/>
      <c r="J4908" s="169"/>
      <c r="K4908" s="163"/>
      <c r="L4908" s="164" t="str">
        <f t="shared" si="154"/>
        <v/>
      </c>
      <c r="M4908" s="165" t="e">
        <f>ROUND(VLOOKUP(A4908,当前库存!$A$2:$F$7000,COLUMN($F$3),0)&amp;"",2)</f>
        <v>#DIV/0!</v>
      </c>
      <c r="N4908" s="166"/>
      <c r="O4908" s="167"/>
      <c r="P4908" s="167"/>
      <c r="Q4908" s="174"/>
      <c r="R4908" s="167"/>
      <c r="S4908" s="167"/>
    </row>
    <row r="4909" customHeight="1" spans="1:19">
      <c r="A4909" s="175"/>
      <c r="B4909" s="153" t="str">
        <f>IF(ISERROR(VLOOKUP(A4909,进货明细!$A$2:$D$5000,COLUMN($B$2),0)&amp;""),"",VLOOKUP(A4909,进货明细!$A$2:$D$5000,COLUMN($B$2),0)&amp;"")</f>
        <v/>
      </c>
      <c r="C4909" s="147" t="str">
        <f>IF(ISERROR(VLOOKUP(A4909,进货明细!$A$2:$D$5000,COLUMN($C$2),0)&amp;""),"",VLOOKUP(A4909,进货明细!$A$2:$D$5000,COLUMN($C$2),0)&amp;"")</f>
        <v/>
      </c>
      <c r="D4909" s="147" t="str">
        <f>IF(ISERROR(VLOOKUP(A4909,进货明细!$A$2:$D$5000,COLUMN($D$2),0)&amp;""),"",VLOOKUP(A4909,进货明细!$A$2:$D$5000,COLUMN($D$2),0)&amp;"")</f>
        <v/>
      </c>
      <c r="E4909" s="148"/>
      <c r="F4909" s="152"/>
      <c r="G4909" s="150" t="str">
        <f>IF(ISERROR(VLOOKUP(A4909,进货明细!$A$2:$G$5000,COLUMN($G$2),0)&amp;""),"",VLOOKUP(A4909,进货明细!$A$2:$G$5000,COLUMN($G$2),0)&amp;"")</f>
        <v/>
      </c>
      <c r="H4909" s="151" t="str">
        <f t="shared" si="155"/>
        <v/>
      </c>
      <c r="I4909" s="168"/>
      <c r="J4909" s="169"/>
      <c r="K4909" s="163"/>
      <c r="L4909" s="164" t="str">
        <f t="shared" ref="L4909:L4972" si="156">IF(F4909="","",H4909-M4909*F4909)</f>
        <v/>
      </c>
      <c r="M4909" s="165" t="e">
        <f>ROUND(VLOOKUP(A4909,当前库存!$A$2:$F$7000,COLUMN($F$3),0)&amp;"",2)</f>
        <v>#DIV/0!</v>
      </c>
      <c r="N4909" s="166"/>
      <c r="O4909" s="167"/>
      <c r="P4909" s="167"/>
      <c r="Q4909" s="174"/>
      <c r="R4909" s="167"/>
      <c r="S4909" s="167"/>
    </row>
    <row r="4910" customHeight="1" spans="1:19">
      <c r="A4910" s="175"/>
      <c r="B4910" s="153" t="str">
        <f>IF(ISERROR(VLOOKUP(A4910,进货明细!$A$2:$D$5000,COLUMN($B$2),0)&amp;""),"",VLOOKUP(A4910,进货明细!$A$2:$D$5000,COLUMN($B$2),0)&amp;"")</f>
        <v/>
      </c>
      <c r="C4910" s="147" t="str">
        <f>IF(ISERROR(VLOOKUP(A4910,进货明细!$A$2:$D$5000,COLUMN($C$2),0)&amp;""),"",VLOOKUP(A4910,进货明细!$A$2:$D$5000,COLUMN($C$2),0)&amp;"")</f>
        <v/>
      </c>
      <c r="D4910" s="147" t="str">
        <f>IF(ISERROR(VLOOKUP(A4910,进货明细!$A$2:$D$5000,COLUMN($D$2),0)&amp;""),"",VLOOKUP(A4910,进货明细!$A$2:$D$5000,COLUMN($D$2),0)&amp;"")</f>
        <v/>
      </c>
      <c r="E4910" s="148"/>
      <c r="F4910" s="152"/>
      <c r="G4910" s="150" t="str">
        <f>IF(ISERROR(VLOOKUP(A4910,进货明细!$A$2:$G$5000,COLUMN($G$2),0)&amp;""),"",VLOOKUP(A4910,进货明细!$A$2:$G$5000,COLUMN($G$2),0)&amp;"")</f>
        <v/>
      </c>
      <c r="H4910" s="151" t="str">
        <f t="shared" si="155"/>
        <v/>
      </c>
      <c r="I4910" s="168"/>
      <c r="J4910" s="169"/>
      <c r="K4910" s="163"/>
      <c r="L4910" s="164" t="str">
        <f t="shared" si="156"/>
        <v/>
      </c>
      <c r="M4910" s="165" t="e">
        <f>ROUND(VLOOKUP(A4910,当前库存!$A$2:$F$7000,COLUMN($F$3),0)&amp;"",2)</f>
        <v>#DIV/0!</v>
      </c>
      <c r="N4910" s="166"/>
      <c r="O4910" s="167"/>
      <c r="P4910" s="167"/>
      <c r="Q4910" s="174"/>
      <c r="R4910" s="167"/>
      <c r="S4910" s="167"/>
    </row>
    <row r="4911" customHeight="1" spans="1:19">
      <c r="A4911" s="175"/>
      <c r="B4911" s="153" t="str">
        <f>IF(ISERROR(VLOOKUP(A4911,进货明细!$A$2:$D$5000,COLUMN($B$2),0)&amp;""),"",VLOOKUP(A4911,进货明细!$A$2:$D$5000,COLUMN($B$2),0)&amp;"")</f>
        <v/>
      </c>
      <c r="C4911" s="147" t="str">
        <f>IF(ISERROR(VLOOKUP(A4911,进货明细!$A$2:$D$5000,COLUMN($C$2),0)&amp;""),"",VLOOKUP(A4911,进货明细!$A$2:$D$5000,COLUMN($C$2),0)&amp;"")</f>
        <v/>
      </c>
      <c r="D4911" s="147" t="str">
        <f>IF(ISERROR(VLOOKUP(A4911,进货明细!$A$2:$D$5000,COLUMN($D$2),0)&amp;""),"",VLOOKUP(A4911,进货明细!$A$2:$D$5000,COLUMN($D$2),0)&amp;"")</f>
        <v/>
      </c>
      <c r="E4911" s="148"/>
      <c r="F4911" s="152"/>
      <c r="G4911" s="150" t="str">
        <f>IF(ISERROR(VLOOKUP(A4911,进货明细!$A$2:$G$5000,COLUMN($G$2),0)&amp;""),"",VLOOKUP(A4911,进货明细!$A$2:$G$5000,COLUMN($G$2),0)&amp;"")</f>
        <v/>
      </c>
      <c r="H4911" s="151" t="str">
        <f t="shared" si="155"/>
        <v/>
      </c>
      <c r="I4911" s="168"/>
      <c r="J4911" s="169"/>
      <c r="K4911" s="163"/>
      <c r="L4911" s="164" t="str">
        <f t="shared" si="156"/>
        <v/>
      </c>
      <c r="M4911" s="165" t="e">
        <f>ROUND(VLOOKUP(A4911,当前库存!$A$2:$F$7000,COLUMN($F$3),0)&amp;"",2)</f>
        <v>#DIV/0!</v>
      </c>
      <c r="N4911" s="166"/>
      <c r="O4911" s="167"/>
      <c r="P4911" s="167"/>
      <c r="Q4911" s="174"/>
      <c r="R4911" s="167"/>
      <c r="S4911" s="167"/>
    </row>
    <row r="4912" customHeight="1" spans="1:19">
      <c r="A4912" s="175"/>
      <c r="B4912" s="153" t="str">
        <f>IF(ISERROR(VLOOKUP(A4912,进货明细!$A$2:$D$5000,COLUMN($B$2),0)&amp;""),"",VLOOKUP(A4912,进货明细!$A$2:$D$5000,COLUMN($B$2),0)&amp;"")</f>
        <v/>
      </c>
      <c r="C4912" s="147" t="str">
        <f>IF(ISERROR(VLOOKUP(A4912,进货明细!$A$2:$D$5000,COLUMN($C$2),0)&amp;""),"",VLOOKUP(A4912,进货明细!$A$2:$D$5000,COLUMN($C$2),0)&amp;"")</f>
        <v/>
      </c>
      <c r="D4912" s="147" t="str">
        <f>IF(ISERROR(VLOOKUP(A4912,进货明细!$A$2:$D$5000,COLUMN($D$2),0)&amp;""),"",VLOOKUP(A4912,进货明细!$A$2:$D$5000,COLUMN($D$2),0)&amp;"")</f>
        <v/>
      </c>
      <c r="E4912" s="148"/>
      <c r="F4912" s="152"/>
      <c r="G4912" s="150" t="str">
        <f>IF(ISERROR(VLOOKUP(A4912,进货明细!$A$2:$G$5000,COLUMN($G$2),0)&amp;""),"",VLOOKUP(A4912,进货明细!$A$2:$G$5000,COLUMN($G$2),0)&amp;"")</f>
        <v/>
      </c>
      <c r="H4912" s="151" t="str">
        <f t="shared" si="155"/>
        <v/>
      </c>
      <c r="I4912" s="168"/>
      <c r="J4912" s="169"/>
      <c r="K4912" s="163"/>
      <c r="L4912" s="164" t="str">
        <f t="shared" si="156"/>
        <v/>
      </c>
      <c r="M4912" s="165" t="e">
        <f>ROUND(VLOOKUP(A4912,当前库存!$A$2:$F$7000,COLUMN($F$3),0)&amp;"",2)</f>
        <v>#DIV/0!</v>
      </c>
      <c r="N4912" s="166"/>
      <c r="O4912" s="167"/>
      <c r="P4912" s="167"/>
      <c r="Q4912" s="174"/>
      <c r="R4912" s="167"/>
      <c r="S4912" s="167"/>
    </row>
    <row r="4913" customHeight="1" spans="1:19">
      <c r="A4913" s="175"/>
      <c r="B4913" s="153" t="str">
        <f>IF(ISERROR(VLOOKUP(A4913,进货明细!$A$2:$D$5000,COLUMN($B$2),0)&amp;""),"",VLOOKUP(A4913,进货明细!$A$2:$D$5000,COLUMN($B$2),0)&amp;"")</f>
        <v/>
      </c>
      <c r="C4913" s="147" t="str">
        <f>IF(ISERROR(VLOOKUP(A4913,进货明细!$A$2:$D$5000,COLUMN($C$2),0)&amp;""),"",VLOOKUP(A4913,进货明细!$A$2:$D$5000,COLUMN($C$2),0)&amp;"")</f>
        <v/>
      </c>
      <c r="D4913" s="147" t="str">
        <f>IF(ISERROR(VLOOKUP(A4913,进货明细!$A$2:$D$5000,COLUMN($D$2),0)&amp;""),"",VLOOKUP(A4913,进货明细!$A$2:$D$5000,COLUMN($D$2),0)&amp;"")</f>
        <v/>
      </c>
      <c r="E4913" s="148"/>
      <c r="F4913" s="152"/>
      <c r="G4913" s="150" t="str">
        <f>IF(ISERROR(VLOOKUP(A4913,进货明细!$A$2:$G$5000,COLUMN($G$2),0)&amp;""),"",VLOOKUP(A4913,进货明细!$A$2:$G$5000,COLUMN($G$2),0)&amp;"")</f>
        <v/>
      </c>
      <c r="H4913" s="151" t="str">
        <f t="shared" si="155"/>
        <v/>
      </c>
      <c r="I4913" s="168"/>
      <c r="J4913" s="169"/>
      <c r="K4913" s="163"/>
      <c r="L4913" s="164" t="str">
        <f t="shared" si="156"/>
        <v/>
      </c>
      <c r="M4913" s="165" t="e">
        <f>ROUND(VLOOKUP(A4913,当前库存!$A$2:$F$7000,COLUMN($F$3),0)&amp;"",2)</f>
        <v>#DIV/0!</v>
      </c>
      <c r="N4913" s="166"/>
      <c r="O4913" s="167"/>
      <c r="P4913" s="167"/>
      <c r="Q4913" s="174"/>
      <c r="R4913" s="167"/>
      <c r="S4913" s="167"/>
    </row>
    <row r="4914" customHeight="1" spans="1:19">
      <c r="A4914" s="175"/>
      <c r="B4914" s="153" t="str">
        <f>IF(ISERROR(VLOOKUP(A4914,进货明细!$A$2:$D$5000,COLUMN($B$2),0)&amp;""),"",VLOOKUP(A4914,进货明细!$A$2:$D$5000,COLUMN($B$2),0)&amp;"")</f>
        <v/>
      </c>
      <c r="C4914" s="147" t="str">
        <f>IF(ISERROR(VLOOKUP(A4914,进货明细!$A$2:$D$5000,COLUMN($C$2),0)&amp;""),"",VLOOKUP(A4914,进货明细!$A$2:$D$5000,COLUMN($C$2),0)&amp;"")</f>
        <v/>
      </c>
      <c r="D4914" s="147" t="str">
        <f>IF(ISERROR(VLOOKUP(A4914,进货明细!$A$2:$D$5000,COLUMN($D$2),0)&amp;""),"",VLOOKUP(A4914,进货明细!$A$2:$D$5000,COLUMN($D$2),0)&amp;"")</f>
        <v/>
      </c>
      <c r="E4914" s="148"/>
      <c r="F4914" s="152"/>
      <c r="G4914" s="150" t="str">
        <f>IF(ISERROR(VLOOKUP(A4914,进货明细!$A$2:$G$5000,COLUMN($G$2),0)&amp;""),"",VLOOKUP(A4914,进货明细!$A$2:$G$5000,COLUMN($G$2),0)&amp;"")</f>
        <v/>
      </c>
      <c r="H4914" s="151" t="str">
        <f t="shared" si="155"/>
        <v/>
      </c>
      <c r="I4914" s="168"/>
      <c r="J4914" s="169"/>
      <c r="K4914" s="163"/>
      <c r="L4914" s="164" t="str">
        <f t="shared" si="156"/>
        <v/>
      </c>
      <c r="M4914" s="165" t="e">
        <f>ROUND(VLOOKUP(A4914,当前库存!$A$2:$F$7000,COLUMN($F$3),0)&amp;"",2)</f>
        <v>#DIV/0!</v>
      </c>
      <c r="N4914" s="166"/>
      <c r="O4914" s="167"/>
      <c r="P4914" s="167"/>
      <c r="Q4914" s="174"/>
      <c r="R4914" s="167"/>
      <c r="S4914" s="167"/>
    </row>
    <row r="4915" customHeight="1" spans="1:19">
      <c r="A4915" s="175"/>
      <c r="B4915" s="153" t="str">
        <f>IF(ISERROR(VLOOKUP(A4915,进货明细!$A$2:$D$5000,COLUMN($B$2),0)&amp;""),"",VLOOKUP(A4915,进货明细!$A$2:$D$5000,COLUMN($B$2),0)&amp;"")</f>
        <v/>
      </c>
      <c r="C4915" s="147" t="str">
        <f>IF(ISERROR(VLOOKUP(A4915,进货明细!$A$2:$D$5000,COLUMN($C$2),0)&amp;""),"",VLOOKUP(A4915,进货明细!$A$2:$D$5000,COLUMN($C$2),0)&amp;"")</f>
        <v/>
      </c>
      <c r="D4915" s="147" t="str">
        <f>IF(ISERROR(VLOOKUP(A4915,进货明细!$A$2:$D$5000,COLUMN($D$2),0)&amp;""),"",VLOOKUP(A4915,进货明细!$A$2:$D$5000,COLUMN($D$2),0)&amp;"")</f>
        <v/>
      </c>
      <c r="E4915" s="148"/>
      <c r="F4915" s="152"/>
      <c r="G4915" s="150" t="str">
        <f>IF(ISERROR(VLOOKUP(A4915,进货明细!$A$2:$G$5000,COLUMN($G$2),0)&amp;""),"",VLOOKUP(A4915,进货明细!$A$2:$G$5000,COLUMN($G$2),0)&amp;"")</f>
        <v/>
      </c>
      <c r="H4915" s="151" t="str">
        <f t="shared" si="155"/>
        <v/>
      </c>
      <c r="I4915" s="168"/>
      <c r="J4915" s="169"/>
      <c r="K4915" s="163"/>
      <c r="L4915" s="164" t="str">
        <f t="shared" si="156"/>
        <v/>
      </c>
      <c r="M4915" s="165" t="e">
        <f>ROUND(VLOOKUP(A4915,当前库存!$A$2:$F$7000,COLUMN($F$3),0)&amp;"",2)</f>
        <v>#DIV/0!</v>
      </c>
      <c r="N4915" s="166"/>
      <c r="O4915" s="167"/>
      <c r="P4915" s="167"/>
      <c r="Q4915" s="174"/>
      <c r="R4915" s="167"/>
      <c r="S4915" s="167"/>
    </row>
    <row r="4916" customHeight="1" spans="1:19">
      <c r="A4916" s="175"/>
      <c r="B4916" s="153" t="str">
        <f>IF(ISERROR(VLOOKUP(A4916,进货明细!$A$2:$D$5000,COLUMN($B$2),0)&amp;""),"",VLOOKUP(A4916,进货明细!$A$2:$D$5000,COLUMN($B$2),0)&amp;"")</f>
        <v/>
      </c>
      <c r="C4916" s="147" t="str">
        <f>IF(ISERROR(VLOOKUP(A4916,进货明细!$A$2:$D$5000,COLUMN($C$2),0)&amp;""),"",VLOOKUP(A4916,进货明细!$A$2:$D$5000,COLUMN($C$2),0)&amp;"")</f>
        <v/>
      </c>
      <c r="D4916" s="147" t="str">
        <f>IF(ISERROR(VLOOKUP(A4916,进货明细!$A$2:$D$5000,COLUMN($D$2),0)&amp;""),"",VLOOKUP(A4916,进货明细!$A$2:$D$5000,COLUMN($D$2),0)&amp;"")</f>
        <v/>
      </c>
      <c r="E4916" s="148"/>
      <c r="F4916" s="152"/>
      <c r="G4916" s="150" t="str">
        <f>IF(ISERROR(VLOOKUP(A4916,进货明细!$A$2:$G$5000,COLUMN($G$2),0)&amp;""),"",VLOOKUP(A4916,进货明细!$A$2:$G$5000,COLUMN($G$2),0)&amp;"")</f>
        <v/>
      </c>
      <c r="H4916" s="151" t="str">
        <f t="shared" si="155"/>
        <v/>
      </c>
      <c r="I4916" s="168"/>
      <c r="J4916" s="169"/>
      <c r="K4916" s="163"/>
      <c r="L4916" s="164" t="str">
        <f t="shared" si="156"/>
        <v/>
      </c>
      <c r="M4916" s="165" t="e">
        <f>ROUND(VLOOKUP(A4916,当前库存!$A$2:$F$7000,COLUMN($F$3),0)&amp;"",2)</f>
        <v>#DIV/0!</v>
      </c>
      <c r="N4916" s="166"/>
      <c r="O4916" s="167"/>
      <c r="P4916" s="167"/>
      <c r="Q4916" s="174"/>
      <c r="R4916" s="167"/>
      <c r="S4916" s="167"/>
    </row>
    <row r="4917" customHeight="1" spans="1:19">
      <c r="A4917" s="175"/>
      <c r="B4917" s="153" t="str">
        <f>IF(ISERROR(VLOOKUP(A4917,进货明细!$A$2:$D$5000,COLUMN($B$2),0)&amp;""),"",VLOOKUP(A4917,进货明细!$A$2:$D$5000,COLUMN($B$2),0)&amp;"")</f>
        <v/>
      </c>
      <c r="C4917" s="147" t="str">
        <f>IF(ISERROR(VLOOKUP(A4917,进货明细!$A$2:$D$5000,COLUMN($C$2),0)&amp;""),"",VLOOKUP(A4917,进货明细!$A$2:$D$5000,COLUMN($C$2),0)&amp;"")</f>
        <v/>
      </c>
      <c r="D4917" s="147" t="str">
        <f>IF(ISERROR(VLOOKUP(A4917,进货明细!$A$2:$D$5000,COLUMN($D$2),0)&amp;""),"",VLOOKUP(A4917,进货明细!$A$2:$D$5000,COLUMN($D$2),0)&amp;"")</f>
        <v/>
      </c>
      <c r="E4917" s="148"/>
      <c r="F4917" s="152"/>
      <c r="G4917" s="150" t="str">
        <f>IF(ISERROR(VLOOKUP(A4917,进货明细!$A$2:$G$5000,COLUMN($G$2),0)&amp;""),"",VLOOKUP(A4917,进货明细!$A$2:$G$5000,COLUMN($G$2),0)&amp;"")</f>
        <v/>
      </c>
      <c r="H4917" s="151" t="str">
        <f t="shared" si="155"/>
        <v/>
      </c>
      <c r="I4917" s="168"/>
      <c r="J4917" s="169"/>
      <c r="K4917" s="163"/>
      <c r="L4917" s="164" t="str">
        <f t="shared" si="156"/>
        <v/>
      </c>
      <c r="M4917" s="165" t="e">
        <f>ROUND(VLOOKUP(A4917,当前库存!$A$2:$F$7000,COLUMN($F$3),0)&amp;"",2)</f>
        <v>#DIV/0!</v>
      </c>
      <c r="N4917" s="166"/>
      <c r="O4917" s="167"/>
      <c r="P4917" s="167"/>
      <c r="Q4917" s="174"/>
      <c r="R4917" s="167"/>
      <c r="S4917" s="167"/>
    </row>
    <row r="4918" customHeight="1" spans="1:19">
      <c r="A4918" s="175"/>
      <c r="B4918" s="153" t="str">
        <f>IF(ISERROR(VLOOKUP(A4918,进货明细!$A$2:$D$5000,COLUMN($B$2),0)&amp;""),"",VLOOKUP(A4918,进货明细!$A$2:$D$5000,COLUMN($B$2),0)&amp;"")</f>
        <v/>
      </c>
      <c r="C4918" s="147" t="str">
        <f>IF(ISERROR(VLOOKUP(A4918,进货明细!$A$2:$D$5000,COLUMN($C$2),0)&amp;""),"",VLOOKUP(A4918,进货明细!$A$2:$D$5000,COLUMN($C$2),0)&amp;"")</f>
        <v/>
      </c>
      <c r="D4918" s="147" t="str">
        <f>IF(ISERROR(VLOOKUP(A4918,进货明细!$A$2:$D$5000,COLUMN($D$2),0)&amp;""),"",VLOOKUP(A4918,进货明细!$A$2:$D$5000,COLUMN($D$2),0)&amp;"")</f>
        <v/>
      </c>
      <c r="E4918" s="148"/>
      <c r="F4918" s="152"/>
      <c r="G4918" s="150" t="str">
        <f>IF(ISERROR(VLOOKUP(A4918,进货明细!$A$2:$G$5000,COLUMN($G$2),0)&amp;""),"",VLOOKUP(A4918,进货明细!$A$2:$G$5000,COLUMN($G$2),0)&amp;"")</f>
        <v/>
      </c>
      <c r="H4918" s="151" t="str">
        <f t="shared" si="155"/>
        <v/>
      </c>
      <c r="I4918" s="168"/>
      <c r="J4918" s="169"/>
      <c r="K4918" s="163"/>
      <c r="L4918" s="164" t="str">
        <f t="shared" si="156"/>
        <v/>
      </c>
      <c r="M4918" s="165" t="e">
        <f>ROUND(VLOOKUP(A4918,当前库存!$A$2:$F$7000,COLUMN($F$3),0)&amp;"",2)</f>
        <v>#DIV/0!</v>
      </c>
      <c r="N4918" s="166"/>
      <c r="O4918" s="167"/>
      <c r="P4918" s="167"/>
      <c r="Q4918" s="174"/>
      <c r="R4918" s="167"/>
      <c r="S4918" s="167"/>
    </row>
    <row r="4919" customHeight="1" spans="1:19">
      <c r="A4919" s="175"/>
      <c r="B4919" s="153" t="str">
        <f>IF(ISERROR(VLOOKUP(A4919,进货明细!$A$2:$D$5000,COLUMN($B$2),0)&amp;""),"",VLOOKUP(A4919,进货明细!$A$2:$D$5000,COLUMN($B$2),0)&amp;"")</f>
        <v/>
      </c>
      <c r="C4919" s="147" t="str">
        <f>IF(ISERROR(VLOOKUP(A4919,进货明细!$A$2:$D$5000,COLUMN($C$2),0)&amp;""),"",VLOOKUP(A4919,进货明细!$A$2:$D$5000,COLUMN($C$2),0)&amp;"")</f>
        <v/>
      </c>
      <c r="D4919" s="147" t="str">
        <f>IF(ISERROR(VLOOKUP(A4919,进货明细!$A$2:$D$5000,COLUMN($D$2),0)&amp;""),"",VLOOKUP(A4919,进货明细!$A$2:$D$5000,COLUMN($D$2),0)&amp;"")</f>
        <v/>
      </c>
      <c r="E4919" s="148"/>
      <c r="F4919" s="152"/>
      <c r="G4919" s="150" t="str">
        <f>IF(ISERROR(VLOOKUP(A4919,进货明细!$A$2:$G$5000,COLUMN($G$2),0)&amp;""),"",VLOOKUP(A4919,进货明细!$A$2:$G$5000,COLUMN($G$2),0)&amp;"")</f>
        <v/>
      </c>
      <c r="H4919" s="151" t="str">
        <f t="shared" si="155"/>
        <v/>
      </c>
      <c r="I4919" s="168"/>
      <c r="J4919" s="169"/>
      <c r="K4919" s="163"/>
      <c r="L4919" s="164" t="str">
        <f t="shared" si="156"/>
        <v/>
      </c>
      <c r="M4919" s="165" t="e">
        <f>ROUND(VLOOKUP(A4919,当前库存!$A$2:$F$7000,COLUMN($F$3),0)&amp;"",2)</f>
        <v>#DIV/0!</v>
      </c>
      <c r="N4919" s="166"/>
      <c r="O4919" s="167"/>
      <c r="P4919" s="167"/>
      <c r="Q4919" s="174"/>
      <c r="R4919" s="167"/>
      <c r="S4919" s="167"/>
    </row>
    <row r="4920" customHeight="1" spans="1:19">
      <c r="A4920" s="175"/>
      <c r="B4920" s="153" t="str">
        <f>IF(ISERROR(VLOOKUP(A4920,进货明细!$A$2:$D$5000,COLUMN($B$2),0)&amp;""),"",VLOOKUP(A4920,进货明细!$A$2:$D$5000,COLUMN($B$2),0)&amp;"")</f>
        <v/>
      </c>
      <c r="C4920" s="147" t="str">
        <f>IF(ISERROR(VLOOKUP(A4920,进货明细!$A$2:$D$5000,COLUMN($C$2),0)&amp;""),"",VLOOKUP(A4920,进货明细!$A$2:$D$5000,COLUMN($C$2),0)&amp;"")</f>
        <v/>
      </c>
      <c r="D4920" s="147" t="str">
        <f>IF(ISERROR(VLOOKUP(A4920,进货明细!$A$2:$D$5000,COLUMN($D$2),0)&amp;""),"",VLOOKUP(A4920,进货明细!$A$2:$D$5000,COLUMN($D$2),0)&amp;"")</f>
        <v/>
      </c>
      <c r="E4920" s="148"/>
      <c r="F4920" s="152"/>
      <c r="G4920" s="150" t="str">
        <f>IF(ISERROR(VLOOKUP(A4920,进货明细!$A$2:$G$5000,COLUMN($G$2),0)&amp;""),"",VLOOKUP(A4920,进货明细!$A$2:$G$5000,COLUMN($G$2),0)&amp;"")</f>
        <v/>
      </c>
      <c r="H4920" s="151" t="str">
        <f t="shared" si="155"/>
        <v/>
      </c>
      <c r="I4920" s="168"/>
      <c r="J4920" s="169"/>
      <c r="K4920" s="163"/>
      <c r="L4920" s="164" t="str">
        <f t="shared" si="156"/>
        <v/>
      </c>
      <c r="M4920" s="165" t="e">
        <f>ROUND(VLOOKUP(A4920,当前库存!$A$2:$F$7000,COLUMN($F$3),0)&amp;"",2)</f>
        <v>#DIV/0!</v>
      </c>
      <c r="N4920" s="166"/>
      <c r="O4920" s="167"/>
      <c r="P4920" s="167"/>
      <c r="Q4920" s="174"/>
      <c r="R4920" s="167"/>
      <c r="S4920" s="167"/>
    </row>
    <row r="4921" customHeight="1" spans="1:19">
      <c r="A4921" s="175"/>
      <c r="B4921" s="153" t="str">
        <f>IF(ISERROR(VLOOKUP(A4921,进货明细!$A$2:$D$5000,COLUMN($B$2),0)&amp;""),"",VLOOKUP(A4921,进货明细!$A$2:$D$5000,COLUMN($B$2),0)&amp;"")</f>
        <v/>
      </c>
      <c r="C4921" s="147" t="str">
        <f>IF(ISERROR(VLOOKUP(A4921,进货明细!$A$2:$D$5000,COLUMN($C$2),0)&amp;""),"",VLOOKUP(A4921,进货明细!$A$2:$D$5000,COLUMN($C$2),0)&amp;"")</f>
        <v/>
      </c>
      <c r="D4921" s="147" t="str">
        <f>IF(ISERROR(VLOOKUP(A4921,进货明细!$A$2:$D$5000,COLUMN($D$2),0)&amp;""),"",VLOOKUP(A4921,进货明细!$A$2:$D$5000,COLUMN($D$2),0)&amp;"")</f>
        <v/>
      </c>
      <c r="E4921" s="148"/>
      <c r="F4921" s="152"/>
      <c r="G4921" s="150" t="str">
        <f>IF(ISERROR(VLOOKUP(A4921,进货明细!$A$2:$G$5000,COLUMN($G$2),0)&amp;""),"",VLOOKUP(A4921,进货明细!$A$2:$G$5000,COLUMN($G$2),0)&amp;"")</f>
        <v/>
      </c>
      <c r="H4921" s="151" t="str">
        <f t="shared" si="155"/>
        <v/>
      </c>
      <c r="I4921" s="168"/>
      <c r="J4921" s="169"/>
      <c r="K4921" s="163"/>
      <c r="L4921" s="164" t="str">
        <f t="shared" si="156"/>
        <v/>
      </c>
      <c r="M4921" s="165" t="e">
        <f>ROUND(VLOOKUP(A4921,当前库存!$A$2:$F$7000,COLUMN($F$3),0)&amp;"",2)</f>
        <v>#DIV/0!</v>
      </c>
      <c r="N4921" s="166"/>
      <c r="O4921" s="167"/>
      <c r="P4921" s="167"/>
      <c r="Q4921" s="174"/>
      <c r="R4921" s="167"/>
      <c r="S4921" s="167"/>
    </row>
    <row r="4922" customHeight="1" spans="1:19">
      <c r="A4922" s="175"/>
      <c r="B4922" s="153" t="str">
        <f>IF(ISERROR(VLOOKUP(A4922,进货明细!$A$2:$D$5000,COLUMN($B$2),0)&amp;""),"",VLOOKUP(A4922,进货明细!$A$2:$D$5000,COLUMN($B$2),0)&amp;"")</f>
        <v/>
      </c>
      <c r="C4922" s="147" t="str">
        <f>IF(ISERROR(VLOOKUP(A4922,进货明细!$A$2:$D$5000,COLUMN($C$2),0)&amp;""),"",VLOOKUP(A4922,进货明细!$A$2:$D$5000,COLUMN($C$2),0)&amp;"")</f>
        <v/>
      </c>
      <c r="D4922" s="147" t="str">
        <f>IF(ISERROR(VLOOKUP(A4922,进货明细!$A$2:$D$5000,COLUMN($D$2),0)&amp;""),"",VLOOKUP(A4922,进货明细!$A$2:$D$5000,COLUMN($D$2),0)&amp;"")</f>
        <v/>
      </c>
      <c r="E4922" s="148"/>
      <c r="F4922" s="152"/>
      <c r="G4922" s="150" t="str">
        <f>IF(ISERROR(VLOOKUP(A4922,进货明细!$A$2:$G$5000,COLUMN($G$2),0)&amp;""),"",VLOOKUP(A4922,进货明细!$A$2:$G$5000,COLUMN($G$2),0)&amp;"")</f>
        <v/>
      </c>
      <c r="H4922" s="151" t="str">
        <f t="shared" si="155"/>
        <v/>
      </c>
      <c r="I4922" s="168"/>
      <c r="J4922" s="169"/>
      <c r="K4922" s="163"/>
      <c r="L4922" s="164" t="str">
        <f t="shared" si="156"/>
        <v/>
      </c>
      <c r="M4922" s="165" t="e">
        <f>ROUND(VLOOKUP(A4922,当前库存!$A$2:$F$7000,COLUMN($F$3),0)&amp;"",2)</f>
        <v>#DIV/0!</v>
      </c>
      <c r="N4922" s="166"/>
      <c r="O4922" s="167"/>
      <c r="P4922" s="167"/>
      <c r="Q4922" s="174"/>
      <c r="R4922" s="167"/>
      <c r="S4922" s="167"/>
    </row>
    <row r="4923" customHeight="1" spans="1:19">
      <c r="A4923" s="175"/>
      <c r="B4923" s="153" t="str">
        <f>IF(ISERROR(VLOOKUP(A4923,进货明细!$A$2:$D$5000,COLUMN($B$2),0)&amp;""),"",VLOOKUP(A4923,进货明细!$A$2:$D$5000,COLUMN($B$2),0)&amp;"")</f>
        <v/>
      </c>
      <c r="C4923" s="147" t="str">
        <f>IF(ISERROR(VLOOKUP(A4923,进货明细!$A$2:$D$5000,COLUMN($C$2),0)&amp;""),"",VLOOKUP(A4923,进货明细!$A$2:$D$5000,COLUMN($C$2),0)&amp;"")</f>
        <v/>
      </c>
      <c r="D4923" s="147" t="str">
        <f>IF(ISERROR(VLOOKUP(A4923,进货明细!$A$2:$D$5000,COLUMN($D$2),0)&amp;""),"",VLOOKUP(A4923,进货明细!$A$2:$D$5000,COLUMN($D$2),0)&amp;"")</f>
        <v/>
      </c>
      <c r="E4923" s="148"/>
      <c r="F4923" s="152"/>
      <c r="G4923" s="150" t="str">
        <f>IF(ISERROR(VLOOKUP(A4923,进货明细!$A$2:$G$5000,COLUMN($G$2),0)&amp;""),"",VLOOKUP(A4923,进货明细!$A$2:$G$5000,COLUMN($G$2),0)&amp;"")</f>
        <v/>
      </c>
      <c r="H4923" s="151" t="str">
        <f t="shared" si="155"/>
        <v/>
      </c>
      <c r="I4923" s="168"/>
      <c r="J4923" s="169"/>
      <c r="K4923" s="163"/>
      <c r="L4923" s="164" t="str">
        <f t="shared" si="156"/>
        <v/>
      </c>
      <c r="M4923" s="165" t="e">
        <f>ROUND(VLOOKUP(A4923,当前库存!$A$2:$F$7000,COLUMN($F$3),0)&amp;"",2)</f>
        <v>#DIV/0!</v>
      </c>
      <c r="N4923" s="166"/>
      <c r="O4923" s="167"/>
      <c r="P4923" s="167"/>
      <c r="Q4923" s="174"/>
      <c r="R4923" s="167"/>
      <c r="S4923" s="167"/>
    </row>
    <row r="4924" customHeight="1" spans="1:19">
      <c r="A4924" s="175"/>
      <c r="B4924" s="153" t="str">
        <f>IF(ISERROR(VLOOKUP(A4924,进货明细!$A$2:$D$5000,COLUMN($B$2),0)&amp;""),"",VLOOKUP(A4924,进货明细!$A$2:$D$5000,COLUMN($B$2),0)&amp;"")</f>
        <v/>
      </c>
      <c r="C4924" s="147" t="str">
        <f>IF(ISERROR(VLOOKUP(A4924,进货明细!$A$2:$D$5000,COLUMN($C$2),0)&amp;""),"",VLOOKUP(A4924,进货明细!$A$2:$D$5000,COLUMN($C$2),0)&amp;"")</f>
        <v/>
      </c>
      <c r="D4924" s="147" t="str">
        <f>IF(ISERROR(VLOOKUP(A4924,进货明细!$A$2:$D$5000,COLUMN($D$2),0)&amp;""),"",VLOOKUP(A4924,进货明细!$A$2:$D$5000,COLUMN($D$2),0)&amp;"")</f>
        <v/>
      </c>
      <c r="E4924" s="148"/>
      <c r="F4924" s="152"/>
      <c r="G4924" s="150" t="str">
        <f>IF(ISERROR(VLOOKUP(A4924,进货明细!$A$2:$G$5000,COLUMN($G$2),0)&amp;""),"",VLOOKUP(A4924,进货明细!$A$2:$G$5000,COLUMN($G$2),0)&amp;"")</f>
        <v/>
      </c>
      <c r="H4924" s="151" t="str">
        <f t="shared" si="155"/>
        <v/>
      </c>
      <c r="I4924" s="168"/>
      <c r="J4924" s="169"/>
      <c r="K4924" s="163"/>
      <c r="L4924" s="164" t="str">
        <f t="shared" si="156"/>
        <v/>
      </c>
      <c r="M4924" s="165" t="e">
        <f>ROUND(VLOOKUP(A4924,当前库存!$A$2:$F$7000,COLUMN($F$3),0)&amp;"",2)</f>
        <v>#DIV/0!</v>
      </c>
      <c r="N4924" s="166"/>
      <c r="O4924" s="167"/>
      <c r="P4924" s="167"/>
      <c r="Q4924" s="174"/>
      <c r="R4924" s="167"/>
      <c r="S4924" s="167"/>
    </row>
    <row r="4925" customHeight="1" spans="1:19">
      <c r="A4925" s="175"/>
      <c r="B4925" s="153" t="str">
        <f>IF(ISERROR(VLOOKUP(A4925,进货明细!$A$2:$D$5000,COLUMN($B$2),0)&amp;""),"",VLOOKUP(A4925,进货明细!$A$2:$D$5000,COLUMN($B$2),0)&amp;"")</f>
        <v/>
      </c>
      <c r="C4925" s="147" t="str">
        <f>IF(ISERROR(VLOOKUP(A4925,进货明细!$A$2:$D$5000,COLUMN($C$2),0)&amp;""),"",VLOOKUP(A4925,进货明细!$A$2:$D$5000,COLUMN($C$2),0)&amp;"")</f>
        <v/>
      </c>
      <c r="D4925" s="147" t="str">
        <f>IF(ISERROR(VLOOKUP(A4925,进货明细!$A$2:$D$5000,COLUMN($D$2),0)&amp;""),"",VLOOKUP(A4925,进货明细!$A$2:$D$5000,COLUMN($D$2),0)&amp;"")</f>
        <v/>
      </c>
      <c r="E4925" s="148"/>
      <c r="F4925" s="152"/>
      <c r="G4925" s="150" t="str">
        <f>IF(ISERROR(VLOOKUP(A4925,进货明细!$A$2:$G$5000,COLUMN($G$2),0)&amp;""),"",VLOOKUP(A4925,进货明细!$A$2:$G$5000,COLUMN($G$2),0)&amp;"")</f>
        <v/>
      </c>
      <c r="H4925" s="151" t="str">
        <f t="shared" si="155"/>
        <v/>
      </c>
      <c r="I4925" s="168"/>
      <c r="J4925" s="169"/>
      <c r="K4925" s="163"/>
      <c r="L4925" s="164" t="str">
        <f t="shared" si="156"/>
        <v/>
      </c>
      <c r="M4925" s="165" t="e">
        <f>ROUND(VLOOKUP(A4925,当前库存!$A$2:$F$7000,COLUMN($F$3),0)&amp;"",2)</f>
        <v>#DIV/0!</v>
      </c>
      <c r="N4925" s="166"/>
      <c r="O4925" s="167"/>
      <c r="P4925" s="167"/>
      <c r="Q4925" s="174"/>
      <c r="R4925" s="167"/>
      <c r="S4925" s="167"/>
    </row>
    <row r="4926" customHeight="1" spans="1:19">
      <c r="A4926" s="175"/>
      <c r="B4926" s="153" t="str">
        <f>IF(ISERROR(VLOOKUP(A4926,进货明细!$A$2:$D$5000,COLUMN($B$2),0)&amp;""),"",VLOOKUP(A4926,进货明细!$A$2:$D$5000,COLUMN($B$2),0)&amp;"")</f>
        <v/>
      </c>
      <c r="C4926" s="147" t="str">
        <f>IF(ISERROR(VLOOKUP(A4926,进货明细!$A$2:$D$5000,COLUMN($C$2),0)&amp;""),"",VLOOKUP(A4926,进货明细!$A$2:$D$5000,COLUMN($C$2),0)&amp;"")</f>
        <v/>
      </c>
      <c r="D4926" s="147" t="str">
        <f>IF(ISERROR(VLOOKUP(A4926,进货明细!$A$2:$D$5000,COLUMN($D$2),0)&amp;""),"",VLOOKUP(A4926,进货明细!$A$2:$D$5000,COLUMN($D$2),0)&amp;"")</f>
        <v/>
      </c>
      <c r="E4926" s="148"/>
      <c r="F4926" s="152"/>
      <c r="G4926" s="150" t="str">
        <f>IF(ISERROR(VLOOKUP(A4926,进货明细!$A$2:$G$5000,COLUMN($G$2),0)&amp;""),"",VLOOKUP(A4926,进货明细!$A$2:$G$5000,COLUMN($G$2),0)&amp;"")</f>
        <v/>
      </c>
      <c r="H4926" s="151" t="str">
        <f t="shared" si="155"/>
        <v/>
      </c>
      <c r="I4926" s="168"/>
      <c r="J4926" s="169"/>
      <c r="K4926" s="163"/>
      <c r="L4926" s="164" t="str">
        <f t="shared" si="156"/>
        <v/>
      </c>
      <c r="M4926" s="165" t="e">
        <f>ROUND(VLOOKUP(A4926,当前库存!$A$2:$F$7000,COLUMN($F$3),0)&amp;"",2)</f>
        <v>#DIV/0!</v>
      </c>
      <c r="N4926" s="166"/>
      <c r="O4926" s="167"/>
      <c r="P4926" s="167"/>
      <c r="Q4926" s="174"/>
      <c r="R4926" s="167"/>
      <c r="S4926" s="167"/>
    </row>
    <row r="4927" customHeight="1" spans="1:19">
      <c r="A4927" s="175"/>
      <c r="B4927" s="153" t="str">
        <f>IF(ISERROR(VLOOKUP(A4927,进货明细!$A$2:$D$5000,COLUMN($B$2),0)&amp;""),"",VLOOKUP(A4927,进货明细!$A$2:$D$5000,COLUMN($B$2),0)&amp;"")</f>
        <v/>
      </c>
      <c r="C4927" s="147" t="str">
        <f>IF(ISERROR(VLOOKUP(A4927,进货明细!$A$2:$D$5000,COLUMN($C$2),0)&amp;""),"",VLOOKUP(A4927,进货明细!$A$2:$D$5000,COLUMN($C$2),0)&amp;"")</f>
        <v/>
      </c>
      <c r="D4927" s="147" t="str">
        <f>IF(ISERROR(VLOOKUP(A4927,进货明细!$A$2:$D$5000,COLUMN($D$2),0)&amp;""),"",VLOOKUP(A4927,进货明细!$A$2:$D$5000,COLUMN($D$2),0)&amp;"")</f>
        <v/>
      </c>
      <c r="E4927" s="148"/>
      <c r="F4927" s="152"/>
      <c r="G4927" s="150" t="str">
        <f>IF(ISERROR(VLOOKUP(A4927,进货明细!$A$2:$G$5000,COLUMN($G$2),0)&amp;""),"",VLOOKUP(A4927,进货明细!$A$2:$G$5000,COLUMN($G$2),0)&amp;"")</f>
        <v/>
      </c>
      <c r="H4927" s="151" t="str">
        <f t="shared" si="155"/>
        <v/>
      </c>
      <c r="I4927" s="168"/>
      <c r="J4927" s="169"/>
      <c r="K4927" s="163"/>
      <c r="L4927" s="164" t="str">
        <f t="shared" si="156"/>
        <v/>
      </c>
      <c r="M4927" s="165" t="e">
        <f>ROUND(VLOOKUP(A4927,当前库存!$A$2:$F$7000,COLUMN($F$3),0)&amp;"",2)</f>
        <v>#DIV/0!</v>
      </c>
      <c r="N4927" s="166"/>
      <c r="O4927" s="167"/>
      <c r="P4927" s="167"/>
      <c r="Q4927" s="174"/>
      <c r="R4927" s="167"/>
      <c r="S4927" s="167"/>
    </row>
    <row r="4928" customHeight="1" spans="1:19">
      <c r="A4928" s="175"/>
      <c r="B4928" s="153" t="str">
        <f>IF(ISERROR(VLOOKUP(A4928,进货明细!$A$2:$D$5000,COLUMN($B$2),0)&amp;""),"",VLOOKUP(A4928,进货明细!$A$2:$D$5000,COLUMN($B$2),0)&amp;"")</f>
        <v/>
      </c>
      <c r="C4928" s="147" t="str">
        <f>IF(ISERROR(VLOOKUP(A4928,进货明细!$A$2:$D$5000,COLUMN($C$2),0)&amp;""),"",VLOOKUP(A4928,进货明细!$A$2:$D$5000,COLUMN($C$2),0)&amp;"")</f>
        <v/>
      </c>
      <c r="D4928" s="147" t="str">
        <f>IF(ISERROR(VLOOKUP(A4928,进货明细!$A$2:$D$5000,COLUMN($D$2),0)&amp;""),"",VLOOKUP(A4928,进货明细!$A$2:$D$5000,COLUMN($D$2),0)&amp;"")</f>
        <v/>
      </c>
      <c r="E4928" s="148"/>
      <c r="F4928" s="152"/>
      <c r="G4928" s="150" t="str">
        <f>IF(ISERROR(VLOOKUP(A4928,进货明细!$A$2:$G$5000,COLUMN($G$2),0)&amp;""),"",VLOOKUP(A4928,进货明细!$A$2:$G$5000,COLUMN($G$2),0)&amp;"")</f>
        <v/>
      </c>
      <c r="H4928" s="151" t="str">
        <f t="shared" si="155"/>
        <v/>
      </c>
      <c r="I4928" s="168"/>
      <c r="J4928" s="169"/>
      <c r="K4928" s="163"/>
      <c r="L4928" s="164" t="str">
        <f t="shared" si="156"/>
        <v/>
      </c>
      <c r="M4928" s="165" t="e">
        <f>ROUND(VLOOKUP(A4928,当前库存!$A$2:$F$7000,COLUMN($F$3),0)&amp;"",2)</f>
        <v>#DIV/0!</v>
      </c>
      <c r="N4928" s="166"/>
      <c r="O4928" s="167"/>
      <c r="P4928" s="167"/>
      <c r="Q4928" s="174"/>
      <c r="R4928" s="167"/>
      <c r="S4928" s="167"/>
    </row>
    <row r="4929" customHeight="1" spans="1:19">
      <c r="A4929" s="175"/>
      <c r="B4929" s="153" t="str">
        <f>IF(ISERROR(VLOOKUP(A4929,进货明细!$A$2:$D$5000,COLUMN($B$2),0)&amp;""),"",VLOOKUP(A4929,进货明细!$A$2:$D$5000,COLUMN($B$2),0)&amp;"")</f>
        <v/>
      </c>
      <c r="C4929" s="147" t="str">
        <f>IF(ISERROR(VLOOKUP(A4929,进货明细!$A$2:$D$5000,COLUMN($C$2),0)&amp;""),"",VLOOKUP(A4929,进货明细!$A$2:$D$5000,COLUMN($C$2),0)&amp;"")</f>
        <v/>
      </c>
      <c r="D4929" s="147" t="str">
        <f>IF(ISERROR(VLOOKUP(A4929,进货明细!$A$2:$D$5000,COLUMN($D$2),0)&amp;""),"",VLOOKUP(A4929,进货明细!$A$2:$D$5000,COLUMN($D$2),0)&amp;"")</f>
        <v/>
      </c>
      <c r="E4929" s="148"/>
      <c r="F4929" s="152"/>
      <c r="G4929" s="150" t="str">
        <f>IF(ISERROR(VLOOKUP(A4929,进货明细!$A$2:$G$5000,COLUMN($G$2),0)&amp;""),"",VLOOKUP(A4929,进货明细!$A$2:$G$5000,COLUMN($G$2),0)&amp;"")</f>
        <v/>
      </c>
      <c r="H4929" s="151" t="str">
        <f t="shared" si="155"/>
        <v/>
      </c>
      <c r="I4929" s="168"/>
      <c r="J4929" s="169"/>
      <c r="K4929" s="163"/>
      <c r="L4929" s="164" t="str">
        <f t="shared" si="156"/>
        <v/>
      </c>
      <c r="M4929" s="165" t="e">
        <f>ROUND(VLOOKUP(A4929,当前库存!$A$2:$F$7000,COLUMN($F$3),0)&amp;"",2)</f>
        <v>#DIV/0!</v>
      </c>
      <c r="N4929" s="166"/>
      <c r="O4929" s="167"/>
      <c r="P4929" s="167"/>
      <c r="Q4929" s="174"/>
      <c r="R4929" s="167"/>
      <c r="S4929" s="167"/>
    </row>
    <row r="4930" customHeight="1" spans="1:19">
      <c r="A4930" s="175"/>
      <c r="B4930" s="153" t="str">
        <f>IF(ISERROR(VLOOKUP(A4930,进货明细!$A$2:$D$5000,COLUMN($B$2),0)&amp;""),"",VLOOKUP(A4930,进货明细!$A$2:$D$5000,COLUMN($B$2),0)&amp;"")</f>
        <v/>
      </c>
      <c r="C4930" s="147" t="str">
        <f>IF(ISERROR(VLOOKUP(A4930,进货明细!$A$2:$D$5000,COLUMN($C$2),0)&amp;""),"",VLOOKUP(A4930,进货明细!$A$2:$D$5000,COLUMN($C$2),0)&amp;"")</f>
        <v/>
      </c>
      <c r="D4930" s="147" t="str">
        <f>IF(ISERROR(VLOOKUP(A4930,进货明细!$A$2:$D$5000,COLUMN($D$2),0)&amp;""),"",VLOOKUP(A4930,进货明细!$A$2:$D$5000,COLUMN($D$2),0)&amp;"")</f>
        <v/>
      </c>
      <c r="E4930" s="148"/>
      <c r="F4930" s="152"/>
      <c r="G4930" s="150" t="str">
        <f>IF(ISERROR(VLOOKUP(A4930,进货明细!$A$2:$G$5000,COLUMN($G$2),0)&amp;""),"",VLOOKUP(A4930,进货明细!$A$2:$G$5000,COLUMN($G$2),0)&amp;"")</f>
        <v/>
      </c>
      <c r="H4930" s="151" t="str">
        <f t="shared" si="155"/>
        <v/>
      </c>
      <c r="I4930" s="168"/>
      <c r="J4930" s="169"/>
      <c r="K4930" s="163"/>
      <c r="L4930" s="164" t="str">
        <f t="shared" si="156"/>
        <v/>
      </c>
      <c r="M4930" s="165" t="e">
        <f>ROUND(VLOOKUP(A4930,当前库存!$A$2:$F$7000,COLUMN($F$3),0)&amp;"",2)</f>
        <v>#DIV/0!</v>
      </c>
      <c r="N4930" s="166"/>
      <c r="O4930" s="167"/>
      <c r="P4930" s="167"/>
      <c r="Q4930" s="174"/>
      <c r="R4930" s="167"/>
      <c r="S4930" s="167"/>
    </row>
    <row r="4931" customHeight="1" spans="1:19">
      <c r="A4931" s="175"/>
      <c r="B4931" s="153" t="str">
        <f>IF(ISERROR(VLOOKUP(A4931,进货明细!$A$2:$D$5000,COLUMN($B$2),0)&amp;""),"",VLOOKUP(A4931,进货明细!$A$2:$D$5000,COLUMN($B$2),0)&amp;"")</f>
        <v/>
      </c>
      <c r="C4931" s="147" t="str">
        <f>IF(ISERROR(VLOOKUP(A4931,进货明细!$A$2:$D$5000,COLUMN($C$2),0)&amp;""),"",VLOOKUP(A4931,进货明细!$A$2:$D$5000,COLUMN($C$2),0)&amp;"")</f>
        <v/>
      </c>
      <c r="D4931" s="147" t="str">
        <f>IF(ISERROR(VLOOKUP(A4931,进货明细!$A$2:$D$5000,COLUMN($D$2),0)&amp;""),"",VLOOKUP(A4931,进货明细!$A$2:$D$5000,COLUMN($D$2),0)&amp;"")</f>
        <v/>
      </c>
      <c r="E4931" s="148"/>
      <c r="F4931" s="152"/>
      <c r="G4931" s="150" t="str">
        <f>IF(ISERROR(VLOOKUP(A4931,进货明细!$A$2:$G$5000,COLUMN($G$2),0)&amp;""),"",VLOOKUP(A4931,进货明细!$A$2:$G$5000,COLUMN($G$2),0)&amp;"")</f>
        <v/>
      </c>
      <c r="H4931" s="151" t="str">
        <f t="shared" si="155"/>
        <v/>
      </c>
      <c r="I4931" s="168"/>
      <c r="J4931" s="169"/>
      <c r="K4931" s="163"/>
      <c r="L4931" s="164" t="str">
        <f t="shared" si="156"/>
        <v/>
      </c>
      <c r="M4931" s="165" t="e">
        <f>ROUND(VLOOKUP(A4931,当前库存!$A$2:$F$7000,COLUMN($F$3),0)&amp;"",2)</f>
        <v>#DIV/0!</v>
      </c>
      <c r="N4931" s="166"/>
      <c r="O4931" s="167"/>
      <c r="P4931" s="167"/>
      <c r="Q4931" s="174"/>
      <c r="R4931" s="167"/>
      <c r="S4931" s="167"/>
    </row>
    <row r="4932" customHeight="1" spans="1:19">
      <c r="A4932" s="175"/>
      <c r="B4932" s="153" t="str">
        <f>IF(ISERROR(VLOOKUP(A4932,进货明细!$A$2:$D$5000,COLUMN($B$2),0)&amp;""),"",VLOOKUP(A4932,进货明细!$A$2:$D$5000,COLUMN($B$2),0)&amp;"")</f>
        <v/>
      </c>
      <c r="C4932" s="147" t="str">
        <f>IF(ISERROR(VLOOKUP(A4932,进货明细!$A$2:$D$5000,COLUMN($C$2),0)&amp;""),"",VLOOKUP(A4932,进货明细!$A$2:$D$5000,COLUMN($C$2),0)&amp;"")</f>
        <v/>
      </c>
      <c r="D4932" s="147" t="str">
        <f>IF(ISERROR(VLOOKUP(A4932,进货明细!$A$2:$D$5000,COLUMN($D$2),0)&amp;""),"",VLOOKUP(A4932,进货明细!$A$2:$D$5000,COLUMN($D$2),0)&amp;"")</f>
        <v/>
      </c>
      <c r="E4932" s="148"/>
      <c r="F4932" s="152"/>
      <c r="G4932" s="150" t="str">
        <f>IF(ISERROR(VLOOKUP(A4932,进货明细!$A$2:$G$5000,COLUMN($G$2),0)&amp;""),"",VLOOKUP(A4932,进货明细!$A$2:$G$5000,COLUMN($G$2),0)&amp;"")</f>
        <v/>
      </c>
      <c r="H4932" s="151" t="str">
        <f t="shared" si="155"/>
        <v/>
      </c>
      <c r="I4932" s="168"/>
      <c r="J4932" s="169"/>
      <c r="K4932" s="163"/>
      <c r="L4932" s="164" t="str">
        <f t="shared" si="156"/>
        <v/>
      </c>
      <c r="M4932" s="165" t="e">
        <f>ROUND(VLOOKUP(A4932,当前库存!$A$2:$F$7000,COLUMN($F$3),0)&amp;"",2)</f>
        <v>#DIV/0!</v>
      </c>
      <c r="N4932" s="166"/>
      <c r="O4932" s="167"/>
      <c r="P4932" s="167"/>
      <c r="Q4932" s="174"/>
      <c r="R4932" s="167"/>
      <c r="S4932" s="167"/>
    </row>
    <row r="4933" customHeight="1" spans="1:19">
      <c r="A4933" s="175"/>
      <c r="B4933" s="153" t="str">
        <f>IF(ISERROR(VLOOKUP(A4933,进货明细!$A$2:$D$5000,COLUMN($B$2),0)&amp;""),"",VLOOKUP(A4933,进货明细!$A$2:$D$5000,COLUMN($B$2),0)&amp;"")</f>
        <v/>
      </c>
      <c r="C4933" s="147" t="str">
        <f>IF(ISERROR(VLOOKUP(A4933,进货明细!$A$2:$D$5000,COLUMN($C$2),0)&amp;""),"",VLOOKUP(A4933,进货明细!$A$2:$D$5000,COLUMN($C$2),0)&amp;"")</f>
        <v/>
      </c>
      <c r="D4933" s="147" t="str">
        <f>IF(ISERROR(VLOOKUP(A4933,进货明细!$A$2:$D$5000,COLUMN($D$2),0)&amp;""),"",VLOOKUP(A4933,进货明细!$A$2:$D$5000,COLUMN($D$2),0)&amp;"")</f>
        <v/>
      </c>
      <c r="E4933" s="148"/>
      <c r="F4933" s="152"/>
      <c r="G4933" s="150" t="str">
        <f>IF(ISERROR(VLOOKUP(A4933,进货明细!$A$2:$G$5000,COLUMN($G$2),0)&amp;""),"",VLOOKUP(A4933,进货明细!$A$2:$G$5000,COLUMN($G$2),0)&amp;"")</f>
        <v/>
      </c>
      <c r="H4933" s="151" t="str">
        <f t="shared" si="155"/>
        <v/>
      </c>
      <c r="I4933" s="168"/>
      <c r="J4933" s="169"/>
      <c r="K4933" s="163"/>
      <c r="L4933" s="164" t="str">
        <f t="shared" si="156"/>
        <v/>
      </c>
      <c r="M4933" s="165" t="e">
        <f>ROUND(VLOOKUP(A4933,当前库存!$A$2:$F$7000,COLUMN($F$3),0)&amp;"",2)</f>
        <v>#DIV/0!</v>
      </c>
      <c r="N4933" s="166"/>
      <c r="O4933" s="167"/>
      <c r="P4933" s="167"/>
      <c r="Q4933" s="174"/>
      <c r="R4933" s="167"/>
      <c r="S4933" s="167"/>
    </row>
    <row r="4934" customHeight="1" spans="1:19">
      <c r="A4934" s="175"/>
      <c r="B4934" s="153" t="str">
        <f>IF(ISERROR(VLOOKUP(A4934,进货明细!$A$2:$D$5000,COLUMN($B$2),0)&amp;""),"",VLOOKUP(A4934,进货明细!$A$2:$D$5000,COLUMN($B$2),0)&amp;"")</f>
        <v/>
      </c>
      <c r="C4934" s="147" t="str">
        <f>IF(ISERROR(VLOOKUP(A4934,进货明细!$A$2:$D$5000,COLUMN($C$2),0)&amp;""),"",VLOOKUP(A4934,进货明细!$A$2:$D$5000,COLUMN($C$2),0)&amp;"")</f>
        <v/>
      </c>
      <c r="D4934" s="147" t="str">
        <f>IF(ISERROR(VLOOKUP(A4934,进货明细!$A$2:$D$5000,COLUMN($D$2),0)&amp;""),"",VLOOKUP(A4934,进货明细!$A$2:$D$5000,COLUMN($D$2),0)&amp;"")</f>
        <v/>
      </c>
      <c r="E4934" s="148"/>
      <c r="F4934" s="152"/>
      <c r="G4934" s="150" t="str">
        <f>IF(ISERROR(VLOOKUP(A4934,进货明细!$A$2:$G$5000,COLUMN($G$2),0)&amp;""),"",VLOOKUP(A4934,进货明细!$A$2:$G$5000,COLUMN($G$2),0)&amp;"")</f>
        <v/>
      </c>
      <c r="H4934" s="151" t="str">
        <f t="shared" si="155"/>
        <v/>
      </c>
      <c r="I4934" s="168"/>
      <c r="J4934" s="169"/>
      <c r="K4934" s="163"/>
      <c r="L4934" s="164" t="str">
        <f t="shared" si="156"/>
        <v/>
      </c>
      <c r="M4934" s="165" t="e">
        <f>ROUND(VLOOKUP(A4934,当前库存!$A$2:$F$7000,COLUMN($F$3),0)&amp;"",2)</f>
        <v>#DIV/0!</v>
      </c>
      <c r="N4934" s="166"/>
      <c r="O4934" s="167"/>
      <c r="P4934" s="167"/>
      <c r="Q4934" s="174"/>
      <c r="R4934" s="167"/>
      <c r="S4934" s="167"/>
    </row>
    <row r="4935" customHeight="1" spans="1:19">
      <c r="A4935" s="175"/>
      <c r="B4935" s="153" t="str">
        <f>IF(ISERROR(VLOOKUP(A4935,进货明细!$A$2:$D$5000,COLUMN($B$2),0)&amp;""),"",VLOOKUP(A4935,进货明细!$A$2:$D$5000,COLUMN($B$2),0)&amp;"")</f>
        <v/>
      </c>
      <c r="C4935" s="147" t="str">
        <f>IF(ISERROR(VLOOKUP(A4935,进货明细!$A$2:$D$5000,COLUMN($C$2),0)&amp;""),"",VLOOKUP(A4935,进货明细!$A$2:$D$5000,COLUMN($C$2),0)&amp;"")</f>
        <v/>
      </c>
      <c r="D4935" s="147" t="str">
        <f>IF(ISERROR(VLOOKUP(A4935,进货明细!$A$2:$D$5000,COLUMN($D$2),0)&amp;""),"",VLOOKUP(A4935,进货明细!$A$2:$D$5000,COLUMN($D$2),0)&amp;"")</f>
        <v/>
      </c>
      <c r="E4935" s="148"/>
      <c r="F4935" s="152"/>
      <c r="G4935" s="150" t="str">
        <f>IF(ISERROR(VLOOKUP(A4935,进货明细!$A$2:$G$5000,COLUMN($G$2),0)&amp;""),"",VLOOKUP(A4935,进货明细!$A$2:$G$5000,COLUMN($G$2),0)&amp;"")</f>
        <v/>
      </c>
      <c r="H4935" s="151" t="str">
        <f t="shared" si="155"/>
        <v/>
      </c>
      <c r="I4935" s="168"/>
      <c r="J4935" s="169"/>
      <c r="K4935" s="163"/>
      <c r="L4935" s="164" t="str">
        <f t="shared" si="156"/>
        <v/>
      </c>
      <c r="M4935" s="165" t="e">
        <f>ROUND(VLOOKUP(A4935,当前库存!$A$2:$F$7000,COLUMN($F$3),0)&amp;"",2)</f>
        <v>#DIV/0!</v>
      </c>
      <c r="N4935" s="166"/>
      <c r="O4935" s="167"/>
      <c r="P4935" s="167"/>
      <c r="Q4935" s="174"/>
      <c r="R4935" s="167"/>
      <c r="S4935" s="167"/>
    </row>
    <row r="4936" customHeight="1" spans="1:19">
      <c r="A4936" s="175"/>
      <c r="B4936" s="153" t="str">
        <f>IF(ISERROR(VLOOKUP(A4936,进货明细!$A$2:$D$5000,COLUMN($B$2),0)&amp;""),"",VLOOKUP(A4936,进货明细!$A$2:$D$5000,COLUMN($B$2),0)&amp;"")</f>
        <v/>
      </c>
      <c r="C4936" s="147" t="str">
        <f>IF(ISERROR(VLOOKUP(A4936,进货明细!$A$2:$D$5000,COLUMN($C$2),0)&amp;""),"",VLOOKUP(A4936,进货明细!$A$2:$D$5000,COLUMN($C$2),0)&amp;"")</f>
        <v/>
      </c>
      <c r="D4936" s="147" t="str">
        <f>IF(ISERROR(VLOOKUP(A4936,进货明细!$A$2:$D$5000,COLUMN($D$2),0)&amp;""),"",VLOOKUP(A4936,进货明细!$A$2:$D$5000,COLUMN($D$2),0)&amp;"")</f>
        <v/>
      </c>
      <c r="E4936" s="148"/>
      <c r="F4936" s="152"/>
      <c r="G4936" s="150" t="str">
        <f>IF(ISERROR(VLOOKUP(A4936,进货明细!$A$2:$G$5000,COLUMN($G$2),0)&amp;""),"",VLOOKUP(A4936,进货明细!$A$2:$G$5000,COLUMN($G$2),0)&amp;"")</f>
        <v/>
      </c>
      <c r="H4936" s="151" t="str">
        <f t="shared" si="155"/>
        <v/>
      </c>
      <c r="I4936" s="168"/>
      <c r="J4936" s="169"/>
      <c r="K4936" s="163"/>
      <c r="L4936" s="164" t="str">
        <f t="shared" si="156"/>
        <v/>
      </c>
      <c r="M4936" s="165" t="e">
        <f>ROUND(VLOOKUP(A4936,当前库存!$A$2:$F$7000,COLUMN($F$3),0)&amp;"",2)</f>
        <v>#DIV/0!</v>
      </c>
      <c r="N4936" s="166"/>
      <c r="O4936" s="167"/>
      <c r="P4936" s="167"/>
      <c r="Q4936" s="174"/>
      <c r="R4936" s="167"/>
      <c r="S4936" s="167"/>
    </row>
    <row r="4937" customHeight="1" spans="1:19">
      <c r="A4937" s="175"/>
      <c r="B4937" s="153" t="str">
        <f>IF(ISERROR(VLOOKUP(A4937,进货明细!$A$2:$D$5000,COLUMN($B$2),0)&amp;""),"",VLOOKUP(A4937,进货明细!$A$2:$D$5000,COLUMN($B$2),0)&amp;"")</f>
        <v/>
      </c>
      <c r="C4937" s="147" t="str">
        <f>IF(ISERROR(VLOOKUP(A4937,进货明细!$A$2:$D$5000,COLUMN($C$2),0)&amp;""),"",VLOOKUP(A4937,进货明细!$A$2:$D$5000,COLUMN($C$2),0)&amp;"")</f>
        <v/>
      </c>
      <c r="D4937" s="147" t="str">
        <f>IF(ISERROR(VLOOKUP(A4937,进货明细!$A$2:$D$5000,COLUMN($D$2),0)&amp;""),"",VLOOKUP(A4937,进货明细!$A$2:$D$5000,COLUMN($D$2),0)&amp;"")</f>
        <v/>
      </c>
      <c r="E4937" s="148"/>
      <c r="F4937" s="152"/>
      <c r="G4937" s="150" t="str">
        <f>IF(ISERROR(VLOOKUP(A4937,进货明细!$A$2:$G$5000,COLUMN($G$2),0)&amp;""),"",VLOOKUP(A4937,进货明细!$A$2:$G$5000,COLUMN($G$2),0)&amp;"")</f>
        <v/>
      </c>
      <c r="H4937" s="151" t="str">
        <f t="shared" si="155"/>
        <v/>
      </c>
      <c r="I4937" s="168"/>
      <c r="J4937" s="169"/>
      <c r="K4937" s="163"/>
      <c r="L4937" s="164" t="str">
        <f t="shared" si="156"/>
        <v/>
      </c>
      <c r="M4937" s="165" t="e">
        <f>ROUND(VLOOKUP(A4937,当前库存!$A$2:$F$7000,COLUMN($F$3),0)&amp;"",2)</f>
        <v>#DIV/0!</v>
      </c>
      <c r="N4937" s="166"/>
      <c r="O4937" s="167"/>
      <c r="P4937" s="167"/>
      <c r="Q4937" s="174"/>
      <c r="R4937" s="167"/>
      <c r="S4937" s="167"/>
    </row>
    <row r="4938" customHeight="1" spans="1:19">
      <c r="A4938" s="175"/>
      <c r="B4938" s="153" t="str">
        <f>IF(ISERROR(VLOOKUP(A4938,进货明细!$A$2:$D$5000,COLUMN($B$2),0)&amp;""),"",VLOOKUP(A4938,进货明细!$A$2:$D$5000,COLUMN($B$2),0)&amp;"")</f>
        <v/>
      </c>
      <c r="C4938" s="147" t="str">
        <f>IF(ISERROR(VLOOKUP(A4938,进货明细!$A$2:$D$5000,COLUMN($C$2),0)&amp;""),"",VLOOKUP(A4938,进货明细!$A$2:$D$5000,COLUMN($C$2),0)&amp;"")</f>
        <v/>
      </c>
      <c r="D4938" s="147" t="str">
        <f>IF(ISERROR(VLOOKUP(A4938,进货明细!$A$2:$D$5000,COLUMN($D$2),0)&amp;""),"",VLOOKUP(A4938,进货明细!$A$2:$D$5000,COLUMN($D$2),0)&amp;"")</f>
        <v/>
      </c>
      <c r="E4938" s="148"/>
      <c r="F4938" s="152"/>
      <c r="G4938" s="150" t="str">
        <f>IF(ISERROR(VLOOKUP(A4938,进货明细!$A$2:$G$5000,COLUMN($G$2),0)&amp;""),"",VLOOKUP(A4938,进货明细!$A$2:$G$5000,COLUMN($G$2),0)&amp;"")</f>
        <v/>
      </c>
      <c r="H4938" s="151" t="str">
        <f t="shared" ref="H4938:H4975" si="157">IF(E4938="","",E4938*F4938)</f>
        <v/>
      </c>
      <c r="I4938" s="168"/>
      <c r="J4938" s="169"/>
      <c r="K4938" s="163"/>
      <c r="L4938" s="164" t="str">
        <f t="shared" si="156"/>
        <v/>
      </c>
      <c r="M4938" s="165" t="e">
        <f>ROUND(VLOOKUP(A4938,当前库存!$A$2:$F$7000,COLUMN($F$3),0)&amp;"",2)</f>
        <v>#DIV/0!</v>
      </c>
      <c r="N4938" s="166"/>
      <c r="O4938" s="167"/>
      <c r="P4938" s="167"/>
      <c r="Q4938" s="174"/>
      <c r="R4938" s="167"/>
      <c r="S4938" s="167"/>
    </row>
    <row r="4939" customHeight="1" spans="1:19">
      <c r="A4939" s="175"/>
      <c r="B4939" s="153" t="str">
        <f>IF(ISERROR(VLOOKUP(A4939,进货明细!$A$2:$D$5000,COLUMN($B$2),0)&amp;""),"",VLOOKUP(A4939,进货明细!$A$2:$D$5000,COLUMN($B$2),0)&amp;"")</f>
        <v/>
      </c>
      <c r="C4939" s="147" t="str">
        <f>IF(ISERROR(VLOOKUP(A4939,进货明细!$A$2:$D$5000,COLUMN($C$2),0)&amp;""),"",VLOOKUP(A4939,进货明细!$A$2:$D$5000,COLUMN($C$2),0)&amp;"")</f>
        <v/>
      </c>
      <c r="D4939" s="147" t="str">
        <f>IF(ISERROR(VLOOKUP(A4939,进货明细!$A$2:$D$5000,COLUMN($D$2),0)&amp;""),"",VLOOKUP(A4939,进货明细!$A$2:$D$5000,COLUMN($D$2),0)&amp;"")</f>
        <v/>
      </c>
      <c r="E4939" s="148"/>
      <c r="F4939" s="152"/>
      <c r="G4939" s="150" t="str">
        <f>IF(ISERROR(VLOOKUP(A4939,进货明细!$A$2:$G$5000,COLUMN($G$2),0)&amp;""),"",VLOOKUP(A4939,进货明细!$A$2:$G$5000,COLUMN($G$2),0)&amp;"")</f>
        <v/>
      </c>
      <c r="H4939" s="151" t="str">
        <f t="shared" si="157"/>
        <v/>
      </c>
      <c r="I4939" s="168"/>
      <c r="J4939" s="169"/>
      <c r="K4939" s="163"/>
      <c r="L4939" s="164" t="str">
        <f t="shared" si="156"/>
        <v/>
      </c>
      <c r="M4939" s="165" t="e">
        <f>ROUND(VLOOKUP(A4939,当前库存!$A$2:$F$7000,COLUMN($F$3),0)&amp;"",2)</f>
        <v>#DIV/0!</v>
      </c>
      <c r="N4939" s="166"/>
      <c r="O4939" s="167"/>
      <c r="P4939" s="167"/>
      <c r="Q4939" s="174"/>
      <c r="R4939" s="167"/>
      <c r="S4939" s="167"/>
    </row>
    <row r="4940" customHeight="1" spans="1:19">
      <c r="A4940" s="175"/>
      <c r="B4940" s="153" t="str">
        <f>IF(ISERROR(VLOOKUP(A4940,进货明细!$A$2:$D$5000,COLUMN($B$2),0)&amp;""),"",VLOOKUP(A4940,进货明细!$A$2:$D$5000,COLUMN($B$2),0)&amp;"")</f>
        <v/>
      </c>
      <c r="C4940" s="147" t="str">
        <f>IF(ISERROR(VLOOKUP(A4940,进货明细!$A$2:$D$5000,COLUMN($C$2),0)&amp;""),"",VLOOKUP(A4940,进货明细!$A$2:$D$5000,COLUMN($C$2),0)&amp;"")</f>
        <v/>
      </c>
      <c r="D4940" s="147" t="str">
        <f>IF(ISERROR(VLOOKUP(A4940,进货明细!$A$2:$D$5000,COLUMN($D$2),0)&amp;""),"",VLOOKUP(A4940,进货明细!$A$2:$D$5000,COLUMN($D$2),0)&amp;"")</f>
        <v/>
      </c>
      <c r="E4940" s="148"/>
      <c r="F4940" s="152"/>
      <c r="G4940" s="150" t="str">
        <f>IF(ISERROR(VLOOKUP(A4940,进货明细!$A$2:$G$5000,COLUMN($G$2),0)&amp;""),"",VLOOKUP(A4940,进货明细!$A$2:$G$5000,COLUMN($G$2),0)&amp;"")</f>
        <v/>
      </c>
      <c r="H4940" s="151" t="str">
        <f t="shared" si="157"/>
        <v/>
      </c>
      <c r="I4940" s="168"/>
      <c r="J4940" s="169"/>
      <c r="K4940" s="163"/>
      <c r="L4940" s="164" t="str">
        <f t="shared" si="156"/>
        <v/>
      </c>
      <c r="M4940" s="165" t="e">
        <f>ROUND(VLOOKUP(A4940,当前库存!$A$2:$F$7000,COLUMN($F$3),0)&amp;"",2)</f>
        <v>#DIV/0!</v>
      </c>
      <c r="N4940" s="166"/>
      <c r="O4940" s="167"/>
      <c r="P4940" s="167"/>
      <c r="Q4940" s="174"/>
      <c r="R4940" s="167"/>
      <c r="S4940" s="167"/>
    </row>
    <row r="4941" customHeight="1" spans="1:19">
      <c r="A4941" s="175"/>
      <c r="B4941" s="153" t="str">
        <f>IF(ISERROR(VLOOKUP(A4941,进货明细!$A$2:$D$5000,COLUMN($B$2),0)&amp;""),"",VLOOKUP(A4941,进货明细!$A$2:$D$5000,COLUMN($B$2),0)&amp;"")</f>
        <v/>
      </c>
      <c r="C4941" s="147" t="str">
        <f>IF(ISERROR(VLOOKUP(A4941,进货明细!$A$2:$D$5000,COLUMN($C$2),0)&amp;""),"",VLOOKUP(A4941,进货明细!$A$2:$D$5000,COLUMN($C$2),0)&amp;"")</f>
        <v/>
      </c>
      <c r="D4941" s="147" t="str">
        <f>IF(ISERROR(VLOOKUP(A4941,进货明细!$A$2:$D$5000,COLUMN($D$2),0)&amp;""),"",VLOOKUP(A4941,进货明细!$A$2:$D$5000,COLUMN($D$2),0)&amp;"")</f>
        <v/>
      </c>
      <c r="E4941" s="148"/>
      <c r="F4941" s="152"/>
      <c r="G4941" s="150" t="str">
        <f>IF(ISERROR(VLOOKUP(A4941,进货明细!$A$2:$G$5000,COLUMN($G$2),0)&amp;""),"",VLOOKUP(A4941,进货明细!$A$2:$G$5000,COLUMN($G$2),0)&amp;"")</f>
        <v/>
      </c>
      <c r="H4941" s="151" t="str">
        <f t="shared" si="157"/>
        <v/>
      </c>
      <c r="I4941" s="168"/>
      <c r="J4941" s="169"/>
      <c r="K4941" s="163"/>
      <c r="L4941" s="164" t="str">
        <f t="shared" si="156"/>
        <v/>
      </c>
      <c r="M4941" s="165" t="e">
        <f>ROUND(VLOOKUP(A4941,当前库存!$A$2:$F$7000,COLUMN($F$3),0)&amp;"",2)</f>
        <v>#DIV/0!</v>
      </c>
      <c r="N4941" s="166"/>
      <c r="O4941" s="167"/>
      <c r="P4941" s="167"/>
      <c r="Q4941" s="174"/>
      <c r="R4941" s="167"/>
      <c r="S4941" s="167"/>
    </row>
    <row r="4942" customHeight="1" spans="1:19">
      <c r="A4942" s="175"/>
      <c r="B4942" s="153" t="str">
        <f>IF(ISERROR(VLOOKUP(A4942,进货明细!$A$2:$D$5000,COLUMN($B$2),0)&amp;""),"",VLOOKUP(A4942,进货明细!$A$2:$D$5000,COLUMN($B$2),0)&amp;"")</f>
        <v/>
      </c>
      <c r="C4942" s="147" t="str">
        <f>IF(ISERROR(VLOOKUP(A4942,进货明细!$A$2:$D$5000,COLUMN($C$2),0)&amp;""),"",VLOOKUP(A4942,进货明细!$A$2:$D$5000,COLUMN($C$2),0)&amp;"")</f>
        <v/>
      </c>
      <c r="D4942" s="147" t="str">
        <f>IF(ISERROR(VLOOKUP(A4942,进货明细!$A$2:$D$5000,COLUMN($D$2),0)&amp;""),"",VLOOKUP(A4942,进货明细!$A$2:$D$5000,COLUMN($D$2),0)&amp;"")</f>
        <v/>
      </c>
      <c r="E4942" s="148"/>
      <c r="F4942" s="152"/>
      <c r="G4942" s="150" t="str">
        <f>IF(ISERROR(VLOOKUP(A4942,进货明细!$A$2:$G$5000,COLUMN($G$2),0)&amp;""),"",VLOOKUP(A4942,进货明细!$A$2:$G$5000,COLUMN($G$2),0)&amp;"")</f>
        <v/>
      </c>
      <c r="H4942" s="151" t="str">
        <f t="shared" si="157"/>
        <v/>
      </c>
      <c r="I4942" s="168"/>
      <c r="J4942" s="169"/>
      <c r="K4942" s="163"/>
      <c r="L4942" s="164" t="str">
        <f t="shared" si="156"/>
        <v/>
      </c>
      <c r="M4942" s="165" t="e">
        <f>ROUND(VLOOKUP(A4942,当前库存!$A$2:$F$7000,COLUMN($F$3),0)&amp;"",2)</f>
        <v>#DIV/0!</v>
      </c>
      <c r="N4942" s="166"/>
      <c r="O4942" s="167"/>
      <c r="P4942" s="167"/>
      <c r="Q4942" s="174"/>
      <c r="R4942" s="167"/>
      <c r="S4942" s="167"/>
    </row>
    <row r="4943" customHeight="1" spans="1:19">
      <c r="A4943" s="175"/>
      <c r="B4943" s="153" t="str">
        <f>IF(ISERROR(VLOOKUP(A4943,进货明细!$A$2:$D$5000,COLUMN($B$2),0)&amp;""),"",VLOOKUP(A4943,进货明细!$A$2:$D$5000,COLUMN($B$2),0)&amp;"")</f>
        <v/>
      </c>
      <c r="C4943" s="147" t="str">
        <f>IF(ISERROR(VLOOKUP(A4943,进货明细!$A$2:$D$5000,COLUMN($C$2),0)&amp;""),"",VLOOKUP(A4943,进货明细!$A$2:$D$5000,COLUMN($C$2),0)&amp;"")</f>
        <v/>
      </c>
      <c r="D4943" s="147" t="str">
        <f>IF(ISERROR(VLOOKUP(A4943,进货明细!$A$2:$D$5000,COLUMN($D$2),0)&amp;""),"",VLOOKUP(A4943,进货明细!$A$2:$D$5000,COLUMN($D$2),0)&amp;"")</f>
        <v/>
      </c>
      <c r="E4943" s="148"/>
      <c r="F4943" s="152"/>
      <c r="G4943" s="150" t="str">
        <f>IF(ISERROR(VLOOKUP(A4943,进货明细!$A$2:$G$5000,COLUMN($G$2),0)&amp;""),"",VLOOKUP(A4943,进货明细!$A$2:$G$5000,COLUMN($G$2),0)&amp;"")</f>
        <v/>
      </c>
      <c r="H4943" s="151" t="str">
        <f t="shared" si="157"/>
        <v/>
      </c>
      <c r="I4943" s="168"/>
      <c r="J4943" s="169"/>
      <c r="K4943" s="163"/>
      <c r="L4943" s="164" t="str">
        <f t="shared" si="156"/>
        <v/>
      </c>
      <c r="M4943" s="165" t="e">
        <f>ROUND(VLOOKUP(A4943,当前库存!$A$2:$F$7000,COLUMN($F$3),0)&amp;"",2)</f>
        <v>#DIV/0!</v>
      </c>
      <c r="N4943" s="166"/>
      <c r="O4943" s="167"/>
      <c r="P4943" s="167"/>
      <c r="Q4943" s="174"/>
      <c r="R4943" s="167"/>
      <c r="S4943" s="167"/>
    </row>
    <row r="4944" customHeight="1" spans="1:19">
      <c r="A4944" s="175"/>
      <c r="B4944" s="153" t="str">
        <f>IF(ISERROR(VLOOKUP(A4944,进货明细!$A$2:$D$5000,COLUMN($B$2),0)&amp;""),"",VLOOKUP(A4944,进货明细!$A$2:$D$5000,COLUMN($B$2),0)&amp;"")</f>
        <v/>
      </c>
      <c r="C4944" s="147" t="str">
        <f>IF(ISERROR(VLOOKUP(A4944,进货明细!$A$2:$D$5000,COLUMN($C$2),0)&amp;""),"",VLOOKUP(A4944,进货明细!$A$2:$D$5000,COLUMN($C$2),0)&amp;"")</f>
        <v/>
      </c>
      <c r="D4944" s="147" t="str">
        <f>IF(ISERROR(VLOOKUP(A4944,进货明细!$A$2:$D$5000,COLUMN($D$2),0)&amp;""),"",VLOOKUP(A4944,进货明细!$A$2:$D$5000,COLUMN($D$2),0)&amp;"")</f>
        <v/>
      </c>
      <c r="E4944" s="148"/>
      <c r="F4944" s="152"/>
      <c r="G4944" s="150" t="str">
        <f>IF(ISERROR(VLOOKUP(A4944,进货明细!$A$2:$G$5000,COLUMN($G$2),0)&amp;""),"",VLOOKUP(A4944,进货明细!$A$2:$G$5000,COLUMN($G$2),0)&amp;"")</f>
        <v/>
      </c>
      <c r="H4944" s="151" t="str">
        <f t="shared" si="157"/>
        <v/>
      </c>
      <c r="I4944" s="168"/>
      <c r="J4944" s="169"/>
      <c r="K4944" s="163"/>
      <c r="L4944" s="164" t="str">
        <f t="shared" si="156"/>
        <v/>
      </c>
      <c r="M4944" s="165" t="e">
        <f>ROUND(VLOOKUP(A4944,当前库存!$A$2:$F$7000,COLUMN($F$3),0)&amp;"",2)</f>
        <v>#DIV/0!</v>
      </c>
      <c r="N4944" s="166"/>
      <c r="O4944" s="167"/>
      <c r="P4944" s="167"/>
      <c r="Q4944" s="174"/>
      <c r="R4944" s="167"/>
      <c r="S4944" s="167"/>
    </row>
    <row r="4945" customHeight="1" spans="1:19">
      <c r="A4945" s="175"/>
      <c r="B4945" s="153" t="str">
        <f>IF(ISERROR(VLOOKUP(A4945,进货明细!$A$2:$D$5000,COLUMN($B$2),0)&amp;""),"",VLOOKUP(A4945,进货明细!$A$2:$D$5000,COLUMN($B$2),0)&amp;"")</f>
        <v/>
      </c>
      <c r="C4945" s="147" t="str">
        <f>IF(ISERROR(VLOOKUP(A4945,进货明细!$A$2:$D$5000,COLUMN($C$2),0)&amp;""),"",VLOOKUP(A4945,进货明细!$A$2:$D$5000,COLUMN($C$2),0)&amp;"")</f>
        <v/>
      </c>
      <c r="D4945" s="147" t="str">
        <f>IF(ISERROR(VLOOKUP(A4945,进货明细!$A$2:$D$5000,COLUMN($D$2),0)&amp;""),"",VLOOKUP(A4945,进货明细!$A$2:$D$5000,COLUMN($D$2),0)&amp;"")</f>
        <v/>
      </c>
      <c r="E4945" s="148"/>
      <c r="F4945" s="152"/>
      <c r="G4945" s="150" t="str">
        <f>IF(ISERROR(VLOOKUP(A4945,进货明细!$A$2:$G$5000,COLUMN($G$2),0)&amp;""),"",VLOOKUP(A4945,进货明细!$A$2:$G$5000,COLUMN($G$2),0)&amp;"")</f>
        <v/>
      </c>
      <c r="H4945" s="151" t="str">
        <f t="shared" si="157"/>
        <v/>
      </c>
      <c r="I4945" s="168"/>
      <c r="J4945" s="169"/>
      <c r="K4945" s="163"/>
      <c r="L4945" s="164" t="str">
        <f t="shared" si="156"/>
        <v/>
      </c>
      <c r="M4945" s="165" t="e">
        <f>ROUND(VLOOKUP(A4945,当前库存!$A$2:$F$7000,COLUMN($F$3),0)&amp;"",2)</f>
        <v>#DIV/0!</v>
      </c>
      <c r="N4945" s="166"/>
      <c r="O4945" s="167"/>
      <c r="P4945" s="167"/>
      <c r="Q4945" s="174"/>
      <c r="R4945" s="167"/>
      <c r="S4945" s="167"/>
    </row>
    <row r="4946" customHeight="1" spans="1:19">
      <c r="A4946" s="175"/>
      <c r="B4946" s="153" t="str">
        <f>IF(ISERROR(VLOOKUP(A4946,进货明细!$A$2:$D$5000,COLUMN($B$2),0)&amp;""),"",VLOOKUP(A4946,进货明细!$A$2:$D$5000,COLUMN($B$2),0)&amp;"")</f>
        <v/>
      </c>
      <c r="C4946" s="147" t="str">
        <f>IF(ISERROR(VLOOKUP(A4946,进货明细!$A$2:$D$5000,COLUMN($C$2),0)&amp;""),"",VLOOKUP(A4946,进货明细!$A$2:$D$5000,COLUMN($C$2),0)&amp;"")</f>
        <v/>
      </c>
      <c r="D4946" s="147" t="str">
        <f>IF(ISERROR(VLOOKUP(A4946,进货明细!$A$2:$D$5000,COLUMN($D$2),0)&amp;""),"",VLOOKUP(A4946,进货明细!$A$2:$D$5000,COLUMN($D$2),0)&amp;"")</f>
        <v/>
      </c>
      <c r="E4946" s="148"/>
      <c r="F4946" s="152"/>
      <c r="G4946" s="150" t="str">
        <f>IF(ISERROR(VLOOKUP(A4946,进货明细!$A$2:$G$5000,COLUMN($G$2),0)&amp;""),"",VLOOKUP(A4946,进货明细!$A$2:$G$5000,COLUMN($G$2),0)&amp;"")</f>
        <v/>
      </c>
      <c r="H4946" s="151" t="str">
        <f t="shared" si="157"/>
        <v/>
      </c>
      <c r="I4946" s="168"/>
      <c r="J4946" s="169"/>
      <c r="K4946" s="163"/>
      <c r="L4946" s="164" t="str">
        <f t="shared" si="156"/>
        <v/>
      </c>
      <c r="M4946" s="165" t="e">
        <f>ROUND(VLOOKUP(A4946,当前库存!$A$2:$F$7000,COLUMN($F$3),0)&amp;"",2)</f>
        <v>#DIV/0!</v>
      </c>
      <c r="N4946" s="166"/>
      <c r="O4946" s="167"/>
      <c r="P4946" s="167"/>
      <c r="Q4946" s="174"/>
      <c r="R4946" s="167"/>
      <c r="S4946" s="167"/>
    </row>
    <row r="4947" customHeight="1" spans="1:19">
      <c r="A4947" s="175"/>
      <c r="B4947" s="153" t="str">
        <f>IF(ISERROR(VLOOKUP(A4947,进货明细!$A$2:$D$5000,COLUMN($B$2),0)&amp;""),"",VLOOKUP(A4947,进货明细!$A$2:$D$5000,COLUMN($B$2),0)&amp;"")</f>
        <v/>
      </c>
      <c r="C4947" s="147" t="str">
        <f>IF(ISERROR(VLOOKUP(A4947,进货明细!$A$2:$D$5000,COLUMN($C$2),0)&amp;""),"",VLOOKUP(A4947,进货明细!$A$2:$D$5000,COLUMN($C$2),0)&amp;"")</f>
        <v/>
      </c>
      <c r="D4947" s="147" t="str">
        <f>IF(ISERROR(VLOOKUP(A4947,进货明细!$A$2:$D$5000,COLUMN($D$2),0)&amp;""),"",VLOOKUP(A4947,进货明细!$A$2:$D$5000,COLUMN($D$2),0)&amp;"")</f>
        <v/>
      </c>
      <c r="E4947" s="148"/>
      <c r="F4947" s="152"/>
      <c r="G4947" s="150" t="str">
        <f>IF(ISERROR(VLOOKUP(A4947,进货明细!$A$2:$G$5000,COLUMN($G$2),0)&amp;""),"",VLOOKUP(A4947,进货明细!$A$2:$G$5000,COLUMN($G$2),0)&amp;"")</f>
        <v/>
      </c>
      <c r="H4947" s="151" t="str">
        <f t="shared" si="157"/>
        <v/>
      </c>
      <c r="I4947" s="168"/>
      <c r="J4947" s="169"/>
      <c r="K4947" s="163"/>
      <c r="L4947" s="164" t="str">
        <f t="shared" si="156"/>
        <v/>
      </c>
      <c r="M4947" s="165" t="e">
        <f>ROUND(VLOOKUP(A4947,当前库存!$A$2:$F$7000,COLUMN($F$3),0)&amp;"",2)</f>
        <v>#DIV/0!</v>
      </c>
      <c r="N4947" s="166"/>
      <c r="O4947" s="167"/>
      <c r="P4947" s="167"/>
      <c r="Q4947" s="174"/>
      <c r="R4947" s="167"/>
      <c r="S4947" s="167"/>
    </row>
    <row r="4948" customHeight="1" spans="1:19">
      <c r="A4948" s="175"/>
      <c r="B4948" s="153" t="str">
        <f>IF(ISERROR(VLOOKUP(A4948,进货明细!$A$2:$D$5000,COLUMN($B$2),0)&amp;""),"",VLOOKUP(A4948,进货明细!$A$2:$D$5000,COLUMN($B$2),0)&amp;"")</f>
        <v/>
      </c>
      <c r="C4948" s="147" t="str">
        <f>IF(ISERROR(VLOOKUP(A4948,进货明细!$A$2:$D$5000,COLUMN($C$2),0)&amp;""),"",VLOOKUP(A4948,进货明细!$A$2:$D$5000,COLUMN($C$2),0)&amp;"")</f>
        <v/>
      </c>
      <c r="D4948" s="147" t="str">
        <f>IF(ISERROR(VLOOKUP(A4948,进货明细!$A$2:$D$5000,COLUMN($D$2),0)&amp;""),"",VLOOKUP(A4948,进货明细!$A$2:$D$5000,COLUMN($D$2),0)&amp;"")</f>
        <v/>
      </c>
      <c r="E4948" s="148"/>
      <c r="F4948" s="152"/>
      <c r="G4948" s="150" t="str">
        <f>IF(ISERROR(VLOOKUP(A4948,进货明细!$A$2:$G$5000,COLUMN($G$2),0)&amp;""),"",VLOOKUP(A4948,进货明细!$A$2:$G$5000,COLUMN($G$2),0)&amp;"")</f>
        <v/>
      </c>
      <c r="H4948" s="151" t="str">
        <f t="shared" si="157"/>
        <v/>
      </c>
      <c r="I4948" s="168"/>
      <c r="J4948" s="169"/>
      <c r="K4948" s="163"/>
      <c r="L4948" s="164" t="str">
        <f t="shared" si="156"/>
        <v/>
      </c>
      <c r="M4948" s="165" t="e">
        <f>ROUND(VLOOKUP(A4948,当前库存!$A$2:$F$7000,COLUMN($F$3),0)&amp;"",2)</f>
        <v>#DIV/0!</v>
      </c>
      <c r="N4948" s="166"/>
      <c r="O4948" s="167"/>
      <c r="P4948" s="167"/>
      <c r="Q4948" s="174"/>
      <c r="R4948" s="167"/>
      <c r="S4948" s="167"/>
    </row>
    <row r="4949" customHeight="1" spans="1:19">
      <c r="A4949" s="175"/>
      <c r="B4949" s="153" t="str">
        <f>IF(ISERROR(VLOOKUP(A4949,进货明细!$A$2:$D$5000,COLUMN($B$2),0)&amp;""),"",VLOOKUP(A4949,进货明细!$A$2:$D$5000,COLUMN($B$2),0)&amp;"")</f>
        <v/>
      </c>
      <c r="C4949" s="147" t="str">
        <f>IF(ISERROR(VLOOKUP(A4949,进货明细!$A$2:$D$5000,COLUMN($C$2),0)&amp;""),"",VLOOKUP(A4949,进货明细!$A$2:$D$5000,COLUMN($C$2),0)&amp;"")</f>
        <v/>
      </c>
      <c r="D4949" s="147" t="str">
        <f>IF(ISERROR(VLOOKUP(A4949,进货明细!$A$2:$D$5000,COLUMN($D$2),0)&amp;""),"",VLOOKUP(A4949,进货明细!$A$2:$D$5000,COLUMN($D$2),0)&amp;"")</f>
        <v/>
      </c>
      <c r="E4949" s="148"/>
      <c r="F4949" s="152"/>
      <c r="G4949" s="150" t="str">
        <f>IF(ISERROR(VLOOKUP(A4949,进货明细!$A$2:$G$5000,COLUMN($G$2),0)&amp;""),"",VLOOKUP(A4949,进货明细!$A$2:$G$5000,COLUMN($G$2),0)&amp;"")</f>
        <v/>
      </c>
      <c r="H4949" s="151" t="str">
        <f t="shared" si="157"/>
        <v/>
      </c>
      <c r="I4949" s="168"/>
      <c r="J4949" s="169"/>
      <c r="K4949" s="163"/>
      <c r="L4949" s="164" t="str">
        <f t="shared" si="156"/>
        <v/>
      </c>
      <c r="M4949" s="165" t="e">
        <f>ROUND(VLOOKUP(A4949,当前库存!$A$2:$F$7000,COLUMN($F$3),0)&amp;"",2)</f>
        <v>#DIV/0!</v>
      </c>
      <c r="N4949" s="166"/>
      <c r="O4949" s="167"/>
      <c r="P4949" s="167"/>
      <c r="Q4949" s="174"/>
      <c r="R4949" s="167"/>
      <c r="S4949" s="167"/>
    </row>
    <row r="4950" customHeight="1" spans="1:19">
      <c r="A4950" s="175"/>
      <c r="B4950" s="153" t="str">
        <f>IF(ISERROR(VLOOKUP(A4950,进货明细!$A$2:$D$5000,COLUMN($B$2),0)&amp;""),"",VLOOKUP(A4950,进货明细!$A$2:$D$5000,COLUMN($B$2),0)&amp;"")</f>
        <v/>
      </c>
      <c r="C4950" s="147" t="str">
        <f>IF(ISERROR(VLOOKUP(A4950,进货明细!$A$2:$D$5000,COLUMN($C$2),0)&amp;""),"",VLOOKUP(A4950,进货明细!$A$2:$D$5000,COLUMN($C$2),0)&amp;"")</f>
        <v/>
      </c>
      <c r="D4950" s="147" t="str">
        <f>IF(ISERROR(VLOOKUP(A4950,进货明细!$A$2:$D$5000,COLUMN($D$2),0)&amp;""),"",VLOOKUP(A4950,进货明细!$A$2:$D$5000,COLUMN($D$2),0)&amp;"")</f>
        <v/>
      </c>
      <c r="E4950" s="148"/>
      <c r="F4950" s="152"/>
      <c r="G4950" s="150" t="str">
        <f>IF(ISERROR(VLOOKUP(A4950,进货明细!$A$2:$G$5000,COLUMN($G$2),0)&amp;""),"",VLOOKUP(A4950,进货明细!$A$2:$G$5000,COLUMN($G$2),0)&amp;"")</f>
        <v/>
      </c>
      <c r="H4950" s="151" t="str">
        <f t="shared" si="157"/>
        <v/>
      </c>
      <c r="I4950" s="168"/>
      <c r="J4950" s="169"/>
      <c r="K4950" s="163"/>
      <c r="L4950" s="164" t="str">
        <f t="shared" si="156"/>
        <v/>
      </c>
      <c r="M4950" s="165" t="e">
        <f>ROUND(VLOOKUP(A4950,当前库存!$A$2:$F$7000,COLUMN($F$3),0)&amp;"",2)</f>
        <v>#DIV/0!</v>
      </c>
      <c r="N4950" s="166"/>
      <c r="O4950" s="167"/>
      <c r="P4950" s="167"/>
      <c r="Q4950" s="174"/>
      <c r="R4950" s="167"/>
      <c r="S4950" s="167"/>
    </row>
    <row r="4951" customHeight="1" spans="1:19">
      <c r="A4951" s="175"/>
      <c r="B4951" s="153" t="str">
        <f>IF(ISERROR(VLOOKUP(A4951,进货明细!$A$2:$D$5000,COLUMN($B$2),0)&amp;""),"",VLOOKUP(A4951,进货明细!$A$2:$D$5000,COLUMN($B$2),0)&amp;"")</f>
        <v/>
      </c>
      <c r="C4951" s="147" t="str">
        <f>IF(ISERROR(VLOOKUP(A4951,进货明细!$A$2:$D$5000,COLUMN($C$2),0)&amp;""),"",VLOOKUP(A4951,进货明细!$A$2:$D$5000,COLUMN($C$2),0)&amp;"")</f>
        <v/>
      </c>
      <c r="D4951" s="147" t="str">
        <f>IF(ISERROR(VLOOKUP(A4951,进货明细!$A$2:$D$5000,COLUMN($D$2),0)&amp;""),"",VLOOKUP(A4951,进货明细!$A$2:$D$5000,COLUMN($D$2),0)&amp;"")</f>
        <v/>
      </c>
      <c r="E4951" s="148"/>
      <c r="F4951" s="152"/>
      <c r="G4951" s="150" t="str">
        <f>IF(ISERROR(VLOOKUP(A4951,进货明细!$A$2:$G$5000,COLUMN($G$2),0)&amp;""),"",VLOOKUP(A4951,进货明细!$A$2:$G$5000,COLUMN($G$2),0)&amp;"")</f>
        <v/>
      </c>
      <c r="H4951" s="151" t="str">
        <f t="shared" si="157"/>
        <v/>
      </c>
      <c r="I4951" s="168"/>
      <c r="J4951" s="169"/>
      <c r="K4951" s="163"/>
      <c r="L4951" s="164" t="str">
        <f t="shared" si="156"/>
        <v/>
      </c>
      <c r="M4951" s="165" t="e">
        <f>ROUND(VLOOKUP(A4951,当前库存!$A$2:$F$7000,COLUMN($F$3),0)&amp;"",2)</f>
        <v>#DIV/0!</v>
      </c>
      <c r="N4951" s="166"/>
      <c r="O4951" s="167"/>
      <c r="P4951" s="167"/>
      <c r="Q4951" s="174"/>
      <c r="R4951" s="167"/>
      <c r="S4951" s="167"/>
    </row>
    <row r="4952" customHeight="1" spans="1:19">
      <c r="A4952" s="175"/>
      <c r="B4952" s="153" t="str">
        <f>IF(ISERROR(VLOOKUP(A4952,进货明细!$A$2:$D$5000,COLUMN($B$2),0)&amp;""),"",VLOOKUP(A4952,进货明细!$A$2:$D$5000,COLUMN($B$2),0)&amp;"")</f>
        <v/>
      </c>
      <c r="C4952" s="147" t="str">
        <f>IF(ISERROR(VLOOKUP(A4952,进货明细!$A$2:$D$5000,COLUMN($C$2),0)&amp;""),"",VLOOKUP(A4952,进货明细!$A$2:$D$5000,COLUMN($C$2),0)&amp;"")</f>
        <v/>
      </c>
      <c r="D4952" s="147" t="str">
        <f>IF(ISERROR(VLOOKUP(A4952,进货明细!$A$2:$D$5000,COLUMN($D$2),0)&amp;""),"",VLOOKUP(A4952,进货明细!$A$2:$D$5000,COLUMN($D$2),0)&amp;"")</f>
        <v/>
      </c>
      <c r="E4952" s="148"/>
      <c r="F4952" s="152"/>
      <c r="G4952" s="150" t="str">
        <f>IF(ISERROR(VLOOKUP(A4952,进货明细!$A$2:$G$5000,COLUMN($G$2),0)&amp;""),"",VLOOKUP(A4952,进货明细!$A$2:$G$5000,COLUMN($G$2),0)&amp;"")</f>
        <v/>
      </c>
      <c r="H4952" s="151" t="str">
        <f t="shared" si="157"/>
        <v/>
      </c>
      <c r="I4952" s="168"/>
      <c r="J4952" s="169"/>
      <c r="K4952" s="163"/>
      <c r="L4952" s="164" t="str">
        <f t="shared" si="156"/>
        <v/>
      </c>
      <c r="M4952" s="165" t="e">
        <f>ROUND(VLOOKUP(A4952,当前库存!$A$2:$F$7000,COLUMN($F$3),0)&amp;"",2)</f>
        <v>#DIV/0!</v>
      </c>
      <c r="N4952" s="166"/>
      <c r="O4952" s="167"/>
      <c r="P4952" s="167"/>
      <c r="Q4952" s="174"/>
      <c r="R4952" s="167"/>
      <c r="S4952" s="167"/>
    </row>
    <row r="4953" customHeight="1" spans="1:19">
      <c r="A4953" s="175"/>
      <c r="B4953" s="153" t="str">
        <f>IF(ISERROR(VLOOKUP(A4953,进货明细!$A$2:$D$5000,COLUMN($B$2),0)&amp;""),"",VLOOKUP(A4953,进货明细!$A$2:$D$5000,COLUMN($B$2),0)&amp;"")</f>
        <v/>
      </c>
      <c r="C4953" s="147" t="str">
        <f>IF(ISERROR(VLOOKUP(A4953,进货明细!$A$2:$D$5000,COLUMN($C$2),0)&amp;""),"",VLOOKUP(A4953,进货明细!$A$2:$D$5000,COLUMN($C$2),0)&amp;"")</f>
        <v/>
      </c>
      <c r="D4953" s="147" t="str">
        <f>IF(ISERROR(VLOOKUP(A4953,进货明细!$A$2:$D$5000,COLUMN($D$2),0)&amp;""),"",VLOOKUP(A4953,进货明细!$A$2:$D$5000,COLUMN($D$2),0)&amp;"")</f>
        <v/>
      </c>
      <c r="E4953" s="148"/>
      <c r="F4953" s="152"/>
      <c r="G4953" s="150" t="str">
        <f>IF(ISERROR(VLOOKUP(A4953,进货明细!$A$2:$G$5000,COLUMN($G$2),0)&amp;""),"",VLOOKUP(A4953,进货明细!$A$2:$G$5000,COLUMN($G$2),0)&amp;"")</f>
        <v/>
      </c>
      <c r="H4953" s="151" t="str">
        <f t="shared" si="157"/>
        <v/>
      </c>
      <c r="I4953" s="168"/>
      <c r="J4953" s="169"/>
      <c r="K4953" s="163"/>
      <c r="L4953" s="164" t="str">
        <f t="shared" si="156"/>
        <v/>
      </c>
      <c r="M4953" s="165" t="e">
        <f>ROUND(VLOOKUP(A4953,当前库存!$A$2:$F$7000,COLUMN($F$3),0)&amp;"",2)</f>
        <v>#DIV/0!</v>
      </c>
      <c r="N4953" s="166"/>
      <c r="O4953" s="167"/>
      <c r="P4953" s="167"/>
      <c r="Q4953" s="174"/>
      <c r="R4953" s="167"/>
      <c r="S4953" s="167"/>
    </row>
    <row r="4954" customHeight="1" spans="1:19">
      <c r="A4954" s="175"/>
      <c r="B4954" s="153" t="str">
        <f>IF(ISERROR(VLOOKUP(A4954,进货明细!$A$2:$D$5000,COLUMN($B$2),0)&amp;""),"",VLOOKUP(A4954,进货明细!$A$2:$D$5000,COLUMN($B$2),0)&amp;"")</f>
        <v/>
      </c>
      <c r="C4954" s="147" t="str">
        <f>IF(ISERROR(VLOOKUP(A4954,进货明细!$A$2:$D$5000,COLUMN($C$2),0)&amp;""),"",VLOOKUP(A4954,进货明细!$A$2:$D$5000,COLUMN($C$2),0)&amp;"")</f>
        <v/>
      </c>
      <c r="D4954" s="147" t="str">
        <f>IF(ISERROR(VLOOKUP(A4954,进货明细!$A$2:$D$5000,COLUMN($D$2),0)&amp;""),"",VLOOKUP(A4954,进货明细!$A$2:$D$5000,COLUMN($D$2),0)&amp;"")</f>
        <v/>
      </c>
      <c r="E4954" s="148"/>
      <c r="F4954" s="152"/>
      <c r="G4954" s="150" t="str">
        <f>IF(ISERROR(VLOOKUP(A4954,进货明细!$A$2:$G$5000,COLUMN($G$2),0)&amp;""),"",VLOOKUP(A4954,进货明细!$A$2:$G$5000,COLUMN($G$2),0)&amp;"")</f>
        <v/>
      </c>
      <c r="H4954" s="151" t="str">
        <f t="shared" si="157"/>
        <v/>
      </c>
      <c r="I4954" s="168"/>
      <c r="J4954" s="169"/>
      <c r="K4954" s="163"/>
      <c r="L4954" s="164" t="str">
        <f t="shared" si="156"/>
        <v/>
      </c>
      <c r="M4954" s="165" t="e">
        <f>ROUND(VLOOKUP(A4954,当前库存!$A$2:$F$7000,COLUMN($F$3),0)&amp;"",2)</f>
        <v>#DIV/0!</v>
      </c>
      <c r="N4954" s="166"/>
      <c r="O4954" s="167"/>
      <c r="P4954" s="167"/>
      <c r="Q4954" s="174"/>
      <c r="R4954" s="167"/>
      <c r="S4954" s="167"/>
    </row>
    <row r="4955" customHeight="1" spans="1:19">
      <c r="A4955" s="175"/>
      <c r="B4955" s="153" t="str">
        <f>IF(ISERROR(VLOOKUP(A4955,进货明细!$A$2:$D$5000,COLUMN($B$2),0)&amp;""),"",VLOOKUP(A4955,进货明细!$A$2:$D$5000,COLUMN($B$2),0)&amp;"")</f>
        <v/>
      </c>
      <c r="C4955" s="147" t="str">
        <f>IF(ISERROR(VLOOKUP(A4955,进货明细!$A$2:$D$5000,COLUMN($C$2),0)&amp;""),"",VLOOKUP(A4955,进货明细!$A$2:$D$5000,COLUMN($C$2),0)&amp;"")</f>
        <v/>
      </c>
      <c r="D4955" s="147" t="str">
        <f>IF(ISERROR(VLOOKUP(A4955,进货明细!$A$2:$D$5000,COLUMN($D$2),0)&amp;""),"",VLOOKUP(A4955,进货明细!$A$2:$D$5000,COLUMN($D$2),0)&amp;"")</f>
        <v/>
      </c>
      <c r="E4955" s="148"/>
      <c r="F4955" s="152"/>
      <c r="G4955" s="150" t="str">
        <f>IF(ISERROR(VLOOKUP(A4955,进货明细!$A$2:$G$5000,COLUMN($G$2),0)&amp;""),"",VLOOKUP(A4955,进货明细!$A$2:$G$5000,COLUMN($G$2),0)&amp;"")</f>
        <v/>
      </c>
      <c r="H4955" s="151" t="str">
        <f t="shared" si="157"/>
        <v/>
      </c>
      <c r="I4955" s="168"/>
      <c r="J4955" s="169"/>
      <c r="K4955" s="163"/>
      <c r="L4955" s="164" t="str">
        <f t="shared" si="156"/>
        <v/>
      </c>
      <c r="M4955" s="165" t="e">
        <f>ROUND(VLOOKUP(A4955,当前库存!$A$2:$F$7000,COLUMN($F$3),0)&amp;"",2)</f>
        <v>#DIV/0!</v>
      </c>
      <c r="N4955" s="166"/>
      <c r="O4955" s="167"/>
      <c r="P4955" s="167"/>
      <c r="Q4955" s="174"/>
      <c r="R4955" s="167"/>
      <c r="S4955" s="167"/>
    </row>
    <row r="4956" customHeight="1" spans="1:19">
      <c r="A4956" s="175"/>
      <c r="B4956" s="153" t="str">
        <f>IF(ISERROR(VLOOKUP(A4956,进货明细!$A$2:$D$5000,COLUMN($B$2),0)&amp;""),"",VLOOKUP(A4956,进货明细!$A$2:$D$5000,COLUMN($B$2),0)&amp;"")</f>
        <v/>
      </c>
      <c r="C4956" s="147" t="str">
        <f>IF(ISERROR(VLOOKUP(A4956,进货明细!$A$2:$D$5000,COLUMN($C$2),0)&amp;""),"",VLOOKUP(A4956,进货明细!$A$2:$D$5000,COLUMN($C$2),0)&amp;"")</f>
        <v/>
      </c>
      <c r="D4956" s="147" t="str">
        <f>IF(ISERROR(VLOOKUP(A4956,进货明细!$A$2:$D$5000,COLUMN($D$2),0)&amp;""),"",VLOOKUP(A4956,进货明细!$A$2:$D$5000,COLUMN($D$2),0)&amp;"")</f>
        <v/>
      </c>
      <c r="E4956" s="148"/>
      <c r="F4956" s="152"/>
      <c r="G4956" s="150" t="str">
        <f>IF(ISERROR(VLOOKUP(A4956,进货明细!$A$2:$G$5000,COLUMN($G$2),0)&amp;""),"",VLOOKUP(A4956,进货明细!$A$2:$G$5000,COLUMN($G$2),0)&amp;"")</f>
        <v/>
      </c>
      <c r="H4956" s="151" t="str">
        <f t="shared" si="157"/>
        <v/>
      </c>
      <c r="I4956" s="168"/>
      <c r="J4956" s="169"/>
      <c r="K4956" s="163"/>
      <c r="L4956" s="164" t="str">
        <f t="shared" si="156"/>
        <v/>
      </c>
      <c r="M4956" s="165" t="e">
        <f>ROUND(VLOOKUP(A4956,当前库存!$A$2:$F$7000,COLUMN($F$3),0)&amp;"",2)</f>
        <v>#DIV/0!</v>
      </c>
      <c r="N4956" s="166"/>
      <c r="O4956" s="167"/>
      <c r="P4956" s="167"/>
      <c r="Q4956" s="174"/>
      <c r="R4956" s="167"/>
      <c r="S4956" s="167"/>
    </row>
    <row r="4957" customHeight="1" spans="1:19">
      <c r="A4957" s="175"/>
      <c r="B4957" s="153" t="str">
        <f>IF(ISERROR(VLOOKUP(A4957,进货明细!$A$2:$D$5000,COLUMN($B$2),0)&amp;""),"",VLOOKUP(A4957,进货明细!$A$2:$D$5000,COLUMN($B$2),0)&amp;"")</f>
        <v/>
      </c>
      <c r="C4957" s="147" t="str">
        <f>IF(ISERROR(VLOOKUP(A4957,进货明细!$A$2:$D$5000,COLUMN($C$2),0)&amp;""),"",VLOOKUP(A4957,进货明细!$A$2:$D$5000,COLUMN($C$2),0)&amp;"")</f>
        <v/>
      </c>
      <c r="D4957" s="147" t="str">
        <f>IF(ISERROR(VLOOKUP(A4957,进货明细!$A$2:$D$5000,COLUMN($D$2),0)&amp;""),"",VLOOKUP(A4957,进货明细!$A$2:$D$5000,COLUMN($D$2),0)&amp;"")</f>
        <v/>
      </c>
      <c r="E4957" s="148"/>
      <c r="F4957" s="152"/>
      <c r="G4957" s="150" t="str">
        <f>IF(ISERROR(VLOOKUP(A4957,进货明细!$A$2:$G$5000,COLUMN($G$2),0)&amp;""),"",VLOOKUP(A4957,进货明细!$A$2:$G$5000,COLUMN($G$2),0)&amp;"")</f>
        <v/>
      </c>
      <c r="H4957" s="151" t="str">
        <f t="shared" si="157"/>
        <v/>
      </c>
      <c r="I4957" s="168"/>
      <c r="J4957" s="169"/>
      <c r="K4957" s="163"/>
      <c r="L4957" s="164" t="str">
        <f t="shared" si="156"/>
        <v/>
      </c>
      <c r="M4957" s="165" t="e">
        <f>ROUND(VLOOKUP(A4957,当前库存!$A$2:$F$7000,COLUMN($F$3),0)&amp;"",2)</f>
        <v>#DIV/0!</v>
      </c>
      <c r="N4957" s="166"/>
      <c r="O4957" s="167"/>
      <c r="P4957" s="167"/>
      <c r="Q4957" s="174"/>
      <c r="R4957" s="167"/>
      <c r="S4957" s="167"/>
    </row>
    <row r="4958" customHeight="1" spans="1:19">
      <c r="A4958" s="175"/>
      <c r="B4958" s="153" t="str">
        <f>IF(ISERROR(VLOOKUP(A4958,进货明细!$A$2:$D$5000,COLUMN($B$2),0)&amp;""),"",VLOOKUP(A4958,进货明细!$A$2:$D$5000,COLUMN($B$2),0)&amp;"")</f>
        <v/>
      </c>
      <c r="C4958" s="147" t="str">
        <f>IF(ISERROR(VLOOKUP(A4958,进货明细!$A$2:$D$5000,COLUMN($C$2),0)&amp;""),"",VLOOKUP(A4958,进货明细!$A$2:$D$5000,COLUMN($C$2),0)&amp;"")</f>
        <v/>
      </c>
      <c r="D4958" s="147" t="str">
        <f>IF(ISERROR(VLOOKUP(A4958,进货明细!$A$2:$D$5000,COLUMN($D$2),0)&amp;""),"",VLOOKUP(A4958,进货明细!$A$2:$D$5000,COLUMN($D$2),0)&amp;"")</f>
        <v/>
      </c>
      <c r="E4958" s="148"/>
      <c r="F4958" s="152"/>
      <c r="G4958" s="150" t="str">
        <f>IF(ISERROR(VLOOKUP(A4958,进货明细!$A$2:$G$5000,COLUMN($G$2),0)&amp;""),"",VLOOKUP(A4958,进货明细!$A$2:$G$5000,COLUMN($G$2),0)&amp;"")</f>
        <v/>
      </c>
      <c r="H4958" s="151" t="str">
        <f t="shared" si="157"/>
        <v/>
      </c>
      <c r="I4958" s="168"/>
      <c r="J4958" s="169"/>
      <c r="K4958" s="163"/>
      <c r="L4958" s="164" t="str">
        <f t="shared" si="156"/>
        <v/>
      </c>
      <c r="M4958" s="165" t="e">
        <f>ROUND(VLOOKUP(A4958,当前库存!$A$2:$F$7000,COLUMN($F$3),0)&amp;"",2)</f>
        <v>#DIV/0!</v>
      </c>
      <c r="N4958" s="166"/>
      <c r="O4958" s="167"/>
      <c r="P4958" s="167"/>
      <c r="Q4958" s="174"/>
      <c r="R4958" s="167"/>
      <c r="S4958" s="167"/>
    </row>
    <row r="4959" customHeight="1" spans="1:19">
      <c r="A4959" s="175"/>
      <c r="B4959" s="153" t="str">
        <f>IF(ISERROR(VLOOKUP(A4959,进货明细!$A$2:$D$5000,COLUMN($B$2),0)&amp;""),"",VLOOKUP(A4959,进货明细!$A$2:$D$5000,COLUMN($B$2),0)&amp;"")</f>
        <v/>
      </c>
      <c r="C4959" s="147" t="str">
        <f>IF(ISERROR(VLOOKUP(A4959,进货明细!$A$2:$D$5000,COLUMN($C$2),0)&amp;""),"",VLOOKUP(A4959,进货明细!$A$2:$D$5000,COLUMN($C$2),0)&amp;"")</f>
        <v/>
      </c>
      <c r="D4959" s="147" t="str">
        <f>IF(ISERROR(VLOOKUP(A4959,进货明细!$A$2:$D$5000,COLUMN($D$2),0)&amp;""),"",VLOOKUP(A4959,进货明细!$A$2:$D$5000,COLUMN($D$2),0)&amp;"")</f>
        <v/>
      </c>
      <c r="E4959" s="148"/>
      <c r="F4959" s="152"/>
      <c r="G4959" s="150" t="str">
        <f>IF(ISERROR(VLOOKUP(A4959,进货明细!$A$2:$G$5000,COLUMN($G$2),0)&amp;""),"",VLOOKUP(A4959,进货明细!$A$2:$G$5000,COLUMN($G$2),0)&amp;"")</f>
        <v/>
      </c>
      <c r="H4959" s="151" t="str">
        <f t="shared" si="157"/>
        <v/>
      </c>
      <c r="I4959" s="168"/>
      <c r="J4959" s="169"/>
      <c r="K4959" s="163"/>
      <c r="L4959" s="164" t="str">
        <f t="shared" si="156"/>
        <v/>
      </c>
      <c r="M4959" s="165" t="e">
        <f>ROUND(VLOOKUP(A4959,当前库存!$A$2:$F$7000,COLUMN($F$3),0)&amp;"",2)</f>
        <v>#DIV/0!</v>
      </c>
      <c r="N4959" s="166"/>
      <c r="O4959" s="167"/>
      <c r="P4959" s="167"/>
      <c r="Q4959" s="174"/>
      <c r="R4959" s="167"/>
      <c r="S4959" s="167"/>
    </row>
    <row r="4960" customHeight="1" spans="1:19">
      <c r="A4960" s="175"/>
      <c r="B4960" s="153" t="str">
        <f>IF(ISERROR(VLOOKUP(A4960,进货明细!$A$2:$D$5000,COLUMN($B$2),0)&amp;""),"",VLOOKUP(A4960,进货明细!$A$2:$D$5000,COLUMN($B$2),0)&amp;"")</f>
        <v/>
      </c>
      <c r="C4960" s="147" t="str">
        <f>IF(ISERROR(VLOOKUP(A4960,进货明细!$A$2:$D$5000,COLUMN($C$2),0)&amp;""),"",VLOOKUP(A4960,进货明细!$A$2:$D$5000,COLUMN($C$2),0)&amp;"")</f>
        <v/>
      </c>
      <c r="D4960" s="147" t="str">
        <f>IF(ISERROR(VLOOKUP(A4960,进货明细!$A$2:$D$5000,COLUMN($D$2),0)&amp;""),"",VLOOKUP(A4960,进货明细!$A$2:$D$5000,COLUMN($D$2),0)&amp;"")</f>
        <v/>
      </c>
      <c r="E4960" s="148"/>
      <c r="F4960" s="152"/>
      <c r="G4960" s="150" t="str">
        <f>IF(ISERROR(VLOOKUP(A4960,进货明细!$A$2:$G$5000,COLUMN($G$2),0)&amp;""),"",VLOOKUP(A4960,进货明细!$A$2:$G$5000,COLUMN($G$2),0)&amp;"")</f>
        <v/>
      </c>
      <c r="H4960" s="151" t="str">
        <f t="shared" si="157"/>
        <v/>
      </c>
      <c r="I4960" s="168"/>
      <c r="J4960" s="169"/>
      <c r="K4960" s="163"/>
      <c r="L4960" s="164" t="str">
        <f t="shared" si="156"/>
        <v/>
      </c>
      <c r="M4960" s="165" t="e">
        <f>ROUND(VLOOKUP(A4960,当前库存!$A$2:$F$7000,COLUMN($F$3),0)&amp;"",2)</f>
        <v>#DIV/0!</v>
      </c>
      <c r="N4960" s="166"/>
      <c r="O4960" s="167"/>
      <c r="P4960" s="167"/>
      <c r="Q4960" s="174"/>
      <c r="R4960" s="167"/>
      <c r="S4960" s="167"/>
    </row>
    <row r="4961" customHeight="1" spans="1:19">
      <c r="A4961" s="175"/>
      <c r="B4961" s="153" t="str">
        <f>IF(ISERROR(VLOOKUP(A4961,进货明细!$A$2:$D$5000,COLUMN($B$2),0)&amp;""),"",VLOOKUP(A4961,进货明细!$A$2:$D$5000,COLUMN($B$2),0)&amp;"")</f>
        <v/>
      </c>
      <c r="C4961" s="147" t="str">
        <f>IF(ISERROR(VLOOKUP(A4961,进货明细!$A$2:$D$5000,COLUMN($C$2),0)&amp;""),"",VLOOKUP(A4961,进货明细!$A$2:$D$5000,COLUMN($C$2),0)&amp;"")</f>
        <v/>
      </c>
      <c r="D4961" s="147" t="str">
        <f>IF(ISERROR(VLOOKUP(A4961,进货明细!$A$2:$D$5000,COLUMN($D$2),0)&amp;""),"",VLOOKUP(A4961,进货明细!$A$2:$D$5000,COLUMN($D$2),0)&amp;"")</f>
        <v/>
      </c>
      <c r="E4961" s="148"/>
      <c r="F4961" s="152"/>
      <c r="G4961" s="150" t="str">
        <f>IF(ISERROR(VLOOKUP(A4961,进货明细!$A$2:$G$5000,COLUMN($G$2),0)&amp;""),"",VLOOKUP(A4961,进货明细!$A$2:$G$5000,COLUMN($G$2),0)&amp;"")</f>
        <v/>
      </c>
      <c r="H4961" s="151" t="str">
        <f t="shared" si="157"/>
        <v/>
      </c>
      <c r="I4961" s="168"/>
      <c r="J4961" s="169"/>
      <c r="K4961" s="163"/>
      <c r="L4961" s="164" t="str">
        <f t="shared" si="156"/>
        <v/>
      </c>
      <c r="M4961" s="165" t="e">
        <f>ROUND(VLOOKUP(A4961,当前库存!$A$2:$F$7000,COLUMN($F$3),0)&amp;"",2)</f>
        <v>#DIV/0!</v>
      </c>
      <c r="N4961" s="166"/>
      <c r="O4961" s="167"/>
      <c r="P4961" s="167"/>
      <c r="Q4961" s="174"/>
      <c r="R4961" s="167"/>
      <c r="S4961" s="167"/>
    </row>
    <row r="4962" customHeight="1" spans="1:19">
      <c r="A4962" s="175"/>
      <c r="B4962" s="153" t="str">
        <f>IF(ISERROR(VLOOKUP(A4962,进货明细!$A$2:$D$5000,COLUMN($B$2),0)&amp;""),"",VLOOKUP(A4962,进货明细!$A$2:$D$5000,COLUMN($B$2),0)&amp;"")</f>
        <v/>
      </c>
      <c r="C4962" s="147" t="str">
        <f>IF(ISERROR(VLOOKUP(A4962,进货明细!$A$2:$D$5000,COLUMN($C$2),0)&amp;""),"",VLOOKUP(A4962,进货明细!$A$2:$D$5000,COLUMN($C$2),0)&amp;"")</f>
        <v/>
      </c>
      <c r="D4962" s="147" t="str">
        <f>IF(ISERROR(VLOOKUP(A4962,进货明细!$A$2:$D$5000,COLUMN($D$2),0)&amp;""),"",VLOOKUP(A4962,进货明细!$A$2:$D$5000,COLUMN($D$2),0)&amp;"")</f>
        <v/>
      </c>
      <c r="E4962" s="148"/>
      <c r="F4962" s="152"/>
      <c r="G4962" s="150" t="str">
        <f>IF(ISERROR(VLOOKUP(A4962,进货明细!$A$2:$G$5000,COLUMN($G$2),0)&amp;""),"",VLOOKUP(A4962,进货明细!$A$2:$G$5000,COLUMN($G$2),0)&amp;"")</f>
        <v/>
      </c>
      <c r="H4962" s="151" t="str">
        <f t="shared" si="157"/>
        <v/>
      </c>
      <c r="I4962" s="168"/>
      <c r="J4962" s="169"/>
      <c r="K4962" s="163"/>
      <c r="L4962" s="164" t="str">
        <f t="shared" si="156"/>
        <v/>
      </c>
      <c r="M4962" s="165" t="e">
        <f>ROUND(VLOOKUP(A4962,当前库存!$A$2:$F$7000,COLUMN($F$3),0)&amp;"",2)</f>
        <v>#DIV/0!</v>
      </c>
      <c r="N4962" s="166"/>
      <c r="O4962" s="167"/>
      <c r="P4962" s="167"/>
      <c r="Q4962" s="174"/>
      <c r="R4962" s="167"/>
      <c r="S4962" s="167"/>
    </row>
    <row r="4963" customHeight="1" spans="1:19">
      <c r="A4963" s="175"/>
      <c r="B4963" s="153" t="str">
        <f>IF(ISERROR(VLOOKUP(A4963,进货明细!$A$2:$D$5000,COLUMN($B$2),0)&amp;""),"",VLOOKUP(A4963,进货明细!$A$2:$D$5000,COLUMN($B$2),0)&amp;"")</f>
        <v/>
      </c>
      <c r="C4963" s="147" t="str">
        <f>IF(ISERROR(VLOOKUP(A4963,进货明细!$A$2:$D$5000,COLUMN($C$2),0)&amp;""),"",VLOOKUP(A4963,进货明细!$A$2:$D$5000,COLUMN($C$2),0)&amp;"")</f>
        <v/>
      </c>
      <c r="D4963" s="147" t="str">
        <f>IF(ISERROR(VLOOKUP(A4963,进货明细!$A$2:$D$5000,COLUMN($D$2),0)&amp;""),"",VLOOKUP(A4963,进货明细!$A$2:$D$5000,COLUMN($D$2),0)&amp;"")</f>
        <v/>
      </c>
      <c r="E4963" s="148"/>
      <c r="F4963" s="152"/>
      <c r="G4963" s="150" t="str">
        <f>IF(ISERROR(VLOOKUP(A4963,进货明细!$A$2:$G$5000,COLUMN($G$2),0)&amp;""),"",VLOOKUP(A4963,进货明细!$A$2:$G$5000,COLUMN($G$2),0)&amp;"")</f>
        <v/>
      </c>
      <c r="H4963" s="151" t="str">
        <f t="shared" si="157"/>
        <v/>
      </c>
      <c r="I4963" s="168"/>
      <c r="J4963" s="169"/>
      <c r="K4963" s="163"/>
      <c r="L4963" s="164" t="str">
        <f t="shared" si="156"/>
        <v/>
      </c>
      <c r="M4963" s="165" t="e">
        <f>ROUND(VLOOKUP(A4963,当前库存!$A$2:$F$7000,COLUMN($F$3),0)&amp;"",2)</f>
        <v>#DIV/0!</v>
      </c>
      <c r="N4963" s="166"/>
      <c r="O4963" s="167"/>
      <c r="P4963" s="167"/>
      <c r="Q4963" s="174"/>
      <c r="R4963" s="167"/>
      <c r="S4963" s="167"/>
    </row>
    <row r="4964" customHeight="1" spans="1:19">
      <c r="A4964" s="175"/>
      <c r="B4964" s="153" t="str">
        <f>IF(ISERROR(VLOOKUP(A4964,进货明细!$A$2:$D$5000,COLUMN($B$2),0)&amp;""),"",VLOOKUP(A4964,进货明细!$A$2:$D$5000,COLUMN($B$2),0)&amp;"")</f>
        <v/>
      </c>
      <c r="C4964" s="147" t="str">
        <f>IF(ISERROR(VLOOKUP(A4964,进货明细!$A$2:$D$5000,COLUMN($C$2),0)&amp;""),"",VLOOKUP(A4964,进货明细!$A$2:$D$5000,COLUMN($C$2),0)&amp;"")</f>
        <v/>
      </c>
      <c r="D4964" s="147" t="str">
        <f>IF(ISERROR(VLOOKUP(A4964,进货明细!$A$2:$D$5000,COLUMN($D$2),0)&amp;""),"",VLOOKUP(A4964,进货明细!$A$2:$D$5000,COLUMN($D$2),0)&amp;"")</f>
        <v/>
      </c>
      <c r="E4964" s="148"/>
      <c r="F4964" s="152"/>
      <c r="G4964" s="150" t="str">
        <f>IF(ISERROR(VLOOKUP(A4964,进货明细!$A$2:$G$5000,COLUMN($G$2),0)&amp;""),"",VLOOKUP(A4964,进货明细!$A$2:$G$5000,COLUMN($G$2),0)&amp;"")</f>
        <v/>
      </c>
      <c r="H4964" s="151" t="str">
        <f t="shared" si="157"/>
        <v/>
      </c>
      <c r="I4964" s="168"/>
      <c r="J4964" s="169"/>
      <c r="K4964" s="163"/>
      <c r="L4964" s="164" t="str">
        <f t="shared" si="156"/>
        <v/>
      </c>
      <c r="M4964" s="165" t="e">
        <f>ROUND(VLOOKUP(A4964,当前库存!$A$2:$F$7000,COLUMN($F$3),0)&amp;"",2)</f>
        <v>#DIV/0!</v>
      </c>
      <c r="N4964" s="166"/>
      <c r="O4964" s="167"/>
      <c r="P4964" s="167"/>
      <c r="Q4964" s="174"/>
      <c r="R4964" s="167"/>
      <c r="S4964" s="167"/>
    </row>
    <row r="4965" customHeight="1" spans="1:19">
      <c r="A4965" s="175"/>
      <c r="B4965" s="153" t="str">
        <f>IF(ISERROR(VLOOKUP(A4965,进货明细!$A$2:$D$5000,COLUMN($B$2),0)&amp;""),"",VLOOKUP(A4965,进货明细!$A$2:$D$5000,COLUMN($B$2),0)&amp;"")</f>
        <v/>
      </c>
      <c r="C4965" s="147" t="str">
        <f>IF(ISERROR(VLOOKUP(A4965,进货明细!$A$2:$D$5000,COLUMN($C$2),0)&amp;""),"",VLOOKUP(A4965,进货明细!$A$2:$D$5000,COLUMN($C$2),0)&amp;"")</f>
        <v/>
      </c>
      <c r="D4965" s="147" t="str">
        <f>IF(ISERROR(VLOOKUP(A4965,进货明细!$A$2:$D$5000,COLUMN($D$2),0)&amp;""),"",VLOOKUP(A4965,进货明细!$A$2:$D$5000,COLUMN($D$2),0)&amp;"")</f>
        <v/>
      </c>
      <c r="E4965" s="148"/>
      <c r="F4965" s="152"/>
      <c r="G4965" s="150" t="str">
        <f>IF(ISERROR(VLOOKUP(A4965,进货明细!$A$2:$G$5000,COLUMN($G$2),0)&amp;""),"",VLOOKUP(A4965,进货明细!$A$2:$G$5000,COLUMN($G$2),0)&amp;"")</f>
        <v/>
      </c>
      <c r="H4965" s="151" t="str">
        <f t="shared" si="157"/>
        <v/>
      </c>
      <c r="I4965" s="168"/>
      <c r="J4965" s="169"/>
      <c r="K4965" s="163"/>
      <c r="L4965" s="164" t="str">
        <f t="shared" si="156"/>
        <v/>
      </c>
      <c r="M4965" s="165" t="e">
        <f>ROUND(VLOOKUP(A4965,当前库存!$A$2:$F$7000,COLUMN($F$3),0)&amp;"",2)</f>
        <v>#DIV/0!</v>
      </c>
      <c r="N4965" s="166"/>
      <c r="O4965" s="167"/>
      <c r="P4965" s="167"/>
      <c r="Q4965" s="174"/>
      <c r="R4965" s="167"/>
      <c r="S4965" s="167"/>
    </row>
    <row r="4966" customHeight="1" spans="1:19">
      <c r="A4966" s="175"/>
      <c r="B4966" s="153" t="str">
        <f>IF(ISERROR(VLOOKUP(A4966,进货明细!$A$2:$D$5000,COLUMN($B$2),0)&amp;""),"",VLOOKUP(A4966,进货明细!$A$2:$D$5000,COLUMN($B$2),0)&amp;"")</f>
        <v/>
      </c>
      <c r="C4966" s="147" t="str">
        <f>IF(ISERROR(VLOOKUP(A4966,进货明细!$A$2:$D$5000,COLUMN($C$2),0)&amp;""),"",VLOOKUP(A4966,进货明细!$A$2:$D$5000,COLUMN($C$2),0)&amp;"")</f>
        <v/>
      </c>
      <c r="D4966" s="147" t="str">
        <f>IF(ISERROR(VLOOKUP(A4966,进货明细!$A$2:$D$5000,COLUMN($D$2),0)&amp;""),"",VLOOKUP(A4966,进货明细!$A$2:$D$5000,COLUMN($D$2),0)&amp;"")</f>
        <v/>
      </c>
      <c r="E4966" s="148"/>
      <c r="F4966" s="152"/>
      <c r="G4966" s="150" t="str">
        <f>IF(ISERROR(VLOOKUP(A4966,进货明细!$A$2:$G$5000,COLUMN($G$2),0)&amp;""),"",VLOOKUP(A4966,进货明细!$A$2:$G$5000,COLUMN($G$2),0)&amp;"")</f>
        <v/>
      </c>
      <c r="H4966" s="151" t="str">
        <f t="shared" si="157"/>
        <v/>
      </c>
      <c r="I4966" s="168"/>
      <c r="J4966" s="169"/>
      <c r="K4966" s="163"/>
      <c r="L4966" s="164" t="str">
        <f t="shared" si="156"/>
        <v/>
      </c>
      <c r="M4966" s="165" t="e">
        <f>ROUND(VLOOKUP(A4966,当前库存!$A$2:$F$7000,COLUMN($F$3),0)&amp;"",2)</f>
        <v>#DIV/0!</v>
      </c>
      <c r="N4966" s="166"/>
      <c r="O4966" s="167"/>
      <c r="P4966" s="167"/>
      <c r="Q4966" s="174"/>
      <c r="R4966" s="167"/>
      <c r="S4966" s="167"/>
    </row>
    <row r="4967" customHeight="1" spans="1:19">
      <c r="A4967" s="175"/>
      <c r="B4967" s="153" t="str">
        <f>IF(ISERROR(VLOOKUP(A4967,进货明细!$A$2:$D$5000,COLUMN($B$2),0)&amp;""),"",VLOOKUP(A4967,进货明细!$A$2:$D$5000,COLUMN($B$2),0)&amp;"")</f>
        <v/>
      </c>
      <c r="C4967" s="147" t="str">
        <f>IF(ISERROR(VLOOKUP(A4967,进货明细!$A$2:$D$5000,COLUMN($C$2),0)&amp;""),"",VLOOKUP(A4967,进货明细!$A$2:$D$5000,COLUMN($C$2),0)&amp;"")</f>
        <v/>
      </c>
      <c r="D4967" s="147" t="str">
        <f>IF(ISERROR(VLOOKUP(A4967,进货明细!$A$2:$D$5000,COLUMN($D$2),0)&amp;""),"",VLOOKUP(A4967,进货明细!$A$2:$D$5000,COLUMN($D$2),0)&amp;"")</f>
        <v/>
      </c>
      <c r="E4967" s="148"/>
      <c r="F4967" s="152"/>
      <c r="G4967" s="150" t="str">
        <f>IF(ISERROR(VLOOKUP(A4967,进货明细!$A$2:$G$5000,COLUMN($G$2),0)&amp;""),"",VLOOKUP(A4967,进货明细!$A$2:$G$5000,COLUMN($G$2),0)&amp;"")</f>
        <v/>
      </c>
      <c r="H4967" s="151" t="str">
        <f t="shared" si="157"/>
        <v/>
      </c>
      <c r="I4967" s="168"/>
      <c r="J4967" s="169"/>
      <c r="K4967" s="163"/>
      <c r="L4967" s="164" t="str">
        <f t="shared" si="156"/>
        <v/>
      </c>
      <c r="M4967" s="165" t="e">
        <f>ROUND(VLOOKUP(A4967,当前库存!$A$2:$F$7000,COLUMN($F$3),0)&amp;"",2)</f>
        <v>#DIV/0!</v>
      </c>
      <c r="N4967" s="166"/>
      <c r="O4967" s="167"/>
      <c r="P4967" s="167"/>
      <c r="Q4967" s="174"/>
      <c r="R4967" s="167"/>
      <c r="S4967" s="167"/>
    </row>
    <row r="4968" customHeight="1" spans="1:19">
      <c r="A4968" s="175"/>
      <c r="B4968" s="153" t="str">
        <f>IF(ISERROR(VLOOKUP(A4968,进货明细!$A$2:$D$5000,COLUMN($B$2),0)&amp;""),"",VLOOKUP(A4968,进货明细!$A$2:$D$5000,COLUMN($B$2),0)&amp;"")</f>
        <v/>
      </c>
      <c r="C4968" s="147" t="str">
        <f>IF(ISERROR(VLOOKUP(A4968,进货明细!$A$2:$D$5000,COLUMN($C$2),0)&amp;""),"",VLOOKUP(A4968,进货明细!$A$2:$D$5000,COLUMN($C$2),0)&amp;"")</f>
        <v/>
      </c>
      <c r="D4968" s="147" t="str">
        <f>IF(ISERROR(VLOOKUP(A4968,进货明细!$A$2:$D$5000,COLUMN($D$2),0)&amp;""),"",VLOOKUP(A4968,进货明细!$A$2:$D$5000,COLUMN($D$2),0)&amp;"")</f>
        <v/>
      </c>
      <c r="E4968" s="148"/>
      <c r="F4968" s="152"/>
      <c r="G4968" s="150" t="str">
        <f>IF(ISERROR(VLOOKUP(A4968,进货明细!$A$2:$G$5000,COLUMN($G$2),0)&amp;""),"",VLOOKUP(A4968,进货明细!$A$2:$G$5000,COLUMN($G$2),0)&amp;"")</f>
        <v/>
      </c>
      <c r="H4968" s="151" t="str">
        <f t="shared" si="157"/>
        <v/>
      </c>
      <c r="I4968" s="168"/>
      <c r="J4968" s="169"/>
      <c r="K4968" s="163"/>
      <c r="L4968" s="164" t="str">
        <f t="shared" si="156"/>
        <v/>
      </c>
      <c r="M4968" s="165" t="e">
        <f>ROUND(VLOOKUP(A4968,当前库存!$A$2:$F$7000,COLUMN($F$3),0)&amp;"",2)</f>
        <v>#DIV/0!</v>
      </c>
      <c r="N4968" s="166"/>
      <c r="O4968" s="167"/>
      <c r="P4968" s="167"/>
      <c r="Q4968" s="174"/>
      <c r="R4968" s="167"/>
      <c r="S4968" s="167"/>
    </row>
    <row r="4969" customHeight="1" spans="1:19">
      <c r="A4969" s="175"/>
      <c r="B4969" s="153" t="str">
        <f>IF(ISERROR(VLOOKUP(A4969,进货明细!$A$2:$D$5000,COLUMN($B$2),0)&amp;""),"",VLOOKUP(A4969,进货明细!$A$2:$D$5000,COLUMN($B$2),0)&amp;"")</f>
        <v/>
      </c>
      <c r="C4969" s="147" t="str">
        <f>IF(ISERROR(VLOOKUP(A4969,进货明细!$A$2:$D$5000,COLUMN($C$2),0)&amp;""),"",VLOOKUP(A4969,进货明细!$A$2:$D$5000,COLUMN($C$2),0)&amp;"")</f>
        <v/>
      </c>
      <c r="D4969" s="147" t="str">
        <f>IF(ISERROR(VLOOKUP(A4969,进货明细!$A$2:$D$5000,COLUMN($D$2),0)&amp;""),"",VLOOKUP(A4969,进货明细!$A$2:$D$5000,COLUMN($D$2),0)&amp;"")</f>
        <v/>
      </c>
      <c r="E4969" s="148"/>
      <c r="F4969" s="152"/>
      <c r="G4969" s="150" t="str">
        <f>IF(ISERROR(VLOOKUP(A4969,进货明细!$A$2:$G$5000,COLUMN($G$2),0)&amp;""),"",VLOOKUP(A4969,进货明细!$A$2:$G$5000,COLUMN($G$2),0)&amp;"")</f>
        <v/>
      </c>
      <c r="H4969" s="151" t="str">
        <f t="shared" si="157"/>
        <v/>
      </c>
      <c r="I4969" s="168"/>
      <c r="J4969" s="169"/>
      <c r="K4969" s="163"/>
      <c r="L4969" s="164" t="str">
        <f t="shared" si="156"/>
        <v/>
      </c>
      <c r="M4969" s="165" t="e">
        <f>ROUND(VLOOKUP(A4969,当前库存!$A$2:$F$7000,COLUMN($F$3),0)&amp;"",2)</f>
        <v>#DIV/0!</v>
      </c>
      <c r="N4969" s="166"/>
      <c r="O4969" s="167"/>
      <c r="P4969" s="167"/>
      <c r="Q4969" s="174"/>
      <c r="R4969" s="167"/>
      <c r="S4969" s="167"/>
    </row>
    <row r="4970" customHeight="1" spans="1:19">
      <c r="A4970" s="175"/>
      <c r="B4970" s="153" t="str">
        <f>IF(ISERROR(VLOOKUP(A4970,进货明细!$A$2:$D$5000,COLUMN($B$2),0)&amp;""),"",VLOOKUP(A4970,进货明细!$A$2:$D$5000,COLUMN($B$2),0)&amp;"")</f>
        <v/>
      </c>
      <c r="C4970" s="147" t="str">
        <f>IF(ISERROR(VLOOKUP(A4970,进货明细!$A$2:$D$5000,COLUMN($C$2),0)&amp;""),"",VLOOKUP(A4970,进货明细!$A$2:$D$5000,COLUMN($C$2),0)&amp;"")</f>
        <v/>
      </c>
      <c r="D4970" s="147" t="str">
        <f>IF(ISERROR(VLOOKUP(A4970,进货明细!$A$2:$D$5000,COLUMN($D$2),0)&amp;""),"",VLOOKUP(A4970,进货明细!$A$2:$D$5000,COLUMN($D$2),0)&amp;"")</f>
        <v/>
      </c>
      <c r="E4970" s="148"/>
      <c r="F4970" s="152"/>
      <c r="G4970" s="150" t="str">
        <f>IF(ISERROR(VLOOKUP(A4970,进货明细!$A$2:$G$5000,COLUMN($G$2),0)&amp;""),"",VLOOKUP(A4970,进货明细!$A$2:$G$5000,COLUMN($G$2),0)&amp;"")</f>
        <v/>
      </c>
      <c r="H4970" s="151" t="str">
        <f t="shared" si="157"/>
        <v/>
      </c>
      <c r="I4970" s="168"/>
      <c r="J4970" s="169"/>
      <c r="K4970" s="163"/>
      <c r="L4970" s="164" t="str">
        <f t="shared" si="156"/>
        <v/>
      </c>
      <c r="M4970" s="165" t="e">
        <f>ROUND(VLOOKUP(A4970,当前库存!$A$2:$F$7000,COLUMN($F$3),0)&amp;"",2)</f>
        <v>#DIV/0!</v>
      </c>
      <c r="N4970" s="166"/>
      <c r="O4970" s="167"/>
      <c r="P4970" s="167"/>
      <c r="Q4970" s="174"/>
      <c r="R4970" s="167"/>
      <c r="S4970" s="167"/>
    </row>
    <row r="4971" customHeight="1" spans="1:13">
      <c r="A4971" s="175"/>
      <c r="B4971" s="153" t="str">
        <f>IF(ISERROR(VLOOKUP(A4971,进货明细!$A$2:$D$5000,COLUMN($B$2),0)&amp;""),"",VLOOKUP(A4971,进货明细!$A$2:$D$5000,COLUMN($B$2),0)&amp;"")</f>
        <v/>
      </c>
      <c r="C4971" s="147" t="str">
        <f>IF(ISERROR(VLOOKUP(A4971,进货明细!$A$2:$D$5000,COLUMN($C$2),0)&amp;""),"",VLOOKUP(A4971,进货明细!$A$2:$D$5000,COLUMN($C$2),0)&amp;"")</f>
        <v/>
      </c>
      <c r="D4971" s="147" t="str">
        <f>IF(ISERROR(VLOOKUP(A4971,进货明细!$A$2:$D$5000,COLUMN($D$2),0)&amp;""),"",VLOOKUP(A4971,进货明细!$A$2:$D$5000,COLUMN($D$2),0)&amp;"")</f>
        <v/>
      </c>
      <c r="E4971" s="148"/>
      <c r="F4971" s="152"/>
      <c r="G4971" s="150" t="str">
        <f>IF(ISERROR(VLOOKUP(A4971,进货明细!$A$2:$G$5000,COLUMN($G$2),0)&amp;""),"",VLOOKUP(A4971,进货明细!$A$2:$G$5000,COLUMN($G$2),0)&amp;"")</f>
        <v/>
      </c>
      <c r="H4971" s="151" t="str">
        <f t="shared" si="157"/>
        <v/>
      </c>
      <c r="I4971" s="168"/>
      <c r="J4971" s="169"/>
      <c r="K4971" s="163"/>
      <c r="L4971" s="164" t="str">
        <f t="shared" si="156"/>
        <v/>
      </c>
      <c r="M4971" s="165" t="e">
        <f>ROUND(VLOOKUP(A4971,当前库存!$A$2:$F$7000,COLUMN($F$3),0)&amp;"",2)</f>
        <v>#DIV/0!</v>
      </c>
    </row>
    <row r="4972" customHeight="1" spans="1:13">
      <c r="A4972" s="175"/>
      <c r="B4972" s="153" t="str">
        <f>IF(ISERROR(VLOOKUP(A4972,进货明细!$A$2:$D$5000,COLUMN($B$2),0)&amp;""),"",VLOOKUP(A4972,进货明细!$A$2:$D$5000,COLUMN($B$2),0)&amp;"")</f>
        <v/>
      </c>
      <c r="C4972" s="147" t="str">
        <f>IF(ISERROR(VLOOKUP(A4972,进货明细!$A$2:$D$5000,COLUMN($C$2),0)&amp;""),"",VLOOKUP(A4972,进货明细!$A$2:$D$5000,COLUMN($C$2),0)&amp;"")</f>
        <v/>
      </c>
      <c r="D4972" s="147" t="str">
        <f>IF(ISERROR(VLOOKUP(A4972,进货明细!$A$2:$D$5000,COLUMN($D$2),0)&amp;""),"",VLOOKUP(A4972,进货明细!$A$2:$D$5000,COLUMN($D$2),0)&amp;"")</f>
        <v/>
      </c>
      <c r="E4972" s="148"/>
      <c r="F4972" s="152"/>
      <c r="G4972" s="150" t="str">
        <f>IF(ISERROR(VLOOKUP(A4972,进货明细!$A$2:$G$5000,COLUMN($G$2),0)&amp;""),"",VLOOKUP(A4972,进货明细!$A$2:$G$5000,COLUMN($G$2),0)&amp;"")</f>
        <v/>
      </c>
      <c r="H4972" s="151" t="str">
        <f t="shared" si="157"/>
        <v/>
      </c>
      <c r="I4972" s="168"/>
      <c r="J4972" s="169"/>
      <c r="K4972" s="163"/>
      <c r="L4972" s="164" t="str">
        <f t="shared" si="156"/>
        <v/>
      </c>
      <c r="M4972" s="165" t="e">
        <f>ROUND(VLOOKUP(A4972,当前库存!$A$2:$F$7000,COLUMN($F$3),0)&amp;"",2)</f>
        <v>#DIV/0!</v>
      </c>
    </row>
    <row r="4973" customHeight="1" spans="1:13">
      <c r="A4973" s="175"/>
      <c r="B4973" s="153" t="str">
        <f>IF(ISERROR(VLOOKUP(A4973,进货明细!$A$2:$D$5000,COLUMN($B$2),0)&amp;""),"",VLOOKUP(A4973,进货明细!$A$2:$D$5000,COLUMN($B$2),0)&amp;"")</f>
        <v/>
      </c>
      <c r="C4973" s="147" t="str">
        <f>IF(ISERROR(VLOOKUP(A4973,进货明细!$A$2:$D$5000,COLUMN($C$2),0)&amp;""),"",VLOOKUP(A4973,进货明细!$A$2:$D$5000,COLUMN($C$2),0)&amp;"")</f>
        <v/>
      </c>
      <c r="D4973" s="147" t="str">
        <f>IF(ISERROR(VLOOKUP(A4973,进货明细!$A$2:$D$5000,COLUMN($D$2),0)&amp;""),"",VLOOKUP(A4973,进货明细!$A$2:$D$5000,COLUMN($D$2),0)&amp;"")</f>
        <v/>
      </c>
      <c r="E4973" s="148"/>
      <c r="F4973" s="152"/>
      <c r="G4973" s="150" t="str">
        <f>IF(ISERROR(VLOOKUP(A4973,进货明细!$A$2:$G$5000,COLUMN($G$2),0)&amp;""),"",VLOOKUP(A4973,进货明细!$A$2:$G$5000,COLUMN($G$2),0)&amp;"")</f>
        <v/>
      </c>
      <c r="H4973" s="151" t="str">
        <f t="shared" si="157"/>
        <v/>
      </c>
      <c r="I4973" s="168"/>
      <c r="J4973" s="169"/>
      <c r="K4973" s="163"/>
      <c r="L4973" s="164" t="str">
        <f>IF(F4973="","",H4973-M4973*F4973)</f>
        <v/>
      </c>
      <c r="M4973" s="165" t="e">
        <f>ROUND(VLOOKUP(A4973,当前库存!$A$2:$F$7000,COLUMN($F$3),0)&amp;"",2)</f>
        <v>#DIV/0!</v>
      </c>
    </row>
    <row r="4974" customHeight="1" spans="1:13">
      <c r="A4974" s="175"/>
      <c r="B4974" s="153" t="str">
        <f>IF(ISERROR(VLOOKUP(A4974,进货明细!$A$2:$D$5000,COLUMN($B$2),0)&amp;""),"",VLOOKUP(A4974,进货明细!$A$2:$D$5000,COLUMN($B$2),0)&amp;"")</f>
        <v/>
      </c>
      <c r="C4974" s="147" t="str">
        <f>IF(ISERROR(VLOOKUP(A4974,进货明细!$A$2:$D$5000,COLUMN($C$2),0)&amp;""),"",VLOOKUP(A4974,进货明细!$A$2:$D$5000,COLUMN($C$2),0)&amp;"")</f>
        <v/>
      </c>
      <c r="D4974" s="147" t="str">
        <f>IF(ISERROR(VLOOKUP(A4974,进货明细!$A$2:$D$5000,COLUMN($D$2),0)&amp;""),"",VLOOKUP(A4974,进货明细!$A$2:$D$5000,COLUMN($D$2),0)&amp;"")</f>
        <v/>
      </c>
      <c r="E4974" s="148"/>
      <c r="F4974" s="152"/>
      <c r="G4974" s="150" t="str">
        <f>IF(ISERROR(VLOOKUP(A4974,进货明细!$A$2:$G$5000,COLUMN($G$2),0)&amp;""),"",VLOOKUP(A4974,进货明细!$A$2:$G$5000,COLUMN($G$2),0)&amp;"")</f>
        <v/>
      </c>
      <c r="H4974" s="151" t="str">
        <f t="shared" si="157"/>
        <v/>
      </c>
      <c r="I4974" s="168"/>
      <c r="J4974" s="169"/>
      <c r="K4974" s="163"/>
      <c r="L4974" s="164" t="str">
        <f>IF(F4974="","",H4974-M4974*F4974)</f>
        <v/>
      </c>
      <c r="M4974" s="165" t="e">
        <f>ROUND(VLOOKUP(A4974,当前库存!$A$2:$F$7000,COLUMN($F$3),0)&amp;"",2)</f>
        <v>#DIV/0!</v>
      </c>
    </row>
    <row r="4975" customHeight="1" spans="1:13">
      <c r="A4975" s="175"/>
      <c r="B4975" s="153" t="str">
        <f>IF(ISERROR(VLOOKUP(A4975,进货明细!$A$2:$D$5000,COLUMN($B$2),0)&amp;""),"",VLOOKUP(A4975,进货明细!$A$2:$D$5000,COLUMN($B$2),0)&amp;"")</f>
        <v/>
      </c>
      <c r="C4975" s="147" t="str">
        <f>IF(ISERROR(VLOOKUP(A4975,进货明细!$A$2:$D$5000,COLUMN($C$2),0)&amp;""),"",VLOOKUP(A4975,进货明细!$A$2:$D$5000,COLUMN($C$2),0)&amp;"")</f>
        <v/>
      </c>
      <c r="D4975" s="147" t="str">
        <f>IF(ISERROR(VLOOKUP(A4975,进货明细!$A$2:$D$5000,COLUMN($D$2),0)&amp;""),"",VLOOKUP(A4975,进货明细!$A$2:$D$5000,COLUMN($D$2),0)&amp;"")</f>
        <v/>
      </c>
      <c r="E4975" s="148"/>
      <c r="F4975" s="152"/>
      <c r="G4975" s="150" t="str">
        <f>IF(ISERROR(VLOOKUP(A4975,进货明细!$A$2:$G$5000,COLUMN($G$2),0)&amp;""),"",VLOOKUP(A4975,进货明细!$A$2:$G$5000,COLUMN($G$2),0)&amp;"")</f>
        <v/>
      </c>
      <c r="H4975" s="151" t="str">
        <f t="shared" si="157"/>
        <v/>
      </c>
      <c r="I4975" s="168"/>
      <c r="J4975" s="169"/>
      <c r="K4975" s="163"/>
      <c r="L4975" s="164" t="str">
        <f>IF(F4975="","",H4975-M4975*F4975)</f>
        <v/>
      </c>
      <c r="M4975" s="165" t="e">
        <f>ROUND(VLOOKUP(A4975,当前库存!$A$2:$F$7000,COLUMN($F$3),0)&amp;"",2)</f>
        <v>#DIV/0!</v>
      </c>
    </row>
  </sheetData>
  <protectedRanges>
    <protectedRange sqref="I3:K6 J7:K7 J8:K8 J9:K9" name="区域3"/>
    <protectedRange sqref="F3:F9" name="区域2"/>
    <protectedRange sqref="A3" name="区域1_1"/>
    <protectedRange sqref="I7" name="区域3_1"/>
    <protectedRange sqref="I8" name="区域3_1_1"/>
    <protectedRange sqref="I9" name="区域3_1_1_1"/>
    <protectedRange sqref="C3" name="区域2_1"/>
  </protectedRanges>
  <autoFilter ref="A1:S4975">
    <extLst/>
  </autoFilter>
  <mergeCells count="2">
    <mergeCell ref="A1:M1"/>
    <mergeCell ref="O1:S1"/>
  </mergeCells>
  <dataValidations count="3">
    <dataValidation type="list" allowBlank="1" showInputMessage="1" showErrorMessage="1" sqref="K3 K4:K5 K6:K9 K10:K38 K39:K40 K41:K4969 K4970:K4975">
      <formula1>供货商资料!$A$3:$A$1000</formula1>
    </dataValidation>
    <dataValidation type="list" allowBlank="1" showInputMessage="1" showErrorMessage="1" sqref="A9 A3:A8 A10:A17 A18:A23 A24:A67 A68:A4969 A4970:A4975">
      <formula1>$O$3:$O$8000</formula1>
    </dataValidation>
    <dataValidation type="list" allowBlank="1" showInputMessage="1" showErrorMessage="1" sqref="A4976:A5470">
      <formula1>进货明细!$A$3:$A$10000</formula1>
    </dataValidation>
  </dataValidations>
  <hyperlinks>
    <hyperlink ref="N2" location="主界面!A1" display="返回主界面 &lt;&lt;"/>
  </hyperlinks>
  <pageMargins left="0.75" right="0.75" top="1" bottom="1" header="0.5" footer="0.5"/>
  <pageSetup paperSize="9" orientation="portrait" horizontalDpi="180" verticalDpi="18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rgb="FF92D050"/>
  </sheetPr>
  <dimension ref="A1:N5000"/>
  <sheetViews>
    <sheetView workbookViewId="0">
      <pane ySplit="3" topLeftCell="A4" activePane="bottomLeft" state="frozen"/>
      <selection/>
      <selection pane="bottomLeft" activeCell="L1" sqref="L1"/>
    </sheetView>
  </sheetViews>
  <sheetFormatPr defaultColWidth="17.1388888888889" defaultRowHeight="24" customHeight="1"/>
  <cols>
    <col min="1" max="1" width="13.1388888888889" style="98" customWidth="1"/>
    <col min="2" max="2" width="12.8611111111111" style="98" customWidth="1"/>
    <col min="3" max="3" width="17.1388888888889" style="99" customWidth="1"/>
    <col min="4" max="4" width="28.8611111111111" style="98" customWidth="1"/>
    <col min="5" max="5" width="12.712962962963" style="100" customWidth="1"/>
    <col min="6" max="6" width="12.287037037037" style="100" customWidth="1"/>
    <col min="7" max="7" width="13" style="101" customWidth="1"/>
    <col min="8" max="8" width="12.5740740740741" style="100" customWidth="1"/>
    <col min="9" max="9" width="15.1388888888889" style="101" customWidth="1"/>
    <col min="10" max="10" width="15" style="102" customWidth="1"/>
    <col min="11" max="11" width="21" style="101" customWidth="1"/>
    <col min="12" max="12" width="17.1388888888889" style="103" customWidth="1"/>
    <col min="13" max="14" width="17.1388888888889" style="104" customWidth="1"/>
    <col min="15" max="16384" width="17.1388888888889" style="103"/>
  </cols>
  <sheetData>
    <row r="1" s="95" customFormat="1" ht="35.1" customHeight="1" spans="1:14">
      <c r="A1" s="105" t="s">
        <v>93</v>
      </c>
      <c r="B1" s="105"/>
      <c r="C1" s="106"/>
      <c r="D1" s="105"/>
      <c r="E1" s="105"/>
      <c r="F1" s="105"/>
      <c r="G1" s="105"/>
      <c r="H1" s="105"/>
      <c r="I1" s="105"/>
      <c r="J1" s="115"/>
      <c r="K1" s="105"/>
      <c r="L1" s="85" t="s">
        <v>15</v>
      </c>
      <c r="M1" s="116"/>
      <c r="N1" s="116"/>
    </row>
    <row r="2" s="96" customFormat="1" ht="21" customHeight="1" spans="1:14">
      <c r="A2" s="107" t="s">
        <v>3</v>
      </c>
      <c r="B2" s="107" t="s">
        <v>4</v>
      </c>
      <c r="C2" s="107" t="s">
        <v>5</v>
      </c>
      <c r="D2" s="107" t="s">
        <v>6</v>
      </c>
      <c r="E2" s="108" t="s">
        <v>94</v>
      </c>
      <c r="F2" s="108"/>
      <c r="G2" s="108"/>
      <c r="H2" s="109" t="s">
        <v>95</v>
      </c>
      <c r="I2" s="109"/>
      <c r="J2" s="117" t="s">
        <v>96</v>
      </c>
      <c r="K2" s="108" t="s">
        <v>90</v>
      </c>
      <c r="M2" s="118"/>
      <c r="N2" s="118"/>
    </row>
    <row r="3" s="96" customFormat="1" ht="20.1" customHeight="1" spans="1:14">
      <c r="A3" s="107"/>
      <c r="B3" s="107"/>
      <c r="C3" s="107"/>
      <c r="D3" s="107"/>
      <c r="E3" s="108" t="s">
        <v>97</v>
      </c>
      <c r="F3" s="108" t="s">
        <v>98</v>
      </c>
      <c r="G3" s="108" t="s">
        <v>99</v>
      </c>
      <c r="H3" s="109" t="s">
        <v>97</v>
      </c>
      <c r="I3" s="108" t="s">
        <v>99</v>
      </c>
      <c r="J3" s="117"/>
      <c r="K3" s="108"/>
      <c r="M3" s="118"/>
      <c r="N3" s="118"/>
    </row>
    <row r="4" customHeight="1" spans="1:12">
      <c r="A4" s="110" t="str">
        <f t="array" ref="A4">销售记录!O3:R9</f>
        <v>BD001</v>
      </c>
      <c r="B4" s="110" t="str">
        <f t="array" ref="B4">销售记录!P3:S9</f>
        <v/>
      </c>
      <c r="C4" s="111" t="str">
        <f t="array" ref="C4">销售记录!Q3:T9</f>
        <v/>
      </c>
      <c r="D4" s="110" t="str">
        <f t="array" ref="D4">销售记录!R3:U9</f>
        <v/>
      </c>
      <c r="E4" s="112">
        <f>IF(A4="","",SUMIF(进货明细!$A$3:$A$5000,A4,进货明细!$F$3:$F$5000))</f>
        <v>0</v>
      </c>
      <c r="F4" s="113" t="e">
        <f>IF(E4="","",G4/E4)</f>
        <v>#DIV/0!</v>
      </c>
      <c r="G4" s="114">
        <f>IF(E4="","",SUMIF(进货明细!$A$3:$A$5000,A4,进货明细!$H$3:$H$5000))</f>
        <v>0</v>
      </c>
      <c r="H4" s="112">
        <f>IF(A4="","",SUMIF(销售记录!$A$3:$A$5000,A4,销售记录!$F$3:$F$5000))</f>
        <v>0</v>
      </c>
      <c r="I4" s="114">
        <f>IF(H4="","",SUMIF(销售记录!$A$3:$A$5000,A4,销售记录!$H$3:$H$5000))</f>
        <v>0</v>
      </c>
      <c r="J4" s="119">
        <f>IF(E4="","",E4-H4)</f>
        <v>0</v>
      </c>
      <c r="K4" s="114" t="str">
        <f>IF(ISERROR(I4-G4*H4/E4),"",I4-G4*H4/E4)</f>
        <v/>
      </c>
      <c r="L4" s="96"/>
    </row>
    <row r="5" customHeight="1" spans="1:12">
      <c r="A5" s="110" t="str">
        <f t="array" ref="A5">销售记录!O4:R10</f>
        <v>BD002</v>
      </c>
      <c r="B5" s="110" t="str">
        <f t="array" ref="B5">销售记录!P4:S10</f>
        <v/>
      </c>
      <c r="C5" s="111" t="str">
        <f t="array" ref="C5">销售记录!Q4:T10</f>
        <v/>
      </c>
      <c r="D5" s="110" t="str">
        <f t="array" ref="D5">销售记录!R4:U10</f>
        <v/>
      </c>
      <c r="E5" s="112">
        <f>IF(A5="","",SUMIF(进货明细!$A$3:$A$5000,A5,进货明细!$F$3:$F$5000))</f>
        <v>0</v>
      </c>
      <c r="F5" s="113" t="e">
        <f t="shared" ref="F5:F68" si="0">IF(E5="","",G5/E5)</f>
        <v>#DIV/0!</v>
      </c>
      <c r="G5" s="114">
        <f>IF(E5="","",SUMIF(进货明细!$A$3:$A$5000,A5,进货明细!$H$3:$H$5000))</f>
        <v>0</v>
      </c>
      <c r="H5" s="112">
        <f>IF(A5="","",SUMIF(销售记录!$A$3:$A$5000,A5,销售记录!$F$3:$F$5000))</f>
        <v>0</v>
      </c>
      <c r="I5" s="114">
        <v>0</v>
      </c>
      <c r="J5" s="119">
        <f t="shared" ref="J5:J68" si="1">IF(E5="","",E5-H5)</f>
        <v>0</v>
      </c>
      <c r="K5" s="114" t="str">
        <f t="shared" ref="K5:K68" si="2">IF(ISERROR(I5-G5*H5/E5),"",I5-G5*H5/E5)</f>
        <v/>
      </c>
      <c r="L5" s="96"/>
    </row>
    <row r="6" customHeight="1" spans="1:12">
      <c r="A6" s="110" t="str">
        <f t="array" ref="A6">销售记录!O5:R11</f>
        <v>BD003</v>
      </c>
      <c r="B6" s="110" t="str">
        <f t="array" ref="B6">销售记录!P5:S11</f>
        <v/>
      </c>
      <c r="C6" s="111" t="str">
        <f t="array" ref="C6">销售记录!Q5:T11</f>
        <v/>
      </c>
      <c r="D6" s="110" t="str">
        <f t="array" ref="D6">销售记录!R5:U11</f>
        <v/>
      </c>
      <c r="E6" s="112">
        <f>IF(A6="","",SUMIF(进货明细!$A$3:$A$5000,A6,进货明细!$F$3:$F$5000))</f>
        <v>0</v>
      </c>
      <c r="F6" s="113" t="e">
        <f t="shared" si="0"/>
        <v>#DIV/0!</v>
      </c>
      <c r="G6" s="114">
        <f>IF(E6="","",SUMIF(进货明细!$A$3:$A$5000,A6,进货明细!$H$3:$H$5000))</f>
        <v>0</v>
      </c>
      <c r="H6" s="112">
        <f>IF(A6="","",SUMIF(销售记录!$A$3:$A$5000,A6,销售记录!$F$3:$F$5000))</f>
        <v>0</v>
      </c>
      <c r="I6" s="114">
        <f>IF(H6="","",SUMIF(销售记录!$A$3:$A$5000,A6,销售记录!$H$3:$H$5000))</f>
        <v>0</v>
      </c>
      <c r="J6" s="119">
        <f t="shared" si="1"/>
        <v>0</v>
      </c>
      <c r="K6" s="114" t="str">
        <f t="shared" si="2"/>
        <v/>
      </c>
      <c r="L6" s="96"/>
    </row>
    <row r="7" customHeight="1" spans="1:12">
      <c r="A7" s="110" t="str">
        <f t="array" ref="A7">销售记录!O6:R12</f>
        <v>BD004</v>
      </c>
      <c r="B7" s="110" t="str">
        <f t="array" ref="B7">销售记录!P6:S12</f>
        <v/>
      </c>
      <c r="C7" s="111" t="str">
        <f t="array" ref="C7">销售记录!Q6:T12</f>
        <v/>
      </c>
      <c r="D7" s="110" t="str">
        <f t="array" ref="D7">销售记录!R6:U12</f>
        <v/>
      </c>
      <c r="E7" s="112">
        <f>IF(A7="","",SUMIF(进货明细!$A$3:$A$5000,A7,进货明细!$F$3:$F$5000))</f>
        <v>0</v>
      </c>
      <c r="F7" s="113" t="e">
        <f t="shared" si="0"/>
        <v>#DIV/0!</v>
      </c>
      <c r="G7" s="114">
        <f>IF(E7="","",SUMIF(进货明细!$A$3:$A$5000,A7,进货明细!$H$3:$H$5000))</f>
        <v>0</v>
      </c>
      <c r="H7" s="112">
        <f>IF(A7="","",SUMIF(销售记录!$A$3:$A$5000,A7,销售记录!$F$3:$F$5000))</f>
        <v>0</v>
      </c>
      <c r="I7" s="114">
        <f>IF(H7="","",SUMIF(销售记录!$A$3:$A$5000,A7,销售记录!$H$3:$H$5000))</f>
        <v>0</v>
      </c>
      <c r="J7" s="119">
        <f t="shared" si="1"/>
        <v>0</v>
      </c>
      <c r="K7" s="114" t="str">
        <f t="shared" si="2"/>
        <v/>
      </c>
      <c r="L7" s="96"/>
    </row>
    <row r="8" s="97" customFormat="1" customHeight="1" spans="1:14">
      <c r="A8" s="110" t="str">
        <f t="array" ref="A8">销售记录!O7:R13</f>
        <v>BD005</v>
      </c>
      <c r="B8" s="110" t="str">
        <f t="array" ref="B8">销售记录!P7:S13</f>
        <v/>
      </c>
      <c r="C8" s="111" t="str">
        <f t="array" ref="C8">销售记录!Q7:T13</f>
        <v/>
      </c>
      <c r="D8" s="110" t="str">
        <f t="array" ref="D8">销售记录!R7:U13</f>
        <v/>
      </c>
      <c r="E8" s="112">
        <f>IF(A8="","",SUMIF(进货明细!$A$3:$A$5000,A8,进货明细!$F$3:$F$5000))</f>
        <v>0</v>
      </c>
      <c r="F8" s="113" t="e">
        <f t="shared" si="0"/>
        <v>#DIV/0!</v>
      </c>
      <c r="G8" s="114">
        <f>IF(E8="","",SUMIF(进货明细!$A$3:$A$5000,A8,进货明细!$H$3:$H$5000))</f>
        <v>0</v>
      </c>
      <c r="H8" s="112">
        <f>IF(A8="","",SUMIF(销售记录!$A$3:$A$5000,A8,销售记录!$F$3:$F$5000))</f>
        <v>0</v>
      </c>
      <c r="I8" s="114">
        <f>IF(H8="","",SUMIF(销售记录!$A$3:$A$5000,A8,销售记录!$H$3:$H$5000))</f>
        <v>0</v>
      </c>
      <c r="J8" s="119">
        <f t="shared" si="1"/>
        <v>0</v>
      </c>
      <c r="K8" s="114" t="str">
        <f t="shared" si="2"/>
        <v/>
      </c>
      <c r="L8" s="120"/>
      <c r="M8" s="121"/>
      <c r="N8" s="121"/>
    </row>
    <row r="9" s="97" customFormat="1" customHeight="1" spans="1:14">
      <c r="A9" s="110" t="str">
        <f t="array" ref="A9">销售记录!O8:R14</f>
        <v>BD006</v>
      </c>
      <c r="B9" s="110" t="str">
        <f t="array" ref="B9">销售记录!P8:S14</f>
        <v/>
      </c>
      <c r="C9" s="111" t="str">
        <f t="array" ref="C9">销售记录!Q8:T14</f>
        <v/>
      </c>
      <c r="D9" s="110" t="str">
        <f t="array" ref="D9">销售记录!R8:U14</f>
        <v/>
      </c>
      <c r="E9" s="112">
        <f>IF(A9="","",SUMIF(进货明细!$A$3:$A$5000,A9,进货明细!$F$3:$F$5000))</f>
        <v>0</v>
      </c>
      <c r="F9" s="113" t="e">
        <f t="shared" si="0"/>
        <v>#DIV/0!</v>
      </c>
      <c r="G9" s="114">
        <f>IF(E9="","",SUMIF(进货明细!$A$3:$A$5000,A9,进货明细!$H$3:$H$5000))</f>
        <v>0</v>
      </c>
      <c r="H9" s="112">
        <f>IF(A9="","",SUMIF(销售记录!$A$3:$A$5000,A9,销售记录!$F$3:$F$5000))</f>
        <v>0</v>
      </c>
      <c r="I9" s="114">
        <f>IF(H9="","",SUMIF(销售记录!$A$3:$A$5000,A9,销售记录!$H$3:$H$5000))</f>
        <v>0</v>
      </c>
      <c r="J9" s="119">
        <f t="shared" si="1"/>
        <v>0</v>
      </c>
      <c r="K9" s="114" t="str">
        <f t="shared" si="2"/>
        <v/>
      </c>
      <c r="L9" s="120"/>
      <c r="M9" s="121"/>
      <c r="N9" s="121"/>
    </row>
    <row r="10" s="97" customFormat="1" customHeight="1" spans="1:14">
      <c r="A10" s="110" t="str">
        <f t="array" ref="A10">销售记录!O9:R15</f>
        <v>BD007</v>
      </c>
      <c r="B10" s="110" t="str">
        <f t="array" ref="B10">销售记录!P9:S15</f>
        <v/>
      </c>
      <c r="C10" s="111" t="str">
        <f t="array" ref="C10">销售记录!Q9:T15</f>
        <v/>
      </c>
      <c r="D10" s="110" t="str">
        <f t="array" ref="D10">销售记录!R9:U15</f>
        <v/>
      </c>
      <c r="E10" s="112">
        <f>IF(A10="","",SUMIF(进货明细!$A$3:$A$5000,A10,进货明细!$F$3:$F$5000))</f>
        <v>0</v>
      </c>
      <c r="F10" s="113" t="e">
        <f t="shared" si="0"/>
        <v>#DIV/0!</v>
      </c>
      <c r="G10" s="114">
        <f>IF(E10="","",SUMIF(进货明细!$A$3:$A$5000,A10,进货明细!$H$3:$H$5000))</f>
        <v>0</v>
      </c>
      <c r="H10" s="112">
        <f>IF(A10="","",SUMIF(销售记录!$A$3:$A$5000,A10,销售记录!$F$3:$F$5000))</f>
        <v>0</v>
      </c>
      <c r="I10" s="114">
        <f>IF(H10="","",SUMIF(销售记录!$A$3:$A$5000,A10,销售记录!$H$3:$H$5000))</f>
        <v>0</v>
      </c>
      <c r="J10" s="119">
        <f t="shared" si="1"/>
        <v>0</v>
      </c>
      <c r="K10" s="114" t="str">
        <f t="shared" si="2"/>
        <v/>
      </c>
      <c r="L10" s="120"/>
      <c r="M10" s="121"/>
      <c r="N10" s="121"/>
    </row>
    <row r="11" s="97" customFormat="1" customHeight="1" spans="1:14">
      <c r="A11" s="110" t="str">
        <f t="array" ref="A11">销售记录!O10:R16</f>
        <v>BD008</v>
      </c>
      <c r="B11" s="110" t="str">
        <f t="array" ref="B11">销售记录!P10:S16</f>
        <v/>
      </c>
      <c r="C11" s="111" t="str">
        <f t="array" ref="C11">销售记录!Q10:T16</f>
        <v/>
      </c>
      <c r="D11" s="110" t="str">
        <f t="array" ref="D11">销售记录!R10:U16</f>
        <v/>
      </c>
      <c r="E11" s="112">
        <f>IF(A11="","",SUMIF(进货明细!$A$3:$A$5000,A11,进货明细!$F$3:$F$5000))</f>
        <v>0</v>
      </c>
      <c r="F11" s="113" t="e">
        <f t="shared" si="0"/>
        <v>#DIV/0!</v>
      </c>
      <c r="G11" s="114">
        <f>IF(E11="","",SUMIF(进货明细!$A$3:$A$5000,A11,进货明细!$H$3:$H$5000))</f>
        <v>0</v>
      </c>
      <c r="H11" s="112">
        <f>IF(A11="","",SUMIF(销售记录!$A$3:$A$5000,A11,销售记录!$F$3:$F$5000))</f>
        <v>0</v>
      </c>
      <c r="I11" s="114">
        <f>IF(H11="","",SUMIF(销售记录!$A$3:$A$5000,A11,销售记录!$H$3:$H$5000))</f>
        <v>0</v>
      </c>
      <c r="J11" s="119">
        <f t="shared" si="1"/>
        <v>0</v>
      </c>
      <c r="K11" s="114" t="str">
        <f t="shared" si="2"/>
        <v/>
      </c>
      <c r="L11" s="120"/>
      <c r="M11" s="121"/>
      <c r="N11" s="121"/>
    </row>
    <row r="12" s="97" customFormat="1" customHeight="1" spans="1:14">
      <c r="A12" s="110" t="str">
        <f t="array" ref="A12">销售记录!O11:R17</f>
        <v>BD009</v>
      </c>
      <c r="B12" s="110" t="str">
        <f t="array" ref="B12">销售记录!P11:S17</f>
        <v/>
      </c>
      <c r="C12" s="111" t="str">
        <f t="array" ref="C12">销售记录!Q11:T17</f>
        <v/>
      </c>
      <c r="D12" s="110" t="str">
        <f t="array" ref="D12">销售记录!R11:U17</f>
        <v/>
      </c>
      <c r="E12" s="112">
        <f>IF(A12="","",SUMIF(进货明细!$A$3:$A$5000,A12,进货明细!$F$3:$F$5000))</f>
        <v>0</v>
      </c>
      <c r="F12" s="113" t="e">
        <f t="shared" si="0"/>
        <v>#DIV/0!</v>
      </c>
      <c r="G12" s="114">
        <f>IF(E12="","",SUMIF(进货明细!$A$3:$A$5000,A12,进货明细!$H$3:$H$5000))</f>
        <v>0</v>
      </c>
      <c r="H12" s="112">
        <f>IF(A12="","",SUMIF(销售记录!$A$3:$A$5000,A12,销售记录!$F$3:$F$5000))</f>
        <v>0</v>
      </c>
      <c r="I12" s="114">
        <f>IF(H12="","",SUMIF(销售记录!$A$3:$A$5000,A12,销售记录!$H$3:$H$5000))</f>
        <v>0</v>
      </c>
      <c r="J12" s="119">
        <f t="shared" si="1"/>
        <v>0</v>
      </c>
      <c r="K12" s="114" t="str">
        <f t="shared" si="2"/>
        <v/>
      </c>
      <c r="L12" s="120"/>
      <c r="M12" s="121"/>
      <c r="N12" s="121"/>
    </row>
    <row r="13" s="97" customFormat="1" customHeight="1" spans="1:14">
      <c r="A13" s="110" t="str">
        <f t="array" ref="A13">销售记录!O12:R18</f>
        <v>BD010</v>
      </c>
      <c r="B13" s="110" t="str">
        <f t="array" ref="B13">销售记录!P12:S18</f>
        <v/>
      </c>
      <c r="C13" s="111" t="str">
        <f t="array" ref="C13">销售记录!Q12:T18</f>
        <v/>
      </c>
      <c r="D13" s="110" t="str">
        <f t="array" ref="D13">销售记录!R12:U18</f>
        <v/>
      </c>
      <c r="E13" s="112">
        <f>IF(A13="","",SUMIF(进货明细!$A$3:$A$5000,A13,进货明细!$F$3:$F$5000))</f>
        <v>0</v>
      </c>
      <c r="F13" s="113" t="e">
        <f t="shared" si="0"/>
        <v>#DIV/0!</v>
      </c>
      <c r="G13" s="114">
        <f>IF(E13="","",SUMIF(进货明细!$A$3:$A$5000,A13,进货明细!$H$3:$H$5000))</f>
        <v>0</v>
      </c>
      <c r="H13" s="112">
        <f>IF(A13="","",SUMIF(销售记录!$A$3:$A$5000,A13,销售记录!$F$3:$F$5000))</f>
        <v>0</v>
      </c>
      <c r="I13" s="114">
        <f>IF(H13="","",SUMIF(销售记录!$A$3:$A$5000,A13,销售记录!$H$3:$H$5000))</f>
        <v>0</v>
      </c>
      <c r="J13" s="119">
        <f t="shared" si="1"/>
        <v>0</v>
      </c>
      <c r="K13" s="114" t="str">
        <f t="shared" si="2"/>
        <v/>
      </c>
      <c r="L13" s="120"/>
      <c r="M13" s="121"/>
      <c r="N13" s="121"/>
    </row>
    <row r="14" s="97" customFormat="1" customHeight="1" spans="1:14">
      <c r="A14" s="110" t="str">
        <f t="array" ref="A14">销售记录!O13:R19</f>
        <v>BD011</v>
      </c>
      <c r="B14" s="110" t="str">
        <f t="array" ref="B14">销售记录!P13:S19</f>
        <v/>
      </c>
      <c r="C14" s="111" t="str">
        <f t="array" ref="C14">销售记录!Q13:T19</f>
        <v/>
      </c>
      <c r="D14" s="110" t="str">
        <f t="array" ref="D14">销售记录!R13:U19</f>
        <v/>
      </c>
      <c r="E14" s="112">
        <f>IF(A14="","",SUMIF(进货明细!$A$3:$A$5000,A14,进货明细!$F$3:$F$5000))</f>
        <v>0</v>
      </c>
      <c r="F14" s="113" t="e">
        <f t="shared" si="0"/>
        <v>#DIV/0!</v>
      </c>
      <c r="G14" s="114">
        <f>IF(E14="","",SUMIF(进货明细!$A$3:$A$5000,A14,进货明细!$H$3:$H$5000))</f>
        <v>0</v>
      </c>
      <c r="H14" s="112">
        <f>IF(A14="","",SUMIF(销售记录!$A$3:$A$5000,A14,销售记录!$F$3:$F$5000))</f>
        <v>0</v>
      </c>
      <c r="I14" s="114">
        <f>IF(H14="","",SUMIF(销售记录!$A$3:$A$5000,A14,销售记录!$H$3:$H$5000))</f>
        <v>0</v>
      </c>
      <c r="J14" s="119">
        <f t="shared" si="1"/>
        <v>0</v>
      </c>
      <c r="K14" s="114" t="str">
        <f t="shared" si="2"/>
        <v/>
      </c>
      <c r="L14" s="120"/>
      <c r="M14" s="121"/>
      <c r="N14" s="121"/>
    </row>
    <row r="15" s="97" customFormat="1" customHeight="1" spans="1:14">
      <c r="A15" s="110" t="str">
        <f t="array" ref="A15">销售记录!O14:R20</f>
        <v>BD012</v>
      </c>
      <c r="B15" s="110" t="str">
        <f t="array" ref="B15">销售记录!P14:S20</f>
        <v/>
      </c>
      <c r="C15" s="111" t="str">
        <f t="array" ref="C15">销售记录!Q14:T20</f>
        <v/>
      </c>
      <c r="D15" s="110" t="str">
        <f t="array" ref="D15">销售记录!R14:U20</f>
        <v/>
      </c>
      <c r="E15" s="112">
        <f>IF(A15="","",SUMIF(进货明细!$A$3:$A$5000,A15,进货明细!$F$3:$F$5000))</f>
        <v>0</v>
      </c>
      <c r="F15" s="113" t="e">
        <f t="shared" si="0"/>
        <v>#DIV/0!</v>
      </c>
      <c r="G15" s="114">
        <f>IF(E15="","",SUMIF(进货明细!$A$3:$A$5000,A15,进货明细!$H$3:$H$5000))</f>
        <v>0</v>
      </c>
      <c r="H15" s="112">
        <f>IF(A15="","",SUMIF(销售记录!$A$3:$A$5000,A15,销售记录!$F$3:$F$5000))</f>
        <v>0</v>
      </c>
      <c r="I15" s="114">
        <f>IF(H15="","",SUMIF(销售记录!$A$3:$A$5000,A15,销售记录!$H$3:$H$5000))</f>
        <v>0</v>
      </c>
      <c r="J15" s="119">
        <f t="shared" si="1"/>
        <v>0</v>
      </c>
      <c r="K15" s="114" t="str">
        <f t="shared" si="2"/>
        <v/>
      </c>
      <c r="L15" s="120"/>
      <c r="M15" s="121"/>
      <c r="N15" s="121"/>
    </row>
    <row r="16" s="97" customFormat="1" customHeight="1" spans="1:14">
      <c r="A16" s="110" t="str">
        <f t="array" ref="A16">销售记录!O15:R21</f>
        <v>BD013</v>
      </c>
      <c r="B16" s="110" t="str">
        <f t="array" ref="B16">销售记录!P15:S21</f>
        <v/>
      </c>
      <c r="C16" s="111" t="str">
        <f t="array" ref="C16">销售记录!Q15:T21</f>
        <v/>
      </c>
      <c r="D16" s="110" t="str">
        <f t="array" ref="D16">销售记录!R15:U21</f>
        <v/>
      </c>
      <c r="E16" s="112">
        <f>IF(A16="","",SUMIF(进货明细!$A$3:$A$5000,A16,进货明细!$F$3:$F$5000))</f>
        <v>0</v>
      </c>
      <c r="F16" s="113" t="e">
        <f t="shared" si="0"/>
        <v>#DIV/0!</v>
      </c>
      <c r="G16" s="114">
        <f>IF(E16="","",SUMIF(进货明细!$A$3:$A$5000,A16,进货明细!$H$3:$H$5000))</f>
        <v>0</v>
      </c>
      <c r="H16" s="112">
        <f>IF(A16="","",SUMIF(销售记录!$A$3:$A$5000,A16,销售记录!$F$3:$F$5000))</f>
        <v>0</v>
      </c>
      <c r="I16" s="114">
        <f>IF(H16="","",SUMIF(销售记录!$A$3:$A$5000,A16,销售记录!$H$3:$H$5000))</f>
        <v>0</v>
      </c>
      <c r="J16" s="119">
        <f t="shared" si="1"/>
        <v>0</v>
      </c>
      <c r="K16" s="114" t="str">
        <f t="shared" si="2"/>
        <v/>
      </c>
      <c r="L16" s="120"/>
      <c r="M16" s="121"/>
      <c r="N16" s="121"/>
    </row>
    <row r="17" s="97" customFormat="1" customHeight="1" spans="1:14">
      <c r="A17" s="110" t="str">
        <f t="array" ref="A17">销售记录!O16:R22</f>
        <v>BD014</v>
      </c>
      <c r="B17" s="110" t="str">
        <f t="array" ref="B17">销售记录!P16:S22</f>
        <v/>
      </c>
      <c r="C17" s="111" t="str">
        <f t="array" ref="C17">销售记录!Q16:T22</f>
        <v/>
      </c>
      <c r="D17" s="110" t="str">
        <f t="array" ref="D17">销售记录!R16:U22</f>
        <v/>
      </c>
      <c r="E17" s="112">
        <f>IF(A17="","",SUMIF(进货明细!$A$3:$A$5000,A17,进货明细!$F$3:$F$5000))</f>
        <v>0</v>
      </c>
      <c r="F17" s="113" t="e">
        <f t="shared" si="0"/>
        <v>#DIV/0!</v>
      </c>
      <c r="G17" s="114">
        <f>IF(E17="","",SUMIF(进货明细!$A$3:$A$5000,A17,进货明细!$H$3:$H$5000))</f>
        <v>0</v>
      </c>
      <c r="H17" s="112">
        <f>IF(A17="","",SUMIF(销售记录!$A$3:$A$5000,A17,销售记录!$F$3:$F$5000))</f>
        <v>0</v>
      </c>
      <c r="I17" s="114">
        <f>IF(H17="","",SUMIF(销售记录!$A$3:$A$5000,A17,销售记录!$H$3:$H$5000))</f>
        <v>0</v>
      </c>
      <c r="J17" s="119">
        <f t="shared" si="1"/>
        <v>0</v>
      </c>
      <c r="K17" s="114" t="str">
        <f t="shared" si="2"/>
        <v/>
      </c>
      <c r="L17" s="120"/>
      <c r="M17" s="121"/>
      <c r="N17" s="121"/>
    </row>
    <row r="18" s="97" customFormat="1" customHeight="1" spans="1:14">
      <c r="A18" s="110" t="str">
        <f t="array" ref="A18">销售记录!O17:R23</f>
        <v>BD015</v>
      </c>
      <c r="B18" s="110" t="str">
        <f t="array" ref="B18">销售记录!P17:S23</f>
        <v/>
      </c>
      <c r="C18" s="111" t="str">
        <f t="array" ref="C18">销售记录!Q17:T23</f>
        <v/>
      </c>
      <c r="D18" s="110" t="str">
        <f t="array" ref="D18">销售记录!R17:U23</f>
        <v/>
      </c>
      <c r="E18" s="112">
        <f>IF(A18="","",SUMIF(进货明细!$A$3:$A$5000,A18,进货明细!$F$3:$F$5000))</f>
        <v>0</v>
      </c>
      <c r="F18" s="113" t="e">
        <f t="shared" si="0"/>
        <v>#DIV/0!</v>
      </c>
      <c r="G18" s="114">
        <f>IF(E18="","",SUMIF(进货明细!$A$3:$A$5000,A18,进货明细!$H$3:$H$5000))</f>
        <v>0</v>
      </c>
      <c r="H18" s="112">
        <f>IF(A18="","",SUMIF(销售记录!$A$3:$A$5000,A18,销售记录!$F$3:$F$5000))</f>
        <v>0</v>
      </c>
      <c r="I18" s="114">
        <f>IF(H18="","",SUMIF(销售记录!$A$3:$A$5000,A18,销售记录!$H$3:$H$5000))</f>
        <v>0</v>
      </c>
      <c r="J18" s="119">
        <f t="shared" si="1"/>
        <v>0</v>
      </c>
      <c r="K18" s="114" t="str">
        <f t="shared" si="2"/>
        <v/>
      </c>
      <c r="L18" s="120"/>
      <c r="M18" s="121"/>
      <c r="N18" s="121"/>
    </row>
    <row r="19" s="97" customFormat="1" customHeight="1" spans="1:14">
      <c r="A19" s="110" t="str">
        <f t="array" ref="A19">销售记录!O18:R24</f>
        <v>BD016</v>
      </c>
      <c r="B19" s="110" t="str">
        <f t="array" ref="B19">销售记录!P18:S24</f>
        <v/>
      </c>
      <c r="C19" s="111" t="str">
        <f t="array" ref="C19">销售记录!Q18:T24</f>
        <v/>
      </c>
      <c r="D19" s="110" t="str">
        <f t="array" ref="D19">销售记录!R18:U24</f>
        <v/>
      </c>
      <c r="E19" s="112">
        <f>IF(A19="","",SUMIF(进货明细!$A$3:$A$5000,A19,进货明细!$F$3:$F$5000))</f>
        <v>0</v>
      </c>
      <c r="F19" s="113" t="e">
        <f t="shared" si="0"/>
        <v>#DIV/0!</v>
      </c>
      <c r="G19" s="114">
        <f>IF(E19="","",SUMIF(进货明细!$A$3:$A$5000,A19,进货明细!$H$3:$H$5000))</f>
        <v>0</v>
      </c>
      <c r="H19" s="112">
        <f>IF(A19="","",SUMIF(销售记录!$A$3:$A$5000,A19,销售记录!$F$3:$F$5000))</f>
        <v>0</v>
      </c>
      <c r="I19" s="114">
        <f>IF(H19="","",SUMIF(销售记录!$A$3:$A$5000,A19,销售记录!$H$3:$H$5000))</f>
        <v>0</v>
      </c>
      <c r="J19" s="119">
        <f t="shared" si="1"/>
        <v>0</v>
      </c>
      <c r="K19" s="114" t="str">
        <f t="shared" si="2"/>
        <v/>
      </c>
      <c r="L19" s="120"/>
      <c r="M19" s="121"/>
      <c r="N19" s="121"/>
    </row>
    <row r="20" s="97" customFormat="1" customHeight="1" spans="1:14">
      <c r="A20" s="110" t="str">
        <f t="array" ref="A20">销售记录!O19:R25</f>
        <v>BD017</v>
      </c>
      <c r="B20" s="110" t="str">
        <f t="array" ref="B20">销售记录!P19:S25</f>
        <v/>
      </c>
      <c r="C20" s="111" t="str">
        <f t="array" ref="C20">销售记录!Q19:T25</f>
        <v/>
      </c>
      <c r="D20" s="110" t="str">
        <f t="array" ref="D20">销售记录!R19:U25</f>
        <v/>
      </c>
      <c r="E20" s="112">
        <f>IF(A20="","",SUMIF(进货明细!$A$3:$A$5000,A20,进货明细!$F$3:$F$5000))</f>
        <v>0</v>
      </c>
      <c r="F20" s="113" t="e">
        <f t="shared" si="0"/>
        <v>#DIV/0!</v>
      </c>
      <c r="G20" s="114">
        <f>IF(E20="","",SUMIF(进货明细!$A$3:$A$5000,A20,进货明细!$H$3:$H$5000))</f>
        <v>0</v>
      </c>
      <c r="H20" s="112">
        <f>IF(A20="","",SUMIF(销售记录!$A$3:$A$5000,A20,销售记录!$F$3:$F$5000))</f>
        <v>0</v>
      </c>
      <c r="I20" s="114">
        <f>IF(H20="","",SUMIF(销售记录!$A$3:$A$5000,A20,销售记录!$H$3:$H$5000))</f>
        <v>0</v>
      </c>
      <c r="J20" s="119">
        <f t="shared" si="1"/>
        <v>0</v>
      </c>
      <c r="K20" s="114" t="str">
        <f t="shared" si="2"/>
        <v/>
      </c>
      <c r="L20" s="120"/>
      <c r="M20" s="121"/>
      <c r="N20" s="121"/>
    </row>
    <row r="21" s="97" customFormat="1" customHeight="1" spans="1:14">
      <c r="A21" s="110" t="str">
        <f t="array" ref="A21">销售记录!O20:R26</f>
        <v>BD018</v>
      </c>
      <c r="B21" s="110" t="str">
        <f t="array" ref="B21">销售记录!P20:S26</f>
        <v/>
      </c>
      <c r="C21" s="111" t="str">
        <f t="array" ref="C21">销售记录!Q20:T26</f>
        <v/>
      </c>
      <c r="D21" s="110" t="str">
        <f t="array" ref="D21">销售记录!R20:U26</f>
        <v/>
      </c>
      <c r="E21" s="112">
        <f>IF(A21="","",SUMIF(进货明细!$A$3:$A$5000,A21,进货明细!$F$3:$F$5000))</f>
        <v>0</v>
      </c>
      <c r="F21" s="113" t="e">
        <f t="shared" si="0"/>
        <v>#DIV/0!</v>
      </c>
      <c r="G21" s="114">
        <f>IF(E21="","",SUMIF(进货明细!$A$3:$A$5000,A21,进货明细!$H$3:$H$5000))</f>
        <v>0</v>
      </c>
      <c r="H21" s="112">
        <f>IF(A21="","",SUMIF(销售记录!$A$3:$A$5000,A21,销售记录!$F$3:$F$5000))</f>
        <v>0</v>
      </c>
      <c r="I21" s="114">
        <f>IF(H21="","",SUMIF(销售记录!$A$3:$A$5000,A21,销售记录!$H$3:$H$5000))</f>
        <v>0</v>
      </c>
      <c r="J21" s="119">
        <f t="shared" si="1"/>
        <v>0</v>
      </c>
      <c r="K21" s="114" t="str">
        <f t="shared" si="2"/>
        <v/>
      </c>
      <c r="L21" s="120"/>
      <c r="M21" s="121"/>
      <c r="N21" s="121"/>
    </row>
    <row r="22" s="97" customFormat="1" customHeight="1" spans="1:14">
      <c r="A22" s="110" t="str">
        <f t="array" ref="A22">销售记录!O21:R27</f>
        <v>BD019</v>
      </c>
      <c r="B22" s="110" t="str">
        <f t="array" ref="B22">销售记录!P21:S27</f>
        <v/>
      </c>
      <c r="C22" s="111" t="str">
        <f t="array" ref="C22">销售记录!Q21:T27</f>
        <v/>
      </c>
      <c r="D22" s="110" t="str">
        <f t="array" ref="D22">销售记录!R21:U27</f>
        <v/>
      </c>
      <c r="E22" s="112">
        <f>IF(A22="","",SUMIF(进货明细!$A$3:$A$5000,A22,进货明细!$F$3:$F$5000))</f>
        <v>0</v>
      </c>
      <c r="F22" s="113" t="e">
        <f t="shared" si="0"/>
        <v>#DIV/0!</v>
      </c>
      <c r="G22" s="114">
        <f>IF(E22="","",SUMIF(进货明细!$A$3:$A$5000,A22,进货明细!$H$3:$H$5000))</f>
        <v>0</v>
      </c>
      <c r="H22" s="112">
        <f>IF(A22="","",SUMIF(销售记录!$A$3:$A$5000,A22,销售记录!$F$3:$F$5000))</f>
        <v>0</v>
      </c>
      <c r="I22" s="114">
        <f>IF(H22="","",SUMIF(销售记录!$A$3:$A$5000,A22,销售记录!$H$3:$H$5000))</f>
        <v>0</v>
      </c>
      <c r="J22" s="119">
        <f t="shared" si="1"/>
        <v>0</v>
      </c>
      <c r="K22" s="114" t="str">
        <f t="shared" si="2"/>
        <v/>
      </c>
      <c r="L22" s="120"/>
      <c r="M22" s="121"/>
      <c r="N22" s="121"/>
    </row>
    <row r="23" s="97" customFormat="1" customHeight="1" spans="1:14">
      <c r="A23" s="110" t="str">
        <f t="array" ref="A23">销售记录!O22:R28</f>
        <v>BD020</v>
      </c>
      <c r="B23" s="110" t="str">
        <f t="array" ref="B23">销售记录!P22:S28</f>
        <v/>
      </c>
      <c r="C23" s="111" t="str">
        <f t="array" ref="C23">销售记录!Q22:T28</f>
        <v/>
      </c>
      <c r="D23" s="110" t="str">
        <f t="array" ref="D23">销售记录!R22:U28</f>
        <v/>
      </c>
      <c r="E23" s="112">
        <f>IF(A23="","",SUMIF(进货明细!$A$3:$A$5000,A23,进货明细!$F$3:$F$5000))</f>
        <v>0</v>
      </c>
      <c r="F23" s="113" t="e">
        <f t="shared" si="0"/>
        <v>#DIV/0!</v>
      </c>
      <c r="G23" s="114">
        <f>IF(E23="","",SUMIF(进货明细!$A$3:$A$5000,A23,进货明细!$H$3:$H$5000))</f>
        <v>0</v>
      </c>
      <c r="H23" s="112">
        <f>IF(A23="","",SUMIF(销售记录!$A$3:$A$5000,A23,销售记录!$F$3:$F$5000))</f>
        <v>0</v>
      </c>
      <c r="I23" s="114">
        <f>IF(H23="","",SUMIF(销售记录!$A$3:$A$5000,A23,销售记录!$H$3:$H$5000))</f>
        <v>0</v>
      </c>
      <c r="J23" s="119">
        <f t="shared" si="1"/>
        <v>0</v>
      </c>
      <c r="K23" s="114" t="str">
        <f t="shared" si="2"/>
        <v/>
      </c>
      <c r="L23" s="120"/>
      <c r="M23" s="121"/>
      <c r="N23" s="121"/>
    </row>
    <row r="24" s="97" customFormat="1" customHeight="1" spans="1:14">
      <c r="A24" s="110" t="str">
        <f t="array" ref="A24">销售记录!O23:R29</f>
        <v>BD021</v>
      </c>
      <c r="B24" s="110" t="str">
        <f t="array" ref="B24">销售记录!P23:S29</f>
        <v/>
      </c>
      <c r="C24" s="111" t="str">
        <f t="array" ref="C24">销售记录!Q23:T29</f>
        <v/>
      </c>
      <c r="D24" s="110" t="str">
        <f t="array" ref="D24">销售记录!R23:U29</f>
        <v/>
      </c>
      <c r="E24" s="112">
        <f>IF(A24="","",SUMIF(进货明细!$A$3:$A$5000,A24,进货明细!$F$3:$F$5000))</f>
        <v>0</v>
      </c>
      <c r="F24" s="113" t="e">
        <f t="shared" si="0"/>
        <v>#DIV/0!</v>
      </c>
      <c r="G24" s="114">
        <f>IF(E24="","",SUMIF(进货明细!$A$3:$A$5000,A24,进货明细!$H$3:$H$5000))</f>
        <v>0</v>
      </c>
      <c r="H24" s="112">
        <f>IF(A24="","",SUMIF(销售记录!$A$3:$A$5000,A24,销售记录!$F$3:$F$5000))</f>
        <v>0</v>
      </c>
      <c r="I24" s="114">
        <f>IF(H24="","",SUMIF(销售记录!$A$3:$A$5000,A24,销售记录!$H$3:$H$5000))</f>
        <v>0</v>
      </c>
      <c r="J24" s="119">
        <f t="shared" si="1"/>
        <v>0</v>
      </c>
      <c r="K24" s="114" t="str">
        <f t="shared" si="2"/>
        <v/>
      </c>
      <c r="L24" s="120"/>
      <c r="M24" s="121"/>
      <c r="N24" s="121"/>
    </row>
    <row r="25" s="97" customFormat="1" customHeight="1" spans="1:14">
      <c r="A25" s="110" t="str">
        <f t="array" ref="A25">销售记录!O24:R30</f>
        <v>BD022</v>
      </c>
      <c r="B25" s="110" t="str">
        <f t="array" ref="B25">销售记录!P24:S30</f>
        <v/>
      </c>
      <c r="C25" s="111" t="str">
        <f t="array" ref="C25">销售记录!Q24:T30</f>
        <v/>
      </c>
      <c r="D25" s="110" t="str">
        <f t="array" ref="D25">销售记录!R24:U30</f>
        <v/>
      </c>
      <c r="E25" s="112">
        <f>IF(A25="","",SUMIF(进货明细!$A$3:$A$5000,A25,进货明细!$F$3:$F$5000))</f>
        <v>0</v>
      </c>
      <c r="F25" s="113" t="e">
        <f t="shared" si="0"/>
        <v>#DIV/0!</v>
      </c>
      <c r="G25" s="114">
        <f>IF(E25="","",SUMIF(进货明细!$A$3:$A$5000,A25,进货明细!$H$3:$H$5000))</f>
        <v>0</v>
      </c>
      <c r="H25" s="112">
        <f>IF(A25="","",SUMIF(销售记录!$A$3:$A$5000,A25,销售记录!$F$3:$F$5000))</f>
        <v>0</v>
      </c>
      <c r="I25" s="114">
        <f>IF(H25="","",SUMIF(销售记录!$A$3:$A$5000,A25,销售记录!$H$3:$H$5000))</f>
        <v>0</v>
      </c>
      <c r="J25" s="119">
        <f t="shared" si="1"/>
        <v>0</v>
      </c>
      <c r="K25" s="114" t="str">
        <f t="shared" si="2"/>
        <v/>
      </c>
      <c r="L25" s="120"/>
      <c r="M25" s="121"/>
      <c r="N25" s="121"/>
    </row>
    <row r="26" s="97" customFormat="1" customHeight="1" spans="1:14">
      <c r="A26" s="110" t="str">
        <f t="array" ref="A26">销售记录!O25:R31</f>
        <v>BD023</v>
      </c>
      <c r="B26" s="110" t="str">
        <f t="array" ref="B26">销售记录!P25:S31</f>
        <v/>
      </c>
      <c r="C26" s="111" t="str">
        <f t="array" ref="C26">销售记录!Q25:T31</f>
        <v/>
      </c>
      <c r="D26" s="110" t="str">
        <f t="array" ref="D26">销售记录!R25:U31</f>
        <v/>
      </c>
      <c r="E26" s="112">
        <f>IF(A26="","",SUMIF(进货明细!$A$3:$A$5000,A26,进货明细!$F$3:$F$5000))</f>
        <v>0</v>
      </c>
      <c r="F26" s="113" t="e">
        <f t="shared" si="0"/>
        <v>#DIV/0!</v>
      </c>
      <c r="G26" s="114">
        <f>IF(E26="","",SUMIF(进货明细!$A$3:$A$5000,A26,进货明细!$H$3:$H$5000))</f>
        <v>0</v>
      </c>
      <c r="H26" s="112">
        <f>IF(A26="","",SUMIF(销售记录!$A$3:$A$5000,A26,销售记录!$F$3:$F$5000))</f>
        <v>0</v>
      </c>
      <c r="I26" s="114">
        <f>IF(H26="","",SUMIF(销售记录!$A$3:$A$5000,A26,销售记录!$H$3:$H$5000))</f>
        <v>0</v>
      </c>
      <c r="J26" s="119">
        <f t="shared" si="1"/>
        <v>0</v>
      </c>
      <c r="K26" s="114" t="str">
        <f t="shared" si="2"/>
        <v/>
      </c>
      <c r="L26" s="120"/>
      <c r="M26" s="121"/>
      <c r="N26" s="121"/>
    </row>
    <row r="27" s="97" customFormat="1" customHeight="1" spans="1:14">
      <c r="A27" s="110" t="str">
        <f t="array" ref="A27">销售记录!O26:R32</f>
        <v>BD024</v>
      </c>
      <c r="B27" s="110" t="str">
        <f t="array" ref="B27">销售记录!P26:S32</f>
        <v/>
      </c>
      <c r="C27" s="111" t="str">
        <f t="array" ref="C27">销售记录!Q26:T32</f>
        <v/>
      </c>
      <c r="D27" s="110" t="str">
        <f t="array" ref="D27">销售记录!R26:U32</f>
        <v/>
      </c>
      <c r="E27" s="112">
        <f>IF(A27="","",SUMIF(进货明细!$A$3:$A$5000,A27,进货明细!$F$3:$F$5000))</f>
        <v>0</v>
      </c>
      <c r="F27" s="113" t="e">
        <f t="shared" si="0"/>
        <v>#DIV/0!</v>
      </c>
      <c r="G27" s="114">
        <f>IF(E27="","",SUMIF(进货明细!$A$3:$A$5000,A27,进货明细!$H$3:$H$5000))</f>
        <v>0</v>
      </c>
      <c r="H27" s="112">
        <f>IF(A27="","",SUMIF(销售记录!$A$3:$A$5000,A27,销售记录!$F$3:$F$5000))</f>
        <v>0</v>
      </c>
      <c r="I27" s="114">
        <f>IF(H27="","",SUMIF(销售记录!$A$3:$A$5000,A27,销售记录!$H$3:$H$5000))</f>
        <v>0</v>
      </c>
      <c r="J27" s="119">
        <f t="shared" si="1"/>
        <v>0</v>
      </c>
      <c r="K27" s="114" t="str">
        <f t="shared" si="2"/>
        <v/>
      </c>
      <c r="L27" s="120"/>
      <c r="M27" s="121"/>
      <c r="N27" s="121"/>
    </row>
    <row r="28" s="97" customFormat="1" customHeight="1" spans="1:14">
      <c r="A28" s="110" t="str">
        <f t="array" ref="A28">销售记录!O27:R33</f>
        <v>BD025</v>
      </c>
      <c r="B28" s="110" t="str">
        <f t="array" ref="B28">销售记录!P27:S33</f>
        <v/>
      </c>
      <c r="C28" s="111" t="str">
        <f t="array" ref="C28">销售记录!Q27:T33</f>
        <v/>
      </c>
      <c r="D28" s="110" t="str">
        <f t="array" ref="D28">销售记录!R27:U33</f>
        <v/>
      </c>
      <c r="E28" s="112">
        <f>IF(A28="","",SUMIF(进货明细!$A$3:$A$5000,A28,进货明细!$F$3:$F$5000))</f>
        <v>0</v>
      </c>
      <c r="F28" s="113" t="e">
        <f t="shared" si="0"/>
        <v>#DIV/0!</v>
      </c>
      <c r="G28" s="114">
        <f>IF(E28="","",SUMIF(进货明细!$A$3:$A$5000,A28,进货明细!$H$3:$H$5000))</f>
        <v>0</v>
      </c>
      <c r="H28" s="112">
        <f>IF(A28="","",SUMIF(销售记录!$A$3:$A$5000,A28,销售记录!$F$3:$F$5000))</f>
        <v>0</v>
      </c>
      <c r="I28" s="114">
        <f>IF(H28="","",SUMIF(销售记录!$A$3:$A$5000,A28,销售记录!$H$3:$H$5000))</f>
        <v>0</v>
      </c>
      <c r="J28" s="119">
        <f t="shared" si="1"/>
        <v>0</v>
      </c>
      <c r="K28" s="114" t="str">
        <f t="shared" si="2"/>
        <v/>
      </c>
      <c r="L28" s="120"/>
      <c r="M28" s="121"/>
      <c r="N28" s="121"/>
    </row>
    <row r="29" s="97" customFormat="1" customHeight="1" spans="1:14">
      <c r="A29" s="110" t="str">
        <f t="array" ref="A29">销售记录!O28:R34</f>
        <v>BD026</v>
      </c>
      <c r="B29" s="110" t="str">
        <f t="array" ref="B29">销售记录!P28:S34</f>
        <v/>
      </c>
      <c r="C29" s="111" t="str">
        <f t="array" ref="C29">销售记录!Q28:T34</f>
        <v/>
      </c>
      <c r="D29" s="110" t="str">
        <f t="array" ref="D29">销售记录!R28:U34</f>
        <v/>
      </c>
      <c r="E29" s="112">
        <f>IF(A29="","",SUMIF(进货明细!$A$3:$A$5000,A29,进货明细!$F$3:$F$5000))</f>
        <v>0</v>
      </c>
      <c r="F29" s="113" t="e">
        <f t="shared" si="0"/>
        <v>#DIV/0!</v>
      </c>
      <c r="G29" s="114">
        <f>IF(E29="","",SUMIF(进货明细!$A$3:$A$5000,A29,进货明细!$H$3:$H$5000))</f>
        <v>0</v>
      </c>
      <c r="H29" s="112">
        <f>IF(A29="","",SUMIF(销售记录!$A$3:$A$5000,A29,销售记录!$F$3:$F$5000))</f>
        <v>0</v>
      </c>
      <c r="I29" s="114">
        <f>IF(H29="","",SUMIF(销售记录!$A$3:$A$5000,A29,销售记录!$H$3:$H$5000))</f>
        <v>0</v>
      </c>
      <c r="J29" s="119">
        <f t="shared" si="1"/>
        <v>0</v>
      </c>
      <c r="K29" s="114" t="str">
        <f t="shared" si="2"/>
        <v/>
      </c>
      <c r="L29" s="120"/>
      <c r="M29" s="121"/>
      <c r="N29" s="121"/>
    </row>
    <row r="30" customHeight="1" spans="1:12">
      <c r="A30" s="110" t="str">
        <f t="array" ref="A30">销售记录!O29:R35</f>
        <v>BD027</v>
      </c>
      <c r="B30" s="110" t="str">
        <f t="array" ref="B30">销售记录!P29:S35</f>
        <v/>
      </c>
      <c r="C30" s="111" t="str">
        <f t="array" ref="C30">销售记录!Q29:T35</f>
        <v/>
      </c>
      <c r="D30" s="110" t="str">
        <f t="array" ref="D30">销售记录!R29:U35</f>
        <v/>
      </c>
      <c r="E30" s="112">
        <f>IF(A30="","",SUMIF(进货明细!$A$3:$A$5000,A30,进货明细!$F$3:$F$5000))</f>
        <v>0</v>
      </c>
      <c r="F30" s="113" t="e">
        <f t="shared" si="0"/>
        <v>#DIV/0!</v>
      </c>
      <c r="G30" s="114">
        <f>IF(E30="","",SUMIF(进货明细!$A$3:$A$5000,A30,进货明细!$H$3:$H$5000))</f>
        <v>0</v>
      </c>
      <c r="H30" s="112">
        <f>IF(A30="","",SUMIF(销售记录!$A$3:$A$5000,A30,销售记录!$F$3:$F$5000))</f>
        <v>0</v>
      </c>
      <c r="I30" s="114">
        <f>IF(H30="","",SUMIF(销售记录!$A$3:$A$5000,A30,销售记录!$H$3:$H$5000))</f>
        <v>0</v>
      </c>
      <c r="J30" s="119">
        <f t="shared" si="1"/>
        <v>0</v>
      </c>
      <c r="K30" s="114" t="str">
        <f t="shared" si="2"/>
        <v/>
      </c>
      <c r="L30" s="96"/>
    </row>
    <row r="31" customHeight="1" spans="1:12">
      <c r="A31" s="110" t="str">
        <f t="array" ref="A31">销售记录!O30:R36</f>
        <v>BD028</v>
      </c>
      <c r="B31" s="110" t="str">
        <f t="array" ref="B31">销售记录!P30:S36</f>
        <v/>
      </c>
      <c r="C31" s="111" t="str">
        <f t="array" ref="C31">销售记录!Q30:T36</f>
        <v/>
      </c>
      <c r="D31" s="110" t="str">
        <f t="array" ref="D31">销售记录!R30:U36</f>
        <v/>
      </c>
      <c r="E31" s="112">
        <f>IF(A31="","",SUMIF(进货明细!$A$3:$A$5000,A31,进货明细!$F$3:$F$5000))</f>
        <v>0</v>
      </c>
      <c r="F31" s="113" t="e">
        <f t="shared" si="0"/>
        <v>#DIV/0!</v>
      </c>
      <c r="G31" s="114">
        <f>IF(E31="","",SUMIF(进货明细!$A$3:$A$5000,A31,进货明细!$H$3:$H$5000))</f>
        <v>0</v>
      </c>
      <c r="H31" s="112">
        <f>IF(A31="","",SUMIF(销售记录!$A$3:$A$5000,A31,销售记录!$F$3:$F$5000))</f>
        <v>0</v>
      </c>
      <c r="I31" s="114">
        <f>IF(H31="","",SUMIF(销售记录!$A$3:$A$5000,A31,销售记录!$H$3:$H$5000))</f>
        <v>0</v>
      </c>
      <c r="J31" s="119">
        <f t="shared" si="1"/>
        <v>0</v>
      </c>
      <c r="K31" s="114" t="str">
        <f t="shared" si="2"/>
        <v/>
      </c>
      <c r="L31" s="96"/>
    </row>
    <row r="32" customHeight="1" spans="1:12">
      <c r="A32" s="110" t="str">
        <f t="array" ref="A32">销售记录!O31:R37</f>
        <v>BD029</v>
      </c>
      <c r="B32" s="110" t="str">
        <f t="array" ref="B32">销售记录!P31:S37</f>
        <v/>
      </c>
      <c r="C32" s="111" t="str">
        <f t="array" ref="C32">销售记录!Q31:T37</f>
        <v/>
      </c>
      <c r="D32" s="110" t="str">
        <f t="array" ref="D32">销售记录!R31:U37</f>
        <v/>
      </c>
      <c r="E32" s="112">
        <f>IF(A32="","",SUMIF(进货明细!$A$3:$A$5000,A32,进货明细!$F$3:$F$5000))</f>
        <v>0</v>
      </c>
      <c r="F32" s="113" t="e">
        <f t="shared" si="0"/>
        <v>#DIV/0!</v>
      </c>
      <c r="G32" s="114">
        <f>IF(E32="","",SUMIF(进货明细!$A$3:$A$5000,A32,进货明细!$H$3:$H$5000))</f>
        <v>0</v>
      </c>
      <c r="H32" s="112">
        <f>IF(A32="","",SUMIF(销售记录!$A$3:$A$5000,A32,销售记录!$F$3:$F$5000))</f>
        <v>0</v>
      </c>
      <c r="I32" s="114">
        <f>IF(H32="","",SUMIF(销售记录!$A$3:$A$5000,A32,销售记录!$H$3:$H$5000))</f>
        <v>0</v>
      </c>
      <c r="J32" s="119">
        <f t="shared" si="1"/>
        <v>0</v>
      </c>
      <c r="K32" s="114" t="str">
        <f t="shared" si="2"/>
        <v/>
      </c>
      <c r="L32" s="96"/>
    </row>
    <row r="33" customHeight="1" spans="1:12">
      <c r="A33" s="110" t="str">
        <f t="array" ref="A33">销售记录!O32:R38</f>
        <v>BD030</v>
      </c>
      <c r="B33" s="110" t="str">
        <f t="array" ref="B33">销售记录!P32:S38</f>
        <v/>
      </c>
      <c r="C33" s="111" t="str">
        <f t="array" ref="C33">销售记录!Q32:T38</f>
        <v/>
      </c>
      <c r="D33" s="110" t="str">
        <f t="array" ref="D33">销售记录!R32:U38</f>
        <v/>
      </c>
      <c r="E33" s="112">
        <f>IF(A33="","",SUMIF(进货明细!$A$3:$A$5000,A33,进货明细!$F$3:$F$5000))</f>
        <v>0</v>
      </c>
      <c r="F33" s="113" t="e">
        <f t="shared" si="0"/>
        <v>#DIV/0!</v>
      </c>
      <c r="G33" s="114">
        <f>IF(E33="","",SUMIF(进货明细!$A$3:$A$5000,A33,进货明细!$H$3:$H$5000))</f>
        <v>0</v>
      </c>
      <c r="H33" s="112">
        <f>IF(A33="","",SUMIF(销售记录!$A$3:$A$5000,A33,销售记录!$F$3:$F$5000))</f>
        <v>0</v>
      </c>
      <c r="I33" s="114">
        <f>IF(H33="","",SUMIF(销售记录!$A$3:$A$5000,A33,销售记录!$H$3:$H$5000))</f>
        <v>0</v>
      </c>
      <c r="J33" s="119">
        <f t="shared" si="1"/>
        <v>0</v>
      </c>
      <c r="K33" s="114" t="str">
        <f t="shared" si="2"/>
        <v/>
      </c>
      <c r="L33" s="96"/>
    </row>
    <row r="34" customHeight="1" spans="1:12">
      <c r="A34" s="110" t="str">
        <f t="array" ref="A34">销售记录!O33:R39</f>
        <v>BD031</v>
      </c>
      <c r="B34" s="110" t="str">
        <f t="array" ref="B34">销售记录!P33:S39</f>
        <v/>
      </c>
      <c r="C34" s="111" t="str">
        <f t="array" ref="C34">销售记录!Q33:T39</f>
        <v/>
      </c>
      <c r="D34" s="110" t="str">
        <f t="array" ref="D34">销售记录!R33:U39</f>
        <v/>
      </c>
      <c r="E34" s="112">
        <f>IF(A34="","",SUMIF(进货明细!$A$3:$A$5000,A34,进货明细!$F$3:$F$5000))</f>
        <v>0</v>
      </c>
      <c r="F34" s="113" t="e">
        <f t="shared" si="0"/>
        <v>#DIV/0!</v>
      </c>
      <c r="G34" s="114">
        <f>IF(E34="","",SUMIF(进货明细!$A$3:$A$5000,A34,进货明细!$H$3:$H$5000))</f>
        <v>0</v>
      </c>
      <c r="H34" s="112">
        <f>IF(A34="","",SUMIF(销售记录!$A$3:$A$5000,A34,销售记录!$F$3:$F$5000))</f>
        <v>0</v>
      </c>
      <c r="I34" s="114">
        <f>IF(H34="","",SUMIF(销售记录!$A$3:$A$5000,A34,销售记录!$H$3:$H$5000))</f>
        <v>0</v>
      </c>
      <c r="J34" s="119">
        <f t="shared" si="1"/>
        <v>0</v>
      </c>
      <c r="K34" s="114" t="str">
        <f t="shared" si="2"/>
        <v/>
      </c>
      <c r="L34" s="96"/>
    </row>
    <row r="35" customHeight="1" spans="1:12">
      <c r="A35" s="110" t="str">
        <f t="array" ref="A35">销售记录!O34:R40</f>
        <v>BD032</v>
      </c>
      <c r="B35" s="110" t="str">
        <f t="array" ref="B35">销售记录!P34:S40</f>
        <v/>
      </c>
      <c r="C35" s="111" t="str">
        <f t="array" ref="C35">销售记录!Q34:T40</f>
        <v/>
      </c>
      <c r="D35" s="110" t="str">
        <f t="array" ref="D35">销售记录!R34:U40</f>
        <v/>
      </c>
      <c r="E35" s="112">
        <f>IF(A35="","",SUMIF(进货明细!$A$3:$A$5000,A35,进货明细!$F$3:$F$5000))</f>
        <v>0</v>
      </c>
      <c r="F35" s="113" t="e">
        <f t="shared" si="0"/>
        <v>#DIV/0!</v>
      </c>
      <c r="G35" s="114">
        <f>IF(E35="","",SUMIF(进货明细!$A$3:$A$5000,A35,进货明细!$H$3:$H$5000))</f>
        <v>0</v>
      </c>
      <c r="H35" s="112">
        <f>IF(A35="","",SUMIF(销售记录!$A$3:$A$5000,A35,销售记录!$F$3:$F$5000))</f>
        <v>0</v>
      </c>
      <c r="I35" s="114">
        <f>IF(H35="","",SUMIF(销售记录!$A$3:$A$5000,A35,销售记录!$H$3:$H$5000))</f>
        <v>0</v>
      </c>
      <c r="J35" s="119">
        <f t="shared" si="1"/>
        <v>0</v>
      </c>
      <c r="K35" s="114" t="str">
        <f t="shared" si="2"/>
        <v/>
      </c>
      <c r="L35" s="96"/>
    </row>
    <row r="36" customHeight="1" spans="1:12">
      <c r="A36" s="110" t="str">
        <f t="array" ref="A36">销售记录!O35:R41</f>
        <v>BD033</v>
      </c>
      <c r="B36" s="110" t="str">
        <f t="array" ref="B36">销售记录!P35:S41</f>
        <v/>
      </c>
      <c r="C36" s="111" t="str">
        <f t="array" ref="C36">销售记录!Q35:T41</f>
        <v/>
      </c>
      <c r="D36" s="110" t="str">
        <f t="array" ref="D36">销售记录!R35:U41</f>
        <v/>
      </c>
      <c r="E36" s="112">
        <f>IF(A36="","",SUMIF(进货明细!$A$3:$A$5000,A36,进货明细!$F$3:$F$5000))</f>
        <v>0</v>
      </c>
      <c r="F36" s="113" t="e">
        <f t="shared" si="0"/>
        <v>#DIV/0!</v>
      </c>
      <c r="G36" s="114">
        <f>IF(E36="","",SUMIF(进货明细!$A$3:$A$5000,A36,进货明细!$H$3:$H$5000))</f>
        <v>0</v>
      </c>
      <c r="H36" s="112">
        <f>IF(A36="","",SUMIF(销售记录!$A$3:$A$5000,A36,销售记录!$F$3:$F$5000))</f>
        <v>0</v>
      </c>
      <c r="I36" s="114">
        <f>IF(H36="","",SUMIF(销售记录!$A$3:$A$5000,A36,销售记录!$H$3:$H$5000))</f>
        <v>0</v>
      </c>
      <c r="J36" s="119">
        <f t="shared" si="1"/>
        <v>0</v>
      </c>
      <c r="K36" s="114" t="str">
        <f t="shared" si="2"/>
        <v/>
      </c>
      <c r="L36" s="96"/>
    </row>
    <row r="37" customHeight="1" spans="1:12">
      <c r="A37" s="110" t="str">
        <f t="array" ref="A37">销售记录!O36:R42</f>
        <v>BD034</v>
      </c>
      <c r="B37" s="110" t="str">
        <f t="array" ref="B37">销售记录!P36:S42</f>
        <v/>
      </c>
      <c r="C37" s="111" t="str">
        <f t="array" ref="C37">销售记录!Q36:T42</f>
        <v/>
      </c>
      <c r="D37" s="110" t="str">
        <f t="array" ref="D37">销售记录!R36:U42</f>
        <v/>
      </c>
      <c r="E37" s="112">
        <f>IF(A37="","",SUMIF(进货明细!$A$3:$A$5000,A37,进货明细!$F$3:$F$5000))</f>
        <v>0</v>
      </c>
      <c r="F37" s="113" t="e">
        <f t="shared" si="0"/>
        <v>#DIV/0!</v>
      </c>
      <c r="G37" s="114">
        <f>IF(E37="","",SUMIF(进货明细!$A$3:$A$5000,A37,进货明细!$H$3:$H$5000))</f>
        <v>0</v>
      </c>
      <c r="H37" s="112">
        <f>IF(A37="","",SUMIF(销售记录!$A$3:$A$5000,A37,销售记录!$F$3:$F$5000))</f>
        <v>0</v>
      </c>
      <c r="I37" s="114">
        <f>IF(H37="","",SUMIF(销售记录!$A$3:$A$5000,A37,销售记录!$H$3:$H$5000))</f>
        <v>0</v>
      </c>
      <c r="J37" s="119">
        <f t="shared" si="1"/>
        <v>0</v>
      </c>
      <c r="K37" s="114" t="str">
        <f t="shared" si="2"/>
        <v/>
      </c>
      <c r="L37" s="96"/>
    </row>
    <row r="38" customHeight="1" spans="1:12">
      <c r="A38" s="110" t="str">
        <f t="array" ref="A38">销售记录!O37:R43</f>
        <v>BD035</v>
      </c>
      <c r="B38" s="110" t="str">
        <f t="array" ref="B38">销售记录!P37:S43</f>
        <v/>
      </c>
      <c r="C38" s="111" t="str">
        <f t="array" ref="C38">销售记录!Q37:T43</f>
        <v/>
      </c>
      <c r="D38" s="110" t="str">
        <f t="array" ref="D38">销售记录!R37:U43</f>
        <v/>
      </c>
      <c r="E38" s="112">
        <f>IF(A38="","",SUMIF(进货明细!$A$3:$A$5000,A38,进货明细!$F$3:$F$5000))</f>
        <v>0</v>
      </c>
      <c r="F38" s="113" t="e">
        <f t="shared" si="0"/>
        <v>#DIV/0!</v>
      </c>
      <c r="G38" s="114">
        <f>IF(E38="","",SUMIF(进货明细!$A$3:$A$5000,A38,进货明细!$H$3:$H$5000))</f>
        <v>0</v>
      </c>
      <c r="H38" s="112">
        <f>IF(A38="","",SUMIF(销售记录!$A$3:$A$5000,A38,销售记录!$F$3:$F$5000))</f>
        <v>0</v>
      </c>
      <c r="I38" s="114">
        <f>IF(H38="","",SUMIF(销售记录!$A$3:$A$5000,A38,销售记录!$H$3:$H$5000))</f>
        <v>0</v>
      </c>
      <c r="J38" s="119">
        <f t="shared" si="1"/>
        <v>0</v>
      </c>
      <c r="K38" s="114" t="str">
        <f t="shared" si="2"/>
        <v/>
      </c>
      <c r="L38" s="96"/>
    </row>
    <row r="39" customHeight="1" spans="1:12">
      <c r="A39" s="110" t="str">
        <f t="array" ref="A39">销售记录!O38:R44</f>
        <v>BD036</v>
      </c>
      <c r="B39" s="110" t="str">
        <f t="array" ref="B39">销售记录!P38:S44</f>
        <v/>
      </c>
      <c r="C39" s="111" t="str">
        <f t="array" ref="C39">销售记录!Q38:T44</f>
        <v/>
      </c>
      <c r="D39" s="110" t="str">
        <f t="array" ref="D39">销售记录!R38:U44</f>
        <v/>
      </c>
      <c r="E39" s="112">
        <f>IF(A39="","",SUMIF(进货明细!$A$3:$A$5000,A39,进货明细!$F$3:$F$5000))</f>
        <v>0</v>
      </c>
      <c r="F39" s="113" t="e">
        <f t="shared" si="0"/>
        <v>#DIV/0!</v>
      </c>
      <c r="G39" s="114">
        <f>IF(E39="","",SUMIF(进货明细!$A$3:$A$5000,A39,进货明细!$H$3:$H$5000))</f>
        <v>0</v>
      </c>
      <c r="H39" s="112">
        <f>IF(A39="","",SUMIF(销售记录!$A$3:$A$5000,A39,销售记录!$F$3:$F$5000))</f>
        <v>0</v>
      </c>
      <c r="I39" s="114">
        <f>IF(H39="","",SUMIF(销售记录!$A$3:$A$5000,A39,销售记录!$H$3:$H$5000))</f>
        <v>0</v>
      </c>
      <c r="J39" s="119">
        <f t="shared" si="1"/>
        <v>0</v>
      </c>
      <c r="K39" s="114" t="str">
        <f t="shared" si="2"/>
        <v/>
      </c>
      <c r="L39" s="96"/>
    </row>
    <row r="40" customHeight="1" spans="1:12">
      <c r="A40" s="110" t="str">
        <f t="array" ref="A40">销售记录!O39:R45</f>
        <v>BD037</v>
      </c>
      <c r="B40" s="110" t="str">
        <f t="array" ref="B40">销售记录!P39:S45</f>
        <v/>
      </c>
      <c r="C40" s="111" t="str">
        <f t="array" ref="C40">销售记录!Q39:T45</f>
        <v/>
      </c>
      <c r="D40" s="110" t="str">
        <f t="array" ref="D40">销售记录!R39:U45</f>
        <v/>
      </c>
      <c r="E40" s="112">
        <f>IF(A40="","",SUMIF(进货明细!$A$3:$A$5000,A40,进货明细!$F$3:$F$5000))</f>
        <v>0</v>
      </c>
      <c r="F40" s="113" t="e">
        <f t="shared" si="0"/>
        <v>#DIV/0!</v>
      </c>
      <c r="G40" s="114">
        <f>IF(E40="","",SUMIF(进货明细!$A$3:$A$5000,A40,进货明细!$H$3:$H$5000))</f>
        <v>0</v>
      </c>
      <c r="H40" s="112">
        <f>IF(A40="","",SUMIF(销售记录!$A$3:$A$5000,A40,销售记录!$F$3:$F$5000))</f>
        <v>0</v>
      </c>
      <c r="I40" s="114">
        <f>IF(H40="","",SUMIF(销售记录!$A$3:$A$5000,A40,销售记录!$H$3:$H$5000))</f>
        <v>0</v>
      </c>
      <c r="J40" s="119">
        <f t="shared" si="1"/>
        <v>0</v>
      </c>
      <c r="K40" s="114" t="str">
        <f t="shared" si="2"/>
        <v/>
      </c>
      <c r="L40" s="96"/>
    </row>
    <row r="41" customHeight="1" spans="1:12">
      <c r="A41" s="110" t="str">
        <f t="array" ref="A41">销售记录!O40:R46</f>
        <v>BD038</v>
      </c>
      <c r="B41" s="110" t="str">
        <f t="array" ref="B41">销售记录!P40:S46</f>
        <v/>
      </c>
      <c r="C41" s="111" t="str">
        <f t="array" ref="C41">销售记录!Q40:T46</f>
        <v/>
      </c>
      <c r="D41" s="110" t="str">
        <f t="array" ref="D41">销售记录!R40:U46</f>
        <v/>
      </c>
      <c r="E41" s="112">
        <f>IF(A41="","",SUMIF(进货明细!$A$3:$A$5000,A41,进货明细!$F$3:$F$5000))</f>
        <v>0</v>
      </c>
      <c r="F41" s="113" t="e">
        <f t="shared" si="0"/>
        <v>#DIV/0!</v>
      </c>
      <c r="G41" s="114">
        <f>IF(E41="","",SUMIF(进货明细!$A$3:$A$5000,A41,进货明细!$H$3:$H$5000))</f>
        <v>0</v>
      </c>
      <c r="H41" s="112">
        <f>IF(A41="","",SUMIF(销售记录!$A$3:$A$5000,A41,销售记录!$F$3:$F$5000))</f>
        <v>1</v>
      </c>
      <c r="I41" s="114">
        <f>IF(H41="","",SUMIF(销售记录!$A$3:$A$5000,A41,销售记录!$H$3:$H$5000))</f>
        <v>1600</v>
      </c>
      <c r="J41" s="119">
        <f t="shared" si="1"/>
        <v>-1</v>
      </c>
      <c r="K41" s="114" t="str">
        <f t="shared" si="2"/>
        <v/>
      </c>
      <c r="L41" s="96"/>
    </row>
    <row r="42" customHeight="1" spans="1:12">
      <c r="A42" s="110" t="str">
        <f t="array" ref="A42">销售记录!O41:R47</f>
        <v>BD039</v>
      </c>
      <c r="B42" s="110" t="str">
        <f t="array" ref="B42">销售记录!P41:S47</f>
        <v/>
      </c>
      <c r="C42" s="111" t="str">
        <f t="array" ref="C42">销售记录!Q41:T47</f>
        <v/>
      </c>
      <c r="D42" s="110" t="str">
        <f t="array" ref="D42">销售记录!R41:U47</f>
        <v/>
      </c>
      <c r="E42" s="112">
        <f>IF(A42="","",SUMIF(进货明细!$A$3:$A$5000,A42,进货明细!$F$3:$F$5000))</f>
        <v>0</v>
      </c>
      <c r="F42" s="113" t="e">
        <f t="shared" si="0"/>
        <v>#DIV/0!</v>
      </c>
      <c r="G42" s="114">
        <f>IF(E42="","",SUMIF(进货明细!$A$3:$A$5000,A42,进货明细!$H$3:$H$5000))</f>
        <v>0</v>
      </c>
      <c r="H42" s="112">
        <f>IF(A42="","",SUMIF(销售记录!$A$3:$A$5000,A42,销售记录!$F$3:$F$5000))</f>
        <v>0</v>
      </c>
      <c r="I42" s="114">
        <f>IF(H42="","",SUMIF(销售记录!$A$3:$A$5000,A42,销售记录!$H$3:$H$5000))</f>
        <v>0</v>
      </c>
      <c r="J42" s="119">
        <f t="shared" si="1"/>
        <v>0</v>
      </c>
      <c r="K42" s="114" t="str">
        <f t="shared" si="2"/>
        <v/>
      </c>
      <c r="L42" s="96"/>
    </row>
    <row r="43" customHeight="1" spans="1:12">
      <c r="A43" s="110" t="str">
        <f t="array" ref="A43">销售记录!O42:R48</f>
        <v>BD040</v>
      </c>
      <c r="B43" s="110" t="str">
        <f t="array" ref="B43">销售记录!P42:S48</f>
        <v/>
      </c>
      <c r="C43" s="111" t="str">
        <f t="array" ref="C43">销售记录!Q42:T48</f>
        <v/>
      </c>
      <c r="D43" s="110" t="str">
        <f t="array" ref="D43">销售记录!R42:U48</f>
        <v/>
      </c>
      <c r="E43" s="112">
        <f>IF(A43="","",SUMIF(进货明细!$A$3:$A$5000,A43,进货明细!$F$3:$F$5000))</f>
        <v>0</v>
      </c>
      <c r="F43" s="113" t="e">
        <f t="shared" si="0"/>
        <v>#DIV/0!</v>
      </c>
      <c r="G43" s="114">
        <f>IF(E43="","",SUMIF(进货明细!$A$3:$A$5000,A43,进货明细!$H$3:$H$5000))</f>
        <v>0</v>
      </c>
      <c r="H43" s="112">
        <f>IF(A43="","",SUMIF(销售记录!$A$3:$A$5000,A43,销售记录!$F$3:$F$5000))</f>
        <v>0</v>
      </c>
      <c r="I43" s="114">
        <f>IF(H43="","",SUMIF(销售记录!$A$3:$A$5000,A43,销售记录!$H$3:$H$5000))</f>
        <v>0</v>
      </c>
      <c r="J43" s="119">
        <f t="shared" si="1"/>
        <v>0</v>
      </c>
      <c r="K43" s="114" t="str">
        <f t="shared" si="2"/>
        <v/>
      </c>
      <c r="L43" s="96"/>
    </row>
    <row r="44" customHeight="1" spans="1:12">
      <c r="A44" s="110" t="str">
        <f t="array" ref="A44">销售记录!O43:R49</f>
        <v>BD041</v>
      </c>
      <c r="B44" s="110" t="str">
        <f t="array" ref="B44">销售记录!P43:S49</f>
        <v/>
      </c>
      <c r="C44" s="111" t="str">
        <f t="array" ref="C44">销售记录!Q43:T49</f>
        <v/>
      </c>
      <c r="D44" s="110" t="str">
        <f t="array" ref="D44">销售记录!R43:U49</f>
        <v/>
      </c>
      <c r="E44" s="112">
        <f>IF(A44="","",SUMIF(进货明细!$A$3:$A$5000,A44,进货明细!$F$3:$F$5000))</f>
        <v>0</v>
      </c>
      <c r="F44" s="113" t="e">
        <f t="shared" si="0"/>
        <v>#DIV/0!</v>
      </c>
      <c r="G44" s="114">
        <f>IF(E44="","",SUMIF(进货明细!$A$3:$A$5000,A44,进货明细!$H$3:$H$5000))</f>
        <v>0</v>
      </c>
      <c r="H44" s="112">
        <f>IF(A44="","",SUMIF(销售记录!$A$3:$A$5000,A44,销售记录!$F$3:$F$5000))</f>
        <v>0</v>
      </c>
      <c r="I44" s="114">
        <f>IF(H44="","",SUMIF(销售记录!$A$3:$A$5000,A44,销售记录!$H$3:$H$5000))</f>
        <v>0</v>
      </c>
      <c r="J44" s="119">
        <f t="shared" si="1"/>
        <v>0</v>
      </c>
      <c r="K44" s="114" t="str">
        <f t="shared" si="2"/>
        <v/>
      </c>
      <c r="L44" s="96"/>
    </row>
    <row r="45" customHeight="1" spans="1:12">
      <c r="A45" s="110" t="str">
        <f t="array" ref="A45">销售记录!O44:R50</f>
        <v>BD042</v>
      </c>
      <c r="B45" s="110" t="str">
        <f t="array" ref="B45">销售记录!P44:S50</f>
        <v/>
      </c>
      <c r="C45" s="111" t="str">
        <f t="array" ref="C45">销售记录!Q44:T50</f>
        <v/>
      </c>
      <c r="D45" s="110" t="str">
        <f t="array" ref="D45">销售记录!R44:U50</f>
        <v/>
      </c>
      <c r="E45" s="112">
        <f>IF(A45="","",SUMIF(进货明细!$A$3:$A$5000,A45,进货明细!$F$3:$F$5000))</f>
        <v>0</v>
      </c>
      <c r="F45" s="113" t="e">
        <f t="shared" si="0"/>
        <v>#DIV/0!</v>
      </c>
      <c r="G45" s="114">
        <f>IF(E45="","",SUMIF(进货明细!$A$3:$A$5000,A45,进货明细!$H$3:$H$5000))</f>
        <v>0</v>
      </c>
      <c r="H45" s="112">
        <f>IF(A45="","",SUMIF(销售记录!$A$3:$A$5000,A45,销售记录!$F$3:$F$5000))</f>
        <v>0</v>
      </c>
      <c r="I45" s="114">
        <f>IF(H45="","",SUMIF(销售记录!$A$3:$A$5000,A45,销售记录!$H$3:$H$5000))</f>
        <v>0</v>
      </c>
      <c r="J45" s="119">
        <f t="shared" si="1"/>
        <v>0</v>
      </c>
      <c r="K45" s="114" t="str">
        <f t="shared" si="2"/>
        <v/>
      </c>
      <c r="L45" s="96"/>
    </row>
    <row r="46" customHeight="1" spans="1:12">
      <c r="A46" s="110" t="str">
        <f t="array" ref="A46">销售记录!O45:R51</f>
        <v>BD043</v>
      </c>
      <c r="B46" s="110" t="str">
        <f t="array" ref="B46">销售记录!P45:S51</f>
        <v/>
      </c>
      <c r="C46" s="111" t="str">
        <f t="array" ref="C46">销售记录!Q45:T51</f>
        <v/>
      </c>
      <c r="D46" s="110" t="str">
        <f t="array" ref="D46">销售记录!R45:U51</f>
        <v/>
      </c>
      <c r="E46" s="112">
        <f>IF(A46="","",SUMIF(进货明细!$A$3:$A$5000,A46,进货明细!$F$3:$F$5000))</f>
        <v>0</v>
      </c>
      <c r="F46" s="113" t="e">
        <f t="shared" si="0"/>
        <v>#DIV/0!</v>
      </c>
      <c r="G46" s="114">
        <f>IF(E46="","",SUMIF(进货明细!$A$3:$A$5000,A46,进货明细!$H$3:$H$5000))</f>
        <v>0</v>
      </c>
      <c r="H46" s="112">
        <f>IF(A46="","",SUMIF(销售记录!$A$3:$A$5000,A46,销售记录!$F$3:$F$5000))</f>
        <v>0</v>
      </c>
      <c r="I46" s="114">
        <f>IF(H46="","",SUMIF(销售记录!$A$3:$A$5000,A46,销售记录!$H$3:$H$5000))</f>
        <v>0</v>
      </c>
      <c r="J46" s="119">
        <f t="shared" si="1"/>
        <v>0</v>
      </c>
      <c r="K46" s="114" t="str">
        <f t="shared" si="2"/>
        <v/>
      </c>
      <c r="L46" s="96"/>
    </row>
    <row r="47" customHeight="1" spans="1:12">
      <c r="A47" s="110" t="str">
        <f t="array" ref="A47">销售记录!O46:R52</f>
        <v>BD044</v>
      </c>
      <c r="B47" s="110" t="str">
        <f t="array" ref="B47">销售记录!P46:S52</f>
        <v/>
      </c>
      <c r="C47" s="111" t="str">
        <f t="array" ref="C47">销售记录!Q46:T52</f>
        <v/>
      </c>
      <c r="D47" s="110" t="str">
        <f t="array" ref="D47">销售记录!R46:U52</f>
        <v/>
      </c>
      <c r="E47" s="112">
        <f>IF(A47="","",SUMIF(进货明细!$A$3:$A$5000,A47,进货明细!$F$3:$F$5000))</f>
        <v>0</v>
      </c>
      <c r="F47" s="113" t="e">
        <f t="shared" si="0"/>
        <v>#DIV/0!</v>
      </c>
      <c r="G47" s="114">
        <f>IF(E47="","",SUMIF(进货明细!$A$3:$A$5000,A47,进货明细!$H$3:$H$5000))</f>
        <v>0</v>
      </c>
      <c r="H47" s="112">
        <f>IF(A47="","",SUMIF(销售记录!$A$3:$A$5000,A47,销售记录!$F$3:$F$5000))</f>
        <v>0</v>
      </c>
      <c r="I47" s="114">
        <f>IF(H47="","",SUMIF(销售记录!$A$3:$A$5000,A47,销售记录!$H$3:$H$5000))</f>
        <v>0</v>
      </c>
      <c r="J47" s="119">
        <f t="shared" si="1"/>
        <v>0</v>
      </c>
      <c r="K47" s="114" t="str">
        <f t="shared" si="2"/>
        <v/>
      </c>
      <c r="L47" s="96"/>
    </row>
    <row r="48" customHeight="1" spans="1:12">
      <c r="A48" s="110" t="str">
        <f t="array" ref="A48">销售记录!O47:R53</f>
        <v>BD045</v>
      </c>
      <c r="B48" s="110" t="str">
        <f t="array" ref="B48">销售记录!P47:S53</f>
        <v/>
      </c>
      <c r="C48" s="111" t="str">
        <f t="array" ref="C48">销售记录!Q47:T53</f>
        <v/>
      </c>
      <c r="D48" s="110" t="str">
        <f t="array" ref="D48">销售记录!R47:U53</f>
        <v/>
      </c>
      <c r="E48" s="112">
        <f>IF(A48="","",SUMIF(进货明细!$A$3:$A$5000,A48,进货明细!$F$3:$F$5000))</f>
        <v>0</v>
      </c>
      <c r="F48" s="113" t="e">
        <f t="shared" si="0"/>
        <v>#DIV/0!</v>
      </c>
      <c r="G48" s="114">
        <f>IF(E48="","",SUMIF(进货明细!$A$3:$A$5000,A48,进货明细!$H$3:$H$5000))</f>
        <v>0</v>
      </c>
      <c r="H48" s="112">
        <f>IF(A48="","",SUMIF(销售记录!$A$3:$A$5000,A48,销售记录!$F$3:$F$5000))</f>
        <v>0</v>
      </c>
      <c r="I48" s="114">
        <f>IF(H48="","",SUMIF(销售记录!$A$3:$A$5000,A48,销售记录!$H$3:$H$5000))</f>
        <v>0</v>
      </c>
      <c r="J48" s="119">
        <f t="shared" si="1"/>
        <v>0</v>
      </c>
      <c r="K48" s="114" t="str">
        <f t="shared" si="2"/>
        <v/>
      </c>
      <c r="L48" s="96"/>
    </row>
    <row r="49" customHeight="1" spans="1:12">
      <c r="A49" s="110" t="str">
        <f t="array" ref="A49">销售记录!O48:R54</f>
        <v>BD046</v>
      </c>
      <c r="B49" s="110" t="str">
        <f t="array" ref="B49">销售记录!P48:S54</f>
        <v/>
      </c>
      <c r="C49" s="111" t="str">
        <f t="array" ref="C49">销售记录!Q48:T54</f>
        <v/>
      </c>
      <c r="D49" s="110" t="str">
        <f t="array" ref="D49">销售记录!R48:U54</f>
        <v/>
      </c>
      <c r="E49" s="112">
        <f>IF(A49="","",SUMIF(进货明细!$A$3:$A$5000,A49,进货明细!$F$3:$F$5000))</f>
        <v>0</v>
      </c>
      <c r="F49" s="113" t="e">
        <f t="shared" si="0"/>
        <v>#DIV/0!</v>
      </c>
      <c r="G49" s="114">
        <f>IF(E49="","",SUMIF(进货明细!$A$3:$A$5000,A49,进货明细!$H$3:$H$5000))</f>
        <v>0</v>
      </c>
      <c r="H49" s="112">
        <f>IF(A49="","",SUMIF(销售记录!$A$3:$A$5000,A49,销售记录!$F$3:$F$5000))</f>
        <v>0</v>
      </c>
      <c r="I49" s="114">
        <f>IF(H49="","",SUMIF(销售记录!$A$3:$A$5000,A49,销售记录!$H$3:$H$5000))</f>
        <v>0</v>
      </c>
      <c r="J49" s="119">
        <f t="shared" si="1"/>
        <v>0</v>
      </c>
      <c r="K49" s="114" t="str">
        <f t="shared" si="2"/>
        <v/>
      </c>
      <c r="L49" s="96"/>
    </row>
    <row r="50" customHeight="1" spans="1:12">
      <c r="A50" s="110" t="str">
        <f t="array" ref="A50">销售记录!O49:R55</f>
        <v>BD047</v>
      </c>
      <c r="B50" s="110" t="str">
        <f t="array" ref="B50">销售记录!P49:S55</f>
        <v/>
      </c>
      <c r="C50" s="111" t="str">
        <f t="array" ref="C50">销售记录!Q49:T55</f>
        <v/>
      </c>
      <c r="D50" s="110" t="str">
        <f t="array" ref="D50">销售记录!R49:U55</f>
        <v/>
      </c>
      <c r="E50" s="112">
        <f>IF(A50="","",SUMIF(进货明细!$A$3:$A$5000,A50,进货明细!$F$3:$F$5000))</f>
        <v>0</v>
      </c>
      <c r="F50" s="113" t="e">
        <f t="shared" si="0"/>
        <v>#DIV/0!</v>
      </c>
      <c r="G50" s="114">
        <f>IF(E50="","",SUMIF(进货明细!$A$3:$A$5000,A50,进货明细!$H$3:$H$5000))</f>
        <v>0</v>
      </c>
      <c r="H50" s="112">
        <f>IF(A50="","",SUMIF(销售记录!$A$3:$A$5000,A50,销售记录!$F$3:$F$5000))</f>
        <v>0</v>
      </c>
      <c r="I50" s="114">
        <f>IF(H50="","",SUMIF(销售记录!$A$3:$A$5000,A50,销售记录!$H$3:$H$5000))</f>
        <v>0</v>
      </c>
      <c r="J50" s="119">
        <f t="shared" si="1"/>
        <v>0</v>
      </c>
      <c r="K50" s="114" t="str">
        <f t="shared" si="2"/>
        <v/>
      </c>
      <c r="L50" s="96"/>
    </row>
    <row r="51" customHeight="1" spans="1:12">
      <c r="A51" s="110" t="str">
        <f t="array" ref="A51">销售记录!O50:R56</f>
        <v>BD048</v>
      </c>
      <c r="B51" s="110" t="str">
        <f t="array" ref="B51">销售记录!P50:S56</f>
        <v/>
      </c>
      <c r="C51" s="111" t="str">
        <f t="array" ref="C51">销售记录!Q50:T56</f>
        <v/>
      </c>
      <c r="D51" s="110" t="str">
        <f t="array" ref="D51">销售记录!R50:U56</f>
        <v/>
      </c>
      <c r="E51" s="112">
        <f>IF(A51="","",SUMIF(进货明细!$A$3:$A$5000,A51,进货明细!$F$3:$F$5000))</f>
        <v>0</v>
      </c>
      <c r="F51" s="113" t="e">
        <f t="shared" si="0"/>
        <v>#DIV/0!</v>
      </c>
      <c r="G51" s="114">
        <f>IF(E51="","",SUMIF(进货明细!$A$3:$A$5000,A51,进货明细!$H$3:$H$5000))</f>
        <v>0</v>
      </c>
      <c r="H51" s="112">
        <f>IF(A51="","",SUMIF(销售记录!$A$3:$A$5000,A51,销售记录!$F$3:$F$5000))</f>
        <v>0</v>
      </c>
      <c r="I51" s="114">
        <f>IF(H51="","",SUMIF(销售记录!$A$3:$A$5000,A51,销售记录!$H$3:$H$5000))</f>
        <v>0</v>
      </c>
      <c r="J51" s="119">
        <f t="shared" si="1"/>
        <v>0</v>
      </c>
      <c r="K51" s="114" t="str">
        <f t="shared" si="2"/>
        <v/>
      </c>
      <c r="L51" s="96"/>
    </row>
    <row r="52" customHeight="1" spans="1:12">
      <c r="A52" s="110" t="str">
        <f t="array" ref="A52">销售记录!O51:R57</f>
        <v>BD049</v>
      </c>
      <c r="B52" s="110" t="str">
        <f t="array" ref="B52">销售记录!P51:S57</f>
        <v/>
      </c>
      <c r="C52" s="111" t="str">
        <f t="array" ref="C52">销售记录!Q51:T57</f>
        <v/>
      </c>
      <c r="D52" s="110" t="str">
        <f t="array" ref="D52">销售记录!R51:U57</f>
        <v/>
      </c>
      <c r="E52" s="112">
        <f>IF(A52="","",SUMIF(进货明细!$A$3:$A$5000,A52,进货明细!$F$3:$F$5000))</f>
        <v>0</v>
      </c>
      <c r="F52" s="113" t="e">
        <f t="shared" si="0"/>
        <v>#DIV/0!</v>
      </c>
      <c r="G52" s="114">
        <f>IF(E52="","",SUMIF(进货明细!$A$3:$A$5000,A52,进货明细!$H$3:$H$5000))</f>
        <v>0</v>
      </c>
      <c r="H52" s="112">
        <f>IF(A52="","",SUMIF(销售记录!$A$3:$A$5000,A52,销售记录!$F$3:$F$5000))</f>
        <v>0</v>
      </c>
      <c r="I52" s="114">
        <f>IF(H52="","",SUMIF(销售记录!$A$3:$A$5000,A52,销售记录!$H$3:$H$5000))</f>
        <v>0</v>
      </c>
      <c r="J52" s="119">
        <f t="shared" si="1"/>
        <v>0</v>
      </c>
      <c r="K52" s="114" t="str">
        <f t="shared" si="2"/>
        <v/>
      </c>
      <c r="L52" s="96"/>
    </row>
    <row r="53" customHeight="1" spans="1:12">
      <c r="A53" s="110" t="str">
        <f t="array" ref="A53">销售记录!O52:R58</f>
        <v>BD050</v>
      </c>
      <c r="B53" s="110" t="str">
        <f t="array" ref="B53">销售记录!P52:S58</f>
        <v/>
      </c>
      <c r="C53" s="111" t="str">
        <f t="array" ref="C53">销售记录!Q52:T58</f>
        <v/>
      </c>
      <c r="D53" s="110" t="str">
        <f t="array" ref="D53">销售记录!R52:U58</f>
        <v/>
      </c>
      <c r="E53" s="112">
        <f>IF(A53="","",SUMIF(进货明细!$A$3:$A$5000,A53,进货明细!$F$3:$F$5000))</f>
        <v>0</v>
      </c>
      <c r="F53" s="113" t="e">
        <f t="shared" si="0"/>
        <v>#DIV/0!</v>
      </c>
      <c r="G53" s="114">
        <f>IF(E53="","",SUMIF(进货明细!$A$3:$A$5000,A53,进货明细!$H$3:$H$5000))</f>
        <v>0</v>
      </c>
      <c r="H53" s="112">
        <f>IF(A53="","",SUMIF(销售记录!$A$3:$A$5000,A53,销售记录!$F$3:$F$5000))</f>
        <v>0</v>
      </c>
      <c r="I53" s="114">
        <f>IF(H53="","",SUMIF(销售记录!$A$3:$A$5000,A53,销售记录!$H$3:$H$5000))</f>
        <v>0</v>
      </c>
      <c r="J53" s="119">
        <f t="shared" si="1"/>
        <v>0</v>
      </c>
      <c r="K53" s="114" t="str">
        <f t="shared" si="2"/>
        <v/>
      </c>
      <c r="L53" s="96"/>
    </row>
    <row r="54" customHeight="1" spans="1:12">
      <c r="A54" s="110" t="str">
        <f t="array" ref="A54">销售记录!O53:R59</f>
        <v>BD051</v>
      </c>
      <c r="B54" s="110" t="str">
        <f t="array" ref="B54">销售记录!P53:S59</f>
        <v/>
      </c>
      <c r="C54" s="111" t="str">
        <f t="array" ref="C54">销售记录!Q53:T59</f>
        <v/>
      </c>
      <c r="D54" s="110" t="str">
        <f t="array" ref="D54">销售记录!R53:U59</f>
        <v/>
      </c>
      <c r="E54" s="112">
        <f>IF(A54="","",SUMIF(进货明细!$A$3:$A$5000,A54,进货明细!$F$3:$F$5000))</f>
        <v>0</v>
      </c>
      <c r="F54" s="113" t="e">
        <f t="shared" si="0"/>
        <v>#DIV/0!</v>
      </c>
      <c r="G54" s="114">
        <f>IF(E54="","",SUMIF(进货明细!$A$3:$A$5000,A54,进货明细!$H$3:$H$5000))</f>
        <v>0</v>
      </c>
      <c r="H54" s="112">
        <f>IF(A54="","",SUMIF(销售记录!$A$3:$A$5000,A54,销售记录!$F$3:$F$5000))</f>
        <v>0</v>
      </c>
      <c r="I54" s="114">
        <f>IF(H54="","",SUMIF(销售记录!$A$3:$A$5000,A54,销售记录!$H$3:$H$5000))</f>
        <v>0</v>
      </c>
      <c r="J54" s="119">
        <f t="shared" si="1"/>
        <v>0</v>
      </c>
      <c r="K54" s="114" t="str">
        <f t="shared" si="2"/>
        <v/>
      </c>
      <c r="L54" s="96"/>
    </row>
    <row r="55" customHeight="1" spans="1:12">
      <c r="A55" s="110" t="str">
        <f t="array" ref="A55">销售记录!O54:R60</f>
        <v>BD052</v>
      </c>
      <c r="B55" s="110" t="str">
        <f t="array" ref="B55">销售记录!P54:S60</f>
        <v/>
      </c>
      <c r="C55" s="111" t="str">
        <f t="array" ref="C55">销售记录!Q54:T60</f>
        <v/>
      </c>
      <c r="D55" s="110" t="str">
        <f t="array" ref="D55">销售记录!R54:U60</f>
        <v/>
      </c>
      <c r="E55" s="112">
        <f>IF(A55="","",SUMIF(进货明细!$A$3:$A$5000,A55,进货明细!$F$3:$F$5000))</f>
        <v>0</v>
      </c>
      <c r="F55" s="113" t="e">
        <f t="shared" si="0"/>
        <v>#DIV/0!</v>
      </c>
      <c r="G55" s="114">
        <f>IF(E55="","",SUMIF(进货明细!$A$3:$A$5000,A55,进货明细!$H$3:$H$5000))</f>
        <v>0</v>
      </c>
      <c r="H55" s="112">
        <f>IF(A55="","",SUMIF(销售记录!$A$3:$A$5000,A55,销售记录!$F$3:$F$5000))</f>
        <v>0</v>
      </c>
      <c r="I55" s="114">
        <f>IF(H55="","",SUMIF(销售记录!$A$3:$A$5000,A55,销售记录!$H$3:$H$5000))</f>
        <v>0</v>
      </c>
      <c r="J55" s="119">
        <f t="shared" si="1"/>
        <v>0</v>
      </c>
      <c r="K55" s="114" t="str">
        <f t="shared" si="2"/>
        <v/>
      </c>
      <c r="L55" s="96"/>
    </row>
    <row r="56" customHeight="1" spans="1:12">
      <c r="A56" s="110" t="str">
        <f t="array" ref="A56">销售记录!O55:R61</f>
        <v>BD053</v>
      </c>
      <c r="B56" s="110" t="str">
        <f t="array" ref="B56">销售记录!P55:S61</f>
        <v/>
      </c>
      <c r="C56" s="111" t="str">
        <f t="array" ref="C56">销售记录!Q55:T61</f>
        <v/>
      </c>
      <c r="D56" s="110" t="str">
        <f t="array" ref="D56">销售记录!R55:U61</f>
        <v/>
      </c>
      <c r="E56" s="112">
        <f>IF(A56="","",SUMIF(进货明细!$A$3:$A$5000,A56,进货明细!$F$3:$F$5000))</f>
        <v>0</v>
      </c>
      <c r="F56" s="113" t="e">
        <f t="shared" si="0"/>
        <v>#DIV/0!</v>
      </c>
      <c r="G56" s="114">
        <f>IF(E56="","",SUMIF(进货明细!$A$3:$A$5000,A56,进货明细!$H$3:$H$5000))</f>
        <v>0</v>
      </c>
      <c r="H56" s="112">
        <f>IF(A56="","",SUMIF(销售记录!$A$3:$A$5000,A56,销售记录!$F$3:$F$5000))</f>
        <v>0</v>
      </c>
      <c r="I56" s="114">
        <f>IF(H56="","",SUMIF(销售记录!$A$3:$A$5000,A56,销售记录!$H$3:$H$5000))</f>
        <v>0</v>
      </c>
      <c r="J56" s="119">
        <f t="shared" si="1"/>
        <v>0</v>
      </c>
      <c r="K56" s="114" t="str">
        <f t="shared" si="2"/>
        <v/>
      </c>
      <c r="L56" s="96"/>
    </row>
    <row r="57" customHeight="1" spans="1:12">
      <c r="A57" s="110" t="str">
        <f t="array" ref="A57">销售记录!O56:R62</f>
        <v>BD054</v>
      </c>
      <c r="B57" s="110" t="str">
        <f t="array" ref="B57">销售记录!P56:S62</f>
        <v/>
      </c>
      <c r="C57" s="111" t="str">
        <f t="array" ref="C57">销售记录!Q56:T62</f>
        <v/>
      </c>
      <c r="D57" s="110" t="str">
        <f t="array" ref="D57">销售记录!R56:U62</f>
        <v/>
      </c>
      <c r="E57" s="112">
        <f>IF(A57="","",SUMIF(进货明细!$A$3:$A$5000,A57,进货明细!$F$3:$F$5000))</f>
        <v>0</v>
      </c>
      <c r="F57" s="113" t="e">
        <f t="shared" si="0"/>
        <v>#DIV/0!</v>
      </c>
      <c r="G57" s="114">
        <f>IF(E57="","",SUMIF(进货明细!$A$3:$A$5000,A57,进货明细!$H$3:$H$5000))</f>
        <v>0</v>
      </c>
      <c r="H57" s="112">
        <f>IF(A57="","",SUMIF(销售记录!$A$3:$A$5000,A57,销售记录!$F$3:$F$5000))</f>
        <v>0</v>
      </c>
      <c r="I57" s="114">
        <f>IF(H57="","",SUMIF(销售记录!$A$3:$A$5000,A57,销售记录!$H$3:$H$5000))</f>
        <v>0</v>
      </c>
      <c r="J57" s="119">
        <f t="shared" si="1"/>
        <v>0</v>
      </c>
      <c r="K57" s="114" t="str">
        <f t="shared" si="2"/>
        <v/>
      </c>
      <c r="L57" s="96"/>
    </row>
    <row r="58" customHeight="1" spans="1:12">
      <c r="A58" s="110" t="str">
        <f t="array" ref="A58">销售记录!O57:R63</f>
        <v>BD055</v>
      </c>
      <c r="B58" s="110" t="str">
        <f t="array" ref="B58">销售记录!P57:S63</f>
        <v/>
      </c>
      <c r="C58" s="111" t="str">
        <f t="array" ref="C58">销售记录!Q57:T63</f>
        <v/>
      </c>
      <c r="D58" s="110" t="str">
        <f t="array" ref="D58">销售记录!R57:U63</f>
        <v/>
      </c>
      <c r="E58" s="112">
        <f>IF(A58="","",SUMIF(进货明细!$A$3:$A$5000,A58,进货明细!$F$3:$F$5000))</f>
        <v>0</v>
      </c>
      <c r="F58" s="113" t="e">
        <f t="shared" si="0"/>
        <v>#DIV/0!</v>
      </c>
      <c r="G58" s="114">
        <f>IF(E58="","",SUMIF(进货明细!$A$3:$A$5000,A58,进货明细!$H$3:$H$5000))</f>
        <v>0</v>
      </c>
      <c r="H58" s="112">
        <f>IF(A58="","",SUMIF(销售记录!$A$3:$A$5000,A58,销售记录!$F$3:$F$5000))</f>
        <v>0</v>
      </c>
      <c r="I58" s="114">
        <f>IF(H58="","",SUMIF(销售记录!$A$3:$A$5000,A58,销售记录!$H$3:$H$5000))</f>
        <v>0</v>
      </c>
      <c r="J58" s="119">
        <f t="shared" si="1"/>
        <v>0</v>
      </c>
      <c r="K58" s="114" t="str">
        <f t="shared" si="2"/>
        <v/>
      </c>
      <c r="L58" s="96"/>
    </row>
    <row r="59" customHeight="1" spans="1:12">
      <c r="A59" s="110" t="str">
        <f t="array" ref="A59">销售记录!O58:R64</f>
        <v>BD056</v>
      </c>
      <c r="B59" s="110" t="str">
        <f t="array" ref="B59">销售记录!P58:S64</f>
        <v/>
      </c>
      <c r="C59" s="111" t="str">
        <f t="array" ref="C59">销售记录!Q58:T64</f>
        <v/>
      </c>
      <c r="D59" s="110" t="str">
        <f t="array" ref="D59">销售记录!R58:U64</f>
        <v/>
      </c>
      <c r="E59" s="112">
        <f>IF(A59="","",SUMIF(进货明细!$A$3:$A$5000,A59,进货明细!$F$3:$F$5000))</f>
        <v>0</v>
      </c>
      <c r="F59" s="113" t="e">
        <f t="shared" si="0"/>
        <v>#DIV/0!</v>
      </c>
      <c r="G59" s="114">
        <f>IF(E59="","",SUMIF(进货明细!$A$3:$A$5000,A59,进货明细!$H$3:$H$5000))</f>
        <v>0</v>
      </c>
      <c r="H59" s="112">
        <f>IF(A59="","",SUMIF(销售记录!$A$3:$A$5000,A59,销售记录!$F$3:$F$5000))</f>
        <v>0</v>
      </c>
      <c r="I59" s="114">
        <f>IF(H59="","",SUMIF(销售记录!$A$3:$A$5000,A59,销售记录!$H$3:$H$5000))</f>
        <v>0</v>
      </c>
      <c r="J59" s="119">
        <f t="shared" si="1"/>
        <v>0</v>
      </c>
      <c r="K59" s="114" t="str">
        <f t="shared" si="2"/>
        <v/>
      </c>
      <c r="L59" s="96"/>
    </row>
    <row r="60" customHeight="1" spans="1:12">
      <c r="A60" s="110" t="str">
        <f t="array" ref="A60">销售记录!O59:R65</f>
        <v>BD057</v>
      </c>
      <c r="B60" s="110" t="str">
        <f t="array" ref="B60">销售记录!P59:S65</f>
        <v/>
      </c>
      <c r="C60" s="111" t="str">
        <f t="array" ref="C60">销售记录!Q59:T65</f>
        <v/>
      </c>
      <c r="D60" s="110" t="str">
        <f t="array" ref="D60">销售记录!R59:U65</f>
        <v/>
      </c>
      <c r="E60" s="112">
        <f>IF(A60="","",SUMIF(进货明细!$A$3:$A$5000,A60,进货明细!$F$3:$F$5000))</f>
        <v>0</v>
      </c>
      <c r="F60" s="113" t="e">
        <f t="shared" si="0"/>
        <v>#DIV/0!</v>
      </c>
      <c r="G60" s="114">
        <f>IF(E60="","",SUMIF(进货明细!$A$3:$A$5000,A60,进货明细!$H$3:$H$5000))</f>
        <v>0</v>
      </c>
      <c r="H60" s="112">
        <f>IF(A60="","",SUMIF(销售记录!$A$3:$A$5000,A60,销售记录!$F$3:$F$5000))</f>
        <v>0</v>
      </c>
      <c r="I60" s="114">
        <f>IF(H60="","",SUMIF(销售记录!$A$3:$A$5000,A60,销售记录!$H$3:$H$5000))</f>
        <v>0</v>
      </c>
      <c r="J60" s="119">
        <f t="shared" si="1"/>
        <v>0</v>
      </c>
      <c r="K60" s="114" t="str">
        <f t="shared" si="2"/>
        <v/>
      </c>
      <c r="L60" s="96"/>
    </row>
    <row r="61" customHeight="1" spans="1:12">
      <c r="A61" s="110" t="str">
        <f t="array" ref="A61">销售记录!O60:R66</f>
        <v>BD058</v>
      </c>
      <c r="B61" s="110" t="str">
        <f t="array" ref="B61">销售记录!P60:S66</f>
        <v/>
      </c>
      <c r="C61" s="111" t="str">
        <f t="array" ref="C61">销售记录!Q60:T66</f>
        <v/>
      </c>
      <c r="D61" s="110" t="str">
        <f t="array" ref="D61">销售记录!R60:U66</f>
        <v/>
      </c>
      <c r="E61" s="112">
        <f>IF(A61="","",SUMIF(进货明细!$A$3:$A$5000,A61,进货明细!$F$3:$F$5000))</f>
        <v>0</v>
      </c>
      <c r="F61" s="113" t="e">
        <f t="shared" si="0"/>
        <v>#DIV/0!</v>
      </c>
      <c r="G61" s="114">
        <f>IF(E61="","",SUMIF(进货明细!$A$3:$A$5000,A61,进货明细!$H$3:$H$5000))</f>
        <v>0</v>
      </c>
      <c r="H61" s="112">
        <f>IF(A61="","",SUMIF(销售记录!$A$3:$A$5000,A61,销售记录!$F$3:$F$5000))</f>
        <v>0</v>
      </c>
      <c r="I61" s="114">
        <f>IF(H61="","",SUMIF(销售记录!$A$3:$A$5000,A61,销售记录!$H$3:$H$5000))</f>
        <v>0</v>
      </c>
      <c r="J61" s="119">
        <f t="shared" si="1"/>
        <v>0</v>
      </c>
      <c r="K61" s="114" t="str">
        <f t="shared" si="2"/>
        <v/>
      </c>
      <c r="L61" s="96"/>
    </row>
    <row r="62" customHeight="1" spans="1:12">
      <c r="A62" s="110" t="str">
        <f t="array" ref="A62">销售记录!O61:R67</f>
        <v>BD059</v>
      </c>
      <c r="B62" s="110" t="str">
        <f t="array" ref="B62">销售记录!P61:S67</f>
        <v/>
      </c>
      <c r="C62" s="111" t="str">
        <f t="array" ref="C62">销售记录!Q61:T67</f>
        <v/>
      </c>
      <c r="D62" s="110" t="str">
        <f t="array" ref="D62">销售记录!R61:U67</f>
        <v/>
      </c>
      <c r="E62" s="112">
        <f>IF(A62="","",SUMIF(进货明细!$A$3:$A$5000,A62,进货明细!$F$3:$F$5000))</f>
        <v>0</v>
      </c>
      <c r="F62" s="113" t="e">
        <f t="shared" si="0"/>
        <v>#DIV/0!</v>
      </c>
      <c r="G62" s="114">
        <f>IF(E62="","",SUMIF(进货明细!$A$3:$A$5000,A62,进货明细!$H$3:$H$5000))</f>
        <v>0</v>
      </c>
      <c r="H62" s="112">
        <f>IF(A62="","",SUMIF(销售记录!$A$3:$A$5000,A62,销售记录!$F$3:$F$5000))</f>
        <v>0</v>
      </c>
      <c r="I62" s="114">
        <f>IF(H62="","",SUMIF(销售记录!$A$3:$A$5000,A62,销售记录!$H$3:$H$5000))</f>
        <v>0</v>
      </c>
      <c r="J62" s="119">
        <f t="shared" si="1"/>
        <v>0</v>
      </c>
      <c r="K62" s="114" t="str">
        <f t="shared" si="2"/>
        <v/>
      </c>
      <c r="L62" s="96"/>
    </row>
    <row r="63" customHeight="1" spans="1:12">
      <c r="A63" s="110" t="str">
        <f t="array" ref="A63">销售记录!O62:R68</f>
        <v>BD060</v>
      </c>
      <c r="B63" s="110" t="str">
        <f t="array" ref="B63">销售记录!P62:S68</f>
        <v/>
      </c>
      <c r="C63" s="111" t="str">
        <f t="array" ref="C63">销售记录!Q62:T68</f>
        <v/>
      </c>
      <c r="D63" s="110" t="str">
        <f t="array" ref="D63">销售记录!R62:U68</f>
        <v/>
      </c>
      <c r="E63" s="112">
        <f>IF(A63="","",SUMIF(进货明细!$A$3:$A$5000,A63,进货明细!$F$3:$F$5000))</f>
        <v>0</v>
      </c>
      <c r="F63" s="113" t="e">
        <f t="shared" si="0"/>
        <v>#DIV/0!</v>
      </c>
      <c r="G63" s="114">
        <f>IF(E63="","",SUMIF(进货明细!$A$3:$A$5000,A63,进货明细!$H$3:$H$5000))</f>
        <v>0</v>
      </c>
      <c r="H63" s="112">
        <f>IF(A63="","",SUMIF(销售记录!$A$3:$A$5000,A63,销售记录!$F$3:$F$5000))</f>
        <v>0</v>
      </c>
      <c r="I63" s="114">
        <f>IF(H63="","",SUMIF(销售记录!$A$3:$A$5000,A63,销售记录!$H$3:$H$5000))</f>
        <v>0</v>
      </c>
      <c r="J63" s="119">
        <f t="shared" si="1"/>
        <v>0</v>
      </c>
      <c r="K63" s="114" t="str">
        <f t="shared" si="2"/>
        <v/>
      </c>
      <c r="L63" s="96"/>
    </row>
    <row r="64" customHeight="1" spans="1:12">
      <c r="A64" s="110" t="str">
        <f t="array" ref="A64">销售记录!O63:R69</f>
        <v>BD061</v>
      </c>
      <c r="B64" s="110" t="str">
        <f t="array" ref="B64">销售记录!P63:S69</f>
        <v/>
      </c>
      <c r="C64" s="111" t="str">
        <f t="array" ref="C64">销售记录!Q63:T69</f>
        <v/>
      </c>
      <c r="D64" s="110" t="str">
        <f t="array" ref="D64">销售记录!R63:U69</f>
        <v/>
      </c>
      <c r="E64" s="112">
        <f>IF(A64="","",SUMIF(进货明细!$A$3:$A$5000,A64,进货明细!$F$3:$F$5000))</f>
        <v>0</v>
      </c>
      <c r="F64" s="113" t="e">
        <f t="shared" si="0"/>
        <v>#DIV/0!</v>
      </c>
      <c r="G64" s="114">
        <f>IF(E64="","",SUMIF(进货明细!$A$3:$A$5000,A64,进货明细!$H$3:$H$5000))</f>
        <v>0</v>
      </c>
      <c r="H64" s="112">
        <f>IF(A64="","",SUMIF(销售记录!$A$3:$A$5000,A64,销售记录!$F$3:$F$5000))</f>
        <v>0</v>
      </c>
      <c r="I64" s="114">
        <f>IF(H64="","",SUMIF(销售记录!$A$3:$A$5000,A64,销售记录!$H$3:$H$5000))</f>
        <v>0</v>
      </c>
      <c r="J64" s="119">
        <f t="shared" si="1"/>
        <v>0</v>
      </c>
      <c r="K64" s="114" t="str">
        <f t="shared" si="2"/>
        <v/>
      </c>
      <c r="L64" s="96"/>
    </row>
    <row r="65" customHeight="1" spans="1:12">
      <c r="A65" s="110" t="str">
        <f t="array" ref="A65">销售记录!O64:R70</f>
        <v>BD062</v>
      </c>
      <c r="B65" s="110" t="str">
        <f t="array" ref="B65">销售记录!P64:S70</f>
        <v/>
      </c>
      <c r="C65" s="111" t="str">
        <f t="array" ref="C65">销售记录!Q64:T70</f>
        <v/>
      </c>
      <c r="D65" s="110" t="str">
        <f t="array" ref="D65">销售记录!R64:U70</f>
        <v/>
      </c>
      <c r="E65" s="112">
        <f>IF(A65="","",SUMIF(进货明细!$A$3:$A$5000,A65,进货明细!$F$3:$F$5000))</f>
        <v>0</v>
      </c>
      <c r="F65" s="113" t="e">
        <f t="shared" si="0"/>
        <v>#DIV/0!</v>
      </c>
      <c r="G65" s="114">
        <f>IF(E65="","",SUMIF(进货明细!$A$3:$A$5000,A65,进货明细!$H$3:$H$5000))</f>
        <v>0</v>
      </c>
      <c r="H65" s="112">
        <f>IF(A65="","",SUMIF(销售记录!$A$3:$A$5000,A65,销售记录!$F$3:$F$5000))</f>
        <v>0</v>
      </c>
      <c r="I65" s="114">
        <f>IF(H65="","",SUMIF(销售记录!$A$3:$A$5000,A65,销售记录!$H$3:$H$5000))</f>
        <v>0</v>
      </c>
      <c r="J65" s="119">
        <f t="shared" si="1"/>
        <v>0</v>
      </c>
      <c r="K65" s="114" t="str">
        <f t="shared" si="2"/>
        <v/>
      </c>
      <c r="L65" s="96"/>
    </row>
    <row r="66" customHeight="1" spans="1:12">
      <c r="A66" s="110" t="str">
        <f t="array" ref="A66">销售记录!O65:R71</f>
        <v>BD063</v>
      </c>
      <c r="B66" s="110" t="str">
        <f t="array" ref="B66">销售记录!P65:S71</f>
        <v/>
      </c>
      <c r="C66" s="111" t="str">
        <f t="array" ref="C66">销售记录!Q65:T71</f>
        <v/>
      </c>
      <c r="D66" s="110" t="str">
        <f t="array" ref="D66">销售记录!R65:U71</f>
        <v/>
      </c>
      <c r="E66" s="112">
        <f>IF(A66="","",SUMIF(进货明细!$A$3:$A$5000,A66,进货明细!$F$3:$F$5000))</f>
        <v>0</v>
      </c>
      <c r="F66" s="113" t="e">
        <f t="shared" si="0"/>
        <v>#DIV/0!</v>
      </c>
      <c r="G66" s="114">
        <f>IF(E66="","",SUMIF(进货明细!$A$3:$A$5000,A66,进货明细!$H$3:$H$5000))</f>
        <v>0</v>
      </c>
      <c r="H66" s="112">
        <f>IF(A66="","",SUMIF(销售记录!$A$3:$A$5000,A66,销售记录!$F$3:$F$5000))</f>
        <v>0</v>
      </c>
      <c r="I66" s="114">
        <f>IF(H66="","",SUMIF(销售记录!$A$3:$A$5000,A66,销售记录!$H$3:$H$5000))</f>
        <v>0</v>
      </c>
      <c r="J66" s="119">
        <f t="shared" si="1"/>
        <v>0</v>
      </c>
      <c r="K66" s="114" t="str">
        <f t="shared" si="2"/>
        <v/>
      </c>
      <c r="L66" s="96"/>
    </row>
    <row r="67" customHeight="1" spans="1:12">
      <c r="A67" s="110" t="str">
        <f t="array" ref="A67">销售记录!O66:R72</f>
        <v>BD064</v>
      </c>
      <c r="B67" s="110" t="str">
        <f t="array" ref="B67">销售记录!P66:S72</f>
        <v/>
      </c>
      <c r="C67" s="111" t="str">
        <f t="array" ref="C67">销售记录!Q66:T72</f>
        <v/>
      </c>
      <c r="D67" s="110" t="str">
        <f t="array" ref="D67">销售记录!R66:U72</f>
        <v/>
      </c>
      <c r="E67" s="112">
        <f>IF(A67="","",SUMIF(进货明细!$A$3:$A$5000,A67,进货明细!$F$3:$F$5000))</f>
        <v>0</v>
      </c>
      <c r="F67" s="113" t="e">
        <f t="shared" si="0"/>
        <v>#DIV/0!</v>
      </c>
      <c r="G67" s="114">
        <f>IF(E67="","",SUMIF(进货明细!$A$3:$A$5000,A67,进货明细!$H$3:$H$5000))</f>
        <v>0</v>
      </c>
      <c r="H67" s="112">
        <f>IF(A67="","",SUMIF(销售记录!$A$3:$A$5000,A67,销售记录!$F$3:$F$5000))</f>
        <v>0</v>
      </c>
      <c r="I67" s="114">
        <f>IF(H67="","",SUMIF(销售记录!$A$3:$A$5000,A67,销售记录!$H$3:$H$5000))</f>
        <v>0</v>
      </c>
      <c r="J67" s="119">
        <f t="shared" si="1"/>
        <v>0</v>
      </c>
      <c r="K67" s="114" t="str">
        <f t="shared" si="2"/>
        <v/>
      </c>
      <c r="L67" s="96"/>
    </row>
    <row r="68" customHeight="1" spans="1:12">
      <c r="A68" s="110" t="str">
        <f t="array" ref="A68">销售记录!O67:R73</f>
        <v>BD065</v>
      </c>
      <c r="B68" s="110" t="str">
        <f t="array" ref="B68">销售记录!P67:S73</f>
        <v/>
      </c>
      <c r="C68" s="111" t="str">
        <f t="array" ref="C68">销售记录!Q67:T73</f>
        <v/>
      </c>
      <c r="D68" s="110" t="str">
        <f t="array" ref="D68">销售记录!R67:U73</f>
        <v/>
      </c>
      <c r="E68" s="112">
        <f>IF(A68="","",SUMIF(进货明细!$A$3:$A$5000,A68,进货明细!$F$3:$F$5000))</f>
        <v>0</v>
      </c>
      <c r="F68" s="113" t="e">
        <f t="shared" si="0"/>
        <v>#DIV/0!</v>
      </c>
      <c r="G68" s="114">
        <f>IF(E68="","",SUMIF(进货明细!$A$3:$A$5000,A68,进货明细!$H$3:$H$5000))</f>
        <v>0</v>
      </c>
      <c r="H68" s="112">
        <f>IF(A68="","",SUMIF(销售记录!$A$3:$A$5000,A68,销售记录!$F$3:$F$5000))</f>
        <v>0</v>
      </c>
      <c r="I68" s="114">
        <f>IF(H68="","",SUMIF(销售记录!$A$3:$A$5000,A68,销售记录!$H$3:$H$5000))</f>
        <v>0</v>
      </c>
      <c r="J68" s="119">
        <f t="shared" si="1"/>
        <v>0</v>
      </c>
      <c r="K68" s="114" t="str">
        <f t="shared" si="2"/>
        <v/>
      </c>
      <c r="L68" s="96"/>
    </row>
    <row r="69" customHeight="1" spans="1:12">
      <c r="A69" s="110" t="str">
        <f t="array" ref="A69">销售记录!O68:R74</f>
        <v>BD066</v>
      </c>
      <c r="B69" s="110" t="str">
        <f t="array" ref="B69">销售记录!P68:S74</f>
        <v/>
      </c>
      <c r="C69" s="111" t="str">
        <f t="array" ref="C69">销售记录!Q68:T74</f>
        <v/>
      </c>
      <c r="D69" s="110" t="str">
        <f t="array" ref="D69">销售记录!R68:U74</f>
        <v/>
      </c>
      <c r="E69" s="112">
        <f>IF(A69="","",SUMIF(进货明细!$A$3:$A$5000,A69,进货明细!$F$3:$F$5000))</f>
        <v>0</v>
      </c>
      <c r="F69" s="113" t="e">
        <f t="shared" ref="F69:F132" si="3">IF(E69="","",G69/E69)</f>
        <v>#DIV/0!</v>
      </c>
      <c r="G69" s="114">
        <f>IF(E69="","",SUMIF(进货明细!$A$3:$A$5000,A69,进货明细!$H$3:$H$5000))</f>
        <v>0</v>
      </c>
      <c r="H69" s="112">
        <f>IF(A69="","",SUMIF(销售记录!$A$3:$A$5000,A69,销售记录!$F$3:$F$5000))</f>
        <v>0</v>
      </c>
      <c r="I69" s="114">
        <f>IF(H69="","",SUMIF(销售记录!$A$3:$A$5000,A69,销售记录!$H$3:$H$5000))</f>
        <v>0</v>
      </c>
      <c r="J69" s="119">
        <f t="shared" ref="J69:J132" si="4">IF(E69="","",E69-H69)</f>
        <v>0</v>
      </c>
      <c r="K69" s="114" t="str">
        <f t="shared" ref="K69:K132" si="5">IF(ISERROR(I69-G69*H69/E69),"",I69-G69*H69/E69)</f>
        <v/>
      </c>
      <c r="L69" s="96"/>
    </row>
    <row r="70" customHeight="1" spans="1:12">
      <c r="A70" s="110" t="str">
        <f t="array" ref="A70">销售记录!O69:R75</f>
        <v>BD067</v>
      </c>
      <c r="B70" s="110" t="str">
        <f t="array" ref="B70">销售记录!P69:S75</f>
        <v/>
      </c>
      <c r="C70" s="111" t="str">
        <f t="array" ref="C70">销售记录!Q69:T75</f>
        <v/>
      </c>
      <c r="D70" s="110" t="str">
        <f t="array" ref="D70">销售记录!R69:U75</f>
        <v/>
      </c>
      <c r="E70" s="112">
        <f>IF(A70="","",SUMIF(进货明细!$A$3:$A$5000,A70,进货明细!$F$3:$F$5000))</f>
        <v>0</v>
      </c>
      <c r="F70" s="113" t="e">
        <f t="shared" si="3"/>
        <v>#DIV/0!</v>
      </c>
      <c r="G70" s="114">
        <f>IF(E70="","",SUMIF(进货明细!$A$3:$A$5000,A70,进货明细!$H$3:$H$5000))</f>
        <v>0</v>
      </c>
      <c r="H70" s="112">
        <f>IF(A70="","",SUMIF(销售记录!$A$3:$A$5000,A70,销售记录!$F$3:$F$5000))</f>
        <v>0</v>
      </c>
      <c r="I70" s="114">
        <f>IF(H70="","",SUMIF(销售记录!$A$3:$A$5000,A70,销售记录!$H$3:$H$5000))</f>
        <v>0</v>
      </c>
      <c r="J70" s="119">
        <f t="shared" si="4"/>
        <v>0</v>
      </c>
      <c r="K70" s="114" t="str">
        <f t="shared" si="5"/>
        <v/>
      </c>
      <c r="L70" s="96"/>
    </row>
    <row r="71" customHeight="1" spans="1:12">
      <c r="A71" s="110" t="str">
        <f t="array" ref="A71">销售记录!O70:R76</f>
        <v/>
      </c>
      <c r="B71" s="110" t="str">
        <f t="array" ref="B71">销售记录!P70:S76</f>
        <v/>
      </c>
      <c r="C71" s="111" t="str">
        <f t="array" ref="C71">销售记录!Q70:T76</f>
        <v/>
      </c>
      <c r="D71" s="110" t="str">
        <f t="array" ref="D71">销售记录!R70:U76</f>
        <v/>
      </c>
      <c r="E71" s="112" t="str">
        <f>IF(A71="","",SUMIF(进货明细!$A$3:$A$5000,A71,进货明细!$F$3:$F$5000))</f>
        <v/>
      </c>
      <c r="F71" s="113" t="str">
        <f t="shared" si="3"/>
        <v/>
      </c>
      <c r="G71" s="114" t="str">
        <f>IF(E71="","",SUMIF(进货明细!$A$3:$A$5000,A71,进货明细!$H$3:$H$5000))</f>
        <v/>
      </c>
      <c r="H71" s="112" t="str">
        <f>IF(A71="","",SUMIF(销售记录!$A$3:$A$5000,A71,销售记录!$F$3:$F$5000))</f>
        <v/>
      </c>
      <c r="I71" s="114" t="str">
        <f>IF(H71="","",SUMIF(销售记录!$A$3:$A$5000,A71,销售记录!$H$3:$H$5000))</f>
        <v/>
      </c>
      <c r="J71" s="119" t="str">
        <f t="shared" si="4"/>
        <v/>
      </c>
      <c r="K71" s="114" t="str">
        <f t="shared" si="5"/>
        <v/>
      </c>
      <c r="L71" s="96"/>
    </row>
    <row r="72" customHeight="1" spans="1:12">
      <c r="A72" s="110" t="str">
        <f t="array" ref="A72">销售记录!O71:R77</f>
        <v/>
      </c>
      <c r="B72" s="110" t="str">
        <f t="array" ref="B72">销售记录!P71:S77</f>
        <v/>
      </c>
      <c r="C72" s="111" t="str">
        <f t="array" ref="C72">销售记录!Q71:T77</f>
        <v/>
      </c>
      <c r="D72" s="110" t="str">
        <f t="array" ref="D72">销售记录!R71:U77</f>
        <v/>
      </c>
      <c r="E72" s="112" t="str">
        <f>IF(A72="","",SUMIF(进货明细!$A$3:$A$5000,A72,进货明细!$F$3:$F$5000))</f>
        <v/>
      </c>
      <c r="F72" s="113" t="str">
        <f t="shared" si="3"/>
        <v/>
      </c>
      <c r="G72" s="114" t="str">
        <f>IF(E72="","",SUMIF(进货明细!$A$3:$A$5000,A72,进货明细!$H$3:$H$5000))</f>
        <v/>
      </c>
      <c r="H72" s="112" t="str">
        <f>IF(A72="","",SUMIF(销售记录!$A$3:$A$5000,A72,销售记录!$F$3:$F$5000))</f>
        <v/>
      </c>
      <c r="I72" s="114" t="str">
        <f>IF(H72="","",SUMIF(销售记录!$A$3:$A$5000,A72,销售记录!$H$3:$H$5000))</f>
        <v/>
      </c>
      <c r="J72" s="119" t="str">
        <f t="shared" si="4"/>
        <v/>
      </c>
      <c r="K72" s="114" t="str">
        <f t="shared" si="5"/>
        <v/>
      </c>
      <c r="L72" s="96"/>
    </row>
    <row r="73" customHeight="1" spans="1:12">
      <c r="A73" s="110" t="str">
        <f t="array" ref="A73">销售记录!O72:R78</f>
        <v/>
      </c>
      <c r="B73" s="110" t="str">
        <f t="array" ref="B73">销售记录!P72:S78</f>
        <v/>
      </c>
      <c r="C73" s="111" t="str">
        <f t="array" ref="C73">销售记录!Q72:T78</f>
        <v/>
      </c>
      <c r="D73" s="110" t="str">
        <f t="array" ref="D73">销售记录!R72:U78</f>
        <v/>
      </c>
      <c r="E73" s="112" t="str">
        <f>IF(A73="","",SUMIF(进货明细!$A$3:$A$5000,A73,进货明细!$F$3:$F$5000))</f>
        <v/>
      </c>
      <c r="F73" s="113" t="str">
        <f t="shared" si="3"/>
        <v/>
      </c>
      <c r="G73" s="114" t="str">
        <f>IF(E73="","",SUMIF(进货明细!$A$3:$A$5000,A73,进货明细!$H$3:$H$5000))</f>
        <v/>
      </c>
      <c r="H73" s="112" t="str">
        <f>IF(A73="","",SUMIF(销售记录!$A$3:$A$5000,A73,销售记录!$F$3:$F$5000))</f>
        <v/>
      </c>
      <c r="I73" s="114" t="str">
        <f>IF(H73="","",SUMIF(销售记录!$A$3:$A$5000,A73,销售记录!$H$3:$H$5000))</f>
        <v/>
      </c>
      <c r="J73" s="119" t="str">
        <f t="shared" si="4"/>
        <v/>
      </c>
      <c r="K73" s="114" t="str">
        <f t="shared" si="5"/>
        <v/>
      </c>
      <c r="L73" s="96"/>
    </row>
    <row r="74" customHeight="1" spans="1:12">
      <c r="A74" s="110" t="str">
        <f t="array" ref="A74">销售记录!O73:R79</f>
        <v/>
      </c>
      <c r="B74" s="110" t="str">
        <f t="array" ref="B74">销售记录!P73:S79</f>
        <v/>
      </c>
      <c r="C74" s="111" t="str">
        <f t="array" ref="C74">销售记录!Q73:T79</f>
        <v/>
      </c>
      <c r="D74" s="110" t="str">
        <f t="array" ref="D74">销售记录!R73:U79</f>
        <v/>
      </c>
      <c r="E74" s="112" t="str">
        <f>IF(A74="","",SUMIF(进货明细!$A$3:$A$5000,A74,进货明细!$F$3:$F$5000))</f>
        <v/>
      </c>
      <c r="F74" s="113" t="str">
        <f t="shared" si="3"/>
        <v/>
      </c>
      <c r="G74" s="114" t="str">
        <f>IF(E74="","",SUMIF(进货明细!$A$3:$A$5000,A74,进货明细!$H$3:$H$5000))</f>
        <v/>
      </c>
      <c r="H74" s="112" t="str">
        <f>IF(A74="","",SUMIF(销售记录!$A$3:$A$5000,A74,销售记录!$F$3:$F$5000))</f>
        <v/>
      </c>
      <c r="I74" s="114" t="str">
        <f>IF(H74="","",SUMIF(销售记录!$A$3:$A$5000,A74,销售记录!$H$3:$H$5000))</f>
        <v/>
      </c>
      <c r="J74" s="119" t="str">
        <f t="shared" si="4"/>
        <v/>
      </c>
      <c r="K74" s="114" t="str">
        <f t="shared" si="5"/>
        <v/>
      </c>
      <c r="L74" s="96"/>
    </row>
    <row r="75" customHeight="1" spans="1:12">
      <c r="A75" s="110" t="str">
        <f t="array" ref="A75">销售记录!O74:R80</f>
        <v/>
      </c>
      <c r="B75" s="110" t="str">
        <f t="array" ref="B75">销售记录!P74:S80</f>
        <v/>
      </c>
      <c r="C75" s="111" t="str">
        <f t="array" ref="C75">销售记录!Q74:T80</f>
        <v/>
      </c>
      <c r="D75" s="110" t="str">
        <f t="array" ref="D75">销售记录!R74:U80</f>
        <v/>
      </c>
      <c r="E75" s="112" t="str">
        <f>IF(A75="","",SUMIF(进货明细!$A$3:$A$5000,A75,进货明细!$F$3:$F$5000))</f>
        <v/>
      </c>
      <c r="F75" s="113" t="str">
        <f t="shared" si="3"/>
        <v/>
      </c>
      <c r="G75" s="114" t="str">
        <f>IF(E75="","",SUMIF(进货明细!$A$3:$A$5000,A75,进货明细!$H$3:$H$5000))</f>
        <v/>
      </c>
      <c r="H75" s="112" t="str">
        <f>IF(A75="","",SUMIF(销售记录!$A$3:$A$5000,A75,销售记录!$F$3:$F$5000))</f>
        <v/>
      </c>
      <c r="I75" s="114" t="str">
        <f>IF(H75="","",SUMIF(销售记录!$A$3:$A$5000,A75,销售记录!$H$3:$H$5000))</f>
        <v/>
      </c>
      <c r="J75" s="119" t="str">
        <f t="shared" si="4"/>
        <v/>
      </c>
      <c r="K75" s="114" t="str">
        <f t="shared" si="5"/>
        <v/>
      </c>
      <c r="L75" s="96"/>
    </row>
    <row r="76" customHeight="1" spans="1:12">
      <c r="A76" s="110" t="str">
        <f t="array" ref="A76">销售记录!O75:R81</f>
        <v/>
      </c>
      <c r="B76" s="110" t="str">
        <f t="array" ref="B76">销售记录!P75:S81</f>
        <v/>
      </c>
      <c r="C76" s="111" t="str">
        <f t="array" ref="C76">销售记录!Q75:T81</f>
        <v/>
      </c>
      <c r="D76" s="110" t="str">
        <f t="array" ref="D76">销售记录!R75:U81</f>
        <v/>
      </c>
      <c r="E76" s="112" t="str">
        <f>IF(A76="","",SUMIF(进货明细!$A$3:$A$5000,A76,进货明细!$F$3:$F$5000))</f>
        <v/>
      </c>
      <c r="F76" s="113" t="str">
        <f t="shared" si="3"/>
        <v/>
      </c>
      <c r="G76" s="114" t="str">
        <f>IF(E76="","",SUMIF(进货明细!$A$3:$A$5000,A76,进货明细!$H$3:$H$5000))</f>
        <v/>
      </c>
      <c r="H76" s="112" t="str">
        <f>IF(A76="","",SUMIF(销售记录!$A$3:$A$5000,A76,销售记录!$F$3:$F$5000))</f>
        <v/>
      </c>
      <c r="I76" s="114" t="str">
        <f>IF(H76="","",SUMIF(销售记录!$A$3:$A$5000,A76,销售记录!$H$3:$H$5000))</f>
        <v/>
      </c>
      <c r="J76" s="119" t="str">
        <f t="shared" si="4"/>
        <v/>
      </c>
      <c r="K76" s="114" t="str">
        <f t="shared" si="5"/>
        <v/>
      </c>
      <c r="L76" s="96"/>
    </row>
    <row r="77" customHeight="1" spans="1:12">
      <c r="A77" s="110" t="str">
        <f t="array" ref="A77">销售记录!O76:R82</f>
        <v/>
      </c>
      <c r="B77" s="110" t="str">
        <f t="array" ref="B77">销售记录!P76:S82</f>
        <v/>
      </c>
      <c r="C77" s="111" t="str">
        <f t="array" ref="C77">销售记录!Q76:T82</f>
        <v/>
      </c>
      <c r="D77" s="110" t="str">
        <f t="array" ref="D77">销售记录!R76:U82</f>
        <v/>
      </c>
      <c r="E77" s="112" t="str">
        <f>IF(A77="","",SUMIF(进货明细!$A$3:$A$5000,A77,进货明细!$F$3:$F$5000))</f>
        <v/>
      </c>
      <c r="F77" s="113" t="str">
        <f t="shared" si="3"/>
        <v/>
      </c>
      <c r="G77" s="114" t="str">
        <f>IF(E77="","",SUMIF(进货明细!$A$3:$A$5000,A77,进货明细!$H$3:$H$5000))</f>
        <v/>
      </c>
      <c r="H77" s="112" t="str">
        <f>IF(A77="","",SUMIF(销售记录!$A$3:$A$5000,A77,销售记录!$F$3:$F$5000))</f>
        <v/>
      </c>
      <c r="I77" s="114" t="str">
        <f>IF(H77="","",SUMIF(销售记录!$A$3:$A$5000,A77,销售记录!$H$3:$H$5000))</f>
        <v/>
      </c>
      <c r="J77" s="119" t="str">
        <f t="shared" si="4"/>
        <v/>
      </c>
      <c r="K77" s="114" t="str">
        <f t="shared" si="5"/>
        <v/>
      </c>
      <c r="L77" s="96"/>
    </row>
    <row r="78" customHeight="1" spans="1:12">
      <c r="A78" s="110" t="str">
        <f t="array" ref="A78">销售记录!O77:R83</f>
        <v/>
      </c>
      <c r="B78" s="110" t="str">
        <f t="array" ref="B78">销售记录!P77:S83</f>
        <v/>
      </c>
      <c r="C78" s="111" t="str">
        <f t="array" ref="C78">销售记录!Q77:T83</f>
        <v/>
      </c>
      <c r="D78" s="110" t="str">
        <f t="array" ref="D78">销售记录!R77:U83</f>
        <v/>
      </c>
      <c r="E78" s="112" t="str">
        <f>IF(A78="","",SUMIF(进货明细!$A$3:$A$5000,A78,进货明细!$F$3:$F$5000))</f>
        <v/>
      </c>
      <c r="F78" s="113" t="str">
        <f t="shared" si="3"/>
        <v/>
      </c>
      <c r="G78" s="114" t="str">
        <f>IF(E78="","",SUMIF(进货明细!$A$3:$A$5000,A78,进货明细!$H$3:$H$5000))</f>
        <v/>
      </c>
      <c r="H78" s="112" t="str">
        <f>IF(A78="","",SUMIF(销售记录!$A$3:$A$5000,A78,销售记录!$F$3:$F$5000))</f>
        <v/>
      </c>
      <c r="I78" s="114" t="str">
        <f>IF(H78="","",SUMIF(销售记录!$A$3:$A$5000,A78,销售记录!$H$3:$H$5000))</f>
        <v/>
      </c>
      <c r="J78" s="119" t="str">
        <f t="shared" si="4"/>
        <v/>
      </c>
      <c r="K78" s="114" t="str">
        <f t="shared" si="5"/>
        <v/>
      </c>
      <c r="L78" s="96"/>
    </row>
    <row r="79" customHeight="1" spans="1:12">
      <c r="A79" s="110" t="str">
        <f t="array" ref="A79">销售记录!O78:R84</f>
        <v/>
      </c>
      <c r="B79" s="110" t="str">
        <f t="array" ref="B79">销售记录!P78:S84</f>
        <v/>
      </c>
      <c r="C79" s="111" t="str">
        <f t="array" ref="C79">销售记录!Q78:T84</f>
        <v/>
      </c>
      <c r="D79" s="110" t="str">
        <f t="array" ref="D79">销售记录!R78:U84</f>
        <v/>
      </c>
      <c r="E79" s="112" t="str">
        <f>IF(A79="","",SUMIF(进货明细!$A$3:$A$5000,A79,进货明细!$F$3:$F$5000))</f>
        <v/>
      </c>
      <c r="F79" s="113" t="str">
        <f t="shared" si="3"/>
        <v/>
      </c>
      <c r="G79" s="114" t="str">
        <f>IF(E79="","",SUMIF(进货明细!$A$3:$A$5000,A79,进货明细!$H$3:$H$5000))</f>
        <v/>
      </c>
      <c r="H79" s="112" t="str">
        <f>IF(A79="","",SUMIF(销售记录!$A$3:$A$5000,A79,销售记录!$F$3:$F$5000))</f>
        <v/>
      </c>
      <c r="I79" s="114" t="str">
        <f>IF(H79="","",SUMIF(销售记录!$A$3:$A$5000,A79,销售记录!$H$3:$H$5000))</f>
        <v/>
      </c>
      <c r="J79" s="119" t="str">
        <f t="shared" si="4"/>
        <v/>
      </c>
      <c r="K79" s="114" t="str">
        <f t="shared" si="5"/>
        <v/>
      </c>
      <c r="L79" s="96"/>
    </row>
    <row r="80" customHeight="1" spans="1:12">
      <c r="A80" s="110" t="str">
        <f t="array" ref="A80">销售记录!O79:R85</f>
        <v/>
      </c>
      <c r="B80" s="110" t="str">
        <f t="array" ref="B80">销售记录!P79:S85</f>
        <v/>
      </c>
      <c r="C80" s="111" t="str">
        <f t="array" ref="C80">销售记录!Q79:T85</f>
        <v/>
      </c>
      <c r="D80" s="110" t="str">
        <f t="array" ref="D80">销售记录!R79:U85</f>
        <v/>
      </c>
      <c r="E80" s="112" t="str">
        <f>IF(A80="","",SUMIF(进货明细!$A$3:$A$5000,A80,进货明细!$F$3:$F$5000))</f>
        <v/>
      </c>
      <c r="F80" s="113" t="str">
        <f t="shared" si="3"/>
        <v/>
      </c>
      <c r="G80" s="114" t="str">
        <f>IF(E80="","",SUMIF(进货明细!$A$3:$A$5000,A80,进货明细!$H$3:$H$5000))</f>
        <v/>
      </c>
      <c r="H80" s="112" t="str">
        <f>IF(A80="","",SUMIF(销售记录!$A$3:$A$5000,A80,销售记录!$F$3:$F$5000))</f>
        <v/>
      </c>
      <c r="I80" s="114" t="str">
        <f>IF(H80="","",SUMIF(销售记录!$A$3:$A$5000,A80,销售记录!$H$3:$H$5000))</f>
        <v/>
      </c>
      <c r="J80" s="119" t="str">
        <f t="shared" si="4"/>
        <v/>
      </c>
      <c r="K80" s="114" t="str">
        <f t="shared" si="5"/>
        <v/>
      </c>
      <c r="L80" s="96"/>
    </row>
    <row r="81" customHeight="1" spans="1:12">
      <c r="A81" s="110" t="str">
        <f t="array" ref="A81">销售记录!O80:R86</f>
        <v/>
      </c>
      <c r="B81" s="110" t="str">
        <f t="array" ref="B81">销售记录!P80:S86</f>
        <v/>
      </c>
      <c r="C81" s="111" t="str">
        <f t="array" ref="C81">销售记录!Q80:T86</f>
        <v/>
      </c>
      <c r="D81" s="110" t="str">
        <f t="array" ref="D81">销售记录!R80:U86</f>
        <v/>
      </c>
      <c r="E81" s="112" t="str">
        <f>IF(A81="","",SUMIF(进货明细!$A$3:$A$5000,A81,进货明细!$F$3:$F$5000))</f>
        <v/>
      </c>
      <c r="F81" s="113" t="str">
        <f t="shared" si="3"/>
        <v/>
      </c>
      <c r="G81" s="114" t="str">
        <f>IF(E81="","",SUMIF(进货明细!$A$3:$A$5000,A81,进货明细!$H$3:$H$5000))</f>
        <v/>
      </c>
      <c r="H81" s="112" t="str">
        <f>IF(A81="","",SUMIF(销售记录!$A$3:$A$5000,A81,销售记录!$F$3:$F$5000))</f>
        <v/>
      </c>
      <c r="I81" s="114" t="str">
        <f>IF(H81="","",SUMIF(销售记录!$A$3:$A$5000,A81,销售记录!$H$3:$H$5000))</f>
        <v/>
      </c>
      <c r="J81" s="119" t="str">
        <f t="shared" si="4"/>
        <v/>
      </c>
      <c r="K81" s="114" t="str">
        <f t="shared" si="5"/>
        <v/>
      </c>
      <c r="L81" s="96"/>
    </row>
    <row r="82" customHeight="1" spans="1:12">
      <c r="A82" s="110" t="str">
        <f t="array" ref="A82">销售记录!O81:R87</f>
        <v/>
      </c>
      <c r="B82" s="110" t="str">
        <f t="array" ref="B82">销售记录!P81:S87</f>
        <v/>
      </c>
      <c r="C82" s="111" t="str">
        <f t="array" ref="C82">销售记录!Q81:T87</f>
        <v/>
      </c>
      <c r="D82" s="110" t="str">
        <f t="array" ref="D82">销售记录!R81:U87</f>
        <v/>
      </c>
      <c r="E82" s="112" t="str">
        <f>IF(A82="","",SUMIF(进货明细!$A$3:$A$5000,A82,进货明细!$F$3:$F$5000))</f>
        <v/>
      </c>
      <c r="F82" s="113" t="str">
        <f t="shared" si="3"/>
        <v/>
      </c>
      <c r="G82" s="114" t="str">
        <f>IF(E82="","",SUMIF(进货明细!$A$3:$A$5000,A82,进货明细!$H$3:$H$5000))</f>
        <v/>
      </c>
      <c r="H82" s="112" t="str">
        <f>IF(A82="","",SUMIF(销售记录!$A$3:$A$5000,A82,销售记录!$F$3:$F$5000))</f>
        <v/>
      </c>
      <c r="I82" s="114" t="str">
        <f>IF(H82="","",SUMIF(销售记录!$A$3:$A$5000,A82,销售记录!$H$3:$H$5000))</f>
        <v/>
      </c>
      <c r="J82" s="119" t="str">
        <f t="shared" si="4"/>
        <v/>
      </c>
      <c r="K82" s="114" t="str">
        <f t="shared" si="5"/>
        <v/>
      </c>
      <c r="L82" s="96"/>
    </row>
    <row r="83" customHeight="1" spans="1:12">
      <c r="A83" s="110" t="str">
        <f t="array" ref="A83">销售记录!O82:R88</f>
        <v/>
      </c>
      <c r="B83" s="110" t="str">
        <f t="array" ref="B83">销售记录!P82:S88</f>
        <v/>
      </c>
      <c r="C83" s="111" t="str">
        <f t="array" ref="C83">销售记录!Q82:T88</f>
        <v/>
      </c>
      <c r="D83" s="110" t="str">
        <f t="array" ref="D83">销售记录!R82:U88</f>
        <v/>
      </c>
      <c r="E83" s="112" t="str">
        <f>IF(A83="","",SUMIF(进货明细!$A$3:$A$5000,A83,进货明细!$F$3:$F$5000))</f>
        <v/>
      </c>
      <c r="F83" s="113" t="str">
        <f t="shared" si="3"/>
        <v/>
      </c>
      <c r="G83" s="114" t="str">
        <f>IF(E83="","",SUMIF(进货明细!$A$3:$A$5000,A83,进货明细!$H$3:$H$5000))</f>
        <v/>
      </c>
      <c r="H83" s="112" t="str">
        <f>IF(A83="","",SUMIF(销售记录!$A$3:$A$5000,A83,销售记录!$F$3:$F$5000))</f>
        <v/>
      </c>
      <c r="I83" s="114" t="str">
        <f>IF(H83="","",SUMIF(销售记录!$A$3:$A$5000,A83,销售记录!$H$3:$H$5000))</f>
        <v/>
      </c>
      <c r="J83" s="119" t="str">
        <f t="shared" si="4"/>
        <v/>
      </c>
      <c r="K83" s="114" t="str">
        <f t="shared" si="5"/>
        <v/>
      </c>
      <c r="L83" s="96"/>
    </row>
    <row r="84" customHeight="1" spans="1:12">
      <c r="A84" s="110" t="str">
        <f t="array" ref="A84">销售记录!O83:R89</f>
        <v/>
      </c>
      <c r="B84" s="110" t="str">
        <f t="array" ref="B84">销售记录!P83:S89</f>
        <v/>
      </c>
      <c r="C84" s="111" t="str">
        <f t="array" ref="C84">销售记录!Q83:T89</f>
        <v/>
      </c>
      <c r="D84" s="110" t="str">
        <f t="array" ref="D84">销售记录!R83:U89</f>
        <v/>
      </c>
      <c r="E84" s="112" t="str">
        <f>IF(A84="","",SUMIF(进货明细!$A$3:$A$5000,A84,进货明细!$F$3:$F$5000))</f>
        <v/>
      </c>
      <c r="F84" s="113" t="str">
        <f t="shared" si="3"/>
        <v/>
      </c>
      <c r="G84" s="114" t="str">
        <f>IF(E84="","",SUMIF(进货明细!$A$3:$A$5000,A84,进货明细!$H$3:$H$5000))</f>
        <v/>
      </c>
      <c r="H84" s="112" t="str">
        <f>IF(A84="","",SUMIF(销售记录!$A$3:$A$5000,A84,销售记录!$F$3:$F$5000))</f>
        <v/>
      </c>
      <c r="I84" s="114" t="str">
        <f>IF(H84="","",SUMIF(销售记录!$A$3:$A$5000,A84,销售记录!$H$3:$H$5000))</f>
        <v/>
      </c>
      <c r="J84" s="119" t="str">
        <f t="shared" si="4"/>
        <v/>
      </c>
      <c r="K84" s="114" t="str">
        <f t="shared" si="5"/>
        <v/>
      </c>
      <c r="L84" s="96"/>
    </row>
    <row r="85" customHeight="1" spans="1:12">
      <c r="A85" s="110" t="str">
        <f t="array" ref="A85">销售记录!O84:R90</f>
        <v/>
      </c>
      <c r="B85" s="110" t="str">
        <f t="array" ref="B85">销售记录!P84:S90</f>
        <v/>
      </c>
      <c r="C85" s="111" t="str">
        <f t="array" ref="C85">销售记录!Q84:T90</f>
        <v/>
      </c>
      <c r="D85" s="110" t="str">
        <f t="array" ref="D85">销售记录!R84:U90</f>
        <v/>
      </c>
      <c r="E85" s="112" t="str">
        <f>IF(A85="","",SUMIF(进货明细!$A$3:$A$5000,A85,进货明细!$F$3:$F$5000))</f>
        <v/>
      </c>
      <c r="F85" s="113" t="str">
        <f t="shared" si="3"/>
        <v/>
      </c>
      <c r="G85" s="114" t="str">
        <f>IF(E85="","",SUMIF(进货明细!$A$3:$A$5000,A85,进货明细!$H$3:$H$5000))</f>
        <v/>
      </c>
      <c r="H85" s="112" t="str">
        <f>IF(A85="","",SUMIF(销售记录!$A$3:$A$5000,A85,销售记录!$F$3:$F$5000))</f>
        <v/>
      </c>
      <c r="I85" s="114" t="str">
        <f>IF(H85="","",SUMIF(销售记录!$A$3:$A$5000,A85,销售记录!$H$3:$H$5000))</f>
        <v/>
      </c>
      <c r="J85" s="119" t="str">
        <f t="shared" si="4"/>
        <v/>
      </c>
      <c r="K85" s="114" t="str">
        <f t="shared" si="5"/>
        <v/>
      </c>
      <c r="L85" s="96"/>
    </row>
    <row r="86" customHeight="1" spans="1:12">
      <c r="A86" s="110" t="str">
        <f t="array" ref="A86">销售记录!O85:R91</f>
        <v/>
      </c>
      <c r="B86" s="110" t="str">
        <f t="array" ref="B86">销售记录!P85:S91</f>
        <v/>
      </c>
      <c r="C86" s="111" t="str">
        <f t="array" ref="C86">销售记录!Q85:T91</f>
        <v/>
      </c>
      <c r="D86" s="110" t="str">
        <f t="array" ref="D86">销售记录!R85:U91</f>
        <v/>
      </c>
      <c r="E86" s="112" t="str">
        <f>IF(A86="","",SUMIF(进货明细!$A$3:$A$5000,A86,进货明细!$F$3:$F$5000))</f>
        <v/>
      </c>
      <c r="F86" s="113" t="str">
        <f t="shared" si="3"/>
        <v/>
      </c>
      <c r="G86" s="114" t="str">
        <f>IF(E86="","",SUMIF(进货明细!$A$3:$A$5000,A86,进货明细!$H$3:$H$5000))</f>
        <v/>
      </c>
      <c r="H86" s="112" t="str">
        <f>IF(A86="","",SUMIF(销售记录!$A$3:$A$5000,A86,销售记录!$F$3:$F$5000))</f>
        <v/>
      </c>
      <c r="I86" s="114" t="str">
        <f>IF(H86="","",SUMIF(销售记录!$A$3:$A$5000,A86,销售记录!$H$3:$H$5000))</f>
        <v/>
      </c>
      <c r="J86" s="119" t="str">
        <f t="shared" si="4"/>
        <v/>
      </c>
      <c r="K86" s="114" t="str">
        <f t="shared" si="5"/>
        <v/>
      </c>
      <c r="L86" s="96"/>
    </row>
    <row r="87" customHeight="1" spans="1:12">
      <c r="A87" s="110" t="str">
        <f t="array" ref="A87">销售记录!O86:R92</f>
        <v/>
      </c>
      <c r="B87" s="110" t="str">
        <f t="array" ref="B87">销售记录!P86:S92</f>
        <v/>
      </c>
      <c r="C87" s="111" t="str">
        <f t="array" ref="C87">销售记录!Q86:T92</f>
        <v/>
      </c>
      <c r="D87" s="110" t="str">
        <f t="array" ref="D87">销售记录!R86:U92</f>
        <v/>
      </c>
      <c r="E87" s="112" t="str">
        <f>IF(A87="","",SUMIF(进货明细!$A$3:$A$5000,A87,进货明细!$F$3:$F$5000))</f>
        <v/>
      </c>
      <c r="F87" s="113" t="str">
        <f t="shared" si="3"/>
        <v/>
      </c>
      <c r="G87" s="114" t="str">
        <f>IF(E87="","",SUMIF(进货明细!$A$3:$A$5000,A87,进货明细!$H$3:$H$5000))</f>
        <v/>
      </c>
      <c r="H87" s="112" t="str">
        <f>IF(A87="","",SUMIF(销售记录!$A$3:$A$5000,A87,销售记录!$F$3:$F$5000))</f>
        <v/>
      </c>
      <c r="I87" s="114" t="str">
        <f>IF(H87="","",SUMIF(销售记录!$A$3:$A$5000,A87,销售记录!$H$3:$H$5000))</f>
        <v/>
      </c>
      <c r="J87" s="119" t="str">
        <f t="shared" si="4"/>
        <v/>
      </c>
      <c r="K87" s="114" t="str">
        <f t="shared" si="5"/>
        <v/>
      </c>
      <c r="L87" s="96"/>
    </row>
    <row r="88" customHeight="1" spans="1:12">
      <c r="A88" s="110" t="str">
        <f t="array" ref="A88">销售记录!O87:R93</f>
        <v/>
      </c>
      <c r="B88" s="110" t="str">
        <f t="array" ref="B88">销售记录!P87:S93</f>
        <v/>
      </c>
      <c r="C88" s="111" t="str">
        <f t="array" ref="C88">销售记录!Q87:T93</f>
        <v/>
      </c>
      <c r="D88" s="110" t="str">
        <f t="array" ref="D88">销售记录!R87:U93</f>
        <v/>
      </c>
      <c r="E88" s="112" t="str">
        <f>IF(A88="","",SUMIF(进货明细!$A$3:$A$5000,A88,进货明细!$F$3:$F$5000))</f>
        <v/>
      </c>
      <c r="F88" s="113" t="str">
        <f t="shared" si="3"/>
        <v/>
      </c>
      <c r="G88" s="114" t="str">
        <f>IF(E88="","",SUMIF(进货明细!$A$3:$A$5000,A88,进货明细!$H$3:$H$5000))</f>
        <v/>
      </c>
      <c r="H88" s="112" t="str">
        <f>IF(A88="","",SUMIF(销售记录!$A$3:$A$5000,A88,销售记录!$F$3:$F$5000))</f>
        <v/>
      </c>
      <c r="I88" s="114" t="str">
        <f>IF(H88="","",SUMIF(销售记录!$A$3:$A$5000,A88,销售记录!$H$3:$H$5000))</f>
        <v/>
      </c>
      <c r="J88" s="119" t="str">
        <f t="shared" si="4"/>
        <v/>
      </c>
      <c r="K88" s="114" t="str">
        <f t="shared" si="5"/>
        <v/>
      </c>
      <c r="L88" s="96"/>
    </row>
    <row r="89" customHeight="1" spans="1:12">
      <c r="A89" s="110" t="str">
        <f t="array" ref="A89">销售记录!O88:R94</f>
        <v/>
      </c>
      <c r="B89" s="110" t="str">
        <f t="array" ref="B89">销售记录!P88:S94</f>
        <v/>
      </c>
      <c r="C89" s="111" t="str">
        <f t="array" ref="C89">销售记录!Q88:T94</f>
        <v/>
      </c>
      <c r="D89" s="110" t="str">
        <f t="array" ref="D89">销售记录!R88:U94</f>
        <v/>
      </c>
      <c r="E89" s="112" t="str">
        <f>IF(A89="","",SUMIF(进货明细!$A$3:$A$5000,A89,进货明细!$F$3:$F$5000))</f>
        <v/>
      </c>
      <c r="F89" s="113" t="str">
        <f t="shared" si="3"/>
        <v/>
      </c>
      <c r="G89" s="114" t="str">
        <f>IF(E89="","",SUMIF(进货明细!$A$3:$A$5000,A89,进货明细!$H$3:$H$5000))</f>
        <v/>
      </c>
      <c r="H89" s="112" t="str">
        <f>IF(A89="","",SUMIF(销售记录!$A$3:$A$5000,A89,销售记录!$F$3:$F$5000))</f>
        <v/>
      </c>
      <c r="I89" s="114" t="str">
        <f>IF(H89="","",SUMIF(销售记录!$A$3:$A$5000,A89,销售记录!$H$3:$H$5000))</f>
        <v/>
      </c>
      <c r="J89" s="119" t="str">
        <f t="shared" si="4"/>
        <v/>
      </c>
      <c r="K89" s="114" t="str">
        <f t="shared" si="5"/>
        <v/>
      </c>
      <c r="L89" s="96"/>
    </row>
    <row r="90" customHeight="1" spans="1:12">
      <c r="A90" s="110" t="str">
        <f t="array" ref="A90">销售记录!O89:R95</f>
        <v/>
      </c>
      <c r="B90" s="110" t="str">
        <f t="array" ref="B90">销售记录!P89:S95</f>
        <v/>
      </c>
      <c r="C90" s="111" t="str">
        <f t="array" ref="C90">销售记录!Q89:T95</f>
        <v/>
      </c>
      <c r="D90" s="110" t="str">
        <f t="array" ref="D90">销售记录!R89:U95</f>
        <v/>
      </c>
      <c r="E90" s="112" t="str">
        <f>IF(A90="","",SUMIF(进货明细!$A$3:$A$5000,A90,进货明细!$F$3:$F$5000))</f>
        <v/>
      </c>
      <c r="F90" s="113" t="str">
        <f t="shared" si="3"/>
        <v/>
      </c>
      <c r="G90" s="114" t="str">
        <f>IF(E90="","",SUMIF(进货明细!$A$3:$A$5000,A90,进货明细!$H$3:$H$5000))</f>
        <v/>
      </c>
      <c r="H90" s="112" t="str">
        <f>IF(A90="","",SUMIF(销售记录!$A$3:$A$5000,A90,销售记录!$F$3:$F$5000))</f>
        <v/>
      </c>
      <c r="I90" s="114" t="str">
        <f>IF(H90="","",SUMIF(销售记录!$A$3:$A$5000,A90,销售记录!$H$3:$H$5000))</f>
        <v/>
      </c>
      <c r="J90" s="119" t="str">
        <f t="shared" si="4"/>
        <v/>
      </c>
      <c r="K90" s="114" t="str">
        <f t="shared" si="5"/>
        <v/>
      </c>
      <c r="L90" s="96"/>
    </row>
    <row r="91" customHeight="1" spans="1:12">
      <c r="A91" s="110" t="str">
        <f t="array" ref="A91">销售记录!O90:R96</f>
        <v/>
      </c>
      <c r="B91" s="110" t="str">
        <f t="array" ref="B91">销售记录!P90:S96</f>
        <v/>
      </c>
      <c r="C91" s="111" t="str">
        <f t="array" ref="C91">销售记录!Q90:T96</f>
        <v/>
      </c>
      <c r="D91" s="110" t="str">
        <f t="array" ref="D91">销售记录!R90:U96</f>
        <v/>
      </c>
      <c r="E91" s="112" t="str">
        <f>IF(A91="","",SUMIF(进货明细!$A$3:$A$5000,A91,进货明细!$F$3:$F$5000))</f>
        <v/>
      </c>
      <c r="F91" s="113" t="str">
        <f t="shared" si="3"/>
        <v/>
      </c>
      <c r="G91" s="114" t="str">
        <f>IF(E91="","",SUMIF(进货明细!$A$3:$A$5000,A91,进货明细!$H$3:$H$5000))</f>
        <v/>
      </c>
      <c r="H91" s="112" t="str">
        <f>IF(A91="","",SUMIF(销售记录!$A$3:$A$5000,A91,销售记录!$F$3:$F$5000))</f>
        <v/>
      </c>
      <c r="I91" s="114" t="str">
        <f>IF(H91="","",SUMIF(销售记录!$A$3:$A$5000,A91,销售记录!$H$3:$H$5000))</f>
        <v/>
      </c>
      <c r="J91" s="119" t="str">
        <f t="shared" si="4"/>
        <v/>
      </c>
      <c r="K91" s="114" t="str">
        <f t="shared" si="5"/>
        <v/>
      </c>
      <c r="L91" s="96"/>
    </row>
    <row r="92" customHeight="1" spans="1:12">
      <c r="A92" s="110" t="str">
        <f t="array" ref="A92">销售记录!O91:R97</f>
        <v/>
      </c>
      <c r="B92" s="110" t="str">
        <f t="array" ref="B92">销售记录!P91:S97</f>
        <v/>
      </c>
      <c r="C92" s="111" t="str">
        <f t="array" ref="C92">销售记录!Q91:T97</f>
        <v/>
      </c>
      <c r="D92" s="110" t="str">
        <f t="array" ref="D92">销售记录!R91:U97</f>
        <v/>
      </c>
      <c r="E92" s="112" t="str">
        <f>IF(A92="","",SUMIF(进货明细!$A$3:$A$5000,A92,进货明细!$F$3:$F$5000))</f>
        <v/>
      </c>
      <c r="F92" s="113" t="str">
        <f t="shared" si="3"/>
        <v/>
      </c>
      <c r="G92" s="114" t="str">
        <f>IF(E92="","",SUMIF(进货明细!$A$3:$A$5000,A92,进货明细!$H$3:$H$5000))</f>
        <v/>
      </c>
      <c r="H92" s="112" t="str">
        <f>IF(A92="","",SUMIF(销售记录!$A$3:$A$5000,A92,销售记录!$F$3:$F$5000))</f>
        <v/>
      </c>
      <c r="I92" s="114" t="str">
        <f>IF(H92="","",SUMIF(销售记录!$A$3:$A$5000,A92,销售记录!$H$3:$H$5000))</f>
        <v/>
      </c>
      <c r="J92" s="119" t="str">
        <f t="shared" si="4"/>
        <v/>
      </c>
      <c r="K92" s="114" t="str">
        <f t="shared" si="5"/>
        <v/>
      </c>
      <c r="L92" s="96"/>
    </row>
    <row r="93" customHeight="1" spans="1:12">
      <c r="A93" s="110" t="str">
        <f t="array" ref="A93">销售记录!O92:R98</f>
        <v/>
      </c>
      <c r="B93" s="110" t="str">
        <f t="array" ref="B93">销售记录!P92:S98</f>
        <v/>
      </c>
      <c r="C93" s="111" t="str">
        <f t="array" ref="C93">销售记录!Q92:T98</f>
        <v/>
      </c>
      <c r="D93" s="110" t="str">
        <f t="array" ref="D93">销售记录!R92:U98</f>
        <v/>
      </c>
      <c r="E93" s="112" t="str">
        <f>IF(A93="","",SUMIF(进货明细!$A$3:$A$5000,A93,进货明细!$F$3:$F$5000))</f>
        <v/>
      </c>
      <c r="F93" s="113" t="str">
        <f t="shared" si="3"/>
        <v/>
      </c>
      <c r="G93" s="114" t="str">
        <f>IF(E93="","",SUMIF(进货明细!$A$3:$A$5000,A93,进货明细!$H$3:$H$5000))</f>
        <v/>
      </c>
      <c r="H93" s="112" t="str">
        <f>IF(A93="","",SUMIF(销售记录!$A$3:$A$5000,A93,销售记录!$F$3:$F$5000))</f>
        <v/>
      </c>
      <c r="I93" s="114" t="str">
        <f>IF(H93="","",SUMIF(销售记录!$A$3:$A$5000,A93,销售记录!$H$3:$H$5000))</f>
        <v/>
      </c>
      <c r="J93" s="119" t="str">
        <f t="shared" si="4"/>
        <v/>
      </c>
      <c r="K93" s="114" t="str">
        <f t="shared" si="5"/>
        <v/>
      </c>
      <c r="L93" s="96"/>
    </row>
    <row r="94" customHeight="1" spans="1:12">
      <c r="A94" s="110" t="str">
        <f t="array" ref="A94">销售记录!O93:R99</f>
        <v/>
      </c>
      <c r="B94" s="110" t="str">
        <f t="array" ref="B94">销售记录!P93:S99</f>
        <v/>
      </c>
      <c r="C94" s="111" t="str">
        <f t="array" ref="C94">销售记录!Q93:T99</f>
        <v/>
      </c>
      <c r="D94" s="110" t="str">
        <f t="array" ref="D94">销售记录!R93:U99</f>
        <v/>
      </c>
      <c r="E94" s="112" t="str">
        <f>IF(A94="","",SUMIF(进货明细!$A$3:$A$5000,A94,进货明细!$F$3:$F$5000))</f>
        <v/>
      </c>
      <c r="F94" s="113" t="str">
        <f t="shared" si="3"/>
        <v/>
      </c>
      <c r="G94" s="114" t="str">
        <f>IF(E94="","",SUMIF(进货明细!$A$3:$A$5000,A94,进货明细!$H$3:$H$5000))</f>
        <v/>
      </c>
      <c r="H94" s="112" t="str">
        <f>IF(A94="","",SUMIF(销售记录!$A$3:$A$5000,A94,销售记录!$F$3:$F$5000))</f>
        <v/>
      </c>
      <c r="I94" s="114" t="str">
        <f>IF(H94="","",SUMIF(销售记录!$A$3:$A$5000,A94,销售记录!$H$3:$H$5000))</f>
        <v/>
      </c>
      <c r="J94" s="119" t="str">
        <f t="shared" si="4"/>
        <v/>
      </c>
      <c r="K94" s="114" t="str">
        <f t="shared" si="5"/>
        <v/>
      </c>
      <c r="L94" s="96"/>
    </row>
    <row r="95" customHeight="1" spans="1:12">
      <c r="A95" s="110" t="str">
        <f t="array" ref="A95">销售记录!O94:R100</f>
        <v/>
      </c>
      <c r="B95" s="110" t="str">
        <f t="array" ref="B95">销售记录!P94:S100</f>
        <v/>
      </c>
      <c r="C95" s="111" t="str">
        <f t="array" ref="C95">销售记录!Q94:T100</f>
        <v/>
      </c>
      <c r="D95" s="110" t="str">
        <f t="array" ref="D95">销售记录!R94:U100</f>
        <v/>
      </c>
      <c r="E95" s="112" t="str">
        <f>IF(A95="","",SUMIF(进货明细!$A$3:$A$5000,A95,进货明细!$F$3:$F$5000))</f>
        <v/>
      </c>
      <c r="F95" s="113" t="str">
        <f t="shared" si="3"/>
        <v/>
      </c>
      <c r="G95" s="114" t="str">
        <f>IF(E95="","",SUMIF(进货明细!$A$3:$A$5000,A95,进货明细!$H$3:$H$5000))</f>
        <v/>
      </c>
      <c r="H95" s="112" t="str">
        <f>IF(A95="","",SUMIF(销售记录!$A$3:$A$5000,A95,销售记录!$F$3:$F$5000))</f>
        <v/>
      </c>
      <c r="I95" s="114" t="str">
        <f>IF(H95="","",SUMIF(销售记录!$A$3:$A$5000,A95,销售记录!$H$3:$H$5000))</f>
        <v/>
      </c>
      <c r="J95" s="119" t="str">
        <f t="shared" si="4"/>
        <v/>
      </c>
      <c r="K95" s="114" t="str">
        <f t="shared" si="5"/>
        <v/>
      </c>
      <c r="L95" s="96"/>
    </row>
    <row r="96" customHeight="1" spans="1:12">
      <c r="A96" s="110" t="str">
        <f t="array" ref="A96">销售记录!O95:R101</f>
        <v/>
      </c>
      <c r="B96" s="110" t="str">
        <f t="array" ref="B96">销售记录!P95:S101</f>
        <v/>
      </c>
      <c r="C96" s="111" t="str">
        <f t="array" ref="C96">销售记录!Q95:T101</f>
        <v/>
      </c>
      <c r="D96" s="110" t="str">
        <f t="array" ref="D96">销售记录!R95:U101</f>
        <v/>
      </c>
      <c r="E96" s="112" t="str">
        <f>IF(A96="","",SUMIF(进货明细!$A$3:$A$5000,A96,进货明细!$F$3:$F$5000))</f>
        <v/>
      </c>
      <c r="F96" s="113" t="str">
        <f t="shared" si="3"/>
        <v/>
      </c>
      <c r="G96" s="114" t="str">
        <f>IF(E96="","",SUMIF(进货明细!$A$3:$A$5000,A96,进货明细!$H$3:$H$5000))</f>
        <v/>
      </c>
      <c r="H96" s="112" t="str">
        <f>IF(A96="","",SUMIF(销售记录!$A$3:$A$5000,A96,销售记录!$F$3:$F$5000))</f>
        <v/>
      </c>
      <c r="I96" s="114" t="str">
        <f>IF(H96="","",SUMIF(销售记录!$A$3:$A$5000,A96,销售记录!$H$3:$H$5000))</f>
        <v/>
      </c>
      <c r="J96" s="119" t="str">
        <f t="shared" si="4"/>
        <v/>
      </c>
      <c r="K96" s="114" t="str">
        <f t="shared" si="5"/>
        <v/>
      </c>
      <c r="L96" s="96"/>
    </row>
    <row r="97" customHeight="1" spans="1:12">
      <c r="A97" s="110" t="str">
        <f t="array" ref="A97">销售记录!O96:R102</f>
        <v/>
      </c>
      <c r="B97" s="110" t="str">
        <f t="array" ref="B97">销售记录!P96:S102</f>
        <v/>
      </c>
      <c r="C97" s="111" t="str">
        <f t="array" ref="C97">销售记录!Q96:T102</f>
        <v/>
      </c>
      <c r="D97" s="110" t="str">
        <f t="array" ref="D97">销售记录!R96:U102</f>
        <v/>
      </c>
      <c r="E97" s="112" t="str">
        <f>IF(A97="","",SUMIF(进货明细!$A$3:$A$5000,A97,进货明细!$F$3:$F$5000))</f>
        <v/>
      </c>
      <c r="F97" s="113" t="str">
        <f t="shared" si="3"/>
        <v/>
      </c>
      <c r="G97" s="114" t="str">
        <f>IF(E97="","",SUMIF(进货明细!$A$3:$A$5000,A97,进货明细!$H$3:$H$5000))</f>
        <v/>
      </c>
      <c r="H97" s="112" t="str">
        <f>IF(A97="","",SUMIF(销售记录!$A$3:$A$5000,A97,销售记录!$F$3:$F$5000))</f>
        <v/>
      </c>
      <c r="I97" s="114" t="str">
        <f>IF(H97="","",SUMIF(销售记录!$A$3:$A$5000,A97,销售记录!$H$3:$H$5000))</f>
        <v/>
      </c>
      <c r="J97" s="119" t="str">
        <f t="shared" si="4"/>
        <v/>
      </c>
      <c r="K97" s="114" t="str">
        <f t="shared" si="5"/>
        <v/>
      </c>
      <c r="L97" s="96"/>
    </row>
    <row r="98" customHeight="1" spans="1:12">
      <c r="A98" s="110" t="str">
        <f t="array" ref="A98">销售记录!O97:R103</f>
        <v/>
      </c>
      <c r="B98" s="110" t="str">
        <f t="array" ref="B98">销售记录!P97:S103</f>
        <v/>
      </c>
      <c r="C98" s="111" t="str">
        <f t="array" ref="C98">销售记录!Q97:T103</f>
        <v/>
      </c>
      <c r="D98" s="110" t="str">
        <f t="array" ref="D98">销售记录!R97:U103</f>
        <v/>
      </c>
      <c r="E98" s="112" t="str">
        <f>IF(A98="","",SUMIF(进货明细!$A$3:$A$5000,A98,进货明细!$F$3:$F$5000))</f>
        <v/>
      </c>
      <c r="F98" s="113" t="str">
        <f t="shared" si="3"/>
        <v/>
      </c>
      <c r="G98" s="114" t="str">
        <f>IF(E98="","",SUMIF(进货明细!$A$3:$A$5000,A98,进货明细!$H$3:$H$5000))</f>
        <v/>
      </c>
      <c r="H98" s="112" t="str">
        <f>IF(A98="","",SUMIF(销售记录!$A$3:$A$5000,A98,销售记录!$F$3:$F$5000))</f>
        <v/>
      </c>
      <c r="I98" s="114" t="str">
        <f>IF(H98="","",SUMIF(销售记录!$A$3:$A$5000,A98,销售记录!$H$3:$H$5000))</f>
        <v/>
      </c>
      <c r="J98" s="119" t="str">
        <f t="shared" si="4"/>
        <v/>
      </c>
      <c r="K98" s="114" t="str">
        <f t="shared" si="5"/>
        <v/>
      </c>
      <c r="L98" s="96"/>
    </row>
    <row r="99" customHeight="1" spans="1:12">
      <c r="A99" s="110" t="str">
        <f t="array" ref="A99">销售记录!O98:R104</f>
        <v/>
      </c>
      <c r="B99" s="110" t="str">
        <f t="array" ref="B99">销售记录!P98:S104</f>
        <v/>
      </c>
      <c r="C99" s="111" t="str">
        <f t="array" ref="C99">销售记录!Q98:T104</f>
        <v/>
      </c>
      <c r="D99" s="110" t="str">
        <f t="array" ref="D99">销售记录!R98:U104</f>
        <v/>
      </c>
      <c r="E99" s="112" t="str">
        <f>IF(A99="","",SUMIF(进货明细!$A$3:$A$5000,A99,进货明细!$F$3:$F$5000))</f>
        <v/>
      </c>
      <c r="F99" s="113" t="str">
        <f t="shared" si="3"/>
        <v/>
      </c>
      <c r="G99" s="114" t="str">
        <f>IF(E99="","",SUMIF(进货明细!$A$3:$A$5000,A99,进货明细!$H$3:$H$5000))</f>
        <v/>
      </c>
      <c r="H99" s="112" t="str">
        <f>IF(A99="","",SUMIF(销售记录!$A$3:$A$5000,A99,销售记录!$F$3:$F$5000))</f>
        <v/>
      </c>
      <c r="I99" s="114" t="str">
        <f>IF(H99="","",SUMIF(销售记录!$A$3:$A$5000,A99,销售记录!$H$3:$H$5000))</f>
        <v/>
      </c>
      <c r="J99" s="119" t="str">
        <f t="shared" si="4"/>
        <v/>
      </c>
      <c r="K99" s="114" t="str">
        <f t="shared" si="5"/>
        <v/>
      </c>
      <c r="L99" s="96"/>
    </row>
    <row r="100" customHeight="1" spans="1:12">
      <c r="A100" s="110" t="str">
        <f t="array" ref="A100">销售记录!O99:R105</f>
        <v/>
      </c>
      <c r="B100" s="110" t="str">
        <f t="array" ref="B100">销售记录!P99:S105</f>
        <v/>
      </c>
      <c r="C100" s="111" t="str">
        <f t="array" ref="C100">销售记录!Q99:T105</f>
        <v/>
      </c>
      <c r="D100" s="110" t="str">
        <f t="array" ref="D100">销售记录!R99:U105</f>
        <v/>
      </c>
      <c r="E100" s="112" t="str">
        <f>IF(A100="","",SUMIF(进货明细!$A$3:$A$5000,A100,进货明细!$F$3:$F$5000))</f>
        <v/>
      </c>
      <c r="F100" s="113" t="str">
        <f t="shared" si="3"/>
        <v/>
      </c>
      <c r="G100" s="114" t="str">
        <f>IF(E100="","",SUMIF(进货明细!$A$3:$A$5000,A100,进货明细!$H$3:$H$5000))</f>
        <v/>
      </c>
      <c r="H100" s="112" t="str">
        <f>IF(A100="","",SUMIF(销售记录!$A$3:$A$5000,A100,销售记录!$F$3:$F$5000))</f>
        <v/>
      </c>
      <c r="I100" s="114" t="str">
        <f>IF(H100="","",SUMIF(销售记录!$A$3:$A$5000,A100,销售记录!$H$3:$H$5000))</f>
        <v/>
      </c>
      <c r="J100" s="119" t="str">
        <f t="shared" si="4"/>
        <v/>
      </c>
      <c r="K100" s="114" t="str">
        <f t="shared" si="5"/>
        <v/>
      </c>
      <c r="L100" s="96"/>
    </row>
    <row r="101" customHeight="1" spans="1:12">
      <c r="A101" s="110" t="str">
        <f t="array" ref="A101">销售记录!O100:R106</f>
        <v/>
      </c>
      <c r="B101" s="110" t="str">
        <f t="array" ref="B101">销售记录!P100:S106</f>
        <v/>
      </c>
      <c r="C101" s="111" t="str">
        <f t="array" ref="C101">销售记录!Q100:T106</f>
        <v/>
      </c>
      <c r="D101" s="110" t="str">
        <f t="array" ref="D101">销售记录!R100:U106</f>
        <v/>
      </c>
      <c r="E101" s="112" t="str">
        <f>IF(A101="","",SUMIF(进货明细!$A$3:$A$5000,A101,进货明细!$F$3:$F$5000))</f>
        <v/>
      </c>
      <c r="F101" s="113" t="str">
        <f t="shared" si="3"/>
        <v/>
      </c>
      <c r="G101" s="114" t="str">
        <f>IF(E101="","",SUMIF(进货明细!$A$3:$A$5000,A101,进货明细!$H$3:$H$5000))</f>
        <v/>
      </c>
      <c r="H101" s="112" t="str">
        <f>IF(A101="","",SUMIF(销售记录!$A$3:$A$5000,A101,销售记录!$F$3:$F$5000))</f>
        <v/>
      </c>
      <c r="I101" s="114" t="str">
        <f>IF(H101="","",SUMIF(销售记录!$A$3:$A$5000,A101,销售记录!$H$3:$H$5000))</f>
        <v/>
      </c>
      <c r="J101" s="119" t="str">
        <f t="shared" si="4"/>
        <v/>
      </c>
      <c r="K101" s="114" t="str">
        <f t="shared" si="5"/>
        <v/>
      </c>
      <c r="L101" s="96"/>
    </row>
    <row r="102" customHeight="1" spans="1:12">
      <c r="A102" s="110" t="str">
        <f t="array" ref="A102">销售记录!O101:R107</f>
        <v/>
      </c>
      <c r="B102" s="110" t="str">
        <f t="array" ref="B102">销售记录!P101:S107</f>
        <v/>
      </c>
      <c r="C102" s="111" t="str">
        <f t="array" ref="C102">销售记录!Q101:T107</f>
        <v/>
      </c>
      <c r="D102" s="110" t="str">
        <f t="array" ref="D102">销售记录!R101:U107</f>
        <v/>
      </c>
      <c r="E102" s="112" t="str">
        <f>IF(A102="","",SUMIF(进货明细!$A$3:$A$5000,A102,进货明细!$F$3:$F$5000))</f>
        <v/>
      </c>
      <c r="F102" s="113" t="str">
        <f t="shared" si="3"/>
        <v/>
      </c>
      <c r="G102" s="114" t="str">
        <f>IF(E102="","",SUMIF(进货明细!$A$3:$A$5000,A102,进货明细!$H$3:$H$5000))</f>
        <v/>
      </c>
      <c r="H102" s="112" t="str">
        <f>IF(A102="","",SUMIF(销售记录!$A$3:$A$5000,A102,销售记录!$F$3:$F$5000))</f>
        <v/>
      </c>
      <c r="I102" s="114" t="str">
        <f>IF(H102="","",SUMIF(销售记录!$A$3:$A$5000,A102,销售记录!$H$3:$H$5000))</f>
        <v/>
      </c>
      <c r="J102" s="119" t="str">
        <f t="shared" si="4"/>
        <v/>
      </c>
      <c r="K102" s="114" t="str">
        <f t="shared" si="5"/>
        <v/>
      </c>
      <c r="L102" s="96"/>
    </row>
    <row r="103" customHeight="1" spans="1:12">
      <c r="A103" s="110" t="str">
        <f t="array" ref="A103">销售记录!O102:R108</f>
        <v/>
      </c>
      <c r="B103" s="110" t="str">
        <f t="array" ref="B103">销售记录!P102:S108</f>
        <v/>
      </c>
      <c r="C103" s="111" t="str">
        <f t="array" ref="C103">销售记录!Q102:T108</f>
        <v/>
      </c>
      <c r="D103" s="110" t="str">
        <f t="array" ref="D103">销售记录!R102:U108</f>
        <v/>
      </c>
      <c r="E103" s="112" t="str">
        <f>IF(A103="","",SUMIF(进货明细!$A$3:$A$5000,A103,进货明细!$F$3:$F$5000))</f>
        <v/>
      </c>
      <c r="F103" s="113" t="str">
        <f t="shared" si="3"/>
        <v/>
      </c>
      <c r="G103" s="114" t="str">
        <f>IF(E103="","",SUMIF(进货明细!$A$3:$A$5000,A103,进货明细!$H$3:$H$5000))</f>
        <v/>
      </c>
      <c r="H103" s="112" t="str">
        <f>IF(A103="","",SUMIF(销售记录!$A$3:$A$5000,A103,销售记录!$F$3:$F$5000))</f>
        <v/>
      </c>
      <c r="I103" s="114" t="str">
        <f>IF(H103="","",SUMIF(销售记录!$A$3:$A$5000,A103,销售记录!$H$3:$H$5000))</f>
        <v/>
      </c>
      <c r="J103" s="119" t="str">
        <f t="shared" si="4"/>
        <v/>
      </c>
      <c r="K103" s="114" t="str">
        <f t="shared" si="5"/>
        <v/>
      </c>
      <c r="L103" s="96"/>
    </row>
    <row r="104" customHeight="1" spans="1:12">
      <c r="A104" s="110" t="str">
        <f t="array" ref="A104">销售记录!O103:R109</f>
        <v/>
      </c>
      <c r="B104" s="110" t="str">
        <f t="array" ref="B104">销售记录!P103:S109</f>
        <v/>
      </c>
      <c r="C104" s="111" t="str">
        <f t="array" ref="C104">销售记录!Q103:T109</f>
        <v/>
      </c>
      <c r="D104" s="110" t="str">
        <f t="array" ref="D104">销售记录!R103:U109</f>
        <v/>
      </c>
      <c r="E104" s="112" t="str">
        <f>IF(A104="","",SUMIF(进货明细!$A$3:$A$5000,A104,进货明细!$F$3:$F$5000))</f>
        <v/>
      </c>
      <c r="F104" s="113" t="str">
        <f t="shared" si="3"/>
        <v/>
      </c>
      <c r="G104" s="114" t="str">
        <f>IF(E104="","",SUMIF(进货明细!$A$3:$A$5000,A104,进货明细!$H$3:$H$5000))</f>
        <v/>
      </c>
      <c r="H104" s="112" t="str">
        <f>IF(A104="","",SUMIF(销售记录!$A$3:$A$5000,A104,销售记录!$F$3:$F$5000))</f>
        <v/>
      </c>
      <c r="I104" s="114" t="str">
        <f>IF(H104="","",SUMIF(销售记录!$A$3:$A$5000,A104,销售记录!$H$3:$H$5000))</f>
        <v/>
      </c>
      <c r="J104" s="119" t="str">
        <f t="shared" si="4"/>
        <v/>
      </c>
      <c r="K104" s="114" t="str">
        <f t="shared" si="5"/>
        <v/>
      </c>
      <c r="L104" s="96"/>
    </row>
    <row r="105" customHeight="1" spans="1:12">
      <c r="A105" s="110" t="str">
        <f t="array" ref="A105">销售记录!O104:R110</f>
        <v/>
      </c>
      <c r="B105" s="110" t="str">
        <f t="array" ref="B105">销售记录!P104:S110</f>
        <v/>
      </c>
      <c r="C105" s="111" t="str">
        <f t="array" ref="C105">销售记录!Q104:T110</f>
        <v/>
      </c>
      <c r="D105" s="110" t="str">
        <f t="array" ref="D105">销售记录!R104:U110</f>
        <v/>
      </c>
      <c r="E105" s="112" t="str">
        <f>IF(A105="","",SUMIF(进货明细!$A$3:$A$5000,A105,进货明细!$F$3:$F$5000))</f>
        <v/>
      </c>
      <c r="F105" s="113" t="str">
        <f t="shared" si="3"/>
        <v/>
      </c>
      <c r="G105" s="114" t="str">
        <f>IF(E105="","",SUMIF(进货明细!$A$3:$A$5000,A105,进货明细!$H$3:$H$5000))</f>
        <v/>
      </c>
      <c r="H105" s="112" t="str">
        <f>IF(A105="","",SUMIF(销售记录!$A$3:$A$5000,A105,销售记录!$F$3:$F$5000))</f>
        <v/>
      </c>
      <c r="I105" s="114" t="str">
        <f>IF(H105="","",SUMIF(销售记录!$A$3:$A$5000,A105,销售记录!$H$3:$H$5000))</f>
        <v/>
      </c>
      <c r="J105" s="119" t="str">
        <f t="shared" si="4"/>
        <v/>
      </c>
      <c r="K105" s="114" t="str">
        <f t="shared" si="5"/>
        <v/>
      </c>
      <c r="L105" s="96"/>
    </row>
    <row r="106" customHeight="1" spans="1:12">
      <c r="A106" s="110" t="str">
        <f t="array" ref="A106">销售记录!O105:R111</f>
        <v/>
      </c>
      <c r="B106" s="110" t="str">
        <f t="array" ref="B106">销售记录!P105:S111</f>
        <v/>
      </c>
      <c r="C106" s="111" t="str">
        <f t="array" ref="C106">销售记录!Q105:T111</f>
        <v/>
      </c>
      <c r="D106" s="110" t="str">
        <f t="array" ref="D106">销售记录!R105:U111</f>
        <v/>
      </c>
      <c r="E106" s="112" t="str">
        <f>IF(A106="","",SUMIF(进货明细!$A$3:$A$5000,A106,进货明细!$F$3:$F$5000))</f>
        <v/>
      </c>
      <c r="F106" s="113" t="str">
        <f t="shared" si="3"/>
        <v/>
      </c>
      <c r="G106" s="114" t="str">
        <f>IF(E106="","",SUMIF(进货明细!$A$3:$A$5000,A106,进货明细!$H$3:$H$5000))</f>
        <v/>
      </c>
      <c r="H106" s="112" t="str">
        <f>IF(A106="","",SUMIF(销售记录!$A$3:$A$5000,A106,销售记录!$F$3:$F$5000))</f>
        <v/>
      </c>
      <c r="I106" s="114" t="str">
        <f>IF(H106="","",SUMIF(销售记录!$A$3:$A$5000,A106,销售记录!$H$3:$H$5000))</f>
        <v/>
      </c>
      <c r="J106" s="119" t="str">
        <f t="shared" si="4"/>
        <v/>
      </c>
      <c r="K106" s="114" t="str">
        <f t="shared" si="5"/>
        <v/>
      </c>
      <c r="L106" s="96"/>
    </row>
    <row r="107" customHeight="1" spans="1:12">
      <c r="A107" s="110" t="str">
        <f t="array" ref="A107">销售记录!O106:R112</f>
        <v/>
      </c>
      <c r="B107" s="110" t="str">
        <f t="array" ref="B107">销售记录!P106:S112</f>
        <v/>
      </c>
      <c r="C107" s="111" t="str">
        <f t="array" ref="C107">销售记录!Q106:T112</f>
        <v/>
      </c>
      <c r="D107" s="110" t="str">
        <f t="array" ref="D107">销售记录!R106:U112</f>
        <v/>
      </c>
      <c r="E107" s="112" t="str">
        <f>IF(A107="","",SUMIF(进货明细!$A$3:$A$5000,A107,进货明细!$F$3:$F$5000))</f>
        <v/>
      </c>
      <c r="F107" s="113" t="str">
        <f t="shared" si="3"/>
        <v/>
      </c>
      <c r="G107" s="114" t="str">
        <f>IF(E107="","",SUMIF(进货明细!$A$3:$A$5000,A107,进货明细!$H$3:$H$5000))</f>
        <v/>
      </c>
      <c r="H107" s="112" t="str">
        <f>IF(A107="","",SUMIF(销售记录!$A$3:$A$5000,A107,销售记录!$F$3:$F$5000))</f>
        <v/>
      </c>
      <c r="I107" s="114" t="str">
        <f>IF(H107="","",SUMIF(销售记录!$A$3:$A$5000,A107,销售记录!$H$3:$H$5000))</f>
        <v/>
      </c>
      <c r="J107" s="119" t="str">
        <f t="shared" si="4"/>
        <v/>
      </c>
      <c r="K107" s="114" t="str">
        <f t="shared" si="5"/>
        <v/>
      </c>
      <c r="L107" s="96"/>
    </row>
    <row r="108" customHeight="1" spans="1:12">
      <c r="A108" s="110" t="str">
        <f t="array" ref="A108">销售记录!O107:R113</f>
        <v/>
      </c>
      <c r="B108" s="110" t="str">
        <f t="array" ref="B108">销售记录!P107:S113</f>
        <v/>
      </c>
      <c r="C108" s="111" t="str">
        <f t="array" ref="C108">销售记录!Q107:T113</f>
        <v/>
      </c>
      <c r="D108" s="110" t="str">
        <f t="array" ref="D108">销售记录!R107:U113</f>
        <v/>
      </c>
      <c r="E108" s="112" t="str">
        <f>IF(A108="","",SUMIF(进货明细!$A$3:$A$5000,A108,进货明细!$F$3:$F$5000))</f>
        <v/>
      </c>
      <c r="F108" s="113" t="str">
        <f t="shared" si="3"/>
        <v/>
      </c>
      <c r="G108" s="114" t="str">
        <f>IF(E108="","",SUMIF(进货明细!$A$3:$A$5000,A108,进货明细!$H$3:$H$5000))</f>
        <v/>
      </c>
      <c r="H108" s="112" t="str">
        <f>IF(A108="","",SUMIF(销售记录!$A$3:$A$5000,A108,销售记录!$F$3:$F$5000))</f>
        <v/>
      </c>
      <c r="I108" s="114" t="str">
        <f>IF(H108="","",SUMIF(销售记录!$A$3:$A$5000,A108,销售记录!$H$3:$H$5000))</f>
        <v/>
      </c>
      <c r="J108" s="119" t="str">
        <f t="shared" si="4"/>
        <v/>
      </c>
      <c r="K108" s="114" t="str">
        <f t="shared" si="5"/>
        <v/>
      </c>
      <c r="L108" s="96"/>
    </row>
    <row r="109" customHeight="1" spans="1:12">
      <c r="A109" s="110" t="str">
        <f t="array" ref="A109">销售记录!O108:R114</f>
        <v/>
      </c>
      <c r="B109" s="110" t="str">
        <f t="array" ref="B109">销售记录!P108:S114</f>
        <v/>
      </c>
      <c r="C109" s="111" t="str">
        <f t="array" ref="C109">销售记录!Q108:T114</f>
        <v/>
      </c>
      <c r="D109" s="110" t="str">
        <f t="array" ref="D109">销售记录!R108:U114</f>
        <v/>
      </c>
      <c r="E109" s="112" t="str">
        <f>IF(A109="","",SUMIF(进货明细!$A$3:$A$5000,A109,进货明细!$F$3:$F$5000))</f>
        <v/>
      </c>
      <c r="F109" s="113" t="str">
        <f t="shared" si="3"/>
        <v/>
      </c>
      <c r="G109" s="114" t="str">
        <f>IF(E109="","",SUMIF(进货明细!$A$3:$A$5000,A109,进货明细!$H$3:$H$5000))</f>
        <v/>
      </c>
      <c r="H109" s="112" t="str">
        <f>IF(A109="","",SUMIF(销售记录!$A$3:$A$5000,A109,销售记录!$F$3:$F$5000))</f>
        <v/>
      </c>
      <c r="I109" s="114" t="str">
        <f>IF(H109="","",SUMIF(销售记录!$A$3:$A$5000,A109,销售记录!$H$3:$H$5000))</f>
        <v/>
      </c>
      <c r="J109" s="119" t="str">
        <f t="shared" si="4"/>
        <v/>
      </c>
      <c r="K109" s="114" t="str">
        <f t="shared" si="5"/>
        <v/>
      </c>
      <c r="L109" s="96"/>
    </row>
    <row r="110" customHeight="1" spans="1:12">
      <c r="A110" s="110" t="str">
        <f t="array" ref="A110">销售记录!O109:R115</f>
        <v/>
      </c>
      <c r="B110" s="110" t="str">
        <f t="array" ref="B110">销售记录!P109:S115</f>
        <v/>
      </c>
      <c r="C110" s="111" t="str">
        <f t="array" ref="C110">销售记录!Q109:T115</f>
        <v/>
      </c>
      <c r="D110" s="110" t="str">
        <f t="array" ref="D110">销售记录!R109:U115</f>
        <v/>
      </c>
      <c r="E110" s="112" t="str">
        <f>IF(A110="","",SUMIF(进货明细!$A$3:$A$5000,A110,进货明细!$F$3:$F$5000))</f>
        <v/>
      </c>
      <c r="F110" s="113" t="str">
        <f t="shared" si="3"/>
        <v/>
      </c>
      <c r="G110" s="114" t="str">
        <f>IF(E110="","",SUMIF(进货明细!$A$3:$A$5000,A110,进货明细!$H$3:$H$5000))</f>
        <v/>
      </c>
      <c r="H110" s="112" t="str">
        <f>IF(A110="","",SUMIF(销售记录!$A$3:$A$5000,A110,销售记录!$F$3:$F$5000))</f>
        <v/>
      </c>
      <c r="I110" s="114" t="str">
        <f>IF(H110="","",SUMIF(销售记录!$A$3:$A$5000,A110,销售记录!$H$3:$H$5000))</f>
        <v/>
      </c>
      <c r="J110" s="119" t="str">
        <f t="shared" si="4"/>
        <v/>
      </c>
      <c r="K110" s="114" t="str">
        <f t="shared" si="5"/>
        <v/>
      </c>
      <c r="L110" s="96"/>
    </row>
    <row r="111" customHeight="1" spans="1:12">
      <c r="A111" s="110" t="str">
        <f t="array" ref="A111">销售记录!O110:R116</f>
        <v/>
      </c>
      <c r="B111" s="110" t="str">
        <f t="array" ref="B111">销售记录!P110:S116</f>
        <v/>
      </c>
      <c r="C111" s="111" t="str">
        <f t="array" ref="C111">销售记录!Q110:T116</f>
        <v/>
      </c>
      <c r="D111" s="110" t="str">
        <f t="array" ref="D111">销售记录!R110:U116</f>
        <v/>
      </c>
      <c r="E111" s="112" t="str">
        <f>IF(A111="","",SUMIF(进货明细!$A$3:$A$5000,A111,进货明细!$F$3:$F$5000))</f>
        <v/>
      </c>
      <c r="F111" s="113" t="str">
        <f t="shared" si="3"/>
        <v/>
      </c>
      <c r="G111" s="114" t="str">
        <f>IF(E111="","",SUMIF(进货明细!$A$3:$A$5000,A111,进货明细!$H$3:$H$5000))</f>
        <v/>
      </c>
      <c r="H111" s="112" t="str">
        <f>IF(A111="","",SUMIF(销售记录!$A$3:$A$5000,A111,销售记录!$F$3:$F$5000))</f>
        <v/>
      </c>
      <c r="I111" s="114" t="str">
        <f>IF(H111="","",SUMIF(销售记录!$A$3:$A$5000,A111,销售记录!$H$3:$H$5000))</f>
        <v/>
      </c>
      <c r="J111" s="119" t="str">
        <f t="shared" si="4"/>
        <v/>
      </c>
      <c r="K111" s="114" t="str">
        <f t="shared" si="5"/>
        <v/>
      </c>
      <c r="L111" s="96"/>
    </row>
    <row r="112" customHeight="1" spans="1:12">
      <c r="A112" s="110" t="str">
        <f t="array" ref="A112">销售记录!O111:R117</f>
        <v/>
      </c>
      <c r="B112" s="110" t="str">
        <f t="array" ref="B112">销售记录!P111:S117</f>
        <v/>
      </c>
      <c r="C112" s="111" t="str">
        <f t="array" ref="C112">销售记录!Q111:T117</f>
        <v/>
      </c>
      <c r="D112" s="110" t="str">
        <f t="array" ref="D112">销售记录!R111:U117</f>
        <v/>
      </c>
      <c r="E112" s="112" t="str">
        <f>IF(A112="","",SUMIF(进货明细!$A$3:$A$5000,A112,进货明细!$F$3:$F$5000))</f>
        <v/>
      </c>
      <c r="F112" s="113" t="str">
        <f t="shared" si="3"/>
        <v/>
      </c>
      <c r="G112" s="114" t="str">
        <f>IF(E112="","",SUMIF(进货明细!$A$3:$A$5000,A112,进货明细!$H$3:$H$5000))</f>
        <v/>
      </c>
      <c r="H112" s="112" t="str">
        <f>IF(A112="","",SUMIF(销售记录!$A$3:$A$5000,A112,销售记录!$F$3:$F$5000))</f>
        <v/>
      </c>
      <c r="I112" s="114" t="str">
        <f>IF(H112="","",SUMIF(销售记录!$A$3:$A$5000,A112,销售记录!$H$3:$H$5000))</f>
        <v/>
      </c>
      <c r="J112" s="119" t="str">
        <f t="shared" si="4"/>
        <v/>
      </c>
      <c r="K112" s="114" t="str">
        <f t="shared" si="5"/>
        <v/>
      </c>
      <c r="L112" s="96"/>
    </row>
    <row r="113" customHeight="1" spans="1:12">
      <c r="A113" s="110" t="str">
        <f t="array" ref="A113">销售记录!O112:R118</f>
        <v/>
      </c>
      <c r="B113" s="110" t="str">
        <f t="array" ref="B113">销售记录!P112:S118</f>
        <v/>
      </c>
      <c r="C113" s="111" t="str">
        <f t="array" ref="C113">销售记录!Q112:T118</f>
        <v/>
      </c>
      <c r="D113" s="110" t="str">
        <f t="array" ref="D113">销售记录!R112:U118</f>
        <v/>
      </c>
      <c r="E113" s="112" t="str">
        <f>IF(A113="","",SUMIF(进货明细!$A$3:$A$5000,A113,进货明细!$F$3:$F$5000))</f>
        <v/>
      </c>
      <c r="F113" s="113" t="str">
        <f t="shared" si="3"/>
        <v/>
      </c>
      <c r="G113" s="114" t="str">
        <f>IF(E113="","",SUMIF(进货明细!$A$3:$A$5000,A113,进货明细!$H$3:$H$5000))</f>
        <v/>
      </c>
      <c r="H113" s="112" t="str">
        <f>IF(A113="","",SUMIF(销售记录!$A$3:$A$5000,A113,销售记录!$F$3:$F$5000))</f>
        <v/>
      </c>
      <c r="I113" s="114" t="str">
        <f>IF(H113="","",SUMIF(销售记录!$A$3:$A$5000,A113,销售记录!$H$3:$H$5000))</f>
        <v/>
      </c>
      <c r="J113" s="119" t="str">
        <f t="shared" si="4"/>
        <v/>
      </c>
      <c r="K113" s="114" t="str">
        <f t="shared" si="5"/>
        <v/>
      </c>
      <c r="L113" s="96"/>
    </row>
    <row r="114" customHeight="1" spans="1:12">
      <c r="A114" s="110" t="str">
        <f t="array" ref="A114">销售记录!O113:R119</f>
        <v/>
      </c>
      <c r="B114" s="110" t="str">
        <f t="array" ref="B114">销售记录!P113:S119</f>
        <v/>
      </c>
      <c r="C114" s="111" t="str">
        <f t="array" ref="C114">销售记录!Q113:T119</f>
        <v/>
      </c>
      <c r="D114" s="110" t="str">
        <f t="array" ref="D114">销售记录!R113:U119</f>
        <v/>
      </c>
      <c r="E114" s="112" t="str">
        <f>IF(A114="","",SUMIF(进货明细!$A$3:$A$5000,A114,进货明细!$F$3:$F$5000))</f>
        <v/>
      </c>
      <c r="F114" s="113" t="str">
        <f t="shared" si="3"/>
        <v/>
      </c>
      <c r="G114" s="114" t="str">
        <f>IF(E114="","",SUMIF(进货明细!$A$3:$A$5000,A114,进货明细!$H$3:$H$5000))</f>
        <v/>
      </c>
      <c r="H114" s="112" t="str">
        <f>IF(A114="","",SUMIF(销售记录!$A$3:$A$5000,A114,销售记录!$F$3:$F$5000))</f>
        <v/>
      </c>
      <c r="I114" s="114" t="str">
        <f>IF(H114="","",SUMIF(销售记录!$A$3:$A$5000,A114,销售记录!$H$3:$H$5000))</f>
        <v/>
      </c>
      <c r="J114" s="119" t="str">
        <f t="shared" si="4"/>
        <v/>
      </c>
      <c r="K114" s="114" t="str">
        <f t="shared" si="5"/>
        <v/>
      </c>
      <c r="L114" s="96"/>
    </row>
    <row r="115" customHeight="1" spans="1:12">
      <c r="A115" s="110" t="str">
        <f t="array" ref="A115">销售记录!O114:R120</f>
        <v/>
      </c>
      <c r="B115" s="110" t="str">
        <f t="array" ref="B115">销售记录!P114:S120</f>
        <v/>
      </c>
      <c r="C115" s="111" t="str">
        <f t="array" ref="C115">销售记录!Q114:T120</f>
        <v/>
      </c>
      <c r="D115" s="110" t="str">
        <f t="array" ref="D115">销售记录!R114:U120</f>
        <v/>
      </c>
      <c r="E115" s="112" t="str">
        <f>IF(A115="","",SUMIF(进货明细!$A$3:$A$5000,A115,进货明细!$F$3:$F$5000))</f>
        <v/>
      </c>
      <c r="F115" s="113" t="str">
        <f t="shared" si="3"/>
        <v/>
      </c>
      <c r="G115" s="114" t="str">
        <f>IF(E115="","",SUMIF(进货明细!$A$3:$A$5000,A115,进货明细!$H$3:$H$5000))</f>
        <v/>
      </c>
      <c r="H115" s="112" t="str">
        <f>IF(A115="","",SUMIF(销售记录!$A$3:$A$5000,A115,销售记录!$F$3:$F$5000))</f>
        <v/>
      </c>
      <c r="I115" s="114" t="str">
        <f>IF(H115="","",SUMIF(销售记录!$A$3:$A$5000,A115,销售记录!$H$3:$H$5000))</f>
        <v/>
      </c>
      <c r="J115" s="119" t="str">
        <f t="shared" si="4"/>
        <v/>
      </c>
      <c r="K115" s="114" t="str">
        <f t="shared" si="5"/>
        <v/>
      </c>
      <c r="L115" s="96"/>
    </row>
    <row r="116" customHeight="1" spans="1:12">
      <c r="A116" s="110" t="str">
        <f t="array" ref="A116">销售记录!O115:R121</f>
        <v/>
      </c>
      <c r="B116" s="110" t="str">
        <f t="array" ref="B116">销售记录!P115:S121</f>
        <v/>
      </c>
      <c r="C116" s="111" t="str">
        <f t="array" ref="C116">销售记录!Q115:T121</f>
        <v/>
      </c>
      <c r="D116" s="110" t="str">
        <f t="array" ref="D116">销售记录!R115:U121</f>
        <v/>
      </c>
      <c r="E116" s="112" t="str">
        <f>IF(A116="","",SUMIF(进货明细!$A$3:$A$5000,A116,进货明细!$F$3:$F$5000))</f>
        <v/>
      </c>
      <c r="F116" s="113" t="str">
        <f t="shared" si="3"/>
        <v/>
      </c>
      <c r="G116" s="114" t="str">
        <f>IF(E116="","",SUMIF(进货明细!$A$3:$A$5000,A116,进货明细!$H$3:$H$5000))</f>
        <v/>
      </c>
      <c r="H116" s="112" t="str">
        <f>IF(A116="","",SUMIF(销售记录!$A$3:$A$5000,A116,销售记录!$F$3:$F$5000))</f>
        <v/>
      </c>
      <c r="I116" s="114" t="str">
        <f>IF(H116="","",SUMIF(销售记录!$A$3:$A$5000,A116,销售记录!$H$3:$H$5000))</f>
        <v/>
      </c>
      <c r="J116" s="119" t="str">
        <f t="shared" si="4"/>
        <v/>
      </c>
      <c r="K116" s="114" t="str">
        <f t="shared" si="5"/>
        <v/>
      </c>
      <c r="L116" s="96"/>
    </row>
    <row r="117" customHeight="1" spans="1:12">
      <c r="A117" s="110" t="str">
        <f t="array" ref="A117">销售记录!O116:R122</f>
        <v/>
      </c>
      <c r="B117" s="110" t="str">
        <f t="array" ref="B117">销售记录!P116:S122</f>
        <v/>
      </c>
      <c r="C117" s="111" t="str">
        <f t="array" ref="C117">销售记录!Q116:T122</f>
        <v/>
      </c>
      <c r="D117" s="110" t="str">
        <f t="array" ref="D117">销售记录!R116:U122</f>
        <v/>
      </c>
      <c r="E117" s="112" t="str">
        <f>IF(A117="","",SUMIF(进货明细!$A$3:$A$5000,A117,进货明细!$F$3:$F$5000))</f>
        <v/>
      </c>
      <c r="F117" s="113" t="str">
        <f t="shared" si="3"/>
        <v/>
      </c>
      <c r="G117" s="114" t="str">
        <f>IF(E117="","",SUMIF(进货明细!$A$3:$A$5000,A117,进货明细!$H$3:$H$5000))</f>
        <v/>
      </c>
      <c r="H117" s="112" t="str">
        <f>IF(A117="","",SUMIF(销售记录!$A$3:$A$5000,A117,销售记录!$F$3:$F$5000))</f>
        <v/>
      </c>
      <c r="I117" s="114" t="str">
        <f>IF(H117="","",SUMIF(销售记录!$A$3:$A$5000,A117,销售记录!$H$3:$H$5000))</f>
        <v/>
      </c>
      <c r="J117" s="119" t="str">
        <f t="shared" si="4"/>
        <v/>
      </c>
      <c r="K117" s="114" t="str">
        <f t="shared" si="5"/>
        <v/>
      </c>
      <c r="L117" s="96"/>
    </row>
    <row r="118" customHeight="1" spans="1:12">
      <c r="A118" s="110" t="str">
        <f t="array" ref="A118">销售记录!O117:R123</f>
        <v/>
      </c>
      <c r="B118" s="110" t="str">
        <f t="array" ref="B118">销售记录!P117:S123</f>
        <v/>
      </c>
      <c r="C118" s="111" t="str">
        <f t="array" ref="C118">销售记录!Q117:T123</f>
        <v/>
      </c>
      <c r="D118" s="110" t="str">
        <f t="array" ref="D118">销售记录!R117:U123</f>
        <v/>
      </c>
      <c r="E118" s="112" t="str">
        <f>IF(A118="","",SUMIF(进货明细!$A$3:$A$5000,A118,进货明细!$F$3:$F$5000))</f>
        <v/>
      </c>
      <c r="F118" s="113" t="str">
        <f t="shared" si="3"/>
        <v/>
      </c>
      <c r="G118" s="114" t="str">
        <f>IF(E118="","",SUMIF(进货明细!$A$3:$A$5000,A118,进货明细!$H$3:$H$5000))</f>
        <v/>
      </c>
      <c r="H118" s="112" t="str">
        <f>IF(A118="","",SUMIF(销售记录!$A$3:$A$5000,A118,销售记录!$F$3:$F$5000))</f>
        <v/>
      </c>
      <c r="I118" s="114" t="str">
        <f>IF(H118="","",SUMIF(销售记录!$A$3:$A$5000,A118,销售记录!$H$3:$H$5000))</f>
        <v/>
      </c>
      <c r="J118" s="119" t="str">
        <f t="shared" si="4"/>
        <v/>
      </c>
      <c r="K118" s="114" t="str">
        <f t="shared" si="5"/>
        <v/>
      </c>
      <c r="L118" s="96"/>
    </row>
    <row r="119" customHeight="1" spans="1:12">
      <c r="A119" s="110" t="str">
        <f t="array" ref="A119">销售记录!O118:R124</f>
        <v/>
      </c>
      <c r="B119" s="110" t="str">
        <f t="array" ref="B119">销售记录!P118:S124</f>
        <v/>
      </c>
      <c r="C119" s="111" t="str">
        <f t="array" ref="C119">销售记录!Q118:T124</f>
        <v/>
      </c>
      <c r="D119" s="110" t="str">
        <f t="array" ref="D119">销售记录!R118:U124</f>
        <v/>
      </c>
      <c r="E119" s="112" t="str">
        <f>IF(A119="","",SUMIF(进货明细!$A$3:$A$5000,A119,进货明细!$F$3:$F$5000))</f>
        <v/>
      </c>
      <c r="F119" s="113" t="str">
        <f t="shared" si="3"/>
        <v/>
      </c>
      <c r="G119" s="114" t="str">
        <f>IF(E119="","",SUMIF(进货明细!$A$3:$A$5000,A119,进货明细!$H$3:$H$5000))</f>
        <v/>
      </c>
      <c r="H119" s="112" t="str">
        <f>IF(A119="","",SUMIF(销售记录!$A$3:$A$5000,A119,销售记录!$F$3:$F$5000))</f>
        <v/>
      </c>
      <c r="I119" s="114" t="str">
        <f>IF(H119="","",SUMIF(销售记录!$A$3:$A$5000,A119,销售记录!$H$3:$H$5000))</f>
        <v/>
      </c>
      <c r="J119" s="119" t="str">
        <f t="shared" si="4"/>
        <v/>
      </c>
      <c r="K119" s="114" t="str">
        <f t="shared" si="5"/>
        <v/>
      </c>
      <c r="L119" s="96"/>
    </row>
    <row r="120" customHeight="1" spans="1:12">
      <c r="A120" s="110" t="str">
        <f t="array" ref="A120">销售记录!O119:R125</f>
        <v/>
      </c>
      <c r="B120" s="110" t="str">
        <f t="array" ref="B120">销售记录!P119:S125</f>
        <v/>
      </c>
      <c r="C120" s="111" t="str">
        <f t="array" ref="C120">销售记录!Q119:T125</f>
        <v/>
      </c>
      <c r="D120" s="110" t="str">
        <f t="array" ref="D120">销售记录!R119:U125</f>
        <v/>
      </c>
      <c r="E120" s="112" t="str">
        <f>IF(A120="","",SUMIF(进货明细!$A$3:$A$5000,A120,进货明细!$F$3:$F$5000))</f>
        <v/>
      </c>
      <c r="F120" s="113" t="str">
        <f t="shared" si="3"/>
        <v/>
      </c>
      <c r="G120" s="114" t="str">
        <f>IF(E120="","",SUMIF(进货明细!$A$3:$A$5000,A120,进货明细!$H$3:$H$5000))</f>
        <v/>
      </c>
      <c r="H120" s="112" t="str">
        <f>IF(A120="","",SUMIF(销售记录!$A$3:$A$5000,A120,销售记录!$F$3:$F$5000))</f>
        <v/>
      </c>
      <c r="I120" s="114" t="str">
        <f>IF(H120="","",SUMIF(销售记录!$A$3:$A$5000,A120,销售记录!$H$3:$H$5000))</f>
        <v/>
      </c>
      <c r="J120" s="119" t="str">
        <f t="shared" si="4"/>
        <v/>
      </c>
      <c r="K120" s="114" t="str">
        <f t="shared" si="5"/>
        <v/>
      </c>
      <c r="L120" s="96"/>
    </row>
    <row r="121" customHeight="1" spans="1:12">
      <c r="A121" s="110" t="str">
        <f t="array" ref="A121">销售记录!O120:R126</f>
        <v/>
      </c>
      <c r="B121" s="110" t="str">
        <f t="array" ref="B121">销售记录!P120:S126</f>
        <v/>
      </c>
      <c r="C121" s="111" t="str">
        <f t="array" ref="C121">销售记录!Q120:T126</f>
        <v/>
      </c>
      <c r="D121" s="110" t="str">
        <f t="array" ref="D121">销售记录!R120:U126</f>
        <v/>
      </c>
      <c r="E121" s="112" t="str">
        <f>IF(A121="","",SUMIF(进货明细!$A$3:$A$5000,A121,进货明细!$F$3:$F$5000))</f>
        <v/>
      </c>
      <c r="F121" s="113" t="str">
        <f t="shared" si="3"/>
        <v/>
      </c>
      <c r="G121" s="114" t="str">
        <f>IF(E121="","",SUMIF(进货明细!$A$3:$A$5000,A121,进货明细!$H$3:$H$5000))</f>
        <v/>
      </c>
      <c r="H121" s="112" t="str">
        <f>IF(A121="","",SUMIF(销售记录!$A$3:$A$5000,A121,销售记录!$F$3:$F$5000))</f>
        <v/>
      </c>
      <c r="I121" s="114" t="str">
        <f>IF(H121="","",SUMIF(销售记录!$A$3:$A$5000,A121,销售记录!$H$3:$H$5000))</f>
        <v/>
      </c>
      <c r="J121" s="119" t="str">
        <f t="shared" si="4"/>
        <v/>
      </c>
      <c r="K121" s="114" t="str">
        <f t="shared" si="5"/>
        <v/>
      </c>
      <c r="L121" s="96"/>
    </row>
    <row r="122" customHeight="1" spans="1:12">
      <c r="A122" s="110" t="str">
        <f t="array" ref="A122">销售记录!O121:R127</f>
        <v/>
      </c>
      <c r="B122" s="110" t="str">
        <f t="array" ref="B122">销售记录!P121:S127</f>
        <v/>
      </c>
      <c r="C122" s="111" t="str">
        <f t="array" ref="C122">销售记录!Q121:T127</f>
        <v/>
      </c>
      <c r="D122" s="110" t="str">
        <f t="array" ref="D122">销售记录!R121:U127</f>
        <v/>
      </c>
      <c r="E122" s="112" t="str">
        <f>IF(A122="","",SUMIF(进货明细!$A$3:$A$5000,A122,进货明细!$F$3:$F$5000))</f>
        <v/>
      </c>
      <c r="F122" s="113" t="str">
        <f t="shared" si="3"/>
        <v/>
      </c>
      <c r="G122" s="114" t="str">
        <f>IF(E122="","",SUMIF(进货明细!$A$3:$A$5000,A122,进货明细!$H$3:$H$5000))</f>
        <v/>
      </c>
      <c r="H122" s="112" t="str">
        <f>IF(A122="","",SUMIF(销售记录!$A$3:$A$5000,A122,销售记录!$F$3:$F$5000))</f>
        <v/>
      </c>
      <c r="I122" s="114" t="str">
        <f>IF(H122="","",SUMIF(销售记录!$A$3:$A$5000,A122,销售记录!$H$3:$H$5000))</f>
        <v/>
      </c>
      <c r="J122" s="119" t="str">
        <f t="shared" si="4"/>
        <v/>
      </c>
      <c r="K122" s="114" t="str">
        <f t="shared" si="5"/>
        <v/>
      </c>
      <c r="L122" s="96"/>
    </row>
    <row r="123" customHeight="1" spans="1:12">
      <c r="A123" s="110" t="str">
        <f t="array" ref="A123">销售记录!O122:R128</f>
        <v/>
      </c>
      <c r="B123" s="110" t="str">
        <f t="array" ref="B123">销售记录!P122:S128</f>
        <v/>
      </c>
      <c r="C123" s="111" t="str">
        <f t="array" ref="C123">销售记录!Q122:T128</f>
        <v/>
      </c>
      <c r="D123" s="110" t="str">
        <f t="array" ref="D123">销售记录!R122:U128</f>
        <v/>
      </c>
      <c r="E123" s="112" t="str">
        <f>IF(A123="","",SUMIF(进货明细!$A$3:$A$5000,A123,进货明细!$F$3:$F$5000))</f>
        <v/>
      </c>
      <c r="F123" s="113" t="str">
        <f t="shared" si="3"/>
        <v/>
      </c>
      <c r="G123" s="114" t="str">
        <f>IF(E123="","",SUMIF(进货明细!$A$3:$A$5000,A123,进货明细!$H$3:$H$5000))</f>
        <v/>
      </c>
      <c r="H123" s="112" t="str">
        <f>IF(A123="","",SUMIF(销售记录!$A$3:$A$5000,A123,销售记录!$F$3:$F$5000))</f>
        <v/>
      </c>
      <c r="I123" s="114" t="str">
        <f>IF(H123="","",SUMIF(销售记录!$A$3:$A$5000,A123,销售记录!$H$3:$H$5000))</f>
        <v/>
      </c>
      <c r="J123" s="119" t="str">
        <f t="shared" si="4"/>
        <v/>
      </c>
      <c r="K123" s="114" t="str">
        <f t="shared" si="5"/>
        <v/>
      </c>
      <c r="L123" s="96"/>
    </row>
    <row r="124" customHeight="1" spans="1:12">
      <c r="A124" s="110" t="str">
        <f t="array" ref="A124">销售记录!O123:R129</f>
        <v/>
      </c>
      <c r="B124" s="110" t="str">
        <f t="array" ref="B124">销售记录!P123:S129</f>
        <v/>
      </c>
      <c r="C124" s="111" t="str">
        <f t="array" ref="C124">销售记录!Q123:T129</f>
        <v/>
      </c>
      <c r="D124" s="110" t="str">
        <f t="array" ref="D124">销售记录!R123:U129</f>
        <v/>
      </c>
      <c r="E124" s="112" t="str">
        <f>IF(A124="","",SUMIF(进货明细!$A$3:$A$5000,A124,进货明细!$F$3:$F$5000))</f>
        <v/>
      </c>
      <c r="F124" s="113" t="str">
        <f t="shared" si="3"/>
        <v/>
      </c>
      <c r="G124" s="114" t="str">
        <f>IF(E124="","",SUMIF(进货明细!$A$3:$A$5000,A124,进货明细!$H$3:$H$5000))</f>
        <v/>
      </c>
      <c r="H124" s="112" t="str">
        <f>IF(A124="","",SUMIF(销售记录!$A$3:$A$5000,A124,销售记录!$F$3:$F$5000))</f>
        <v/>
      </c>
      <c r="I124" s="114" t="str">
        <f>IF(H124="","",SUMIF(销售记录!$A$3:$A$5000,A124,销售记录!$H$3:$H$5000))</f>
        <v/>
      </c>
      <c r="J124" s="119" t="str">
        <f t="shared" si="4"/>
        <v/>
      </c>
      <c r="K124" s="114" t="str">
        <f t="shared" si="5"/>
        <v/>
      </c>
      <c r="L124" s="96"/>
    </row>
    <row r="125" customHeight="1" spans="1:12">
      <c r="A125" s="110" t="str">
        <f t="array" ref="A125">销售记录!O124:R130</f>
        <v/>
      </c>
      <c r="B125" s="110" t="str">
        <f t="array" ref="B125">销售记录!P124:S130</f>
        <v/>
      </c>
      <c r="C125" s="111" t="str">
        <f t="array" ref="C125">销售记录!Q124:T130</f>
        <v/>
      </c>
      <c r="D125" s="110" t="str">
        <f t="array" ref="D125">销售记录!R124:U130</f>
        <v/>
      </c>
      <c r="E125" s="112" t="str">
        <f>IF(A125="","",SUMIF(进货明细!$A$3:$A$5000,A125,进货明细!$F$3:$F$5000))</f>
        <v/>
      </c>
      <c r="F125" s="113" t="str">
        <f t="shared" si="3"/>
        <v/>
      </c>
      <c r="G125" s="114" t="str">
        <f>IF(E125="","",SUMIF(进货明细!$A$3:$A$5000,A125,进货明细!$H$3:$H$5000))</f>
        <v/>
      </c>
      <c r="H125" s="112" t="str">
        <f>IF(A125="","",SUMIF(销售记录!$A$3:$A$5000,A125,销售记录!$F$3:$F$5000))</f>
        <v/>
      </c>
      <c r="I125" s="114" t="str">
        <f>IF(H125="","",SUMIF(销售记录!$A$3:$A$5000,A125,销售记录!$H$3:$H$5000))</f>
        <v/>
      </c>
      <c r="J125" s="119" t="str">
        <f t="shared" si="4"/>
        <v/>
      </c>
      <c r="K125" s="114" t="str">
        <f t="shared" si="5"/>
        <v/>
      </c>
      <c r="L125" s="96"/>
    </row>
    <row r="126" customHeight="1" spans="1:12">
      <c r="A126" s="110" t="str">
        <f t="array" ref="A126">销售记录!O125:R131</f>
        <v/>
      </c>
      <c r="B126" s="110" t="str">
        <f t="array" ref="B126">销售记录!P125:S131</f>
        <v/>
      </c>
      <c r="C126" s="111" t="str">
        <f t="array" ref="C126">销售记录!Q125:T131</f>
        <v/>
      </c>
      <c r="D126" s="110" t="str">
        <f t="array" ref="D126">销售记录!R125:U131</f>
        <v/>
      </c>
      <c r="E126" s="112" t="str">
        <f>IF(A126="","",SUMIF(进货明细!$A$3:$A$5000,A126,进货明细!$F$3:$F$5000))</f>
        <v/>
      </c>
      <c r="F126" s="113" t="str">
        <f t="shared" si="3"/>
        <v/>
      </c>
      <c r="G126" s="114" t="str">
        <f>IF(E126="","",SUMIF(进货明细!$A$3:$A$5000,A126,进货明细!$H$3:$H$5000))</f>
        <v/>
      </c>
      <c r="H126" s="112" t="str">
        <f>IF(A126="","",SUMIF(销售记录!$A$3:$A$5000,A126,销售记录!$F$3:$F$5000))</f>
        <v/>
      </c>
      <c r="I126" s="114" t="str">
        <f>IF(H126="","",SUMIF(销售记录!$A$3:$A$5000,A126,销售记录!$H$3:$H$5000))</f>
        <v/>
      </c>
      <c r="J126" s="119" t="str">
        <f t="shared" si="4"/>
        <v/>
      </c>
      <c r="K126" s="114" t="str">
        <f t="shared" si="5"/>
        <v/>
      </c>
      <c r="L126" s="96"/>
    </row>
    <row r="127" customHeight="1" spans="1:12">
      <c r="A127" s="110" t="str">
        <f t="array" ref="A127">销售记录!O126:R132</f>
        <v/>
      </c>
      <c r="B127" s="110" t="str">
        <f t="array" ref="B127">销售记录!P126:S132</f>
        <v/>
      </c>
      <c r="C127" s="111" t="str">
        <f t="array" ref="C127">销售记录!Q126:T132</f>
        <v/>
      </c>
      <c r="D127" s="110" t="str">
        <f t="array" ref="D127">销售记录!R126:U132</f>
        <v/>
      </c>
      <c r="E127" s="112" t="str">
        <f>IF(A127="","",SUMIF(进货明细!$A$3:$A$5000,A127,进货明细!$F$3:$F$5000))</f>
        <v/>
      </c>
      <c r="F127" s="113" t="str">
        <f t="shared" si="3"/>
        <v/>
      </c>
      <c r="G127" s="114" t="str">
        <f>IF(E127="","",SUMIF(进货明细!$A$3:$A$5000,A127,进货明细!$H$3:$H$5000))</f>
        <v/>
      </c>
      <c r="H127" s="112" t="str">
        <f>IF(A127="","",SUMIF(销售记录!$A$3:$A$5000,A127,销售记录!$F$3:$F$5000))</f>
        <v/>
      </c>
      <c r="I127" s="114" t="str">
        <f>IF(H127="","",SUMIF(销售记录!$A$3:$A$5000,A127,销售记录!$H$3:$H$5000))</f>
        <v/>
      </c>
      <c r="J127" s="119" t="str">
        <f t="shared" si="4"/>
        <v/>
      </c>
      <c r="K127" s="114" t="str">
        <f t="shared" si="5"/>
        <v/>
      </c>
      <c r="L127" s="96"/>
    </row>
    <row r="128" customHeight="1" spans="1:12">
      <c r="A128" s="110" t="str">
        <f t="array" ref="A128">销售记录!O127:R133</f>
        <v/>
      </c>
      <c r="B128" s="110" t="str">
        <f t="array" ref="B128">销售记录!P127:S133</f>
        <v/>
      </c>
      <c r="C128" s="111" t="str">
        <f t="array" ref="C128">销售记录!Q127:T133</f>
        <v/>
      </c>
      <c r="D128" s="110" t="str">
        <f t="array" ref="D128">销售记录!R127:U133</f>
        <v/>
      </c>
      <c r="E128" s="112" t="str">
        <f>IF(A128="","",SUMIF(进货明细!$A$3:$A$5000,A128,进货明细!$F$3:$F$5000))</f>
        <v/>
      </c>
      <c r="F128" s="113" t="str">
        <f t="shared" si="3"/>
        <v/>
      </c>
      <c r="G128" s="114" t="str">
        <f>IF(E128="","",SUMIF(进货明细!$A$3:$A$5000,A128,进货明细!$H$3:$H$5000))</f>
        <v/>
      </c>
      <c r="H128" s="112" t="str">
        <f>IF(A128="","",SUMIF(销售记录!$A$3:$A$5000,A128,销售记录!$F$3:$F$5000))</f>
        <v/>
      </c>
      <c r="I128" s="114" t="str">
        <f>IF(H128="","",SUMIF(销售记录!$A$3:$A$5000,A128,销售记录!$H$3:$H$5000))</f>
        <v/>
      </c>
      <c r="J128" s="119" t="str">
        <f t="shared" si="4"/>
        <v/>
      </c>
      <c r="K128" s="114" t="str">
        <f t="shared" si="5"/>
        <v/>
      </c>
      <c r="L128" s="96"/>
    </row>
    <row r="129" customHeight="1" spans="1:12">
      <c r="A129" s="110" t="str">
        <f t="array" ref="A129">销售记录!O128:R134</f>
        <v/>
      </c>
      <c r="B129" s="110" t="str">
        <f t="array" ref="B129">销售记录!P128:S134</f>
        <v/>
      </c>
      <c r="C129" s="111" t="str">
        <f t="array" ref="C129">销售记录!Q128:T134</f>
        <v/>
      </c>
      <c r="D129" s="110" t="str">
        <f t="array" ref="D129">销售记录!R128:U134</f>
        <v/>
      </c>
      <c r="E129" s="112" t="str">
        <f>IF(A129="","",SUMIF(进货明细!$A$3:$A$5000,A129,进货明细!$F$3:$F$5000))</f>
        <v/>
      </c>
      <c r="F129" s="113" t="str">
        <f t="shared" si="3"/>
        <v/>
      </c>
      <c r="G129" s="114" t="str">
        <f>IF(E129="","",SUMIF(进货明细!$A$3:$A$5000,A129,进货明细!$H$3:$H$5000))</f>
        <v/>
      </c>
      <c r="H129" s="112" t="str">
        <f>IF(A129="","",SUMIF(销售记录!$A$3:$A$5000,A129,销售记录!$F$3:$F$5000))</f>
        <v/>
      </c>
      <c r="I129" s="114" t="str">
        <f>IF(H129="","",SUMIF(销售记录!$A$3:$A$5000,A129,销售记录!$H$3:$H$5000))</f>
        <v/>
      </c>
      <c r="J129" s="119" t="str">
        <f t="shared" si="4"/>
        <v/>
      </c>
      <c r="K129" s="114" t="str">
        <f t="shared" si="5"/>
        <v/>
      </c>
      <c r="L129" s="96"/>
    </row>
    <row r="130" customHeight="1" spans="1:12">
      <c r="A130" s="110" t="str">
        <f t="array" ref="A130">销售记录!O129:R135</f>
        <v/>
      </c>
      <c r="B130" s="110" t="str">
        <f t="array" ref="B130">销售记录!P129:S135</f>
        <v/>
      </c>
      <c r="C130" s="111" t="str">
        <f t="array" ref="C130">销售记录!Q129:T135</f>
        <v/>
      </c>
      <c r="D130" s="110" t="str">
        <f t="array" ref="D130">销售记录!R129:U135</f>
        <v/>
      </c>
      <c r="E130" s="112" t="str">
        <f>IF(A130="","",SUMIF(进货明细!$A$3:$A$5000,A130,进货明细!$F$3:$F$5000))</f>
        <v/>
      </c>
      <c r="F130" s="113" t="str">
        <f t="shared" si="3"/>
        <v/>
      </c>
      <c r="G130" s="114" t="str">
        <f>IF(E130="","",SUMIF(进货明细!$A$3:$A$5000,A130,进货明细!$H$3:$H$5000))</f>
        <v/>
      </c>
      <c r="H130" s="112" t="str">
        <f>IF(A130="","",SUMIF(销售记录!$A$3:$A$5000,A130,销售记录!$F$3:$F$5000))</f>
        <v/>
      </c>
      <c r="I130" s="114" t="str">
        <f>IF(H130="","",SUMIF(销售记录!$A$3:$A$5000,A130,销售记录!$H$3:$H$5000))</f>
        <v/>
      </c>
      <c r="J130" s="119" t="str">
        <f t="shared" si="4"/>
        <v/>
      </c>
      <c r="K130" s="114" t="str">
        <f t="shared" si="5"/>
        <v/>
      </c>
      <c r="L130" s="96"/>
    </row>
    <row r="131" customHeight="1" spans="1:12">
      <c r="A131" s="110" t="str">
        <f t="array" ref="A131">销售记录!O130:R136</f>
        <v/>
      </c>
      <c r="B131" s="110" t="str">
        <f t="array" ref="B131">销售记录!P130:S136</f>
        <v/>
      </c>
      <c r="C131" s="111" t="str">
        <f t="array" ref="C131">销售记录!Q130:T136</f>
        <v/>
      </c>
      <c r="D131" s="110" t="str">
        <f t="array" ref="D131">销售记录!R130:U136</f>
        <v/>
      </c>
      <c r="E131" s="112" t="str">
        <f>IF(A131="","",SUMIF(进货明细!$A$3:$A$5000,A131,进货明细!$F$3:$F$5000))</f>
        <v/>
      </c>
      <c r="F131" s="113" t="str">
        <f t="shared" si="3"/>
        <v/>
      </c>
      <c r="G131" s="114" t="str">
        <f>IF(E131="","",SUMIF(进货明细!$A$3:$A$5000,A131,进货明细!$H$3:$H$5000))</f>
        <v/>
      </c>
      <c r="H131" s="112" t="str">
        <f>IF(A131="","",SUMIF(销售记录!$A$3:$A$5000,A131,销售记录!$F$3:$F$5000))</f>
        <v/>
      </c>
      <c r="I131" s="114" t="str">
        <f>IF(H131="","",SUMIF(销售记录!$A$3:$A$5000,A131,销售记录!$H$3:$H$5000))</f>
        <v/>
      </c>
      <c r="J131" s="119" t="str">
        <f t="shared" si="4"/>
        <v/>
      </c>
      <c r="K131" s="114" t="str">
        <f t="shared" si="5"/>
        <v/>
      </c>
      <c r="L131" s="96"/>
    </row>
    <row r="132" customHeight="1" spans="1:12">
      <c r="A132" s="110" t="str">
        <f t="array" ref="A132">销售记录!O131:R137</f>
        <v/>
      </c>
      <c r="B132" s="110" t="str">
        <f t="array" ref="B132">销售记录!P131:S137</f>
        <v/>
      </c>
      <c r="C132" s="111" t="str">
        <f t="array" ref="C132">销售记录!Q131:T137</f>
        <v/>
      </c>
      <c r="D132" s="110" t="str">
        <f t="array" ref="D132">销售记录!R131:U137</f>
        <v/>
      </c>
      <c r="E132" s="112" t="str">
        <f>IF(A132="","",SUMIF(进货明细!$A$3:$A$5000,A132,进货明细!$F$3:$F$5000))</f>
        <v/>
      </c>
      <c r="F132" s="113" t="str">
        <f t="shared" si="3"/>
        <v/>
      </c>
      <c r="G132" s="114" t="str">
        <f>IF(E132="","",SUMIF(进货明细!$A$3:$A$5000,A132,进货明细!$H$3:$H$5000))</f>
        <v/>
      </c>
      <c r="H132" s="112" t="str">
        <f>IF(A132="","",SUMIF(销售记录!$A$3:$A$5000,A132,销售记录!$F$3:$F$5000))</f>
        <v/>
      </c>
      <c r="I132" s="114" t="str">
        <f>IF(H132="","",SUMIF(销售记录!$A$3:$A$5000,A132,销售记录!$H$3:$H$5000))</f>
        <v/>
      </c>
      <c r="J132" s="119" t="str">
        <f t="shared" si="4"/>
        <v/>
      </c>
      <c r="K132" s="114" t="str">
        <f t="shared" si="5"/>
        <v/>
      </c>
      <c r="L132" s="96"/>
    </row>
    <row r="133" customHeight="1" spans="1:12">
      <c r="A133" s="110" t="str">
        <f t="array" ref="A133">销售记录!O132:R138</f>
        <v/>
      </c>
      <c r="B133" s="110" t="str">
        <f t="array" ref="B133">销售记录!P132:S138</f>
        <v/>
      </c>
      <c r="C133" s="111" t="str">
        <f t="array" ref="C133">销售记录!Q132:T138</f>
        <v/>
      </c>
      <c r="D133" s="110" t="str">
        <f t="array" ref="D133">销售记录!R132:U138</f>
        <v/>
      </c>
      <c r="E133" s="112" t="str">
        <f>IF(A133="","",SUMIF(进货明细!$A$3:$A$5000,A133,进货明细!$F$3:$F$5000))</f>
        <v/>
      </c>
      <c r="F133" s="113" t="str">
        <f t="shared" ref="F133:F196" si="6">IF(E133="","",G133/E133)</f>
        <v/>
      </c>
      <c r="G133" s="114" t="str">
        <f>IF(E133="","",SUMIF(进货明细!$A$3:$A$5000,A133,进货明细!$H$3:$H$5000))</f>
        <v/>
      </c>
      <c r="H133" s="112" t="str">
        <f>IF(A133="","",SUMIF(销售记录!$A$3:$A$5000,A133,销售记录!$F$3:$F$5000))</f>
        <v/>
      </c>
      <c r="I133" s="114" t="str">
        <f>IF(H133="","",SUMIF(销售记录!$A$3:$A$5000,A133,销售记录!$H$3:$H$5000))</f>
        <v/>
      </c>
      <c r="J133" s="119" t="str">
        <f t="shared" ref="J133:J196" si="7">IF(E133="","",E133-H133)</f>
        <v/>
      </c>
      <c r="K133" s="114" t="str">
        <f t="shared" ref="K133:K196" si="8">IF(ISERROR(I133-G133*H133/E133),"",I133-G133*H133/E133)</f>
        <v/>
      </c>
      <c r="L133" s="96"/>
    </row>
    <row r="134" customHeight="1" spans="1:12">
      <c r="A134" s="110" t="str">
        <f t="array" ref="A134">销售记录!O133:R139</f>
        <v/>
      </c>
      <c r="B134" s="110" t="str">
        <f t="array" ref="B134">销售记录!P133:S139</f>
        <v/>
      </c>
      <c r="C134" s="111" t="str">
        <f t="array" ref="C134">销售记录!Q133:T139</f>
        <v/>
      </c>
      <c r="D134" s="110" t="str">
        <f t="array" ref="D134">销售记录!R133:U139</f>
        <v/>
      </c>
      <c r="E134" s="112" t="str">
        <f>IF(A134="","",SUMIF(进货明细!$A$3:$A$5000,A134,进货明细!$F$3:$F$5000))</f>
        <v/>
      </c>
      <c r="F134" s="113" t="str">
        <f t="shared" si="6"/>
        <v/>
      </c>
      <c r="G134" s="114" t="str">
        <f>IF(E134="","",SUMIF(进货明细!$A$3:$A$5000,A134,进货明细!$H$3:$H$5000))</f>
        <v/>
      </c>
      <c r="H134" s="112" t="str">
        <f>IF(A134="","",SUMIF(销售记录!$A$3:$A$5000,A134,销售记录!$F$3:$F$5000))</f>
        <v/>
      </c>
      <c r="I134" s="114" t="str">
        <f>IF(H134="","",SUMIF(销售记录!$A$3:$A$5000,A134,销售记录!$H$3:$H$5000))</f>
        <v/>
      </c>
      <c r="J134" s="119" t="str">
        <f t="shared" si="7"/>
        <v/>
      </c>
      <c r="K134" s="114" t="str">
        <f t="shared" si="8"/>
        <v/>
      </c>
      <c r="L134" s="96"/>
    </row>
    <row r="135" customHeight="1" spans="1:12">
      <c r="A135" s="110" t="str">
        <f t="array" ref="A135">销售记录!O134:R140</f>
        <v/>
      </c>
      <c r="B135" s="110" t="str">
        <f t="array" ref="B135">销售记录!P134:S140</f>
        <v/>
      </c>
      <c r="C135" s="111" t="str">
        <f t="array" ref="C135">销售记录!Q134:T140</f>
        <v/>
      </c>
      <c r="D135" s="110" t="str">
        <f t="array" ref="D135">销售记录!R134:U140</f>
        <v/>
      </c>
      <c r="E135" s="112" t="str">
        <f>IF(A135="","",SUMIF(进货明细!$A$3:$A$5000,A135,进货明细!$F$3:$F$5000))</f>
        <v/>
      </c>
      <c r="F135" s="113" t="str">
        <f t="shared" si="6"/>
        <v/>
      </c>
      <c r="G135" s="114" t="str">
        <f>IF(E135="","",SUMIF(进货明细!$A$3:$A$5000,A135,进货明细!$H$3:$H$5000))</f>
        <v/>
      </c>
      <c r="H135" s="112" t="str">
        <f>IF(A135="","",SUMIF(销售记录!$A$3:$A$5000,A135,销售记录!$F$3:$F$5000))</f>
        <v/>
      </c>
      <c r="I135" s="114" t="str">
        <f>IF(H135="","",SUMIF(销售记录!$A$3:$A$5000,A135,销售记录!$H$3:$H$5000))</f>
        <v/>
      </c>
      <c r="J135" s="119" t="str">
        <f t="shared" si="7"/>
        <v/>
      </c>
      <c r="K135" s="114" t="str">
        <f t="shared" si="8"/>
        <v/>
      </c>
      <c r="L135" s="96"/>
    </row>
    <row r="136" customHeight="1" spans="1:12">
      <c r="A136" s="110" t="str">
        <f t="array" ref="A136">销售记录!O135:R141</f>
        <v/>
      </c>
      <c r="B136" s="110" t="str">
        <f t="array" ref="B136">销售记录!P135:S141</f>
        <v/>
      </c>
      <c r="C136" s="111" t="str">
        <f t="array" ref="C136">销售记录!Q135:T141</f>
        <v/>
      </c>
      <c r="D136" s="110" t="str">
        <f t="array" ref="D136">销售记录!R135:U141</f>
        <v/>
      </c>
      <c r="E136" s="112" t="str">
        <f>IF(A136="","",SUMIF(进货明细!$A$3:$A$5000,A136,进货明细!$F$3:$F$5000))</f>
        <v/>
      </c>
      <c r="F136" s="113" t="str">
        <f t="shared" si="6"/>
        <v/>
      </c>
      <c r="G136" s="114" t="str">
        <f>IF(E136="","",SUMIF(进货明细!$A$3:$A$5000,A136,进货明细!$H$3:$H$5000))</f>
        <v/>
      </c>
      <c r="H136" s="112" t="str">
        <f>IF(A136="","",SUMIF(销售记录!$A$3:$A$5000,A136,销售记录!$F$3:$F$5000))</f>
        <v/>
      </c>
      <c r="I136" s="114" t="str">
        <f>IF(H136="","",SUMIF(销售记录!$A$3:$A$5000,A136,销售记录!$H$3:$H$5000))</f>
        <v/>
      </c>
      <c r="J136" s="119" t="str">
        <f t="shared" si="7"/>
        <v/>
      </c>
      <c r="K136" s="114" t="str">
        <f t="shared" si="8"/>
        <v/>
      </c>
      <c r="L136" s="96"/>
    </row>
    <row r="137" customHeight="1" spans="1:12">
      <c r="A137" s="110" t="str">
        <f t="array" ref="A137">销售记录!O136:R142</f>
        <v/>
      </c>
      <c r="B137" s="110" t="str">
        <f t="array" ref="B137">销售记录!P136:S142</f>
        <v/>
      </c>
      <c r="C137" s="111" t="str">
        <f t="array" ref="C137">销售记录!Q136:T142</f>
        <v/>
      </c>
      <c r="D137" s="110" t="str">
        <f t="array" ref="D137">销售记录!R136:U142</f>
        <v/>
      </c>
      <c r="E137" s="112" t="str">
        <f>IF(A137="","",SUMIF(进货明细!$A$3:$A$5000,A137,进货明细!$F$3:$F$5000))</f>
        <v/>
      </c>
      <c r="F137" s="113" t="str">
        <f t="shared" si="6"/>
        <v/>
      </c>
      <c r="G137" s="114" t="str">
        <f>IF(E137="","",SUMIF(进货明细!$A$3:$A$5000,A137,进货明细!$H$3:$H$5000))</f>
        <v/>
      </c>
      <c r="H137" s="112" t="str">
        <f>IF(A137="","",SUMIF(销售记录!$A$3:$A$5000,A137,销售记录!$F$3:$F$5000))</f>
        <v/>
      </c>
      <c r="I137" s="114" t="str">
        <f>IF(H137="","",SUMIF(销售记录!$A$3:$A$5000,A137,销售记录!$H$3:$H$5000))</f>
        <v/>
      </c>
      <c r="J137" s="119" t="str">
        <f t="shared" si="7"/>
        <v/>
      </c>
      <c r="K137" s="114" t="str">
        <f t="shared" si="8"/>
        <v/>
      </c>
      <c r="L137" s="96"/>
    </row>
    <row r="138" customHeight="1" spans="1:12">
      <c r="A138" s="110" t="str">
        <f t="array" ref="A138">销售记录!O137:R143</f>
        <v/>
      </c>
      <c r="B138" s="110" t="str">
        <f t="array" ref="B138">销售记录!P137:S143</f>
        <v/>
      </c>
      <c r="C138" s="111" t="str">
        <f t="array" ref="C138">销售记录!Q137:T143</f>
        <v/>
      </c>
      <c r="D138" s="110" t="str">
        <f t="array" ref="D138">销售记录!R137:U143</f>
        <v/>
      </c>
      <c r="E138" s="112" t="str">
        <f>IF(A138="","",SUMIF(进货明细!$A$3:$A$5000,A138,进货明细!$F$3:$F$5000))</f>
        <v/>
      </c>
      <c r="F138" s="113" t="str">
        <f t="shared" si="6"/>
        <v/>
      </c>
      <c r="G138" s="114" t="str">
        <f>IF(E138="","",SUMIF(进货明细!$A$3:$A$5000,A138,进货明细!$H$3:$H$5000))</f>
        <v/>
      </c>
      <c r="H138" s="112" t="str">
        <f>IF(A138="","",SUMIF(销售记录!$A$3:$A$5000,A138,销售记录!$F$3:$F$5000))</f>
        <v/>
      </c>
      <c r="I138" s="114" t="str">
        <f>IF(H138="","",SUMIF(销售记录!$A$3:$A$5000,A138,销售记录!$H$3:$H$5000))</f>
        <v/>
      </c>
      <c r="J138" s="119" t="str">
        <f t="shared" si="7"/>
        <v/>
      </c>
      <c r="K138" s="114" t="str">
        <f t="shared" si="8"/>
        <v/>
      </c>
      <c r="L138" s="96"/>
    </row>
    <row r="139" customHeight="1" spans="1:12">
      <c r="A139" s="110" t="str">
        <f t="array" ref="A139">销售记录!O138:R144</f>
        <v/>
      </c>
      <c r="B139" s="110" t="str">
        <f t="array" ref="B139">销售记录!P138:S144</f>
        <v/>
      </c>
      <c r="C139" s="111" t="str">
        <f t="array" ref="C139">销售记录!Q138:T144</f>
        <v/>
      </c>
      <c r="D139" s="110" t="str">
        <f t="array" ref="D139">销售记录!R138:U144</f>
        <v/>
      </c>
      <c r="E139" s="112" t="str">
        <f>IF(A139="","",SUMIF(进货明细!$A$3:$A$5000,A139,进货明细!$F$3:$F$5000))</f>
        <v/>
      </c>
      <c r="F139" s="113" t="str">
        <f t="shared" si="6"/>
        <v/>
      </c>
      <c r="G139" s="114" t="str">
        <f>IF(E139="","",SUMIF(进货明细!$A$3:$A$5000,A139,进货明细!$H$3:$H$5000))</f>
        <v/>
      </c>
      <c r="H139" s="112" t="str">
        <f>IF(A139="","",SUMIF(销售记录!$A$3:$A$5000,A139,销售记录!$F$3:$F$5000))</f>
        <v/>
      </c>
      <c r="I139" s="114" t="str">
        <f>IF(H139="","",SUMIF(销售记录!$A$3:$A$5000,A139,销售记录!$H$3:$H$5000))</f>
        <v/>
      </c>
      <c r="J139" s="119" t="str">
        <f t="shared" si="7"/>
        <v/>
      </c>
      <c r="K139" s="114" t="str">
        <f t="shared" si="8"/>
        <v/>
      </c>
      <c r="L139" s="96"/>
    </row>
    <row r="140" customHeight="1" spans="1:12">
      <c r="A140" s="110" t="str">
        <f t="array" ref="A140">销售记录!O139:R145</f>
        <v/>
      </c>
      <c r="B140" s="110" t="str">
        <f t="array" ref="B140">销售记录!P139:S145</f>
        <v/>
      </c>
      <c r="C140" s="111" t="str">
        <f t="array" ref="C140">销售记录!Q139:T145</f>
        <v/>
      </c>
      <c r="D140" s="110" t="str">
        <f t="array" ref="D140">销售记录!R139:U145</f>
        <v/>
      </c>
      <c r="E140" s="112" t="str">
        <f>IF(A140="","",SUMIF(进货明细!$A$3:$A$5000,A140,进货明细!$F$3:$F$5000))</f>
        <v/>
      </c>
      <c r="F140" s="113" t="str">
        <f t="shared" si="6"/>
        <v/>
      </c>
      <c r="G140" s="114" t="str">
        <f>IF(E140="","",SUMIF(进货明细!$A$3:$A$5000,A140,进货明细!$H$3:$H$5000))</f>
        <v/>
      </c>
      <c r="H140" s="112" t="str">
        <f>IF(A140="","",SUMIF(销售记录!$A$3:$A$5000,A140,销售记录!$F$3:$F$5000))</f>
        <v/>
      </c>
      <c r="I140" s="114" t="str">
        <f>IF(H140="","",SUMIF(销售记录!$A$3:$A$5000,A140,销售记录!$H$3:$H$5000))</f>
        <v/>
      </c>
      <c r="J140" s="119" t="str">
        <f t="shared" si="7"/>
        <v/>
      </c>
      <c r="K140" s="114" t="str">
        <f t="shared" si="8"/>
        <v/>
      </c>
      <c r="L140" s="96"/>
    </row>
    <row r="141" customHeight="1" spans="1:12">
      <c r="A141" s="110" t="str">
        <f t="array" ref="A141">销售记录!O140:R146</f>
        <v/>
      </c>
      <c r="B141" s="110" t="str">
        <f t="array" ref="B141">销售记录!P140:S146</f>
        <v/>
      </c>
      <c r="C141" s="111" t="str">
        <f t="array" ref="C141">销售记录!Q140:T146</f>
        <v/>
      </c>
      <c r="D141" s="110" t="str">
        <f t="array" ref="D141">销售记录!R140:U146</f>
        <v/>
      </c>
      <c r="E141" s="112" t="str">
        <f>IF(A141="","",SUMIF(进货明细!$A$3:$A$5000,A141,进货明细!$F$3:$F$5000))</f>
        <v/>
      </c>
      <c r="F141" s="113" t="str">
        <f t="shared" si="6"/>
        <v/>
      </c>
      <c r="G141" s="114" t="str">
        <f>IF(E141="","",SUMIF(进货明细!$A$3:$A$5000,A141,进货明细!$H$3:$H$5000))</f>
        <v/>
      </c>
      <c r="H141" s="112" t="str">
        <f>IF(A141="","",SUMIF(销售记录!$A$3:$A$5000,A141,销售记录!$F$3:$F$5000))</f>
        <v/>
      </c>
      <c r="I141" s="114" t="str">
        <f>IF(H141="","",SUMIF(销售记录!$A$3:$A$5000,A141,销售记录!$H$3:$H$5000))</f>
        <v/>
      </c>
      <c r="J141" s="119" t="str">
        <f t="shared" si="7"/>
        <v/>
      </c>
      <c r="K141" s="114" t="str">
        <f t="shared" si="8"/>
        <v/>
      </c>
      <c r="L141" s="96"/>
    </row>
    <row r="142" customHeight="1" spans="1:12">
      <c r="A142" s="110" t="str">
        <f t="array" ref="A142">销售记录!O141:R147</f>
        <v/>
      </c>
      <c r="B142" s="110" t="str">
        <f t="array" ref="B142">销售记录!P141:S147</f>
        <v/>
      </c>
      <c r="C142" s="111" t="str">
        <f t="array" ref="C142">销售记录!Q141:T147</f>
        <v/>
      </c>
      <c r="D142" s="110" t="str">
        <f t="array" ref="D142">销售记录!R141:U147</f>
        <v/>
      </c>
      <c r="E142" s="112" t="str">
        <f>IF(A142="","",SUMIF(进货明细!$A$3:$A$5000,A142,进货明细!$F$3:$F$5000))</f>
        <v/>
      </c>
      <c r="F142" s="113" t="str">
        <f t="shared" si="6"/>
        <v/>
      </c>
      <c r="G142" s="114" t="str">
        <f>IF(E142="","",SUMIF(进货明细!$A$3:$A$5000,A142,进货明细!$H$3:$H$5000))</f>
        <v/>
      </c>
      <c r="H142" s="112" t="str">
        <f>IF(A142="","",SUMIF(销售记录!$A$3:$A$5000,A142,销售记录!$F$3:$F$5000))</f>
        <v/>
      </c>
      <c r="I142" s="114" t="str">
        <f>IF(H142="","",SUMIF(销售记录!$A$3:$A$5000,A142,销售记录!$H$3:$H$5000))</f>
        <v/>
      </c>
      <c r="J142" s="119" t="str">
        <f t="shared" si="7"/>
        <v/>
      </c>
      <c r="K142" s="114" t="str">
        <f t="shared" si="8"/>
        <v/>
      </c>
      <c r="L142" s="96"/>
    </row>
    <row r="143" customHeight="1" spans="1:12">
      <c r="A143" s="110" t="str">
        <f t="array" ref="A143">销售记录!O142:R148</f>
        <v/>
      </c>
      <c r="B143" s="110" t="str">
        <f t="array" ref="B143">销售记录!P142:S148</f>
        <v/>
      </c>
      <c r="C143" s="111" t="str">
        <f t="array" ref="C143">销售记录!Q142:T148</f>
        <v/>
      </c>
      <c r="D143" s="110" t="str">
        <f t="array" ref="D143">销售记录!R142:U148</f>
        <v/>
      </c>
      <c r="E143" s="112" t="str">
        <f>IF(A143="","",SUMIF(进货明细!$A$3:$A$5000,A143,进货明细!$F$3:$F$5000))</f>
        <v/>
      </c>
      <c r="F143" s="113" t="str">
        <f t="shared" si="6"/>
        <v/>
      </c>
      <c r="G143" s="114" t="str">
        <f>IF(E143="","",SUMIF(进货明细!$A$3:$A$5000,A143,进货明细!$H$3:$H$5000))</f>
        <v/>
      </c>
      <c r="H143" s="112" t="str">
        <f>IF(A143="","",SUMIF(销售记录!$A$3:$A$5000,A143,销售记录!$F$3:$F$5000))</f>
        <v/>
      </c>
      <c r="I143" s="114" t="str">
        <f>IF(H143="","",SUMIF(销售记录!$A$3:$A$5000,A143,销售记录!$H$3:$H$5000))</f>
        <v/>
      </c>
      <c r="J143" s="119" t="str">
        <f t="shared" si="7"/>
        <v/>
      </c>
      <c r="K143" s="114" t="str">
        <f t="shared" si="8"/>
        <v/>
      </c>
      <c r="L143" s="96"/>
    </row>
    <row r="144" customHeight="1" spans="1:12">
      <c r="A144" s="110" t="str">
        <f t="array" ref="A144">销售记录!O143:R149</f>
        <v/>
      </c>
      <c r="B144" s="110" t="str">
        <f t="array" ref="B144">销售记录!P143:S149</f>
        <v/>
      </c>
      <c r="C144" s="111" t="str">
        <f t="array" ref="C144">销售记录!Q143:T149</f>
        <v/>
      </c>
      <c r="D144" s="110" t="str">
        <f t="array" ref="D144">销售记录!R143:U149</f>
        <v/>
      </c>
      <c r="E144" s="112" t="str">
        <f>IF(A144="","",SUMIF(进货明细!$A$3:$A$5000,A144,进货明细!$F$3:$F$5000))</f>
        <v/>
      </c>
      <c r="F144" s="113" t="str">
        <f t="shared" si="6"/>
        <v/>
      </c>
      <c r="G144" s="114" t="str">
        <f>IF(E144="","",SUMIF(进货明细!$A$3:$A$5000,A144,进货明细!$H$3:$H$5000))</f>
        <v/>
      </c>
      <c r="H144" s="112" t="str">
        <f>IF(A144="","",SUMIF(销售记录!$A$3:$A$5000,A144,销售记录!$F$3:$F$5000))</f>
        <v/>
      </c>
      <c r="I144" s="114" t="str">
        <f>IF(H144="","",SUMIF(销售记录!$A$3:$A$5000,A144,销售记录!$H$3:$H$5000))</f>
        <v/>
      </c>
      <c r="J144" s="119" t="str">
        <f t="shared" si="7"/>
        <v/>
      </c>
      <c r="K144" s="114" t="str">
        <f t="shared" si="8"/>
        <v/>
      </c>
      <c r="L144" s="96"/>
    </row>
    <row r="145" customHeight="1" spans="1:12">
      <c r="A145" s="110" t="str">
        <f t="array" ref="A145">销售记录!O144:R150</f>
        <v/>
      </c>
      <c r="B145" s="110" t="str">
        <f t="array" ref="B145">销售记录!P144:S150</f>
        <v/>
      </c>
      <c r="C145" s="111" t="str">
        <f t="array" ref="C145">销售记录!Q144:T150</f>
        <v/>
      </c>
      <c r="D145" s="110" t="str">
        <f t="array" ref="D145">销售记录!R144:U150</f>
        <v/>
      </c>
      <c r="E145" s="112" t="str">
        <f>IF(A145="","",SUMIF(进货明细!$A$3:$A$5000,A145,进货明细!$F$3:$F$5000))</f>
        <v/>
      </c>
      <c r="F145" s="113" t="str">
        <f t="shared" si="6"/>
        <v/>
      </c>
      <c r="G145" s="114" t="str">
        <f>IF(E145="","",SUMIF(进货明细!$A$3:$A$5000,A145,进货明细!$H$3:$H$5000))</f>
        <v/>
      </c>
      <c r="H145" s="112" t="str">
        <f>IF(A145="","",SUMIF(销售记录!$A$3:$A$5000,A145,销售记录!$F$3:$F$5000))</f>
        <v/>
      </c>
      <c r="I145" s="114" t="str">
        <f>IF(H145="","",SUMIF(销售记录!$A$3:$A$5000,A145,销售记录!$H$3:$H$5000))</f>
        <v/>
      </c>
      <c r="J145" s="119" t="str">
        <f t="shared" si="7"/>
        <v/>
      </c>
      <c r="K145" s="114" t="str">
        <f t="shared" si="8"/>
        <v/>
      </c>
      <c r="L145" s="96"/>
    </row>
    <row r="146" customHeight="1" spans="1:12">
      <c r="A146" s="110" t="str">
        <f t="array" ref="A146">销售记录!O145:R151</f>
        <v/>
      </c>
      <c r="B146" s="110" t="str">
        <f t="array" ref="B146">销售记录!P145:S151</f>
        <v/>
      </c>
      <c r="C146" s="111" t="str">
        <f t="array" ref="C146">销售记录!Q145:T151</f>
        <v/>
      </c>
      <c r="D146" s="110" t="str">
        <f t="array" ref="D146">销售记录!R145:U151</f>
        <v/>
      </c>
      <c r="E146" s="112" t="str">
        <f>IF(A146="","",SUMIF(进货明细!$A$3:$A$5000,A146,进货明细!$F$3:$F$5000))</f>
        <v/>
      </c>
      <c r="F146" s="113" t="str">
        <f t="shared" si="6"/>
        <v/>
      </c>
      <c r="G146" s="114" t="str">
        <f>IF(E146="","",SUMIF(进货明细!$A$3:$A$5000,A146,进货明细!$H$3:$H$5000))</f>
        <v/>
      </c>
      <c r="H146" s="112" t="str">
        <f>IF(A146="","",SUMIF(销售记录!$A$3:$A$5000,A146,销售记录!$F$3:$F$5000))</f>
        <v/>
      </c>
      <c r="I146" s="114" t="str">
        <f>IF(H146="","",SUMIF(销售记录!$A$3:$A$5000,A146,销售记录!$H$3:$H$5000))</f>
        <v/>
      </c>
      <c r="J146" s="119" t="str">
        <f t="shared" si="7"/>
        <v/>
      </c>
      <c r="K146" s="114" t="str">
        <f t="shared" si="8"/>
        <v/>
      </c>
      <c r="L146" s="96"/>
    </row>
    <row r="147" customHeight="1" spans="1:12">
      <c r="A147" s="110" t="str">
        <f t="array" ref="A147">销售记录!O146:R152</f>
        <v/>
      </c>
      <c r="B147" s="110" t="str">
        <f t="array" ref="B147">销售记录!P146:S152</f>
        <v/>
      </c>
      <c r="C147" s="111" t="str">
        <f t="array" ref="C147">销售记录!Q146:T152</f>
        <v/>
      </c>
      <c r="D147" s="110" t="str">
        <f t="array" ref="D147">销售记录!R146:U152</f>
        <v/>
      </c>
      <c r="E147" s="112" t="str">
        <f>IF(A147="","",SUMIF(进货明细!$A$3:$A$5000,A147,进货明细!$F$3:$F$5000))</f>
        <v/>
      </c>
      <c r="F147" s="113" t="str">
        <f t="shared" si="6"/>
        <v/>
      </c>
      <c r="G147" s="114" t="str">
        <f>IF(E147="","",SUMIF(进货明细!$A$3:$A$5000,A147,进货明细!$H$3:$H$5000))</f>
        <v/>
      </c>
      <c r="H147" s="112" t="str">
        <f>IF(A147="","",SUMIF(销售记录!$A$3:$A$5000,A147,销售记录!$F$3:$F$5000))</f>
        <v/>
      </c>
      <c r="I147" s="114" t="str">
        <f>IF(H147="","",SUMIF(销售记录!$A$3:$A$5000,A147,销售记录!$H$3:$H$5000))</f>
        <v/>
      </c>
      <c r="J147" s="119" t="str">
        <f t="shared" si="7"/>
        <v/>
      </c>
      <c r="K147" s="114" t="str">
        <f t="shared" si="8"/>
        <v/>
      </c>
      <c r="L147" s="96"/>
    </row>
    <row r="148" customHeight="1" spans="1:12">
      <c r="A148" s="110" t="str">
        <f t="array" ref="A148">销售记录!O147:R153</f>
        <v/>
      </c>
      <c r="B148" s="110" t="str">
        <f t="array" ref="B148">销售记录!P147:S153</f>
        <v/>
      </c>
      <c r="C148" s="111" t="str">
        <f t="array" ref="C148">销售记录!Q147:T153</f>
        <v/>
      </c>
      <c r="D148" s="110" t="str">
        <f t="array" ref="D148">销售记录!R147:U153</f>
        <v/>
      </c>
      <c r="E148" s="112" t="str">
        <f>IF(A148="","",SUMIF(进货明细!$A$3:$A$5000,A148,进货明细!$F$3:$F$5000))</f>
        <v/>
      </c>
      <c r="F148" s="113" t="str">
        <f t="shared" si="6"/>
        <v/>
      </c>
      <c r="G148" s="114" t="str">
        <f>IF(E148="","",SUMIF(进货明细!$A$3:$A$5000,A148,进货明细!$H$3:$H$5000))</f>
        <v/>
      </c>
      <c r="H148" s="112" t="str">
        <f>IF(A148="","",SUMIF(销售记录!$A$3:$A$5000,A148,销售记录!$F$3:$F$5000))</f>
        <v/>
      </c>
      <c r="I148" s="114" t="str">
        <f>IF(H148="","",SUMIF(销售记录!$A$3:$A$5000,A148,销售记录!$H$3:$H$5000))</f>
        <v/>
      </c>
      <c r="J148" s="119" t="str">
        <f t="shared" si="7"/>
        <v/>
      </c>
      <c r="K148" s="114" t="str">
        <f t="shared" si="8"/>
        <v/>
      </c>
      <c r="L148" s="96"/>
    </row>
    <row r="149" customHeight="1" spans="1:12">
      <c r="A149" s="110" t="str">
        <f t="array" ref="A149">销售记录!O148:R154</f>
        <v/>
      </c>
      <c r="B149" s="110" t="str">
        <f t="array" ref="B149">销售记录!P148:S154</f>
        <v/>
      </c>
      <c r="C149" s="111" t="str">
        <f t="array" ref="C149">销售记录!Q148:T154</f>
        <v/>
      </c>
      <c r="D149" s="110" t="str">
        <f t="array" ref="D149">销售记录!R148:U154</f>
        <v/>
      </c>
      <c r="E149" s="112" t="str">
        <f>IF(A149="","",SUMIF(进货明细!$A$3:$A$5000,A149,进货明细!$F$3:$F$5000))</f>
        <v/>
      </c>
      <c r="F149" s="113" t="str">
        <f t="shared" si="6"/>
        <v/>
      </c>
      <c r="G149" s="114" t="str">
        <f>IF(E149="","",SUMIF(进货明细!$A$3:$A$5000,A149,进货明细!$H$3:$H$5000))</f>
        <v/>
      </c>
      <c r="H149" s="112" t="str">
        <f>IF(A149="","",SUMIF(销售记录!$A$3:$A$5000,A149,销售记录!$F$3:$F$5000))</f>
        <v/>
      </c>
      <c r="I149" s="114" t="str">
        <f>IF(H149="","",SUMIF(销售记录!$A$3:$A$5000,A149,销售记录!$H$3:$H$5000))</f>
        <v/>
      </c>
      <c r="J149" s="119" t="str">
        <f t="shared" si="7"/>
        <v/>
      </c>
      <c r="K149" s="114" t="str">
        <f t="shared" si="8"/>
        <v/>
      </c>
      <c r="L149" s="96"/>
    </row>
    <row r="150" customHeight="1" spans="1:12">
      <c r="A150" s="110" t="str">
        <f t="array" ref="A150">销售记录!O149:R155</f>
        <v/>
      </c>
      <c r="B150" s="110" t="str">
        <f t="array" ref="B150">销售记录!P149:S155</f>
        <v/>
      </c>
      <c r="C150" s="111" t="str">
        <f t="array" ref="C150">销售记录!Q149:T155</f>
        <v/>
      </c>
      <c r="D150" s="110" t="str">
        <f t="array" ref="D150">销售记录!R149:U155</f>
        <v/>
      </c>
      <c r="E150" s="112" t="str">
        <f>IF(A150="","",SUMIF(进货明细!$A$3:$A$5000,A150,进货明细!$F$3:$F$5000))</f>
        <v/>
      </c>
      <c r="F150" s="113" t="str">
        <f t="shared" si="6"/>
        <v/>
      </c>
      <c r="G150" s="114" t="str">
        <f>IF(E150="","",SUMIF(进货明细!$A$3:$A$5000,A150,进货明细!$H$3:$H$5000))</f>
        <v/>
      </c>
      <c r="H150" s="112" t="str">
        <f>IF(A150="","",SUMIF(销售记录!$A$3:$A$5000,A150,销售记录!$F$3:$F$5000))</f>
        <v/>
      </c>
      <c r="I150" s="114" t="str">
        <f>IF(H150="","",SUMIF(销售记录!$A$3:$A$5000,A150,销售记录!$H$3:$H$5000))</f>
        <v/>
      </c>
      <c r="J150" s="119" t="str">
        <f t="shared" si="7"/>
        <v/>
      </c>
      <c r="K150" s="114" t="str">
        <f t="shared" si="8"/>
        <v/>
      </c>
      <c r="L150" s="96"/>
    </row>
    <row r="151" customHeight="1" spans="1:12">
      <c r="A151" s="110" t="str">
        <f t="array" ref="A151">销售记录!O150:R156</f>
        <v/>
      </c>
      <c r="B151" s="110" t="str">
        <f t="array" ref="B151">销售记录!P150:S156</f>
        <v/>
      </c>
      <c r="C151" s="111" t="str">
        <f t="array" ref="C151">销售记录!Q150:T156</f>
        <v/>
      </c>
      <c r="D151" s="110" t="str">
        <f t="array" ref="D151">销售记录!R150:U156</f>
        <v/>
      </c>
      <c r="E151" s="112" t="str">
        <f>IF(A151="","",SUMIF(进货明细!$A$3:$A$5000,A151,进货明细!$F$3:$F$5000))</f>
        <v/>
      </c>
      <c r="F151" s="113" t="str">
        <f t="shared" si="6"/>
        <v/>
      </c>
      <c r="G151" s="114" t="str">
        <f>IF(E151="","",SUMIF(进货明细!$A$3:$A$5000,A151,进货明细!$H$3:$H$5000))</f>
        <v/>
      </c>
      <c r="H151" s="112" t="str">
        <f>IF(A151="","",SUMIF(销售记录!$A$3:$A$5000,A151,销售记录!$F$3:$F$5000))</f>
        <v/>
      </c>
      <c r="I151" s="114" t="str">
        <f>IF(H151="","",SUMIF(销售记录!$A$3:$A$5000,A151,销售记录!$H$3:$H$5000))</f>
        <v/>
      </c>
      <c r="J151" s="119" t="str">
        <f t="shared" si="7"/>
        <v/>
      </c>
      <c r="K151" s="114" t="str">
        <f t="shared" si="8"/>
        <v/>
      </c>
      <c r="L151" s="96"/>
    </row>
    <row r="152" customHeight="1" spans="1:12">
      <c r="A152" s="110" t="str">
        <f t="array" ref="A152">销售记录!O151:R157</f>
        <v/>
      </c>
      <c r="B152" s="110" t="str">
        <f t="array" ref="B152">销售记录!P151:S157</f>
        <v/>
      </c>
      <c r="C152" s="111" t="str">
        <f t="array" ref="C152">销售记录!Q151:T157</f>
        <v/>
      </c>
      <c r="D152" s="110" t="str">
        <f t="array" ref="D152">销售记录!R151:U157</f>
        <v/>
      </c>
      <c r="E152" s="112" t="str">
        <f>IF(A152="","",SUMIF(进货明细!$A$3:$A$5000,A152,进货明细!$F$3:$F$5000))</f>
        <v/>
      </c>
      <c r="F152" s="113" t="str">
        <f t="shared" si="6"/>
        <v/>
      </c>
      <c r="G152" s="114" t="str">
        <f>IF(E152="","",SUMIF(进货明细!$A$3:$A$5000,A152,进货明细!$H$3:$H$5000))</f>
        <v/>
      </c>
      <c r="H152" s="112" t="str">
        <f>IF(A152="","",SUMIF(销售记录!$A$3:$A$5000,A152,销售记录!$F$3:$F$5000))</f>
        <v/>
      </c>
      <c r="I152" s="114" t="str">
        <f>IF(H152="","",SUMIF(销售记录!$A$3:$A$5000,A152,销售记录!$H$3:$H$5000))</f>
        <v/>
      </c>
      <c r="J152" s="119" t="str">
        <f t="shared" si="7"/>
        <v/>
      </c>
      <c r="K152" s="114" t="str">
        <f t="shared" si="8"/>
        <v/>
      </c>
      <c r="L152" s="96"/>
    </row>
    <row r="153" customHeight="1" spans="1:12">
      <c r="A153" s="110" t="str">
        <f t="array" ref="A153">销售记录!O152:R158</f>
        <v/>
      </c>
      <c r="B153" s="110" t="str">
        <f t="array" ref="B153">销售记录!P152:S158</f>
        <v/>
      </c>
      <c r="C153" s="111" t="str">
        <f t="array" ref="C153">销售记录!Q152:T158</f>
        <v/>
      </c>
      <c r="D153" s="110" t="str">
        <f t="array" ref="D153">销售记录!R152:U158</f>
        <v/>
      </c>
      <c r="E153" s="112" t="str">
        <f>IF(A153="","",SUMIF(进货明细!$A$3:$A$5000,A153,进货明细!$F$3:$F$5000))</f>
        <v/>
      </c>
      <c r="F153" s="113" t="str">
        <f t="shared" si="6"/>
        <v/>
      </c>
      <c r="G153" s="114" t="str">
        <f>IF(E153="","",SUMIF(进货明细!$A$3:$A$5000,A153,进货明细!$H$3:$H$5000))</f>
        <v/>
      </c>
      <c r="H153" s="112" t="str">
        <f>IF(A153="","",SUMIF(销售记录!$A$3:$A$5000,A153,销售记录!$F$3:$F$5000))</f>
        <v/>
      </c>
      <c r="I153" s="114" t="str">
        <f>IF(H153="","",SUMIF(销售记录!$A$3:$A$5000,A153,销售记录!$H$3:$H$5000))</f>
        <v/>
      </c>
      <c r="J153" s="119" t="str">
        <f t="shared" si="7"/>
        <v/>
      </c>
      <c r="K153" s="114" t="str">
        <f t="shared" si="8"/>
        <v/>
      </c>
      <c r="L153" s="96"/>
    </row>
    <row r="154" customHeight="1" spans="1:12">
      <c r="A154" s="110" t="str">
        <f t="array" ref="A154">销售记录!O153:R159</f>
        <v/>
      </c>
      <c r="B154" s="110" t="str">
        <f t="array" ref="B154">销售记录!P153:S159</f>
        <v/>
      </c>
      <c r="C154" s="111" t="str">
        <f t="array" ref="C154">销售记录!Q153:T159</f>
        <v/>
      </c>
      <c r="D154" s="110" t="str">
        <f t="array" ref="D154">销售记录!R153:U159</f>
        <v/>
      </c>
      <c r="E154" s="112" t="str">
        <f>IF(A154="","",SUMIF(进货明细!$A$3:$A$5000,A154,进货明细!$F$3:$F$5000))</f>
        <v/>
      </c>
      <c r="F154" s="113" t="str">
        <f t="shared" si="6"/>
        <v/>
      </c>
      <c r="G154" s="114" t="str">
        <f>IF(E154="","",SUMIF(进货明细!$A$3:$A$5000,A154,进货明细!$H$3:$H$5000))</f>
        <v/>
      </c>
      <c r="H154" s="112" t="str">
        <f>IF(A154="","",SUMIF(销售记录!$A$3:$A$5000,A154,销售记录!$F$3:$F$5000))</f>
        <v/>
      </c>
      <c r="I154" s="114" t="str">
        <f>IF(H154="","",SUMIF(销售记录!$A$3:$A$5000,A154,销售记录!$H$3:$H$5000))</f>
        <v/>
      </c>
      <c r="J154" s="119" t="str">
        <f t="shared" si="7"/>
        <v/>
      </c>
      <c r="K154" s="114" t="str">
        <f t="shared" si="8"/>
        <v/>
      </c>
      <c r="L154" s="96"/>
    </row>
    <row r="155" customHeight="1" spans="1:12">
      <c r="A155" s="110" t="str">
        <f t="array" ref="A155">销售记录!O154:R160</f>
        <v/>
      </c>
      <c r="B155" s="110" t="str">
        <f t="array" ref="B155">销售记录!P154:S160</f>
        <v/>
      </c>
      <c r="C155" s="111" t="str">
        <f t="array" ref="C155">销售记录!Q154:T160</f>
        <v/>
      </c>
      <c r="D155" s="110" t="str">
        <f t="array" ref="D155">销售记录!R154:U160</f>
        <v/>
      </c>
      <c r="E155" s="112" t="str">
        <f>IF(A155="","",SUMIF(进货明细!$A$3:$A$5000,A155,进货明细!$F$3:$F$5000))</f>
        <v/>
      </c>
      <c r="F155" s="113" t="str">
        <f t="shared" si="6"/>
        <v/>
      </c>
      <c r="G155" s="114" t="str">
        <f>IF(E155="","",SUMIF(进货明细!$A$3:$A$5000,A155,进货明细!$H$3:$H$5000))</f>
        <v/>
      </c>
      <c r="H155" s="112" t="str">
        <f>IF(A155="","",SUMIF(销售记录!$A$3:$A$5000,A155,销售记录!$F$3:$F$5000))</f>
        <v/>
      </c>
      <c r="I155" s="114" t="str">
        <f>IF(H155="","",SUMIF(销售记录!$A$3:$A$5000,A155,销售记录!$H$3:$H$5000))</f>
        <v/>
      </c>
      <c r="J155" s="119" t="str">
        <f t="shared" si="7"/>
        <v/>
      </c>
      <c r="K155" s="114" t="str">
        <f t="shared" si="8"/>
        <v/>
      </c>
      <c r="L155" s="96"/>
    </row>
    <row r="156" customHeight="1" spans="1:12">
      <c r="A156" s="110" t="str">
        <f t="array" ref="A156">销售记录!O155:R161</f>
        <v/>
      </c>
      <c r="B156" s="110" t="str">
        <f t="array" ref="B156">销售记录!P155:S161</f>
        <v/>
      </c>
      <c r="C156" s="111" t="str">
        <f t="array" ref="C156">销售记录!Q155:T161</f>
        <v/>
      </c>
      <c r="D156" s="110" t="str">
        <f t="array" ref="D156">销售记录!R155:U161</f>
        <v/>
      </c>
      <c r="E156" s="112" t="str">
        <f>IF(A156="","",SUMIF(进货明细!$A$3:$A$5000,A156,进货明细!$F$3:$F$5000))</f>
        <v/>
      </c>
      <c r="F156" s="113" t="str">
        <f t="shared" si="6"/>
        <v/>
      </c>
      <c r="G156" s="114" t="str">
        <f>IF(E156="","",SUMIF(进货明细!$A$3:$A$5000,A156,进货明细!$H$3:$H$5000))</f>
        <v/>
      </c>
      <c r="H156" s="112" t="str">
        <f>IF(A156="","",SUMIF(销售记录!$A$3:$A$5000,A156,销售记录!$F$3:$F$5000))</f>
        <v/>
      </c>
      <c r="I156" s="114" t="str">
        <f>IF(H156="","",SUMIF(销售记录!$A$3:$A$5000,A156,销售记录!$H$3:$H$5000))</f>
        <v/>
      </c>
      <c r="J156" s="119" t="str">
        <f t="shared" si="7"/>
        <v/>
      </c>
      <c r="K156" s="114" t="str">
        <f t="shared" si="8"/>
        <v/>
      </c>
      <c r="L156" s="96"/>
    </row>
    <row r="157" customHeight="1" spans="1:12">
      <c r="A157" s="110" t="str">
        <f t="array" ref="A157">销售记录!O156:R162</f>
        <v/>
      </c>
      <c r="B157" s="110" t="str">
        <f t="array" ref="B157">销售记录!P156:S162</f>
        <v/>
      </c>
      <c r="C157" s="111" t="str">
        <f t="array" ref="C157">销售记录!Q156:T162</f>
        <v/>
      </c>
      <c r="D157" s="110" t="str">
        <f t="array" ref="D157">销售记录!R156:U162</f>
        <v/>
      </c>
      <c r="E157" s="112" t="str">
        <f>IF(A157="","",SUMIF(进货明细!$A$3:$A$5000,A157,进货明细!$F$3:$F$5000))</f>
        <v/>
      </c>
      <c r="F157" s="113" t="str">
        <f t="shared" si="6"/>
        <v/>
      </c>
      <c r="G157" s="114" t="str">
        <f>IF(E157="","",SUMIF(进货明细!$A$3:$A$5000,A157,进货明细!$H$3:$H$5000))</f>
        <v/>
      </c>
      <c r="H157" s="112" t="str">
        <f>IF(A157="","",SUMIF(销售记录!$A$3:$A$5000,A157,销售记录!$F$3:$F$5000))</f>
        <v/>
      </c>
      <c r="I157" s="114" t="str">
        <f>IF(H157="","",SUMIF(销售记录!$A$3:$A$5000,A157,销售记录!$H$3:$H$5000))</f>
        <v/>
      </c>
      <c r="J157" s="119" t="str">
        <f t="shared" si="7"/>
        <v/>
      </c>
      <c r="K157" s="114" t="str">
        <f t="shared" si="8"/>
        <v/>
      </c>
      <c r="L157" s="96"/>
    </row>
    <row r="158" customHeight="1" spans="1:12">
      <c r="A158" s="110" t="str">
        <f t="array" ref="A158">销售记录!O157:R163</f>
        <v/>
      </c>
      <c r="B158" s="110" t="str">
        <f t="array" ref="B158">销售记录!P157:S163</f>
        <v/>
      </c>
      <c r="C158" s="111" t="str">
        <f t="array" ref="C158">销售记录!Q157:T163</f>
        <v/>
      </c>
      <c r="D158" s="110" t="str">
        <f t="array" ref="D158">销售记录!R157:U163</f>
        <v/>
      </c>
      <c r="E158" s="112" t="str">
        <f>IF(A158="","",SUMIF(进货明细!$A$3:$A$5000,A158,进货明细!$F$3:$F$5000))</f>
        <v/>
      </c>
      <c r="F158" s="113" t="str">
        <f t="shared" si="6"/>
        <v/>
      </c>
      <c r="G158" s="114" t="str">
        <f>IF(E158="","",SUMIF(进货明细!$A$3:$A$5000,A158,进货明细!$H$3:$H$5000))</f>
        <v/>
      </c>
      <c r="H158" s="112" t="str">
        <f>IF(A158="","",SUMIF(销售记录!$A$3:$A$5000,A158,销售记录!$F$3:$F$5000))</f>
        <v/>
      </c>
      <c r="I158" s="114" t="str">
        <f>IF(H158="","",SUMIF(销售记录!$A$3:$A$5000,A158,销售记录!$H$3:$H$5000))</f>
        <v/>
      </c>
      <c r="J158" s="119" t="str">
        <f t="shared" si="7"/>
        <v/>
      </c>
      <c r="K158" s="114" t="str">
        <f t="shared" si="8"/>
        <v/>
      </c>
      <c r="L158" s="96"/>
    </row>
    <row r="159" customHeight="1" spans="1:12">
      <c r="A159" s="110" t="str">
        <f t="array" ref="A159">销售记录!O158:R164</f>
        <v/>
      </c>
      <c r="B159" s="110" t="str">
        <f t="array" ref="B159">销售记录!P158:S164</f>
        <v/>
      </c>
      <c r="C159" s="111" t="str">
        <f t="array" ref="C159">销售记录!Q158:T164</f>
        <v/>
      </c>
      <c r="D159" s="110" t="str">
        <f t="array" ref="D159">销售记录!R158:U164</f>
        <v/>
      </c>
      <c r="E159" s="112" t="str">
        <f>IF(A159="","",SUMIF(进货明细!$A$3:$A$5000,A159,进货明细!$F$3:$F$5000))</f>
        <v/>
      </c>
      <c r="F159" s="113" t="str">
        <f t="shared" si="6"/>
        <v/>
      </c>
      <c r="G159" s="114" t="str">
        <f>IF(E159="","",SUMIF(进货明细!$A$3:$A$5000,A159,进货明细!$H$3:$H$5000))</f>
        <v/>
      </c>
      <c r="H159" s="112" t="str">
        <f>IF(A159="","",SUMIF(销售记录!$A$3:$A$5000,A159,销售记录!$F$3:$F$5000))</f>
        <v/>
      </c>
      <c r="I159" s="114" t="str">
        <f>IF(H159="","",SUMIF(销售记录!$A$3:$A$5000,A159,销售记录!$H$3:$H$5000))</f>
        <v/>
      </c>
      <c r="J159" s="119" t="str">
        <f t="shared" si="7"/>
        <v/>
      </c>
      <c r="K159" s="114" t="str">
        <f t="shared" si="8"/>
        <v/>
      </c>
      <c r="L159" s="96"/>
    </row>
    <row r="160" customHeight="1" spans="1:12">
      <c r="A160" s="110" t="str">
        <f t="array" ref="A160">销售记录!O159:R165</f>
        <v/>
      </c>
      <c r="B160" s="110" t="str">
        <f t="array" ref="B160">销售记录!P159:S165</f>
        <v/>
      </c>
      <c r="C160" s="111" t="str">
        <f t="array" ref="C160">销售记录!Q159:T165</f>
        <v/>
      </c>
      <c r="D160" s="110" t="str">
        <f t="array" ref="D160">销售记录!R159:U165</f>
        <v/>
      </c>
      <c r="E160" s="112" t="str">
        <f>IF(A160="","",SUMIF(进货明细!$A$3:$A$5000,A160,进货明细!$F$3:$F$5000))</f>
        <v/>
      </c>
      <c r="F160" s="113" t="str">
        <f t="shared" si="6"/>
        <v/>
      </c>
      <c r="G160" s="114" t="str">
        <f>IF(E160="","",SUMIF(进货明细!$A$3:$A$5000,A160,进货明细!$H$3:$H$5000))</f>
        <v/>
      </c>
      <c r="H160" s="112" t="str">
        <f>IF(A160="","",SUMIF(销售记录!$A$3:$A$5000,A160,销售记录!$F$3:$F$5000))</f>
        <v/>
      </c>
      <c r="I160" s="114" t="str">
        <f>IF(H160="","",SUMIF(销售记录!$A$3:$A$5000,A160,销售记录!$H$3:$H$5000))</f>
        <v/>
      </c>
      <c r="J160" s="119" t="str">
        <f t="shared" si="7"/>
        <v/>
      </c>
      <c r="K160" s="114" t="str">
        <f t="shared" si="8"/>
        <v/>
      </c>
      <c r="L160" s="96"/>
    </row>
    <row r="161" customHeight="1" spans="1:12">
      <c r="A161" s="110" t="str">
        <f t="array" ref="A161">销售记录!O160:R166</f>
        <v/>
      </c>
      <c r="B161" s="110" t="str">
        <f t="array" ref="B161">销售记录!P160:S166</f>
        <v/>
      </c>
      <c r="C161" s="111" t="str">
        <f t="array" ref="C161">销售记录!Q160:T166</f>
        <v/>
      </c>
      <c r="D161" s="110" t="str">
        <f t="array" ref="D161">销售记录!R160:U166</f>
        <v/>
      </c>
      <c r="E161" s="112" t="str">
        <f>IF(A161="","",SUMIF(进货明细!$A$3:$A$5000,A161,进货明细!$F$3:$F$5000))</f>
        <v/>
      </c>
      <c r="F161" s="113" t="str">
        <f t="shared" si="6"/>
        <v/>
      </c>
      <c r="G161" s="114" t="str">
        <f>IF(E161="","",SUMIF(进货明细!$A$3:$A$5000,A161,进货明细!$H$3:$H$5000))</f>
        <v/>
      </c>
      <c r="H161" s="112" t="str">
        <f>IF(A161="","",SUMIF(销售记录!$A$3:$A$5000,A161,销售记录!$F$3:$F$5000))</f>
        <v/>
      </c>
      <c r="I161" s="114" t="str">
        <f>IF(H161="","",SUMIF(销售记录!$A$3:$A$5000,A161,销售记录!$H$3:$H$5000))</f>
        <v/>
      </c>
      <c r="J161" s="119" t="str">
        <f t="shared" si="7"/>
        <v/>
      </c>
      <c r="K161" s="114" t="str">
        <f t="shared" si="8"/>
        <v/>
      </c>
      <c r="L161" s="96"/>
    </row>
    <row r="162" customHeight="1" spans="1:12">
      <c r="A162" s="110" t="str">
        <f t="array" ref="A162">销售记录!O161:R167</f>
        <v/>
      </c>
      <c r="B162" s="110" t="str">
        <f t="array" ref="B162">销售记录!P161:S167</f>
        <v/>
      </c>
      <c r="C162" s="111" t="str">
        <f t="array" ref="C162">销售记录!Q161:T167</f>
        <v/>
      </c>
      <c r="D162" s="110" t="str">
        <f t="array" ref="D162">销售记录!R161:U167</f>
        <v/>
      </c>
      <c r="E162" s="112" t="str">
        <f>IF(A162="","",SUMIF(进货明细!$A$3:$A$5000,A162,进货明细!$F$3:$F$5000))</f>
        <v/>
      </c>
      <c r="F162" s="113" t="str">
        <f t="shared" si="6"/>
        <v/>
      </c>
      <c r="G162" s="114" t="str">
        <f>IF(E162="","",SUMIF(进货明细!$A$3:$A$5000,A162,进货明细!$H$3:$H$5000))</f>
        <v/>
      </c>
      <c r="H162" s="112" t="str">
        <f>IF(A162="","",SUMIF(销售记录!$A$3:$A$5000,A162,销售记录!$F$3:$F$5000))</f>
        <v/>
      </c>
      <c r="I162" s="114" t="str">
        <f>IF(H162="","",SUMIF(销售记录!$A$3:$A$5000,A162,销售记录!$H$3:$H$5000))</f>
        <v/>
      </c>
      <c r="J162" s="119" t="str">
        <f t="shared" si="7"/>
        <v/>
      </c>
      <c r="K162" s="114" t="str">
        <f t="shared" si="8"/>
        <v/>
      </c>
      <c r="L162" s="96"/>
    </row>
    <row r="163" customHeight="1" spans="1:12">
      <c r="A163" s="110" t="str">
        <f t="array" ref="A163">销售记录!O162:R168</f>
        <v/>
      </c>
      <c r="B163" s="110" t="str">
        <f t="array" ref="B163">销售记录!P162:S168</f>
        <v/>
      </c>
      <c r="C163" s="111" t="str">
        <f t="array" ref="C163">销售记录!Q162:T168</f>
        <v/>
      </c>
      <c r="D163" s="110" t="str">
        <f t="array" ref="D163">销售记录!R162:U168</f>
        <v/>
      </c>
      <c r="E163" s="112" t="str">
        <f>IF(A163="","",SUMIF(进货明细!$A$3:$A$5000,A163,进货明细!$F$3:$F$5000))</f>
        <v/>
      </c>
      <c r="F163" s="113" t="str">
        <f t="shared" si="6"/>
        <v/>
      </c>
      <c r="G163" s="114" t="str">
        <f>IF(E163="","",SUMIF(进货明细!$A$3:$A$5000,A163,进货明细!$H$3:$H$5000))</f>
        <v/>
      </c>
      <c r="H163" s="112" t="str">
        <f>IF(A163="","",SUMIF(销售记录!$A$3:$A$5000,A163,销售记录!$F$3:$F$5000))</f>
        <v/>
      </c>
      <c r="I163" s="114" t="str">
        <f>IF(H163="","",SUMIF(销售记录!$A$3:$A$5000,A163,销售记录!$H$3:$H$5000))</f>
        <v/>
      </c>
      <c r="J163" s="119" t="str">
        <f t="shared" si="7"/>
        <v/>
      </c>
      <c r="K163" s="114" t="str">
        <f t="shared" si="8"/>
        <v/>
      </c>
      <c r="L163" s="96"/>
    </row>
    <row r="164" customHeight="1" spans="1:12">
      <c r="A164" s="110" t="str">
        <f t="array" ref="A164">销售记录!O163:R169</f>
        <v/>
      </c>
      <c r="B164" s="110" t="str">
        <f t="array" ref="B164">销售记录!P163:S169</f>
        <v/>
      </c>
      <c r="C164" s="111" t="str">
        <f t="array" ref="C164">销售记录!Q163:T169</f>
        <v/>
      </c>
      <c r="D164" s="110" t="str">
        <f t="array" ref="D164">销售记录!R163:U169</f>
        <v/>
      </c>
      <c r="E164" s="112" t="str">
        <f>IF(A164="","",SUMIF(进货明细!$A$3:$A$5000,A164,进货明细!$F$3:$F$5000))</f>
        <v/>
      </c>
      <c r="F164" s="113" t="str">
        <f t="shared" si="6"/>
        <v/>
      </c>
      <c r="G164" s="114" t="str">
        <f>IF(E164="","",SUMIF(进货明细!$A$3:$A$5000,A164,进货明细!$H$3:$H$5000))</f>
        <v/>
      </c>
      <c r="H164" s="112" t="str">
        <f>IF(A164="","",SUMIF(销售记录!$A$3:$A$5000,A164,销售记录!$F$3:$F$5000))</f>
        <v/>
      </c>
      <c r="I164" s="114" t="str">
        <f>IF(H164="","",SUMIF(销售记录!$A$3:$A$5000,A164,销售记录!$H$3:$H$5000))</f>
        <v/>
      </c>
      <c r="J164" s="119" t="str">
        <f t="shared" si="7"/>
        <v/>
      </c>
      <c r="K164" s="114" t="str">
        <f t="shared" si="8"/>
        <v/>
      </c>
      <c r="L164" s="96"/>
    </row>
    <row r="165" customHeight="1" spans="1:12">
      <c r="A165" s="110" t="str">
        <f t="array" ref="A165">销售记录!O164:R170</f>
        <v/>
      </c>
      <c r="B165" s="110" t="str">
        <f t="array" ref="B165">销售记录!P164:S170</f>
        <v/>
      </c>
      <c r="C165" s="111" t="str">
        <f t="array" ref="C165">销售记录!Q164:T170</f>
        <v/>
      </c>
      <c r="D165" s="110" t="str">
        <f t="array" ref="D165">销售记录!R164:U170</f>
        <v/>
      </c>
      <c r="E165" s="112" t="str">
        <f>IF(A165="","",SUMIF(进货明细!$A$3:$A$5000,A165,进货明细!$F$3:$F$5000))</f>
        <v/>
      </c>
      <c r="F165" s="113" t="str">
        <f t="shared" si="6"/>
        <v/>
      </c>
      <c r="G165" s="114" t="str">
        <f>IF(E165="","",SUMIF(进货明细!$A$3:$A$5000,A165,进货明细!$H$3:$H$5000))</f>
        <v/>
      </c>
      <c r="H165" s="112" t="str">
        <f>IF(A165="","",SUMIF(销售记录!$A$3:$A$5000,A165,销售记录!$F$3:$F$5000))</f>
        <v/>
      </c>
      <c r="I165" s="114" t="str">
        <f>IF(H165="","",SUMIF(销售记录!$A$3:$A$5000,A165,销售记录!$H$3:$H$5000))</f>
        <v/>
      </c>
      <c r="J165" s="119" t="str">
        <f t="shared" si="7"/>
        <v/>
      </c>
      <c r="K165" s="114" t="str">
        <f t="shared" si="8"/>
        <v/>
      </c>
      <c r="L165" s="96"/>
    </row>
    <row r="166" customHeight="1" spans="1:12">
      <c r="A166" s="110" t="str">
        <f t="array" ref="A166">销售记录!O165:R171</f>
        <v/>
      </c>
      <c r="B166" s="110" t="str">
        <f t="array" ref="B166">销售记录!P165:S171</f>
        <v/>
      </c>
      <c r="C166" s="111" t="str">
        <f t="array" ref="C166">销售记录!Q165:T171</f>
        <v/>
      </c>
      <c r="D166" s="110" t="str">
        <f t="array" ref="D166">销售记录!R165:U171</f>
        <v/>
      </c>
      <c r="E166" s="112" t="str">
        <f>IF(A166="","",SUMIF(进货明细!$A$3:$A$5000,A166,进货明细!$F$3:$F$5000))</f>
        <v/>
      </c>
      <c r="F166" s="113" t="str">
        <f t="shared" si="6"/>
        <v/>
      </c>
      <c r="G166" s="114" t="str">
        <f>IF(E166="","",SUMIF(进货明细!$A$3:$A$5000,A166,进货明细!$H$3:$H$5000))</f>
        <v/>
      </c>
      <c r="H166" s="112" t="str">
        <f>IF(A166="","",SUMIF(销售记录!$A$3:$A$5000,A166,销售记录!$F$3:$F$5000))</f>
        <v/>
      </c>
      <c r="I166" s="114" t="str">
        <f>IF(H166="","",SUMIF(销售记录!$A$3:$A$5000,A166,销售记录!$H$3:$H$5000))</f>
        <v/>
      </c>
      <c r="J166" s="119" t="str">
        <f t="shared" si="7"/>
        <v/>
      </c>
      <c r="K166" s="114" t="str">
        <f t="shared" si="8"/>
        <v/>
      </c>
      <c r="L166" s="96"/>
    </row>
    <row r="167" customHeight="1" spans="1:12">
      <c r="A167" s="110" t="str">
        <f t="array" ref="A167">销售记录!O166:R172</f>
        <v/>
      </c>
      <c r="B167" s="110" t="str">
        <f t="array" ref="B167">销售记录!P166:S172</f>
        <v/>
      </c>
      <c r="C167" s="111" t="str">
        <f t="array" ref="C167">销售记录!Q166:T172</f>
        <v/>
      </c>
      <c r="D167" s="110" t="str">
        <f t="array" ref="D167">销售记录!R166:U172</f>
        <v/>
      </c>
      <c r="E167" s="112" t="str">
        <f>IF(A167="","",SUMIF(进货明细!$A$3:$A$5000,A167,进货明细!$F$3:$F$5000))</f>
        <v/>
      </c>
      <c r="F167" s="113" t="str">
        <f t="shared" si="6"/>
        <v/>
      </c>
      <c r="G167" s="114" t="str">
        <f>IF(E167="","",SUMIF(进货明细!$A$3:$A$5000,A167,进货明细!$H$3:$H$5000))</f>
        <v/>
      </c>
      <c r="H167" s="112" t="str">
        <f>IF(A167="","",SUMIF(销售记录!$A$3:$A$5000,A167,销售记录!$F$3:$F$5000))</f>
        <v/>
      </c>
      <c r="I167" s="114" t="str">
        <f>IF(H167="","",SUMIF(销售记录!$A$3:$A$5000,A167,销售记录!$H$3:$H$5000))</f>
        <v/>
      </c>
      <c r="J167" s="119" t="str">
        <f t="shared" si="7"/>
        <v/>
      </c>
      <c r="K167" s="114" t="str">
        <f t="shared" si="8"/>
        <v/>
      </c>
      <c r="L167" s="96"/>
    </row>
    <row r="168" customHeight="1" spans="1:12">
      <c r="A168" s="110" t="str">
        <f t="array" ref="A168">销售记录!O167:R173</f>
        <v/>
      </c>
      <c r="B168" s="110" t="str">
        <f t="array" ref="B168">销售记录!P167:S173</f>
        <v/>
      </c>
      <c r="C168" s="111" t="str">
        <f t="array" ref="C168">销售记录!Q167:T173</f>
        <v/>
      </c>
      <c r="D168" s="110" t="str">
        <f t="array" ref="D168">销售记录!R167:U173</f>
        <v/>
      </c>
      <c r="E168" s="112" t="str">
        <f>IF(A168="","",SUMIF(进货明细!$A$3:$A$5000,A168,进货明细!$F$3:$F$5000))</f>
        <v/>
      </c>
      <c r="F168" s="113" t="str">
        <f t="shared" si="6"/>
        <v/>
      </c>
      <c r="G168" s="114" t="str">
        <f>IF(E168="","",SUMIF(进货明细!$A$3:$A$5000,A168,进货明细!$H$3:$H$5000))</f>
        <v/>
      </c>
      <c r="H168" s="112" t="str">
        <f>IF(A168="","",SUMIF(销售记录!$A$3:$A$5000,A168,销售记录!$F$3:$F$5000))</f>
        <v/>
      </c>
      <c r="I168" s="114" t="str">
        <f>IF(H168="","",SUMIF(销售记录!$A$3:$A$5000,A168,销售记录!$H$3:$H$5000))</f>
        <v/>
      </c>
      <c r="J168" s="119" t="str">
        <f t="shared" si="7"/>
        <v/>
      </c>
      <c r="K168" s="114" t="str">
        <f t="shared" si="8"/>
        <v/>
      </c>
      <c r="L168" s="96"/>
    </row>
    <row r="169" customHeight="1" spans="1:12">
      <c r="A169" s="110" t="str">
        <f t="array" ref="A169">销售记录!O168:R174</f>
        <v/>
      </c>
      <c r="B169" s="110" t="str">
        <f t="array" ref="B169">销售记录!P168:S174</f>
        <v/>
      </c>
      <c r="C169" s="111" t="str">
        <f t="array" ref="C169">销售记录!Q168:T174</f>
        <v/>
      </c>
      <c r="D169" s="110" t="str">
        <f t="array" ref="D169">销售记录!R168:U174</f>
        <v/>
      </c>
      <c r="E169" s="112" t="str">
        <f>IF(A169="","",SUMIF(进货明细!$A$3:$A$5000,A169,进货明细!$F$3:$F$5000))</f>
        <v/>
      </c>
      <c r="F169" s="113" t="str">
        <f t="shared" si="6"/>
        <v/>
      </c>
      <c r="G169" s="114" t="str">
        <f>IF(E169="","",SUMIF(进货明细!$A$3:$A$5000,A169,进货明细!$H$3:$H$5000))</f>
        <v/>
      </c>
      <c r="H169" s="112" t="str">
        <f>IF(A169="","",SUMIF(销售记录!$A$3:$A$5000,A169,销售记录!$F$3:$F$5000))</f>
        <v/>
      </c>
      <c r="I169" s="114" t="str">
        <f>IF(H169="","",SUMIF(销售记录!$A$3:$A$5000,A169,销售记录!$H$3:$H$5000))</f>
        <v/>
      </c>
      <c r="J169" s="119" t="str">
        <f t="shared" si="7"/>
        <v/>
      </c>
      <c r="K169" s="114" t="str">
        <f t="shared" si="8"/>
        <v/>
      </c>
      <c r="L169" s="96"/>
    </row>
    <row r="170" customHeight="1" spans="1:12">
      <c r="A170" s="110" t="str">
        <f t="array" ref="A170">销售记录!O169:R175</f>
        <v/>
      </c>
      <c r="B170" s="110" t="str">
        <f t="array" ref="B170">销售记录!P169:S175</f>
        <v/>
      </c>
      <c r="C170" s="111" t="str">
        <f t="array" ref="C170">销售记录!Q169:T175</f>
        <v/>
      </c>
      <c r="D170" s="110" t="str">
        <f t="array" ref="D170">销售记录!R169:U175</f>
        <v/>
      </c>
      <c r="E170" s="112" t="str">
        <f>IF(A170="","",SUMIF(进货明细!$A$3:$A$5000,A170,进货明细!$F$3:$F$5000))</f>
        <v/>
      </c>
      <c r="F170" s="113" t="str">
        <f t="shared" si="6"/>
        <v/>
      </c>
      <c r="G170" s="114" t="str">
        <f>IF(E170="","",SUMIF(进货明细!$A$3:$A$5000,A170,进货明细!$H$3:$H$5000))</f>
        <v/>
      </c>
      <c r="H170" s="112" t="str">
        <f>IF(A170="","",SUMIF(销售记录!$A$3:$A$5000,A170,销售记录!$F$3:$F$5000))</f>
        <v/>
      </c>
      <c r="I170" s="114" t="str">
        <f>IF(H170="","",SUMIF(销售记录!$A$3:$A$5000,A170,销售记录!$H$3:$H$5000))</f>
        <v/>
      </c>
      <c r="J170" s="119" t="str">
        <f t="shared" si="7"/>
        <v/>
      </c>
      <c r="K170" s="114" t="str">
        <f t="shared" si="8"/>
        <v/>
      </c>
      <c r="L170" s="96"/>
    </row>
    <row r="171" customHeight="1" spans="1:12">
      <c r="A171" s="110" t="str">
        <f t="array" ref="A171">销售记录!O170:R176</f>
        <v/>
      </c>
      <c r="B171" s="110" t="str">
        <f t="array" ref="B171">销售记录!P170:S176</f>
        <v/>
      </c>
      <c r="C171" s="111" t="str">
        <f t="array" ref="C171">销售记录!Q170:T176</f>
        <v/>
      </c>
      <c r="D171" s="110" t="str">
        <f t="array" ref="D171">销售记录!R170:U176</f>
        <v/>
      </c>
      <c r="E171" s="112" t="str">
        <f>IF(A171="","",SUMIF(进货明细!$A$3:$A$5000,A171,进货明细!$F$3:$F$5000))</f>
        <v/>
      </c>
      <c r="F171" s="113" t="str">
        <f t="shared" si="6"/>
        <v/>
      </c>
      <c r="G171" s="114" t="str">
        <f>IF(E171="","",SUMIF(进货明细!$A$3:$A$5000,A171,进货明细!$H$3:$H$5000))</f>
        <v/>
      </c>
      <c r="H171" s="112" t="str">
        <f>IF(A171="","",SUMIF(销售记录!$A$3:$A$5000,A171,销售记录!$F$3:$F$5000))</f>
        <v/>
      </c>
      <c r="I171" s="114" t="str">
        <f>IF(H171="","",SUMIF(销售记录!$A$3:$A$5000,A171,销售记录!$H$3:$H$5000))</f>
        <v/>
      </c>
      <c r="J171" s="119" t="str">
        <f t="shared" si="7"/>
        <v/>
      </c>
      <c r="K171" s="114" t="str">
        <f t="shared" si="8"/>
        <v/>
      </c>
      <c r="L171" s="96"/>
    </row>
    <row r="172" customHeight="1" spans="1:12">
      <c r="A172" s="110" t="str">
        <f t="array" ref="A172">销售记录!O171:R177</f>
        <v/>
      </c>
      <c r="B172" s="110" t="str">
        <f t="array" ref="B172">销售记录!P171:S177</f>
        <v/>
      </c>
      <c r="C172" s="111" t="str">
        <f t="array" ref="C172">销售记录!Q171:T177</f>
        <v/>
      </c>
      <c r="D172" s="110" t="str">
        <f t="array" ref="D172">销售记录!R171:U177</f>
        <v/>
      </c>
      <c r="E172" s="112" t="str">
        <f>IF(A172="","",SUMIF(进货明细!$A$3:$A$5000,A172,进货明细!$F$3:$F$5000))</f>
        <v/>
      </c>
      <c r="F172" s="113" t="str">
        <f t="shared" si="6"/>
        <v/>
      </c>
      <c r="G172" s="114" t="str">
        <f>IF(E172="","",SUMIF(进货明细!$A$3:$A$5000,A172,进货明细!$H$3:$H$5000))</f>
        <v/>
      </c>
      <c r="H172" s="112" t="str">
        <f>IF(A172="","",SUMIF(销售记录!$A$3:$A$5000,A172,销售记录!$F$3:$F$5000))</f>
        <v/>
      </c>
      <c r="I172" s="114" t="str">
        <f>IF(H172="","",SUMIF(销售记录!$A$3:$A$5000,A172,销售记录!$H$3:$H$5000))</f>
        <v/>
      </c>
      <c r="J172" s="119" t="str">
        <f t="shared" si="7"/>
        <v/>
      </c>
      <c r="K172" s="114" t="str">
        <f t="shared" si="8"/>
        <v/>
      </c>
      <c r="L172" s="96"/>
    </row>
    <row r="173" customHeight="1" spans="1:12">
      <c r="A173" s="110" t="str">
        <f t="array" ref="A173">销售记录!O172:R178</f>
        <v/>
      </c>
      <c r="B173" s="110" t="str">
        <f t="array" ref="B173">销售记录!P172:S178</f>
        <v/>
      </c>
      <c r="C173" s="111" t="str">
        <f t="array" ref="C173">销售记录!Q172:T178</f>
        <v/>
      </c>
      <c r="D173" s="110" t="str">
        <f t="array" ref="D173">销售记录!R172:U178</f>
        <v/>
      </c>
      <c r="E173" s="112" t="str">
        <f>IF(A173="","",SUMIF(进货明细!$A$3:$A$5000,A173,进货明细!$F$3:$F$5000))</f>
        <v/>
      </c>
      <c r="F173" s="113" t="str">
        <f t="shared" si="6"/>
        <v/>
      </c>
      <c r="G173" s="114" t="str">
        <f>IF(E173="","",SUMIF(进货明细!$A$3:$A$5000,A173,进货明细!$H$3:$H$5000))</f>
        <v/>
      </c>
      <c r="H173" s="112" t="str">
        <f>IF(A173="","",SUMIF(销售记录!$A$3:$A$5000,A173,销售记录!$F$3:$F$5000))</f>
        <v/>
      </c>
      <c r="I173" s="114" t="str">
        <f>IF(H173="","",SUMIF(销售记录!$A$3:$A$5000,A173,销售记录!$H$3:$H$5000))</f>
        <v/>
      </c>
      <c r="J173" s="119" t="str">
        <f t="shared" si="7"/>
        <v/>
      </c>
      <c r="K173" s="114" t="str">
        <f t="shared" si="8"/>
        <v/>
      </c>
      <c r="L173" s="96"/>
    </row>
    <row r="174" customHeight="1" spans="1:12">
      <c r="A174" s="110" t="str">
        <f t="array" ref="A174">销售记录!O173:R179</f>
        <v/>
      </c>
      <c r="B174" s="110" t="str">
        <f t="array" ref="B174">销售记录!P173:S179</f>
        <v/>
      </c>
      <c r="C174" s="111" t="str">
        <f t="array" ref="C174">销售记录!Q173:T179</f>
        <v/>
      </c>
      <c r="D174" s="110" t="str">
        <f t="array" ref="D174">销售记录!R173:U179</f>
        <v/>
      </c>
      <c r="E174" s="112" t="str">
        <f>IF(A174="","",SUMIF(进货明细!$A$3:$A$5000,A174,进货明细!$F$3:$F$5000))</f>
        <v/>
      </c>
      <c r="F174" s="113" t="str">
        <f t="shared" si="6"/>
        <v/>
      </c>
      <c r="G174" s="114" t="str">
        <f>IF(E174="","",SUMIF(进货明细!$A$3:$A$5000,A174,进货明细!$H$3:$H$5000))</f>
        <v/>
      </c>
      <c r="H174" s="112" t="str">
        <f>IF(A174="","",SUMIF(销售记录!$A$3:$A$5000,A174,销售记录!$F$3:$F$5000))</f>
        <v/>
      </c>
      <c r="I174" s="114" t="str">
        <f>IF(H174="","",SUMIF(销售记录!$A$3:$A$5000,A174,销售记录!$H$3:$H$5000))</f>
        <v/>
      </c>
      <c r="J174" s="119" t="str">
        <f t="shared" si="7"/>
        <v/>
      </c>
      <c r="K174" s="114" t="str">
        <f t="shared" si="8"/>
        <v/>
      </c>
      <c r="L174" s="96"/>
    </row>
    <row r="175" customHeight="1" spans="1:12">
      <c r="A175" s="110" t="str">
        <f t="array" ref="A175">销售记录!O174:R180</f>
        <v/>
      </c>
      <c r="B175" s="110" t="str">
        <f t="array" ref="B175">销售记录!P174:S180</f>
        <v/>
      </c>
      <c r="C175" s="111" t="str">
        <f t="array" ref="C175">销售记录!Q174:T180</f>
        <v/>
      </c>
      <c r="D175" s="110" t="str">
        <f t="array" ref="D175">销售记录!R174:U180</f>
        <v/>
      </c>
      <c r="E175" s="112" t="str">
        <f>IF(A175="","",SUMIF(进货明细!$A$3:$A$5000,A175,进货明细!$F$3:$F$5000))</f>
        <v/>
      </c>
      <c r="F175" s="113" t="str">
        <f t="shared" si="6"/>
        <v/>
      </c>
      <c r="G175" s="114" t="str">
        <f>IF(E175="","",SUMIF(进货明细!$A$3:$A$5000,A175,进货明细!$H$3:$H$5000))</f>
        <v/>
      </c>
      <c r="H175" s="112" t="str">
        <f>IF(A175="","",SUMIF(销售记录!$A$3:$A$5000,A175,销售记录!$F$3:$F$5000))</f>
        <v/>
      </c>
      <c r="I175" s="114" t="str">
        <f>IF(H175="","",SUMIF(销售记录!$A$3:$A$5000,A175,销售记录!$H$3:$H$5000))</f>
        <v/>
      </c>
      <c r="J175" s="119" t="str">
        <f t="shared" si="7"/>
        <v/>
      </c>
      <c r="K175" s="114" t="str">
        <f t="shared" si="8"/>
        <v/>
      </c>
      <c r="L175" s="96"/>
    </row>
    <row r="176" customHeight="1" spans="1:12">
      <c r="A176" s="110" t="str">
        <f t="array" ref="A176">销售记录!O175:R181</f>
        <v/>
      </c>
      <c r="B176" s="110" t="str">
        <f t="array" ref="B176">销售记录!P175:S181</f>
        <v/>
      </c>
      <c r="C176" s="111" t="str">
        <f t="array" ref="C176">销售记录!Q175:T181</f>
        <v/>
      </c>
      <c r="D176" s="110" t="str">
        <f t="array" ref="D176">销售记录!R175:U181</f>
        <v/>
      </c>
      <c r="E176" s="112" t="str">
        <f>IF(A176="","",SUMIF(进货明细!$A$3:$A$5000,A176,进货明细!$F$3:$F$5000))</f>
        <v/>
      </c>
      <c r="F176" s="113" t="str">
        <f t="shared" si="6"/>
        <v/>
      </c>
      <c r="G176" s="114" t="str">
        <f>IF(E176="","",SUMIF(进货明细!$A$3:$A$5000,A176,进货明细!$H$3:$H$5000))</f>
        <v/>
      </c>
      <c r="H176" s="112" t="str">
        <f>IF(A176="","",SUMIF(销售记录!$A$3:$A$5000,A176,销售记录!$F$3:$F$5000))</f>
        <v/>
      </c>
      <c r="I176" s="114" t="str">
        <f>IF(H176="","",SUMIF(销售记录!$A$3:$A$5000,A176,销售记录!$H$3:$H$5000))</f>
        <v/>
      </c>
      <c r="J176" s="119" t="str">
        <f t="shared" si="7"/>
        <v/>
      </c>
      <c r="K176" s="114" t="str">
        <f t="shared" si="8"/>
        <v/>
      </c>
      <c r="L176" s="96"/>
    </row>
    <row r="177" customHeight="1" spans="1:12">
      <c r="A177" s="110" t="str">
        <f t="array" ref="A177">销售记录!O176:R182</f>
        <v/>
      </c>
      <c r="B177" s="110" t="str">
        <f t="array" ref="B177">销售记录!P176:S182</f>
        <v/>
      </c>
      <c r="C177" s="111" t="str">
        <f t="array" ref="C177">销售记录!Q176:T182</f>
        <v/>
      </c>
      <c r="D177" s="110" t="str">
        <f t="array" ref="D177">销售记录!R176:U182</f>
        <v/>
      </c>
      <c r="E177" s="112" t="str">
        <f>IF(A177="","",SUMIF(进货明细!$A$3:$A$5000,A177,进货明细!$F$3:$F$5000))</f>
        <v/>
      </c>
      <c r="F177" s="113" t="str">
        <f t="shared" si="6"/>
        <v/>
      </c>
      <c r="G177" s="114" t="str">
        <f>IF(E177="","",SUMIF(进货明细!$A$3:$A$5000,A177,进货明细!$H$3:$H$5000))</f>
        <v/>
      </c>
      <c r="H177" s="112" t="str">
        <f>IF(A177="","",SUMIF(销售记录!$A$3:$A$5000,A177,销售记录!$F$3:$F$5000))</f>
        <v/>
      </c>
      <c r="I177" s="114" t="str">
        <f>IF(H177="","",SUMIF(销售记录!$A$3:$A$5000,A177,销售记录!$H$3:$H$5000))</f>
        <v/>
      </c>
      <c r="J177" s="119" t="str">
        <f t="shared" si="7"/>
        <v/>
      </c>
      <c r="K177" s="114" t="str">
        <f t="shared" si="8"/>
        <v/>
      </c>
      <c r="L177" s="96"/>
    </row>
    <row r="178" customHeight="1" spans="1:12">
      <c r="A178" s="110" t="str">
        <f t="array" ref="A178">销售记录!O177:R183</f>
        <v/>
      </c>
      <c r="B178" s="110" t="str">
        <f t="array" ref="B178">销售记录!P177:S183</f>
        <v/>
      </c>
      <c r="C178" s="111" t="str">
        <f t="array" ref="C178">销售记录!Q177:T183</f>
        <v/>
      </c>
      <c r="D178" s="110" t="str">
        <f t="array" ref="D178">销售记录!R177:U183</f>
        <v/>
      </c>
      <c r="E178" s="112" t="str">
        <f>IF(A178="","",SUMIF(进货明细!$A$3:$A$5000,A178,进货明细!$F$3:$F$5000))</f>
        <v/>
      </c>
      <c r="F178" s="113" t="str">
        <f t="shared" si="6"/>
        <v/>
      </c>
      <c r="G178" s="114" t="str">
        <f>IF(E178="","",SUMIF(进货明细!$A$3:$A$5000,A178,进货明细!$H$3:$H$5000))</f>
        <v/>
      </c>
      <c r="H178" s="112" t="str">
        <f>IF(A178="","",SUMIF(销售记录!$A$3:$A$5000,A178,销售记录!$F$3:$F$5000))</f>
        <v/>
      </c>
      <c r="I178" s="114" t="str">
        <f>IF(H178="","",SUMIF(销售记录!$A$3:$A$5000,A178,销售记录!$H$3:$H$5000))</f>
        <v/>
      </c>
      <c r="J178" s="119" t="str">
        <f t="shared" si="7"/>
        <v/>
      </c>
      <c r="K178" s="114" t="str">
        <f t="shared" si="8"/>
        <v/>
      </c>
      <c r="L178" s="96"/>
    </row>
    <row r="179" customHeight="1" spans="1:12">
      <c r="A179" s="110" t="str">
        <f t="array" ref="A179">销售记录!O178:R184</f>
        <v/>
      </c>
      <c r="B179" s="110" t="str">
        <f t="array" ref="B179">销售记录!P178:S184</f>
        <v/>
      </c>
      <c r="C179" s="111" t="str">
        <f t="array" ref="C179">销售记录!Q178:T184</f>
        <v/>
      </c>
      <c r="D179" s="110" t="str">
        <f t="array" ref="D179">销售记录!R178:U184</f>
        <v/>
      </c>
      <c r="E179" s="112" t="str">
        <f>IF(A179="","",SUMIF(进货明细!$A$3:$A$5000,A179,进货明细!$F$3:$F$5000))</f>
        <v/>
      </c>
      <c r="F179" s="113" t="str">
        <f t="shared" si="6"/>
        <v/>
      </c>
      <c r="G179" s="114" t="str">
        <f>IF(E179="","",SUMIF(进货明细!$A$3:$A$5000,A179,进货明细!$H$3:$H$5000))</f>
        <v/>
      </c>
      <c r="H179" s="112" t="str">
        <f>IF(A179="","",SUMIF(销售记录!$A$3:$A$5000,A179,销售记录!$F$3:$F$5000))</f>
        <v/>
      </c>
      <c r="I179" s="114" t="str">
        <f>IF(H179="","",SUMIF(销售记录!$A$3:$A$5000,A179,销售记录!$H$3:$H$5000))</f>
        <v/>
      </c>
      <c r="J179" s="119" t="str">
        <f t="shared" si="7"/>
        <v/>
      </c>
      <c r="K179" s="114" t="str">
        <f t="shared" si="8"/>
        <v/>
      </c>
      <c r="L179" s="96"/>
    </row>
    <row r="180" customHeight="1" spans="1:12">
      <c r="A180" s="110" t="str">
        <f t="array" ref="A180">销售记录!O179:R185</f>
        <v/>
      </c>
      <c r="B180" s="110" t="str">
        <f t="array" ref="B180">销售记录!P179:S185</f>
        <v/>
      </c>
      <c r="C180" s="111" t="str">
        <f t="array" ref="C180">销售记录!Q179:T185</f>
        <v/>
      </c>
      <c r="D180" s="110" t="str">
        <f t="array" ref="D180">销售记录!R179:U185</f>
        <v/>
      </c>
      <c r="E180" s="112" t="str">
        <f>IF(A180="","",SUMIF(进货明细!$A$3:$A$5000,A180,进货明细!$F$3:$F$5000))</f>
        <v/>
      </c>
      <c r="F180" s="113" t="str">
        <f t="shared" si="6"/>
        <v/>
      </c>
      <c r="G180" s="114" t="str">
        <f>IF(E180="","",SUMIF(进货明细!$A$3:$A$5000,A180,进货明细!$H$3:$H$5000))</f>
        <v/>
      </c>
      <c r="H180" s="112" t="str">
        <f>IF(A180="","",SUMIF(销售记录!$A$3:$A$5000,A180,销售记录!$F$3:$F$5000))</f>
        <v/>
      </c>
      <c r="I180" s="114" t="str">
        <f>IF(H180="","",SUMIF(销售记录!$A$3:$A$5000,A180,销售记录!$H$3:$H$5000))</f>
        <v/>
      </c>
      <c r="J180" s="119" t="str">
        <f t="shared" si="7"/>
        <v/>
      </c>
      <c r="K180" s="114" t="str">
        <f t="shared" si="8"/>
        <v/>
      </c>
      <c r="L180" s="96"/>
    </row>
    <row r="181" customHeight="1" spans="1:12">
      <c r="A181" s="110" t="str">
        <f t="array" ref="A181">销售记录!O180:R186</f>
        <v/>
      </c>
      <c r="B181" s="110" t="str">
        <f t="array" ref="B181">销售记录!P180:S186</f>
        <v/>
      </c>
      <c r="C181" s="111" t="str">
        <f t="array" ref="C181">销售记录!Q180:T186</f>
        <v/>
      </c>
      <c r="D181" s="110" t="str">
        <f t="array" ref="D181">销售记录!R180:U186</f>
        <v/>
      </c>
      <c r="E181" s="112" t="str">
        <f>IF(A181="","",SUMIF(进货明细!$A$3:$A$5000,A181,进货明细!$F$3:$F$5000))</f>
        <v/>
      </c>
      <c r="F181" s="113" t="str">
        <f t="shared" si="6"/>
        <v/>
      </c>
      <c r="G181" s="114" t="str">
        <f>IF(E181="","",SUMIF(进货明细!$A$3:$A$5000,A181,进货明细!$H$3:$H$5000))</f>
        <v/>
      </c>
      <c r="H181" s="112" t="str">
        <f>IF(A181="","",SUMIF(销售记录!$A$3:$A$5000,A181,销售记录!$F$3:$F$5000))</f>
        <v/>
      </c>
      <c r="I181" s="114" t="str">
        <f>IF(H181="","",SUMIF(销售记录!$A$3:$A$5000,A181,销售记录!$H$3:$H$5000))</f>
        <v/>
      </c>
      <c r="J181" s="119" t="str">
        <f t="shared" si="7"/>
        <v/>
      </c>
      <c r="K181" s="114" t="str">
        <f t="shared" si="8"/>
        <v/>
      </c>
      <c r="L181" s="96"/>
    </row>
    <row r="182" customHeight="1" spans="1:12">
      <c r="A182" s="110" t="str">
        <f t="array" ref="A182">销售记录!O181:R187</f>
        <v/>
      </c>
      <c r="B182" s="110" t="str">
        <f t="array" ref="B182">销售记录!P181:S187</f>
        <v/>
      </c>
      <c r="C182" s="111" t="str">
        <f t="array" ref="C182">销售记录!Q181:T187</f>
        <v/>
      </c>
      <c r="D182" s="110" t="str">
        <f t="array" ref="D182">销售记录!R181:U187</f>
        <v/>
      </c>
      <c r="E182" s="112" t="str">
        <f>IF(A182="","",SUMIF(进货明细!$A$3:$A$5000,A182,进货明细!$F$3:$F$5000))</f>
        <v/>
      </c>
      <c r="F182" s="113" t="str">
        <f t="shared" si="6"/>
        <v/>
      </c>
      <c r="G182" s="114" t="str">
        <f>IF(E182="","",SUMIF(进货明细!$A$3:$A$5000,A182,进货明细!$H$3:$H$5000))</f>
        <v/>
      </c>
      <c r="H182" s="112" t="str">
        <f>IF(A182="","",SUMIF(销售记录!$A$3:$A$5000,A182,销售记录!$F$3:$F$5000))</f>
        <v/>
      </c>
      <c r="I182" s="114" t="str">
        <f>IF(H182="","",SUMIF(销售记录!$A$3:$A$5000,A182,销售记录!$H$3:$H$5000))</f>
        <v/>
      </c>
      <c r="J182" s="119" t="str">
        <f t="shared" si="7"/>
        <v/>
      </c>
      <c r="K182" s="114" t="str">
        <f t="shared" si="8"/>
        <v/>
      </c>
      <c r="L182" s="96"/>
    </row>
    <row r="183" customHeight="1" spans="1:12">
      <c r="A183" s="110" t="str">
        <f t="array" ref="A183">销售记录!O182:R188</f>
        <v/>
      </c>
      <c r="B183" s="110" t="str">
        <f t="array" ref="B183">销售记录!P182:S188</f>
        <v/>
      </c>
      <c r="C183" s="111" t="str">
        <f t="array" ref="C183">销售记录!Q182:T188</f>
        <v/>
      </c>
      <c r="D183" s="110" t="str">
        <f t="array" ref="D183">销售记录!R182:U188</f>
        <v/>
      </c>
      <c r="E183" s="112" t="str">
        <f>IF(A183="","",SUMIF(进货明细!$A$3:$A$5000,A183,进货明细!$F$3:$F$5000))</f>
        <v/>
      </c>
      <c r="F183" s="113" t="str">
        <f t="shared" si="6"/>
        <v/>
      </c>
      <c r="G183" s="114" t="str">
        <f>IF(E183="","",SUMIF(进货明细!$A$3:$A$5000,A183,进货明细!$H$3:$H$5000))</f>
        <v/>
      </c>
      <c r="H183" s="112" t="str">
        <f>IF(A183="","",SUMIF(销售记录!$A$3:$A$5000,A183,销售记录!$F$3:$F$5000))</f>
        <v/>
      </c>
      <c r="I183" s="114" t="str">
        <f>IF(H183="","",SUMIF(销售记录!$A$3:$A$5000,A183,销售记录!$H$3:$H$5000))</f>
        <v/>
      </c>
      <c r="J183" s="119" t="str">
        <f t="shared" si="7"/>
        <v/>
      </c>
      <c r="K183" s="114" t="str">
        <f t="shared" si="8"/>
        <v/>
      </c>
      <c r="L183" s="96"/>
    </row>
    <row r="184" customHeight="1" spans="1:12">
      <c r="A184" s="110" t="str">
        <f t="array" ref="A184">销售记录!O183:R189</f>
        <v/>
      </c>
      <c r="B184" s="110" t="str">
        <f t="array" ref="B184">销售记录!P183:S189</f>
        <v/>
      </c>
      <c r="C184" s="111" t="str">
        <f t="array" ref="C184">销售记录!Q183:T189</f>
        <v/>
      </c>
      <c r="D184" s="110" t="str">
        <f t="array" ref="D184">销售记录!R183:U189</f>
        <v/>
      </c>
      <c r="E184" s="112" t="str">
        <f>IF(A184="","",SUMIF(进货明细!$A$3:$A$5000,A184,进货明细!$F$3:$F$5000))</f>
        <v/>
      </c>
      <c r="F184" s="113" t="str">
        <f t="shared" si="6"/>
        <v/>
      </c>
      <c r="G184" s="114" t="str">
        <f>IF(E184="","",SUMIF(进货明细!$A$3:$A$5000,A184,进货明细!$H$3:$H$5000))</f>
        <v/>
      </c>
      <c r="H184" s="112" t="str">
        <f>IF(A184="","",SUMIF(销售记录!$A$3:$A$5000,A184,销售记录!$F$3:$F$5000))</f>
        <v/>
      </c>
      <c r="I184" s="114" t="str">
        <f>IF(H184="","",SUMIF(销售记录!$A$3:$A$5000,A184,销售记录!$H$3:$H$5000))</f>
        <v/>
      </c>
      <c r="J184" s="119" t="str">
        <f t="shared" si="7"/>
        <v/>
      </c>
      <c r="K184" s="114" t="str">
        <f t="shared" si="8"/>
        <v/>
      </c>
      <c r="L184" s="96"/>
    </row>
    <row r="185" customHeight="1" spans="1:12">
      <c r="A185" s="110" t="str">
        <f t="array" ref="A185">销售记录!O184:R190</f>
        <v/>
      </c>
      <c r="B185" s="110" t="str">
        <f t="array" ref="B185">销售记录!P184:S190</f>
        <v/>
      </c>
      <c r="C185" s="111" t="str">
        <f t="array" ref="C185">销售记录!Q184:T190</f>
        <v/>
      </c>
      <c r="D185" s="110" t="str">
        <f t="array" ref="D185">销售记录!R184:U190</f>
        <v/>
      </c>
      <c r="E185" s="112" t="str">
        <f>IF(A185="","",SUMIF(进货明细!$A$3:$A$5000,A185,进货明细!$F$3:$F$5000))</f>
        <v/>
      </c>
      <c r="F185" s="113" t="str">
        <f t="shared" si="6"/>
        <v/>
      </c>
      <c r="G185" s="114" t="str">
        <f>IF(E185="","",SUMIF(进货明细!$A$3:$A$5000,A185,进货明细!$H$3:$H$5000))</f>
        <v/>
      </c>
      <c r="H185" s="112" t="str">
        <f>IF(A185="","",SUMIF(销售记录!$A$3:$A$5000,A185,销售记录!$F$3:$F$5000))</f>
        <v/>
      </c>
      <c r="I185" s="114" t="str">
        <f>IF(H185="","",SUMIF(销售记录!$A$3:$A$5000,A185,销售记录!$H$3:$H$5000))</f>
        <v/>
      </c>
      <c r="J185" s="119" t="str">
        <f t="shared" si="7"/>
        <v/>
      </c>
      <c r="K185" s="114" t="str">
        <f t="shared" si="8"/>
        <v/>
      </c>
      <c r="L185" s="96"/>
    </row>
    <row r="186" customHeight="1" spans="1:12">
      <c r="A186" s="110" t="str">
        <f t="array" ref="A186">销售记录!O185:R191</f>
        <v/>
      </c>
      <c r="B186" s="110" t="str">
        <f t="array" ref="B186">销售记录!P185:S191</f>
        <v/>
      </c>
      <c r="C186" s="111" t="str">
        <f t="array" ref="C186">销售记录!Q185:T191</f>
        <v/>
      </c>
      <c r="D186" s="110" t="str">
        <f t="array" ref="D186">销售记录!R185:U191</f>
        <v/>
      </c>
      <c r="E186" s="112" t="str">
        <f>IF(A186="","",SUMIF(进货明细!$A$3:$A$5000,A186,进货明细!$F$3:$F$5000))</f>
        <v/>
      </c>
      <c r="F186" s="113" t="str">
        <f t="shared" si="6"/>
        <v/>
      </c>
      <c r="G186" s="114" t="str">
        <f>IF(E186="","",SUMIF(进货明细!$A$3:$A$5000,A186,进货明细!$H$3:$H$5000))</f>
        <v/>
      </c>
      <c r="H186" s="112" t="str">
        <f>IF(A186="","",SUMIF(销售记录!$A$3:$A$5000,A186,销售记录!$F$3:$F$5000))</f>
        <v/>
      </c>
      <c r="I186" s="114" t="str">
        <f>IF(H186="","",SUMIF(销售记录!$A$3:$A$5000,A186,销售记录!$H$3:$H$5000))</f>
        <v/>
      </c>
      <c r="J186" s="119" t="str">
        <f t="shared" si="7"/>
        <v/>
      </c>
      <c r="K186" s="114" t="str">
        <f t="shared" si="8"/>
        <v/>
      </c>
      <c r="L186" s="96"/>
    </row>
    <row r="187" customHeight="1" spans="1:12">
      <c r="A187" s="110" t="str">
        <f t="array" ref="A187">销售记录!O186:R192</f>
        <v/>
      </c>
      <c r="B187" s="110" t="str">
        <f t="array" ref="B187">销售记录!P186:S192</f>
        <v/>
      </c>
      <c r="C187" s="111" t="str">
        <f t="array" ref="C187">销售记录!Q186:T192</f>
        <v/>
      </c>
      <c r="D187" s="110" t="str">
        <f t="array" ref="D187">销售记录!R186:U192</f>
        <v/>
      </c>
      <c r="E187" s="112" t="str">
        <f>IF(A187="","",SUMIF(进货明细!$A$3:$A$5000,A187,进货明细!$F$3:$F$5000))</f>
        <v/>
      </c>
      <c r="F187" s="113" t="str">
        <f t="shared" si="6"/>
        <v/>
      </c>
      <c r="G187" s="114" t="str">
        <f>IF(E187="","",SUMIF(进货明细!$A$3:$A$5000,A187,进货明细!$H$3:$H$5000))</f>
        <v/>
      </c>
      <c r="H187" s="112" t="str">
        <f>IF(A187="","",SUMIF(销售记录!$A$3:$A$5000,A187,销售记录!$F$3:$F$5000))</f>
        <v/>
      </c>
      <c r="I187" s="114" t="str">
        <f>IF(H187="","",SUMIF(销售记录!$A$3:$A$5000,A187,销售记录!$H$3:$H$5000))</f>
        <v/>
      </c>
      <c r="J187" s="119" t="str">
        <f t="shared" si="7"/>
        <v/>
      </c>
      <c r="K187" s="114" t="str">
        <f t="shared" si="8"/>
        <v/>
      </c>
      <c r="L187" s="96"/>
    </row>
    <row r="188" customHeight="1" spans="1:12">
      <c r="A188" s="110" t="str">
        <f t="array" ref="A188">销售记录!O187:R193</f>
        <v/>
      </c>
      <c r="B188" s="110" t="str">
        <f t="array" ref="B188">销售记录!P187:S193</f>
        <v/>
      </c>
      <c r="C188" s="111" t="str">
        <f t="array" ref="C188">销售记录!Q187:T193</f>
        <v/>
      </c>
      <c r="D188" s="110" t="str">
        <f t="array" ref="D188">销售记录!R187:U193</f>
        <v/>
      </c>
      <c r="E188" s="112" t="str">
        <f>IF(A188="","",SUMIF(进货明细!$A$3:$A$5000,A188,进货明细!$F$3:$F$5000))</f>
        <v/>
      </c>
      <c r="F188" s="113" t="str">
        <f t="shared" si="6"/>
        <v/>
      </c>
      <c r="G188" s="114" t="str">
        <f>IF(E188="","",SUMIF(进货明细!$A$3:$A$5000,A188,进货明细!$H$3:$H$5000))</f>
        <v/>
      </c>
      <c r="H188" s="112" t="str">
        <f>IF(A188="","",SUMIF(销售记录!$A$3:$A$5000,A188,销售记录!$F$3:$F$5000))</f>
        <v/>
      </c>
      <c r="I188" s="114" t="str">
        <f>IF(H188="","",SUMIF(销售记录!$A$3:$A$5000,A188,销售记录!$H$3:$H$5000))</f>
        <v/>
      </c>
      <c r="J188" s="119" t="str">
        <f t="shared" si="7"/>
        <v/>
      </c>
      <c r="K188" s="114" t="str">
        <f t="shared" si="8"/>
        <v/>
      </c>
      <c r="L188" s="96"/>
    </row>
    <row r="189" customHeight="1" spans="1:12">
      <c r="A189" s="110" t="str">
        <f t="array" ref="A189">销售记录!O188:R194</f>
        <v/>
      </c>
      <c r="B189" s="110" t="str">
        <f t="array" ref="B189">销售记录!P188:S194</f>
        <v/>
      </c>
      <c r="C189" s="111" t="str">
        <f t="array" ref="C189">销售记录!Q188:T194</f>
        <v/>
      </c>
      <c r="D189" s="110" t="str">
        <f t="array" ref="D189">销售记录!R188:U194</f>
        <v/>
      </c>
      <c r="E189" s="112" t="str">
        <f>IF(A189="","",SUMIF(进货明细!$A$3:$A$5000,A189,进货明细!$F$3:$F$5000))</f>
        <v/>
      </c>
      <c r="F189" s="113" t="str">
        <f t="shared" si="6"/>
        <v/>
      </c>
      <c r="G189" s="114" t="str">
        <f>IF(E189="","",SUMIF(进货明细!$A$3:$A$5000,A189,进货明细!$H$3:$H$5000))</f>
        <v/>
      </c>
      <c r="H189" s="112" t="str">
        <f>IF(A189="","",SUMIF(销售记录!$A$3:$A$5000,A189,销售记录!$F$3:$F$5000))</f>
        <v/>
      </c>
      <c r="I189" s="114" t="str">
        <f>IF(H189="","",SUMIF(销售记录!$A$3:$A$5000,A189,销售记录!$H$3:$H$5000))</f>
        <v/>
      </c>
      <c r="J189" s="119" t="str">
        <f t="shared" si="7"/>
        <v/>
      </c>
      <c r="K189" s="114" t="str">
        <f t="shared" si="8"/>
        <v/>
      </c>
      <c r="L189" s="96"/>
    </row>
    <row r="190" customHeight="1" spans="1:12">
      <c r="A190" s="110" t="str">
        <f t="array" ref="A190">销售记录!O189:R195</f>
        <v/>
      </c>
      <c r="B190" s="110" t="str">
        <f t="array" ref="B190">销售记录!P189:S195</f>
        <v/>
      </c>
      <c r="C190" s="111" t="str">
        <f t="array" ref="C190">销售记录!Q189:T195</f>
        <v/>
      </c>
      <c r="D190" s="110" t="str">
        <f t="array" ref="D190">销售记录!R189:U195</f>
        <v/>
      </c>
      <c r="E190" s="112" t="str">
        <f>IF(A190="","",SUMIF(进货明细!$A$3:$A$5000,A190,进货明细!$F$3:$F$5000))</f>
        <v/>
      </c>
      <c r="F190" s="113" t="str">
        <f t="shared" si="6"/>
        <v/>
      </c>
      <c r="G190" s="114" t="str">
        <f>IF(E190="","",SUMIF(进货明细!$A$3:$A$5000,A190,进货明细!$H$3:$H$5000))</f>
        <v/>
      </c>
      <c r="H190" s="112" t="str">
        <f>IF(A190="","",SUMIF(销售记录!$A$3:$A$5000,A190,销售记录!$F$3:$F$5000))</f>
        <v/>
      </c>
      <c r="I190" s="114" t="str">
        <f>IF(H190="","",SUMIF(销售记录!$A$3:$A$5000,A190,销售记录!$H$3:$H$5000))</f>
        <v/>
      </c>
      <c r="J190" s="119" t="str">
        <f t="shared" si="7"/>
        <v/>
      </c>
      <c r="K190" s="114" t="str">
        <f t="shared" si="8"/>
        <v/>
      </c>
      <c r="L190" s="96"/>
    </row>
    <row r="191" customHeight="1" spans="1:12">
      <c r="A191" s="110" t="str">
        <f t="array" ref="A191">销售记录!O190:R196</f>
        <v/>
      </c>
      <c r="B191" s="110" t="str">
        <f t="array" ref="B191">销售记录!P190:S196</f>
        <v/>
      </c>
      <c r="C191" s="111" t="str">
        <f t="array" ref="C191">销售记录!Q190:T196</f>
        <v/>
      </c>
      <c r="D191" s="110" t="str">
        <f t="array" ref="D191">销售记录!R190:U196</f>
        <v/>
      </c>
      <c r="E191" s="112" t="str">
        <f>IF(A191="","",SUMIF(进货明细!$A$3:$A$5000,A191,进货明细!$F$3:$F$5000))</f>
        <v/>
      </c>
      <c r="F191" s="113" t="str">
        <f t="shared" si="6"/>
        <v/>
      </c>
      <c r="G191" s="114" t="str">
        <f>IF(E191="","",SUMIF(进货明细!$A$3:$A$5000,A191,进货明细!$H$3:$H$5000))</f>
        <v/>
      </c>
      <c r="H191" s="112" t="str">
        <f>IF(A191="","",SUMIF(销售记录!$A$3:$A$5000,A191,销售记录!$F$3:$F$5000))</f>
        <v/>
      </c>
      <c r="I191" s="114" t="str">
        <f>IF(H191="","",SUMIF(销售记录!$A$3:$A$5000,A191,销售记录!$H$3:$H$5000))</f>
        <v/>
      </c>
      <c r="J191" s="119" t="str">
        <f t="shared" si="7"/>
        <v/>
      </c>
      <c r="K191" s="114" t="str">
        <f t="shared" si="8"/>
        <v/>
      </c>
      <c r="L191" s="96"/>
    </row>
    <row r="192" customHeight="1" spans="1:12">
      <c r="A192" s="110" t="str">
        <f t="array" ref="A192">销售记录!O191:R197</f>
        <v/>
      </c>
      <c r="B192" s="110" t="str">
        <f t="array" ref="B192">销售记录!P191:S197</f>
        <v/>
      </c>
      <c r="C192" s="111" t="str">
        <f t="array" ref="C192">销售记录!Q191:T197</f>
        <v/>
      </c>
      <c r="D192" s="110" t="str">
        <f t="array" ref="D192">销售记录!R191:U197</f>
        <v/>
      </c>
      <c r="E192" s="112" t="str">
        <f>IF(A192="","",SUMIF(进货明细!$A$3:$A$5000,A192,进货明细!$F$3:$F$5000))</f>
        <v/>
      </c>
      <c r="F192" s="113" t="str">
        <f t="shared" si="6"/>
        <v/>
      </c>
      <c r="G192" s="114" t="str">
        <f>IF(E192="","",SUMIF(进货明细!$A$3:$A$5000,A192,进货明细!$H$3:$H$5000))</f>
        <v/>
      </c>
      <c r="H192" s="112" t="str">
        <f>IF(A192="","",SUMIF(销售记录!$A$3:$A$5000,A192,销售记录!$F$3:$F$5000))</f>
        <v/>
      </c>
      <c r="I192" s="114" t="str">
        <f>IF(H192="","",SUMIF(销售记录!$A$3:$A$5000,A192,销售记录!$H$3:$H$5000))</f>
        <v/>
      </c>
      <c r="J192" s="119" t="str">
        <f t="shared" si="7"/>
        <v/>
      </c>
      <c r="K192" s="114" t="str">
        <f t="shared" si="8"/>
        <v/>
      </c>
      <c r="L192" s="96"/>
    </row>
    <row r="193" customHeight="1" spans="1:12">
      <c r="A193" s="110" t="str">
        <f t="array" ref="A193">销售记录!O192:R198</f>
        <v/>
      </c>
      <c r="B193" s="110" t="str">
        <f t="array" ref="B193">销售记录!P192:S198</f>
        <v/>
      </c>
      <c r="C193" s="111" t="str">
        <f t="array" ref="C193">销售记录!Q192:T198</f>
        <v/>
      </c>
      <c r="D193" s="110" t="str">
        <f t="array" ref="D193">销售记录!R192:U198</f>
        <v/>
      </c>
      <c r="E193" s="112" t="str">
        <f>IF(A193="","",SUMIF(进货明细!$A$3:$A$5000,A193,进货明细!$F$3:$F$5000))</f>
        <v/>
      </c>
      <c r="F193" s="113" t="str">
        <f t="shared" si="6"/>
        <v/>
      </c>
      <c r="G193" s="114" t="str">
        <f>IF(E193="","",SUMIF(进货明细!$A$3:$A$5000,A193,进货明细!$H$3:$H$5000))</f>
        <v/>
      </c>
      <c r="H193" s="112" t="str">
        <f>IF(A193="","",SUMIF(销售记录!$A$3:$A$5000,A193,销售记录!$F$3:$F$5000))</f>
        <v/>
      </c>
      <c r="I193" s="114" t="str">
        <f>IF(H193="","",SUMIF(销售记录!$A$3:$A$5000,A193,销售记录!$H$3:$H$5000))</f>
        <v/>
      </c>
      <c r="J193" s="119" t="str">
        <f t="shared" si="7"/>
        <v/>
      </c>
      <c r="K193" s="114" t="str">
        <f t="shared" si="8"/>
        <v/>
      </c>
      <c r="L193" s="96"/>
    </row>
    <row r="194" customHeight="1" spans="1:12">
      <c r="A194" s="110" t="str">
        <f t="array" ref="A194">销售记录!O193:R199</f>
        <v/>
      </c>
      <c r="B194" s="110" t="str">
        <f t="array" ref="B194">销售记录!P193:S199</f>
        <v/>
      </c>
      <c r="C194" s="111" t="str">
        <f t="array" ref="C194">销售记录!Q193:T199</f>
        <v/>
      </c>
      <c r="D194" s="110" t="str">
        <f t="array" ref="D194">销售记录!R193:U199</f>
        <v/>
      </c>
      <c r="E194" s="112" t="str">
        <f>IF(A194="","",SUMIF(进货明细!$A$3:$A$5000,A194,进货明细!$F$3:$F$5000))</f>
        <v/>
      </c>
      <c r="F194" s="113" t="str">
        <f t="shared" si="6"/>
        <v/>
      </c>
      <c r="G194" s="114" t="str">
        <f>IF(E194="","",SUMIF(进货明细!$A$3:$A$5000,A194,进货明细!$H$3:$H$5000))</f>
        <v/>
      </c>
      <c r="H194" s="112" t="str">
        <f>IF(A194="","",SUMIF(销售记录!$A$3:$A$5000,A194,销售记录!$F$3:$F$5000))</f>
        <v/>
      </c>
      <c r="I194" s="114" t="str">
        <f>IF(H194="","",SUMIF(销售记录!$A$3:$A$5000,A194,销售记录!$H$3:$H$5000))</f>
        <v/>
      </c>
      <c r="J194" s="119" t="str">
        <f t="shared" si="7"/>
        <v/>
      </c>
      <c r="K194" s="114" t="str">
        <f t="shared" si="8"/>
        <v/>
      </c>
      <c r="L194" s="96"/>
    </row>
    <row r="195" customHeight="1" spans="1:12">
      <c r="A195" s="110" t="str">
        <f t="array" ref="A195">销售记录!O194:R200</f>
        <v/>
      </c>
      <c r="B195" s="110" t="str">
        <f t="array" ref="B195">销售记录!P194:S200</f>
        <v/>
      </c>
      <c r="C195" s="111" t="str">
        <f t="array" ref="C195">销售记录!Q194:T200</f>
        <v/>
      </c>
      <c r="D195" s="110" t="str">
        <f t="array" ref="D195">销售记录!R194:U200</f>
        <v/>
      </c>
      <c r="E195" s="112" t="str">
        <f>IF(A195="","",SUMIF(进货明细!$A$3:$A$5000,A195,进货明细!$F$3:$F$5000))</f>
        <v/>
      </c>
      <c r="F195" s="113" t="str">
        <f t="shared" si="6"/>
        <v/>
      </c>
      <c r="G195" s="114" t="str">
        <f>IF(E195="","",SUMIF(进货明细!$A$3:$A$5000,A195,进货明细!$H$3:$H$5000))</f>
        <v/>
      </c>
      <c r="H195" s="112" t="str">
        <f>IF(A195="","",SUMIF(销售记录!$A$3:$A$5000,A195,销售记录!$F$3:$F$5000))</f>
        <v/>
      </c>
      <c r="I195" s="114" t="str">
        <f>IF(H195="","",SUMIF(销售记录!$A$3:$A$5000,A195,销售记录!$H$3:$H$5000))</f>
        <v/>
      </c>
      <c r="J195" s="119" t="str">
        <f t="shared" si="7"/>
        <v/>
      </c>
      <c r="K195" s="114" t="str">
        <f t="shared" si="8"/>
        <v/>
      </c>
      <c r="L195" s="96"/>
    </row>
    <row r="196" customHeight="1" spans="1:12">
      <c r="A196" s="110" t="str">
        <f t="array" ref="A196">销售记录!O195:R201</f>
        <v/>
      </c>
      <c r="B196" s="110" t="str">
        <f t="array" ref="B196">销售记录!P195:S201</f>
        <v/>
      </c>
      <c r="C196" s="111" t="str">
        <f t="array" ref="C196">销售记录!Q195:T201</f>
        <v/>
      </c>
      <c r="D196" s="110" t="str">
        <f t="array" ref="D196">销售记录!R195:U201</f>
        <v/>
      </c>
      <c r="E196" s="112" t="str">
        <f>IF(A196="","",SUMIF(进货明细!$A$3:$A$5000,A196,进货明细!$F$3:$F$5000))</f>
        <v/>
      </c>
      <c r="F196" s="113" t="str">
        <f t="shared" si="6"/>
        <v/>
      </c>
      <c r="G196" s="114" t="str">
        <f>IF(E196="","",SUMIF(进货明细!$A$3:$A$5000,A196,进货明细!$H$3:$H$5000))</f>
        <v/>
      </c>
      <c r="H196" s="112" t="str">
        <f>IF(A196="","",SUMIF(销售记录!$A$3:$A$5000,A196,销售记录!$F$3:$F$5000))</f>
        <v/>
      </c>
      <c r="I196" s="114" t="str">
        <f>IF(H196="","",SUMIF(销售记录!$A$3:$A$5000,A196,销售记录!$H$3:$H$5000))</f>
        <v/>
      </c>
      <c r="J196" s="119" t="str">
        <f t="shared" si="7"/>
        <v/>
      </c>
      <c r="K196" s="114" t="str">
        <f t="shared" si="8"/>
        <v/>
      </c>
      <c r="L196" s="96"/>
    </row>
    <row r="197" customHeight="1" spans="1:12">
      <c r="A197" s="110" t="str">
        <f t="array" ref="A197">销售记录!O196:R202</f>
        <v/>
      </c>
      <c r="B197" s="110" t="str">
        <f t="array" ref="B197">销售记录!P196:S202</f>
        <v/>
      </c>
      <c r="C197" s="111" t="str">
        <f t="array" ref="C197">销售记录!Q196:T202</f>
        <v/>
      </c>
      <c r="D197" s="110" t="str">
        <f t="array" ref="D197">销售记录!R196:U202</f>
        <v/>
      </c>
      <c r="E197" s="112" t="str">
        <f>IF(A197="","",SUMIF(进货明细!$A$3:$A$5000,A197,进货明细!$F$3:$F$5000))</f>
        <v/>
      </c>
      <c r="F197" s="113" t="str">
        <f t="shared" ref="F197:F260" si="9">IF(E197="","",G197/E197)</f>
        <v/>
      </c>
      <c r="G197" s="114" t="str">
        <f>IF(E197="","",SUMIF(进货明细!$A$3:$A$5000,A197,进货明细!$H$3:$H$5000))</f>
        <v/>
      </c>
      <c r="H197" s="112" t="str">
        <f>IF(A197="","",SUMIF(销售记录!$A$3:$A$5000,A197,销售记录!$F$3:$F$5000))</f>
        <v/>
      </c>
      <c r="I197" s="114" t="str">
        <f>IF(H197="","",SUMIF(销售记录!$A$3:$A$5000,A197,销售记录!$H$3:$H$5000))</f>
        <v/>
      </c>
      <c r="J197" s="119" t="str">
        <f t="shared" ref="J197:J260" si="10">IF(E197="","",E197-H197)</f>
        <v/>
      </c>
      <c r="K197" s="114" t="str">
        <f t="shared" ref="K197:K260" si="11">IF(ISERROR(I197-G197*H197/E197),"",I197-G197*H197/E197)</f>
        <v/>
      </c>
      <c r="L197" s="96"/>
    </row>
    <row r="198" customHeight="1" spans="1:12">
      <c r="A198" s="110" t="str">
        <f t="array" ref="A198">销售记录!O197:R203</f>
        <v/>
      </c>
      <c r="B198" s="110" t="str">
        <f t="array" ref="B198">销售记录!P197:S203</f>
        <v/>
      </c>
      <c r="C198" s="111" t="str">
        <f t="array" ref="C198">销售记录!Q197:T203</f>
        <v/>
      </c>
      <c r="D198" s="110" t="str">
        <f t="array" ref="D198">销售记录!R197:U203</f>
        <v/>
      </c>
      <c r="E198" s="112" t="str">
        <f>IF(A198="","",SUMIF(进货明细!$A$3:$A$5000,A198,进货明细!$F$3:$F$5000))</f>
        <v/>
      </c>
      <c r="F198" s="113" t="str">
        <f t="shared" si="9"/>
        <v/>
      </c>
      <c r="G198" s="114" t="str">
        <f>IF(E198="","",SUMIF(进货明细!$A$3:$A$5000,A198,进货明细!$H$3:$H$5000))</f>
        <v/>
      </c>
      <c r="H198" s="112" t="str">
        <f>IF(A198="","",SUMIF(销售记录!$A$3:$A$5000,A198,销售记录!$F$3:$F$5000))</f>
        <v/>
      </c>
      <c r="I198" s="114" t="str">
        <f>IF(H198="","",SUMIF(销售记录!$A$3:$A$5000,A198,销售记录!$H$3:$H$5000))</f>
        <v/>
      </c>
      <c r="J198" s="119" t="str">
        <f t="shared" si="10"/>
        <v/>
      </c>
      <c r="K198" s="114" t="str">
        <f t="shared" si="11"/>
        <v/>
      </c>
      <c r="L198" s="96"/>
    </row>
    <row r="199" customHeight="1" spans="1:12">
      <c r="A199" s="110" t="str">
        <f t="array" ref="A199">销售记录!O198:R204</f>
        <v/>
      </c>
      <c r="B199" s="110" t="str">
        <f t="array" ref="B199">销售记录!P198:S204</f>
        <v/>
      </c>
      <c r="C199" s="111" t="str">
        <f t="array" ref="C199">销售记录!Q198:T204</f>
        <v/>
      </c>
      <c r="D199" s="110" t="str">
        <f t="array" ref="D199">销售记录!R198:U204</f>
        <v/>
      </c>
      <c r="E199" s="112" t="str">
        <f>IF(A199="","",SUMIF(进货明细!$A$3:$A$5000,A199,进货明细!$F$3:$F$5000))</f>
        <v/>
      </c>
      <c r="F199" s="113" t="str">
        <f t="shared" si="9"/>
        <v/>
      </c>
      <c r="G199" s="114" t="str">
        <f>IF(E199="","",SUMIF(进货明细!$A$3:$A$5000,A199,进货明细!$H$3:$H$5000))</f>
        <v/>
      </c>
      <c r="H199" s="112" t="str">
        <f>IF(A199="","",SUMIF(销售记录!$A$3:$A$5000,A199,销售记录!$F$3:$F$5000))</f>
        <v/>
      </c>
      <c r="I199" s="114" t="str">
        <f>IF(H199="","",SUMIF(销售记录!$A$3:$A$5000,A199,销售记录!$H$3:$H$5000))</f>
        <v/>
      </c>
      <c r="J199" s="119" t="str">
        <f t="shared" si="10"/>
        <v/>
      </c>
      <c r="K199" s="114" t="str">
        <f t="shared" si="11"/>
        <v/>
      </c>
      <c r="L199" s="96"/>
    </row>
    <row r="200" customHeight="1" spans="1:12">
      <c r="A200" s="110" t="str">
        <f t="array" ref="A200">销售记录!O199:R205</f>
        <v/>
      </c>
      <c r="B200" s="110" t="str">
        <f t="array" ref="B200">销售记录!P199:S205</f>
        <v/>
      </c>
      <c r="C200" s="111" t="str">
        <f t="array" ref="C200">销售记录!Q199:T205</f>
        <v/>
      </c>
      <c r="D200" s="110" t="str">
        <f t="array" ref="D200">销售记录!R199:U205</f>
        <v/>
      </c>
      <c r="E200" s="112" t="str">
        <f>IF(A200="","",SUMIF(进货明细!$A$3:$A$5000,A200,进货明细!$F$3:$F$5000))</f>
        <v/>
      </c>
      <c r="F200" s="113" t="str">
        <f t="shared" si="9"/>
        <v/>
      </c>
      <c r="G200" s="114" t="str">
        <f>IF(E200="","",SUMIF(进货明细!$A$3:$A$5000,A200,进货明细!$H$3:$H$5000))</f>
        <v/>
      </c>
      <c r="H200" s="112" t="str">
        <f>IF(A200="","",SUMIF(销售记录!$A$3:$A$5000,A200,销售记录!$F$3:$F$5000))</f>
        <v/>
      </c>
      <c r="I200" s="114" t="str">
        <f>IF(H200="","",SUMIF(销售记录!$A$3:$A$5000,A200,销售记录!$H$3:$H$5000))</f>
        <v/>
      </c>
      <c r="J200" s="119" t="str">
        <f t="shared" si="10"/>
        <v/>
      </c>
      <c r="K200" s="114" t="str">
        <f t="shared" si="11"/>
        <v/>
      </c>
      <c r="L200" s="96"/>
    </row>
    <row r="201" customHeight="1" spans="1:12">
      <c r="A201" s="110" t="str">
        <f t="array" ref="A201">销售记录!O200:R206</f>
        <v/>
      </c>
      <c r="B201" s="110" t="str">
        <f t="array" ref="B201">销售记录!P200:S206</f>
        <v/>
      </c>
      <c r="C201" s="111" t="str">
        <f t="array" ref="C201">销售记录!Q200:T206</f>
        <v/>
      </c>
      <c r="D201" s="110" t="str">
        <f t="array" ref="D201">销售记录!R200:U206</f>
        <v/>
      </c>
      <c r="E201" s="112" t="str">
        <f>IF(A201="","",SUMIF(进货明细!$A$3:$A$5000,A201,进货明细!$F$3:$F$5000))</f>
        <v/>
      </c>
      <c r="F201" s="113" t="str">
        <f t="shared" si="9"/>
        <v/>
      </c>
      <c r="G201" s="114" t="str">
        <f>IF(E201="","",SUMIF(进货明细!$A$3:$A$5000,A201,进货明细!$H$3:$H$5000))</f>
        <v/>
      </c>
      <c r="H201" s="112" t="str">
        <f>IF(A201="","",SUMIF(销售记录!$A$3:$A$5000,A201,销售记录!$F$3:$F$5000))</f>
        <v/>
      </c>
      <c r="I201" s="114" t="str">
        <f>IF(H201="","",SUMIF(销售记录!$A$3:$A$5000,A201,销售记录!$H$3:$H$5000))</f>
        <v/>
      </c>
      <c r="J201" s="119" t="str">
        <f t="shared" si="10"/>
        <v/>
      </c>
      <c r="K201" s="114" t="str">
        <f t="shared" si="11"/>
        <v/>
      </c>
      <c r="L201" s="96"/>
    </row>
    <row r="202" customHeight="1" spans="1:12">
      <c r="A202" s="110" t="str">
        <f t="array" ref="A202">销售记录!O201:R207</f>
        <v/>
      </c>
      <c r="B202" s="110" t="str">
        <f t="array" ref="B202">销售记录!P201:S207</f>
        <v/>
      </c>
      <c r="C202" s="111" t="str">
        <f t="array" ref="C202">销售记录!Q201:T207</f>
        <v/>
      </c>
      <c r="D202" s="110" t="str">
        <f t="array" ref="D202">销售记录!R201:U207</f>
        <v/>
      </c>
      <c r="E202" s="112" t="str">
        <f>IF(A202="","",SUMIF(进货明细!$A$3:$A$5000,A202,进货明细!$F$3:$F$5000))</f>
        <v/>
      </c>
      <c r="F202" s="113" t="str">
        <f t="shared" si="9"/>
        <v/>
      </c>
      <c r="G202" s="114" t="str">
        <f>IF(E202="","",SUMIF(进货明细!$A$3:$A$5000,A202,进货明细!$H$3:$H$5000))</f>
        <v/>
      </c>
      <c r="H202" s="112" t="str">
        <f>IF(A202="","",SUMIF(销售记录!$A$3:$A$5000,A202,销售记录!$F$3:$F$5000))</f>
        <v/>
      </c>
      <c r="I202" s="114" t="str">
        <f>IF(H202="","",SUMIF(销售记录!$A$3:$A$5000,A202,销售记录!$H$3:$H$5000))</f>
        <v/>
      </c>
      <c r="J202" s="119" t="str">
        <f t="shared" si="10"/>
        <v/>
      </c>
      <c r="K202" s="114" t="str">
        <f t="shared" si="11"/>
        <v/>
      </c>
      <c r="L202" s="96"/>
    </row>
    <row r="203" customHeight="1" spans="1:12">
      <c r="A203" s="110" t="str">
        <f t="array" ref="A203">销售记录!O202:R208</f>
        <v/>
      </c>
      <c r="B203" s="110" t="str">
        <f t="array" ref="B203">销售记录!P202:S208</f>
        <v/>
      </c>
      <c r="C203" s="111" t="str">
        <f t="array" ref="C203">销售记录!Q202:T208</f>
        <v/>
      </c>
      <c r="D203" s="110" t="str">
        <f t="array" ref="D203">销售记录!R202:U208</f>
        <v/>
      </c>
      <c r="E203" s="112" t="str">
        <f>IF(A203="","",SUMIF(进货明细!$A$3:$A$5000,A203,进货明细!$F$3:$F$5000))</f>
        <v/>
      </c>
      <c r="F203" s="113" t="str">
        <f t="shared" si="9"/>
        <v/>
      </c>
      <c r="G203" s="114" t="str">
        <f>IF(E203="","",SUMIF(进货明细!$A$3:$A$5000,A203,进货明细!$H$3:$H$5000))</f>
        <v/>
      </c>
      <c r="H203" s="112" t="str">
        <f>IF(A203="","",SUMIF(销售记录!$A$3:$A$5000,A203,销售记录!$F$3:$F$5000))</f>
        <v/>
      </c>
      <c r="I203" s="114" t="str">
        <f>IF(H203="","",SUMIF(销售记录!$A$3:$A$5000,A203,销售记录!$H$3:$H$5000))</f>
        <v/>
      </c>
      <c r="J203" s="119" t="str">
        <f t="shared" si="10"/>
        <v/>
      </c>
      <c r="K203" s="114" t="str">
        <f t="shared" si="11"/>
        <v/>
      </c>
      <c r="L203" s="96"/>
    </row>
    <row r="204" customHeight="1" spans="1:12">
      <c r="A204" s="110" t="str">
        <f t="array" ref="A204">销售记录!O203:R209</f>
        <v/>
      </c>
      <c r="B204" s="110" t="str">
        <f t="array" ref="B204">销售记录!P203:S209</f>
        <v/>
      </c>
      <c r="C204" s="111" t="str">
        <f t="array" ref="C204">销售记录!Q203:T209</f>
        <v/>
      </c>
      <c r="D204" s="110" t="str">
        <f t="array" ref="D204">销售记录!R203:U209</f>
        <v/>
      </c>
      <c r="E204" s="112" t="str">
        <f>IF(A204="","",SUMIF(进货明细!$A$3:$A$5000,A204,进货明细!$F$3:$F$5000))</f>
        <v/>
      </c>
      <c r="F204" s="113" t="str">
        <f t="shared" si="9"/>
        <v/>
      </c>
      <c r="G204" s="114" t="str">
        <f>IF(E204="","",SUMIF(进货明细!$A$3:$A$5000,A204,进货明细!$H$3:$H$5000))</f>
        <v/>
      </c>
      <c r="H204" s="112" t="str">
        <f>IF(A204="","",SUMIF(销售记录!$A$3:$A$5000,A204,销售记录!$F$3:$F$5000))</f>
        <v/>
      </c>
      <c r="I204" s="114" t="str">
        <f>IF(H204="","",SUMIF(销售记录!$A$3:$A$5000,A204,销售记录!$H$3:$H$5000))</f>
        <v/>
      </c>
      <c r="J204" s="119" t="str">
        <f t="shared" si="10"/>
        <v/>
      </c>
      <c r="K204" s="114" t="str">
        <f t="shared" si="11"/>
        <v/>
      </c>
      <c r="L204" s="96"/>
    </row>
    <row r="205" customHeight="1" spans="1:12">
      <c r="A205" s="110" t="str">
        <f t="array" ref="A205">销售记录!O204:R210</f>
        <v/>
      </c>
      <c r="B205" s="110" t="str">
        <f t="array" ref="B205">销售记录!P204:S210</f>
        <v/>
      </c>
      <c r="C205" s="111" t="str">
        <f t="array" ref="C205">销售记录!Q204:T210</f>
        <v/>
      </c>
      <c r="D205" s="110" t="str">
        <f t="array" ref="D205">销售记录!R204:U210</f>
        <v/>
      </c>
      <c r="E205" s="112" t="str">
        <f>IF(A205="","",SUMIF(进货明细!$A$3:$A$5000,A205,进货明细!$F$3:$F$5000))</f>
        <v/>
      </c>
      <c r="F205" s="113" t="str">
        <f t="shared" si="9"/>
        <v/>
      </c>
      <c r="G205" s="114" t="str">
        <f>IF(E205="","",SUMIF(进货明细!$A$3:$A$5000,A205,进货明细!$H$3:$H$5000))</f>
        <v/>
      </c>
      <c r="H205" s="112" t="str">
        <f>IF(A205="","",SUMIF(销售记录!$A$3:$A$5000,A205,销售记录!$F$3:$F$5000))</f>
        <v/>
      </c>
      <c r="I205" s="114" t="str">
        <f>IF(H205="","",SUMIF(销售记录!$A$3:$A$5000,A205,销售记录!$H$3:$H$5000))</f>
        <v/>
      </c>
      <c r="J205" s="119" t="str">
        <f t="shared" si="10"/>
        <v/>
      </c>
      <c r="K205" s="114" t="str">
        <f t="shared" si="11"/>
        <v/>
      </c>
      <c r="L205" s="96"/>
    </row>
    <row r="206" customHeight="1" spans="1:12">
      <c r="A206" s="110" t="str">
        <f t="array" ref="A206">销售记录!O205:R211</f>
        <v/>
      </c>
      <c r="B206" s="110" t="str">
        <f t="array" ref="B206">销售记录!P205:S211</f>
        <v/>
      </c>
      <c r="C206" s="111" t="str">
        <f t="array" ref="C206">销售记录!Q205:T211</f>
        <v/>
      </c>
      <c r="D206" s="110" t="str">
        <f t="array" ref="D206">销售记录!R205:U211</f>
        <v/>
      </c>
      <c r="E206" s="112" t="str">
        <f>IF(A206="","",SUMIF(进货明细!$A$3:$A$5000,A206,进货明细!$F$3:$F$5000))</f>
        <v/>
      </c>
      <c r="F206" s="113" t="str">
        <f t="shared" si="9"/>
        <v/>
      </c>
      <c r="G206" s="114" t="str">
        <f>IF(E206="","",SUMIF(进货明细!$A$3:$A$5000,A206,进货明细!$H$3:$H$5000))</f>
        <v/>
      </c>
      <c r="H206" s="112" t="str">
        <f>IF(A206="","",SUMIF(销售记录!$A$3:$A$5000,A206,销售记录!$F$3:$F$5000))</f>
        <v/>
      </c>
      <c r="I206" s="114" t="str">
        <f>IF(H206="","",SUMIF(销售记录!$A$3:$A$5000,A206,销售记录!$H$3:$H$5000))</f>
        <v/>
      </c>
      <c r="J206" s="119" t="str">
        <f t="shared" si="10"/>
        <v/>
      </c>
      <c r="K206" s="114" t="str">
        <f t="shared" si="11"/>
        <v/>
      </c>
      <c r="L206" s="96"/>
    </row>
    <row r="207" customHeight="1" spans="1:12">
      <c r="A207" s="110" t="str">
        <f t="array" ref="A207">销售记录!O206:R212</f>
        <v/>
      </c>
      <c r="B207" s="110" t="str">
        <f t="array" ref="B207">销售记录!P206:S212</f>
        <v/>
      </c>
      <c r="C207" s="111" t="str">
        <f t="array" ref="C207">销售记录!Q206:T212</f>
        <v/>
      </c>
      <c r="D207" s="110" t="str">
        <f t="array" ref="D207">销售记录!R206:U212</f>
        <v/>
      </c>
      <c r="E207" s="112" t="str">
        <f>IF(A207="","",SUMIF(进货明细!$A$3:$A$5000,A207,进货明细!$F$3:$F$5000))</f>
        <v/>
      </c>
      <c r="F207" s="113" t="str">
        <f t="shared" si="9"/>
        <v/>
      </c>
      <c r="G207" s="114" t="str">
        <f>IF(E207="","",SUMIF(进货明细!$A$3:$A$5000,A207,进货明细!$H$3:$H$5000))</f>
        <v/>
      </c>
      <c r="H207" s="112" t="str">
        <f>IF(A207="","",SUMIF(销售记录!$A$3:$A$5000,A207,销售记录!$F$3:$F$5000))</f>
        <v/>
      </c>
      <c r="I207" s="114" t="str">
        <f>IF(H207="","",SUMIF(销售记录!$A$3:$A$5000,A207,销售记录!$H$3:$H$5000))</f>
        <v/>
      </c>
      <c r="J207" s="119" t="str">
        <f t="shared" si="10"/>
        <v/>
      </c>
      <c r="K207" s="114" t="str">
        <f t="shared" si="11"/>
        <v/>
      </c>
      <c r="L207" s="96"/>
    </row>
    <row r="208" customHeight="1" spans="1:12">
      <c r="A208" s="110" t="str">
        <f t="array" ref="A208">销售记录!O207:R213</f>
        <v/>
      </c>
      <c r="B208" s="110" t="str">
        <f t="array" ref="B208">销售记录!P207:S213</f>
        <v/>
      </c>
      <c r="C208" s="111" t="str">
        <f t="array" ref="C208">销售记录!Q207:T213</f>
        <v/>
      </c>
      <c r="D208" s="110" t="str">
        <f t="array" ref="D208">销售记录!R207:U213</f>
        <v/>
      </c>
      <c r="E208" s="112" t="str">
        <f>IF(A208="","",SUMIF(进货明细!$A$3:$A$5000,A208,进货明细!$F$3:$F$5000))</f>
        <v/>
      </c>
      <c r="F208" s="113" t="str">
        <f t="shared" si="9"/>
        <v/>
      </c>
      <c r="G208" s="114" t="str">
        <f>IF(E208="","",SUMIF(进货明细!$A$3:$A$5000,A208,进货明细!$H$3:$H$5000))</f>
        <v/>
      </c>
      <c r="H208" s="112" t="str">
        <f>IF(A208="","",SUMIF(销售记录!$A$3:$A$5000,A208,销售记录!$F$3:$F$5000))</f>
        <v/>
      </c>
      <c r="I208" s="114" t="str">
        <f>IF(H208="","",SUMIF(销售记录!$A$3:$A$5000,A208,销售记录!$H$3:$H$5000))</f>
        <v/>
      </c>
      <c r="J208" s="119" t="str">
        <f t="shared" si="10"/>
        <v/>
      </c>
      <c r="K208" s="114" t="str">
        <f t="shared" si="11"/>
        <v/>
      </c>
      <c r="L208" s="96"/>
    </row>
    <row r="209" customHeight="1" spans="1:12">
      <c r="A209" s="110" t="str">
        <f t="array" ref="A209">销售记录!O208:R214</f>
        <v/>
      </c>
      <c r="B209" s="110" t="str">
        <f t="array" ref="B209">销售记录!P208:S214</f>
        <v/>
      </c>
      <c r="C209" s="111" t="str">
        <f t="array" ref="C209">销售记录!Q208:T214</f>
        <v/>
      </c>
      <c r="D209" s="110" t="str">
        <f t="array" ref="D209">销售记录!R208:U214</f>
        <v/>
      </c>
      <c r="E209" s="112" t="str">
        <f>IF(A209="","",SUMIF(进货明细!$A$3:$A$5000,A209,进货明细!$F$3:$F$5000))</f>
        <v/>
      </c>
      <c r="F209" s="113" t="str">
        <f t="shared" si="9"/>
        <v/>
      </c>
      <c r="G209" s="114" t="str">
        <f>IF(E209="","",SUMIF(进货明细!$A$3:$A$5000,A209,进货明细!$H$3:$H$5000))</f>
        <v/>
      </c>
      <c r="H209" s="112" t="str">
        <f>IF(A209="","",SUMIF(销售记录!$A$3:$A$5000,A209,销售记录!$F$3:$F$5000))</f>
        <v/>
      </c>
      <c r="I209" s="114" t="str">
        <f>IF(H209="","",SUMIF(销售记录!$A$3:$A$5000,A209,销售记录!$H$3:$H$5000))</f>
        <v/>
      </c>
      <c r="J209" s="119" t="str">
        <f t="shared" si="10"/>
        <v/>
      </c>
      <c r="K209" s="114" t="str">
        <f t="shared" si="11"/>
        <v/>
      </c>
      <c r="L209" s="96"/>
    </row>
    <row r="210" customHeight="1" spans="1:12">
      <c r="A210" s="110" t="str">
        <f t="array" ref="A210">销售记录!O209:R215</f>
        <v/>
      </c>
      <c r="B210" s="110" t="str">
        <f t="array" ref="B210">销售记录!P209:S215</f>
        <v/>
      </c>
      <c r="C210" s="111" t="str">
        <f t="array" ref="C210">销售记录!Q209:T215</f>
        <v/>
      </c>
      <c r="D210" s="110" t="str">
        <f t="array" ref="D210">销售记录!R209:U215</f>
        <v/>
      </c>
      <c r="E210" s="112" t="str">
        <f>IF(A210="","",SUMIF(进货明细!$A$3:$A$5000,A210,进货明细!$F$3:$F$5000))</f>
        <v/>
      </c>
      <c r="F210" s="113" t="str">
        <f t="shared" si="9"/>
        <v/>
      </c>
      <c r="G210" s="114" t="str">
        <f>IF(E210="","",SUMIF(进货明细!$A$3:$A$5000,A210,进货明细!$H$3:$H$5000))</f>
        <v/>
      </c>
      <c r="H210" s="112" t="str">
        <f>IF(A210="","",SUMIF(销售记录!$A$3:$A$5000,A210,销售记录!$F$3:$F$5000))</f>
        <v/>
      </c>
      <c r="I210" s="114" t="str">
        <f>IF(H210="","",SUMIF(销售记录!$A$3:$A$5000,A210,销售记录!$H$3:$H$5000))</f>
        <v/>
      </c>
      <c r="J210" s="119" t="str">
        <f t="shared" si="10"/>
        <v/>
      </c>
      <c r="K210" s="114" t="str">
        <f t="shared" si="11"/>
        <v/>
      </c>
      <c r="L210" s="96"/>
    </row>
    <row r="211" customHeight="1" spans="1:12">
      <c r="A211" s="110" t="str">
        <f t="array" ref="A211">销售记录!O210:R216</f>
        <v/>
      </c>
      <c r="B211" s="110" t="str">
        <f t="array" ref="B211">销售记录!P210:S216</f>
        <v/>
      </c>
      <c r="C211" s="111" t="str">
        <f t="array" ref="C211">销售记录!Q210:T216</f>
        <v/>
      </c>
      <c r="D211" s="110" t="str">
        <f t="array" ref="D211">销售记录!R210:U216</f>
        <v/>
      </c>
      <c r="E211" s="112" t="str">
        <f>IF(A211="","",SUMIF(进货明细!$A$3:$A$5000,A211,进货明细!$F$3:$F$5000))</f>
        <v/>
      </c>
      <c r="F211" s="113" t="str">
        <f t="shared" si="9"/>
        <v/>
      </c>
      <c r="G211" s="114" t="str">
        <f>IF(E211="","",SUMIF(进货明细!$A$3:$A$5000,A211,进货明细!$H$3:$H$5000))</f>
        <v/>
      </c>
      <c r="H211" s="112" t="str">
        <f>IF(A211="","",SUMIF(销售记录!$A$3:$A$5000,A211,销售记录!$F$3:$F$5000))</f>
        <v/>
      </c>
      <c r="I211" s="114" t="str">
        <f>IF(H211="","",SUMIF(销售记录!$A$3:$A$5000,A211,销售记录!$H$3:$H$5000))</f>
        <v/>
      </c>
      <c r="J211" s="119" t="str">
        <f t="shared" si="10"/>
        <v/>
      </c>
      <c r="K211" s="114" t="str">
        <f t="shared" si="11"/>
        <v/>
      </c>
      <c r="L211" s="96"/>
    </row>
    <row r="212" customHeight="1" spans="1:12">
      <c r="A212" s="110" t="str">
        <f t="array" ref="A212">销售记录!O211:R217</f>
        <v/>
      </c>
      <c r="B212" s="110" t="str">
        <f t="array" ref="B212">销售记录!P211:S217</f>
        <v/>
      </c>
      <c r="C212" s="111" t="str">
        <f t="array" ref="C212">销售记录!Q211:T217</f>
        <v/>
      </c>
      <c r="D212" s="110" t="str">
        <f t="array" ref="D212">销售记录!R211:U217</f>
        <v/>
      </c>
      <c r="E212" s="112" t="str">
        <f>IF(A212="","",SUMIF(进货明细!$A$3:$A$5000,A212,进货明细!$F$3:$F$5000))</f>
        <v/>
      </c>
      <c r="F212" s="113" t="str">
        <f t="shared" si="9"/>
        <v/>
      </c>
      <c r="G212" s="114" t="str">
        <f>IF(E212="","",SUMIF(进货明细!$A$3:$A$5000,A212,进货明细!$H$3:$H$5000))</f>
        <v/>
      </c>
      <c r="H212" s="112" t="str">
        <f>IF(A212="","",SUMIF(销售记录!$A$3:$A$5000,A212,销售记录!$F$3:$F$5000))</f>
        <v/>
      </c>
      <c r="I212" s="114" t="str">
        <f>IF(H212="","",SUMIF(销售记录!$A$3:$A$5000,A212,销售记录!$H$3:$H$5000))</f>
        <v/>
      </c>
      <c r="J212" s="119" t="str">
        <f t="shared" si="10"/>
        <v/>
      </c>
      <c r="K212" s="114" t="str">
        <f t="shared" si="11"/>
        <v/>
      </c>
      <c r="L212" s="96"/>
    </row>
    <row r="213" customHeight="1" spans="1:12">
      <c r="A213" s="110" t="str">
        <f t="array" ref="A213">销售记录!O212:R218</f>
        <v/>
      </c>
      <c r="B213" s="110" t="str">
        <f t="array" ref="B213">销售记录!P212:S218</f>
        <v/>
      </c>
      <c r="C213" s="111" t="str">
        <f t="array" ref="C213">销售记录!Q212:T218</f>
        <v/>
      </c>
      <c r="D213" s="110" t="str">
        <f t="array" ref="D213">销售记录!R212:U218</f>
        <v/>
      </c>
      <c r="E213" s="112" t="str">
        <f>IF(A213="","",SUMIF(进货明细!$A$3:$A$5000,A213,进货明细!$F$3:$F$5000))</f>
        <v/>
      </c>
      <c r="F213" s="113" t="str">
        <f t="shared" si="9"/>
        <v/>
      </c>
      <c r="G213" s="114" t="str">
        <f>IF(E213="","",SUMIF(进货明细!$A$3:$A$5000,A213,进货明细!$H$3:$H$5000))</f>
        <v/>
      </c>
      <c r="H213" s="112" t="str">
        <f>IF(A213="","",SUMIF(销售记录!$A$3:$A$5000,A213,销售记录!$F$3:$F$5000))</f>
        <v/>
      </c>
      <c r="I213" s="114" t="str">
        <f>IF(H213="","",SUMIF(销售记录!$A$3:$A$5000,A213,销售记录!$H$3:$H$5000))</f>
        <v/>
      </c>
      <c r="J213" s="119" t="str">
        <f t="shared" si="10"/>
        <v/>
      </c>
      <c r="K213" s="114" t="str">
        <f t="shared" si="11"/>
        <v/>
      </c>
      <c r="L213" s="96"/>
    </row>
    <row r="214" customHeight="1" spans="1:12">
      <c r="A214" s="110" t="str">
        <f t="array" ref="A214">销售记录!O213:R219</f>
        <v/>
      </c>
      <c r="B214" s="110" t="str">
        <f t="array" ref="B214">销售记录!P213:S219</f>
        <v/>
      </c>
      <c r="C214" s="111" t="str">
        <f t="array" ref="C214">销售记录!Q213:T219</f>
        <v/>
      </c>
      <c r="D214" s="110" t="str">
        <f t="array" ref="D214">销售记录!R213:U219</f>
        <v/>
      </c>
      <c r="E214" s="112" t="str">
        <f>IF(A214="","",SUMIF(进货明细!$A$3:$A$5000,A214,进货明细!$F$3:$F$5000))</f>
        <v/>
      </c>
      <c r="F214" s="113" t="str">
        <f t="shared" si="9"/>
        <v/>
      </c>
      <c r="G214" s="114" t="str">
        <f>IF(E214="","",SUMIF(进货明细!$A$3:$A$5000,A214,进货明细!$H$3:$H$5000))</f>
        <v/>
      </c>
      <c r="H214" s="112" t="str">
        <f>IF(A214="","",SUMIF(销售记录!$A$3:$A$5000,A214,销售记录!$F$3:$F$5000))</f>
        <v/>
      </c>
      <c r="I214" s="114" t="str">
        <f>IF(H214="","",SUMIF(销售记录!$A$3:$A$5000,A214,销售记录!$H$3:$H$5000))</f>
        <v/>
      </c>
      <c r="J214" s="119" t="str">
        <f t="shared" si="10"/>
        <v/>
      </c>
      <c r="K214" s="114" t="str">
        <f t="shared" si="11"/>
        <v/>
      </c>
      <c r="L214" s="96"/>
    </row>
    <row r="215" customHeight="1" spans="1:12">
      <c r="A215" s="110" t="str">
        <f t="array" ref="A215">销售记录!O214:R220</f>
        <v/>
      </c>
      <c r="B215" s="110" t="str">
        <f t="array" ref="B215">销售记录!P214:S220</f>
        <v/>
      </c>
      <c r="C215" s="111" t="str">
        <f t="array" ref="C215">销售记录!Q214:T220</f>
        <v/>
      </c>
      <c r="D215" s="110" t="str">
        <f t="array" ref="D215">销售记录!R214:U220</f>
        <v/>
      </c>
      <c r="E215" s="112" t="str">
        <f>IF(A215="","",SUMIF(进货明细!$A$3:$A$5000,A215,进货明细!$F$3:$F$5000))</f>
        <v/>
      </c>
      <c r="F215" s="113" t="str">
        <f t="shared" si="9"/>
        <v/>
      </c>
      <c r="G215" s="114" t="str">
        <f>IF(E215="","",SUMIF(进货明细!$A$3:$A$5000,A215,进货明细!$H$3:$H$5000))</f>
        <v/>
      </c>
      <c r="H215" s="112" t="str">
        <f>IF(A215="","",SUMIF(销售记录!$A$3:$A$5000,A215,销售记录!$F$3:$F$5000))</f>
        <v/>
      </c>
      <c r="I215" s="114" t="str">
        <f>IF(H215="","",SUMIF(销售记录!$A$3:$A$5000,A215,销售记录!$H$3:$H$5000))</f>
        <v/>
      </c>
      <c r="J215" s="119" t="str">
        <f t="shared" si="10"/>
        <v/>
      </c>
      <c r="K215" s="114" t="str">
        <f t="shared" si="11"/>
        <v/>
      </c>
      <c r="L215" s="96"/>
    </row>
    <row r="216" customHeight="1" spans="1:12">
      <c r="A216" s="110" t="str">
        <f t="array" ref="A216">销售记录!O215:R221</f>
        <v/>
      </c>
      <c r="B216" s="110" t="str">
        <f t="array" ref="B216">销售记录!P215:S221</f>
        <v/>
      </c>
      <c r="C216" s="111" t="str">
        <f t="array" ref="C216">销售记录!Q215:T221</f>
        <v/>
      </c>
      <c r="D216" s="110" t="str">
        <f t="array" ref="D216">销售记录!R215:U221</f>
        <v/>
      </c>
      <c r="E216" s="112" t="str">
        <f>IF(A216="","",SUMIF(进货明细!$A$3:$A$5000,A216,进货明细!$F$3:$F$5000))</f>
        <v/>
      </c>
      <c r="F216" s="113" t="str">
        <f t="shared" si="9"/>
        <v/>
      </c>
      <c r="G216" s="114" t="str">
        <f>IF(E216="","",SUMIF(进货明细!$A$3:$A$5000,A216,进货明细!$H$3:$H$5000))</f>
        <v/>
      </c>
      <c r="H216" s="112" t="str">
        <f>IF(A216="","",SUMIF(销售记录!$A$3:$A$5000,A216,销售记录!$F$3:$F$5000))</f>
        <v/>
      </c>
      <c r="I216" s="114" t="str">
        <f>IF(H216="","",SUMIF(销售记录!$A$3:$A$5000,A216,销售记录!$H$3:$H$5000))</f>
        <v/>
      </c>
      <c r="J216" s="119" t="str">
        <f t="shared" si="10"/>
        <v/>
      </c>
      <c r="K216" s="114" t="str">
        <f t="shared" si="11"/>
        <v/>
      </c>
      <c r="L216" s="96"/>
    </row>
    <row r="217" customHeight="1" spans="1:12">
      <c r="A217" s="110" t="str">
        <f t="array" ref="A217">销售记录!O216:R222</f>
        <v/>
      </c>
      <c r="B217" s="110" t="str">
        <f t="array" ref="B217">销售记录!P216:S222</f>
        <v/>
      </c>
      <c r="C217" s="111" t="str">
        <f t="array" ref="C217">销售记录!Q216:T222</f>
        <v/>
      </c>
      <c r="D217" s="110" t="str">
        <f t="array" ref="D217">销售记录!R216:U222</f>
        <v/>
      </c>
      <c r="E217" s="112" t="str">
        <f>IF(A217="","",SUMIF(进货明细!$A$3:$A$5000,A217,进货明细!$F$3:$F$5000))</f>
        <v/>
      </c>
      <c r="F217" s="113" t="str">
        <f t="shared" si="9"/>
        <v/>
      </c>
      <c r="G217" s="114" t="str">
        <f>IF(E217="","",SUMIF(进货明细!$A$3:$A$5000,A217,进货明细!$H$3:$H$5000))</f>
        <v/>
      </c>
      <c r="H217" s="112" t="str">
        <f>IF(A217="","",SUMIF(销售记录!$A$3:$A$5000,A217,销售记录!$F$3:$F$5000))</f>
        <v/>
      </c>
      <c r="I217" s="114" t="str">
        <f>IF(H217="","",SUMIF(销售记录!$A$3:$A$5000,A217,销售记录!$H$3:$H$5000))</f>
        <v/>
      </c>
      <c r="J217" s="119" t="str">
        <f t="shared" si="10"/>
        <v/>
      </c>
      <c r="K217" s="114" t="str">
        <f t="shared" si="11"/>
        <v/>
      </c>
      <c r="L217" s="96"/>
    </row>
    <row r="218" customHeight="1" spans="1:12">
      <c r="A218" s="110" t="str">
        <f t="array" ref="A218">销售记录!O217:R223</f>
        <v/>
      </c>
      <c r="B218" s="110" t="str">
        <f t="array" ref="B218">销售记录!P217:S223</f>
        <v/>
      </c>
      <c r="C218" s="111" t="str">
        <f t="array" ref="C218">销售记录!Q217:T223</f>
        <v/>
      </c>
      <c r="D218" s="110" t="str">
        <f t="array" ref="D218">销售记录!R217:U223</f>
        <v/>
      </c>
      <c r="E218" s="112" t="str">
        <f>IF(A218="","",SUMIF(进货明细!$A$3:$A$5000,A218,进货明细!$F$3:$F$5000))</f>
        <v/>
      </c>
      <c r="F218" s="113" t="str">
        <f t="shared" si="9"/>
        <v/>
      </c>
      <c r="G218" s="114" t="str">
        <f>IF(E218="","",SUMIF(进货明细!$A$3:$A$5000,A218,进货明细!$H$3:$H$5000))</f>
        <v/>
      </c>
      <c r="H218" s="112" t="str">
        <f>IF(A218="","",SUMIF(销售记录!$A$3:$A$5000,A218,销售记录!$F$3:$F$5000))</f>
        <v/>
      </c>
      <c r="I218" s="114" t="str">
        <f>IF(H218="","",SUMIF(销售记录!$A$3:$A$5000,A218,销售记录!$H$3:$H$5000))</f>
        <v/>
      </c>
      <c r="J218" s="119" t="str">
        <f t="shared" si="10"/>
        <v/>
      </c>
      <c r="K218" s="114" t="str">
        <f t="shared" si="11"/>
        <v/>
      </c>
      <c r="L218" s="96"/>
    </row>
    <row r="219" customHeight="1" spans="1:12">
      <c r="A219" s="110" t="str">
        <f t="array" ref="A219">销售记录!O218:R224</f>
        <v/>
      </c>
      <c r="B219" s="110" t="str">
        <f t="array" ref="B219">销售记录!P218:S224</f>
        <v/>
      </c>
      <c r="C219" s="111" t="str">
        <f t="array" ref="C219">销售记录!Q218:T224</f>
        <v/>
      </c>
      <c r="D219" s="110" t="str">
        <f t="array" ref="D219">销售记录!R218:U224</f>
        <v/>
      </c>
      <c r="E219" s="112" t="str">
        <f>IF(A219="","",SUMIF(进货明细!$A$3:$A$5000,A219,进货明细!$F$3:$F$5000))</f>
        <v/>
      </c>
      <c r="F219" s="113" t="str">
        <f t="shared" si="9"/>
        <v/>
      </c>
      <c r="G219" s="114" t="str">
        <f>IF(E219="","",SUMIF(进货明细!$A$3:$A$5000,A219,进货明细!$H$3:$H$5000))</f>
        <v/>
      </c>
      <c r="H219" s="112" t="str">
        <f>IF(A219="","",SUMIF(销售记录!$A$3:$A$5000,A219,销售记录!$F$3:$F$5000))</f>
        <v/>
      </c>
      <c r="I219" s="114" t="str">
        <f>IF(H219="","",SUMIF(销售记录!$A$3:$A$5000,A219,销售记录!$H$3:$H$5000))</f>
        <v/>
      </c>
      <c r="J219" s="119" t="str">
        <f t="shared" si="10"/>
        <v/>
      </c>
      <c r="K219" s="114" t="str">
        <f t="shared" si="11"/>
        <v/>
      </c>
      <c r="L219" s="96"/>
    </row>
    <row r="220" customHeight="1" spans="1:12">
      <c r="A220" s="110" t="str">
        <f t="array" ref="A220">销售记录!O219:R225</f>
        <v/>
      </c>
      <c r="B220" s="110" t="str">
        <f t="array" ref="B220">销售记录!P219:S225</f>
        <v/>
      </c>
      <c r="C220" s="111" t="str">
        <f t="array" ref="C220">销售记录!Q219:T225</f>
        <v/>
      </c>
      <c r="D220" s="110" t="str">
        <f t="array" ref="D220">销售记录!R219:U225</f>
        <v/>
      </c>
      <c r="E220" s="112" t="str">
        <f>IF(A220="","",SUMIF(进货明细!$A$3:$A$5000,A220,进货明细!$F$3:$F$5000))</f>
        <v/>
      </c>
      <c r="F220" s="113" t="str">
        <f t="shared" si="9"/>
        <v/>
      </c>
      <c r="G220" s="114" t="str">
        <f>IF(E220="","",SUMIF(进货明细!$A$3:$A$5000,A220,进货明细!$H$3:$H$5000))</f>
        <v/>
      </c>
      <c r="H220" s="112" t="str">
        <f>IF(A220="","",SUMIF(销售记录!$A$3:$A$5000,A220,销售记录!$F$3:$F$5000))</f>
        <v/>
      </c>
      <c r="I220" s="114" t="str">
        <f>IF(H220="","",SUMIF(销售记录!$A$3:$A$5000,A220,销售记录!$H$3:$H$5000))</f>
        <v/>
      </c>
      <c r="J220" s="119" t="str">
        <f t="shared" si="10"/>
        <v/>
      </c>
      <c r="K220" s="114" t="str">
        <f t="shared" si="11"/>
        <v/>
      </c>
      <c r="L220" s="96"/>
    </row>
    <row r="221" customHeight="1" spans="1:12">
      <c r="A221" s="110" t="str">
        <f t="array" ref="A221">销售记录!O220:R226</f>
        <v/>
      </c>
      <c r="B221" s="110" t="str">
        <f t="array" ref="B221">销售记录!P220:S226</f>
        <v/>
      </c>
      <c r="C221" s="111" t="str">
        <f t="array" ref="C221">销售记录!Q220:T226</f>
        <v/>
      </c>
      <c r="D221" s="110" t="str">
        <f t="array" ref="D221">销售记录!R220:U226</f>
        <v/>
      </c>
      <c r="E221" s="112" t="str">
        <f>IF(A221="","",SUMIF(进货明细!$A$3:$A$5000,A221,进货明细!$F$3:$F$5000))</f>
        <v/>
      </c>
      <c r="F221" s="113" t="str">
        <f t="shared" si="9"/>
        <v/>
      </c>
      <c r="G221" s="114" t="str">
        <f>IF(E221="","",SUMIF(进货明细!$A$3:$A$5000,A221,进货明细!$H$3:$H$5000))</f>
        <v/>
      </c>
      <c r="H221" s="112" t="str">
        <f>IF(A221="","",SUMIF(销售记录!$A$3:$A$5000,A221,销售记录!$F$3:$F$5000))</f>
        <v/>
      </c>
      <c r="I221" s="114" t="str">
        <f>IF(H221="","",SUMIF(销售记录!$A$3:$A$5000,A221,销售记录!$H$3:$H$5000))</f>
        <v/>
      </c>
      <c r="J221" s="119" t="str">
        <f t="shared" si="10"/>
        <v/>
      </c>
      <c r="K221" s="114" t="str">
        <f t="shared" si="11"/>
        <v/>
      </c>
      <c r="L221" s="96"/>
    </row>
    <row r="222" customHeight="1" spans="1:12">
      <c r="A222" s="110" t="str">
        <f t="array" ref="A222">销售记录!O221:R227</f>
        <v/>
      </c>
      <c r="B222" s="110" t="str">
        <f t="array" ref="B222">销售记录!P221:S227</f>
        <v/>
      </c>
      <c r="C222" s="111" t="str">
        <f t="array" ref="C222">销售记录!Q221:T227</f>
        <v/>
      </c>
      <c r="D222" s="110" t="str">
        <f t="array" ref="D222">销售记录!R221:U227</f>
        <v/>
      </c>
      <c r="E222" s="112" t="str">
        <f>IF(A222="","",SUMIF(进货明细!$A$3:$A$5000,A222,进货明细!$F$3:$F$5000))</f>
        <v/>
      </c>
      <c r="F222" s="113" t="str">
        <f t="shared" si="9"/>
        <v/>
      </c>
      <c r="G222" s="114" t="str">
        <f>IF(E222="","",SUMIF(进货明细!$A$3:$A$5000,A222,进货明细!$H$3:$H$5000))</f>
        <v/>
      </c>
      <c r="H222" s="112" t="str">
        <f>IF(A222="","",SUMIF(销售记录!$A$3:$A$5000,A222,销售记录!$F$3:$F$5000))</f>
        <v/>
      </c>
      <c r="I222" s="114" t="str">
        <f>IF(H222="","",SUMIF(销售记录!$A$3:$A$5000,A222,销售记录!$H$3:$H$5000))</f>
        <v/>
      </c>
      <c r="J222" s="119" t="str">
        <f t="shared" si="10"/>
        <v/>
      </c>
      <c r="K222" s="114" t="str">
        <f t="shared" si="11"/>
        <v/>
      </c>
      <c r="L222" s="96"/>
    </row>
    <row r="223" customHeight="1" spans="1:12">
      <c r="A223" s="110" t="str">
        <f t="array" ref="A223">销售记录!O222:R228</f>
        <v/>
      </c>
      <c r="B223" s="110" t="str">
        <f t="array" ref="B223">销售记录!P222:S228</f>
        <v/>
      </c>
      <c r="C223" s="111" t="str">
        <f t="array" ref="C223">销售记录!Q222:T228</f>
        <v/>
      </c>
      <c r="D223" s="110" t="str">
        <f t="array" ref="D223">销售记录!R222:U228</f>
        <v/>
      </c>
      <c r="E223" s="112" t="str">
        <f>IF(A223="","",SUMIF(进货明细!$A$3:$A$5000,A223,进货明细!$F$3:$F$5000))</f>
        <v/>
      </c>
      <c r="F223" s="113" t="str">
        <f t="shared" si="9"/>
        <v/>
      </c>
      <c r="G223" s="114" t="str">
        <f>IF(E223="","",SUMIF(进货明细!$A$3:$A$5000,A223,进货明细!$H$3:$H$5000))</f>
        <v/>
      </c>
      <c r="H223" s="112" t="str">
        <f>IF(A223="","",SUMIF(销售记录!$A$3:$A$5000,A223,销售记录!$F$3:$F$5000))</f>
        <v/>
      </c>
      <c r="I223" s="114" t="str">
        <f>IF(H223="","",SUMIF(销售记录!$A$3:$A$5000,A223,销售记录!$H$3:$H$5000))</f>
        <v/>
      </c>
      <c r="J223" s="119" t="str">
        <f t="shared" si="10"/>
        <v/>
      </c>
      <c r="K223" s="114" t="str">
        <f t="shared" si="11"/>
        <v/>
      </c>
      <c r="L223" s="96"/>
    </row>
    <row r="224" customHeight="1" spans="1:12">
      <c r="A224" s="110" t="str">
        <f t="array" ref="A224">销售记录!O223:R229</f>
        <v/>
      </c>
      <c r="B224" s="110" t="str">
        <f t="array" ref="B224">销售记录!P223:S229</f>
        <v/>
      </c>
      <c r="C224" s="111" t="str">
        <f t="array" ref="C224">销售记录!Q223:T229</f>
        <v/>
      </c>
      <c r="D224" s="110" t="str">
        <f t="array" ref="D224">销售记录!R223:U229</f>
        <v/>
      </c>
      <c r="E224" s="112" t="str">
        <f>IF(A224="","",SUMIF(进货明细!$A$3:$A$5000,A224,进货明细!$F$3:$F$5000))</f>
        <v/>
      </c>
      <c r="F224" s="113" t="str">
        <f t="shared" si="9"/>
        <v/>
      </c>
      <c r="G224" s="114" t="str">
        <f>IF(E224="","",SUMIF(进货明细!$A$3:$A$5000,A224,进货明细!$H$3:$H$5000))</f>
        <v/>
      </c>
      <c r="H224" s="112" t="str">
        <f>IF(A224="","",SUMIF(销售记录!$A$3:$A$5000,A224,销售记录!$F$3:$F$5000))</f>
        <v/>
      </c>
      <c r="I224" s="114" t="str">
        <f>IF(H224="","",SUMIF(销售记录!$A$3:$A$5000,A224,销售记录!$H$3:$H$5000))</f>
        <v/>
      </c>
      <c r="J224" s="119" t="str">
        <f t="shared" si="10"/>
        <v/>
      </c>
      <c r="K224" s="114" t="str">
        <f t="shared" si="11"/>
        <v/>
      </c>
      <c r="L224" s="96"/>
    </row>
    <row r="225" customHeight="1" spans="1:12">
      <c r="A225" s="110" t="str">
        <f t="array" ref="A225">销售记录!O224:R230</f>
        <v/>
      </c>
      <c r="B225" s="110" t="str">
        <f t="array" ref="B225">销售记录!P224:S230</f>
        <v/>
      </c>
      <c r="C225" s="111" t="str">
        <f t="array" ref="C225">销售记录!Q224:T230</f>
        <v/>
      </c>
      <c r="D225" s="110" t="str">
        <f t="array" ref="D225">销售记录!R224:U230</f>
        <v/>
      </c>
      <c r="E225" s="112" t="str">
        <f>IF(A225="","",SUMIF(进货明细!$A$3:$A$5000,A225,进货明细!$F$3:$F$5000))</f>
        <v/>
      </c>
      <c r="F225" s="113" t="str">
        <f t="shared" si="9"/>
        <v/>
      </c>
      <c r="G225" s="114" t="str">
        <f>IF(E225="","",SUMIF(进货明细!$A$3:$A$5000,A225,进货明细!$H$3:$H$5000))</f>
        <v/>
      </c>
      <c r="H225" s="112" t="str">
        <f>IF(A225="","",SUMIF(销售记录!$A$3:$A$5000,A225,销售记录!$F$3:$F$5000))</f>
        <v/>
      </c>
      <c r="I225" s="114" t="str">
        <f>IF(H225="","",SUMIF(销售记录!$A$3:$A$5000,A225,销售记录!$H$3:$H$5000))</f>
        <v/>
      </c>
      <c r="J225" s="119" t="str">
        <f t="shared" si="10"/>
        <v/>
      </c>
      <c r="K225" s="114" t="str">
        <f t="shared" si="11"/>
        <v/>
      </c>
      <c r="L225" s="96"/>
    </row>
    <row r="226" customHeight="1" spans="1:12">
      <c r="A226" s="110" t="str">
        <f t="array" ref="A226">销售记录!O225:R231</f>
        <v/>
      </c>
      <c r="B226" s="110" t="str">
        <f t="array" ref="B226">销售记录!P225:S231</f>
        <v/>
      </c>
      <c r="C226" s="111" t="str">
        <f t="array" ref="C226">销售记录!Q225:T231</f>
        <v/>
      </c>
      <c r="D226" s="110" t="str">
        <f t="array" ref="D226">销售记录!R225:U231</f>
        <v/>
      </c>
      <c r="E226" s="112" t="str">
        <f>IF(A226="","",SUMIF(进货明细!$A$3:$A$5000,A226,进货明细!$F$3:$F$5000))</f>
        <v/>
      </c>
      <c r="F226" s="113" t="str">
        <f t="shared" si="9"/>
        <v/>
      </c>
      <c r="G226" s="114" t="str">
        <f>IF(E226="","",SUMIF(进货明细!$A$3:$A$5000,A226,进货明细!$H$3:$H$5000))</f>
        <v/>
      </c>
      <c r="H226" s="112" t="str">
        <f>IF(A226="","",SUMIF(销售记录!$A$3:$A$5000,A226,销售记录!$F$3:$F$5000))</f>
        <v/>
      </c>
      <c r="I226" s="114" t="str">
        <f>IF(H226="","",SUMIF(销售记录!$A$3:$A$5000,A226,销售记录!$H$3:$H$5000))</f>
        <v/>
      </c>
      <c r="J226" s="119" t="str">
        <f t="shared" si="10"/>
        <v/>
      </c>
      <c r="K226" s="114" t="str">
        <f t="shared" si="11"/>
        <v/>
      </c>
      <c r="L226" s="96"/>
    </row>
    <row r="227" customHeight="1" spans="1:12">
      <c r="A227" s="110" t="str">
        <f t="array" ref="A227">销售记录!O226:R232</f>
        <v/>
      </c>
      <c r="B227" s="110" t="str">
        <f t="array" ref="B227">销售记录!P226:S232</f>
        <v/>
      </c>
      <c r="C227" s="111" t="str">
        <f t="array" ref="C227">销售记录!Q226:T232</f>
        <v/>
      </c>
      <c r="D227" s="110" t="str">
        <f t="array" ref="D227">销售记录!R226:U232</f>
        <v/>
      </c>
      <c r="E227" s="112" t="str">
        <f>IF(A227="","",SUMIF(进货明细!$A$3:$A$5000,A227,进货明细!$F$3:$F$5000))</f>
        <v/>
      </c>
      <c r="F227" s="113" t="str">
        <f t="shared" si="9"/>
        <v/>
      </c>
      <c r="G227" s="114" t="str">
        <f>IF(E227="","",SUMIF(进货明细!$A$3:$A$5000,A227,进货明细!$H$3:$H$5000))</f>
        <v/>
      </c>
      <c r="H227" s="112" t="str">
        <f>IF(A227="","",SUMIF(销售记录!$A$3:$A$5000,A227,销售记录!$F$3:$F$5000))</f>
        <v/>
      </c>
      <c r="I227" s="114" t="str">
        <f>IF(H227="","",SUMIF(销售记录!$A$3:$A$5000,A227,销售记录!$H$3:$H$5000))</f>
        <v/>
      </c>
      <c r="J227" s="119" t="str">
        <f t="shared" si="10"/>
        <v/>
      </c>
      <c r="K227" s="114" t="str">
        <f t="shared" si="11"/>
        <v/>
      </c>
      <c r="L227" s="96"/>
    </row>
    <row r="228" customHeight="1" spans="1:12">
      <c r="A228" s="110" t="str">
        <f t="array" ref="A228">销售记录!O227:R233</f>
        <v/>
      </c>
      <c r="B228" s="110" t="str">
        <f t="array" ref="B228">销售记录!P227:S233</f>
        <v/>
      </c>
      <c r="C228" s="111" t="str">
        <f t="array" ref="C228">销售记录!Q227:T233</f>
        <v/>
      </c>
      <c r="D228" s="110" t="str">
        <f t="array" ref="D228">销售记录!R227:U233</f>
        <v/>
      </c>
      <c r="E228" s="112" t="str">
        <f>IF(A228="","",SUMIF(进货明细!$A$3:$A$5000,A228,进货明细!$F$3:$F$5000))</f>
        <v/>
      </c>
      <c r="F228" s="113" t="str">
        <f t="shared" si="9"/>
        <v/>
      </c>
      <c r="G228" s="114" t="str">
        <f>IF(E228="","",SUMIF(进货明细!$A$3:$A$5000,A228,进货明细!$H$3:$H$5000))</f>
        <v/>
      </c>
      <c r="H228" s="112" t="str">
        <f>IF(A228="","",SUMIF(销售记录!$A$3:$A$5000,A228,销售记录!$F$3:$F$5000))</f>
        <v/>
      </c>
      <c r="I228" s="114" t="str">
        <f>IF(H228="","",SUMIF(销售记录!$A$3:$A$5000,A228,销售记录!$H$3:$H$5000))</f>
        <v/>
      </c>
      <c r="J228" s="119" t="str">
        <f t="shared" si="10"/>
        <v/>
      </c>
      <c r="K228" s="114" t="str">
        <f t="shared" si="11"/>
        <v/>
      </c>
      <c r="L228" s="96"/>
    </row>
    <row r="229" customHeight="1" spans="1:12">
      <c r="A229" s="110" t="str">
        <f t="array" ref="A229">销售记录!O228:R234</f>
        <v/>
      </c>
      <c r="B229" s="110" t="str">
        <f t="array" ref="B229">销售记录!P228:S234</f>
        <v/>
      </c>
      <c r="C229" s="111" t="str">
        <f t="array" ref="C229">销售记录!Q228:T234</f>
        <v/>
      </c>
      <c r="D229" s="110" t="str">
        <f t="array" ref="D229">销售记录!R228:U234</f>
        <v/>
      </c>
      <c r="E229" s="112" t="str">
        <f>IF(A229="","",SUMIF(进货明细!$A$3:$A$5000,A229,进货明细!$F$3:$F$5000))</f>
        <v/>
      </c>
      <c r="F229" s="113" t="str">
        <f t="shared" si="9"/>
        <v/>
      </c>
      <c r="G229" s="114" t="str">
        <f>IF(E229="","",SUMIF(进货明细!$A$3:$A$5000,A229,进货明细!$H$3:$H$5000))</f>
        <v/>
      </c>
      <c r="H229" s="112" t="str">
        <f>IF(A229="","",SUMIF(销售记录!$A$3:$A$5000,A229,销售记录!$F$3:$F$5000))</f>
        <v/>
      </c>
      <c r="I229" s="114" t="str">
        <f>IF(H229="","",SUMIF(销售记录!$A$3:$A$5000,A229,销售记录!$H$3:$H$5000))</f>
        <v/>
      </c>
      <c r="J229" s="119" t="str">
        <f t="shared" si="10"/>
        <v/>
      </c>
      <c r="K229" s="114" t="str">
        <f t="shared" si="11"/>
        <v/>
      </c>
      <c r="L229" s="96"/>
    </row>
    <row r="230" customHeight="1" spans="1:12">
      <c r="A230" s="110" t="str">
        <f t="array" ref="A230">销售记录!O229:R235</f>
        <v/>
      </c>
      <c r="B230" s="110" t="str">
        <f t="array" ref="B230">销售记录!P229:S235</f>
        <v/>
      </c>
      <c r="C230" s="111" t="str">
        <f t="array" ref="C230">销售记录!Q229:T235</f>
        <v/>
      </c>
      <c r="D230" s="110" t="str">
        <f t="array" ref="D230">销售记录!R229:U235</f>
        <v/>
      </c>
      <c r="E230" s="112" t="str">
        <f>IF(A230="","",SUMIF(进货明细!$A$3:$A$5000,A230,进货明细!$F$3:$F$5000))</f>
        <v/>
      </c>
      <c r="F230" s="113" t="str">
        <f t="shared" si="9"/>
        <v/>
      </c>
      <c r="G230" s="114" t="str">
        <f>IF(E230="","",SUMIF(进货明细!$A$3:$A$5000,A230,进货明细!$H$3:$H$5000))</f>
        <v/>
      </c>
      <c r="H230" s="112" t="str">
        <f>IF(A230="","",SUMIF(销售记录!$A$3:$A$5000,A230,销售记录!$F$3:$F$5000))</f>
        <v/>
      </c>
      <c r="I230" s="114" t="str">
        <f>IF(H230="","",SUMIF(销售记录!$A$3:$A$5000,A230,销售记录!$H$3:$H$5000))</f>
        <v/>
      </c>
      <c r="J230" s="119" t="str">
        <f t="shared" si="10"/>
        <v/>
      </c>
      <c r="K230" s="114" t="str">
        <f t="shared" si="11"/>
        <v/>
      </c>
      <c r="L230" s="96"/>
    </row>
    <row r="231" customHeight="1" spans="1:12">
      <c r="A231" s="110" t="str">
        <f t="array" ref="A231">销售记录!O230:R236</f>
        <v/>
      </c>
      <c r="B231" s="110" t="str">
        <f t="array" ref="B231">销售记录!P230:S236</f>
        <v/>
      </c>
      <c r="C231" s="111" t="str">
        <f t="array" ref="C231">销售记录!Q230:T236</f>
        <v/>
      </c>
      <c r="D231" s="110" t="str">
        <f t="array" ref="D231">销售记录!R230:U236</f>
        <v/>
      </c>
      <c r="E231" s="112" t="str">
        <f>IF(A231="","",SUMIF(进货明细!$A$3:$A$5000,A231,进货明细!$F$3:$F$5000))</f>
        <v/>
      </c>
      <c r="F231" s="113" t="str">
        <f t="shared" si="9"/>
        <v/>
      </c>
      <c r="G231" s="114" t="str">
        <f>IF(E231="","",SUMIF(进货明细!$A$3:$A$5000,A231,进货明细!$H$3:$H$5000))</f>
        <v/>
      </c>
      <c r="H231" s="112" t="str">
        <f>IF(A231="","",SUMIF(销售记录!$A$3:$A$5000,A231,销售记录!$F$3:$F$5000))</f>
        <v/>
      </c>
      <c r="I231" s="114" t="str">
        <f>IF(H231="","",SUMIF(销售记录!$A$3:$A$5000,A231,销售记录!$H$3:$H$5000))</f>
        <v/>
      </c>
      <c r="J231" s="119" t="str">
        <f t="shared" si="10"/>
        <v/>
      </c>
      <c r="K231" s="114" t="str">
        <f t="shared" si="11"/>
        <v/>
      </c>
      <c r="L231" s="96"/>
    </row>
    <row r="232" customHeight="1" spans="1:12">
      <c r="A232" s="110" t="str">
        <f t="array" ref="A232">销售记录!O231:R237</f>
        <v/>
      </c>
      <c r="B232" s="110" t="str">
        <f t="array" ref="B232">销售记录!P231:S237</f>
        <v/>
      </c>
      <c r="C232" s="111" t="str">
        <f t="array" ref="C232">销售记录!Q231:T237</f>
        <v/>
      </c>
      <c r="D232" s="110" t="str">
        <f t="array" ref="D232">销售记录!R231:U237</f>
        <v/>
      </c>
      <c r="E232" s="112" t="str">
        <f>IF(A232="","",SUMIF(进货明细!$A$3:$A$5000,A232,进货明细!$F$3:$F$5000))</f>
        <v/>
      </c>
      <c r="F232" s="113" t="str">
        <f t="shared" si="9"/>
        <v/>
      </c>
      <c r="G232" s="114" t="str">
        <f>IF(E232="","",SUMIF(进货明细!$A$3:$A$5000,A232,进货明细!$H$3:$H$5000))</f>
        <v/>
      </c>
      <c r="H232" s="112" t="str">
        <f>IF(A232="","",SUMIF(销售记录!$A$3:$A$5000,A232,销售记录!$F$3:$F$5000))</f>
        <v/>
      </c>
      <c r="I232" s="114" t="str">
        <f>IF(H232="","",SUMIF(销售记录!$A$3:$A$5000,A232,销售记录!$H$3:$H$5000))</f>
        <v/>
      </c>
      <c r="J232" s="119" t="str">
        <f t="shared" si="10"/>
        <v/>
      </c>
      <c r="K232" s="114" t="str">
        <f t="shared" si="11"/>
        <v/>
      </c>
      <c r="L232" s="96"/>
    </row>
    <row r="233" customHeight="1" spans="1:12">
      <c r="A233" s="110" t="str">
        <f t="array" ref="A233">销售记录!O232:R238</f>
        <v/>
      </c>
      <c r="B233" s="110" t="str">
        <f t="array" ref="B233">销售记录!P232:S238</f>
        <v/>
      </c>
      <c r="C233" s="111" t="str">
        <f t="array" ref="C233">销售记录!Q232:T238</f>
        <v/>
      </c>
      <c r="D233" s="110" t="str">
        <f t="array" ref="D233">销售记录!R232:U238</f>
        <v/>
      </c>
      <c r="E233" s="112" t="str">
        <f>IF(A233="","",SUMIF(进货明细!$A$3:$A$5000,A233,进货明细!$F$3:$F$5000))</f>
        <v/>
      </c>
      <c r="F233" s="113" t="str">
        <f t="shared" si="9"/>
        <v/>
      </c>
      <c r="G233" s="114" t="str">
        <f>IF(E233="","",SUMIF(进货明细!$A$3:$A$5000,A233,进货明细!$H$3:$H$5000))</f>
        <v/>
      </c>
      <c r="H233" s="112" t="str">
        <f>IF(A233="","",SUMIF(销售记录!$A$3:$A$5000,A233,销售记录!$F$3:$F$5000))</f>
        <v/>
      </c>
      <c r="I233" s="114" t="str">
        <f>IF(H233="","",SUMIF(销售记录!$A$3:$A$5000,A233,销售记录!$H$3:$H$5000))</f>
        <v/>
      </c>
      <c r="J233" s="119" t="str">
        <f t="shared" si="10"/>
        <v/>
      </c>
      <c r="K233" s="114" t="str">
        <f t="shared" si="11"/>
        <v/>
      </c>
      <c r="L233" s="96"/>
    </row>
    <row r="234" customHeight="1" spans="1:12">
      <c r="A234" s="110" t="str">
        <f t="array" ref="A234">销售记录!O233:R239</f>
        <v/>
      </c>
      <c r="B234" s="110" t="str">
        <f t="array" ref="B234">销售记录!P233:S239</f>
        <v/>
      </c>
      <c r="C234" s="111" t="str">
        <f t="array" ref="C234">销售记录!Q233:T239</f>
        <v/>
      </c>
      <c r="D234" s="110" t="str">
        <f t="array" ref="D234">销售记录!R233:U239</f>
        <v/>
      </c>
      <c r="E234" s="112" t="str">
        <f>IF(A234="","",SUMIF(进货明细!$A$3:$A$5000,A234,进货明细!$F$3:$F$5000))</f>
        <v/>
      </c>
      <c r="F234" s="113" t="str">
        <f t="shared" si="9"/>
        <v/>
      </c>
      <c r="G234" s="114" t="str">
        <f>IF(E234="","",SUMIF(进货明细!$A$3:$A$5000,A234,进货明细!$H$3:$H$5000))</f>
        <v/>
      </c>
      <c r="H234" s="112" t="str">
        <f>IF(A234="","",SUMIF(销售记录!$A$3:$A$5000,A234,销售记录!$F$3:$F$5000))</f>
        <v/>
      </c>
      <c r="I234" s="114" t="str">
        <f>IF(H234="","",SUMIF(销售记录!$A$3:$A$5000,A234,销售记录!$H$3:$H$5000))</f>
        <v/>
      </c>
      <c r="J234" s="119" t="str">
        <f t="shared" si="10"/>
        <v/>
      </c>
      <c r="K234" s="114" t="str">
        <f t="shared" si="11"/>
        <v/>
      </c>
      <c r="L234" s="96"/>
    </row>
    <row r="235" customHeight="1" spans="1:12">
      <c r="A235" s="110" t="str">
        <f t="array" ref="A235">销售记录!O234:R240</f>
        <v/>
      </c>
      <c r="B235" s="110" t="str">
        <f t="array" ref="B235">销售记录!P234:S240</f>
        <v/>
      </c>
      <c r="C235" s="111" t="str">
        <f t="array" ref="C235">销售记录!Q234:T240</f>
        <v/>
      </c>
      <c r="D235" s="110" t="str">
        <f t="array" ref="D235">销售记录!R234:U240</f>
        <v/>
      </c>
      <c r="E235" s="112" t="str">
        <f>IF(A235="","",SUMIF(进货明细!$A$3:$A$5000,A235,进货明细!$F$3:$F$5000))</f>
        <v/>
      </c>
      <c r="F235" s="113" t="str">
        <f t="shared" si="9"/>
        <v/>
      </c>
      <c r="G235" s="114" t="str">
        <f>IF(E235="","",SUMIF(进货明细!$A$3:$A$5000,A235,进货明细!$H$3:$H$5000))</f>
        <v/>
      </c>
      <c r="H235" s="112" t="str">
        <f>IF(A235="","",SUMIF(销售记录!$A$3:$A$5000,A235,销售记录!$F$3:$F$5000))</f>
        <v/>
      </c>
      <c r="I235" s="114" t="str">
        <f>IF(H235="","",SUMIF(销售记录!$A$3:$A$5000,A235,销售记录!$H$3:$H$5000))</f>
        <v/>
      </c>
      <c r="J235" s="119" t="str">
        <f t="shared" si="10"/>
        <v/>
      </c>
      <c r="K235" s="114" t="str">
        <f t="shared" si="11"/>
        <v/>
      </c>
      <c r="L235" s="96"/>
    </row>
    <row r="236" customHeight="1" spans="1:12">
      <c r="A236" s="110" t="str">
        <f t="array" ref="A236">销售记录!O235:R241</f>
        <v/>
      </c>
      <c r="B236" s="110" t="str">
        <f t="array" ref="B236">销售记录!P235:S241</f>
        <v/>
      </c>
      <c r="C236" s="111" t="str">
        <f t="array" ref="C236">销售记录!Q235:T241</f>
        <v/>
      </c>
      <c r="D236" s="110" t="str">
        <f t="array" ref="D236">销售记录!R235:U241</f>
        <v/>
      </c>
      <c r="E236" s="112" t="str">
        <f>IF(A236="","",SUMIF(进货明细!$A$3:$A$5000,A236,进货明细!$F$3:$F$5000))</f>
        <v/>
      </c>
      <c r="F236" s="113" t="str">
        <f t="shared" si="9"/>
        <v/>
      </c>
      <c r="G236" s="114" t="str">
        <f>IF(E236="","",SUMIF(进货明细!$A$3:$A$5000,A236,进货明细!$H$3:$H$5000))</f>
        <v/>
      </c>
      <c r="H236" s="112" t="str">
        <f>IF(A236="","",SUMIF(销售记录!$A$3:$A$5000,A236,销售记录!$F$3:$F$5000))</f>
        <v/>
      </c>
      <c r="I236" s="114" t="str">
        <f>IF(H236="","",SUMIF(销售记录!$A$3:$A$5000,A236,销售记录!$H$3:$H$5000))</f>
        <v/>
      </c>
      <c r="J236" s="119" t="str">
        <f t="shared" si="10"/>
        <v/>
      </c>
      <c r="K236" s="114" t="str">
        <f t="shared" si="11"/>
        <v/>
      </c>
      <c r="L236" s="96"/>
    </row>
    <row r="237" customHeight="1" spans="1:12">
      <c r="A237" s="110" t="str">
        <f t="array" ref="A237">销售记录!O236:R242</f>
        <v/>
      </c>
      <c r="B237" s="110" t="str">
        <f t="array" ref="B237">销售记录!P236:S242</f>
        <v/>
      </c>
      <c r="C237" s="111" t="str">
        <f t="array" ref="C237">销售记录!Q236:T242</f>
        <v/>
      </c>
      <c r="D237" s="110" t="str">
        <f t="array" ref="D237">销售记录!R236:U242</f>
        <v/>
      </c>
      <c r="E237" s="112" t="str">
        <f>IF(A237="","",SUMIF(进货明细!$A$3:$A$5000,A237,进货明细!$F$3:$F$5000))</f>
        <v/>
      </c>
      <c r="F237" s="113" t="str">
        <f t="shared" si="9"/>
        <v/>
      </c>
      <c r="G237" s="114" t="str">
        <f>IF(E237="","",SUMIF(进货明细!$A$3:$A$5000,A237,进货明细!$H$3:$H$5000))</f>
        <v/>
      </c>
      <c r="H237" s="112" t="str">
        <f>IF(A237="","",SUMIF(销售记录!$A$3:$A$5000,A237,销售记录!$F$3:$F$5000))</f>
        <v/>
      </c>
      <c r="I237" s="114" t="str">
        <f>IF(H237="","",SUMIF(销售记录!$A$3:$A$5000,A237,销售记录!$H$3:$H$5000))</f>
        <v/>
      </c>
      <c r="J237" s="119" t="str">
        <f t="shared" si="10"/>
        <v/>
      </c>
      <c r="K237" s="114" t="str">
        <f t="shared" si="11"/>
        <v/>
      </c>
      <c r="L237" s="96"/>
    </row>
    <row r="238" customHeight="1" spans="1:12">
      <c r="A238" s="110" t="str">
        <f t="array" ref="A238">销售记录!O237:R243</f>
        <v/>
      </c>
      <c r="B238" s="110" t="str">
        <f t="array" ref="B238">销售记录!P237:S243</f>
        <v/>
      </c>
      <c r="C238" s="111" t="str">
        <f t="array" ref="C238">销售记录!Q237:T243</f>
        <v/>
      </c>
      <c r="D238" s="110" t="str">
        <f t="array" ref="D238">销售记录!R237:U243</f>
        <v/>
      </c>
      <c r="E238" s="112" t="str">
        <f>IF(A238="","",SUMIF(进货明细!$A$3:$A$5000,A238,进货明细!$F$3:$F$5000))</f>
        <v/>
      </c>
      <c r="F238" s="113" t="str">
        <f t="shared" si="9"/>
        <v/>
      </c>
      <c r="G238" s="114" t="str">
        <f>IF(E238="","",SUMIF(进货明细!$A$3:$A$5000,A238,进货明细!$H$3:$H$5000))</f>
        <v/>
      </c>
      <c r="H238" s="112" t="str">
        <f>IF(A238="","",SUMIF(销售记录!$A$3:$A$5000,A238,销售记录!$F$3:$F$5000))</f>
        <v/>
      </c>
      <c r="I238" s="114" t="str">
        <f>IF(H238="","",SUMIF(销售记录!$A$3:$A$5000,A238,销售记录!$H$3:$H$5000))</f>
        <v/>
      </c>
      <c r="J238" s="119" t="str">
        <f t="shared" si="10"/>
        <v/>
      </c>
      <c r="K238" s="114" t="str">
        <f t="shared" si="11"/>
        <v/>
      </c>
      <c r="L238" s="96"/>
    </row>
    <row r="239" customHeight="1" spans="1:12">
      <c r="A239" s="110" t="str">
        <f t="array" ref="A239">销售记录!O238:R244</f>
        <v/>
      </c>
      <c r="B239" s="110" t="str">
        <f t="array" ref="B239">销售记录!P238:S244</f>
        <v/>
      </c>
      <c r="C239" s="111" t="str">
        <f t="array" ref="C239">销售记录!Q238:T244</f>
        <v/>
      </c>
      <c r="D239" s="110" t="str">
        <f t="array" ref="D239">销售记录!R238:U244</f>
        <v/>
      </c>
      <c r="E239" s="112" t="str">
        <f>IF(A239="","",SUMIF(进货明细!$A$3:$A$5000,A239,进货明细!$F$3:$F$5000))</f>
        <v/>
      </c>
      <c r="F239" s="113" t="str">
        <f t="shared" si="9"/>
        <v/>
      </c>
      <c r="G239" s="114" t="str">
        <f>IF(E239="","",SUMIF(进货明细!$A$3:$A$5000,A239,进货明细!$H$3:$H$5000))</f>
        <v/>
      </c>
      <c r="H239" s="112" t="str">
        <f>IF(A239="","",SUMIF(销售记录!$A$3:$A$5000,A239,销售记录!$F$3:$F$5000))</f>
        <v/>
      </c>
      <c r="I239" s="114" t="str">
        <f>IF(H239="","",SUMIF(销售记录!$A$3:$A$5000,A239,销售记录!$H$3:$H$5000))</f>
        <v/>
      </c>
      <c r="J239" s="119" t="str">
        <f t="shared" si="10"/>
        <v/>
      </c>
      <c r="K239" s="114" t="str">
        <f t="shared" si="11"/>
        <v/>
      </c>
      <c r="L239" s="96"/>
    </row>
    <row r="240" customHeight="1" spans="1:12">
      <c r="A240" s="110" t="str">
        <f t="array" ref="A240">销售记录!O239:R245</f>
        <v/>
      </c>
      <c r="B240" s="110" t="str">
        <f t="array" ref="B240">销售记录!P239:S245</f>
        <v/>
      </c>
      <c r="C240" s="111" t="str">
        <f t="array" ref="C240">销售记录!Q239:T245</f>
        <v/>
      </c>
      <c r="D240" s="110" t="str">
        <f t="array" ref="D240">销售记录!R239:U245</f>
        <v/>
      </c>
      <c r="E240" s="112" t="str">
        <f>IF(A240="","",SUMIF(进货明细!$A$3:$A$5000,A240,进货明细!$F$3:$F$5000))</f>
        <v/>
      </c>
      <c r="F240" s="113" t="str">
        <f t="shared" si="9"/>
        <v/>
      </c>
      <c r="G240" s="114" t="str">
        <f>IF(E240="","",SUMIF(进货明细!$A$3:$A$5000,A240,进货明细!$H$3:$H$5000))</f>
        <v/>
      </c>
      <c r="H240" s="112" t="str">
        <f>IF(A240="","",SUMIF(销售记录!$A$3:$A$5000,A240,销售记录!$F$3:$F$5000))</f>
        <v/>
      </c>
      <c r="I240" s="114" t="str">
        <f>IF(H240="","",SUMIF(销售记录!$A$3:$A$5000,A240,销售记录!$H$3:$H$5000))</f>
        <v/>
      </c>
      <c r="J240" s="119" t="str">
        <f t="shared" si="10"/>
        <v/>
      </c>
      <c r="K240" s="114" t="str">
        <f t="shared" si="11"/>
        <v/>
      </c>
      <c r="L240" s="96"/>
    </row>
    <row r="241" customHeight="1" spans="1:12">
      <c r="A241" s="110" t="str">
        <f t="array" ref="A241">销售记录!O240:R246</f>
        <v/>
      </c>
      <c r="B241" s="110" t="str">
        <f t="array" ref="B241">销售记录!P240:S246</f>
        <v/>
      </c>
      <c r="C241" s="111" t="str">
        <f t="array" ref="C241">销售记录!Q240:T246</f>
        <v/>
      </c>
      <c r="D241" s="110" t="str">
        <f t="array" ref="D241">销售记录!R240:U246</f>
        <v/>
      </c>
      <c r="E241" s="112" t="str">
        <f>IF(A241="","",SUMIF(进货明细!$A$3:$A$5000,A241,进货明细!$F$3:$F$5000))</f>
        <v/>
      </c>
      <c r="F241" s="113" t="str">
        <f t="shared" si="9"/>
        <v/>
      </c>
      <c r="G241" s="114" t="str">
        <f>IF(E241="","",SUMIF(进货明细!$A$3:$A$5000,A241,进货明细!$H$3:$H$5000))</f>
        <v/>
      </c>
      <c r="H241" s="112" t="str">
        <f>IF(A241="","",SUMIF(销售记录!$A$3:$A$5000,A241,销售记录!$F$3:$F$5000))</f>
        <v/>
      </c>
      <c r="I241" s="114" t="str">
        <f>IF(H241="","",SUMIF(销售记录!$A$3:$A$5000,A241,销售记录!$H$3:$H$5000))</f>
        <v/>
      </c>
      <c r="J241" s="119" t="str">
        <f t="shared" si="10"/>
        <v/>
      </c>
      <c r="K241" s="114" t="str">
        <f t="shared" si="11"/>
        <v/>
      </c>
      <c r="L241" s="96"/>
    </row>
    <row r="242" customHeight="1" spans="1:12">
      <c r="A242" s="110" t="str">
        <f t="array" ref="A242">销售记录!O241:R247</f>
        <v/>
      </c>
      <c r="B242" s="110" t="str">
        <f t="array" ref="B242">销售记录!P241:S247</f>
        <v/>
      </c>
      <c r="C242" s="111" t="str">
        <f t="array" ref="C242">销售记录!Q241:T247</f>
        <v/>
      </c>
      <c r="D242" s="110" t="str">
        <f t="array" ref="D242">销售记录!R241:U247</f>
        <v/>
      </c>
      <c r="E242" s="112" t="str">
        <f>IF(A242="","",SUMIF(进货明细!$A$3:$A$5000,A242,进货明细!$F$3:$F$5000))</f>
        <v/>
      </c>
      <c r="F242" s="113" t="str">
        <f t="shared" si="9"/>
        <v/>
      </c>
      <c r="G242" s="114" t="str">
        <f>IF(E242="","",SUMIF(进货明细!$A$3:$A$5000,A242,进货明细!$H$3:$H$5000))</f>
        <v/>
      </c>
      <c r="H242" s="112" t="str">
        <f>IF(A242="","",SUMIF(销售记录!$A$3:$A$5000,A242,销售记录!$F$3:$F$5000))</f>
        <v/>
      </c>
      <c r="I242" s="114" t="str">
        <f>IF(H242="","",SUMIF(销售记录!$A$3:$A$5000,A242,销售记录!$H$3:$H$5000))</f>
        <v/>
      </c>
      <c r="J242" s="119" t="str">
        <f t="shared" si="10"/>
        <v/>
      </c>
      <c r="K242" s="114" t="str">
        <f t="shared" si="11"/>
        <v/>
      </c>
      <c r="L242" s="96"/>
    </row>
    <row r="243" customHeight="1" spans="1:12">
      <c r="A243" s="110" t="str">
        <f t="array" ref="A243">销售记录!O242:R248</f>
        <v/>
      </c>
      <c r="B243" s="110" t="str">
        <f t="array" ref="B243">销售记录!P242:S248</f>
        <v/>
      </c>
      <c r="C243" s="111" t="str">
        <f t="array" ref="C243">销售记录!Q242:T248</f>
        <v/>
      </c>
      <c r="D243" s="110" t="str">
        <f t="array" ref="D243">销售记录!R242:U248</f>
        <v/>
      </c>
      <c r="E243" s="112" t="str">
        <f>IF(A243="","",SUMIF(进货明细!$A$3:$A$5000,A243,进货明细!$F$3:$F$5000))</f>
        <v/>
      </c>
      <c r="F243" s="113" t="str">
        <f t="shared" si="9"/>
        <v/>
      </c>
      <c r="G243" s="114" t="str">
        <f>IF(E243="","",SUMIF(进货明细!$A$3:$A$5000,A243,进货明细!$H$3:$H$5000))</f>
        <v/>
      </c>
      <c r="H243" s="112" t="str">
        <f>IF(A243="","",SUMIF(销售记录!$A$3:$A$5000,A243,销售记录!$F$3:$F$5000))</f>
        <v/>
      </c>
      <c r="I243" s="114" t="str">
        <f>IF(H243="","",SUMIF(销售记录!$A$3:$A$5000,A243,销售记录!$H$3:$H$5000))</f>
        <v/>
      </c>
      <c r="J243" s="119" t="str">
        <f t="shared" si="10"/>
        <v/>
      </c>
      <c r="K243" s="114" t="str">
        <f t="shared" si="11"/>
        <v/>
      </c>
      <c r="L243" s="96"/>
    </row>
    <row r="244" customHeight="1" spans="1:12">
      <c r="A244" s="110" t="str">
        <f t="array" ref="A244">销售记录!O243:R249</f>
        <v/>
      </c>
      <c r="B244" s="110" t="str">
        <f t="array" ref="B244">销售记录!P243:S249</f>
        <v/>
      </c>
      <c r="C244" s="111" t="str">
        <f t="array" ref="C244">销售记录!Q243:T249</f>
        <v/>
      </c>
      <c r="D244" s="110" t="str">
        <f t="array" ref="D244">销售记录!R243:U249</f>
        <v/>
      </c>
      <c r="E244" s="112" t="str">
        <f>IF(A244="","",SUMIF(进货明细!$A$3:$A$5000,A244,进货明细!$F$3:$F$5000))</f>
        <v/>
      </c>
      <c r="F244" s="113" t="str">
        <f t="shared" si="9"/>
        <v/>
      </c>
      <c r="G244" s="114" t="str">
        <f>IF(E244="","",SUMIF(进货明细!$A$3:$A$5000,A244,进货明细!$H$3:$H$5000))</f>
        <v/>
      </c>
      <c r="H244" s="112" t="str">
        <f>IF(A244="","",SUMIF(销售记录!$A$3:$A$5000,A244,销售记录!$F$3:$F$5000))</f>
        <v/>
      </c>
      <c r="I244" s="114" t="str">
        <f>IF(H244="","",SUMIF(销售记录!$A$3:$A$5000,A244,销售记录!$H$3:$H$5000))</f>
        <v/>
      </c>
      <c r="J244" s="119" t="str">
        <f t="shared" si="10"/>
        <v/>
      </c>
      <c r="K244" s="114" t="str">
        <f t="shared" si="11"/>
        <v/>
      </c>
      <c r="L244" s="96"/>
    </row>
    <row r="245" customHeight="1" spans="1:12">
      <c r="A245" s="110" t="str">
        <f t="array" ref="A245">销售记录!O244:R250</f>
        <v/>
      </c>
      <c r="B245" s="110" t="str">
        <f t="array" ref="B245">销售记录!P244:S250</f>
        <v/>
      </c>
      <c r="C245" s="111" t="str">
        <f t="array" ref="C245">销售记录!Q244:T250</f>
        <v/>
      </c>
      <c r="D245" s="110" t="str">
        <f t="array" ref="D245">销售记录!R244:U250</f>
        <v/>
      </c>
      <c r="E245" s="112" t="str">
        <f>IF(A245="","",SUMIF(进货明细!$A$3:$A$5000,A245,进货明细!$F$3:$F$5000))</f>
        <v/>
      </c>
      <c r="F245" s="113" t="str">
        <f t="shared" si="9"/>
        <v/>
      </c>
      <c r="G245" s="114" t="str">
        <f>IF(E245="","",SUMIF(进货明细!$A$3:$A$5000,A245,进货明细!$H$3:$H$5000))</f>
        <v/>
      </c>
      <c r="H245" s="112" t="str">
        <f>IF(A245="","",SUMIF(销售记录!$A$3:$A$5000,A245,销售记录!$F$3:$F$5000))</f>
        <v/>
      </c>
      <c r="I245" s="114" t="str">
        <f>IF(H245="","",SUMIF(销售记录!$A$3:$A$5000,A245,销售记录!$H$3:$H$5000))</f>
        <v/>
      </c>
      <c r="J245" s="119" t="str">
        <f t="shared" si="10"/>
        <v/>
      </c>
      <c r="K245" s="114" t="str">
        <f t="shared" si="11"/>
        <v/>
      </c>
      <c r="L245" s="96"/>
    </row>
    <row r="246" customHeight="1" spans="1:12">
      <c r="A246" s="110" t="str">
        <f t="array" ref="A246">销售记录!O245:R251</f>
        <v/>
      </c>
      <c r="B246" s="110" t="str">
        <f t="array" ref="B246">销售记录!P245:S251</f>
        <v/>
      </c>
      <c r="C246" s="111" t="str">
        <f t="array" ref="C246">销售记录!Q245:T251</f>
        <v/>
      </c>
      <c r="D246" s="110" t="str">
        <f t="array" ref="D246">销售记录!R245:U251</f>
        <v/>
      </c>
      <c r="E246" s="112" t="str">
        <f>IF(A246="","",SUMIF(进货明细!$A$3:$A$5000,A246,进货明细!$F$3:$F$5000))</f>
        <v/>
      </c>
      <c r="F246" s="113" t="str">
        <f t="shared" si="9"/>
        <v/>
      </c>
      <c r="G246" s="114" t="str">
        <f>IF(E246="","",SUMIF(进货明细!$A$3:$A$5000,A246,进货明细!$H$3:$H$5000))</f>
        <v/>
      </c>
      <c r="H246" s="112" t="str">
        <f>IF(A246="","",SUMIF(销售记录!$A$3:$A$5000,A246,销售记录!$F$3:$F$5000))</f>
        <v/>
      </c>
      <c r="I246" s="114" t="str">
        <f>IF(H246="","",SUMIF(销售记录!$A$3:$A$5000,A246,销售记录!$H$3:$H$5000))</f>
        <v/>
      </c>
      <c r="J246" s="119" t="str">
        <f t="shared" si="10"/>
        <v/>
      </c>
      <c r="K246" s="114" t="str">
        <f t="shared" si="11"/>
        <v/>
      </c>
      <c r="L246" s="96"/>
    </row>
    <row r="247" customHeight="1" spans="1:12">
      <c r="A247" s="110" t="str">
        <f t="array" ref="A247">销售记录!O246:R252</f>
        <v/>
      </c>
      <c r="B247" s="110" t="str">
        <f t="array" ref="B247">销售记录!P246:S252</f>
        <v/>
      </c>
      <c r="C247" s="111" t="str">
        <f t="array" ref="C247">销售记录!Q246:T252</f>
        <v/>
      </c>
      <c r="D247" s="110" t="str">
        <f t="array" ref="D247">销售记录!R246:U252</f>
        <v/>
      </c>
      <c r="E247" s="112" t="str">
        <f>IF(A247="","",SUMIF(进货明细!$A$3:$A$5000,A247,进货明细!$F$3:$F$5000))</f>
        <v/>
      </c>
      <c r="F247" s="113" t="str">
        <f t="shared" si="9"/>
        <v/>
      </c>
      <c r="G247" s="114" t="str">
        <f>IF(E247="","",SUMIF(进货明细!$A$3:$A$5000,A247,进货明细!$H$3:$H$5000))</f>
        <v/>
      </c>
      <c r="H247" s="112" t="str">
        <f>IF(A247="","",SUMIF(销售记录!$A$3:$A$5000,A247,销售记录!$F$3:$F$5000))</f>
        <v/>
      </c>
      <c r="I247" s="114" t="str">
        <f>IF(H247="","",SUMIF(销售记录!$A$3:$A$5000,A247,销售记录!$H$3:$H$5000))</f>
        <v/>
      </c>
      <c r="J247" s="119" t="str">
        <f t="shared" si="10"/>
        <v/>
      </c>
      <c r="K247" s="114" t="str">
        <f t="shared" si="11"/>
        <v/>
      </c>
      <c r="L247" s="96"/>
    </row>
    <row r="248" customHeight="1" spans="1:12">
      <c r="A248" s="110" t="str">
        <f t="array" ref="A248">销售记录!O247:R253</f>
        <v/>
      </c>
      <c r="B248" s="110" t="str">
        <f t="array" ref="B248">销售记录!P247:S253</f>
        <v/>
      </c>
      <c r="C248" s="111" t="str">
        <f t="array" ref="C248">销售记录!Q247:T253</f>
        <v/>
      </c>
      <c r="D248" s="110" t="str">
        <f t="array" ref="D248">销售记录!R247:U253</f>
        <v/>
      </c>
      <c r="E248" s="112" t="str">
        <f>IF(A248="","",SUMIF(进货明细!$A$3:$A$5000,A248,进货明细!$F$3:$F$5000))</f>
        <v/>
      </c>
      <c r="F248" s="113" t="str">
        <f t="shared" si="9"/>
        <v/>
      </c>
      <c r="G248" s="114" t="str">
        <f>IF(E248="","",SUMIF(进货明细!$A$3:$A$5000,A248,进货明细!$H$3:$H$5000))</f>
        <v/>
      </c>
      <c r="H248" s="112" t="str">
        <f>IF(A248="","",SUMIF(销售记录!$A$3:$A$5000,A248,销售记录!$F$3:$F$5000))</f>
        <v/>
      </c>
      <c r="I248" s="114" t="str">
        <f>IF(H248="","",SUMIF(销售记录!$A$3:$A$5000,A248,销售记录!$H$3:$H$5000))</f>
        <v/>
      </c>
      <c r="J248" s="119" t="str">
        <f t="shared" si="10"/>
        <v/>
      </c>
      <c r="K248" s="114" t="str">
        <f t="shared" si="11"/>
        <v/>
      </c>
      <c r="L248" s="96"/>
    </row>
    <row r="249" customHeight="1" spans="1:12">
      <c r="A249" s="110" t="str">
        <f t="array" ref="A249">销售记录!O248:R254</f>
        <v/>
      </c>
      <c r="B249" s="110" t="str">
        <f t="array" ref="B249">销售记录!P248:S254</f>
        <v/>
      </c>
      <c r="C249" s="111" t="str">
        <f t="array" ref="C249">销售记录!Q248:T254</f>
        <v/>
      </c>
      <c r="D249" s="110" t="str">
        <f t="array" ref="D249">销售记录!R248:U254</f>
        <v/>
      </c>
      <c r="E249" s="112" t="str">
        <f>IF(A249="","",SUMIF(进货明细!$A$3:$A$5000,A249,进货明细!$F$3:$F$5000))</f>
        <v/>
      </c>
      <c r="F249" s="113" t="str">
        <f t="shared" si="9"/>
        <v/>
      </c>
      <c r="G249" s="114" t="str">
        <f>IF(E249="","",SUMIF(进货明细!$A$3:$A$5000,A249,进货明细!$H$3:$H$5000))</f>
        <v/>
      </c>
      <c r="H249" s="112" t="str">
        <f>IF(A249="","",SUMIF(销售记录!$A$3:$A$5000,A249,销售记录!$F$3:$F$5000))</f>
        <v/>
      </c>
      <c r="I249" s="114" t="str">
        <f>IF(H249="","",SUMIF(销售记录!$A$3:$A$5000,A249,销售记录!$H$3:$H$5000))</f>
        <v/>
      </c>
      <c r="J249" s="119" t="str">
        <f t="shared" si="10"/>
        <v/>
      </c>
      <c r="K249" s="114" t="str">
        <f t="shared" si="11"/>
        <v/>
      </c>
      <c r="L249" s="96"/>
    </row>
    <row r="250" customHeight="1" spans="1:12">
      <c r="A250" s="110" t="str">
        <f t="array" ref="A250">销售记录!O249:R255</f>
        <v/>
      </c>
      <c r="B250" s="110" t="str">
        <f t="array" ref="B250">销售记录!P249:S255</f>
        <v/>
      </c>
      <c r="C250" s="111" t="str">
        <f t="array" ref="C250">销售记录!Q249:T255</f>
        <v/>
      </c>
      <c r="D250" s="110" t="str">
        <f t="array" ref="D250">销售记录!R249:U255</f>
        <v/>
      </c>
      <c r="E250" s="112" t="str">
        <f>IF(A250="","",SUMIF(进货明细!$A$3:$A$5000,A250,进货明细!$F$3:$F$5000))</f>
        <v/>
      </c>
      <c r="F250" s="113" t="str">
        <f t="shared" si="9"/>
        <v/>
      </c>
      <c r="G250" s="114" t="str">
        <f>IF(E250="","",SUMIF(进货明细!$A$3:$A$5000,A250,进货明细!$H$3:$H$5000))</f>
        <v/>
      </c>
      <c r="H250" s="112" t="str">
        <f>IF(A250="","",SUMIF(销售记录!$A$3:$A$5000,A250,销售记录!$F$3:$F$5000))</f>
        <v/>
      </c>
      <c r="I250" s="114" t="str">
        <f>IF(H250="","",SUMIF(销售记录!$A$3:$A$5000,A250,销售记录!$H$3:$H$5000))</f>
        <v/>
      </c>
      <c r="J250" s="119" t="str">
        <f t="shared" si="10"/>
        <v/>
      </c>
      <c r="K250" s="114" t="str">
        <f t="shared" si="11"/>
        <v/>
      </c>
      <c r="L250" s="96"/>
    </row>
    <row r="251" customHeight="1" spans="1:12">
      <c r="A251" s="110" t="str">
        <f t="array" ref="A251">销售记录!O250:R256</f>
        <v/>
      </c>
      <c r="B251" s="110" t="str">
        <f t="array" ref="B251">销售记录!P250:S256</f>
        <v/>
      </c>
      <c r="C251" s="111" t="str">
        <f t="array" ref="C251">销售记录!Q250:T256</f>
        <v/>
      </c>
      <c r="D251" s="110" t="str">
        <f t="array" ref="D251">销售记录!R250:U256</f>
        <v/>
      </c>
      <c r="E251" s="112" t="str">
        <f>IF(A251="","",SUMIF(进货明细!$A$3:$A$5000,A251,进货明细!$F$3:$F$5000))</f>
        <v/>
      </c>
      <c r="F251" s="113" t="str">
        <f t="shared" si="9"/>
        <v/>
      </c>
      <c r="G251" s="114" t="str">
        <f>IF(E251="","",SUMIF(进货明细!$A$3:$A$5000,A251,进货明细!$H$3:$H$5000))</f>
        <v/>
      </c>
      <c r="H251" s="112" t="str">
        <f>IF(A251="","",SUMIF(销售记录!$A$3:$A$5000,A251,销售记录!$F$3:$F$5000))</f>
        <v/>
      </c>
      <c r="I251" s="114" t="str">
        <f>IF(H251="","",SUMIF(销售记录!$A$3:$A$5000,A251,销售记录!$H$3:$H$5000))</f>
        <v/>
      </c>
      <c r="J251" s="119" t="str">
        <f t="shared" si="10"/>
        <v/>
      </c>
      <c r="K251" s="114" t="str">
        <f t="shared" si="11"/>
        <v/>
      </c>
      <c r="L251" s="96"/>
    </row>
    <row r="252" customHeight="1" spans="1:12">
      <c r="A252" s="110" t="str">
        <f t="array" ref="A252">销售记录!O251:R257</f>
        <v/>
      </c>
      <c r="B252" s="110" t="str">
        <f t="array" ref="B252">销售记录!P251:S257</f>
        <v/>
      </c>
      <c r="C252" s="111" t="str">
        <f t="array" ref="C252">销售记录!Q251:T257</f>
        <v/>
      </c>
      <c r="D252" s="110" t="str">
        <f t="array" ref="D252">销售记录!R251:U257</f>
        <v/>
      </c>
      <c r="E252" s="112" t="str">
        <f>IF(A252="","",SUMIF(进货明细!$A$3:$A$5000,A252,进货明细!$F$3:$F$5000))</f>
        <v/>
      </c>
      <c r="F252" s="113" t="str">
        <f t="shared" si="9"/>
        <v/>
      </c>
      <c r="G252" s="114" t="str">
        <f>IF(E252="","",SUMIF(进货明细!$A$3:$A$5000,A252,进货明细!$H$3:$H$5000))</f>
        <v/>
      </c>
      <c r="H252" s="112" t="str">
        <f>IF(A252="","",SUMIF(销售记录!$A$3:$A$5000,A252,销售记录!$F$3:$F$5000))</f>
        <v/>
      </c>
      <c r="I252" s="114" t="str">
        <f>IF(H252="","",SUMIF(销售记录!$A$3:$A$5000,A252,销售记录!$H$3:$H$5000))</f>
        <v/>
      </c>
      <c r="J252" s="119" t="str">
        <f t="shared" si="10"/>
        <v/>
      </c>
      <c r="K252" s="114" t="str">
        <f t="shared" si="11"/>
        <v/>
      </c>
      <c r="L252" s="96"/>
    </row>
    <row r="253" customHeight="1" spans="1:12">
      <c r="A253" s="110" t="str">
        <f t="array" ref="A253">销售记录!O252:R258</f>
        <v/>
      </c>
      <c r="B253" s="110" t="str">
        <f t="array" ref="B253">销售记录!P252:S258</f>
        <v/>
      </c>
      <c r="C253" s="111" t="str">
        <f t="array" ref="C253">销售记录!Q252:T258</f>
        <v/>
      </c>
      <c r="D253" s="110" t="str">
        <f t="array" ref="D253">销售记录!R252:U258</f>
        <v/>
      </c>
      <c r="E253" s="112" t="str">
        <f>IF(A253="","",SUMIF(进货明细!$A$3:$A$5000,A253,进货明细!$F$3:$F$5000))</f>
        <v/>
      </c>
      <c r="F253" s="113" t="str">
        <f t="shared" si="9"/>
        <v/>
      </c>
      <c r="G253" s="114" t="str">
        <f>IF(E253="","",SUMIF(进货明细!$A$3:$A$5000,A253,进货明细!$H$3:$H$5000))</f>
        <v/>
      </c>
      <c r="H253" s="112" t="str">
        <f>IF(A253="","",SUMIF(销售记录!$A$3:$A$5000,A253,销售记录!$F$3:$F$5000))</f>
        <v/>
      </c>
      <c r="I253" s="114" t="str">
        <f>IF(H253="","",SUMIF(销售记录!$A$3:$A$5000,A253,销售记录!$H$3:$H$5000))</f>
        <v/>
      </c>
      <c r="J253" s="119" t="str">
        <f t="shared" si="10"/>
        <v/>
      </c>
      <c r="K253" s="114" t="str">
        <f t="shared" si="11"/>
        <v/>
      </c>
      <c r="L253" s="96"/>
    </row>
    <row r="254" customHeight="1" spans="1:12">
      <c r="A254" s="110" t="str">
        <f t="array" ref="A254">销售记录!O253:R259</f>
        <v/>
      </c>
      <c r="B254" s="110" t="str">
        <f t="array" ref="B254">销售记录!P253:S259</f>
        <v/>
      </c>
      <c r="C254" s="111" t="str">
        <f t="array" ref="C254">销售记录!Q253:T259</f>
        <v/>
      </c>
      <c r="D254" s="110" t="str">
        <f t="array" ref="D254">销售记录!R253:U259</f>
        <v/>
      </c>
      <c r="E254" s="112" t="str">
        <f>IF(A254="","",SUMIF(进货明细!$A$3:$A$5000,A254,进货明细!$F$3:$F$5000))</f>
        <v/>
      </c>
      <c r="F254" s="113" t="str">
        <f t="shared" si="9"/>
        <v/>
      </c>
      <c r="G254" s="114" t="str">
        <f>IF(E254="","",SUMIF(进货明细!$A$3:$A$5000,A254,进货明细!$H$3:$H$5000))</f>
        <v/>
      </c>
      <c r="H254" s="112" t="str">
        <f>IF(A254="","",SUMIF(销售记录!$A$3:$A$5000,A254,销售记录!$F$3:$F$5000))</f>
        <v/>
      </c>
      <c r="I254" s="114" t="str">
        <f>IF(H254="","",SUMIF(销售记录!$A$3:$A$5000,A254,销售记录!$H$3:$H$5000))</f>
        <v/>
      </c>
      <c r="J254" s="119" t="str">
        <f t="shared" si="10"/>
        <v/>
      </c>
      <c r="K254" s="114" t="str">
        <f t="shared" si="11"/>
        <v/>
      </c>
      <c r="L254" s="96"/>
    </row>
    <row r="255" customHeight="1" spans="1:12">
      <c r="A255" s="110" t="str">
        <f t="array" ref="A255">销售记录!O254:R260</f>
        <v/>
      </c>
      <c r="B255" s="110" t="str">
        <f t="array" ref="B255">销售记录!P254:S260</f>
        <v/>
      </c>
      <c r="C255" s="111" t="str">
        <f t="array" ref="C255">销售记录!Q254:T260</f>
        <v/>
      </c>
      <c r="D255" s="110" t="str">
        <f t="array" ref="D255">销售记录!R254:U260</f>
        <v/>
      </c>
      <c r="E255" s="112" t="str">
        <f>IF(A255="","",SUMIF(进货明细!$A$3:$A$5000,A255,进货明细!$F$3:$F$5000))</f>
        <v/>
      </c>
      <c r="F255" s="113" t="str">
        <f t="shared" si="9"/>
        <v/>
      </c>
      <c r="G255" s="114" t="str">
        <f>IF(E255="","",SUMIF(进货明细!$A$3:$A$5000,A255,进货明细!$H$3:$H$5000))</f>
        <v/>
      </c>
      <c r="H255" s="112" t="str">
        <f>IF(A255="","",SUMIF(销售记录!$A$3:$A$5000,A255,销售记录!$F$3:$F$5000))</f>
        <v/>
      </c>
      <c r="I255" s="114" t="str">
        <f>IF(H255="","",SUMIF(销售记录!$A$3:$A$5000,A255,销售记录!$H$3:$H$5000))</f>
        <v/>
      </c>
      <c r="J255" s="119" t="str">
        <f t="shared" si="10"/>
        <v/>
      </c>
      <c r="K255" s="114" t="str">
        <f t="shared" si="11"/>
        <v/>
      </c>
      <c r="L255" s="96"/>
    </row>
    <row r="256" customHeight="1" spans="1:12">
      <c r="A256" s="110" t="str">
        <f t="array" ref="A256">销售记录!O255:R261</f>
        <v/>
      </c>
      <c r="B256" s="110" t="str">
        <f t="array" ref="B256">销售记录!P255:S261</f>
        <v/>
      </c>
      <c r="C256" s="111" t="str">
        <f t="array" ref="C256">销售记录!Q255:T261</f>
        <v/>
      </c>
      <c r="D256" s="110" t="str">
        <f t="array" ref="D256">销售记录!R255:U261</f>
        <v/>
      </c>
      <c r="E256" s="112" t="str">
        <f>IF(A256="","",SUMIF(进货明细!$A$3:$A$5000,A256,进货明细!$F$3:$F$5000))</f>
        <v/>
      </c>
      <c r="F256" s="113" t="str">
        <f t="shared" si="9"/>
        <v/>
      </c>
      <c r="G256" s="114" t="str">
        <f>IF(E256="","",SUMIF(进货明细!$A$3:$A$5000,A256,进货明细!$H$3:$H$5000))</f>
        <v/>
      </c>
      <c r="H256" s="112" t="str">
        <f>IF(A256="","",SUMIF(销售记录!$A$3:$A$5000,A256,销售记录!$F$3:$F$5000))</f>
        <v/>
      </c>
      <c r="I256" s="114" t="str">
        <f>IF(H256="","",SUMIF(销售记录!$A$3:$A$5000,A256,销售记录!$H$3:$H$5000))</f>
        <v/>
      </c>
      <c r="J256" s="119" t="str">
        <f t="shared" si="10"/>
        <v/>
      </c>
      <c r="K256" s="114" t="str">
        <f t="shared" si="11"/>
        <v/>
      </c>
      <c r="L256" s="96"/>
    </row>
    <row r="257" customHeight="1" spans="1:12">
      <c r="A257" s="110" t="str">
        <f t="array" ref="A257">销售记录!O256:R262</f>
        <v/>
      </c>
      <c r="B257" s="110" t="str">
        <f t="array" ref="B257">销售记录!P256:S262</f>
        <v/>
      </c>
      <c r="C257" s="111" t="str">
        <f t="array" ref="C257">销售记录!Q256:T262</f>
        <v/>
      </c>
      <c r="D257" s="110" t="str">
        <f t="array" ref="D257">销售记录!R256:U262</f>
        <v/>
      </c>
      <c r="E257" s="112" t="str">
        <f>IF(A257="","",SUMIF(进货明细!$A$3:$A$5000,A257,进货明细!$F$3:$F$5000))</f>
        <v/>
      </c>
      <c r="F257" s="113" t="str">
        <f t="shared" si="9"/>
        <v/>
      </c>
      <c r="G257" s="114" t="str">
        <f>IF(E257="","",SUMIF(进货明细!$A$3:$A$5000,A257,进货明细!$H$3:$H$5000))</f>
        <v/>
      </c>
      <c r="H257" s="112" t="str">
        <f>IF(A257="","",SUMIF(销售记录!$A$3:$A$5000,A257,销售记录!$F$3:$F$5000))</f>
        <v/>
      </c>
      <c r="I257" s="114" t="str">
        <f>IF(H257="","",SUMIF(销售记录!$A$3:$A$5000,A257,销售记录!$H$3:$H$5000))</f>
        <v/>
      </c>
      <c r="J257" s="119" t="str">
        <f t="shared" si="10"/>
        <v/>
      </c>
      <c r="K257" s="114" t="str">
        <f t="shared" si="11"/>
        <v/>
      </c>
      <c r="L257" s="96"/>
    </row>
    <row r="258" customHeight="1" spans="1:12">
      <c r="A258" s="110" t="str">
        <f t="array" ref="A258">销售记录!O257:R263</f>
        <v/>
      </c>
      <c r="B258" s="110" t="str">
        <f t="array" ref="B258">销售记录!P257:S263</f>
        <v/>
      </c>
      <c r="C258" s="111" t="str">
        <f t="array" ref="C258">销售记录!Q257:T263</f>
        <v/>
      </c>
      <c r="D258" s="110" t="str">
        <f t="array" ref="D258">销售记录!R257:U263</f>
        <v/>
      </c>
      <c r="E258" s="112" t="str">
        <f>IF(A258="","",SUMIF(进货明细!$A$3:$A$5000,A258,进货明细!$F$3:$F$5000))</f>
        <v/>
      </c>
      <c r="F258" s="113" t="str">
        <f t="shared" si="9"/>
        <v/>
      </c>
      <c r="G258" s="114" t="str">
        <f>IF(E258="","",SUMIF(进货明细!$A$3:$A$5000,A258,进货明细!$H$3:$H$5000))</f>
        <v/>
      </c>
      <c r="H258" s="112" t="str">
        <f>IF(A258="","",SUMIF(销售记录!$A$3:$A$5000,A258,销售记录!$F$3:$F$5000))</f>
        <v/>
      </c>
      <c r="I258" s="114" t="str">
        <f>IF(H258="","",SUMIF(销售记录!$A$3:$A$5000,A258,销售记录!$H$3:$H$5000))</f>
        <v/>
      </c>
      <c r="J258" s="119" t="str">
        <f t="shared" si="10"/>
        <v/>
      </c>
      <c r="K258" s="114" t="str">
        <f t="shared" si="11"/>
        <v/>
      </c>
      <c r="L258" s="96"/>
    </row>
    <row r="259" customHeight="1" spans="1:12">
      <c r="A259" s="110" t="str">
        <f t="array" ref="A259">销售记录!O258:R264</f>
        <v/>
      </c>
      <c r="B259" s="110" t="str">
        <f t="array" ref="B259">销售记录!P258:S264</f>
        <v/>
      </c>
      <c r="C259" s="111" t="str">
        <f t="array" ref="C259">销售记录!Q258:T264</f>
        <v/>
      </c>
      <c r="D259" s="110" t="str">
        <f t="array" ref="D259">销售记录!R258:U264</f>
        <v/>
      </c>
      <c r="E259" s="112" t="str">
        <f>IF(A259="","",SUMIF(进货明细!$A$3:$A$5000,A259,进货明细!$F$3:$F$5000))</f>
        <v/>
      </c>
      <c r="F259" s="113" t="str">
        <f t="shared" si="9"/>
        <v/>
      </c>
      <c r="G259" s="114" t="str">
        <f>IF(E259="","",SUMIF(进货明细!$A$3:$A$5000,A259,进货明细!$H$3:$H$5000))</f>
        <v/>
      </c>
      <c r="H259" s="112" t="str">
        <f>IF(A259="","",SUMIF(销售记录!$A$3:$A$5000,A259,销售记录!$F$3:$F$5000))</f>
        <v/>
      </c>
      <c r="I259" s="114" t="str">
        <f>IF(H259="","",SUMIF(销售记录!$A$3:$A$5000,A259,销售记录!$H$3:$H$5000))</f>
        <v/>
      </c>
      <c r="J259" s="119" t="str">
        <f t="shared" si="10"/>
        <v/>
      </c>
      <c r="K259" s="114" t="str">
        <f t="shared" si="11"/>
        <v/>
      </c>
      <c r="L259" s="96"/>
    </row>
    <row r="260" customHeight="1" spans="1:12">
      <c r="A260" s="110" t="str">
        <f t="array" ref="A260">销售记录!O259:R265</f>
        <v/>
      </c>
      <c r="B260" s="110" t="str">
        <f t="array" ref="B260">销售记录!P259:S265</f>
        <v/>
      </c>
      <c r="C260" s="111" t="str">
        <f t="array" ref="C260">销售记录!Q259:T265</f>
        <v/>
      </c>
      <c r="D260" s="110" t="str">
        <f t="array" ref="D260">销售记录!R259:U265</f>
        <v/>
      </c>
      <c r="E260" s="112" t="str">
        <f>IF(A260="","",SUMIF(进货明细!$A$3:$A$5000,A260,进货明细!$F$3:$F$5000))</f>
        <v/>
      </c>
      <c r="F260" s="113" t="str">
        <f t="shared" si="9"/>
        <v/>
      </c>
      <c r="G260" s="114" t="str">
        <f>IF(E260="","",SUMIF(进货明细!$A$3:$A$5000,A260,进货明细!$H$3:$H$5000))</f>
        <v/>
      </c>
      <c r="H260" s="112" t="str">
        <f>IF(A260="","",SUMIF(销售记录!$A$3:$A$5000,A260,销售记录!$F$3:$F$5000))</f>
        <v/>
      </c>
      <c r="I260" s="114" t="str">
        <f>IF(H260="","",SUMIF(销售记录!$A$3:$A$5000,A260,销售记录!$H$3:$H$5000))</f>
        <v/>
      </c>
      <c r="J260" s="119" t="str">
        <f t="shared" si="10"/>
        <v/>
      </c>
      <c r="K260" s="114" t="str">
        <f t="shared" si="11"/>
        <v/>
      </c>
      <c r="L260" s="96"/>
    </row>
    <row r="261" customHeight="1" spans="1:12">
      <c r="A261" s="110" t="str">
        <f t="array" ref="A261">销售记录!O260:R266</f>
        <v/>
      </c>
      <c r="B261" s="110" t="str">
        <f t="array" ref="B261">销售记录!P260:S266</f>
        <v/>
      </c>
      <c r="C261" s="111" t="str">
        <f t="array" ref="C261">销售记录!Q260:T266</f>
        <v/>
      </c>
      <c r="D261" s="110" t="str">
        <f t="array" ref="D261">销售记录!R260:U266</f>
        <v/>
      </c>
      <c r="E261" s="112" t="str">
        <f>IF(A261="","",SUMIF(进货明细!$A$3:$A$5000,A261,进货明细!$F$3:$F$5000))</f>
        <v/>
      </c>
      <c r="F261" s="113" t="str">
        <f t="shared" ref="F261:F324" si="12">IF(E261="","",G261/E261)</f>
        <v/>
      </c>
      <c r="G261" s="114" t="str">
        <f>IF(E261="","",SUMIF(进货明细!$A$3:$A$5000,A261,进货明细!$H$3:$H$5000))</f>
        <v/>
      </c>
      <c r="H261" s="112" t="str">
        <f>IF(A261="","",SUMIF(销售记录!$A$3:$A$5000,A261,销售记录!$F$3:$F$5000))</f>
        <v/>
      </c>
      <c r="I261" s="114" t="str">
        <f>IF(H261="","",SUMIF(销售记录!$A$3:$A$5000,A261,销售记录!$H$3:$H$5000))</f>
        <v/>
      </c>
      <c r="J261" s="119" t="str">
        <f t="shared" ref="J261:J324" si="13">IF(E261="","",E261-H261)</f>
        <v/>
      </c>
      <c r="K261" s="114" t="str">
        <f t="shared" ref="K261:K324" si="14">IF(ISERROR(I261-G261*H261/E261),"",I261-G261*H261/E261)</f>
        <v/>
      </c>
      <c r="L261" s="96"/>
    </row>
    <row r="262" customHeight="1" spans="1:12">
      <c r="A262" s="110" t="str">
        <f t="array" ref="A262">销售记录!O261:R267</f>
        <v/>
      </c>
      <c r="B262" s="110" t="str">
        <f t="array" ref="B262">销售记录!P261:S267</f>
        <v/>
      </c>
      <c r="C262" s="111" t="str">
        <f t="array" ref="C262">销售记录!Q261:T267</f>
        <v/>
      </c>
      <c r="D262" s="110" t="str">
        <f t="array" ref="D262">销售记录!R261:U267</f>
        <v/>
      </c>
      <c r="E262" s="112" t="str">
        <f>IF(A262="","",SUMIF(进货明细!$A$3:$A$5000,A262,进货明细!$F$3:$F$5000))</f>
        <v/>
      </c>
      <c r="F262" s="113" t="str">
        <f t="shared" si="12"/>
        <v/>
      </c>
      <c r="G262" s="114" t="str">
        <f>IF(E262="","",SUMIF(进货明细!$A$3:$A$5000,A262,进货明细!$H$3:$H$5000))</f>
        <v/>
      </c>
      <c r="H262" s="112" t="str">
        <f>IF(A262="","",SUMIF(销售记录!$A$3:$A$5000,A262,销售记录!$F$3:$F$5000))</f>
        <v/>
      </c>
      <c r="I262" s="114" t="str">
        <f>IF(H262="","",SUMIF(销售记录!$A$3:$A$5000,A262,销售记录!$H$3:$H$5000))</f>
        <v/>
      </c>
      <c r="J262" s="119" t="str">
        <f t="shared" si="13"/>
        <v/>
      </c>
      <c r="K262" s="114" t="str">
        <f t="shared" si="14"/>
        <v/>
      </c>
      <c r="L262" s="96"/>
    </row>
    <row r="263" customHeight="1" spans="1:12">
      <c r="A263" s="110" t="str">
        <f t="array" ref="A263">销售记录!O262:R268</f>
        <v/>
      </c>
      <c r="B263" s="110" t="str">
        <f t="array" ref="B263">销售记录!P262:S268</f>
        <v/>
      </c>
      <c r="C263" s="111" t="str">
        <f t="array" ref="C263">销售记录!Q262:T268</f>
        <v/>
      </c>
      <c r="D263" s="110" t="str">
        <f t="array" ref="D263">销售记录!R262:U268</f>
        <v/>
      </c>
      <c r="E263" s="112" t="str">
        <f>IF(A263="","",SUMIF(进货明细!$A$3:$A$5000,A263,进货明细!$F$3:$F$5000))</f>
        <v/>
      </c>
      <c r="F263" s="113" t="str">
        <f t="shared" si="12"/>
        <v/>
      </c>
      <c r="G263" s="114" t="str">
        <f>IF(E263="","",SUMIF(进货明细!$A$3:$A$5000,A263,进货明细!$H$3:$H$5000))</f>
        <v/>
      </c>
      <c r="H263" s="112" t="str">
        <f>IF(A263="","",SUMIF(销售记录!$A$3:$A$5000,A263,销售记录!$F$3:$F$5000))</f>
        <v/>
      </c>
      <c r="I263" s="114" t="str">
        <f>IF(H263="","",SUMIF(销售记录!$A$3:$A$5000,A263,销售记录!$H$3:$H$5000))</f>
        <v/>
      </c>
      <c r="J263" s="119" t="str">
        <f t="shared" si="13"/>
        <v/>
      </c>
      <c r="K263" s="114" t="str">
        <f t="shared" si="14"/>
        <v/>
      </c>
      <c r="L263" s="96"/>
    </row>
    <row r="264" customHeight="1" spans="1:12">
      <c r="A264" s="110" t="str">
        <f t="array" ref="A264">销售记录!O263:R269</f>
        <v/>
      </c>
      <c r="B264" s="110" t="str">
        <f t="array" ref="B264">销售记录!P263:S269</f>
        <v/>
      </c>
      <c r="C264" s="111" t="str">
        <f t="array" ref="C264">销售记录!Q263:T269</f>
        <v/>
      </c>
      <c r="D264" s="110" t="str">
        <f t="array" ref="D264">销售记录!R263:U269</f>
        <v/>
      </c>
      <c r="E264" s="112" t="str">
        <f>IF(A264="","",SUMIF(进货明细!$A$3:$A$5000,A264,进货明细!$F$3:$F$5000))</f>
        <v/>
      </c>
      <c r="F264" s="113" t="str">
        <f t="shared" si="12"/>
        <v/>
      </c>
      <c r="G264" s="114" t="str">
        <f>IF(E264="","",SUMIF(进货明细!$A$3:$A$5000,A264,进货明细!$H$3:$H$5000))</f>
        <v/>
      </c>
      <c r="H264" s="112" t="str">
        <f>IF(A264="","",SUMIF(销售记录!$A$3:$A$5000,A264,销售记录!$F$3:$F$5000))</f>
        <v/>
      </c>
      <c r="I264" s="114" t="str">
        <f>IF(H264="","",SUMIF(销售记录!$A$3:$A$5000,A264,销售记录!$H$3:$H$5000))</f>
        <v/>
      </c>
      <c r="J264" s="119" t="str">
        <f t="shared" si="13"/>
        <v/>
      </c>
      <c r="K264" s="114" t="str">
        <f t="shared" si="14"/>
        <v/>
      </c>
      <c r="L264" s="96"/>
    </row>
    <row r="265" customHeight="1" spans="1:12">
      <c r="A265" s="110" t="str">
        <f t="array" ref="A265">销售记录!O264:R270</f>
        <v/>
      </c>
      <c r="B265" s="110" t="str">
        <f t="array" ref="B265">销售记录!P264:S270</f>
        <v/>
      </c>
      <c r="C265" s="111" t="str">
        <f t="array" ref="C265">销售记录!Q264:T270</f>
        <v/>
      </c>
      <c r="D265" s="110" t="str">
        <f t="array" ref="D265">销售记录!R264:U270</f>
        <v/>
      </c>
      <c r="E265" s="112" t="str">
        <f>IF(A265="","",SUMIF(进货明细!$A$3:$A$5000,A265,进货明细!$F$3:$F$5000))</f>
        <v/>
      </c>
      <c r="F265" s="113" t="str">
        <f t="shared" si="12"/>
        <v/>
      </c>
      <c r="G265" s="114" t="str">
        <f>IF(E265="","",SUMIF(进货明细!$A$3:$A$5000,A265,进货明细!$H$3:$H$5000))</f>
        <v/>
      </c>
      <c r="H265" s="112" t="str">
        <f>IF(A265="","",SUMIF(销售记录!$A$3:$A$5000,A265,销售记录!$F$3:$F$5000))</f>
        <v/>
      </c>
      <c r="I265" s="114" t="str">
        <f>IF(H265="","",SUMIF(销售记录!$A$3:$A$5000,A265,销售记录!$H$3:$H$5000))</f>
        <v/>
      </c>
      <c r="J265" s="119" t="str">
        <f t="shared" si="13"/>
        <v/>
      </c>
      <c r="K265" s="114" t="str">
        <f t="shared" si="14"/>
        <v/>
      </c>
      <c r="L265" s="96"/>
    </row>
    <row r="266" customHeight="1" spans="1:12">
      <c r="A266" s="110" t="str">
        <f t="array" ref="A266">销售记录!O265:R271</f>
        <v/>
      </c>
      <c r="B266" s="110" t="str">
        <f t="array" ref="B266">销售记录!P265:S271</f>
        <v/>
      </c>
      <c r="C266" s="111" t="str">
        <f t="array" ref="C266">销售记录!Q265:T271</f>
        <v/>
      </c>
      <c r="D266" s="110" t="str">
        <f t="array" ref="D266">销售记录!R265:U271</f>
        <v/>
      </c>
      <c r="E266" s="112" t="str">
        <f>IF(A266="","",SUMIF(进货明细!$A$3:$A$5000,A266,进货明细!$F$3:$F$5000))</f>
        <v/>
      </c>
      <c r="F266" s="113" t="str">
        <f t="shared" si="12"/>
        <v/>
      </c>
      <c r="G266" s="114" t="str">
        <f>IF(E266="","",SUMIF(进货明细!$A$3:$A$5000,A266,进货明细!$H$3:$H$5000))</f>
        <v/>
      </c>
      <c r="H266" s="112" t="str">
        <f>IF(A266="","",SUMIF(销售记录!$A$3:$A$5000,A266,销售记录!$F$3:$F$5000))</f>
        <v/>
      </c>
      <c r="I266" s="114" t="str">
        <f>IF(H266="","",SUMIF(销售记录!$A$3:$A$5000,A266,销售记录!$H$3:$H$5000))</f>
        <v/>
      </c>
      <c r="J266" s="119" t="str">
        <f t="shared" si="13"/>
        <v/>
      </c>
      <c r="K266" s="114" t="str">
        <f t="shared" si="14"/>
        <v/>
      </c>
      <c r="L266" s="96"/>
    </row>
    <row r="267" customHeight="1" spans="1:12">
      <c r="A267" s="110" t="str">
        <f t="array" ref="A267">销售记录!O266:R272</f>
        <v/>
      </c>
      <c r="B267" s="110" t="str">
        <f t="array" ref="B267">销售记录!P266:S272</f>
        <v/>
      </c>
      <c r="C267" s="111" t="str">
        <f t="array" ref="C267">销售记录!Q266:T272</f>
        <v/>
      </c>
      <c r="D267" s="110" t="str">
        <f t="array" ref="D267">销售记录!R266:U272</f>
        <v/>
      </c>
      <c r="E267" s="112" t="str">
        <f>IF(A267="","",SUMIF(进货明细!$A$3:$A$5000,A267,进货明细!$F$3:$F$5000))</f>
        <v/>
      </c>
      <c r="F267" s="113" t="str">
        <f t="shared" si="12"/>
        <v/>
      </c>
      <c r="G267" s="114" t="str">
        <f>IF(E267="","",SUMIF(进货明细!$A$3:$A$5000,A267,进货明细!$H$3:$H$5000))</f>
        <v/>
      </c>
      <c r="H267" s="112" t="str">
        <f>IF(A267="","",SUMIF(销售记录!$A$3:$A$5000,A267,销售记录!$F$3:$F$5000))</f>
        <v/>
      </c>
      <c r="I267" s="114" t="str">
        <f>IF(H267="","",SUMIF(销售记录!$A$3:$A$5000,A267,销售记录!$H$3:$H$5000))</f>
        <v/>
      </c>
      <c r="J267" s="119" t="str">
        <f t="shared" si="13"/>
        <v/>
      </c>
      <c r="K267" s="114" t="str">
        <f t="shared" si="14"/>
        <v/>
      </c>
      <c r="L267" s="96"/>
    </row>
    <row r="268" customHeight="1" spans="1:12">
      <c r="A268" s="110" t="str">
        <f t="array" ref="A268">销售记录!O267:R273</f>
        <v/>
      </c>
      <c r="B268" s="110" t="str">
        <f t="array" ref="B268">销售记录!P267:S273</f>
        <v/>
      </c>
      <c r="C268" s="111" t="str">
        <f t="array" ref="C268">销售记录!Q267:T273</f>
        <v/>
      </c>
      <c r="D268" s="110" t="str">
        <f t="array" ref="D268">销售记录!R267:U273</f>
        <v/>
      </c>
      <c r="E268" s="112" t="str">
        <f>IF(A268="","",SUMIF(进货明细!$A$3:$A$5000,A268,进货明细!$F$3:$F$5000))</f>
        <v/>
      </c>
      <c r="F268" s="113" t="str">
        <f t="shared" si="12"/>
        <v/>
      </c>
      <c r="G268" s="114" t="str">
        <f>IF(E268="","",SUMIF(进货明细!$A$3:$A$5000,A268,进货明细!$H$3:$H$5000))</f>
        <v/>
      </c>
      <c r="H268" s="112" t="str">
        <f>IF(A268="","",SUMIF(销售记录!$A$3:$A$5000,A268,销售记录!$F$3:$F$5000))</f>
        <v/>
      </c>
      <c r="I268" s="114" t="str">
        <f>IF(H268="","",SUMIF(销售记录!$A$3:$A$5000,A268,销售记录!$H$3:$H$5000))</f>
        <v/>
      </c>
      <c r="J268" s="119" t="str">
        <f t="shared" si="13"/>
        <v/>
      </c>
      <c r="K268" s="114" t="str">
        <f t="shared" si="14"/>
        <v/>
      </c>
      <c r="L268" s="96"/>
    </row>
    <row r="269" customHeight="1" spans="1:12">
      <c r="A269" s="110" t="str">
        <f t="array" ref="A269">销售记录!O268:R274</f>
        <v/>
      </c>
      <c r="B269" s="110" t="str">
        <f t="array" ref="B269">销售记录!P268:S274</f>
        <v/>
      </c>
      <c r="C269" s="111" t="str">
        <f t="array" ref="C269">销售记录!Q268:T274</f>
        <v/>
      </c>
      <c r="D269" s="110" t="str">
        <f t="array" ref="D269">销售记录!R268:U274</f>
        <v/>
      </c>
      <c r="E269" s="112" t="str">
        <f>IF(A269="","",SUMIF(进货明细!$A$3:$A$5000,A269,进货明细!$F$3:$F$5000))</f>
        <v/>
      </c>
      <c r="F269" s="113" t="str">
        <f t="shared" si="12"/>
        <v/>
      </c>
      <c r="G269" s="114" t="str">
        <f>IF(E269="","",SUMIF(进货明细!$A$3:$A$5000,A269,进货明细!$H$3:$H$5000))</f>
        <v/>
      </c>
      <c r="H269" s="112" t="str">
        <f>IF(A269="","",SUMIF(销售记录!$A$3:$A$5000,A269,销售记录!$F$3:$F$5000))</f>
        <v/>
      </c>
      <c r="I269" s="114" t="str">
        <f>IF(H269="","",SUMIF(销售记录!$A$3:$A$5000,A269,销售记录!$H$3:$H$5000))</f>
        <v/>
      </c>
      <c r="J269" s="119" t="str">
        <f t="shared" si="13"/>
        <v/>
      </c>
      <c r="K269" s="114" t="str">
        <f t="shared" si="14"/>
        <v/>
      </c>
      <c r="L269" s="96"/>
    </row>
    <row r="270" customHeight="1" spans="1:12">
      <c r="A270" s="110" t="str">
        <f t="array" ref="A270">销售记录!O269:R275</f>
        <v/>
      </c>
      <c r="B270" s="110" t="str">
        <f t="array" ref="B270">销售记录!P269:S275</f>
        <v/>
      </c>
      <c r="C270" s="111" t="str">
        <f t="array" ref="C270">销售记录!Q269:T275</f>
        <v/>
      </c>
      <c r="D270" s="110" t="str">
        <f t="array" ref="D270">销售记录!R269:U275</f>
        <v/>
      </c>
      <c r="E270" s="112" t="str">
        <f>IF(A270="","",SUMIF(进货明细!$A$3:$A$5000,A270,进货明细!$F$3:$F$5000))</f>
        <v/>
      </c>
      <c r="F270" s="113" t="str">
        <f t="shared" si="12"/>
        <v/>
      </c>
      <c r="G270" s="114" t="str">
        <f>IF(E270="","",SUMIF(进货明细!$A$3:$A$5000,A270,进货明细!$H$3:$H$5000))</f>
        <v/>
      </c>
      <c r="H270" s="112" t="str">
        <f>IF(A270="","",SUMIF(销售记录!$A$3:$A$5000,A270,销售记录!$F$3:$F$5000))</f>
        <v/>
      </c>
      <c r="I270" s="114" t="str">
        <f>IF(H270="","",SUMIF(销售记录!$A$3:$A$5000,A270,销售记录!$H$3:$H$5000))</f>
        <v/>
      </c>
      <c r="J270" s="119" t="str">
        <f t="shared" si="13"/>
        <v/>
      </c>
      <c r="K270" s="114" t="str">
        <f t="shared" si="14"/>
        <v/>
      </c>
      <c r="L270" s="96"/>
    </row>
    <row r="271" customHeight="1" spans="1:12">
      <c r="A271" s="110" t="str">
        <f t="array" ref="A271">销售记录!O270:R276</f>
        <v/>
      </c>
      <c r="B271" s="110" t="str">
        <f t="array" ref="B271">销售记录!P270:S276</f>
        <v/>
      </c>
      <c r="C271" s="111" t="str">
        <f t="array" ref="C271">销售记录!Q270:T276</f>
        <v/>
      </c>
      <c r="D271" s="110" t="str">
        <f t="array" ref="D271">销售记录!R270:U276</f>
        <v/>
      </c>
      <c r="E271" s="112" t="str">
        <f>IF(A271="","",SUMIF(进货明细!$A$3:$A$5000,A271,进货明细!$F$3:$F$5000))</f>
        <v/>
      </c>
      <c r="F271" s="113" t="str">
        <f t="shared" si="12"/>
        <v/>
      </c>
      <c r="G271" s="114" t="str">
        <f>IF(E271="","",SUMIF(进货明细!$A$3:$A$5000,A271,进货明细!$H$3:$H$5000))</f>
        <v/>
      </c>
      <c r="H271" s="112" t="str">
        <f>IF(A271="","",SUMIF(销售记录!$A$3:$A$5000,A271,销售记录!$F$3:$F$5000))</f>
        <v/>
      </c>
      <c r="I271" s="114" t="str">
        <f>IF(H271="","",SUMIF(销售记录!$A$3:$A$5000,A271,销售记录!$H$3:$H$5000))</f>
        <v/>
      </c>
      <c r="J271" s="119" t="str">
        <f t="shared" si="13"/>
        <v/>
      </c>
      <c r="K271" s="114" t="str">
        <f t="shared" si="14"/>
        <v/>
      </c>
      <c r="L271" s="96"/>
    </row>
    <row r="272" customHeight="1" spans="1:12">
      <c r="A272" s="110" t="str">
        <f t="array" ref="A272">销售记录!O271:R277</f>
        <v/>
      </c>
      <c r="B272" s="110" t="str">
        <f t="array" ref="B272">销售记录!P271:S277</f>
        <v/>
      </c>
      <c r="C272" s="111" t="str">
        <f t="array" ref="C272">销售记录!Q271:T277</f>
        <v/>
      </c>
      <c r="D272" s="110" t="str">
        <f t="array" ref="D272">销售记录!R271:U277</f>
        <v/>
      </c>
      <c r="E272" s="112" t="str">
        <f>IF(A272="","",SUMIF(进货明细!$A$3:$A$5000,A272,进货明细!$F$3:$F$5000))</f>
        <v/>
      </c>
      <c r="F272" s="113" t="str">
        <f t="shared" si="12"/>
        <v/>
      </c>
      <c r="G272" s="114" t="str">
        <f>IF(E272="","",SUMIF(进货明细!$A$3:$A$5000,A272,进货明细!$H$3:$H$5000))</f>
        <v/>
      </c>
      <c r="H272" s="112" t="str">
        <f>IF(A272="","",SUMIF(销售记录!$A$3:$A$5000,A272,销售记录!$F$3:$F$5000))</f>
        <v/>
      </c>
      <c r="I272" s="114" t="str">
        <f>IF(H272="","",SUMIF(销售记录!$A$3:$A$5000,A272,销售记录!$H$3:$H$5000))</f>
        <v/>
      </c>
      <c r="J272" s="119" t="str">
        <f t="shared" si="13"/>
        <v/>
      </c>
      <c r="K272" s="114" t="str">
        <f t="shared" si="14"/>
        <v/>
      </c>
      <c r="L272" s="96"/>
    </row>
    <row r="273" customHeight="1" spans="1:12">
      <c r="A273" s="110" t="str">
        <f t="array" ref="A273">销售记录!O272:R278</f>
        <v/>
      </c>
      <c r="B273" s="110" t="str">
        <f t="array" ref="B273">销售记录!P272:S278</f>
        <v/>
      </c>
      <c r="C273" s="111" t="str">
        <f t="array" ref="C273">销售记录!Q272:T278</f>
        <v/>
      </c>
      <c r="D273" s="110" t="str">
        <f t="array" ref="D273">销售记录!R272:U278</f>
        <v/>
      </c>
      <c r="E273" s="112" t="str">
        <f>IF(A273="","",SUMIF(进货明细!$A$3:$A$5000,A273,进货明细!$F$3:$F$5000))</f>
        <v/>
      </c>
      <c r="F273" s="113" t="str">
        <f t="shared" si="12"/>
        <v/>
      </c>
      <c r="G273" s="114" t="str">
        <f>IF(E273="","",SUMIF(进货明细!$A$3:$A$5000,A273,进货明细!$H$3:$H$5000))</f>
        <v/>
      </c>
      <c r="H273" s="112" t="str">
        <f>IF(A273="","",SUMIF(销售记录!$A$3:$A$5000,A273,销售记录!$F$3:$F$5000))</f>
        <v/>
      </c>
      <c r="I273" s="114" t="str">
        <f>IF(H273="","",SUMIF(销售记录!$A$3:$A$5000,A273,销售记录!$H$3:$H$5000))</f>
        <v/>
      </c>
      <c r="J273" s="119" t="str">
        <f t="shared" si="13"/>
        <v/>
      </c>
      <c r="K273" s="114" t="str">
        <f t="shared" si="14"/>
        <v/>
      </c>
      <c r="L273" s="96"/>
    </row>
    <row r="274" customHeight="1" spans="1:12">
      <c r="A274" s="110" t="str">
        <f t="array" ref="A274">销售记录!O273:R279</f>
        <v/>
      </c>
      <c r="B274" s="110" t="str">
        <f t="array" ref="B274">销售记录!P273:S279</f>
        <v/>
      </c>
      <c r="C274" s="111" t="str">
        <f t="array" ref="C274">销售记录!Q273:T279</f>
        <v/>
      </c>
      <c r="D274" s="110" t="str">
        <f t="array" ref="D274">销售记录!R273:U279</f>
        <v/>
      </c>
      <c r="E274" s="112" t="str">
        <f>IF(A274="","",SUMIF(进货明细!$A$3:$A$5000,A274,进货明细!$F$3:$F$5000))</f>
        <v/>
      </c>
      <c r="F274" s="113" t="str">
        <f t="shared" si="12"/>
        <v/>
      </c>
      <c r="G274" s="114" t="str">
        <f>IF(E274="","",SUMIF(进货明细!$A$3:$A$5000,A274,进货明细!$H$3:$H$5000))</f>
        <v/>
      </c>
      <c r="H274" s="112" t="str">
        <f>IF(A274="","",SUMIF(销售记录!$A$3:$A$5000,A274,销售记录!$F$3:$F$5000))</f>
        <v/>
      </c>
      <c r="I274" s="114" t="str">
        <f>IF(H274="","",SUMIF(销售记录!$A$3:$A$5000,A274,销售记录!$H$3:$H$5000))</f>
        <v/>
      </c>
      <c r="J274" s="119" t="str">
        <f t="shared" si="13"/>
        <v/>
      </c>
      <c r="K274" s="114" t="str">
        <f t="shared" si="14"/>
        <v/>
      </c>
      <c r="L274" s="96"/>
    </row>
    <row r="275" customHeight="1" spans="1:12">
      <c r="A275" s="110" t="str">
        <f t="array" ref="A275">销售记录!O274:R280</f>
        <v/>
      </c>
      <c r="B275" s="110" t="str">
        <f t="array" ref="B275">销售记录!P274:S280</f>
        <v/>
      </c>
      <c r="C275" s="111" t="str">
        <f t="array" ref="C275">销售记录!Q274:T280</f>
        <v/>
      </c>
      <c r="D275" s="110" t="str">
        <f t="array" ref="D275">销售记录!R274:U280</f>
        <v/>
      </c>
      <c r="E275" s="112" t="str">
        <f>IF(A275="","",SUMIF(进货明细!$A$3:$A$5000,A275,进货明细!$F$3:$F$5000))</f>
        <v/>
      </c>
      <c r="F275" s="113" t="str">
        <f t="shared" si="12"/>
        <v/>
      </c>
      <c r="G275" s="114" t="str">
        <f>IF(E275="","",SUMIF(进货明细!$A$3:$A$5000,A275,进货明细!$H$3:$H$5000))</f>
        <v/>
      </c>
      <c r="H275" s="112" t="str">
        <f>IF(A275="","",SUMIF(销售记录!$A$3:$A$5000,A275,销售记录!$F$3:$F$5000))</f>
        <v/>
      </c>
      <c r="I275" s="114" t="str">
        <f>IF(H275="","",SUMIF(销售记录!$A$3:$A$5000,A275,销售记录!$H$3:$H$5000))</f>
        <v/>
      </c>
      <c r="J275" s="119" t="str">
        <f t="shared" si="13"/>
        <v/>
      </c>
      <c r="K275" s="114" t="str">
        <f t="shared" si="14"/>
        <v/>
      </c>
      <c r="L275" s="96"/>
    </row>
    <row r="276" customHeight="1" spans="1:12">
      <c r="A276" s="110" t="str">
        <f t="array" ref="A276">销售记录!O275:R281</f>
        <v/>
      </c>
      <c r="B276" s="110" t="str">
        <f t="array" ref="B276">销售记录!P275:S281</f>
        <v/>
      </c>
      <c r="C276" s="111" t="str">
        <f t="array" ref="C276">销售记录!Q275:T281</f>
        <v/>
      </c>
      <c r="D276" s="110" t="str">
        <f t="array" ref="D276">销售记录!R275:U281</f>
        <v/>
      </c>
      <c r="E276" s="112" t="str">
        <f>IF(A276="","",SUMIF(进货明细!$A$3:$A$5000,A276,进货明细!$F$3:$F$5000))</f>
        <v/>
      </c>
      <c r="F276" s="113" t="str">
        <f t="shared" si="12"/>
        <v/>
      </c>
      <c r="G276" s="114" t="str">
        <f>IF(E276="","",SUMIF(进货明细!$A$3:$A$5000,A276,进货明细!$H$3:$H$5000))</f>
        <v/>
      </c>
      <c r="H276" s="112" t="str">
        <f>IF(A276="","",SUMIF(销售记录!$A$3:$A$5000,A276,销售记录!$F$3:$F$5000))</f>
        <v/>
      </c>
      <c r="I276" s="114" t="str">
        <f>IF(H276="","",SUMIF(销售记录!$A$3:$A$5000,A276,销售记录!$H$3:$H$5000))</f>
        <v/>
      </c>
      <c r="J276" s="119" t="str">
        <f t="shared" si="13"/>
        <v/>
      </c>
      <c r="K276" s="114" t="str">
        <f t="shared" si="14"/>
        <v/>
      </c>
      <c r="L276" s="96"/>
    </row>
    <row r="277" customHeight="1" spans="1:12">
      <c r="A277" s="110" t="str">
        <f t="array" ref="A277">销售记录!O276:R282</f>
        <v/>
      </c>
      <c r="B277" s="110" t="str">
        <f t="array" ref="B277">销售记录!P276:S282</f>
        <v/>
      </c>
      <c r="C277" s="111" t="str">
        <f t="array" ref="C277">销售记录!Q276:T282</f>
        <v/>
      </c>
      <c r="D277" s="110" t="str">
        <f t="array" ref="D277">销售记录!R276:U282</f>
        <v/>
      </c>
      <c r="E277" s="112" t="str">
        <f>IF(A277="","",SUMIF(进货明细!$A$3:$A$5000,A277,进货明细!$F$3:$F$5000))</f>
        <v/>
      </c>
      <c r="F277" s="113" t="str">
        <f t="shared" si="12"/>
        <v/>
      </c>
      <c r="G277" s="114" t="str">
        <f>IF(E277="","",SUMIF(进货明细!$A$3:$A$5000,A277,进货明细!$H$3:$H$5000))</f>
        <v/>
      </c>
      <c r="H277" s="112" t="str">
        <f>IF(A277="","",SUMIF(销售记录!$A$3:$A$5000,A277,销售记录!$F$3:$F$5000))</f>
        <v/>
      </c>
      <c r="I277" s="114" t="str">
        <f>IF(H277="","",SUMIF(销售记录!$A$3:$A$5000,A277,销售记录!$H$3:$H$5000))</f>
        <v/>
      </c>
      <c r="J277" s="119" t="str">
        <f t="shared" si="13"/>
        <v/>
      </c>
      <c r="K277" s="114" t="str">
        <f t="shared" si="14"/>
        <v/>
      </c>
      <c r="L277" s="96"/>
    </row>
    <row r="278" customHeight="1" spans="1:12">
      <c r="A278" s="110" t="str">
        <f t="array" ref="A278">销售记录!O277:R283</f>
        <v/>
      </c>
      <c r="B278" s="110" t="str">
        <f t="array" ref="B278">销售记录!P277:S283</f>
        <v/>
      </c>
      <c r="C278" s="111" t="str">
        <f t="array" ref="C278">销售记录!Q277:T283</f>
        <v/>
      </c>
      <c r="D278" s="110" t="str">
        <f t="array" ref="D278">销售记录!R277:U283</f>
        <v/>
      </c>
      <c r="E278" s="112" t="str">
        <f>IF(A278="","",SUMIF(进货明细!$A$3:$A$5000,A278,进货明细!$F$3:$F$5000))</f>
        <v/>
      </c>
      <c r="F278" s="113" t="str">
        <f t="shared" si="12"/>
        <v/>
      </c>
      <c r="G278" s="114" t="str">
        <f>IF(E278="","",SUMIF(进货明细!$A$3:$A$5000,A278,进货明细!$H$3:$H$5000))</f>
        <v/>
      </c>
      <c r="H278" s="112" t="str">
        <f>IF(A278="","",SUMIF(销售记录!$A$3:$A$5000,A278,销售记录!$F$3:$F$5000))</f>
        <v/>
      </c>
      <c r="I278" s="114" t="str">
        <f>IF(H278="","",SUMIF(销售记录!$A$3:$A$5000,A278,销售记录!$H$3:$H$5000))</f>
        <v/>
      </c>
      <c r="J278" s="119" t="str">
        <f t="shared" si="13"/>
        <v/>
      </c>
      <c r="K278" s="114" t="str">
        <f t="shared" si="14"/>
        <v/>
      </c>
      <c r="L278" s="96"/>
    </row>
    <row r="279" customHeight="1" spans="1:12">
      <c r="A279" s="110" t="str">
        <f t="array" ref="A279">销售记录!O278:R284</f>
        <v/>
      </c>
      <c r="B279" s="110" t="str">
        <f t="array" ref="B279">销售记录!P278:S284</f>
        <v/>
      </c>
      <c r="C279" s="111" t="str">
        <f t="array" ref="C279">销售记录!Q278:T284</f>
        <v/>
      </c>
      <c r="D279" s="110" t="str">
        <f t="array" ref="D279">销售记录!R278:U284</f>
        <v/>
      </c>
      <c r="E279" s="112" t="str">
        <f>IF(A279="","",SUMIF(进货明细!$A$3:$A$5000,A279,进货明细!$F$3:$F$5000))</f>
        <v/>
      </c>
      <c r="F279" s="113" t="str">
        <f t="shared" si="12"/>
        <v/>
      </c>
      <c r="G279" s="114" t="str">
        <f>IF(E279="","",SUMIF(进货明细!$A$3:$A$5000,A279,进货明细!$H$3:$H$5000))</f>
        <v/>
      </c>
      <c r="H279" s="112" t="str">
        <f>IF(A279="","",SUMIF(销售记录!$A$3:$A$5000,A279,销售记录!$F$3:$F$5000))</f>
        <v/>
      </c>
      <c r="I279" s="114" t="str">
        <f>IF(H279="","",SUMIF(销售记录!$A$3:$A$5000,A279,销售记录!$H$3:$H$5000))</f>
        <v/>
      </c>
      <c r="J279" s="119" t="str">
        <f t="shared" si="13"/>
        <v/>
      </c>
      <c r="K279" s="114" t="str">
        <f t="shared" si="14"/>
        <v/>
      </c>
      <c r="L279" s="96"/>
    </row>
    <row r="280" customHeight="1" spans="1:12">
      <c r="A280" s="110" t="str">
        <f t="array" ref="A280">销售记录!O279:R285</f>
        <v/>
      </c>
      <c r="B280" s="110" t="str">
        <f t="array" ref="B280">销售记录!P279:S285</f>
        <v/>
      </c>
      <c r="C280" s="111" t="str">
        <f t="array" ref="C280">销售记录!Q279:T285</f>
        <v/>
      </c>
      <c r="D280" s="110" t="str">
        <f t="array" ref="D280">销售记录!R279:U285</f>
        <v/>
      </c>
      <c r="E280" s="112" t="str">
        <f>IF(A280="","",SUMIF(进货明细!$A$3:$A$5000,A280,进货明细!$F$3:$F$5000))</f>
        <v/>
      </c>
      <c r="F280" s="113" t="str">
        <f t="shared" si="12"/>
        <v/>
      </c>
      <c r="G280" s="114" t="str">
        <f>IF(E280="","",SUMIF(进货明细!$A$3:$A$5000,A280,进货明细!$H$3:$H$5000))</f>
        <v/>
      </c>
      <c r="H280" s="112" t="str">
        <f>IF(A280="","",SUMIF(销售记录!$A$3:$A$5000,A280,销售记录!$F$3:$F$5000))</f>
        <v/>
      </c>
      <c r="I280" s="114" t="str">
        <f>IF(H280="","",SUMIF(销售记录!$A$3:$A$5000,A280,销售记录!$H$3:$H$5000))</f>
        <v/>
      </c>
      <c r="J280" s="119" t="str">
        <f t="shared" si="13"/>
        <v/>
      </c>
      <c r="K280" s="114" t="str">
        <f t="shared" si="14"/>
        <v/>
      </c>
      <c r="L280" s="96"/>
    </row>
    <row r="281" customHeight="1" spans="1:12">
      <c r="A281" s="110" t="str">
        <f t="array" ref="A281">销售记录!O280:R286</f>
        <v/>
      </c>
      <c r="B281" s="110" t="str">
        <f t="array" ref="B281">销售记录!P280:S286</f>
        <v/>
      </c>
      <c r="C281" s="111" t="str">
        <f t="array" ref="C281">销售记录!Q280:T286</f>
        <v/>
      </c>
      <c r="D281" s="110" t="str">
        <f t="array" ref="D281">销售记录!R280:U286</f>
        <v/>
      </c>
      <c r="E281" s="112" t="str">
        <f>IF(A281="","",SUMIF(进货明细!$A$3:$A$5000,A281,进货明细!$F$3:$F$5000))</f>
        <v/>
      </c>
      <c r="F281" s="113" t="str">
        <f t="shared" si="12"/>
        <v/>
      </c>
      <c r="G281" s="114" t="str">
        <f>IF(E281="","",SUMIF(进货明细!$A$3:$A$5000,A281,进货明细!$H$3:$H$5000))</f>
        <v/>
      </c>
      <c r="H281" s="112" t="str">
        <f>IF(A281="","",SUMIF(销售记录!$A$3:$A$5000,A281,销售记录!$F$3:$F$5000))</f>
        <v/>
      </c>
      <c r="I281" s="114" t="str">
        <f>IF(H281="","",SUMIF(销售记录!$A$3:$A$5000,A281,销售记录!$H$3:$H$5000))</f>
        <v/>
      </c>
      <c r="J281" s="119" t="str">
        <f t="shared" si="13"/>
        <v/>
      </c>
      <c r="K281" s="114" t="str">
        <f t="shared" si="14"/>
        <v/>
      </c>
      <c r="L281" s="96"/>
    </row>
    <row r="282" customHeight="1" spans="1:12">
      <c r="A282" s="110" t="str">
        <f t="array" ref="A282">销售记录!O281:R287</f>
        <v/>
      </c>
      <c r="B282" s="110" t="str">
        <f t="array" ref="B282">销售记录!P281:S287</f>
        <v/>
      </c>
      <c r="C282" s="111" t="str">
        <f t="array" ref="C282">销售记录!Q281:T287</f>
        <v/>
      </c>
      <c r="D282" s="110" t="str">
        <f t="array" ref="D282">销售记录!R281:U287</f>
        <v/>
      </c>
      <c r="E282" s="112" t="str">
        <f>IF(A282="","",SUMIF(进货明细!$A$3:$A$5000,A282,进货明细!$F$3:$F$5000))</f>
        <v/>
      </c>
      <c r="F282" s="113" t="str">
        <f t="shared" si="12"/>
        <v/>
      </c>
      <c r="G282" s="114" t="str">
        <f>IF(E282="","",SUMIF(进货明细!$A$3:$A$5000,A282,进货明细!$H$3:$H$5000))</f>
        <v/>
      </c>
      <c r="H282" s="112" t="str">
        <f>IF(A282="","",SUMIF(销售记录!$A$3:$A$5000,A282,销售记录!$F$3:$F$5000))</f>
        <v/>
      </c>
      <c r="I282" s="114" t="str">
        <f>IF(H282="","",SUMIF(销售记录!$A$3:$A$5000,A282,销售记录!$H$3:$H$5000))</f>
        <v/>
      </c>
      <c r="J282" s="119" t="str">
        <f t="shared" si="13"/>
        <v/>
      </c>
      <c r="K282" s="114" t="str">
        <f t="shared" si="14"/>
        <v/>
      </c>
      <c r="L282" s="96"/>
    </row>
    <row r="283" customHeight="1" spans="1:12">
      <c r="A283" s="110" t="str">
        <f t="array" ref="A283">销售记录!O282:R288</f>
        <v/>
      </c>
      <c r="B283" s="110" t="str">
        <f t="array" ref="B283">销售记录!P282:S288</f>
        <v/>
      </c>
      <c r="C283" s="111" t="str">
        <f t="array" ref="C283">销售记录!Q282:T288</f>
        <v/>
      </c>
      <c r="D283" s="110" t="str">
        <f t="array" ref="D283">销售记录!R282:U288</f>
        <v/>
      </c>
      <c r="E283" s="112" t="str">
        <f>IF(A283="","",SUMIF(进货明细!$A$3:$A$5000,A283,进货明细!$F$3:$F$5000))</f>
        <v/>
      </c>
      <c r="F283" s="113" t="str">
        <f t="shared" si="12"/>
        <v/>
      </c>
      <c r="G283" s="114" t="str">
        <f>IF(E283="","",SUMIF(进货明细!$A$3:$A$5000,A283,进货明细!$H$3:$H$5000))</f>
        <v/>
      </c>
      <c r="H283" s="112" t="str">
        <f>IF(A283="","",SUMIF(销售记录!$A$3:$A$5000,A283,销售记录!$F$3:$F$5000))</f>
        <v/>
      </c>
      <c r="I283" s="114" t="str">
        <f>IF(H283="","",SUMIF(销售记录!$A$3:$A$5000,A283,销售记录!$H$3:$H$5000))</f>
        <v/>
      </c>
      <c r="J283" s="119" t="str">
        <f t="shared" si="13"/>
        <v/>
      </c>
      <c r="K283" s="114" t="str">
        <f t="shared" si="14"/>
        <v/>
      </c>
      <c r="L283" s="96"/>
    </row>
    <row r="284" customHeight="1" spans="1:12">
      <c r="A284" s="110" t="str">
        <f t="array" ref="A284">销售记录!O283:R289</f>
        <v/>
      </c>
      <c r="B284" s="110" t="str">
        <f t="array" ref="B284">销售记录!P283:S289</f>
        <v/>
      </c>
      <c r="C284" s="111" t="str">
        <f t="array" ref="C284">销售记录!Q283:T289</f>
        <v/>
      </c>
      <c r="D284" s="110" t="str">
        <f t="array" ref="D284">销售记录!R283:U289</f>
        <v/>
      </c>
      <c r="E284" s="112" t="str">
        <f>IF(A284="","",SUMIF(进货明细!$A$3:$A$5000,A284,进货明细!$F$3:$F$5000))</f>
        <v/>
      </c>
      <c r="F284" s="113" t="str">
        <f t="shared" si="12"/>
        <v/>
      </c>
      <c r="G284" s="114" t="str">
        <f>IF(E284="","",SUMIF(进货明细!$A$3:$A$5000,A284,进货明细!$H$3:$H$5000))</f>
        <v/>
      </c>
      <c r="H284" s="112" t="str">
        <f>IF(A284="","",SUMIF(销售记录!$A$3:$A$5000,A284,销售记录!$F$3:$F$5000))</f>
        <v/>
      </c>
      <c r="I284" s="114" t="str">
        <f>IF(H284="","",SUMIF(销售记录!$A$3:$A$5000,A284,销售记录!$H$3:$H$5000))</f>
        <v/>
      </c>
      <c r="J284" s="119" t="str">
        <f t="shared" si="13"/>
        <v/>
      </c>
      <c r="K284" s="114" t="str">
        <f t="shared" si="14"/>
        <v/>
      </c>
      <c r="L284" s="96"/>
    </row>
    <row r="285" customHeight="1" spans="1:12">
      <c r="A285" s="110" t="str">
        <f t="array" ref="A285">销售记录!O284:R290</f>
        <v/>
      </c>
      <c r="B285" s="110" t="str">
        <f t="array" ref="B285">销售记录!P284:S290</f>
        <v/>
      </c>
      <c r="C285" s="111" t="str">
        <f t="array" ref="C285">销售记录!Q284:T290</f>
        <v/>
      </c>
      <c r="D285" s="110" t="str">
        <f t="array" ref="D285">销售记录!R284:U290</f>
        <v/>
      </c>
      <c r="E285" s="112" t="str">
        <f>IF(A285="","",SUMIF(进货明细!$A$3:$A$5000,A285,进货明细!$F$3:$F$5000))</f>
        <v/>
      </c>
      <c r="F285" s="113" t="str">
        <f t="shared" si="12"/>
        <v/>
      </c>
      <c r="G285" s="114" t="str">
        <f>IF(E285="","",SUMIF(进货明细!$A$3:$A$5000,A285,进货明细!$H$3:$H$5000))</f>
        <v/>
      </c>
      <c r="H285" s="112" t="str">
        <f>IF(A285="","",SUMIF(销售记录!$A$3:$A$5000,A285,销售记录!$F$3:$F$5000))</f>
        <v/>
      </c>
      <c r="I285" s="114" t="str">
        <f>IF(H285="","",SUMIF(销售记录!$A$3:$A$5000,A285,销售记录!$H$3:$H$5000))</f>
        <v/>
      </c>
      <c r="J285" s="119" t="str">
        <f t="shared" si="13"/>
        <v/>
      </c>
      <c r="K285" s="114" t="str">
        <f t="shared" si="14"/>
        <v/>
      </c>
      <c r="L285" s="96"/>
    </row>
    <row r="286" customHeight="1" spans="1:12">
      <c r="A286" s="110" t="str">
        <f t="array" ref="A286">销售记录!O285:R291</f>
        <v/>
      </c>
      <c r="B286" s="110" t="str">
        <f t="array" ref="B286">销售记录!P285:S291</f>
        <v/>
      </c>
      <c r="C286" s="111" t="str">
        <f t="array" ref="C286">销售记录!Q285:T291</f>
        <v/>
      </c>
      <c r="D286" s="110" t="str">
        <f t="array" ref="D286">销售记录!R285:U291</f>
        <v/>
      </c>
      <c r="E286" s="112" t="str">
        <f>IF(A286="","",SUMIF(进货明细!$A$3:$A$5000,A286,进货明细!$F$3:$F$5000))</f>
        <v/>
      </c>
      <c r="F286" s="113" t="str">
        <f t="shared" si="12"/>
        <v/>
      </c>
      <c r="G286" s="114" t="str">
        <f>IF(E286="","",SUMIF(进货明细!$A$3:$A$5000,A286,进货明细!$H$3:$H$5000))</f>
        <v/>
      </c>
      <c r="H286" s="112" t="str">
        <f>IF(A286="","",SUMIF(销售记录!$A$3:$A$5000,A286,销售记录!$F$3:$F$5000))</f>
        <v/>
      </c>
      <c r="I286" s="114" t="str">
        <f>IF(H286="","",SUMIF(销售记录!$A$3:$A$5000,A286,销售记录!$H$3:$H$5000))</f>
        <v/>
      </c>
      <c r="J286" s="119" t="str">
        <f t="shared" si="13"/>
        <v/>
      </c>
      <c r="K286" s="114" t="str">
        <f t="shared" si="14"/>
        <v/>
      </c>
      <c r="L286" s="96"/>
    </row>
    <row r="287" customHeight="1" spans="1:12">
      <c r="A287" s="110" t="str">
        <f t="array" ref="A287">销售记录!O286:R292</f>
        <v/>
      </c>
      <c r="B287" s="110" t="str">
        <f t="array" ref="B287">销售记录!P286:S292</f>
        <v/>
      </c>
      <c r="C287" s="111" t="str">
        <f t="array" ref="C287">销售记录!Q286:T292</f>
        <v/>
      </c>
      <c r="D287" s="110" t="str">
        <f t="array" ref="D287">销售记录!R286:U292</f>
        <v/>
      </c>
      <c r="E287" s="112" t="str">
        <f>IF(A287="","",SUMIF(进货明细!$A$3:$A$5000,A287,进货明细!$F$3:$F$5000))</f>
        <v/>
      </c>
      <c r="F287" s="113" t="str">
        <f t="shared" si="12"/>
        <v/>
      </c>
      <c r="G287" s="114" t="str">
        <f>IF(E287="","",SUMIF(进货明细!$A$3:$A$5000,A287,进货明细!$H$3:$H$5000))</f>
        <v/>
      </c>
      <c r="H287" s="112" t="str">
        <f>IF(A287="","",SUMIF(销售记录!$A$3:$A$5000,A287,销售记录!$F$3:$F$5000))</f>
        <v/>
      </c>
      <c r="I287" s="114" t="str">
        <f>IF(H287="","",SUMIF(销售记录!$A$3:$A$5000,A287,销售记录!$H$3:$H$5000))</f>
        <v/>
      </c>
      <c r="J287" s="119" t="str">
        <f t="shared" si="13"/>
        <v/>
      </c>
      <c r="K287" s="114" t="str">
        <f t="shared" si="14"/>
        <v/>
      </c>
      <c r="L287" s="96"/>
    </row>
    <row r="288" customHeight="1" spans="1:12">
      <c r="A288" s="110" t="str">
        <f t="array" ref="A288">销售记录!O287:R293</f>
        <v/>
      </c>
      <c r="B288" s="110" t="str">
        <f t="array" ref="B288">销售记录!P287:S293</f>
        <v/>
      </c>
      <c r="C288" s="111" t="str">
        <f t="array" ref="C288">销售记录!Q287:T293</f>
        <v/>
      </c>
      <c r="D288" s="110" t="str">
        <f t="array" ref="D288">销售记录!R287:U293</f>
        <v/>
      </c>
      <c r="E288" s="112" t="str">
        <f>IF(A288="","",SUMIF(进货明细!$A$3:$A$5000,A288,进货明细!$F$3:$F$5000))</f>
        <v/>
      </c>
      <c r="F288" s="113" t="str">
        <f t="shared" si="12"/>
        <v/>
      </c>
      <c r="G288" s="114" t="str">
        <f>IF(E288="","",SUMIF(进货明细!$A$3:$A$5000,A288,进货明细!$H$3:$H$5000))</f>
        <v/>
      </c>
      <c r="H288" s="112" t="str">
        <f>IF(A288="","",SUMIF(销售记录!$A$3:$A$5000,A288,销售记录!$F$3:$F$5000))</f>
        <v/>
      </c>
      <c r="I288" s="114" t="str">
        <f>IF(H288="","",SUMIF(销售记录!$A$3:$A$5000,A288,销售记录!$H$3:$H$5000))</f>
        <v/>
      </c>
      <c r="J288" s="119" t="str">
        <f t="shared" si="13"/>
        <v/>
      </c>
      <c r="K288" s="114" t="str">
        <f t="shared" si="14"/>
        <v/>
      </c>
      <c r="L288" s="96"/>
    </row>
    <row r="289" customHeight="1" spans="1:12">
      <c r="A289" s="110" t="str">
        <f t="array" ref="A289">销售记录!O288:R294</f>
        <v/>
      </c>
      <c r="B289" s="110" t="str">
        <f t="array" ref="B289">销售记录!P288:S294</f>
        <v/>
      </c>
      <c r="C289" s="111" t="str">
        <f t="array" ref="C289">销售记录!Q288:T294</f>
        <v/>
      </c>
      <c r="D289" s="110" t="str">
        <f t="array" ref="D289">销售记录!R288:U294</f>
        <v/>
      </c>
      <c r="E289" s="112" t="str">
        <f>IF(A289="","",SUMIF(进货明细!$A$3:$A$5000,A289,进货明细!$F$3:$F$5000))</f>
        <v/>
      </c>
      <c r="F289" s="113" t="str">
        <f t="shared" si="12"/>
        <v/>
      </c>
      <c r="G289" s="114" t="str">
        <f>IF(E289="","",SUMIF(进货明细!$A$3:$A$5000,A289,进货明细!$H$3:$H$5000))</f>
        <v/>
      </c>
      <c r="H289" s="112" t="str">
        <f>IF(A289="","",SUMIF(销售记录!$A$3:$A$5000,A289,销售记录!$F$3:$F$5000))</f>
        <v/>
      </c>
      <c r="I289" s="114" t="str">
        <f>IF(H289="","",SUMIF(销售记录!$A$3:$A$5000,A289,销售记录!$H$3:$H$5000))</f>
        <v/>
      </c>
      <c r="J289" s="119" t="str">
        <f t="shared" si="13"/>
        <v/>
      </c>
      <c r="K289" s="114" t="str">
        <f t="shared" si="14"/>
        <v/>
      </c>
      <c r="L289" s="96"/>
    </row>
    <row r="290" customHeight="1" spans="1:12">
      <c r="A290" s="110" t="str">
        <f t="array" ref="A290">销售记录!O289:R295</f>
        <v/>
      </c>
      <c r="B290" s="110" t="str">
        <f t="array" ref="B290">销售记录!P289:S295</f>
        <v/>
      </c>
      <c r="C290" s="111" t="str">
        <f t="array" ref="C290">销售记录!Q289:T295</f>
        <v/>
      </c>
      <c r="D290" s="110" t="str">
        <f t="array" ref="D290">销售记录!R289:U295</f>
        <v/>
      </c>
      <c r="E290" s="112" t="str">
        <f>IF(A290="","",SUMIF(进货明细!$A$3:$A$5000,A290,进货明细!$F$3:$F$5000))</f>
        <v/>
      </c>
      <c r="F290" s="113" t="str">
        <f t="shared" si="12"/>
        <v/>
      </c>
      <c r="G290" s="114" t="str">
        <f>IF(E290="","",SUMIF(进货明细!$A$3:$A$5000,A290,进货明细!$H$3:$H$5000))</f>
        <v/>
      </c>
      <c r="H290" s="112" t="str">
        <f>IF(A290="","",SUMIF(销售记录!$A$3:$A$5000,A290,销售记录!$F$3:$F$5000))</f>
        <v/>
      </c>
      <c r="I290" s="114" t="str">
        <f>IF(H290="","",SUMIF(销售记录!$A$3:$A$5000,A290,销售记录!$H$3:$H$5000))</f>
        <v/>
      </c>
      <c r="J290" s="119" t="str">
        <f t="shared" si="13"/>
        <v/>
      </c>
      <c r="K290" s="114" t="str">
        <f t="shared" si="14"/>
        <v/>
      </c>
      <c r="L290" s="96"/>
    </row>
    <row r="291" customHeight="1" spans="1:12">
      <c r="A291" s="110" t="str">
        <f t="array" ref="A291">销售记录!O290:R296</f>
        <v/>
      </c>
      <c r="B291" s="110" t="str">
        <f t="array" ref="B291">销售记录!P290:S296</f>
        <v/>
      </c>
      <c r="C291" s="111" t="str">
        <f t="array" ref="C291">销售记录!Q290:T296</f>
        <v/>
      </c>
      <c r="D291" s="110" t="str">
        <f t="array" ref="D291">销售记录!R290:U296</f>
        <v/>
      </c>
      <c r="E291" s="112" t="str">
        <f>IF(A291="","",SUMIF(进货明细!$A$3:$A$5000,A291,进货明细!$F$3:$F$5000))</f>
        <v/>
      </c>
      <c r="F291" s="113" t="str">
        <f t="shared" si="12"/>
        <v/>
      </c>
      <c r="G291" s="114" t="str">
        <f>IF(E291="","",SUMIF(进货明细!$A$3:$A$5000,A291,进货明细!$H$3:$H$5000))</f>
        <v/>
      </c>
      <c r="H291" s="112" t="str">
        <f>IF(A291="","",SUMIF(销售记录!$A$3:$A$5000,A291,销售记录!$F$3:$F$5000))</f>
        <v/>
      </c>
      <c r="I291" s="114" t="str">
        <f>IF(H291="","",SUMIF(销售记录!$A$3:$A$5000,A291,销售记录!$H$3:$H$5000))</f>
        <v/>
      </c>
      <c r="J291" s="119" t="str">
        <f t="shared" si="13"/>
        <v/>
      </c>
      <c r="K291" s="114" t="str">
        <f t="shared" si="14"/>
        <v/>
      </c>
      <c r="L291" s="96"/>
    </row>
    <row r="292" customHeight="1" spans="1:12">
      <c r="A292" s="110" t="str">
        <f t="array" ref="A292">销售记录!O291:R297</f>
        <v/>
      </c>
      <c r="B292" s="110" t="str">
        <f t="array" ref="B292">销售记录!P291:S297</f>
        <v/>
      </c>
      <c r="C292" s="111" t="str">
        <f t="array" ref="C292">销售记录!Q291:T297</f>
        <v/>
      </c>
      <c r="D292" s="110" t="str">
        <f t="array" ref="D292">销售记录!R291:U297</f>
        <v/>
      </c>
      <c r="E292" s="112" t="str">
        <f>IF(A292="","",SUMIF(进货明细!$A$3:$A$5000,A292,进货明细!$F$3:$F$5000))</f>
        <v/>
      </c>
      <c r="F292" s="113" t="str">
        <f t="shared" si="12"/>
        <v/>
      </c>
      <c r="G292" s="114" t="str">
        <f>IF(E292="","",SUMIF(进货明细!$A$3:$A$5000,A292,进货明细!$H$3:$H$5000))</f>
        <v/>
      </c>
      <c r="H292" s="112" t="str">
        <f>IF(A292="","",SUMIF(销售记录!$A$3:$A$5000,A292,销售记录!$F$3:$F$5000))</f>
        <v/>
      </c>
      <c r="I292" s="114" t="str">
        <f>IF(H292="","",SUMIF(销售记录!$A$3:$A$5000,A292,销售记录!$H$3:$H$5000))</f>
        <v/>
      </c>
      <c r="J292" s="119" t="str">
        <f t="shared" si="13"/>
        <v/>
      </c>
      <c r="K292" s="114" t="str">
        <f t="shared" si="14"/>
        <v/>
      </c>
      <c r="L292" s="96"/>
    </row>
    <row r="293" customHeight="1" spans="1:12">
      <c r="A293" s="110" t="str">
        <f t="array" ref="A293">销售记录!O292:R298</f>
        <v/>
      </c>
      <c r="B293" s="110" t="str">
        <f t="array" ref="B293">销售记录!P292:S298</f>
        <v/>
      </c>
      <c r="C293" s="111" t="str">
        <f t="array" ref="C293">销售记录!Q292:T298</f>
        <v/>
      </c>
      <c r="D293" s="110" t="str">
        <f t="array" ref="D293">销售记录!R292:U298</f>
        <v/>
      </c>
      <c r="E293" s="112" t="str">
        <f>IF(A293="","",SUMIF(进货明细!$A$3:$A$5000,A293,进货明细!$F$3:$F$5000))</f>
        <v/>
      </c>
      <c r="F293" s="113" t="str">
        <f t="shared" si="12"/>
        <v/>
      </c>
      <c r="G293" s="114" t="str">
        <f>IF(E293="","",SUMIF(进货明细!$A$3:$A$5000,A293,进货明细!$H$3:$H$5000))</f>
        <v/>
      </c>
      <c r="H293" s="112" t="str">
        <f>IF(A293="","",SUMIF(销售记录!$A$3:$A$5000,A293,销售记录!$F$3:$F$5000))</f>
        <v/>
      </c>
      <c r="I293" s="114" t="str">
        <f>IF(H293="","",SUMIF(销售记录!$A$3:$A$5000,A293,销售记录!$H$3:$H$5000))</f>
        <v/>
      </c>
      <c r="J293" s="119" t="str">
        <f t="shared" si="13"/>
        <v/>
      </c>
      <c r="K293" s="114" t="str">
        <f t="shared" si="14"/>
        <v/>
      </c>
      <c r="L293" s="96"/>
    </row>
    <row r="294" customHeight="1" spans="1:12">
      <c r="A294" s="110" t="str">
        <f t="array" ref="A294">销售记录!O293:R299</f>
        <v/>
      </c>
      <c r="B294" s="110" t="str">
        <f t="array" ref="B294">销售记录!P293:S299</f>
        <v/>
      </c>
      <c r="C294" s="111" t="str">
        <f t="array" ref="C294">销售记录!Q293:T299</f>
        <v/>
      </c>
      <c r="D294" s="110" t="str">
        <f t="array" ref="D294">销售记录!R293:U299</f>
        <v/>
      </c>
      <c r="E294" s="112" t="str">
        <f>IF(A294="","",SUMIF(进货明细!$A$3:$A$5000,A294,进货明细!$F$3:$F$5000))</f>
        <v/>
      </c>
      <c r="F294" s="113" t="str">
        <f t="shared" si="12"/>
        <v/>
      </c>
      <c r="G294" s="114" t="str">
        <f>IF(E294="","",SUMIF(进货明细!$A$3:$A$5000,A294,进货明细!$H$3:$H$5000))</f>
        <v/>
      </c>
      <c r="H294" s="112" t="str">
        <f>IF(A294="","",SUMIF(销售记录!$A$3:$A$5000,A294,销售记录!$F$3:$F$5000))</f>
        <v/>
      </c>
      <c r="I294" s="114" t="str">
        <f>IF(H294="","",SUMIF(销售记录!$A$3:$A$5000,A294,销售记录!$H$3:$H$5000))</f>
        <v/>
      </c>
      <c r="J294" s="119" t="str">
        <f t="shared" si="13"/>
        <v/>
      </c>
      <c r="K294" s="114" t="str">
        <f t="shared" si="14"/>
        <v/>
      </c>
      <c r="L294" s="96"/>
    </row>
    <row r="295" customHeight="1" spans="1:12">
      <c r="A295" s="110" t="str">
        <f t="array" ref="A295">销售记录!O294:R300</f>
        <v/>
      </c>
      <c r="B295" s="110" t="str">
        <f t="array" ref="B295">销售记录!P294:S300</f>
        <v/>
      </c>
      <c r="C295" s="111" t="str">
        <f t="array" ref="C295">销售记录!Q294:T300</f>
        <v/>
      </c>
      <c r="D295" s="110" t="str">
        <f t="array" ref="D295">销售记录!R294:U300</f>
        <v/>
      </c>
      <c r="E295" s="112" t="str">
        <f>IF(A295="","",SUMIF(进货明细!$A$3:$A$5000,A295,进货明细!$F$3:$F$5000))</f>
        <v/>
      </c>
      <c r="F295" s="113" t="str">
        <f t="shared" si="12"/>
        <v/>
      </c>
      <c r="G295" s="114" t="str">
        <f>IF(E295="","",SUMIF(进货明细!$A$3:$A$5000,A295,进货明细!$H$3:$H$5000))</f>
        <v/>
      </c>
      <c r="H295" s="112" t="str">
        <f>IF(A295="","",SUMIF(销售记录!$A$3:$A$5000,A295,销售记录!$F$3:$F$5000))</f>
        <v/>
      </c>
      <c r="I295" s="114" t="str">
        <f>IF(H295="","",SUMIF(销售记录!$A$3:$A$5000,A295,销售记录!$H$3:$H$5000))</f>
        <v/>
      </c>
      <c r="J295" s="119" t="str">
        <f t="shared" si="13"/>
        <v/>
      </c>
      <c r="K295" s="114" t="str">
        <f t="shared" si="14"/>
        <v/>
      </c>
      <c r="L295" s="96"/>
    </row>
    <row r="296" customHeight="1" spans="1:12">
      <c r="A296" s="110" t="str">
        <f t="array" ref="A296">销售记录!O295:R301</f>
        <v/>
      </c>
      <c r="B296" s="110" t="str">
        <f t="array" ref="B296">销售记录!P295:S301</f>
        <v/>
      </c>
      <c r="C296" s="111" t="str">
        <f t="array" ref="C296">销售记录!Q295:T301</f>
        <v/>
      </c>
      <c r="D296" s="110" t="str">
        <f t="array" ref="D296">销售记录!R295:U301</f>
        <v/>
      </c>
      <c r="E296" s="112" t="str">
        <f>IF(A296="","",SUMIF(进货明细!$A$3:$A$5000,A296,进货明细!$F$3:$F$5000))</f>
        <v/>
      </c>
      <c r="F296" s="113" t="str">
        <f t="shared" si="12"/>
        <v/>
      </c>
      <c r="G296" s="114" t="str">
        <f>IF(E296="","",SUMIF(进货明细!$A$3:$A$5000,A296,进货明细!$H$3:$H$5000))</f>
        <v/>
      </c>
      <c r="H296" s="112" t="str">
        <f>IF(A296="","",SUMIF(销售记录!$A$3:$A$5000,A296,销售记录!$F$3:$F$5000))</f>
        <v/>
      </c>
      <c r="I296" s="114" t="str">
        <f>IF(H296="","",SUMIF(销售记录!$A$3:$A$5000,A296,销售记录!$H$3:$H$5000))</f>
        <v/>
      </c>
      <c r="J296" s="119" t="str">
        <f t="shared" si="13"/>
        <v/>
      </c>
      <c r="K296" s="114" t="str">
        <f t="shared" si="14"/>
        <v/>
      </c>
      <c r="L296" s="96"/>
    </row>
    <row r="297" customHeight="1" spans="1:12">
      <c r="A297" s="110" t="str">
        <f t="array" ref="A297">销售记录!O296:R302</f>
        <v/>
      </c>
      <c r="B297" s="110" t="str">
        <f t="array" ref="B297">销售记录!P296:S302</f>
        <v/>
      </c>
      <c r="C297" s="111" t="str">
        <f t="array" ref="C297">销售记录!Q296:T302</f>
        <v/>
      </c>
      <c r="D297" s="110" t="str">
        <f t="array" ref="D297">销售记录!R296:U302</f>
        <v/>
      </c>
      <c r="E297" s="112" t="str">
        <f>IF(A297="","",SUMIF(进货明细!$A$3:$A$5000,A297,进货明细!$F$3:$F$5000))</f>
        <v/>
      </c>
      <c r="F297" s="113" t="str">
        <f t="shared" si="12"/>
        <v/>
      </c>
      <c r="G297" s="114" t="str">
        <f>IF(E297="","",SUMIF(进货明细!$A$3:$A$5000,A297,进货明细!$H$3:$H$5000))</f>
        <v/>
      </c>
      <c r="H297" s="112" t="str">
        <f>IF(A297="","",SUMIF(销售记录!$A$3:$A$5000,A297,销售记录!$F$3:$F$5000))</f>
        <v/>
      </c>
      <c r="I297" s="114" t="str">
        <f>IF(H297="","",SUMIF(销售记录!$A$3:$A$5000,A297,销售记录!$H$3:$H$5000))</f>
        <v/>
      </c>
      <c r="J297" s="119" t="str">
        <f t="shared" si="13"/>
        <v/>
      </c>
      <c r="K297" s="114" t="str">
        <f t="shared" si="14"/>
        <v/>
      </c>
      <c r="L297" s="96"/>
    </row>
    <row r="298" customHeight="1" spans="1:12">
      <c r="A298" s="110" t="str">
        <f t="array" ref="A298">销售记录!O297:R303</f>
        <v/>
      </c>
      <c r="B298" s="110" t="str">
        <f t="array" ref="B298">销售记录!P297:S303</f>
        <v/>
      </c>
      <c r="C298" s="111" t="str">
        <f t="array" ref="C298">销售记录!Q297:T303</f>
        <v/>
      </c>
      <c r="D298" s="110" t="str">
        <f t="array" ref="D298">销售记录!R297:U303</f>
        <v/>
      </c>
      <c r="E298" s="112" t="str">
        <f>IF(A298="","",SUMIF(进货明细!$A$3:$A$5000,A298,进货明细!$F$3:$F$5000))</f>
        <v/>
      </c>
      <c r="F298" s="113" t="str">
        <f t="shared" si="12"/>
        <v/>
      </c>
      <c r="G298" s="114" t="str">
        <f>IF(E298="","",SUMIF(进货明细!$A$3:$A$5000,A298,进货明细!$H$3:$H$5000))</f>
        <v/>
      </c>
      <c r="H298" s="112" t="str">
        <f>IF(A298="","",SUMIF(销售记录!$A$3:$A$5000,A298,销售记录!$F$3:$F$5000))</f>
        <v/>
      </c>
      <c r="I298" s="114" t="str">
        <f>IF(H298="","",SUMIF(销售记录!$A$3:$A$5000,A298,销售记录!$H$3:$H$5000))</f>
        <v/>
      </c>
      <c r="J298" s="119" t="str">
        <f t="shared" si="13"/>
        <v/>
      </c>
      <c r="K298" s="114" t="str">
        <f t="shared" si="14"/>
        <v/>
      </c>
      <c r="L298" s="96"/>
    </row>
    <row r="299" customHeight="1" spans="1:12">
      <c r="A299" s="110" t="str">
        <f t="array" ref="A299">销售记录!O298:R304</f>
        <v/>
      </c>
      <c r="B299" s="110" t="str">
        <f t="array" ref="B299">销售记录!P298:S304</f>
        <v/>
      </c>
      <c r="C299" s="111" t="str">
        <f t="array" ref="C299">销售记录!Q298:T304</f>
        <v/>
      </c>
      <c r="D299" s="110" t="str">
        <f t="array" ref="D299">销售记录!R298:U304</f>
        <v/>
      </c>
      <c r="E299" s="112" t="str">
        <f>IF(A299="","",SUMIF(进货明细!$A$3:$A$5000,A299,进货明细!$F$3:$F$5000))</f>
        <v/>
      </c>
      <c r="F299" s="113" t="str">
        <f t="shared" si="12"/>
        <v/>
      </c>
      <c r="G299" s="114" t="str">
        <f>IF(E299="","",SUMIF(进货明细!$A$3:$A$5000,A299,进货明细!$H$3:$H$5000))</f>
        <v/>
      </c>
      <c r="H299" s="112" t="str">
        <f>IF(A299="","",SUMIF(销售记录!$A$3:$A$5000,A299,销售记录!$F$3:$F$5000))</f>
        <v/>
      </c>
      <c r="I299" s="114" t="str">
        <f>IF(H299="","",SUMIF(销售记录!$A$3:$A$5000,A299,销售记录!$H$3:$H$5000))</f>
        <v/>
      </c>
      <c r="J299" s="119" t="str">
        <f t="shared" si="13"/>
        <v/>
      </c>
      <c r="K299" s="114" t="str">
        <f t="shared" si="14"/>
        <v/>
      </c>
      <c r="L299" s="96"/>
    </row>
    <row r="300" customHeight="1" spans="1:12">
      <c r="A300" s="110" t="str">
        <f t="array" ref="A300">销售记录!O299:R305</f>
        <v/>
      </c>
      <c r="B300" s="110" t="str">
        <f t="array" ref="B300">销售记录!P299:S305</f>
        <v/>
      </c>
      <c r="C300" s="111" t="str">
        <f t="array" ref="C300">销售记录!Q299:T305</f>
        <v/>
      </c>
      <c r="D300" s="110" t="str">
        <f t="array" ref="D300">销售记录!R299:U305</f>
        <v/>
      </c>
      <c r="E300" s="112" t="str">
        <f>IF(A300="","",SUMIF(进货明细!$A$3:$A$5000,A300,进货明细!$F$3:$F$5000))</f>
        <v/>
      </c>
      <c r="F300" s="113" t="str">
        <f t="shared" si="12"/>
        <v/>
      </c>
      <c r="G300" s="114" t="str">
        <f>IF(E300="","",SUMIF(进货明细!$A$3:$A$5000,A300,进货明细!$H$3:$H$5000))</f>
        <v/>
      </c>
      <c r="H300" s="112" t="str">
        <f>IF(A300="","",SUMIF(销售记录!$A$3:$A$5000,A300,销售记录!$F$3:$F$5000))</f>
        <v/>
      </c>
      <c r="I300" s="114" t="str">
        <f>IF(H300="","",SUMIF(销售记录!$A$3:$A$5000,A300,销售记录!$H$3:$H$5000))</f>
        <v/>
      </c>
      <c r="J300" s="119" t="str">
        <f t="shared" si="13"/>
        <v/>
      </c>
      <c r="K300" s="114" t="str">
        <f t="shared" si="14"/>
        <v/>
      </c>
      <c r="L300" s="96"/>
    </row>
    <row r="301" customHeight="1" spans="1:12">
      <c r="A301" s="110" t="str">
        <f t="array" ref="A301">销售记录!O300:R306</f>
        <v/>
      </c>
      <c r="B301" s="110" t="str">
        <f t="array" ref="B301">销售记录!P300:S306</f>
        <v/>
      </c>
      <c r="C301" s="111" t="str">
        <f t="array" ref="C301">销售记录!Q300:T306</f>
        <v/>
      </c>
      <c r="D301" s="110" t="str">
        <f t="array" ref="D301">销售记录!R300:U306</f>
        <v/>
      </c>
      <c r="E301" s="112" t="str">
        <f>IF(A301="","",SUMIF(进货明细!$A$3:$A$5000,A301,进货明细!$F$3:$F$5000))</f>
        <v/>
      </c>
      <c r="F301" s="113" t="str">
        <f t="shared" si="12"/>
        <v/>
      </c>
      <c r="G301" s="114" t="str">
        <f>IF(E301="","",SUMIF(进货明细!$A$3:$A$5000,A301,进货明细!$H$3:$H$5000))</f>
        <v/>
      </c>
      <c r="H301" s="112" t="str">
        <f>IF(A301="","",SUMIF(销售记录!$A$3:$A$5000,A301,销售记录!$F$3:$F$5000))</f>
        <v/>
      </c>
      <c r="I301" s="114" t="str">
        <f>IF(H301="","",SUMIF(销售记录!$A$3:$A$5000,A301,销售记录!$H$3:$H$5000))</f>
        <v/>
      </c>
      <c r="J301" s="119" t="str">
        <f t="shared" si="13"/>
        <v/>
      </c>
      <c r="K301" s="114" t="str">
        <f t="shared" si="14"/>
        <v/>
      </c>
      <c r="L301" s="96"/>
    </row>
    <row r="302" customHeight="1" spans="1:12">
      <c r="A302" s="110" t="str">
        <f t="array" ref="A302">销售记录!O301:R307</f>
        <v/>
      </c>
      <c r="B302" s="110" t="str">
        <f t="array" ref="B302">销售记录!P301:S307</f>
        <v/>
      </c>
      <c r="C302" s="111" t="str">
        <f t="array" ref="C302">销售记录!Q301:T307</f>
        <v/>
      </c>
      <c r="D302" s="110" t="str">
        <f t="array" ref="D302">销售记录!R301:U307</f>
        <v/>
      </c>
      <c r="E302" s="112" t="str">
        <f>IF(A302="","",SUMIF(进货明细!$A$3:$A$5000,A302,进货明细!$F$3:$F$5000))</f>
        <v/>
      </c>
      <c r="F302" s="113" t="str">
        <f t="shared" si="12"/>
        <v/>
      </c>
      <c r="G302" s="114" t="str">
        <f>IF(E302="","",SUMIF(进货明细!$A$3:$A$5000,A302,进货明细!$H$3:$H$5000))</f>
        <v/>
      </c>
      <c r="H302" s="112" t="str">
        <f>IF(A302="","",SUMIF(销售记录!$A$3:$A$5000,A302,销售记录!$F$3:$F$5000))</f>
        <v/>
      </c>
      <c r="I302" s="114" t="str">
        <f>IF(H302="","",SUMIF(销售记录!$A$3:$A$5000,A302,销售记录!$H$3:$H$5000))</f>
        <v/>
      </c>
      <c r="J302" s="119" t="str">
        <f t="shared" si="13"/>
        <v/>
      </c>
      <c r="K302" s="114" t="str">
        <f t="shared" si="14"/>
        <v/>
      </c>
      <c r="L302" s="96"/>
    </row>
    <row r="303" customHeight="1" spans="1:12">
      <c r="A303" s="110" t="str">
        <f t="array" ref="A303">销售记录!O302:R308</f>
        <v/>
      </c>
      <c r="B303" s="110" t="str">
        <f t="array" ref="B303">销售记录!P302:S308</f>
        <v/>
      </c>
      <c r="C303" s="111" t="str">
        <f t="array" ref="C303">销售记录!Q302:T308</f>
        <v/>
      </c>
      <c r="D303" s="110" t="str">
        <f t="array" ref="D303">销售记录!R302:U308</f>
        <v/>
      </c>
      <c r="E303" s="112" t="str">
        <f>IF(A303="","",SUMIF(进货明细!$A$3:$A$5000,A303,进货明细!$F$3:$F$5000))</f>
        <v/>
      </c>
      <c r="F303" s="113" t="str">
        <f t="shared" si="12"/>
        <v/>
      </c>
      <c r="G303" s="114" t="str">
        <f>IF(E303="","",SUMIF(进货明细!$A$3:$A$5000,A303,进货明细!$H$3:$H$5000))</f>
        <v/>
      </c>
      <c r="H303" s="112" t="str">
        <f>IF(A303="","",SUMIF(销售记录!$A$3:$A$5000,A303,销售记录!$F$3:$F$5000))</f>
        <v/>
      </c>
      <c r="I303" s="114" t="str">
        <f>IF(H303="","",SUMIF(销售记录!$A$3:$A$5000,A303,销售记录!$H$3:$H$5000))</f>
        <v/>
      </c>
      <c r="J303" s="119" t="str">
        <f t="shared" si="13"/>
        <v/>
      </c>
      <c r="K303" s="114" t="str">
        <f t="shared" si="14"/>
        <v/>
      </c>
      <c r="L303" s="96"/>
    </row>
    <row r="304" customHeight="1" spans="1:12">
      <c r="A304" s="110" t="str">
        <f t="array" ref="A304">销售记录!O303:R309</f>
        <v/>
      </c>
      <c r="B304" s="110" t="str">
        <f t="array" ref="B304">销售记录!P303:S309</f>
        <v/>
      </c>
      <c r="C304" s="111" t="str">
        <f t="array" ref="C304">销售记录!Q303:T309</f>
        <v/>
      </c>
      <c r="D304" s="110" t="str">
        <f t="array" ref="D304">销售记录!R303:U309</f>
        <v/>
      </c>
      <c r="E304" s="112" t="str">
        <f>IF(A304="","",SUMIF(进货明细!$A$3:$A$5000,A304,进货明细!$F$3:$F$5000))</f>
        <v/>
      </c>
      <c r="F304" s="113" t="str">
        <f t="shared" si="12"/>
        <v/>
      </c>
      <c r="G304" s="114" t="str">
        <f>IF(E304="","",SUMIF(进货明细!$A$3:$A$5000,A304,进货明细!$H$3:$H$5000))</f>
        <v/>
      </c>
      <c r="H304" s="112" t="str">
        <f>IF(A304="","",SUMIF(销售记录!$A$3:$A$5000,A304,销售记录!$F$3:$F$5000))</f>
        <v/>
      </c>
      <c r="I304" s="114" t="str">
        <f>IF(H304="","",SUMIF(销售记录!$A$3:$A$5000,A304,销售记录!$H$3:$H$5000))</f>
        <v/>
      </c>
      <c r="J304" s="119" t="str">
        <f t="shared" si="13"/>
        <v/>
      </c>
      <c r="K304" s="114" t="str">
        <f t="shared" si="14"/>
        <v/>
      </c>
      <c r="L304" s="96"/>
    </row>
    <row r="305" customHeight="1" spans="1:12">
      <c r="A305" s="110" t="str">
        <f t="array" ref="A305">销售记录!O304:R310</f>
        <v/>
      </c>
      <c r="B305" s="110" t="str">
        <f t="array" ref="B305">销售记录!P304:S310</f>
        <v/>
      </c>
      <c r="C305" s="111" t="str">
        <f t="array" ref="C305">销售记录!Q304:T310</f>
        <v/>
      </c>
      <c r="D305" s="110" t="str">
        <f t="array" ref="D305">销售记录!R304:U310</f>
        <v/>
      </c>
      <c r="E305" s="112" t="str">
        <f>IF(A305="","",SUMIF(进货明细!$A$3:$A$5000,A305,进货明细!$F$3:$F$5000))</f>
        <v/>
      </c>
      <c r="F305" s="113" t="str">
        <f t="shared" si="12"/>
        <v/>
      </c>
      <c r="G305" s="114" t="str">
        <f>IF(E305="","",SUMIF(进货明细!$A$3:$A$5000,A305,进货明细!$H$3:$H$5000))</f>
        <v/>
      </c>
      <c r="H305" s="112" t="str">
        <f>IF(A305="","",SUMIF(销售记录!$A$3:$A$5000,A305,销售记录!$F$3:$F$5000))</f>
        <v/>
      </c>
      <c r="I305" s="114" t="str">
        <f>IF(H305="","",SUMIF(销售记录!$A$3:$A$5000,A305,销售记录!$H$3:$H$5000))</f>
        <v/>
      </c>
      <c r="J305" s="119" t="str">
        <f t="shared" si="13"/>
        <v/>
      </c>
      <c r="K305" s="114" t="str">
        <f t="shared" si="14"/>
        <v/>
      </c>
      <c r="L305" s="96"/>
    </row>
    <row r="306" customHeight="1" spans="1:12">
      <c r="A306" s="110" t="str">
        <f t="array" ref="A306">销售记录!O305:R311</f>
        <v/>
      </c>
      <c r="B306" s="110" t="str">
        <f t="array" ref="B306">销售记录!P305:S311</f>
        <v/>
      </c>
      <c r="C306" s="111" t="str">
        <f t="array" ref="C306">销售记录!Q305:T311</f>
        <v/>
      </c>
      <c r="D306" s="110" t="str">
        <f t="array" ref="D306">销售记录!R305:U311</f>
        <v/>
      </c>
      <c r="E306" s="112" t="str">
        <f>IF(A306="","",SUMIF(进货明细!$A$3:$A$5000,A306,进货明细!$F$3:$F$5000))</f>
        <v/>
      </c>
      <c r="F306" s="113" t="str">
        <f t="shared" si="12"/>
        <v/>
      </c>
      <c r="G306" s="114" t="str">
        <f>IF(E306="","",SUMIF(进货明细!$A$3:$A$5000,A306,进货明细!$H$3:$H$5000))</f>
        <v/>
      </c>
      <c r="H306" s="112" t="str">
        <f>IF(A306="","",SUMIF(销售记录!$A$3:$A$5000,A306,销售记录!$F$3:$F$5000))</f>
        <v/>
      </c>
      <c r="I306" s="114" t="str">
        <f>IF(H306="","",SUMIF(销售记录!$A$3:$A$5000,A306,销售记录!$H$3:$H$5000))</f>
        <v/>
      </c>
      <c r="J306" s="119" t="str">
        <f t="shared" si="13"/>
        <v/>
      </c>
      <c r="K306" s="114" t="str">
        <f t="shared" si="14"/>
        <v/>
      </c>
      <c r="L306" s="96"/>
    </row>
    <row r="307" customHeight="1" spans="1:12">
      <c r="A307" s="110" t="str">
        <f t="array" ref="A307">销售记录!O306:R312</f>
        <v/>
      </c>
      <c r="B307" s="110" t="str">
        <f t="array" ref="B307">销售记录!P306:S312</f>
        <v/>
      </c>
      <c r="C307" s="111" t="str">
        <f t="array" ref="C307">销售记录!Q306:T312</f>
        <v/>
      </c>
      <c r="D307" s="110" t="str">
        <f t="array" ref="D307">销售记录!R306:U312</f>
        <v/>
      </c>
      <c r="E307" s="112" t="str">
        <f>IF(A307="","",SUMIF(进货明细!$A$3:$A$5000,A307,进货明细!$F$3:$F$5000))</f>
        <v/>
      </c>
      <c r="F307" s="113" t="str">
        <f t="shared" si="12"/>
        <v/>
      </c>
      <c r="G307" s="114" t="str">
        <f>IF(E307="","",SUMIF(进货明细!$A$3:$A$5000,A307,进货明细!$H$3:$H$5000))</f>
        <v/>
      </c>
      <c r="H307" s="112" t="str">
        <f>IF(A307="","",SUMIF(销售记录!$A$3:$A$5000,A307,销售记录!$F$3:$F$5000))</f>
        <v/>
      </c>
      <c r="I307" s="114" t="str">
        <f>IF(H307="","",SUMIF(销售记录!$A$3:$A$5000,A307,销售记录!$H$3:$H$5000))</f>
        <v/>
      </c>
      <c r="J307" s="119" t="str">
        <f t="shared" si="13"/>
        <v/>
      </c>
      <c r="K307" s="114" t="str">
        <f t="shared" si="14"/>
        <v/>
      </c>
      <c r="L307" s="96"/>
    </row>
    <row r="308" customHeight="1" spans="1:12">
      <c r="A308" s="110" t="str">
        <f t="array" ref="A308">销售记录!O307:R313</f>
        <v/>
      </c>
      <c r="B308" s="110" t="str">
        <f t="array" ref="B308">销售记录!P307:S313</f>
        <v/>
      </c>
      <c r="C308" s="111" t="str">
        <f t="array" ref="C308">销售记录!Q307:T313</f>
        <v/>
      </c>
      <c r="D308" s="110" t="str">
        <f t="array" ref="D308">销售记录!R307:U313</f>
        <v/>
      </c>
      <c r="E308" s="112" t="str">
        <f>IF(A308="","",SUMIF(进货明细!$A$3:$A$5000,A308,进货明细!$F$3:$F$5000))</f>
        <v/>
      </c>
      <c r="F308" s="113" t="str">
        <f t="shared" si="12"/>
        <v/>
      </c>
      <c r="G308" s="114" t="str">
        <f>IF(E308="","",SUMIF(进货明细!$A$3:$A$5000,A308,进货明细!$H$3:$H$5000))</f>
        <v/>
      </c>
      <c r="H308" s="112" t="str">
        <f>IF(A308="","",SUMIF(销售记录!$A$3:$A$5000,A308,销售记录!$F$3:$F$5000))</f>
        <v/>
      </c>
      <c r="I308" s="114" t="str">
        <f>IF(H308="","",SUMIF(销售记录!$A$3:$A$5000,A308,销售记录!$H$3:$H$5000))</f>
        <v/>
      </c>
      <c r="J308" s="119" t="str">
        <f t="shared" si="13"/>
        <v/>
      </c>
      <c r="K308" s="114" t="str">
        <f t="shared" si="14"/>
        <v/>
      </c>
      <c r="L308" s="96"/>
    </row>
    <row r="309" customHeight="1" spans="1:12">
      <c r="A309" s="110" t="str">
        <f t="array" ref="A309">销售记录!O308:R314</f>
        <v/>
      </c>
      <c r="B309" s="110" t="str">
        <f t="array" ref="B309">销售记录!P308:S314</f>
        <v/>
      </c>
      <c r="C309" s="111" t="str">
        <f t="array" ref="C309">销售记录!Q308:T314</f>
        <v/>
      </c>
      <c r="D309" s="110" t="str">
        <f t="array" ref="D309">销售记录!R308:U314</f>
        <v/>
      </c>
      <c r="E309" s="112" t="str">
        <f>IF(A309="","",SUMIF(进货明细!$A$3:$A$5000,A309,进货明细!$F$3:$F$5000))</f>
        <v/>
      </c>
      <c r="F309" s="113" t="str">
        <f t="shared" si="12"/>
        <v/>
      </c>
      <c r="G309" s="114" t="str">
        <f>IF(E309="","",SUMIF(进货明细!$A$3:$A$5000,A309,进货明细!$H$3:$H$5000))</f>
        <v/>
      </c>
      <c r="H309" s="112" t="str">
        <f>IF(A309="","",SUMIF(销售记录!$A$3:$A$5000,A309,销售记录!$F$3:$F$5000))</f>
        <v/>
      </c>
      <c r="I309" s="114" t="str">
        <f>IF(H309="","",SUMIF(销售记录!$A$3:$A$5000,A309,销售记录!$H$3:$H$5000))</f>
        <v/>
      </c>
      <c r="J309" s="119" t="str">
        <f t="shared" si="13"/>
        <v/>
      </c>
      <c r="K309" s="114" t="str">
        <f t="shared" si="14"/>
        <v/>
      </c>
      <c r="L309" s="96"/>
    </row>
    <row r="310" customHeight="1" spans="1:12">
      <c r="A310" s="110" t="str">
        <f t="array" ref="A310">销售记录!O309:R315</f>
        <v/>
      </c>
      <c r="B310" s="110" t="str">
        <f t="array" ref="B310">销售记录!P309:S315</f>
        <v/>
      </c>
      <c r="C310" s="111" t="str">
        <f t="array" ref="C310">销售记录!Q309:T315</f>
        <v/>
      </c>
      <c r="D310" s="110" t="str">
        <f t="array" ref="D310">销售记录!R309:U315</f>
        <v/>
      </c>
      <c r="E310" s="112" t="str">
        <f>IF(A310="","",SUMIF(进货明细!$A$3:$A$5000,A310,进货明细!$F$3:$F$5000))</f>
        <v/>
      </c>
      <c r="F310" s="113" t="str">
        <f t="shared" si="12"/>
        <v/>
      </c>
      <c r="G310" s="114" t="str">
        <f>IF(E310="","",SUMIF(进货明细!$A$3:$A$5000,A310,进货明细!$H$3:$H$5000))</f>
        <v/>
      </c>
      <c r="H310" s="112" t="str">
        <f>IF(A310="","",SUMIF(销售记录!$A$3:$A$5000,A310,销售记录!$F$3:$F$5000))</f>
        <v/>
      </c>
      <c r="I310" s="114" t="str">
        <f>IF(H310="","",SUMIF(销售记录!$A$3:$A$5000,A310,销售记录!$H$3:$H$5000))</f>
        <v/>
      </c>
      <c r="J310" s="119" t="str">
        <f t="shared" si="13"/>
        <v/>
      </c>
      <c r="K310" s="114" t="str">
        <f t="shared" si="14"/>
        <v/>
      </c>
      <c r="L310" s="96"/>
    </row>
    <row r="311" customHeight="1" spans="1:12">
      <c r="A311" s="110" t="str">
        <f t="array" ref="A311">销售记录!O310:R316</f>
        <v/>
      </c>
      <c r="B311" s="110" t="str">
        <f t="array" ref="B311">销售记录!P310:S316</f>
        <v/>
      </c>
      <c r="C311" s="111" t="str">
        <f t="array" ref="C311">销售记录!Q310:T316</f>
        <v/>
      </c>
      <c r="D311" s="110" t="str">
        <f t="array" ref="D311">销售记录!R310:U316</f>
        <v/>
      </c>
      <c r="E311" s="112" t="str">
        <f>IF(A311="","",SUMIF(进货明细!$A$3:$A$5000,A311,进货明细!$F$3:$F$5000))</f>
        <v/>
      </c>
      <c r="F311" s="113" t="str">
        <f t="shared" si="12"/>
        <v/>
      </c>
      <c r="G311" s="114" t="str">
        <f>IF(E311="","",SUMIF(进货明细!$A$3:$A$5000,A311,进货明细!$H$3:$H$5000))</f>
        <v/>
      </c>
      <c r="H311" s="112" t="str">
        <f>IF(A311="","",SUMIF(销售记录!$A$3:$A$5000,A311,销售记录!$F$3:$F$5000))</f>
        <v/>
      </c>
      <c r="I311" s="114" t="str">
        <f>IF(H311="","",SUMIF(销售记录!$A$3:$A$5000,A311,销售记录!$H$3:$H$5000))</f>
        <v/>
      </c>
      <c r="J311" s="119" t="str">
        <f t="shared" si="13"/>
        <v/>
      </c>
      <c r="K311" s="114" t="str">
        <f t="shared" si="14"/>
        <v/>
      </c>
      <c r="L311" s="96"/>
    </row>
    <row r="312" customHeight="1" spans="1:12">
      <c r="A312" s="110" t="str">
        <f t="array" ref="A312">销售记录!O311:R317</f>
        <v/>
      </c>
      <c r="B312" s="110" t="str">
        <f t="array" ref="B312">销售记录!P311:S317</f>
        <v/>
      </c>
      <c r="C312" s="111" t="str">
        <f t="array" ref="C312">销售记录!Q311:T317</f>
        <v/>
      </c>
      <c r="D312" s="110" t="str">
        <f t="array" ref="D312">销售记录!R311:U317</f>
        <v/>
      </c>
      <c r="E312" s="112" t="str">
        <f>IF(A312="","",SUMIF(进货明细!$A$3:$A$5000,A312,进货明细!$F$3:$F$5000))</f>
        <v/>
      </c>
      <c r="F312" s="113" t="str">
        <f t="shared" si="12"/>
        <v/>
      </c>
      <c r="G312" s="114" t="str">
        <f>IF(E312="","",SUMIF(进货明细!$A$3:$A$5000,A312,进货明细!$H$3:$H$5000))</f>
        <v/>
      </c>
      <c r="H312" s="112" t="str">
        <f>IF(A312="","",SUMIF(销售记录!$A$3:$A$5000,A312,销售记录!$F$3:$F$5000))</f>
        <v/>
      </c>
      <c r="I312" s="114" t="str">
        <f>IF(H312="","",SUMIF(销售记录!$A$3:$A$5000,A312,销售记录!$H$3:$H$5000))</f>
        <v/>
      </c>
      <c r="J312" s="119" t="str">
        <f t="shared" si="13"/>
        <v/>
      </c>
      <c r="K312" s="114" t="str">
        <f t="shared" si="14"/>
        <v/>
      </c>
      <c r="L312" s="96"/>
    </row>
    <row r="313" customHeight="1" spans="1:12">
      <c r="A313" s="110" t="str">
        <f t="array" ref="A313">销售记录!O312:R318</f>
        <v/>
      </c>
      <c r="B313" s="110" t="str">
        <f t="array" ref="B313">销售记录!P312:S318</f>
        <v/>
      </c>
      <c r="C313" s="111" t="str">
        <f t="array" ref="C313">销售记录!Q312:T318</f>
        <v/>
      </c>
      <c r="D313" s="110" t="str">
        <f t="array" ref="D313">销售记录!R312:U318</f>
        <v/>
      </c>
      <c r="E313" s="112" t="str">
        <f>IF(A313="","",SUMIF(进货明细!$A$3:$A$5000,A313,进货明细!$F$3:$F$5000))</f>
        <v/>
      </c>
      <c r="F313" s="113" t="str">
        <f t="shared" si="12"/>
        <v/>
      </c>
      <c r="G313" s="114" t="str">
        <f>IF(E313="","",SUMIF(进货明细!$A$3:$A$5000,A313,进货明细!$H$3:$H$5000))</f>
        <v/>
      </c>
      <c r="H313" s="112" t="str">
        <f>IF(A313="","",SUMIF(销售记录!$A$3:$A$5000,A313,销售记录!$F$3:$F$5000))</f>
        <v/>
      </c>
      <c r="I313" s="114" t="str">
        <f>IF(H313="","",SUMIF(销售记录!$A$3:$A$5000,A313,销售记录!$H$3:$H$5000))</f>
        <v/>
      </c>
      <c r="J313" s="119" t="str">
        <f t="shared" si="13"/>
        <v/>
      </c>
      <c r="K313" s="114" t="str">
        <f t="shared" si="14"/>
        <v/>
      </c>
      <c r="L313" s="96"/>
    </row>
    <row r="314" customHeight="1" spans="1:12">
      <c r="A314" s="110" t="str">
        <f t="array" ref="A314">销售记录!O313:R319</f>
        <v/>
      </c>
      <c r="B314" s="110" t="str">
        <f t="array" ref="B314">销售记录!P313:S319</f>
        <v/>
      </c>
      <c r="C314" s="111" t="str">
        <f t="array" ref="C314">销售记录!Q313:T319</f>
        <v/>
      </c>
      <c r="D314" s="110" t="str">
        <f t="array" ref="D314">销售记录!R313:U319</f>
        <v/>
      </c>
      <c r="E314" s="112" t="str">
        <f>IF(A314="","",SUMIF(进货明细!$A$3:$A$5000,A314,进货明细!$F$3:$F$5000))</f>
        <v/>
      </c>
      <c r="F314" s="113" t="str">
        <f t="shared" si="12"/>
        <v/>
      </c>
      <c r="G314" s="114" t="str">
        <f>IF(E314="","",SUMIF(进货明细!$A$3:$A$5000,A314,进货明细!$H$3:$H$5000))</f>
        <v/>
      </c>
      <c r="H314" s="112" t="str">
        <f>IF(A314="","",SUMIF(销售记录!$A$3:$A$5000,A314,销售记录!$F$3:$F$5000))</f>
        <v/>
      </c>
      <c r="I314" s="114" t="str">
        <f>IF(H314="","",SUMIF(销售记录!$A$3:$A$5000,A314,销售记录!$H$3:$H$5000))</f>
        <v/>
      </c>
      <c r="J314" s="119" t="str">
        <f t="shared" si="13"/>
        <v/>
      </c>
      <c r="K314" s="114" t="str">
        <f t="shared" si="14"/>
        <v/>
      </c>
      <c r="L314" s="96"/>
    </row>
    <row r="315" customHeight="1" spans="1:12">
      <c r="A315" s="110" t="str">
        <f t="array" ref="A315">销售记录!O314:R320</f>
        <v/>
      </c>
      <c r="B315" s="110" t="str">
        <f t="array" ref="B315">销售记录!P314:S320</f>
        <v/>
      </c>
      <c r="C315" s="111" t="str">
        <f t="array" ref="C315">销售记录!Q314:T320</f>
        <v/>
      </c>
      <c r="D315" s="110" t="str">
        <f t="array" ref="D315">销售记录!R314:U320</f>
        <v/>
      </c>
      <c r="E315" s="112" t="str">
        <f>IF(A315="","",SUMIF(进货明细!$A$3:$A$5000,A315,进货明细!$F$3:$F$5000))</f>
        <v/>
      </c>
      <c r="F315" s="113" t="str">
        <f t="shared" si="12"/>
        <v/>
      </c>
      <c r="G315" s="114" t="str">
        <f>IF(E315="","",SUMIF(进货明细!$A$3:$A$5000,A315,进货明细!$H$3:$H$5000))</f>
        <v/>
      </c>
      <c r="H315" s="112" t="str">
        <f>IF(A315="","",SUMIF(销售记录!$A$3:$A$5000,A315,销售记录!$F$3:$F$5000))</f>
        <v/>
      </c>
      <c r="I315" s="114" t="str">
        <f>IF(H315="","",SUMIF(销售记录!$A$3:$A$5000,A315,销售记录!$H$3:$H$5000))</f>
        <v/>
      </c>
      <c r="J315" s="119" t="str">
        <f t="shared" si="13"/>
        <v/>
      </c>
      <c r="K315" s="114" t="str">
        <f t="shared" si="14"/>
        <v/>
      </c>
      <c r="L315" s="96"/>
    </row>
    <row r="316" customHeight="1" spans="1:12">
      <c r="A316" s="110" t="str">
        <f t="array" ref="A316">销售记录!O315:R321</f>
        <v/>
      </c>
      <c r="B316" s="110" t="str">
        <f t="array" ref="B316">销售记录!P315:S321</f>
        <v/>
      </c>
      <c r="C316" s="111" t="str">
        <f t="array" ref="C316">销售记录!Q315:T321</f>
        <v/>
      </c>
      <c r="D316" s="110" t="str">
        <f t="array" ref="D316">销售记录!R315:U321</f>
        <v/>
      </c>
      <c r="E316" s="112" t="str">
        <f>IF(A316="","",SUMIF(进货明细!$A$3:$A$5000,A316,进货明细!$F$3:$F$5000))</f>
        <v/>
      </c>
      <c r="F316" s="113" t="str">
        <f t="shared" si="12"/>
        <v/>
      </c>
      <c r="G316" s="114" t="str">
        <f>IF(E316="","",SUMIF(进货明细!$A$3:$A$5000,A316,进货明细!$H$3:$H$5000))</f>
        <v/>
      </c>
      <c r="H316" s="112" t="str">
        <f>IF(A316="","",SUMIF(销售记录!$A$3:$A$5000,A316,销售记录!$F$3:$F$5000))</f>
        <v/>
      </c>
      <c r="I316" s="114" t="str">
        <f>IF(H316="","",SUMIF(销售记录!$A$3:$A$5000,A316,销售记录!$H$3:$H$5000))</f>
        <v/>
      </c>
      <c r="J316" s="119" t="str">
        <f t="shared" si="13"/>
        <v/>
      </c>
      <c r="K316" s="114" t="str">
        <f t="shared" si="14"/>
        <v/>
      </c>
      <c r="L316" s="96"/>
    </row>
    <row r="317" customHeight="1" spans="1:12">
      <c r="A317" s="110" t="str">
        <f t="array" ref="A317">销售记录!O316:R322</f>
        <v/>
      </c>
      <c r="B317" s="110" t="str">
        <f t="array" ref="B317">销售记录!P316:S322</f>
        <v/>
      </c>
      <c r="C317" s="111" t="str">
        <f t="array" ref="C317">销售记录!Q316:T322</f>
        <v/>
      </c>
      <c r="D317" s="110" t="str">
        <f t="array" ref="D317">销售记录!R316:U322</f>
        <v/>
      </c>
      <c r="E317" s="112" t="str">
        <f>IF(A317="","",SUMIF(进货明细!$A$3:$A$5000,A317,进货明细!$F$3:$F$5000))</f>
        <v/>
      </c>
      <c r="F317" s="113" t="str">
        <f t="shared" si="12"/>
        <v/>
      </c>
      <c r="G317" s="114" t="str">
        <f>IF(E317="","",SUMIF(进货明细!$A$3:$A$5000,A317,进货明细!$H$3:$H$5000))</f>
        <v/>
      </c>
      <c r="H317" s="112" t="str">
        <f>IF(A317="","",SUMIF(销售记录!$A$3:$A$5000,A317,销售记录!$F$3:$F$5000))</f>
        <v/>
      </c>
      <c r="I317" s="114" t="str">
        <f>IF(H317="","",SUMIF(销售记录!$A$3:$A$5000,A317,销售记录!$H$3:$H$5000))</f>
        <v/>
      </c>
      <c r="J317" s="119" t="str">
        <f t="shared" si="13"/>
        <v/>
      </c>
      <c r="K317" s="114" t="str">
        <f t="shared" si="14"/>
        <v/>
      </c>
      <c r="L317" s="96"/>
    </row>
    <row r="318" customHeight="1" spans="1:12">
      <c r="A318" s="110" t="str">
        <f t="array" ref="A318">销售记录!O317:R323</f>
        <v/>
      </c>
      <c r="B318" s="110" t="str">
        <f t="array" ref="B318">销售记录!P317:S323</f>
        <v/>
      </c>
      <c r="C318" s="111" t="str">
        <f t="array" ref="C318">销售记录!Q317:T323</f>
        <v/>
      </c>
      <c r="D318" s="110" t="str">
        <f t="array" ref="D318">销售记录!R317:U323</f>
        <v/>
      </c>
      <c r="E318" s="112" t="str">
        <f>IF(A318="","",SUMIF(进货明细!$A$3:$A$5000,A318,进货明细!$F$3:$F$5000))</f>
        <v/>
      </c>
      <c r="F318" s="113" t="str">
        <f t="shared" si="12"/>
        <v/>
      </c>
      <c r="G318" s="114" t="str">
        <f>IF(E318="","",SUMIF(进货明细!$A$3:$A$5000,A318,进货明细!$H$3:$H$5000))</f>
        <v/>
      </c>
      <c r="H318" s="112" t="str">
        <f>IF(A318="","",SUMIF(销售记录!$A$3:$A$5000,A318,销售记录!$F$3:$F$5000))</f>
        <v/>
      </c>
      <c r="I318" s="114" t="str">
        <f>IF(H318="","",SUMIF(销售记录!$A$3:$A$5000,A318,销售记录!$H$3:$H$5000))</f>
        <v/>
      </c>
      <c r="J318" s="119" t="str">
        <f t="shared" si="13"/>
        <v/>
      </c>
      <c r="K318" s="114" t="str">
        <f t="shared" si="14"/>
        <v/>
      </c>
      <c r="L318" s="96"/>
    </row>
    <row r="319" customHeight="1" spans="1:12">
      <c r="A319" s="110" t="str">
        <f t="array" ref="A319">销售记录!O318:R324</f>
        <v/>
      </c>
      <c r="B319" s="110" t="str">
        <f t="array" ref="B319">销售记录!P318:S324</f>
        <v/>
      </c>
      <c r="C319" s="111" t="str">
        <f t="array" ref="C319">销售记录!Q318:T324</f>
        <v/>
      </c>
      <c r="D319" s="110" t="str">
        <f t="array" ref="D319">销售记录!R318:U324</f>
        <v/>
      </c>
      <c r="E319" s="112" t="str">
        <f>IF(A319="","",SUMIF(进货明细!$A$3:$A$5000,A319,进货明细!$F$3:$F$5000))</f>
        <v/>
      </c>
      <c r="F319" s="113" t="str">
        <f t="shared" si="12"/>
        <v/>
      </c>
      <c r="G319" s="114" t="str">
        <f>IF(E319="","",SUMIF(进货明细!$A$3:$A$5000,A319,进货明细!$H$3:$H$5000))</f>
        <v/>
      </c>
      <c r="H319" s="112" t="str">
        <f>IF(A319="","",SUMIF(销售记录!$A$3:$A$5000,A319,销售记录!$F$3:$F$5000))</f>
        <v/>
      </c>
      <c r="I319" s="114" t="str">
        <f>IF(H319="","",SUMIF(销售记录!$A$3:$A$5000,A319,销售记录!$H$3:$H$5000))</f>
        <v/>
      </c>
      <c r="J319" s="119" t="str">
        <f t="shared" si="13"/>
        <v/>
      </c>
      <c r="K319" s="114" t="str">
        <f t="shared" si="14"/>
        <v/>
      </c>
      <c r="L319" s="96"/>
    </row>
    <row r="320" customHeight="1" spans="1:12">
      <c r="A320" s="110" t="str">
        <f t="array" ref="A320">销售记录!O319:R325</f>
        <v/>
      </c>
      <c r="B320" s="110" t="str">
        <f t="array" ref="B320">销售记录!P319:S325</f>
        <v/>
      </c>
      <c r="C320" s="111" t="str">
        <f t="array" ref="C320">销售记录!Q319:T325</f>
        <v/>
      </c>
      <c r="D320" s="110" t="str">
        <f t="array" ref="D320">销售记录!R319:U325</f>
        <v/>
      </c>
      <c r="E320" s="112" t="str">
        <f>IF(A320="","",SUMIF(进货明细!$A$3:$A$5000,A320,进货明细!$F$3:$F$5000))</f>
        <v/>
      </c>
      <c r="F320" s="113" t="str">
        <f t="shared" si="12"/>
        <v/>
      </c>
      <c r="G320" s="114" t="str">
        <f>IF(E320="","",SUMIF(进货明细!$A$3:$A$5000,A320,进货明细!$H$3:$H$5000))</f>
        <v/>
      </c>
      <c r="H320" s="112" t="str">
        <f>IF(A320="","",SUMIF(销售记录!$A$3:$A$5000,A320,销售记录!$F$3:$F$5000))</f>
        <v/>
      </c>
      <c r="I320" s="114" t="str">
        <f>IF(H320="","",SUMIF(销售记录!$A$3:$A$5000,A320,销售记录!$H$3:$H$5000))</f>
        <v/>
      </c>
      <c r="J320" s="119" t="str">
        <f t="shared" si="13"/>
        <v/>
      </c>
      <c r="K320" s="114" t="str">
        <f t="shared" si="14"/>
        <v/>
      </c>
      <c r="L320" s="96"/>
    </row>
    <row r="321" customHeight="1" spans="1:12">
      <c r="A321" s="110" t="str">
        <f t="array" ref="A321">销售记录!O320:R326</f>
        <v/>
      </c>
      <c r="B321" s="110" t="str">
        <f t="array" ref="B321">销售记录!P320:S326</f>
        <v/>
      </c>
      <c r="C321" s="111" t="str">
        <f t="array" ref="C321">销售记录!Q320:T326</f>
        <v/>
      </c>
      <c r="D321" s="110" t="str">
        <f t="array" ref="D321">销售记录!R320:U326</f>
        <v/>
      </c>
      <c r="E321" s="112" t="str">
        <f>IF(A321="","",SUMIF(进货明细!$A$3:$A$5000,A321,进货明细!$F$3:$F$5000))</f>
        <v/>
      </c>
      <c r="F321" s="113" t="str">
        <f t="shared" si="12"/>
        <v/>
      </c>
      <c r="G321" s="114" t="str">
        <f>IF(E321="","",SUMIF(进货明细!$A$3:$A$5000,A321,进货明细!$H$3:$H$5000))</f>
        <v/>
      </c>
      <c r="H321" s="112" t="str">
        <f>IF(A321="","",SUMIF(销售记录!$A$3:$A$5000,A321,销售记录!$F$3:$F$5000))</f>
        <v/>
      </c>
      <c r="I321" s="114" t="str">
        <f>IF(H321="","",SUMIF(销售记录!$A$3:$A$5000,A321,销售记录!$H$3:$H$5000))</f>
        <v/>
      </c>
      <c r="J321" s="119" t="str">
        <f t="shared" si="13"/>
        <v/>
      </c>
      <c r="K321" s="114" t="str">
        <f t="shared" si="14"/>
        <v/>
      </c>
      <c r="L321" s="96"/>
    </row>
    <row r="322" customHeight="1" spans="1:12">
      <c r="A322" s="110" t="str">
        <f t="array" ref="A322">销售记录!O321:R327</f>
        <v/>
      </c>
      <c r="B322" s="110" t="str">
        <f t="array" ref="B322">销售记录!P321:S327</f>
        <v/>
      </c>
      <c r="C322" s="111" t="str">
        <f t="array" ref="C322">销售记录!Q321:T327</f>
        <v/>
      </c>
      <c r="D322" s="110" t="str">
        <f t="array" ref="D322">销售记录!R321:U327</f>
        <v/>
      </c>
      <c r="E322" s="112" t="str">
        <f>IF(A322="","",SUMIF(进货明细!$A$3:$A$5000,A322,进货明细!$F$3:$F$5000))</f>
        <v/>
      </c>
      <c r="F322" s="113" t="str">
        <f t="shared" si="12"/>
        <v/>
      </c>
      <c r="G322" s="114" t="str">
        <f>IF(E322="","",SUMIF(进货明细!$A$3:$A$5000,A322,进货明细!$H$3:$H$5000))</f>
        <v/>
      </c>
      <c r="H322" s="112" t="str">
        <f>IF(A322="","",SUMIF(销售记录!$A$3:$A$5000,A322,销售记录!$F$3:$F$5000))</f>
        <v/>
      </c>
      <c r="I322" s="114" t="str">
        <f>IF(H322="","",SUMIF(销售记录!$A$3:$A$5000,A322,销售记录!$H$3:$H$5000))</f>
        <v/>
      </c>
      <c r="J322" s="119" t="str">
        <f t="shared" si="13"/>
        <v/>
      </c>
      <c r="K322" s="114" t="str">
        <f t="shared" si="14"/>
        <v/>
      </c>
      <c r="L322" s="96"/>
    </row>
    <row r="323" customHeight="1" spans="1:12">
      <c r="A323" s="110" t="str">
        <f t="array" ref="A323">销售记录!O322:R328</f>
        <v/>
      </c>
      <c r="B323" s="110" t="str">
        <f t="array" ref="B323">销售记录!P322:S328</f>
        <v/>
      </c>
      <c r="C323" s="111" t="str">
        <f t="array" ref="C323">销售记录!Q322:T328</f>
        <v/>
      </c>
      <c r="D323" s="110" t="str">
        <f t="array" ref="D323">销售记录!R322:U328</f>
        <v/>
      </c>
      <c r="E323" s="112" t="str">
        <f>IF(A323="","",SUMIF(进货明细!$A$3:$A$5000,A323,进货明细!$F$3:$F$5000))</f>
        <v/>
      </c>
      <c r="F323" s="113" t="str">
        <f t="shared" si="12"/>
        <v/>
      </c>
      <c r="G323" s="114" t="str">
        <f>IF(E323="","",SUMIF(进货明细!$A$3:$A$5000,A323,进货明细!$H$3:$H$5000))</f>
        <v/>
      </c>
      <c r="H323" s="112" t="str">
        <f>IF(A323="","",SUMIF(销售记录!$A$3:$A$5000,A323,销售记录!$F$3:$F$5000))</f>
        <v/>
      </c>
      <c r="I323" s="114" t="str">
        <f>IF(H323="","",SUMIF(销售记录!$A$3:$A$5000,A323,销售记录!$H$3:$H$5000))</f>
        <v/>
      </c>
      <c r="J323" s="119" t="str">
        <f t="shared" si="13"/>
        <v/>
      </c>
      <c r="K323" s="114" t="str">
        <f t="shared" si="14"/>
        <v/>
      </c>
      <c r="L323" s="96"/>
    </row>
    <row r="324" customHeight="1" spans="1:12">
      <c r="A324" s="110" t="str">
        <f t="array" ref="A324">销售记录!O323:R329</f>
        <v/>
      </c>
      <c r="B324" s="110" t="str">
        <f t="array" ref="B324">销售记录!P323:S329</f>
        <v/>
      </c>
      <c r="C324" s="111" t="str">
        <f t="array" ref="C324">销售记录!Q323:T329</f>
        <v/>
      </c>
      <c r="D324" s="110" t="str">
        <f t="array" ref="D324">销售记录!R323:U329</f>
        <v/>
      </c>
      <c r="E324" s="112" t="str">
        <f>IF(A324="","",SUMIF(进货明细!$A$3:$A$5000,A324,进货明细!$F$3:$F$5000))</f>
        <v/>
      </c>
      <c r="F324" s="113" t="str">
        <f t="shared" si="12"/>
        <v/>
      </c>
      <c r="G324" s="114" t="str">
        <f>IF(E324="","",SUMIF(进货明细!$A$3:$A$5000,A324,进货明细!$H$3:$H$5000))</f>
        <v/>
      </c>
      <c r="H324" s="112" t="str">
        <f>IF(A324="","",SUMIF(销售记录!$A$3:$A$5000,A324,销售记录!$F$3:$F$5000))</f>
        <v/>
      </c>
      <c r="I324" s="114" t="str">
        <f>IF(H324="","",SUMIF(销售记录!$A$3:$A$5000,A324,销售记录!$H$3:$H$5000))</f>
        <v/>
      </c>
      <c r="J324" s="119" t="str">
        <f t="shared" si="13"/>
        <v/>
      </c>
      <c r="K324" s="114" t="str">
        <f t="shared" si="14"/>
        <v/>
      </c>
      <c r="L324" s="96"/>
    </row>
    <row r="325" customHeight="1" spans="1:12">
      <c r="A325" s="110" t="str">
        <f t="array" ref="A325">销售记录!O324:R330</f>
        <v/>
      </c>
      <c r="B325" s="110" t="str">
        <f t="array" ref="B325">销售记录!P324:S330</f>
        <v/>
      </c>
      <c r="C325" s="111" t="str">
        <f t="array" ref="C325">销售记录!Q324:T330</f>
        <v/>
      </c>
      <c r="D325" s="110" t="str">
        <f t="array" ref="D325">销售记录!R324:U330</f>
        <v/>
      </c>
      <c r="E325" s="112" t="str">
        <f>IF(A325="","",SUMIF(进货明细!$A$3:$A$5000,A325,进货明细!$F$3:$F$5000))</f>
        <v/>
      </c>
      <c r="F325" s="113" t="str">
        <f t="shared" ref="F325:F388" si="15">IF(E325="","",G325/E325)</f>
        <v/>
      </c>
      <c r="G325" s="114" t="str">
        <f>IF(E325="","",SUMIF(进货明细!$A$3:$A$5000,A325,进货明细!$H$3:$H$5000))</f>
        <v/>
      </c>
      <c r="H325" s="112" t="str">
        <f>IF(A325="","",SUMIF(销售记录!$A$3:$A$5000,A325,销售记录!$F$3:$F$5000))</f>
        <v/>
      </c>
      <c r="I325" s="114" t="str">
        <f>IF(H325="","",SUMIF(销售记录!$A$3:$A$5000,A325,销售记录!$H$3:$H$5000))</f>
        <v/>
      </c>
      <c r="J325" s="119" t="str">
        <f t="shared" ref="J325:J388" si="16">IF(E325="","",E325-H325)</f>
        <v/>
      </c>
      <c r="K325" s="114" t="str">
        <f t="shared" ref="K325:K388" si="17">IF(ISERROR(I325-G325*H325/E325),"",I325-G325*H325/E325)</f>
        <v/>
      </c>
      <c r="L325" s="96"/>
    </row>
    <row r="326" customHeight="1" spans="1:12">
      <c r="A326" s="110" t="str">
        <f t="array" ref="A326">销售记录!O325:R331</f>
        <v/>
      </c>
      <c r="B326" s="110" t="str">
        <f t="array" ref="B326">销售记录!P325:S331</f>
        <v/>
      </c>
      <c r="C326" s="111" t="str">
        <f t="array" ref="C326">销售记录!Q325:T331</f>
        <v/>
      </c>
      <c r="D326" s="110" t="str">
        <f t="array" ref="D326">销售记录!R325:U331</f>
        <v/>
      </c>
      <c r="E326" s="112" t="str">
        <f>IF(A326="","",SUMIF(进货明细!$A$3:$A$5000,A326,进货明细!$F$3:$F$5000))</f>
        <v/>
      </c>
      <c r="F326" s="113" t="str">
        <f t="shared" si="15"/>
        <v/>
      </c>
      <c r="G326" s="114" t="str">
        <f>IF(E326="","",SUMIF(进货明细!$A$3:$A$5000,A326,进货明细!$H$3:$H$5000))</f>
        <v/>
      </c>
      <c r="H326" s="112" t="str">
        <f>IF(A326="","",SUMIF(销售记录!$A$3:$A$5000,A326,销售记录!$F$3:$F$5000))</f>
        <v/>
      </c>
      <c r="I326" s="114" t="str">
        <f>IF(H326="","",SUMIF(销售记录!$A$3:$A$5000,A326,销售记录!$H$3:$H$5000))</f>
        <v/>
      </c>
      <c r="J326" s="119" t="str">
        <f t="shared" si="16"/>
        <v/>
      </c>
      <c r="K326" s="114" t="str">
        <f t="shared" si="17"/>
        <v/>
      </c>
      <c r="L326" s="96"/>
    </row>
    <row r="327" customHeight="1" spans="1:12">
      <c r="A327" s="110" t="str">
        <f t="array" ref="A327">销售记录!O326:R332</f>
        <v/>
      </c>
      <c r="B327" s="110" t="str">
        <f t="array" ref="B327">销售记录!P326:S332</f>
        <v/>
      </c>
      <c r="C327" s="111" t="str">
        <f t="array" ref="C327">销售记录!Q326:T332</f>
        <v/>
      </c>
      <c r="D327" s="110" t="str">
        <f t="array" ref="D327">销售记录!R326:U332</f>
        <v/>
      </c>
      <c r="E327" s="112" t="str">
        <f>IF(A327="","",SUMIF(进货明细!$A$3:$A$5000,A327,进货明细!$F$3:$F$5000))</f>
        <v/>
      </c>
      <c r="F327" s="113" t="str">
        <f t="shared" si="15"/>
        <v/>
      </c>
      <c r="G327" s="114" t="str">
        <f>IF(E327="","",SUMIF(进货明细!$A$3:$A$5000,A327,进货明细!$H$3:$H$5000))</f>
        <v/>
      </c>
      <c r="H327" s="112" t="str">
        <f>IF(A327="","",SUMIF(销售记录!$A$3:$A$5000,A327,销售记录!$F$3:$F$5000))</f>
        <v/>
      </c>
      <c r="I327" s="114" t="str">
        <f>IF(H327="","",SUMIF(销售记录!$A$3:$A$5000,A327,销售记录!$H$3:$H$5000))</f>
        <v/>
      </c>
      <c r="J327" s="119" t="str">
        <f t="shared" si="16"/>
        <v/>
      </c>
      <c r="K327" s="114" t="str">
        <f t="shared" si="17"/>
        <v/>
      </c>
      <c r="L327" s="96"/>
    </row>
    <row r="328" customHeight="1" spans="1:12">
      <c r="A328" s="110" t="str">
        <f t="array" ref="A328">销售记录!O327:R333</f>
        <v/>
      </c>
      <c r="B328" s="110" t="str">
        <f t="array" ref="B328">销售记录!P327:S333</f>
        <v/>
      </c>
      <c r="C328" s="111" t="str">
        <f t="array" ref="C328">销售记录!Q327:T333</f>
        <v/>
      </c>
      <c r="D328" s="110" t="str">
        <f t="array" ref="D328">销售记录!R327:U333</f>
        <v/>
      </c>
      <c r="E328" s="112" t="str">
        <f>IF(A328="","",SUMIF(进货明细!$A$3:$A$5000,A328,进货明细!$F$3:$F$5000))</f>
        <v/>
      </c>
      <c r="F328" s="113" t="str">
        <f t="shared" si="15"/>
        <v/>
      </c>
      <c r="G328" s="114" t="str">
        <f>IF(E328="","",SUMIF(进货明细!$A$3:$A$5000,A328,进货明细!$H$3:$H$5000))</f>
        <v/>
      </c>
      <c r="H328" s="112" t="str">
        <f>IF(A328="","",SUMIF(销售记录!$A$3:$A$5000,A328,销售记录!$F$3:$F$5000))</f>
        <v/>
      </c>
      <c r="I328" s="114" t="str">
        <f>IF(H328="","",SUMIF(销售记录!$A$3:$A$5000,A328,销售记录!$H$3:$H$5000))</f>
        <v/>
      </c>
      <c r="J328" s="119" t="str">
        <f t="shared" si="16"/>
        <v/>
      </c>
      <c r="K328" s="114" t="str">
        <f t="shared" si="17"/>
        <v/>
      </c>
      <c r="L328" s="96"/>
    </row>
    <row r="329" customHeight="1" spans="1:12">
      <c r="A329" s="110" t="str">
        <f t="array" ref="A329">销售记录!O328:R334</f>
        <v/>
      </c>
      <c r="B329" s="110" t="str">
        <f t="array" ref="B329">销售记录!P328:S334</f>
        <v/>
      </c>
      <c r="C329" s="111" t="str">
        <f t="array" ref="C329">销售记录!Q328:T334</f>
        <v/>
      </c>
      <c r="D329" s="110" t="str">
        <f t="array" ref="D329">销售记录!R328:U334</f>
        <v/>
      </c>
      <c r="E329" s="112" t="str">
        <f>IF(A329="","",SUMIF(进货明细!$A$3:$A$5000,A329,进货明细!$F$3:$F$5000))</f>
        <v/>
      </c>
      <c r="F329" s="113" t="str">
        <f t="shared" si="15"/>
        <v/>
      </c>
      <c r="G329" s="114" t="str">
        <f>IF(E329="","",SUMIF(进货明细!$A$3:$A$5000,A329,进货明细!$H$3:$H$5000))</f>
        <v/>
      </c>
      <c r="H329" s="112" t="str">
        <f>IF(A329="","",SUMIF(销售记录!$A$3:$A$5000,A329,销售记录!$F$3:$F$5000))</f>
        <v/>
      </c>
      <c r="I329" s="114" t="str">
        <f>IF(H329="","",SUMIF(销售记录!$A$3:$A$5000,A329,销售记录!$H$3:$H$5000))</f>
        <v/>
      </c>
      <c r="J329" s="119" t="str">
        <f t="shared" si="16"/>
        <v/>
      </c>
      <c r="K329" s="114" t="str">
        <f t="shared" si="17"/>
        <v/>
      </c>
      <c r="L329" s="96"/>
    </row>
    <row r="330" customHeight="1" spans="1:12">
      <c r="A330" s="110" t="str">
        <f t="array" ref="A330">销售记录!O329:R335</f>
        <v/>
      </c>
      <c r="B330" s="110" t="str">
        <f t="array" ref="B330">销售记录!P329:S335</f>
        <v/>
      </c>
      <c r="C330" s="111" t="str">
        <f t="array" ref="C330">销售记录!Q329:T335</f>
        <v/>
      </c>
      <c r="D330" s="110" t="str">
        <f t="array" ref="D330">销售记录!R329:U335</f>
        <v/>
      </c>
      <c r="E330" s="112" t="str">
        <f>IF(A330="","",SUMIF(进货明细!$A$3:$A$5000,A330,进货明细!$F$3:$F$5000))</f>
        <v/>
      </c>
      <c r="F330" s="113" t="str">
        <f t="shared" si="15"/>
        <v/>
      </c>
      <c r="G330" s="114" t="str">
        <f>IF(E330="","",SUMIF(进货明细!$A$3:$A$5000,A330,进货明细!$H$3:$H$5000))</f>
        <v/>
      </c>
      <c r="H330" s="112" t="str">
        <f>IF(A330="","",SUMIF(销售记录!$A$3:$A$5000,A330,销售记录!$F$3:$F$5000))</f>
        <v/>
      </c>
      <c r="I330" s="114" t="str">
        <f>IF(H330="","",SUMIF(销售记录!$A$3:$A$5000,A330,销售记录!$H$3:$H$5000))</f>
        <v/>
      </c>
      <c r="J330" s="119" t="str">
        <f t="shared" si="16"/>
        <v/>
      </c>
      <c r="K330" s="114" t="str">
        <f t="shared" si="17"/>
        <v/>
      </c>
      <c r="L330" s="96"/>
    </row>
    <row r="331" customHeight="1" spans="1:12">
      <c r="A331" s="110" t="str">
        <f t="array" ref="A331">销售记录!O330:R336</f>
        <v/>
      </c>
      <c r="B331" s="110" t="str">
        <f t="array" ref="B331">销售记录!P330:S336</f>
        <v/>
      </c>
      <c r="C331" s="111" t="str">
        <f t="array" ref="C331">销售记录!Q330:T336</f>
        <v/>
      </c>
      <c r="D331" s="110" t="str">
        <f t="array" ref="D331">销售记录!R330:U336</f>
        <v/>
      </c>
      <c r="E331" s="112" t="str">
        <f>IF(A331="","",SUMIF(进货明细!$A$3:$A$5000,A331,进货明细!$F$3:$F$5000))</f>
        <v/>
      </c>
      <c r="F331" s="113" t="str">
        <f t="shared" si="15"/>
        <v/>
      </c>
      <c r="G331" s="114" t="str">
        <f>IF(E331="","",SUMIF(进货明细!$A$3:$A$5000,A331,进货明细!$H$3:$H$5000))</f>
        <v/>
      </c>
      <c r="H331" s="112" t="str">
        <f>IF(A331="","",SUMIF(销售记录!$A$3:$A$5000,A331,销售记录!$F$3:$F$5000))</f>
        <v/>
      </c>
      <c r="I331" s="114" t="str">
        <f>IF(H331="","",SUMIF(销售记录!$A$3:$A$5000,A331,销售记录!$H$3:$H$5000))</f>
        <v/>
      </c>
      <c r="J331" s="119" t="str">
        <f t="shared" si="16"/>
        <v/>
      </c>
      <c r="K331" s="114" t="str">
        <f t="shared" si="17"/>
        <v/>
      </c>
      <c r="L331" s="96"/>
    </row>
    <row r="332" customHeight="1" spans="1:12">
      <c r="A332" s="110" t="str">
        <f t="array" ref="A332">销售记录!O331:R337</f>
        <v/>
      </c>
      <c r="B332" s="110" t="str">
        <f t="array" ref="B332">销售记录!P331:S337</f>
        <v/>
      </c>
      <c r="C332" s="111" t="str">
        <f t="array" ref="C332">销售记录!Q331:T337</f>
        <v/>
      </c>
      <c r="D332" s="110" t="str">
        <f t="array" ref="D332">销售记录!R331:U337</f>
        <v/>
      </c>
      <c r="E332" s="112" t="str">
        <f>IF(A332="","",SUMIF(进货明细!$A$3:$A$5000,A332,进货明细!$F$3:$F$5000))</f>
        <v/>
      </c>
      <c r="F332" s="113" t="str">
        <f t="shared" si="15"/>
        <v/>
      </c>
      <c r="G332" s="114" t="str">
        <f>IF(E332="","",SUMIF(进货明细!$A$3:$A$5000,A332,进货明细!$H$3:$H$5000))</f>
        <v/>
      </c>
      <c r="H332" s="112" t="str">
        <f>IF(A332="","",SUMIF(销售记录!$A$3:$A$5000,A332,销售记录!$F$3:$F$5000))</f>
        <v/>
      </c>
      <c r="I332" s="114" t="str">
        <f>IF(H332="","",SUMIF(销售记录!$A$3:$A$5000,A332,销售记录!$H$3:$H$5000))</f>
        <v/>
      </c>
      <c r="J332" s="119" t="str">
        <f t="shared" si="16"/>
        <v/>
      </c>
      <c r="K332" s="114" t="str">
        <f t="shared" si="17"/>
        <v/>
      </c>
      <c r="L332" s="96"/>
    </row>
    <row r="333" customHeight="1" spans="1:12">
      <c r="A333" s="110" t="str">
        <f t="array" ref="A333">销售记录!O332:R338</f>
        <v/>
      </c>
      <c r="B333" s="110" t="str">
        <f t="array" ref="B333">销售记录!P332:S338</f>
        <v/>
      </c>
      <c r="C333" s="111" t="str">
        <f t="array" ref="C333">销售记录!Q332:T338</f>
        <v/>
      </c>
      <c r="D333" s="110" t="str">
        <f t="array" ref="D333">销售记录!R332:U338</f>
        <v/>
      </c>
      <c r="E333" s="112" t="str">
        <f>IF(A333="","",SUMIF(进货明细!$A$3:$A$5000,A333,进货明细!$F$3:$F$5000))</f>
        <v/>
      </c>
      <c r="F333" s="113" t="str">
        <f t="shared" si="15"/>
        <v/>
      </c>
      <c r="G333" s="114" t="str">
        <f>IF(E333="","",SUMIF(进货明细!$A$3:$A$5000,A333,进货明细!$H$3:$H$5000))</f>
        <v/>
      </c>
      <c r="H333" s="112" t="str">
        <f>IF(A333="","",SUMIF(销售记录!$A$3:$A$5000,A333,销售记录!$F$3:$F$5000))</f>
        <v/>
      </c>
      <c r="I333" s="114" t="str">
        <f>IF(H333="","",SUMIF(销售记录!$A$3:$A$5000,A333,销售记录!$H$3:$H$5000))</f>
        <v/>
      </c>
      <c r="J333" s="119" t="str">
        <f t="shared" si="16"/>
        <v/>
      </c>
      <c r="K333" s="114" t="str">
        <f t="shared" si="17"/>
        <v/>
      </c>
      <c r="L333" s="96"/>
    </row>
    <row r="334" customHeight="1" spans="1:12">
      <c r="A334" s="110" t="str">
        <f t="array" ref="A334">销售记录!O333:R339</f>
        <v/>
      </c>
      <c r="B334" s="110" t="str">
        <f t="array" ref="B334">销售记录!P333:S339</f>
        <v/>
      </c>
      <c r="C334" s="111" t="str">
        <f t="array" ref="C334">销售记录!Q333:T339</f>
        <v/>
      </c>
      <c r="D334" s="110" t="str">
        <f t="array" ref="D334">销售记录!R333:U339</f>
        <v/>
      </c>
      <c r="E334" s="112" t="str">
        <f>IF(A334="","",SUMIF(进货明细!$A$3:$A$5000,A334,进货明细!$F$3:$F$5000))</f>
        <v/>
      </c>
      <c r="F334" s="113" t="str">
        <f t="shared" si="15"/>
        <v/>
      </c>
      <c r="G334" s="114" t="str">
        <f>IF(E334="","",SUMIF(进货明细!$A$3:$A$5000,A334,进货明细!$H$3:$H$5000))</f>
        <v/>
      </c>
      <c r="H334" s="112" t="str">
        <f>IF(A334="","",SUMIF(销售记录!$A$3:$A$5000,A334,销售记录!$F$3:$F$5000))</f>
        <v/>
      </c>
      <c r="I334" s="114" t="str">
        <f>IF(H334="","",SUMIF(销售记录!$A$3:$A$5000,A334,销售记录!$H$3:$H$5000))</f>
        <v/>
      </c>
      <c r="J334" s="119" t="str">
        <f t="shared" si="16"/>
        <v/>
      </c>
      <c r="K334" s="114" t="str">
        <f t="shared" si="17"/>
        <v/>
      </c>
      <c r="L334" s="96"/>
    </row>
    <row r="335" customHeight="1" spans="1:12">
      <c r="A335" s="110" t="str">
        <f t="array" ref="A335">销售记录!O334:R340</f>
        <v/>
      </c>
      <c r="B335" s="110" t="str">
        <f t="array" ref="B335">销售记录!P334:S340</f>
        <v/>
      </c>
      <c r="C335" s="111" t="str">
        <f t="array" ref="C335">销售记录!Q334:T340</f>
        <v/>
      </c>
      <c r="D335" s="110" t="str">
        <f t="array" ref="D335">销售记录!R334:U340</f>
        <v/>
      </c>
      <c r="E335" s="112" t="str">
        <f>IF(A335="","",SUMIF(进货明细!$A$3:$A$5000,A335,进货明细!$F$3:$F$5000))</f>
        <v/>
      </c>
      <c r="F335" s="113" t="str">
        <f t="shared" si="15"/>
        <v/>
      </c>
      <c r="G335" s="114" t="str">
        <f>IF(E335="","",SUMIF(进货明细!$A$3:$A$5000,A335,进货明细!$H$3:$H$5000))</f>
        <v/>
      </c>
      <c r="H335" s="112" t="str">
        <f>IF(A335="","",SUMIF(销售记录!$A$3:$A$5000,A335,销售记录!$F$3:$F$5000))</f>
        <v/>
      </c>
      <c r="I335" s="114" t="str">
        <f>IF(H335="","",SUMIF(销售记录!$A$3:$A$5000,A335,销售记录!$H$3:$H$5000))</f>
        <v/>
      </c>
      <c r="J335" s="119" t="str">
        <f t="shared" si="16"/>
        <v/>
      </c>
      <c r="K335" s="114" t="str">
        <f t="shared" si="17"/>
        <v/>
      </c>
      <c r="L335" s="96"/>
    </row>
    <row r="336" customHeight="1" spans="1:12">
      <c r="A336" s="110" t="str">
        <f t="array" ref="A336">销售记录!O335:R341</f>
        <v/>
      </c>
      <c r="B336" s="110" t="str">
        <f t="array" ref="B336">销售记录!P335:S341</f>
        <v/>
      </c>
      <c r="C336" s="111" t="str">
        <f t="array" ref="C336">销售记录!Q335:T341</f>
        <v/>
      </c>
      <c r="D336" s="110" t="str">
        <f t="array" ref="D336">销售记录!R335:U341</f>
        <v/>
      </c>
      <c r="E336" s="112" t="str">
        <f>IF(A336="","",SUMIF(进货明细!$A$3:$A$5000,A336,进货明细!$F$3:$F$5000))</f>
        <v/>
      </c>
      <c r="F336" s="113" t="str">
        <f t="shared" si="15"/>
        <v/>
      </c>
      <c r="G336" s="114" t="str">
        <f>IF(E336="","",SUMIF(进货明细!$A$3:$A$5000,A336,进货明细!$H$3:$H$5000))</f>
        <v/>
      </c>
      <c r="H336" s="112" t="str">
        <f>IF(A336="","",SUMIF(销售记录!$A$3:$A$5000,A336,销售记录!$F$3:$F$5000))</f>
        <v/>
      </c>
      <c r="I336" s="114" t="str">
        <f>IF(H336="","",SUMIF(销售记录!$A$3:$A$5000,A336,销售记录!$H$3:$H$5000))</f>
        <v/>
      </c>
      <c r="J336" s="119" t="str">
        <f t="shared" si="16"/>
        <v/>
      </c>
      <c r="K336" s="114" t="str">
        <f t="shared" si="17"/>
        <v/>
      </c>
      <c r="L336" s="96"/>
    </row>
    <row r="337" customHeight="1" spans="1:12">
      <c r="A337" s="110" t="str">
        <f t="array" ref="A337">销售记录!O336:R342</f>
        <v/>
      </c>
      <c r="B337" s="110" t="str">
        <f t="array" ref="B337">销售记录!P336:S342</f>
        <v/>
      </c>
      <c r="C337" s="111" t="str">
        <f t="array" ref="C337">销售记录!Q336:T342</f>
        <v/>
      </c>
      <c r="D337" s="110" t="str">
        <f t="array" ref="D337">销售记录!R336:U342</f>
        <v/>
      </c>
      <c r="E337" s="112" t="str">
        <f>IF(A337="","",SUMIF(进货明细!$A$3:$A$5000,A337,进货明细!$F$3:$F$5000))</f>
        <v/>
      </c>
      <c r="F337" s="113" t="str">
        <f t="shared" si="15"/>
        <v/>
      </c>
      <c r="G337" s="114" t="str">
        <f>IF(E337="","",SUMIF(进货明细!$A$3:$A$5000,A337,进货明细!$H$3:$H$5000))</f>
        <v/>
      </c>
      <c r="H337" s="112" t="str">
        <f>IF(A337="","",SUMIF(销售记录!$A$3:$A$5000,A337,销售记录!$F$3:$F$5000))</f>
        <v/>
      </c>
      <c r="I337" s="114" t="str">
        <f>IF(H337="","",SUMIF(销售记录!$A$3:$A$5000,A337,销售记录!$H$3:$H$5000))</f>
        <v/>
      </c>
      <c r="J337" s="119" t="str">
        <f t="shared" si="16"/>
        <v/>
      </c>
      <c r="K337" s="114" t="str">
        <f t="shared" si="17"/>
        <v/>
      </c>
      <c r="L337" s="96"/>
    </row>
    <row r="338" customHeight="1" spans="1:12">
      <c r="A338" s="110" t="str">
        <f t="array" ref="A338">销售记录!O337:R343</f>
        <v/>
      </c>
      <c r="B338" s="110" t="str">
        <f t="array" ref="B338">销售记录!P337:S343</f>
        <v/>
      </c>
      <c r="C338" s="111" t="str">
        <f t="array" ref="C338">销售记录!Q337:T343</f>
        <v/>
      </c>
      <c r="D338" s="110" t="str">
        <f t="array" ref="D338">销售记录!R337:U343</f>
        <v/>
      </c>
      <c r="E338" s="112" t="str">
        <f>IF(A338="","",SUMIF(进货明细!$A$3:$A$5000,A338,进货明细!$F$3:$F$5000))</f>
        <v/>
      </c>
      <c r="F338" s="113" t="str">
        <f t="shared" si="15"/>
        <v/>
      </c>
      <c r="G338" s="114" t="str">
        <f>IF(E338="","",SUMIF(进货明细!$A$3:$A$5000,A338,进货明细!$H$3:$H$5000))</f>
        <v/>
      </c>
      <c r="H338" s="112" t="str">
        <f>IF(A338="","",SUMIF(销售记录!$A$3:$A$5000,A338,销售记录!$F$3:$F$5000))</f>
        <v/>
      </c>
      <c r="I338" s="114" t="str">
        <f>IF(H338="","",SUMIF(销售记录!$A$3:$A$5000,A338,销售记录!$H$3:$H$5000))</f>
        <v/>
      </c>
      <c r="J338" s="119" t="str">
        <f t="shared" si="16"/>
        <v/>
      </c>
      <c r="K338" s="114" t="str">
        <f t="shared" si="17"/>
        <v/>
      </c>
      <c r="L338" s="96"/>
    </row>
    <row r="339" customHeight="1" spans="1:12">
      <c r="A339" s="110" t="str">
        <f t="array" ref="A339">销售记录!O338:R344</f>
        <v/>
      </c>
      <c r="B339" s="110" t="str">
        <f t="array" ref="B339">销售记录!P338:S344</f>
        <v/>
      </c>
      <c r="C339" s="111" t="str">
        <f t="array" ref="C339">销售记录!Q338:T344</f>
        <v/>
      </c>
      <c r="D339" s="110" t="str">
        <f t="array" ref="D339">销售记录!R338:U344</f>
        <v/>
      </c>
      <c r="E339" s="112" t="str">
        <f>IF(A339="","",SUMIF(进货明细!$A$3:$A$5000,A339,进货明细!$F$3:$F$5000))</f>
        <v/>
      </c>
      <c r="F339" s="113" t="str">
        <f t="shared" si="15"/>
        <v/>
      </c>
      <c r="G339" s="114" t="str">
        <f>IF(E339="","",SUMIF(进货明细!$A$3:$A$5000,A339,进货明细!$H$3:$H$5000))</f>
        <v/>
      </c>
      <c r="H339" s="112" t="str">
        <f>IF(A339="","",SUMIF(销售记录!$A$3:$A$5000,A339,销售记录!$F$3:$F$5000))</f>
        <v/>
      </c>
      <c r="I339" s="114" t="str">
        <f>IF(H339="","",SUMIF(销售记录!$A$3:$A$5000,A339,销售记录!$H$3:$H$5000))</f>
        <v/>
      </c>
      <c r="J339" s="119" t="str">
        <f t="shared" si="16"/>
        <v/>
      </c>
      <c r="K339" s="114" t="str">
        <f t="shared" si="17"/>
        <v/>
      </c>
      <c r="L339" s="96"/>
    </row>
    <row r="340" customHeight="1" spans="1:12">
      <c r="A340" s="110" t="str">
        <f t="array" ref="A340">销售记录!O339:R345</f>
        <v/>
      </c>
      <c r="B340" s="110" t="str">
        <f t="array" ref="B340">销售记录!P339:S345</f>
        <v/>
      </c>
      <c r="C340" s="111" t="str">
        <f t="array" ref="C340">销售记录!Q339:T345</f>
        <v/>
      </c>
      <c r="D340" s="110" t="str">
        <f t="array" ref="D340">销售记录!R339:U345</f>
        <v/>
      </c>
      <c r="E340" s="112" t="str">
        <f>IF(A340="","",SUMIF(进货明细!$A$3:$A$5000,A340,进货明细!$F$3:$F$5000))</f>
        <v/>
      </c>
      <c r="F340" s="113" t="str">
        <f t="shared" si="15"/>
        <v/>
      </c>
      <c r="G340" s="114" t="str">
        <f>IF(E340="","",SUMIF(进货明细!$A$3:$A$5000,A340,进货明细!$H$3:$H$5000))</f>
        <v/>
      </c>
      <c r="H340" s="112" t="str">
        <f>IF(A340="","",SUMIF(销售记录!$A$3:$A$5000,A340,销售记录!$F$3:$F$5000))</f>
        <v/>
      </c>
      <c r="I340" s="114" t="str">
        <f>IF(H340="","",SUMIF(销售记录!$A$3:$A$5000,A340,销售记录!$H$3:$H$5000))</f>
        <v/>
      </c>
      <c r="J340" s="119" t="str">
        <f t="shared" si="16"/>
        <v/>
      </c>
      <c r="K340" s="114" t="str">
        <f t="shared" si="17"/>
        <v/>
      </c>
      <c r="L340" s="96"/>
    </row>
    <row r="341" customHeight="1" spans="1:12">
      <c r="A341" s="110" t="str">
        <f t="array" ref="A341">销售记录!O340:R346</f>
        <v/>
      </c>
      <c r="B341" s="110" t="str">
        <f t="array" ref="B341">销售记录!P340:S346</f>
        <v/>
      </c>
      <c r="C341" s="111" t="str">
        <f t="array" ref="C341">销售记录!Q340:T346</f>
        <v/>
      </c>
      <c r="D341" s="110" t="str">
        <f t="array" ref="D341">销售记录!R340:U346</f>
        <v/>
      </c>
      <c r="E341" s="112" t="str">
        <f>IF(A341="","",SUMIF(进货明细!$A$3:$A$5000,A341,进货明细!$F$3:$F$5000))</f>
        <v/>
      </c>
      <c r="F341" s="113" t="str">
        <f t="shared" si="15"/>
        <v/>
      </c>
      <c r="G341" s="114" t="str">
        <f>IF(E341="","",SUMIF(进货明细!$A$3:$A$5000,A341,进货明细!$H$3:$H$5000))</f>
        <v/>
      </c>
      <c r="H341" s="112" t="str">
        <f>IF(A341="","",SUMIF(销售记录!$A$3:$A$5000,A341,销售记录!$F$3:$F$5000))</f>
        <v/>
      </c>
      <c r="I341" s="114" t="str">
        <f>IF(H341="","",SUMIF(销售记录!$A$3:$A$5000,A341,销售记录!$H$3:$H$5000))</f>
        <v/>
      </c>
      <c r="J341" s="119" t="str">
        <f t="shared" si="16"/>
        <v/>
      </c>
      <c r="K341" s="114" t="str">
        <f t="shared" si="17"/>
        <v/>
      </c>
      <c r="L341" s="96"/>
    </row>
    <row r="342" customHeight="1" spans="1:12">
      <c r="A342" s="110" t="str">
        <f t="array" ref="A342">销售记录!O341:R347</f>
        <v/>
      </c>
      <c r="B342" s="110" t="str">
        <f t="array" ref="B342">销售记录!P341:S347</f>
        <v/>
      </c>
      <c r="C342" s="111" t="str">
        <f t="array" ref="C342">销售记录!Q341:T347</f>
        <v/>
      </c>
      <c r="D342" s="110" t="str">
        <f t="array" ref="D342">销售记录!R341:U347</f>
        <v/>
      </c>
      <c r="E342" s="112" t="str">
        <f>IF(A342="","",SUMIF(进货明细!$A$3:$A$5000,A342,进货明细!$F$3:$F$5000))</f>
        <v/>
      </c>
      <c r="F342" s="113" t="str">
        <f t="shared" si="15"/>
        <v/>
      </c>
      <c r="G342" s="114" t="str">
        <f>IF(E342="","",SUMIF(进货明细!$A$3:$A$5000,A342,进货明细!$H$3:$H$5000))</f>
        <v/>
      </c>
      <c r="H342" s="112" t="str">
        <f>IF(A342="","",SUMIF(销售记录!$A$3:$A$5000,A342,销售记录!$F$3:$F$5000))</f>
        <v/>
      </c>
      <c r="I342" s="114" t="str">
        <f>IF(H342="","",SUMIF(销售记录!$A$3:$A$5000,A342,销售记录!$H$3:$H$5000))</f>
        <v/>
      </c>
      <c r="J342" s="119" t="str">
        <f t="shared" si="16"/>
        <v/>
      </c>
      <c r="K342" s="114" t="str">
        <f t="shared" si="17"/>
        <v/>
      </c>
      <c r="L342" s="96"/>
    </row>
    <row r="343" customHeight="1" spans="1:12">
      <c r="A343" s="110" t="str">
        <f t="array" ref="A343">销售记录!O342:R348</f>
        <v/>
      </c>
      <c r="B343" s="110" t="str">
        <f t="array" ref="B343">销售记录!P342:S348</f>
        <v/>
      </c>
      <c r="C343" s="111" t="str">
        <f t="array" ref="C343">销售记录!Q342:T348</f>
        <v/>
      </c>
      <c r="D343" s="110" t="str">
        <f t="array" ref="D343">销售记录!R342:U348</f>
        <v/>
      </c>
      <c r="E343" s="112" t="str">
        <f>IF(A343="","",SUMIF(进货明细!$A$3:$A$5000,A343,进货明细!$F$3:$F$5000))</f>
        <v/>
      </c>
      <c r="F343" s="113" t="str">
        <f t="shared" si="15"/>
        <v/>
      </c>
      <c r="G343" s="114" t="str">
        <f>IF(E343="","",SUMIF(进货明细!$A$3:$A$5000,A343,进货明细!$H$3:$H$5000))</f>
        <v/>
      </c>
      <c r="H343" s="112" t="str">
        <f>IF(A343="","",SUMIF(销售记录!$A$3:$A$5000,A343,销售记录!$F$3:$F$5000))</f>
        <v/>
      </c>
      <c r="I343" s="114" t="str">
        <f>IF(H343="","",SUMIF(销售记录!$A$3:$A$5000,A343,销售记录!$H$3:$H$5000))</f>
        <v/>
      </c>
      <c r="J343" s="119" t="str">
        <f t="shared" si="16"/>
        <v/>
      </c>
      <c r="K343" s="114" t="str">
        <f t="shared" si="17"/>
        <v/>
      </c>
      <c r="L343" s="96"/>
    </row>
    <row r="344" customHeight="1" spans="1:12">
      <c r="A344" s="110" t="str">
        <f t="array" ref="A344">销售记录!O343:R349</f>
        <v/>
      </c>
      <c r="B344" s="110" t="str">
        <f t="array" ref="B344">销售记录!P343:S349</f>
        <v/>
      </c>
      <c r="C344" s="111" t="str">
        <f t="array" ref="C344">销售记录!Q343:T349</f>
        <v/>
      </c>
      <c r="D344" s="110" t="str">
        <f t="array" ref="D344">销售记录!R343:U349</f>
        <v/>
      </c>
      <c r="E344" s="112" t="str">
        <f>IF(A344="","",SUMIF(进货明细!$A$3:$A$5000,A344,进货明细!$F$3:$F$5000))</f>
        <v/>
      </c>
      <c r="F344" s="113" t="str">
        <f t="shared" si="15"/>
        <v/>
      </c>
      <c r="G344" s="114" t="str">
        <f>IF(E344="","",SUMIF(进货明细!$A$3:$A$5000,A344,进货明细!$H$3:$H$5000))</f>
        <v/>
      </c>
      <c r="H344" s="112" t="str">
        <f>IF(A344="","",SUMIF(销售记录!$A$3:$A$5000,A344,销售记录!$F$3:$F$5000))</f>
        <v/>
      </c>
      <c r="I344" s="114" t="str">
        <f>IF(H344="","",SUMIF(销售记录!$A$3:$A$5000,A344,销售记录!$H$3:$H$5000))</f>
        <v/>
      </c>
      <c r="J344" s="119" t="str">
        <f t="shared" si="16"/>
        <v/>
      </c>
      <c r="K344" s="114" t="str">
        <f t="shared" si="17"/>
        <v/>
      </c>
      <c r="L344" s="96"/>
    </row>
    <row r="345" customHeight="1" spans="1:12">
      <c r="A345" s="110" t="str">
        <f t="array" ref="A345">销售记录!O344:R350</f>
        <v/>
      </c>
      <c r="B345" s="110" t="str">
        <f t="array" ref="B345">销售记录!P344:S350</f>
        <v/>
      </c>
      <c r="C345" s="111" t="str">
        <f t="array" ref="C345">销售记录!Q344:T350</f>
        <v/>
      </c>
      <c r="D345" s="110" t="str">
        <f t="array" ref="D345">销售记录!R344:U350</f>
        <v/>
      </c>
      <c r="E345" s="112" t="str">
        <f>IF(A345="","",SUMIF(进货明细!$A$3:$A$5000,A345,进货明细!$F$3:$F$5000))</f>
        <v/>
      </c>
      <c r="F345" s="113" t="str">
        <f t="shared" si="15"/>
        <v/>
      </c>
      <c r="G345" s="114" t="str">
        <f>IF(E345="","",SUMIF(进货明细!$A$3:$A$5000,A345,进货明细!$H$3:$H$5000))</f>
        <v/>
      </c>
      <c r="H345" s="112" t="str">
        <f>IF(A345="","",SUMIF(销售记录!$A$3:$A$5000,A345,销售记录!$F$3:$F$5000))</f>
        <v/>
      </c>
      <c r="I345" s="114" t="str">
        <f>IF(H345="","",SUMIF(销售记录!$A$3:$A$5000,A345,销售记录!$H$3:$H$5000))</f>
        <v/>
      </c>
      <c r="J345" s="119" t="str">
        <f t="shared" si="16"/>
        <v/>
      </c>
      <c r="K345" s="114" t="str">
        <f t="shared" si="17"/>
        <v/>
      </c>
      <c r="L345" s="96"/>
    </row>
    <row r="346" customHeight="1" spans="1:12">
      <c r="A346" s="110" t="str">
        <f t="array" ref="A346">销售记录!O345:R351</f>
        <v/>
      </c>
      <c r="B346" s="110" t="str">
        <f t="array" ref="B346">销售记录!P345:S351</f>
        <v/>
      </c>
      <c r="C346" s="111" t="str">
        <f t="array" ref="C346">销售记录!Q345:T351</f>
        <v/>
      </c>
      <c r="D346" s="110" t="str">
        <f t="array" ref="D346">销售记录!R345:U351</f>
        <v/>
      </c>
      <c r="E346" s="112" t="str">
        <f>IF(A346="","",SUMIF(进货明细!$A$3:$A$5000,A346,进货明细!$F$3:$F$5000))</f>
        <v/>
      </c>
      <c r="F346" s="113" t="str">
        <f t="shared" si="15"/>
        <v/>
      </c>
      <c r="G346" s="114" t="str">
        <f>IF(E346="","",SUMIF(进货明细!$A$3:$A$5000,A346,进货明细!$H$3:$H$5000))</f>
        <v/>
      </c>
      <c r="H346" s="112" t="str">
        <f>IF(A346="","",SUMIF(销售记录!$A$3:$A$5000,A346,销售记录!$F$3:$F$5000))</f>
        <v/>
      </c>
      <c r="I346" s="114" t="str">
        <f>IF(H346="","",SUMIF(销售记录!$A$3:$A$5000,A346,销售记录!$H$3:$H$5000))</f>
        <v/>
      </c>
      <c r="J346" s="119" t="str">
        <f t="shared" si="16"/>
        <v/>
      </c>
      <c r="K346" s="114" t="str">
        <f t="shared" si="17"/>
        <v/>
      </c>
      <c r="L346" s="96"/>
    </row>
    <row r="347" customHeight="1" spans="1:12">
      <c r="A347" s="110" t="str">
        <f t="array" ref="A347">销售记录!O346:R352</f>
        <v/>
      </c>
      <c r="B347" s="110" t="str">
        <f t="array" ref="B347">销售记录!P346:S352</f>
        <v/>
      </c>
      <c r="C347" s="111" t="str">
        <f t="array" ref="C347">销售记录!Q346:T352</f>
        <v/>
      </c>
      <c r="D347" s="110" t="str">
        <f t="array" ref="D347">销售记录!R346:U352</f>
        <v/>
      </c>
      <c r="E347" s="112" t="str">
        <f>IF(A347="","",SUMIF(进货明细!$A$3:$A$5000,A347,进货明细!$F$3:$F$5000))</f>
        <v/>
      </c>
      <c r="F347" s="113" t="str">
        <f t="shared" si="15"/>
        <v/>
      </c>
      <c r="G347" s="114" t="str">
        <f>IF(E347="","",SUMIF(进货明细!$A$3:$A$5000,A347,进货明细!$H$3:$H$5000))</f>
        <v/>
      </c>
      <c r="H347" s="112" t="str">
        <f>IF(A347="","",SUMIF(销售记录!$A$3:$A$5000,A347,销售记录!$F$3:$F$5000))</f>
        <v/>
      </c>
      <c r="I347" s="114" t="str">
        <f>IF(H347="","",SUMIF(销售记录!$A$3:$A$5000,A347,销售记录!$H$3:$H$5000))</f>
        <v/>
      </c>
      <c r="J347" s="119" t="str">
        <f t="shared" si="16"/>
        <v/>
      </c>
      <c r="K347" s="114" t="str">
        <f t="shared" si="17"/>
        <v/>
      </c>
      <c r="L347" s="96"/>
    </row>
    <row r="348" customHeight="1" spans="1:12">
      <c r="A348" s="110" t="str">
        <f t="array" ref="A348">销售记录!O347:R353</f>
        <v/>
      </c>
      <c r="B348" s="110" t="str">
        <f t="array" ref="B348">销售记录!P347:S353</f>
        <v/>
      </c>
      <c r="C348" s="111" t="str">
        <f t="array" ref="C348">销售记录!Q347:T353</f>
        <v/>
      </c>
      <c r="D348" s="110" t="str">
        <f t="array" ref="D348">销售记录!R347:U353</f>
        <v/>
      </c>
      <c r="E348" s="112" t="str">
        <f>IF(A348="","",SUMIF(进货明细!$A$3:$A$5000,A348,进货明细!$F$3:$F$5000))</f>
        <v/>
      </c>
      <c r="F348" s="113" t="str">
        <f t="shared" si="15"/>
        <v/>
      </c>
      <c r="G348" s="114" t="str">
        <f>IF(E348="","",SUMIF(进货明细!$A$3:$A$5000,A348,进货明细!$H$3:$H$5000))</f>
        <v/>
      </c>
      <c r="H348" s="112" t="str">
        <f>IF(A348="","",SUMIF(销售记录!$A$3:$A$5000,A348,销售记录!$F$3:$F$5000))</f>
        <v/>
      </c>
      <c r="I348" s="114" t="str">
        <f>IF(H348="","",SUMIF(销售记录!$A$3:$A$5000,A348,销售记录!$H$3:$H$5000))</f>
        <v/>
      </c>
      <c r="J348" s="119" t="str">
        <f t="shared" si="16"/>
        <v/>
      </c>
      <c r="K348" s="114" t="str">
        <f t="shared" si="17"/>
        <v/>
      </c>
      <c r="L348" s="96"/>
    </row>
    <row r="349" customHeight="1" spans="1:12">
      <c r="A349" s="110" t="str">
        <f t="array" ref="A349">销售记录!O348:R354</f>
        <v/>
      </c>
      <c r="B349" s="110" t="str">
        <f t="array" ref="B349">销售记录!P348:S354</f>
        <v/>
      </c>
      <c r="C349" s="111" t="str">
        <f t="array" ref="C349">销售记录!Q348:T354</f>
        <v/>
      </c>
      <c r="D349" s="110" t="str">
        <f t="array" ref="D349">销售记录!R348:U354</f>
        <v/>
      </c>
      <c r="E349" s="112" t="str">
        <f>IF(A349="","",SUMIF(进货明细!$A$3:$A$5000,A349,进货明细!$F$3:$F$5000))</f>
        <v/>
      </c>
      <c r="F349" s="113" t="str">
        <f t="shared" si="15"/>
        <v/>
      </c>
      <c r="G349" s="114" t="str">
        <f>IF(E349="","",SUMIF(进货明细!$A$3:$A$5000,A349,进货明细!$H$3:$H$5000))</f>
        <v/>
      </c>
      <c r="H349" s="112" t="str">
        <f>IF(A349="","",SUMIF(销售记录!$A$3:$A$5000,A349,销售记录!$F$3:$F$5000))</f>
        <v/>
      </c>
      <c r="I349" s="114" t="str">
        <f>IF(H349="","",SUMIF(销售记录!$A$3:$A$5000,A349,销售记录!$H$3:$H$5000))</f>
        <v/>
      </c>
      <c r="J349" s="119" t="str">
        <f t="shared" si="16"/>
        <v/>
      </c>
      <c r="K349" s="114" t="str">
        <f t="shared" si="17"/>
        <v/>
      </c>
      <c r="L349" s="96"/>
    </row>
    <row r="350" customHeight="1" spans="1:12">
      <c r="A350" s="110" t="str">
        <f t="array" ref="A350">销售记录!O349:R355</f>
        <v/>
      </c>
      <c r="B350" s="110" t="str">
        <f t="array" ref="B350">销售记录!P349:S355</f>
        <v/>
      </c>
      <c r="C350" s="111" t="str">
        <f t="array" ref="C350">销售记录!Q349:T355</f>
        <v/>
      </c>
      <c r="D350" s="110" t="str">
        <f t="array" ref="D350">销售记录!R349:U355</f>
        <v/>
      </c>
      <c r="E350" s="112" t="str">
        <f>IF(A350="","",SUMIF(进货明细!$A$3:$A$5000,A350,进货明细!$F$3:$F$5000))</f>
        <v/>
      </c>
      <c r="F350" s="113" t="str">
        <f t="shared" si="15"/>
        <v/>
      </c>
      <c r="G350" s="114" t="str">
        <f>IF(E350="","",SUMIF(进货明细!$A$3:$A$5000,A350,进货明细!$H$3:$H$5000))</f>
        <v/>
      </c>
      <c r="H350" s="112" t="str">
        <f>IF(A350="","",SUMIF(销售记录!$A$3:$A$5000,A350,销售记录!$F$3:$F$5000))</f>
        <v/>
      </c>
      <c r="I350" s="114" t="str">
        <f>IF(H350="","",SUMIF(销售记录!$A$3:$A$5000,A350,销售记录!$H$3:$H$5000))</f>
        <v/>
      </c>
      <c r="J350" s="119" t="str">
        <f t="shared" si="16"/>
        <v/>
      </c>
      <c r="K350" s="114" t="str">
        <f t="shared" si="17"/>
        <v/>
      </c>
      <c r="L350" s="96"/>
    </row>
    <row r="351" customHeight="1" spans="1:12">
      <c r="A351" s="110" t="str">
        <f t="array" ref="A351">销售记录!O350:R356</f>
        <v/>
      </c>
      <c r="B351" s="110" t="str">
        <f t="array" ref="B351">销售记录!P350:S356</f>
        <v/>
      </c>
      <c r="C351" s="111" t="str">
        <f t="array" ref="C351">销售记录!Q350:T356</f>
        <v/>
      </c>
      <c r="D351" s="110" t="str">
        <f t="array" ref="D351">销售记录!R350:U356</f>
        <v/>
      </c>
      <c r="E351" s="112" t="str">
        <f>IF(A351="","",SUMIF(进货明细!$A$3:$A$5000,A351,进货明细!$F$3:$F$5000))</f>
        <v/>
      </c>
      <c r="F351" s="113" t="str">
        <f t="shared" si="15"/>
        <v/>
      </c>
      <c r="G351" s="114" t="str">
        <f>IF(E351="","",SUMIF(进货明细!$A$3:$A$5000,A351,进货明细!$H$3:$H$5000))</f>
        <v/>
      </c>
      <c r="H351" s="112" t="str">
        <f>IF(A351="","",SUMIF(销售记录!$A$3:$A$5000,A351,销售记录!$F$3:$F$5000))</f>
        <v/>
      </c>
      <c r="I351" s="114" t="str">
        <f>IF(H351="","",SUMIF(销售记录!$A$3:$A$5000,A351,销售记录!$H$3:$H$5000))</f>
        <v/>
      </c>
      <c r="J351" s="119" t="str">
        <f t="shared" si="16"/>
        <v/>
      </c>
      <c r="K351" s="114" t="str">
        <f t="shared" si="17"/>
        <v/>
      </c>
      <c r="L351" s="96"/>
    </row>
    <row r="352" customHeight="1" spans="1:12">
      <c r="A352" s="110" t="str">
        <f t="array" ref="A352">销售记录!O351:R357</f>
        <v/>
      </c>
      <c r="B352" s="110" t="str">
        <f t="array" ref="B352">销售记录!P351:S357</f>
        <v/>
      </c>
      <c r="C352" s="111" t="str">
        <f t="array" ref="C352">销售记录!Q351:T357</f>
        <v/>
      </c>
      <c r="D352" s="110" t="str">
        <f t="array" ref="D352">销售记录!R351:U357</f>
        <v/>
      </c>
      <c r="E352" s="112" t="str">
        <f>IF(A352="","",SUMIF(进货明细!$A$3:$A$5000,A352,进货明细!$F$3:$F$5000))</f>
        <v/>
      </c>
      <c r="F352" s="113" t="str">
        <f t="shared" si="15"/>
        <v/>
      </c>
      <c r="G352" s="114" t="str">
        <f>IF(E352="","",SUMIF(进货明细!$A$3:$A$5000,A352,进货明细!$H$3:$H$5000))</f>
        <v/>
      </c>
      <c r="H352" s="112" t="str">
        <f>IF(A352="","",SUMIF(销售记录!$A$3:$A$5000,A352,销售记录!$F$3:$F$5000))</f>
        <v/>
      </c>
      <c r="I352" s="114" t="str">
        <f>IF(H352="","",SUMIF(销售记录!$A$3:$A$5000,A352,销售记录!$H$3:$H$5000))</f>
        <v/>
      </c>
      <c r="J352" s="119" t="str">
        <f t="shared" si="16"/>
        <v/>
      </c>
      <c r="K352" s="114" t="str">
        <f t="shared" si="17"/>
        <v/>
      </c>
      <c r="L352" s="96"/>
    </row>
    <row r="353" customHeight="1" spans="1:12">
      <c r="A353" s="110" t="str">
        <f t="array" ref="A353">销售记录!O352:R358</f>
        <v/>
      </c>
      <c r="B353" s="110" t="str">
        <f t="array" ref="B353">销售记录!P352:S358</f>
        <v/>
      </c>
      <c r="C353" s="111" t="str">
        <f t="array" ref="C353">销售记录!Q352:T358</f>
        <v/>
      </c>
      <c r="D353" s="110" t="str">
        <f t="array" ref="D353">销售记录!R352:U358</f>
        <v/>
      </c>
      <c r="E353" s="112" t="str">
        <f>IF(A353="","",SUMIF(进货明细!$A$3:$A$5000,A353,进货明细!$F$3:$F$5000))</f>
        <v/>
      </c>
      <c r="F353" s="113" t="str">
        <f t="shared" si="15"/>
        <v/>
      </c>
      <c r="G353" s="114" t="str">
        <f>IF(E353="","",SUMIF(进货明细!$A$3:$A$5000,A353,进货明细!$H$3:$H$5000))</f>
        <v/>
      </c>
      <c r="H353" s="112" t="str">
        <f>IF(A353="","",SUMIF(销售记录!$A$3:$A$5000,A353,销售记录!$F$3:$F$5000))</f>
        <v/>
      </c>
      <c r="I353" s="114" t="str">
        <f>IF(H353="","",SUMIF(销售记录!$A$3:$A$5000,A353,销售记录!$H$3:$H$5000))</f>
        <v/>
      </c>
      <c r="J353" s="119" t="str">
        <f t="shared" si="16"/>
        <v/>
      </c>
      <c r="K353" s="114" t="str">
        <f t="shared" si="17"/>
        <v/>
      </c>
      <c r="L353" s="96"/>
    </row>
    <row r="354" customHeight="1" spans="1:12">
      <c r="A354" s="110" t="str">
        <f t="array" ref="A354">销售记录!O353:R359</f>
        <v/>
      </c>
      <c r="B354" s="110" t="str">
        <f t="array" ref="B354">销售记录!P353:S359</f>
        <v/>
      </c>
      <c r="C354" s="111" t="str">
        <f t="array" ref="C354">销售记录!Q353:T359</f>
        <v/>
      </c>
      <c r="D354" s="110" t="str">
        <f t="array" ref="D354">销售记录!R353:U359</f>
        <v/>
      </c>
      <c r="E354" s="112" t="str">
        <f>IF(A354="","",SUMIF(进货明细!$A$3:$A$5000,A354,进货明细!$F$3:$F$5000))</f>
        <v/>
      </c>
      <c r="F354" s="113" t="str">
        <f t="shared" si="15"/>
        <v/>
      </c>
      <c r="G354" s="114" t="str">
        <f>IF(E354="","",SUMIF(进货明细!$A$3:$A$5000,A354,进货明细!$H$3:$H$5000))</f>
        <v/>
      </c>
      <c r="H354" s="112" t="str">
        <f>IF(A354="","",SUMIF(销售记录!$A$3:$A$5000,A354,销售记录!$F$3:$F$5000))</f>
        <v/>
      </c>
      <c r="I354" s="114" t="str">
        <f>IF(H354="","",SUMIF(销售记录!$A$3:$A$5000,A354,销售记录!$H$3:$H$5000))</f>
        <v/>
      </c>
      <c r="J354" s="119" t="str">
        <f t="shared" si="16"/>
        <v/>
      </c>
      <c r="K354" s="114" t="str">
        <f t="shared" si="17"/>
        <v/>
      </c>
      <c r="L354" s="96"/>
    </row>
    <row r="355" customHeight="1" spans="1:12">
      <c r="A355" s="110" t="str">
        <f t="array" ref="A355">销售记录!O354:R360</f>
        <v/>
      </c>
      <c r="B355" s="110" t="str">
        <f t="array" ref="B355">销售记录!P354:S360</f>
        <v/>
      </c>
      <c r="C355" s="111" t="str">
        <f t="array" ref="C355">销售记录!Q354:T360</f>
        <v/>
      </c>
      <c r="D355" s="110" t="str">
        <f t="array" ref="D355">销售记录!R354:U360</f>
        <v/>
      </c>
      <c r="E355" s="112" t="str">
        <f>IF(A355="","",SUMIF(进货明细!$A$3:$A$5000,A355,进货明细!$F$3:$F$5000))</f>
        <v/>
      </c>
      <c r="F355" s="113" t="str">
        <f t="shared" si="15"/>
        <v/>
      </c>
      <c r="G355" s="114" t="str">
        <f>IF(E355="","",SUMIF(进货明细!$A$3:$A$5000,A355,进货明细!$H$3:$H$5000))</f>
        <v/>
      </c>
      <c r="H355" s="112" t="str">
        <f>IF(A355="","",SUMIF(销售记录!$A$3:$A$5000,A355,销售记录!$F$3:$F$5000))</f>
        <v/>
      </c>
      <c r="I355" s="114" t="str">
        <f>IF(H355="","",SUMIF(销售记录!$A$3:$A$5000,A355,销售记录!$H$3:$H$5000))</f>
        <v/>
      </c>
      <c r="J355" s="119" t="str">
        <f t="shared" si="16"/>
        <v/>
      </c>
      <c r="K355" s="114" t="str">
        <f t="shared" si="17"/>
        <v/>
      </c>
      <c r="L355" s="96"/>
    </row>
    <row r="356" customHeight="1" spans="1:12">
      <c r="A356" s="110" t="str">
        <f t="array" ref="A356">销售记录!O355:R361</f>
        <v/>
      </c>
      <c r="B356" s="110" t="str">
        <f t="array" ref="B356">销售记录!P355:S361</f>
        <v/>
      </c>
      <c r="C356" s="111" t="str">
        <f t="array" ref="C356">销售记录!Q355:T361</f>
        <v/>
      </c>
      <c r="D356" s="110" t="str">
        <f t="array" ref="D356">销售记录!R355:U361</f>
        <v/>
      </c>
      <c r="E356" s="112" t="str">
        <f>IF(A356="","",SUMIF(进货明细!$A$3:$A$5000,A356,进货明细!$F$3:$F$5000))</f>
        <v/>
      </c>
      <c r="F356" s="113" t="str">
        <f t="shared" si="15"/>
        <v/>
      </c>
      <c r="G356" s="114" t="str">
        <f>IF(E356="","",SUMIF(进货明细!$A$3:$A$5000,A356,进货明细!$H$3:$H$5000))</f>
        <v/>
      </c>
      <c r="H356" s="112" t="str">
        <f>IF(A356="","",SUMIF(销售记录!$A$3:$A$5000,A356,销售记录!$F$3:$F$5000))</f>
        <v/>
      </c>
      <c r="I356" s="114" t="str">
        <f>IF(H356="","",SUMIF(销售记录!$A$3:$A$5000,A356,销售记录!$H$3:$H$5000))</f>
        <v/>
      </c>
      <c r="J356" s="119" t="str">
        <f t="shared" si="16"/>
        <v/>
      </c>
      <c r="K356" s="114" t="str">
        <f t="shared" si="17"/>
        <v/>
      </c>
      <c r="L356" s="96"/>
    </row>
    <row r="357" customHeight="1" spans="1:12">
      <c r="A357" s="110" t="str">
        <f t="array" ref="A357">销售记录!O356:R362</f>
        <v/>
      </c>
      <c r="B357" s="110" t="str">
        <f t="array" ref="B357">销售记录!P356:S362</f>
        <v/>
      </c>
      <c r="C357" s="111" t="str">
        <f t="array" ref="C357">销售记录!Q356:T362</f>
        <v/>
      </c>
      <c r="D357" s="110" t="str">
        <f t="array" ref="D357">销售记录!R356:U362</f>
        <v/>
      </c>
      <c r="E357" s="112" t="str">
        <f>IF(A357="","",SUMIF(进货明细!$A$3:$A$5000,A357,进货明细!$F$3:$F$5000))</f>
        <v/>
      </c>
      <c r="F357" s="113" t="str">
        <f t="shared" si="15"/>
        <v/>
      </c>
      <c r="G357" s="114" t="str">
        <f>IF(E357="","",SUMIF(进货明细!$A$3:$A$5000,A357,进货明细!$H$3:$H$5000))</f>
        <v/>
      </c>
      <c r="H357" s="112" t="str">
        <f>IF(A357="","",SUMIF(销售记录!$A$3:$A$5000,A357,销售记录!$F$3:$F$5000))</f>
        <v/>
      </c>
      <c r="I357" s="114" t="str">
        <f>IF(H357="","",SUMIF(销售记录!$A$3:$A$5000,A357,销售记录!$H$3:$H$5000))</f>
        <v/>
      </c>
      <c r="J357" s="119" t="str">
        <f t="shared" si="16"/>
        <v/>
      </c>
      <c r="K357" s="114" t="str">
        <f t="shared" si="17"/>
        <v/>
      </c>
      <c r="L357" s="96"/>
    </row>
    <row r="358" customHeight="1" spans="1:12">
      <c r="A358" s="110" t="str">
        <f t="array" ref="A358">销售记录!O357:R363</f>
        <v/>
      </c>
      <c r="B358" s="110" t="str">
        <f t="array" ref="B358">销售记录!P357:S363</f>
        <v/>
      </c>
      <c r="C358" s="111" t="str">
        <f t="array" ref="C358">销售记录!Q357:T363</f>
        <v/>
      </c>
      <c r="D358" s="110" t="str">
        <f t="array" ref="D358">销售记录!R357:U363</f>
        <v/>
      </c>
      <c r="E358" s="112" t="str">
        <f>IF(A358="","",SUMIF(进货明细!$A$3:$A$5000,A358,进货明细!$F$3:$F$5000))</f>
        <v/>
      </c>
      <c r="F358" s="113" t="str">
        <f t="shared" si="15"/>
        <v/>
      </c>
      <c r="G358" s="114" t="str">
        <f>IF(E358="","",SUMIF(进货明细!$A$3:$A$5000,A358,进货明细!$H$3:$H$5000))</f>
        <v/>
      </c>
      <c r="H358" s="112" t="str">
        <f>IF(A358="","",SUMIF(销售记录!$A$3:$A$5000,A358,销售记录!$F$3:$F$5000))</f>
        <v/>
      </c>
      <c r="I358" s="114" t="str">
        <f>IF(H358="","",SUMIF(销售记录!$A$3:$A$5000,A358,销售记录!$H$3:$H$5000))</f>
        <v/>
      </c>
      <c r="J358" s="119" t="str">
        <f t="shared" si="16"/>
        <v/>
      </c>
      <c r="K358" s="114" t="str">
        <f t="shared" si="17"/>
        <v/>
      </c>
      <c r="L358" s="96"/>
    </row>
    <row r="359" customHeight="1" spans="1:12">
      <c r="A359" s="110" t="str">
        <f t="array" ref="A359">销售记录!O358:R364</f>
        <v/>
      </c>
      <c r="B359" s="110" t="str">
        <f t="array" ref="B359">销售记录!P358:S364</f>
        <v/>
      </c>
      <c r="C359" s="111" t="str">
        <f t="array" ref="C359">销售记录!Q358:T364</f>
        <v/>
      </c>
      <c r="D359" s="110" t="str">
        <f t="array" ref="D359">销售记录!R358:U364</f>
        <v/>
      </c>
      <c r="E359" s="112" t="str">
        <f>IF(A359="","",SUMIF(进货明细!$A$3:$A$5000,A359,进货明细!$F$3:$F$5000))</f>
        <v/>
      </c>
      <c r="F359" s="113" t="str">
        <f t="shared" si="15"/>
        <v/>
      </c>
      <c r="G359" s="114" t="str">
        <f>IF(E359="","",SUMIF(进货明细!$A$3:$A$5000,A359,进货明细!$H$3:$H$5000))</f>
        <v/>
      </c>
      <c r="H359" s="112" t="str">
        <f>IF(A359="","",SUMIF(销售记录!$A$3:$A$5000,A359,销售记录!$F$3:$F$5000))</f>
        <v/>
      </c>
      <c r="I359" s="114" t="str">
        <f>IF(H359="","",SUMIF(销售记录!$A$3:$A$5000,A359,销售记录!$H$3:$H$5000))</f>
        <v/>
      </c>
      <c r="J359" s="119" t="str">
        <f t="shared" si="16"/>
        <v/>
      </c>
      <c r="K359" s="114" t="str">
        <f t="shared" si="17"/>
        <v/>
      </c>
      <c r="L359" s="96"/>
    </row>
    <row r="360" customHeight="1" spans="1:12">
      <c r="A360" s="110" t="str">
        <f t="array" ref="A360">销售记录!O359:R365</f>
        <v/>
      </c>
      <c r="B360" s="110" t="str">
        <f t="array" ref="B360">销售记录!P359:S365</f>
        <v/>
      </c>
      <c r="C360" s="111" t="str">
        <f t="array" ref="C360">销售记录!Q359:T365</f>
        <v/>
      </c>
      <c r="D360" s="110" t="str">
        <f t="array" ref="D360">销售记录!R359:U365</f>
        <v/>
      </c>
      <c r="E360" s="112" t="str">
        <f>IF(A360="","",SUMIF(进货明细!$A$3:$A$5000,A360,进货明细!$F$3:$F$5000))</f>
        <v/>
      </c>
      <c r="F360" s="113" t="str">
        <f t="shared" si="15"/>
        <v/>
      </c>
      <c r="G360" s="114" t="str">
        <f>IF(E360="","",SUMIF(进货明细!$A$3:$A$5000,A360,进货明细!$H$3:$H$5000))</f>
        <v/>
      </c>
      <c r="H360" s="112" t="str">
        <f>IF(A360="","",SUMIF(销售记录!$A$3:$A$5000,A360,销售记录!$F$3:$F$5000))</f>
        <v/>
      </c>
      <c r="I360" s="114" t="str">
        <f>IF(H360="","",SUMIF(销售记录!$A$3:$A$5000,A360,销售记录!$H$3:$H$5000))</f>
        <v/>
      </c>
      <c r="J360" s="119" t="str">
        <f t="shared" si="16"/>
        <v/>
      </c>
      <c r="K360" s="114" t="str">
        <f t="shared" si="17"/>
        <v/>
      </c>
      <c r="L360" s="96"/>
    </row>
    <row r="361" customHeight="1" spans="1:12">
      <c r="A361" s="110" t="str">
        <f t="array" ref="A361">销售记录!O360:R366</f>
        <v/>
      </c>
      <c r="B361" s="110" t="str">
        <f t="array" ref="B361">销售记录!P360:S366</f>
        <v/>
      </c>
      <c r="C361" s="111" t="str">
        <f t="array" ref="C361">销售记录!Q360:T366</f>
        <v/>
      </c>
      <c r="D361" s="110" t="str">
        <f t="array" ref="D361">销售记录!R360:U366</f>
        <v/>
      </c>
      <c r="E361" s="112" t="str">
        <f>IF(A361="","",SUMIF(进货明细!$A$3:$A$5000,A361,进货明细!$F$3:$F$5000))</f>
        <v/>
      </c>
      <c r="F361" s="113" t="str">
        <f t="shared" si="15"/>
        <v/>
      </c>
      <c r="G361" s="114" t="str">
        <f>IF(E361="","",SUMIF(进货明细!$A$3:$A$5000,A361,进货明细!$H$3:$H$5000))</f>
        <v/>
      </c>
      <c r="H361" s="112" t="str">
        <f>IF(A361="","",SUMIF(销售记录!$A$3:$A$5000,A361,销售记录!$F$3:$F$5000))</f>
        <v/>
      </c>
      <c r="I361" s="114" t="str">
        <f>IF(H361="","",SUMIF(销售记录!$A$3:$A$5000,A361,销售记录!$H$3:$H$5000))</f>
        <v/>
      </c>
      <c r="J361" s="119" t="str">
        <f t="shared" si="16"/>
        <v/>
      </c>
      <c r="K361" s="114" t="str">
        <f t="shared" si="17"/>
        <v/>
      </c>
      <c r="L361" s="96"/>
    </row>
    <row r="362" customHeight="1" spans="1:12">
      <c r="A362" s="110" t="str">
        <f t="array" ref="A362">销售记录!O361:R367</f>
        <v/>
      </c>
      <c r="B362" s="110" t="str">
        <f t="array" ref="B362">销售记录!P361:S367</f>
        <v/>
      </c>
      <c r="C362" s="111" t="str">
        <f t="array" ref="C362">销售记录!Q361:T367</f>
        <v/>
      </c>
      <c r="D362" s="110" t="str">
        <f t="array" ref="D362">销售记录!R361:U367</f>
        <v/>
      </c>
      <c r="E362" s="112" t="str">
        <f>IF(A362="","",SUMIF(进货明细!$A$3:$A$5000,A362,进货明细!$F$3:$F$5000))</f>
        <v/>
      </c>
      <c r="F362" s="113" t="str">
        <f t="shared" si="15"/>
        <v/>
      </c>
      <c r="G362" s="114" t="str">
        <f>IF(E362="","",SUMIF(进货明细!$A$3:$A$5000,A362,进货明细!$H$3:$H$5000))</f>
        <v/>
      </c>
      <c r="H362" s="112" t="str">
        <f>IF(A362="","",SUMIF(销售记录!$A$3:$A$5000,A362,销售记录!$F$3:$F$5000))</f>
        <v/>
      </c>
      <c r="I362" s="114" t="str">
        <f>IF(H362="","",SUMIF(销售记录!$A$3:$A$5000,A362,销售记录!$H$3:$H$5000))</f>
        <v/>
      </c>
      <c r="J362" s="119" t="str">
        <f t="shared" si="16"/>
        <v/>
      </c>
      <c r="K362" s="114" t="str">
        <f t="shared" si="17"/>
        <v/>
      </c>
      <c r="L362" s="96"/>
    </row>
    <row r="363" customHeight="1" spans="1:12">
      <c r="A363" s="110" t="str">
        <f t="array" ref="A363">销售记录!O362:R368</f>
        <v/>
      </c>
      <c r="B363" s="110" t="str">
        <f t="array" ref="B363">销售记录!P362:S368</f>
        <v/>
      </c>
      <c r="C363" s="111" t="str">
        <f t="array" ref="C363">销售记录!Q362:T368</f>
        <v/>
      </c>
      <c r="D363" s="110" t="str">
        <f t="array" ref="D363">销售记录!R362:U368</f>
        <v/>
      </c>
      <c r="E363" s="112" t="str">
        <f>IF(A363="","",SUMIF(进货明细!$A$3:$A$5000,A363,进货明细!$F$3:$F$5000))</f>
        <v/>
      </c>
      <c r="F363" s="113" t="str">
        <f t="shared" si="15"/>
        <v/>
      </c>
      <c r="G363" s="114" t="str">
        <f>IF(E363="","",SUMIF(进货明细!$A$3:$A$5000,A363,进货明细!$H$3:$H$5000))</f>
        <v/>
      </c>
      <c r="H363" s="112" t="str">
        <f>IF(A363="","",SUMIF(销售记录!$A$3:$A$5000,A363,销售记录!$F$3:$F$5000))</f>
        <v/>
      </c>
      <c r="I363" s="114" t="str">
        <f>IF(H363="","",SUMIF(销售记录!$A$3:$A$5000,A363,销售记录!$H$3:$H$5000))</f>
        <v/>
      </c>
      <c r="J363" s="119" t="str">
        <f t="shared" si="16"/>
        <v/>
      </c>
      <c r="K363" s="114" t="str">
        <f t="shared" si="17"/>
        <v/>
      </c>
      <c r="L363" s="96"/>
    </row>
    <row r="364" customHeight="1" spans="1:12">
      <c r="A364" s="110" t="str">
        <f t="array" ref="A364">销售记录!O363:R369</f>
        <v/>
      </c>
      <c r="B364" s="110" t="str">
        <f t="array" ref="B364">销售记录!P363:S369</f>
        <v/>
      </c>
      <c r="C364" s="111" t="str">
        <f t="array" ref="C364">销售记录!Q363:T369</f>
        <v/>
      </c>
      <c r="D364" s="110" t="str">
        <f t="array" ref="D364">销售记录!R363:U369</f>
        <v/>
      </c>
      <c r="E364" s="112" t="str">
        <f>IF(A364="","",SUMIF(进货明细!$A$3:$A$5000,A364,进货明细!$F$3:$F$5000))</f>
        <v/>
      </c>
      <c r="F364" s="113" t="str">
        <f t="shared" si="15"/>
        <v/>
      </c>
      <c r="G364" s="114" t="str">
        <f>IF(E364="","",SUMIF(进货明细!$A$3:$A$5000,A364,进货明细!$H$3:$H$5000))</f>
        <v/>
      </c>
      <c r="H364" s="112" t="str">
        <f>IF(A364="","",SUMIF(销售记录!$A$3:$A$5000,A364,销售记录!$F$3:$F$5000))</f>
        <v/>
      </c>
      <c r="I364" s="114" t="str">
        <f>IF(H364="","",SUMIF(销售记录!$A$3:$A$5000,A364,销售记录!$H$3:$H$5000))</f>
        <v/>
      </c>
      <c r="J364" s="119" t="str">
        <f t="shared" si="16"/>
        <v/>
      </c>
      <c r="K364" s="114" t="str">
        <f t="shared" si="17"/>
        <v/>
      </c>
      <c r="L364" s="96"/>
    </row>
    <row r="365" customHeight="1" spans="1:12">
      <c r="A365" s="110" t="str">
        <f t="array" ref="A365">销售记录!O364:R370</f>
        <v/>
      </c>
      <c r="B365" s="110" t="str">
        <f t="array" ref="B365">销售记录!P364:S370</f>
        <v/>
      </c>
      <c r="C365" s="111" t="str">
        <f t="array" ref="C365">销售记录!Q364:T370</f>
        <v/>
      </c>
      <c r="D365" s="110" t="str">
        <f t="array" ref="D365">销售记录!R364:U370</f>
        <v/>
      </c>
      <c r="E365" s="112" t="str">
        <f>IF(A365="","",SUMIF(进货明细!$A$3:$A$5000,A365,进货明细!$F$3:$F$5000))</f>
        <v/>
      </c>
      <c r="F365" s="113" t="str">
        <f t="shared" si="15"/>
        <v/>
      </c>
      <c r="G365" s="114" t="str">
        <f>IF(E365="","",SUMIF(进货明细!$A$3:$A$5000,A365,进货明细!$H$3:$H$5000))</f>
        <v/>
      </c>
      <c r="H365" s="112" t="str">
        <f>IF(A365="","",SUMIF(销售记录!$A$3:$A$5000,A365,销售记录!$F$3:$F$5000))</f>
        <v/>
      </c>
      <c r="I365" s="114" t="str">
        <f>IF(H365="","",SUMIF(销售记录!$A$3:$A$5000,A365,销售记录!$H$3:$H$5000))</f>
        <v/>
      </c>
      <c r="J365" s="119" t="str">
        <f t="shared" si="16"/>
        <v/>
      </c>
      <c r="K365" s="114" t="str">
        <f t="shared" si="17"/>
        <v/>
      </c>
      <c r="L365" s="96"/>
    </row>
    <row r="366" customHeight="1" spans="1:12">
      <c r="A366" s="110" t="str">
        <f t="array" ref="A366">销售记录!O365:R371</f>
        <v/>
      </c>
      <c r="B366" s="110" t="str">
        <f t="array" ref="B366">销售记录!P365:S371</f>
        <v/>
      </c>
      <c r="C366" s="111" t="str">
        <f t="array" ref="C366">销售记录!Q365:T371</f>
        <v/>
      </c>
      <c r="D366" s="110" t="str">
        <f t="array" ref="D366">销售记录!R365:U371</f>
        <v/>
      </c>
      <c r="E366" s="112" t="str">
        <f>IF(A366="","",SUMIF(进货明细!$A$3:$A$5000,A366,进货明细!$F$3:$F$5000))</f>
        <v/>
      </c>
      <c r="F366" s="113" t="str">
        <f t="shared" si="15"/>
        <v/>
      </c>
      <c r="G366" s="114" t="str">
        <f>IF(E366="","",SUMIF(进货明细!$A$3:$A$5000,A366,进货明细!$H$3:$H$5000))</f>
        <v/>
      </c>
      <c r="H366" s="112" t="str">
        <f>IF(A366="","",SUMIF(销售记录!$A$3:$A$5000,A366,销售记录!$F$3:$F$5000))</f>
        <v/>
      </c>
      <c r="I366" s="114" t="str">
        <f>IF(H366="","",SUMIF(销售记录!$A$3:$A$5000,A366,销售记录!$H$3:$H$5000))</f>
        <v/>
      </c>
      <c r="J366" s="119" t="str">
        <f t="shared" si="16"/>
        <v/>
      </c>
      <c r="K366" s="114" t="str">
        <f t="shared" si="17"/>
        <v/>
      </c>
      <c r="L366" s="96"/>
    </row>
    <row r="367" customHeight="1" spans="1:12">
      <c r="A367" s="110" t="str">
        <f t="array" ref="A367">销售记录!O366:R372</f>
        <v/>
      </c>
      <c r="B367" s="110" t="str">
        <f t="array" ref="B367">销售记录!P366:S372</f>
        <v/>
      </c>
      <c r="C367" s="111" t="str">
        <f t="array" ref="C367">销售记录!Q366:T372</f>
        <v/>
      </c>
      <c r="D367" s="110" t="str">
        <f t="array" ref="D367">销售记录!R366:U372</f>
        <v/>
      </c>
      <c r="E367" s="112" t="str">
        <f>IF(A367="","",SUMIF(进货明细!$A$3:$A$5000,A367,进货明细!$F$3:$F$5000))</f>
        <v/>
      </c>
      <c r="F367" s="113" t="str">
        <f t="shared" si="15"/>
        <v/>
      </c>
      <c r="G367" s="114" t="str">
        <f>IF(E367="","",SUMIF(进货明细!$A$3:$A$5000,A367,进货明细!$H$3:$H$5000))</f>
        <v/>
      </c>
      <c r="H367" s="112" t="str">
        <f>IF(A367="","",SUMIF(销售记录!$A$3:$A$5000,A367,销售记录!$F$3:$F$5000))</f>
        <v/>
      </c>
      <c r="I367" s="114" t="str">
        <f>IF(H367="","",SUMIF(销售记录!$A$3:$A$5000,A367,销售记录!$H$3:$H$5000))</f>
        <v/>
      </c>
      <c r="J367" s="119" t="str">
        <f t="shared" si="16"/>
        <v/>
      </c>
      <c r="K367" s="114" t="str">
        <f t="shared" si="17"/>
        <v/>
      </c>
      <c r="L367" s="96"/>
    </row>
    <row r="368" customHeight="1" spans="1:12">
      <c r="A368" s="110" t="str">
        <f t="array" ref="A368">销售记录!O367:R373</f>
        <v/>
      </c>
      <c r="B368" s="110" t="str">
        <f t="array" ref="B368">销售记录!P367:S373</f>
        <v/>
      </c>
      <c r="C368" s="111" t="str">
        <f t="array" ref="C368">销售记录!Q367:T373</f>
        <v/>
      </c>
      <c r="D368" s="110" t="str">
        <f t="array" ref="D368">销售记录!R367:U373</f>
        <v/>
      </c>
      <c r="E368" s="112" t="str">
        <f>IF(A368="","",SUMIF(进货明细!$A$3:$A$5000,A368,进货明细!$F$3:$F$5000))</f>
        <v/>
      </c>
      <c r="F368" s="113" t="str">
        <f t="shared" si="15"/>
        <v/>
      </c>
      <c r="G368" s="114" t="str">
        <f>IF(E368="","",SUMIF(进货明细!$A$3:$A$5000,A368,进货明细!$H$3:$H$5000))</f>
        <v/>
      </c>
      <c r="H368" s="112" t="str">
        <f>IF(A368="","",SUMIF(销售记录!$A$3:$A$5000,A368,销售记录!$F$3:$F$5000))</f>
        <v/>
      </c>
      <c r="I368" s="114" t="str">
        <f>IF(H368="","",SUMIF(销售记录!$A$3:$A$5000,A368,销售记录!$H$3:$H$5000))</f>
        <v/>
      </c>
      <c r="J368" s="119" t="str">
        <f t="shared" si="16"/>
        <v/>
      </c>
      <c r="K368" s="114" t="str">
        <f t="shared" si="17"/>
        <v/>
      </c>
      <c r="L368" s="96"/>
    </row>
    <row r="369" customHeight="1" spans="1:12">
      <c r="A369" s="110" t="str">
        <f t="array" ref="A369">销售记录!O368:R374</f>
        <v/>
      </c>
      <c r="B369" s="110" t="str">
        <f t="array" ref="B369">销售记录!P368:S374</f>
        <v/>
      </c>
      <c r="C369" s="111" t="str">
        <f t="array" ref="C369">销售记录!Q368:T374</f>
        <v/>
      </c>
      <c r="D369" s="110" t="str">
        <f t="array" ref="D369">销售记录!R368:U374</f>
        <v/>
      </c>
      <c r="E369" s="112" t="str">
        <f>IF(A369="","",SUMIF(进货明细!$A$3:$A$5000,A369,进货明细!$F$3:$F$5000))</f>
        <v/>
      </c>
      <c r="F369" s="113" t="str">
        <f t="shared" si="15"/>
        <v/>
      </c>
      <c r="G369" s="114" t="str">
        <f>IF(E369="","",SUMIF(进货明细!$A$3:$A$5000,A369,进货明细!$H$3:$H$5000))</f>
        <v/>
      </c>
      <c r="H369" s="112" t="str">
        <f>IF(A369="","",SUMIF(销售记录!$A$3:$A$5000,A369,销售记录!$F$3:$F$5000))</f>
        <v/>
      </c>
      <c r="I369" s="114" t="str">
        <f>IF(H369="","",SUMIF(销售记录!$A$3:$A$5000,A369,销售记录!$H$3:$H$5000))</f>
        <v/>
      </c>
      <c r="J369" s="119" t="str">
        <f t="shared" si="16"/>
        <v/>
      </c>
      <c r="K369" s="114" t="str">
        <f t="shared" si="17"/>
        <v/>
      </c>
      <c r="L369" s="96"/>
    </row>
    <row r="370" customHeight="1" spans="1:12">
      <c r="A370" s="110" t="str">
        <f t="array" ref="A370">销售记录!O369:R375</f>
        <v/>
      </c>
      <c r="B370" s="110" t="str">
        <f t="array" ref="B370">销售记录!P369:S375</f>
        <v/>
      </c>
      <c r="C370" s="111" t="str">
        <f t="array" ref="C370">销售记录!Q369:T375</f>
        <v/>
      </c>
      <c r="D370" s="110" t="str">
        <f t="array" ref="D370">销售记录!R369:U375</f>
        <v/>
      </c>
      <c r="E370" s="112" t="str">
        <f>IF(A370="","",SUMIF(进货明细!$A$3:$A$5000,A370,进货明细!$F$3:$F$5000))</f>
        <v/>
      </c>
      <c r="F370" s="113" t="str">
        <f t="shared" si="15"/>
        <v/>
      </c>
      <c r="G370" s="114" t="str">
        <f>IF(E370="","",SUMIF(进货明细!$A$3:$A$5000,A370,进货明细!$H$3:$H$5000))</f>
        <v/>
      </c>
      <c r="H370" s="112" t="str">
        <f>IF(A370="","",SUMIF(销售记录!$A$3:$A$5000,A370,销售记录!$F$3:$F$5000))</f>
        <v/>
      </c>
      <c r="I370" s="114" t="str">
        <f>IF(H370="","",SUMIF(销售记录!$A$3:$A$5000,A370,销售记录!$H$3:$H$5000))</f>
        <v/>
      </c>
      <c r="J370" s="119" t="str">
        <f t="shared" si="16"/>
        <v/>
      </c>
      <c r="K370" s="114" t="str">
        <f t="shared" si="17"/>
        <v/>
      </c>
      <c r="L370" s="96"/>
    </row>
    <row r="371" customHeight="1" spans="1:12">
      <c r="A371" s="110" t="str">
        <f t="array" ref="A371">销售记录!O370:R376</f>
        <v/>
      </c>
      <c r="B371" s="110" t="str">
        <f t="array" ref="B371">销售记录!P370:S376</f>
        <v/>
      </c>
      <c r="C371" s="111" t="str">
        <f t="array" ref="C371">销售记录!Q370:T376</f>
        <v/>
      </c>
      <c r="D371" s="110" t="str">
        <f t="array" ref="D371">销售记录!R370:U376</f>
        <v/>
      </c>
      <c r="E371" s="112" t="str">
        <f>IF(A371="","",SUMIF(进货明细!$A$3:$A$5000,A371,进货明细!$F$3:$F$5000))</f>
        <v/>
      </c>
      <c r="F371" s="113" t="str">
        <f t="shared" si="15"/>
        <v/>
      </c>
      <c r="G371" s="114" t="str">
        <f>IF(E371="","",SUMIF(进货明细!$A$3:$A$5000,A371,进货明细!$H$3:$H$5000))</f>
        <v/>
      </c>
      <c r="H371" s="112" t="str">
        <f>IF(A371="","",SUMIF(销售记录!$A$3:$A$5000,A371,销售记录!$F$3:$F$5000))</f>
        <v/>
      </c>
      <c r="I371" s="114" t="str">
        <f>IF(H371="","",SUMIF(销售记录!$A$3:$A$5000,A371,销售记录!$H$3:$H$5000))</f>
        <v/>
      </c>
      <c r="J371" s="119" t="str">
        <f t="shared" si="16"/>
        <v/>
      </c>
      <c r="K371" s="114" t="str">
        <f t="shared" si="17"/>
        <v/>
      </c>
      <c r="L371" s="96"/>
    </row>
    <row r="372" customHeight="1" spans="1:12">
      <c r="A372" s="110" t="str">
        <f t="array" ref="A372">销售记录!O371:R377</f>
        <v/>
      </c>
      <c r="B372" s="110" t="str">
        <f t="array" ref="B372">销售记录!P371:S377</f>
        <v/>
      </c>
      <c r="C372" s="111" t="str">
        <f t="array" ref="C372">销售记录!Q371:T377</f>
        <v/>
      </c>
      <c r="D372" s="110" t="str">
        <f t="array" ref="D372">销售记录!R371:U377</f>
        <v/>
      </c>
      <c r="E372" s="112" t="str">
        <f>IF(A372="","",SUMIF(进货明细!$A$3:$A$5000,A372,进货明细!$F$3:$F$5000))</f>
        <v/>
      </c>
      <c r="F372" s="113" t="str">
        <f t="shared" si="15"/>
        <v/>
      </c>
      <c r="G372" s="114" t="str">
        <f>IF(E372="","",SUMIF(进货明细!$A$3:$A$5000,A372,进货明细!$H$3:$H$5000))</f>
        <v/>
      </c>
      <c r="H372" s="112" t="str">
        <f>IF(A372="","",SUMIF(销售记录!$A$3:$A$5000,A372,销售记录!$F$3:$F$5000))</f>
        <v/>
      </c>
      <c r="I372" s="114" t="str">
        <f>IF(H372="","",SUMIF(销售记录!$A$3:$A$5000,A372,销售记录!$H$3:$H$5000))</f>
        <v/>
      </c>
      <c r="J372" s="119" t="str">
        <f t="shared" si="16"/>
        <v/>
      </c>
      <c r="K372" s="114" t="str">
        <f t="shared" si="17"/>
        <v/>
      </c>
      <c r="L372" s="96"/>
    </row>
    <row r="373" customHeight="1" spans="1:12">
      <c r="A373" s="110" t="str">
        <f t="array" ref="A373">销售记录!O372:R378</f>
        <v/>
      </c>
      <c r="B373" s="110" t="str">
        <f t="array" ref="B373">销售记录!P372:S378</f>
        <v/>
      </c>
      <c r="C373" s="111" t="str">
        <f t="array" ref="C373">销售记录!Q372:T378</f>
        <v/>
      </c>
      <c r="D373" s="110" t="str">
        <f t="array" ref="D373">销售记录!R372:U378</f>
        <v/>
      </c>
      <c r="E373" s="112" t="str">
        <f>IF(A373="","",SUMIF(进货明细!$A$3:$A$5000,A373,进货明细!$F$3:$F$5000))</f>
        <v/>
      </c>
      <c r="F373" s="113" t="str">
        <f t="shared" si="15"/>
        <v/>
      </c>
      <c r="G373" s="114" t="str">
        <f>IF(E373="","",SUMIF(进货明细!$A$3:$A$5000,A373,进货明细!$H$3:$H$5000))</f>
        <v/>
      </c>
      <c r="H373" s="112" t="str">
        <f>IF(A373="","",SUMIF(销售记录!$A$3:$A$5000,A373,销售记录!$F$3:$F$5000))</f>
        <v/>
      </c>
      <c r="I373" s="114" t="str">
        <f>IF(H373="","",SUMIF(销售记录!$A$3:$A$5000,A373,销售记录!$H$3:$H$5000))</f>
        <v/>
      </c>
      <c r="J373" s="119" t="str">
        <f t="shared" si="16"/>
        <v/>
      </c>
      <c r="K373" s="114" t="str">
        <f t="shared" si="17"/>
        <v/>
      </c>
      <c r="L373" s="96"/>
    </row>
    <row r="374" customHeight="1" spans="1:12">
      <c r="A374" s="110" t="str">
        <f t="array" ref="A374">销售记录!O373:R379</f>
        <v/>
      </c>
      <c r="B374" s="110" t="str">
        <f t="array" ref="B374">销售记录!P373:S379</f>
        <v/>
      </c>
      <c r="C374" s="111" t="str">
        <f t="array" ref="C374">销售记录!Q373:T379</f>
        <v/>
      </c>
      <c r="D374" s="110" t="str">
        <f t="array" ref="D374">销售记录!R373:U379</f>
        <v/>
      </c>
      <c r="E374" s="112" t="str">
        <f>IF(A374="","",SUMIF(进货明细!$A$3:$A$5000,A374,进货明细!$F$3:$F$5000))</f>
        <v/>
      </c>
      <c r="F374" s="113" t="str">
        <f t="shared" si="15"/>
        <v/>
      </c>
      <c r="G374" s="114" t="str">
        <f>IF(E374="","",SUMIF(进货明细!$A$3:$A$5000,A374,进货明细!$H$3:$H$5000))</f>
        <v/>
      </c>
      <c r="H374" s="112" t="str">
        <f>IF(A374="","",SUMIF(销售记录!$A$3:$A$5000,A374,销售记录!$F$3:$F$5000))</f>
        <v/>
      </c>
      <c r="I374" s="114" t="str">
        <f>IF(H374="","",SUMIF(销售记录!$A$3:$A$5000,A374,销售记录!$H$3:$H$5000))</f>
        <v/>
      </c>
      <c r="J374" s="119" t="str">
        <f t="shared" si="16"/>
        <v/>
      </c>
      <c r="K374" s="114" t="str">
        <f t="shared" si="17"/>
        <v/>
      </c>
      <c r="L374" s="96"/>
    </row>
    <row r="375" customHeight="1" spans="1:12">
      <c r="A375" s="110" t="str">
        <f t="array" ref="A375">销售记录!O374:R380</f>
        <v/>
      </c>
      <c r="B375" s="110" t="str">
        <f t="array" ref="B375">销售记录!P374:S380</f>
        <v/>
      </c>
      <c r="C375" s="111" t="str">
        <f t="array" ref="C375">销售记录!Q374:T380</f>
        <v/>
      </c>
      <c r="D375" s="110" t="str">
        <f t="array" ref="D375">销售记录!R374:U380</f>
        <v/>
      </c>
      <c r="E375" s="112" t="str">
        <f>IF(A375="","",SUMIF(进货明细!$A$3:$A$5000,A375,进货明细!$F$3:$F$5000))</f>
        <v/>
      </c>
      <c r="F375" s="113" t="str">
        <f t="shared" si="15"/>
        <v/>
      </c>
      <c r="G375" s="114" t="str">
        <f>IF(E375="","",SUMIF(进货明细!$A$3:$A$5000,A375,进货明细!$H$3:$H$5000))</f>
        <v/>
      </c>
      <c r="H375" s="112" t="str">
        <f>IF(A375="","",SUMIF(销售记录!$A$3:$A$5000,A375,销售记录!$F$3:$F$5000))</f>
        <v/>
      </c>
      <c r="I375" s="114" t="str">
        <f>IF(H375="","",SUMIF(销售记录!$A$3:$A$5000,A375,销售记录!$H$3:$H$5000))</f>
        <v/>
      </c>
      <c r="J375" s="119" t="str">
        <f t="shared" si="16"/>
        <v/>
      </c>
      <c r="K375" s="114" t="str">
        <f t="shared" si="17"/>
        <v/>
      </c>
      <c r="L375" s="96"/>
    </row>
    <row r="376" customHeight="1" spans="1:12">
      <c r="A376" s="110" t="str">
        <f t="array" ref="A376">销售记录!O375:R381</f>
        <v/>
      </c>
      <c r="B376" s="110" t="str">
        <f t="array" ref="B376">销售记录!P375:S381</f>
        <v/>
      </c>
      <c r="C376" s="111" t="str">
        <f t="array" ref="C376">销售记录!Q375:T381</f>
        <v/>
      </c>
      <c r="D376" s="110" t="str">
        <f t="array" ref="D376">销售记录!R375:U381</f>
        <v/>
      </c>
      <c r="E376" s="112" t="str">
        <f>IF(A376="","",SUMIF(进货明细!$A$3:$A$5000,A376,进货明细!$F$3:$F$5000))</f>
        <v/>
      </c>
      <c r="F376" s="113" t="str">
        <f t="shared" si="15"/>
        <v/>
      </c>
      <c r="G376" s="114" t="str">
        <f>IF(E376="","",SUMIF(进货明细!$A$3:$A$5000,A376,进货明细!$H$3:$H$5000))</f>
        <v/>
      </c>
      <c r="H376" s="112" t="str">
        <f>IF(A376="","",SUMIF(销售记录!$A$3:$A$5000,A376,销售记录!$F$3:$F$5000))</f>
        <v/>
      </c>
      <c r="I376" s="114" t="str">
        <f>IF(H376="","",SUMIF(销售记录!$A$3:$A$5000,A376,销售记录!$H$3:$H$5000))</f>
        <v/>
      </c>
      <c r="J376" s="119" t="str">
        <f t="shared" si="16"/>
        <v/>
      </c>
      <c r="K376" s="114" t="str">
        <f t="shared" si="17"/>
        <v/>
      </c>
      <c r="L376" s="96"/>
    </row>
    <row r="377" customHeight="1" spans="1:12">
      <c r="A377" s="110" t="str">
        <f t="array" ref="A377">销售记录!O376:R382</f>
        <v/>
      </c>
      <c r="B377" s="110" t="str">
        <f t="array" ref="B377">销售记录!P376:S382</f>
        <v/>
      </c>
      <c r="C377" s="111" t="str">
        <f t="array" ref="C377">销售记录!Q376:T382</f>
        <v/>
      </c>
      <c r="D377" s="110" t="str">
        <f t="array" ref="D377">销售记录!R376:U382</f>
        <v/>
      </c>
      <c r="E377" s="112" t="str">
        <f>IF(A377="","",SUMIF(进货明细!$A$3:$A$5000,A377,进货明细!$F$3:$F$5000))</f>
        <v/>
      </c>
      <c r="F377" s="113" t="str">
        <f t="shared" si="15"/>
        <v/>
      </c>
      <c r="G377" s="114" t="str">
        <f>IF(E377="","",SUMIF(进货明细!$A$3:$A$5000,A377,进货明细!$H$3:$H$5000))</f>
        <v/>
      </c>
      <c r="H377" s="112" t="str">
        <f>IF(A377="","",SUMIF(销售记录!$A$3:$A$5000,A377,销售记录!$F$3:$F$5000))</f>
        <v/>
      </c>
      <c r="I377" s="114" t="str">
        <f>IF(H377="","",SUMIF(销售记录!$A$3:$A$5000,A377,销售记录!$H$3:$H$5000))</f>
        <v/>
      </c>
      <c r="J377" s="119" t="str">
        <f t="shared" si="16"/>
        <v/>
      </c>
      <c r="K377" s="114" t="str">
        <f t="shared" si="17"/>
        <v/>
      </c>
      <c r="L377" s="96"/>
    </row>
    <row r="378" customHeight="1" spans="1:12">
      <c r="A378" s="110" t="str">
        <f t="array" ref="A378">销售记录!O377:R383</f>
        <v/>
      </c>
      <c r="B378" s="110" t="str">
        <f t="array" ref="B378">销售记录!P377:S383</f>
        <v/>
      </c>
      <c r="C378" s="111" t="str">
        <f t="array" ref="C378">销售记录!Q377:T383</f>
        <v/>
      </c>
      <c r="D378" s="110" t="str">
        <f t="array" ref="D378">销售记录!R377:U383</f>
        <v/>
      </c>
      <c r="E378" s="112" t="str">
        <f>IF(A378="","",SUMIF(进货明细!$A$3:$A$5000,A378,进货明细!$F$3:$F$5000))</f>
        <v/>
      </c>
      <c r="F378" s="113" t="str">
        <f t="shared" si="15"/>
        <v/>
      </c>
      <c r="G378" s="114" t="str">
        <f>IF(E378="","",SUMIF(进货明细!$A$3:$A$5000,A378,进货明细!$H$3:$H$5000))</f>
        <v/>
      </c>
      <c r="H378" s="112" t="str">
        <f>IF(A378="","",SUMIF(销售记录!$A$3:$A$5000,A378,销售记录!$F$3:$F$5000))</f>
        <v/>
      </c>
      <c r="I378" s="114" t="str">
        <f>IF(H378="","",SUMIF(销售记录!$A$3:$A$5000,A378,销售记录!$H$3:$H$5000))</f>
        <v/>
      </c>
      <c r="J378" s="119" t="str">
        <f t="shared" si="16"/>
        <v/>
      </c>
      <c r="K378" s="114" t="str">
        <f t="shared" si="17"/>
        <v/>
      </c>
      <c r="L378" s="96"/>
    </row>
    <row r="379" customHeight="1" spans="1:12">
      <c r="A379" s="110" t="str">
        <f t="array" ref="A379">销售记录!O378:R384</f>
        <v/>
      </c>
      <c r="B379" s="110" t="str">
        <f t="array" ref="B379">销售记录!P378:S384</f>
        <v/>
      </c>
      <c r="C379" s="111" t="str">
        <f t="array" ref="C379">销售记录!Q378:T384</f>
        <v/>
      </c>
      <c r="D379" s="110" t="str">
        <f t="array" ref="D379">销售记录!R378:U384</f>
        <v/>
      </c>
      <c r="E379" s="112" t="str">
        <f>IF(A379="","",SUMIF(进货明细!$A$3:$A$5000,A379,进货明细!$F$3:$F$5000))</f>
        <v/>
      </c>
      <c r="F379" s="113" t="str">
        <f t="shared" si="15"/>
        <v/>
      </c>
      <c r="G379" s="114" t="str">
        <f>IF(E379="","",SUMIF(进货明细!$A$3:$A$5000,A379,进货明细!$H$3:$H$5000))</f>
        <v/>
      </c>
      <c r="H379" s="112" t="str">
        <f>IF(A379="","",SUMIF(销售记录!$A$3:$A$5000,A379,销售记录!$F$3:$F$5000))</f>
        <v/>
      </c>
      <c r="I379" s="114" t="str">
        <f>IF(H379="","",SUMIF(销售记录!$A$3:$A$5000,A379,销售记录!$H$3:$H$5000))</f>
        <v/>
      </c>
      <c r="J379" s="119" t="str">
        <f t="shared" si="16"/>
        <v/>
      </c>
      <c r="K379" s="114" t="str">
        <f t="shared" si="17"/>
        <v/>
      </c>
      <c r="L379" s="96"/>
    </row>
    <row r="380" customHeight="1" spans="1:12">
      <c r="A380" s="110" t="str">
        <f t="array" ref="A380">销售记录!O379:R385</f>
        <v/>
      </c>
      <c r="B380" s="110" t="str">
        <f t="array" ref="B380">销售记录!P379:S385</f>
        <v/>
      </c>
      <c r="C380" s="111" t="str">
        <f t="array" ref="C380">销售记录!Q379:T385</f>
        <v/>
      </c>
      <c r="D380" s="110" t="str">
        <f t="array" ref="D380">销售记录!R379:U385</f>
        <v/>
      </c>
      <c r="E380" s="112" t="str">
        <f>IF(A380="","",SUMIF(进货明细!$A$3:$A$5000,A380,进货明细!$F$3:$F$5000))</f>
        <v/>
      </c>
      <c r="F380" s="113" t="str">
        <f t="shared" si="15"/>
        <v/>
      </c>
      <c r="G380" s="114" t="str">
        <f>IF(E380="","",SUMIF(进货明细!$A$3:$A$5000,A380,进货明细!$H$3:$H$5000))</f>
        <v/>
      </c>
      <c r="H380" s="112" t="str">
        <f>IF(A380="","",SUMIF(销售记录!$A$3:$A$5000,A380,销售记录!$F$3:$F$5000))</f>
        <v/>
      </c>
      <c r="I380" s="114" t="str">
        <f>IF(H380="","",SUMIF(销售记录!$A$3:$A$5000,A380,销售记录!$H$3:$H$5000))</f>
        <v/>
      </c>
      <c r="J380" s="119" t="str">
        <f t="shared" si="16"/>
        <v/>
      </c>
      <c r="K380" s="114" t="str">
        <f t="shared" si="17"/>
        <v/>
      </c>
      <c r="L380" s="96"/>
    </row>
    <row r="381" customHeight="1" spans="1:12">
      <c r="A381" s="110" t="str">
        <f t="array" ref="A381">销售记录!O380:R386</f>
        <v/>
      </c>
      <c r="B381" s="110" t="str">
        <f t="array" ref="B381">销售记录!P380:S386</f>
        <v/>
      </c>
      <c r="C381" s="111" t="str">
        <f t="array" ref="C381">销售记录!Q380:T386</f>
        <v/>
      </c>
      <c r="D381" s="110" t="str">
        <f t="array" ref="D381">销售记录!R380:U386</f>
        <v/>
      </c>
      <c r="E381" s="112" t="str">
        <f>IF(A381="","",SUMIF(进货明细!$A$3:$A$5000,A381,进货明细!$F$3:$F$5000))</f>
        <v/>
      </c>
      <c r="F381" s="113" t="str">
        <f t="shared" si="15"/>
        <v/>
      </c>
      <c r="G381" s="114" t="str">
        <f>IF(E381="","",SUMIF(进货明细!$A$3:$A$5000,A381,进货明细!$H$3:$H$5000))</f>
        <v/>
      </c>
      <c r="H381" s="112" t="str">
        <f>IF(A381="","",SUMIF(销售记录!$A$3:$A$5000,A381,销售记录!$F$3:$F$5000))</f>
        <v/>
      </c>
      <c r="I381" s="114" t="str">
        <f>IF(H381="","",SUMIF(销售记录!$A$3:$A$5000,A381,销售记录!$H$3:$H$5000))</f>
        <v/>
      </c>
      <c r="J381" s="119" t="str">
        <f t="shared" si="16"/>
        <v/>
      </c>
      <c r="K381" s="114" t="str">
        <f t="shared" si="17"/>
        <v/>
      </c>
      <c r="L381" s="96"/>
    </row>
    <row r="382" customHeight="1" spans="1:12">
      <c r="A382" s="110" t="str">
        <f t="array" ref="A382">销售记录!O381:R387</f>
        <v/>
      </c>
      <c r="B382" s="110" t="str">
        <f t="array" ref="B382">销售记录!P381:S387</f>
        <v/>
      </c>
      <c r="C382" s="111" t="str">
        <f t="array" ref="C382">销售记录!Q381:T387</f>
        <v/>
      </c>
      <c r="D382" s="110" t="str">
        <f t="array" ref="D382">销售记录!R381:U387</f>
        <v/>
      </c>
      <c r="E382" s="112" t="str">
        <f>IF(A382="","",SUMIF(进货明细!$A$3:$A$5000,A382,进货明细!$F$3:$F$5000))</f>
        <v/>
      </c>
      <c r="F382" s="113" t="str">
        <f t="shared" si="15"/>
        <v/>
      </c>
      <c r="G382" s="114" t="str">
        <f>IF(E382="","",SUMIF(进货明细!$A$3:$A$5000,A382,进货明细!$H$3:$H$5000))</f>
        <v/>
      </c>
      <c r="H382" s="112" t="str">
        <f>IF(A382="","",SUMIF(销售记录!$A$3:$A$5000,A382,销售记录!$F$3:$F$5000))</f>
        <v/>
      </c>
      <c r="I382" s="114" t="str">
        <f>IF(H382="","",SUMIF(销售记录!$A$3:$A$5000,A382,销售记录!$H$3:$H$5000))</f>
        <v/>
      </c>
      <c r="J382" s="119" t="str">
        <f t="shared" si="16"/>
        <v/>
      </c>
      <c r="K382" s="114" t="str">
        <f t="shared" si="17"/>
        <v/>
      </c>
      <c r="L382" s="96"/>
    </row>
    <row r="383" customHeight="1" spans="1:12">
      <c r="A383" s="110" t="str">
        <f t="array" ref="A383">销售记录!O382:R388</f>
        <v/>
      </c>
      <c r="B383" s="110" t="str">
        <f t="array" ref="B383">销售记录!P382:S388</f>
        <v/>
      </c>
      <c r="C383" s="111" t="str">
        <f t="array" ref="C383">销售记录!Q382:T388</f>
        <v/>
      </c>
      <c r="D383" s="110" t="str">
        <f t="array" ref="D383">销售记录!R382:U388</f>
        <v/>
      </c>
      <c r="E383" s="112" t="str">
        <f>IF(A383="","",SUMIF(进货明细!$A$3:$A$5000,A383,进货明细!$F$3:$F$5000))</f>
        <v/>
      </c>
      <c r="F383" s="113" t="str">
        <f t="shared" si="15"/>
        <v/>
      </c>
      <c r="G383" s="114" t="str">
        <f>IF(E383="","",SUMIF(进货明细!$A$3:$A$5000,A383,进货明细!$H$3:$H$5000))</f>
        <v/>
      </c>
      <c r="H383" s="112" t="str">
        <f>IF(A383="","",SUMIF(销售记录!$A$3:$A$5000,A383,销售记录!$F$3:$F$5000))</f>
        <v/>
      </c>
      <c r="I383" s="114" t="str">
        <f>IF(H383="","",SUMIF(销售记录!$A$3:$A$5000,A383,销售记录!$H$3:$H$5000))</f>
        <v/>
      </c>
      <c r="J383" s="119" t="str">
        <f t="shared" si="16"/>
        <v/>
      </c>
      <c r="K383" s="114" t="str">
        <f t="shared" si="17"/>
        <v/>
      </c>
      <c r="L383" s="96"/>
    </row>
    <row r="384" customHeight="1" spans="1:12">
      <c r="A384" s="110" t="str">
        <f t="array" ref="A384">销售记录!O383:R389</f>
        <v/>
      </c>
      <c r="B384" s="110" t="str">
        <f t="array" ref="B384">销售记录!P383:S389</f>
        <v/>
      </c>
      <c r="C384" s="111" t="str">
        <f t="array" ref="C384">销售记录!Q383:T389</f>
        <v/>
      </c>
      <c r="D384" s="110" t="str">
        <f t="array" ref="D384">销售记录!R383:U389</f>
        <v/>
      </c>
      <c r="E384" s="112" t="str">
        <f>IF(A384="","",SUMIF(进货明细!$A$3:$A$5000,A384,进货明细!$F$3:$F$5000))</f>
        <v/>
      </c>
      <c r="F384" s="113" t="str">
        <f t="shared" si="15"/>
        <v/>
      </c>
      <c r="G384" s="114" t="str">
        <f>IF(E384="","",SUMIF(进货明细!$A$3:$A$5000,A384,进货明细!$H$3:$H$5000))</f>
        <v/>
      </c>
      <c r="H384" s="112" t="str">
        <f>IF(A384="","",SUMIF(销售记录!$A$3:$A$5000,A384,销售记录!$F$3:$F$5000))</f>
        <v/>
      </c>
      <c r="I384" s="114" t="str">
        <f>IF(H384="","",SUMIF(销售记录!$A$3:$A$5000,A384,销售记录!$H$3:$H$5000))</f>
        <v/>
      </c>
      <c r="J384" s="119" t="str">
        <f t="shared" si="16"/>
        <v/>
      </c>
      <c r="K384" s="114" t="str">
        <f t="shared" si="17"/>
        <v/>
      </c>
      <c r="L384" s="96"/>
    </row>
    <row r="385" customHeight="1" spans="1:12">
      <c r="A385" s="110" t="str">
        <f t="array" ref="A385">销售记录!O384:R390</f>
        <v/>
      </c>
      <c r="B385" s="110" t="str">
        <f t="array" ref="B385">销售记录!P384:S390</f>
        <v/>
      </c>
      <c r="C385" s="111" t="str">
        <f t="array" ref="C385">销售记录!Q384:T390</f>
        <v/>
      </c>
      <c r="D385" s="110" t="str">
        <f t="array" ref="D385">销售记录!R384:U390</f>
        <v/>
      </c>
      <c r="E385" s="112" t="str">
        <f>IF(A385="","",SUMIF(进货明细!$A$3:$A$5000,A385,进货明细!$F$3:$F$5000))</f>
        <v/>
      </c>
      <c r="F385" s="113" t="str">
        <f t="shared" si="15"/>
        <v/>
      </c>
      <c r="G385" s="114" t="str">
        <f>IF(E385="","",SUMIF(进货明细!$A$3:$A$5000,A385,进货明细!$H$3:$H$5000))</f>
        <v/>
      </c>
      <c r="H385" s="112" t="str">
        <f>IF(A385="","",SUMIF(销售记录!$A$3:$A$5000,A385,销售记录!$F$3:$F$5000))</f>
        <v/>
      </c>
      <c r="I385" s="114" t="str">
        <f>IF(H385="","",SUMIF(销售记录!$A$3:$A$5000,A385,销售记录!$H$3:$H$5000))</f>
        <v/>
      </c>
      <c r="J385" s="119" t="str">
        <f t="shared" si="16"/>
        <v/>
      </c>
      <c r="K385" s="114" t="str">
        <f t="shared" si="17"/>
        <v/>
      </c>
      <c r="L385" s="96"/>
    </row>
    <row r="386" customHeight="1" spans="1:12">
      <c r="A386" s="110" t="str">
        <f t="array" ref="A386">销售记录!O385:R391</f>
        <v/>
      </c>
      <c r="B386" s="110" t="str">
        <f t="array" ref="B386">销售记录!P385:S391</f>
        <v/>
      </c>
      <c r="C386" s="111" t="str">
        <f t="array" ref="C386">销售记录!Q385:T391</f>
        <v/>
      </c>
      <c r="D386" s="110" t="str">
        <f t="array" ref="D386">销售记录!R385:U391</f>
        <v/>
      </c>
      <c r="E386" s="112" t="str">
        <f>IF(A386="","",SUMIF(进货明细!$A$3:$A$5000,A386,进货明细!$F$3:$F$5000))</f>
        <v/>
      </c>
      <c r="F386" s="113" t="str">
        <f t="shared" si="15"/>
        <v/>
      </c>
      <c r="G386" s="114" t="str">
        <f>IF(E386="","",SUMIF(进货明细!$A$3:$A$5000,A386,进货明细!$H$3:$H$5000))</f>
        <v/>
      </c>
      <c r="H386" s="112" t="str">
        <f>IF(A386="","",SUMIF(销售记录!$A$3:$A$5000,A386,销售记录!$F$3:$F$5000))</f>
        <v/>
      </c>
      <c r="I386" s="114" t="str">
        <f>IF(H386="","",SUMIF(销售记录!$A$3:$A$5000,A386,销售记录!$H$3:$H$5000))</f>
        <v/>
      </c>
      <c r="J386" s="119" t="str">
        <f t="shared" si="16"/>
        <v/>
      </c>
      <c r="K386" s="114" t="str">
        <f t="shared" si="17"/>
        <v/>
      </c>
      <c r="L386" s="96"/>
    </row>
    <row r="387" customHeight="1" spans="1:12">
      <c r="A387" s="110" t="str">
        <f t="array" ref="A387">销售记录!O386:R392</f>
        <v/>
      </c>
      <c r="B387" s="110" t="str">
        <f t="array" ref="B387">销售记录!P386:S392</f>
        <v/>
      </c>
      <c r="C387" s="111" t="str">
        <f t="array" ref="C387">销售记录!Q386:T392</f>
        <v/>
      </c>
      <c r="D387" s="110" t="str">
        <f t="array" ref="D387">销售记录!R386:U392</f>
        <v/>
      </c>
      <c r="E387" s="112" t="str">
        <f>IF(A387="","",SUMIF(进货明细!$A$3:$A$5000,A387,进货明细!$F$3:$F$5000))</f>
        <v/>
      </c>
      <c r="F387" s="113" t="str">
        <f t="shared" si="15"/>
        <v/>
      </c>
      <c r="G387" s="114" t="str">
        <f>IF(E387="","",SUMIF(进货明细!$A$3:$A$5000,A387,进货明细!$H$3:$H$5000))</f>
        <v/>
      </c>
      <c r="H387" s="112" t="str">
        <f>IF(A387="","",SUMIF(销售记录!$A$3:$A$5000,A387,销售记录!$F$3:$F$5000))</f>
        <v/>
      </c>
      <c r="I387" s="114" t="str">
        <f>IF(H387="","",SUMIF(销售记录!$A$3:$A$5000,A387,销售记录!$H$3:$H$5000))</f>
        <v/>
      </c>
      <c r="J387" s="119" t="str">
        <f t="shared" si="16"/>
        <v/>
      </c>
      <c r="K387" s="114" t="str">
        <f t="shared" si="17"/>
        <v/>
      </c>
      <c r="L387" s="96"/>
    </row>
    <row r="388" customHeight="1" spans="1:12">
      <c r="A388" s="110" t="str">
        <f t="array" ref="A388">销售记录!O387:R393</f>
        <v/>
      </c>
      <c r="B388" s="110" t="str">
        <f t="array" ref="B388">销售记录!P387:S393</f>
        <v/>
      </c>
      <c r="C388" s="111" t="str">
        <f t="array" ref="C388">销售记录!Q387:T393</f>
        <v/>
      </c>
      <c r="D388" s="110" t="str">
        <f t="array" ref="D388">销售记录!R387:U393</f>
        <v/>
      </c>
      <c r="E388" s="112" t="str">
        <f>IF(A388="","",SUMIF(进货明细!$A$3:$A$5000,A388,进货明细!$F$3:$F$5000))</f>
        <v/>
      </c>
      <c r="F388" s="113" t="str">
        <f t="shared" si="15"/>
        <v/>
      </c>
      <c r="G388" s="114" t="str">
        <f>IF(E388="","",SUMIF(进货明细!$A$3:$A$5000,A388,进货明细!$H$3:$H$5000))</f>
        <v/>
      </c>
      <c r="H388" s="112" t="str">
        <f>IF(A388="","",SUMIF(销售记录!$A$3:$A$5000,A388,销售记录!$F$3:$F$5000))</f>
        <v/>
      </c>
      <c r="I388" s="114" t="str">
        <f>IF(H388="","",SUMIF(销售记录!$A$3:$A$5000,A388,销售记录!$H$3:$H$5000))</f>
        <v/>
      </c>
      <c r="J388" s="119" t="str">
        <f t="shared" si="16"/>
        <v/>
      </c>
      <c r="K388" s="114" t="str">
        <f t="shared" si="17"/>
        <v/>
      </c>
      <c r="L388" s="96"/>
    </row>
    <row r="389" customHeight="1" spans="1:12">
      <c r="A389" s="110" t="str">
        <f t="array" ref="A389">销售记录!O388:R394</f>
        <v/>
      </c>
      <c r="B389" s="110" t="str">
        <f t="array" ref="B389">销售记录!P388:S394</f>
        <v/>
      </c>
      <c r="C389" s="111" t="str">
        <f t="array" ref="C389">销售记录!Q388:T394</f>
        <v/>
      </c>
      <c r="D389" s="110" t="str">
        <f t="array" ref="D389">销售记录!R388:U394</f>
        <v/>
      </c>
      <c r="E389" s="112" t="str">
        <f>IF(A389="","",SUMIF(进货明细!$A$3:$A$5000,A389,进货明细!$F$3:$F$5000))</f>
        <v/>
      </c>
      <c r="F389" s="113" t="str">
        <f t="shared" ref="F389:F452" si="18">IF(E389="","",G389/E389)</f>
        <v/>
      </c>
      <c r="G389" s="114" t="str">
        <f>IF(E389="","",SUMIF(进货明细!$A$3:$A$5000,A389,进货明细!$H$3:$H$5000))</f>
        <v/>
      </c>
      <c r="H389" s="112" t="str">
        <f>IF(A389="","",SUMIF(销售记录!$A$3:$A$5000,A389,销售记录!$F$3:$F$5000))</f>
        <v/>
      </c>
      <c r="I389" s="114" t="str">
        <f>IF(H389="","",SUMIF(销售记录!$A$3:$A$5000,A389,销售记录!$H$3:$H$5000))</f>
        <v/>
      </c>
      <c r="J389" s="119" t="str">
        <f t="shared" ref="J389:J452" si="19">IF(E389="","",E389-H389)</f>
        <v/>
      </c>
      <c r="K389" s="114" t="str">
        <f t="shared" ref="K389:K452" si="20">IF(ISERROR(I389-G389*H389/E389),"",I389-G389*H389/E389)</f>
        <v/>
      </c>
      <c r="L389" s="96"/>
    </row>
    <row r="390" customHeight="1" spans="1:12">
      <c r="A390" s="110" t="str">
        <f t="array" ref="A390">销售记录!O389:R395</f>
        <v/>
      </c>
      <c r="B390" s="110" t="str">
        <f t="array" ref="B390">销售记录!P389:S395</f>
        <v/>
      </c>
      <c r="C390" s="111" t="str">
        <f t="array" ref="C390">销售记录!Q389:T395</f>
        <v/>
      </c>
      <c r="D390" s="110" t="str">
        <f t="array" ref="D390">销售记录!R389:U395</f>
        <v/>
      </c>
      <c r="E390" s="112" t="str">
        <f>IF(A390="","",SUMIF(进货明细!$A$3:$A$5000,A390,进货明细!$F$3:$F$5000))</f>
        <v/>
      </c>
      <c r="F390" s="113" t="str">
        <f t="shared" si="18"/>
        <v/>
      </c>
      <c r="G390" s="114" t="str">
        <f>IF(E390="","",SUMIF(进货明细!$A$3:$A$5000,A390,进货明细!$H$3:$H$5000))</f>
        <v/>
      </c>
      <c r="H390" s="112" t="str">
        <f>IF(A390="","",SUMIF(销售记录!$A$3:$A$5000,A390,销售记录!$F$3:$F$5000))</f>
        <v/>
      </c>
      <c r="I390" s="114" t="str">
        <f>IF(H390="","",SUMIF(销售记录!$A$3:$A$5000,A390,销售记录!$H$3:$H$5000))</f>
        <v/>
      </c>
      <c r="J390" s="119" t="str">
        <f t="shared" si="19"/>
        <v/>
      </c>
      <c r="K390" s="114" t="str">
        <f t="shared" si="20"/>
        <v/>
      </c>
      <c r="L390" s="96"/>
    </row>
    <row r="391" customHeight="1" spans="1:12">
      <c r="A391" s="110" t="str">
        <f t="array" ref="A391">销售记录!O390:R396</f>
        <v/>
      </c>
      <c r="B391" s="110" t="str">
        <f t="array" ref="B391">销售记录!P390:S396</f>
        <v/>
      </c>
      <c r="C391" s="111" t="str">
        <f t="array" ref="C391">销售记录!Q390:T396</f>
        <v/>
      </c>
      <c r="D391" s="110" t="str">
        <f t="array" ref="D391">销售记录!R390:U396</f>
        <v/>
      </c>
      <c r="E391" s="112" t="str">
        <f>IF(A391="","",SUMIF(进货明细!$A$3:$A$5000,A391,进货明细!$F$3:$F$5000))</f>
        <v/>
      </c>
      <c r="F391" s="113" t="str">
        <f t="shared" si="18"/>
        <v/>
      </c>
      <c r="G391" s="114" t="str">
        <f>IF(E391="","",SUMIF(进货明细!$A$3:$A$5000,A391,进货明细!$H$3:$H$5000))</f>
        <v/>
      </c>
      <c r="H391" s="112" t="str">
        <f>IF(A391="","",SUMIF(销售记录!$A$3:$A$5000,A391,销售记录!$F$3:$F$5000))</f>
        <v/>
      </c>
      <c r="I391" s="114" t="str">
        <f>IF(H391="","",SUMIF(销售记录!$A$3:$A$5000,A391,销售记录!$H$3:$H$5000))</f>
        <v/>
      </c>
      <c r="J391" s="119" t="str">
        <f t="shared" si="19"/>
        <v/>
      </c>
      <c r="K391" s="114" t="str">
        <f t="shared" si="20"/>
        <v/>
      </c>
      <c r="L391" s="96"/>
    </row>
    <row r="392" customHeight="1" spans="1:12">
      <c r="A392" s="110" t="str">
        <f t="array" ref="A392">销售记录!O391:R397</f>
        <v/>
      </c>
      <c r="B392" s="110" t="str">
        <f t="array" ref="B392">销售记录!P391:S397</f>
        <v/>
      </c>
      <c r="C392" s="111" t="str">
        <f t="array" ref="C392">销售记录!Q391:T397</f>
        <v/>
      </c>
      <c r="D392" s="110" t="str">
        <f t="array" ref="D392">销售记录!R391:U397</f>
        <v/>
      </c>
      <c r="E392" s="112" t="str">
        <f>IF(A392="","",SUMIF(进货明细!$A$3:$A$5000,A392,进货明细!$F$3:$F$5000))</f>
        <v/>
      </c>
      <c r="F392" s="113" t="str">
        <f t="shared" si="18"/>
        <v/>
      </c>
      <c r="G392" s="114" t="str">
        <f>IF(E392="","",SUMIF(进货明细!$A$3:$A$5000,A392,进货明细!$H$3:$H$5000))</f>
        <v/>
      </c>
      <c r="H392" s="112" t="str">
        <f>IF(A392="","",SUMIF(销售记录!$A$3:$A$5000,A392,销售记录!$F$3:$F$5000))</f>
        <v/>
      </c>
      <c r="I392" s="114" t="str">
        <f>IF(H392="","",SUMIF(销售记录!$A$3:$A$5000,A392,销售记录!$H$3:$H$5000))</f>
        <v/>
      </c>
      <c r="J392" s="119" t="str">
        <f t="shared" si="19"/>
        <v/>
      </c>
      <c r="K392" s="114" t="str">
        <f t="shared" si="20"/>
        <v/>
      </c>
      <c r="L392" s="96"/>
    </row>
    <row r="393" customHeight="1" spans="1:12">
      <c r="A393" s="110" t="str">
        <f t="array" ref="A393">销售记录!O392:R398</f>
        <v/>
      </c>
      <c r="B393" s="110" t="str">
        <f t="array" ref="B393">销售记录!P392:S398</f>
        <v/>
      </c>
      <c r="C393" s="111" t="str">
        <f t="array" ref="C393">销售记录!Q392:T398</f>
        <v/>
      </c>
      <c r="D393" s="110" t="str">
        <f t="array" ref="D393">销售记录!R392:U398</f>
        <v/>
      </c>
      <c r="E393" s="112" t="str">
        <f>IF(A393="","",SUMIF(进货明细!$A$3:$A$5000,A393,进货明细!$F$3:$F$5000))</f>
        <v/>
      </c>
      <c r="F393" s="113" t="str">
        <f t="shared" si="18"/>
        <v/>
      </c>
      <c r="G393" s="114" t="str">
        <f>IF(E393="","",SUMIF(进货明细!$A$3:$A$5000,A393,进货明细!$H$3:$H$5000))</f>
        <v/>
      </c>
      <c r="H393" s="112" t="str">
        <f>IF(A393="","",SUMIF(销售记录!$A$3:$A$5000,A393,销售记录!$F$3:$F$5000))</f>
        <v/>
      </c>
      <c r="I393" s="114" t="str">
        <f>IF(H393="","",SUMIF(销售记录!$A$3:$A$5000,A393,销售记录!$H$3:$H$5000))</f>
        <v/>
      </c>
      <c r="J393" s="119" t="str">
        <f t="shared" si="19"/>
        <v/>
      </c>
      <c r="K393" s="114" t="str">
        <f t="shared" si="20"/>
        <v/>
      </c>
      <c r="L393" s="96"/>
    </row>
    <row r="394" customHeight="1" spans="1:12">
      <c r="A394" s="110" t="str">
        <f t="array" ref="A394">销售记录!O393:R399</f>
        <v/>
      </c>
      <c r="B394" s="110" t="str">
        <f t="array" ref="B394">销售记录!P393:S399</f>
        <v/>
      </c>
      <c r="C394" s="111" t="str">
        <f t="array" ref="C394">销售记录!Q393:T399</f>
        <v/>
      </c>
      <c r="D394" s="110" t="str">
        <f t="array" ref="D394">销售记录!R393:U399</f>
        <v/>
      </c>
      <c r="E394" s="112" t="str">
        <f>IF(A394="","",SUMIF(进货明细!$A$3:$A$5000,A394,进货明细!$F$3:$F$5000))</f>
        <v/>
      </c>
      <c r="F394" s="113" t="str">
        <f t="shared" si="18"/>
        <v/>
      </c>
      <c r="G394" s="114" t="str">
        <f>IF(E394="","",SUMIF(进货明细!$A$3:$A$5000,A394,进货明细!$H$3:$H$5000))</f>
        <v/>
      </c>
      <c r="H394" s="112" t="str">
        <f>IF(A394="","",SUMIF(销售记录!$A$3:$A$5000,A394,销售记录!$F$3:$F$5000))</f>
        <v/>
      </c>
      <c r="I394" s="114" t="str">
        <f>IF(H394="","",SUMIF(销售记录!$A$3:$A$5000,A394,销售记录!$H$3:$H$5000))</f>
        <v/>
      </c>
      <c r="J394" s="119" t="str">
        <f t="shared" si="19"/>
        <v/>
      </c>
      <c r="K394" s="114" t="str">
        <f t="shared" si="20"/>
        <v/>
      </c>
      <c r="L394" s="96"/>
    </row>
    <row r="395" customHeight="1" spans="1:12">
      <c r="A395" s="110" t="str">
        <f t="array" ref="A395">销售记录!O394:R400</f>
        <v/>
      </c>
      <c r="B395" s="110" t="str">
        <f t="array" ref="B395">销售记录!P394:S400</f>
        <v/>
      </c>
      <c r="C395" s="111" t="str">
        <f t="array" ref="C395">销售记录!Q394:T400</f>
        <v/>
      </c>
      <c r="D395" s="110" t="str">
        <f t="array" ref="D395">销售记录!R394:U400</f>
        <v/>
      </c>
      <c r="E395" s="112" t="str">
        <f>IF(A395="","",SUMIF(进货明细!$A$3:$A$5000,A395,进货明细!$F$3:$F$5000))</f>
        <v/>
      </c>
      <c r="F395" s="113" t="str">
        <f t="shared" si="18"/>
        <v/>
      </c>
      <c r="G395" s="114" t="str">
        <f>IF(E395="","",SUMIF(进货明细!$A$3:$A$5000,A395,进货明细!$H$3:$H$5000))</f>
        <v/>
      </c>
      <c r="H395" s="112" t="str">
        <f>IF(A395="","",SUMIF(销售记录!$A$3:$A$5000,A395,销售记录!$F$3:$F$5000))</f>
        <v/>
      </c>
      <c r="I395" s="114" t="str">
        <f>IF(H395="","",SUMIF(销售记录!$A$3:$A$5000,A395,销售记录!$H$3:$H$5000))</f>
        <v/>
      </c>
      <c r="J395" s="119" t="str">
        <f t="shared" si="19"/>
        <v/>
      </c>
      <c r="K395" s="114" t="str">
        <f t="shared" si="20"/>
        <v/>
      </c>
      <c r="L395" s="96"/>
    </row>
    <row r="396" customHeight="1" spans="1:12">
      <c r="A396" s="110" t="str">
        <f t="array" ref="A396">销售记录!O395:R401</f>
        <v/>
      </c>
      <c r="B396" s="110" t="str">
        <f t="array" ref="B396">销售记录!P395:S401</f>
        <v/>
      </c>
      <c r="C396" s="111" t="str">
        <f t="array" ref="C396">销售记录!Q395:T401</f>
        <v/>
      </c>
      <c r="D396" s="110" t="str">
        <f t="array" ref="D396">销售记录!R395:U401</f>
        <v/>
      </c>
      <c r="E396" s="112" t="str">
        <f>IF(A396="","",SUMIF(进货明细!$A$3:$A$5000,A396,进货明细!$F$3:$F$5000))</f>
        <v/>
      </c>
      <c r="F396" s="113" t="str">
        <f t="shared" si="18"/>
        <v/>
      </c>
      <c r="G396" s="114" t="str">
        <f>IF(E396="","",SUMIF(进货明细!$A$3:$A$5000,A396,进货明细!$H$3:$H$5000))</f>
        <v/>
      </c>
      <c r="H396" s="112" t="str">
        <f>IF(A396="","",SUMIF(销售记录!$A$3:$A$5000,A396,销售记录!$F$3:$F$5000))</f>
        <v/>
      </c>
      <c r="I396" s="114" t="str">
        <f>IF(H396="","",SUMIF(销售记录!$A$3:$A$5000,A396,销售记录!$H$3:$H$5000))</f>
        <v/>
      </c>
      <c r="J396" s="119" t="str">
        <f t="shared" si="19"/>
        <v/>
      </c>
      <c r="K396" s="114" t="str">
        <f t="shared" si="20"/>
        <v/>
      </c>
      <c r="L396" s="96"/>
    </row>
    <row r="397" customHeight="1" spans="1:12">
      <c r="A397" s="110" t="str">
        <f t="array" ref="A397">销售记录!O396:R402</f>
        <v/>
      </c>
      <c r="B397" s="110" t="str">
        <f t="array" ref="B397">销售记录!P396:S402</f>
        <v/>
      </c>
      <c r="C397" s="111" t="str">
        <f t="array" ref="C397">销售记录!Q396:T402</f>
        <v/>
      </c>
      <c r="D397" s="110" t="str">
        <f t="array" ref="D397">销售记录!R396:U402</f>
        <v/>
      </c>
      <c r="E397" s="112" t="str">
        <f>IF(A397="","",SUMIF(进货明细!$A$3:$A$5000,A397,进货明细!$F$3:$F$5000))</f>
        <v/>
      </c>
      <c r="F397" s="113" t="str">
        <f t="shared" si="18"/>
        <v/>
      </c>
      <c r="G397" s="114" t="str">
        <f>IF(E397="","",SUMIF(进货明细!$A$3:$A$5000,A397,进货明细!$H$3:$H$5000))</f>
        <v/>
      </c>
      <c r="H397" s="112" t="str">
        <f>IF(A397="","",SUMIF(销售记录!$A$3:$A$5000,A397,销售记录!$F$3:$F$5000))</f>
        <v/>
      </c>
      <c r="I397" s="114" t="str">
        <f>IF(H397="","",SUMIF(销售记录!$A$3:$A$5000,A397,销售记录!$H$3:$H$5000))</f>
        <v/>
      </c>
      <c r="J397" s="119" t="str">
        <f t="shared" si="19"/>
        <v/>
      </c>
      <c r="K397" s="114" t="str">
        <f t="shared" si="20"/>
        <v/>
      </c>
      <c r="L397" s="96"/>
    </row>
    <row r="398" customHeight="1" spans="1:12">
      <c r="A398" s="110" t="str">
        <f t="array" ref="A398">销售记录!O397:R403</f>
        <v/>
      </c>
      <c r="B398" s="110" t="str">
        <f t="array" ref="B398">销售记录!P397:S403</f>
        <v/>
      </c>
      <c r="C398" s="111" t="str">
        <f t="array" ref="C398">销售记录!Q397:T403</f>
        <v/>
      </c>
      <c r="D398" s="110" t="str">
        <f t="array" ref="D398">销售记录!R397:U403</f>
        <v/>
      </c>
      <c r="E398" s="112" t="str">
        <f>IF(A398="","",SUMIF(进货明细!$A$3:$A$5000,A398,进货明细!$F$3:$F$5000))</f>
        <v/>
      </c>
      <c r="F398" s="113" t="str">
        <f t="shared" si="18"/>
        <v/>
      </c>
      <c r="G398" s="114" t="str">
        <f>IF(E398="","",SUMIF(进货明细!$A$3:$A$5000,A398,进货明细!$H$3:$H$5000))</f>
        <v/>
      </c>
      <c r="H398" s="112" t="str">
        <f>IF(A398="","",SUMIF(销售记录!$A$3:$A$5000,A398,销售记录!$F$3:$F$5000))</f>
        <v/>
      </c>
      <c r="I398" s="114" t="str">
        <f>IF(H398="","",SUMIF(销售记录!$A$3:$A$5000,A398,销售记录!$H$3:$H$5000))</f>
        <v/>
      </c>
      <c r="J398" s="119" t="str">
        <f t="shared" si="19"/>
        <v/>
      </c>
      <c r="K398" s="114" t="str">
        <f t="shared" si="20"/>
        <v/>
      </c>
      <c r="L398" s="96"/>
    </row>
    <row r="399" customHeight="1" spans="1:12">
      <c r="A399" s="110" t="str">
        <f t="array" ref="A399">销售记录!O398:R404</f>
        <v/>
      </c>
      <c r="B399" s="110" t="str">
        <f t="array" ref="B399">销售记录!P398:S404</f>
        <v/>
      </c>
      <c r="C399" s="111" t="str">
        <f t="array" ref="C399">销售记录!Q398:T404</f>
        <v/>
      </c>
      <c r="D399" s="110" t="str">
        <f t="array" ref="D399">销售记录!R398:U404</f>
        <v/>
      </c>
      <c r="E399" s="112" t="str">
        <f>IF(A399="","",SUMIF(进货明细!$A$3:$A$5000,A399,进货明细!$F$3:$F$5000))</f>
        <v/>
      </c>
      <c r="F399" s="113" t="str">
        <f t="shared" si="18"/>
        <v/>
      </c>
      <c r="G399" s="114" t="str">
        <f>IF(E399="","",SUMIF(进货明细!$A$3:$A$5000,A399,进货明细!$H$3:$H$5000))</f>
        <v/>
      </c>
      <c r="H399" s="112" t="str">
        <f>IF(A399="","",SUMIF(销售记录!$A$3:$A$5000,A399,销售记录!$F$3:$F$5000))</f>
        <v/>
      </c>
      <c r="I399" s="114" t="str">
        <f>IF(H399="","",SUMIF(销售记录!$A$3:$A$5000,A399,销售记录!$H$3:$H$5000))</f>
        <v/>
      </c>
      <c r="J399" s="119" t="str">
        <f t="shared" si="19"/>
        <v/>
      </c>
      <c r="K399" s="114" t="str">
        <f t="shared" si="20"/>
        <v/>
      </c>
      <c r="L399" s="96"/>
    </row>
    <row r="400" customHeight="1" spans="1:12">
      <c r="A400" s="110" t="str">
        <f t="array" ref="A400">销售记录!O399:R405</f>
        <v/>
      </c>
      <c r="B400" s="110" t="str">
        <f t="array" ref="B400">销售记录!P399:S405</f>
        <v/>
      </c>
      <c r="C400" s="111" t="str">
        <f t="array" ref="C400">销售记录!Q399:T405</f>
        <v/>
      </c>
      <c r="D400" s="110" t="str">
        <f t="array" ref="D400">销售记录!R399:U405</f>
        <v/>
      </c>
      <c r="E400" s="112" t="str">
        <f>IF(A400="","",SUMIF(进货明细!$A$3:$A$5000,A400,进货明细!$F$3:$F$5000))</f>
        <v/>
      </c>
      <c r="F400" s="113" t="str">
        <f t="shared" si="18"/>
        <v/>
      </c>
      <c r="G400" s="114" t="str">
        <f>IF(E400="","",SUMIF(进货明细!$A$3:$A$5000,A400,进货明细!$H$3:$H$5000))</f>
        <v/>
      </c>
      <c r="H400" s="112" t="str">
        <f>IF(A400="","",SUMIF(销售记录!$A$3:$A$5000,A400,销售记录!$F$3:$F$5000))</f>
        <v/>
      </c>
      <c r="I400" s="114" t="str">
        <f>IF(H400="","",SUMIF(销售记录!$A$3:$A$5000,A400,销售记录!$H$3:$H$5000))</f>
        <v/>
      </c>
      <c r="J400" s="119" t="str">
        <f t="shared" si="19"/>
        <v/>
      </c>
      <c r="K400" s="114" t="str">
        <f t="shared" si="20"/>
        <v/>
      </c>
      <c r="L400" s="96"/>
    </row>
    <row r="401" customHeight="1" spans="1:12">
      <c r="A401" s="110" t="str">
        <f t="array" ref="A401">销售记录!O400:R406</f>
        <v/>
      </c>
      <c r="B401" s="110" t="str">
        <f t="array" ref="B401">销售记录!P400:S406</f>
        <v/>
      </c>
      <c r="C401" s="111" t="str">
        <f t="array" ref="C401">销售记录!Q400:T406</f>
        <v/>
      </c>
      <c r="D401" s="110" t="str">
        <f t="array" ref="D401">销售记录!R400:U406</f>
        <v/>
      </c>
      <c r="E401" s="112" t="str">
        <f>IF(A401="","",SUMIF(进货明细!$A$3:$A$5000,A401,进货明细!$F$3:$F$5000))</f>
        <v/>
      </c>
      <c r="F401" s="113" t="str">
        <f t="shared" si="18"/>
        <v/>
      </c>
      <c r="G401" s="114" t="str">
        <f>IF(E401="","",SUMIF(进货明细!$A$3:$A$5000,A401,进货明细!$H$3:$H$5000))</f>
        <v/>
      </c>
      <c r="H401" s="112" t="str">
        <f>IF(A401="","",SUMIF(销售记录!$A$3:$A$5000,A401,销售记录!$F$3:$F$5000))</f>
        <v/>
      </c>
      <c r="I401" s="114" t="str">
        <f>IF(H401="","",SUMIF(销售记录!$A$3:$A$5000,A401,销售记录!$H$3:$H$5000))</f>
        <v/>
      </c>
      <c r="J401" s="119" t="str">
        <f t="shared" si="19"/>
        <v/>
      </c>
      <c r="K401" s="114" t="str">
        <f t="shared" si="20"/>
        <v/>
      </c>
      <c r="L401" s="96"/>
    </row>
    <row r="402" customHeight="1" spans="1:12">
      <c r="A402" s="110" t="str">
        <f t="array" ref="A402">销售记录!O401:R407</f>
        <v/>
      </c>
      <c r="B402" s="110" t="str">
        <f t="array" ref="B402">销售记录!P401:S407</f>
        <v/>
      </c>
      <c r="C402" s="111" t="str">
        <f t="array" ref="C402">销售记录!Q401:T407</f>
        <v/>
      </c>
      <c r="D402" s="110" t="str">
        <f t="array" ref="D402">销售记录!R401:U407</f>
        <v/>
      </c>
      <c r="E402" s="112" t="str">
        <f>IF(A402="","",SUMIF(进货明细!$A$3:$A$5000,A402,进货明细!$F$3:$F$5000))</f>
        <v/>
      </c>
      <c r="F402" s="113" t="str">
        <f t="shared" si="18"/>
        <v/>
      </c>
      <c r="G402" s="114" t="str">
        <f>IF(E402="","",SUMIF(进货明细!$A$3:$A$5000,A402,进货明细!$H$3:$H$5000))</f>
        <v/>
      </c>
      <c r="H402" s="112" t="str">
        <f>IF(A402="","",SUMIF(销售记录!$A$3:$A$5000,A402,销售记录!$F$3:$F$5000))</f>
        <v/>
      </c>
      <c r="I402" s="114" t="str">
        <f>IF(H402="","",SUMIF(销售记录!$A$3:$A$5000,A402,销售记录!$H$3:$H$5000))</f>
        <v/>
      </c>
      <c r="J402" s="119" t="str">
        <f t="shared" si="19"/>
        <v/>
      </c>
      <c r="K402" s="114" t="str">
        <f t="shared" si="20"/>
        <v/>
      </c>
      <c r="L402" s="96"/>
    </row>
    <row r="403" customHeight="1" spans="1:12">
      <c r="A403" s="110" t="str">
        <f t="array" ref="A403">销售记录!O402:R408</f>
        <v/>
      </c>
      <c r="B403" s="110" t="str">
        <f t="array" ref="B403">销售记录!P402:S408</f>
        <v/>
      </c>
      <c r="C403" s="111" t="str">
        <f t="array" ref="C403">销售记录!Q402:T408</f>
        <v/>
      </c>
      <c r="D403" s="110" t="str">
        <f t="array" ref="D403">销售记录!R402:U408</f>
        <v/>
      </c>
      <c r="E403" s="112" t="str">
        <f>IF(A403="","",SUMIF(进货明细!$A$3:$A$5000,A403,进货明细!$F$3:$F$5000))</f>
        <v/>
      </c>
      <c r="F403" s="113" t="str">
        <f t="shared" si="18"/>
        <v/>
      </c>
      <c r="G403" s="114" t="str">
        <f>IF(E403="","",SUMIF(进货明细!$A$3:$A$5000,A403,进货明细!$H$3:$H$5000))</f>
        <v/>
      </c>
      <c r="H403" s="112" t="str">
        <f>IF(A403="","",SUMIF(销售记录!$A$3:$A$5000,A403,销售记录!$F$3:$F$5000))</f>
        <v/>
      </c>
      <c r="I403" s="114" t="str">
        <f>IF(H403="","",SUMIF(销售记录!$A$3:$A$5000,A403,销售记录!$H$3:$H$5000))</f>
        <v/>
      </c>
      <c r="J403" s="119" t="str">
        <f t="shared" si="19"/>
        <v/>
      </c>
      <c r="K403" s="114" t="str">
        <f t="shared" si="20"/>
        <v/>
      </c>
      <c r="L403" s="96"/>
    </row>
    <row r="404" customHeight="1" spans="1:12">
      <c r="A404" s="110" t="str">
        <f t="array" ref="A404">销售记录!O403:R409</f>
        <v/>
      </c>
      <c r="B404" s="110" t="str">
        <f t="array" ref="B404">销售记录!P403:S409</f>
        <v/>
      </c>
      <c r="C404" s="111" t="str">
        <f t="array" ref="C404">销售记录!Q403:T409</f>
        <v/>
      </c>
      <c r="D404" s="110" t="str">
        <f t="array" ref="D404">销售记录!R403:U409</f>
        <v/>
      </c>
      <c r="E404" s="112" t="str">
        <f>IF(A404="","",SUMIF(进货明细!$A$3:$A$5000,A404,进货明细!$F$3:$F$5000))</f>
        <v/>
      </c>
      <c r="F404" s="113" t="str">
        <f t="shared" si="18"/>
        <v/>
      </c>
      <c r="G404" s="114" t="str">
        <f>IF(E404="","",SUMIF(进货明细!$A$3:$A$5000,A404,进货明细!$H$3:$H$5000))</f>
        <v/>
      </c>
      <c r="H404" s="112" t="str">
        <f>IF(A404="","",SUMIF(销售记录!$A$3:$A$5000,A404,销售记录!$F$3:$F$5000))</f>
        <v/>
      </c>
      <c r="I404" s="114" t="str">
        <f>IF(H404="","",SUMIF(销售记录!$A$3:$A$5000,A404,销售记录!$H$3:$H$5000))</f>
        <v/>
      </c>
      <c r="J404" s="119" t="str">
        <f t="shared" si="19"/>
        <v/>
      </c>
      <c r="K404" s="114" t="str">
        <f t="shared" si="20"/>
        <v/>
      </c>
      <c r="L404" s="96"/>
    </row>
    <row r="405" customHeight="1" spans="1:12">
      <c r="A405" s="110" t="str">
        <f t="array" ref="A405">销售记录!O404:R410</f>
        <v/>
      </c>
      <c r="B405" s="110" t="str">
        <f t="array" ref="B405">销售记录!P404:S410</f>
        <v/>
      </c>
      <c r="C405" s="111" t="str">
        <f t="array" ref="C405">销售记录!Q404:T410</f>
        <v/>
      </c>
      <c r="D405" s="110" t="str">
        <f t="array" ref="D405">销售记录!R404:U410</f>
        <v/>
      </c>
      <c r="E405" s="112" t="str">
        <f>IF(A405="","",SUMIF(进货明细!$A$3:$A$5000,A405,进货明细!$F$3:$F$5000))</f>
        <v/>
      </c>
      <c r="F405" s="113" t="str">
        <f t="shared" si="18"/>
        <v/>
      </c>
      <c r="G405" s="114" t="str">
        <f>IF(E405="","",SUMIF(进货明细!$A$3:$A$5000,A405,进货明细!$H$3:$H$5000))</f>
        <v/>
      </c>
      <c r="H405" s="112" t="str">
        <f>IF(A405="","",SUMIF(销售记录!$A$3:$A$5000,A405,销售记录!$F$3:$F$5000))</f>
        <v/>
      </c>
      <c r="I405" s="114" t="str">
        <f>IF(H405="","",SUMIF(销售记录!$A$3:$A$5000,A405,销售记录!$H$3:$H$5000))</f>
        <v/>
      </c>
      <c r="J405" s="119" t="str">
        <f t="shared" si="19"/>
        <v/>
      </c>
      <c r="K405" s="114" t="str">
        <f t="shared" si="20"/>
        <v/>
      </c>
      <c r="L405" s="96"/>
    </row>
    <row r="406" customHeight="1" spans="1:12">
      <c r="A406" s="110" t="str">
        <f t="array" ref="A406">销售记录!O405:R411</f>
        <v/>
      </c>
      <c r="B406" s="110" t="str">
        <f t="array" ref="B406">销售记录!P405:S411</f>
        <v/>
      </c>
      <c r="C406" s="111" t="str">
        <f t="array" ref="C406">销售记录!Q405:T411</f>
        <v/>
      </c>
      <c r="D406" s="110" t="str">
        <f t="array" ref="D406">销售记录!R405:U411</f>
        <v/>
      </c>
      <c r="E406" s="112" t="str">
        <f>IF(A406="","",SUMIF(进货明细!$A$3:$A$5000,A406,进货明细!$F$3:$F$5000))</f>
        <v/>
      </c>
      <c r="F406" s="113" t="str">
        <f t="shared" si="18"/>
        <v/>
      </c>
      <c r="G406" s="114" t="str">
        <f>IF(E406="","",SUMIF(进货明细!$A$3:$A$5000,A406,进货明细!$H$3:$H$5000))</f>
        <v/>
      </c>
      <c r="H406" s="112" t="str">
        <f>IF(A406="","",SUMIF(销售记录!$A$3:$A$5000,A406,销售记录!$F$3:$F$5000))</f>
        <v/>
      </c>
      <c r="I406" s="114" t="str">
        <f>IF(H406="","",SUMIF(销售记录!$A$3:$A$5000,A406,销售记录!$H$3:$H$5000))</f>
        <v/>
      </c>
      <c r="J406" s="119" t="str">
        <f t="shared" si="19"/>
        <v/>
      </c>
      <c r="K406" s="114" t="str">
        <f t="shared" si="20"/>
        <v/>
      </c>
      <c r="L406" s="96"/>
    </row>
    <row r="407" customHeight="1" spans="1:12">
      <c r="A407" s="110" t="str">
        <f t="array" ref="A407">销售记录!O406:R412</f>
        <v/>
      </c>
      <c r="B407" s="110" t="str">
        <f t="array" ref="B407">销售记录!P406:S412</f>
        <v/>
      </c>
      <c r="C407" s="111" t="str">
        <f t="array" ref="C407">销售记录!Q406:T412</f>
        <v/>
      </c>
      <c r="D407" s="110" t="str">
        <f t="array" ref="D407">销售记录!R406:U412</f>
        <v/>
      </c>
      <c r="E407" s="112" t="str">
        <f>IF(A407="","",SUMIF(进货明细!$A$3:$A$5000,A407,进货明细!$F$3:$F$5000))</f>
        <v/>
      </c>
      <c r="F407" s="113" t="str">
        <f t="shared" si="18"/>
        <v/>
      </c>
      <c r="G407" s="114" t="str">
        <f>IF(E407="","",SUMIF(进货明细!$A$3:$A$5000,A407,进货明细!$H$3:$H$5000))</f>
        <v/>
      </c>
      <c r="H407" s="112" t="str">
        <f>IF(A407="","",SUMIF(销售记录!$A$3:$A$5000,A407,销售记录!$F$3:$F$5000))</f>
        <v/>
      </c>
      <c r="I407" s="114" t="str">
        <f>IF(H407="","",SUMIF(销售记录!$A$3:$A$5000,A407,销售记录!$H$3:$H$5000))</f>
        <v/>
      </c>
      <c r="J407" s="119" t="str">
        <f t="shared" si="19"/>
        <v/>
      </c>
      <c r="K407" s="114" t="str">
        <f t="shared" si="20"/>
        <v/>
      </c>
      <c r="L407" s="96"/>
    </row>
    <row r="408" customHeight="1" spans="1:12">
      <c r="A408" s="110" t="str">
        <f t="array" ref="A408">销售记录!O407:R413</f>
        <v/>
      </c>
      <c r="B408" s="110" t="str">
        <f t="array" ref="B408">销售记录!P407:S413</f>
        <v/>
      </c>
      <c r="C408" s="111" t="str">
        <f t="array" ref="C408">销售记录!Q407:T413</f>
        <v/>
      </c>
      <c r="D408" s="110" t="str">
        <f t="array" ref="D408">销售记录!R407:U413</f>
        <v/>
      </c>
      <c r="E408" s="112" t="str">
        <f>IF(A408="","",SUMIF(进货明细!$A$3:$A$5000,A408,进货明细!$F$3:$F$5000))</f>
        <v/>
      </c>
      <c r="F408" s="113" t="str">
        <f t="shared" si="18"/>
        <v/>
      </c>
      <c r="G408" s="114" t="str">
        <f>IF(E408="","",SUMIF(进货明细!$A$3:$A$5000,A408,进货明细!$H$3:$H$5000))</f>
        <v/>
      </c>
      <c r="H408" s="112" t="str">
        <f>IF(A408="","",SUMIF(销售记录!$A$3:$A$5000,A408,销售记录!$F$3:$F$5000))</f>
        <v/>
      </c>
      <c r="I408" s="114" t="str">
        <f>IF(H408="","",SUMIF(销售记录!$A$3:$A$5000,A408,销售记录!$H$3:$H$5000))</f>
        <v/>
      </c>
      <c r="J408" s="119" t="str">
        <f t="shared" si="19"/>
        <v/>
      </c>
      <c r="K408" s="114" t="str">
        <f t="shared" si="20"/>
        <v/>
      </c>
      <c r="L408" s="96"/>
    </row>
    <row r="409" customHeight="1" spans="1:12">
      <c r="A409" s="110" t="str">
        <f t="array" ref="A409">销售记录!O408:R414</f>
        <v/>
      </c>
      <c r="B409" s="110" t="str">
        <f t="array" ref="B409">销售记录!P408:S414</f>
        <v/>
      </c>
      <c r="C409" s="111" t="str">
        <f t="array" ref="C409">销售记录!Q408:T414</f>
        <v/>
      </c>
      <c r="D409" s="110" t="str">
        <f t="array" ref="D409">销售记录!R408:U414</f>
        <v/>
      </c>
      <c r="E409" s="112" t="str">
        <f>IF(A409="","",SUMIF(进货明细!$A$3:$A$5000,A409,进货明细!$F$3:$F$5000))</f>
        <v/>
      </c>
      <c r="F409" s="113" t="str">
        <f t="shared" si="18"/>
        <v/>
      </c>
      <c r="G409" s="114" t="str">
        <f>IF(E409="","",SUMIF(进货明细!$A$3:$A$5000,A409,进货明细!$H$3:$H$5000))</f>
        <v/>
      </c>
      <c r="H409" s="112" t="str">
        <f>IF(A409="","",SUMIF(销售记录!$A$3:$A$5000,A409,销售记录!$F$3:$F$5000))</f>
        <v/>
      </c>
      <c r="I409" s="114" t="str">
        <f>IF(H409="","",SUMIF(销售记录!$A$3:$A$5000,A409,销售记录!$H$3:$H$5000))</f>
        <v/>
      </c>
      <c r="J409" s="119" t="str">
        <f t="shared" si="19"/>
        <v/>
      </c>
      <c r="K409" s="114" t="str">
        <f t="shared" si="20"/>
        <v/>
      </c>
      <c r="L409" s="96"/>
    </row>
    <row r="410" customHeight="1" spans="1:12">
      <c r="A410" s="110" t="str">
        <f t="array" ref="A410">销售记录!O409:R415</f>
        <v/>
      </c>
      <c r="B410" s="110" t="str">
        <f t="array" ref="B410">销售记录!P409:S415</f>
        <v/>
      </c>
      <c r="C410" s="111" t="str">
        <f t="array" ref="C410">销售记录!Q409:T415</f>
        <v/>
      </c>
      <c r="D410" s="110" t="str">
        <f t="array" ref="D410">销售记录!R409:U415</f>
        <v/>
      </c>
      <c r="E410" s="112" t="str">
        <f>IF(A410="","",SUMIF(进货明细!$A$3:$A$5000,A410,进货明细!$F$3:$F$5000))</f>
        <v/>
      </c>
      <c r="F410" s="113" t="str">
        <f t="shared" si="18"/>
        <v/>
      </c>
      <c r="G410" s="114" t="str">
        <f>IF(E410="","",SUMIF(进货明细!$A$3:$A$5000,A410,进货明细!$H$3:$H$5000))</f>
        <v/>
      </c>
      <c r="H410" s="112" t="str">
        <f>IF(A410="","",SUMIF(销售记录!$A$3:$A$5000,A410,销售记录!$F$3:$F$5000))</f>
        <v/>
      </c>
      <c r="I410" s="114" t="str">
        <f>IF(H410="","",SUMIF(销售记录!$A$3:$A$5000,A410,销售记录!$H$3:$H$5000))</f>
        <v/>
      </c>
      <c r="J410" s="119" t="str">
        <f t="shared" si="19"/>
        <v/>
      </c>
      <c r="K410" s="114" t="str">
        <f t="shared" si="20"/>
        <v/>
      </c>
      <c r="L410" s="96"/>
    </row>
    <row r="411" customHeight="1" spans="1:12">
      <c r="A411" s="110" t="str">
        <f t="array" ref="A411">销售记录!O410:R416</f>
        <v/>
      </c>
      <c r="B411" s="110" t="str">
        <f t="array" ref="B411">销售记录!P410:S416</f>
        <v/>
      </c>
      <c r="C411" s="111" t="str">
        <f t="array" ref="C411">销售记录!Q410:T416</f>
        <v/>
      </c>
      <c r="D411" s="110" t="str">
        <f t="array" ref="D411">销售记录!R410:U416</f>
        <v/>
      </c>
      <c r="E411" s="112" t="str">
        <f>IF(A411="","",SUMIF(进货明细!$A$3:$A$5000,A411,进货明细!$F$3:$F$5000))</f>
        <v/>
      </c>
      <c r="F411" s="113" t="str">
        <f t="shared" si="18"/>
        <v/>
      </c>
      <c r="G411" s="114" t="str">
        <f>IF(E411="","",SUMIF(进货明细!$A$3:$A$5000,A411,进货明细!$H$3:$H$5000))</f>
        <v/>
      </c>
      <c r="H411" s="112" t="str">
        <f>IF(A411="","",SUMIF(销售记录!$A$3:$A$5000,A411,销售记录!$F$3:$F$5000))</f>
        <v/>
      </c>
      <c r="I411" s="114" t="str">
        <f>IF(H411="","",SUMIF(销售记录!$A$3:$A$5000,A411,销售记录!$H$3:$H$5000))</f>
        <v/>
      </c>
      <c r="J411" s="119" t="str">
        <f t="shared" si="19"/>
        <v/>
      </c>
      <c r="K411" s="114" t="str">
        <f t="shared" si="20"/>
        <v/>
      </c>
      <c r="L411" s="96"/>
    </row>
    <row r="412" customHeight="1" spans="1:12">
      <c r="A412" s="110" t="str">
        <f t="array" ref="A412">销售记录!O411:R417</f>
        <v/>
      </c>
      <c r="B412" s="110" t="str">
        <f t="array" ref="B412">销售记录!P411:S417</f>
        <v/>
      </c>
      <c r="C412" s="111" t="str">
        <f t="array" ref="C412">销售记录!Q411:T417</f>
        <v/>
      </c>
      <c r="D412" s="110" t="str">
        <f t="array" ref="D412">销售记录!R411:U417</f>
        <v/>
      </c>
      <c r="E412" s="112" t="str">
        <f>IF(A412="","",SUMIF(进货明细!$A$3:$A$5000,A412,进货明细!$F$3:$F$5000))</f>
        <v/>
      </c>
      <c r="F412" s="113" t="str">
        <f t="shared" si="18"/>
        <v/>
      </c>
      <c r="G412" s="114" t="str">
        <f>IF(E412="","",SUMIF(进货明细!$A$3:$A$5000,A412,进货明细!$H$3:$H$5000))</f>
        <v/>
      </c>
      <c r="H412" s="112" t="str">
        <f>IF(A412="","",SUMIF(销售记录!$A$3:$A$5000,A412,销售记录!$F$3:$F$5000))</f>
        <v/>
      </c>
      <c r="I412" s="114" t="str">
        <f>IF(H412="","",SUMIF(销售记录!$A$3:$A$5000,A412,销售记录!$H$3:$H$5000))</f>
        <v/>
      </c>
      <c r="J412" s="119" t="str">
        <f t="shared" si="19"/>
        <v/>
      </c>
      <c r="K412" s="114" t="str">
        <f t="shared" si="20"/>
        <v/>
      </c>
      <c r="L412" s="96"/>
    </row>
    <row r="413" customHeight="1" spans="1:12">
      <c r="A413" s="110" t="str">
        <f t="array" ref="A413">销售记录!O412:R418</f>
        <v/>
      </c>
      <c r="B413" s="110" t="str">
        <f t="array" ref="B413">销售记录!P412:S418</f>
        <v/>
      </c>
      <c r="C413" s="111" t="str">
        <f t="array" ref="C413">销售记录!Q412:T418</f>
        <v/>
      </c>
      <c r="D413" s="110" t="str">
        <f t="array" ref="D413">销售记录!R412:U418</f>
        <v/>
      </c>
      <c r="E413" s="112" t="str">
        <f>IF(A413="","",SUMIF(进货明细!$A$3:$A$5000,A413,进货明细!$F$3:$F$5000))</f>
        <v/>
      </c>
      <c r="F413" s="113" t="str">
        <f t="shared" si="18"/>
        <v/>
      </c>
      <c r="G413" s="114" t="str">
        <f>IF(E413="","",SUMIF(进货明细!$A$3:$A$5000,A413,进货明细!$H$3:$H$5000))</f>
        <v/>
      </c>
      <c r="H413" s="112" t="str">
        <f>IF(A413="","",SUMIF(销售记录!$A$3:$A$5000,A413,销售记录!$F$3:$F$5000))</f>
        <v/>
      </c>
      <c r="I413" s="114" t="str">
        <f>IF(H413="","",SUMIF(销售记录!$A$3:$A$5000,A413,销售记录!$H$3:$H$5000))</f>
        <v/>
      </c>
      <c r="J413" s="119" t="str">
        <f t="shared" si="19"/>
        <v/>
      </c>
      <c r="K413" s="114" t="str">
        <f t="shared" si="20"/>
        <v/>
      </c>
      <c r="L413" s="96"/>
    </row>
    <row r="414" customHeight="1" spans="1:12">
      <c r="A414" s="110" t="str">
        <f t="array" ref="A414">销售记录!O413:R419</f>
        <v/>
      </c>
      <c r="B414" s="110" t="str">
        <f t="array" ref="B414">销售记录!P413:S419</f>
        <v/>
      </c>
      <c r="C414" s="111" t="str">
        <f t="array" ref="C414">销售记录!Q413:T419</f>
        <v/>
      </c>
      <c r="D414" s="110" t="str">
        <f t="array" ref="D414">销售记录!R413:U419</f>
        <v/>
      </c>
      <c r="E414" s="112" t="str">
        <f>IF(A414="","",SUMIF(进货明细!$A$3:$A$5000,A414,进货明细!$F$3:$F$5000))</f>
        <v/>
      </c>
      <c r="F414" s="113" t="str">
        <f t="shared" si="18"/>
        <v/>
      </c>
      <c r="G414" s="114" t="str">
        <f>IF(E414="","",SUMIF(进货明细!$A$3:$A$5000,A414,进货明细!$H$3:$H$5000))</f>
        <v/>
      </c>
      <c r="H414" s="112" t="str">
        <f>IF(A414="","",SUMIF(销售记录!$A$3:$A$5000,A414,销售记录!$F$3:$F$5000))</f>
        <v/>
      </c>
      <c r="I414" s="114" t="str">
        <f>IF(H414="","",SUMIF(销售记录!$A$3:$A$5000,A414,销售记录!$H$3:$H$5000))</f>
        <v/>
      </c>
      <c r="J414" s="119" t="str">
        <f t="shared" si="19"/>
        <v/>
      </c>
      <c r="K414" s="114" t="str">
        <f t="shared" si="20"/>
        <v/>
      </c>
      <c r="L414" s="96"/>
    </row>
    <row r="415" customHeight="1" spans="1:12">
      <c r="A415" s="110" t="str">
        <f t="array" ref="A415">销售记录!O414:R420</f>
        <v/>
      </c>
      <c r="B415" s="110" t="str">
        <f t="array" ref="B415">销售记录!P414:S420</f>
        <v/>
      </c>
      <c r="C415" s="111" t="str">
        <f t="array" ref="C415">销售记录!Q414:T420</f>
        <v/>
      </c>
      <c r="D415" s="110" t="str">
        <f t="array" ref="D415">销售记录!R414:U420</f>
        <v/>
      </c>
      <c r="E415" s="112" t="str">
        <f>IF(A415="","",SUMIF(进货明细!$A$3:$A$5000,A415,进货明细!$F$3:$F$5000))</f>
        <v/>
      </c>
      <c r="F415" s="113" t="str">
        <f t="shared" si="18"/>
        <v/>
      </c>
      <c r="G415" s="114" t="str">
        <f>IF(E415="","",SUMIF(进货明细!$A$3:$A$5000,A415,进货明细!$H$3:$H$5000))</f>
        <v/>
      </c>
      <c r="H415" s="112" t="str">
        <f>IF(A415="","",SUMIF(销售记录!$A$3:$A$5000,A415,销售记录!$F$3:$F$5000))</f>
        <v/>
      </c>
      <c r="I415" s="114" t="str">
        <f>IF(H415="","",SUMIF(销售记录!$A$3:$A$5000,A415,销售记录!$H$3:$H$5000))</f>
        <v/>
      </c>
      <c r="J415" s="119" t="str">
        <f t="shared" si="19"/>
        <v/>
      </c>
      <c r="K415" s="114" t="str">
        <f t="shared" si="20"/>
        <v/>
      </c>
      <c r="L415" s="96"/>
    </row>
    <row r="416" customHeight="1" spans="1:12">
      <c r="A416" s="110" t="str">
        <f t="array" ref="A416">销售记录!O415:R421</f>
        <v/>
      </c>
      <c r="B416" s="110" t="str">
        <f t="array" ref="B416">销售记录!P415:S421</f>
        <v/>
      </c>
      <c r="C416" s="111" t="str">
        <f t="array" ref="C416">销售记录!Q415:T421</f>
        <v/>
      </c>
      <c r="D416" s="110" t="str">
        <f t="array" ref="D416">销售记录!R415:U421</f>
        <v/>
      </c>
      <c r="E416" s="112" t="str">
        <f>IF(A416="","",SUMIF(进货明细!$A$3:$A$5000,A416,进货明细!$F$3:$F$5000))</f>
        <v/>
      </c>
      <c r="F416" s="113" t="str">
        <f t="shared" si="18"/>
        <v/>
      </c>
      <c r="G416" s="114" t="str">
        <f>IF(E416="","",SUMIF(进货明细!$A$3:$A$5000,A416,进货明细!$H$3:$H$5000))</f>
        <v/>
      </c>
      <c r="H416" s="112" t="str">
        <f>IF(A416="","",SUMIF(销售记录!$A$3:$A$5000,A416,销售记录!$F$3:$F$5000))</f>
        <v/>
      </c>
      <c r="I416" s="114" t="str">
        <f>IF(H416="","",SUMIF(销售记录!$A$3:$A$5000,A416,销售记录!$H$3:$H$5000))</f>
        <v/>
      </c>
      <c r="J416" s="119" t="str">
        <f t="shared" si="19"/>
        <v/>
      </c>
      <c r="K416" s="114" t="str">
        <f t="shared" si="20"/>
        <v/>
      </c>
      <c r="L416" s="96"/>
    </row>
    <row r="417" customHeight="1" spans="1:12">
      <c r="A417" s="110" t="str">
        <f t="array" ref="A417">销售记录!O416:R422</f>
        <v/>
      </c>
      <c r="B417" s="110" t="str">
        <f t="array" ref="B417">销售记录!P416:S422</f>
        <v/>
      </c>
      <c r="C417" s="111" t="str">
        <f t="array" ref="C417">销售记录!Q416:T422</f>
        <v/>
      </c>
      <c r="D417" s="110" t="str">
        <f t="array" ref="D417">销售记录!R416:U422</f>
        <v/>
      </c>
      <c r="E417" s="112" t="str">
        <f>IF(A417="","",SUMIF(进货明细!$A$3:$A$5000,A417,进货明细!$F$3:$F$5000))</f>
        <v/>
      </c>
      <c r="F417" s="113" t="str">
        <f t="shared" si="18"/>
        <v/>
      </c>
      <c r="G417" s="114" t="str">
        <f>IF(E417="","",SUMIF(进货明细!$A$3:$A$5000,A417,进货明细!$H$3:$H$5000))</f>
        <v/>
      </c>
      <c r="H417" s="112" t="str">
        <f>IF(A417="","",SUMIF(销售记录!$A$3:$A$5000,A417,销售记录!$F$3:$F$5000))</f>
        <v/>
      </c>
      <c r="I417" s="114" t="str">
        <f>IF(H417="","",SUMIF(销售记录!$A$3:$A$5000,A417,销售记录!$H$3:$H$5000))</f>
        <v/>
      </c>
      <c r="J417" s="119" t="str">
        <f t="shared" si="19"/>
        <v/>
      </c>
      <c r="K417" s="114" t="str">
        <f t="shared" si="20"/>
        <v/>
      </c>
      <c r="L417" s="96"/>
    </row>
    <row r="418" customHeight="1" spans="1:12">
      <c r="A418" s="110" t="str">
        <f t="array" ref="A418">销售记录!O417:R423</f>
        <v/>
      </c>
      <c r="B418" s="110" t="str">
        <f t="array" ref="B418">销售记录!P417:S423</f>
        <v/>
      </c>
      <c r="C418" s="111" t="str">
        <f t="array" ref="C418">销售记录!Q417:T423</f>
        <v/>
      </c>
      <c r="D418" s="110" t="str">
        <f t="array" ref="D418">销售记录!R417:U423</f>
        <v/>
      </c>
      <c r="E418" s="112" t="str">
        <f>IF(A418="","",SUMIF(进货明细!$A$3:$A$5000,A418,进货明细!$F$3:$F$5000))</f>
        <v/>
      </c>
      <c r="F418" s="113" t="str">
        <f t="shared" si="18"/>
        <v/>
      </c>
      <c r="G418" s="114" t="str">
        <f>IF(E418="","",SUMIF(进货明细!$A$3:$A$5000,A418,进货明细!$H$3:$H$5000))</f>
        <v/>
      </c>
      <c r="H418" s="112" t="str">
        <f>IF(A418="","",SUMIF(销售记录!$A$3:$A$5000,A418,销售记录!$F$3:$F$5000))</f>
        <v/>
      </c>
      <c r="I418" s="114" t="str">
        <f>IF(H418="","",SUMIF(销售记录!$A$3:$A$5000,A418,销售记录!$H$3:$H$5000))</f>
        <v/>
      </c>
      <c r="J418" s="119" t="str">
        <f t="shared" si="19"/>
        <v/>
      </c>
      <c r="K418" s="114" t="str">
        <f t="shared" si="20"/>
        <v/>
      </c>
      <c r="L418" s="96"/>
    </row>
    <row r="419" customHeight="1" spans="1:12">
      <c r="A419" s="110" t="str">
        <f t="array" ref="A419">销售记录!O418:R424</f>
        <v/>
      </c>
      <c r="B419" s="110" t="str">
        <f t="array" ref="B419">销售记录!P418:S424</f>
        <v/>
      </c>
      <c r="C419" s="111" t="str">
        <f t="array" ref="C419">销售记录!Q418:T424</f>
        <v/>
      </c>
      <c r="D419" s="110" t="str">
        <f t="array" ref="D419">销售记录!R418:U424</f>
        <v/>
      </c>
      <c r="E419" s="112" t="str">
        <f>IF(A419="","",SUMIF(进货明细!$A$3:$A$5000,A419,进货明细!$F$3:$F$5000))</f>
        <v/>
      </c>
      <c r="F419" s="113" t="str">
        <f t="shared" si="18"/>
        <v/>
      </c>
      <c r="G419" s="114" t="str">
        <f>IF(E419="","",SUMIF(进货明细!$A$3:$A$5000,A419,进货明细!$H$3:$H$5000))</f>
        <v/>
      </c>
      <c r="H419" s="112" t="str">
        <f>IF(A419="","",SUMIF(销售记录!$A$3:$A$5000,A419,销售记录!$F$3:$F$5000))</f>
        <v/>
      </c>
      <c r="I419" s="114" t="str">
        <f>IF(H419="","",SUMIF(销售记录!$A$3:$A$5000,A419,销售记录!$H$3:$H$5000))</f>
        <v/>
      </c>
      <c r="J419" s="119" t="str">
        <f t="shared" si="19"/>
        <v/>
      </c>
      <c r="K419" s="114" t="str">
        <f t="shared" si="20"/>
        <v/>
      </c>
      <c r="L419" s="96"/>
    </row>
    <row r="420" customHeight="1" spans="1:12">
      <c r="A420" s="110" t="str">
        <f t="array" ref="A420">销售记录!O419:R425</f>
        <v/>
      </c>
      <c r="B420" s="110" t="str">
        <f t="array" ref="B420">销售记录!P419:S425</f>
        <v/>
      </c>
      <c r="C420" s="111" t="str">
        <f t="array" ref="C420">销售记录!Q419:T425</f>
        <v/>
      </c>
      <c r="D420" s="110" t="str">
        <f t="array" ref="D420">销售记录!R419:U425</f>
        <v/>
      </c>
      <c r="E420" s="112" t="str">
        <f>IF(A420="","",SUMIF(进货明细!$A$3:$A$5000,A420,进货明细!$F$3:$F$5000))</f>
        <v/>
      </c>
      <c r="F420" s="113" t="str">
        <f t="shared" si="18"/>
        <v/>
      </c>
      <c r="G420" s="114" t="str">
        <f>IF(E420="","",SUMIF(进货明细!$A$3:$A$5000,A420,进货明细!$H$3:$H$5000))</f>
        <v/>
      </c>
      <c r="H420" s="112" t="str">
        <f>IF(A420="","",SUMIF(销售记录!$A$3:$A$5000,A420,销售记录!$F$3:$F$5000))</f>
        <v/>
      </c>
      <c r="I420" s="114" t="str">
        <f>IF(H420="","",SUMIF(销售记录!$A$3:$A$5000,A420,销售记录!$H$3:$H$5000))</f>
        <v/>
      </c>
      <c r="J420" s="119" t="str">
        <f t="shared" si="19"/>
        <v/>
      </c>
      <c r="K420" s="114" t="str">
        <f t="shared" si="20"/>
        <v/>
      </c>
      <c r="L420" s="96"/>
    </row>
    <row r="421" customHeight="1" spans="1:12">
      <c r="A421" s="110" t="str">
        <f t="array" ref="A421">销售记录!O420:R426</f>
        <v/>
      </c>
      <c r="B421" s="110" t="str">
        <f t="array" ref="B421">销售记录!P420:S426</f>
        <v/>
      </c>
      <c r="C421" s="111" t="str">
        <f t="array" ref="C421">销售记录!Q420:T426</f>
        <v/>
      </c>
      <c r="D421" s="110" t="str">
        <f t="array" ref="D421">销售记录!R420:U426</f>
        <v/>
      </c>
      <c r="E421" s="112" t="str">
        <f>IF(A421="","",SUMIF(进货明细!$A$3:$A$5000,A421,进货明细!$F$3:$F$5000))</f>
        <v/>
      </c>
      <c r="F421" s="113" t="str">
        <f t="shared" si="18"/>
        <v/>
      </c>
      <c r="G421" s="114" t="str">
        <f>IF(E421="","",SUMIF(进货明细!$A$3:$A$5000,A421,进货明细!$H$3:$H$5000))</f>
        <v/>
      </c>
      <c r="H421" s="112" t="str">
        <f>IF(A421="","",SUMIF(销售记录!$A$3:$A$5000,A421,销售记录!$F$3:$F$5000))</f>
        <v/>
      </c>
      <c r="I421" s="114" t="str">
        <f>IF(H421="","",SUMIF(销售记录!$A$3:$A$5000,A421,销售记录!$H$3:$H$5000))</f>
        <v/>
      </c>
      <c r="J421" s="119" t="str">
        <f t="shared" si="19"/>
        <v/>
      </c>
      <c r="K421" s="114" t="str">
        <f t="shared" si="20"/>
        <v/>
      </c>
      <c r="L421" s="96"/>
    </row>
    <row r="422" customHeight="1" spans="1:12">
      <c r="A422" s="110" t="str">
        <f t="array" ref="A422">销售记录!O421:R427</f>
        <v/>
      </c>
      <c r="B422" s="110" t="str">
        <f t="array" ref="B422">销售记录!P421:S427</f>
        <v/>
      </c>
      <c r="C422" s="111" t="str">
        <f t="array" ref="C422">销售记录!Q421:T427</f>
        <v/>
      </c>
      <c r="D422" s="110" t="str">
        <f t="array" ref="D422">销售记录!R421:U427</f>
        <v/>
      </c>
      <c r="E422" s="112" t="str">
        <f>IF(A422="","",SUMIF(进货明细!$A$3:$A$5000,A422,进货明细!$F$3:$F$5000))</f>
        <v/>
      </c>
      <c r="F422" s="113" t="str">
        <f t="shared" si="18"/>
        <v/>
      </c>
      <c r="G422" s="114" t="str">
        <f>IF(E422="","",SUMIF(进货明细!$A$3:$A$5000,A422,进货明细!$H$3:$H$5000))</f>
        <v/>
      </c>
      <c r="H422" s="112" t="str">
        <f>IF(A422="","",SUMIF(销售记录!$A$3:$A$5000,A422,销售记录!$F$3:$F$5000))</f>
        <v/>
      </c>
      <c r="I422" s="114" t="str">
        <f>IF(H422="","",SUMIF(销售记录!$A$3:$A$5000,A422,销售记录!$H$3:$H$5000))</f>
        <v/>
      </c>
      <c r="J422" s="119" t="str">
        <f t="shared" si="19"/>
        <v/>
      </c>
      <c r="K422" s="114" t="str">
        <f t="shared" si="20"/>
        <v/>
      </c>
      <c r="L422" s="96"/>
    </row>
    <row r="423" customHeight="1" spans="1:12">
      <c r="A423" s="110" t="str">
        <f t="array" ref="A423">销售记录!O422:R428</f>
        <v/>
      </c>
      <c r="B423" s="110" t="str">
        <f t="array" ref="B423">销售记录!P422:S428</f>
        <v/>
      </c>
      <c r="C423" s="111" t="str">
        <f t="array" ref="C423">销售记录!Q422:T428</f>
        <v/>
      </c>
      <c r="D423" s="110" t="str">
        <f t="array" ref="D423">销售记录!R422:U428</f>
        <v/>
      </c>
      <c r="E423" s="112" t="str">
        <f>IF(A423="","",SUMIF(进货明细!$A$3:$A$5000,A423,进货明细!$F$3:$F$5000))</f>
        <v/>
      </c>
      <c r="F423" s="113" t="str">
        <f t="shared" si="18"/>
        <v/>
      </c>
      <c r="G423" s="114" t="str">
        <f>IF(E423="","",SUMIF(进货明细!$A$3:$A$5000,A423,进货明细!$H$3:$H$5000))</f>
        <v/>
      </c>
      <c r="H423" s="112" t="str">
        <f>IF(A423="","",SUMIF(销售记录!$A$3:$A$5000,A423,销售记录!$F$3:$F$5000))</f>
        <v/>
      </c>
      <c r="I423" s="114" t="str">
        <f>IF(H423="","",SUMIF(销售记录!$A$3:$A$5000,A423,销售记录!$H$3:$H$5000))</f>
        <v/>
      </c>
      <c r="J423" s="119" t="str">
        <f t="shared" si="19"/>
        <v/>
      </c>
      <c r="K423" s="114" t="str">
        <f t="shared" si="20"/>
        <v/>
      </c>
      <c r="L423" s="96"/>
    </row>
    <row r="424" customHeight="1" spans="1:12">
      <c r="A424" s="110" t="str">
        <f t="array" ref="A424">销售记录!O423:R429</f>
        <v/>
      </c>
      <c r="B424" s="110" t="str">
        <f t="array" ref="B424">销售记录!P423:S429</f>
        <v/>
      </c>
      <c r="C424" s="111" t="str">
        <f t="array" ref="C424">销售记录!Q423:T429</f>
        <v/>
      </c>
      <c r="D424" s="110" t="str">
        <f t="array" ref="D424">销售记录!R423:U429</f>
        <v/>
      </c>
      <c r="E424" s="112" t="str">
        <f>IF(A424="","",SUMIF(进货明细!$A$3:$A$5000,A424,进货明细!$F$3:$F$5000))</f>
        <v/>
      </c>
      <c r="F424" s="113" t="str">
        <f t="shared" si="18"/>
        <v/>
      </c>
      <c r="G424" s="114" t="str">
        <f>IF(E424="","",SUMIF(进货明细!$A$3:$A$5000,A424,进货明细!$H$3:$H$5000))</f>
        <v/>
      </c>
      <c r="H424" s="112" t="str">
        <f>IF(A424="","",SUMIF(销售记录!$A$3:$A$5000,A424,销售记录!$F$3:$F$5000))</f>
        <v/>
      </c>
      <c r="I424" s="114" t="str">
        <f>IF(H424="","",SUMIF(销售记录!$A$3:$A$5000,A424,销售记录!$H$3:$H$5000))</f>
        <v/>
      </c>
      <c r="J424" s="119" t="str">
        <f t="shared" si="19"/>
        <v/>
      </c>
      <c r="K424" s="114" t="str">
        <f t="shared" si="20"/>
        <v/>
      </c>
      <c r="L424" s="96"/>
    </row>
    <row r="425" customHeight="1" spans="1:12">
      <c r="A425" s="110" t="str">
        <f t="array" ref="A425">销售记录!O424:R430</f>
        <v/>
      </c>
      <c r="B425" s="110" t="str">
        <f t="array" ref="B425">销售记录!P424:S430</f>
        <v/>
      </c>
      <c r="C425" s="111" t="str">
        <f t="array" ref="C425">销售记录!Q424:T430</f>
        <v/>
      </c>
      <c r="D425" s="110" t="str">
        <f t="array" ref="D425">销售记录!R424:U430</f>
        <v/>
      </c>
      <c r="E425" s="112" t="str">
        <f>IF(A425="","",SUMIF(进货明细!$A$3:$A$5000,A425,进货明细!$F$3:$F$5000))</f>
        <v/>
      </c>
      <c r="F425" s="113" t="str">
        <f t="shared" si="18"/>
        <v/>
      </c>
      <c r="G425" s="114" t="str">
        <f>IF(E425="","",SUMIF(进货明细!$A$3:$A$5000,A425,进货明细!$H$3:$H$5000))</f>
        <v/>
      </c>
      <c r="H425" s="112" t="str">
        <f>IF(A425="","",SUMIF(销售记录!$A$3:$A$5000,A425,销售记录!$F$3:$F$5000))</f>
        <v/>
      </c>
      <c r="I425" s="114" t="str">
        <f>IF(H425="","",SUMIF(销售记录!$A$3:$A$5000,A425,销售记录!$H$3:$H$5000))</f>
        <v/>
      </c>
      <c r="J425" s="119" t="str">
        <f t="shared" si="19"/>
        <v/>
      </c>
      <c r="K425" s="114" t="str">
        <f t="shared" si="20"/>
        <v/>
      </c>
      <c r="L425" s="96"/>
    </row>
    <row r="426" customHeight="1" spans="1:12">
      <c r="A426" s="110" t="str">
        <f t="array" ref="A426">销售记录!O425:R431</f>
        <v/>
      </c>
      <c r="B426" s="110" t="str">
        <f t="array" ref="B426">销售记录!P425:S431</f>
        <v/>
      </c>
      <c r="C426" s="111" t="str">
        <f t="array" ref="C426">销售记录!Q425:T431</f>
        <v/>
      </c>
      <c r="D426" s="110" t="str">
        <f t="array" ref="D426">销售记录!R425:U431</f>
        <v/>
      </c>
      <c r="E426" s="112" t="str">
        <f>IF(A426="","",SUMIF(进货明细!$A$3:$A$5000,A426,进货明细!$F$3:$F$5000))</f>
        <v/>
      </c>
      <c r="F426" s="113" t="str">
        <f t="shared" si="18"/>
        <v/>
      </c>
      <c r="G426" s="114" t="str">
        <f>IF(E426="","",SUMIF(进货明细!$A$3:$A$5000,A426,进货明细!$H$3:$H$5000))</f>
        <v/>
      </c>
      <c r="H426" s="112" t="str">
        <f>IF(A426="","",SUMIF(销售记录!$A$3:$A$5000,A426,销售记录!$F$3:$F$5000))</f>
        <v/>
      </c>
      <c r="I426" s="114" t="str">
        <f>IF(H426="","",SUMIF(销售记录!$A$3:$A$5000,A426,销售记录!$H$3:$H$5000))</f>
        <v/>
      </c>
      <c r="J426" s="119" t="str">
        <f t="shared" si="19"/>
        <v/>
      </c>
      <c r="K426" s="114" t="str">
        <f t="shared" si="20"/>
        <v/>
      </c>
      <c r="L426" s="96"/>
    </row>
    <row r="427" customHeight="1" spans="1:12">
      <c r="A427" s="110" t="str">
        <f t="array" ref="A427">销售记录!O426:R432</f>
        <v/>
      </c>
      <c r="B427" s="110" t="str">
        <f t="array" ref="B427">销售记录!P426:S432</f>
        <v/>
      </c>
      <c r="C427" s="111" t="str">
        <f t="array" ref="C427">销售记录!Q426:T432</f>
        <v/>
      </c>
      <c r="D427" s="110" t="str">
        <f t="array" ref="D427">销售记录!R426:U432</f>
        <v/>
      </c>
      <c r="E427" s="112" t="str">
        <f>IF(A427="","",SUMIF(进货明细!$A$3:$A$5000,A427,进货明细!$F$3:$F$5000))</f>
        <v/>
      </c>
      <c r="F427" s="113" t="str">
        <f t="shared" si="18"/>
        <v/>
      </c>
      <c r="G427" s="114" t="str">
        <f>IF(E427="","",SUMIF(进货明细!$A$3:$A$5000,A427,进货明细!$H$3:$H$5000))</f>
        <v/>
      </c>
      <c r="H427" s="112" t="str">
        <f>IF(A427="","",SUMIF(销售记录!$A$3:$A$5000,A427,销售记录!$F$3:$F$5000))</f>
        <v/>
      </c>
      <c r="I427" s="114" t="str">
        <f>IF(H427="","",SUMIF(销售记录!$A$3:$A$5000,A427,销售记录!$H$3:$H$5000))</f>
        <v/>
      </c>
      <c r="J427" s="119" t="str">
        <f t="shared" si="19"/>
        <v/>
      </c>
      <c r="K427" s="114" t="str">
        <f t="shared" si="20"/>
        <v/>
      </c>
      <c r="L427" s="96"/>
    </row>
    <row r="428" customHeight="1" spans="1:12">
      <c r="A428" s="110" t="str">
        <f t="array" ref="A428">销售记录!O427:R433</f>
        <v/>
      </c>
      <c r="B428" s="110" t="str">
        <f t="array" ref="B428">销售记录!P427:S433</f>
        <v/>
      </c>
      <c r="C428" s="111" t="str">
        <f t="array" ref="C428">销售记录!Q427:T433</f>
        <v/>
      </c>
      <c r="D428" s="110" t="str">
        <f t="array" ref="D428">销售记录!R427:U433</f>
        <v/>
      </c>
      <c r="E428" s="112" t="str">
        <f>IF(A428="","",SUMIF(进货明细!$A$3:$A$5000,A428,进货明细!$F$3:$F$5000))</f>
        <v/>
      </c>
      <c r="F428" s="113" t="str">
        <f t="shared" si="18"/>
        <v/>
      </c>
      <c r="G428" s="114" t="str">
        <f>IF(E428="","",SUMIF(进货明细!$A$3:$A$5000,A428,进货明细!$H$3:$H$5000))</f>
        <v/>
      </c>
      <c r="H428" s="112" t="str">
        <f>IF(A428="","",SUMIF(销售记录!$A$3:$A$5000,A428,销售记录!$F$3:$F$5000))</f>
        <v/>
      </c>
      <c r="I428" s="114" t="str">
        <f>IF(H428="","",SUMIF(销售记录!$A$3:$A$5000,A428,销售记录!$H$3:$H$5000))</f>
        <v/>
      </c>
      <c r="J428" s="119" t="str">
        <f t="shared" si="19"/>
        <v/>
      </c>
      <c r="K428" s="114" t="str">
        <f t="shared" si="20"/>
        <v/>
      </c>
      <c r="L428" s="96"/>
    </row>
    <row r="429" customHeight="1" spans="1:12">
      <c r="A429" s="110" t="str">
        <f t="array" ref="A429">销售记录!O428:R434</f>
        <v/>
      </c>
      <c r="B429" s="110" t="str">
        <f t="array" ref="B429">销售记录!P428:S434</f>
        <v/>
      </c>
      <c r="C429" s="111" t="str">
        <f t="array" ref="C429">销售记录!Q428:T434</f>
        <v/>
      </c>
      <c r="D429" s="110" t="str">
        <f t="array" ref="D429">销售记录!R428:U434</f>
        <v/>
      </c>
      <c r="E429" s="112" t="str">
        <f>IF(A429="","",SUMIF(进货明细!$A$3:$A$5000,A429,进货明细!$F$3:$F$5000))</f>
        <v/>
      </c>
      <c r="F429" s="113" t="str">
        <f t="shared" si="18"/>
        <v/>
      </c>
      <c r="G429" s="114" t="str">
        <f>IF(E429="","",SUMIF(进货明细!$A$3:$A$5000,A429,进货明细!$H$3:$H$5000))</f>
        <v/>
      </c>
      <c r="H429" s="112" t="str">
        <f>IF(A429="","",SUMIF(销售记录!$A$3:$A$5000,A429,销售记录!$F$3:$F$5000))</f>
        <v/>
      </c>
      <c r="I429" s="114" t="str">
        <f>IF(H429="","",SUMIF(销售记录!$A$3:$A$5000,A429,销售记录!$H$3:$H$5000))</f>
        <v/>
      </c>
      <c r="J429" s="119" t="str">
        <f t="shared" si="19"/>
        <v/>
      </c>
      <c r="K429" s="114" t="str">
        <f t="shared" si="20"/>
        <v/>
      </c>
      <c r="L429" s="96"/>
    </row>
    <row r="430" customHeight="1" spans="1:12">
      <c r="A430" s="110" t="str">
        <f t="array" ref="A430">销售记录!O429:R435</f>
        <v/>
      </c>
      <c r="B430" s="110" t="str">
        <f t="array" ref="B430">销售记录!P429:S435</f>
        <v/>
      </c>
      <c r="C430" s="111" t="str">
        <f t="array" ref="C430">销售记录!Q429:T435</f>
        <v/>
      </c>
      <c r="D430" s="110" t="str">
        <f t="array" ref="D430">销售记录!R429:U435</f>
        <v/>
      </c>
      <c r="E430" s="112" t="str">
        <f>IF(A430="","",SUMIF(进货明细!$A$3:$A$5000,A430,进货明细!$F$3:$F$5000))</f>
        <v/>
      </c>
      <c r="F430" s="113" t="str">
        <f t="shared" si="18"/>
        <v/>
      </c>
      <c r="G430" s="114" t="str">
        <f>IF(E430="","",SUMIF(进货明细!$A$3:$A$5000,A430,进货明细!$H$3:$H$5000))</f>
        <v/>
      </c>
      <c r="H430" s="112" t="str">
        <f>IF(A430="","",SUMIF(销售记录!$A$3:$A$5000,A430,销售记录!$F$3:$F$5000))</f>
        <v/>
      </c>
      <c r="I430" s="114" t="str">
        <f>IF(H430="","",SUMIF(销售记录!$A$3:$A$5000,A430,销售记录!$H$3:$H$5000))</f>
        <v/>
      </c>
      <c r="J430" s="119" t="str">
        <f t="shared" si="19"/>
        <v/>
      </c>
      <c r="K430" s="114" t="str">
        <f t="shared" si="20"/>
        <v/>
      </c>
      <c r="L430" s="96"/>
    </row>
    <row r="431" customHeight="1" spans="1:12">
      <c r="A431" s="110" t="str">
        <f t="array" ref="A431">销售记录!O430:R436</f>
        <v/>
      </c>
      <c r="B431" s="110" t="str">
        <f t="array" ref="B431">销售记录!P430:S436</f>
        <v/>
      </c>
      <c r="C431" s="111" t="str">
        <f t="array" ref="C431">销售记录!Q430:T436</f>
        <v/>
      </c>
      <c r="D431" s="110" t="str">
        <f t="array" ref="D431">销售记录!R430:U436</f>
        <v/>
      </c>
      <c r="E431" s="112" t="str">
        <f>IF(A431="","",SUMIF(进货明细!$A$3:$A$5000,A431,进货明细!$F$3:$F$5000))</f>
        <v/>
      </c>
      <c r="F431" s="113" t="str">
        <f t="shared" si="18"/>
        <v/>
      </c>
      <c r="G431" s="114" t="str">
        <f>IF(E431="","",SUMIF(进货明细!$A$3:$A$5000,A431,进货明细!$H$3:$H$5000))</f>
        <v/>
      </c>
      <c r="H431" s="112" t="str">
        <f>IF(A431="","",SUMIF(销售记录!$A$3:$A$5000,A431,销售记录!$F$3:$F$5000))</f>
        <v/>
      </c>
      <c r="I431" s="114" t="str">
        <f>IF(H431="","",SUMIF(销售记录!$A$3:$A$5000,A431,销售记录!$H$3:$H$5000))</f>
        <v/>
      </c>
      <c r="J431" s="119" t="str">
        <f t="shared" si="19"/>
        <v/>
      </c>
      <c r="K431" s="114" t="str">
        <f t="shared" si="20"/>
        <v/>
      </c>
      <c r="L431" s="96"/>
    </row>
    <row r="432" customHeight="1" spans="1:12">
      <c r="A432" s="110" t="str">
        <f t="array" ref="A432">销售记录!O431:R437</f>
        <v/>
      </c>
      <c r="B432" s="110" t="str">
        <f t="array" ref="B432">销售记录!P431:S437</f>
        <v/>
      </c>
      <c r="C432" s="111" t="str">
        <f t="array" ref="C432">销售记录!Q431:T437</f>
        <v/>
      </c>
      <c r="D432" s="110" t="str">
        <f t="array" ref="D432">销售记录!R431:U437</f>
        <v/>
      </c>
      <c r="E432" s="112" t="str">
        <f>IF(A432="","",SUMIF(进货明细!$A$3:$A$5000,A432,进货明细!$F$3:$F$5000))</f>
        <v/>
      </c>
      <c r="F432" s="113" t="str">
        <f t="shared" si="18"/>
        <v/>
      </c>
      <c r="G432" s="114" t="str">
        <f>IF(E432="","",SUMIF(进货明细!$A$3:$A$5000,A432,进货明细!$H$3:$H$5000))</f>
        <v/>
      </c>
      <c r="H432" s="112" t="str">
        <f>IF(A432="","",SUMIF(销售记录!$A$3:$A$5000,A432,销售记录!$F$3:$F$5000))</f>
        <v/>
      </c>
      <c r="I432" s="114" t="str">
        <f>IF(H432="","",SUMIF(销售记录!$A$3:$A$5000,A432,销售记录!$H$3:$H$5000))</f>
        <v/>
      </c>
      <c r="J432" s="119" t="str">
        <f t="shared" si="19"/>
        <v/>
      </c>
      <c r="K432" s="114" t="str">
        <f t="shared" si="20"/>
        <v/>
      </c>
      <c r="L432" s="96"/>
    </row>
    <row r="433" customHeight="1" spans="1:12">
      <c r="A433" s="110" t="str">
        <f t="array" ref="A433">销售记录!O432:R438</f>
        <v/>
      </c>
      <c r="B433" s="110" t="str">
        <f t="array" ref="B433">销售记录!P432:S438</f>
        <v/>
      </c>
      <c r="C433" s="111" t="str">
        <f t="array" ref="C433">销售记录!Q432:T438</f>
        <v/>
      </c>
      <c r="D433" s="110" t="str">
        <f t="array" ref="D433">销售记录!R432:U438</f>
        <v/>
      </c>
      <c r="E433" s="112" t="str">
        <f>IF(A433="","",SUMIF(进货明细!$A$3:$A$5000,A433,进货明细!$F$3:$F$5000))</f>
        <v/>
      </c>
      <c r="F433" s="113" t="str">
        <f t="shared" si="18"/>
        <v/>
      </c>
      <c r="G433" s="114" t="str">
        <f>IF(E433="","",SUMIF(进货明细!$A$3:$A$5000,A433,进货明细!$H$3:$H$5000))</f>
        <v/>
      </c>
      <c r="H433" s="112" t="str">
        <f>IF(A433="","",SUMIF(销售记录!$A$3:$A$5000,A433,销售记录!$F$3:$F$5000))</f>
        <v/>
      </c>
      <c r="I433" s="114" t="str">
        <f>IF(H433="","",SUMIF(销售记录!$A$3:$A$5000,A433,销售记录!$H$3:$H$5000))</f>
        <v/>
      </c>
      <c r="J433" s="119" t="str">
        <f t="shared" si="19"/>
        <v/>
      </c>
      <c r="K433" s="114" t="str">
        <f t="shared" si="20"/>
        <v/>
      </c>
      <c r="L433" s="96"/>
    </row>
    <row r="434" customHeight="1" spans="1:12">
      <c r="A434" s="110" t="str">
        <f t="array" ref="A434">销售记录!O433:R439</f>
        <v/>
      </c>
      <c r="B434" s="110" t="str">
        <f t="array" ref="B434">销售记录!P433:S439</f>
        <v/>
      </c>
      <c r="C434" s="111" t="str">
        <f t="array" ref="C434">销售记录!Q433:T439</f>
        <v/>
      </c>
      <c r="D434" s="110" t="str">
        <f t="array" ref="D434">销售记录!R433:U439</f>
        <v/>
      </c>
      <c r="E434" s="112" t="str">
        <f>IF(A434="","",SUMIF(进货明细!$A$3:$A$5000,A434,进货明细!$F$3:$F$5000))</f>
        <v/>
      </c>
      <c r="F434" s="113" t="str">
        <f t="shared" si="18"/>
        <v/>
      </c>
      <c r="G434" s="114" t="str">
        <f>IF(E434="","",SUMIF(进货明细!$A$3:$A$5000,A434,进货明细!$H$3:$H$5000))</f>
        <v/>
      </c>
      <c r="H434" s="112" t="str">
        <f>IF(A434="","",SUMIF(销售记录!$A$3:$A$5000,A434,销售记录!$F$3:$F$5000))</f>
        <v/>
      </c>
      <c r="I434" s="114" t="str">
        <f>IF(H434="","",SUMIF(销售记录!$A$3:$A$5000,A434,销售记录!$H$3:$H$5000))</f>
        <v/>
      </c>
      <c r="J434" s="119" t="str">
        <f t="shared" si="19"/>
        <v/>
      </c>
      <c r="K434" s="114" t="str">
        <f t="shared" si="20"/>
        <v/>
      </c>
      <c r="L434" s="96"/>
    </row>
    <row r="435" customHeight="1" spans="1:12">
      <c r="A435" s="110" t="str">
        <f t="array" ref="A435">销售记录!O434:R440</f>
        <v/>
      </c>
      <c r="B435" s="110" t="str">
        <f t="array" ref="B435">销售记录!P434:S440</f>
        <v/>
      </c>
      <c r="C435" s="111" t="str">
        <f t="array" ref="C435">销售记录!Q434:T440</f>
        <v/>
      </c>
      <c r="D435" s="110" t="str">
        <f t="array" ref="D435">销售记录!R434:U440</f>
        <v/>
      </c>
      <c r="E435" s="112" t="str">
        <f>IF(A435="","",SUMIF(进货明细!$A$3:$A$5000,A435,进货明细!$F$3:$F$5000))</f>
        <v/>
      </c>
      <c r="F435" s="113" t="str">
        <f t="shared" si="18"/>
        <v/>
      </c>
      <c r="G435" s="114" t="str">
        <f>IF(E435="","",SUMIF(进货明细!$A$3:$A$5000,A435,进货明细!$H$3:$H$5000))</f>
        <v/>
      </c>
      <c r="H435" s="112" t="str">
        <f>IF(A435="","",SUMIF(销售记录!$A$3:$A$5000,A435,销售记录!$F$3:$F$5000))</f>
        <v/>
      </c>
      <c r="I435" s="114" t="str">
        <f>IF(H435="","",SUMIF(销售记录!$A$3:$A$5000,A435,销售记录!$H$3:$H$5000))</f>
        <v/>
      </c>
      <c r="J435" s="119" t="str">
        <f t="shared" si="19"/>
        <v/>
      </c>
      <c r="K435" s="114" t="str">
        <f t="shared" si="20"/>
        <v/>
      </c>
      <c r="L435" s="96"/>
    </row>
    <row r="436" customHeight="1" spans="1:12">
      <c r="A436" s="110" t="str">
        <f t="array" ref="A436">销售记录!O435:R441</f>
        <v/>
      </c>
      <c r="B436" s="110" t="str">
        <f t="array" ref="B436">销售记录!P435:S441</f>
        <v/>
      </c>
      <c r="C436" s="111" t="str">
        <f t="array" ref="C436">销售记录!Q435:T441</f>
        <v/>
      </c>
      <c r="D436" s="110" t="str">
        <f t="array" ref="D436">销售记录!R435:U441</f>
        <v/>
      </c>
      <c r="E436" s="112" t="str">
        <f>IF(A436="","",SUMIF(进货明细!$A$3:$A$5000,A436,进货明细!$F$3:$F$5000))</f>
        <v/>
      </c>
      <c r="F436" s="113" t="str">
        <f t="shared" si="18"/>
        <v/>
      </c>
      <c r="G436" s="114" t="str">
        <f>IF(E436="","",SUMIF(进货明细!$A$3:$A$5000,A436,进货明细!$H$3:$H$5000))</f>
        <v/>
      </c>
      <c r="H436" s="112" t="str">
        <f>IF(A436="","",SUMIF(销售记录!$A$3:$A$5000,A436,销售记录!$F$3:$F$5000))</f>
        <v/>
      </c>
      <c r="I436" s="114" t="str">
        <f>IF(H436="","",SUMIF(销售记录!$A$3:$A$5000,A436,销售记录!$H$3:$H$5000))</f>
        <v/>
      </c>
      <c r="J436" s="119" t="str">
        <f t="shared" si="19"/>
        <v/>
      </c>
      <c r="K436" s="114" t="str">
        <f t="shared" si="20"/>
        <v/>
      </c>
      <c r="L436" s="96"/>
    </row>
    <row r="437" customHeight="1" spans="1:12">
      <c r="A437" s="110" t="str">
        <f t="array" ref="A437">销售记录!O436:R442</f>
        <v/>
      </c>
      <c r="B437" s="110" t="str">
        <f t="array" ref="B437">销售记录!P436:S442</f>
        <v/>
      </c>
      <c r="C437" s="111" t="str">
        <f t="array" ref="C437">销售记录!Q436:T442</f>
        <v/>
      </c>
      <c r="D437" s="110" t="str">
        <f t="array" ref="D437">销售记录!R436:U442</f>
        <v/>
      </c>
      <c r="E437" s="112" t="str">
        <f>IF(A437="","",SUMIF(进货明细!$A$3:$A$5000,A437,进货明细!$F$3:$F$5000))</f>
        <v/>
      </c>
      <c r="F437" s="113" t="str">
        <f t="shared" si="18"/>
        <v/>
      </c>
      <c r="G437" s="114" t="str">
        <f>IF(E437="","",SUMIF(进货明细!$A$3:$A$5000,A437,进货明细!$H$3:$H$5000))</f>
        <v/>
      </c>
      <c r="H437" s="112" t="str">
        <f>IF(A437="","",SUMIF(销售记录!$A$3:$A$5000,A437,销售记录!$F$3:$F$5000))</f>
        <v/>
      </c>
      <c r="I437" s="114" t="str">
        <f>IF(H437="","",SUMIF(销售记录!$A$3:$A$5000,A437,销售记录!$H$3:$H$5000))</f>
        <v/>
      </c>
      <c r="J437" s="119" t="str">
        <f t="shared" si="19"/>
        <v/>
      </c>
      <c r="K437" s="114" t="str">
        <f t="shared" si="20"/>
        <v/>
      </c>
      <c r="L437" s="96"/>
    </row>
    <row r="438" customHeight="1" spans="1:12">
      <c r="A438" s="110" t="str">
        <f t="array" ref="A438">销售记录!O437:R443</f>
        <v/>
      </c>
      <c r="B438" s="110" t="str">
        <f t="array" ref="B438">销售记录!P437:S443</f>
        <v/>
      </c>
      <c r="C438" s="111" t="str">
        <f t="array" ref="C438">销售记录!Q437:T443</f>
        <v/>
      </c>
      <c r="D438" s="110" t="str">
        <f t="array" ref="D438">销售记录!R437:U443</f>
        <v/>
      </c>
      <c r="E438" s="112" t="str">
        <f>IF(A438="","",SUMIF(进货明细!$A$3:$A$5000,A438,进货明细!$F$3:$F$5000))</f>
        <v/>
      </c>
      <c r="F438" s="113" t="str">
        <f t="shared" si="18"/>
        <v/>
      </c>
      <c r="G438" s="114" t="str">
        <f>IF(E438="","",SUMIF(进货明细!$A$3:$A$5000,A438,进货明细!$H$3:$H$5000))</f>
        <v/>
      </c>
      <c r="H438" s="112" t="str">
        <f>IF(A438="","",SUMIF(销售记录!$A$3:$A$5000,A438,销售记录!$F$3:$F$5000))</f>
        <v/>
      </c>
      <c r="I438" s="114" t="str">
        <f>IF(H438="","",SUMIF(销售记录!$A$3:$A$5000,A438,销售记录!$H$3:$H$5000))</f>
        <v/>
      </c>
      <c r="J438" s="119" t="str">
        <f t="shared" si="19"/>
        <v/>
      </c>
      <c r="K438" s="114" t="str">
        <f t="shared" si="20"/>
        <v/>
      </c>
      <c r="L438" s="96"/>
    </row>
    <row r="439" customHeight="1" spans="1:12">
      <c r="A439" s="110" t="str">
        <f t="array" ref="A439">销售记录!O438:R444</f>
        <v/>
      </c>
      <c r="B439" s="110" t="str">
        <f t="array" ref="B439">销售记录!P438:S444</f>
        <v/>
      </c>
      <c r="C439" s="111" t="str">
        <f t="array" ref="C439">销售记录!Q438:T444</f>
        <v/>
      </c>
      <c r="D439" s="110" t="str">
        <f t="array" ref="D439">销售记录!R438:U444</f>
        <v/>
      </c>
      <c r="E439" s="112" t="str">
        <f>IF(A439="","",SUMIF(进货明细!$A$3:$A$5000,A439,进货明细!$F$3:$F$5000))</f>
        <v/>
      </c>
      <c r="F439" s="113" t="str">
        <f t="shared" si="18"/>
        <v/>
      </c>
      <c r="G439" s="114" t="str">
        <f>IF(E439="","",SUMIF(进货明细!$A$3:$A$5000,A439,进货明细!$H$3:$H$5000))</f>
        <v/>
      </c>
      <c r="H439" s="112" t="str">
        <f>IF(A439="","",SUMIF(销售记录!$A$3:$A$5000,A439,销售记录!$F$3:$F$5000))</f>
        <v/>
      </c>
      <c r="I439" s="114" t="str">
        <f>IF(H439="","",SUMIF(销售记录!$A$3:$A$5000,A439,销售记录!$H$3:$H$5000))</f>
        <v/>
      </c>
      <c r="J439" s="119" t="str">
        <f t="shared" si="19"/>
        <v/>
      </c>
      <c r="K439" s="114" t="str">
        <f t="shared" si="20"/>
        <v/>
      </c>
      <c r="L439" s="96"/>
    </row>
    <row r="440" customHeight="1" spans="1:12">
      <c r="A440" s="110" t="str">
        <f t="array" ref="A440">销售记录!O439:R445</f>
        <v/>
      </c>
      <c r="B440" s="110" t="str">
        <f t="array" ref="B440">销售记录!P439:S445</f>
        <v/>
      </c>
      <c r="C440" s="111" t="str">
        <f t="array" ref="C440">销售记录!Q439:T445</f>
        <v/>
      </c>
      <c r="D440" s="110" t="str">
        <f t="array" ref="D440">销售记录!R439:U445</f>
        <v/>
      </c>
      <c r="E440" s="112" t="str">
        <f>IF(A440="","",SUMIF(进货明细!$A$3:$A$5000,A440,进货明细!$F$3:$F$5000))</f>
        <v/>
      </c>
      <c r="F440" s="113" t="str">
        <f t="shared" si="18"/>
        <v/>
      </c>
      <c r="G440" s="114" t="str">
        <f>IF(E440="","",SUMIF(进货明细!$A$3:$A$5000,A440,进货明细!$H$3:$H$5000))</f>
        <v/>
      </c>
      <c r="H440" s="112" t="str">
        <f>IF(A440="","",SUMIF(销售记录!$A$3:$A$5000,A440,销售记录!$F$3:$F$5000))</f>
        <v/>
      </c>
      <c r="I440" s="114" t="str">
        <f>IF(H440="","",SUMIF(销售记录!$A$3:$A$5000,A440,销售记录!$H$3:$H$5000))</f>
        <v/>
      </c>
      <c r="J440" s="119" t="str">
        <f t="shared" si="19"/>
        <v/>
      </c>
      <c r="K440" s="114" t="str">
        <f t="shared" si="20"/>
        <v/>
      </c>
      <c r="L440" s="96"/>
    </row>
    <row r="441" customHeight="1" spans="1:12">
      <c r="A441" s="110" t="str">
        <f t="array" ref="A441">销售记录!O440:R446</f>
        <v/>
      </c>
      <c r="B441" s="110" t="str">
        <f t="array" ref="B441">销售记录!P440:S446</f>
        <v/>
      </c>
      <c r="C441" s="111" t="str">
        <f t="array" ref="C441">销售记录!Q440:T446</f>
        <v/>
      </c>
      <c r="D441" s="110" t="str">
        <f t="array" ref="D441">销售记录!R440:U446</f>
        <v/>
      </c>
      <c r="E441" s="112" t="str">
        <f>IF(A441="","",SUMIF(进货明细!$A$3:$A$5000,A441,进货明细!$F$3:$F$5000))</f>
        <v/>
      </c>
      <c r="F441" s="113" t="str">
        <f t="shared" si="18"/>
        <v/>
      </c>
      <c r="G441" s="114" t="str">
        <f>IF(E441="","",SUMIF(进货明细!$A$3:$A$5000,A441,进货明细!$H$3:$H$5000))</f>
        <v/>
      </c>
      <c r="H441" s="112" t="str">
        <f>IF(A441="","",SUMIF(销售记录!$A$3:$A$5000,A441,销售记录!$F$3:$F$5000))</f>
        <v/>
      </c>
      <c r="I441" s="114" t="str">
        <f>IF(H441="","",SUMIF(销售记录!$A$3:$A$5000,A441,销售记录!$H$3:$H$5000))</f>
        <v/>
      </c>
      <c r="J441" s="119" t="str">
        <f t="shared" si="19"/>
        <v/>
      </c>
      <c r="K441" s="114" t="str">
        <f t="shared" si="20"/>
        <v/>
      </c>
      <c r="L441" s="96"/>
    </row>
    <row r="442" customHeight="1" spans="1:12">
      <c r="A442" s="110" t="str">
        <f t="array" ref="A442">销售记录!O441:R447</f>
        <v/>
      </c>
      <c r="B442" s="110" t="str">
        <f t="array" ref="B442">销售记录!P441:S447</f>
        <v/>
      </c>
      <c r="C442" s="111" t="str">
        <f t="array" ref="C442">销售记录!Q441:T447</f>
        <v/>
      </c>
      <c r="D442" s="110" t="str">
        <f t="array" ref="D442">销售记录!R441:U447</f>
        <v/>
      </c>
      <c r="E442" s="112" t="str">
        <f>IF(A442="","",SUMIF(进货明细!$A$3:$A$5000,A442,进货明细!$F$3:$F$5000))</f>
        <v/>
      </c>
      <c r="F442" s="113" t="str">
        <f t="shared" si="18"/>
        <v/>
      </c>
      <c r="G442" s="114" t="str">
        <f>IF(E442="","",SUMIF(进货明细!$A$3:$A$5000,A442,进货明细!$H$3:$H$5000))</f>
        <v/>
      </c>
      <c r="H442" s="112" t="str">
        <f>IF(A442="","",SUMIF(销售记录!$A$3:$A$5000,A442,销售记录!$F$3:$F$5000))</f>
        <v/>
      </c>
      <c r="I442" s="114" t="str">
        <f>IF(H442="","",SUMIF(销售记录!$A$3:$A$5000,A442,销售记录!$H$3:$H$5000))</f>
        <v/>
      </c>
      <c r="J442" s="119" t="str">
        <f t="shared" si="19"/>
        <v/>
      </c>
      <c r="K442" s="114" t="str">
        <f t="shared" si="20"/>
        <v/>
      </c>
      <c r="L442" s="96"/>
    </row>
    <row r="443" customHeight="1" spans="1:12">
      <c r="A443" s="110" t="str">
        <f t="array" ref="A443">销售记录!O442:R448</f>
        <v/>
      </c>
      <c r="B443" s="110" t="str">
        <f t="array" ref="B443">销售记录!P442:S448</f>
        <v/>
      </c>
      <c r="C443" s="111" t="str">
        <f t="array" ref="C443">销售记录!Q442:T448</f>
        <v/>
      </c>
      <c r="D443" s="110" t="str">
        <f t="array" ref="D443">销售记录!R442:U448</f>
        <v/>
      </c>
      <c r="E443" s="112" t="str">
        <f>IF(A443="","",SUMIF(进货明细!$A$3:$A$5000,A443,进货明细!$F$3:$F$5000))</f>
        <v/>
      </c>
      <c r="F443" s="113" t="str">
        <f t="shared" si="18"/>
        <v/>
      </c>
      <c r="G443" s="114" t="str">
        <f>IF(E443="","",SUMIF(进货明细!$A$3:$A$5000,A443,进货明细!$H$3:$H$5000))</f>
        <v/>
      </c>
      <c r="H443" s="112" t="str">
        <f>IF(A443="","",SUMIF(销售记录!$A$3:$A$5000,A443,销售记录!$F$3:$F$5000))</f>
        <v/>
      </c>
      <c r="I443" s="114" t="str">
        <f>IF(H443="","",SUMIF(销售记录!$A$3:$A$5000,A443,销售记录!$H$3:$H$5000))</f>
        <v/>
      </c>
      <c r="J443" s="119" t="str">
        <f t="shared" si="19"/>
        <v/>
      </c>
      <c r="K443" s="114" t="str">
        <f t="shared" si="20"/>
        <v/>
      </c>
      <c r="L443" s="96"/>
    </row>
    <row r="444" customHeight="1" spans="1:12">
      <c r="A444" s="110" t="str">
        <f t="array" ref="A444">销售记录!O443:R449</f>
        <v/>
      </c>
      <c r="B444" s="110" t="str">
        <f t="array" ref="B444">销售记录!P443:S449</f>
        <v/>
      </c>
      <c r="C444" s="111" t="str">
        <f t="array" ref="C444">销售记录!Q443:T449</f>
        <v/>
      </c>
      <c r="D444" s="110" t="str">
        <f t="array" ref="D444">销售记录!R443:U449</f>
        <v/>
      </c>
      <c r="E444" s="112" t="str">
        <f>IF(A444="","",SUMIF(进货明细!$A$3:$A$5000,A444,进货明细!$F$3:$F$5000))</f>
        <v/>
      </c>
      <c r="F444" s="113" t="str">
        <f t="shared" si="18"/>
        <v/>
      </c>
      <c r="G444" s="114" t="str">
        <f>IF(E444="","",SUMIF(进货明细!$A$3:$A$5000,A444,进货明细!$H$3:$H$5000))</f>
        <v/>
      </c>
      <c r="H444" s="112" t="str">
        <f>IF(A444="","",SUMIF(销售记录!$A$3:$A$5000,A444,销售记录!$F$3:$F$5000))</f>
        <v/>
      </c>
      <c r="I444" s="114" t="str">
        <f>IF(H444="","",SUMIF(销售记录!$A$3:$A$5000,A444,销售记录!$H$3:$H$5000))</f>
        <v/>
      </c>
      <c r="J444" s="119" t="str">
        <f t="shared" si="19"/>
        <v/>
      </c>
      <c r="K444" s="114" t="str">
        <f t="shared" si="20"/>
        <v/>
      </c>
      <c r="L444" s="96"/>
    </row>
    <row r="445" customHeight="1" spans="1:12">
      <c r="A445" s="110" t="str">
        <f t="array" ref="A445">销售记录!O444:R450</f>
        <v/>
      </c>
      <c r="B445" s="110" t="str">
        <f t="array" ref="B445">销售记录!P444:S450</f>
        <v/>
      </c>
      <c r="C445" s="111" t="str">
        <f t="array" ref="C445">销售记录!Q444:T450</f>
        <v/>
      </c>
      <c r="D445" s="110" t="str">
        <f t="array" ref="D445">销售记录!R444:U450</f>
        <v/>
      </c>
      <c r="E445" s="112" t="str">
        <f>IF(A445="","",SUMIF(进货明细!$A$3:$A$5000,A445,进货明细!$F$3:$F$5000))</f>
        <v/>
      </c>
      <c r="F445" s="113" t="str">
        <f t="shared" si="18"/>
        <v/>
      </c>
      <c r="G445" s="114" t="str">
        <f>IF(E445="","",SUMIF(进货明细!$A$3:$A$5000,A445,进货明细!$H$3:$H$5000))</f>
        <v/>
      </c>
      <c r="H445" s="112" t="str">
        <f>IF(A445="","",SUMIF(销售记录!$A$3:$A$5000,A445,销售记录!$F$3:$F$5000))</f>
        <v/>
      </c>
      <c r="I445" s="114" t="str">
        <f>IF(H445="","",SUMIF(销售记录!$A$3:$A$5000,A445,销售记录!$H$3:$H$5000))</f>
        <v/>
      </c>
      <c r="J445" s="119" t="str">
        <f t="shared" si="19"/>
        <v/>
      </c>
      <c r="K445" s="114" t="str">
        <f t="shared" si="20"/>
        <v/>
      </c>
      <c r="L445" s="96"/>
    </row>
    <row r="446" customHeight="1" spans="1:12">
      <c r="A446" s="110" t="str">
        <f t="array" ref="A446">销售记录!O445:R451</f>
        <v/>
      </c>
      <c r="B446" s="110" t="str">
        <f t="array" ref="B446">销售记录!P445:S451</f>
        <v/>
      </c>
      <c r="C446" s="111" t="str">
        <f t="array" ref="C446">销售记录!Q445:T451</f>
        <v/>
      </c>
      <c r="D446" s="110" t="str">
        <f t="array" ref="D446">销售记录!R445:U451</f>
        <v/>
      </c>
      <c r="E446" s="112" t="str">
        <f>IF(A446="","",SUMIF(进货明细!$A$3:$A$5000,A446,进货明细!$F$3:$F$5000))</f>
        <v/>
      </c>
      <c r="F446" s="113" t="str">
        <f t="shared" si="18"/>
        <v/>
      </c>
      <c r="G446" s="114" t="str">
        <f>IF(E446="","",SUMIF(进货明细!$A$3:$A$5000,A446,进货明细!$H$3:$H$5000))</f>
        <v/>
      </c>
      <c r="H446" s="112" t="str">
        <f>IF(A446="","",SUMIF(销售记录!$A$3:$A$5000,A446,销售记录!$F$3:$F$5000))</f>
        <v/>
      </c>
      <c r="I446" s="114" t="str">
        <f>IF(H446="","",SUMIF(销售记录!$A$3:$A$5000,A446,销售记录!$H$3:$H$5000))</f>
        <v/>
      </c>
      <c r="J446" s="119" t="str">
        <f t="shared" si="19"/>
        <v/>
      </c>
      <c r="K446" s="114" t="str">
        <f t="shared" si="20"/>
        <v/>
      </c>
      <c r="L446" s="96"/>
    </row>
    <row r="447" customHeight="1" spans="1:12">
      <c r="A447" s="110" t="str">
        <f t="array" ref="A447">销售记录!O446:R452</f>
        <v/>
      </c>
      <c r="B447" s="110" t="str">
        <f t="array" ref="B447">销售记录!P446:S452</f>
        <v/>
      </c>
      <c r="C447" s="111" t="str">
        <f t="array" ref="C447">销售记录!Q446:T452</f>
        <v/>
      </c>
      <c r="D447" s="110" t="str">
        <f t="array" ref="D447">销售记录!R446:U452</f>
        <v/>
      </c>
      <c r="E447" s="112" t="str">
        <f>IF(A447="","",SUMIF(进货明细!$A$3:$A$5000,A447,进货明细!$F$3:$F$5000))</f>
        <v/>
      </c>
      <c r="F447" s="113" t="str">
        <f t="shared" si="18"/>
        <v/>
      </c>
      <c r="G447" s="114" t="str">
        <f>IF(E447="","",SUMIF(进货明细!$A$3:$A$5000,A447,进货明细!$H$3:$H$5000))</f>
        <v/>
      </c>
      <c r="H447" s="112" t="str">
        <f>IF(A447="","",SUMIF(销售记录!$A$3:$A$5000,A447,销售记录!$F$3:$F$5000))</f>
        <v/>
      </c>
      <c r="I447" s="114" t="str">
        <f>IF(H447="","",SUMIF(销售记录!$A$3:$A$5000,A447,销售记录!$H$3:$H$5000))</f>
        <v/>
      </c>
      <c r="J447" s="119" t="str">
        <f t="shared" si="19"/>
        <v/>
      </c>
      <c r="K447" s="114" t="str">
        <f t="shared" si="20"/>
        <v/>
      </c>
      <c r="L447" s="96"/>
    </row>
    <row r="448" customHeight="1" spans="1:12">
      <c r="A448" s="110" t="str">
        <f t="array" ref="A448">销售记录!O447:R453</f>
        <v/>
      </c>
      <c r="B448" s="110" t="str">
        <f t="array" ref="B448">销售记录!P447:S453</f>
        <v/>
      </c>
      <c r="C448" s="111" t="str">
        <f t="array" ref="C448">销售记录!Q447:T453</f>
        <v/>
      </c>
      <c r="D448" s="110" t="str">
        <f t="array" ref="D448">销售记录!R447:U453</f>
        <v/>
      </c>
      <c r="E448" s="112" t="str">
        <f>IF(A448="","",SUMIF(进货明细!$A$3:$A$5000,A448,进货明细!$F$3:$F$5000))</f>
        <v/>
      </c>
      <c r="F448" s="113" t="str">
        <f t="shared" si="18"/>
        <v/>
      </c>
      <c r="G448" s="114" t="str">
        <f>IF(E448="","",SUMIF(进货明细!$A$3:$A$5000,A448,进货明细!$H$3:$H$5000))</f>
        <v/>
      </c>
      <c r="H448" s="112" t="str">
        <f>IF(A448="","",SUMIF(销售记录!$A$3:$A$5000,A448,销售记录!$F$3:$F$5000))</f>
        <v/>
      </c>
      <c r="I448" s="114" t="str">
        <f>IF(H448="","",SUMIF(销售记录!$A$3:$A$5000,A448,销售记录!$H$3:$H$5000))</f>
        <v/>
      </c>
      <c r="J448" s="119" t="str">
        <f t="shared" si="19"/>
        <v/>
      </c>
      <c r="K448" s="114" t="str">
        <f t="shared" si="20"/>
        <v/>
      </c>
      <c r="L448" s="96"/>
    </row>
    <row r="449" customHeight="1" spans="1:12">
      <c r="A449" s="110" t="str">
        <f t="array" ref="A449">销售记录!O448:R454</f>
        <v/>
      </c>
      <c r="B449" s="110" t="str">
        <f t="array" ref="B449">销售记录!P448:S454</f>
        <v/>
      </c>
      <c r="C449" s="111" t="str">
        <f t="array" ref="C449">销售记录!Q448:T454</f>
        <v/>
      </c>
      <c r="D449" s="110" t="str">
        <f t="array" ref="D449">销售记录!R448:U454</f>
        <v/>
      </c>
      <c r="E449" s="112" t="str">
        <f>IF(A449="","",SUMIF(进货明细!$A$3:$A$5000,A449,进货明细!$F$3:$F$5000))</f>
        <v/>
      </c>
      <c r="F449" s="113" t="str">
        <f t="shared" si="18"/>
        <v/>
      </c>
      <c r="G449" s="114" t="str">
        <f>IF(E449="","",SUMIF(进货明细!$A$3:$A$5000,A449,进货明细!$H$3:$H$5000))</f>
        <v/>
      </c>
      <c r="H449" s="112" t="str">
        <f>IF(A449="","",SUMIF(销售记录!$A$3:$A$5000,A449,销售记录!$F$3:$F$5000))</f>
        <v/>
      </c>
      <c r="I449" s="114" t="str">
        <f>IF(H449="","",SUMIF(销售记录!$A$3:$A$5000,A449,销售记录!$H$3:$H$5000))</f>
        <v/>
      </c>
      <c r="J449" s="119" t="str">
        <f t="shared" si="19"/>
        <v/>
      </c>
      <c r="K449" s="114" t="str">
        <f t="shared" si="20"/>
        <v/>
      </c>
      <c r="L449" s="96"/>
    </row>
    <row r="450" customHeight="1" spans="1:12">
      <c r="A450" s="110" t="str">
        <f t="array" ref="A450">销售记录!O449:R455</f>
        <v/>
      </c>
      <c r="B450" s="110" t="str">
        <f t="array" ref="B450">销售记录!P449:S455</f>
        <v/>
      </c>
      <c r="C450" s="111" t="str">
        <f t="array" ref="C450">销售记录!Q449:T455</f>
        <v/>
      </c>
      <c r="D450" s="110" t="str">
        <f t="array" ref="D450">销售记录!R449:U455</f>
        <v/>
      </c>
      <c r="E450" s="112" t="str">
        <f>IF(A450="","",SUMIF(进货明细!$A$3:$A$5000,A450,进货明细!$F$3:$F$5000))</f>
        <v/>
      </c>
      <c r="F450" s="113" t="str">
        <f t="shared" si="18"/>
        <v/>
      </c>
      <c r="G450" s="114" t="str">
        <f>IF(E450="","",SUMIF(进货明细!$A$3:$A$5000,A450,进货明细!$H$3:$H$5000))</f>
        <v/>
      </c>
      <c r="H450" s="112" t="str">
        <f>IF(A450="","",SUMIF(销售记录!$A$3:$A$5000,A450,销售记录!$F$3:$F$5000))</f>
        <v/>
      </c>
      <c r="I450" s="114" t="str">
        <f>IF(H450="","",SUMIF(销售记录!$A$3:$A$5000,A450,销售记录!$H$3:$H$5000))</f>
        <v/>
      </c>
      <c r="J450" s="119" t="str">
        <f t="shared" si="19"/>
        <v/>
      </c>
      <c r="K450" s="114" t="str">
        <f t="shared" si="20"/>
        <v/>
      </c>
      <c r="L450" s="96"/>
    </row>
    <row r="451" customHeight="1" spans="1:12">
      <c r="A451" s="110" t="str">
        <f t="array" ref="A451">销售记录!O450:R456</f>
        <v/>
      </c>
      <c r="B451" s="110" t="str">
        <f t="array" ref="B451">销售记录!P450:S456</f>
        <v/>
      </c>
      <c r="C451" s="111" t="str">
        <f t="array" ref="C451">销售记录!Q450:T456</f>
        <v/>
      </c>
      <c r="D451" s="110" t="str">
        <f t="array" ref="D451">销售记录!R450:U456</f>
        <v/>
      </c>
      <c r="E451" s="112" t="str">
        <f>IF(A451="","",SUMIF(进货明细!$A$3:$A$5000,A451,进货明细!$F$3:$F$5000))</f>
        <v/>
      </c>
      <c r="F451" s="113" t="str">
        <f t="shared" si="18"/>
        <v/>
      </c>
      <c r="G451" s="114" t="str">
        <f>IF(E451="","",SUMIF(进货明细!$A$3:$A$5000,A451,进货明细!$H$3:$H$5000))</f>
        <v/>
      </c>
      <c r="H451" s="112" t="str">
        <f>IF(A451="","",SUMIF(销售记录!$A$3:$A$5000,A451,销售记录!$F$3:$F$5000))</f>
        <v/>
      </c>
      <c r="I451" s="114" t="str">
        <f>IF(H451="","",SUMIF(销售记录!$A$3:$A$5000,A451,销售记录!$H$3:$H$5000))</f>
        <v/>
      </c>
      <c r="J451" s="119" t="str">
        <f t="shared" si="19"/>
        <v/>
      </c>
      <c r="K451" s="114" t="str">
        <f t="shared" si="20"/>
        <v/>
      </c>
      <c r="L451" s="96"/>
    </row>
    <row r="452" customHeight="1" spans="1:12">
      <c r="A452" s="110" t="str">
        <f t="array" ref="A452">销售记录!O451:R457</f>
        <v/>
      </c>
      <c r="B452" s="110" t="str">
        <f t="array" ref="B452">销售记录!P451:S457</f>
        <v/>
      </c>
      <c r="C452" s="111" t="str">
        <f t="array" ref="C452">销售记录!Q451:T457</f>
        <v/>
      </c>
      <c r="D452" s="110" t="str">
        <f t="array" ref="D452">销售记录!R451:U457</f>
        <v/>
      </c>
      <c r="E452" s="112" t="str">
        <f>IF(A452="","",SUMIF(进货明细!$A$3:$A$5000,A452,进货明细!$F$3:$F$5000))</f>
        <v/>
      </c>
      <c r="F452" s="113" t="str">
        <f t="shared" si="18"/>
        <v/>
      </c>
      <c r="G452" s="114" t="str">
        <f>IF(E452="","",SUMIF(进货明细!$A$3:$A$5000,A452,进货明细!$H$3:$H$5000))</f>
        <v/>
      </c>
      <c r="H452" s="112" t="str">
        <f>IF(A452="","",SUMIF(销售记录!$A$3:$A$5000,A452,销售记录!$F$3:$F$5000))</f>
        <v/>
      </c>
      <c r="I452" s="114" t="str">
        <f>IF(H452="","",SUMIF(销售记录!$A$3:$A$5000,A452,销售记录!$H$3:$H$5000))</f>
        <v/>
      </c>
      <c r="J452" s="119" t="str">
        <f t="shared" si="19"/>
        <v/>
      </c>
      <c r="K452" s="114" t="str">
        <f t="shared" si="20"/>
        <v/>
      </c>
      <c r="L452" s="96"/>
    </row>
    <row r="453" customHeight="1" spans="1:12">
      <c r="A453" s="110" t="str">
        <f t="array" ref="A453">销售记录!O452:R458</f>
        <v/>
      </c>
      <c r="B453" s="110" t="str">
        <f t="array" ref="B453">销售记录!P452:S458</f>
        <v/>
      </c>
      <c r="C453" s="111" t="str">
        <f t="array" ref="C453">销售记录!Q452:T458</f>
        <v/>
      </c>
      <c r="D453" s="110" t="str">
        <f t="array" ref="D453">销售记录!R452:U458</f>
        <v/>
      </c>
      <c r="E453" s="112" t="str">
        <f>IF(A453="","",SUMIF(进货明细!$A$3:$A$5000,A453,进货明细!$F$3:$F$5000))</f>
        <v/>
      </c>
      <c r="F453" s="113" t="str">
        <f t="shared" ref="F453:F516" si="21">IF(E453="","",G453/E453)</f>
        <v/>
      </c>
      <c r="G453" s="114" t="str">
        <f>IF(E453="","",SUMIF(进货明细!$A$3:$A$5000,A453,进货明细!$H$3:$H$5000))</f>
        <v/>
      </c>
      <c r="H453" s="112" t="str">
        <f>IF(A453="","",SUMIF(销售记录!$A$3:$A$5000,A453,销售记录!$F$3:$F$5000))</f>
        <v/>
      </c>
      <c r="I453" s="114" t="str">
        <f>IF(H453="","",SUMIF(销售记录!$A$3:$A$5000,A453,销售记录!$H$3:$H$5000))</f>
        <v/>
      </c>
      <c r="J453" s="119" t="str">
        <f t="shared" ref="J453:J516" si="22">IF(E453="","",E453-H453)</f>
        <v/>
      </c>
      <c r="K453" s="114" t="str">
        <f t="shared" ref="K453:K516" si="23">IF(ISERROR(I453-G453*H453/E453),"",I453-G453*H453/E453)</f>
        <v/>
      </c>
      <c r="L453" s="96"/>
    </row>
    <row r="454" customHeight="1" spans="1:12">
      <c r="A454" s="110" t="str">
        <f t="array" ref="A454">销售记录!O453:R459</f>
        <v/>
      </c>
      <c r="B454" s="110" t="str">
        <f t="array" ref="B454">销售记录!P453:S459</f>
        <v/>
      </c>
      <c r="C454" s="111" t="str">
        <f t="array" ref="C454">销售记录!Q453:T459</f>
        <v/>
      </c>
      <c r="D454" s="110" t="str">
        <f t="array" ref="D454">销售记录!R453:U459</f>
        <v/>
      </c>
      <c r="E454" s="112" t="str">
        <f>IF(A454="","",SUMIF(进货明细!$A$3:$A$5000,A454,进货明细!$F$3:$F$5000))</f>
        <v/>
      </c>
      <c r="F454" s="113" t="str">
        <f t="shared" si="21"/>
        <v/>
      </c>
      <c r="G454" s="114" t="str">
        <f>IF(E454="","",SUMIF(进货明细!$A$3:$A$5000,A454,进货明细!$H$3:$H$5000))</f>
        <v/>
      </c>
      <c r="H454" s="112" t="str">
        <f>IF(A454="","",SUMIF(销售记录!$A$3:$A$5000,A454,销售记录!$F$3:$F$5000))</f>
        <v/>
      </c>
      <c r="I454" s="114" t="str">
        <f>IF(H454="","",SUMIF(销售记录!$A$3:$A$5000,A454,销售记录!$H$3:$H$5000))</f>
        <v/>
      </c>
      <c r="J454" s="119" t="str">
        <f t="shared" si="22"/>
        <v/>
      </c>
      <c r="K454" s="114" t="str">
        <f t="shared" si="23"/>
        <v/>
      </c>
      <c r="L454" s="96"/>
    </row>
    <row r="455" customHeight="1" spans="1:12">
      <c r="A455" s="110" t="str">
        <f t="array" ref="A455">销售记录!O454:R460</f>
        <v/>
      </c>
      <c r="B455" s="110" t="str">
        <f t="array" ref="B455">销售记录!P454:S460</f>
        <v/>
      </c>
      <c r="C455" s="111" t="str">
        <f t="array" ref="C455">销售记录!Q454:T460</f>
        <v/>
      </c>
      <c r="D455" s="110" t="str">
        <f t="array" ref="D455">销售记录!R454:U460</f>
        <v/>
      </c>
      <c r="E455" s="112" t="str">
        <f>IF(A455="","",SUMIF(进货明细!$A$3:$A$5000,A455,进货明细!$F$3:$F$5000))</f>
        <v/>
      </c>
      <c r="F455" s="113" t="str">
        <f t="shared" si="21"/>
        <v/>
      </c>
      <c r="G455" s="114" t="str">
        <f>IF(E455="","",SUMIF(进货明细!$A$3:$A$5000,A455,进货明细!$H$3:$H$5000))</f>
        <v/>
      </c>
      <c r="H455" s="112" t="str">
        <f>IF(A455="","",SUMIF(销售记录!$A$3:$A$5000,A455,销售记录!$F$3:$F$5000))</f>
        <v/>
      </c>
      <c r="I455" s="114" t="str">
        <f>IF(H455="","",SUMIF(销售记录!$A$3:$A$5000,A455,销售记录!$H$3:$H$5000))</f>
        <v/>
      </c>
      <c r="J455" s="119" t="str">
        <f t="shared" si="22"/>
        <v/>
      </c>
      <c r="K455" s="114" t="str">
        <f t="shared" si="23"/>
        <v/>
      </c>
      <c r="L455" s="96"/>
    </row>
    <row r="456" customHeight="1" spans="1:12">
      <c r="A456" s="110" t="str">
        <f t="array" ref="A456">销售记录!O455:R461</f>
        <v/>
      </c>
      <c r="B456" s="110" t="str">
        <f t="array" ref="B456">销售记录!P455:S461</f>
        <v/>
      </c>
      <c r="C456" s="111" t="str">
        <f t="array" ref="C456">销售记录!Q455:T461</f>
        <v/>
      </c>
      <c r="D456" s="110" t="str">
        <f t="array" ref="D456">销售记录!R455:U461</f>
        <v/>
      </c>
      <c r="E456" s="112" t="str">
        <f>IF(A456="","",SUMIF(进货明细!$A$3:$A$5000,A456,进货明细!$F$3:$F$5000))</f>
        <v/>
      </c>
      <c r="F456" s="113" t="str">
        <f t="shared" si="21"/>
        <v/>
      </c>
      <c r="G456" s="114" t="str">
        <f>IF(E456="","",SUMIF(进货明细!$A$3:$A$5000,A456,进货明细!$H$3:$H$5000))</f>
        <v/>
      </c>
      <c r="H456" s="112" t="str">
        <f>IF(A456="","",SUMIF(销售记录!$A$3:$A$5000,A456,销售记录!$F$3:$F$5000))</f>
        <v/>
      </c>
      <c r="I456" s="114" t="str">
        <f>IF(H456="","",SUMIF(销售记录!$A$3:$A$5000,A456,销售记录!$H$3:$H$5000))</f>
        <v/>
      </c>
      <c r="J456" s="119" t="str">
        <f t="shared" si="22"/>
        <v/>
      </c>
      <c r="K456" s="114" t="str">
        <f t="shared" si="23"/>
        <v/>
      </c>
      <c r="L456" s="96"/>
    </row>
    <row r="457" customHeight="1" spans="1:12">
      <c r="A457" s="110" t="str">
        <f t="array" ref="A457">销售记录!O456:R462</f>
        <v/>
      </c>
      <c r="B457" s="110" t="str">
        <f t="array" ref="B457">销售记录!P456:S462</f>
        <v/>
      </c>
      <c r="C457" s="111" t="str">
        <f t="array" ref="C457">销售记录!Q456:T462</f>
        <v/>
      </c>
      <c r="D457" s="110" t="str">
        <f t="array" ref="D457">销售记录!R456:U462</f>
        <v/>
      </c>
      <c r="E457" s="112" t="str">
        <f>IF(A457="","",SUMIF(进货明细!$A$3:$A$5000,A457,进货明细!$F$3:$F$5000))</f>
        <v/>
      </c>
      <c r="F457" s="113" t="str">
        <f t="shared" si="21"/>
        <v/>
      </c>
      <c r="G457" s="114" t="str">
        <f>IF(E457="","",SUMIF(进货明细!$A$3:$A$5000,A457,进货明细!$H$3:$H$5000))</f>
        <v/>
      </c>
      <c r="H457" s="112" t="str">
        <f>IF(A457="","",SUMIF(销售记录!$A$3:$A$5000,A457,销售记录!$F$3:$F$5000))</f>
        <v/>
      </c>
      <c r="I457" s="114" t="str">
        <f>IF(H457="","",SUMIF(销售记录!$A$3:$A$5000,A457,销售记录!$H$3:$H$5000))</f>
        <v/>
      </c>
      <c r="J457" s="119" t="str">
        <f t="shared" si="22"/>
        <v/>
      </c>
      <c r="K457" s="114" t="str">
        <f t="shared" si="23"/>
        <v/>
      </c>
      <c r="L457" s="96"/>
    </row>
    <row r="458" customHeight="1" spans="1:12">
      <c r="A458" s="110" t="str">
        <f t="array" ref="A458">销售记录!O457:R463</f>
        <v/>
      </c>
      <c r="B458" s="110" t="str">
        <f t="array" ref="B458">销售记录!P457:S463</f>
        <v/>
      </c>
      <c r="C458" s="111" t="str">
        <f t="array" ref="C458">销售记录!Q457:T463</f>
        <v/>
      </c>
      <c r="D458" s="110" t="str">
        <f t="array" ref="D458">销售记录!R457:U463</f>
        <v/>
      </c>
      <c r="E458" s="112" t="str">
        <f>IF(A458="","",SUMIF(进货明细!$A$3:$A$5000,A458,进货明细!$F$3:$F$5000))</f>
        <v/>
      </c>
      <c r="F458" s="113" t="str">
        <f t="shared" si="21"/>
        <v/>
      </c>
      <c r="G458" s="114" t="str">
        <f>IF(E458="","",SUMIF(进货明细!$A$3:$A$5000,A458,进货明细!$H$3:$H$5000))</f>
        <v/>
      </c>
      <c r="H458" s="112" t="str">
        <f>IF(A458="","",SUMIF(销售记录!$A$3:$A$5000,A458,销售记录!$F$3:$F$5000))</f>
        <v/>
      </c>
      <c r="I458" s="114" t="str">
        <f>IF(H458="","",SUMIF(销售记录!$A$3:$A$5000,A458,销售记录!$H$3:$H$5000))</f>
        <v/>
      </c>
      <c r="J458" s="119" t="str">
        <f t="shared" si="22"/>
        <v/>
      </c>
      <c r="K458" s="114" t="str">
        <f t="shared" si="23"/>
        <v/>
      </c>
      <c r="L458" s="96"/>
    </row>
    <row r="459" customHeight="1" spans="1:12">
      <c r="A459" s="110" t="str">
        <f t="array" ref="A459">销售记录!O458:R464</f>
        <v/>
      </c>
      <c r="B459" s="110" t="str">
        <f t="array" ref="B459">销售记录!P458:S464</f>
        <v/>
      </c>
      <c r="C459" s="111" t="str">
        <f t="array" ref="C459">销售记录!Q458:T464</f>
        <v/>
      </c>
      <c r="D459" s="110" t="str">
        <f t="array" ref="D459">销售记录!R458:U464</f>
        <v/>
      </c>
      <c r="E459" s="112" t="str">
        <f>IF(A459="","",SUMIF(进货明细!$A$3:$A$5000,A459,进货明细!$F$3:$F$5000))</f>
        <v/>
      </c>
      <c r="F459" s="113" t="str">
        <f t="shared" si="21"/>
        <v/>
      </c>
      <c r="G459" s="114" t="str">
        <f>IF(E459="","",SUMIF(进货明细!$A$3:$A$5000,A459,进货明细!$H$3:$H$5000))</f>
        <v/>
      </c>
      <c r="H459" s="112" t="str">
        <f>IF(A459="","",SUMIF(销售记录!$A$3:$A$5000,A459,销售记录!$F$3:$F$5000))</f>
        <v/>
      </c>
      <c r="I459" s="114" t="str">
        <f>IF(H459="","",SUMIF(销售记录!$A$3:$A$5000,A459,销售记录!$H$3:$H$5000))</f>
        <v/>
      </c>
      <c r="J459" s="119" t="str">
        <f t="shared" si="22"/>
        <v/>
      </c>
      <c r="K459" s="114" t="str">
        <f t="shared" si="23"/>
        <v/>
      </c>
      <c r="L459" s="96"/>
    </row>
    <row r="460" customHeight="1" spans="1:12">
      <c r="A460" s="110" t="str">
        <f t="array" ref="A460">销售记录!O459:R465</f>
        <v/>
      </c>
      <c r="B460" s="110" t="str">
        <f t="array" ref="B460">销售记录!P459:S465</f>
        <v/>
      </c>
      <c r="C460" s="111" t="str">
        <f t="array" ref="C460">销售记录!Q459:T465</f>
        <v/>
      </c>
      <c r="D460" s="110" t="str">
        <f t="array" ref="D460">销售记录!R459:U465</f>
        <v/>
      </c>
      <c r="E460" s="112" t="str">
        <f>IF(A460="","",SUMIF(进货明细!$A$3:$A$5000,A460,进货明细!$F$3:$F$5000))</f>
        <v/>
      </c>
      <c r="F460" s="113" t="str">
        <f t="shared" si="21"/>
        <v/>
      </c>
      <c r="G460" s="114" t="str">
        <f>IF(E460="","",SUMIF(进货明细!$A$3:$A$5000,A460,进货明细!$H$3:$H$5000))</f>
        <v/>
      </c>
      <c r="H460" s="112" t="str">
        <f>IF(A460="","",SUMIF(销售记录!$A$3:$A$5000,A460,销售记录!$F$3:$F$5000))</f>
        <v/>
      </c>
      <c r="I460" s="114" t="str">
        <f>IF(H460="","",SUMIF(销售记录!$A$3:$A$5000,A460,销售记录!$H$3:$H$5000))</f>
        <v/>
      </c>
      <c r="J460" s="119" t="str">
        <f t="shared" si="22"/>
        <v/>
      </c>
      <c r="K460" s="114" t="str">
        <f t="shared" si="23"/>
        <v/>
      </c>
      <c r="L460" s="96"/>
    </row>
    <row r="461" customHeight="1" spans="1:12">
      <c r="A461" s="110" t="str">
        <f t="array" ref="A461">销售记录!O460:R466</f>
        <v/>
      </c>
      <c r="B461" s="110" t="str">
        <f t="array" ref="B461">销售记录!P460:S466</f>
        <v/>
      </c>
      <c r="C461" s="111" t="str">
        <f t="array" ref="C461">销售记录!Q460:T466</f>
        <v/>
      </c>
      <c r="D461" s="110" t="str">
        <f t="array" ref="D461">销售记录!R460:U466</f>
        <v/>
      </c>
      <c r="E461" s="112" t="str">
        <f>IF(A461="","",SUMIF(进货明细!$A$3:$A$5000,A461,进货明细!$F$3:$F$5000))</f>
        <v/>
      </c>
      <c r="F461" s="113" t="str">
        <f t="shared" si="21"/>
        <v/>
      </c>
      <c r="G461" s="114" t="str">
        <f>IF(E461="","",SUMIF(进货明细!$A$3:$A$5000,A461,进货明细!$H$3:$H$5000))</f>
        <v/>
      </c>
      <c r="H461" s="112" t="str">
        <f>IF(A461="","",SUMIF(销售记录!$A$3:$A$5000,A461,销售记录!$F$3:$F$5000))</f>
        <v/>
      </c>
      <c r="I461" s="114" t="str">
        <f>IF(H461="","",SUMIF(销售记录!$A$3:$A$5000,A461,销售记录!$H$3:$H$5000))</f>
        <v/>
      </c>
      <c r="J461" s="119" t="str">
        <f t="shared" si="22"/>
        <v/>
      </c>
      <c r="K461" s="114" t="str">
        <f t="shared" si="23"/>
        <v/>
      </c>
      <c r="L461" s="96"/>
    </row>
    <row r="462" customHeight="1" spans="1:12">
      <c r="A462" s="110" t="str">
        <f t="array" ref="A462">销售记录!O461:R467</f>
        <v/>
      </c>
      <c r="B462" s="110" t="str">
        <f t="array" ref="B462">销售记录!P461:S467</f>
        <v/>
      </c>
      <c r="C462" s="111" t="str">
        <f t="array" ref="C462">销售记录!Q461:T467</f>
        <v/>
      </c>
      <c r="D462" s="110" t="str">
        <f t="array" ref="D462">销售记录!R461:U467</f>
        <v/>
      </c>
      <c r="E462" s="112" t="str">
        <f>IF(A462="","",SUMIF(进货明细!$A$3:$A$5000,A462,进货明细!$F$3:$F$5000))</f>
        <v/>
      </c>
      <c r="F462" s="113" t="str">
        <f t="shared" si="21"/>
        <v/>
      </c>
      <c r="G462" s="114" t="str">
        <f>IF(E462="","",SUMIF(进货明细!$A$3:$A$5000,A462,进货明细!$H$3:$H$5000))</f>
        <v/>
      </c>
      <c r="H462" s="112" t="str">
        <f>IF(A462="","",SUMIF(销售记录!$A$3:$A$5000,A462,销售记录!$F$3:$F$5000))</f>
        <v/>
      </c>
      <c r="I462" s="114" t="str">
        <f>IF(H462="","",SUMIF(销售记录!$A$3:$A$5000,A462,销售记录!$H$3:$H$5000))</f>
        <v/>
      </c>
      <c r="J462" s="119" t="str">
        <f t="shared" si="22"/>
        <v/>
      </c>
      <c r="K462" s="114" t="str">
        <f t="shared" si="23"/>
        <v/>
      </c>
      <c r="L462" s="96"/>
    </row>
    <row r="463" customHeight="1" spans="1:12">
      <c r="A463" s="110" t="str">
        <f t="array" ref="A463">销售记录!O462:R468</f>
        <v/>
      </c>
      <c r="B463" s="110" t="str">
        <f t="array" ref="B463">销售记录!P462:S468</f>
        <v/>
      </c>
      <c r="C463" s="111" t="str">
        <f t="array" ref="C463">销售记录!Q462:T468</f>
        <v/>
      </c>
      <c r="D463" s="110" t="str">
        <f t="array" ref="D463">销售记录!R462:U468</f>
        <v/>
      </c>
      <c r="E463" s="112" t="str">
        <f>IF(A463="","",SUMIF(进货明细!$A$3:$A$5000,A463,进货明细!$F$3:$F$5000))</f>
        <v/>
      </c>
      <c r="F463" s="113" t="str">
        <f t="shared" si="21"/>
        <v/>
      </c>
      <c r="G463" s="114" t="str">
        <f>IF(E463="","",SUMIF(进货明细!$A$3:$A$5000,A463,进货明细!$H$3:$H$5000))</f>
        <v/>
      </c>
      <c r="H463" s="112" t="str">
        <f>IF(A463="","",SUMIF(销售记录!$A$3:$A$5000,A463,销售记录!$F$3:$F$5000))</f>
        <v/>
      </c>
      <c r="I463" s="114" t="str">
        <f>IF(H463="","",SUMIF(销售记录!$A$3:$A$5000,A463,销售记录!$H$3:$H$5000))</f>
        <v/>
      </c>
      <c r="J463" s="119" t="str">
        <f t="shared" si="22"/>
        <v/>
      </c>
      <c r="K463" s="114" t="str">
        <f t="shared" si="23"/>
        <v/>
      </c>
      <c r="L463" s="96"/>
    </row>
    <row r="464" customHeight="1" spans="1:12">
      <c r="A464" s="110" t="str">
        <f t="array" ref="A464">销售记录!O463:R469</f>
        <v/>
      </c>
      <c r="B464" s="110" t="str">
        <f t="array" ref="B464">销售记录!P463:S469</f>
        <v/>
      </c>
      <c r="C464" s="111" t="str">
        <f t="array" ref="C464">销售记录!Q463:T469</f>
        <v/>
      </c>
      <c r="D464" s="110" t="str">
        <f t="array" ref="D464">销售记录!R463:U469</f>
        <v/>
      </c>
      <c r="E464" s="112" t="str">
        <f>IF(A464="","",SUMIF(进货明细!$A$3:$A$5000,A464,进货明细!$F$3:$F$5000))</f>
        <v/>
      </c>
      <c r="F464" s="113" t="str">
        <f t="shared" si="21"/>
        <v/>
      </c>
      <c r="G464" s="114" t="str">
        <f>IF(E464="","",SUMIF(进货明细!$A$3:$A$5000,A464,进货明细!$H$3:$H$5000))</f>
        <v/>
      </c>
      <c r="H464" s="112" t="str">
        <f>IF(A464="","",SUMIF(销售记录!$A$3:$A$5000,A464,销售记录!$F$3:$F$5000))</f>
        <v/>
      </c>
      <c r="I464" s="114" t="str">
        <f>IF(H464="","",SUMIF(销售记录!$A$3:$A$5000,A464,销售记录!$H$3:$H$5000))</f>
        <v/>
      </c>
      <c r="J464" s="119" t="str">
        <f t="shared" si="22"/>
        <v/>
      </c>
      <c r="K464" s="114" t="str">
        <f t="shared" si="23"/>
        <v/>
      </c>
      <c r="L464" s="96"/>
    </row>
    <row r="465" customHeight="1" spans="1:12">
      <c r="A465" s="110" t="str">
        <f t="array" ref="A465">销售记录!O464:R470</f>
        <v/>
      </c>
      <c r="B465" s="110" t="str">
        <f t="array" ref="B465">销售记录!P464:S470</f>
        <v/>
      </c>
      <c r="C465" s="111" t="str">
        <f t="array" ref="C465">销售记录!Q464:T470</f>
        <v/>
      </c>
      <c r="D465" s="110" t="str">
        <f t="array" ref="D465">销售记录!R464:U470</f>
        <v/>
      </c>
      <c r="E465" s="112" t="str">
        <f>IF(A465="","",SUMIF(进货明细!$A$3:$A$5000,A465,进货明细!$F$3:$F$5000))</f>
        <v/>
      </c>
      <c r="F465" s="113" t="str">
        <f t="shared" si="21"/>
        <v/>
      </c>
      <c r="G465" s="114" t="str">
        <f>IF(E465="","",SUMIF(进货明细!$A$3:$A$5000,A465,进货明细!$H$3:$H$5000))</f>
        <v/>
      </c>
      <c r="H465" s="112" t="str">
        <f>IF(A465="","",SUMIF(销售记录!$A$3:$A$5000,A465,销售记录!$F$3:$F$5000))</f>
        <v/>
      </c>
      <c r="I465" s="114" t="str">
        <f>IF(H465="","",SUMIF(销售记录!$A$3:$A$5000,A465,销售记录!$H$3:$H$5000))</f>
        <v/>
      </c>
      <c r="J465" s="119" t="str">
        <f t="shared" si="22"/>
        <v/>
      </c>
      <c r="K465" s="114" t="str">
        <f t="shared" si="23"/>
        <v/>
      </c>
      <c r="L465" s="96"/>
    </row>
    <row r="466" customHeight="1" spans="1:12">
      <c r="A466" s="110" t="str">
        <f t="array" ref="A466">销售记录!O465:R471</f>
        <v/>
      </c>
      <c r="B466" s="110" t="str">
        <f t="array" ref="B466">销售记录!P465:S471</f>
        <v/>
      </c>
      <c r="C466" s="111" t="str">
        <f t="array" ref="C466">销售记录!Q465:T471</f>
        <v/>
      </c>
      <c r="D466" s="110" t="str">
        <f t="array" ref="D466">销售记录!R465:U471</f>
        <v/>
      </c>
      <c r="E466" s="112" t="str">
        <f>IF(A466="","",SUMIF(进货明细!$A$3:$A$5000,A466,进货明细!$F$3:$F$5000))</f>
        <v/>
      </c>
      <c r="F466" s="113" t="str">
        <f t="shared" si="21"/>
        <v/>
      </c>
      <c r="G466" s="114" t="str">
        <f>IF(E466="","",SUMIF(进货明细!$A$3:$A$5000,A466,进货明细!$H$3:$H$5000))</f>
        <v/>
      </c>
      <c r="H466" s="112" t="str">
        <f>IF(A466="","",SUMIF(销售记录!$A$3:$A$5000,A466,销售记录!$F$3:$F$5000))</f>
        <v/>
      </c>
      <c r="I466" s="114" t="str">
        <f>IF(H466="","",SUMIF(销售记录!$A$3:$A$5000,A466,销售记录!$H$3:$H$5000))</f>
        <v/>
      </c>
      <c r="J466" s="119" t="str">
        <f t="shared" si="22"/>
        <v/>
      </c>
      <c r="K466" s="114" t="str">
        <f t="shared" si="23"/>
        <v/>
      </c>
      <c r="L466" s="96"/>
    </row>
    <row r="467" customHeight="1" spans="1:12">
      <c r="A467" s="110" t="str">
        <f t="array" ref="A467">销售记录!O466:R472</f>
        <v/>
      </c>
      <c r="B467" s="110" t="str">
        <f t="array" ref="B467">销售记录!P466:S472</f>
        <v/>
      </c>
      <c r="C467" s="111" t="str">
        <f t="array" ref="C467">销售记录!Q466:T472</f>
        <v/>
      </c>
      <c r="D467" s="110" t="str">
        <f t="array" ref="D467">销售记录!R466:U472</f>
        <v/>
      </c>
      <c r="E467" s="112" t="str">
        <f>IF(A467="","",SUMIF(进货明细!$A$3:$A$5000,A467,进货明细!$F$3:$F$5000))</f>
        <v/>
      </c>
      <c r="F467" s="113" t="str">
        <f t="shared" si="21"/>
        <v/>
      </c>
      <c r="G467" s="114" t="str">
        <f>IF(E467="","",SUMIF(进货明细!$A$3:$A$5000,A467,进货明细!$H$3:$H$5000))</f>
        <v/>
      </c>
      <c r="H467" s="112" t="str">
        <f>IF(A467="","",SUMIF(销售记录!$A$3:$A$5000,A467,销售记录!$F$3:$F$5000))</f>
        <v/>
      </c>
      <c r="I467" s="114" t="str">
        <f>IF(H467="","",SUMIF(销售记录!$A$3:$A$5000,A467,销售记录!$H$3:$H$5000))</f>
        <v/>
      </c>
      <c r="J467" s="119" t="str">
        <f t="shared" si="22"/>
        <v/>
      </c>
      <c r="K467" s="114" t="str">
        <f t="shared" si="23"/>
        <v/>
      </c>
      <c r="L467" s="96"/>
    </row>
    <row r="468" customHeight="1" spans="1:12">
      <c r="A468" s="110" t="str">
        <f t="array" ref="A468">销售记录!O467:R473</f>
        <v/>
      </c>
      <c r="B468" s="110" t="str">
        <f t="array" ref="B468">销售记录!P467:S473</f>
        <v/>
      </c>
      <c r="C468" s="111" t="str">
        <f t="array" ref="C468">销售记录!Q467:T473</f>
        <v/>
      </c>
      <c r="D468" s="110" t="str">
        <f t="array" ref="D468">销售记录!R467:U473</f>
        <v/>
      </c>
      <c r="E468" s="112" t="str">
        <f>IF(A468="","",SUMIF(进货明细!$A$3:$A$5000,A468,进货明细!$F$3:$F$5000))</f>
        <v/>
      </c>
      <c r="F468" s="113" t="str">
        <f t="shared" si="21"/>
        <v/>
      </c>
      <c r="G468" s="114" t="str">
        <f>IF(E468="","",SUMIF(进货明细!$A$3:$A$5000,A468,进货明细!$H$3:$H$5000))</f>
        <v/>
      </c>
      <c r="H468" s="112" t="str">
        <f>IF(A468="","",SUMIF(销售记录!$A$3:$A$5000,A468,销售记录!$F$3:$F$5000))</f>
        <v/>
      </c>
      <c r="I468" s="114" t="str">
        <f>IF(H468="","",SUMIF(销售记录!$A$3:$A$5000,A468,销售记录!$H$3:$H$5000))</f>
        <v/>
      </c>
      <c r="J468" s="119" t="str">
        <f t="shared" si="22"/>
        <v/>
      </c>
      <c r="K468" s="114" t="str">
        <f t="shared" si="23"/>
        <v/>
      </c>
      <c r="L468" s="96"/>
    </row>
    <row r="469" customHeight="1" spans="1:12">
      <c r="A469" s="110" t="str">
        <f t="array" ref="A469">销售记录!O468:R474</f>
        <v/>
      </c>
      <c r="B469" s="110" t="str">
        <f t="array" ref="B469">销售记录!P468:S474</f>
        <v/>
      </c>
      <c r="C469" s="111" t="str">
        <f t="array" ref="C469">销售记录!Q468:T474</f>
        <v/>
      </c>
      <c r="D469" s="110" t="str">
        <f t="array" ref="D469">销售记录!R468:U474</f>
        <v/>
      </c>
      <c r="E469" s="112" t="str">
        <f>IF(A469="","",SUMIF(进货明细!$A$3:$A$5000,A469,进货明细!$F$3:$F$5000))</f>
        <v/>
      </c>
      <c r="F469" s="113" t="str">
        <f t="shared" si="21"/>
        <v/>
      </c>
      <c r="G469" s="114" t="str">
        <f>IF(E469="","",SUMIF(进货明细!$A$3:$A$5000,A469,进货明细!$H$3:$H$5000))</f>
        <v/>
      </c>
      <c r="H469" s="112" t="str">
        <f>IF(A469="","",SUMIF(销售记录!$A$3:$A$5000,A469,销售记录!$F$3:$F$5000))</f>
        <v/>
      </c>
      <c r="I469" s="114" t="str">
        <f>IF(H469="","",SUMIF(销售记录!$A$3:$A$5000,A469,销售记录!$H$3:$H$5000))</f>
        <v/>
      </c>
      <c r="J469" s="119" t="str">
        <f t="shared" si="22"/>
        <v/>
      </c>
      <c r="K469" s="114" t="str">
        <f t="shared" si="23"/>
        <v/>
      </c>
      <c r="L469" s="96"/>
    </row>
    <row r="470" customHeight="1" spans="1:12">
      <c r="A470" s="110" t="str">
        <f t="array" ref="A470">销售记录!O469:R475</f>
        <v/>
      </c>
      <c r="B470" s="110" t="str">
        <f t="array" ref="B470">销售记录!P469:S475</f>
        <v/>
      </c>
      <c r="C470" s="111" t="str">
        <f t="array" ref="C470">销售记录!Q469:T475</f>
        <v/>
      </c>
      <c r="D470" s="110" t="str">
        <f t="array" ref="D470">销售记录!R469:U475</f>
        <v/>
      </c>
      <c r="E470" s="112" t="str">
        <f>IF(A470="","",SUMIF(进货明细!$A$3:$A$5000,A470,进货明细!$F$3:$F$5000))</f>
        <v/>
      </c>
      <c r="F470" s="113" t="str">
        <f t="shared" si="21"/>
        <v/>
      </c>
      <c r="G470" s="114" t="str">
        <f>IF(E470="","",SUMIF(进货明细!$A$3:$A$5000,A470,进货明细!$H$3:$H$5000))</f>
        <v/>
      </c>
      <c r="H470" s="112" t="str">
        <f>IF(A470="","",SUMIF(销售记录!$A$3:$A$5000,A470,销售记录!$F$3:$F$5000))</f>
        <v/>
      </c>
      <c r="I470" s="114" t="str">
        <f>IF(H470="","",SUMIF(销售记录!$A$3:$A$5000,A470,销售记录!$H$3:$H$5000))</f>
        <v/>
      </c>
      <c r="J470" s="119" t="str">
        <f t="shared" si="22"/>
        <v/>
      </c>
      <c r="K470" s="114" t="str">
        <f t="shared" si="23"/>
        <v/>
      </c>
      <c r="L470" s="96"/>
    </row>
    <row r="471" customHeight="1" spans="1:12">
      <c r="A471" s="110" t="str">
        <f t="array" ref="A471">销售记录!O470:R476</f>
        <v/>
      </c>
      <c r="B471" s="110" t="str">
        <f t="array" ref="B471">销售记录!P470:S476</f>
        <v/>
      </c>
      <c r="C471" s="111" t="str">
        <f t="array" ref="C471">销售记录!Q470:T476</f>
        <v/>
      </c>
      <c r="D471" s="110" t="str">
        <f t="array" ref="D471">销售记录!R470:U476</f>
        <v/>
      </c>
      <c r="E471" s="112" t="str">
        <f>IF(A471="","",SUMIF(进货明细!$A$3:$A$5000,A471,进货明细!$F$3:$F$5000))</f>
        <v/>
      </c>
      <c r="F471" s="113" t="str">
        <f t="shared" si="21"/>
        <v/>
      </c>
      <c r="G471" s="114" t="str">
        <f>IF(E471="","",SUMIF(进货明细!$A$3:$A$5000,A471,进货明细!$H$3:$H$5000))</f>
        <v/>
      </c>
      <c r="H471" s="112" t="str">
        <f>IF(A471="","",SUMIF(销售记录!$A$3:$A$5000,A471,销售记录!$F$3:$F$5000))</f>
        <v/>
      </c>
      <c r="I471" s="114" t="str">
        <f>IF(H471="","",SUMIF(销售记录!$A$3:$A$5000,A471,销售记录!$H$3:$H$5000))</f>
        <v/>
      </c>
      <c r="J471" s="119" t="str">
        <f t="shared" si="22"/>
        <v/>
      </c>
      <c r="K471" s="114" t="str">
        <f t="shared" si="23"/>
        <v/>
      </c>
      <c r="L471" s="96"/>
    </row>
    <row r="472" customHeight="1" spans="1:12">
      <c r="A472" s="110" t="str">
        <f t="array" ref="A472">销售记录!O471:R477</f>
        <v/>
      </c>
      <c r="B472" s="110" t="str">
        <f t="array" ref="B472">销售记录!P471:S477</f>
        <v/>
      </c>
      <c r="C472" s="111" t="str">
        <f t="array" ref="C472">销售记录!Q471:T477</f>
        <v/>
      </c>
      <c r="D472" s="110" t="str">
        <f t="array" ref="D472">销售记录!R471:U477</f>
        <v/>
      </c>
      <c r="E472" s="112" t="str">
        <f>IF(A472="","",SUMIF(进货明细!$A$3:$A$5000,A472,进货明细!$F$3:$F$5000))</f>
        <v/>
      </c>
      <c r="F472" s="113" t="str">
        <f t="shared" si="21"/>
        <v/>
      </c>
      <c r="G472" s="114" t="str">
        <f>IF(E472="","",SUMIF(进货明细!$A$3:$A$5000,A472,进货明细!$H$3:$H$5000))</f>
        <v/>
      </c>
      <c r="H472" s="112" t="str">
        <f>IF(A472="","",SUMIF(销售记录!$A$3:$A$5000,A472,销售记录!$F$3:$F$5000))</f>
        <v/>
      </c>
      <c r="I472" s="114" t="str">
        <f>IF(H472="","",SUMIF(销售记录!$A$3:$A$5000,A472,销售记录!$H$3:$H$5000))</f>
        <v/>
      </c>
      <c r="J472" s="119" t="str">
        <f t="shared" si="22"/>
        <v/>
      </c>
      <c r="K472" s="114" t="str">
        <f t="shared" si="23"/>
        <v/>
      </c>
      <c r="L472" s="96"/>
    </row>
    <row r="473" customHeight="1" spans="1:12">
      <c r="A473" s="110" t="str">
        <f t="array" ref="A473">销售记录!O472:R478</f>
        <v/>
      </c>
      <c r="B473" s="110" t="str">
        <f t="array" ref="B473">销售记录!P472:S478</f>
        <v/>
      </c>
      <c r="C473" s="111" t="str">
        <f t="array" ref="C473">销售记录!Q472:T478</f>
        <v/>
      </c>
      <c r="D473" s="110" t="str">
        <f t="array" ref="D473">销售记录!R472:U478</f>
        <v/>
      </c>
      <c r="E473" s="112" t="str">
        <f>IF(A473="","",SUMIF(进货明细!$A$3:$A$5000,A473,进货明细!$F$3:$F$5000))</f>
        <v/>
      </c>
      <c r="F473" s="113" t="str">
        <f t="shared" si="21"/>
        <v/>
      </c>
      <c r="G473" s="114" t="str">
        <f>IF(E473="","",SUMIF(进货明细!$A$3:$A$5000,A473,进货明细!$H$3:$H$5000))</f>
        <v/>
      </c>
      <c r="H473" s="112" t="str">
        <f>IF(A473="","",SUMIF(销售记录!$A$3:$A$5000,A473,销售记录!$F$3:$F$5000))</f>
        <v/>
      </c>
      <c r="I473" s="114" t="str">
        <f>IF(H473="","",SUMIF(销售记录!$A$3:$A$5000,A473,销售记录!$H$3:$H$5000))</f>
        <v/>
      </c>
      <c r="J473" s="119" t="str">
        <f t="shared" si="22"/>
        <v/>
      </c>
      <c r="K473" s="114" t="str">
        <f t="shared" si="23"/>
        <v/>
      </c>
      <c r="L473" s="96"/>
    </row>
    <row r="474" customHeight="1" spans="1:12">
      <c r="A474" s="110" t="str">
        <f t="array" ref="A474">销售记录!O473:R479</f>
        <v/>
      </c>
      <c r="B474" s="110" t="str">
        <f t="array" ref="B474">销售记录!P473:S479</f>
        <v/>
      </c>
      <c r="C474" s="111" t="str">
        <f t="array" ref="C474">销售记录!Q473:T479</f>
        <v/>
      </c>
      <c r="D474" s="110" t="str">
        <f t="array" ref="D474">销售记录!R473:U479</f>
        <v/>
      </c>
      <c r="E474" s="112" t="str">
        <f>IF(A474="","",SUMIF(进货明细!$A$3:$A$5000,A474,进货明细!$F$3:$F$5000))</f>
        <v/>
      </c>
      <c r="F474" s="113" t="str">
        <f t="shared" si="21"/>
        <v/>
      </c>
      <c r="G474" s="114" t="str">
        <f>IF(E474="","",SUMIF(进货明细!$A$3:$A$5000,A474,进货明细!$H$3:$H$5000))</f>
        <v/>
      </c>
      <c r="H474" s="112" t="str">
        <f>IF(A474="","",SUMIF(销售记录!$A$3:$A$5000,A474,销售记录!$F$3:$F$5000))</f>
        <v/>
      </c>
      <c r="I474" s="114" t="str">
        <f>IF(H474="","",SUMIF(销售记录!$A$3:$A$5000,A474,销售记录!$H$3:$H$5000))</f>
        <v/>
      </c>
      <c r="J474" s="119" t="str">
        <f t="shared" si="22"/>
        <v/>
      </c>
      <c r="K474" s="114" t="str">
        <f t="shared" si="23"/>
        <v/>
      </c>
      <c r="L474" s="96"/>
    </row>
    <row r="475" customHeight="1" spans="1:12">
      <c r="A475" s="110" t="str">
        <f t="array" ref="A475">销售记录!O474:R480</f>
        <v/>
      </c>
      <c r="B475" s="110" t="str">
        <f t="array" ref="B475">销售记录!P474:S480</f>
        <v/>
      </c>
      <c r="C475" s="111" t="str">
        <f t="array" ref="C475">销售记录!Q474:T480</f>
        <v/>
      </c>
      <c r="D475" s="110" t="str">
        <f t="array" ref="D475">销售记录!R474:U480</f>
        <v/>
      </c>
      <c r="E475" s="112" t="str">
        <f>IF(A475="","",SUMIF(进货明细!$A$3:$A$5000,A475,进货明细!$F$3:$F$5000))</f>
        <v/>
      </c>
      <c r="F475" s="113" t="str">
        <f t="shared" si="21"/>
        <v/>
      </c>
      <c r="G475" s="114" t="str">
        <f>IF(E475="","",SUMIF(进货明细!$A$3:$A$5000,A475,进货明细!$H$3:$H$5000))</f>
        <v/>
      </c>
      <c r="H475" s="112" t="str">
        <f>IF(A475="","",SUMIF(销售记录!$A$3:$A$5000,A475,销售记录!$F$3:$F$5000))</f>
        <v/>
      </c>
      <c r="I475" s="114" t="str">
        <f>IF(H475="","",SUMIF(销售记录!$A$3:$A$5000,A475,销售记录!$H$3:$H$5000))</f>
        <v/>
      </c>
      <c r="J475" s="119" t="str">
        <f t="shared" si="22"/>
        <v/>
      </c>
      <c r="K475" s="114" t="str">
        <f t="shared" si="23"/>
        <v/>
      </c>
      <c r="L475" s="96"/>
    </row>
    <row r="476" customHeight="1" spans="1:12">
      <c r="A476" s="110" t="str">
        <f t="array" ref="A476">销售记录!O475:R481</f>
        <v/>
      </c>
      <c r="B476" s="110" t="str">
        <f t="array" ref="B476">销售记录!P475:S481</f>
        <v/>
      </c>
      <c r="C476" s="111" t="str">
        <f t="array" ref="C476">销售记录!Q475:T481</f>
        <v/>
      </c>
      <c r="D476" s="110" t="str">
        <f t="array" ref="D476">销售记录!R475:U481</f>
        <v/>
      </c>
      <c r="E476" s="112" t="str">
        <f>IF(A476="","",SUMIF(进货明细!$A$3:$A$5000,A476,进货明细!$F$3:$F$5000))</f>
        <v/>
      </c>
      <c r="F476" s="113" t="str">
        <f t="shared" si="21"/>
        <v/>
      </c>
      <c r="G476" s="114" t="str">
        <f>IF(E476="","",SUMIF(进货明细!$A$3:$A$5000,A476,进货明细!$H$3:$H$5000))</f>
        <v/>
      </c>
      <c r="H476" s="112" t="str">
        <f>IF(A476="","",SUMIF(销售记录!$A$3:$A$5000,A476,销售记录!$F$3:$F$5000))</f>
        <v/>
      </c>
      <c r="I476" s="114" t="str">
        <f>IF(H476="","",SUMIF(销售记录!$A$3:$A$5000,A476,销售记录!$H$3:$H$5000))</f>
        <v/>
      </c>
      <c r="J476" s="119" t="str">
        <f t="shared" si="22"/>
        <v/>
      </c>
      <c r="K476" s="114" t="str">
        <f t="shared" si="23"/>
        <v/>
      </c>
      <c r="L476" s="96"/>
    </row>
    <row r="477" customHeight="1" spans="1:12">
      <c r="A477" s="110" t="str">
        <f t="array" ref="A477">销售记录!O476:R482</f>
        <v/>
      </c>
      <c r="B477" s="110" t="str">
        <f t="array" ref="B477">销售记录!P476:S482</f>
        <v/>
      </c>
      <c r="C477" s="111" t="str">
        <f t="array" ref="C477">销售记录!Q476:T482</f>
        <v/>
      </c>
      <c r="D477" s="110" t="str">
        <f t="array" ref="D477">销售记录!R476:U482</f>
        <v/>
      </c>
      <c r="E477" s="112" t="str">
        <f>IF(A477="","",SUMIF(进货明细!$A$3:$A$5000,A477,进货明细!$F$3:$F$5000))</f>
        <v/>
      </c>
      <c r="F477" s="113" t="str">
        <f t="shared" si="21"/>
        <v/>
      </c>
      <c r="G477" s="114" t="str">
        <f>IF(E477="","",SUMIF(进货明细!$A$3:$A$5000,A477,进货明细!$H$3:$H$5000))</f>
        <v/>
      </c>
      <c r="H477" s="112" t="str">
        <f>IF(A477="","",SUMIF(销售记录!$A$3:$A$5000,A477,销售记录!$F$3:$F$5000))</f>
        <v/>
      </c>
      <c r="I477" s="114" t="str">
        <f>IF(H477="","",SUMIF(销售记录!$A$3:$A$5000,A477,销售记录!$H$3:$H$5000))</f>
        <v/>
      </c>
      <c r="J477" s="119" t="str">
        <f t="shared" si="22"/>
        <v/>
      </c>
      <c r="K477" s="114" t="str">
        <f t="shared" si="23"/>
        <v/>
      </c>
      <c r="L477" s="96"/>
    </row>
    <row r="478" customHeight="1" spans="1:12">
      <c r="A478" s="110" t="str">
        <f t="array" ref="A478">销售记录!O477:R483</f>
        <v/>
      </c>
      <c r="B478" s="110" t="str">
        <f t="array" ref="B478">销售记录!P477:S483</f>
        <v/>
      </c>
      <c r="C478" s="111" t="str">
        <f t="array" ref="C478">销售记录!Q477:T483</f>
        <v/>
      </c>
      <c r="D478" s="110" t="str">
        <f t="array" ref="D478">销售记录!R477:U483</f>
        <v/>
      </c>
      <c r="E478" s="112" t="str">
        <f>IF(A478="","",SUMIF(进货明细!$A$3:$A$5000,A478,进货明细!$F$3:$F$5000))</f>
        <v/>
      </c>
      <c r="F478" s="113" t="str">
        <f t="shared" si="21"/>
        <v/>
      </c>
      <c r="G478" s="114" t="str">
        <f>IF(E478="","",SUMIF(进货明细!$A$3:$A$5000,A478,进货明细!$H$3:$H$5000))</f>
        <v/>
      </c>
      <c r="H478" s="112" t="str">
        <f>IF(A478="","",SUMIF(销售记录!$A$3:$A$5000,A478,销售记录!$F$3:$F$5000))</f>
        <v/>
      </c>
      <c r="I478" s="114" t="str">
        <f>IF(H478="","",SUMIF(销售记录!$A$3:$A$5000,A478,销售记录!$H$3:$H$5000))</f>
        <v/>
      </c>
      <c r="J478" s="119" t="str">
        <f t="shared" si="22"/>
        <v/>
      </c>
      <c r="K478" s="114" t="str">
        <f t="shared" si="23"/>
        <v/>
      </c>
      <c r="L478" s="96"/>
    </row>
    <row r="479" customHeight="1" spans="1:12">
      <c r="A479" s="110" t="str">
        <f t="array" ref="A479">销售记录!O478:R484</f>
        <v/>
      </c>
      <c r="B479" s="110" t="str">
        <f t="array" ref="B479">销售记录!P478:S484</f>
        <v/>
      </c>
      <c r="C479" s="111" t="str">
        <f t="array" ref="C479">销售记录!Q478:T484</f>
        <v/>
      </c>
      <c r="D479" s="110" t="str">
        <f t="array" ref="D479">销售记录!R478:U484</f>
        <v/>
      </c>
      <c r="E479" s="112" t="str">
        <f>IF(A479="","",SUMIF(进货明细!$A$3:$A$5000,A479,进货明细!$F$3:$F$5000))</f>
        <v/>
      </c>
      <c r="F479" s="113" t="str">
        <f t="shared" si="21"/>
        <v/>
      </c>
      <c r="G479" s="114" t="str">
        <f>IF(E479="","",SUMIF(进货明细!$A$3:$A$5000,A479,进货明细!$H$3:$H$5000))</f>
        <v/>
      </c>
      <c r="H479" s="112" t="str">
        <f>IF(A479="","",SUMIF(销售记录!$A$3:$A$5000,A479,销售记录!$F$3:$F$5000))</f>
        <v/>
      </c>
      <c r="I479" s="114" t="str">
        <f>IF(H479="","",SUMIF(销售记录!$A$3:$A$5000,A479,销售记录!$H$3:$H$5000))</f>
        <v/>
      </c>
      <c r="J479" s="119" t="str">
        <f t="shared" si="22"/>
        <v/>
      </c>
      <c r="K479" s="114" t="str">
        <f t="shared" si="23"/>
        <v/>
      </c>
      <c r="L479" s="96"/>
    </row>
    <row r="480" customHeight="1" spans="1:12">
      <c r="A480" s="110" t="str">
        <f t="array" ref="A480">销售记录!O479:R485</f>
        <v/>
      </c>
      <c r="B480" s="110" t="str">
        <f t="array" ref="B480">销售记录!P479:S485</f>
        <v/>
      </c>
      <c r="C480" s="111" t="str">
        <f t="array" ref="C480">销售记录!Q479:T485</f>
        <v/>
      </c>
      <c r="D480" s="110" t="str">
        <f t="array" ref="D480">销售记录!R479:U485</f>
        <v/>
      </c>
      <c r="E480" s="112" t="str">
        <f>IF(A480="","",SUMIF(进货明细!$A$3:$A$5000,A480,进货明细!$F$3:$F$5000))</f>
        <v/>
      </c>
      <c r="F480" s="113" t="str">
        <f t="shared" si="21"/>
        <v/>
      </c>
      <c r="G480" s="114" t="str">
        <f>IF(E480="","",SUMIF(进货明细!$A$3:$A$5000,A480,进货明细!$H$3:$H$5000))</f>
        <v/>
      </c>
      <c r="H480" s="112" t="str">
        <f>IF(A480="","",SUMIF(销售记录!$A$3:$A$5000,A480,销售记录!$F$3:$F$5000))</f>
        <v/>
      </c>
      <c r="I480" s="114" t="str">
        <f>IF(H480="","",SUMIF(销售记录!$A$3:$A$5000,A480,销售记录!$H$3:$H$5000))</f>
        <v/>
      </c>
      <c r="J480" s="119" t="str">
        <f t="shared" si="22"/>
        <v/>
      </c>
      <c r="K480" s="114" t="str">
        <f t="shared" si="23"/>
        <v/>
      </c>
      <c r="L480" s="96"/>
    </row>
    <row r="481" customHeight="1" spans="1:12">
      <c r="A481" s="110" t="str">
        <f t="array" ref="A481">销售记录!O480:R486</f>
        <v/>
      </c>
      <c r="B481" s="110" t="str">
        <f t="array" ref="B481">销售记录!P480:S486</f>
        <v/>
      </c>
      <c r="C481" s="111" t="str">
        <f t="array" ref="C481">销售记录!Q480:T486</f>
        <v/>
      </c>
      <c r="D481" s="110" t="str">
        <f t="array" ref="D481">销售记录!R480:U486</f>
        <v/>
      </c>
      <c r="E481" s="112" t="str">
        <f>IF(A481="","",SUMIF(进货明细!$A$3:$A$5000,A481,进货明细!$F$3:$F$5000))</f>
        <v/>
      </c>
      <c r="F481" s="113" t="str">
        <f t="shared" si="21"/>
        <v/>
      </c>
      <c r="G481" s="114" t="str">
        <f>IF(E481="","",SUMIF(进货明细!$A$3:$A$5000,A481,进货明细!$H$3:$H$5000))</f>
        <v/>
      </c>
      <c r="H481" s="112" t="str">
        <f>IF(A481="","",SUMIF(销售记录!$A$3:$A$5000,A481,销售记录!$F$3:$F$5000))</f>
        <v/>
      </c>
      <c r="I481" s="114" t="str">
        <f>IF(H481="","",SUMIF(销售记录!$A$3:$A$5000,A481,销售记录!$H$3:$H$5000))</f>
        <v/>
      </c>
      <c r="J481" s="119" t="str">
        <f t="shared" si="22"/>
        <v/>
      </c>
      <c r="K481" s="114" t="str">
        <f t="shared" si="23"/>
        <v/>
      </c>
      <c r="L481" s="96"/>
    </row>
    <row r="482" customHeight="1" spans="1:12">
      <c r="A482" s="110" t="str">
        <f t="array" ref="A482">销售记录!O481:R487</f>
        <v/>
      </c>
      <c r="B482" s="110" t="str">
        <f t="array" ref="B482">销售记录!P481:S487</f>
        <v/>
      </c>
      <c r="C482" s="111" t="str">
        <f t="array" ref="C482">销售记录!Q481:T487</f>
        <v/>
      </c>
      <c r="D482" s="110" t="str">
        <f t="array" ref="D482">销售记录!R481:U487</f>
        <v/>
      </c>
      <c r="E482" s="112" t="str">
        <f>IF(A482="","",SUMIF(进货明细!$A$3:$A$5000,A482,进货明细!$F$3:$F$5000))</f>
        <v/>
      </c>
      <c r="F482" s="113" t="str">
        <f t="shared" si="21"/>
        <v/>
      </c>
      <c r="G482" s="114" t="str">
        <f>IF(E482="","",SUMIF(进货明细!$A$3:$A$5000,A482,进货明细!$H$3:$H$5000))</f>
        <v/>
      </c>
      <c r="H482" s="112" t="str">
        <f>IF(A482="","",SUMIF(销售记录!$A$3:$A$5000,A482,销售记录!$F$3:$F$5000))</f>
        <v/>
      </c>
      <c r="I482" s="114" t="str">
        <f>IF(H482="","",SUMIF(销售记录!$A$3:$A$5000,A482,销售记录!$H$3:$H$5000))</f>
        <v/>
      </c>
      <c r="J482" s="119" t="str">
        <f t="shared" si="22"/>
        <v/>
      </c>
      <c r="K482" s="114" t="str">
        <f t="shared" si="23"/>
        <v/>
      </c>
      <c r="L482" s="96"/>
    </row>
    <row r="483" customHeight="1" spans="1:12">
      <c r="A483" s="110" t="str">
        <f t="array" ref="A483">销售记录!O482:R488</f>
        <v/>
      </c>
      <c r="B483" s="110" t="str">
        <f t="array" ref="B483">销售记录!P482:S488</f>
        <v/>
      </c>
      <c r="C483" s="111" t="str">
        <f t="array" ref="C483">销售记录!Q482:T488</f>
        <v/>
      </c>
      <c r="D483" s="110" t="str">
        <f t="array" ref="D483">销售记录!R482:U488</f>
        <v/>
      </c>
      <c r="E483" s="112" t="str">
        <f>IF(A483="","",SUMIF(进货明细!$A$3:$A$5000,A483,进货明细!$F$3:$F$5000))</f>
        <v/>
      </c>
      <c r="F483" s="113" t="str">
        <f t="shared" si="21"/>
        <v/>
      </c>
      <c r="G483" s="114" t="str">
        <f>IF(E483="","",SUMIF(进货明细!$A$3:$A$5000,A483,进货明细!$H$3:$H$5000))</f>
        <v/>
      </c>
      <c r="H483" s="112" t="str">
        <f>IF(A483="","",SUMIF(销售记录!$A$3:$A$5000,A483,销售记录!$F$3:$F$5000))</f>
        <v/>
      </c>
      <c r="I483" s="114" t="str">
        <f>IF(H483="","",SUMIF(销售记录!$A$3:$A$5000,A483,销售记录!$H$3:$H$5000))</f>
        <v/>
      </c>
      <c r="J483" s="119" t="str">
        <f t="shared" si="22"/>
        <v/>
      </c>
      <c r="K483" s="114" t="str">
        <f t="shared" si="23"/>
        <v/>
      </c>
      <c r="L483" s="96"/>
    </row>
    <row r="484" customHeight="1" spans="1:12">
      <c r="A484" s="110" t="str">
        <f t="array" ref="A484">销售记录!O483:R489</f>
        <v/>
      </c>
      <c r="B484" s="110" t="str">
        <f t="array" ref="B484">销售记录!P483:S489</f>
        <v/>
      </c>
      <c r="C484" s="111" t="str">
        <f t="array" ref="C484">销售记录!Q483:T489</f>
        <v/>
      </c>
      <c r="D484" s="110" t="str">
        <f t="array" ref="D484">销售记录!R483:U489</f>
        <v/>
      </c>
      <c r="E484" s="112" t="str">
        <f>IF(A484="","",SUMIF(进货明细!$A$3:$A$5000,A484,进货明细!$F$3:$F$5000))</f>
        <v/>
      </c>
      <c r="F484" s="113" t="str">
        <f t="shared" si="21"/>
        <v/>
      </c>
      <c r="G484" s="114" t="str">
        <f>IF(E484="","",SUMIF(进货明细!$A$3:$A$5000,A484,进货明细!$H$3:$H$5000))</f>
        <v/>
      </c>
      <c r="H484" s="112" t="str">
        <f>IF(A484="","",SUMIF(销售记录!$A$3:$A$5000,A484,销售记录!$F$3:$F$5000))</f>
        <v/>
      </c>
      <c r="I484" s="114" t="str">
        <f>IF(H484="","",SUMIF(销售记录!$A$3:$A$5000,A484,销售记录!$H$3:$H$5000))</f>
        <v/>
      </c>
      <c r="J484" s="119" t="str">
        <f t="shared" si="22"/>
        <v/>
      </c>
      <c r="K484" s="114" t="str">
        <f t="shared" si="23"/>
        <v/>
      </c>
      <c r="L484" s="96"/>
    </row>
    <row r="485" customHeight="1" spans="1:12">
      <c r="A485" s="110" t="str">
        <f t="array" ref="A485">销售记录!O484:R490</f>
        <v/>
      </c>
      <c r="B485" s="110" t="str">
        <f t="array" ref="B485">销售记录!P484:S490</f>
        <v/>
      </c>
      <c r="C485" s="111" t="str">
        <f t="array" ref="C485">销售记录!Q484:T490</f>
        <v/>
      </c>
      <c r="D485" s="110" t="str">
        <f t="array" ref="D485">销售记录!R484:U490</f>
        <v/>
      </c>
      <c r="E485" s="112" t="str">
        <f>IF(A485="","",SUMIF(进货明细!$A$3:$A$5000,A485,进货明细!$F$3:$F$5000))</f>
        <v/>
      </c>
      <c r="F485" s="113" t="str">
        <f t="shared" si="21"/>
        <v/>
      </c>
      <c r="G485" s="114" t="str">
        <f>IF(E485="","",SUMIF(进货明细!$A$3:$A$5000,A485,进货明细!$H$3:$H$5000))</f>
        <v/>
      </c>
      <c r="H485" s="112" t="str">
        <f>IF(A485="","",SUMIF(销售记录!$A$3:$A$5000,A485,销售记录!$F$3:$F$5000))</f>
        <v/>
      </c>
      <c r="I485" s="114" t="str">
        <f>IF(H485="","",SUMIF(销售记录!$A$3:$A$5000,A485,销售记录!$H$3:$H$5000))</f>
        <v/>
      </c>
      <c r="J485" s="119" t="str">
        <f t="shared" si="22"/>
        <v/>
      </c>
      <c r="K485" s="114" t="str">
        <f t="shared" si="23"/>
        <v/>
      </c>
      <c r="L485" s="96"/>
    </row>
    <row r="486" customHeight="1" spans="1:12">
      <c r="A486" s="110" t="str">
        <f t="array" ref="A486">销售记录!O485:R491</f>
        <v/>
      </c>
      <c r="B486" s="110" t="str">
        <f t="array" ref="B486">销售记录!P485:S491</f>
        <v/>
      </c>
      <c r="C486" s="111" t="str">
        <f t="array" ref="C486">销售记录!Q485:T491</f>
        <v/>
      </c>
      <c r="D486" s="110" t="str">
        <f t="array" ref="D486">销售记录!R485:U491</f>
        <v/>
      </c>
      <c r="E486" s="112" t="str">
        <f>IF(A486="","",SUMIF(进货明细!$A$3:$A$5000,A486,进货明细!$F$3:$F$5000))</f>
        <v/>
      </c>
      <c r="F486" s="113" t="str">
        <f t="shared" si="21"/>
        <v/>
      </c>
      <c r="G486" s="114" t="str">
        <f>IF(E486="","",SUMIF(进货明细!$A$3:$A$5000,A486,进货明细!$H$3:$H$5000))</f>
        <v/>
      </c>
      <c r="H486" s="112" t="str">
        <f>IF(A486="","",SUMIF(销售记录!$A$3:$A$5000,A486,销售记录!$F$3:$F$5000))</f>
        <v/>
      </c>
      <c r="I486" s="114" t="str">
        <f>IF(H486="","",SUMIF(销售记录!$A$3:$A$5000,A486,销售记录!$H$3:$H$5000))</f>
        <v/>
      </c>
      <c r="J486" s="119" t="str">
        <f t="shared" si="22"/>
        <v/>
      </c>
      <c r="K486" s="114" t="str">
        <f t="shared" si="23"/>
        <v/>
      </c>
      <c r="L486" s="96"/>
    </row>
    <row r="487" customHeight="1" spans="1:12">
      <c r="A487" s="110" t="str">
        <f t="array" ref="A487">销售记录!O486:R492</f>
        <v/>
      </c>
      <c r="B487" s="110" t="str">
        <f t="array" ref="B487">销售记录!P486:S492</f>
        <v/>
      </c>
      <c r="C487" s="111" t="str">
        <f t="array" ref="C487">销售记录!Q486:T492</f>
        <v/>
      </c>
      <c r="D487" s="110" t="str">
        <f t="array" ref="D487">销售记录!R486:U492</f>
        <v/>
      </c>
      <c r="E487" s="112" t="str">
        <f>IF(A487="","",SUMIF(进货明细!$A$3:$A$5000,A487,进货明细!$F$3:$F$5000))</f>
        <v/>
      </c>
      <c r="F487" s="113" t="str">
        <f t="shared" si="21"/>
        <v/>
      </c>
      <c r="G487" s="114" t="str">
        <f>IF(E487="","",SUMIF(进货明细!$A$3:$A$5000,A487,进货明细!$H$3:$H$5000))</f>
        <v/>
      </c>
      <c r="H487" s="112" t="str">
        <f>IF(A487="","",SUMIF(销售记录!$A$3:$A$5000,A487,销售记录!$F$3:$F$5000))</f>
        <v/>
      </c>
      <c r="I487" s="114" t="str">
        <f>IF(H487="","",SUMIF(销售记录!$A$3:$A$5000,A487,销售记录!$H$3:$H$5000))</f>
        <v/>
      </c>
      <c r="J487" s="119" t="str">
        <f t="shared" si="22"/>
        <v/>
      </c>
      <c r="K487" s="114" t="str">
        <f t="shared" si="23"/>
        <v/>
      </c>
      <c r="L487" s="96"/>
    </row>
    <row r="488" customHeight="1" spans="1:12">
      <c r="A488" s="110" t="str">
        <f t="array" ref="A488">销售记录!O487:R493</f>
        <v/>
      </c>
      <c r="B488" s="110" t="str">
        <f t="array" ref="B488">销售记录!P487:S493</f>
        <v/>
      </c>
      <c r="C488" s="111" t="str">
        <f t="array" ref="C488">销售记录!Q487:T493</f>
        <v/>
      </c>
      <c r="D488" s="110" t="str">
        <f t="array" ref="D488">销售记录!R487:U493</f>
        <v/>
      </c>
      <c r="E488" s="112" t="str">
        <f>IF(A488="","",SUMIF(进货明细!$A$3:$A$5000,A488,进货明细!$F$3:$F$5000))</f>
        <v/>
      </c>
      <c r="F488" s="113" t="str">
        <f t="shared" si="21"/>
        <v/>
      </c>
      <c r="G488" s="114" t="str">
        <f>IF(E488="","",SUMIF(进货明细!$A$3:$A$5000,A488,进货明细!$H$3:$H$5000))</f>
        <v/>
      </c>
      <c r="H488" s="112" t="str">
        <f>IF(A488="","",SUMIF(销售记录!$A$3:$A$5000,A488,销售记录!$F$3:$F$5000))</f>
        <v/>
      </c>
      <c r="I488" s="114" t="str">
        <f>IF(H488="","",SUMIF(销售记录!$A$3:$A$5000,A488,销售记录!$H$3:$H$5000))</f>
        <v/>
      </c>
      <c r="J488" s="119" t="str">
        <f t="shared" si="22"/>
        <v/>
      </c>
      <c r="K488" s="114" t="str">
        <f t="shared" si="23"/>
        <v/>
      </c>
      <c r="L488" s="96"/>
    </row>
    <row r="489" customHeight="1" spans="1:12">
      <c r="A489" s="110" t="str">
        <f t="array" ref="A489">销售记录!O488:R494</f>
        <v/>
      </c>
      <c r="B489" s="110" t="str">
        <f t="array" ref="B489">销售记录!P488:S494</f>
        <v/>
      </c>
      <c r="C489" s="111" t="str">
        <f t="array" ref="C489">销售记录!Q488:T494</f>
        <v/>
      </c>
      <c r="D489" s="110" t="str">
        <f t="array" ref="D489">销售记录!R488:U494</f>
        <v/>
      </c>
      <c r="E489" s="112" t="str">
        <f>IF(A489="","",SUMIF(进货明细!$A$3:$A$5000,A489,进货明细!$F$3:$F$5000))</f>
        <v/>
      </c>
      <c r="F489" s="113" t="str">
        <f t="shared" si="21"/>
        <v/>
      </c>
      <c r="G489" s="114" t="str">
        <f>IF(E489="","",SUMIF(进货明细!$A$3:$A$5000,A489,进货明细!$H$3:$H$5000))</f>
        <v/>
      </c>
      <c r="H489" s="112" t="str">
        <f>IF(A489="","",SUMIF(销售记录!$A$3:$A$5000,A489,销售记录!$F$3:$F$5000))</f>
        <v/>
      </c>
      <c r="I489" s="114" t="str">
        <f>IF(H489="","",SUMIF(销售记录!$A$3:$A$5000,A489,销售记录!$H$3:$H$5000))</f>
        <v/>
      </c>
      <c r="J489" s="119" t="str">
        <f t="shared" si="22"/>
        <v/>
      </c>
      <c r="K489" s="114" t="str">
        <f t="shared" si="23"/>
        <v/>
      </c>
      <c r="L489" s="96"/>
    </row>
    <row r="490" customHeight="1" spans="1:12">
      <c r="A490" s="110" t="str">
        <f t="array" ref="A490">销售记录!O489:R495</f>
        <v/>
      </c>
      <c r="B490" s="110" t="str">
        <f t="array" ref="B490">销售记录!P489:S495</f>
        <v/>
      </c>
      <c r="C490" s="111" t="str">
        <f t="array" ref="C490">销售记录!Q489:T495</f>
        <v/>
      </c>
      <c r="D490" s="110" t="str">
        <f t="array" ref="D490">销售记录!R489:U495</f>
        <v/>
      </c>
      <c r="E490" s="112" t="str">
        <f>IF(A490="","",SUMIF(进货明细!$A$3:$A$5000,A490,进货明细!$F$3:$F$5000))</f>
        <v/>
      </c>
      <c r="F490" s="113" t="str">
        <f t="shared" si="21"/>
        <v/>
      </c>
      <c r="G490" s="114" t="str">
        <f>IF(E490="","",SUMIF(进货明细!$A$3:$A$5000,A490,进货明细!$H$3:$H$5000))</f>
        <v/>
      </c>
      <c r="H490" s="112" t="str">
        <f>IF(A490="","",SUMIF(销售记录!$A$3:$A$5000,A490,销售记录!$F$3:$F$5000))</f>
        <v/>
      </c>
      <c r="I490" s="114" t="str">
        <f>IF(H490="","",SUMIF(销售记录!$A$3:$A$5000,A490,销售记录!$H$3:$H$5000))</f>
        <v/>
      </c>
      <c r="J490" s="119" t="str">
        <f t="shared" si="22"/>
        <v/>
      </c>
      <c r="K490" s="114" t="str">
        <f t="shared" si="23"/>
        <v/>
      </c>
      <c r="L490" s="96"/>
    </row>
    <row r="491" customHeight="1" spans="1:12">
      <c r="A491" s="110" t="str">
        <f t="array" ref="A491">销售记录!O490:R496</f>
        <v/>
      </c>
      <c r="B491" s="110" t="str">
        <f t="array" ref="B491">销售记录!P490:S496</f>
        <v/>
      </c>
      <c r="C491" s="111" t="str">
        <f t="array" ref="C491">销售记录!Q490:T496</f>
        <v/>
      </c>
      <c r="D491" s="110" t="str">
        <f t="array" ref="D491">销售记录!R490:U496</f>
        <v/>
      </c>
      <c r="E491" s="112" t="str">
        <f>IF(A491="","",SUMIF(进货明细!$A$3:$A$5000,A491,进货明细!$F$3:$F$5000))</f>
        <v/>
      </c>
      <c r="F491" s="113" t="str">
        <f t="shared" si="21"/>
        <v/>
      </c>
      <c r="G491" s="114" t="str">
        <f>IF(E491="","",SUMIF(进货明细!$A$3:$A$5000,A491,进货明细!$H$3:$H$5000))</f>
        <v/>
      </c>
      <c r="H491" s="112" t="str">
        <f>IF(A491="","",SUMIF(销售记录!$A$3:$A$5000,A491,销售记录!$F$3:$F$5000))</f>
        <v/>
      </c>
      <c r="I491" s="114" t="str">
        <f>IF(H491="","",SUMIF(销售记录!$A$3:$A$5000,A491,销售记录!$H$3:$H$5000))</f>
        <v/>
      </c>
      <c r="J491" s="119" t="str">
        <f t="shared" si="22"/>
        <v/>
      </c>
      <c r="K491" s="114" t="str">
        <f t="shared" si="23"/>
        <v/>
      </c>
      <c r="L491" s="96"/>
    </row>
    <row r="492" customHeight="1" spans="1:12">
      <c r="A492" s="110" t="str">
        <f t="array" ref="A492">销售记录!O491:R497</f>
        <v/>
      </c>
      <c r="B492" s="110" t="str">
        <f t="array" ref="B492">销售记录!P491:S497</f>
        <v/>
      </c>
      <c r="C492" s="111" t="str">
        <f t="array" ref="C492">销售记录!Q491:T497</f>
        <v/>
      </c>
      <c r="D492" s="110" t="str">
        <f t="array" ref="D492">销售记录!R491:U497</f>
        <v/>
      </c>
      <c r="E492" s="112" t="str">
        <f>IF(A492="","",SUMIF(进货明细!$A$3:$A$5000,A492,进货明细!$F$3:$F$5000))</f>
        <v/>
      </c>
      <c r="F492" s="113" t="str">
        <f t="shared" si="21"/>
        <v/>
      </c>
      <c r="G492" s="114" t="str">
        <f>IF(E492="","",SUMIF(进货明细!$A$3:$A$5000,A492,进货明细!$H$3:$H$5000))</f>
        <v/>
      </c>
      <c r="H492" s="112" t="str">
        <f>IF(A492="","",SUMIF(销售记录!$A$3:$A$5000,A492,销售记录!$F$3:$F$5000))</f>
        <v/>
      </c>
      <c r="I492" s="114" t="str">
        <f>IF(H492="","",SUMIF(销售记录!$A$3:$A$5000,A492,销售记录!$H$3:$H$5000))</f>
        <v/>
      </c>
      <c r="J492" s="119" t="str">
        <f t="shared" si="22"/>
        <v/>
      </c>
      <c r="K492" s="114" t="str">
        <f t="shared" si="23"/>
        <v/>
      </c>
      <c r="L492" s="96"/>
    </row>
    <row r="493" customHeight="1" spans="1:12">
      <c r="A493" s="110" t="str">
        <f t="array" ref="A493">销售记录!O492:R498</f>
        <v/>
      </c>
      <c r="B493" s="110" t="str">
        <f t="array" ref="B493">销售记录!P492:S498</f>
        <v/>
      </c>
      <c r="C493" s="111" t="str">
        <f t="array" ref="C493">销售记录!Q492:T498</f>
        <v/>
      </c>
      <c r="D493" s="110" t="str">
        <f t="array" ref="D493">销售记录!R492:U498</f>
        <v/>
      </c>
      <c r="E493" s="112" t="str">
        <f>IF(A493="","",SUMIF(进货明细!$A$3:$A$5000,A493,进货明细!$F$3:$F$5000))</f>
        <v/>
      </c>
      <c r="F493" s="113" t="str">
        <f t="shared" si="21"/>
        <v/>
      </c>
      <c r="G493" s="114" t="str">
        <f>IF(E493="","",SUMIF(进货明细!$A$3:$A$5000,A493,进货明细!$H$3:$H$5000))</f>
        <v/>
      </c>
      <c r="H493" s="112" t="str">
        <f>IF(A493="","",SUMIF(销售记录!$A$3:$A$5000,A493,销售记录!$F$3:$F$5000))</f>
        <v/>
      </c>
      <c r="I493" s="114" t="str">
        <f>IF(H493="","",SUMIF(销售记录!$A$3:$A$5000,A493,销售记录!$H$3:$H$5000))</f>
        <v/>
      </c>
      <c r="J493" s="119" t="str">
        <f t="shared" si="22"/>
        <v/>
      </c>
      <c r="K493" s="114" t="str">
        <f t="shared" si="23"/>
        <v/>
      </c>
      <c r="L493" s="96"/>
    </row>
    <row r="494" customHeight="1" spans="1:12">
      <c r="A494" s="110" t="str">
        <f t="array" ref="A494">销售记录!O493:R499</f>
        <v/>
      </c>
      <c r="B494" s="110" t="str">
        <f t="array" ref="B494">销售记录!P493:S499</f>
        <v/>
      </c>
      <c r="C494" s="111" t="str">
        <f t="array" ref="C494">销售记录!Q493:T499</f>
        <v/>
      </c>
      <c r="D494" s="110" t="str">
        <f t="array" ref="D494">销售记录!R493:U499</f>
        <v/>
      </c>
      <c r="E494" s="112" t="str">
        <f>IF(A494="","",SUMIF(进货明细!$A$3:$A$5000,A494,进货明细!$F$3:$F$5000))</f>
        <v/>
      </c>
      <c r="F494" s="113" t="str">
        <f t="shared" si="21"/>
        <v/>
      </c>
      <c r="G494" s="114" t="str">
        <f>IF(E494="","",SUMIF(进货明细!$A$3:$A$5000,A494,进货明细!$H$3:$H$5000))</f>
        <v/>
      </c>
      <c r="H494" s="112" t="str">
        <f>IF(A494="","",SUMIF(销售记录!$A$3:$A$5000,A494,销售记录!$F$3:$F$5000))</f>
        <v/>
      </c>
      <c r="I494" s="114" t="str">
        <f>IF(H494="","",SUMIF(销售记录!$A$3:$A$5000,A494,销售记录!$H$3:$H$5000))</f>
        <v/>
      </c>
      <c r="J494" s="119" t="str">
        <f t="shared" si="22"/>
        <v/>
      </c>
      <c r="K494" s="114" t="str">
        <f t="shared" si="23"/>
        <v/>
      </c>
      <c r="L494" s="96"/>
    </row>
    <row r="495" customHeight="1" spans="1:12">
      <c r="A495" s="110" t="str">
        <f t="array" ref="A495">销售记录!O494:R500</f>
        <v/>
      </c>
      <c r="B495" s="110" t="str">
        <f t="array" ref="B495">销售记录!P494:S500</f>
        <v/>
      </c>
      <c r="C495" s="111" t="str">
        <f t="array" ref="C495">销售记录!Q494:T500</f>
        <v/>
      </c>
      <c r="D495" s="110" t="str">
        <f t="array" ref="D495">销售记录!R494:U500</f>
        <v/>
      </c>
      <c r="E495" s="112" t="str">
        <f>IF(A495="","",SUMIF(进货明细!$A$3:$A$5000,A495,进货明细!$F$3:$F$5000))</f>
        <v/>
      </c>
      <c r="F495" s="113" t="str">
        <f t="shared" si="21"/>
        <v/>
      </c>
      <c r="G495" s="114" t="str">
        <f>IF(E495="","",SUMIF(进货明细!$A$3:$A$5000,A495,进货明细!$H$3:$H$5000))</f>
        <v/>
      </c>
      <c r="H495" s="112" t="str">
        <f>IF(A495="","",SUMIF(销售记录!$A$3:$A$5000,A495,销售记录!$F$3:$F$5000))</f>
        <v/>
      </c>
      <c r="I495" s="114" t="str">
        <f>IF(H495="","",SUMIF(销售记录!$A$3:$A$5000,A495,销售记录!$H$3:$H$5000))</f>
        <v/>
      </c>
      <c r="J495" s="119" t="str">
        <f t="shared" si="22"/>
        <v/>
      </c>
      <c r="K495" s="114" t="str">
        <f t="shared" si="23"/>
        <v/>
      </c>
      <c r="L495" s="96"/>
    </row>
    <row r="496" customHeight="1" spans="1:12">
      <c r="A496" s="110" t="str">
        <f t="array" ref="A496">销售记录!O495:R501</f>
        <v/>
      </c>
      <c r="B496" s="110" t="str">
        <f t="array" ref="B496">销售记录!P495:S501</f>
        <v/>
      </c>
      <c r="C496" s="111" t="str">
        <f t="array" ref="C496">销售记录!Q495:T501</f>
        <v/>
      </c>
      <c r="D496" s="110" t="str">
        <f t="array" ref="D496">销售记录!R495:U501</f>
        <v/>
      </c>
      <c r="E496" s="112" t="str">
        <f>IF(A496="","",SUMIF(进货明细!$A$3:$A$5000,A496,进货明细!$F$3:$F$5000))</f>
        <v/>
      </c>
      <c r="F496" s="113" t="str">
        <f t="shared" si="21"/>
        <v/>
      </c>
      <c r="G496" s="114" t="str">
        <f>IF(E496="","",SUMIF(进货明细!$A$3:$A$5000,A496,进货明细!$H$3:$H$5000))</f>
        <v/>
      </c>
      <c r="H496" s="112" t="str">
        <f>IF(A496="","",SUMIF(销售记录!$A$3:$A$5000,A496,销售记录!$F$3:$F$5000))</f>
        <v/>
      </c>
      <c r="I496" s="114" t="str">
        <f>IF(H496="","",SUMIF(销售记录!$A$3:$A$5000,A496,销售记录!$H$3:$H$5000))</f>
        <v/>
      </c>
      <c r="J496" s="119" t="str">
        <f t="shared" si="22"/>
        <v/>
      </c>
      <c r="K496" s="114" t="str">
        <f t="shared" si="23"/>
        <v/>
      </c>
      <c r="L496" s="96"/>
    </row>
    <row r="497" customHeight="1" spans="1:12">
      <c r="A497" s="110" t="str">
        <f t="array" ref="A497">销售记录!O496:R502</f>
        <v/>
      </c>
      <c r="B497" s="110" t="str">
        <f t="array" ref="B497">销售记录!P496:S502</f>
        <v/>
      </c>
      <c r="C497" s="111" t="str">
        <f t="array" ref="C497">销售记录!Q496:T502</f>
        <v/>
      </c>
      <c r="D497" s="110" t="str">
        <f t="array" ref="D497">销售记录!R496:U502</f>
        <v/>
      </c>
      <c r="E497" s="112" t="str">
        <f>IF(A497="","",SUMIF(进货明细!$A$3:$A$5000,A497,进货明细!$F$3:$F$5000))</f>
        <v/>
      </c>
      <c r="F497" s="113" t="str">
        <f t="shared" si="21"/>
        <v/>
      </c>
      <c r="G497" s="114" t="str">
        <f>IF(E497="","",SUMIF(进货明细!$A$3:$A$5000,A497,进货明细!$H$3:$H$5000))</f>
        <v/>
      </c>
      <c r="H497" s="112" t="str">
        <f>IF(A497="","",SUMIF(销售记录!$A$3:$A$5000,A497,销售记录!$F$3:$F$5000))</f>
        <v/>
      </c>
      <c r="I497" s="114" t="str">
        <f>IF(H497="","",SUMIF(销售记录!$A$3:$A$5000,A497,销售记录!$H$3:$H$5000))</f>
        <v/>
      </c>
      <c r="J497" s="119" t="str">
        <f t="shared" si="22"/>
        <v/>
      </c>
      <c r="K497" s="114" t="str">
        <f t="shared" si="23"/>
        <v/>
      </c>
      <c r="L497" s="96"/>
    </row>
    <row r="498" customHeight="1" spans="1:12">
      <c r="A498" s="110" t="str">
        <f t="array" ref="A498">销售记录!O497:R503</f>
        <v/>
      </c>
      <c r="B498" s="110" t="str">
        <f t="array" ref="B498">销售记录!P497:S503</f>
        <v/>
      </c>
      <c r="C498" s="111" t="str">
        <f t="array" ref="C498">销售记录!Q497:T503</f>
        <v/>
      </c>
      <c r="D498" s="110" t="str">
        <f t="array" ref="D498">销售记录!R497:U503</f>
        <v/>
      </c>
      <c r="E498" s="112" t="str">
        <f>IF(A498="","",SUMIF(进货明细!$A$3:$A$5000,A498,进货明细!$F$3:$F$5000))</f>
        <v/>
      </c>
      <c r="F498" s="113" t="str">
        <f t="shared" si="21"/>
        <v/>
      </c>
      <c r="G498" s="114" t="str">
        <f>IF(E498="","",SUMIF(进货明细!$A$3:$A$5000,A498,进货明细!$H$3:$H$5000))</f>
        <v/>
      </c>
      <c r="H498" s="112" t="str">
        <f>IF(A498="","",SUMIF(销售记录!$A$3:$A$5000,A498,销售记录!$F$3:$F$5000))</f>
        <v/>
      </c>
      <c r="I498" s="114" t="str">
        <f>IF(H498="","",SUMIF(销售记录!$A$3:$A$5000,A498,销售记录!$H$3:$H$5000))</f>
        <v/>
      </c>
      <c r="J498" s="119" t="str">
        <f t="shared" si="22"/>
        <v/>
      </c>
      <c r="K498" s="114" t="str">
        <f t="shared" si="23"/>
        <v/>
      </c>
      <c r="L498" s="96"/>
    </row>
    <row r="499" customHeight="1" spans="1:12">
      <c r="A499" s="110" t="str">
        <f t="array" ref="A499">销售记录!O498:R504</f>
        <v/>
      </c>
      <c r="B499" s="110" t="str">
        <f t="array" ref="B499">销售记录!P498:S504</f>
        <v/>
      </c>
      <c r="C499" s="111" t="str">
        <f t="array" ref="C499">销售记录!Q498:T504</f>
        <v/>
      </c>
      <c r="D499" s="110" t="str">
        <f t="array" ref="D499">销售记录!R498:U504</f>
        <v/>
      </c>
      <c r="E499" s="112" t="str">
        <f>IF(A499="","",SUMIF(进货明细!$A$3:$A$5000,A499,进货明细!$F$3:$F$5000))</f>
        <v/>
      </c>
      <c r="F499" s="113" t="str">
        <f t="shared" si="21"/>
        <v/>
      </c>
      <c r="G499" s="114" t="str">
        <f>IF(E499="","",SUMIF(进货明细!$A$3:$A$5000,A499,进货明细!$H$3:$H$5000))</f>
        <v/>
      </c>
      <c r="H499" s="112" t="str">
        <f>IF(A499="","",SUMIF(销售记录!$A$3:$A$5000,A499,销售记录!$F$3:$F$5000))</f>
        <v/>
      </c>
      <c r="I499" s="114" t="str">
        <f>IF(H499="","",SUMIF(销售记录!$A$3:$A$5000,A499,销售记录!$H$3:$H$5000))</f>
        <v/>
      </c>
      <c r="J499" s="119" t="str">
        <f t="shared" si="22"/>
        <v/>
      </c>
      <c r="K499" s="114" t="str">
        <f t="shared" si="23"/>
        <v/>
      </c>
      <c r="L499" s="96"/>
    </row>
    <row r="500" customHeight="1" spans="1:12">
      <c r="A500" s="110" t="str">
        <f t="array" ref="A500">销售记录!O499:R505</f>
        <v/>
      </c>
      <c r="B500" s="110" t="str">
        <f t="array" ref="B500">销售记录!P499:S505</f>
        <v/>
      </c>
      <c r="C500" s="111" t="str">
        <f t="array" ref="C500">销售记录!Q499:T505</f>
        <v/>
      </c>
      <c r="D500" s="110" t="str">
        <f t="array" ref="D500">销售记录!R499:U505</f>
        <v/>
      </c>
      <c r="E500" s="112" t="str">
        <f>IF(A500="","",SUMIF(进货明细!$A$3:$A$5000,A500,进货明细!$F$3:$F$5000))</f>
        <v/>
      </c>
      <c r="F500" s="113" t="str">
        <f t="shared" si="21"/>
        <v/>
      </c>
      <c r="G500" s="114" t="str">
        <f>IF(E500="","",SUMIF(进货明细!$A$3:$A$5000,A500,进货明细!$H$3:$H$5000))</f>
        <v/>
      </c>
      <c r="H500" s="112" t="str">
        <f>IF(A500="","",SUMIF(销售记录!$A$3:$A$5000,A500,销售记录!$F$3:$F$5000))</f>
        <v/>
      </c>
      <c r="I500" s="114" t="str">
        <f>IF(H500="","",SUMIF(销售记录!$A$3:$A$5000,A500,销售记录!$H$3:$H$5000))</f>
        <v/>
      </c>
      <c r="J500" s="119" t="str">
        <f t="shared" si="22"/>
        <v/>
      </c>
      <c r="K500" s="114" t="str">
        <f t="shared" si="23"/>
        <v/>
      </c>
      <c r="L500" s="96"/>
    </row>
    <row r="501" customHeight="1" spans="1:12">
      <c r="A501" s="110" t="str">
        <f t="array" ref="A501">销售记录!O500:R506</f>
        <v/>
      </c>
      <c r="B501" s="110" t="str">
        <f t="array" ref="B501">销售记录!P500:S506</f>
        <v/>
      </c>
      <c r="C501" s="111" t="str">
        <f t="array" ref="C501">销售记录!Q500:T506</f>
        <v/>
      </c>
      <c r="D501" s="110" t="str">
        <f t="array" ref="D501">销售记录!R500:U506</f>
        <v/>
      </c>
      <c r="E501" s="112" t="str">
        <f>IF(A501="","",SUMIF(进货明细!$A$3:$A$5000,A501,进货明细!$F$3:$F$5000))</f>
        <v/>
      </c>
      <c r="F501" s="113" t="str">
        <f t="shared" si="21"/>
        <v/>
      </c>
      <c r="G501" s="114" t="str">
        <f>IF(E501="","",SUMIF(进货明细!$A$3:$A$5000,A501,进货明细!$H$3:$H$5000))</f>
        <v/>
      </c>
      <c r="H501" s="112" t="str">
        <f>IF(A501="","",SUMIF(销售记录!$A$3:$A$5000,A501,销售记录!$F$3:$F$5000))</f>
        <v/>
      </c>
      <c r="I501" s="114" t="str">
        <f>IF(H501="","",SUMIF(销售记录!$A$3:$A$5000,A501,销售记录!$H$3:$H$5000))</f>
        <v/>
      </c>
      <c r="J501" s="119" t="str">
        <f t="shared" si="22"/>
        <v/>
      </c>
      <c r="K501" s="114" t="str">
        <f t="shared" si="23"/>
        <v/>
      </c>
      <c r="L501" s="96"/>
    </row>
    <row r="502" customHeight="1" spans="1:12">
      <c r="A502" s="110" t="str">
        <f t="array" ref="A502">销售记录!O501:R507</f>
        <v/>
      </c>
      <c r="B502" s="110" t="str">
        <f t="array" ref="B502">销售记录!P501:S507</f>
        <v/>
      </c>
      <c r="C502" s="111" t="str">
        <f t="array" ref="C502">销售记录!Q501:T507</f>
        <v/>
      </c>
      <c r="D502" s="110" t="str">
        <f t="array" ref="D502">销售记录!R501:U507</f>
        <v/>
      </c>
      <c r="E502" s="112" t="str">
        <f>IF(A502="","",SUMIF(进货明细!$A$3:$A$5000,A502,进货明细!$F$3:$F$5000))</f>
        <v/>
      </c>
      <c r="F502" s="113" t="str">
        <f t="shared" si="21"/>
        <v/>
      </c>
      <c r="G502" s="114" t="str">
        <f>IF(E502="","",SUMIF(进货明细!$A$3:$A$5000,A502,进货明细!$H$3:$H$5000))</f>
        <v/>
      </c>
      <c r="H502" s="112" t="str">
        <f>IF(A502="","",SUMIF(销售记录!$A$3:$A$5000,A502,销售记录!$F$3:$F$5000))</f>
        <v/>
      </c>
      <c r="I502" s="114" t="str">
        <f>IF(H502="","",SUMIF(销售记录!$A$3:$A$5000,A502,销售记录!$H$3:$H$5000))</f>
        <v/>
      </c>
      <c r="J502" s="119" t="str">
        <f t="shared" si="22"/>
        <v/>
      </c>
      <c r="K502" s="114" t="str">
        <f t="shared" si="23"/>
        <v/>
      </c>
      <c r="L502" s="96"/>
    </row>
    <row r="503" customHeight="1" spans="1:12">
      <c r="A503" s="110" t="str">
        <f t="array" ref="A503">销售记录!O502:R508</f>
        <v/>
      </c>
      <c r="B503" s="110" t="str">
        <f t="array" ref="B503">销售记录!P502:S508</f>
        <v/>
      </c>
      <c r="C503" s="111" t="str">
        <f t="array" ref="C503">销售记录!Q502:T508</f>
        <v/>
      </c>
      <c r="D503" s="110" t="str">
        <f t="array" ref="D503">销售记录!R502:U508</f>
        <v/>
      </c>
      <c r="E503" s="112" t="str">
        <f>IF(A503="","",SUMIF(进货明细!$A$3:$A$5000,A503,进货明细!$F$3:$F$5000))</f>
        <v/>
      </c>
      <c r="F503" s="113" t="str">
        <f t="shared" si="21"/>
        <v/>
      </c>
      <c r="G503" s="114" t="str">
        <f>IF(E503="","",SUMIF(进货明细!$A$3:$A$5000,A503,进货明细!$H$3:$H$5000))</f>
        <v/>
      </c>
      <c r="H503" s="112" t="str">
        <f>IF(A503="","",SUMIF(销售记录!$A$3:$A$5000,A503,销售记录!$F$3:$F$5000))</f>
        <v/>
      </c>
      <c r="I503" s="114" t="str">
        <f>IF(H503="","",SUMIF(销售记录!$A$3:$A$5000,A503,销售记录!$H$3:$H$5000))</f>
        <v/>
      </c>
      <c r="J503" s="119" t="str">
        <f t="shared" si="22"/>
        <v/>
      </c>
      <c r="K503" s="114" t="str">
        <f t="shared" si="23"/>
        <v/>
      </c>
      <c r="L503" s="96"/>
    </row>
    <row r="504" customHeight="1" spans="1:12">
      <c r="A504" s="110" t="str">
        <f t="array" ref="A504">销售记录!O503:R509</f>
        <v/>
      </c>
      <c r="B504" s="110" t="str">
        <f t="array" ref="B504">销售记录!P503:S509</f>
        <v/>
      </c>
      <c r="C504" s="111" t="str">
        <f t="array" ref="C504">销售记录!Q503:T509</f>
        <v/>
      </c>
      <c r="D504" s="110" t="str">
        <f t="array" ref="D504">销售记录!R503:U509</f>
        <v/>
      </c>
      <c r="E504" s="112" t="str">
        <f>IF(A504="","",SUMIF(进货明细!$A$3:$A$5000,A504,进货明细!$F$3:$F$5000))</f>
        <v/>
      </c>
      <c r="F504" s="113" t="str">
        <f t="shared" si="21"/>
        <v/>
      </c>
      <c r="G504" s="114" t="str">
        <f>IF(E504="","",SUMIF(进货明细!$A$3:$A$5000,A504,进货明细!$H$3:$H$5000))</f>
        <v/>
      </c>
      <c r="H504" s="112" t="str">
        <f>IF(A504="","",SUMIF(销售记录!$A$3:$A$5000,A504,销售记录!$F$3:$F$5000))</f>
        <v/>
      </c>
      <c r="I504" s="114" t="str">
        <f>IF(H504="","",SUMIF(销售记录!$A$3:$A$5000,A504,销售记录!$H$3:$H$5000))</f>
        <v/>
      </c>
      <c r="J504" s="119" t="str">
        <f t="shared" si="22"/>
        <v/>
      </c>
      <c r="K504" s="114" t="str">
        <f t="shared" si="23"/>
        <v/>
      </c>
      <c r="L504" s="96"/>
    </row>
    <row r="505" customHeight="1" spans="1:12">
      <c r="A505" s="110" t="str">
        <f t="array" ref="A505">销售记录!O504:R510</f>
        <v/>
      </c>
      <c r="B505" s="110" t="str">
        <f t="array" ref="B505">销售记录!P504:S510</f>
        <v/>
      </c>
      <c r="C505" s="111" t="str">
        <f t="array" ref="C505">销售记录!Q504:T510</f>
        <v/>
      </c>
      <c r="D505" s="110" t="str">
        <f t="array" ref="D505">销售记录!R504:U510</f>
        <v/>
      </c>
      <c r="E505" s="112" t="str">
        <f>IF(A505="","",SUMIF(进货明细!$A$3:$A$5000,A505,进货明细!$F$3:$F$5000))</f>
        <v/>
      </c>
      <c r="F505" s="113" t="str">
        <f t="shared" si="21"/>
        <v/>
      </c>
      <c r="G505" s="114" t="str">
        <f>IF(E505="","",SUMIF(进货明细!$A$3:$A$5000,A505,进货明细!$H$3:$H$5000))</f>
        <v/>
      </c>
      <c r="H505" s="112" t="str">
        <f>IF(A505="","",SUMIF(销售记录!$A$3:$A$5000,A505,销售记录!$F$3:$F$5000))</f>
        <v/>
      </c>
      <c r="I505" s="114" t="str">
        <f>IF(H505="","",SUMIF(销售记录!$A$3:$A$5000,A505,销售记录!$H$3:$H$5000))</f>
        <v/>
      </c>
      <c r="J505" s="119" t="str">
        <f t="shared" si="22"/>
        <v/>
      </c>
      <c r="K505" s="114" t="str">
        <f t="shared" si="23"/>
        <v/>
      </c>
      <c r="L505" s="96"/>
    </row>
    <row r="506" customHeight="1" spans="1:12">
      <c r="A506" s="110" t="str">
        <f t="array" ref="A506">销售记录!O505:R511</f>
        <v/>
      </c>
      <c r="B506" s="110" t="str">
        <f t="array" ref="B506">销售记录!P505:S511</f>
        <v/>
      </c>
      <c r="C506" s="111" t="str">
        <f t="array" ref="C506">销售记录!Q505:T511</f>
        <v/>
      </c>
      <c r="D506" s="110" t="str">
        <f t="array" ref="D506">销售记录!R505:U511</f>
        <v/>
      </c>
      <c r="E506" s="112" t="str">
        <f>IF(A506="","",SUMIF(进货明细!$A$3:$A$5000,A506,进货明细!$F$3:$F$5000))</f>
        <v/>
      </c>
      <c r="F506" s="113" t="str">
        <f t="shared" si="21"/>
        <v/>
      </c>
      <c r="G506" s="114" t="str">
        <f>IF(E506="","",SUMIF(进货明细!$A$3:$A$5000,A506,进货明细!$H$3:$H$5000))</f>
        <v/>
      </c>
      <c r="H506" s="112" t="str">
        <f>IF(A506="","",SUMIF(销售记录!$A$3:$A$5000,A506,销售记录!$F$3:$F$5000))</f>
        <v/>
      </c>
      <c r="I506" s="114" t="str">
        <f>IF(H506="","",SUMIF(销售记录!$A$3:$A$5000,A506,销售记录!$H$3:$H$5000))</f>
        <v/>
      </c>
      <c r="J506" s="119" t="str">
        <f t="shared" si="22"/>
        <v/>
      </c>
      <c r="K506" s="114" t="str">
        <f t="shared" si="23"/>
        <v/>
      </c>
      <c r="L506" s="96"/>
    </row>
    <row r="507" customHeight="1" spans="1:12">
      <c r="A507" s="110" t="str">
        <f t="array" ref="A507">销售记录!O506:R512</f>
        <v/>
      </c>
      <c r="B507" s="110" t="str">
        <f t="array" ref="B507">销售记录!P506:S512</f>
        <v/>
      </c>
      <c r="C507" s="111" t="str">
        <f t="array" ref="C507">销售记录!Q506:T512</f>
        <v/>
      </c>
      <c r="D507" s="110" t="str">
        <f t="array" ref="D507">销售记录!R506:U512</f>
        <v/>
      </c>
      <c r="E507" s="112" t="str">
        <f>IF(A507="","",SUMIF(进货明细!$A$3:$A$5000,A507,进货明细!$F$3:$F$5000))</f>
        <v/>
      </c>
      <c r="F507" s="113" t="str">
        <f t="shared" si="21"/>
        <v/>
      </c>
      <c r="G507" s="114" t="str">
        <f>IF(E507="","",SUMIF(进货明细!$A$3:$A$5000,A507,进货明细!$H$3:$H$5000))</f>
        <v/>
      </c>
      <c r="H507" s="112" t="str">
        <f>IF(A507="","",SUMIF(销售记录!$A$3:$A$5000,A507,销售记录!$F$3:$F$5000))</f>
        <v/>
      </c>
      <c r="I507" s="114" t="str">
        <f>IF(H507="","",SUMIF(销售记录!$A$3:$A$5000,A507,销售记录!$H$3:$H$5000))</f>
        <v/>
      </c>
      <c r="J507" s="119" t="str">
        <f t="shared" si="22"/>
        <v/>
      </c>
      <c r="K507" s="114" t="str">
        <f t="shared" si="23"/>
        <v/>
      </c>
      <c r="L507" s="96"/>
    </row>
    <row r="508" customHeight="1" spans="1:12">
      <c r="A508" s="110" t="str">
        <f t="array" ref="A508">销售记录!O507:R513</f>
        <v/>
      </c>
      <c r="B508" s="110" t="str">
        <f t="array" ref="B508">销售记录!P507:S513</f>
        <v/>
      </c>
      <c r="C508" s="111" t="str">
        <f t="array" ref="C508">销售记录!Q507:T513</f>
        <v/>
      </c>
      <c r="D508" s="110" t="str">
        <f t="array" ref="D508">销售记录!R507:U513</f>
        <v/>
      </c>
      <c r="E508" s="112" t="str">
        <f>IF(A508="","",SUMIF(进货明细!$A$3:$A$5000,A508,进货明细!$F$3:$F$5000))</f>
        <v/>
      </c>
      <c r="F508" s="113" t="str">
        <f t="shared" si="21"/>
        <v/>
      </c>
      <c r="G508" s="114" t="str">
        <f>IF(E508="","",SUMIF(进货明细!$A$3:$A$5000,A508,进货明细!$H$3:$H$5000))</f>
        <v/>
      </c>
      <c r="H508" s="112" t="str">
        <f>IF(A508="","",SUMIF(销售记录!$A$3:$A$5000,A508,销售记录!$F$3:$F$5000))</f>
        <v/>
      </c>
      <c r="I508" s="114" t="str">
        <f>IF(H508="","",SUMIF(销售记录!$A$3:$A$5000,A508,销售记录!$H$3:$H$5000))</f>
        <v/>
      </c>
      <c r="J508" s="119" t="str">
        <f t="shared" si="22"/>
        <v/>
      </c>
      <c r="K508" s="114" t="str">
        <f t="shared" si="23"/>
        <v/>
      </c>
      <c r="L508" s="96"/>
    </row>
    <row r="509" customHeight="1" spans="1:12">
      <c r="A509" s="110" t="str">
        <f t="array" ref="A509">销售记录!O508:R514</f>
        <v/>
      </c>
      <c r="B509" s="110" t="str">
        <f t="array" ref="B509">销售记录!P508:S514</f>
        <v/>
      </c>
      <c r="C509" s="111" t="str">
        <f t="array" ref="C509">销售记录!Q508:T514</f>
        <v/>
      </c>
      <c r="D509" s="110" t="str">
        <f t="array" ref="D509">销售记录!R508:U514</f>
        <v/>
      </c>
      <c r="E509" s="112" t="str">
        <f>IF(A509="","",SUMIF(进货明细!$A$3:$A$5000,A509,进货明细!$F$3:$F$5000))</f>
        <v/>
      </c>
      <c r="F509" s="113" t="str">
        <f t="shared" si="21"/>
        <v/>
      </c>
      <c r="G509" s="114" t="str">
        <f>IF(E509="","",SUMIF(进货明细!$A$3:$A$5000,A509,进货明细!$H$3:$H$5000))</f>
        <v/>
      </c>
      <c r="H509" s="112" t="str">
        <f>IF(A509="","",SUMIF(销售记录!$A$3:$A$5000,A509,销售记录!$F$3:$F$5000))</f>
        <v/>
      </c>
      <c r="I509" s="114" t="str">
        <f>IF(H509="","",SUMIF(销售记录!$A$3:$A$5000,A509,销售记录!$H$3:$H$5000))</f>
        <v/>
      </c>
      <c r="J509" s="119" t="str">
        <f t="shared" si="22"/>
        <v/>
      </c>
      <c r="K509" s="114" t="str">
        <f t="shared" si="23"/>
        <v/>
      </c>
      <c r="L509" s="96"/>
    </row>
    <row r="510" customHeight="1" spans="1:12">
      <c r="A510" s="110" t="str">
        <f t="array" ref="A510">销售记录!O509:R515</f>
        <v/>
      </c>
      <c r="B510" s="110" t="str">
        <f t="array" ref="B510">销售记录!P509:S515</f>
        <v/>
      </c>
      <c r="C510" s="111" t="str">
        <f t="array" ref="C510">销售记录!Q509:T515</f>
        <v/>
      </c>
      <c r="D510" s="110" t="str">
        <f t="array" ref="D510">销售记录!R509:U515</f>
        <v/>
      </c>
      <c r="E510" s="112" t="str">
        <f>IF(A510="","",SUMIF(进货明细!$A$3:$A$5000,A510,进货明细!$F$3:$F$5000))</f>
        <v/>
      </c>
      <c r="F510" s="113" t="str">
        <f t="shared" si="21"/>
        <v/>
      </c>
      <c r="G510" s="114" t="str">
        <f>IF(E510="","",SUMIF(进货明细!$A$3:$A$5000,A510,进货明细!$H$3:$H$5000))</f>
        <v/>
      </c>
      <c r="H510" s="112" t="str">
        <f>IF(A510="","",SUMIF(销售记录!$A$3:$A$5000,A510,销售记录!$F$3:$F$5000))</f>
        <v/>
      </c>
      <c r="I510" s="114" t="str">
        <f>IF(H510="","",SUMIF(销售记录!$A$3:$A$5000,A510,销售记录!$H$3:$H$5000))</f>
        <v/>
      </c>
      <c r="J510" s="119" t="str">
        <f t="shared" si="22"/>
        <v/>
      </c>
      <c r="K510" s="114" t="str">
        <f t="shared" si="23"/>
        <v/>
      </c>
      <c r="L510" s="96"/>
    </row>
    <row r="511" customHeight="1" spans="1:12">
      <c r="A511" s="110" t="str">
        <f t="array" ref="A511">销售记录!O510:R516</f>
        <v/>
      </c>
      <c r="B511" s="110" t="str">
        <f t="array" ref="B511">销售记录!P510:S516</f>
        <v/>
      </c>
      <c r="C511" s="111" t="str">
        <f t="array" ref="C511">销售记录!Q510:T516</f>
        <v/>
      </c>
      <c r="D511" s="110" t="str">
        <f t="array" ref="D511">销售记录!R510:U516</f>
        <v/>
      </c>
      <c r="E511" s="112" t="str">
        <f>IF(A511="","",SUMIF(进货明细!$A$3:$A$5000,A511,进货明细!$F$3:$F$5000))</f>
        <v/>
      </c>
      <c r="F511" s="113" t="str">
        <f t="shared" si="21"/>
        <v/>
      </c>
      <c r="G511" s="114" t="str">
        <f>IF(E511="","",SUMIF(进货明细!$A$3:$A$5000,A511,进货明细!$H$3:$H$5000))</f>
        <v/>
      </c>
      <c r="H511" s="112" t="str">
        <f>IF(A511="","",SUMIF(销售记录!$A$3:$A$5000,A511,销售记录!$F$3:$F$5000))</f>
        <v/>
      </c>
      <c r="I511" s="114" t="str">
        <f>IF(H511="","",SUMIF(销售记录!$A$3:$A$5000,A511,销售记录!$H$3:$H$5000))</f>
        <v/>
      </c>
      <c r="J511" s="119" t="str">
        <f t="shared" si="22"/>
        <v/>
      </c>
      <c r="K511" s="114" t="str">
        <f t="shared" si="23"/>
        <v/>
      </c>
      <c r="L511" s="96"/>
    </row>
    <row r="512" customHeight="1" spans="1:12">
      <c r="A512" s="110" t="str">
        <f t="array" ref="A512">销售记录!O511:R517</f>
        <v/>
      </c>
      <c r="B512" s="110" t="str">
        <f t="array" ref="B512">销售记录!P511:S517</f>
        <v/>
      </c>
      <c r="C512" s="111" t="str">
        <f t="array" ref="C512">销售记录!Q511:T517</f>
        <v/>
      </c>
      <c r="D512" s="110" t="str">
        <f t="array" ref="D512">销售记录!R511:U517</f>
        <v/>
      </c>
      <c r="E512" s="112" t="str">
        <f>IF(A512="","",SUMIF(进货明细!$A$3:$A$5000,A512,进货明细!$F$3:$F$5000))</f>
        <v/>
      </c>
      <c r="F512" s="113" t="str">
        <f t="shared" si="21"/>
        <v/>
      </c>
      <c r="G512" s="114" t="str">
        <f>IF(E512="","",SUMIF(进货明细!$A$3:$A$5000,A512,进货明细!$H$3:$H$5000))</f>
        <v/>
      </c>
      <c r="H512" s="112" t="str">
        <f>IF(A512="","",SUMIF(销售记录!$A$3:$A$5000,A512,销售记录!$F$3:$F$5000))</f>
        <v/>
      </c>
      <c r="I512" s="114" t="str">
        <f>IF(H512="","",SUMIF(销售记录!$A$3:$A$5000,A512,销售记录!$H$3:$H$5000))</f>
        <v/>
      </c>
      <c r="J512" s="119" t="str">
        <f t="shared" si="22"/>
        <v/>
      </c>
      <c r="K512" s="114" t="str">
        <f t="shared" si="23"/>
        <v/>
      </c>
      <c r="L512" s="96"/>
    </row>
    <row r="513" customHeight="1" spans="1:12">
      <c r="A513" s="110" t="str">
        <f t="array" ref="A513">销售记录!O512:R518</f>
        <v/>
      </c>
      <c r="B513" s="110" t="str">
        <f t="array" ref="B513">销售记录!P512:S518</f>
        <v/>
      </c>
      <c r="C513" s="111" t="str">
        <f t="array" ref="C513">销售记录!Q512:T518</f>
        <v/>
      </c>
      <c r="D513" s="110" t="str">
        <f t="array" ref="D513">销售记录!R512:U518</f>
        <v/>
      </c>
      <c r="E513" s="112" t="str">
        <f>IF(A513="","",SUMIF(进货明细!$A$3:$A$5000,A513,进货明细!$F$3:$F$5000))</f>
        <v/>
      </c>
      <c r="F513" s="113" t="str">
        <f t="shared" si="21"/>
        <v/>
      </c>
      <c r="G513" s="114" t="str">
        <f>IF(E513="","",SUMIF(进货明细!$A$3:$A$5000,A513,进货明细!$H$3:$H$5000))</f>
        <v/>
      </c>
      <c r="H513" s="112" t="str">
        <f>IF(A513="","",SUMIF(销售记录!$A$3:$A$5000,A513,销售记录!$F$3:$F$5000))</f>
        <v/>
      </c>
      <c r="I513" s="114" t="str">
        <f>IF(H513="","",SUMIF(销售记录!$A$3:$A$5000,A513,销售记录!$H$3:$H$5000))</f>
        <v/>
      </c>
      <c r="J513" s="119" t="str">
        <f t="shared" si="22"/>
        <v/>
      </c>
      <c r="K513" s="114" t="str">
        <f t="shared" si="23"/>
        <v/>
      </c>
      <c r="L513" s="96"/>
    </row>
    <row r="514" customHeight="1" spans="1:12">
      <c r="A514" s="110" t="str">
        <f t="array" ref="A514">销售记录!O513:R519</f>
        <v/>
      </c>
      <c r="B514" s="110" t="str">
        <f t="array" ref="B514">销售记录!P513:S519</f>
        <v/>
      </c>
      <c r="C514" s="111" t="str">
        <f t="array" ref="C514">销售记录!Q513:T519</f>
        <v/>
      </c>
      <c r="D514" s="110" t="str">
        <f t="array" ref="D514">销售记录!R513:U519</f>
        <v/>
      </c>
      <c r="E514" s="112" t="str">
        <f>IF(A514="","",SUMIF(进货明细!$A$3:$A$5000,A514,进货明细!$F$3:$F$5000))</f>
        <v/>
      </c>
      <c r="F514" s="113" t="str">
        <f t="shared" si="21"/>
        <v/>
      </c>
      <c r="G514" s="114" t="str">
        <f>IF(E514="","",SUMIF(进货明细!$A$3:$A$5000,A514,进货明细!$H$3:$H$5000))</f>
        <v/>
      </c>
      <c r="H514" s="112" t="str">
        <f>IF(A514="","",SUMIF(销售记录!$A$3:$A$5000,A514,销售记录!$F$3:$F$5000))</f>
        <v/>
      </c>
      <c r="I514" s="114" t="str">
        <f>IF(H514="","",SUMIF(销售记录!$A$3:$A$5000,A514,销售记录!$H$3:$H$5000))</f>
        <v/>
      </c>
      <c r="J514" s="119" t="str">
        <f t="shared" si="22"/>
        <v/>
      </c>
      <c r="K514" s="114" t="str">
        <f t="shared" si="23"/>
        <v/>
      </c>
      <c r="L514" s="96"/>
    </row>
    <row r="515" customHeight="1" spans="1:12">
      <c r="A515" s="110" t="str">
        <f t="array" ref="A515">销售记录!O514:R520</f>
        <v/>
      </c>
      <c r="B515" s="110" t="str">
        <f t="array" ref="B515">销售记录!P514:S520</f>
        <v/>
      </c>
      <c r="C515" s="111" t="str">
        <f t="array" ref="C515">销售记录!Q514:T520</f>
        <v/>
      </c>
      <c r="D515" s="110" t="str">
        <f t="array" ref="D515">销售记录!R514:U520</f>
        <v/>
      </c>
      <c r="E515" s="112" t="str">
        <f>IF(A515="","",SUMIF(进货明细!$A$3:$A$5000,A515,进货明细!$F$3:$F$5000))</f>
        <v/>
      </c>
      <c r="F515" s="113" t="str">
        <f t="shared" si="21"/>
        <v/>
      </c>
      <c r="G515" s="114" t="str">
        <f>IF(E515="","",SUMIF(进货明细!$A$3:$A$5000,A515,进货明细!$H$3:$H$5000))</f>
        <v/>
      </c>
      <c r="H515" s="112" t="str">
        <f>IF(A515="","",SUMIF(销售记录!$A$3:$A$5000,A515,销售记录!$F$3:$F$5000))</f>
        <v/>
      </c>
      <c r="I515" s="114" t="str">
        <f>IF(H515="","",SUMIF(销售记录!$A$3:$A$5000,A515,销售记录!$H$3:$H$5000))</f>
        <v/>
      </c>
      <c r="J515" s="119" t="str">
        <f t="shared" si="22"/>
        <v/>
      </c>
      <c r="K515" s="114" t="str">
        <f t="shared" si="23"/>
        <v/>
      </c>
      <c r="L515" s="96"/>
    </row>
    <row r="516" customHeight="1" spans="1:12">
      <c r="A516" s="110" t="str">
        <f t="array" ref="A516">销售记录!O515:R521</f>
        <v/>
      </c>
      <c r="B516" s="110" t="str">
        <f t="array" ref="B516">销售记录!P515:S521</f>
        <v/>
      </c>
      <c r="C516" s="111" t="str">
        <f t="array" ref="C516">销售记录!Q515:T521</f>
        <v/>
      </c>
      <c r="D516" s="110" t="str">
        <f t="array" ref="D516">销售记录!R515:U521</f>
        <v/>
      </c>
      <c r="E516" s="112" t="str">
        <f>IF(A516="","",SUMIF(进货明细!$A$3:$A$5000,A516,进货明细!$F$3:$F$5000))</f>
        <v/>
      </c>
      <c r="F516" s="113" t="str">
        <f t="shared" si="21"/>
        <v/>
      </c>
      <c r="G516" s="114" t="str">
        <f>IF(E516="","",SUMIF(进货明细!$A$3:$A$5000,A516,进货明细!$H$3:$H$5000))</f>
        <v/>
      </c>
      <c r="H516" s="112" t="str">
        <f>IF(A516="","",SUMIF(销售记录!$A$3:$A$5000,A516,销售记录!$F$3:$F$5000))</f>
        <v/>
      </c>
      <c r="I516" s="114" t="str">
        <f>IF(H516="","",SUMIF(销售记录!$A$3:$A$5000,A516,销售记录!$H$3:$H$5000))</f>
        <v/>
      </c>
      <c r="J516" s="119" t="str">
        <f t="shared" si="22"/>
        <v/>
      </c>
      <c r="K516" s="114" t="str">
        <f t="shared" si="23"/>
        <v/>
      </c>
      <c r="L516" s="96"/>
    </row>
    <row r="517" customHeight="1" spans="1:12">
      <c r="A517" s="110" t="str">
        <f t="array" ref="A517">销售记录!O516:R522</f>
        <v/>
      </c>
      <c r="B517" s="110" t="str">
        <f t="array" ref="B517">销售记录!P516:S522</f>
        <v/>
      </c>
      <c r="C517" s="111" t="str">
        <f t="array" ref="C517">销售记录!Q516:T522</f>
        <v/>
      </c>
      <c r="D517" s="110" t="str">
        <f t="array" ref="D517">销售记录!R516:U522</f>
        <v/>
      </c>
      <c r="E517" s="112" t="str">
        <f>IF(A517="","",SUMIF(进货明细!$A$3:$A$5000,A517,进货明细!$F$3:$F$5000))</f>
        <v/>
      </c>
      <c r="F517" s="113" t="str">
        <f t="shared" ref="F517:F580" si="24">IF(E517="","",G517/E517)</f>
        <v/>
      </c>
      <c r="G517" s="114" t="str">
        <f>IF(E517="","",SUMIF(进货明细!$A$3:$A$5000,A517,进货明细!$H$3:$H$5000))</f>
        <v/>
      </c>
      <c r="H517" s="112" t="str">
        <f>IF(A517="","",SUMIF(销售记录!$A$3:$A$5000,A517,销售记录!$F$3:$F$5000))</f>
        <v/>
      </c>
      <c r="I517" s="114" t="str">
        <f>IF(H517="","",SUMIF(销售记录!$A$3:$A$5000,A517,销售记录!$H$3:$H$5000))</f>
        <v/>
      </c>
      <c r="J517" s="119" t="str">
        <f t="shared" ref="J517:J580" si="25">IF(E517="","",E517-H517)</f>
        <v/>
      </c>
      <c r="K517" s="114" t="str">
        <f t="shared" ref="K517:K580" si="26">IF(ISERROR(I517-G517*H517/E517),"",I517-G517*H517/E517)</f>
        <v/>
      </c>
      <c r="L517" s="96"/>
    </row>
    <row r="518" customHeight="1" spans="1:12">
      <c r="A518" s="110" t="str">
        <f t="array" ref="A518">销售记录!O517:R523</f>
        <v/>
      </c>
      <c r="B518" s="110" t="str">
        <f t="array" ref="B518">销售记录!P517:S523</f>
        <v/>
      </c>
      <c r="C518" s="111" t="str">
        <f t="array" ref="C518">销售记录!Q517:T523</f>
        <v/>
      </c>
      <c r="D518" s="110" t="str">
        <f t="array" ref="D518">销售记录!R517:U523</f>
        <v/>
      </c>
      <c r="E518" s="112" t="str">
        <f>IF(A518="","",SUMIF(进货明细!$A$3:$A$5000,A518,进货明细!$F$3:$F$5000))</f>
        <v/>
      </c>
      <c r="F518" s="113" t="str">
        <f t="shared" si="24"/>
        <v/>
      </c>
      <c r="G518" s="114" t="str">
        <f>IF(E518="","",SUMIF(进货明细!$A$3:$A$5000,A518,进货明细!$H$3:$H$5000))</f>
        <v/>
      </c>
      <c r="H518" s="112" t="str">
        <f>IF(A518="","",SUMIF(销售记录!$A$3:$A$5000,A518,销售记录!$F$3:$F$5000))</f>
        <v/>
      </c>
      <c r="I518" s="114" t="str">
        <f>IF(H518="","",SUMIF(销售记录!$A$3:$A$5000,A518,销售记录!$H$3:$H$5000))</f>
        <v/>
      </c>
      <c r="J518" s="119" t="str">
        <f t="shared" si="25"/>
        <v/>
      </c>
      <c r="K518" s="114" t="str">
        <f t="shared" si="26"/>
        <v/>
      </c>
      <c r="L518" s="96"/>
    </row>
    <row r="519" customHeight="1" spans="1:12">
      <c r="A519" s="110" t="str">
        <f t="array" ref="A519">销售记录!O518:R524</f>
        <v/>
      </c>
      <c r="B519" s="110" t="str">
        <f t="array" ref="B519">销售记录!P518:S524</f>
        <v/>
      </c>
      <c r="C519" s="111" t="str">
        <f t="array" ref="C519">销售记录!Q518:T524</f>
        <v/>
      </c>
      <c r="D519" s="110" t="str">
        <f t="array" ref="D519">销售记录!R518:U524</f>
        <v/>
      </c>
      <c r="E519" s="112" t="str">
        <f>IF(A519="","",SUMIF(进货明细!$A$3:$A$5000,A519,进货明细!$F$3:$F$5000))</f>
        <v/>
      </c>
      <c r="F519" s="113" t="str">
        <f t="shared" si="24"/>
        <v/>
      </c>
      <c r="G519" s="114" t="str">
        <f>IF(E519="","",SUMIF(进货明细!$A$3:$A$5000,A519,进货明细!$H$3:$H$5000))</f>
        <v/>
      </c>
      <c r="H519" s="112" t="str">
        <f>IF(A519="","",SUMIF(销售记录!$A$3:$A$5000,A519,销售记录!$F$3:$F$5000))</f>
        <v/>
      </c>
      <c r="I519" s="114" t="str">
        <f>IF(H519="","",SUMIF(销售记录!$A$3:$A$5000,A519,销售记录!$H$3:$H$5000))</f>
        <v/>
      </c>
      <c r="J519" s="119" t="str">
        <f t="shared" si="25"/>
        <v/>
      </c>
      <c r="K519" s="114" t="str">
        <f t="shared" si="26"/>
        <v/>
      </c>
      <c r="L519" s="96"/>
    </row>
    <row r="520" customHeight="1" spans="1:12">
      <c r="A520" s="110" t="str">
        <f t="array" ref="A520">销售记录!O519:R525</f>
        <v/>
      </c>
      <c r="B520" s="110" t="str">
        <f t="array" ref="B520">销售记录!P519:S525</f>
        <v/>
      </c>
      <c r="C520" s="111" t="str">
        <f t="array" ref="C520">销售记录!Q519:T525</f>
        <v/>
      </c>
      <c r="D520" s="110" t="str">
        <f t="array" ref="D520">销售记录!R519:U525</f>
        <v/>
      </c>
      <c r="E520" s="112" t="str">
        <f>IF(A520="","",SUMIF(进货明细!$A$3:$A$5000,A520,进货明细!$F$3:$F$5000))</f>
        <v/>
      </c>
      <c r="F520" s="113" t="str">
        <f t="shared" si="24"/>
        <v/>
      </c>
      <c r="G520" s="114" t="str">
        <f>IF(E520="","",SUMIF(进货明细!$A$3:$A$5000,A520,进货明细!$H$3:$H$5000))</f>
        <v/>
      </c>
      <c r="H520" s="112" t="str">
        <f>IF(A520="","",SUMIF(销售记录!$A$3:$A$5000,A520,销售记录!$F$3:$F$5000))</f>
        <v/>
      </c>
      <c r="I520" s="114" t="str">
        <f>IF(H520="","",SUMIF(销售记录!$A$3:$A$5000,A520,销售记录!$H$3:$H$5000))</f>
        <v/>
      </c>
      <c r="J520" s="119" t="str">
        <f t="shared" si="25"/>
        <v/>
      </c>
      <c r="K520" s="114" t="str">
        <f t="shared" si="26"/>
        <v/>
      </c>
      <c r="L520" s="96"/>
    </row>
    <row r="521" customHeight="1" spans="1:12">
      <c r="A521" s="110" t="str">
        <f t="array" ref="A521">销售记录!O520:R526</f>
        <v/>
      </c>
      <c r="B521" s="110" t="str">
        <f t="array" ref="B521">销售记录!P520:S526</f>
        <v/>
      </c>
      <c r="C521" s="111" t="str">
        <f t="array" ref="C521">销售记录!Q520:T526</f>
        <v/>
      </c>
      <c r="D521" s="110" t="str">
        <f t="array" ref="D521">销售记录!R520:U526</f>
        <v/>
      </c>
      <c r="E521" s="112" t="str">
        <f>IF(A521="","",SUMIF(进货明细!$A$3:$A$5000,A521,进货明细!$F$3:$F$5000))</f>
        <v/>
      </c>
      <c r="F521" s="113" t="str">
        <f t="shared" si="24"/>
        <v/>
      </c>
      <c r="G521" s="114" t="str">
        <f>IF(E521="","",SUMIF(进货明细!$A$3:$A$5000,A521,进货明细!$H$3:$H$5000))</f>
        <v/>
      </c>
      <c r="H521" s="112" t="str">
        <f>IF(A521="","",SUMIF(销售记录!$A$3:$A$5000,A521,销售记录!$F$3:$F$5000))</f>
        <v/>
      </c>
      <c r="I521" s="114" t="str">
        <f>IF(H521="","",SUMIF(销售记录!$A$3:$A$5000,A521,销售记录!$H$3:$H$5000))</f>
        <v/>
      </c>
      <c r="J521" s="119" t="str">
        <f t="shared" si="25"/>
        <v/>
      </c>
      <c r="K521" s="114" t="str">
        <f t="shared" si="26"/>
        <v/>
      </c>
      <c r="L521" s="96"/>
    </row>
    <row r="522" customHeight="1" spans="1:12">
      <c r="A522" s="110" t="str">
        <f t="array" ref="A522">销售记录!O521:R527</f>
        <v/>
      </c>
      <c r="B522" s="110" t="str">
        <f t="array" ref="B522">销售记录!P521:S527</f>
        <v/>
      </c>
      <c r="C522" s="111" t="str">
        <f t="array" ref="C522">销售记录!Q521:T527</f>
        <v/>
      </c>
      <c r="D522" s="110" t="str">
        <f t="array" ref="D522">销售记录!R521:U527</f>
        <v/>
      </c>
      <c r="E522" s="112" t="str">
        <f>IF(A522="","",SUMIF(进货明细!$A$3:$A$5000,A522,进货明细!$F$3:$F$5000))</f>
        <v/>
      </c>
      <c r="F522" s="113" t="str">
        <f t="shared" si="24"/>
        <v/>
      </c>
      <c r="G522" s="114" t="str">
        <f>IF(E522="","",SUMIF(进货明细!$A$3:$A$5000,A522,进货明细!$H$3:$H$5000))</f>
        <v/>
      </c>
      <c r="H522" s="112" t="str">
        <f>IF(A522="","",SUMIF(销售记录!$A$3:$A$5000,A522,销售记录!$F$3:$F$5000))</f>
        <v/>
      </c>
      <c r="I522" s="114" t="str">
        <f>IF(H522="","",SUMIF(销售记录!$A$3:$A$5000,A522,销售记录!$H$3:$H$5000))</f>
        <v/>
      </c>
      <c r="J522" s="119" t="str">
        <f t="shared" si="25"/>
        <v/>
      </c>
      <c r="K522" s="114" t="str">
        <f t="shared" si="26"/>
        <v/>
      </c>
      <c r="L522" s="96"/>
    </row>
    <row r="523" customHeight="1" spans="1:12">
      <c r="A523" s="110" t="str">
        <f t="array" ref="A523">销售记录!O522:R528</f>
        <v/>
      </c>
      <c r="B523" s="110" t="str">
        <f t="array" ref="B523">销售记录!P522:S528</f>
        <v/>
      </c>
      <c r="C523" s="111" t="str">
        <f t="array" ref="C523">销售记录!Q522:T528</f>
        <v/>
      </c>
      <c r="D523" s="110" t="str">
        <f t="array" ref="D523">销售记录!R522:U528</f>
        <v/>
      </c>
      <c r="E523" s="112" t="str">
        <f>IF(A523="","",SUMIF(进货明细!$A$3:$A$5000,A523,进货明细!$F$3:$F$5000))</f>
        <v/>
      </c>
      <c r="F523" s="113" t="str">
        <f t="shared" si="24"/>
        <v/>
      </c>
      <c r="G523" s="114" t="str">
        <f>IF(E523="","",SUMIF(进货明细!$A$3:$A$5000,A523,进货明细!$H$3:$H$5000))</f>
        <v/>
      </c>
      <c r="H523" s="112" t="str">
        <f>IF(A523="","",SUMIF(销售记录!$A$3:$A$5000,A523,销售记录!$F$3:$F$5000))</f>
        <v/>
      </c>
      <c r="I523" s="114" t="str">
        <f>IF(H523="","",SUMIF(销售记录!$A$3:$A$5000,A523,销售记录!$H$3:$H$5000))</f>
        <v/>
      </c>
      <c r="J523" s="119" t="str">
        <f t="shared" si="25"/>
        <v/>
      </c>
      <c r="K523" s="114" t="str">
        <f t="shared" si="26"/>
        <v/>
      </c>
      <c r="L523" s="96"/>
    </row>
    <row r="524" customHeight="1" spans="1:12">
      <c r="A524" s="110" t="str">
        <f t="array" ref="A524">销售记录!O523:R529</f>
        <v/>
      </c>
      <c r="B524" s="110" t="str">
        <f t="array" ref="B524">销售记录!P523:S529</f>
        <v/>
      </c>
      <c r="C524" s="111" t="str">
        <f t="array" ref="C524">销售记录!Q523:T529</f>
        <v/>
      </c>
      <c r="D524" s="110" t="str">
        <f t="array" ref="D524">销售记录!R523:U529</f>
        <v/>
      </c>
      <c r="E524" s="112" t="str">
        <f>IF(A524="","",SUMIF(进货明细!$A$3:$A$5000,A524,进货明细!$F$3:$F$5000))</f>
        <v/>
      </c>
      <c r="F524" s="113" t="str">
        <f t="shared" si="24"/>
        <v/>
      </c>
      <c r="G524" s="114" t="str">
        <f>IF(E524="","",SUMIF(进货明细!$A$3:$A$5000,A524,进货明细!$H$3:$H$5000))</f>
        <v/>
      </c>
      <c r="H524" s="112" t="str">
        <f>IF(A524="","",SUMIF(销售记录!$A$3:$A$5000,A524,销售记录!$F$3:$F$5000))</f>
        <v/>
      </c>
      <c r="I524" s="114" t="str">
        <f>IF(H524="","",SUMIF(销售记录!$A$3:$A$5000,A524,销售记录!$H$3:$H$5000))</f>
        <v/>
      </c>
      <c r="J524" s="119" t="str">
        <f t="shared" si="25"/>
        <v/>
      </c>
      <c r="K524" s="114" t="str">
        <f t="shared" si="26"/>
        <v/>
      </c>
      <c r="L524" s="96"/>
    </row>
    <row r="525" customHeight="1" spans="1:12">
      <c r="A525" s="110" t="str">
        <f t="array" ref="A525">销售记录!O524:R530</f>
        <v/>
      </c>
      <c r="B525" s="110" t="str">
        <f t="array" ref="B525">销售记录!P524:S530</f>
        <v/>
      </c>
      <c r="C525" s="111" t="str">
        <f t="array" ref="C525">销售记录!Q524:T530</f>
        <v/>
      </c>
      <c r="D525" s="110" t="str">
        <f t="array" ref="D525">销售记录!R524:U530</f>
        <v/>
      </c>
      <c r="E525" s="112" t="str">
        <f>IF(A525="","",SUMIF(进货明细!$A$3:$A$5000,A525,进货明细!$F$3:$F$5000))</f>
        <v/>
      </c>
      <c r="F525" s="113" t="str">
        <f t="shared" si="24"/>
        <v/>
      </c>
      <c r="G525" s="114" t="str">
        <f>IF(E525="","",SUMIF(进货明细!$A$3:$A$5000,A525,进货明细!$H$3:$H$5000))</f>
        <v/>
      </c>
      <c r="H525" s="112" t="str">
        <f>IF(A525="","",SUMIF(销售记录!$A$3:$A$5000,A525,销售记录!$F$3:$F$5000))</f>
        <v/>
      </c>
      <c r="I525" s="114" t="str">
        <f>IF(H525="","",SUMIF(销售记录!$A$3:$A$5000,A525,销售记录!$H$3:$H$5000))</f>
        <v/>
      </c>
      <c r="J525" s="119" t="str">
        <f t="shared" si="25"/>
        <v/>
      </c>
      <c r="K525" s="114" t="str">
        <f t="shared" si="26"/>
        <v/>
      </c>
      <c r="L525" s="96"/>
    </row>
    <row r="526" customHeight="1" spans="1:12">
      <c r="A526" s="110" t="str">
        <f t="array" ref="A526">销售记录!O525:R531</f>
        <v/>
      </c>
      <c r="B526" s="110" t="str">
        <f t="array" ref="B526">销售记录!P525:S531</f>
        <v/>
      </c>
      <c r="C526" s="111" t="str">
        <f t="array" ref="C526">销售记录!Q525:T531</f>
        <v/>
      </c>
      <c r="D526" s="110" t="str">
        <f t="array" ref="D526">销售记录!R525:U531</f>
        <v/>
      </c>
      <c r="E526" s="112" t="str">
        <f>IF(A526="","",SUMIF(进货明细!$A$3:$A$5000,A526,进货明细!$F$3:$F$5000))</f>
        <v/>
      </c>
      <c r="F526" s="113" t="str">
        <f t="shared" si="24"/>
        <v/>
      </c>
      <c r="G526" s="114" t="str">
        <f>IF(E526="","",SUMIF(进货明细!$A$3:$A$5000,A526,进货明细!$H$3:$H$5000))</f>
        <v/>
      </c>
      <c r="H526" s="112" t="str">
        <f>IF(A526="","",SUMIF(销售记录!$A$3:$A$5000,A526,销售记录!$F$3:$F$5000))</f>
        <v/>
      </c>
      <c r="I526" s="114" t="str">
        <f>IF(H526="","",SUMIF(销售记录!$A$3:$A$5000,A526,销售记录!$H$3:$H$5000))</f>
        <v/>
      </c>
      <c r="J526" s="119" t="str">
        <f t="shared" si="25"/>
        <v/>
      </c>
      <c r="K526" s="114" t="str">
        <f t="shared" si="26"/>
        <v/>
      </c>
      <c r="L526" s="96"/>
    </row>
    <row r="527" customHeight="1" spans="1:12">
      <c r="A527" s="110" t="str">
        <f t="array" ref="A527">销售记录!O526:R532</f>
        <v/>
      </c>
      <c r="B527" s="110" t="str">
        <f t="array" ref="B527">销售记录!P526:S532</f>
        <v/>
      </c>
      <c r="C527" s="111" t="str">
        <f t="array" ref="C527">销售记录!Q526:T532</f>
        <v/>
      </c>
      <c r="D527" s="110" t="str">
        <f t="array" ref="D527">销售记录!R526:U532</f>
        <v/>
      </c>
      <c r="E527" s="112" t="str">
        <f>IF(A527="","",SUMIF(进货明细!$A$3:$A$5000,A527,进货明细!$F$3:$F$5000))</f>
        <v/>
      </c>
      <c r="F527" s="113" t="str">
        <f t="shared" si="24"/>
        <v/>
      </c>
      <c r="G527" s="114" t="str">
        <f>IF(E527="","",SUMIF(进货明细!$A$3:$A$5000,A527,进货明细!$H$3:$H$5000))</f>
        <v/>
      </c>
      <c r="H527" s="112" t="str">
        <f>IF(A527="","",SUMIF(销售记录!$A$3:$A$5000,A527,销售记录!$F$3:$F$5000))</f>
        <v/>
      </c>
      <c r="I527" s="114" t="str">
        <f>IF(H527="","",SUMIF(销售记录!$A$3:$A$5000,A527,销售记录!$H$3:$H$5000))</f>
        <v/>
      </c>
      <c r="J527" s="119" t="str">
        <f t="shared" si="25"/>
        <v/>
      </c>
      <c r="K527" s="114" t="str">
        <f t="shared" si="26"/>
        <v/>
      </c>
      <c r="L527" s="96"/>
    </row>
    <row r="528" customHeight="1" spans="1:12">
      <c r="A528" s="110" t="str">
        <f t="array" ref="A528">销售记录!O527:R533</f>
        <v/>
      </c>
      <c r="B528" s="110" t="str">
        <f t="array" ref="B528">销售记录!P527:S533</f>
        <v/>
      </c>
      <c r="C528" s="111" t="str">
        <f t="array" ref="C528">销售记录!Q527:T533</f>
        <v/>
      </c>
      <c r="D528" s="110" t="str">
        <f t="array" ref="D528">销售记录!R527:U533</f>
        <v/>
      </c>
      <c r="E528" s="112" t="str">
        <f>IF(A528="","",SUMIF(进货明细!$A$3:$A$5000,A528,进货明细!$F$3:$F$5000))</f>
        <v/>
      </c>
      <c r="F528" s="113" t="str">
        <f t="shared" si="24"/>
        <v/>
      </c>
      <c r="G528" s="114" t="str">
        <f>IF(E528="","",SUMIF(进货明细!$A$3:$A$5000,A528,进货明细!$H$3:$H$5000))</f>
        <v/>
      </c>
      <c r="H528" s="112" t="str">
        <f>IF(A528="","",SUMIF(销售记录!$A$3:$A$5000,A528,销售记录!$F$3:$F$5000))</f>
        <v/>
      </c>
      <c r="I528" s="114" t="str">
        <f>IF(H528="","",SUMIF(销售记录!$A$3:$A$5000,A528,销售记录!$H$3:$H$5000))</f>
        <v/>
      </c>
      <c r="J528" s="119" t="str">
        <f t="shared" si="25"/>
        <v/>
      </c>
      <c r="K528" s="114" t="str">
        <f t="shared" si="26"/>
        <v/>
      </c>
      <c r="L528" s="96"/>
    </row>
    <row r="529" customHeight="1" spans="1:12">
      <c r="A529" s="110" t="str">
        <f t="array" ref="A529">销售记录!O528:R534</f>
        <v/>
      </c>
      <c r="B529" s="110" t="str">
        <f t="array" ref="B529">销售记录!P528:S534</f>
        <v/>
      </c>
      <c r="C529" s="111" t="str">
        <f t="array" ref="C529">销售记录!Q528:T534</f>
        <v/>
      </c>
      <c r="D529" s="110" t="str">
        <f t="array" ref="D529">销售记录!R528:U534</f>
        <v/>
      </c>
      <c r="E529" s="112" t="str">
        <f>IF(A529="","",SUMIF(进货明细!$A$3:$A$5000,A529,进货明细!$F$3:$F$5000))</f>
        <v/>
      </c>
      <c r="F529" s="113" t="str">
        <f t="shared" si="24"/>
        <v/>
      </c>
      <c r="G529" s="114" t="str">
        <f>IF(E529="","",SUMIF(进货明细!$A$3:$A$5000,A529,进货明细!$H$3:$H$5000))</f>
        <v/>
      </c>
      <c r="H529" s="112" t="str">
        <f>IF(A529="","",SUMIF(销售记录!$A$3:$A$5000,A529,销售记录!$F$3:$F$5000))</f>
        <v/>
      </c>
      <c r="I529" s="114" t="str">
        <f>IF(H529="","",SUMIF(销售记录!$A$3:$A$5000,A529,销售记录!$H$3:$H$5000))</f>
        <v/>
      </c>
      <c r="J529" s="119" t="str">
        <f t="shared" si="25"/>
        <v/>
      </c>
      <c r="K529" s="114" t="str">
        <f t="shared" si="26"/>
        <v/>
      </c>
      <c r="L529" s="96"/>
    </row>
    <row r="530" customHeight="1" spans="1:12">
      <c r="A530" s="110" t="str">
        <f t="array" ref="A530">销售记录!O529:R535</f>
        <v/>
      </c>
      <c r="B530" s="110" t="str">
        <f t="array" ref="B530">销售记录!P529:S535</f>
        <v/>
      </c>
      <c r="C530" s="111" t="str">
        <f t="array" ref="C530">销售记录!Q529:T535</f>
        <v/>
      </c>
      <c r="D530" s="110" t="str">
        <f t="array" ref="D530">销售记录!R529:U535</f>
        <v/>
      </c>
      <c r="E530" s="112" t="str">
        <f>IF(A530="","",SUMIF(进货明细!$A$3:$A$5000,A530,进货明细!$F$3:$F$5000))</f>
        <v/>
      </c>
      <c r="F530" s="113" t="str">
        <f t="shared" si="24"/>
        <v/>
      </c>
      <c r="G530" s="114" t="str">
        <f>IF(E530="","",SUMIF(进货明细!$A$3:$A$5000,A530,进货明细!$H$3:$H$5000))</f>
        <v/>
      </c>
      <c r="H530" s="112" t="str">
        <f>IF(A530="","",SUMIF(销售记录!$A$3:$A$5000,A530,销售记录!$F$3:$F$5000))</f>
        <v/>
      </c>
      <c r="I530" s="114" t="str">
        <f>IF(H530="","",SUMIF(销售记录!$A$3:$A$5000,A530,销售记录!$H$3:$H$5000))</f>
        <v/>
      </c>
      <c r="J530" s="119" t="str">
        <f t="shared" si="25"/>
        <v/>
      </c>
      <c r="K530" s="114" t="str">
        <f t="shared" si="26"/>
        <v/>
      </c>
      <c r="L530" s="96"/>
    </row>
    <row r="531" customHeight="1" spans="1:12">
      <c r="A531" s="110" t="str">
        <f t="array" ref="A531">销售记录!O530:R536</f>
        <v/>
      </c>
      <c r="B531" s="110" t="str">
        <f t="array" ref="B531">销售记录!P530:S536</f>
        <v/>
      </c>
      <c r="C531" s="111" t="str">
        <f t="array" ref="C531">销售记录!Q530:T536</f>
        <v/>
      </c>
      <c r="D531" s="110" t="str">
        <f t="array" ref="D531">销售记录!R530:U536</f>
        <v/>
      </c>
      <c r="E531" s="112" t="str">
        <f>IF(A531="","",SUMIF(进货明细!$A$3:$A$5000,A531,进货明细!$F$3:$F$5000))</f>
        <v/>
      </c>
      <c r="F531" s="113" t="str">
        <f t="shared" si="24"/>
        <v/>
      </c>
      <c r="G531" s="114" t="str">
        <f>IF(E531="","",SUMIF(进货明细!$A$3:$A$5000,A531,进货明细!$H$3:$H$5000))</f>
        <v/>
      </c>
      <c r="H531" s="112" t="str">
        <f>IF(A531="","",SUMIF(销售记录!$A$3:$A$5000,A531,销售记录!$F$3:$F$5000))</f>
        <v/>
      </c>
      <c r="I531" s="114" t="str">
        <f>IF(H531="","",SUMIF(销售记录!$A$3:$A$5000,A531,销售记录!$H$3:$H$5000))</f>
        <v/>
      </c>
      <c r="J531" s="119" t="str">
        <f t="shared" si="25"/>
        <v/>
      </c>
      <c r="K531" s="114" t="str">
        <f t="shared" si="26"/>
        <v/>
      </c>
      <c r="L531" s="96"/>
    </row>
    <row r="532" customHeight="1" spans="1:12">
      <c r="A532" s="110" t="str">
        <f t="array" ref="A532">销售记录!O531:R537</f>
        <v/>
      </c>
      <c r="B532" s="110" t="str">
        <f t="array" ref="B532">销售记录!P531:S537</f>
        <v/>
      </c>
      <c r="C532" s="111" t="str">
        <f t="array" ref="C532">销售记录!Q531:T537</f>
        <v/>
      </c>
      <c r="D532" s="110" t="str">
        <f t="array" ref="D532">销售记录!R531:U537</f>
        <v/>
      </c>
      <c r="E532" s="112" t="str">
        <f>IF(A532="","",SUMIF(进货明细!$A$3:$A$5000,A532,进货明细!$F$3:$F$5000))</f>
        <v/>
      </c>
      <c r="F532" s="113" t="str">
        <f t="shared" si="24"/>
        <v/>
      </c>
      <c r="G532" s="114" t="str">
        <f>IF(E532="","",SUMIF(进货明细!$A$3:$A$5000,A532,进货明细!$H$3:$H$5000))</f>
        <v/>
      </c>
      <c r="H532" s="112" t="str">
        <f>IF(A532="","",SUMIF(销售记录!$A$3:$A$5000,A532,销售记录!$F$3:$F$5000))</f>
        <v/>
      </c>
      <c r="I532" s="114" t="str">
        <f>IF(H532="","",SUMIF(销售记录!$A$3:$A$5000,A532,销售记录!$H$3:$H$5000))</f>
        <v/>
      </c>
      <c r="J532" s="119" t="str">
        <f t="shared" si="25"/>
        <v/>
      </c>
      <c r="K532" s="114" t="str">
        <f t="shared" si="26"/>
        <v/>
      </c>
      <c r="L532" s="96"/>
    </row>
    <row r="533" customHeight="1" spans="1:12">
      <c r="A533" s="110" t="str">
        <f t="array" ref="A533">销售记录!O532:R538</f>
        <v/>
      </c>
      <c r="B533" s="110" t="str">
        <f t="array" ref="B533">销售记录!P532:S538</f>
        <v/>
      </c>
      <c r="C533" s="111" t="str">
        <f t="array" ref="C533">销售记录!Q532:T538</f>
        <v/>
      </c>
      <c r="D533" s="110" t="str">
        <f t="array" ref="D533">销售记录!R532:U538</f>
        <v/>
      </c>
      <c r="E533" s="112" t="str">
        <f>IF(A533="","",SUMIF(进货明细!$A$3:$A$5000,A533,进货明细!$F$3:$F$5000))</f>
        <v/>
      </c>
      <c r="F533" s="113" t="str">
        <f t="shared" si="24"/>
        <v/>
      </c>
      <c r="G533" s="114" t="str">
        <f>IF(E533="","",SUMIF(进货明细!$A$3:$A$5000,A533,进货明细!$H$3:$H$5000))</f>
        <v/>
      </c>
      <c r="H533" s="112" t="str">
        <f>IF(A533="","",SUMIF(销售记录!$A$3:$A$5000,A533,销售记录!$F$3:$F$5000))</f>
        <v/>
      </c>
      <c r="I533" s="114" t="str">
        <f>IF(H533="","",SUMIF(销售记录!$A$3:$A$5000,A533,销售记录!$H$3:$H$5000))</f>
        <v/>
      </c>
      <c r="J533" s="119" t="str">
        <f t="shared" si="25"/>
        <v/>
      </c>
      <c r="K533" s="114" t="str">
        <f t="shared" si="26"/>
        <v/>
      </c>
      <c r="L533" s="96"/>
    </row>
    <row r="534" customHeight="1" spans="1:12">
      <c r="A534" s="110" t="str">
        <f t="array" ref="A534">销售记录!O533:R539</f>
        <v/>
      </c>
      <c r="B534" s="110" t="str">
        <f t="array" ref="B534">销售记录!P533:S539</f>
        <v/>
      </c>
      <c r="C534" s="111" t="str">
        <f t="array" ref="C534">销售记录!Q533:T539</f>
        <v/>
      </c>
      <c r="D534" s="110" t="str">
        <f t="array" ref="D534">销售记录!R533:U539</f>
        <v/>
      </c>
      <c r="E534" s="112" t="str">
        <f>IF(A534="","",SUMIF(进货明细!$A$3:$A$5000,A534,进货明细!$F$3:$F$5000))</f>
        <v/>
      </c>
      <c r="F534" s="113" t="str">
        <f t="shared" si="24"/>
        <v/>
      </c>
      <c r="G534" s="114" t="str">
        <f>IF(E534="","",SUMIF(进货明细!$A$3:$A$5000,A534,进货明细!$H$3:$H$5000))</f>
        <v/>
      </c>
      <c r="H534" s="112" t="str">
        <f>IF(A534="","",SUMIF(销售记录!$A$3:$A$5000,A534,销售记录!$F$3:$F$5000))</f>
        <v/>
      </c>
      <c r="I534" s="114" t="str">
        <f>IF(H534="","",SUMIF(销售记录!$A$3:$A$5000,A534,销售记录!$H$3:$H$5000))</f>
        <v/>
      </c>
      <c r="J534" s="119" t="str">
        <f t="shared" si="25"/>
        <v/>
      </c>
      <c r="K534" s="114" t="str">
        <f t="shared" si="26"/>
        <v/>
      </c>
      <c r="L534" s="96"/>
    </row>
    <row r="535" customHeight="1" spans="1:12">
      <c r="A535" s="110" t="str">
        <f t="array" ref="A535">销售记录!O534:R540</f>
        <v/>
      </c>
      <c r="B535" s="110" t="str">
        <f t="array" ref="B535">销售记录!P534:S540</f>
        <v/>
      </c>
      <c r="C535" s="111" t="str">
        <f t="array" ref="C535">销售记录!Q534:T540</f>
        <v/>
      </c>
      <c r="D535" s="110" t="str">
        <f t="array" ref="D535">销售记录!R534:U540</f>
        <v/>
      </c>
      <c r="E535" s="112" t="str">
        <f>IF(A535="","",SUMIF(进货明细!$A$3:$A$5000,A535,进货明细!$F$3:$F$5000))</f>
        <v/>
      </c>
      <c r="F535" s="113" t="str">
        <f t="shared" si="24"/>
        <v/>
      </c>
      <c r="G535" s="114" t="str">
        <f>IF(E535="","",SUMIF(进货明细!$A$3:$A$5000,A535,进货明细!$H$3:$H$5000))</f>
        <v/>
      </c>
      <c r="H535" s="112" t="str">
        <f>IF(A535="","",SUMIF(销售记录!$A$3:$A$5000,A535,销售记录!$F$3:$F$5000))</f>
        <v/>
      </c>
      <c r="I535" s="114" t="str">
        <f>IF(H535="","",SUMIF(销售记录!$A$3:$A$5000,A535,销售记录!$H$3:$H$5000))</f>
        <v/>
      </c>
      <c r="J535" s="119" t="str">
        <f t="shared" si="25"/>
        <v/>
      </c>
      <c r="K535" s="114" t="str">
        <f t="shared" si="26"/>
        <v/>
      </c>
      <c r="L535" s="96"/>
    </row>
    <row r="536" customHeight="1" spans="1:12">
      <c r="A536" s="110" t="str">
        <f t="array" ref="A536">销售记录!O535:R541</f>
        <v/>
      </c>
      <c r="B536" s="110" t="str">
        <f t="array" ref="B536">销售记录!P535:S541</f>
        <v/>
      </c>
      <c r="C536" s="111" t="str">
        <f t="array" ref="C536">销售记录!Q535:T541</f>
        <v/>
      </c>
      <c r="D536" s="110" t="str">
        <f t="array" ref="D536">销售记录!R535:U541</f>
        <v/>
      </c>
      <c r="E536" s="112" t="str">
        <f>IF(A536="","",SUMIF(进货明细!$A$3:$A$5000,A536,进货明细!$F$3:$F$5000))</f>
        <v/>
      </c>
      <c r="F536" s="113" t="str">
        <f t="shared" si="24"/>
        <v/>
      </c>
      <c r="G536" s="114" t="str">
        <f>IF(E536="","",SUMIF(进货明细!$A$3:$A$5000,A536,进货明细!$H$3:$H$5000))</f>
        <v/>
      </c>
      <c r="H536" s="112" t="str">
        <f>IF(A536="","",SUMIF(销售记录!$A$3:$A$5000,A536,销售记录!$F$3:$F$5000))</f>
        <v/>
      </c>
      <c r="I536" s="114" t="str">
        <f>IF(H536="","",SUMIF(销售记录!$A$3:$A$5000,A536,销售记录!$H$3:$H$5000))</f>
        <v/>
      </c>
      <c r="J536" s="119" t="str">
        <f t="shared" si="25"/>
        <v/>
      </c>
      <c r="K536" s="114" t="str">
        <f t="shared" si="26"/>
        <v/>
      </c>
      <c r="L536" s="96"/>
    </row>
    <row r="537" customHeight="1" spans="1:12">
      <c r="A537" s="110" t="str">
        <f t="array" ref="A537">销售记录!O536:R542</f>
        <v/>
      </c>
      <c r="B537" s="110" t="str">
        <f t="array" ref="B537">销售记录!P536:S542</f>
        <v/>
      </c>
      <c r="C537" s="111" t="str">
        <f t="array" ref="C537">销售记录!Q536:T542</f>
        <v/>
      </c>
      <c r="D537" s="110" t="str">
        <f t="array" ref="D537">销售记录!R536:U542</f>
        <v/>
      </c>
      <c r="E537" s="112" t="str">
        <f>IF(A537="","",SUMIF(进货明细!$A$3:$A$5000,A537,进货明细!$F$3:$F$5000))</f>
        <v/>
      </c>
      <c r="F537" s="113" t="str">
        <f t="shared" si="24"/>
        <v/>
      </c>
      <c r="G537" s="114" t="str">
        <f>IF(E537="","",SUMIF(进货明细!$A$3:$A$5000,A537,进货明细!$H$3:$H$5000))</f>
        <v/>
      </c>
      <c r="H537" s="112" t="str">
        <f>IF(A537="","",SUMIF(销售记录!$A$3:$A$5000,A537,销售记录!$F$3:$F$5000))</f>
        <v/>
      </c>
      <c r="I537" s="114" t="str">
        <f>IF(H537="","",SUMIF(销售记录!$A$3:$A$5000,A537,销售记录!$H$3:$H$5000))</f>
        <v/>
      </c>
      <c r="J537" s="119" t="str">
        <f t="shared" si="25"/>
        <v/>
      </c>
      <c r="K537" s="114" t="str">
        <f t="shared" si="26"/>
        <v/>
      </c>
      <c r="L537" s="96"/>
    </row>
    <row r="538" customHeight="1" spans="1:12">
      <c r="A538" s="110" t="str">
        <f t="array" ref="A538">销售记录!O537:R543</f>
        <v/>
      </c>
      <c r="B538" s="110" t="str">
        <f t="array" ref="B538">销售记录!P537:S543</f>
        <v/>
      </c>
      <c r="C538" s="111" t="str">
        <f t="array" ref="C538">销售记录!Q537:T543</f>
        <v/>
      </c>
      <c r="D538" s="110" t="str">
        <f t="array" ref="D538">销售记录!R537:U543</f>
        <v/>
      </c>
      <c r="E538" s="112" t="str">
        <f>IF(A538="","",SUMIF(进货明细!$A$3:$A$5000,A538,进货明细!$F$3:$F$5000))</f>
        <v/>
      </c>
      <c r="F538" s="113" t="str">
        <f t="shared" si="24"/>
        <v/>
      </c>
      <c r="G538" s="114" t="str">
        <f>IF(E538="","",SUMIF(进货明细!$A$3:$A$5000,A538,进货明细!$H$3:$H$5000))</f>
        <v/>
      </c>
      <c r="H538" s="112" t="str">
        <f>IF(A538="","",SUMIF(销售记录!$A$3:$A$5000,A538,销售记录!$F$3:$F$5000))</f>
        <v/>
      </c>
      <c r="I538" s="114" t="str">
        <f>IF(H538="","",SUMIF(销售记录!$A$3:$A$5000,A538,销售记录!$H$3:$H$5000))</f>
        <v/>
      </c>
      <c r="J538" s="119" t="str">
        <f t="shared" si="25"/>
        <v/>
      </c>
      <c r="K538" s="114" t="str">
        <f t="shared" si="26"/>
        <v/>
      </c>
      <c r="L538" s="96"/>
    </row>
    <row r="539" customHeight="1" spans="1:12">
      <c r="A539" s="110" t="str">
        <f t="array" ref="A539">销售记录!O538:R544</f>
        <v/>
      </c>
      <c r="B539" s="110" t="str">
        <f t="array" ref="B539">销售记录!P538:S544</f>
        <v/>
      </c>
      <c r="C539" s="111" t="str">
        <f t="array" ref="C539">销售记录!Q538:T544</f>
        <v/>
      </c>
      <c r="D539" s="110" t="str">
        <f t="array" ref="D539">销售记录!R538:U544</f>
        <v/>
      </c>
      <c r="E539" s="112" t="str">
        <f>IF(A539="","",SUMIF(进货明细!$A$3:$A$5000,A539,进货明细!$F$3:$F$5000))</f>
        <v/>
      </c>
      <c r="F539" s="113" t="str">
        <f t="shared" si="24"/>
        <v/>
      </c>
      <c r="G539" s="114" t="str">
        <f>IF(E539="","",SUMIF(进货明细!$A$3:$A$5000,A539,进货明细!$H$3:$H$5000))</f>
        <v/>
      </c>
      <c r="H539" s="112" t="str">
        <f>IF(A539="","",SUMIF(销售记录!$A$3:$A$5000,A539,销售记录!$F$3:$F$5000))</f>
        <v/>
      </c>
      <c r="I539" s="114" t="str">
        <f>IF(H539="","",SUMIF(销售记录!$A$3:$A$5000,A539,销售记录!$H$3:$H$5000))</f>
        <v/>
      </c>
      <c r="J539" s="119" t="str">
        <f t="shared" si="25"/>
        <v/>
      </c>
      <c r="K539" s="114" t="str">
        <f t="shared" si="26"/>
        <v/>
      </c>
      <c r="L539" s="96"/>
    </row>
    <row r="540" customHeight="1" spans="1:12">
      <c r="A540" s="110" t="str">
        <f t="array" ref="A540">销售记录!O539:R545</f>
        <v/>
      </c>
      <c r="B540" s="110" t="str">
        <f t="array" ref="B540">销售记录!P539:S545</f>
        <v/>
      </c>
      <c r="C540" s="111" t="str">
        <f t="array" ref="C540">销售记录!Q539:T545</f>
        <v/>
      </c>
      <c r="D540" s="110" t="str">
        <f t="array" ref="D540">销售记录!R539:U545</f>
        <v/>
      </c>
      <c r="E540" s="112" t="str">
        <f>IF(A540="","",SUMIF(进货明细!$A$3:$A$5000,A540,进货明细!$F$3:$F$5000))</f>
        <v/>
      </c>
      <c r="F540" s="113" t="str">
        <f t="shared" si="24"/>
        <v/>
      </c>
      <c r="G540" s="114" t="str">
        <f>IF(E540="","",SUMIF(进货明细!$A$3:$A$5000,A540,进货明细!$H$3:$H$5000))</f>
        <v/>
      </c>
      <c r="H540" s="112" t="str">
        <f>IF(A540="","",SUMIF(销售记录!$A$3:$A$5000,A540,销售记录!$F$3:$F$5000))</f>
        <v/>
      </c>
      <c r="I540" s="114" t="str">
        <f>IF(H540="","",SUMIF(销售记录!$A$3:$A$5000,A540,销售记录!$H$3:$H$5000))</f>
        <v/>
      </c>
      <c r="J540" s="119" t="str">
        <f t="shared" si="25"/>
        <v/>
      </c>
      <c r="K540" s="114" t="str">
        <f t="shared" si="26"/>
        <v/>
      </c>
      <c r="L540" s="96"/>
    </row>
    <row r="541" customHeight="1" spans="1:12">
      <c r="A541" s="110" t="str">
        <f t="array" ref="A541">销售记录!O540:R546</f>
        <v/>
      </c>
      <c r="B541" s="110" t="str">
        <f t="array" ref="B541">销售记录!P540:S546</f>
        <v/>
      </c>
      <c r="C541" s="111" t="str">
        <f t="array" ref="C541">销售记录!Q540:T546</f>
        <v/>
      </c>
      <c r="D541" s="110" t="str">
        <f t="array" ref="D541">销售记录!R540:U546</f>
        <v/>
      </c>
      <c r="E541" s="112" t="str">
        <f>IF(A541="","",SUMIF(进货明细!$A$3:$A$5000,A541,进货明细!$F$3:$F$5000))</f>
        <v/>
      </c>
      <c r="F541" s="113" t="str">
        <f t="shared" si="24"/>
        <v/>
      </c>
      <c r="G541" s="114" t="str">
        <f>IF(E541="","",SUMIF(进货明细!$A$3:$A$5000,A541,进货明细!$H$3:$H$5000))</f>
        <v/>
      </c>
      <c r="H541" s="112" t="str">
        <f>IF(A541="","",SUMIF(销售记录!$A$3:$A$5000,A541,销售记录!$F$3:$F$5000))</f>
        <v/>
      </c>
      <c r="I541" s="114" t="str">
        <f>IF(H541="","",SUMIF(销售记录!$A$3:$A$5000,A541,销售记录!$H$3:$H$5000))</f>
        <v/>
      </c>
      <c r="J541" s="119" t="str">
        <f t="shared" si="25"/>
        <v/>
      </c>
      <c r="K541" s="114" t="str">
        <f t="shared" si="26"/>
        <v/>
      </c>
      <c r="L541" s="96"/>
    </row>
    <row r="542" customHeight="1" spans="1:12">
      <c r="A542" s="110" t="str">
        <f t="array" ref="A542">销售记录!O541:R547</f>
        <v/>
      </c>
      <c r="B542" s="110" t="str">
        <f t="array" ref="B542">销售记录!P541:S547</f>
        <v/>
      </c>
      <c r="C542" s="111" t="str">
        <f t="array" ref="C542">销售记录!Q541:T547</f>
        <v/>
      </c>
      <c r="D542" s="110" t="str">
        <f t="array" ref="D542">销售记录!R541:U547</f>
        <v/>
      </c>
      <c r="E542" s="112" t="str">
        <f>IF(A542="","",SUMIF(进货明细!$A$3:$A$5000,A542,进货明细!$F$3:$F$5000))</f>
        <v/>
      </c>
      <c r="F542" s="113" t="str">
        <f t="shared" si="24"/>
        <v/>
      </c>
      <c r="G542" s="114" t="str">
        <f>IF(E542="","",SUMIF(进货明细!$A$3:$A$5000,A542,进货明细!$H$3:$H$5000))</f>
        <v/>
      </c>
      <c r="H542" s="112" t="str">
        <f>IF(A542="","",SUMIF(销售记录!$A$3:$A$5000,A542,销售记录!$F$3:$F$5000))</f>
        <v/>
      </c>
      <c r="I542" s="114" t="str">
        <f>IF(H542="","",SUMIF(销售记录!$A$3:$A$5000,A542,销售记录!$H$3:$H$5000))</f>
        <v/>
      </c>
      <c r="J542" s="119" t="str">
        <f t="shared" si="25"/>
        <v/>
      </c>
      <c r="K542" s="114" t="str">
        <f t="shared" si="26"/>
        <v/>
      </c>
      <c r="L542" s="96"/>
    </row>
    <row r="543" customHeight="1" spans="1:12">
      <c r="A543" s="110" t="str">
        <f t="array" ref="A543">销售记录!O542:R548</f>
        <v/>
      </c>
      <c r="B543" s="110" t="str">
        <f t="array" ref="B543">销售记录!P542:S548</f>
        <v/>
      </c>
      <c r="C543" s="111" t="str">
        <f t="array" ref="C543">销售记录!Q542:T548</f>
        <v/>
      </c>
      <c r="D543" s="110" t="str">
        <f t="array" ref="D543">销售记录!R542:U548</f>
        <v/>
      </c>
      <c r="E543" s="112" t="str">
        <f>IF(A543="","",SUMIF(进货明细!$A$3:$A$5000,A543,进货明细!$F$3:$F$5000))</f>
        <v/>
      </c>
      <c r="F543" s="113" t="str">
        <f t="shared" si="24"/>
        <v/>
      </c>
      <c r="G543" s="114" t="str">
        <f>IF(E543="","",SUMIF(进货明细!$A$3:$A$5000,A543,进货明细!$H$3:$H$5000))</f>
        <v/>
      </c>
      <c r="H543" s="112" t="str">
        <f>IF(A543="","",SUMIF(销售记录!$A$3:$A$5000,A543,销售记录!$F$3:$F$5000))</f>
        <v/>
      </c>
      <c r="I543" s="114" t="str">
        <f>IF(H543="","",SUMIF(销售记录!$A$3:$A$5000,A543,销售记录!$H$3:$H$5000))</f>
        <v/>
      </c>
      <c r="J543" s="119" t="str">
        <f t="shared" si="25"/>
        <v/>
      </c>
      <c r="K543" s="114" t="str">
        <f t="shared" si="26"/>
        <v/>
      </c>
      <c r="L543" s="96"/>
    </row>
    <row r="544" customHeight="1" spans="1:12">
      <c r="A544" s="110" t="str">
        <f t="array" ref="A544">销售记录!O543:R549</f>
        <v/>
      </c>
      <c r="B544" s="110" t="str">
        <f t="array" ref="B544">销售记录!P543:S549</f>
        <v/>
      </c>
      <c r="C544" s="111" t="str">
        <f t="array" ref="C544">销售记录!Q543:T549</f>
        <v/>
      </c>
      <c r="D544" s="110" t="str">
        <f t="array" ref="D544">销售记录!R543:U549</f>
        <v/>
      </c>
      <c r="E544" s="112" t="str">
        <f>IF(A544="","",SUMIF(进货明细!$A$3:$A$5000,A544,进货明细!$F$3:$F$5000))</f>
        <v/>
      </c>
      <c r="F544" s="113" t="str">
        <f t="shared" si="24"/>
        <v/>
      </c>
      <c r="G544" s="114" t="str">
        <f>IF(E544="","",SUMIF(进货明细!$A$3:$A$5000,A544,进货明细!$H$3:$H$5000))</f>
        <v/>
      </c>
      <c r="H544" s="112" t="str">
        <f>IF(A544="","",SUMIF(销售记录!$A$3:$A$5000,A544,销售记录!$F$3:$F$5000))</f>
        <v/>
      </c>
      <c r="I544" s="114" t="str">
        <f>IF(H544="","",SUMIF(销售记录!$A$3:$A$5000,A544,销售记录!$H$3:$H$5000))</f>
        <v/>
      </c>
      <c r="J544" s="119" t="str">
        <f t="shared" si="25"/>
        <v/>
      </c>
      <c r="K544" s="114" t="str">
        <f t="shared" si="26"/>
        <v/>
      </c>
      <c r="L544" s="96"/>
    </row>
    <row r="545" customHeight="1" spans="1:12">
      <c r="A545" s="110" t="str">
        <f t="array" ref="A545">销售记录!O544:R550</f>
        <v/>
      </c>
      <c r="B545" s="110" t="str">
        <f t="array" ref="B545">销售记录!P544:S550</f>
        <v/>
      </c>
      <c r="C545" s="111" t="str">
        <f t="array" ref="C545">销售记录!Q544:T550</f>
        <v/>
      </c>
      <c r="D545" s="110" t="str">
        <f t="array" ref="D545">销售记录!R544:U550</f>
        <v/>
      </c>
      <c r="E545" s="112" t="str">
        <f>IF(A545="","",SUMIF(进货明细!$A$3:$A$5000,A545,进货明细!$F$3:$F$5000))</f>
        <v/>
      </c>
      <c r="F545" s="113" t="str">
        <f t="shared" si="24"/>
        <v/>
      </c>
      <c r="G545" s="114" t="str">
        <f>IF(E545="","",SUMIF(进货明细!$A$3:$A$5000,A545,进货明细!$H$3:$H$5000))</f>
        <v/>
      </c>
      <c r="H545" s="112" t="str">
        <f>IF(A545="","",SUMIF(销售记录!$A$3:$A$5000,A545,销售记录!$F$3:$F$5000))</f>
        <v/>
      </c>
      <c r="I545" s="114" t="str">
        <f>IF(H545="","",SUMIF(销售记录!$A$3:$A$5000,A545,销售记录!$H$3:$H$5000))</f>
        <v/>
      </c>
      <c r="J545" s="119" t="str">
        <f t="shared" si="25"/>
        <v/>
      </c>
      <c r="K545" s="114" t="str">
        <f t="shared" si="26"/>
        <v/>
      </c>
      <c r="L545" s="96"/>
    </row>
    <row r="546" customHeight="1" spans="1:12">
      <c r="A546" s="110" t="str">
        <f t="array" ref="A546">销售记录!O545:R551</f>
        <v/>
      </c>
      <c r="B546" s="110" t="str">
        <f t="array" ref="B546">销售记录!P545:S551</f>
        <v/>
      </c>
      <c r="C546" s="111" t="str">
        <f t="array" ref="C546">销售记录!Q545:T551</f>
        <v/>
      </c>
      <c r="D546" s="110" t="str">
        <f t="array" ref="D546">销售记录!R545:U551</f>
        <v/>
      </c>
      <c r="E546" s="112" t="str">
        <f>IF(A546="","",SUMIF(进货明细!$A$3:$A$5000,A546,进货明细!$F$3:$F$5000))</f>
        <v/>
      </c>
      <c r="F546" s="113" t="str">
        <f t="shared" si="24"/>
        <v/>
      </c>
      <c r="G546" s="114" t="str">
        <f>IF(E546="","",SUMIF(进货明细!$A$3:$A$5000,A546,进货明细!$H$3:$H$5000))</f>
        <v/>
      </c>
      <c r="H546" s="112" t="str">
        <f>IF(A546="","",SUMIF(销售记录!$A$3:$A$5000,A546,销售记录!$F$3:$F$5000))</f>
        <v/>
      </c>
      <c r="I546" s="114" t="str">
        <f>IF(H546="","",SUMIF(销售记录!$A$3:$A$5000,A546,销售记录!$H$3:$H$5000))</f>
        <v/>
      </c>
      <c r="J546" s="119" t="str">
        <f t="shared" si="25"/>
        <v/>
      </c>
      <c r="K546" s="114" t="str">
        <f t="shared" si="26"/>
        <v/>
      </c>
      <c r="L546" s="96"/>
    </row>
    <row r="547" customHeight="1" spans="1:12">
      <c r="A547" s="110" t="str">
        <f t="array" ref="A547">销售记录!O546:R552</f>
        <v/>
      </c>
      <c r="B547" s="110" t="str">
        <f t="array" ref="B547">销售记录!P546:S552</f>
        <v/>
      </c>
      <c r="C547" s="111" t="str">
        <f t="array" ref="C547">销售记录!Q546:T552</f>
        <v/>
      </c>
      <c r="D547" s="110" t="str">
        <f t="array" ref="D547">销售记录!R546:U552</f>
        <v/>
      </c>
      <c r="E547" s="112" t="str">
        <f>IF(A547="","",SUMIF(进货明细!$A$3:$A$5000,A547,进货明细!$F$3:$F$5000))</f>
        <v/>
      </c>
      <c r="F547" s="113" t="str">
        <f t="shared" si="24"/>
        <v/>
      </c>
      <c r="G547" s="114" t="str">
        <f>IF(E547="","",SUMIF(进货明细!$A$3:$A$5000,A547,进货明细!$H$3:$H$5000))</f>
        <v/>
      </c>
      <c r="H547" s="112" t="str">
        <f>IF(A547="","",SUMIF(销售记录!$A$3:$A$5000,A547,销售记录!$F$3:$F$5000))</f>
        <v/>
      </c>
      <c r="I547" s="114" t="str">
        <f>IF(H547="","",SUMIF(销售记录!$A$3:$A$5000,A547,销售记录!$H$3:$H$5000))</f>
        <v/>
      </c>
      <c r="J547" s="119" t="str">
        <f t="shared" si="25"/>
        <v/>
      </c>
      <c r="K547" s="114" t="str">
        <f t="shared" si="26"/>
        <v/>
      </c>
      <c r="L547" s="96"/>
    </row>
    <row r="548" customHeight="1" spans="1:12">
      <c r="A548" s="110" t="str">
        <f t="array" ref="A548">销售记录!O547:R553</f>
        <v/>
      </c>
      <c r="B548" s="110" t="str">
        <f t="array" ref="B548">销售记录!P547:S553</f>
        <v/>
      </c>
      <c r="C548" s="111" t="str">
        <f t="array" ref="C548">销售记录!Q547:T553</f>
        <v/>
      </c>
      <c r="D548" s="110" t="str">
        <f t="array" ref="D548">销售记录!R547:U553</f>
        <v/>
      </c>
      <c r="E548" s="112" t="str">
        <f>IF(A548="","",SUMIF(进货明细!$A$3:$A$5000,A548,进货明细!$F$3:$F$5000))</f>
        <v/>
      </c>
      <c r="F548" s="113" t="str">
        <f t="shared" si="24"/>
        <v/>
      </c>
      <c r="G548" s="114" t="str">
        <f>IF(E548="","",SUMIF(进货明细!$A$3:$A$5000,A548,进货明细!$H$3:$H$5000))</f>
        <v/>
      </c>
      <c r="H548" s="112" t="str">
        <f>IF(A548="","",SUMIF(销售记录!$A$3:$A$5000,A548,销售记录!$F$3:$F$5000))</f>
        <v/>
      </c>
      <c r="I548" s="114" t="str">
        <f>IF(H548="","",SUMIF(销售记录!$A$3:$A$5000,A548,销售记录!$H$3:$H$5000))</f>
        <v/>
      </c>
      <c r="J548" s="119" t="str">
        <f t="shared" si="25"/>
        <v/>
      </c>
      <c r="K548" s="114" t="str">
        <f t="shared" si="26"/>
        <v/>
      </c>
      <c r="L548" s="96"/>
    </row>
    <row r="549" customHeight="1" spans="1:12">
      <c r="A549" s="110" t="str">
        <f t="array" ref="A549">销售记录!O548:R554</f>
        <v/>
      </c>
      <c r="B549" s="110" t="str">
        <f t="array" ref="B549">销售记录!P548:S554</f>
        <v/>
      </c>
      <c r="C549" s="111" t="str">
        <f t="array" ref="C549">销售记录!Q548:T554</f>
        <v/>
      </c>
      <c r="D549" s="110" t="str">
        <f t="array" ref="D549">销售记录!R548:U554</f>
        <v/>
      </c>
      <c r="E549" s="112" t="str">
        <f>IF(A549="","",SUMIF(进货明细!$A$3:$A$5000,A549,进货明细!$F$3:$F$5000))</f>
        <v/>
      </c>
      <c r="F549" s="113" t="str">
        <f t="shared" si="24"/>
        <v/>
      </c>
      <c r="G549" s="114" t="str">
        <f>IF(E549="","",SUMIF(进货明细!$A$3:$A$5000,A549,进货明细!$H$3:$H$5000))</f>
        <v/>
      </c>
      <c r="H549" s="112" t="str">
        <f>IF(A549="","",SUMIF(销售记录!$A$3:$A$5000,A549,销售记录!$F$3:$F$5000))</f>
        <v/>
      </c>
      <c r="I549" s="114" t="str">
        <f>IF(H549="","",SUMIF(销售记录!$A$3:$A$5000,A549,销售记录!$H$3:$H$5000))</f>
        <v/>
      </c>
      <c r="J549" s="119" t="str">
        <f t="shared" si="25"/>
        <v/>
      </c>
      <c r="K549" s="114" t="str">
        <f t="shared" si="26"/>
        <v/>
      </c>
      <c r="L549" s="96"/>
    </row>
    <row r="550" customHeight="1" spans="1:12">
      <c r="A550" s="110" t="str">
        <f t="array" ref="A550">销售记录!O549:R555</f>
        <v/>
      </c>
      <c r="B550" s="110" t="str">
        <f t="array" ref="B550">销售记录!P549:S555</f>
        <v/>
      </c>
      <c r="C550" s="111" t="str">
        <f t="array" ref="C550">销售记录!Q549:T555</f>
        <v/>
      </c>
      <c r="D550" s="110" t="str">
        <f t="array" ref="D550">销售记录!R549:U555</f>
        <v/>
      </c>
      <c r="E550" s="112" t="str">
        <f>IF(A550="","",SUMIF(进货明细!$A$3:$A$5000,A550,进货明细!$F$3:$F$5000))</f>
        <v/>
      </c>
      <c r="F550" s="113" t="str">
        <f t="shared" si="24"/>
        <v/>
      </c>
      <c r="G550" s="114" t="str">
        <f>IF(E550="","",SUMIF(进货明细!$A$3:$A$5000,A550,进货明细!$H$3:$H$5000))</f>
        <v/>
      </c>
      <c r="H550" s="112" t="str">
        <f>IF(A550="","",SUMIF(销售记录!$A$3:$A$5000,A550,销售记录!$F$3:$F$5000))</f>
        <v/>
      </c>
      <c r="I550" s="114" t="str">
        <f>IF(H550="","",SUMIF(销售记录!$A$3:$A$5000,A550,销售记录!$H$3:$H$5000))</f>
        <v/>
      </c>
      <c r="J550" s="119" t="str">
        <f t="shared" si="25"/>
        <v/>
      </c>
      <c r="K550" s="114" t="str">
        <f t="shared" si="26"/>
        <v/>
      </c>
      <c r="L550" s="96"/>
    </row>
    <row r="551" customHeight="1" spans="1:12">
      <c r="A551" s="110" t="str">
        <f t="array" ref="A551">销售记录!O550:R556</f>
        <v/>
      </c>
      <c r="B551" s="110" t="str">
        <f t="array" ref="B551">销售记录!P550:S556</f>
        <v/>
      </c>
      <c r="C551" s="111" t="str">
        <f t="array" ref="C551">销售记录!Q550:T556</f>
        <v/>
      </c>
      <c r="D551" s="110" t="str">
        <f t="array" ref="D551">销售记录!R550:U556</f>
        <v/>
      </c>
      <c r="E551" s="112" t="str">
        <f>IF(A551="","",SUMIF(进货明细!$A$3:$A$5000,A551,进货明细!$F$3:$F$5000))</f>
        <v/>
      </c>
      <c r="F551" s="113" t="str">
        <f t="shared" si="24"/>
        <v/>
      </c>
      <c r="G551" s="114" t="str">
        <f>IF(E551="","",SUMIF(进货明细!$A$3:$A$5000,A551,进货明细!$H$3:$H$5000))</f>
        <v/>
      </c>
      <c r="H551" s="112" t="str">
        <f>IF(A551="","",SUMIF(销售记录!$A$3:$A$5000,A551,销售记录!$F$3:$F$5000))</f>
        <v/>
      </c>
      <c r="I551" s="114" t="str">
        <f>IF(H551="","",SUMIF(销售记录!$A$3:$A$5000,A551,销售记录!$H$3:$H$5000))</f>
        <v/>
      </c>
      <c r="J551" s="119" t="str">
        <f t="shared" si="25"/>
        <v/>
      </c>
      <c r="K551" s="114" t="str">
        <f t="shared" si="26"/>
        <v/>
      </c>
      <c r="L551" s="96"/>
    </row>
    <row r="552" customHeight="1" spans="1:12">
      <c r="A552" s="110" t="str">
        <f t="array" ref="A552">销售记录!O551:R557</f>
        <v/>
      </c>
      <c r="B552" s="110" t="str">
        <f t="array" ref="B552">销售记录!P551:S557</f>
        <v/>
      </c>
      <c r="C552" s="111" t="str">
        <f t="array" ref="C552">销售记录!Q551:T557</f>
        <v/>
      </c>
      <c r="D552" s="110" t="str">
        <f t="array" ref="D552">销售记录!R551:U557</f>
        <v/>
      </c>
      <c r="E552" s="112" t="str">
        <f>IF(A552="","",SUMIF(进货明细!$A$3:$A$5000,A552,进货明细!$F$3:$F$5000))</f>
        <v/>
      </c>
      <c r="F552" s="113" t="str">
        <f t="shared" si="24"/>
        <v/>
      </c>
      <c r="G552" s="114" t="str">
        <f>IF(E552="","",SUMIF(进货明细!$A$3:$A$5000,A552,进货明细!$H$3:$H$5000))</f>
        <v/>
      </c>
      <c r="H552" s="112" t="str">
        <f>IF(A552="","",SUMIF(销售记录!$A$3:$A$5000,A552,销售记录!$F$3:$F$5000))</f>
        <v/>
      </c>
      <c r="I552" s="114" t="str">
        <f>IF(H552="","",SUMIF(销售记录!$A$3:$A$5000,A552,销售记录!$H$3:$H$5000))</f>
        <v/>
      </c>
      <c r="J552" s="119" t="str">
        <f t="shared" si="25"/>
        <v/>
      </c>
      <c r="K552" s="114" t="str">
        <f t="shared" si="26"/>
        <v/>
      </c>
      <c r="L552" s="96"/>
    </row>
    <row r="553" customHeight="1" spans="1:12">
      <c r="A553" s="110" t="str">
        <f t="array" ref="A553">销售记录!O552:R558</f>
        <v/>
      </c>
      <c r="B553" s="110" t="str">
        <f t="array" ref="B553">销售记录!P552:S558</f>
        <v/>
      </c>
      <c r="C553" s="111" t="str">
        <f t="array" ref="C553">销售记录!Q552:T558</f>
        <v/>
      </c>
      <c r="D553" s="110" t="str">
        <f t="array" ref="D553">销售记录!R552:U558</f>
        <v/>
      </c>
      <c r="E553" s="112" t="str">
        <f>IF(A553="","",SUMIF(进货明细!$A$3:$A$5000,A553,进货明细!$F$3:$F$5000))</f>
        <v/>
      </c>
      <c r="F553" s="113" t="str">
        <f t="shared" si="24"/>
        <v/>
      </c>
      <c r="G553" s="114" t="str">
        <f>IF(E553="","",SUMIF(进货明细!$A$3:$A$5000,A553,进货明细!$H$3:$H$5000))</f>
        <v/>
      </c>
      <c r="H553" s="112" t="str">
        <f>IF(A553="","",SUMIF(销售记录!$A$3:$A$5000,A553,销售记录!$F$3:$F$5000))</f>
        <v/>
      </c>
      <c r="I553" s="114" t="str">
        <f>IF(H553="","",SUMIF(销售记录!$A$3:$A$5000,A553,销售记录!$H$3:$H$5000))</f>
        <v/>
      </c>
      <c r="J553" s="119" t="str">
        <f t="shared" si="25"/>
        <v/>
      </c>
      <c r="K553" s="114" t="str">
        <f t="shared" si="26"/>
        <v/>
      </c>
      <c r="L553" s="96"/>
    </row>
    <row r="554" customHeight="1" spans="1:12">
      <c r="A554" s="110" t="str">
        <f t="array" ref="A554">销售记录!O553:R559</f>
        <v/>
      </c>
      <c r="B554" s="110" t="str">
        <f t="array" ref="B554">销售记录!P553:S559</f>
        <v/>
      </c>
      <c r="C554" s="111" t="str">
        <f t="array" ref="C554">销售记录!Q553:T559</f>
        <v/>
      </c>
      <c r="D554" s="110" t="str">
        <f t="array" ref="D554">销售记录!R553:U559</f>
        <v/>
      </c>
      <c r="E554" s="112" t="str">
        <f>IF(A554="","",SUMIF(进货明细!$A$3:$A$5000,A554,进货明细!$F$3:$F$5000))</f>
        <v/>
      </c>
      <c r="F554" s="113" t="str">
        <f t="shared" si="24"/>
        <v/>
      </c>
      <c r="G554" s="114" t="str">
        <f>IF(E554="","",SUMIF(进货明细!$A$3:$A$5000,A554,进货明细!$H$3:$H$5000))</f>
        <v/>
      </c>
      <c r="H554" s="112" t="str">
        <f>IF(A554="","",SUMIF(销售记录!$A$3:$A$5000,A554,销售记录!$F$3:$F$5000))</f>
        <v/>
      </c>
      <c r="I554" s="114" t="str">
        <f>IF(H554="","",SUMIF(销售记录!$A$3:$A$5000,A554,销售记录!$H$3:$H$5000))</f>
        <v/>
      </c>
      <c r="J554" s="119" t="str">
        <f t="shared" si="25"/>
        <v/>
      </c>
      <c r="K554" s="114" t="str">
        <f t="shared" si="26"/>
        <v/>
      </c>
      <c r="L554" s="96"/>
    </row>
    <row r="555" customHeight="1" spans="1:12">
      <c r="A555" s="110" t="str">
        <f t="array" ref="A555">销售记录!O554:R560</f>
        <v/>
      </c>
      <c r="B555" s="110" t="str">
        <f t="array" ref="B555">销售记录!P554:S560</f>
        <v/>
      </c>
      <c r="C555" s="111" t="str">
        <f t="array" ref="C555">销售记录!Q554:T560</f>
        <v/>
      </c>
      <c r="D555" s="110" t="str">
        <f t="array" ref="D555">销售记录!R554:U560</f>
        <v/>
      </c>
      <c r="E555" s="112" t="str">
        <f>IF(A555="","",SUMIF(进货明细!$A$3:$A$5000,A555,进货明细!$F$3:$F$5000))</f>
        <v/>
      </c>
      <c r="F555" s="113" t="str">
        <f t="shared" si="24"/>
        <v/>
      </c>
      <c r="G555" s="114" t="str">
        <f>IF(E555="","",SUMIF(进货明细!$A$3:$A$5000,A555,进货明细!$H$3:$H$5000))</f>
        <v/>
      </c>
      <c r="H555" s="112" t="str">
        <f>IF(A555="","",SUMIF(销售记录!$A$3:$A$5000,A555,销售记录!$F$3:$F$5000))</f>
        <v/>
      </c>
      <c r="I555" s="114" t="str">
        <f>IF(H555="","",SUMIF(销售记录!$A$3:$A$5000,A555,销售记录!$H$3:$H$5000))</f>
        <v/>
      </c>
      <c r="J555" s="119" t="str">
        <f t="shared" si="25"/>
        <v/>
      </c>
      <c r="K555" s="114" t="str">
        <f t="shared" si="26"/>
        <v/>
      </c>
      <c r="L555" s="96"/>
    </row>
    <row r="556" customHeight="1" spans="1:12">
      <c r="A556" s="110" t="str">
        <f t="array" ref="A556">销售记录!O555:R561</f>
        <v/>
      </c>
      <c r="B556" s="110" t="str">
        <f t="array" ref="B556">销售记录!P555:S561</f>
        <v/>
      </c>
      <c r="C556" s="111" t="str">
        <f t="array" ref="C556">销售记录!Q555:T561</f>
        <v/>
      </c>
      <c r="D556" s="110" t="str">
        <f t="array" ref="D556">销售记录!R555:U561</f>
        <v/>
      </c>
      <c r="E556" s="112" t="str">
        <f>IF(A556="","",SUMIF(进货明细!$A$3:$A$5000,A556,进货明细!$F$3:$F$5000))</f>
        <v/>
      </c>
      <c r="F556" s="113" t="str">
        <f t="shared" si="24"/>
        <v/>
      </c>
      <c r="G556" s="114" t="str">
        <f>IF(E556="","",SUMIF(进货明细!$A$3:$A$5000,A556,进货明细!$H$3:$H$5000))</f>
        <v/>
      </c>
      <c r="H556" s="112" t="str">
        <f>IF(A556="","",SUMIF(销售记录!$A$3:$A$5000,A556,销售记录!$F$3:$F$5000))</f>
        <v/>
      </c>
      <c r="I556" s="114" t="str">
        <f>IF(H556="","",SUMIF(销售记录!$A$3:$A$5000,A556,销售记录!$H$3:$H$5000))</f>
        <v/>
      </c>
      <c r="J556" s="119" t="str">
        <f t="shared" si="25"/>
        <v/>
      </c>
      <c r="K556" s="114" t="str">
        <f t="shared" si="26"/>
        <v/>
      </c>
      <c r="L556" s="96"/>
    </row>
    <row r="557" customHeight="1" spans="1:12">
      <c r="A557" s="110" t="str">
        <f t="array" ref="A557">销售记录!O556:R562</f>
        <v/>
      </c>
      <c r="B557" s="110" t="str">
        <f t="array" ref="B557">销售记录!P556:S562</f>
        <v/>
      </c>
      <c r="C557" s="111" t="str">
        <f t="array" ref="C557">销售记录!Q556:T562</f>
        <v/>
      </c>
      <c r="D557" s="110" t="str">
        <f t="array" ref="D557">销售记录!R556:U562</f>
        <v/>
      </c>
      <c r="E557" s="112" t="str">
        <f>IF(A557="","",SUMIF(进货明细!$A$3:$A$5000,A557,进货明细!$F$3:$F$5000))</f>
        <v/>
      </c>
      <c r="F557" s="113" t="str">
        <f t="shared" si="24"/>
        <v/>
      </c>
      <c r="G557" s="114" t="str">
        <f>IF(E557="","",SUMIF(进货明细!$A$3:$A$5000,A557,进货明细!$H$3:$H$5000))</f>
        <v/>
      </c>
      <c r="H557" s="112" t="str">
        <f>IF(A557="","",SUMIF(销售记录!$A$3:$A$5000,A557,销售记录!$F$3:$F$5000))</f>
        <v/>
      </c>
      <c r="I557" s="114" t="str">
        <f>IF(H557="","",SUMIF(销售记录!$A$3:$A$5000,A557,销售记录!$H$3:$H$5000))</f>
        <v/>
      </c>
      <c r="J557" s="119" t="str">
        <f t="shared" si="25"/>
        <v/>
      </c>
      <c r="K557" s="114" t="str">
        <f t="shared" si="26"/>
        <v/>
      </c>
      <c r="L557" s="96"/>
    </row>
    <row r="558" customHeight="1" spans="1:12">
      <c r="A558" s="110" t="str">
        <f t="array" ref="A558">销售记录!O557:R563</f>
        <v/>
      </c>
      <c r="B558" s="110" t="str">
        <f t="array" ref="B558">销售记录!P557:S563</f>
        <v/>
      </c>
      <c r="C558" s="111" t="str">
        <f t="array" ref="C558">销售记录!Q557:T563</f>
        <v/>
      </c>
      <c r="D558" s="110" t="str">
        <f t="array" ref="D558">销售记录!R557:U563</f>
        <v/>
      </c>
      <c r="E558" s="112" t="str">
        <f>IF(A558="","",SUMIF(进货明细!$A$3:$A$5000,A558,进货明细!$F$3:$F$5000))</f>
        <v/>
      </c>
      <c r="F558" s="113" t="str">
        <f t="shared" si="24"/>
        <v/>
      </c>
      <c r="G558" s="114" t="str">
        <f>IF(E558="","",SUMIF(进货明细!$A$3:$A$5000,A558,进货明细!$H$3:$H$5000))</f>
        <v/>
      </c>
      <c r="H558" s="112" t="str">
        <f>IF(A558="","",SUMIF(销售记录!$A$3:$A$5000,A558,销售记录!$F$3:$F$5000))</f>
        <v/>
      </c>
      <c r="I558" s="114" t="str">
        <f>IF(H558="","",SUMIF(销售记录!$A$3:$A$5000,A558,销售记录!$H$3:$H$5000))</f>
        <v/>
      </c>
      <c r="J558" s="119" t="str">
        <f t="shared" si="25"/>
        <v/>
      </c>
      <c r="K558" s="114" t="str">
        <f t="shared" si="26"/>
        <v/>
      </c>
      <c r="L558" s="96"/>
    </row>
    <row r="559" customHeight="1" spans="1:12">
      <c r="A559" s="110" t="str">
        <f t="array" ref="A559">销售记录!O558:R564</f>
        <v/>
      </c>
      <c r="B559" s="110" t="str">
        <f t="array" ref="B559">销售记录!P558:S564</f>
        <v/>
      </c>
      <c r="C559" s="111" t="str">
        <f t="array" ref="C559">销售记录!Q558:T564</f>
        <v/>
      </c>
      <c r="D559" s="110" t="str">
        <f t="array" ref="D559">销售记录!R558:U564</f>
        <v/>
      </c>
      <c r="E559" s="112" t="str">
        <f>IF(A559="","",SUMIF(进货明细!$A$3:$A$5000,A559,进货明细!$F$3:$F$5000))</f>
        <v/>
      </c>
      <c r="F559" s="113" t="str">
        <f t="shared" si="24"/>
        <v/>
      </c>
      <c r="G559" s="114" t="str">
        <f>IF(E559="","",SUMIF(进货明细!$A$3:$A$5000,A559,进货明细!$H$3:$H$5000))</f>
        <v/>
      </c>
      <c r="H559" s="112" t="str">
        <f>IF(A559="","",SUMIF(销售记录!$A$3:$A$5000,A559,销售记录!$F$3:$F$5000))</f>
        <v/>
      </c>
      <c r="I559" s="114" t="str">
        <f>IF(H559="","",SUMIF(销售记录!$A$3:$A$5000,A559,销售记录!$H$3:$H$5000))</f>
        <v/>
      </c>
      <c r="J559" s="119" t="str">
        <f t="shared" si="25"/>
        <v/>
      </c>
      <c r="K559" s="114" t="str">
        <f t="shared" si="26"/>
        <v/>
      </c>
      <c r="L559" s="96"/>
    </row>
    <row r="560" customHeight="1" spans="1:12">
      <c r="A560" s="110" t="str">
        <f t="array" ref="A560">销售记录!O559:R565</f>
        <v/>
      </c>
      <c r="B560" s="110" t="str">
        <f t="array" ref="B560">销售记录!P559:S565</f>
        <v/>
      </c>
      <c r="C560" s="111" t="str">
        <f t="array" ref="C560">销售记录!Q559:T565</f>
        <v/>
      </c>
      <c r="D560" s="110" t="str">
        <f t="array" ref="D560">销售记录!R559:U565</f>
        <v/>
      </c>
      <c r="E560" s="112" t="str">
        <f>IF(A560="","",SUMIF(进货明细!$A$3:$A$5000,A560,进货明细!$F$3:$F$5000))</f>
        <v/>
      </c>
      <c r="F560" s="113" t="str">
        <f t="shared" si="24"/>
        <v/>
      </c>
      <c r="G560" s="114" t="str">
        <f>IF(E560="","",SUMIF(进货明细!$A$3:$A$5000,A560,进货明细!$H$3:$H$5000))</f>
        <v/>
      </c>
      <c r="H560" s="112" t="str">
        <f>IF(A560="","",SUMIF(销售记录!$A$3:$A$5000,A560,销售记录!$F$3:$F$5000))</f>
        <v/>
      </c>
      <c r="I560" s="114" t="str">
        <f>IF(H560="","",SUMIF(销售记录!$A$3:$A$5000,A560,销售记录!$H$3:$H$5000))</f>
        <v/>
      </c>
      <c r="J560" s="119" t="str">
        <f t="shared" si="25"/>
        <v/>
      </c>
      <c r="K560" s="114" t="str">
        <f t="shared" si="26"/>
        <v/>
      </c>
      <c r="L560" s="96"/>
    </row>
    <row r="561" customHeight="1" spans="1:12">
      <c r="A561" s="110" t="str">
        <f t="array" ref="A561">销售记录!O560:R566</f>
        <v/>
      </c>
      <c r="B561" s="110" t="str">
        <f t="array" ref="B561">销售记录!P560:S566</f>
        <v/>
      </c>
      <c r="C561" s="111" t="str">
        <f t="array" ref="C561">销售记录!Q560:T566</f>
        <v/>
      </c>
      <c r="D561" s="110" t="str">
        <f t="array" ref="D561">销售记录!R560:U566</f>
        <v/>
      </c>
      <c r="E561" s="112" t="str">
        <f>IF(A561="","",SUMIF(进货明细!$A$3:$A$5000,A561,进货明细!$F$3:$F$5000))</f>
        <v/>
      </c>
      <c r="F561" s="113" t="str">
        <f t="shared" si="24"/>
        <v/>
      </c>
      <c r="G561" s="114" t="str">
        <f>IF(E561="","",SUMIF(进货明细!$A$3:$A$5000,A561,进货明细!$H$3:$H$5000))</f>
        <v/>
      </c>
      <c r="H561" s="112" t="str">
        <f>IF(A561="","",SUMIF(销售记录!$A$3:$A$5000,A561,销售记录!$F$3:$F$5000))</f>
        <v/>
      </c>
      <c r="I561" s="114" t="str">
        <f>IF(H561="","",SUMIF(销售记录!$A$3:$A$5000,A561,销售记录!$H$3:$H$5000))</f>
        <v/>
      </c>
      <c r="J561" s="119" t="str">
        <f t="shared" si="25"/>
        <v/>
      </c>
      <c r="K561" s="114" t="str">
        <f t="shared" si="26"/>
        <v/>
      </c>
      <c r="L561" s="96"/>
    </row>
    <row r="562" customHeight="1" spans="1:12">
      <c r="A562" s="110" t="str">
        <f t="array" ref="A562">销售记录!O561:R567</f>
        <v/>
      </c>
      <c r="B562" s="110" t="str">
        <f t="array" ref="B562">销售记录!P561:S567</f>
        <v/>
      </c>
      <c r="C562" s="111" t="str">
        <f t="array" ref="C562">销售记录!Q561:T567</f>
        <v/>
      </c>
      <c r="D562" s="110" t="str">
        <f t="array" ref="D562">销售记录!R561:U567</f>
        <v/>
      </c>
      <c r="E562" s="112" t="str">
        <f>IF(A562="","",SUMIF(进货明细!$A$3:$A$5000,A562,进货明细!$F$3:$F$5000))</f>
        <v/>
      </c>
      <c r="F562" s="113" t="str">
        <f t="shared" si="24"/>
        <v/>
      </c>
      <c r="G562" s="114" t="str">
        <f>IF(E562="","",SUMIF(进货明细!$A$3:$A$5000,A562,进货明细!$H$3:$H$5000))</f>
        <v/>
      </c>
      <c r="H562" s="112" t="str">
        <f>IF(A562="","",SUMIF(销售记录!$A$3:$A$5000,A562,销售记录!$F$3:$F$5000))</f>
        <v/>
      </c>
      <c r="I562" s="114" t="str">
        <f>IF(H562="","",SUMIF(销售记录!$A$3:$A$5000,A562,销售记录!$H$3:$H$5000))</f>
        <v/>
      </c>
      <c r="J562" s="119" t="str">
        <f t="shared" si="25"/>
        <v/>
      </c>
      <c r="K562" s="114" t="str">
        <f t="shared" si="26"/>
        <v/>
      </c>
      <c r="L562" s="96"/>
    </row>
    <row r="563" customHeight="1" spans="1:12">
      <c r="A563" s="110" t="str">
        <f t="array" ref="A563">销售记录!O562:R568</f>
        <v/>
      </c>
      <c r="B563" s="110" t="str">
        <f t="array" ref="B563">销售记录!P562:S568</f>
        <v/>
      </c>
      <c r="C563" s="111" t="str">
        <f t="array" ref="C563">销售记录!Q562:T568</f>
        <v/>
      </c>
      <c r="D563" s="110" t="str">
        <f t="array" ref="D563">销售记录!R562:U568</f>
        <v/>
      </c>
      <c r="E563" s="112" t="str">
        <f>IF(A563="","",SUMIF(进货明细!$A$3:$A$5000,A563,进货明细!$F$3:$F$5000))</f>
        <v/>
      </c>
      <c r="F563" s="113" t="str">
        <f t="shared" si="24"/>
        <v/>
      </c>
      <c r="G563" s="114" t="str">
        <f>IF(E563="","",SUMIF(进货明细!$A$3:$A$5000,A563,进货明细!$H$3:$H$5000))</f>
        <v/>
      </c>
      <c r="H563" s="112" t="str">
        <f>IF(A563="","",SUMIF(销售记录!$A$3:$A$5000,A563,销售记录!$F$3:$F$5000))</f>
        <v/>
      </c>
      <c r="I563" s="114" t="str">
        <f>IF(H563="","",SUMIF(销售记录!$A$3:$A$5000,A563,销售记录!$H$3:$H$5000))</f>
        <v/>
      </c>
      <c r="J563" s="119" t="str">
        <f t="shared" si="25"/>
        <v/>
      </c>
      <c r="K563" s="114" t="str">
        <f t="shared" si="26"/>
        <v/>
      </c>
      <c r="L563" s="96"/>
    </row>
    <row r="564" customHeight="1" spans="1:12">
      <c r="A564" s="110" t="str">
        <f t="array" ref="A564">销售记录!O563:R569</f>
        <v/>
      </c>
      <c r="B564" s="110" t="str">
        <f t="array" ref="B564">销售记录!P563:S569</f>
        <v/>
      </c>
      <c r="C564" s="111" t="str">
        <f t="array" ref="C564">销售记录!Q563:T569</f>
        <v/>
      </c>
      <c r="D564" s="110" t="str">
        <f t="array" ref="D564">销售记录!R563:U569</f>
        <v/>
      </c>
      <c r="E564" s="112" t="str">
        <f>IF(A564="","",SUMIF(进货明细!$A$3:$A$5000,A564,进货明细!$F$3:$F$5000))</f>
        <v/>
      </c>
      <c r="F564" s="113" t="str">
        <f t="shared" si="24"/>
        <v/>
      </c>
      <c r="G564" s="114" t="str">
        <f>IF(E564="","",SUMIF(进货明细!$A$3:$A$5000,A564,进货明细!$H$3:$H$5000))</f>
        <v/>
      </c>
      <c r="H564" s="112" t="str">
        <f>IF(A564="","",SUMIF(销售记录!$A$3:$A$5000,A564,销售记录!$F$3:$F$5000))</f>
        <v/>
      </c>
      <c r="I564" s="114" t="str">
        <f>IF(H564="","",SUMIF(销售记录!$A$3:$A$5000,A564,销售记录!$H$3:$H$5000))</f>
        <v/>
      </c>
      <c r="J564" s="119" t="str">
        <f t="shared" si="25"/>
        <v/>
      </c>
      <c r="K564" s="114" t="str">
        <f t="shared" si="26"/>
        <v/>
      </c>
      <c r="L564" s="96"/>
    </row>
    <row r="565" customHeight="1" spans="1:12">
      <c r="A565" s="110" t="str">
        <f t="array" ref="A565">销售记录!O564:R570</f>
        <v/>
      </c>
      <c r="B565" s="110" t="str">
        <f t="array" ref="B565">销售记录!P564:S570</f>
        <v/>
      </c>
      <c r="C565" s="111" t="str">
        <f t="array" ref="C565">销售记录!Q564:T570</f>
        <v/>
      </c>
      <c r="D565" s="110" t="str">
        <f t="array" ref="D565">销售记录!R564:U570</f>
        <v/>
      </c>
      <c r="E565" s="112" t="str">
        <f>IF(A565="","",SUMIF(进货明细!$A$3:$A$5000,A565,进货明细!$F$3:$F$5000))</f>
        <v/>
      </c>
      <c r="F565" s="113" t="str">
        <f t="shared" si="24"/>
        <v/>
      </c>
      <c r="G565" s="114" t="str">
        <f>IF(E565="","",SUMIF(进货明细!$A$3:$A$5000,A565,进货明细!$H$3:$H$5000))</f>
        <v/>
      </c>
      <c r="H565" s="112" t="str">
        <f>IF(A565="","",SUMIF(销售记录!$A$3:$A$5000,A565,销售记录!$F$3:$F$5000))</f>
        <v/>
      </c>
      <c r="I565" s="114" t="str">
        <f>IF(H565="","",SUMIF(销售记录!$A$3:$A$5000,A565,销售记录!$H$3:$H$5000))</f>
        <v/>
      </c>
      <c r="J565" s="119" t="str">
        <f t="shared" si="25"/>
        <v/>
      </c>
      <c r="K565" s="114" t="str">
        <f t="shared" si="26"/>
        <v/>
      </c>
      <c r="L565" s="96"/>
    </row>
    <row r="566" customHeight="1" spans="1:12">
      <c r="A566" s="110" t="str">
        <f t="array" ref="A566">销售记录!O565:R571</f>
        <v/>
      </c>
      <c r="B566" s="110" t="str">
        <f t="array" ref="B566">销售记录!P565:S571</f>
        <v/>
      </c>
      <c r="C566" s="111" t="str">
        <f t="array" ref="C566">销售记录!Q565:T571</f>
        <v/>
      </c>
      <c r="D566" s="110" t="str">
        <f t="array" ref="D566">销售记录!R565:U571</f>
        <v/>
      </c>
      <c r="E566" s="112" t="str">
        <f>IF(A566="","",SUMIF(进货明细!$A$3:$A$5000,A566,进货明细!$F$3:$F$5000))</f>
        <v/>
      </c>
      <c r="F566" s="113" t="str">
        <f t="shared" si="24"/>
        <v/>
      </c>
      <c r="G566" s="114" t="str">
        <f>IF(E566="","",SUMIF(进货明细!$A$3:$A$5000,A566,进货明细!$H$3:$H$5000))</f>
        <v/>
      </c>
      <c r="H566" s="112" t="str">
        <f>IF(A566="","",SUMIF(销售记录!$A$3:$A$5000,A566,销售记录!$F$3:$F$5000))</f>
        <v/>
      </c>
      <c r="I566" s="114" t="str">
        <f>IF(H566="","",SUMIF(销售记录!$A$3:$A$5000,A566,销售记录!$H$3:$H$5000))</f>
        <v/>
      </c>
      <c r="J566" s="119" t="str">
        <f t="shared" si="25"/>
        <v/>
      </c>
      <c r="K566" s="114" t="str">
        <f t="shared" si="26"/>
        <v/>
      </c>
      <c r="L566" s="96"/>
    </row>
    <row r="567" customHeight="1" spans="1:12">
      <c r="A567" s="110" t="str">
        <f t="array" ref="A567">销售记录!O566:R572</f>
        <v/>
      </c>
      <c r="B567" s="110" t="str">
        <f t="array" ref="B567">销售记录!P566:S572</f>
        <v/>
      </c>
      <c r="C567" s="111" t="str">
        <f t="array" ref="C567">销售记录!Q566:T572</f>
        <v/>
      </c>
      <c r="D567" s="110" t="str">
        <f t="array" ref="D567">销售记录!R566:U572</f>
        <v/>
      </c>
      <c r="E567" s="112" t="str">
        <f>IF(A567="","",SUMIF(进货明细!$A$3:$A$5000,A567,进货明细!$F$3:$F$5000))</f>
        <v/>
      </c>
      <c r="F567" s="113" t="str">
        <f t="shared" si="24"/>
        <v/>
      </c>
      <c r="G567" s="114" t="str">
        <f>IF(E567="","",SUMIF(进货明细!$A$3:$A$5000,A567,进货明细!$H$3:$H$5000))</f>
        <v/>
      </c>
      <c r="H567" s="112" t="str">
        <f>IF(A567="","",SUMIF(销售记录!$A$3:$A$5000,A567,销售记录!$F$3:$F$5000))</f>
        <v/>
      </c>
      <c r="I567" s="114" t="str">
        <f>IF(H567="","",SUMIF(销售记录!$A$3:$A$5000,A567,销售记录!$H$3:$H$5000))</f>
        <v/>
      </c>
      <c r="J567" s="119" t="str">
        <f t="shared" si="25"/>
        <v/>
      </c>
      <c r="K567" s="114" t="str">
        <f t="shared" si="26"/>
        <v/>
      </c>
      <c r="L567" s="96"/>
    </row>
    <row r="568" customHeight="1" spans="1:12">
      <c r="A568" s="110" t="str">
        <f t="array" ref="A568">销售记录!O567:R573</f>
        <v/>
      </c>
      <c r="B568" s="110" t="str">
        <f t="array" ref="B568">销售记录!P567:S573</f>
        <v/>
      </c>
      <c r="C568" s="111" t="str">
        <f t="array" ref="C568">销售记录!Q567:T573</f>
        <v/>
      </c>
      <c r="D568" s="110" t="str">
        <f t="array" ref="D568">销售记录!R567:U573</f>
        <v/>
      </c>
      <c r="E568" s="112" t="str">
        <f>IF(A568="","",SUMIF(进货明细!$A$3:$A$5000,A568,进货明细!$F$3:$F$5000))</f>
        <v/>
      </c>
      <c r="F568" s="113" t="str">
        <f t="shared" si="24"/>
        <v/>
      </c>
      <c r="G568" s="114" t="str">
        <f>IF(E568="","",SUMIF(进货明细!$A$3:$A$5000,A568,进货明细!$H$3:$H$5000))</f>
        <v/>
      </c>
      <c r="H568" s="112" t="str">
        <f>IF(A568="","",SUMIF(销售记录!$A$3:$A$5000,A568,销售记录!$F$3:$F$5000))</f>
        <v/>
      </c>
      <c r="I568" s="114" t="str">
        <f>IF(H568="","",SUMIF(销售记录!$A$3:$A$5000,A568,销售记录!$H$3:$H$5000))</f>
        <v/>
      </c>
      <c r="J568" s="119" t="str">
        <f t="shared" si="25"/>
        <v/>
      </c>
      <c r="K568" s="114" t="str">
        <f t="shared" si="26"/>
        <v/>
      </c>
      <c r="L568" s="96"/>
    </row>
    <row r="569" customHeight="1" spans="1:12">
      <c r="A569" s="110" t="str">
        <f t="array" ref="A569">销售记录!O568:R574</f>
        <v/>
      </c>
      <c r="B569" s="110" t="str">
        <f t="array" ref="B569">销售记录!P568:S574</f>
        <v/>
      </c>
      <c r="C569" s="111" t="str">
        <f t="array" ref="C569">销售记录!Q568:T574</f>
        <v/>
      </c>
      <c r="D569" s="110" t="str">
        <f t="array" ref="D569">销售记录!R568:U574</f>
        <v/>
      </c>
      <c r="E569" s="112" t="str">
        <f>IF(A569="","",SUMIF(进货明细!$A$3:$A$5000,A569,进货明细!$F$3:$F$5000))</f>
        <v/>
      </c>
      <c r="F569" s="113" t="str">
        <f t="shared" si="24"/>
        <v/>
      </c>
      <c r="G569" s="114" t="str">
        <f>IF(E569="","",SUMIF(进货明细!$A$3:$A$5000,A569,进货明细!$H$3:$H$5000))</f>
        <v/>
      </c>
      <c r="H569" s="112" t="str">
        <f>IF(A569="","",SUMIF(销售记录!$A$3:$A$5000,A569,销售记录!$F$3:$F$5000))</f>
        <v/>
      </c>
      <c r="I569" s="114" t="str">
        <f>IF(H569="","",SUMIF(销售记录!$A$3:$A$5000,A569,销售记录!$H$3:$H$5000))</f>
        <v/>
      </c>
      <c r="J569" s="119" t="str">
        <f t="shared" si="25"/>
        <v/>
      </c>
      <c r="K569" s="114" t="str">
        <f t="shared" si="26"/>
        <v/>
      </c>
      <c r="L569" s="96"/>
    </row>
    <row r="570" customHeight="1" spans="1:12">
      <c r="A570" s="110" t="str">
        <f t="array" ref="A570">销售记录!O569:R575</f>
        <v/>
      </c>
      <c r="B570" s="110" t="str">
        <f t="array" ref="B570">销售记录!P569:S575</f>
        <v/>
      </c>
      <c r="C570" s="111" t="str">
        <f t="array" ref="C570">销售记录!Q569:T575</f>
        <v/>
      </c>
      <c r="D570" s="110" t="str">
        <f t="array" ref="D570">销售记录!R569:U575</f>
        <v/>
      </c>
      <c r="E570" s="112" t="str">
        <f>IF(A570="","",SUMIF(进货明细!$A$3:$A$5000,A570,进货明细!$F$3:$F$5000))</f>
        <v/>
      </c>
      <c r="F570" s="113" t="str">
        <f t="shared" si="24"/>
        <v/>
      </c>
      <c r="G570" s="114" t="str">
        <f>IF(E570="","",SUMIF(进货明细!$A$3:$A$5000,A570,进货明细!$H$3:$H$5000))</f>
        <v/>
      </c>
      <c r="H570" s="112" t="str">
        <f>IF(A570="","",SUMIF(销售记录!$A$3:$A$5000,A570,销售记录!$F$3:$F$5000))</f>
        <v/>
      </c>
      <c r="I570" s="114" t="str">
        <f>IF(H570="","",SUMIF(销售记录!$A$3:$A$5000,A570,销售记录!$H$3:$H$5000))</f>
        <v/>
      </c>
      <c r="J570" s="119" t="str">
        <f t="shared" si="25"/>
        <v/>
      </c>
      <c r="K570" s="114" t="str">
        <f t="shared" si="26"/>
        <v/>
      </c>
      <c r="L570" s="96"/>
    </row>
    <row r="571" customHeight="1" spans="1:12">
      <c r="A571" s="110" t="str">
        <f t="array" ref="A571">销售记录!O570:R576</f>
        <v/>
      </c>
      <c r="B571" s="110" t="str">
        <f t="array" ref="B571">销售记录!P570:S576</f>
        <v/>
      </c>
      <c r="C571" s="111" t="str">
        <f t="array" ref="C571">销售记录!Q570:T576</f>
        <v/>
      </c>
      <c r="D571" s="110" t="str">
        <f t="array" ref="D571">销售记录!R570:U576</f>
        <v/>
      </c>
      <c r="E571" s="112" t="str">
        <f>IF(A571="","",SUMIF(进货明细!$A$3:$A$5000,A571,进货明细!$F$3:$F$5000))</f>
        <v/>
      </c>
      <c r="F571" s="113" t="str">
        <f t="shared" si="24"/>
        <v/>
      </c>
      <c r="G571" s="114" t="str">
        <f>IF(E571="","",SUMIF(进货明细!$A$3:$A$5000,A571,进货明细!$H$3:$H$5000))</f>
        <v/>
      </c>
      <c r="H571" s="112" t="str">
        <f>IF(A571="","",SUMIF(销售记录!$A$3:$A$5000,A571,销售记录!$F$3:$F$5000))</f>
        <v/>
      </c>
      <c r="I571" s="114" t="str">
        <f>IF(H571="","",SUMIF(销售记录!$A$3:$A$5000,A571,销售记录!$H$3:$H$5000))</f>
        <v/>
      </c>
      <c r="J571" s="119" t="str">
        <f t="shared" si="25"/>
        <v/>
      </c>
      <c r="K571" s="114" t="str">
        <f t="shared" si="26"/>
        <v/>
      </c>
      <c r="L571" s="96"/>
    </row>
    <row r="572" customHeight="1" spans="1:12">
      <c r="A572" s="110" t="str">
        <f t="array" ref="A572">销售记录!O571:R577</f>
        <v/>
      </c>
      <c r="B572" s="110" t="str">
        <f t="array" ref="B572">销售记录!P571:S577</f>
        <v/>
      </c>
      <c r="C572" s="111" t="str">
        <f t="array" ref="C572">销售记录!Q571:T577</f>
        <v/>
      </c>
      <c r="D572" s="110" t="str">
        <f t="array" ref="D572">销售记录!R571:U577</f>
        <v/>
      </c>
      <c r="E572" s="112" t="str">
        <f>IF(A572="","",SUMIF(进货明细!$A$3:$A$5000,A572,进货明细!$F$3:$F$5000))</f>
        <v/>
      </c>
      <c r="F572" s="113" t="str">
        <f t="shared" si="24"/>
        <v/>
      </c>
      <c r="G572" s="114" t="str">
        <f>IF(E572="","",SUMIF(进货明细!$A$3:$A$5000,A572,进货明细!$H$3:$H$5000))</f>
        <v/>
      </c>
      <c r="H572" s="112" t="str">
        <f>IF(A572="","",SUMIF(销售记录!$A$3:$A$5000,A572,销售记录!$F$3:$F$5000))</f>
        <v/>
      </c>
      <c r="I572" s="114" t="str">
        <f>IF(H572="","",SUMIF(销售记录!$A$3:$A$5000,A572,销售记录!$H$3:$H$5000))</f>
        <v/>
      </c>
      <c r="J572" s="119" t="str">
        <f t="shared" si="25"/>
        <v/>
      </c>
      <c r="K572" s="114" t="str">
        <f t="shared" si="26"/>
        <v/>
      </c>
      <c r="L572" s="96"/>
    </row>
    <row r="573" customHeight="1" spans="1:12">
      <c r="A573" s="110" t="str">
        <f t="array" ref="A573">销售记录!O572:R578</f>
        <v/>
      </c>
      <c r="B573" s="110" t="str">
        <f t="array" ref="B573">销售记录!P572:S578</f>
        <v/>
      </c>
      <c r="C573" s="111" t="str">
        <f t="array" ref="C573">销售记录!Q572:T578</f>
        <v/>
      </c>
      <c r="D573" s="110" t="str">
        <f t="array" ref="D573">销售记录!R572:U578</f>
        <v/>
      </c>
      <c r="E573" s="112" t="str">
        <f>IF(A573="","",SUMIF(进货明细!$A$3:$A$5000,A573,进货明细!$F$3:$F$5000))</f>
        <v/>
      </c>
      <c r="F573" s="113" t="str">
        <f t="shared" si="24"/>
        <v/>
      </c>
      <c r="G573" s="114" t="str">
        <f>IF(E573="","",SUMIF(进货明细!$A$3:$A$5000,A573,进货明细!$H$3:$H$5000))</f>
        <v/>
      </c>
      <c r="H573" s="112" t="str">
        <f>IF(A573="","",SUMIF(销售记录!$A$3:$A$5000,A573,销售记录!$F$3:$F$5000))</f>
        <v/>
      </c>
      <c r="I573" s="114" t="str">
        <f>IF(H573="","",SUMIF(销售记录!$A$3:$A$5000,A573,销售记录!$H$3:$H$5000))</f>
        <v/>
      </c>
      <c r="J573" s="119" t="str">
        <f t="shared" si="25"/>
        <v/>
      </c>
      <c r="K573" s="114" t="str">
        <f t="shared" si="26"/>
        <v/>
      </c>
      <c r="L573" s="96"/>
    </row>
    <row r="574" customHeight="1" spans="1:12">
      <c r="A574" s="110" t="str">
        <f t="array" ref="A574">销售记录!O573:R579</f>
        <v/>
      </c>
      <c r="B574" s="110" t="str">
        <f t="array" ref="B574">销售记录!P573:S579</f>
        <v/>
      </c>
      <c r="C574" s="111" t="str">
        <f t="array" ref="C574">销售记录!Q573:T579</f>
        <v/>
      </c>
      <c r="D574" s="110" t="str">
        <f t="array" ref="D574">销售记录!R573:U579</f>
        <v/>
      </c>
      <c r="E574" s="112" t="str">
        <f>IF(A574="","",SUMIF(进货明细!$A$3:$A$5000,A574,进货明细!$F$3:$F$5000))</f>
        <v/>
      </c>
      <c r="F574" s="113" t="str">
        <f t="shared" si="24"/>
        <v/>
      </c>
      <c r="G574" s="114" t="str">
        <f>IF(E574="","",SUMIF(进货明细!$A$3:$A$5000,A574,进货明细!$H$3:$H$5000))</f>
        <v/>
      </c>
      <c r="H574" s="112" t="str">
        <f>IF(A574="","",SUMIF(销售记录!$A$3:$A$5000,A574,销售记录!$F$3:$F$5000))</f>
        <v/>
      </c>
      <c r="I574" s="114" t="str">
        <f>IF(H574="","",SUMIF(销售记录!$A$3:$A$5000,A574,销售记录!$H$3:$H$5000))</f>
        <v/>
      </c>
      <c r="J574" s="119" t="str">
        <f t="shared" si="25"/>
        <v/>
      </c>
      <c r="K574" s="114" t="str">
        <f t="shared" si="26"/>
        <v/>
      </c>
      <c r="L574" s="96"/>
    </row>
    <row r="575" customHeight="1" spans="1:12">
      <c r="A575" s="110" t="str">
        <f t="array" ref="A575">销售记录!O574:R580</f>
        <v/>
      </c>
      <c r="B575" s="110" t="str">
        <f t="array" ref="B575">销售记录!P574:S580</f>
        <v/>
      </c>
      <c r="C575" s="111" t="str">
        <f t="array" ref="C575">销售记录!Q574:T580</f>
        <v/>
      </c>
      <c r="D575" s="110" t="str">
        <f t="array" ref="D575">销售记录!R574:U580</f>
        <v/>
      </c>
      <c r="E575" s="112" t="str">
        <f>IF(A575="","",SUMIF(进货明细!$A$3:$A$5000,A575,进货明细!$F$3:$F$5000))</f>
        <v/>
      </c>
      <c r="F575" s="113" t="str">
        <f t="shared" si="24"/>
        <v/>
      </c>
      <c r="G575" s="114" t="str">
        <f>IF(E575="","",SUMIF(进货明细!$A$3:$A$5000,A575,进货明细!$H$3:$H$5000))</f>
        <v/>
      </c>
      <c r="H575" s="112" t="str">
        <f>IF(A575="","",SUMIF(销售记录!$A$3:$A$5000,A575,销售记录!$F$3:$F$5000))</f>
        <v/>
      </c>
      <c r="I575" s="114" t="str">
        <f>IF(H575="","",SUMIF(销售记录!$A$3:$A$5000,A575,销售记录!$H$3:$H$5000))</f>
        <v/>
      </c>
      <c r="J575" s="119" t="str">
        <f t="shared" si="25"/>
        <v/>
      </c>
      <c r="K575" s="114" t="str">
        <f t="shared" si="26"/>
        <v/>
      </c>
      <c r="L575" s="96"/>
    </row>
    <row r="576" customHeight="1" spans="1:12">
      <c r="A576" s="110" t="str">
        <f t="array" ref="A576">销售记录!O575:R581</f>
        <v/>
      </c>
      <c r="B576" s="110" t="str">
        <f t="array" ref="B576">销售记录!P575:S581</f>
        <v/>
      </c>
      <c r="C576" s="111" t="str">
        <f t="array" ref="C576">销售记录!Q575:T581</f>
        <v/>
      </c>
      <c r="D576" s="110" t="str">
        <f t="array" ref="D576">销售记录!R575:U581</f>
        <v/>
      </c>
      <c r="E576" s="112" t="str">
        <f>IF(A576="","",SUMIF(进货明细!$A$3:$A$5000,A576,进货明细!$F$3:$F$5000))</f>
        <v/>
      </c>
      <c r="F576" s="113" t="str">
        <f t="shared" si="24"/>
        <v/>
      </c>
      <c r="G576" s="114" t="str">
        <f>IF(E576="","",SUMIF(进货明细!$A$3:$A$5000,A576,进货明细!$H$3:$H$5000))</f>
        <v/>
      </c>
      <c r="H576" s="112" t="str">
        <f>IF(A576="","",SUMIF(销售记录!$A$3:$A$5000,A576,销售记录!$F$3:$F$5000))</f>
        <v/>
      </c>
      <c r="I576" s="114" t="str">
        <f>IF(H576="","",SUMIF(销售记录!$A$3:$A$5000,A576,销售记录!$H$3:$H$5000))</f>
        <v/>
      </c>
      <c r="J576" s="119" t="str">
        <f t="shared" si="25"/>
        <v/>
      </c>
      <c r="K576" s="114" t="str">
        <f t="shared" si="26"/>
        <v/>
      </c>
      <c r="L576" s="96"/>
    </row>
    <row r="577" customHeight="1" spans="1:12">
      <c r="A577" s="110" t="str">
        <f t="array" ref="A577">销售记录!O576:R582</f>
        <v/>
      </c>
      <c r="B577" s="110" t="str">
        <f t="array" ref="B577">销售记录!P576:S582</f>
        <v/>
      </c>
      <c r="C577" s="111" t="str">
        <f t="array" ref="C577">销售记录!Q576:T582</f>
        <v/>
      </c>
      <c r="D577" s="110" t="str">
        <f t="array" ref="D577">销售记录!R576:U582</f>
        <v/>
      </c>
      <c r="E577" s="112" t="str">
        <f>IF(A577="","",SUMIF(进货明细!$A$3:$A$5000,A577,进货明细!$F$3:$F$5000))</f>
        <v/>
      </c>
      <c r="F577" s="113" t="str">
        <f t="shared" si="24"/>
        <v/>
      </c>
      <c r="G577" s="114" t="str">
        <f>IF(E577="","",SUMIF(进货明细!$A$3:$A$5000,A577,进货明细!$H$3:$H$5000))</f>
        <v/>
      </c>
      <c r="H577" s="112" t="str">
        <f>IF(A577="","",SUMIF(销售记录!$A$3:$A$5000,A577,销售记录!$F$3:$F$5000))</f>
        <v/>
      </c>
      <c r="I577" s="114" t="str">
        <f>IF(H577="","",SUMIF(销售记录!$A$3:$A$5000,A577,销售记录!$H$3:$H$5000))</f>
        <v/>
      </c>
      <c r="J577" s="119" t="str">
        <f t="shared" si="25"/>
        <v/>
      </c>
      <c r="K577" s="114" t="str">
        <f t="shared" si="26"/>
        <v/>
      </c>
      <c r="L577" s="96"/>
    </row>
    <row r="578" customHeight="1" spans="1:12">
      <c r="A578" s="110" t="str">
        <f t="array" ref="A578">销售记录!O577:R583</f>
        <v/>
      </c>
      <c r="B578" s="110" t="str">
        <f t="array" ref="B578">销售记录!P577:S583</f>
        <v/>
      </c>
      <c r="C578" s="111" t="str">
        <f t="array" ref="C578">销售记录!Q577:T583</f>
        <v/>
      </c>
      <c r="D578" s="110" t="str">
        <f t="array" ref="D578">销售记录!R577:U583</f>
        <v/>
      </c>
      <c r="E578" s="112" t="str">
        <f>IF(A578="","",SUMIF(进货明细!$A$3:$A$5000,A578,进货明细!$F$3:$F$5000))</f>
        <v/>
      </c>
      <c r="F578" s="113" t="str">
        <f t="shared" si="24"/>
        <v/>
      </c>
      <c r="G578" s="114" t="str">
        <f>IF(E578="","",SUMIF(进货明细!$A$3:$A$5000,A578,进货明细!$H$3:$H$5000))</f>
        <v/>
      </c>
      <c r="H578" s="112" t="str">
        <f>IF(A578="","",SUMIF(销售记录!$A$3:$A$5000,A578,销售记录!$F$3:$F$5000))</f>
        <v/>
      </c>
      <c r="I578" s="114" t="str">
        <f>IF(H578="","",SUMIF(销售记录!$A$3:$A$5000,A578,销售记录!$H$3:$H$5000))</f>
        <v/>
      </c>
      <c r="J578" s="119" t="str">
        <f t="shared" si="25"/>
        <v/>
      </c>
      <c r="K578" s="114" t="str">
        <f t="shared" si="26"/>
        <v/>
      </c>
      <c r="L578" s="96"/>
    </row>
    <row r="579" customHeight="1" spans="1:12">
      <c r="A579" s="110" t="str">
        <f t="array" ref="A579">销售记录!O578:R584</f>
        <v/>
      </c>
      <c r="B579" s="110" t="str">
        <f t="array" ref="B579">销售记录!P578:S584</f>
        <v/>
      </c>
      <c r="C579" s="111" t="str">
        <f t="array" ref="C579">销售记录!Q578:T584</f>
        <v/>
      </c>
      <c r="D579" s="110" t="str">
        <f t="array" ref="D579">销售记录!R578:U584</f>
        <v/>
      </c>
      <c r="E579" s="112" t="str">
        <f>IF(A579="","",SUMIF(进货明细!$A$3:$A$5000,A579,进货明细!$F$3:$F$5000))</f>
        <v/>
      </c>
      <c r="F579" s="113" t="str">
        <f t="shared" si="24"/>
        <v/>
      </c>
      <c r="G579" s="114" t="str">
        <f>IF(E579="","",SUMIF(进货明细!$A$3:$A$5000,A579,进货明细!$H$3:$H$5000))</f>
        <v/>
      </c>
      <c r="H579" s="112" t="str">
        <f>IF(A579="","",SUMIF(销售记录!$A$3:$A$5000,A579,销售记录!$F$3:$F$5000))</f>
        <v/>
      </c>
      <c r="I579" s="114" t="str">
        <f>IF(H579="","",SUMIF(销售记录!$A$3:$A$5000,A579,销售记录!$H$3:$H$5000))</f>
        <v/>
      </c>
      <c r="J579" s="119" t="str">
        <f t="shared" si="25"/>
        <v/>
      </c>
      <c r="K579" s="114" t="str">
        <f t="shared" si="26"/>
        <v/>
      </c>
      <c r="L579" s="96"/>
    </row>
    <row r="580" customHeight="1" spans="1:12">
      <c r="A580" s="110" t="str">
        <f t="array" ref="A580">销售记录!O579:R585</f>
        <v/>
      </c>
      <c r="B580" s="110" t="str">
        <f t="array" ref="B580">销售记录!P579:S585</f>
        <v/>
      </c>
      <c r="C580" s="111" t="str">
        <f t="array" ref="C580">销售记录!Q579:T585</f>
        <v/>
      </c>
      <c r="D580" s="110" t="str">
        <f t="array" ref="D580">销售记录!R579:U585</f>
        <v/>
      </c>
      <c r="E580" s="112" t="str">
        <f>IF(A580="","",SUMIF(进货明细!$A$3:$A$5000,A580,进货明细!$F$3:$F$5000))</f>
        <v/>
      </c>
      <c r="F580" s="113" t="str">
        <f t="shared" si="24"/>
        <v/>
      </c>
      <c r="G580" s="114" t="str">
        <f>IF(E580="","",SUMIF(进货明细!$A$3:$A$5000,A580,进货明细!$H$3:$H$5000))</f>
        <v/>
      </c>
      <c r="H580" s="112" t="str">
        <f>IF(A580="","",SUMIF(销售记录!$A$3:$A$5000,A580,销售记录!$F$3:$F$5000))</f>
        <v/>
      </c>
      <c r="I580" s="114" t="str">
        <f>IF(H580="","",SUMIF(销售记录!$A$3:$A$5000,A580,销售记录!$H$3:$H$5000))</f>
        <v/>
      </c>
      <c r="J580" s="119" t="str">
        <f t="shared" si="25"/>
        <v/>
      </c>
      <c r="K580" s="114" t="str">
        <f t="shared" si="26"/>
        <v/>
      </c>
      <c r="L580" s="96"/>
    </row>
    <row r="581" customHeight="1" spans="1:12">
      <c r="A581" s="110" t="str">
        <f t="array" ref="A581">销售记录!O580:R586</f>
        <v/>
      </c>
      <c r="B581" s="110" t="str">
        <f t="array" ref="B581">销售记录!P580:S586</f>
        <v/>
      </c>
      <c r="C581" s="111" t="str">
        <f t="array" ref="C581">销售记录!Q580:T586</f>
        <v/>
      </c>
      <c r="D581" s="110" t="str">
        <f t="array" ref="D581">销售记录!R580:U586</f>
        <v/>
      </c>
      <c r="E581" s="112" t="str">
        <f>IF(A581="","",SUMIF(进货明细!$A$3:$A$5000,A581,进货明细!$F$3:$F$5000))</f>
        <v/>
      </c>
      <c r="F581" s="113" t="str">
        <f t="shared" ref="F581:F644" si="27">IF(E581="","",G581/E581)</f>
        <v/>
      </c>
      <c r="G581" s="114" t="str">
        <f>IF(E581="","",SUMIF(进货明细!$A$3:$A$5000,A581,进货明细!$H$3:$H$5000))</f>
        <v/>
      </c>
      <c r="H581" s="112" t="str">
        <f>IF(A581="","",SUMIF(销售记录!$A$3:$A$5000,A581,销售记录!$F$3:$F$5000))</f>
        <v/>
      </c>
      <c r="I581" s="114" t="str">
        <f>IF(H581="","",SUMIF(销售记录!$A$3:$A$5000,A581,销售记录!$H$3:$H$5000))</f>
        <v/>
      </c>
      <c r="J581" s="119" t="str">
        <f t="shared" ref="J581:J644" si="28">IF(E581="","",E581-H581)</f>
        <v/>
      </c>
      <c r="K581" s="114" t="str">
        <f t="shared" ref="K581:K644" si="29">IF(ISERROR(I581-G581*H581/E581),"",I581-G581*H581/E581)</f>
        <v/>
      </c>
      <c r="L581" s="96"/>
    </row>
    <row r="582" customHeight="1" spans="1:12">
      <c r="A582" s="110" t="str">
        <f t="array" ref="A582">销售记录!O581:R587</f>
        <v/>
      </c>
      <c r="B582" s="110" t="str">
        <f t="array" ref="B582">销售记录!P581:S587</f>
        <v/>
      </c>
      <c r="C582" s="111" t="str">
        <f t="array" ref="C582">销售记录!Q581:T587</f>
        <v/>
      </c>
      <c r="D582" s="110" t="str">
        <f t="array" ref="D582">销售记录!R581:U587</f>
        <v/>
      </c>
      <c r="E582" s="112" t="str">
        <f>IF(A582="","",SUMIF(进货明细!$A$3:$A$5000,A582,进货明细!$F$3:$F$5000))</f>
        <v/>
      </c>
      <c r="F582" s="113" t="str">
        <f t="shared" si="27"/>
        <v/>
      </c>
      <c r="G582" s="114" t="str">
        <f>IF(E582="","",SUMIF(进货明细!$A$3:$A$5000,A582,进货明细!$H$3:$H$5000))</f>
        <v/>
      </c>
      <c r="H582" s="112" t="str">
        <f>IF(A582="","",SUMIF(销售记录!$A$3:$A$5000,A582,销售记录!$F$3:$F$5000))</f>
        <v/>
      </c>
      <c r="I582" s="114" t="str">
        <f>IF(H582="","",SUMIF(销售记录!$A$3:$A$5000,A582,销售记录!$H$3:$H$5000))</f>
        <v/>
      </c>
      <c r="J582" s="119" t="str">
        <f t="shared" si="28"/>
        <v/>
      </c>
      <c r="K582" s="114" t="str">
        <f t="shared" si="29"/>
        <v/>
      </c>
      <c r="L582" s="96"/>
    </row>
    <row r="583" customHeight="1" spans="1:12">
      <c r="A583" s="110" t="str">
        <f t="array" ref="A583">销售记录!O582:R588</f>
        <v/>
      </c>
      <c r="B583" s="110" t="str">
        <f t="array" ref="B583">销售记录!P582:S588</f>
        <v/>
      </c>
      <c r="C583" s="111" t="str">
        <f t="array" ref="C583">销售记录!Q582:T588</f>
        <v/>
      </c>
      <c r="D583" s="110" t="str">
        <f t="array" ref="D583">销售记录!R582:U588</f>
        <v/>
      </c>
      <c r="E583" s="112" t="str">
        <f>IF(A583="","",SUMIF(进货明细!$A$3:$A$5000,A583,进货明细!$F$3:$F$5000))</f>
        <v/>
      </c>
      <c r="F583" s="113" t="str">
        <f t="shared" si="27"/>
        <v/>
      </c>
      <c r="G583" s="114" t="str">
        <f>IF(E583="","",SUMIF(进货明细!$A$3:$A$5000,A583,进货明细!$H$3:$H$5000))</f>
        <v/>
      </c>
      <c r="H583" s="112" t="str">
        <f>IF(A583="","",SUMIF(销售记录!$A$3:$A$5000,A583,销售记录!$F$3:$F$5000))</f>
        <v/>
      </c>
      <c r="I583" s="114" t="str">
        <f>IF(H583="","",SUMIF(销售记录!$A$3:$A$5000,A583,销售记录!$H$3:$H$5000))</f>
        <v/>
      </c>
      <c r="J583" s="119" t="str">
        <f t="shared" si="28"/>
        <v/>
      </c>
      <c r="K583" s="114" t="str">
        <f t="shared" si="29"/>
        <v/>
      </c>
      <c r="L583" s="96"/>
    </row>
    <row r="584" customHeight="1" spans="1:12">
      <c r="A584" s="110" t="str">
        <f t="array" ref="A584">销售记录!O583:R589</f>
        <v/>
      </c>
      <c r="B584" s="110" t="str">
        <f t="array" ref="B584">销售记录!P583:S589</f>
        <v/>
      </c>
      <c r="C584" s="111" t="str">
        <f t="array" ref="C584">销售记录!Q583:T589</f>
        <v/>
      </c>
      <c r="D584" s="110" t="str">
        <f t="array" ref="D584">销售记录!R583:U589</f>
        <v/>
      </c>
      <c r="E584" s="112" t="str">
        <f>IF(A584="","",SUMIF(进货明细!$A$3:$A$5000,A584,进货明细!$F$3:$F$5000))</f>
        <v/>
      </c>
      <c r="F584" s="113" t="str">
        <f t="shared" si="27"/>
        <v/>
      </c>
      <c r="G584" s="114" t="str">
        <f>IF(E584="","",SUMIF(进货明细!$A$3:$A$5000,A584,进货明细!$H$3:$H$5000))</f>
        <v/>
      </c>
      <c r="H584" s="112" t="str">
        <f>IF(A584="","",SUMIF(销售记录!$A$3:$A$5000,A584,销售记录!$F$3:$F$5000))</f>
        <v/>
      </c>
      <c r="I584" s="114" t="str">
        <f>IF(H584="","",SUMIF(销售记录!$A$3:$A$5000,A584,销售记录!$H$3:$H$5000))</f>
        <v/>
      </c>
      <c r="J584" s="119" t="str">
        <f t="shared" si="28"/>
        <v/>
      </c>
      <c r="K584" s="114" t="str">
        <f t="shared" si="29"/>
        <v/>
      </c>
      <c r="L584" s="96"/>
    </row>
    <row r="585" customHeight="1" spans="1:12">
      <c r="A585" s="110" t="str">
        <f t="array" ref="A585">销售记录!O584:R590</f>
        <v/>
      </c>
      <c r="B585" s="110" t="str">
        <f t="array" ref="B585">销售记录!P584:S590</f>
        <v/>
      </c>
      <c r="C585" s="111" t="str">
        <f t="array" ref="C585">销售记录!Q584:T590</f>
        <v/>
      </c>
      <c r="D585" s="110" t="str">
        <f t="array" ref="D585">销售记录!R584:U590</f>
        <v/>
      </c>
      <c r="E585" s="112" t="str">
        <f>IF(A585="","",SUMIF(进货明细!$A$3:$A$5000,A585,进货明细!$F$3:$F$5000))</f>
        <v/>
      </c>
      <c r="F585" s="113" t="str">
        <f t="shared" si="27"/>
        <v/>
      </c>
      <c r="G585" s="114" t="str">
        <f>IF(E585="","",SUMIF(进货明细!$A$3:$A$5000,A585,进货明细!$H$3:$H$5000))</f>
        <v/>
      </c>
      <c r="H585" s="112" t="str">
        <f>IF(A585="","",SUMIF(销售记录!$A$3:$A$5000,A585,销售记录!$F$3:$F$5000))</f>
        <v/>
      </c>
      <c r="I585" s="114" t="str">
        <f>IF(H585="","",SUMIF(销售记录!$A$3:$A$5000,A585,销售记录!$H$3:$H$5000))</f>
        <v/>
      </c>
      <c r="J585" s="119" t="str">
        <f t="shared" si="28"/>
        <v/>
      </c>
      <c r="K585" s="114" t="str">
        <f t="shared" si="29"/>
        <v/>
      </c>
      <c r="L585" s="96"/>
    </row>
    <row r="586" customHeight="1" spans="1:12">
      <c r="A586" s="110" t="str">
        <f t="array" ref="A586">销售记录!O585:R591</f>
        <v/>
      </c>
      <c r="B586" s="110" t="str">
        <f t="array" ref="B586">销售记录!P585:S591</f>
        <v/>
      </c>
      <c r="C586" s="111" t="str">
        <f t="array" ref="C586">销售记录!Q585:T591</f>
        <v/>
      </c>
      <c r="D586" s="110" t="str">
        <f t="array" ref="D586">销售记录!R585:U591</f>
        <v/>
      </c>
      <c r="E586" s="112" t="str">
        <f>IF(A586="","",SUMIF(进货明细!$A$3:$A$5000,A586,进货明细!$F$3:$F$5000))</f>
        <v/>
      </c>
      <c r="F586" s="113" t="str">
        <f t="shared" si="27"/>
        <v/>
      </c>
      <c r="G586" s="114" t="str">
        <f>IF(E586="","",SUMIF(进货明细!$A$3:$A$5000,A586,进货明细!$H$3:$H$5000))</f>
        <v/>
      </c>
      <c r="H586" s="112" t="str">
        <f>IF(A586="","",SUMIF(销售记录!$A$3:$A$5000,A586,销售记录!$F$3:$F$5000))</f>
        <v/>
      </c>
      <c r="I586" s="114" t="str">
        <f>IF(H586="","",SUMIF(销售记录!$A$3:$A$5000,A586,销售记录!$H$3:$H$5000))</f>
        <v/>
      </c>
      <c r="J586" s="119" t="str">
        <f t="shared" si="28"/>
        <v/>
      </c>
      <c r="K586" s="114" t="str">
        <f t="shared" si="29"/>
        <v/>
      </c>
      <c r="L586" s="96"/>
    </row>
    <row r="587" customHeight="1" spans="1:12">
      <c r="A587" s="110" t="str">
        <f t="array" ref="A587">销售记录!O586:R592</f>
        <v/>
      </c>
      <c r="B587" s="110" t="str">
        <f t="array" ref="B587">销售记录!P586:S592</f>
        <v/>
      </c>
      <c r="C587" s="111" t="str">
        <f t="array" ref="C587">销售记录!Q586:T592</f>
        <v/>
      </c>
      <c r="D587" s="110" t="str">
        <f t="array" ref="D587">销售记录!R586:U592</f>
        <v/>
      </c>
      <c r="E587" s="112" t="str">
        <f>IF(A587="","",SUMIF(进货明细!$A$3:$A$5000,A587,进货明细!$F$3:$F$5000))</f>
        <v/>
      </c>
      <c r="F587" s="113" t="str">
        <f t="shared" si="27"/>
        <v/>
      </c>
      <c r="G587" s="114" t="str">
        <f>IF(E587="","",SUMIF(进货明细!$A$3:$A$5000,A587,进货明细!$H$3:$H$5000))</f>
        <v/>
      </c>
      <c r="H587" s="112" t="str">
        <f>IF(A587="","",SUMIF(销售记录!$A$3:$A$5000,A587,销售记录!$F$3:$F$5000))</f>
        <v/>
      </c>
      <c r="I587" s="114" t="str">
        <f>IF(H587="","",SUMIF(销售记录!$A$3:$A$5000,A587,销售记录!$H$3:$H$5000))</f>
        <v/>
      </c>
      <c r="J587" s="119" t="str">
        <f t="shared" si="28"/>
        <v/>
      </c>
      <c r="K587" s="114" t="str">
        <f t="shared" si="29"/>
        <v/>
      </c>
      <c r="L587" s="96"/>
    </row>
    <row r="588" customHeight="1" spans="1:12">
      <c r="A588" s="110" t="str">
        <f t="array" ref="A588">销售记录!O587:R593</f>
        <v/>
      </c>
      <c r="B588" s="110" t="str">
        <f t="array" ref="B588">销售记录!P587:S593</f>
        <v/>
      </c>
      <c r="C588" s="111" t="str">
        <f t="array" ref="C588">销售记录!Q587:T593</f>
        <v/>
      </c>
      <c r="D588" s="110" t="str">
        <f t="array" ref="D588">销售记录!R587:U593</f>
        <v/>
      </c>
      <c r="E588" s="112" t="str">
        <f>IF(A588="","",SUMIF(进货明细!$A$3:$A$5000,A588,进货明细!$F$3:$F$5000))</f>
        <v/>
      </c>
      <c r="F588" s="113" t="str">
        <f t="shared" si="27"/>
        <v/>
      </c>
      <c r="G588" s="114" t="str">
        <f>IF(E588="","",SUMIF(进货明细!$A$3:$A$5000,A588,进货明细!$H$3:$H$5000))</f>
        <v/>
      </c>
      <c r="H588" s="112" t="str">
        <f>IF(A588="","",SUMIF(销售记录!$A$3:$A$5000,A588,销售记录!$F$3:$F$5000))</f>
        <v/>
      </c>
      <c r="I588" s="114" t="str">
        <f>IF(H588="","",SUMIF(销售记录!$A$3:$A$5000,A588,销售记录!$H$3:$H$5000))</f>
        <v/>
      </c>
      <c r="J588" s="119" t="str">
        <f t="shared" si="28"/>
        <v/>
      </c>
      <c r="K588" s="114" t="str">
        <f t="shared" si="29"/>
        <v/>
      </c>
      <c r="L588" s="96"/>
    </row>
    <row r="589" customHeight="1" spans="1:12">
      <c r="A589" s="110" t="str">
        <f t="array" ref="A589">销售记录!O588:R594</f>
        <v/>
      </c>
      <c r="B589" s="110" t="str">
        <f t="array" ref="B589">销售记录!P588:S594</f>
        <v/>
      </c>
      <c r="C589" s="111" t="str">
        <f t="array" ref="C589">销售记录!Q588:T594</f>
        <v/>
      </c>
      <c r="D589" s="110" t="str">
        <f t="array" ref="D589">销售记录!R588:U594</f>
        <v/>
      </c>
      <c r="E589" s="112" t="str">
        <f>IF(A589="","",SUMIF(进货明细!$A$3:$A$5000,A589,进货明细!$F$3:$F$5000))</f>
        <v/>
      </c>
      <c r="F589" s="113" t="str">
        <f t="shared" si="27"/>
        <v/>
      </c>
      <c r="G589" s="114" t="str">
        <f>IF(E589="","",SUMIF(进货明细!$A$3:$A$5000,A589,进货明细!$H$3:$H$5000))</f>
        <v/>
      </c>
      <c r="H589" s="112" t="str">
        <f>IF(A589="","",SUMIF(销售记录!$A$3:$A$5000,A589,销售记录!$F$3:$F$5000))</f>
        <v/>
      </c>
      <c r="I589" s="114" t="str">
        <f>IF(H589="","",SUMIF(销售记录!$A$3:$A$5000,A589,销售记录!$H$3:$H$5000))</f>
        <v/>
      </c>
      <c r="J589" s="119" t="str">
        <f t="shared" si="28"/>
        <v/>
      </c>
      <c r="K589" s="114" t="str">
        <f t="shared" si="29"/>
        <v/>
      </c>
      <c r="L589" s="96"/>
    </row>
    <row r="590" customHeight="1" spans="1:12">
      <c r="A590" s="110" t="str">
        <f t="array" ref="A590">销售记录!O589:R595</f>
        <v/>
      </c>
      <c r="B590" s="110" t="str">
        <f t="array" ref="B590">销售记录!P589:S595</f>
        <v/>
      </c>
      <c r="C590" s="111" t="str">
        <f t="array" ref="C590">销售记录!Q589:T595</f>
        <v/>
      </c>
      <c r="D590" s="110" t="str">
        <f t="array" ref="D590">销售记录!R589:U595</f>
        <v/>
      </c>
      <c r="E590" s="112" t="str">
        <f>IF(A590="","",SUMIF(进货明细!$A$3:$A$5000,A590,进货明细!$F$3:$F$5000))</f>
        <v/>
      </c>
      <c r="F590" s="113" t="str">
        <f t="shared" si="27"/>
        <v/>
      </c>
      <c r="G590" s="114" t="str">
        <f>IF(E590="","",SUMIF(进货明细!$A$3:$A$5000,A590,进货明细!$H$3:$H$5000))</f>
        <v/>
      </c>
      <c r="H590" s="112" t="str">
        <f>IF(A590="","",SUMIF(销售记录!$A$3:$A$5000,A590,销售记录!$F$3:$F$5000))</f>
        <v/>
      </c>
      <c r="I590" s="114" t="str">
        <f>IF(H590="","",SUMIF(销售记录!$A$3:$A$5000,A590,销售记录!$H$3:$H$5000))</f>
        <v/>
      </c>
      <c r="J590" s="119" t="str">
        <f t="shared" si="28"/>
        <v/>
      </c>
      <c r="K590" s="114" t="str">
        <f t="shared" si="29"/>
        <v/>
      </c>
      <c r="L590" s="96"/>
    </row>
    <row r="591" customHeight="1" spans="1:12">
      <c r="A591" s="110" t="str">
        <f t="array" ref="A591">销售记录!O590:R596</f>
        <v/>
      </c>
      <c r="B591" s="110" t="str">
        <f t="array" ref="B591">销售记录!P590:S596</f>
        <v/>
      </c>
      <c r="C591" s="111" t="str">
        <f t="array" ref="C591">销售记录!Q590:T596</f>
        <v/>
      </c>
      <c r="D591" s="110" t="str">
        <f t="array" ref="D591">销售记录!R590:U596</f>
        <v/>
      </c>
      <c r="E591" s="112" t="str">
        <f>IF(A591="","",SUMIF(进货明细!$A$3:$A$5000,A591,进货明细!$F$3:$F$5000))</f>
        <v/>
      </c>
      <c r="F591" s="113" t="str">
        <f t="shared" si="27"/>
        <v/>
      </c>
      <c r="G591" s="114" t="str">
        <f>IF(E591="","",SUMIF(进货明细!$A$3:$A$5000,A591,进货明细!$H$3:$H$5000))</f>
        <v/>
      </c>
      <c r="H591" s="112" t="str">
        <f>IF(A591="","",SUMIF(销售记录!$A$3:$A$5000,A591,销售记录!$F$3:$F$5000))</f>
        <v/>
      </c>
      <c r="I591" s="114" t="str">
        <f>IF(H591="","",SUMIF(销售记录!$A$3:$A$5000,A591,销售记录!$H$3:$H$5000))</f>
        <v/>
      </c>
      <c r="J591" s="119" t="str">
        <f t="shared" si="28"/>
        <v/>
      </c>
      <c r="K591" s="114" t="str">
        <f t="shared" si="29"/>
        <v/>
      </c>
      <c r="L591" s="96"/>
    </row>
    <row r="592" customHeight="1" spans="1:12">
      <c r="A592" s="110" t="str">
        <f t="array" ref="A592">销售记录!O591:R597</f>
        <v/>
      </c>
      <c r="B592" s="110" t="str">
        <f t="array" ref="B592">销售记录!P591:S597</f>
        <v/>
      </c>
      <c r="C592" s="111" t="str">
        <f t="array" ref="C592">销售记录!Q591:T597</f>
        <v/>
      </c>
      <c r="D592" s="110" t="str">
        <f t="array" ref="D592">销售记录!R591:U597</f>
        <v/>
      </c>
      <c r="E592" s="112" t="str">
        <f>IF(A592="","",SUMIF(进货明细!$A$3:$A$5000,A592,进货明细!$F$3:$F$5000))</f>
        <v/>
      </c>
      <c r="F592" s="113" t="str">
        <f t="shared" si="27"/>
        <v/>
      </c>
      <c r="G592" s="114" t="str">
        <f>IF(E592="","",SUMIF(进货明细!$A$3:$A$5000,A592,进货明细!$H$3:$H$5000))</f>
        <v/>
      </c>
      <c r="H592" s="112" t="str">
        <f>IF(A592="","",SUMIF(销售记录!$A$3:$A$5000,A592,销售记录!$F$3:$F$5000))</f>
        <v/>
      </c>
      <c r="I592" s="114" t="str">
        <f>IF(H592="","",SUMIF(销售记录!$A$3:$A$5000,A592,销售记录!$H$3:$H$5000))</f>
        <v/>
      </c>
      <c r="J592" s="119" t="str">
        <f t="shared" si="28"/>
        <v/>
      </c>
      <c r="K592" s="114" t="str">
        <f t="shared" si="29"/>
        <v/>
      </c>
      <c r="L592" s="96"/>
    </row>
    <row r="593" customHeight="1" spans="1:12">
      <c r="A593" s="110" t="str">
        <f t="array" ref="A593">销售记录!O592:R598</f>
        <v/>
      </c>
      <c r="B593" s="110" t="str">
        <f t="array" ref="B593">销售记录!P592:S598</f>
        <v/>
      </c>
      <c r="C593" s="111" t="str">
        <f t="array" ref="C593">销售记录!Q592:T598</f>
        <v/>
      </c>
      <c r="D593" s="110" t="str">
        <f t="array" ref="D593">销售记录!R592:U598</f>
        <v/>
      </c>
      <c r="E593" s="112" t="str">
        <f>IF(A593="","",SUMIF(进货明细!$A$3:$A$5000,A593,进货明细!$F$3:$F$5000))</f>
        <v/>
      </c>
      <c r="F593" s="113" t="str">
        <f t="shared" si="27"/>
        <v/>
      </c>
      <c r="G593" s="114" t="str">
        <f>IF(E593="","",SUMIF(进货明细!$A$3:$A$5000,A593,进货明细!$H$3:$H$5000))</f>
        <v/>
      </c>
      <c r="H593" s="112" t="str">
        <f>IF(A593="","",SUMIF(销售记录!$A$3:$A$5000,A593,销售记录!$F$3:$F$5000))</f>
        <v/>
      </c>
      <c r="I593" s="114" t="str">
        <f>IF(H593="","",SUMIF(销售记录!$A$3:$A$5000,A593,销售记录!$H$3:$H$5000))</f>
        <v/>
      </c>
      <c r="J593" s="119" t="str">
        <f t="shared" si="28"/>
        <v/>
      </c>
      <c r="K593" s="114" t="str">
        <f t="shared" si="29"/>
        <v/>
      </c>
      <c r="L593" s="96"/>
    </row>
    <row r="594" customHeight="1" spans="1:12">
      <c r="A594" s="110" t="str">
        <f t="array" ref="A594">销售记录!O593:R599</f>
        <v/>
      </c>
      <c r="B594" s="110" t="str">
        <f t="array" ref="B594">销售记录!P593:S599</f>
        <v/>
      </c>
      <c r="C594" s="111" t="str">
        <f t="array" ref="C594">销售记录!Q593:T599</f>
        <v/>
      </c>
      <c r="D594" s="110" t="str">
        <f t="array" ref="D594">销售记录!R593:U599</f>
        <v/>
      </c>
      <c r="E594" s="112" t="str">
        <f>IF(A594="","",SUMIF(进货明细!$A$3:$A$5000,A594,进货明细!$F$3:$F$5000))</f>
        <v/>
      </c>
      <c r="F594" s="113" t="str">
        <f t="shared" si="27"/>
        <v/>
      </c>
      <c r="G594" s="114" t="str">
        <f>IF(E594="","",SUMIF(进货明细!$A$3:$A$5000,A594,进货明细!$H$3:$H$5000))</f>
        <v/>
      </c>
      <c r="H594" s="112" t="str">
        <f>IF(A594="","",SUMIF(销售记录!$A$3:$A$5000,A594,销售记录!$F$3:$F$5000))</f>
        <v/>
      </c>
      <c r="I594" s="114" t="str">
        <f>IF(H594="","",SUMIF(销售记录!$A$3:$A$5000,A594,销售记录!$H$3:$H$5000))</f>
        <v/>
      </c>
      <c r="J594" s="119" t="str">
        <f t="shared" si="28"/>
        <v/>
      </c>
      <c r="K594" s="114" t="str">
        <f t="shared" si="29"/>
        <v/>
      </c>
      <c r="L594" s="96"/>
    </row>
    <row r="595" customHeight="1" spans="1:12">
      <c r="A595" s="110" t="str">
        <f t="array" ref="A595">销售记录!O594:R600</f>
        <v/>
      </c>
      <c r="B595" s="110" t="str">
        <f t="array" ref="B595">销售记录!P594:S600</f>
        <v/>
      </c>
      <c r="C595" s="111" t="str">
        <f t="array" ref="C595">销售记录!Q594:T600</f>
        <v/>
      </c>
      <c r="D595" s="110" t="str">
        <f t="array" ref="D595">销售记录!R594:U600</f>
        <v/>
      </c>
      <c r="E595" s="112" t="str">
        <f>IF(A595="","",SUMIF(进货明细!$A$3:$A$5000,A595,进货明细!$F$3:$F$5000))</f>
        <v/>
      </c>
      <c r="F595" s="113" t="str">
        <f t="shared" si="27"/>
        <v/>
      </c>
      <c r="G595" s="114" t="str">
        <f>IF(E595="","",SUMIF(进货明细!$A$3:$A$5000,A595,进货明细!$H$3:$H$5000))</f>
        <v/>
      </c>
      <c r="H595" s="112" t="str">
        <f>IF(A595="","",SUMIF(销售记录!$A$3:$A$5000,A595,销售记录!$F$3:$F$5000))</f>
        <v/>
      </c>
      <c r="I595" s="114" t="str">
        <f>IF(H595="","",SUMIF(销售记录!$A$3:$A$5000,A595,销售记录!$H$3:$H$5000))</f>
        <v/>
      </c>
      <c r="J595" s="119" t="str">
        <f t="shared" si="28"/>
        <v/>
      </c>
      <c r="K595" s="114" t="str">
        <f t="shared" si="29"/>
        <v/>
      </c>
      <c r="L595" s="96"/>
    </row>
    <row r="596" customHeight="1" spans="1:12">
      <c r="A596" s="110" t="str">
        <f t="array" ref="A596">销售记录!O595:R601</f>
        <v/>
      </c>
      <c r="B596" s="110" t="str">
        <f t="array" ref="B596">销售记录!P595:S601</f>
        <v/>
      </c>
      <c r="C596" s="111" t="str">
        <f t="array" ref="C596">销售记录!Q595:T601</f>
        <v/>
      </c>
      <c r="D596" s="110" t="str">
        <f t="array" ref="D596">销售记录!R595:U601</f>
        <v/>
      </c>
      <c r="E596" s="112" t="str">
        <f>IF(A596="","",SUMIF(进货明细!$A$3:$A$5000,A596,进货明细!$F$3:$F$5000))</f>
        <v/>
      </c>
      <c r="F596" s="113" t="str">
        <f t="shared" si="27"/>
        <v/>
      </c>
      <c r="G596" s="114" t="str">
        <f>IF(E596="","",SUMIF(进货明细!$A$3:$A$5000,A596,进货明细!$H$3:$H$5000))</f>
        <v/>
      </c>
      <c r="H596" s="112" t="str">
        <f>IF(A596="","",SUMIF(销售记录!$A$3:$A$5000,A596,销售记录!$F$3:$F$5000))</f>
        <v/>
      </c>
      <c r="I596" s="114" t="str">
        <f>IF(H596="","",SUMIF(销售记录!$A$3:$A$5000,A596,销售记录!$H$3:$H$5000))</f>
        <v/>
      </c>
      <c r="J596" s="119" t="str">
        <f t="shared" si="28"/>
        <v/>
      </c>
      <c r="K596" s="114" t="str">
        <f t="shared" si="29"/>
        <v/>
      </c>
      <c r="L596" s="96"/>
    </row>
    <row r="597" customHeight="1" spans="1:12">
      <c r="A597" s="110" t="str">
        <f t="array" ref="A597">销售记录!O596:R602</f>
        <v/>
      </c>
      <c r="B597" s="110" t="str">
        <f t="array" ref="B597">销售记录!P596:S602</f>
        <v/>
      </c>
      <c r="C597" s="111" t="str">
        <f t="array" ref="C597">销售记录!Q596:T602</f>
        <v/>
      </c>
      <c r="D597" s="110" t="str">
        <f t="array" ref="D597">销售记录!R596:U602</f>
        <v/>
      </c>
      <c r="E597" s="112" t="str">
        <f>IF(A597="","",SUMIF(进货明细!$A$3:$A$5000,A597,进货明细!$F$3:$F$5000))</f>
        <v/>
      </c>
      <c r="F597" s="113" t="str">
        <f t="shared" si="27"/>
        <v/>
      </c>
      <c r="G597" s="114" t="str">
        <f>IF(E597="","",SUMIF(进货明细!$A$3:$A$5000,A597,进货明细!$H$3:$H$5000))</f>
        <v/>
      </c>
      <c r="H597" s="112" t="str">
        <f>IF(A597="","",SUMIF(销售记录!$A$3:$A$5000,A597,销售记录!$F$3:$F$5000))</f>
        <v/>
      </c>
      <c r="I597" s="114" t="str">
        <f>IF(H597="","",SUMIF(销售记录!$A$3:$A$5000,A597,销售记录!$H$3:$H$5000))</f>
        <v/>
      </c>
      <c r="J597" s="119" t="str">
        <f t="shared" si="28"/>
        <v/>
      </c>
      <c r="K597" s="114" t="str">
        <f t="shared" si="29"/>
        <v/>
      </c>
      <c r="L597" s="96"/>
    </row>
    <row r="598" customHeight="1" spans="1:12">
      <c r="A598" s="110" t="str">
        <f t="array" ref="A598">销售记录!O597:R603</f>
        <v/>
      </c>
      <c r="B598" s="110" t="str">
        <f t="array" ref="B598">销售记录!P597:S603</f>
        <v/>
      </c>
      <c r="C598" s="111" t="str">
        <f t="array" ref="C598">销售记录!Q597:T603</f>
        <v/>
      </c>
      <c r="D598" s="110" t="str">
        <f t="array" ref="D598">销售记录!R597:U603</f>
        <v/>
      </c>
      <c r="E598" s="112" t="str">
        <f>IF(A598="","",SUMIF(进货明细!$A$3:$A$5000,A598,进货明细!$F$3:$F$5000))</f>
        <v/>
      </c>
      <c r="F598" s="113" t="str">
        <f t="shared" si="27"/>
        <v/>
      </c>
      <c r="G598" s="114" t="str">
        <f>IF(E598="","",SUMIF(进货明细!$A$3:$A$5000,A598,进货明细!$H$3:$H$5000))</f>
        <v/>
      </c>
      <c r="H598" s="112" t="str">
        <f>IF(A598="","",SUMIF(销售记录!$A$3:$A$5000,A598,销售记录!$F$3:$F$5000))</f>
        <v/>
      </c>
      <c r="I598" s="114" t="str">
        <f>IF(H598="","",SUMIF(销售记录!$A$3:$A$5000,A598,销售记录!$H$3:$H$5000))</f>
        <v/>
      </c>
      <c r="J598" s="119" t="str">
        <f t="shared" si="28"/>
        <v/>
      </c>
      <c r="K598" s="114" t="str">
        <f t="shared" si="29"/>
        <v/>
      </c>
      <c r="L598" s="96"/>
    </row>
    <row r="599" customHeight="1" spans="1:12">
      <c r="A599" s="110" t="str">
        <f t="array" ref="A599">销售记录!O598:R604</f>
        <v/>
      </c>
      <c r="B599" s="110" t="str">
        <f t="array" ref="B599">销售记录!P598:S604</f>
        <v/>
      </c>
      <c r="C599" s="111" t="str">
        <f t="array" ref="C599">销售记录!Q598:T604</f>
        <v/>
      </c>
      <c r="D599" s="110" t="str">
        <f t="array" ref="D599">销售记录!R598:U604</f>
        <v/>
      </c>
      <c r="E599" s="112" t="str">
        <f>IF(A599="","",SUMIF(进货明细!$A$3:$A$5000,A599,进货明细!$F$3:$F$5000))</f>
        <v/>
      </c>
      <c r="F599" s="113" t="str">
        <f t="shared" si="27"/>
        <v/>
      </c>
      <c r="G599" s="114" t="str">
        <f>IF(E599="","",SUMIF(进货明细!$A$3:$A$5000,A599,进货明细!$H$3:$H$5000))</f>
        <v/>
      </c>
      <c r="H599" s="112" t="str">
        <f>IF(A599="","",SUMIF(销售记录!$A$3:$A$5000,A599,销售记录!$F$3:$F$5000))</f>
        <v/>
      </c>
      <c r="I599" s="114" t="str">
        <f>IF(H599="","",SUMIF(销售记录!$A$3:$A$5000,A599,销售记录!$H$3:$H$5000))</f>
        <v/>
      </c>
      <c r="J599" s="119" t="str">
        <f t="shared" si="28"/>
        <v/>
      </c>
      <c r="K599" s="114" t="str">
        <f t="shared" si="29"/>
        <v/>
      </c>
      <c r="L599" s="96"/>
    </row>
    <row r="600" customHeight="1" spans="1:12">
      <c r="A600" s="110" t="str">
        <f t="array" ref="A600">销售记录!O599:R605</f>
        <v/>
      </c>
      <c r="B600" s="110" t="str">
        <f t="array" ref="B600">销售记录!P599:S605</f>
        <v/>
      </c>
      <c r="C600" s="111" t="str">
        <f t="array" ref="C600">销售记录!Q599:T605</f>
        <v/>
      </c>
      <c r="D600" s="110" t="str">
        <f t="array" ref="D600">销售记录!R599:U605</f>
        <v/>
      </c>
      <c r="E600" s="112" t="str">
        <f>IF(A600="","",SUMIF(进货明细!$A$3:$A$5000,A600,进货明细!$F$3:$F$5000))</f>
        <v/>
      </c>
      <c r="F600" s="113" t="str">
        <f t="shared" si="27"/>
        <v/>
      </c>
      <c r="G600" s="114" t="str">
        <f>IF(E600="","",SUMIF(进货明细!$A$3:$A$5000,A600,进货明细!$H$3:$H$5000))</f>
        <v/>
      </c>
      <c r="H600" s="112" t="str">
        <f>IF(A600="","",SUMIF(销售记录!$A$3:$A$5000,A600,销售记录!$F$3:$F$5000))</f>
        <v/>
      </c>
      <c r="I600" s="114" t="str">
        <f>IF(H600="","",SUMIF(销售记录!$A$3:$A$5000,A600,销售记录!$H$3:$H$5000))</f>
        <v/>
      </c>
      <c r="J600" s="119" t="str">
        <f t="shared" si="28"/>
        <v/>
      </c>
      <c r="K600" s="114" t="str">
        <f t="shared" si="29"/>
        <v/>
      </c>
      <c r="L600" s="96"/>
    </row>
    <row r="601" customHeight="1" spans="1:12">
      <c r="A601" s="110" t="str">
        <f t="array" ref="A601">销售记录!O600:R606</f>
        <v/>
      </c>
      <c r="B601" s="110" t="str">
        <f t="array" ref="B601">销售记录!P600:S606</f>
        <v/>
      </c>
      <c r="C601" s="111" t="str">
        <f t="array" ref="C601">销售记录!Q600:T606</f>
        <v/>
      </c>
      <c r="D601" s="110" t="str">
        <f t="array" ref="D601">销售记录!R600:U606</f>
        <v/>
      </c>
      <c r="E601" s="112" t="str">
        <f>IF(A601="","",SUMIF(进货明细!$A$3:$A$5000,A601,进货明细!$F$3:$F$5000))</f>
        <v/>
      </c>
      <c r="F601" s="113" t="str">
        <f t="shared" si="27"/>
        <v/>
      </c>
      <c r="G601" s="114" t="str">
        <f>IF(E601="","",SUMIF(进货明细!$A$3:$A$5000,A601,进货明细!$H$3:$H$5000))</f>
        <v/>
      </c>
      <c r="H601" s="112" t="str">
        <f>IF(A601="","",SUMIF(销售记录!$A$3:$A$5000,A601,销售记录!$F$3:$F$5000))</f>
        <v/>
      </c>
      <c r="I601" s="114" t="str">
        <f>IF(H601="","",SUMIF(销售记录!$A$3:$A$5000,A601,销售记录!$H$3:$H$5000))</f>
        <v/>
      </c>
      <c r="J601" s="119" t="str">
        <f t="shared" si="28"/>
        <v/>
      </c>
      <c r="K601" s="114" t="str">
        <f t="shared" si="29"/>
        <v/>
      </c>
      <c r="L601" s="96"/>
    </row>
    <row r="602" customHeight="1" spans="1:12">
      <c r="A602" s="110" t="str">
        <f t="array" ref="A602">销售记录!O601:R607</f>
        <v/>
      </c>
      <c r="B602" s="110" t="str">
        <f t="array" ref="B602">销售记录!P601:S607</f>
        <v/>
      </c>
      <c r="C602" s="111" t="str">
        <f t="array" ref="C602">销售记录!Q601:T607</f>
        <v/>
      </c>
      <c r="D602" s="110" t="str">
        <f t="array" ref="D602">销售记录!R601:U607</f>
        <v/>
      </c>
      <c r="E602" s="112" t="str">
        <f>IF(A602="","",SUMIF(进货明细!$A$3:$A$5000,A602,进货明细!$F$3:$F$5000))</f>
        <v/>
      </c>
      <c r="F602" s="113" t="str">
        <f t="shared" si="27"/>
        <v/>
      </c>
      <c r="G602" s="114" t="str">
        <f>IF(E602="","",SUMIF(进货明细!$A$3:$A$5000,A602,进货明细!$H$3:$H$5000))</f>
        <v/>
      </c>
      <c r="H602" s="112" t="str">
        <f>IF(A602="","",SUMIF(销售记录!$A$3:$A$5000,A602,销售记录!$F$3:$F$5000))</f>
        <v/>
      </c>
      <c r="I602" s="114" t="str">
        <f>IF(H602="","",SUMIF(销售记录!$A$3:$A$5000,A602,销售记录!$H$3:$H$5000))</f>
        <v/>
      </c>
      <c r="J602" s="119" t="str">
        <f t="shared" si="28"/>
        <v/>
      </c>
      <c r="K602" s="114" t="str">
        <f t="shared" si="29"/>
        <v/>
      </c>
      <c r="L602" s="96"/>
    </row>
    <row r="603" customHeight="1" spans="1:12">
      <c r="A603" s="110" t="str">
        <f t="array" ref="A603">销售记录!O602:R608</f>
        <v/>
      </c>
      <c r="B603" s="110" t="str">
        <f t="array" ref="B603">销售记录!P602:S608</f>
        <v/>
      </c>
      <c r="C603" s="111" t="str">
        <f t="array" ref="C603">销售记录!Q602:T608</f>
        <v/>
      </c>
      <c r="D603" s="110" t="str">
        <f t="array" ref="D603">销售记录!R602:U608</f>
        <v/>
      </c>
      <c r="E603" s="112" t="str">
        <f>IF(A603="","",SUMIF(进货明细!$A$3:$A$5000,A603,进货明细!$F$3:$F$5000))</f>
        <v/>
      </c>
      <c r="F603" s="113" t="str">
        <f t="shared" si="27"/>
        <v/>
      </c>
      <c r="G603" s="114" t="str">
        <f>IF(E603="","",SUMIF(进货明细!$A$3:$A$5000,A603,进货明细!$H$3:$H$5000))</f>
        <v/>
      </c>
      <c r="H603" s="112" t="str">
        <f>IF(A603="","",SUMIF(销售记录!$A$3:$A$5000,A603,销售记录!$F$3:$F$5000))</f>
        <v/>
      </c>
      <c r="I603" s="114" t="str">
        <f>IF(H603="","",SUMIF(销售记录!$A$3:$A$5000,A603,销售记录!$H$3:$H$5000))</f>
        <v/>
      </c>
      <c r="J603" s="119" t="str">
        <f t="shared" si="28"/>
        <v/>
      </c>
      <c r="K603" s="114" t="str">
        <f t="shared" si="29"/>
        <v/>
      </c>
      <c r="L603" s="96"/>
    </row>
    <row r="604" customHeight="1" spans="1:12">
      <c r="A604" s="110" t="str">
        <f t="array" ref="A604">销售记录!O603:R609</f>
        <v/>
      </c>
      <c r="B604" s="110" t="str">
        <f t="array" ref="B604">销售记录!P603:S609</f>
        <v/>
      </c>
      <c r="C604" s="111" t="str">
        <f t="array" ref="C604">销售记录!Q603:T609</f>
        <v/>
      </c>
      <c r="D604" s="110" t="str">
        <f t="array" ref="D604">销售记录!R603:U609</f>
        <v/>
      </c>
      <c r="E604" s="112" t="str">
        <f>IF(A604="","",SUMIF(进货明细!$A$3:$A$5000,A604,进货明细!$F$3:$F$5000))</f>
        <v/>
      </c>
      <c r="F604" s="113" t="str">
        <f t="shared" si="27"/>
        <v/>
      </c>
      <c r="G604" s="114" t="str">
        <f>IF(E604="","",SUMIF(进货明细!$A$3:$A$5000,A604,进货明细!$H$3:$H$5000))</f>
        <v/>
      </c>
      <c r="H604" s="112" t="str">
        <f>IF(A604="","",SUMIF(销售记录!$A$3:$A$5000,A604,销售记录!$F$3:$F$5000))</f>
        <v/>
      </c>
      <c r="I604" s="114" t="str">
        <f>IF(H604="","",SUMIF(销售记录!$A$3:$A$5000,A604,销售记录!$H$3:$H$5000))</f>
        <v/>
      </c>
      <c r="J604" s="119" t="str">
        <f t="shared" si="28"/>
        <v/>
      </c>
      <c r="K604" s="114" t="str">
        <f t="shared" si="29"/>
        <v/>
      </c>
      <c r="L604" s="96"/>
    </row>
    <row r="605" customHeight="1" spans="1:12">
      <c r="A605" s="110" t="str">
        <f t="array" ref="A605">销售记录!O604:R610</f>
        <v/>
      </c>
      <c r="B605" s="110" t="str">
        <f t="array" ref="B605">销售记录!P604:S610</f>
        <v/>
      </c>
      <c r="C605" s="111" t="str">
        <f t="array" ref="C605">销售记录!Q604:T610</f>
        <v/>
      </c>
      <c r="D605" s="110" t="str">
        <f t="array" ref="D605">销售记录!R604:U610</f>
        <v/>
      </c>
      <c r="E605" s="112" t="str">
        <f>IF(A605="","",SUMIF(进货明细!$A$3:$A$5000,A605,进货明细!$F$3:$F$5000))</f>
        <v/>
      </c>
      <c r="F605" s="113" t="str">
        <f t="shared" si="27"/>
        <v/>
      </c>
      <c r="G605" s="114" t="str">
        <f>IF(E605="","",SUMIF(进货明细!$A$3:$A$5000,A605,进货明细!$H$3:$H$5000))</f>
        <v/>
      </c>
      <c r="H605" s="112" t="str">
        <f>IF(A605="","",SUMIF(销售记录!$A$3:$A$5000,A605,销售记录!$F$3:$F$5000))</f>
        <v/>
      </c>
      <c r="I605" s="114" t="str">
        <f>IF(H605="","",SUMIF(销售记录!$A$3:$A$5000,A605,销售记录!$H$3:$H$5000))</f>
        <v/>
      </c>
      <c r="J605" s="119" t="str">
        <f t="shared" si="28"/>
        <v/>
      </c>
      <c r="K605" s="114" t="str">
        <f t="shared" si="29"/>
        <v/>
      </c>
      <c r="L605" s="96"/>
    </row>
    <row r="606" customHeight="1" spans="1:12">
      <c r="A606" s="110" t="str">
        <f t="array" ref="A606">销售记录!O605:R611</f>
        <v/>
      </c>
      <c r="B606" s="110" t="str">
        <f t="array" ref="B606">销售记录!P605:S611</f>
        <v/>
      </c>
      <c r="C606" s="111" t="str">
        <f t="array" ref="C606">销售记录!Q605:T611</f>
        <v/>
      </c>
      <c r="D606" s="110" t="str">
        <f t="array" ref="D606">销售记录!R605:U611</f>
        <v/>
      </c>
      <c r="E606" s="112" t="str">
        <f>IF(A606="","",SUMIF(进货明细!$A$3:$A$5000,A606,进货明细!$F$3:$F$5000))</f>
        <v/>
      </c>
      <c r="F606" s="113" t="str">
        <f t="shared" si="27"/>
        <v/>
      </c>
      <c r="G606" s="114" t="str">
        <f>IF(E606="","",SUMIF(进货明细!$A$3:$A$5000,A606,进货明细!$H$3:$H$5000))</f>
        <v/>
      </c>
      <c r="H606" s="112" t="str">
        <f>IF(A606="","",SUMIF(销售记录!$A$3:$A$5000,A606,销售记录!$F$3:$F$5000))</f>
        <v/>
      </c>
      <c r="I606" s="114" t="str">
        <f>IF(H606="","",SUMIF(销售记录!$A$3:$A$5000,A606,销售记录!$H$3:$H$5000))</f>
        <v/>
      </c>
      <c r="J606" s="119" t="str">
        <f t="shared" si="28"/>
        <v/>
      </c>
      <c r="K606" s="114" t="str">
        <f t="shared" si="29"/>
        <v/>
      </c>
      <c r="L606" s="96"/>
    </row>
    <row r="607" customHeight="1" spans="1:12">
      <c r="A607" s="110" t="str">
        <f t="array" ref="A607">销售记录!O606:R612</f>
        <v/>
      </c>
      <c r="B607" s="110" t="str">
        <f t="array" ref="B607">销售记录!P606:S612</f>
        <v/>
      </c>
      <c r="C607" s="111" t="str">
        <f t="array" ref="C607">销售记录!Q606:T612</f>
        <v/>
      </c>
      <c r="D607" s="110" t="str">
        <f t="array" ref="D607">销售记录!R606:U612</f>
        <v/>
      </c>
      <c r="E607" s="112" t="str">
        <f>IF(A607="","",SUMIF(进货明细!$A$3:$A$5000,A607,进货明细!$F$3:$F$5000))</f>
        <v/>
      </c>
      <c r="F607" s="113" t="str">
        <f t="shared" si="27"/>
        <v/>
      </c>
      <c r="G607" s="114" t="str">
        <f>IF(E607="","",SUMIF(进货明细!$A$3:$A$5000,A607,进货明细!$H$3:$H$5000))</f>
        <v/>
      </c>
      <c r="H607" s="112" t="str">
        <f>IF(A607="","",SUMIF(销售记录!$A$3:$A$5000,A607,销售记录!$F$3:$F$5000))</f>
        <v/>
      </c>
      <c r="I607" s="114" t="str">
        <f>IF(H607="","",SUMIF(销售记录!$A$3:$A$5000,A607,销售记录!$H$3:$H$5000))</f>
        <v/>
      </c>
      <c r="J607" s="119" t="str">
        <f t="shared" si="28"/>
        <v/>
      </c>
      <c r="K607" s="114" t="str">
        <f t="shared" si="29"/>
        <v/>
      </c>
      <c r="L607" s="96"/>
    </row>
    <row r="608" customHeight="1" spans="1:12">
      <c r="A608" s="110" t="str">
        <f t="array" ref="A608">销售记录!O607:R613</f>
        <v/>
      </c>
      <c r="B608" s="110" t="str">
        <f t="array" ref="B608">销售记录!P607:S613</f>
        <v/>
      </c>
      <c r="C608" s="111" t="str">
        <f t="array" ref="C608">销售记录!Q607:T613</f>
        <v/>
      </c>
      <c r="D608" s="110" t="str">
        <f t="array" ref="D608">销售记录!R607:U613</f>
        <v/>
      </c>
      <c r="E608" s="112" t="str">
        <f>IF(A608="","",SUMIF(进货明细!$A$3:$A$5000,A608,进货明细!$F$3:$F$5000))</f>
        <v/>
      </c>
      <c r="F608" s="113" t="str">
        <f t="shared" si="27"/>
        <v/>
      </c>
      <c r="G608" s="114" t="str">
        <f>IF(E608="","",SUMIF(进货明细!$A$3:$A$5000,A608,进货明细!$H$3:$H$5000))</f>
        <v/>
      </c>
      <c r="H608" s="112" t="str">
        <f>IF(A608="","",SUMIF(销售记录!$A$3:$A$5000,A608,销售记录!$F$3:$F$5000))</f>
        <v/>
      </c>
      <c r="I608" s="114" t="str">
        <f>IF(H608="","",SUMIF(销售记录!$A$3:$A$5000,A608,销售记录!$H$3:$H$5000))</f>
        <v/>
      </c>
      <c r="J608" s="119" t="str">
        <f t="shared" si="28"/>
        <v/>
      </c>
      <c r="K608" s="114" t="str">
        <f t="shared" si="29"/>
        <v/>
      </c>
      <c r="L608" s="96"/>
    </row>
    <row r="609" customHeight="1" spans="1:12">
      <c r="A609" s="110" t="str">
        <f t="array" ref="A609">销售记录!O608:R614</f>
        <v/>
      </c>
      <c r="B609" s="110" t="str">
        <f t="array" ref="B609">销售记录!P608:S614</f>
        <v/>
      </c>
      <c r="C609" s="111" t="str">
        <f t="array" ref="C609">销售记录!Q608:T614</f>
        <v/>
      </c>
      <c r="D609" s="110" t="str">
        <f t="array" ref="D609">销售记录!R608:U614</f>
        <v/>
      </c>
      <c r="E609" s="112" t="str">
        <f>IF(A609="","",SUMIF(进货明细!$A$3:$A$5000,A609,进货明细!$F$3:$F$5000))</f>
        <v/>
      </c>
      <c r="F609" s="113" t="str">
        <f t="shared" si="27"/>
        <v/>
      </c>
      <c r="G609" s="114" t="str">
        <f>IF(E609="","",SUMIF(进货明细!$A$3:$A$5000,A609,进货明细!$H$3:$H$5000))</f>
        <v/>
      </c>
      <c r="H609" s="112" t="str">
        <f>IF(A609="","",SUMIF(销售记录!$A$3:$A$5000,A609,销售记录!$F$3:$F$5000))</f>
        <v/>
      </c>
      <c r="I609" s="114" t="str">
        <f>IF(H609="","",SUMIF(销售记录!$A$3:$A$5000,A609,销售记录!$H$3:$H$5000))</f>
        <v/>
      </c>
      <c r="J609" s="119" t="str">
        <f t="shared" si="28"/>
        <v/>
      </c>
      <c r="K609" s="114" t="str">
        <f t="shared" si="29"/>
        <v/>
      </c>
      <c r="L609" s="96"/>
    </row>
    <row r="610" customHeight="1" spans="1:12">
      <c r="A610" s="110" t="str">
        <f t="array" ref="A610">销售记录!O609:R615</f>
        <v/>
      </c>
      <c r="B610" s="110" t="str">
        <f t="array" ref="B610">销售记录!P609:S615</f>
        <v/>
      </c>
      <c r="C610" s="111" t="str">
        <f t="array" ref="C610">销售记录!Q609:T615</f>
        <v/>
      </c>
      <c r="D610" s="110" t="str">
        <f t="array" ref="D610">销售记录!R609:U615</f>
        <v/>
      </c>
      <c r="E610" s="112" t="str">
        <f>IF(A610="","",SUMIF(进货明细!$A$3:$A$5000,A610,进货明细!$F$3:$F$5000))</f>
        <v/>
      </c>
      <c r="F610" s="113" t="str">
        <f t="shared" si="27"/>
        <v/>
      </c>
      <c r="G610" s="114" t="str">
        <f>IF(E610="","",SUMIF(进货明细!$A$3:$A$5000,A610,进货明细!$H$3:$H$5000))</f>
        <v/>
      </c>
      <c r="H610" s="112" t="str">
        <f>IF(A610="","",SUMIF(销售记录!$A$3:$A$5000,A610,销售记录!$F$3:$F$5000))</f>
        <v/>
      </c>
      <c r="I610" s="114" t="str">
        <f>IF(H610="","",SUMIF(销售记录!$A$3:$A$5000,A610,销售记录!$H$3:$H$5000))</f>
        <v/>
      </c>
      <c r="J610" s="119" t="str">
        <f t="shared" si="28"/>
        <v/>
      </c>
      <c r="K610" s="114" t="str">
        <f t="shared" si="29"/>
        <v/>
      </c>
      <c r="L610" s="96"/>
    </row>
    <row r="611" customHeight="1" spans="1:12">
      <c r="A611" s="110" t="str">
        <f t="array" ref="A611">销售记录!O610:R616</f>
        <v/>
      </c>
      <c r="B611" s="110" t="str">
        <f t="array" ref="B611">销售记录!P610:S616</f>
        <v/>
      </c>
      <c r="C611" s="111" t="str">
        <f t="array" ref="C611">销售记录!Q610:T616</f>
        <v/>
      </c>
      <c r="D611" s="110" t="str">
        <f t="array" ref="D611">销售记录!R610:U616</f>
        <v/>
      </c>
      <c r="E611" s="112" t="str">
        <f>IF(A611="","",SUMIF(进货明细!$A$3:$A$5000,A611,进货明细!$F$3:$F$5000))</f>
        <v/>
      </c>
      <c r="F611" s="113" t="str">
        <f t="shared" si="27"/>
        <v/>
      </c>
      <c r="G611" s="114" t="str">
        <f>IF(E611="","",SUMIF(进货明细!$A$3:$A$5000,A611,进货明细!$H$3:$H$5000))</f>
        <v/>
      </c>
      <c r="H611" s="112" t="str">
        <f>IF(A611="","",SUMIF(销售记录!$A$3:$A$5000,A611,销售记录!$F$3:$F$5000))</f>
        <v/>
      </c>
      <c r="I611" s="114" t="str">
        <f>IF(H611="","",SUMIF(销售记录!$A$3:$A$5000,A611,销售记录!$H$3:$H$5000))</f>
        <v/>
      </c>
      <c r="J611" s="119" t="str">
        <f t="shared" si="28"/>
        <v/>
      </c>
      <c r="K611" s="114" t="str">
        <f t="shared" si="29"/>
        <v/>
      </c>
      <c r="L611" s="96"/>
    </row>
    <row r="612" customHeight="1" spans="1:12">
      <c r="A612" s="110" t="str">
        <f t="array" ref="A612">销售记录!O611:R617</f>
        <v/>
      </c>
      <c r="B612" s="110" t="str">
        <f t="array" ref="B612">销售记录!P611:S617</f>
        <v/>
      </c>
      <c r="C612" s="111" t="str">
        <f t="array" ref="C612">销售记录!Q611:T617</f>
        <v/>
      </c>
      <c r="D612" s="110" t="str">
        <f t="array" ref="D612">销售记录!R611:U617</f>
        <v/>
      </c>
      <c r="E612" s="112" t="str">
        <f>IF(A612="","",SUMIF(进货明细!$A$3:$A$5000,A612,进货明细!$F$3:$F$5000))</f>
        <v/>
      </c>
      <c r="F612" s="113" t="str">
        <f t="shared" si="27"/>
        <v/>
      </c>
      <c r="G612" s="114" t="str">
        <f>IF(E612="","",SUMIF(进货明细!$A$3:$A$5000,A612,进货明细!$H$3:$H$5000))</f>
        <v/>
      </c>
      <c r="H612" s="112" t="str">
        <f>IF(A612="","",SUMIF(销售记录!$A$3:$A$5000,A612,销售记录!$F$3:$F$5000))</f>
        <v/>
      </c>
      <c r="I612" s="114" t="str">
        <f>IF(H612="","",SUMIF(销售记录!$A$3:$A$5000,A612,销售记录!$H$3:$H$5000))</f>
        <v/>
      </c>
      <c r="J612" s="119" t="str">
        <f t="shared" si="28"/>
        <v/>
      </c>
      <c r="K612" s="114" t="str">
        <f t="shared" si="29"/>
        <v/>
      </c>
      <c r="L612" s="96"/>
    </row>
    <row r="613" customHeight="1" spans="1:12">
      <c r="A613" s="110" t="str">
        <f t="array" ref="A613">销售记录!O612:R618</f>
        <v/>
      </c>
      <c r="B613" s="110" t="str">
        <f t="array" ref="B613">销售记录!P612:S618</f>
        <v/>
      </c>
      <c r="C613" s="111" t="str">
        <f t="array" ref="C613">销售记录!Q612:T618</f>
        <v/>
      </c>
      <c r="D613" s="110" t="str">
        <f t="array" ref="D613">销售记录!R612:U618</f>
        <v/>
      </c>
      <c r="E613" s="112" t="str">
        <f>IF(A613="","",SUMIF(进货明细!$A$3:$A$5000,A613,进货明细!$F$3:$F$5000))</f>
        <v/>
      </c>
      <c r="F613" s="113" t="str">
        <f t="shared" si="27"/>
        <v/>
      </c>
      <c r="G613" s="114" t="str">
        <f>IF(E613="","",SUMIF(进货明细!$A$3:$A$5000,A613,进货明细!$H$3:$H$5000))</f>
        <v/>
      </c>
      <c r="H613" s="112" t="str">
        <f>IF(A613="","",SUMIF(销售记录!$A$3:$A$5000,A613,销售记录!$F$3:$F$5000))</f>
        <v/>
      </c>
      <c r="I613" s="114" t="str">
        <f>IF(H613="","",SUMIF(销售记录!$A$3:$A$5000,A613,销售记录!$H$3:$H$5000))</f>
        <v/>
      </c>
      <c r="J613" s="119" t="str">
        <f t="shared" si="28"/>
        <v/>
      </c>
      <c r="K613" s="114" t="str">
        <f t="shared" si="29"/>
        <v/>
      </c>
      <c r="L613" s="96"/>
    </row>
    <row r="614" customHeight="1" spans="1:12">
      <c r="A614" s="110" t="str">
        <f t="array" ref="A614">销售记录!O613:R619</f>
        <v/>
      </c>
      <c r="B614" s="110" t="str">
        <f t="array" ref="B614">销售记录!P613:S619</f>
        <v/>
      </c>
      <c r="C614" s="111" t="str">
        <f t="array" ref="C614">销售记录!Q613:T619</f>
        <v/>
      </c>
      <c r="D614" s="110" t="str">
        <f t="array" ref="D614">销售记录!R613:U619</f>
        <v/>
      </c>
      <c r="E614" s="112" t="str">
        <f>IF(A614="","",SUMIF(进货明细!$A$3:$A$5000,A614,进货明细!$F$3:$F$5000))</f>
        <v/>
      </c>
      <c r="F614" s="113" t="str">
        <f t="shared" si="27"/>
        <v/>
      </c>
      <c r="G614" s="114" t="str">
        <f>IF(E614="","",SUMIF(进货明细!$A$3:$A$5000,A614,进货明细!$H$3:$H$5000))</f>
        <v/>
      </c>
      <c r="H614" s="112" t="str">
        <f>IF(A614="","",SUMIF(销售记录!$A$3:$A$5000,A614,销售记录!$F$3:$F$5000))</f>
        <v/>
      </c>
      <c r="I614" s="114" t="str">
        <f>IF(H614="","",SUMIF(销售记录!$A$3:$A$5000,A614,销售记录!$H$3:$H$5000))</f>
        <v/>
      </c>
      <c r="J614" s="119" t="str">
        <f t="shared" si="28"/>
        <v/>
      </c>
      <c r="K614" s="114" t="str">
        <f t="shared" si="29"/>
        <v/>
      </c>
      <c r="L614" s="96"/>
    </row>
    <row r="615" customHeight="1" spans="1:12">
      <c r="A615" s="110" t="str">
        <f t="array" ref="A615">销售记录!O614:R620</f>
        <v/>
      </c>
      <c r="B615" s="110" t="str">
        <f t="array" ref="B615">销售记录!P614:S620</f>
        <v/>
      </c>
      <c r="C615" s="111" t="str">
        <f t="array" ref="C615">销售记录!Q614:T620</f>
        <v/>
      </c>
      <c r="D615" s="110" t="str">
        <f t="array" ref="D615">销售记录!R614:U620</f>
        <v/>
      </c>
      <c r="E615" s="112" t="str">
        <f>IF(A615="","",SUMIF(进货明细!$A$3:$A$5000,A615,进货明细!$F$3:$F$5000))</f>
        <v/>
      </c>
      <c r="F615" s="113" t="str">
        <f t="shared" si="27"/>
        <v/>
      </c>
      <c r="G615" s="114" t="str">
        <f>IF(E615="","",SUMIF(进货明细!$A$3:$A$5000,A615,进货明细!$H$3:$H$5000))</f>
        <v/>
      </c>
      <c r="H615" s="112" t="str">
        <f>IF(A615="","",SUMIF(销售记录!$A$3:$A$5000,A615,销售记录!$F$3:$F$5000))</f>
        <v/>
      </c>
      <c r="I615" s="114" t="str">
        <f>IF(H615="","",SUMIF(销售记录!$A$3:$A$5000,A615,销售记录!$H$3:$H$5000))</f>
        <v/>
      </c>
      <c r="J615" s="119" t="str">
        <f t="shared" si="28"/>
        <v/>
      </c>
      <c r="K615" s="114" t="str">
        <f t="shared" si="29"/>
        <v/>
      </c>
      <c r="L615" s="96"/>
    </row>
    <row r="616" customHeight="1" spans="1:12">
      <c r="A616" s="110" t="str">
        <f t="array" ref="A616">销售记录!O615:R621</f>
        <v/>
      </c>
      <c r="B616" s="110" t="str">
        <f t="array" ref="B616">销售记录!P615:S621</f>
        <v/>
      </c>
      <c r="C616" s="111" t="str">
        <f t="array" ref="C616">销售记录!Q615:T621</f>
        <v/>
      </c>
      <c r="D616" s="110" t="str">
        <f t="array" ref="D616">销售记录!R615:U621</f>
        <v/>
      </c>
      <c r="E616" s="112" t="str">
        <f>IF(A616="","",SUMIF(进货明细!$A$3:$A$5000,A616,进货明细!$F$3:$F$5000))</f>
        <v/>
      </c>
      <c r="F616" s="113" t="str">
        <f t="shared" si="27"/>
        <v/>
      </c>
      <c r="G616" s="114" t="str">
        <f>IF(E616="","",SUMIF(进货明细!$A$3:$A$5000,A616,进货明细!$H$3:$H$5000))</f>
        <v/>
      </c>
      <c r="H616" s="112" t="str">
        <f>IF(A616="","",SUMIF(销售记录!$A$3:$A$5000,A616,销售记录!$F$3:$F$5000))</f>
        <v/>
      </c>
      <c r="I616" s="114" t="str">
        <f>IF(H616="","",SUMIF(销售记录!$A$3:$A$5000,A616,销售记录!$H$3:$H$5000))</f>
        <v/>
      </c>
      <c r="J616" s="119" t="str">
        <f t="shared" si="28"/>
        <v/>
      </c>
      <c r="K616" s="114" t="str">
        <f t="shared" si="29"/>
        <v/>
      </c>
      <c r="L616" s="96"/>
    </row>
    <row r="617" customHeight="1" spans="1:12">
      <c r="A617" s="110" t="str">
        <f t="array" ref="A617">销售记录!O616:R622</f>
        <v/>
      </c>
      <c r="B617" s="110" t="str">
        <f t="array" ref="B617">销售记录!P616:S622</f>
        <v/>
      </c>
      <c r="C617" s="111" t="str">
        <f t="array" ref="C617">销售记录!Q616:T622</f>
        <v/>
      </c>
      <c r="D617" s="110" t="str">
        <f t="array" ref="D617">销售记录!R616:U622</f>
        <v/>
      </c>
      <c r="E617" s="112" t="str">
        <f>IF(A617="","",SUMIF(进货明细!$A$3:$A$5000,A617,进货明细!$F$3:$F$5000))</f>
        <v/>
      </c>
      <c r="F617" s="113" t="str">
        <f t="shared" si="27"/>
        <v/>
      </c>
      <c r="G617" s="114" t="str">
        <f>IF(E617="","",SUMIF(进货明细!$A$3:$A$5000,A617,进货明细!$H$3:$H$5000))</f>
        <v/>
      </c>
      <c r="H617" s="112" t="str">
        <f>IF(A617="","",SUMIF(销售记录!$A$3:$A$5000,A617,销售记录!$F$3:$F$5000))</f>
        <v/>
      </c>
      <c r="I617" s="114" t="str">
        <f>IF(H617="","",SUMIF(销售记录!$A$3:$A$5000,A617,销售记录!$H$3:$H$5000))</f>
        <v/>
      </c>
      <c r="J617" s="119" t="str">
        <f t="shared" si="28"/>
        <v/>
      </c>
      <c r="K617" s="114" t="str">
        <f t="shared" si="29"/>
        <v/>
      </c>
      <c r="L617" s="96"/>
    </row>
    <row r="618" customHeight="1" spans="1:12">
      <c r="A618" s="110" t="str">
        <f t="array" ref="A618">销售记录!O617:R623</f>
        <v/>
      </c>
      <c r="B618" s="110" t="str">
        <f t="array" ref="B618">销售记录!P617:S623</f>
        <v/>
      </c>
      <c r="C618" s="111" t="str">
        <f t="array" ref="C618">销售记录!Q617:T623</f>
        <v/>
      </c>
      <c r="D618" s="110" t="str">
        <f t="array" ref="D618">销售记录!R617:U623</f>
        <v/>
      </c>
      <c r="E618" s="112" t="str">
        <f>IF(A618="","",SUMIF(进货明细!$A$3:$A$5000,A618,进货明细!$F$3:$F$5000))</f>
        <v/>
      </c>
      <c r="F618" s="113" t="str">
        <f t="shared" si="27"/>
        <v/>
      </c>
      <c r="G618" s="114" t="str">
        <f>IF(E618="","",SUMIF(进货明细!$A$3:$A$5000,A618,进货明细!$H$3:$H$5000))</f>
        <v/>
      </c>
      <c r="H618" s="112" t="str">
        <f>IF(A618="","",SUMIF(销售记录!$A$3:$A$5000,A618,销售记录!$F$3:$F$5000))</f>
        <v/>
      </c>
      <c r="I618" s="114" t="str">
        <f>IF(H618="","",SUMIF(销售记录!$A$3:$A$5000,A618,销售记录!$H$3:$H$5000))</f>
        <v/>
      </c>
      <c r="J618" s="119" t="str">
        <f t="shared" si="28"/>
        <v/>
      </c>
      <c r="K618" s="114" t="str">
        <f t="shared" si="29"/>
        <v/>
      </c>
      <c r="L618" s="96"/>
    </row>
    <row r="619" customHeight="1" spans="1:12">
      <c r="A619" s="110" t="str">
        <f t="array" ref="A619">销售记录!O618:R624</f>
        <v/>
      </c>
      <c r="B619" s="110" t="str">
        <f t="array" ref="B619">销售记录!P618:S624</f>
        <v/>
      </c>
      <c r="C619" s="111" t="str">
        <f t="array" ref="C619">销售记录!Q618:T624</f>
        <v/>
      </c>
      <c r="D619" s="110" t="str">
        <f t="array" ref="D619">销售记录!R618:U624</f>
        <v/>
      </c>
      <c r="E619" s="112" t="str">
        <f>IF(A619="","",SUMIF(进货明细!$A$3:$A$5000,A619,进货明细!$F$3:$F$5000))</f>
        <v/>
      </c>
      <c r="F619" s="113" t="str">
        <f t="shared" si="27"/>
        <v/>
      </c>
      <c r="G619" s="114" t="str">
        <f>IF(E619="","",SUMIF(进货明细!$A$3:$A$5000,A619,进货明细!$H$3:$H$5000))</f>
        <v/>
      </c>
      <c r="H619" s="112" t="str">
        <f>IF(A619="","",SUMIF(销售记录!$A$3:$A$5000,A619,销售记录!$F$3:$F$5000))</f>
        <v/>
      </c>
      <c r="I619" s="114" t="str">
        <f>IF(H619="","",SUMIF(销售记录!$A$3:$A$5000,A619,销售记录!$H$3:$H$5000))</f>
        <v/>
      </c>
      <c r="J619" s="119" t="str">
        <f t="shared" si="28"/>
        <v/>
      </c>
      <c r="K619" s="114" t="str">
        <f t="shared" si="29"/>
        <v/>
      </c>
      <c r="L619" s="96"/>
    </row>
    <row r="620" customHeight="1" spans="1:12">
      <c r="A620" s="110" t="str">
        <f t="array" ref="A620">销售记录!O619:R625</f>
        <v/>
      </c>
      <c r="B620" s="110" t="str">
        <f t="array" ref="B620">销售记录!P619:S625</f>
        <v/>
      </c>
      <c r="C620" s="111" t="str">
        <f t="array" ref="C620">销售记录!Q619:T625</f>
        <v/>
      </c>
      <c r="D620" s="110" t="str">
        <f t="array" ref="D620">销售记录!R619:U625</f>
        <v/>
      </c>
      <c r="E620" s="112" t="str">
        <f>IF(A620="","",SUMIF(进货明细!$A$3:$A$5000,A620,进货明细!$F$3:$F$5000))</f>
        <v/>
      </c>
      <c r="F620" s="113" t="str">
        <f t="shared" si="27"/>
        <v/>
      </c>
      <c r="G620" s="114" t="str">
        <f>IF(E620="","",SUMIF(进货明细!$A$3:$A$5000,A620,进货明细!$H$3:$H$5000))</f>
        <v/>
      </c>
      <c r="H620" s="112" t="str">
        <f>IF(A620="","",SUMIF(销售记录!$A$3:$A$5000,A620,销售记录!$F$3:$F$5000))</f>
        <v/>
      </c>
      <c r="I620" s="114" t="str">
        <f>IF(H620="","",SUMIF(销售记录!$A$3:$A$5000,A620,销售记录!$H$3:$H$5000))</f>
        <v/>
      </c>
      <c r="J620" s="119" t="str">
        <f t="shared" si="28"/>
        <v/>
      </c>
      <c r="K620" s="114" t="str">
        <f t="shared" si="29"/>
        <v/>
      </c>
      <c r="L620" s="96"/>
    </row>
    <row r="621" customHeight="1" spans="1:12">
      <c r="A621" s="110" t="str">
        <f t="array" ref="A621">销售记录!O620:R626</f>
        <v/>
      </c>
      <c r="B621" s="110" t="str">
        <f t="array" ref="B621">销售记录!P620:S626</f>
        <v/>
      </c>
      <c r="C621" s="111" t="str">
        <f t="array" ref="C621">销售记录!Q620:T626</f>
        <v/>
      </c>
      <c r="D621" s="110" t="str">
        <f t="array" ref="D621">销售记录!R620:U626</f>
        <v/>
      </c>
      <c r="E621" s="112" t="str">
        <f>IF(A621="","",SUMIF(进货明细!$A$3:$A$5000,A621,进货明细!$F$3:$F$5000))</f>
        <v/>
      </c>
      <c r="F621" s="113" t="str">
        <f t="shared" si="27"/>
        <v/>
      </c>
      <c r="G621" s="114" t="str">
        <f>IF(E621="","",SUMIF(进货明细!$A$3:$A$5000,A621,进货明细!$H$3:$H$5000))</f>
        <v/>
      </c>
      <c r="H621" s="112" t="str">
        <f>IF(A621="","",SUMIF(销售记录!$A$3:$A$5000,A621,销售记录!$F$3:$F$5000))</f>
        <v/>
      </c>
      <c r="I621" s="114" t="str">
        <f>IF(H621="","",SUMIF(销售记录!$A$3:$A$5000,A621,销售记录!$H$3:$H$5000))</f>
        <v/>
      </c>
      <c r="J621" s="119" t="str">
        <f t="shared" si="28"/>
        <v/>
      </c>
      <c r="K621" s="114" t="str">
        <f t="shared" si="29"/>
        <v/>
      </c>
      <c r="L621" s="96"/>
    </row>
    <row r="622" customHeight="1" spans="1:12">
      <c r="A622" s="110" t="str">
        <f t="array" ref="A622">销售记录!O621:R627</f>
        <v/>
      </c>
      <c r="B622" s="110" t="str">
        <f t="array" ref="B622">销售记录!P621:S627</f>
        <v/>
      </c>
      <c r="C622" s="111" t="str">
        <f t="array" ref="C622">销售记录!Q621:T627</f>
        <v/>
      </c>
      <c r="D622" s="110" t="str">
        <f t="array" ref="D622">销售记录!R621:U627</f>
        <v/>
      </c>
      <c r="E622" s="112" t="str">
        <f>IF(A622="","",SUMIF(进货明细!$A$3:$A$5000,A622,进货明细!$F$3:$F$5000))</f>
        <v/>
      </c>
      <c r="F622" s="113" t="str">
        <f t="shared" si="27"/>
        <v/>
      </c>
      <c r="G622" s="114" t="str">
        <f>IF(E622="","",SUMIF(进货明细!$A$3:$A$5000,A622,进货明细!$H$3:$H$5000))</f>
        <v/>
      </c>
      <c r="H622" s="112" t="str">
        <f>IF(A622="","",SUMIF(销售记录!$A$3:$A$5000,A622,销售记录!$F$3:$F$5000))</f>
        <v/>
      </c>
      <c r="I622" s="114" t="str">
        <f>IF(H622="","",SUMIF(销售记录!$A$3:$A$5000,A622,销售记录!$H$3:$H$5000))</f>
        <v/>
      </c>
      <c r="J622" s="119" t="str">
        <f t="shared" si="28"/>
        <v/>
      </c>
      <c r="K622" s="114" t="str">
        <f t="shared" si="29"/>
        <v/>
      </c>
      <c r="L622" s="96"/>
    </row>
    <row r="623" customHeight="1" spans="1:12">
      <c r="A623" s="110" t="str">
        <f t="array" ref="A623">销售记录!O622:R628</f>
        <v/>
      </c>
      <c r="B623" s="110" t="str">
        <f t="array" ref="B623">销售记录!P622:S628</f>
        <v/>
      </c>
      <c r="C623" s="111" t="str">
        <f t="array" ref="C623">销售记录!Q622:T628</f>
        <v/>
      </c>
      <c r="D623" s="110" t="str">
        <f t="array" ref="D623">销售记录!R622:U628</f>
        <v/>
      </c>
      <c r="E623" s="112" t="str">
        <f>IF(A623="","",SUMIF(进货明细!$A$3:$A$5000,A623,进货明细!$F$3:$F$5000))</f>
        <v/>
      </c>
      <c r="F623" s="113" t="str">
        <f t="shared" si="27"/>
        <v/>
      </c>
      <c r="G623" s="114" t="str">
        <f>IF(E623="","",SUMIF(进货明细!$A$3:$A$5000,A623,进货明细!$H$3:$H$5000))</f>
        <v/>
      </c>
      <c r="H623" s="112" t="str">
        <f>IF(A623="","",SUMIF(销售记录!$A$3:$A$5000,A623,销售记录!$F$3:$F$5000))</f>
        <v/>
      </c>
      <c r="I623" s="114" t="str">
        <f>IF(H623="","",SUMIF(销售记录!$A$3:$A$5000,A623,销售记录!$H$3:$H$5000))</f>
        <v/>
      </c>
      <c r="J623" s="119" t="str">
        <f t="shared" si="28"/>
        <v/>
      </c>
      <c r="K623" s="114" t="str">
        <f t="shared" si="29"/>
        <v/>
      </c>
      <c r="L623" s="96"/>
    </row>
    <row r="624" customHeight="1" spans="1:12">
      <c r="A624" s="110" t="str">
        <f t="array" ref="A624">销售记录!O623:R629</f>
        <v/>
      </c>
      <c r="B624" s="110" t="str">
        <f t="array" ref="B624">销售记录!P623:S629</f>
        <v/>
      </c>
      <c r="C624" s="111" t="str">
        <f t="array" ref="C624">销售记录!Q623:T629</f>
        <v/>
      </c>
      <c r="D624" s="110" t="str">
        <f t="array" ref="D624">销售记录!R623:U629</f>
        <v/>
      </c>
      <c r="E624" s="112" t="str">
        <f>IF(A624="","",SUMIF(进货明细!$A$3:$A$5000,A624,进货明细!$F$3:$F$5000))</f>
        <v/>
      </c>
      <c r="F624" s="113" t="str">
        <f t="shared" si="27"/>
        <v/>
      </c>
      <c r="G624" s="114" t="str">
        <f>IF(E624="","",SUMIF(进货明细!$A$3:$A$5000,A624,进货明细!$H$3:$H$5000))</f>
        <v/>
      </c>
      <c r="H624" s="112" t="str">
        <f>IF(A624="","",SUMIF(销售记录!$A$3:$A$5000,A624,销售记录!$F$3:$F$5000))</f>
        <v/>
      </c>
      <c r="I624" s="114" t="str">
        <f>IF(H624="","",SUMIF(销售记录!$A$3:$A$5000,A624,销售记录!$H$3:$H$5000))</f>
        <v/>
      </c>
      <c r="J624" s="119" t="str">
        <f t="shared" si="28"/>
        <v/>
      </c>
      <c r="K624" s="114" t="str">
        <f t="shared" si="29"/>
        <v/>
      </c>
      <c r="L624" s="96"/>
    </row>
    <row r="625" customHeight="1" spans="1:12">
      <c r="A625" s="110" t="str">
        <f t="array" ref="A625">销售记录!O624:R630</f>
        <v/>
      </c>
      <c r="B625" s="110" t="str">
        <f t="array" ref="B625">销售记录!P624:S630</f>
        <v/>
      </c>
      <c r="C625" s="111" t="str">
        <f t="array" ref="C625">销售记录!Q624:T630</f>
        <v/>
      </c>
      <c r="D625" s="110" t="str">
        <f t="array" ref="D625">销售记录!R624:U630</f>
        <v/>
      </c>
      <c r="E625" s="112" t="str">
        <f>IF(A625="","",SUMIF(进货明细!$A$3:$A$5000,A625,进货明细!$F$3:$F$5000))</f>
        <v/>
      </c>
      <c r="F625" s="113" t="str">
        <f t="shared" si="27"/>
        <v/>
      </c>
      <c r="G625" s="114" t="str">
        <f>IF(E625="","",SUMIF(进货明细!$A$3:$A$5000,A625,进货明细!$H$3:$H$5000))</f>
        <v/>
      </c>
      <c r="H625" s="112" t="str">
        <f>IF(A625="","",SUMIF(销售记录!$A$3:$A$5000,A625,销售记录!$F$3:$F$5000))</f>
        <v/>
      </c>
      <c r="I625" s="114" t="str">
        <f>IF(H625="","",SUMIF(销售记录!$A$3:$A$5000,A625,销售记录!$H$3:$H$5000))</f>
        <v/>
      </c>
      <c r="J625" s="119" t="str">
        <f t="shared" si="28"/>
        <v/>
      </c>
      <c r="K625" s="114" t="str">
        <f t="shared" si="29"/>
        <v/>
      </c>
      <c r="L625" s="96"/>
    </row>
    <row r="626" customHeight="1" spans="1:12">
      <c r="A626" s="110" t="str">
        <f t="array" ref="A626">销售记录!O625:R631</f>
        <v/>
      </c>
      <c r="B626" s="110" t="str">
        <f t="array" ref="B626">销售记录!P625:S631</f>
        <v/>
      </c>
      <c r="C626" s="111" t="str">
        <f t="array" ref="C626">销售记录!Q625:T631</f>
        <v/>
      </c>
      <c r="D626" s="110" t="str">
        <f t="array" ref="D626">销售记录!R625:U631</f>
        <v/>
      </c>
      <c r="E626" s="112" t="str">
        <f>IF(A626="","",SUMIF(进货明细!$A$3:$A$5000,A626,进货明细!$F$3:$F$5000))</f>
        <v/>
      </c>
      <c r="F626" s="113" t="str">
        <f t="shared" si="27"/>
        <v/>
      </c>
      <c r="G626" s="114" t="str">
        <f>IF(E626="","",SUMIF(进货明细!$A$3:$A$5000,A626,进货明细!$H$3:$H$5000))</f>
        <v/>
      </c>
      <c r="H626" s="112" t="str">
        <f>IF(A626="","",SUMIF(销售记录!$A$3:$A$5000,A626,销售记录!$F$3:$F$5000))</f>
        <v/>
      </c>
      <c r="I626" s="114" t="str">
        <f>IF(H626="","",SUMIF(销售记录!$A$3:$A$5000,A626,销售记录!$H$3:$H$5000))</f>
        <v/>
      </c>
      <c r="J626" s="119" t="str">
        <f t="shared" si="28"/>
        <v/>
      </c>
      <c r="K626" s="114" t="str">
        <f t="shared" si="29"/>
        <v/>
      </c>
      <c r="L626" s="96"/>
    </row>
    <row r="627" customHeight="1" spans="1:12">
      <c r="A627" s="110" t="str">
        <f t="array" ref="A627">销售记录!O626:R632</f>
        <v/>
      </c>
      <c r="B627" s="110" t="str">
        <f t="array" ref="B627">销售记录!P626:S632</f>
        <v/>
      </c>
      <c r="C627" s="111" t="str">
        <f t="array" ref="C627">销售记录!Q626:T632</f>
        <v/>
      </c>
      <c r="D627" s="110" t="str">
        <f t="array" ref="D627">销售记录!R626:U632</f>
        <v/>
      </c>
      <c r="E627" s="112" t="str">
        <f>IF(A627="","",SUMIF(进货明细!$A$3:$A$5000,A627,进货明细!$F$3:$F$5000))</f>
        <v/>
      </c>
      <c r="F627" s="113" t="str">
        <f t="shared" si="27"/>
        <v/>
      </c>
      <c r="G627" s="114" t="str">
        <f>IF(E627="","",SUMIF(进货明细!$A$3:$A$5000,A627,进货明细!$H$3:$H$5000))</f>
        <v/>
      </c>
      <c r="H627" s="112" t="str">
        <f>IF(A627="","",SUMIF(销售记录!$A$3:$A$5000,A627,销售记录!$F$3:$F$5000))</f>
        <v/>
      </c>
      <c r="I627" s="114" t="str">
        <f>IF(H627="","",SUMIF(销售记录!$A$3:$A$5000,A627,销售记录!$H$3:$H$5000))</f>
        <v/>
      </c>
      <c r="J627" s="119" t="str">
        <f t="shared" si="28"/>
        <v/>
      </c>
      <c r="K627" s="114" t="str">
        <f t="shared" si="29"/>
        <v/>
      </c>
      <c r="L627" s="96"/>
    </row>
    <row r="628" customHeight="1" spans="1:12">
      <c r="A628" s="110" t="str">
        <f t="array" ref="A628">销售记录!O627:R633</f>
        <v/>
      </c>
      <c r="B628" s="110" t="str">
        <f t="array" ref="B628">销售记录!P627:S633</f>
        <v/>
      </c>
      <c r="C628" s="111" t="str">
        <f t="array" ref="C628">销售记录!Q627:T633</f>
        <v/>
      </c>
      <c r="D628" s="110" t="str">
        <f t="array" ref="D628">销售记录!R627:U633</f>
        <v/>
      </c>
      <c r="E628" s="112" t="str">
        <f>IF(A628="","",SUMIF(进货明细!$A$3:$A$5000,A628,进货明细!$F$3:$F$5000))</f>
        <v/>
      </c>
      <c r="F628" s="113" t="str">
        <f t="shared" si="27"/>
        <v/>
      </c>
      <c r="G628" s="114" t="str">
        <f>IF(E628="","",SUMIF(进货明细!$A$3:$A$5000,A628,进货明细!$H$3:$H$5000))</f>
        <v/>
      </c>
      <c r="H628" s="112" t="str">
        <f>IF(A628="","",SUMIF(销售记录!$A$3:$A$5000,A628,销售记录!$F$3:$F$5000))</f>
        <v/>
      </c>
      <c r="I628" s="114" t="str">
        <f>IF(H628="","",SUMIF(销售记录!$A$3:$A$5000,A628,销售记录!$H$3:$H$5000))</f>
        <v/>
      </c>
      <c r="J628" s="119" t="str">
        <f t="shared" si="28"/>
        <v/>
      </c>
      <c r="K628" s="114" t="str">
        <f t="shared" si="29"/>
        <v/>
      </c>
      <c r="L628" s="96"/>
    </row>
    <row r="629" customHeight="1" spans="1:12">
      <c r="A629" s="110" t="str">
        <f t="array" ref="A629">销售记录!O628:R634</f>
        <v/>
      </c>
      <c r="B629" s="110" t="str">
        <f t="array" ref="B629">销售记录!P628:S634</f>
        <v/>
      </c>
      <c r="C629" s="111" t="str">
        <f t="array" ref="C629">销售记录!Q628:T634</f>
        <v/>
      </c>
      <c r="D629" s="110" t="str">
        <f t="array" ref="D629">销售记录!R628:U634</f>
        <v/>
      </c>
      <c r="E629" s="112" t="str">
        <f>IF(A629="","",SUMIF(进货明细!$A$3:$A$5000,A629,进货明细!$F$3:$F$5000))</f>
        <v/>
      </c>
      <c r="F629" s="113" t="str">
        <f t="shared" si="27"/>
        <v/>
      </c>
      <c r="G629" s="114" t="str">
        <f>IF(E629="","",SUMIF(进货明细!$A$3:$A$5000,A629,进货明细!$H$3:$H$5000))</f>
        <v/>
      </c>
      <c r="H629" s="112" t="str">
        <f>IF(A629="","",SUMIF(销售记录!$A$3:$A$5000,A629,销售记录!$F$3:$F$5000))</f>
        <v/>
      </c>
      <c r="I629" s="114" t="str">
        <f>IF(H629="","",SUMIF(销售记录!$A$3:$A$5000,A629,销售记录!$H$3:$H$5000))</f>
        <v/>
      </c>
      <c r="J629" s="119" t="str">
        <f t="shared" si="28"/>
        <v/>
      </c>
      <c r="K629" s="114" t="str">
        <f t="shared" si="29"/>
        <v/>
      </c>
      <c r="L629" s="96"/>
    </row>
    <row r="630" customHeight="1" spans="1:12">
      <c r="A630" s="110" t="str">
        <f t="array" ref="A630">销售记录!O629:R635</f>
        <v/>
      </c>
      <c r="B630" s="110" t="str">
        <f t="array" ref="B630">销售记录!P629:S635</f>
        <v/>
      </c>
      <c r="C630" s="111" t="str">
        <f t="array" ref="C630">销售记录!Q629:T635</f>
        <v/>
      </c>
      <c r="D630" s="110" t="str">
        <f t="array" ref="D630">销售记录!R629:U635</f>
        <v/>
      </c>
      <c r="E630" s="112" t="str">
        <f>IF(A630="","",SUMIF(进货明细!$A$3:$A$5000,A630,进货明细!$F$3:$F$5000))</f>
        <v/>
      </c>
      <c r="F630" s="113" t="str">
        <f t="shared" si="27"/>
        <v/>
      </c>
      <c r="G630" s="114" t="str">
        <f>IF(E630="","",SUMIF(进货明细!$A$3:$A$5000,A630,进货明细!$H$3:$H$5000))</f>
        <v/>
      </c>
      <c r="H630" s="112" t="str">
        <f>IF(A630="","",SUMIF(销售记录!$A$3:$A$5000,A630,销售记录!$F$3:$F$5000))</f>
        <v/>
      </c>
      <c r="I630" s="114" t="str">
        <f>IF(H630="","",SUMIF(销售记录!$A$3:$A$5000,A630,销售记录!$H$3:$H$5000))</f>
        <v/>
      </c>
      <c r="J630" s="119" t="str">
        <f t="shared" si="28"/>
        <v/>
      </c>
      <c r="K630" s="114" t="str">
        <f t="shared" si="29"/>
        <v/>
      </c>
      <c r="L630" s="96"/>
    </row>
    <row r="631" customHeight="1" spans="1:12">
      <c r="A631" s="110" t="str">
        <f t="array" ref="A631">销售记录!O630:R636</f>
        <v/>
      </c>
      <c r="B631" s="110" t="str">
        <f t="array" ref="B631">销售记录!P630:S636</f>
        <v/>
      </c>
      <c r="C631" s="111" t="str">
        <f t="array" ref="C631">销售记录!Q630:T636</f>
        <v/>
      </c>
      <c r="D631" s="110" t="str">
        <f t="array" ref="D631">销售记录!R630:U636</f>
        <v/>
      </c>
      <c r="E631" s="112" t="str">
        <f>IF(A631="","",SUMIF(进货明细!$A$3:$A$5000,A631,进货明细!$F$3:$F$5000))</f>
        <v/>
      </c>
      <c r="F631" s="113" t="str">
        <f t="shared" si="27"/>
        <v/>
      </c>
      <c r="G631" s="114" t="str">
        <f>IF(E631="","",SUMIF(进货明细!$A$3:$A$5000,A631,进货明细!$H$3:$H$5000))</f>
        <v/>
      </c>
      <c r="H631" s="112" t="str">
        <f>IF(A631="","",SUMIF(销售记录!$A$3:$A$5000,A631,销售记录!$F$3:$F$5000))</f>
        <v/>
      </c>
      <c r="I631" s="114" t="str">
        <f>IF(H631="","",SUMIF(销售记录!$A$3:$A$5000,A631,销售记录!$H$3:$H$5000))</f>
        <v/>
      </c>
      <c r="J631" s="119" t="str">
        <f t="shared" si="28"/>
        <v/>
      </c>
      <c r="K631" s="114" t="str">
        <f t="shared" si="29"/>
        <v/>
      </c>
      <c r="L631" s="96"/>
    </row>
    <row r="632" customHeight="1" spans="1:12">
      <c r="A632" s="110" t="str">
        <f t="array" ref="A632">销售记录!O631:R637</f>
        <v/>
      </c>
      <c r="B632" s="110" t="str">
        <f t="array" ref="B632">销售记录!P631:S637</f>
        <v/>
      </c>
      <c r="C632" s="111" t="str">
        <f t="array" ref="C632">销售记录!Q631:T637</f>
        <v/>
      </c>
      <c r="D632" s="110" t="str">
        <f t="array" ref="D632">销售记录!R631:U637</f>
        <v/>
      </c>
      <c r="E632" s="112" t="str">
        <f>IF(A632="","",SUMIF(进货明细!$A$3:$A$5000,A632,进货明细!$F$3:$F$5000))</f>
        <v/>
      </c>
      <c r="F632" s="113" t="str">
        <f t="shared" si="27"/>
        <v/>
      </c>
      <c r="G632" s="114" t="str">
        <f>IF(E632="","",SUMIF(进货明细!$A$3:$A$5000,A632,进货明细!$H$3:$H$5000))</f>
        <v/>
      </c>
      <c r="H632" s="112" t="str">
        <f>IF(A632="","",SUMIF(销售记录!$A$3:$A$5000,A632,销售记录!$F$3:$F$5000))</f>
        <v/>
      </c>
      <c r="I632" s="114" t="str">
        <f>IF(H632="","",SUMIF(销售记录!$A$3:$A$5000,A632,销售记录!$H$3:$H$5000))</f>
        <v/>
      </c>
      <c r="J632" s="119" t="str">
        <f t="shared" si="28"/>
        <v/>
      </c>
      <c r="K632" s="114" t="str">
        <f t="shared" si="29"/>
        <v/>
      </c>
      <c r="L632" s="96"/>
    </row>
    <row r="633" customHeight="1" spans="1:12">
      <c r="A633" s="110" t="str">
        <f t="array" ref="A633">销售记录!O632:R638</f>
        <v/>
      </c>
      <c r="B633" s="110" t="str">
        <f t="array" ref="B633">销售记录!P632:S638</f>
        <v/>
      </c>
      <c r="C633" s="111" t="str">
        <f t="array" ref="C633">销售记录!Q632:T638</f>
        <v/>
      </c>
      <c r="D633" s="110" t="str">
        <f t="array" ref="D633">销售记录!R632:U638</f>
        <v/>
      </c>
      <c r="E633" s="112" t="str">
        <f>IF(A633="","",SUMIF(进货明细!$A$3:$A$5000,A633,进货明细!$F$3:$F$5000))</f>
        <v/>
      </c>
      <c r="F633" s="113" t="str">
        <f t="shared" si="27"/>
        <v/>
      </c>
      <c r="G633" s="114" t="str">
        <f>IF(E633="","",SUMIF(进货明细!$A$3:$A$5000,A633,进货明细!$H$3:$H$5000))</f>
        <v/>
      </c>
      <c r="H633" s="112" t="str">
        <f>IF(A633="","",SUMIF(销售记录!$A$3:$A$5000,A633,销售记录!$F$3:$F$5000))</f>
        <v/>
      </c>
      <c r="I633" s="114" t="str">
        <f>IF(H633="","",SUMIF(销售记录!$A$3:$A$5000,A633,销售记录!$H$3:$H$5000))</f>
        <v/>
      </c>
      <c r="J633" s="119" t="str">
        <f t="shared" si="28"/>
        <v/>
      </c>
      <c r="K633" s="114" t="str">
        <f t="shared" si="29"/>
        <v/>
      </c>
      <c r="L633" s="96"/>
    </row>
    <row r="634" customHeight="1" spans="1:12">
      <c r="A634" s="110" t="str">
        <f t="array" ref="A634">销售记录!O633:R639</f>
        <v/>
      </c>
      <c r="B634" s="110" t="str">
        <f t="array" ref="B634">销售记录!P633:S639</f>
        <v/>
      </c>
      <c r="C634" s="111" t="str">
        <f t="array" ref="C634">销售记录!Q633:T639</f>
        <v/>
      </c>
      <c r="D634" s="110" t="str">
        <f t="array" ref="D634">销售记录!R633:U639</f>
        <v/>
      </c>
      <c r="E634" s="112" t="str">
        <f>IF(A634="","",SUMIF(进货明细!$A$3:$A$5000,A634,进货明细!$F$3:$F$5000))</f>
        <v/>
      </c>
      <c r="F634" s="113" t="str">
        <f t="shared" si="27"/>
        <v/>
      </c>
      <c r="G634" s="114" t="str">
        <f>IF(E634="","",SUMIF(进货明细!$A$3:$A$5000,A634,进货明细!$H$3:$H$5000))</f>
        <v/>
      </c>
      <c r="H634" s="112" t="str">
        <f>IF(A634="","",SUMIF(销售记录!$A$3:$A$5000,A634,销售记录!$F$3:$F$5000))</f>
        <v/>
      </c>
      <c r="I634" s="114" t="str">
        <f>IF(H634="","",SUMIF(销售记录!$A$3:$A$5000,A634,销售记录!$H$3:$H$5000))</f>
        <v/>
      </c>
      <c r="J634" s="119" t="str">
        <f t="shared" si="28"/>
        <v/>
      </c>
      <c r="K634" s="114" t="str">
        <f t="shared" si="29"/>
        <v/>
      </c>
      <c r="L634" s="96"/>
    </row>
    <row r="635" customHeight="1" spans="1:12">
      <c r="A635" s="110" t="str">
        <f t="array" ref="A635">销售记录!O634:R640</f>
        <v/>
      </c>
      <c r="B635" s="110" t="str">
        <f t="array" ref="B635">销售记录!P634:S640</f>
        <v/>
      </c>
      <c r="C635" s="111" t="str">
        <f t="array" ref="C635">销售记录!Q634:T640</f>
        <v/>
      </c>
      <c r="D635" s="110" t="str">
        <f t="array" ref="D635">销售记录!R634:U640</f>
        <v/>
      </c>
      <c r="E635" s="112" t="str">
        <f>IF(A635="","",SUMIF(进货明细!$A$3:$A$5000,A635,进货明细!$F$3:$F$5000))</f>
        <v/>
      </c>
      <c r="F635" s="113" t="str">
        <f t="shared" si="27"/>
        <v/>
      </c>
      <c r="G635" s="114" t="str">
        <f>IF(E635="","",SUMIF(进货明细!$A$3:$A$5000,A635,进货明细!$H$3:$H$5000))</f>
        <v/>
      </c>
      <c r="H635" s="112" t="str">
        <f>IF(A635="","",SUMIF(销售记录!$A$3:$A$5000,A635,销售记录!$F$3:$F$5000))</f>
        <v/>
      </c>
      <c r="I635" s="114" t="str">
        <f>IF(H635="","",SUMIF(销售记录!$A$3:$A$5000,A635,销售记录!$H$3:$H$5000))</f>
        <v/>
      </c>
      <c r="J635" s="119" t="str">
        <f t="shared" si="28"/>
        <v/>
      </c>
      <c r="K635" s="114" t="str">
        <f t="shared" si="29"/>
        <v/>
      </c>
      <c r="L635" s="96"/>
    </row>
    <row r="636" customHeight="1" spans="1:12">
      <c r="A636" s="110" t="str">
        <f t="array" ref="A636">销售记录!O635:R641</f>
        <v/>
      </c>
      <c r="B636" s="110" t="str">
        <f t="array" ref="B636">销售记录!P635:S641</f>
        <v/>
      </c>
      <c r="C636" s="111" t="str">
        <f t="array" ref="C636">销售记录!Q635:T641</f>
        <v/>
      </c>
      <c r="D636" s="110" t="str">
        <f t="array" ref="D636">销售记录!R635:U641</f>
        <v/>
      </c>
      <c r="E636" s="112" t="str">
        <f>IF(A636="","",SUMIF(进货明细!$A$3:$A$5000,A636,进货明细!$F$3:$F$5000))</f>
        <v/>
      </c>
      <c r="F636" s="113" t="str">
        <f t="shared" si="27"/>
        <v/>
      </c>
      <c r="G636" s="114" t="str">
        <f>IF(E636="","",SUMIF(进货明细!$A$3:$A$5000,A636,进货明细!$H$3:$H$5000))</f>
        <v/>
      </c>
      <c r="H636" s="112" t="str">
        <f>IF(A636="","",SUMIF(销售记录!$A$3:$A$5000,A636,销售记录!$F$3:$F$5000))</f>
        <v/>
      </c>
      <c r="I636" s="114" t="str">
        <f>IF(H636="","",SUMIF(销售记录!$A$3:$A$5000,A636,销售记录!$H$3:$H$5000))</f>
        <v/>
      </c>
      <c r="J636" s="119" t="str">
        <f t="shared" si="28"/>
        <v/>
      </c>
      <c r="K636" s="114" t="str">
        <f t="shared" si="29"/>
        <v/>
      </c>
      <c r="L636" s="96"/>
    </row>
    <row r="637" customHeight="1" spans="1:12">
      <c r="A637" s="110" t="str">
        <f t="array" ref="A637">销售记录!O636:R642</f>
        <v/>
      </c>
      <c r="B637" s="110" t="str">
        <f t="array" ref="B637">销售记录!P636:S642</f>
        <v/>
      </c>
      <c r="C637" s="111" t="str">
        <f t="array" ref="C637">销售记录!Q636:T642</f>
        <v/>
      </c>
      <c r="D637" s="110" t="str">
        <f t="array" ref="D637">销售记录!R636:U642</f>
        <v/>
      </c>
      <c r="E637" s="112" t="str">
        <f>IF(A637="","",SUMIF(进货明细!$A$3:$A$5000,A637,进货明细!$F$3:$F$5000))</f>
        <v/>
      </c>
      <c r="F637" s="113" t="str">
        <f t="shared" si="27"/>
        <v/>
      </c>
      <c r="G637" s="114" t="str">
        <f>IF(E637="","",SUMIF(进货明细!$A$3:$A$5000,A637,进货明细!$H$3:$H$5000))</f>
        <v/>
      </c>
      <c r="H637" s="112" t="str">
        <f>IF(A637="","",SUMIF(销售记录!$A$3:$A$5000,A637,销售记录!$F$3:$F$5000))</f>
        <v/>
      </c>
      <c r="I637" s="114" t="str">
        <f>IF(H637="","",SUMIF(销售记录!$A$3:$A$5000,A637,销售记录!$H$3:$H$5000))</f>
        <v/>
      </c>
      <c r="J637" s="119" t="str">
        <f t="shared" si="28"/>
        <v/>
      </c>
      <c r="K637" s="114" t="str">
        <f t="shared" si="29"/>
        <v/>
      </c>
      <c r="L637" s="96"/>
    </row>
    <row r="638" customHeight="1" spans="1:12">
      <c r="A638" s="110" t="str">
        <f t="array" ref="A638">销售记录!O637:R643</f>
        <v/>
      </c>
      <c r="B638" s="110" t="str">
        <f t="array" ref="B638">销售记录!P637:S643</f>
        <v/>
      </c>
      <c r="C638" s="111" t="str">
        <f t="array" ref="C638">销售记录!Q637:T643</f>
        <v/>
      </c>
      <c r="D638" s="110" t="str">
        <f t="array" ref="D638">销售记录!R637:U643</f>
        <v/>
      </c>
      <c r="E638" s="112" t="str">
        <f>IF(A638="","",SUMIF(进货明细!$A$3:$A$5000,A638,进货明细!$F$3:$F$5000))</f>
        <v/>
      </c>
      <c r="F638" s="113" t="str">
        <f t="shared" si="27"/>
        <v/>
      </c>
      <c r="G638" s="114" t="str">
        <f>IF(E638="","",SUMIF(进货明细!$A$3:$A$5000,A638,进货明细!$H$3:$H$5000))</f>
        <v/>
      </c>
      <c r="H638" s="112" t="str">
        <f>IF(A638="","",SUMIF(销售记录!$A$3:$A$5000,A638,销售记录!$F$3:$F$5000))</f>
        <v/>
      </c>
      <c r="I638" s="114" t="str">
        <f>IF(H638="","",SUMIF(销售记录!$A$3:$A$5000,A638,销售记录!$H$3:$H$5000))</f>
        <v/>
      </c>
      <c r="J638" s="119" t="str">
        <f t="shared" si="28"/>
        <v/>
      </c>
      <c r="K638" s="114" t="str">
        <f t="shared" si="29"/>
        <v/>
      </c>
      <c r="L638" s="96"/>
    </row>
    <row r="639" customHeight="1" spans="1:12">
      <c r="A639" s="110" t="str">
        <f t="array" ref="A639">销售记录!O638:R644</f>
        <v/>
      </c>
      <c r="B639" s="110" t="str">
        <f t="array" ref="B639">销售记录!P638:S644</f>
        <v/>
      </c>
      <c r="C639" s="111" t="str">
        <f t="array" ref="C639">销售记录!Q638:T644</f>
        <v/>
      </c>
      <c r="D639" s="110" t="str">
        <f t="array" ref="D639">销售记录!R638:U644</f>
        <v/>
      </c>
      <c r="E639" s="112" t="str">
        <f>IF(A639="","",SUMIF(进货明细!$A$3:$A$5000,A639,进货明细!$F$3:$F$5000))</f>
        <v/>
      </c>
      <c r="F639" s="113" t="str">
        <f t="shared" si="27"/>
        <v/>
      </c>
      <c r="G639" s="114" t="str">
        <f>IF(E639="","",SUMIF(进货明细!$A$3:$A$5000,A639,进货明细!$H$3:$H$5000))</f>
        <v/>
      </c>
      <c r="H639" s="112" t="str">
        <f>IF(A639="","",SUMIF(销售记录!$A$3:$A$5000,A639,销售记录!$F$3:$F$5000))</f>
        <v/>
      </c>
      <c r="I639" s="114" t="str">
        <f>IF(H639="","",SUMIF(销售记录!$A$3:$A$5000,A639,销售记录!$H$3:$H$5000))</f>
        <v/>
      </c>
      <c r="J639" s="119" t="str">
        <f t="shared" si="28"/>
        <v/>
      </c>
      <c r="K639" s="114" t="str">
        <f t="shared" si="29"/>
        <v/>
      </c>
      <c r="L639" s="96"/>
    </row>
    <row r="640" customHeight="1" spans="1:12">
      <c r="A640" s="110" t="str">
        <f t="array" ref="A640">销售记录!O639:R645</f>
        <v/>
      </c>
      <c r="B640" s="110" t="str">
        <f t="array" ref="B640">销售记录!P639:S645</f>
        <v/>
      </c>
      <c r="C640" s="111" t="str">
        <f t="array" ref="C640">销售记录!Q639:T645</f>
        <v/>
      </c>
      <c r="D640" s="110" t="str">
        <f t="array" ref="D640">销售记录!R639:U645</f>
        <v/>
      </c>
      <c r="E640" s="112" t="str">
        <f>IF(A640="","",SUMIF(进货明细!$A$3:$A$5000,A640,进货明细!$F$3:$F$5000))</f>
        <v/>
      </c>
      <c r="F640" s="113" t="str">
        <f t="shared" si="27"/>
        <v/>
      </c>
      <c r="G640" s="114" t="str">
        <f>IF(E640="","",SUMIF(进货明细!$A$3:$A$5000,A640,进货明细!$H$3:$H$5000))</f>
        <v/>
      </c>
      <c r="H640" s="112" t="str">
        <f>IF(A640="","",SUMIF(销售记录!$A$3:$A$5000,A640,销售记录!$F$3:$F$5000))</f>
        <v/>
      </c>
      <c r="I640" s="114" t="str">
        <f>IF(H640="","",SUMIF(销售记录!$A$3:$A$5000,A640,销售记录!$H$3:$H$5000))</f>
        <v/>
      </c>
      <c r="J640" s="119" t="str">
        <f t="shared" si="28"/>
        <v/>
      </c>
      <c r="K640" s="114" t="str">
        <f t="shared" si="29"/>
        <v/>
      </c>
      <c r="L640" s="96"/>
    </row>
    <row r="641" customHeight="1" spans="1:12">
      <c r="A641" s="110" t="str">
        <f t="array" ref="A641">销售记录!O640:R646</f>
        <v/>
      </c>
      <c r="B641" s="110" t="str">
        <f t="array" ref="B641">销售记录!P640:S646</f>
        <v/>
      </c>
      <c r="C641" s="111" t="str">
        <f t="array" ref="C641">销售记录!Q640:T646</f>
        <v/>
      </c>
      <c r="D641" s="110" t="str">
        <f t="array" ref="D641">销售记录!R640:U646</f>
        <v/>
      </c>
      <c r="E641" s="112" t="str">
        <f>IF(A641="","",SUMIF(进货明细!$A$3:$A$5000,A641,进货明细!$F$3:$F$5000))</f>
        <v/>
      </c>
      <c r="F641" s="113" t="str">
        <f t="shared" si="27"/>
        <v/>
      </c>
      <c r="G641" s="114" t="str">
        <f>IF(E641="","",SUMIF(进货明细!$A$3:$A$5000,A641,进货明细!$H$3:$H$5000))</f>
        <v/>
      </c>
      <c r="H641" s="112" t="str">
        <f>IF(A641="","",SUMIF(销售记录!$A$3:$A$5000,A641,销售记录!$F$3:$F$5000))</f>
        <v/>
      </c>
      <c r="I641" s="114" t="str">
        <f>IF(H641="","",SUMIF(销售记录!$A$3:$A$5000,A641,销售记录!$H$3:$H$5000))</f>
        <v/>
      </c>
      <c r="J641" s="119" t="str">
        <f t="shared" si="28"/>
        <v/>
      </c>
      <c r="K641" s="114" t="str">
        <f t="shared" si="29"/>
        <v/>
      </c>
      <c r="L641" s="96"/>
    </row>
    <row r="642" customHeight="1" spans="1:12">
      <c r="A642" s="110" t="str">
        <f t="array" ref="A642">销售记录!O641:R647</f>
        <v/>
      </c>
      <c r="B642" s="110" t="str">
        <f t="array" ref="B642">销售记录!P641:S647</f>
        <v/>
      </c>
      <c r="C642" s="111" t="str">
        <f t="array" ref="C642">销售记录!Q641:T647</f>
        <v/>
      </c>
      <c r="D642" s="110" t="str">
        <f t="array" ref="D642">销售记录!R641:U647</f>
        <v/>
      </c>
      <c r="E642" s="112" t="str">
        <f>IF(A642="","",SUMIF(进货明细!$A$3:$A$5000,A642,进货明细!$F$3:$F$5000))</f>
        <v/>
      </c>
      <c r="F642" s="113" t="str">
        <f t="shared" si="27"/>
        <v/>
      </c>
      <c r="G642" s="114" t="str">
        <f>IF(E642="","",SUMIF(进货明细!$A$3:$A$5000,A642,进货明细!$H$3:$H$5000))</f>
        <v/>
      </c>
      <c r="H642" s="112" t="str">
        <f>IF(A642="","",SUMIF(销售记录!$A$3:$A$5000,A642,销售记录!$F$3:$F$5000))</f>
        <v/>
      </c>
      <c r="I642" s="114" t="str">
        <f>IF(H642="","",SUMIF(销售记录!$A$3:$A$5000,A642,销售记录!$H$3:$H$5000))</f>
        <v/>
      </c>
      <c r="J642" s="119" t="str">
        <f t="shared" si="28"/>
        <v/>
      </c>
      <c r="K642" s="114" t="str">
        <f t="shared" si="29"/>
        <v/>
      </c>
      <c r="L642" s="96"/>
    </row>
    <row r="643" customHeight="1" spans="1:12">
      <c r="A643" s="110" t="str">
        <f t="array" ref="A643">销售记录!O642:R648</f>
        <v/>
      </c>
      <c r="B643" s="110" t="str">
        <f t="array" ref="B643">销售记录!P642:S648</f>
        <v/>
      </c>
      <c r="C643" s="111" t="str">
        <f t="array" ref="C643">销售记录!Q642:T648</f>
        <v/>
      </c>
      <c r="D643" s="110" t="str">
        <f t="array" ref="D643">销售记录!R642:U648</f>
        <v/>
      </c>
      <c r="E643" s="112" t="str">
        <f>IF(A643="","",SUMIF(进货明细!$A$3:$A$5000,A643,进货明细!$F$3:$F$5000))</f>
        <v/>
      </c>
      <c r="F643" s="113" t="str">
        <f t="shared" si="27"/>
        <v/>
      </c>
      <c r="G643" s="114" t="str">
        <f>IF(E643="","",SUMIF(进货明细!$A$3:$A$5000,A643,进货明细!$H$3:$H$5000))</f>
        <v/>
      </c>
      <c r="H643" s="112" t="str">
        <f>IF(A643="","",SUMIF(销售记录!$A$3:$A$5000,A643,销售记录!$F$3:$F$5000))</f>
        <v/>
      </c>
      <c r="I643" s="114" t="str">
        <f>IF(H643="","",SUMIF(销售记录!$A$3:$A$5000,A643,销售记录!$H$3:$H$5000))</f>
        <v/>
      </c>
      <c r="J643" s="119" t="str">
        <f t="shared" si="28"/>
        <v/>
      </c>
      <c r="K643" s="114" t="str">
        <f t="shared" si="29"/>
        <v/>
      </c>
      <c r="L643" s="96"/>
    </row>
    <row r="644" customHeight="1" spans="1:12">
      <c r="A644" s="110" t="str">
        <f t="array" ref="A644">销售记录!O643:R649</f>
        <v/>
      </c>
      <c r="B644" s="110" t="str">
        <f t="array" ref="B644">销售记录!P643:S649</f>
        <v/>
      </c>
      <c r="C644" s="111" t="str">
        <f t="array" ref="C644">销售记录!Q643:T649</f>
        <v/>
      </c>
      <c r="D644" s="110" t="str">
        <f t="array" ref="D644">销售记录!R643:U649</f>
        <v/>
      </c>
      <c r="E644" s="112" t="str">
        <f>IF(A644="","",SUMIF(进货明细!$A$3:$A$5000,A644,进货明细!$F$3:$F$5000))</f>
        <v/>
      </c>
      <c r="F644" s="113" t="str">
        <f t="shared" si="27"/>
        <v/>
      </c>
      <c r="G644" s="114" t="str">
        <f>IF(E644="","",SUMIF(进货明细!$A$3:$A$5000,A644,进货明细!$H$3:$H$5000))</f>
        <v/>
      </c>
      <c r="H644" s="112" t="str">
        <f>IF(A644="","",SUMIF(销售记录!$A$3:$A$5000,A644,销售记录!$F$3:$F$5000))</f>
        <v/>
      </c>
      <c r="I644" s="114" t="str">
        <f>IF(H644="","",SUMIF(销售记录!$A$3:$A$5000,A644,销售记录!$H$3:$H$5000))</f>
        <v/>
      </c>
      <c r="J644" s="119" t="str">
        <f t="shared" si="28"/>
        <v/>
      </c>
      <c r="K644" s="114" t="str">
        <f t="shared" si="29"/>
        <v/>
      </c>
      <c r="L644" s="96"/>
    </row>
    <row r="645" customHeight="1" spans="1:12">
      <c r="A645" s="110" t="str">
        <f t="array" ref="A645">销售记录!O644:R650</f>
        <v/>
      </c>
      <c r="B645" s="110" t="str">
        <f t="array" ref="B645">销售记录!P644:S650</f>
        <v/>
      </c>
      <c r="C645" s="111" t="str">
        <f t="array" ref="C645">销售记录!Q644:T650</f>
        <v/>
      </c>
      <c r="D645" s="110" t="str">
        <f t="array" ref="D645">销售记录!R644:U650</f>
        <v/>
      </c>
      <c r="E645" s="112" t="str">
        <f>IF(A645="","",SUMIF(进货明细!$A$3:$A$5000,A645,进货明细!$F$3:$F$5000))</f>
        <v/>
      </c>
      <c r="F645" s="113" t="str">
        <f t="shared" ref="F645:F708" si="30">IF(E645="","",G645/E645)</f>
        <v/>
      </c>
      <c r="G645" s="114" t="str">
        <f>IF(E645="","",SUMIF(进货明细!$A$3:$A$5000,A645,进货明细!$H$3:$H$5000))</f>
        <v/>
      </c>
      <c r="H645" s="112" t="str">
        <f>IF(A645="","",SUMIF(销售记录!$A$3:$A$5000,A645,销售记录!$F$3:$F$5000))</f>
        <v/>
      </c>
      <c r="I645" s="114" t="str">
        <f>IF(H645="","",SUMIF(销售记录!$A$3:$A$5000,A645,销售记录!$H$3:$H$5000))</f>
        <v/>
      </c>
      <c r="J645" s="119" t="str">
        <f t="shared" ref="J645:J708" si="31">IF(E645="","",E645-H645)</f>
        <v/>
      </c>
      <c r="K645" s="114" t="str">
        <f t="shared" ref="K645:K708" si="32">IF(ISERROR(I645-G645*H645/E645),"",I645-G645*H645/E645)</f>
        <v/>
      </c>
      <c r="L645" s="96"/>
    </row>
    <row r="646" customHeight="1" spans="1:12">
      <c r="A646" s="110" t="str">
        <f t="array" ref="A646">销售记录!O645:R651</f>
        <v/>
      </c>
      <c r="B646" s="110" t="str">
        <f t="array" ref="B646">销售记录!P645:S651</f>
        <v/>
      </c>
      <c r="C646" s="111" t="str">
        <f t="array" ref="C646">销售记录!Q645:T651</f>
        <v/>
      </c>
      <c r="D646" s="110" t="str">
        <f t="array" ref="D646">销售记录!R645:U651</f>
        <v/>
      </c>
      <c r="E646" s="112" t="str">
        <f>IF(A646="","",SUMIF(进货明细!$A$3:$A$5000,A646,进货明细!$F$3:$F$5000))</f>
        <v/>
      </c>
      <c r="F646" s="113" t="str">
        <f t="shared" si="30"/>
        <v/>
      </c>
      <c r="G646" s="114" t="str">
        <f>IF(E646="","",SUMIF(进货明细!$A$3:$A$5000,A646,进货明细!$H$3:$H$5000))</f>
        <v/>
      </c>
      <c r="H646" s="112" t="str">
        <f>IF(A646="","",SUMIF(销售记录!$A$3:$A$5000,A646,销售记录!$F$3:$F$5000))</f>
        <v/>
      </c>
      <c r="I646" s="114" t="str">
        <f>IF(H646="","",SUMIF(销售记录!$A$3:$A$5000,A646,销售记录!$H$3:$H$5000))</f>
        <v/>
      </c>
      <c r="J646" s="119" t="str">
        <f t="shared" si="31"/>
        <v/>
      </c>
      <c r="K646" s="114" t="str">
        <f t="shared" si="32"/>
        <v/>
      </c>
      <c r="L646" s="96"/>
    </row>
    <row r="647" customHeight="1" spans="1:12">
      <c r="A647" s="110" t="str">
        <f t="array" ref="A647">销售记录!O646:R652</f>
        <v/>
      </c>
      <c r="B647" s="110" t="str">
        <f t="array" ref="B647">销售记录!P646:S652</f>
        <v/>
      </c>
      <c r="C647" s="111" t="str">
        <f t="array" ref="C647">销售记录!Q646:T652</f>
        <v/>
      </c>
      <c r="D647" s="110" t="str">
        <f t="array" ref="D647">销售记录!R646:U652</f>
        <v/>
      </c>
      <c r="E647" s="112" t="str">
        <f>IF(A647="","",SUMIF(进货明细!$A$3:$A$5000,A647,进货明细!$F$3:$F$5000))</f>
        <v/>
      </c>
      <c r="F647" s="113" t="str">
        <f t="shared" si="30"/>
        <v/>
      </c>
      <c r="G647" s="114" t="str">
        <f>IF(E647="","",SUMIF(进货明细!$A$3:$A$5000,A647,进货明细!$H$3:$H$5000))</f>
        <v/>
      </c>
      <c r="H647" s="112" t="str">
        <f>IF(A647="","",SUMIF(销售记录!$A$3:$A$5000,A647,销售记录!$F$3:$F$5000))</f>
        <v/>
      </c>
      <c r="I647" s="114" t="str">
        <f>IF(H647="","",SUMIF(销售记录!$A$3:$A$5000,A647,销售记录!$H$3:$H$5000))</f>
        <v/>
      </c>
      <c r="J647" s="119" t="str">
        <f t="shared" si="31"/>
        <v/>
      </c>
      <c r="K647" s="114" t="str">
        <f t="shared" si="32"/>
        <v/>
      </c>
      <c r="L647" s="96"/>
    </row>
    <row r="648" customHeight="1" spans="1:12">
      <c r="A648" s="110" t="str">
        <f t="array" ref="A648">销售记录!O647:R653</f>
        <v/>
      </c>
      <c r="B648" s="110" t="str">
        <f t="array" ref="B648">销售记录!P647:S653</f>
        <v/>
      </c>
      <c r="C648" s="111" t="str">
        <f t="array" ref="C648">销售记录!Q647:T653</f>
        <v/>
      </c>
      <c r="D648" s="110" t="str">
        <f t="array" ref="D648">销售记录!R647:U653</f>
        <v/>
      </c>
      <c r="E648" s="112" t="str">
        <f>IF(A648="","",SUMIF(进货明细!$A$3:$A$5000,A648,进货明细!$F$3:$F$5000))</f>
        <v/>
      </c>
      <c r="F648" s="113" t="str">
        <f t="shared" si="30"/>
        <v/>
      </c>
      <c r="G648" s="114" t="str">
        <f>IF(E648="","",SUMIF(进货明细!$A$3:$A$5000,A648,进货明细!$H$3:$H$5000))</f>
        <v/>
      </c>
      <c r="H648" s="112" t="str">
        <f>IF(A648="","",SUMIF(销售记录!$A$3:$A$5000,A648,销售记录!$F$3:$F$5000))</f>
        <v/>
      </c>
      <c r="I648" s="114" t="str">
        <f>IF(H648="","",SUMIF(销售记录!$A$3:$A$5000,A648,销售记录!$H$3:$H$5000))</f>
        <v/>
      </c>
      <c r="J648" s="119" t="str">
        <f t="shared" si="31"/>
        <v/>
      </c>
      <c r="K648" s="114" t="str">
        <f t="shared" si="32"/>
        <v/>
      </c>
      <c r="L648" s="96"/>
    </row>
    <row r="649" customHeight="1" spans="1:12">
      <c r="A649" s="110" t="str">
        <f t="array" ref="A649">销售记录!O648:R654</f>
        <v/>
      </c>
      <c r="B649" s="110" t="str">
        <f t="array" ref="B649">销售记录!P648:S654</f>
        <v/>
      </c>
      <c r="C649" s="111" t="str">
        <f t="array" ref="C649">销售记录!Q648:T654</f>
        <v/>
      </c>
      <c r="D649" s="110" t="str">
        <f t="array" ref="D649">销售记录!R648:U654</f>
        <v/>
      </c>
      <c r="E649" s="112" t="str">
        <f>IF(A649="","",SUMIF(进货明细!$A$3:$A$5000,A649,进货明细!$F$3:$F$5000))</f>
        <v/>
      </c>
      <c r="F649" s="113" t="str">
        <f t="shared" si="30"/>
        <v/>
      </c>
      <c r="G649" s="114" t="str">
        <f>IF(E649="","",SUMIF(进货明细!$A$3:$A$5000,A649,进货明细!$H$3:$H$5000))</f>
        <v/>
      </c>
      <c r="H649" s="112" t="str">
        <f>IF(A649="","",SUMIF(销售记录!$A$3:$A$5000,A649,销售记录!$F$3:$F$5000))</f>
        <v/>
      </c>
      <c r="I649" s="114" t="str">
        <f>IF(H649="","",SUMIF(销售记录!$A$3:$A$5000,A649,销售记录!$H$3:$H$5000))</f>
        <v/>
      </c>
      <c r="J649" s="119" t="str">
        <f t="shared" si="31"/>
        <v/>
      </c>
      <c r="K649" s="114" t="str">
        <f t="shared" si="32"/>
        <v/>
      </c>
      <c r="L649" s="96"/>
    </row>
    <row r="650" customHeight="1" spans="1:12">
      <c r="A650" s="110" t="str">
        <f t="array" ref="A650">销售记录!O649:R655</f>
        <v/>
      </c>
      <c r="B650" s="110" t="str">
        <f t="array" ref="B650">销售记录!P649:S655</f>
        <v/>
      </c>
      <c r="C650" s="111" t="str">
        <f t="array" ref="C650">销售记录!Q649:T655</f>
        <v/>
      </c>
      <c r="D650" s="110" t="str">
        <f t="array" ref="D650">销售记录!R649:U655</f>
        <v/>
      </c>
      <c r="E650" s="112" t="str">
        <f>IF(A650="","",SUMIF(进货明细!$A$3:$A$5000,A650,进货明细!$F$3:$F$5000))</f>
        <v/>
      </c>
      <c r="F650" s="113" t="str">
        <f t="shared" si="30"/>
        <v/>
      </c>
      <c r="G650" s="114" t="str">
        <f>IF(E650="","",SUMIF(进货明细!$A$3:$A$5000,A650,进货明细!$H$3:$H$5000))</f>
        <v/>
      </c>
      <c r="H650" s="112" t="str">
        <f>IF(A650="","",SUMIF(销售记录!$A$3:$A$5000,A650,销售记录!$F$3:$F$5000))</f>
        <v/>
      </c>
      <c r="I650" s="114" t="str">
        <f>IF(H650="","",SUMIF(销售记录!$A$3:$A$5000,A650,销售记录!$H$3:$H$5000))</f>
        <v/>
      </c>
      <c r="J650" s="119" t="str">
        <f t="shared" si="31"/>
        <v/>
      </c>
      <c r="K650" s="114" t="str">
        <f t="shared" si="32"/>
        <v/>
      </c>
      <c r="L650" s="96"/>
    </row>
    <row r="651" customHeight="1" spans="1:12">
      <c r="A651" s="110" t="str">
        <f t="array" ref="A651">销售记录!O650:R656</f>
        <v/>
      </c>
      <c r="B651" s="110" t="str">
        <f t="array" ref="B651">销售记录!P650:S656</f>
        <v/>
      </c>
      <c r="C651" s="111" t="str">
        <f t="array" ref="C651">销售记录!Q650:T656</f>
        <v/>
      </c>
      <c r="D651" s="110" t="str">
        <f t="array" ref="D651">销售记录!R650:U656</f>
        <v/>
      </c>
      <c r="E651" s="112" t="str">
        <f>IF(A651="","",SUMIF(进货明细!$A$3:$A$5000,A651,进货明细!$F$3:$F$5000))</f>
        <v/>
      </c>
      <c r="F651" s="113" t="str">
        <f t="shared" si="30"/>
        <v/>
      </c>
      <c r="G651" s="114" t="str">
        <f>IF(E651="","",SUMIF(进货明细!$A$3:$A$5000,A651,进货明细!$H$3:$H$5000))</f>
        <v/>
      </c>
      <c r="H651" s="112" t="str">
        <f>IF(A651="","",SUMIF(销售记录!$A$3:$A$5000,A651,销售记录!$F$3:$F$5000))</f>
        <v/>
      </c>
      <c r="I651" s="114" t="str">
        <f>IF(H651="","",SUMIF(销售记录!$A$3:$A$5000,A651,销售记录!$H$3:$H$5000))</f>
        <v/>
      </c>
      <c r="J651" s="119" t="str">
        <f t="shared" si="31"/>
        <v/>
      </c>
      <c r="K651" s="114" t="str">
        <f t="shared" si="32"/>
        <v/>
      </c>
      <c r="L651" s="96"/>
    </row>
    <row r="652" customHeight="1" spans="1:12">
      <c r="A652" s="110" t="str">
        <f t="array" ref="A652">销售记录!O651:R657</f>
        <v/>
      </c>
      <c r="B652" s="110" t="str">
        <f t="array" ref="B652">销售记录!P651:S657</f>
        <v/>
      </c>
      <c r="C652" s="111" t="str">
        <f t="array" ref="C652">销售记录!Q651:T657</f>
        <v/>
      </c>
      <c r="D652" s="110" t="str">
        <f t="array" ref="D652">销售记录!R651:U657</f>
        <v/>
      </c>
      <c r="E652" s="112" t="str">
        <f>IF(A652="","",SUMIF(进货明细!$A$3:$A$5000,A652,进货明细!$F$3:$F$5000))</f>
        <v/>
      </c>
      <c r="F652" s="113" t="str">
        <f t="shared" si="30"/>
        <v/>
      </c>
      <c r="G652" s="114" t="str">
        <f>IF(E652="","",SUMIF(进货明细!$A$3:$A$5000,A652,进货明细!$H$3:$H$5000))</f>
        <v/>
      </c>
      <c r="H652" s="112" t="str">
        <f>IF(A652="","",SUMIF(销售记录!$A$3:$A$5000,A652,销售记录!$F$3:$F$5000))</f>
        <v/>
      </c>
      <c r="I652" s="114" t="str">
        <f>IF(H652="","",SUMIF(销售记录!$A$3:$A$5000,A652,销售记录!$H$3:$H$5000))</f>
        <v/>
      </c>
      <c r="J652" s="119" t="str">
        <f t="shared" si="31"/>
        <v/>
      </c>
      <c r="K652" s="114" t="str">
        <f t="shared" si="32"/>
        <v/>
      </c>
      <c r="L652" s="96"/>
    </row>
    <row r="653" customHeight="1" spans="1:12">
      <c r="A653" s="110" t="str">
        <f t="array" ref="A653">销售记录!O652:R658</f>
        <v/>
      </c>
      <c r="B653" s="110" t="str">
        <f t="array" ref="B653">销售记录!P652:S658</f>
        <v/>
      </c>
      <c r="C653" s="111" t="str">
        <f t="array" ref="C653">销售记录!Q652:T658</f>
        <v/>
      </c>
      <c r="D653" s="110" t="str">
        <f t="array" ref="D653">销售记录!R652:U658</f>
        <v/>
      </c>
      <c r="E653" s="112" t="str">
        <f>IF(A653="","",SUMIF(进货明细!$A$3:$A$5000,A653,进货明细!$F$3:$F$5000))</f>
        <v/>
      </c>
      <c r="F653" s="113" t="str">
        <f t="shared" si="30"/>
        <v/>
      </c>
      <c r="G653" s="114" t="str">
        <f>IF(E653="","",SUMIF(进货明细!$A$3:$A$5000,A653,进货明细!$H$3:$H$5000))</f>
        <v/>
      </c>
      <c r="H653" s="112" t="str">
        <f>IF(A653="","",SUMIF(销售记录!$A$3:$A$5000,A653,销售记录!$F$3:$F$5000))</f>
        <v/>
      </c>
      <c r="I653" s="114" t="str">
        <f>IF(H653="","",SUMIF(销售记录!$A$3:$A$5000,A653,销售记录!$H$3:$H$5000))</f>
        <v/>
      </c>
      <c r="J653" s="119" t="str">
        <f t="shared" si="31"/>
        <v/>
      </c>
      <c r="K653" s="114" t="str">
        <f t="shared" si="32"/>
        <v/>
      </c>
      <c r="L653" s="96"/>
    </row>
    <row r="654" customHeight="1" spans="1:12">
      <c r="A654" s="110" t="str">
        <f t="array" ref="A654">销售记录!O653:R659</f>
        <v/>
      </c>
      <c r="B654" s="110" t="str">
        <f t="array" ref="B654">销售记录!P653:S659</f>
        <v/>
      </c>
      <c r="C654" s="111" t="str">
        <f t="array" ref="C654">销售记录!Q653:T659</f>
        <v/>
      </c>
      <c r="D654" s="110" t="str">
        <f t="array" ref="D654">销售记录!R653:U659</f>
        <v/>
      </c>
      <c r="E654" s="112" t="str">
        <f>IF(A654="","",SUMIF(进货明细!$A$3:$A$5000,A654,进货明细!$F$3:$F$5000))</f>
        <v/>
      </c>
      <c r="F654" s="113" t="str">
        <f t="shared" si="30"/>
        <v/>
      </c>
      <c r="G654" s="114" t="str">
        <f>IF(E654="","",SUMIF(进货明细!$A$3:$A$5000,A654,进货明细!$H$3:$H$5000))</f>
        <v/>
      </c>
      <c r="H654" s="112" t="str">
        <f>IF(A654="","",SUMIF(销售记录!$A$3:$A$5000,A654,销售记录!$F$3:$F$5000))</f>
        <v/>
      </c>
      <c r="I654" s="114" t="str">
        <f>IF(H654="","",SUMIF(销售记录!$A$3:$A$5000,A654,销售记录!$H$3:$H$5000))</f>
        <v/>
      </c>
      <c r="J654" s="119" t="str">
        <f t="shared" si="31"/>
        <v/>
      </c>
      <c r="K654" s="114" t="str">
        <f t="shared" si="32"/>
        <v/>
      </c>
      <c r="L654" s="96"/>
    </row>
    <row r="655" customHeight="1" spans="1:12">
      <c r="A655" s="110" t="str">
        <f t="array" ref="A655">销售记录!O654:R660</f>
        <v/>
      </c>
      <c r="B655" s="110" t="str">
        <f t="array" ref="B655">销售记录!P654:S660</f>
        <v/>
      </c>
      <c r="C655" s="111" t="str">
        <f t="array" ref="C655">销售记录!Q654:T660</f>
        <v/>
      </c>
      <c r="D655" s="110" t="str">
        <f t="array" ref="D655">销售记录!R654:U660</f>
        <v/>
      </c>
      <c r="E655" s="112" t="str">
        <f>IF(A655="","",SUMIF(进货明细!$A$3:$A$5000,A655,进货明细!$F$3:$F$5000))</f>
        <v/>
      </c>
      <c r="F655" s="113" t="str">
        <f t="shared" si="30"/>
        <v/>
      </c>
      <c r="G655" s="114" t="str">
        <f>IF(E655="","",SUMIF(进货明细!$A$3:$A$5000,A655,进货明细!$H$3:$H$5000))</f>
        <v/>
      </c>
      <c r="H655" s="112" t="str">
        <f>IF(A655="","",SUMIF(销售记录!$A$3:$A$5000,A655,销售记录!$F$3:$F$5000))</f>
        <v/>
      </c>
      <c r="I655" s="114" t="str">
        <f>IF(H655="","",SUMIF(销售记录!$A$3:$A$5000,A655,销售记录!$H$3:$H$5000))</f>
        <v/>
      </c>
      <c r="J655" s="119" t="str">
        <f t="shared" si="31"/>
        <v/>
      </c>
      <c r="K655" s="114" t="str">
        <f t="shared" si="32"/>
        <v/>
      </c>
      <c r="L655" s="96"/>
    </row>
    <row r="656" customHeight="1" spans="1:12">
      <c r="A656" s="110" t="str">
        <f t="array" ref="A656">销售记录!O655:R661</f>
        <v/>
      </c>
      <c r="B656" s="110" t="str">
        <f t="array" ref="B656">销售记录!P655:S661</f>
        <v/>
      </c>
      <c r="C656" s="111" t="str">
        <f t="array" ref="C656">销售记录!Q655:T661</f>
        <v/>
      </c>
      <c r="D656" s="110" t="str">
        <f t="array" ref="D656">销售记录!R655:U661</f>
        <v/>
      </c>
      <c r="E656" s="112" t="str">
        <f>IF(A656="","",SUMIF(进货明细!$A$3:$A$5000,A656,进货明细!$F$3:$F$5000))</f>
        <v/>
      </c>
      <c r="F656" s="113" t="str">
        <f t="shared" si="30"/>
        <v/>
      </c>
      <c r="G656" s="114" t="str">
        <f>IF(E656="","",SUMIF(进货明细!$A$3:$A$5000,A656,进货明细!$H$3:$H$5000))</f>
        <v/>
      </c>
      <c r="H656" s="112" t="str">
        <f>IF(A656="","",SUMIF(销售记录!$A$3:$A$5000,A656,销售记录!$F$3:$F$5000))</f>
        <v/>
      </c>
      <c r="I656" s="114" t="str">
        <f>IF(H656="","",SUMIF(销售记录!$A$3:$A$5000,A656,销售记录!$H$3:$H$5000))</f>
        <v/>
      </c>
      <c r="J656" s="119" t="str">
        <f t="shared" si="31"/>
        <v/>
      </c>
      <c r="K656" s="114" t="str">
        <f t="shared" si="32"/>
        <v/>
      </c>
      <c r="L656" s="96"/>
    </row>
    <row r="657" customHeight="1" spans="1:12">
      <c r="A657" s="110" t="str">
        <f t="array" ref="A657">销售记录!O656:R662</f>
        <v/>
      </c>
      <c r="B657" s="110" t="str">
        <f t="array" ref="B657">销售记录!P656:S662</f>
        <v/>
      </c>
      <c r="C657" s="111" t="str">
        <f t="array" ref="C657">销售记录!Q656:T662</f>
        <v/>
      </c>
      <c r="D657" s="110" t="str">
        <f t="array" ref="D657">销售记录!R656:U662</f>
        <v/>
      </c>
      <c r="E657" s="112" t="str">
        <f>IF(A657="","",SUMIF(进货明细!$A$3:$A$5000,A657,进货明细!$F$3:$F$5000))</f>
        <v/>
      </c>
      <c r="F657" s="113" t="str">
        <f t="shared" si="30"/>
        <v/>
      </c>
      <c r="G657" s="114" t="str">
        <f>IF(E657="","",SUMIF(进货明细!$A$3:$A$5000,A657,进货明细!$H$3:$H$5000))</f>
        <v/>
      </c>
      <c r="H657" s="112" t="str">
        <f>IF(A657="","",SUMIF(销售记录!$A$3:$A$5000,A657,销售记录!$F$3:$F$5000))</f>
        <v/>
      </c>
      <c r="I657" s="114" t="str">
        <f>IF(H657="","",SUMIF(销售记录!$A$3:$A$5000,A657,销售记录!$H$3:$H$5000))</f>
        <v/>
      </c>
      <c r="J657" s="119" t="str">
        <f t="shared" si="31"/>
        <v/>
      </c>
      <c r="K657" s="114" t="str">
        <f t="shared" si="32"/>
        <v/>
      </c>
      <c r="L657" s="96"/>
    </row>
    <row r="658" customHeight="1" spans="1:12">
      <c r="A658" s="110" t="str">
        <f t="array" ref="A658">销售记录!O657:R663</f>
        <v/>
      </c>
      <c r="B658" s="110" t="str">
        <f t="array" ref="B658">销售记录!P657:S663</f>
        <v/>
      </c>
      <c r="C658" s="111" t="str">
        <f t="array" ref="C658">销售记录!Q657:T663</f>
        <v/>
      </c>
      <c r="D658" s="110" t="str">
        <f t="array" ref="D658">销售记录!R657:U663</f>
        <v/>
      </c>
      <c r="E658" s="112" t="str">
        <f>IF(A658="","",SUMIF(进货明细!$A$3:$A$5000,A658,进货明细!$F$3:$F$5000))</f>
        <v/>
      </c>
      <c r="F658" s="113" t="str">
        <f t="shared" si="30"/>
        <v/>
      </c>
      <c r="G658" s="114" t="str">
        <f>IF(E658="","",SUMIF(进货明细!$A$3:$A$5000,A658,进货明细!$H$3:$H$5000))</f>
        <v/>
      </c>
      <c r="H658" s="112" t="str">
        <f>IF(A658="","",SUMIF(销售记录!$A$3:$A$5000,A658,销售记录!$F$3:$F$5000))</f>
        <v/>
      </c>
      <c r="I658" s="114" t="str">
        <f>IF(H658="","",SUMIF(销售记录!$A$3:$A$5000,A658,销售记录!$H$3:$H$5000))</f>
        <v/>
      </c>
      <c r="J658" s="119" t="str">
        <f t="shared" si="31"/>
        <v/>
      </c>
      <c r="K658" s="114" t="str">
        <f t="shared" si="32"/>
        <v/>
      </c>
      <c r="L658" s="96"/>
    </row>
    <row r="659" customHeight="1" spans="1:12">
      <c r="A659" s="110" t="str">
        <f t="array" ref="A659">销售记录!O658:R664</f>
        <v/>
      </c>
      <c r="B659" s="110" t="str">
        <f t="array" ref="B659">销售记录!P658:S664</f>
        <v/>
      </c>
      <c r="C659" s="111" t="str">
        <f t="array" ref="C659">销售记录!Q658:T664</f>
        <v/>
      </c>
      <c r="D659" s="110" t="str">
        <f t="array" ref="D659">销售记录!R658:U664</f>
        <v/>
      </c>
      <c r="E659" s="112" t="str">
        <f>IF(A659="","",SUMIF(进货明细!$A$3:$A$5000,A659,进货明细!$F$3:$F$5000))</f>
        <v/>
      </c>
      <c r="F659" s="113" t="str">
        <f t="shared" si="30"/>
        <v/>
      </c>
      <c r="G659" s="114" t="str">
        <f>IF(E659="","",SUMIF(进货明细!$A$3:$A$5000,A659,进货明细!$H$3:$H$5000))</f>
        <v/>
      </c>
      <c r="H659" s="112" t="str">
        <f>IF(A659="","",SUMIF(销售记录!$A$3:$A$5000,A659,销售记录!$F$3:$F$5000))</f>
        <v/>
      </c>
      <c r="I659" s="114" t="str">
        <f>IF(H659="","",SUMIF(销售记录!$A$3:$A$5000,A659,销售记录!$H$3:$H$5000))</f>
        <v/>
      </c>
      <c r="J659" s="119" t="str">
        <f t="shared" si="31"/>
        <v/>
      </c>
      <c r="K659" s="114" t="str">
        <f t="shared" si="32"/>
        <v/>
      </c>
      <c r="L659" s="96"/>
    </row>
    <row r="660" customHeight="1" spans="1:12">
      <c r="A660" s="110" t="str">
        <f t="array" ref="A660">销售记录!O659:R665</f>
        <v/>
      </c>
      <c r="B660" s="110" t="str">
        <f t="array" ref="B660">销售记录!P659:S665</f>
        <v/>
      </c>
      <c r="C660" s="111" t="str">
        <f t="array" ref="C660">销售记录!Q659:T665</f>
        <v/>
      </c>
      <c r="D660" s="110" t="str">
        <f t="array" ref="D660">销售记录!R659:U665</f>
        <v/>
      </c>
      <c r="E660" s="112" t="str">
        <f>IF(A660="","",SUMIF(进货明细!$A$3:$A$5000,A660,进货明细!$F$3:$F$5000))</f>
        <v/>
      </c>
      <c r="F660" s="113" t="str">
        <f t="shared" si="30"/>
        <v/>
      </c>
      <c r="G660" s="114" t="str">
        <f>IF(E660="","",SUMIF(进货明细!$A$3:$A$5000,A660,进货明细!$H$3:$H$5000))</f>
        <v/>
      </c>
      <c r="H660" s="112" t="str">
        <f>IF(A660="","",SUMIF(销售记录!$A$3:$A$5000,A660,销售记录!$F$3:$F$5000))</f>
        <v/>
      </c>
      <c r="I660" s="114" t="str">
        <f>IF(H660="","",SUMIF(销售记录!$A$3:$A$5000,A660,销售记录!$H$3:$H$5000))</f>
        <v/>
      </c>
      <c r="J660" s="119" t="str">
        <f t="shared" si="31"/>
        <v/>
      </c>
      <c r="K660" s="114" t="str">
        <f t="shared" si="32"/>
        <v/>
      </c>
      <c r="L660" s="96"/>
    </row>
    <row r="661" customHeight="1" spans="1:12">
      <c r="A661" s="110" t="str">
        <f t="array" ref="A661">销售记录!O660:R666</f>
        <v/>
      </c>
      <c r="B661" s="110" t="str">
        <f t="array" ref="B661">销售记录!P660:S666</f>
        <v/>
      </c>
      <c r="C661" s="111" t="str">
        <f t="array" ref="C661">销售记录!Q660:T666</f>
        <v/>
      </c>
      <c r="D661" s="110" t="str">
        <f t="array" ref="D661">销售记录!R660:U666</f>
        <v/>
      </c>
      <c r="E661" s="112" t="str">
        <f>IF(A661="","",SUMIF(进货明细!$A$3:$A$5000,A661,进货明细!$F$3:$F$5000))</f>
        <v/>
      </c>
      <c r="F661" s="113" t="str">
        <f t="shared" si="30"/>
        <v/>
      </c>
      <c r="G661" s="114" t="str">
        <f>IF(E661="","",SUMIF(进货明细!$A$3:$A$5000,A661,进货明细!$H$3:$H$5000))</f>
        <v/>
      </c>
      <c r="H661" s="112" t="str">
        <f>IF(A661="","",SUMIF(销售记录!$A$3:$A$5000,A661,销售记录!$F$3:$F$5000))</f>
        <v/>
      </c>
      <c r="I661" s="114" t="str">
        <f>IF(H661="","",SUMIF(销售记录!$A$3:$A$5000,A661,销售记录!$H$3:$H$5000))</f>
        <v/>
      </c>
      <c r="J661" s="119" t="str">
        <f t="shared" si="31"/>
        <v/>
      </c>
      <c r="K661" s="114" t="str">
        <f t="shared" si="32"/>
        <v/>
      </c>
      <c r="L661" s="96"/>
    </row>
    <row r="662" customHeight="1" spans="1:12">
      <c r="A662" s="110" t="str">
        <f t="array" ref="A662">销售记录!O661:R667</f>
        <v/>
      </c>
      <c r="B662" s="110" t="str">
        <f t="array" ref="B662">销售记录!P661:S667</f>
        <v/>
      </c>
      <c r="C662" s="111" t="str">
        <f t="array" ref="C662">销售记录!Q661:T667</f>
        <v/>
      </c>
      <c r="D662" s="110" t="str">
        <f t="array" ref="D662">销售记录!R661:U667</f>
        <v/>
      </c>
      <c r="E662" s="112" t="str">
        <f>IF(A662="","",SUMIF(进货明细!$A$3:$A$5000,A662,进货明细!$F$3:$F$5000))</f>
        <v/>
      </c>
      <c r="F662" s="113" t="str">
        <f t="shared" si="30"/>
        <v/>
      </c>
      <c r="G662" s="114" t="str">
        <f>IF(E662="","",SUMIF(进货明细!$A$3:$A$5000,A662,进货明细!$H$3:$H$5000))</f>
        <v/>
      </c>
      <c r="H662" s="112" t="str">
        <f>IF(A662="","",SUMIF(销售记录!$A$3:$A$5000,A662,销售记录!$F$3:$F$5000))</f>
        <v/>
      </c>
      <c r="I662" s="114" t="str">
        <f>IF(H662="","",SUMIF(销售记录!$A$3:$A$5000,A662,销售记录!$H$3:$H$5000))</f>
        <v/>
      </c>
      <c r="J662" s="119" t="str">
        <f t="shared" si="31"/>
        <v/>
      </c>
      <c r="K662" s="114" t="str">
        <f t="shared" si="32"/>
        <v/>
      </c>
      <c r="L662" s="96"/>
    </row>
    <row r="663" customHeight="1" spans="1:12">
      <c r="A663" s="110" t="str">
        <f t="array" ref="A663">销售记录!O662:R668</f>
        <v/>
      </c>
      <c r="B663" s="110" t="str">
        <f t="array" ref="B663">销售记录!P662:S668</f>
        <v/>
      </c>
      <c r="C663" s="111" t="str">
        <f t="array" ref="C663">销售记录!Q662:T668</f>
        <v/>
      </c>
      <c r="D663" s="110" t="str">
        <f t="array" ref="D663">销售记录!R662:U668</f>
        <v/>
      </c>
      <c r="E663" s="112" t="str">
        <f>IF(A663="","",SUMIF(进货明细!$A$3:$A$5000,A663,进货明细!$F$3:$F$5000))</f>
        <v/>
      </c>
      <c r="F663" s="113" t="str">
        <f t="shared" si="30"/>
        <v/>
      </c>
      <c r="G663" s="114" t="str">
        <f>IF(E663="","",SUMIF(进货明细!$A$3:$A$5000,A663,进货明细!$H$3:$H$5000))</f>
        <v/>
      </c>
      <c r="H663" s="112" t="str">
        <f>IF(A663="","",SUMIF(销售记录!$A$3:$A$5000,A663,销售记录!$F$3:$F$5000))</f>
        <v/>
      </c>
      <c r="I663" s="114" t="str">
        <f>IF(H663="","",SUMIF(销售记录!$A$3:$A$5000,A663,销售记录!$H$3:$H$5000))</f>
        <v/>
      </c>
      <c r="J663" s="119" t="str">
        <f t="shared" si="31"/>
        <v/>
      </c>
      <c r="K663" s="114" t="str">
        <f t="shared" si="32"/>
        <v/>
      </c>
      <c r="L663" s="96"/>
    </row>
    <row r="664" customHeight="1" spans="1:12">
      <c r="A664" s="110" t="str">
        <f t="array" ref="A664">销售记录!O663:R669</f>
        <v/>
      </c>
      <c r="B664" s="110" t="str">
        <f t="array" ref="B664">销售记录!P663:S669</f>
        <v/>
      </c>
      <c r="C664" s="111" t="str">
        <f t="array" ref="C664">销售记录!Q663:T669</f>
        <v/>
      </c>
      <c r="D664" s="110" t="str">
        <f t="array" ref="D664">销售记录!R663:U669</f>
        <v/>
      </c>
      <c r="E664" s="112" t="str">
        <f>IF(A664="","",SUMIF(进货明细!$A$3:$A$5000,A664,进货明细!$F$3:$F$5000))</f>
        <v/>
      </c>
      <c r="F664" s="113" t="str">
        <f t="shared" si="30"/>
        <v/>
      </c>
      <c r="G664" s="114" t="str">
        <f>IF(E664="","",SUMIF(进货明细!$A$3:$A$5000,A664,进货明细!$H$3:$H$5000))</f>
        <v/>
      </c>
      <c r="H664" s="112" t="str">
        <f>IF(A664="","",SUMIF(销售记录!$A$3:$A$5000,A664,销售记录!$F$3:$F$5000))</f>
        <v/>
      </c>
      <c r="I664" s="114" t="str">
        <f>IF(H664="","",SUMIF(销售记录!$A$3:$A$5000,A664,销售记录!$H$3:$H$5000))</f>
        <v/>
      </c>
      <c r="J664" s="119" t="str">
        <f t="shared" si="31"/>
        <v/>
      </c>
      <c r="K664" s="114" t="str">
        <f t="shared" si="32"/>
        <v/>
      </c>
      <c r="L664" s="96"/>
    </row>
    <row r="665" customHeight="1" spans="1:12">
      <c r="A665" s="110" t="str">
        <f t="array" ref="A665">销售记录!O664:R670</f>
        <v/>
      </c>
      <c r="B665" s="110" t="str">
        <f t="array" ref="B665">销售记录!P664:S670</f>
        <v/>
      </c>
      <c r="C665" s="111" t="str">
        <f t="array" ref="C665">销售记录!Q664:T670</f>
        <v/>
      </c>
      <c r="D665" s="110" t="str">
        <f t="array" ref="D665">销售记录!R664:U670</f>
        <v/>
      </c>
      <c r="E665" s="112" t="str">
        <f>IF(A665="","",SUMIF(进货明细!$A$3:$A$5000,A665,进货明细!$F$3:$F$5000))</f>
        <v/>
      </c>
      <c r="F665" s="113" t="str">
        <f t="shared" si="30"/>
        <v/>
      </c>
      <c r="G665" s="114" t="str">
        <f>IF(E665="","",SUMIF(进货明细!$A$3:$A$5000,A665,进货明细!$H$3:$H$5000))</f>
        <v/>
      </c>
      <c r="H665" s="112" t="str">
        <f>IF(A665="","",SUMIF(销售记录!$A$3:$A$5000,A665,销售记录!$F$3:$F$5000))</f>
        <v/>
      </c>
      <c r="I665" s="114" t="str">
        <f>IF(H665="","",SUMIF(销售记录!$A$3:$A$5000,A665,销售记录!$H$3:$H$5000))</f>
        <v/>
      </c>
      <c r="J665" s="119" t="str">
        <f t="shared" si="31"/>
        <v/>
      </c>
      <c r="K665" s="114" t="str">
        <f t="shared" si="32"/>
        <v/>
      </c>
      <c r="L665" s="96"/>
    </row>
    <row r="666" customHeight="1" spans="1:12">
      <c r="A666" s="110" t="str">
        <f t="array" ref="A666">销售记录!O665:R671</f>
        <v/>
      </c>
      <c r="B666" s="110" t="str">
        <f t="array" ref="B666">销售记录!P665:S671</f>
        <v/>
      </c>
      <c r="C666" s="111" t="str">
        <f t="array" ref="C666">销售记录!Q665:T671</f>
        <v/>
      </c>
      <c r="D666" s="110" t="str">
        <f t="array" ref="D666">销售记录!R665:U671</f>
        <v/>
      </c>
      <c r="E666" s="112" t="str">
        <f>IF(A666="","",SUMIF(进货明细!$A$3:$A$5000,A666,进货明细!$F$3:$F$5000))</f>
        <v/>
      </c>
      <c r="F666" s="113" t="str">
        <f t="shared" si="30"/>
        <v/>
      </c>
      <c r="G666" s="114" t="str">
        <f>IF(E666="","",SUMIF(进货明细!$A$3:$A$5000,A666,进货明细!$H$3:$H$5000))</f>
        <v/>
      </c>
      <c r="H666" s="112" t="str">
        <f>IF(A666="","",SUMIF(销售记录!$A$3:$A$5000,A666,销售记录!$F$3:$F$5000))</f>
        <v/>
      </c>
      <c r="I666" s="114" t="str">
        <f>IF(H666="","",SUMIF(销售记录!$A$3:$A$5000,A666,销售记录!$H$3:$H$5000))</f>
        <v/>
      </c>
      <c r="J666" s="119" t="str">
        <f t="shared" si="31"/>
        <v/>
      </c>
      <c r="K666" s="114" t="str">
        <f t="shared" si="32"/>
        <v/>
      </c>
      <c r="L666" s="96"/>
    </row>
    <row r="667" customHeight="1" spans="1:12">
      <c r="A667" s="110" t="str">
        <f t="array" ref="A667">销售记录!O666:R672</f>
        <v/>
      </c>
      <c r="B667" s="110" t="str">
        <f t="array" ref="B667">销售记录!P666:S672</f>
        <v/>
      </c>
      <c r="C667" s="111" t="str">
        <f t="array" ref="C667">销售记录!Q666:T672</f>
        <v/>
      </c>
      <c r="D667" s="110" t="str">
        <f t="array" ref="D667">销售记录!R666:U672</f>
        <v/>
      </c>
      <c r="E667" s="112" t="str">
        <f>IF(A667="","",SUMIF(进货明细!$A$3:$A$5000,A667,进货明细!$F$3:$F$5000))</f>
        <v/>
      </c>
      <c r="F667" s="113" t="str">
        <f t="shared" si="30"/>
        <v/>
      </c>
      <c r="G667" s="114" t="str">
        <f>IF(E667="","",SUMIF(进货明细!$A$3:$A$5000,A667,进货明细!$H$3:$H$5000))</f>
        <v/>
      </c>
      <c r="H667" s="112" t="str">
        <f>IF(A667="","",SUMIF(销售记录!$A$3:$A$5000,A667,销售记录!$F$3:$F$5000))</f>
        <v/>
      </c>
      <c r="I667" s="114" t="str">
        <f>IF(H667="","",SUMIF(销售记录!$A$3:$A$5000,A667,销售记录!$H$3:$H$5000))</f>
        <v/>
      </c>
      <c r="J667" s="119" t="str">
        <f t="shared" si="31"/>
        <v/>
      </c>
      <c r="K667" s="114" t="str">
        <f t="shared" si="32"/>
        <v/>
      </c>
      <c r="L667" s="96"/>
    </row>
    <row r="668" customHeight="1" spans="1:12">
      <c r="A668" s="110" t="str">
        <f t="array" ref="A668">销售记录!O667:R673</f>
        <v/>
      </c>
      <c r="B668" s="110" t="str">
        <f t="array" ref="B668">销售记录!P667:S673</f>
        <v/>
      </c>
      <c r="C668" s="111" t="str">
        <f t="array" ref="C668">销售记录!Q667:T673</f>
        <v/>
      </c>
      <c r="D668" s="110" t="str">
        <f t="array" ref="D668">销售记录!R667:U673</f>
        <v/>
      </c>
      <c r="E668" s="112" t="str">
        <f>IF(A668="","",SUMIF(进货明细!$A$3:$A$5000,A668,进货明细!$F$3:$F$5000))</f>
        <v/>
      </c>
      <c r="F668" s="113" t="str">
        <f t="shared" si="30"/>
        <v/>
      </c>
      <c r="G668" s="114" t="str">
        <f>IF(E668="","",SUMIF(进货明细!$A$3:$A$5000,A668,进货明细!$H$3:$H$5000))</f>
        <v/>
      </c>
      <c r="H668" s="112" t="str">
        <f>IF(A668="","",SUMIF(销售记录!$A$3:$A$5000,A668,销售记录!$F$3:$F$5000))</f>
        <v/>
      </c>
      <c r="I668" s="114" t="str">
        <f>IF(H668="","",SUMIF(销售记录!$A$3:$A$5000,A668,销售记录!$H$3:$H$5000))</f>
        <v/>
      </c>
      <c r="J668" s="119" t="str">
        <f t="shared" si="31"/>
        <v/>
      </c>
      <c r="K668" s="114" t="str">
        <f t="shared" si="32"/>
        <v/>
      </c>
      <c r="L668" s="96"/>
    </row>
    <row r="669" customHeight="1" spans="1:12">
      <c r="A669" s="110" t="str">
        <f t="array" ref="A669">销售记录!O668:R674</f>
        <v/>
      </c>
      <c r="B669" s="110" t="str">
        <f t="array" ref="B669">销售记录!P668:S674</f>
        <v/>
      </c>
      <c r="C669" s="111" t="str">
        <f t="array" ref="C669">销售记录!Q668:T674</f>
        <v/>
      </c>
      <c r="D669" s="110" t="str">
        <f t="array" ref="D669">销售记录!R668:U674</f>
        <v/>
      </c>
      <c r="E669" s="112" t="str">
        <f>IF(A669="","",SUMIF(进货明细!$A$3:$A$5000,A669,进货明细!$F$3:$F$5000))</f>
        <v/>
      </c>
      <c r="F669" s="113" t="str">
        <f t="shared" si="30"/>
        <v/>
      </c>
      <c r="G669" s="114" t="str">
        <f>IF(E669="","",SUMIF(进货明细!$A$3:$A$5000,A669,进货明细!$H$3:$H$5000))</f>
        <v/>
      </c>
      <c r="H669" s="112" t="str">
        <f>IF(A669="","",SUMIF(销售记录!$A$3:$A$5000,A669,销售记录!$F$3:$F$5000))</f>
        <v/>
      </c>
      <c r="I669" s="114" t="str">
        <f>IF(H669="","",SUMIF(销售记录!$A$3:$A$5000,A669,销售记录!$H$3:$H$5000))</f>
        <v/>
      </c>
      <c r="J669" s="119" t="str">
        <f t="shared" si="31"/>
        <v/>
      </c>
      <c r="K669" s="114" t="str">
        <f t="shared" si="32"/>
        <v/>
      </c>
      <c r="L669" s="96"/>
    </row>
    <row r="670" customHeight="1" spans="1:12">
      <c r="A670" s="110" t="str">
        <f t="array" ref="A670">销售记录!O669:R675</f>
        <v/>
      </c>
      <c r="B670" s="110" t="str">
        <f t="array" ref="B670">销售记录!P669:S675</f>
        <v/>
      </c>
      <c r="C670" s="111" t="str">
        <f t="array" ref="C670">销售记录!Q669:T675</f>
        <v/>
      </c>
      <c r="D670" s="110" t="str">
        <f t="array" ref="D670">销售记录!R669:U675</f>
        <v/>
      </c>
      <c r="E670" s="112" t="str">
        <f>IF(A670="","",SUMIF(进货明细!$A$3:$A$5000,A670,进货明细!$F$3:$F$5000))</f>
        <v/>
      </c>
      <c r="F670" s="113" t="str">
        <f t="shared" si="30"/>
        <v/>
      </c>
      <c r="G670" s="114" t="str">
        <f>IF(E670="","",SUMIF(进货明细!$A$3:$A$5000,A670,进货明细!$H$3:$H$5000))</f>
        <v/>
      </c>
      <c r="H670" s="112" t="str">
        <f>IF(A670="","",SUMIF(销售记录!$A$3:$A$5000,A670,销售记录!$F$3:$F$5000))</f>
        <v/>
      </c>
      <c r="I670" s="114" t="str">
        <f>IF(H670="","",SUMIF(销售记录!$A$3:$A$5000,A670,销售记录!$H$3:$H$5000))</f>
        <v/>
      </c>
      <c r="J670" s="119" t="str">
        <f t="shared" si="31"/>
        <v/>
      </c>
      <c r="K670" s="114" t="str">
        <f t="shared" si="32"/>
        <v/>
      </c>
      <c r="L670" s="96"/>
    </row>
    <row r="671" customHeight="1" spans="1:12">
      <c r="A671" s="110" t="str">
        <f t="array" ref="A671">销售记录!O670:R676</f>
        <v/>
      </c>
      <c r="B671" s="110" t="str">
        <f t="array" ref="B671">销售记录!P670:S676</f>
        <v/>
      </c>
      <c r="C671" s="111" t="str">
        <f t="array" ref="C671">销售记录!Q670:T676</f>
        <v/>
      </c>
      <c r="D671" s="110" t="str">
        <f t="array" ref="D671">销售记录!R670:U676</f>
        <v/>
      </c>
      <c r="E671" s="112" t="str">
        <f>IF(A671="","",SUMIF(进货明细!$A$3:$A$5000,A671,进货明细!$F$3:$F$5000))</f>
        <v/>
      </c>
      <c r="F671" s="113" t="str">
        <f t="shared" si="30"/>
        <v/>
      </c>
      <c r="G671" s="114" t="str">
        <f>IF(E671="","",SUMIF(进货明细!$A$3:$A$5000,A671,进货明细!$H$3:$H$5000))</f>
        <v/>
      </c>
      <c r="H671" s="112" t="str">
        <f>IF(A671="","",SUMIF(销售记录!$A$3:$A$5000,A671,销售记录!$F$3:$F$5000))</f>
        <v/>
      </c>
      <c r="I671" s="114" t="str">
        <f>IF(H671="","",SUMIF(销售记录!$A$3:$A$5000,A671,销售记录!$H$3:$H$5000))</f>
        <v/>
      </c>
      <c r="J671" s="119" t="str">
        <f t="shared" si="31"/>
        <v/>
      </c>
      <c r="K671" s="114" t="str">
        <f t="shared" si="32"/>
        <v/>
      </c>
      <c r="L671" s="96"/>
    </row>
    <row r="672" customHeight="1" spans="1:12">
      <c r="A672" s="110" t="str">
        <f t="array" ref="A672">销售记录!O671:R677</f>
        <v/>
      </c>
      <c r="B672" s="110" t="str">
        <f t="array" ref="B672">销售记录!P671:S677</f>
        <v/>
      </c>
      <c r="C672" s="111" t="str">
        <f t="array" ref="C672">销售记录!Q671:T677</f>
        <v/>
      </c>
      <c r="D672" s="110" t="str">
        <f t="array" ref="D672">销售记录!R671:U677</f>
        <v/>
      </c>
      <c r="E672" s="112" t="str">
        <f>IF(A672="","",SUMIF(进货明细!$A$3:$A$5000,A672,进货明细!$F$3:$F$5000))</f>
        <v/>
      </c>
      <c r="F672" s="113" t="str">
        <f t="shared" si="30"/>
        <v/>
      </c>
      <c r="G672" s="114" t="str">
        <f>IF(E672="","",SUMIF(进货明细!$A$3:$A$5000,A672,进货明细!$H$3:$H$5000))</f>
        <v/>
      </c>
      <c r="H672" s="112" t="str">
        <f>IF(A672="","",SUMIF(销售记录!$A$3:$A$5000,A672,销售记录!$F$3:$F$5000))</f>
        <v/>
      </c>
      <c r="I672" s="114" t="str">
        <f>IF(H672="","",SUMIF(销售记录!$A$3:$A$5000,A672,销售记录!$H$3:$H$5000))</f>
        <v/>
      </c>
      <c r="J672" s="119" t="str">
        <f t="shared" si="31"/>
        <v/>
      </c>
      <c r="K672" s="114" t="str">
        <f t="shared" si="32"/>
        <v/>
      </c>
      <c r="L672" s="96"/>
    </row>
    <row r="673" customHeight="1" spans="1:12">
      <c r="A673" s="110" t="str">
        <f t="array" ref="A673">销售记录!O672:R678</f>
        <v/>
      </c>
      <c r="B673" s="110" t="str">
        <f t="array" ref="B673">销售记录!P672:S678</f>
        <v/>
      </c>
      <c r="C673" s="111" t="str">
        <f t="array" ref="C673">销售记录!Q672:T678</f>
        <v/>
      </c>
      <c r="D673" s="110" t="str">
        <f t="array" ref="D673">销售记录!R672:U678</f>
        <v/>
      </c>
      <c r="E673" s="112" t="str">
        <f>IF(A673="","",SUMIF(进货明细!$A$3:$A$5000,A673,进货明细!$F$3:$F$5000))</f>
        <v/>
      </c>
      <c r="F673" s="113" t="str">
        <f t="shared" si="30"/>
        <v/>
      </c>
      <c r="G673" s="114" t="str">
        <f>IF(E673="","",SUMIF(进货明细!$A$3:$A$5000,A673,进货明细!$H$3:$H$5000))</f>
        <v/>
      </c>
      <c r="H673" s="112" t="str">
        <f>IF(A673="","",SUMIF(销售记录!$A$3:$A$5000,A673,销售记录!$F$3:$F$5000))</f>
        <v/>
      </c>
      <c r="I673" s="114" t="str">
        <f>IF(H673="","",SUMIF(销售记录!$A$3:$A$5000,A673,销售记录!$H$3:$H$5000))</f>
        <v/>
      </c>
      <c r="J673" s="119" t="str">
        <f t="shared" si="31"/>
        <v/>
      </c>
      <c r="K673" s="114" t="str">
        <f t="shared" si="32"/>
        <v/>
      </c>
      <c r="L673" s="96"/>
    </row>
    <row r="674" customHeight="1" spans="1:12">
      <c r="A674" s="110" t="str">
        <f t="array" ref="A674">销售记录!O673:R679</f>
        <v/>
      </c>
      <c r="B674" s="110" t="str">
        <f t="array" ref="B674">销售记录!P673:S679</f>
        <v/>
      </c>
      <c r="C674" s="111" t="str">
        <f t="array" ref="C674">销售记录!Q673:T679</f>
        <v/>
      </c>
      <c r="D674" s="110" t="str">
        <f t="array" ref="D674">销售记录!R673:U679</f>
        <v/>
      </c>
      <c r="E674" s="112" t="str">
        <f>IF(A674="","",SUMIF(进货明细!$A$3:$A$5000,A674,进货明细!$F$3:$F$5000))</f>
        <v/>
      </c>
      <c r="F674" s="113" t="str">
        <f t="shared" si="30"/>
        <v/>
      </c>
      <c r="G674" s="114" t="str">
        <f>IF(E674="","",SUMIF(进货明细!$A$3:$A$5000,A674,进货明细!$H$3:$H$5000))</f>
        <v/>
      </c>
      <c r="H674" s="112" t="str">
        <f>IF(A674="","",SUMIF(销售记录!$A$3:$A$5000,A674,销售记录!$F$3:$F$5000))</f>
        <v/>
      </c>
      <c r="I674" s="114" t="str">
        <f>IF(H674="","",SUMIF(销售记录!$A$3:$A$5000,A674,销售记录!$H$3:$H$5000))</f>
        <v/>
      </c>
      <c r="J674" s="119" t="str">
        <f t="shared" si="31"/>
        <v/>
      </c>
      <c r="K674" s="114" t="str">
        <f t="shared" si="32"/>
        <v/>
      </c>
      <c r="L674" s="96"/>
    </row>
    <row r="675" customHeight="1" spans="1:12">
      <c r="A675" s="110" t="str">
        <f t="array" ref="A675">销售记录!O674:R680</f>
        <v/>
      </c>
      <c r="B675" s="110" t="str">
        <f t="array" ref="B675">销售记录!P674:S680</f>
        <v/>
      </c>
      <c r="C675" s="111" t="str">
        <f t="array" ref="C675">销售记录!Q674:T680</f>
        <v/>
      </c>
      <c r="D675" s="110" t="str">
        <f t="array" ref="D675">销售记录!R674:U680</f>
        <v/>
      </c>
      <c r="E675" s="112" t="str">
        <f>IF(A675="","",SUMIF(进货明细!$A$3:$A$5000,A675,进货明细!$F$3:$F$5000))</f>
        <v/>
      </c>
      <c r="F675" s="113" t="str">
        <f t="shared" si="30"/>
        <v/>
      </c>
      <c r="G675" s="114" t="str">
        <f>IF(E675="","",SUMIF(进货明细!$A$3:$A$5000,A675,进货明细!$H$3:$H$5000))</f>
        <v/>
      </c>
      <c r="H675" s="112" t="str">
        <f>IF(A675="","",SUMIF(销售记录!$A$3:$A$5000,A675,销售记录!$F$3:$F$5000))</f>
        <v/>
      </c>
      <c r="I675" s="114" t="str">
        <f>IF(H675="","",SUMIF(销售记录!$A$3:$A$5000,A675,销售记录!$H$3:$H$5000))</f>
        <v/>
      </c>
      <c r="J675" s="119" t="str">
        <f t="shared" si="31"/>
        <v/>
      </c>
      <c r="K675" s="114" t="str">
        <f t="shared" si="32"/>
        <v/>
      </c>
      <c r="L675" s="96"/>
    </row>
    <row r="676" customHeight="1" spans="1:12">
      <c r="A676" s="110" t="str">
        <f t="array" ref="A676">销售记录!O675:R681</f>
        <v/>
      </c>
      <c r="B676" s="110" t="str">
        <f t="array" ref="B676">销售记录!P675:S681</f>
        <v/>
      </c>
      <c r="C676" s="111" t="str">
        <f t="array" ref="C676">销售记录!Q675:T681</f>
        <v/>
      </c>
      <c r="D676" s="110" t="str">
        <f t="array" ref="D676">销售记录!R675:U681</f>
        <v/>
      </c>
      <c r="E676" s="112" t="str">
        <f>IF(A676="","",SUMIF(进货明细!$A$3:$A$5000,A676,进货明细!$F$3:$F$5000))</f>
        <v/>
      </c>
      <c r="F676" s="113" t="str">
        <f t="shared" si="30"/>
        <v/>
      </c>
      <c r="G676" s="114" t="str">
        <f>IF(E676="","",SUMIF(进货明细!$A$3:$A$5000,A676,进货明细!$H$3:$H$5000))</f>
        <v/>
      </c>
      <c r="H676" s="112" t="str">
        <f>IF(A676="","",SUMIF(销售记录!$A$3:$A$5000,A676,销售记录!$F$3:$F$5000))</f>
        <v/>
      </c>
      <c r="I676" s="114" t="str">
        <f>IF(H676="","",SUMIF(销售记录!$A$3:$A$5000,A676,销售记录!$H$3:$H$5000))</f>
        <v/>
      </c>
      <c r="J676" s="119" t="str">
        <f t="shared" si="31"/>
        <v/>
      </c>
      <c r="K676" s="114" t="str">
        <f t="shared" si="32"/>
        <v/>
      </c>
      <c r="L676" s="96"/>
    </row>
    <row r="677" customHeight="1" spans="1:12">
      <c r="A677" s="110" t="str">
        <f t="array" ref="A677">销售记录!O676:R682</f>
        <v/>
      </c>
      <c r="B677" s="110" t="str">
        <f t="array" ref="B677">销售记录!P676:S682</f>
        <v/>
      </c>
      <c r="C677" s="111" t="str">
        <f t="array" ref="C677">销售记录!Q676:T682</f>
        <v/>
      </c>
      <c r="D677" s="110" t="str">
        <f t="array" ref="D677">销售记录!R676:U682</f>
        <v/>
      </c>
      <c r="E677" s="112" t="str">
        <f>IF(A677="","",SUMIF(进货明细!$A$3:$A$5000,A677,进货明细!$F$3:$F$5000))</f>
        <v/>
      </c>
      <c r="F677" s="113" t="str">
        <f t="shared" si="30"/>
        <v/>
      </c>
      <c r="G677" s="114" t="str">
        <f>IF(E677="","",SUMIF(进货明细!$A$3:$A$5000,A677,进货明细!$H$3:$H$5000))</f>
        <v/>
      </c>
      <c r="H677" s="112" t="str">
        <f>IF(A677="","",SUMIF(销售记录!$A$3:$A$5000,A677,销售记录!$F$3:$F$5000))</f>
        <v/>
      </c>
      <c r="I677" s="114" t="str">
        <f>IF(H677="","",SUMIF(销售记录!$A$3:$A$5000,A677,销售记录!$H$3:$H$5000))</f>
        <v/>
      </c>
      <c r="J677" s="119" t="str">
        <f t="shared" si="31"/>
        <v/>
      </c>
      <c r="K677" s="114" t="str">
        <f t="shared" si="32"/>
        <v/>
      </c>
      <c r="L677" s="96"/>
    </row>
    <row r="678" customHeight="1" spans="1:12">
      <c r="A678" s="110" t="str">
        <f t="array" ref="A678">销售记录!O677:R683</f>
        <v/>
      </c>
      <c r="B678" s="110" t="str">
        <f t="array" ref="B678">销售记录!P677:S683</f>
        <v/>
      </c>
      <c r="C678" s="111" t="str">
        <f t="array" ref="C678">销售记录!Q677:T683</f>
        <v/>
      </c>
      <c r="D678" s="110" t="str">
        <f t="array" ref="D678">销售记录!R677:U683</f>
        <v/>
      </c>
      <c r="E678" s="112" t="str">
        <f>IF(A678="","",SUMIF(进货明细!$A$3:$A$5000,A678,进货明细!$F$3:$F$5000))</f>
        <v/>
      </c>
      <c r="F678" s="113" t="str">
        <f t="shared" si="30"/>
        <v/>
      </c>
      <c r="G678" s="114" t="str">
        <f>IF(E678="","",SUMIF(进货明细!$A$3:$A$5000,A678,进货明细!$H$3:$H$5000))</f>
        <v/>
      </c>
      <c r="H678" s="112" t="str">
        <f>IF(A678="","",SUMIF(销售记录!$A$3:$A$5000,A678,销售记录!$F$3:$F$5000))</f>
        <v/>
      </c>
      <c r="I678" s="114" t="str">
        <f>IF(H678="","",SUMIF(销售记录!$A$3:$A$5000,A678,销售记录!$H$3:$H$5000))</f>
        <v/>
      </c>
      <c r="J678" s="119" t="str">
        <f t="shared" si="31"/>
        <v/>
      </c>
      <c r="K678" s="114" t="str">
        <f t="shared" si="32"/>
        <v/>
      </c>
      <c r="L678" s="96"/>
    </row>
    <row r="679" customHeight="1" spans="1:12">
      <c r="A679" s="110" t="str">
        <f t="array" ref="A679">销售记录!O678:R684</f>
        <v/>
      </c>
      <c r="B679" s="110" t="str">
        <f t="array" ref="B679">销售记录!P678:S684</f>
        <v/>
      </c>
      <c r="C679" s="111" t="str">
        <f t="array" ref="C679">销售记录!Q678:T684</f>
        <v/>
      </c>
      <c r="D679" s="110" t="str">
        <f t="array" ref="D679">销售记录!R678:U684</f>
        <v/>
      </c>
      <c r="E679" s="112" t="str">
        <f>IF(A679="","",SUMIF(进货明细!$A$3:$A$5000,A679,进货明细!$F$3:$F$5000))</f>
        <v/>
      </c>
      <c r="F679" s="113" t="str">
        <f t="shared" si="30"/>
        <v/>
      </c>
      <c r="G679" s="114" t="str">
        <f>IF(E679="","",SUMIF(进货明细!$A$3:$A$5000,A679,进货明细!$H$3:$H$5000))</f>
        <v/>
      </c>
      <c r="H679" s="112" t="str">
        <f>IF(A679="","",SUMIF(销售记录!$A$3:$A$5000,A679,销售记录!$F$3:$F$5000))</f>
        <v/>
      </c>
      <c r="I679" s="114" t="str">
        <f>IF(H679="","",SUMIF(销售记录!$A$3:$A$5000,A679,销售记录!$H$3:$H$5000))</f>
        <v/>
      </c>
      <c r="J679" s="119" t="str">
        <f t="shared" si="31"/>
        <v/>
      </c>
      <c r="K679" s="114" t="str">
        <f t="shared" si="32"/>
        <v/>
      </c>
      <c r="L679" s="96"/>
    </row>
    <row r="680" customHeight="1" spans="1:12">
      <c r="A680" s="110" t="str">
        <f t="array" ref="A680">销售记录!O679:R685</f>
        <v/>
      </c>
      <c r="B680" s="110" t="str">
        <f t="array" ref="B680">销售记录!P679:S685</f>
        <v/>
      </c>
      <c r="C680" s="111" t="str">
        <f t="array" ref="C680">销售记录!Q679:T685</f>
        <v/>
      </c>
      <c r="D680" s="110" t="str">
        <f t="array" ref="D680">销售记录!R679:U685</f>
        <v/>
      </c>
      <c r="E680" s="112" t="str">
        <f>IF(A680="","",SUMIF(进货明细!$A$3:$A$5000,A680,进货明细!$F$3:$F$5000))</f>
        <v/>
      </c>
      <c r="F680" s="113" t="str">
        <f t="shared" si="30"/>
        <v/>
      </c>
      <c r="G680" s="114" t="str">
        <f>IF(E680="","",SUMIF(进货明细!$A$3:$A$5000,A680,进货明细!$H$3:$H$5000))</f>
        <v/>
      </c>
      <c r="H680" s="112" t="str">
        <f>IF(A680="","",SUMIF(销售记录!$A$3:$A$5000,A680,销售记录!$F$3:$F$5000))</f>
        <v/>
      </c>
      <c r="I680" s="114" t="str">
        <f>IF(H680="","",SUMIF(销售记录!$A$3:$A$5000,A680,销售记录!$H$3:$H$5000))</f>
        <v/>
      </c>
      <c r="J680" s="119" t="str">
        <f t="shared" si="31"/>
        <v/>
      </c>
      <c r="K680" s="114" t="str">
        <f t="shared" si="32"/>
        <v/>
      </c>
      <c r="L680" s="96"/>
    </row>
    <row r="681" customHeight="1" spans="1:12">
      <c r="A681" s="110" t="str">
        <f t="array" ref="A681">销售记录!O680:R686</f>
        <v/>
      </c>
      <c r="B681" s="110" t="str">
        <f t="array" ref="B681">销售记录!P680:S686</f>
        <v/>
      </c>
      <c r="C681" s="111" t="str">
        <f t="array" ref="C681">销售记录!Q680:T686</f>
        <v/>
      </c>
      <c r="D681" s="110" t="str">
        <f t="array" ref="D681">销售记录!R680:U686</f>
        <v/>
      </c>
      <c r="E681" s="112" t="str">
        <f>IF(A681="","",SUMIF(进货明细!$A$3:$A$5000,A681,进货明细!$F$3:$F$5000))</f>
        <v/>
      </c>
      <c r="F681" s="113" t="str">
        <f t="shared" si="30"/>
        <v/>
      </c>
      <c r="G681" s="114" t="str">
        <f>IF(E681="","",SUMIF(进货明细!$A$3:$A$5000,A681,进货明细!$H$3:$H$5000))</f>
        <v/>
      </c>
      <c r="H681" s="112" t="str">
        <f>IF(A681="","",SUMIF(销售记录!$A$3:$A$5000,A681,销售记录!$F$3:$F$5000))</f>
        <v/>
      </c>
      <c r="I681" s="114" t="str">
        <f>IF(H681="","",SUMIF(销售记录!$A$3:$A$5000,A681,销售记录!$H$3:$H$5000))</f>
        <v/>
      </c>
      <c r="J681" s="119" t="str">
        <f t="shared" si="31"/>
        <v/>
      </c>
      <c r="K681" s="114" t="str">
        <f t="shared" si="32"/>
        <v/>
      </c>
      <c r="L681" s="96"/>
    </row>
    <row r="682" customHeight="1" spans="1:12">
      <c r="A682" s="110" t="str">
        <f t="array" ref="A682">销售记录!O681:R687</f>
        <v/>
      </c>
      <c r="B682" s="110" t="str">
        <f t="array" ref="B682">销售记录!P681:S687</f>
        <v/>
      </c>
      <c r="C682" s="111" t="str">
        <f t="array" ref="C682">销售记录!Q681:T687</f>
        <v/>
      </c>
      <c r="D682" s="110" t="str">
        <f t="array" ref="D682">销售记录!R681:U687</f>
        <v/>
      </c>
      <c r="E682" s="112" t="str">
        <f>IF(A682="","",SUMIF(进货明细!$A$3:$A$5000,A682,进货明细!$F$3:$F$5000))</f>
        <v/>
      </c>
      <c r="F682" s="113" t="str">
        <f t="shared" si="30"/>
        <v/>
      </c>
      <c r="G682" s="114" t="str">
        <f>IF(E682="","",SUMIF(进货明细!$A$3:$A$5000,A682,进货明细!$H$3:$H$5000))</f>
        <v/>
      </c>
      <c r="H682" s="112" t="str">
        <f>IF(A682="","",SUMIF(销售记录!$A$3:$A$5000,A682,销售记录!$F$3:$F$5000))</f>
        <v/>
      </c>
      <c r="I682" s="114" t="str">
        <f>IF(H682="","",SUMIF(销售记录!$A$3:$A$5000,A682,销售记录!$H$3:$H$5000))</f>
        <v/>
      </c>
      <c r="J682" s="119" t="str">
        <f t="shared" si="31"/>
        <v/>
      </c>
      <c r="K682" s="114" t="str">
        <f t="shared" si="32"/>
        <v/>
      </c>
      <c r="L682" s="96"/>
    </row>
    <row r="683" customHeight="1" spans="1:12">
      <c r="A683" s="110" t="str">
        <f t="array" ref="A683">销售记录!O682:R688</f>
        <v/>
      </c>
      <c r="B683" s="110" t="str">
        <f t="array" ref="B683">销售记录!P682:S688</f>
        <v/>
      </c>
      <c r="C683" s="111" t="str">
        <f t="array" ref="C683">销售记录!Q682:T688</f>
        <v/>
      </c>
      <c r="D683" s="110" t="str">
        <f t="array" ref="D683">销售记录!R682:U688</f>
        <v/>
      </c>
      <c r="E683" s="112" t="str">
        <f>IF(A683="","",SUMIF(进货明细!$A$3:$A$5000,A683,进货明细!$F$3:$F$5000))</f>
        <v/>
      </c>
      <c r="F683" s="113" t="str">
        <f t="shared" si="30"/>
        <v/>
      </c>
      <c r="G683" s="114" t="str">
        <f>IF(E683="","",SUMIF(进货明细!$A$3:$A$5000,A683,进货明细!$H$3:$H$5000))</f>
        <v/>
      </c>
      <c r="H683" s="112" t="str">
        <f>IF(A683="","",SUMIF(销售记录!$A$3:$A$5000,A683,销售记录!$F$3:$F$5000))</f>
        <v/>
      </c>
      <c r="I683" s="114" t="str">
        <f>IF(H683="","",SUMIF(销售记录!$A$3:$A$5000,A683,销售记录!$H$3:$H$5000))</f>
        <v/>
      </c>
      <c r="J683" s="119" t="str">
        <f t="shared" si="31"/>
        <v/>
      </c>
      <c r="K683" s="114" t="str">
        <f t="shared" si="32"/>
        <v/>
      </c>
      <c r="L683" s="96"/>
    </row>
    <row r="684" customHeight="1" spans="1:12">
      <c r="A684" s="110" t="str">
        <f t="array" ref="A684">销售记录!O683:R689</f>
        <v/>
      </c>
      <c r="B684" s="110" t="str">
        <f t="array" ref="B684">销售记录!P683:S689</f>
        <v/>
      </c>
      <c r="C684" s="111" t="str">
        <f t="array" ref="C684">销售记录!Q683:T689</f>
        <v/>
      </c>
      <c r="D684" s="110" t="str">
        <f t="array" ref="D684">销售记录!R683:U689</f>
        <v/>
      </c>
      <c r="E684" s="112" t="str">
        <f>IF(A684="","",SUMIF(进货明细!$A$3:$A$5000,A684,进货明细!$F$3:$F$5000))</f>
        <v/>
      </c>
      <c r="F684" s="113" t="str">
        <f t="shared" si="30"/>
        <v/>
      </c>
      <c r="G684" s="114" t="str">
        <f>IF(E684="","",SUMIF(进货明细!$A$3:$A$5000,A684,进货明细!$H$3:$H$5000))</f>
        <v/>
      </c>
      <c r="H684" s="112" t="str">
        <f>IF(A684="","",SUMIF(销售记录!$A$3:$A$5000,A684,销售记录!$F$3:$F$5000))</f>
        <v/>
      </c>
      <c r="I684" s="114" t="str">
        <f>IF(H684="","",SUMIF(销售记录!$A$3:$A$5000,A684,销售记录!$H$3:$H$5000))</f>
        <v/>
      </c>
      <c r="J684" s="119" t="str">
        <f t="shared" si="31"/>
        <v/>
      </c>
      <c r="K684" s="114" t="str">
        <f t="shared" si="32"/>
        <v/>
      </c>
      <c r="L684" s="96"/>
    </row>
    <row r="685" customHeight="1" spans="1:12">
      <c r="A685" s="110" t="str">
        <f t="array" ref="A685">销售记录!O684:R690</f>
        <v/>
      </c>
      <c r="B685" s="110" t="str">
        <f t="array" ref="B685">销售记录!P684:S690</f>
        <v/>
      </c>
      <c r="C685" s="111" t="str">
        <f t="array" ref="C685">销售记录!Q684:T690</f>
        <v/>
      </c>
      <c r="D685" s="110" t="str">
        <f t="array" ref="D685">销售记录!R684:U690</f>
        <v/>
      </c>
      <c r="E685" s="112" t="str">
        <f>IF(A685="","",SUMIF(进货明细!$A$3:$A$5000,A685,进货明细!$F$3:$F$5000))</f>
        <v/>
      </c>
      <c r="F685" s="113" t="str">
        <f t="shared" si="30"/>
        <v/>
      </c>
      <c r="G685" s="114" t="str">
        <f>IF(E685="","",SUMIF(进货明细!$A$3:$A$5000,A685,进货明细!$H$3:$H$5000))</f>
        <v/>
      </c>
      <c r="H685" s="112" t="str">
        <f>IF(A685="","",SUMIF(销售记录!$A$3:$A$5000,A685,销售记录!$F$3:$F$5000))</f>
        <v/>
      </c>
      <c r="I685" s="114" t="str">
        <f>IF(H685="","",SUMIF(销售记录!$A$3:$A$5000,A685,销售记录!$H$3:$H$5000))</f>
        <v/>
      </c>
      <c r="J685" s="119" t="str">
        <f t="shared" si="31"/>
        <v/>
      </c>
      <c r="K685" s="114" t="str">
        <f t="shared" si="32"/>
        <v/>
      </c>
      <c r="L685" s="96"/>
    </row>
    <row r="686" customHeight="1" spans="1:12">
      <c r="A686" s="110" t="str">
        <f t="array" ref="A686">销售记录!O685:R691</f>
        <v/>
      </c>
      <c r="B686" s="110" t="str">
        <f t="array" ref="B686">销售记录!P685:S691</f>
        <v/>
      </c>
      <c r="C686" s="111" t="str">
        <f t="array" ref="C686">销售记录!Q685:T691</f>
        <v/>
      </c>
      <c r="D686" s="110" t="str">
        <f t="array" ref="D686">销售记录!R685:U691</f>
        <v/>
      </c>
      <c r="E686" s="112" t="str">
        <f>IF(A686="","",SUMIF(进货明细!$A$3:$A$5000,A686,进货明细!$F$3:$F$5000))</f>
        <v/>
      </c>
      <c r="F686" s="113" t="str">
        <f t="shared" si="30"/>
        <v/>
      </c>
      <c r="G686" s="114" t="str">
        <f>IF(E686="","",SUMIF(进货明细!$A$3:$A$5000,A686,进货明细!$H$3:$H$5000))</f>
        <v/>
      </c>
      <c r="H686" s="112" t="str">
        <f>IF(A686="","",SUMIF(销售记录!$A$3:$A$5000,A686,销售记录!$F$3:$F$5000))</f>
        <v/>
      </c>
      <c r="I686" s="114" t="str">
        <f>IF(H686="","",SUMIF(销售记录!$A$3:$A$5000,A686,销售记录!$H$3:$H$5000))</f>
        <v/>
      </c>
      <c r="J686" s="119" t="str">
        <f t="shared" si="31"/>
        <v/>
      </c>
      <c r="K686" s="114" t="str">
        <f t="shared" si="32"/>
        <v/>
      </c>
      <c r="L686" s="96"/>
    </row>
    <row r="687" customHeight="1" spans="1:12">
      <c r="A687" s="110" t="str">
        <f t="array" ref="A687">销售记录!O686:R692</f>
        <v/>
      </c>
      <c r="B687" s="110" t="str">
        <f t="array" ref="B687">销售记录!P686:S692</f>
        <v/>
      </c>
      <c r="C687" s="111" t="str">
        <f t="array" ref="C687">销售记录!Q686:T692</f>
        <v/>
      </c>
      <c r="D687" s="110" t="str">
        <f t="array" ref="D687">销售记录!R686:U692</f>
        <v/>
      </c>
      <c r="E687" s="112" t="str">
        <f>IF(A687="","",SUMIF(进货明细!$A$3:$A$5000,A687,进货明细!$F$3:$F$5000))</f>
        <v/>
      </c>
      <c r="F687" s="113" t="str">
        <f t="shared" si="30"/>
        <v/>
      </c>
      <c r="G687" s="114" t="str">
        <f>IF(E687="","",SUMIF(进货明细!$A$3:$A$5000,A687,进货明细!$H$3:$H$5000))</f>
        <v/>
      </c>
      <c r="H687" s="112" t="str">
        <f>IF(A687="","",SUMIF(销售记录!$A$3:$A$5000,A687,销售记录!$F$3:$F$5000))</f>
        <v/>
      </c>
      <c r="I687" s="114" t="str">
        <f>IF(H687="","",SUMIF(销售记录!$A$3:$A$5000,A687,销售记录!$H$3:$H$5000))</f>
        <v/>
      </c>
      <c r="J687" s="119" t="str">
        <f t="shared" si="31"/>
        <v/>
      </c>
      <c r="K687" s="114" t="str">
        <f t="shared" si="32"/>
        <v/>
      </c>
      <c r="L687" s="96"/>
    </row>
    <row r="688" customHeight="1" spans="1:12">
      <c r="A688" s="110" t="str">
        <f t="array" ref="A688">销售记录!O687:R693</f>
        <v/>
      </c>
      <c r="B688" s="110" t="str">
        <f t="array" ref="B688">销售记录!P687:S693</f>
        <v/>
      </c>
      <c r="C688" s="111" t="str">
        <f t="array" ref="C688">销售记录!Q687:T693</f>
        <v/>
      </c>
      <c r="D688" s="110" t="str">
        <f t="array" ref="D688">销售记录!R687:U693</f>
        <v/>
      </c>
      <c r="E688" s="112" t="str">
        <f>IF(A688="","",SUMIF(进货明细!$A$3:$A$5000,A688,进货明细!$F$3:$F$5000))</f>
        <v/>
      </c>
      <c r="F688" s="113" t="str">
        <f t="shared" si="30"/>
        <v/>
      </c>
      <c r="G688" s="114" t="str">
        <f>IF(E688="","",SUMIF(进货明细!$A$3:$A$5000,A688,进货明细!$H$3:$H$5000))</f>
        <v/>
      </c>
      <c r="H688" s="112" t="str">
        <f>IF(A688="","",SUMIF(销售记录!$A$3:$A$5000,A688,销售记录!$F$3:$F$5000))</f>
        <v/>
      </c>
      <c r="I688" s="114" t="str">
        <f>IF(H688="","",SUMIF(销售记录!$A$3:$A$5000,A688,销售记录!$H$3:$H$5000))</f>
        <v/>
      </c>
      <c r="J688" s="119" t="str">
        <f t="shared" si="31"/>
        <v/>
      </c>
      <c r="K688" s="114" t="str">
        <f t="shared" si="32"/>
        <v/>
      </c>
      <c r="L688" s="96"/>
    </row>
    <row r="689" customHeight="1" spans="1:12">
      <c r="A689" s="110" t="str">
        <f t="array" ref="A689">销售记录!O688:R694</f>
        <v/>
      </c>
      <c r="B689" s="110" t="str">
        <f t="array" ref="B689">销售记录!P688:S694</f>
        <v/>
      </c>
      <c r="C689" s="111" t="str">
        <f t="array" ref="C689">销售记录!Q688:T694</f>
        <v/>
      </c>
      <c r="D689" s="110" t="str">
        <f t="array" ref="D689">销售记录!R688:U694</f>
        <v/>
      </c>
      <c r="E689" s="112" t="str">
        <f>IF(A689="","",SUMIF(进货明细!$A$3:$A$5000,A689,进货明细!$F$3:$F$5000))</f>
        <v/>
      </c>
      <c r="F689" s="113" t="str">
        <f t="shared" si="30"/>
        <v/>
      </c>
      <c r="G689" s="114" t="str">
        <f>IF(E689="","",SUMIF(进货明细!$A$3:$A$5000,A689,进货明细!$H$3:$H$5000))</f>
        <v/>
      </c>
      <c r="H689" s="112" t="str">
        <f>IF(A689="","",SUMIF(销售记录!$A$3:$A$5000,A689,销售记录!$F$3:$F$5000))</f>
        <v/>
      </c>
      <c r="I689" s="114" t="str">
        <f>IF(H689="","",SUMIF(销售记录!$A$3:$A$5000,A689,销售记录!$H$3:$H$5000))</f>
        <v/>
      </c>
      <c r="J689" s="119" t="str">
        <f t="shared" si="31"/>
        <v/>
      </c>
      <c r="K689" s="114" t="str">
        <f t="shared" si="32"/>
        <v/>
      </c>
      <c r="L689" s="96"/>
    </row>
    <row r="690" customHeight="1" spans="1:12">
      <c r="A690" s="110" t="str">
        <f t="array" ref="A690">销售记录!O689:R695</f>
        <v/>
      </c>
      <c r="B690" s="110" t="str">
        <f t="array" ref="B690">销售记录!P689:S695</f>
        <v/>
      </c>
      <c r="C690" s="111" t="str">
        <f t="array" ref="C690">销售记录!Q689:T695</f>
        <v/>
      </c>
      <c r="D690" s="110" t="str">
        <f t="array" ref="D690">销售记录!R689:U695</f>
        <v/>
      </c>
      <c r="E690" s="112" t="str">
        <f>IF(A690="","",SUMIF(进货明细!$A$3:$A$5000,A690,进货明细!$F$3:$F$5000))</f>
        <v/>
      </c>
      <c r="F690" s="113" t="str">
        <f t="shared" si="30"/>
        <v/>
      </c>
      <c r="G690" s="114" t="str">
        <f>IF(E690="","",SUMIF(进货明细!$A$3:$A$5000,A690,进货明细!$H$3:$H$5000))</f>
        <v/>
      </c>
      <c r="H690" s="112" t="str">
        <f>IF(A690="","",SUMIF(销售记录!$A$3:$A$5000,A690,销售记录!$F$3:$F$5000))</f>
        <v/>
      </c>
      <c r="I690" s="114" t="str">
        <f>IF(H690="","",SUMIF(销售记录!$A$3:$A$5000,A690,销售记录!$H$3:$H$5000))</f>
        <v/>
      </c>
      <c r="J690" s="119" t="str">
        <f t="shared" si="31"/>
        <v/>
      </c>
      <c r="K690" s="114" t="str">
        <f t="shared" si="32"/>
        <v/>
      </c>
      <c r="L690" s="96"/>
    </row>
    <row r="691" customHeight="1" spans="1:12">
      <c r="A691" s="110" t="str">
        <f t="array" ref="A691">销售记录!O690:R696</f>
        <v/>
      </c>
      <c r="B691" s="110" t="str">
        <f t="array" ref="B691">销售记录!P690:S696</f>
        <v/>
      </c>
      <c r="C691" s="111" t="str">
        <f t="array" ref="C691">销售记录!Q690:T696</f>
        <v/>
      </c>
      <c r="D691" s="110" t="str">
        <f t="array" ref="D691">销售记录!R690:U696</f>
        <v/>
      </c>
      <c r="E691" s="112" t="str">
        <f>IF(A691="","",SUMIF(进货明细!$A$3:$A$5000,A691,进货明细!$F$3:$F$5000))</f>
        <v/>
      </c>
      <c r="F691" s="113" t="str">
        <f t="shared" si="30"/>
        <v/>
      </c>
      <c r="G691" s="114" t="str">
        <f>IF(E691="","",SUMIF(进货明细!$A$3:$A$5000,A691,进货明细!$H$3:$H$5000))</f>
        <v/>
      </c>
      <c r="H691" s="112" t="str">
        <f>IF(A691="","",SUMIF(销售记录!$A$3:$A$5000,A691,销售记录!$F$3:$F$5000))</f>
        <v/>
      </c>
      <c r="I691" s="114" t="str">
        <f>IF(H691="","",SUMIF(销售记录!$A$3:$A$5000,A691,销售记录!$H$3:$H$5000))</f>
        <v/>
      </c>
      <c r="J691" s="119" t="str">
        <f t="shared" si="31"/>
        <v/>
      </c>
      <c r="K691" s="114" t="str">
        <f t="shared" si="32"/>
        <v/>
      </c>
      <c r="L691" s="96"/>
    </row>
    <row r="692" customHeight="1" spans="1:12">
      <c r="A692" s="110" t="str">
        <f t="array" ref="A692">销售记录!O691:R697</f>
        <v/>
      </c>
      <c r="B692" s="110" t="str">
        <f t="array" ref="B692">销售记录!P691:S697</f>
        <v/>
      </c>
      <c r="C692" s="111" t="str">
        <f t="array" ref="C692">销售记录!Q691:T697</f>
        <v/>
      </c>
      <c r="D692" s="110" t="str">
        <f t="array" ref="D692">销售记录!R691:U697</f>
        <v/>
      </c>
      <c r="E692" s="112" t="str">
        <f>IF(A692="","",SUMIF(进货明细!$A$3:$A$5000,A692,进货明细!$F$3:$F$5000))</f>
        <v/>
      </c>
      <c r="F692" s="113" t="str">
        <f t="shared" si="30"/>
        <v/>
      </c>
      <c r="G692" s="114" t="str">
        <f>IF(E692="","",SUMIF(进货明细!$A$3:$A$5000,A692,进货明细!$H$3:$H$5000))</f>
        <v/>
      </c>
      <c r="H692" s="112" t="str">
        <f>IF(A692="","",SUMIF(销售记录!$A$3:$A$5000,A692,销售记录!$F$3:$F$5000))</f>
        <v/>
      </c>
      <c r="I692" s="114" t="str">
        <f>IF(H692="","",SUMIF(销售记录!$A$3:$A$5000,A692,销售记录!$H$3:$H$5000))</f>
        <v/>
      </c>
      <c r="J692" s="119" t="str">
        <f t="shared" si="31"/>
        <v/>
      </c>
      <c r="K692" s="114" t="str">
        <f t="shared" si="32"/>
        <v/>
      </c>
      <c r="L692" s="96"/>
    </row>
    <row r="693" customHeight="1" spans="1:12">
      <c r="A693" s="110" t="str">
        <f t="array" ref="A693">销售记录!O692:R698</f>
        <v/>
      </c>
      <c r="B693" s="110" t="str">
        <f t="array" ref="B693">销售记录!P692:S698</f>
        <v/>
      </c>
      <c r="C693" s="111" t="str">
        <f t="array" ref="C693">销售记录!Q692:T698</f>
        <v/>
      </c>
      <c r="D693" s="110" t="str">
        <f t="array" ref="D693">销售记录!R692:U698</f>
        <v/>
      </c>
      <c r="E693" s="112" t="str">
        <f>IF(A693="","",SUMIF(进货明细!$A$3:$A$5000,A693,进货明细!$F$3:$F$5000))</f>
        <v/>
      </c>
      <c r="F693" s="113" t="str">
        <f t="shared" si="30"/>
        <v/>
      </c>
      <c r="G693" s="114" t="str">
        <f>IF(E693="","",SUMIF(进货明细!$A$3:$A$5000,A693,进货明细!$H$3:$H$5000))</f>
        <v/>
      </c>
      <c r="H693" s="112" t="str">
        <f>IF(A693="","",SUMIF(销售记录!$A$3:$A$5000,A693,销售记录!$F$3:$F$5000))</f>
        <v/>
      </c>
      <c r="I693" s="114" t="str">
        <f>IF(H693="","",SUMIF(销售记录!$A$3:$A$5000,A693,销售记录!$H$3:$H$5000))</f>
        <v/>
      </c>
      <c r="J693" s="119" t="str">
        <f t="shared" si="31"/>
        <v/>
      </c>
      <c r="K693" s="114" t="str">
        <f t="shared" si="32"/>
        <v/>
      </c>
      <c r="L693" s="96"/>
    </row>
    <row r="694" customHeight="1" spans="1:12">
      <c r="A694" s="110" t="str">
        <f t="array" ref="A694">销售记录!O693:R699</f>
        <v/>
      </c>
      <c r="B694" s="110" t="str">
        <f t="array" ref="B694">销售记录!P693:S699</f>
        <v/>
      </c>
      <c r="C694" s="111" t="str">
        <f t="array" ref="C694">销售记录!Q693:T699</f>
        <v/>
      </c>
      <c r="D694" s="110" t="str">
        <f t="array" ref="D694">销售记录!R693:U699</f>
        <v/>
      </c>
      <c r="E694" s="112" t="str">
        <f>IF(A694="","",SUMIF(进货明细!$A$3:$A$5000,A694,进货明细!$F$3:$F$5000))</f>
        <v/>
      </c>
      <c r="F694" s="113" t="str">
        <f t="shared" si="30"/>
        <v/>
      </c>
      <c r="G694" s="114" t="str">
        <f>IF(E694="","",SUMIF(进货明细!$A$3:$A$5000,A694,进货明细!$H$3:$H$5000))</f>
        <v/>
      </c>
      <c r="H694" s="112" t="str">
        <f>IF(A694="","",SUMIF(销售记录!$A$3:$A$5000,A694,销售记录!$F$3:$F$5000))</f>
        <v/>
      </c>
      <c r="I694" s="114" t="str">
        <f>IF(H694="","",SUMIF(销售记录!$A$3:$A$5000,A694,销售记录!$H$3:$H$5000))</f>
        <v/>
      </c>
      <c r="J694" s="119" t="str">
        <f t="shared" si="31"/>
        <v/>
      </c>
      <c r="K694" s="114" t="str">
        <f t="shared" si="32"/>
        <v/>
      </c>
      <c r="L694" s="96"/>
    </row>
    <row r="695" customHeight="1" spans="1:12">
      <c r="A695" s="110" t="str">
        <f t="array" ref="A695">销售记录!O694:R700</f>
        <v/>
      </c>
      <c r="B695" s="110" t="str">
        <f t="array" ref="B695">销售记录!P694:S700</f>
        <v/>
      </c>
      <c r="C695" s="111" t="str">
        <f t="array" ref="C695">销售记录!Q694:T700</f>
        <v/>
      </c>
      <c r="D695" s="110" t="str">
        <f t="array" ref="D695">销售记录!R694:U700</f>
        <v/>
      </c>
      <c r="E695" s="112" t="str">
        <f>IF(A695="","",SUMIF(进货明细!$A$3:$A$5000,A695,进货明细!$F$3:$F$5000))</f>
        <v/>
      </c>
      <c r="F695" s="113" t="str">
        <f t="shared" si="30"/>
        <v/>
      </c>
      <c r="G695" s="114" t="str">
        <f>IF(E695="","",SUMIF(进货明细!$A$3:$A$5000,A695,进货明细!$H$3:$H$5000))</f>
        <v/>
      </c>
      <c r="H695" s="112" t="str">
        <f>IF(A695="","",SUMIF(销售记录!$A$3:$A$5000,A695,销售记录!$F$3:$F$5000))</f>
        <v/>
      </c>
      <c r="I695" s="114" t="str">
        <f>IF(H695="","",SUMIF(销售记录!$A$3:$A$5000,A695,销售记录!$H$3:$H$5000))</f>
        <v/>
      </c>
      <c r="J695" s="119" t="str">
        <f t="shared" si="31"/>
        <v/>
      </c>
      <c r="K695" s="114" t="str">
        <f t="shared" si="32"/>
        <v/>
      </c>
      <c r="L695" s="96"/>
    </row>
    <row r="696" customHeight="1" spans="1:12">
      <c r="A696" s="110" t="str">
        <f t="array" ref="A696">销售记录!O695:R701</f>
        <v/>
      </c>
      <c r="B696" s="110" t="str">
        <f t="array" ref="B696">销售记录!P695:S701</f>
        <v/>
      </c>
      <c r="C696" s="111" t="str">
        <f t="array" ref="C696">销售记录!Q695:T701</f>
        <v/>
      </c>
      <c r="D696" s="110" t="str">
        <f t="array" ref="D696">销售记录!R695:U701</f>
        <v/>
      </c>
      <c r="E696" s="112" t="str">
        <f>IF(A696="","",SUMIF(进货明细!$A$3:$A$5000,A696,进货明细!$F$3:$F$5000))</f>
        <v/>
      </c>
      <c r="F696" s="113" t="str">
        <f t="shared" si="30"/>
        <v/>
      </c>
      <c r="G696" s="114" t="str">
        <f>IF(E696="","",SUMIF(进货明细!$A$3:$A$5000,A696,进货明细!$H$3:$H$5000))</f>
        <v/>
      </c>
      <c r="H696" s="112" t="str">
        <f>IF(A696="","",SUMIF(销售记录!$A$3:$A$5000,A696,销售记录!$F$3:$F$5000))</f>
        <v/>
      </c>
      <c r="I696" s="114" t="str">
        <f>IF(H696="","",SUMIF(销售记录!$A$3:$A$5000,A696,销售记录!$H$3:$H$5000))</f>
        <v/>
      </c>
      <c r="J696" s="119" t="str">
        <f t="shared" si="31"/>
        <v/>
      </c>
      <c r="K696" s="114" t="str">
        <f t="shared" si="32"/>
        <v/>
      </c>
      <c r="L696" s="96"/>
    </row>
    <row r="697" customHeight="1" spans="1:12">
      <c r="A697" s="110" t="str">
        <f t="array" ref="A697">销售记录!O696:R702</f>
        <v/>
      </c>
      <c r="B697" s="110" t="str">
        <f t="array" ref="B697">销售记录!P696:S702</f>
        <v/>
      </c>
      <c r="C697" s="111" t="str">
        <f t="array" ref="C697">销售记录!Q696:T702</f>
        <v/>
      </c>
      <c r="D697" s="110" t="str">
        <f t="array" ref="D697">销售记录!R696:U702</f>
        <v/>
      </c>
      <c r="E697" s="112" t="str">
        <f>IF(A697="","",SUMIF(进货明细!$A$3:$A$5000,A697,进货明细!$F$3:$F$5000))</f>
        <v/>
      </c>
      <c r="F697" s="113" t="str">
        <f t="shared" si="30"/>
        <v/>
      </c>
      <c r="G697" s="114" t="str">
        <f>IF(E697="","",SUMIF(进货明细!$A$3:$A$5000,A697,进货明细!$H$3:$H$5000))</f>
        <v/>
      </c>
      <c r="H697" s="112" t="str">
        <f>IF(A697="","",SUMIF(销售记录!$A$3:$A$5000,A697,销售记录!$F$3:$F$5000))</f>
        <v/>
      </c>
      <c r="I697" s="114" t="str">
        <f>IF(H697="","",SUMIF(销售记录!$A$3:$A$5000,A697,销售记录!$H$3:$H$5000))</f>
        <v/>
      </c>
      <c r="J697" s="119" t="str">
        <f t="shared" si="31"/>
        <v/>
      </c>
      <c r="K697" s="114" t="str">
        <f t="shared" si="32"/>
        <v/>
      </c>
      <c r="L697" s="96"/>
    </row>
    <row r="698" customHeight="1" spans="1:12">
      <c r="A698" s="110" t="str">
        <f t="array" ref="A698">销售记录!O697:R703</f>
        <v/>
      </c>
      <c r="B698" s="110" t="str">
        <f t="array" ref="B698">销售记录!P697:S703</f>
        <v/>
      </c>
      <c r="C698" s="111" t="str">
        <f t="array" ref="C698">销售记录!Q697:T703</f>
        <v/>
      </c>
      <c r="D698" s="110" t="str">
        <f t="array" ref="D698">销售记录!R697:U703</f>
        <v/>
      </c>
      <c r="E698" s="112" t="str">
        <f>IF(A698="","",SUMIF(进货明细!$A$3:$A$5000,A698,进货明细!$F$3:$F$5000))</f>
        <v/>
      </c>
      <c r="F698" s="113" t="str">
        <f t="shared" si="30"/>
        <v/>
      </c>
      <c r="G698" s="114" t="str">
        <f>IF(E698="","",SUMIF(进货明细!$A$3:$A$5000,A698,进货明细!$H$3:$H$5000))</f>
        <v/>
      </c>
      <c r="H698" s="112" t="str">
        <f>IF(A698="","",SUMIF(销售记录!$A$3:$A$5000,A698,销售记录!$F$3:$F$5000))</f>
        <v/>
      </c>
      <c r="I698" s="114" t="str">
        <f>IF(H698="","",SUMIF(销售记录!$A$3:$A$5000,A698,销售记录!$H$3:$H$5000))</f>
        <v/>
      </c>
      <c r="J698" s="119" t="str">
        <f t="shared" si="31"/>
        <v/>
      </c>
      <c r="K698" s="114" t="str">
        <f t="shared" si="32"/>
        <v/>
      </c>
      <c r="L698" s="96"/>
    </row>
    <row r="699" customHeight="1" spans="1:12">
      <c r="A699" s="110" t="str">
        <f t="array" ref="A699">销售记录!O698:R704</f>
        <v/>
      </c>
      <c r="B699" s="110" t="str">
        <f t="array" ref="B699">销售记录!P698:S704</f>
        <v/>
      </c>
      <c r="C699" s="111" t="str">
        <f t="array" ref="C699">销售记录!Q698:T704</f>
        <v/>
      </c>
      <c r="D699" s="110" t="str">
        <f t="array" ref="D699">销售记录!R698:U704</f>
        <v/>
      </c>
      <c r="E699" s="112" t="str">
        <f>IF(A699="","",SUMIF(进货明细!$A$3:$A$5000,A699,进货明细!$F$3:$F$5000))</f>
        <v/>
      </c>
      <c r="F699" s="113" t="str">
        <f t="shared" si="30"/>
        <v/>
      </c>
      <c r="G699" s="114" t="str">
        <f>IF(E699="","",SUMIF(进货明细!$A$3:$A$5000,A699,进货明细!$H$3:$H$5000))</f>
        <v/>
      </c>
      <c r="H699" s="112" t="str">
        <f>IF(A699="","",SUMIF(销售记录!$A$3:$A$5000,A699,销售记录!$F$3:$F$5000))</f>
        <v/>
      </c>
      <c r="I699" s="114" t="str">
        <f>IF(H699="","",SUMIF(销售记录!$A$3:$A$5000,A699,销售记录!$H$3:$H$5000))</f>
        <v/>
      </c>
      <c r="J699" s="119" t="str">
        <f t="shared" si="31"/>
        <v/>
      </c>
      <c r="K699" s="114" t="str">
        <f t="shared" si="32"/>
        <v/>
      </c>
      <c r="L699" s="96"/>
    </row>
    <row r="700" customHeight="1" spans="1:12">
      <c r="A700" s="110" t="str">
        <f t="array" ref="A700">销售记录!O699:R705</f>
        <v/>
      </c>
      <c r="B700" s="110" t="str">
        <f t="array" ref="B700">销售记录!P699:S705</f>
        <v/>
      </c>
      <c r="C700" s="111" t="str">
        <f t="array" ref="C700">销售记录!Q699:T705</f>
        <v/>
      </c>
      <c r="D700" s="110" t="str">
        <f t="array" ref="D700">销售记录!R699:U705</f>
        <v/>
      </c>
      <c r="E700" s="112" t="str">
        <f>IF(A700="","",SUMIF(进货明细!$A$3:$A$5000,A700,进货明细!$F$3:$F$5000))</f>
        <v/>
      </c>
      <c r="F700" s="113" t="str">
        <f t="shared" si="30"/>
        <v/>
      </c>
      <c r="G700" s="114" t="str">
        <f>IF(E700="","",SUMIF(进货明细!$A$3:$A$5000,A700,进货明细!$H$3:$H$5000))</f>
        <v/>
      </c>
      <c r="H700" s="112" t="str">
        <f>IF(A700="","",SUMIF(销售记录!$A$3:$A$5000,A700,销售记录!$F$3:$F$5000))</f>
        <v/>
      </c>
      <c r="I700" s="114" t="str">
        <f>IF(H700="","",SUMIF(销售记录!$A$3:$A$5000,A700,销售记录!$H$3:$H$5000))</f>
        <v/>
      </c>
      <c r="J700" s="119" t="str">
        <f t="shared" si="31"/>
        <v/>
      </c>
      <c r="K700" s="114" t="str">
        <f t="shared" si="32"/>
        <v/>
      </c>
      <c r="L700" s="96"/>
    </row>
    <row r="701" customHeight="1" spans="1:12">
      <c r="A701" s="110" t="str">
        <f t="array" ref="A701">销售记录!O700:R706</f>
        <v/>
      </c>
      <c r="B701" s="110" t="str">
        <f t="array" ref="B701">销售记录!P700:S706</f>
        <v/>
      </c>
      <c r="C701" s="111" t="str">
        <f t="array" ref="C701">销售记录!Q700:T706</f>
        <v/>
      </c>
      <c r="D701" s="110" t="str">
        <f t="array" ref="D701">销售记录!R700:U706</f>
        <v/>
      </c>
      <c r="E701" s="112" t="str">
        <f>IF(A701="","",SUMIF(进货明细!$A$3:$A$5000,A701,进货明细!$F$3:$F$5000))</f>
        <v/>
      </c>
      <c r="F701" s="113" t="str">
        <f t="shared" si="30"/>
        <v/>
      </c>
      <c r="G701" s="114" t="str">
        <f>IF(E701="","",SUMIF(进货明细!$A$3:$A$5000,A701,进货明细!$H$3:$H$5000))</f>
        <v/>
      </c>
      <c r="H701" s="112" t="str">
        <f>IF(A701="","",SUMIF(销售记录!$A$3:$A$5000,A701,销售记录!$F$3:$F$5000))</f>
        <v/>
      </c>
      <c r="I701" s="114" t="str">
        <f>IF(H701="","",SUMIF(销售记录!$A$3:$A$5000,A701,销售记录!$H$3:$H$5000))</f>
        <v/>
      </c>
      <c r="J701" s="119" t="str">
        <f t="shared" si="31"/>
        <v/>
      </c>
      <c r="K701" s="114" t="str">
        <f t="shared" si="32"/>
        <v/>
      </c>
      <c r="L701" s="96"/>
    </row>
    <row r="702" customHeight="1" spans="1:12">
      <c r="A702" s="110" t="str">
        <f t="array" ref="A702">销售记录!O701:R707</f>
        <v/>
      </c>
      <c r="B702" s="110" t="str">
        <f t="array" ref="B702">销售记录!P701:S707</f>
        <v/>
      </c>
      <c r="C702" s="111" t="str">
        <f t="array" ref="C702">销售记录!Q701:T707</f>
        <v/>
      </c>
      <c r="D702" s="110" t="str">
        <f t="array" ref="D702">销售记录!R701:U707</f>
        <v/>
      </c>
      <c r="E702" s="112" t="str">
        <f>IF(A702="","",SUMIF(进货明细!$A$3:$A$5000,A702,进货明细!$F$3:$F$5000))</f>
        <v/>
      </c>
      <c r="F702" s="113" t="str">
        <f t="shared" si="30"/>
        <v/>
      </c>
      <c r="G702" s="114" t="str">
        <f>IF(E702="","",SUMIF(进货明细!$A$3:$A$5000,A702,进货明细!$H$3:$H$5000))</f>
        <v/>
      </c>
      <c r="H702" s="112" t="str">
        <f>IF(A702="","",SUMIF(销售记录!$A$3:$A$5000,A702,销售记录!$F$3:$F$5000))</f>
        <v/>
      </c>
      <c r="I702" s="114" t="str">
        <f>IF(H702="","",SUMIF(销售记录!$A$3:$A$5000,A702,销售记录!$H$3:$H$5000))</f>
        <v/>
      </c>
      <c r="J702" s="119" t="str">
        <f t="shared" si="31"/>
        <v/>
      </c>
      <c r="K702" s="114" t="str">
        <f t="shared" si="32"/>
        <v/>
      </c>
      <c r="L702" s="96"/>
    </row>
    <row r="703" customHeight="1" spans="1:12">
      <c r="A703" s="110" t="str">
        <f t="array" ref="A703">销售记录!O702:R708</f>
        <v/>
      </c>
      <c r="B703" s="110" t="str">
        <f t="array" ref="B703">销售记录!P702:S708</f>
        <v/>
      </c>
      <c r="C703" s="111" t="str">
        <f t="array" ref="C703">销售记录!Q702:T708</f>
        <v/>
      </c>
      <c r="D703" s="110" t="str">
        <f t="array" ref="D703">销售记录!R702:U708</f>
        <v/>
      </c>
      <c r="E703" s="112" t="str">
        <f>IF(A703="","",SUMIF(进货明细!$A$3:$A$5000,A703,进货明细!$F$3:$F$5000))</f>
        <v/>
      </c>
      <c r="F703" s="113" t="str">
        <f t="shared" si="30"/>
        <v/>
      </c>
      <c r="G703" s="114" t="str">
        <f>IF(E703="","",SUMIF(进货明细!$A$3:$A$5000,A703,进货明细!$H$3:$H$5000))</f>
        <v/>
      </c>
      <c r="H703" s="112" t="str">
        <f>IF(A703="","",SUMIF(销售记录!$A$3:$A$5000,A703,销售记录!$F$3:$F$5000))</f>
        <v/>
      </c>
      <c r="I703" s="114" t="str">
        <f>IF(H703="","",SUMIF(销售记录!$A$3:$A$5000,A703,销售记录!$H$3:$H$5000))</f>
        <v/>
      </c>
      <c r="J703" s="119" t="str">
        <f t="shared" si="31"/>
        <v/>
      </c>
      <c r="K703" s="114" t="str">
        <f t="shared" si="32"/>
        <v/>
      </c>
      <c r="L703" s="96"/>
    </row>
    <row r="704" customHeight="1" spans="1:12">
      <c r="A704" s="110" t="str">
        <f t="array" ref="A704">销售记录!O703:R709</f>
        <v/>
      </c>
      <c r="B704" s="110" t="str">
        <f t="array" ref="B704">销售记录!P703:S709</f>
        <v/>
      </c>
      <c r="C704" s="111" t="str">
        <f t="array" ref="C704">销售记录!Q703:T709</f>
        <v/>
      </c>
      <c r="D704" s="110" t="str">
        <f t="array" ref="D704">销售记录!R703:U709</f>
        <v/>
      </c>
      <c r="E704" s="112" t="str">
        <f>IF(A704="","",SUMIF(进货明细!$A$3:$A$5000,A704,进货明细!$F$3:$F$5000))</f>
        <v/>
      </c>
      <c r="F704" s="113" t="str">
        <f t="shared" si="30"/>
        <v/>
      </c>
      <c r="G704" s="114" t="str">
        <f>IF(E704="","",SUMIF(进货明细!$A$3:$A$5000,A704,进货明细!$H$3:$H$5000))</f>
        <v/>
      </c>
      <c r="H704" s="112" t="str">
        <f>IF(A704="","",SUMIF(销售记录!$A$3:$A$5000,A704,销售记录!$F$3:$F$5000))</f>
        <v/>
      </c>
      <c r="I704" s="114" t="str">
        <f>IF(H704="","",SUMIF(销售记录!$A$3:$A$5000,A704,销售记录!$H$3:$H$5000))</f>
        <v/>
      </c>
      <c r="J704" s="119" t="str">
        <f t="shared" si="31"/>
        <v/>
      </c>
      <c r="K704" s="114" t="str">
        <f t="shared" si="32"/>
        <v/>
      </c>
      <c r="L704" s="96"/>
    </row>
    <row r="705" customHeight="1" spans="1:12">
      <c r="A705" s="110" t="str">
        <f t="array" ref="A705">销售记录!O704:R710</f>
        <v/>
      </c>
      <c r="B705" s="110" t="str">
        <f t="array" ref="B705">销售记录!P704:S710</f>
        <v/>
      </c>
      <c r="C705" s="111" t="str">
        <f t="array" ref="C705">销售记录!Q704:T710</f>
        <v/>
      </c>
      <c r="D705" s="110" t="str">
        <f t="array" ref="D705">销售记录!R704:U710</f>
        <v/>
      </c>
      <c r="E705" s="112" t="str">
        <f>IF(A705="","",SUMIF(进货明细!$A$3:$A$5000,A705,进货明细!$F$3:$F$5000))</f>
        <v/>
      </c>
      <c r="F705" s="113" t="str">
        <f t="shared" si="30"/>
        <v/>
      </c>
      <c r="G705" s="114" t="str">
        <f>IF(E705="","",SUMIF(进货明细!$A$3:$A$5000,A705,进货明细!$H$3:$H$5000))</f>
        <v/>
      </c>
      <c r="H705" s="112" t="str">
        <f>IF(A705="","",SUMIF(销售记录!$A$3:$A$5000,A705,销售记录!$F$3:$F$5000))</f>
        <v/>
      </c>
      <c r="I705" s="114" t="str">
        <f>IF(H705="","",SUMIF(销售记录!$A$3:$A$5000,A705,销售记录!$H$3:$H$5000))</f>
        <v/>
      </c>
      <c r="J705" s="119" t="str">
        <f t="shared" si="31"/>
        <v/>
      </c>
      <c r="K705" s="114" t="str">
        <f t="shared" si="32"/>
        <v/>
      </c>
      <c r="L705" s="96"/>
    </row>
    <row r="706" customHeight="1" spans="1:12">
      <c r="A706" s="110" t="str">
        <f t="array" ref="A706">销售记录!O705:R711</f>
        <v/>
      </c>
      <c r="B706" s="110" t="str">
        <f t="array" ref="B706">销售记录!P705:S711</f>
        <v/>
      </c>
      <c r="C706" s="111" t="str">
        <f t="array" ref="C706">销售记录!Q705:T711</f>
        <v/>
      </c>
      <c r="D706" s="110" t="str">
        <f t="array" ref="D706">销售记录!R705:U711</f>
        <v/>
      </c>
      <c r="E706" s="112" t="str">
        <f>IF(A706="","",SUMIF(进货明细!$A$3:$A$5000,A706,进货明细!$F$3:$F$5000))</f>
        <v/>
      </c>
      <c r="F706" s="113" t="str">
        <f t="shared" si="30"/>
        <v/>
      </c>
      <c r="G706" s="114" t="str">
        <f>IF(E706="","",SUMIF(进货明细!$A$3:$A$5000,A706,进货明细!$H$3:$H$5000))</f>
        <v/>
      </c>
      <c r="H706" s="112" t="str">
        <f>IF(A706="","",SUMIF(销售记录!$A$3:$A$5000,A706,销售记录!$F$3:$F$5000))</f>
        <v/>
      </c>
      <c r="I706" s="114" t="str">
        <f>IF(H706="","",SUMIF(销售记录!$A$3:$A$5000,A706,销售记录!$H$3:$H$5000))</f>
        <v/>
      </c>
      <c r="J706" s="119" t="str">
        <f t="shared" si="31"/>
        <v/>
      </c>
      <c r="K706" s="114" t="str">
        <f t="shared" si="32"/>
        <v/>
      </c>
      <c r="L706" s="96"/>
    </row>
    <row r="707" customHeight="1" spans="1:12">
      <c r="A707" s="110" t="str">
        <f t="array" ref="A707">销售记录!O706:R712</f>
        <v/>
      </c>
      <c r="B707" s="110" t="str">
        <f t="array" ref="B707">销售记录!P706:S712</f>
        <v/>
      </c>
      <c r="C707" s="111" t="str">
        <f t="array" ref="C707">销售记录!Q706:T712</f>
        <v/>
      </c>
      <c r="D707" s="110" t="str">
        <f t="array" ref="D707">销售记录!R706:U712</f>
        <v/>
      </c>
      <c r="E707" s="112" t="str">
        <f>IF(A707="","",SUMIF(进货明细!$A$3:$A$5000,A707,进货明细!$F$3:$F$5000))</f>
        <v/>
      </c>
      <c r="F707" s="113" t="str">
        <f t="shared" si="30"/>
        <v/>
      </c>
      <c r="G707" s="114" t="str">
        <f>IF(E707="","",SUMIF(进货明细!$A$3:$A$5000,A707,进货明细!$H$3:$H$5000))</f>
        <v/>
      </c>
      <c r="H707" s="112" t="str">
        <f>IF(A707="","",SUMIF(销售记录!$A$3:$A$5000,A707,销售记录!$F$3:$F$5000))</f>
        <v/>
      </c>
      <c r="I707" s="114" t="str">
        <f>IF(H707="","",SUMIF(销售记录!$A$3:$A$5000,A707,销售记录!$H$3:$H$5000))</f>
        <v/>
      </c>
      <c r="J707" s="119" t="str">
        <f t="shared" si="31"/>
        <v/>
      </c>
      <c r="K707" s="114" t="str">
        <f t="shared" si="32"/>
        <v/>
      </c>
      <c r="L707" s="96"/>
    </row>
    <row r="708" customHeight="1" spans="1:12">
      <c r="A708" s="110" t="str">
        <f t="array" ref="A708">销售记录!O707:R713</f>
        <v/>
      </c>
      <c r="B708" s="110" t="str">
        <f t="array" ref="B708">销售记录!P707:S713</f>
        <v/>
      </c>
      <c r="C708" s="111" t="str">
        <f t="array" ref="C708">销售记录!Q707:T713</f>
        <v/>
      </c>
      <c r="D708" s="110" t="str">
        <f t="array" ref="D708">销售记录!R707:U713</f>
        <v/>
      </c>
      <c r="E708" s="112" t="str">
        <f>IF(A708="","",SUMIF(进货明细!$A$3:$A$5000,A708,进货明细!$F$3:$F$5000))</f>
        <v/>
      </c>
      <c r="F708" s="113" t="str">
        <f t="shared" si="30"/>
        <v/>
      </c>
      <c r="G708" s="114" t="str">
        <f>IF(E708="","",SUMIF(进货明细!$A$3:$A$5000,A708,进货明细!$H$3:$H$5000))</f>
        <v/>
      </c>
      <c r="H708" s="112" t="str">
        <f>IF(A708="","",SUMIF(销售记录!$A$3:$A$5000,A708,销售记录!$F$3:$F$5000))</f>
        <v/>
      </c>
      <c r="I708" s="114" t="str">
        <f>IF(H708="","",SUMIF(销售记录!$A$3:$A$5000,A708,销售记录!$H$3:$H$5000))</f>
        <v/>
      </c>
      <c r="J708" s="119" t="str">
        <f t="shared" si="31"/>
        <v/>
      </c>
      <c r="K708" s="114" t="str">
        <f t="shared" si="32"/>
        <v/>
      </c>
      <c r="L708" s="96"/>
    </row>
    <row r="709" customHeight="1" spans="1:12">
      <c r="A709" s="110" t="str">
        <f t="array" ref="A709">销售记录!O708:R714</f>
        <v/>
      </c>
      <c r="B709" s="110" t="str">
        <f t="array" ref="B709">销售记录!P708:S714</f>
        <v/>
      </c>
      <c r="C709" s="111" t="str">
        <f t="array" ref="C709">销售记录!Q708:T714</f>
        <v/>
      </c>
      <c r="D709" s="110" t="str">
        <f t="array" ref="D709">销售记录!R708:U714</f>
        <v/>
      </c>
      <c r="E709" s="112" t="str">
        <f>IF(A709="","",SUMIF(进货明细!$A$3:$A$5000,A709,进货明细!$F$3:$F$5000))</f>
        <v/>
      </c>
      <c r="F709" s="113" t="str">
        <f t="shared" ref="F709:F772" si="33">IF(E709="","",G709/E709)</f>
        <v/>
      </c>
      <c r="G709" s="114" t="str">
        <f>IF(E709="","",SUMIF(进货明细!$A$3:$A$5000,A709,进货明细!$H$3:$H$5000))</f>
        <v/>
      </c>
      <c r="H709" s="112" t="str">
        <f>IF(A709="","",SUMIF(销售记录!$A$3:$A$5000,A709,销售记录!$F$3:$F$5000))</f>
        <v/>
      </c>
      <c r="I709" s="114" t="str">
        <f>IF(H709="","",SUMIF(销售记录!$A$3:$A$5000,A709,销售记录!$H$3:$H$5000))</f>
        <v/>
      </c>
      <c r="J709" s="119" t="str">
        <f t="shared" ref="J709:J772" si="34">IF(E709="","",E709-H709)</f>
        <v/>
      </c>
      <c r="K709" s="114" t="str">
        <f t="shared" ref="K709:K772" si="35">IF(ISERROR(I709-G709*H709/E709),"",I709-G709*H709/E709)</f>
        <v/>
      </c>
      <c r="L709" s="96"/>
    </row>
    <row r="710" customHeight="1" spans="1:12">
      <c r="A710" s="110" t="str">
        <f t="array" ref="A710">销售记录!O709:R715</f>
        <v/>
      </c>
      <c r="B710" s="110" t="str">
        <f t="array" ref="B710">销售记录!P709:S715</f>
        <v/>
      </c>
      <c r="C710" s="111" t="str">
        <f t="array" ref="C710">销售记录!Q709:T715</f>
        <v/>
      </c>
      <c r="D710" s="110" t="str">
        <f t="array" ref="D710">销售记录!R709:U715</f>
        <v/>
      </c>
      <c r="E710" s="112" t="str">
        <f>IF(A710="","",SUMIF(进货明细!$A$3:$A$5000,A710,进货明细!$F$3:$F$5000))</f>
        <v/>
      </c>
      <c r="F710" s="113" t="str">
        <f t="shared" si="33"/>
        <v/>
      </c>
      <c r="G710" s="114" t="str">
        <f>IF(E710="","",SUMIF(进货明细!$A$3:$A$5000,A710,进货明细!$H$3:$H$5000))</f>
        <v/>
      </c>
      <c r="H710" s="112" t="str">
        <f>IF(A710="","",SUMIF(销售记录!$A$3:$A$5000,A710,销售记录!$F$3:$F$5000))</f>
        <v/>
      </c>
      <c r="I710" s="114" t="str">
        <f>IF(H710="","",SUMIF(销售记录!$A$3:$A$5000,A710,销售记录!$H$3:$H$5000))</f>
        <v/>
      </c>
      <c r="J710" s="119" t="str">
        <f t="shared" si="34"/>
        <v/>
      </c>
      <c r="K710" s="114" t="str">
        <f t="shared" si="35"/>
        <v/>
      </c>
      <c r="L710" s="96"/>
    </row>
    <row r="711" customHeight="1" spans="1:12">
      <c r="A711" s="110" t="str">
        <f t="array" ref="A711">销售记录!O710:R716</f>
        <v/>
      </c>
      <c r="B711" s="110" t="str">
        <f t="array" ref="B711">销售记录!P710:S716</f>
        <v/>
      </c>
      <c r="C711" s="111" t="str">
        <f t="array" ref="C711">销售记录!Q710:T716</f>
        <v/>
      </c>
      <c r="D711" s="110" t="str">
        <f t="array" ref="D711">销售记录!R710:U716</f>
        <v/>
      </c>
      <c r="E711" s="112" t="str">
        <f>IF(A711="","",SUMIF(进货明细!$A$3:$A$5000,A711,进货明细!$F$3:$F$5000))</f>
        <v/>
      </c>
      <c r="F711" s="113" t="str">
        <f t="shared" si="33"/>
        <v/>
      </c>
      <c r="G711" s="114" t="str">
        <f>IF(E711="","",SUMIF(进货明细!$A$3:$A$5000,A711,进货明细!$H$3:$H$5000))</f>
        <v/>
      </c>
      <c r="H711" s="112" t="str">
        <f>IF(A711="","",SUMIF(销售记录!$A$3:$A$5000,A711,销售记录!$F$3:$F$5000))</f>
        <v/>
      </c>
      <c r="I711" s="114" t="str">
        <f>IF(H711="","",SUMIF(销售记录!$A$3:$A$5000,A711,销售记录!$H$3:$H$5000))</f>
        <v/>
      </c>
      <c r="J711" s="119" t="str">
        <f t="shared" si="34"/>
        <v/>
      </c>
      <c r="K711" s="114" t="str">
        <f t="shared" si="35"/>
        <v/>
      </c>
      <c r="L711" s="96"/>
    </row>
    <row r="712" customHeight="1" spans="1:12">
      <c r="A712" s="110" t="str">
        <f t="array" ref="A712">销售记录!O711:R717</f>
        <v/>
      </c>
      <c r="B712" s="110" t="str">
        <f t="array" ref="B712">销售记录!P711:S717</f>
        <v/>
      </c>
      <c r="C712" s="111" t="str">
        <f t="array" ref="C712">销售记录!Q711:T717</f>
        <v/>
      </c>
      <c r="D712" s="110" t="str">
        <f t="array" ref="D712">销售记录!R711:U717</f>
        <v/>
      </c>
      <c r="E712" s="112" t="str">
        <f>IF(A712="","",SUMIF(进货明细!$A$3:$A$5000,A712,进货明细!$F$3:$F$5000))</f>
        <v/>
      </c>
      <c r="F712" s="113" t="str">
        <f t="shared" si="33"/>
        <v/>
      </c>
      <c r="G712" s="114" t="str">
        <f>IF(E712="","",SUMIF(进货明细!$A$3:$A$5000,A712,进货明细!$H$3:$H$5000))</f>
        <v/>
      </c>
      <c r="H712" s="112" t="str">
        <f>IF(A712="","",SUMIF(销售记录!$A$3:$A$5000,A712,销售记录!$F$3:$F$5000))</f>
        <v/>
      </c>
      <c r="I712" s="114" t="str">
        <f>IF(H712="","",SUMIF(销售记录!$A$3:$A$5000,A712,销售记录!$H$3:$H$5000))</f>
        <v/>
      </c>
      <c r="J712" s="119" t="str">
        <f t="shared" si="34"/>
        <v/>
      </c>
      <c r="K712" s="114" t="str">
        <f t="shared" si="35"/>
        <v/>
      </c>
      <c r="L712" s="96"/>
    </row>
    <row r="713" customHeight="1" spans="1:12">
      <c r="A713" s="110" t="str">
        <f t="array" ref="A713">销售记录!O712:R718</f>
        <v/>
      </c>
      <c r="B713" s="110" t="str">
        <f t="array" ref="B713">销售记录!P712:S718</f>
        <v/>
      </c>
      <c r="C713" s="111" t="str">
        <f t="array" ref="C713">销售记录!Q712:T718</f>
        <v/>
      </c>
      <c r="D713" s="110" t="str">
        <f t="array" ref="D713">销售记录!R712:U718</f>
        <v/>
      </c>
      <c r="E713" s="112" t="str">
        <f>IF(A713="","",SUMIF(进货明细!$A$3:$A$5000,A713,进货明细!$F$3:$F$5000))</f>
        <v/>
      </c>
      <c r="F713" s="113" t="str">
        <f t="shared" si="33"/>
        <v/>
      </c>
      <c r="G713" s="114" t="str">
        <f>IF(E713="","",SUMIF(进货明细!$A$3:$A$5000,A713,进货明细!$H$3:$H$5000))</f>
        <v/>
      </c>
      <c r="H713" s="112" t="str">
        <f>IF(A713="","",SUMIF(销售记录!$A$3:$A$5000,A713,销售记录!$F$3:$F$5000))</f>
        <v/>
      </c>
      <c r="I713" s="114" t="str">
        <f>IF(H713="","",SUMIF(销售记录!$A$3:$A$5000,A713,销售记录!$H$3:$H$5000))</f>
        <v/>
      </c>
      <c r="J713" s="119" t="str">
        <f t="shared" si="34"/>
        <v/>
      </c>
      <c r="K713" s="114" t="str">
        <f t="shared" si="35"/>
        <v/>
      </c>
      <c r="L713" s="96"/>
    </row>
    <row r="714" customHeight="1" spans="1:12">
      <c r="A714" s="110" t="str">
        <f t="array" ref="A714">销售记录!O713:R719</f>
        <v/>
      </c>
      <c r="B714" s="110" t="str">
        <f t="array" ref="B714">销售记录!P713:S719</f>
        <v/>
      </c>
      <c r="C714" s="111" t="str">
        <f t="array" ref="C714">销售记录!Q713:T719</f>
        <v/>
      </c>
      <c r="D714" s="110" t="str">
        <f t="array" ref="D714">销售记录!R713:U719</f>
        <v/>
      </c>
      <c r="E714" s="112" t="str">
        <f>IF(A714="","",SUMIF(进货明细!$A$3:$A$5000,A714,进货明细!$F$3:$F$5000))</f>
        <v/>
      </c>
      <c r="F714" s="113" t="str">
        <f t="shared" si="33"/>
        <v/>
      </c>
      <c r="G714" s="114" t="str">
        <f>IF(E714="","",SUMIF(进货明细!$A$3:$A$5000,A714,进货明细!$H$3:$H$5000))</f>
        <v/>
      </c>
      <c r="H714" s="112" t="str">
        <f>IF(A714="","",SUMIF(销售记录!$A$3:$A$5000,A714,销售记录!$F$3:$F$5000))</f>
        <v/>
      </c>
      <c r="I714" s="114" t="str">
        <f>IF(H714="","",SUMIF(销售记录!$A$3:$A$5000,A714,销售记录!$H$3:$H$5000))</f>
        <v/>
      </c>
      <c r="J714" s="119" t="str">
        <f t="shared" si="34"/>
        <v/>
      </c>
      <c r="K714" s="114" t="str">
        <f t="shared" si="35"/>
        <v/>
      </c>
      <c r="L714" s="96"/>
    </row>
    <row r="715" customHeight="1" spans="1:12">
      <c r="A715" s="110" t="str">
        <f t="array" ref="A715">销售记录!O714:R720</f>
        <v/>
      </c>
      <c r="B715" s="110" t="str">
        <f t="array" ref="B715">销售记录!P714:S720</f>
        <v/>
      </c>
      <c r="C715" s="111" t="str">
        <f t="array" ref="C715">销售记录!Q714:T720</f>
        <v/>
      </c>
      <c r="D715" s="110" t="str">
        <f t="array" ref="D715">销售记录!R714:U720</f>
        <v/>
      </c>
      <c r="E715" s="112" t="str">
        <f>IF(A715="","",SUMIF(进货明细!$A$3:$A$5000,A715,进货明细!$F$3:$F$5000))</f>
        <v/>
      </c>
      <c r="F715" s="113" t="str">
        <f t="shared" si="33"/>
        <v/>
      </c>
      <c r="G715" s="114" t="str">
        <f>IF(E715="","",SUMIF(进货明细!$A$3:$A$5000,A715,进货明细!$H$3:$H$5000))</f>
        <v/>
      </c>
      <c r="H715" s="112" t="str">
        <f>IF(A715="","",SUMIF(销售记录!$A$3:$A$5000,A715,销售记录!$F$3:$F$5000))</f>
        <v/>
      </c>
      <c r="I715" s="114" t="str">
        <f>IF(H715="","",SUMIF(销售记录!$A$3:$A$5000,A715,销售记录!$H$3:$H$5000))</f>
        <v/>
      </c>
      <c r="J715" s="119" t="str">
        <f t="shared" si="34"/>
        <v/>
      </c>
      <c r="K715" s="114" t="str">
        <f t="shared" si="35"/>
        <v/>
      </c>
      <c r="L715" s="96"/>
    </row>
    <row r="716" customHeight="1" spans="1:12">
      <c r="A716" s="110" t="str">
        <f t="array" ref="A716">销售记录!O715:R721</f>
        <v/>
      </c>
      <c r="B716" s="110" t="str">
        <f t="array" ref="B716">销售记录!P715:S721</f>
        <v/>
      </c>
      <c r="C716" s="111" t="str">
        <f t="array" ref="C716">销售记录!Q715:T721</f>
        <v/>
      </c>
      <c r="D716" s="110" t="str">
        <f t="array" ref="D716">销售记录!R715:U721</f>
        <v/>
      </c>
      <c r="E716" s="112" t="str">
        <f>IF(A716="","",SUMIF(进货明细!$A$3:$A$5000,A716,进货明细!$F$3:$F$5000))</f>
        <v/>
      </c>
      <c r="F716" s="113" t="str">
        <f t="shared" si="33"/>
        <v/>
      </c>
      <c r="G716" s="114" t="str">
        <f>IF(E716="","",SUMIF(进货明细!$A$3:$A$5000,A716,进货明细!$H$3:$H$5000))</f>
        <v/>
      </c>
      <c r="H716" s="112" t="str">
        <f>IF(A716="","",SUMIF(销售记录!$A$3:$A$5000,A716,销售记录!$F$3:$F$5000))</f>
        <v/>
      </c>
      <c r="I716" s="114" t="str">
        <f>IF(H716="","",SUMIF(销售记录!$A$3:$A$5000,A716,销售记录!$H$3:$H$5000))</f>
        <v/>
      </c>
      <c r="J716" s="119" t="str">
        <f t="shared" si="34"/>
        <v/>
      </c>
      <c r="K716" s="114" t="str">
        <f t="shared" si="35"/>
        <v/>
      </c>
      <c r="L716" s="96"/>
    </row>
    <row r="717" customHeight="1" spans="1:12">
      <c r="A717" s="110" t="str">
        <f t="array" ref="A717">销售记录!O716:R722</f>
        <v/>
      </c>
      <c r="B717" s="110" t="str">
        <f t="array" ref="B717">销售记录!P716:S722</f>
        <v/>
      </c>
      <c r="C717" s="111" t="str">
        <f t="array" ref="C717">销售记录!Q716:T722</f>
        <v/>
      </c>
      <c r="D717" s="110" t="str">
        <f t="array" ref="D717">销售记录!R716:U722</f>
        <v/>
      </c>
      <c r="E717" s="112" t="str">
        <f>IF(A717="","",SUMIF(进货明细!$A$3:$A$5000,A717,进货明细!$F$3:$F$5000))</f>
        <v/>
      </c>
      <c r="F717" s="113" t="str">
        <f t="shared" si="33"/>
        <v/>
      </c>
      <c r="G717" s="114" t="str">
        <f>IF(E717="","",SUMIF(进货明细!$A$3:$A$5000,A717,进货明细!$H$3:$H$5000))</f>
        <v/>
      </c>
      <c r="H717" s="112" t="str">
        <f>IF(A717="","",SUMIF(销售记录!$A$3:$A$5000,A717,销售记录!$F$3:$F$5000))</f>
        <v/>
      </c>
      <c r="I717" s="114" t="str">
        <f>IF(H717="","",SUMIF(销售记录!$A$3:$A$5000,A717,销售记录!$H$3:$H$5000))</f>
        <v/>
      </c>
      <c r="J717" s="119" t="str">
        <f t="shared" si="34"/>
        <v/>
      </c>
      <c r="K717" s="114" t="str">
        <f t="shared" si="35"/>
        <v/>
      </c>
      <c r="L717" s="96"/>
    </row>
    <row r="718" customHeight="1" spans="1:12">
      <c r="A718" s="110" t="str">
        <f t="array" ref="A718">销售记录!O717:R723</f>
        <v/>
      </c>
      <c r="B718" s="110" t="str">
        <f t="array" ref="B718">销售记录!P717:S723</f>
        <v/>
      </c>
      <c r="C718" s="111" t="str">
        <f t="array" ref="C718">销售记录!Q717:T723</f>
        <v/>
      </c>
      <c r="D718" s="110" t="str">
        <f t="array" ref="D718">销售记录!R717:U723</f>
        <v/>
      </c>
      <c r="E718" s="112" t="str">
        <f>IF(A718="","",SUMIF(进货明细!$A$3:$A$5000,A718,进货明细!$F$3:$F$5000))</f>
        <v/>
      </c>
      <c r="F718" s="113" t="str">
        <f t="shared" si="33"/>
        <v/>
      </c>
      <c r="G718" s="114" t="str">
        <f>IF(E718="","",SUMIF(进货明细!$A$3:$A$5000,A718,进货明细!$H$3:$H$5000))</f>
        <v/>
      </c>
      <c r="H718" s="112" t="str">
        <f>IF(A718="","",SUMIF(销售记录!$A$3:$A$5000,A718,销售记录!$F$3:$F$5000))</f>
        <v/>
      </c>
      <c r="I718" s="114" t="str">
        <f>IF(H718="","",SUMIF(销售记录!$A$3:$A$5000,A718,销售记录!$H$3:$H$5000))</f>
        <v/>
      </c>
      <c r="J718" s="119" t="str">
        <f t="shared" si="34"/>
        <v/>
      </c>
      <c r="K718" s="114" t="str">
        <f t="shared" si="35"/>
        <v/>
      </c>
      <c r="L718" s="96"/>
    </row>
    <row r="719" customHeight="1" spans="1:12">
      <c r="A719" s="110" t="str">
        <f t="array" ref="A719">销售记录!O718:R724</f>
        <v/>
      </c>
      <c r="B719" s="110" t="str">
        <f t="array" ref="B719">销售记录!P718:S724</f>
        <v/>
      </c>
      <c r="C719" s="111" t="str">
        <f t="array" ref="C719">销售记录!Q718:T724</f>
        <v/>
      </c>
      <c r="D719" s="110" t="str">
        <f t="array" ref="D719">销售记录!R718:U724</f>
        <v/>
      </c>
      <c r="E719" s="112" t="str">
        <f>IF(A719="","",SUMIF(进货明细!$A$3:$A$5000,A719,进货明细!$F$3:$F$5000))</f>
        <v/>
      </c>
      <c r="F719" s="113" t="str">
        <f t="shared" si="33"/>
        <v/>
      </c>
      <c r="G719" s="114" t="str">
        <f>IF(E719="","",SUMIF(进货明细!$A$3:$A$5000,A719,进货明细!$H$3:$H$5000))</f>
        <v/>
      </c>
      <c r="H719" s="112" t="str">
        <f>IF(A719="","",SUMIF(销售记录!$A$3:$A$5000,A719,销售记录!$F$3:$F$5000))</f>
        <v/>
      </c>
      <c r="I719" s="114" t="str">
        <f>IF(H719="","",SUMIF(销售记录!$A$3:$A$5000,A719,销售记录!$H$3:$H$5000))</f>
        <v/>
      </c>
      <c r="J719" s="119" t="str">
        <f t="shared" si="34"/>
        <v/>
      </c>
      <c r="K719" s="114" t="str">
        <f t="shared" si="35"/>
        <v/>
      </c>
      <c r="L719" s="96"/>
    </row>
    <row r="720" customHeight="1" spans="1:12">
      <c r="A720" s="110" t="str">
        <f t="array" ref="A720">销售记录!O719:R725</f>
        <v/>
      </c>
      <c r="B720" s="110" t="str">
        <f t="array" ref="B720">销售记录!P719:S725</f>
        <v/>
      </c>
      <c r="C720" s="111" t="str">
        <f t="array" ref="C720">销售记录!Q719:T725</f>
        <v/>
      </c>
      <c r="D720" s="110" t="str">
        <f t="array" ref="D720">销售记录!R719:U725</f>
        <v/>
      </c>
      <c r="E720" s="112" t="str">
        <f>IF(A720="","",SUMIF(进货明细!$A$3:$A$5000,A720,进货明细!$F$3:$F$5000))</f>
        <v/>
      </c>
      <c r="F720" s="113" t="str">
        <f t="shared" si="33"/>
        <v/>
      </c>
      <c r="G720" s="114" t="str">
        <f>IF(E720="","",SUMIF(进货明细!$A$3:$A$5000,A720,进货明细!$H$3:$H$5000))</f>
        <v/>
      </c>
      <c r="H720" s="112" t="str">
        <f>IF(A720="","",SUMIF(销售记录!$A$3:$A$5000,A720,销售记录!$F$3:$F$5000))</f>
        <v/>
      </c>
      <c r="I720" s="114" t="str">
        <f>IF(H720="","",SUMIF(销售记录!$A$3:$A$5000,A720,销售记录!$H$3:$H$5000))</f>
        <v/>
      </c>
      <c r="J720" s="119" t="str">
        <f t="shared" si="34"/>
        <v/>
      </c>
      <c r="K720" s="114" t="str">
        <f t="shared" si="35"/>
        <v/>
      </c>
      <c r="L720" s="96"/>
    </row>
    <row r="721" customHeight="1" spans="1:12">
      <c r="A721" s="110" t="str">
        <f t="array" ref="A721">销售记录!O720:R726</f>
        <v/>
      </c>
      <c r="B721" s="110" t="str">
        <f t="array" ref="B721">销售记录!P720:S726</f>
        <v/>
      </c>
      <c r="C721" s="111" t="str">
        <f t="array" ref="C721">销售记录!Q720:T726</f>
        <v/>
      </c>
      <c r="D721" s="110" t="str">
        <f t="array" ref="D721">销售记录!R720:U726</f>
        <v/>
      </c>
      <c r="E721" s="112" t="str">
        <f>IF(A721="","",SUMIF(进货明细!$A$3:$A$5000,A721,进货明细!$F$3:$F$5000))</f>
        <v/>
      </c>
      <c r="F721" s="113" t="str">
        <f t="shared" si="33"/>
        <v/>
      </c>
      <c r="G721" s="114" t="str">
        <f>IF(E721="","",SUMIF(进货明细!$A$3:$A$5000,A721,进货明细!$H$3:$H$5000))</f>
        <v/>
      </c>
      <c r="H721" s="112" t="str">
        <f>IF(A721="","",SUMIF(销售记录!$A$3:$A$5000,A721,销售记录!$F$3:$F$5000))</f>
        <v/>
      </c>
      <c r="I721" s="114" t="str">
        <f>IF(H721="","",SUMIF(销售记录!$A$3:$A$5000,A721,销售记录!$H$3:$H$5000))</f>
        <v/>
      </c>
      <c r="J721" s="119" t="str">
        <f t="shared" si="34"/>
        <v/>
      </c>
      <c r="K721" s="114" t="str">
        <f t="shared" si="35"/>
        <v/>
      </c>
      <c r="L721" s="96"/>
    </row>
    <row r="722" customHeight="1" spans="1:12">
      <c r="A722" s="110" t="str">
        <f t="array" ref="A722">销售记录!O721:R727</f>
        <v/>
      </c>
      <c r="B722" s="110" t="str">
        <f t="array" ref="B722">销售记录!P721:S727</f>
        <v/>
      </c>
      <c r="C722" s="111" t="str">
        <f t="array" ref="C722">销售记录!Q721:T727</f>
        <v/>
      </c>
      <c r="D722" s="110" t="str">
        <f t="array" ref="D722">销售记录!R721:U727</f>
        <v/>
      </c>
      <c r="E722" s="112" t="str">
        <f>IF(A722="","",SUMIF(进货明细!$A$3:$A$5000,A722,进货明细!$F$3:$F$5000))</f>
        <v/>
      </c>
      <c r="F722" s="113" t="str">
        <f t="shared" si="33"/>
        <v/>
      </c>
      <c r="G722" s="114" t="str">
        <f>IF(E722="","",SUMIF(进货明细!$A$3:$A$5000,A722,进货明细!$H$3:$H$5000))</f>
        <v/>
      </c>
      <c r="H722" s="112" t="str">
        <f>IF(A722="","",SUMIF(销售记录!$A$3:$A$5000,A722,销售记录!$F$3:$F$5000))</f>
        <v/>
      </c>
      <c r="I722" s="114" t="str">
        <f>IF(H722="","",SUMIF(销售记录!$A$3:$A$5000,A722,销售记录!$H$3:$H$5000))</f>
        <v/>
      </c>
      <c r="J722" s="119" t="str">
        <f t="shared" si="34"/>
        <v/>
      </c>
      <c r="K722" s="114" t="str">
        <f t="shared" si="35"/>
        <v/>
      </c>
      <c r="L722" s="96"/>
    </row>
    <row r="723" customHeight="1" spans="1:12">
      <c r="A723" s="110" t="str">
        <f t="array" ref="A723">销售记录!O722:R728</f>
        <v/>
      </c>
      <c r="B723" s="110" t="str">
        <f t="array" ref="B723">销售记录!P722:S728</f>
        <v/>
      </c>
      <c r="C723" s="111" t="str">
        <f t="array" ref="C723">销售记录!Q722:T728</f>
        <v/>
      </c>
      <c r="D723" s="110" t="str">
        <f t="array" ref="D723">销售记录!R722:U728</f>
        <v/>
      </c>
      <c r="E723" s="112" t="str">
        <f>IF(A723="","",SUMIF(进货明细!$A$3:$A$5000,A723,进货明细!$F$3:$F$5000))</f>
        <v/>
      </c>
      <c r="F723" s="113" t="str">
        <f t="shared" si="33"/>
        <v/>
      </c>
      <c r="G723" s="114" t="str">
        <f>IF(E723="","",SUMIF(进货明细!$A$3:$A$5000,A723,进货明细!$H$3:$H$5000))</f>
        <v/>
      </c>
      <c r="H723" s="112" t="str">
        <f>IF(A723="","",SUMIF(销售记录!$A$3:$A$5000,A723,销售记录!$F$3:$F$5000))</f>
        <v/>
      </c>
      <c r="I723" s="114" t="str">
        <f>IF(H723="","",SUMIF(销售记录!$A$3:$A$5000,A723,销售记录!$H$3:$H$5000))</f>
        <v/>
      </c>
      <c r="J723" s="119" t="str">
        <f t="shared" si="34"/>
        <v/>
      </c>
      <c r="K723" s="114" t="str">
        <f t="shared" si="35"/>
        <v/>
      </c>
      <c r="L723" s="96"/>
    </row>
    <row r="724" customHeight="1" spans="1:12">
      <c r="A724" s="110" t="str">
        <f t="array" ref="A724">销售记录!O723:R729</f>
        <v/>
      </c>
      <c r="B724" s="110" t="str">
        <f t="array" ref="B724">销售记录!P723:S729</f>
        <v/>
      </c>
      <c r="C724" s="111" t="str">
        <f t="array" ref="C724">销售记录!Q723:T729</f>
        <v/>
      </c>
      <c r="D724" s="110" t="str">
        <f t="array" ref="D724">销售记录!R723:U729</f>
        <v/>
      </c>
      <c r="E724" s="112" t="str">
        <f>IF(A724="","",SUMIF(进货明细!$A$3:$A$5000,A724,进货明细!$F$3:$F$5000))</f>
        <v/>
      </c>
      <c r="F724" s="113" t="str">
        <f t="shared" si="33"/>
        <v/>
      </c>
      <c r="G724" s="114" t="str">
        <f>IF(E724="","",SUMIF(进货明细!$A$3:$A$5000,A724,进货明细!$H$3:$H$5000))</f>
        <v/>
      </c>
      <c r="H724" s="112" t="str">
        <f>IF(A724="","",SUMIF(销售记录!$A$3:$A$5000,A724,销售记录!$F$3:$F$5000))</f>
        <v/>
      </c>
      <c r="I724" s="114" t="str">
        <f>IF(H724="","",SUMIF(销售记录!$A$3:$A$5000,A724,销售记录!$H$3:$H$5000))</f>
        <v/>
      </c>
      <c r="J724" s="119" t="str">
        <f t="shared" si="34"/>
        <v/>
      </c>
      <c r="K724" s="114" t="str">
        <f t="shared" si="35"/>
        <v/>
      </c>
      <c r="L724" s="96"/>
    </row>
    <row r="725" customHeight="1" spans="1:12">
      <c r="A725" s="110" t="str">
        <f t="array" ref="A725">销售记录!O724:R730</f>
        <v/>
      </c>
      <c r="B725" s="110" t="str">
        <f t="array" ref="B725">销售记录!P724:S730</f>
        <v/>
      </c>
      <c r="C725" s="111" t="str">
        <f t="array" ref="C725">销售记录!Q724:T730</f>
        <v/>
      </c>
      <c r="D725" s="110" t="str">
        <f t="array" ref="D725">销售记录!R724:U730</f>
        <v/>
      </c>
      <c r="E725" s="112" t="str">
        <f>IF(A725="","",SUMIF(进货明细!$A$3:$A$5000,A725,进货明细!$F$3:$F$5000))</f>
        <v/>
      </c>
      <c r="F725" s="113" t="str">
        <f t="shared" si="33"/>
        <v/>
      </c>
      <c r="G725" s="114" t="str">
        <f>IF(E725="","",SUMIF(进货明细!$A$3:$A$5000,A725,进货明细!$H$3:$H$5000))</f>
        <v/>
      </c>
      <c r="H725" s="112" t="str">
        <f>IF(A725="","",SUMIF(销售记录!$A$3:$A$5000,A725,销售记录!$F$3:$F$5000))</f>
        <v/>
      </c>
      <c r="I725" s="114" t="str">
        <f>IF(H725="","",SUMIF(销售记录!$A$3:$A$5000,A725,销售记录!$H$3:$H$5000))</f>
        <v/>
      </c>
      <c r="J725" s="119" t="str">
        <f t="shared" si="34"/>
        <v/>
      </c>
      <c r="K725" s="114" t="str">
        <f t="shared" si="35"/>
        <v/>
      </c>
      <c r="L725" s="96"/>
    </row>
    <row r="726" customHeight="1" spans="1:12">
      <c r="A726" s="110" t="str">
        <f t="array" ref="A726">销售记录!O725:R731</f>
        <v/>
      </c>
      <c r="B726" s="110" t="str">
        <f t="array" ref="B726">销售记录!P725:S731</f>
        <v/>
      </c>
      <c r="C726" s="111" t="str">
        <f t="array" ref="C726">销售记录!Q725:T731</f>
        <v/>
      </c>
      <c r="D726" s="110" t="str">
        <f t="array" ref="D726">销售记录!R725:U731</f>
        <v/>
      </c>
      <c r="E726" s="112" t="str">
        <f>IF(A726="","",SUMIF(进货明细!$A$3:$A$5000,A726,进货明细!$F$3:$F$5000))</f>
        <v/>
      </c>
      <c r="F726" s="113" t="str">
        <f t="shared" si="33"/>
        <v/>
      </c>
      <c r="G726" s="114" t="str">
        <f>IF(E726="","",SUMIF(进货明细!$A$3:$A$5000,A726,进货明细!$H$3:$H$5000))</f>
        <v/>
      </c>
      <c r="H726" s="112" t="str">
        <f>IF(A726="","",SUMIF(销售记录!$A$3:$A$5000,A726,销售记录!$F$3:$F$5000))</f>
        <v/>
      </c>
      <c r="I726" s="114" t="str">
        <f>IF(H726="","",SUMIF(销售记录!$A$3:$A$5000,A726,销售记录!$H$3:$H$5000))</f>
        <v/>
      </c>
      <c r="J726" s="119" t="str">
        <f t="shared" si="34"/>
        <v/>
      </c>
      <c r="K726" s="114" t="str">
        <f t="shared" si="35"/>
        <v/>
      </c>
      <c r="L726" s="96"/>
    </row>
    <row r="727" customHeight="1" spans="1:12">
      <c r="A727" s="110" t="str">
        <f t="array" ref="A727">销售记录!O726:R732</f>
        <v/>
      </c>
      <c r="B727" s="110" t="str">
        <f t="array" ref="B727">销售记录!P726:S732</f>
        <v/>
      </c>
      <c r="C727" s="111" t="str">
        <f t="array" ref="C727">销售记录!Q726:T732</f>
        <v/>
      </c>
      <c r="D727" s="110" t="str">
        <f t="array" ref="D727">销售记录!R726:U732</f>
        <v/>
      </c>
      <c r="E727" s="112" t="str">
        <f>IF(A727="","",SUMIF(进货明细!$A$3:$A$5000,A727,进货明细!$F$3:$F$5000))</f>
        <v/>
      </c>
      <c r="F727" s="113" t="str">
        <f t="shared" si="33"/>
        <v/>
      </c>
      <c r="G727" s="114" t="str">
        <f>IF(E727="","",SUMIF(进货明细!$A$3:$A$5000,A727,进货明细!$H$3:$H$5000))</f>
        <v/>
      </c>
      <c r="H727" s="112" t="str">
        <f>IF(A727="","",SUMIF(销售记录!$A$3:$A$5000,A727,销售记录!$F$3:$F$5000))</f>
        <v/>
      </c>
      <c r="I727" s="114" t="str">
        <f>IF(H727="","",SUMIF(销售记录!$A$3:$A$5000,A727,销售记录!$H$3:$H$5000))</f>
        <v/>
      </c>
      <c r="J727" s="119" t="str">
        <f t="shared" si="34"/>
        <v/>
      </c>
      <c r="K727" s="114" t="str">
        <f t="shared" si="35"/>
        <v/>
      </c>
      <c r="L727" s="96"/>
    </row>
    <row r="728" customHeight="1" spans="1:12">
      <c r="A728" s="110" t="str">
        <f t="array" ref="A728">销售记录!O727:R733</f>
        <v/>
      </c>
      <c r="B728" s="110" t="str">
        <f t="array" ref="B728">销售记录!P727:S733</f>
        <v/>
      </c>
      <c r="C728" s="111" t="str">
        <f t="array" ref="C728">销售记录!Q727:T733</f>
        <v/>
      </c>
      <c r="D728" s="110" t="str">
        <f t="array" ref="D728">销售记录!R727:U733</f>
        <v/>
      </c>
      <c r="E728" s="112" t="str">
        <f>IF(A728="","",SUMIF(进货明细!$A$3:$A$5000,A728,进货明细!$F$3:$F$5000))</f>
        <v/>
      </c>
      <c r="F728" s="113" t="str">
        <f t="shared" si="33"/>
        <v/>
      </c>
      <c r="G728" s="114" t="str">
        <f>IF(E728="","",SUMIF(进货明细!$A$3:$A$5000,A728,进货明细!$H$3:$H$5000))</f>
        <v/>
      </c>
      <c r="H728" s="112" t="str">
        <f>IF(A728="","",SUMIF(销售记录!$A$3:$A$5000,A728,销售记录!$F$3:$F$5000))</f>
        <v/>
      </c>
      <c r="I728" s="114" t="str">
        <f>IF(H728="","",SUMIF(销售记录!$A$3:$A$5000,A728,销售记录!$H$3:$H$5000))</f>
        <v/>
      </c>
      <c r="J728" s="119" t="str">
        <f t="shared" si="34"/>
        <v/>
      </c>
      <c r="K728" s="114" t="str">
        <f t="shared" si="35"/>
        <v/>
      </c>
      <c r="L728" s="96"/>
    </row>
    <row r="729" customHeight="1" spans="1:12">
      <c r="A729" s="110" t="str">
        <f t="array" ref="A729">销售记录!O728:R734</f>
        <v/>
      </c>
      <c r="B729" s="110" t="str">
        <f t="array" ref="B729">销售记录!P728:S734</f>
        <v/>
      </c>
      <c r="C729" s="111" t="str">
        <f t="array" ref="C729">销售记录!Q728:T734</f>
        <v/>
      </c>
      <c r="D729" s="110" t="str">
        <f t="array" ref="D729">销售记录!R728:U734</f>
        <v/>
      </c>
      <c r="E729" s="112" t="str">
        <f>IF(A729="","",SUMIF(进货明细!$A$3:$A$5000,A729,进货明细!$F$3:$F$5000))</f>
        <v/>
      </c>
      <c r="F729" s="113" t="str">
        <f t="shared" si="33"/>
        <v/>
      </c>
      <c r="G729" s="114" t="str">
        <f>IF(E729="","",SUMIF(进货明细!$A$3:$A$5000,A729,进货明细!$H$3:$H$5000))</f>
        <v/>
      </c>
      <c r="H729" s="112" t="str">
        <f>IF(A729="","",SUMIF(销售记录!$A$3:$A$5000,A729,销售记录!$F$3:$F$5000))</f>
        <v/>
      </c>
      <c r="I729" s="114" t="str">
        <f>IF(H729="","",SUMIF(销售记录!$A$3:$A$5000,A729,销售记录!$H$3:$H$5000))</f>
        <v/>
      </c>
      <c r="J729" s="119" t="str">
        <f t="shared" si="34"/>
        <v/>
      </c>
      <c r="K729" s="114" t="str">
        <f t="shared" si="35"/>
        <v/>
      </c>
      <c r="L729" s="96"/>
    </row>
    <row r="730" customHeight="1" spans="1:12">
      <c r="A730" s="110" t="str">
        <f t="array" ref="A730">销售记录!O729:R735</f>
        <v/>
      </c>
      <c r="B730" s="110" t="str">
        <f t="array" ref="B730">销售记录!P729:S735</f>
        <v/>
      </c>
      <c r="C730" s="111" t="str">
        <f t="array" ref="C730">销售记录!Q729:T735</f>
        <v/>
      </c>
      <c r="D730" s="110" t="str">
        <f t="array" ref="D730">销售记录!R729:U735</f>
        <v/>
      </c>
      <c r="E730" s="112" t="str">
        <f>IF(A730="","",SUMIF(进货明细!$A$3:$A$5000,A730,进货明细!$F$3:$F$5000))</f>
        <v/>
      </c>
      <c r="F730" s="113" t="str">
        <f t="shared" si="33"/>
        <v/>
      </c>
      <c r="G730" s="114" t="str">
        <f>IF(E730="","",SUMIF(进货明细!$A$3:$A$5000,A730,进货明细!$H$3:$H$5000))</f>
        <v/>
      </c>
      <c r="H730" s="112" t="str">
        <f>IF(A730="","",SUMIF(销售记录!$A$3:$A$5000,A730,销售记录!$F$3:$F$5000))</f>
        <v/>
      </c>
      <c r="I730" s="114" t="str">
        <f>IF(H730="","",SUMIF(销售记录!$A$3:$A$5000,A730,销售记录!$H$3:$H$5000))</f>
        <v/>
      </c>
      <c r="J730" s="119" t="str">
        <f t="shared" si="34"/>
        <v/>
      </c>
      <c r="K730" s="114" t="str">
        <f t="shared" si="35"/>
        <v/>
      </c>
      <c r="L730" s="96"/>
    </row>
    <row r="731" customHeight="1" spans="1:12">
      <c r="A731" s="110" t="str">
        <f t="array" ref="A731">销售记录!O730:R736</f>
        <v/>
      </c>
      <c r="B731" s="110" t="str">
        <f t="array" ref="B731">销售记录!P730:S736</f>
        <v/>
      </c>
      <c r="C731" s="111" t="str">
        <f t="array" ref="C731">销售记录!Q730:T736</f>
        <v/>
      </c>
      <c r="D731" s="110" t="str">
        <f t="array" ref="D731">销售记录!R730:U736</f>
        <v/>
      </c>
      <c r="E731" s="112" t="str">
        <f>IF(A731="","",SUMIF(进货明细!$A$3:$A$5000,A731,进货明细!$F$3:$F$5000))</f>
        <v/>
      </c>
      <c r="F731" s="113" t="str">
        <f t="shared" si="33"/>
        <v/>
      </c>
      <c r="G731" s="114" t="str">
        <f>IF(E731="","",SUMIF(进货明细!$A$3:$A$5000,A731,进货明细!$H$3:$H$5000))</f>
        <v/>
      </c>
      <c r="H731" s="112" t="str">
        <f>IF(A731="","",SUMIF(销售记录!$A$3:$A$5000,A731,销售记录!$F$3:$F$5000))</f>
        <v/>
      </c>
      <c r="I731" s="114" t="str">
        <f>IF(H731="","",SUMIF(销售记录!$A$3:$A$5000,A731,销售记录!$H$3:$H$5000))</f>
        <v/>
      </c>
      <c r="J731" s="119" t="str">
        <f t="shared" si="34"/>
        <v/>
      </c>
      <c r="K731" s="114" t="str">
        <f t="shared" si="35"/>
        <v/>
      </c>
      <c r="L731" s="96"/>
    </row>
    <row r="732" customHeight="1" spans="1:12">
      <c r="A732" s="110" t="str">
        <f t="array" ref="A732">销售记录!O731:R737</f>
        <v/>
      </c>
      <c r="B732" s="110" t="str">
        <f t="array" ref="B732">销售记录!P731:S737</f>
        <v/>
      </c>
      <c r="C732" s="111" t="str">
        <f t="array" ref="C732">销售记录!Q731:T737</f>
        <v/>
      </c>
      <c r="D732" s="110" t="str">
        <f t="array" ref="D732">销售记录!R731:U737</f>
        <v/>
      </c>
      <c r="E732" s="112" t="str">
        <f>IF(A732="","",SUMIF(进货明细!$A$3:$A$5000,A732,进货明细!$F$3:$F$5000))</f>
        <v/>
      </c>
      <c r="F732" s="113" t="str">
        <f t="shared" si="33"/>
        <v/>
      </c>
      <c r="G732" s="114" t="str">
        <f>IF(E732="","",SUMIF(进货明细!$A$3:$A$5000,A732,进货明细!$H$3:$H$5000))</f>
        <v/>
      </c>
      <c r="H732" s="112" t="str">
        <f>IF(A732="","",SUMIF(销售记录!$A$3:$A$5000,A732,销售记录!$F$3:$F$5000))</f>
        <v/>
      </c>
      <c r="I732" s="114" t="str">
        <f>IF(H732="","",SUMIF(销售记录!$A$3:$A$5000,A732,销售记录!$H$3:$H$5000))</f>
        <v/>
      </c>
      <c r="J732" s="119" t="str">
        <f t="shared" si="34"/>
        <v/>
      </c>
      <c r="K732" s="114" t="str">
        <f t="shared" si="35"/>
        <v/>
      </c>
      <c r="L732" s="96"/>
    </row>
    <row r="733" customHeight="1" spans="1:12">
      <c r="A733" s="110" t="str">
        <f t="array" ref="A733">销售记录!O732:R738</f>
        <v/>
      </c>
      <c r="B733" s="110" t="str">
        <f t="array" ref="B733">销售记录!P732:S738</f>
        <v/>
      </c>
      <c r="C733" s="111" t="str">
        <f t="array" ref="C733">销售记录!Q732:T738</f>
        <v/>
      </c>
      <c r="D733" s="110" t="str">
        <f t="array" ref="D733">销售记录!R732:U738</f>
        <v/>
      </c>
      <c r="E733" s="112" t="str">
        <f>IF(A733="","",SUMIF(进货明细!$A$3:$A$5000,A733,进货明细!$F$3:$F$5000))</f>
        <v/>
      </c>
      <c r="F733" s="113" t="str">
        <f t="shared" si="33"/>
        <v/>
      </c>
      <c r="G733" s="114" t="str">
        <f>IF(E733="","",SUMIF(进货明细!$A$3:$A$5000,A733,进货明细!$H$3:$H$5000))</f>
        <v/>
      </c>
      <c r="H733" s="112" t="str">
        <f>IF(A733="","",SUMIF(销售记录!$A$3:$A$5000,A733,销售记录!$F$3:$F$5000))</f>
        <v/>
      </c>
      <c r="I733" s="114" t="str">
        <f>IF(H733="","",SUMIF(销售记录!$A$3:$A$5000,A733,销售记录!$H$3:$H$5000))</f>
        <v/>
      </c>
      <c r="J733" s="119" t="str">
        <f t="shared" si="34"/>
        <v/>
      </c>
      <c r="K733" s="114" t="str">
        <f t="shared" si="35"/>
        <v/>
      </c>
      <c r="L733" s="96"/>
    </row>
    <row r="734" customHeight="1" spans="1:12">
      <c r="A734" s="110" t="str">
        <f t="array" ref="A734">销售记录!O733:R739</f>
        <v/>
      </c>
      <c r="B734" s="110" t="str">
        <f t="array" ref="B734">销售记录!P733:S739</f>
        <v/>
      </c>
      <c r="C734" s="111" t="str">
        <f t="array" ref="C734">销售记录!Q733:T739</f>
        <v/>
      </c>
      <c r="D734" s="110" t="str">
        <f t="array" ref="D734">销售记录!R733:U739</f>
        <v/>
      </c>
      <c r="E734" s="112" t="str">
        <f>IF(A734="","",SUMIF(进货明细!$A$3:$A$5000,A734,进货明细!$F$3:$F$5000))</f>
        <v/>
      </c>
      <c r="F734" s="113" t="str">
        <f t="shared" si="33"/>
        <v/>
      </c>
      <c r="G734" s="114" t="str">
        <f>IF(E734="","",SUMIF(进货明细!$A$3:$A$5000,A734,进货明细!$H$3:$H$5000))</f>
        <v/>
      </c>
      <c r="H734" s="112" t="str">
        <f>IF(A734="","",SUMIF(销售记录!$A$3:$A$5000,A734,销售记录!$F$3:$F$5000))</f>
        <v/>
      </c>
      <c r="I734" s="114" t="str">
        <f>IF(H734="","",SUMIF(销售记录!$A$3:$A$5000,A734,销售记录!$H$3:$H$5000))</f>
        <v/>
      </c>
      <c r="J734" s="119" t="str">
        <f t="shared" si="34"/>
        <v/>
      </c>
      <c r="K734" s="114" t="str">
        <f t="shared" si="35"/>
        <v/>
      </c>
      <c r="L734" s="96"/>
    </row>
    <row r="735" customHeight="1" spans="1:12">
      <c r="A735" s="110" t="str">
        <f t="array" ref="A735">销售记录!O734:R740</f>
        <v/>
      </c>
      <c r="B735" s="110" t="str">
        <f t="array" ref="B735">销售记录!P734:S740</f>
        <v/>
      </c>
      <c r="C735" s="111" t="str">
        <f t="array" ref="C735">销售记录!Q734:T740</f>
        <v/>
      </c>
      <c r="D735" s="110" t="str">
        <f t="array" ref="D735">销售记录!R734:U740</f>
        <v/>
      </c>
      <c r="E735" s="112" t="str">
        <f>IF(A735="","",SUMIF(进货明细!$A$3:$A$5000,A735,进货明细!$F$3:$F$5000))</f>
        <v/>
      </c>
      <c r="F735" s="113" t="str">
        <f t="shared" si="33"/>
        <v/>
      </c>
      <c r="G735" s="114" t="str">
        <f>IF(E735="","",SUMIF(进货明细!$A$3:$A$5000,A735,进货明细!$H$3:$H$5000))</f>
        <v/>
      </c>
      <c r="H735" s="112" t="str">
        <f>IF(A735="","",SUMIF(销售记录!$A$3:$A$5000,A735,销售记录!$F$3:$F$5000))</f>
        <v/>
      </c>
      <c r="I735" s="114" t="str">
        <f>IF(H735="","",SUMIF(销售记录!$A$3:$A$5000,A735,销售记录!$H$3:$H$5000))</f>
        <v/>
      </c>
      <c r="J735" s="119" t="str">
        <f t="shared" si="34"/>
        <v/>
      </c>
      <c r="K735" s="114" t="str">
        <f t="shared" si="35"/>
        <v/>
      </c>
      <c r="L735" s="96"/>
    </row>
    <row r="736" customHeight="1" spans="1:12">
      <c r="A736" s="110" t="str">
        <f t="array" ref="A736">销售记录!O735:R741</f>
        <v/>
      </c>
      <c r="B736" s="110" t="str">
        <f t="array" ref="B736">销售记录!P735:S741</f>
        <v/>
      </c>
      <c r="C736" s="111" t="str">
        <f t="array" ref="C736">销售记录!Q735:T741</f>
        <v/>
      </c>
      <c r="D736" s="110" t="str">
        <f t="array" ref="D736">销售记录!R735:U741</f>
        <v/>
      </c>
      <c r="E736" s="112" t="str">
        <f>IF(A736="","",SUMIF(进货明细!$A$3:$A$5000,A736,进货明细!$F$3:$F$5000))</f>
        <v/>
      </c>
      <c r="F736" s="113" t="str">
        <f t="shared" si="33"/>
        <v/>
      </c>
      <c r="G736" s="114" t="str">
        <f>IF(E736="","",SUMIF(进货明细!$A$3:$A$5000,A736,进货明细!$H$3:$H$5000))</f>
        <v/>
      </c>
      <c r="H736" s="112" t="str">
        <f>IF(A736="","",SUMIF(销售记录!$A$3:$A$5000,A736,销售记录!$F$3:$F$5000))</f>
        <v/>
      </c>
      <c r="I736" s="114" t="str">
        <f>IF(H736="","",SUMIF(销售记录!$A$3:$A$5000,A736,销售记录!$H$3:$H$5000))</f>
        <v/>
      </c>
      <c r="J736" s="119" t="str">
        <f t="shared" si="34"/>
        <v/>
      </c>
      <c r="K736" s="114" t="str">
        <f t="shared" si="35"/>
        <v/>
      </c>
      <c r="L736" s="96"/>
    </row>
    <row r="737" customHeight="1" spans="1:12">
      <c r="A737" s="110" t="str">
        <f t="array" ref="A737">销售记录!O736:R742</f>
        <v/>
      </c>
      <c r="B737" s="110" t="str">
        <f t="array" ref="B737">销售记录!P736:S742</f>
        <v/>
      </c>
      <c r="C737" s="111" t="str">
        <f t="array" ref="C737">销售记录!Q736:T742</f>
        <v/>
      </c>
      <c r="D737" s="110" t="str">
        <f t="array" ref="D737">销售记录!R736:U742</f>
        <v/>
      </c>
      <c r="E737" s="112" t="str">
        <f>IF(A737="","",SUMIF(进货明细!$A$3:$A$5000,A737,进货明细!$F$3:$F$5000))</f>
        <v/>
      </c>
      <c r="F737" s="113" t="str">
        <f t="shared" si="33"/>
        <v/>
      </c>
      <c r="G737" s="114" t="str">
        <f>IF(E737="","",SUMIF(进货明细!$A$3:$A$5000,A737,进货明细!$H$3:$H$5000))</f>
        <v/>
      </c>
      <c r="H737" s="112" t="str">
        <f>IF(A737="","",SUMIF(销售记录!$A$3:$A$5000,A737,销售记录!$F$3:$F$5000))</f>
        <v/>
      </c>
      <c r="I737" s="114" t="str">
        <f>IF(H737="","",SUMIF(销售记录!$A$3:$A$5000,A737,销售记录!$H$3:$H$5000))</f>
        <v/>
      </c>
      <c r="J737" s="119" t="str">
        <f t="shared" si="34"/>
        <v/>
      </c>
      <c r="K737" s="114" t="str">
        <f t="shared" si="35"/>
        <v/>
      </c>
      <c r="L737" s="96"/>
    </row>
    <row r="738" customHeight="1" spans="1:12">
      <c r="A738" s="110" t="str">
        <f t="array" ref="A738">销售记录!O737:R743</f>
        <v/>
      </c>
      <c r="B738" s="110" t="str">
        <f t="array" ref="B738">销售记录!P737:S743</f>
        <v/>
      </c>
      <c r="C738" s="111" t="str">
        <f t="array" ref="C738">销售记录!Q737:T743</f>
        <v/>
      </c>
      <c r="D738" s="110" t="str">
        <f t="array" ref="D738">销售记录!R737:U743</f>
        <v/>
      </c>
      <c r="E738" s="112" t="str">
        <f>IF(A738="","",SUMIF(进货明细!$A$3:$A$5000,A738,进货明细!$F$3:$F$5000))</f>
        <v/>
      </c>
      <c r="F738" s="113" t="str">
        <f t="shared" si="33"/>
        <v/>
      </c>
      <c r="G738" s="114" t="str">
        <f>IF(E738="","",SUMIF(进货明细!$A$3:$A$5000,A738,进货明细!$H$3:$H$5000))</f>
        <v/>
      </c>
      <c r="H738" s="112" t="str">
        <f>IF(A738="","",SUMIF(销售记录!$A$3:$A$5000,A738,销售记录!$F$3:$F$5000))</f>
        <v/>
      </c>
      <c r="I738" s="114" t="str">
        <f>IF(H738="","",SUMIF(销售记录!$A$3:$A$5000,A738,销售记录!$H$3:$H$5000))</f>
        <v/>
      </c>
      <c r="J738" s="119" t="str">
        <f t="shared" si="34"/>
        <v/>
      </c>
      <c r="K738" s="114" t="str">
        <f t="shared" si="35"/>
        <v/>
      </c>
      <c r="L738" s="96"/>
    </row>
    <row r="739" customHeight="1" spans="1:12">
      <c r="A739" s="110" t="str">
        <f t="array" ref="A739">销售记录!O738:R744</f>
        <v/>
      </c>
      <c r="B739" s="110" t="str">
        <f t="array" ref="B739">销售记录!P738:S744</f>
        <v/>
      </c>
      <c r="C739" s="111" t="str">
        <f t="array" ref="C739">销售记录!Q738:T744</f>
        <v/>
      </c>
      <c r="D739" s="110" t="str">
        <f t="array" ref="D739">销售记录!R738:U744</f>
        <v/>
      </c>
      <c r="E739" s="112" t="str">
        <f>IF(A739="","",SUMIF(进货明细!$A$3:$A$5000,A739,进货明细!$F$3:$F$5000))</f>
        <v/>
      </c>
      <c r="F739" s="113" t="str">
        <f t="shared" si="33"/>
        <v/>
      </c>
      <c r="G739" s="114" t="str">
        <f>IF(E739="","",SUMIF(进货明细!$A$3:$A$5000,A739,进货明细!$H$3:$H$5000))</f>
        <v/>
      </c>
      <c r="H739" s="112" t="str">
        <f>IF(A739="","",SUMIF(销售记录!$A$3:$A$5000,A739,销售记录!$F$3:$F$5000))</f>
        <v/>
      </c>
      <c r="I739" s="114" t="str">
        <f>IF(H739="","",SUMIF(销售记录!$A$3:$A$5000,A739,销售记录!$H$3:$H$5000))</f>
        <v/>
      </c>
      <c r="J739" s="119" t="str">
        <f t="shared" si="34"/>
        <v/>
      </c>
      <c r="K739" s="114" t="str">
        <f t="shared" si="35"/>
        <v/>
      </c>
      <c r="L739" s="96"/>
    </row>
    <row r="740" customHeight="1" spans="1:12">
      <c r="A740" s="110" t="str">
        <f t="array" ref="A740">销售记录!O739:R745</f>
        <v/>
      </c>
      <c r="B740" s="110" t="str">
        <f t="array" ref="B740">销售记录!P739:S745</f>
        <v/>
      </c>
      <c r="C740" s="111" t="str">
        <f t="array" ref="C740">销售记录!Q739:T745</f>
        <v/>
      </c>
      <c r="D740" s="110" t="str">
        <f t="array" ref="D740">销售记录!R739:U745</f>
        <v/>
      </c>
      <c r="E740" s="112" t="str">
        <f>IF(A740="","",SUMIF(进货明细!$A$3:$A$5000,A740,进货明细!$F$3:$F$5000))</f>
        <v/>
      </c>
      <c r="F740" s="113" t="str">
        <f t="shared" si="33"/>
        <v/>
      </c>
      <c r="G740" s="114" t="str">
        <f>IF(E740="","",SUMIF(进货明细!$A$3:$A$5000,A740,进货明细!$H$3:$H$5000))</f>
        <v/>
      </c>
      <c r="H740" s="112" t="str">
        <f>IF(A740="","",SUMIF(销售记录!$A$3:$A$5000,A740,销售记录!$F$3:$F$5000))</f>
        <v/>
      </c>
      <c r="I740" s="114" t="str">
        <f>IF(H740="","",SUMIF(销售记录!$A$3:$A$5000,A740,销售记录!$H$3:$H$5000))</f>
        <v/>
      </c>
      <c r="J740" s="119" t="str">
        <f t="shared" si="34"/>
        <v/>
      </c>
      <c r="K740" s="114" t="str">
        <f t="shared" si="35"/>
        <v/>
      </c>
      <c r="L740" s="96"/>
    </row>
    <row r="741" customHeight="1" spans="1:12">
      <c r="A741" s="110" t="str">
        <f t="array" ref="A741">销售记录!O740:R746</f>
        <v/>
      </c>
      <c r="B741" s="110" t="str">
        <f t="array" ref="B741">销售记录!P740:S746</f>
        <v/>
      </c>
      <c r="C741" s="111" t="str">
        <f t="array" ref="C741">销售记录!Q740:T746</f>
        <v/>
      </c>
      <c r="D741" s="110" t="str">
        <f t="array" ref="D741">销售记录!R740:U746</f>
        <v/>
      </c>
      <c r="E741" s="112" t="str">
        <f>IF(A741="","",SUMIF(进货明细!$A$3:$A$5000,A741,进货明细!$F$3:$F$5000))</f>
        <v/>
      </c>
      <c r="F741" s="113" t="str">
        <f t="shared" si="33"/>
        <v/>
      </c>
      <c r="G741" s="114" t="str">
        <f>IF(E741="","",SUMIF(进货明细!$A$3:$A$5000,A741,进货明细!$H$3:$H$5000))</f>
        <v/>
      </c>
      <c r="H741" s="112" t="str">
        <f>IF(A741="","",SUMIF(销售记录!$A$3:$A$5000,A741,销售记录!$F$3:$F$5000))</f>
        <v/>
      </c>
      <c r="I741" s="114" t="str">
        <f>IF(H741="","",SUMIF(销售记录!$A$3:$A$5000,A741,销售记录!$H$3:$H$5000))</f>
        <v/>
      </c>
      <c r="J741" s="119" t="str">
        <f t="shared" si="34"/>
        <v/>
      </c>
      <c r="K741" s="114" t="str">
        <f t="shared" si="35"/>
        <v/>
      </c>
      <c r="L741" s="96"/>
    </row>
    <row r="742" customHeight="1" spans="1:12">
      <c r="A742" s="110" t="str">
        <f t="array" ref="A742">销售记录!O741:R747</f>
        <v/>
      </c>
      <c r="B742" s="110" t="str">
        <f t="array" ref="B742">销售记录!P741:S747</f>
        <v/>
      </c>
      <c r="C742" s="111" t="str">
        <f t="array" ref="C742">销售记录!Q741:T747</f>
        <v/>
      </c>
      <c r="D742" s="110" t="str">
        <f t="array" ref="D742">销售记录!R741:U747</f>
        <v/>
      </c>
      <c r="E742" s="112" t="str">
        <f>IF(A742="","",SUMIF(进货明细!$A$3:$A$5000,A742,进货明细!$F$3:$F$5000))</f>
        <v/>
      </c>
      <c r="F742" s="113" t="str">
        <f t="shared" si="33"/>
        <v/>
      </c>
      <c r="G742" s="114" t="str">
        <f>IF(E742="","",SUMIF(进货明细!$A$3:$A$5000,A742,进货明细!$H$3:$H$5000))</f>
        <v/>
      </c>
      <c r="H742" s="112" t="str">
        <f>IF(A742="","",SUMIF(销售记录!$A$3:$A$5000,A742,销售记录!$F$3:$F$5000))</f>
        <v/>
      </c>
      <c r="I742" s="114" t="str">
        <f>IF(H742="","",SUMIF(销售记录!$A$3:$A$5000,A742,销售记录!$H$3:$H$5000))</f>
        <v/>
      </c>
      <c r="J742" s="119" t="str">
        <f t="shared" si="34"/>
        <v/>
      </c>
      <c r="K742" s="114" t="str">
        <f t="shared" si="35"/>
        <v/>
      </c>
      <c r="L742" s="96"/>
    </row>
    <row r="743" customHeight="1" spans="1:12">
      <c r="A743" s="110" t="str">
        <f t="array" ref="A743">销售记录!O742:R748</f>
        <v/>
      </c>
      <c r="B743" s="110" t="str">
        <f t="array" ref="B743">销售记录!P742:S748</f>
        <v/>
      </c>
      <c r="C743" s="111" t="str">
        <f t="array" ref="C743">销售记录!Q742:T748</f>
        <v/>
      </c>
      <c r="D743" s="110" t="str">
        <f t="array" ref="D743">销售记录!R742:U748</f>
        <v/>
      </c>
      <c r="E743" s="112" t="str">
        <f>IF(A743="","",SUMIF(进货明细!$A$3:$A$5000,A743,进货明细!$F$3:$F$5000))</f>
        <v/>
      </c>
      <c r="F743" s="113" t="str">
        <f t="shared" si="33"/>
        <v/>
      </c>
      <c r="G743" s="114" t="str">
        <f>IF(E743="","",SUMIF(进货明细!$A$3:$A$5000,A743,进货明细!$H$3:$H$5000))</f>
        <v/>
      </c>
      <c r="H743" s="112" t="str">
        <f>IF(A743="","",SUMIF(销售记录!$A$3:$A$5000,A743,销售记录!$F$3:$F$5000))</f>
        <v/>
      </c>
      <c r="I743" s="114" t="str">
        <f>IF(H743="","",SUMIF(销售记录!$A$3:$A$5000,A743,销售记录!$H$3:$H$5000))</f>
        <v/>
      </c>
      <c r="J743" s="119" t="str">
        <f t="shared" si="34"/>
        <v/>
      </c>
      <c r="K743" s="114" t="str">
        <f t="shared" si="35"/>
        <v/>
      </c>
      <c r="L743" s="96"/>
    </row>
    <row r="744" customHeight="1" spans="1:12">
      <c r="A744" s="110" t="str">
        <f t="array" ref="A744">销售记录!O743:R749</f>
        <v/>
      </c>
      <c r="B744" s="110" t="str">
        <f t="array" ref="B744">销售记录!P743:S749</f>
        <v/>
      </c>
      <c r="C744" s="111" t="str">
        <f t="array" ref="C744">销售记录!Q743:T749</f>
        <v/>
      </c>
      <c r="D744" s="110" t="str">
        <f t="array" ref="D744">销售记录!R743:U749</f>
        <v/>
      </c>
      <c r="E744" s="112" t="str">
        <f>IF(A744="","",SUMIF(进货明细!$A$3:$A$5000,A744,进货明细!$F$3:$F$5000))</f>
        <v/>
      </c>
      <c r="F744" s="113" t="str">
        <f t="shared" si="33"/>
        <v/>
      </c>
      <c r="G744" s="114" t="str">
        <f>IF(E744="","",SUMIF(进货明细!$A$3:$A$5000,A744,进货明细!$H$3:$H$5000))</f>
        <v/>
      </c>
      <c r="H744" s="112" t="str">
        <f>IF(A744="","",SUMIF(销售记录!$A$3:$A$5000,A744,销售记录!$F$3:$F$5000))</f>
        <v/>
      </c>
      <c r="I744" s="114" t="str">
        <f>IF(H744="","",SUMIF(销售记录!$A$3:$A$5000,A744,销售记录!$H$3:$H$5000))</f>
        <v/>
      </c>
      <c r="J744" s="119" t="str">
        <f t="shared" si="34"/>
        <v/>
      </c>
      <c r="K744" s="114" t="str">
        <f t="shared" si="35"/>
        <v/>
      </c>
      <c r="L744" s="96"/>
    </row>
    <row r="745" customHeight="1" spans="1:12">
      <c r="A745" s="110" t="str">
        <f t="array" ref="A745">销售记录!O744:R750</f>
        <v/>
      </c>
      <c r="B745" s="110" t="str">
        <f t="array" ref="B745">销售记录!P744:S750</f>
        <v/>
      </c>
      <c r="C745" s="111" t="str">
        <f t="array" ref="C745">销售记录!Q744:T750</f>
        <v/>
      </c>
      <c r="D745" s="110" t="str">
        <f t="array" ref="D745">销售记录!R744:U750</f>
        <v/>
      </c>
      <c r="E745" s="112" t="str">
        <f>IF(A745="","",SUMIF(进货明细!$A$3:$A$5000,A745,进货明细!$F$3:$F$5000))</f>
        <v/>
      </c>
      <c r="F745" s="113" t="str">
        <f t="shared" si="33"/>
        <v/>
      </c>
      <c r="G745" s="114" t="str">
        <f>IF(E745="","",SUMIF(进货明细!$A$3:$A$5000,A745,进货明细!$H$3:$H$5000))</f>
        <v/>
      </c>
      <c r="H745" s="112" t="str">
        <f>IF(A745="","",SUMIF(销售记录!$A$3:$A$5000,A745,销售记录!$F$3:$F$5000))</f>
        <v/>
      </c>
      <c r="I745" s="114" t="str">
        <f>IF(H745="","",SUMIF(销售记录!$A$3:$A$5000,A745,销售记录!$H$3:$H$5000))</f>
        <v/>
      </c>
      <c r="J745" s="119" t="str">
        <f t="shared" si="34"/>
        <v/>
      </c>
      <c r="K745" s="114" t="str">
        <f t="shared" si="35"/>
        <v/>
      </c>
      <c r="L745" s="96"/>
    </row>
    <row r="746" customHeight="1" spans="1:12">
      <c r="A746" s="110" t="str">
        <f t="array" ref="A746">销售记录!O745:R751</f>
        <v/>
      </c>
      <c r="B746" s="110" t="str">
        <f t="array" ref="B746">销售记录!P745:S751</f>
        <v/>
      </c>
      <c r="C746" s="111" t="str">
        <f t="array" ref="C746">销售记录!Q745:T751</f>
        <v/>
      </c>
      <c r="D746" s="110" t="str">
        <f t="array" ref="D746">销售记录!R745:U751</f>
        <v/>
      </c>
      <c r="E746" s="112" t="str">
        <f>IF(A746="","",SUMIF(进货明细!$A$3:$A$5000,A746,进货明细!$F$3:$F$5000))</f>
        <v/>
      </c>
      <c r="F746" s="113" t="str">
        <f t="shared" si="33"/>
        <v/>
      </c>
      <c r="G746" s="114" t="str">
        <f>IF(E746="","",SUMIF(进货明细!$A$3:$A$5000,A746,进货明细!$H$3:$H$5000))</f>
        <v/>
      </c>
      <c r="H746" s="112" t="str">
        <f>IF(A746="","",SUMIF(销售记录!$A$3:$A$5000,A746,销售记录!$F$3:$F$5000))</f>
        <v/>
      </c>
      <c r="I746" s="114" t="str">
        <f>IF(H746="","",SUMIF(销售记录!$A$3:$A$5000,A746,销售记录!$H$3:$H$5000))</f>
        <v/>
      </c>
      <c r="J746" s="119" t="str">
        <f t="shared" si="34"/>
        <v/>
      </c>
      <c r="K746" s="114" t="str">
        <f t="shared" si="35"/>
        <v/>
      </c>
      <c r="L746" s="96"/>
    </row>
    <row r="747" customHeight="1" spans="1:12">
      <c r="A747" s="110" t="str">
        <f t="array" ref="A747">销售记录!O746:R752</f>
        <v/>
      </c>
      <c r="B747" s="110" t="str">
        <f t="array" ref="B747">销售记录!P746:S752</f>
        <v/>
      </c>
      <c r="C747" s="111" t="str">
        <f t="array" ref="C747">销售记录!Q746:T752</f>
        <v/>
      </c>
      <c r="D747" s="110" t="str">
        <f t="array" ref="D747">销售记录!R746:U752</f>
        <v/>
      </c>
      <c r="E747" s="112" t="str">
        <f>IF(A747="","",SUMIF(进货明细!$A$3:$A$5000,A747,进货明细!$F$3:$F$5000))</f>
        <v/>
      </c>
      <c r="F747" s="113" t="str">
        <f t="shared" si="33"/>
        <v/>
      </c>
      <c r="G747" s="114" t="str">
        <f>IF(E747="","",SUMIF(进货明细!$A$3:$A$5000,A747,进货明细!$H$3:$H$5000))</f>
        <v/>
      </c>
      <c r="H747" s="112" t="str">
        <f>IF(A747="","",SUMIF(销售记录!$A$3:$A$5000,A747,销售记录!$F$3:$F$5000))</f>
        <v/>
      </c>
      <c r="I747" s="114" t="str">
        <f>IF(H747="","",SUMIF(销售记录!$A$3:$A$5000,A747,销售记录!$H$3:$H$5000))</f>
        <v/>
      </c>
      <c r="J747" s="119" t="str">
        <f t="shared" si="34"/>
        <v/>
      </c>
      <c r="K747" s="114" t="str">
        <f t="shared" si="35"/>
        <v/>
      </c>
      <c r="L747" s="96"/>
    </row>
    <row r="748" customHeight="1" spans="1:12">
      <c r="A748" s="110" t="str">
        <f t="array" ref="A748">销售记录!O747:R753</f>
        <v/>
      </c>
      <c r="B748" s="110" t="str">
        <f t="array" ref="B748">销售记录!P747:S753</f>
        <v/>
      </c>
      <c r="C748" s="111" t="str">
        <f t="array" ref="C748">销售记录!Q747:T753</f>
        <v/>
      </c>
      <c r="D748" s="110" t="str">
        <f t="array" ref="D748">销售记录!R747:U753</f>
        <v/>
      </c>
      <c r="E748" s="112" t="str">
        <f>IF(A748="","",SUMIF(进货明细!$A$3:$A$5000,A748,进货明细!$F$3:$F$5000))</f>
        <v/>
      </c>
      <c r="F748" s="113" t="str">
        <f t="shared" si="33"/>
        <v/>
      </c>
      <c r="G748" s="114" t="str">
        <f>IF(E748="","",SUMIF(进货明细!$A$3:$A$5000,A748,进货明细!$H$3:$H$5000))</f>
        <v/>
      </c>
      <c r="H748" s="112" t="str">
        <f>IF(A748="","",SUMIF(销售记录!$A$3:$A$5000,A748,销售记录!$F$3:$F$5000))</f>
        <v/>
      </c>
      <c r="I748" s="114" t="str">
        <f>IF(H748="","",SUMIF(销售记录!$A$3:$A$5000,A748,销售记录!$H$3:$H$5000))</f>
        <v/>
      </c>
      <c r="J748" s="119" t="str">
        <f t="shared" si="34"/>
        <v/>
      </c>
      <c r="K748" s="114" t="str">
        <f t="shared" si="35"/>
        <v/>
      </c>
      <c r="L748" s="96"/>
    </row>
    <row r="749" customHeight="1" spans="1:12">
      <c r="A749" s="110" t="str">
        <f t="array" ref="A749">销售记录!O748:R754</f>
        <v/>
      </c>
      <c r="B749" s="110" t="str">
        <f t="array" ref="B749">销售记录!P748:S754</f>
        <v/>
      </c>
      <c r="C749" s="111" t="str">
        <f t="array" ref="C749">销售记录!Q748:T754</f>
        <v/>
      </c>
      <c r="D749" s="110" t="str">
        <f t="array" ref="D749">销售记录!R748:U754</f>
        <v/>
      </c>
      <c r="E749" s="112" t="str">
        <f>IF(A749="","",SUMIF(进货明细!$A$3:$A$5000,A749,进货明细!$F$3:$F$5000))</f>
        <v/>
      </c>
      <c r="F749" s="113" t="str">
        <f t="shared" si="33"/>
        <v/>
      </c>
      <c r="G749" s="114" t="str">
        <f>IF(E749="","",SUMIF(进货明细!$A$3:$A$5000,A749,进货明细!$H$3:$H$5000))</f>
        <v/>
      </c>
      <c r="H749" s="112" t="str">
        <f>IF(A749="","",SUMIF(销售记录!$A$3:$A$5000,A749,销售记录!$F$3:$F$5000))</f>
        <v/>
      </c>
      <c r="I749" s="114" t="str">
        <f>IF(H749="","",SUMIF(销售记录!$A$3:$A$5000,A749,销售记录!$H$3:$H$5000))</f>
        <v/>
      </c>
      <c r="J749" s="119" t="str">
        <f t="shared" si="34"/>
        <v/>
      </c>
      <c r="K749" s="114" t="str">
        <f t="shared" si="35"/>
        <v/>
      </c>
      <c r="L749" s="96"/>
    </row>
    <row r="750" customHeight="1" spans="1:12">
      <c r="A750" s="110" t="str">
        <f t="array" ref="A750">销售记录!O749:R755</f>
        <v/>
      </c>
      <c r="B750" s="110" t="str">
        <f t="array" ref="B750">销售记录!P749:S755</f>
        <v/>
      </c>
      <c r="C750" s="111" t="str">
        <f t="array" ref="C750">销售记录!Q749:T755</f>
        <v/>
      </c>
      <c r="D750" s="110" t="str">
        <f t="array" ref="D750">销售记录!R749:U755</f>
        <v/>
      </c>
      <c r="E750" s="112" t="str">
        <f>IF(A750="","",SUMIF(进货明细!$A$3:$A$5000,A750,进货明细!$F$3:$F$5000))</f>
        <v/>
      </c>
      <c r="F750" s="113" t="str">
        <f t="shared" si="33"/>
        <v/>
      </c>
      <c r="G750" s="114" t="str">
        <f>IF(E750="","",SUMIF(进货明细!$A$3:$A$5000,A750,进货明细!$H$3:$H$5000))</f>
        <v/>
      </c>
      <c r="H750" s="112" t="str">
        <f>IF(A750="","",SUMIF(销售记录!$A$3:$A$5000,A750,销售记录!$F$3:$F$5000))</f>
        <v/>
      </c>
      <c r="I750" s="114" t="str">
        <f>IF(H750="","",SUMIF(销售记录!$A$3:$A$5000,A750,销售记录!$H$3:$H$5000))</f>
        <v/>
      </c>
      <c r="J750" s="119" t="str">
        <f t="shared" si="34"/>
        <v/>
      </c>
      <c r="K750" s="114" t="str">
        <f t="shared" si="35"/>
        <v/>
      </c>
      <c r="L750" s="96"/>
    </row>
    <row r="751" customHeight="1" spans="1:12">
      <c r="A751" s="110" t="str">
        <f t="array" ref="A751">销售记录!O750:R756</f>
        <v/>
      </c>
      <c r="B751" s="110" t="str">
        <f t="array" ref="B751">销售记录!P750:S756</f>
        <v/>
      </c>
      <c r="C751" s="111" t="str">
        <f t="array" ref="C751">销售记录!Q750:T756</f>
        <v/>
      </c>
      <c r="D751" s="110" t="str">
        <f t="array" ref="D751">销售记录!R750:U756</f>
        <v/>
      </c>
      <c r="E751" s="112" t="str">
        <f>IF(A751="","",SUMIF(进货明细!$A$3:$A$5000,A751,进货明细!$F$3:$F$5000))</f>
        <v/>
      </c>
      <c r="F751" s="113" t="str">
        <f t="shared" si="33"/>
        <v/>
      </c>
      <c r="G751" s="114" t="str">
        <f>IF(E751="","",SUMIF(进货明细!$A$3:$A$5000,A751,进货明细!$H$3:$H$5000))</f>
        <v/>
      </c>
      <c r="H751" s="112" t="str">
        <f>IF(A751="","",SUMIF(销售记录!$A$3:$A$5000,A751,销售记录!$F$3:$F$5000))</f>
        <v/>
      </c>
      <c r="I751" s="114" t="str">
        <f>IF(H751="","",SUMIF(销售记录!$A$3:$A$5000,A751,销售记录!$H$3:$H$5000))</f>
        <v/>
      </c>
      <c r="J751" s="119" t="str">
        <f t="shared" si="34"/>
        <v/>
      </c>
      <c r="K751" s="114" t="str">
        <f t="shared" si="35"/>
        <v/>
      </c>
      <c r="L751" s="96"/>
    </row>
    <row r="752" customHeight="1" spans="1:12">
      <c r="A752" s="110" t="str">
        <f t="array" ref="A752">销售记录!O751:R757</f>
        <v/>
      </c>
      <c r="B752" s="110" t="str">
        <f t="array" ref="B752">销售记录!P751:S757</f>
        <v/>
      </c>
      <c r="C752" s="111" t="str">
        <f t="array" ref="C752">销售记录!Q751:T757</f>
        <v/>
      </c>
      <c r="D752" s="110" t="str">
        <f t="array" ref="D752">销售记录!R751:U757</f>
        <v/>
      </c>
      <c r="E752" s="112" t="str">
        <f>IF(A752="","",SUMIF(进货明细!$A$3:$A$5000,A752,进货明细!$F$3:$F$5000))</f>
        <v/>
      </c>
      <c r="F752" s="113" t="str">
        <f t="shared" si="33"/>
        <v/>
      </c>
      <c r="G752" s="114" t="str">
        <f>IF(E752="","",SUMIF(进货明细!$A$3:$A$5000,A752,进货明细!$H$3:$H$5000))</f>
        <v/>
      </c>
      <c r="H752" s="112" t="str">
        <f>IF(A752="","",SUMIF(销售记录!$A$3:$A$5000,A752,销售记录!$F$3:$F$5000))</f>
        <v/>
      </c>
      <c r="I752" s="114" t="str">
        <f>IF(H752="","",SUMIF(销售记录!$A$3:$A$5000,A752,销售记录!$H$3:$H$5000))</f>
        <v/>
      </c>
      <c r="J752" s="119" t="str">
        <f t="shared" si="34"/>
        <v/>
      </c>
      <c r="K752" s="114" t="str">
        <f t="shared" si="35"/>
        <v/>
      </c>
      <c r="L752" s="96"/>
    </row>
    <row r="753" customHeight="1" spans="1:12">
      <c r="A753" s="110" t="str">
        <f t="array" ref="A753">销售记录!O752:R758</f>
        <v/>
      </c>
      <c r="B753" s="110" t="str">
        <f t="array" ref="B753">销售记录!P752:S758</f>
        <v/>
      </c>
      <c r="C753" s="111" t="str">
        <f t="array" ref="C753">销售记录!Q752:T758</f>
        <v/>
      </c>
      <c r="D753" s="110" t="str">
        <f t="array" ref="D753">销售记录!R752:U758</f>
        <v/>
      </c>
      <c r="E753" s="112" t="str">
        <f>IF(A753="","",SUMIF(进货明细!$A$3:$A$5000,A753,进货明细!$F$3:$F$5000))</f>
        <v/>
      </c>
      <c r="F753" s="113" t="str">
        <f t="shared" si="33"/>
        <v/>
      </c>
      <c r="G753" s="114" t="str">
        <f>IF(E753="","",SUMIF(进货明细!$A$3:$A$5000,A753,进货明细!$H$3:$H$5000))</f>
        <v/>
      </c>
      <c r="H753" s="112" t="str">
        <f>IF(A753="","",SUMIF(销售记录!$A$3:$A$5000,A753,销售记录!$F$3:$F$5000))</f>
        <v/>
      </c>
      <c r="I753" s="114" t="str">
        <f>IF(H753="","",SUMIF(销售记录!$A$3:$A$5000,A753,销售记录!$H$3:$H$5000))</f>
        <v/>
      </c>
      <c r="J753" s="119" t="str">
        <f t="shared" si="34"/>
        <v/>
      </c>
      <c r="K753" s="114" t="str">
        <f t="shared" si="35"/>
        <v/>
      </c>
      <c r="L753" s="96"/>
    </row>
    <row r="754" customHeight="1" spans="1:12">
      <c r="A754" s="110" t="str">
        <f t="array" ref="A754">销售记录!O753:R759</f>
        <v/>
      </c>
      <c r="B754" s="110" t="str">
        <f t="array" ref="B754">销售记录!P753:S759</f>
        <v/>
      </c>
      <c r="C754" s="111" t="str">
        <f t="array" ref="C754">销售记录!Q753:T759</f>
        <v/>
      </c>
      <c r="D754" s="110" t="str">
        <f t="array" ref="D754">销售记录!R753:U759</f>
        <v/>
      </c>
      <c r="E754" s="112" t="str">
        <f>IF(A754="","",SUMIF(进货明细!$A$3:$A$5000,A754,进货明细!$F$3:$F$5000))</f>
        <v/>
      </c>
      <c r="F754" s="113" t="str">
        <f t="shared" si="33"/>
        <v/>
      </c>
      <c r="G754" s="114" t="str">
        <f>IF(E754="","",SUMIF(进货明细!$A$3:$A$5000,A754,进货明细!$H$3:$H$5000))</f>
        <v/>
      </c>
      <c r="H754" s="112" t="str">
        <f>IF(A754="","",SUMIF(销售记录!$A$3:$A$5000,A754,销售记录!$F$3:$F$5000))</f>
        <v/>
      </c>
      <c r="I754" s="114" t="str">
        <f>IF(H754="","",SUMIF(销售记录!$A$3:$A$5000,A754,销售记录!$H$3:$H$5000))</f>
        <v/>
      </c>
      <c r="J754" s="119" t="str">
        <f t="shared" si="34"/>
        <v/>
      </c>
      <c r="K754" s="114" t="str">
        <f t="shared" si="35"/>
        <v/>
      </c>
      <c r="L754" s="96"/>
    </row>
    <row r="755" customHeight="1" spans="1:12">
      <c r="A755" s="110" t="str">
        <f t="array" ref="A755">销售记录!O754:R760</f>
        <v/>
      </c>
      <c r="B755" s="110" t="str">
        <f t="array" ref="B755">销售记录!P754:S760</f>
        <v/>
      </c>
      <c r="C755" s="111" t="str">
        <f t="array" ref="C755">销售记录!Q754:T760</f>
        <v/>
      </c>
      <c r="D755" s="110" t="str">
        <f t="array" ref="D755">销售记录!R754:U760</f>
        <v/>
      </c>
      <c r="E755" s="112" t="str">
        <f>IF(A755="","",SUMIF(进货明细!$A$3:$A$5000,A755,进货明细!$F$3:$F$5000))</f>
        <v/>
      </c>
      <c r="F755" s="113" t="str">
        <f t="shared" si="33"/>
        <v/>
      </c>
      <c r="G755" s="114" t="str">
        <f>IF(E755="","",SUMIF(进货明细!$A$3:$A$5000,A755,进货明细!$H$3:$H$5000))</f>
        <v/>
      </c>
      <c r="H755" s="112" t="str">
        <f>IF(A755="","",SUMIF(销售记录!$A$3:$A$5000,A755,销售记录!$F$3:$F$5000))</f>
        <v/>
      </c>
      <c r="I755" s="114" t="str">
        <f>IF(H755="","",SUMIF(销售记录!$A$3:$A$5000,A755,销售记录!$H$3:$H$5000))</f>
        <v/>
      </c>
      <c r="J755" s="119" t="str">
        <f t="shared" si="34"/>
        <v/>
      </c>
      <c r="K755" s="114" t="str">
        <f t="shared" si="35"/>
        <v/>
      </c>
      <c r="L755" s="96"/>
    </row>
    <row r="756" customHeight="1" spans="1:12">
      <c r="A756" s="110" t="str">
        <f t="array" ref="A756">销售记录!O755:R761</f>
        <v/>
      </c>
      <c r="B756" s="110" t="str">
        <f t="array" ref="B756">销售记录!P755:S761</f>
        <v/>
      </c>
      <c r="C756" s="111" t="str">
        <f t="array" ref="C756">销售记录!Q755:T761</f>
        <v/>
      </c>
      <c r="D756" s="110" t="str">
        <f t="array" ref="D756">销售记录!R755:U761</f>
        <v/>
      </c>
      <c r="E756" s="112" t="str">
        <f>IF(A756="","",SUMIF(进货明细!$A$3:$A$5000,A756,进货明细!$F$3:$F$5000))</f>
        <v/>
      </c>
      <c r="F756" s="113" t="str">
        <f t="shared" si="33"/>
        <v/>
      </c>
      <c r="G756" s="114" t="str">
        <f>IF(E756="","",SUMIF(进货明细!$A$3:$A$5000,A756,进货明细!$H$3:$H$5000))</f>
        <v/>
      </c>
      <c r="H756" s="112" t="str">
        <f>IF(A756="","",SUMIF(销售记录!$A$3:$A$5000,A756,销售记录!$F$3:$F$5000))</f>
        <v/>
      </c>
      <c r="I756" s="114" t="str">
        <f>IF(H756="","",SUMIF(销售记录!$A$3:$A$5000,A756,销售记录!$H$3:$H$5000))</f>
        <v/>
      </c>
      <c r="J756" s="119" t="str">
        <f t="shared" si="34"/>
        <v/>
      </c>
      <c r="K756" s="114" t="str">
        <f t="shared" si="35"/>
        <v/>
      </c>
      <c r="L756" s="96"/>
    </row>
    <row r="757" customHeight="1" spans="1:12">
      <c r="A757" s="110" t="str">
        <f t="array" ref="A757">销售记录!O756:R762</f>
        <v/>
      </c>
      <c r="B757" s="110" t="str">
        <f t="array" ref="B757">销售记录!P756:S762</f>
        <v/>
      </c>
      <c r="C757" s="111" t="str">
        <f t="array" ref="C757">销售记录!Q756:T762</f>
        <v/>
      </c>
      <c r="D757" s="110" t="str">
        <f t="array" ref="D757">销售记录!R756:U762</f>
        <v/>
      </c>
      <c r="E757" s="112" t="str">
        <f>IF(A757="","",SUMIF(进货明细!$A$3:$A$5000,A757,进货明细!$F$3:$F$5000))</f>
        <v/>
      </c>
      <c r="F757" s="113" t="str">
        <f t="shared" si="33"/>
        <v/>
      </c>
      <c r="G757" s="114" t="str">
        <f>IF(E757="","",SUMIF(进货明细!$A$3:$A$5000,A757,进货明细!$H$3:$H$5000))</f>
        <v/>
      </c>
      <c r="H757" s="112" t="str">
        <f>IF(A757="","",SUMIF(销售记录!$A$3:$A$5000,A757,销售记录!$F$3:$F$5000))</f>
        <v/>
      </c>
      <c r="I757" s="114" t="str">
        <f>IF(H757="","",SUMIF(销售记录!$A$3:$A$5000,A757,销售记录!$H$3:$H$5000))</f>
        <v/>
      </c>
      <c r="J757" s="119" t="str">
        <f t="shared" si="34"/>
        <v/>
      </c>
      <c r="K757" s="114" t="str">
        <f t="shared" si="35"/>
        <v/>
      </c>
      <c r="L757" s="96"/>
    </row>
    <row r="758" customHeight="1" spans="1:12">
      <c r="A758" s="110" t="str">
        <f t="array" ref="A758">销售记录!O757:R763</f>
        <v/>
      </c>
      <c r="B758" s="110" t="str">
        <f t="array" ref="B758">销售记录!P757:S763</f>
        <v/>
      </c>
      <c r="C758" s="111" t="str">
        <f t="array" ref="C758">销售记录!Q757:T763</f>
        <v/>
      </c>
      <c r="D758" s="110" t="str">
        <f t="array" ref="D758">销售记录!R757:U763</f>
        <v/>
      </c>
      <c r="E758" s="112" t="str">
        <f>IF(A758="","",SUMIF(进货明细!$A$3:$A$5000,A758,进货明细!$F$3:$F$5000))</f>
        <v/>
      </c>
      <c r="F758" s="113" t="str">
        <f t="shared" si="33"/>
        <v/>
      </c>
      <c r="G758" s="114" t="str">
        <f>IF(E758="","",SUMIF(进货明细!$A$3:$A$5000,A758,进货明细!$H$3:$H$5000))</f>
        <v/>
      </c>
      <c r="H758" s="112" t="str">
        <f>IF(A758="","",SUMIF(销售记录!$A$3:$A$5000,A758,销售记录!$F$3:$F$5000))</f>
        <v/>
      </c>
      <c r="I758" s="114" t="str">
        <f>IF(H758="","",SUMIF(销售记录!$A$3:$A$5000,A758,销售记录!$H$3:$H$5000))</f>
        <v/>
      </c>
      <c r="J758" s="119" t="str">
        <f t="shared" si="34"/>
        <v/>
      </c>
      <c r="K758" s="114" t="str">
        <f t="shared" si="35"/>
        <v/>
      </c>
      <c r="L758" s="96"/>
    </row>
    <row r="759" customHeight="1" spans="1:12">
      <c r="A759" s="110" t="str">
        <f t="array" ref="A759">销售记录!O758:R764</f>
        <v/>
      </c>
      <c r="B759" s="110" t="str">
        <f t="array" ref="B759">销售记录!P758:S764</f>
        <v/>
      </c>
      <c r="C759" s="111" t="str">
        <f t="array" ref="C759">销售记录!Q758:T764</f>
        <v/>
      </c>
      <c r="D759" s="110" t="str">
        <f t="array" ref="D759">销售记录!R758:U764</f>
        <v/>
      </c>
      <c r="E759" s="112" t="str">
        <f>IF(A759="","",SUMIF(进货明细!$A$3:$A$5000,A759,进货明细!$F$3:$F$5000))</f>
        <v/>
      </c>
      <c r="F759" s="113" t="str">
        <f t="shared" si="33"/>
        <v/>
      </c>
      <c r="G759" s="114" t="str">
        <f>IF(E759="","",SUMIF(进货明细!$A$3:$A$5000,A759,进货明细!$H$3:$H$5000))</f>
        <v/>
      </c>
      <c r="H759" s="112" t="str">
        <f>IF(A759="","",SUMIF(销售记录!$A$3:$A$5000,A759,销售记录!$F$3:$F$5000))</f>
        <v/>
      </c>
      <c r="I759" s="114" t="str">
        <f>IF(H759="","",SUMIF(销售记录!$A$3:$A$5000,A759,销售记录!$H$3:$H$5000))</f>
        <v/>
      </c>
      <c r="J759" s="119" t="str">
        <f t="shared" si="34"/>
        <v/>
      </c>
      <c r="K759" s="114" t="str">
        <f t="shared" si="35"/>
        <v/>
      </c>
      <c r="L759" s="96"/>
    </row>
    <row r="760" customHeight="1" spans="1:12">
      <c r="A760" s="110" t="str">
        <f t="array" ref="A760">销售记录!O759:R765</f>
        <v/>
      </c>
      <c r="B760" s="110" t="str">
        <f t="array" ref="B760">销售记录!P759:S765</f>
        <v/>
      </c>
      <c r="C760" s="111" t="str">
        <f t="array" ref="C760">销售记录!Q759:T765</f>
        <v/>
      </c>
      <c r="D760" s="110" t="str">
        <f t="array" ref="D760">销售记录!R759:U765</f>
        <v/>
      </c>
      <c r="E760" s="112" t="str">
        <f>IF(A760="","",SUMIF(进货明细!$A$3:$A$5000,A760,进货明细!$F$3:$F$5000))</f>
        <v/>
      </c>
      <c r="F760" s="113" t="str">
        <f t="shared" si="33"/>
        <v/>
      </c>
      <c r="G760" s="114" t="str">
        <f>IF(E760="","",SUMIF(进货明细!$A$3:$A$5000,A760,进货明细!$H$3:$H$5000))</f>
        <v/>
      </c>
      <c r="H760" s="112" t="str">
        <f>IF(A760="","",SUMIF(销售记录!$A$3:$A$5000,A760,销售记录!$F$3:$F$5000))</f>
        <v/>
      </c>
      <c r="I760" s="114" t="str">
        <f>IF(H760="","",SUMIF(销售记录!$A$3:$A$5000,A760,销售记录!$H$3:$H$5000))</f>
        <v/>
      </c>
      <c r="J760" s="119" t="str">
        <f t="shared" si="34"/>
        <v/>
      </c>
      <c r="K760" s="114" t="str">
        <f t="shared" si="35"/>
        <v/>
      </c>
      <c r="L760" s="96"/>
    </row>
    <row r="761" customHeight="1" spans="1:12">
      <c r="A761" s="110" t="str">
        <f t="array" ref="A761">销售记录!O760:R766</f>
        <v/>
      </c>
      <c r="B761" s="110" t="str">
        <f t="array" ref="B761">销售记录!P760:S766</f>
        <v/>
      </c>
      <c r="C761" s="111" t="str">
        <f t="array" ref="C761">销售记录!Q760:T766</f>
        <v/>
      </c>
      <c r="D761" s="110" t="str">
        <f t="array" ref="D761">销售记录!R760:U766</f>
        <v/>
      </c>
      <c r="E761" s="112" t="str">
        <f>IF(A761="","",SUMIF(进货明细!$A$3:$A$5000,A761,进货明细!$F$3:$F$5000))</f>
        <v/>
      </c>
      <c r="F761" s="113" t="str">
        <f t="shared" si="33"/>
        <v/>
      </c>
      <c r="G761" s="114" t="str">
        <f>IF(E761="","",SUMIF(进货明细!$A$3:$A$5000,A761,进货明细!$H$3:$H$5000))</f>
        <v/>
      </c>
      <c r="H761" s="112" t="str">
        <f>IF(A761="","",SUMIF(销售记录!$A$3:$A$5000,A761,销售记录!$F$3:$F$5000))</f>
        <v/>
      </c>
      <c r="I761" s="114" t="str">
        <f>IF(H761="","",SUMIF(销售记录!$A$3:$A$5000,A761,销售记录!$H$3:$H$5000))</f>
        <v/>
      </c>
      <c r="J761" s="119" t="str">
        <f t="shared" si="34"/>
        <v/>
      </c>
      <c r="K761" s="114" t="str">
        <f t="shared" si="35"/>
        <v/>
      </c>
      <c r="L761" s="96"/>
    </row>
    <row r="762" customHeight="1" spans="1:12">
      <c r="A762" s="110" t="str">
        <f t="array" ref="A762">销售记录!O761:R767</f>
        <v/>
      </c>
      <c r="B762" s="110" t="str">
        <f t="array" ref="B762">销售记录!P761:S767</f>
        <v/>
      </c>
      <c r="C762" s="111" t="str">
        <f t="array" ref="C762">销售记录!Q761:T767</f>
        <v/>
      </c>
      <c r="D762" s="110" t="str">
        <f t="array" ref="D762">销售记录!R761:U767</f>
        <v/>
      </c>
      <c r="E762" s="112" t="str">
        <f>IF(A762="","",SUMIF(进货明细!$A$3:$A$5000,A762,进货明细!$F$3:$F$5000))</f>
        <v/>
      </c>
      <c r="F762" s="113" t="str">
        <f t="shared" si="33"/>
        <v/>
      </c>
      <c r="G762" s="114" t="str">
        <f>IF(E762="","",SUMIF(进货明细!$A$3:$A$5000,A762,进货明细!$H$3:$H$5000))</f>
        <v/>
      </c>
      <c r="H762" s="112" t="str">
        <f>IF(A762="","",SUMIF(销售记录!$A$3:$A$5000,A762,销售记录!$F$3:$F$5000))</f>
        <v/>
      </c>
      <c r="I762" s="114" t="str">
        <f>IF(H762="","",SUMIF(销售记录!$A$3:$A$5000,A762,销售记录!$H$3:$H$5000))</f>
        <v/>
      </c>
      <c r="J762" s="119" t="str">
        <f t="shared" si="34"/>
        <v/>
      </c>
      <c r="K762" s="114" t="str">
        <f t="shared" si="35"/>
        <v/>
      </c>
      <c r="L762" s="96"/>
    </row>
    <row r="763" customHeight="1" spans="1:12">
      <c r="A763" s="110" t="str">
        <f t="array" ref="A763">销售记录!O762:R768</f>
        <v/>
      </c>
      <c r="B763" s="110" t="str">
        <f t="array" ref="B763">销售记录!P762:S768</f>
        <v/>
      </c>
      <c r="C763" s="111" t="str">
        <f t="array" ref="C763">销售记录!Q762:T768</f>
        <v/>
      </c>
      <c r="D763" s="110" t="str">
        <f t="array" ref="D763">销售记录!R762:U768</f>
        <v/>
      </c>
      <c r="E763" s="112" t="str">
        <f>IF(A763="","",SUMIF(进货明细!$A$3:$A$5000,A763,进货明细!$F$3:$F$5000))</f>
        <v/>
      </c>
      <c r="F763" s="113" t="str">
        <f t="shared" si="33"/>
        <v/>
      </c>
      <c r="G763" s="114" t="str">
        <f>IF(E763="","",SUMIF(进货明细!$A$3:$A$5000,A763,进货明细!$H$3:$H$5000))</f>
        <v/>
      </c>
      <c r="H763" s="112" t="str">
        <f>IF(A763="","",SUMIF(销售记录!$A$3:$A$5000,A763,销售记录!$F$3:$F$5000))</f>
        <v/>
      </c>
      <c r="I763" s="114" t="str">
        <f>IF(H763="","",SUMIF(销售记录!$A$3:$A$5000,A763,销售记录!$H$3:$H$5000))</f>
        <v/>
      </c>
      <c r="J763" s="119" t="str">
        <f t="shared" si="34"/>
        <v/>
      </c>
      <c r="K763" s="114" t="str">
        <f t="shared" si="35"/>
        <v/>
      </c>
      <c r="L763" s="96"/>
    </row>
    <row r="764" customHeight="1" spans="1:12">
      <c r="A764" s="110" t="str">
        <f t="array" ref="A764">销售记录!O763:R769</f>
        <v/>
      </c>
      <c r="B764" s="110" t="str">
        <f t="array" ref="B764">销售记录!P763:S769</f>
        <v/>
      </c>
      <c r="C764" s="111" t="str">
        <f t="array" ref="C764">销售记录!Q763:T769</f>
        <v/>
      </c>
      <c r="D764" s="110" t="str">
        <f t="array" ref="D764">销售记录!R763:U769</f>
        <v/>
      </c>
      <c r="E764" s="112" t="str">
        <f>IF(A764="","",SUMIF(进货明细!$A$3:$A$5000,A764,进货明细!$F$3:$F$5000))</f>
        <v/>
      </c>
      <c r="F764" s="113" t="str">
        <f t="shared" si="33"/>
        <v/>
      </c>
      <c r="G764" s="114" t="str">
        <f>IF(E764="","",SUMIF(进货明细!$A$3:$A$5000,A764,进货明细!$H$3:$H$5000))</f>
        <v/>
      </c>
      <c r="H764" s="112" t="str">
        <f>IF(A764="","",SUMIF(销售记录!$A$3:$A$5000,A764,销售记录!$F$3:$F$5000))</f>
        <v/>
      </c>
      <c r="I764" s="114" t="str">
        <f>IF(H764="","",SUMIF(销售记录!$A$3:$A$5000,A764,销售记录!$H$3:$H$5000))</f>
        <v/>
      </c>
      <c r="J764" s="119" t="str">
        <f t="shared" si="34"/>
        <v/>
      </c>
      <c r="K764" s="114" t="str">
        <f t="shared" si="35"/>
        <v/>
      </c>
      <c r="L764" s="96"/>
    </row>
    <row r="765" customHeight="1" spans="1:12">
      <c r="A765" s="110" t="str">
        <f t="array" ref="A765">销售记录!O764:R770</f>
        <v/>
      </c>
      <c r="B765" s="110" t="str">
        <f t="array" ref="B765">销售记录!P764:S770</f>
        <v/>
      </c>
      <c r="C765" s="111" t="str">
        <f t="array" ref="C765">销售记录!Q764:T770</f>
        <v/>
      </c>
      <c r="D765" s="110" t="str">
        <f t="array" ref="D765">销售记录!R764:U770</f>
        <v/>
      </c>
      <c r="E765" s="112" t="str">
        <f>IF(A765="","",SUMIF(进货明细!$A$3:$A$5000,A765,进货明细!$F$3:$F$5000))</f>
        <v/>
      </c>
      <c r="F765" s="113" t="str">
        <f t="shared" si="33"/>
        <v/>
      </c>
      <c r="G765" s="114" t="str">
        <f>IF(E765="","",SUMIF(进货明细!$A$3:$A$5000,A765,进货明细!$H$3:$H$5000))</f>
        <v/>
      </c>
      <c r="H765" s="112" t="str">
        <f>IF(A765="","",SUMIF(销售记录!$A$3:$A$5000,A765,销售记录!$F$3:$F$5000))</f>
        <v/>
      </c>
      <c r="I765" s="114" t="str">
        <f>IF(H765="","",SUMIF(销售记录!$A$3:$A$5000,A765,销售记录!$H$3:$H$5000))</f>
        <v/>
      </c>
      <c r="J765" s="119" t="str">
        <f t="shared" si="34"/>
        <v/>
      </c>
      <c r="K765" s="114" t="str">
        <f t="shared" si="35"/>
        <v/>
      </c>
      <c r="L765" s="96"/>
    </row>
    <row r="766" customHeight="1" spans="1:12">
      <c r="A766" s="110" t="str">
        <f t="array" ref="A766">销售记录!O765:R771</f>
        <v/>
      </c>
      <c r="B766" s="110" t="str">
        <f t="array" ref="B766">销售记录!P765:S771</f>
        <v/>
      </c>
      <c r="C766" s="111" t="str">
        <f t="array" ref="C766">销售记录!Q765:T771</f>
        <v/>
      </c>
      <c r="D766" s="110" t="str">
        <f t="array" ref="D766">销售记录!R765:U771</f>
        <v/>
      </c>
      <c r="E766" s="112" t="str">
        <f>IF(A766="","",SUMIF(进货明细!$A$3:$A$5000,A766,进货明细!$F$3:$F$5000))</f>
        <v/>
      </c>
      <c r="F766" s="113" t="str">
        <f t="shared" si="33"/>
        <v/>
      </c>
      <c r="G766" s="114" t="str">
        <f>IF(E766="","",SUMIF(进货明细!$A$3:$A$5000,A766,进货明细!$H$3:$H$5000))</f>
        <v/>
      </c>
      <c r="H766" s="112" t="str">
        <f>IF(A766="","",SUMIF(销售记录!$A$3:$A$5000,A766,销售记录!$F$3:$F$5000))</f>
        <v/>
      </c>
      <c r="I766" s="114" t="str">
        <f>IF(H766="","",SUMIF(销售记录!$A$3:$A$5000,A766,销售记录!$H$3:$H$5000))</f>
        <v/>
      </c>
      <c r="J766" s="119" t="str">
        <f t="shared" si="34"/>
        <v/>
      </c>
      <c r="K766" s="114" t="str">
        <f t="shared" si="35"/>
        <v/>
      </c>
      <c r="L766" s="96"/>
    </row>
    <row r="767" customHeight="1" spans="1:12">
      <c r="A767" s="110" t="str">
        <f t="array" ref="A767">销售记录!O766:R772</f>
        <v/>
      </c>
      <c r="B767" s="110" t="str">
        <f t="array" ref="B767">销售记录!P766:S772</f>
        <v/>
      </c>
      <c r="C767" s="111" t="str">
        <f t="array" ref="C767">销售记录!Q766:T772</f>
        <v/>
      </c>
      <c r="D767" s="110" t="str">
        <f t="array" ref="D767">销售记录!R766:U772</f>
        <v/>
      </c>
      <c r="E767" s="112" t="str">
        <f>IF(A767="","",SUMIF(进货明细!$A$3:$A$5000,A767,进货明细!$F$3:$F$5000))</f>
        <v/>
      </c>
      <c r="F767" s="113" t="str">
        <f t="shared" si="33"/>
        <v/>
      </c>
      <c r="G767" s="114" t="str">
        <f>IF(E767="","",SUMIF(进货明细!$A$3:$A$5000,A767,进货明细!$H$3:$H$5000))</f>
        <v/>
      </c>
      <c r="H767" s="112" t="str">
        <f>IF(A767="","",SUMIF(销售记录!$A$3:$A$5000,A767,销售记录!$F$3:$F$5000))</f>
        <v/>
      </c>
      <c r="I767" s="114" t="str">
        <f>IF(H767="","",SUMIF(销售记录!$A$3:$A$5000,A767,销售记录!$H$3:$H$5000))</f>
        <v/>
      </c>
      <c r="J767" s="119" t="str">
        <f t="shared" si="34"/>
        <v/>
      </c>
      <c r="K767" s="114" t="str">
        <f t="shared" si="35"/>
        <v/>
      </c>
      <c r="L767" s="96"/>
    </row>
    <row r="768" customHeight="1" spans="1:12">
      <c r="A768" s="110" t="str">
        <f t="array" ref="A768">销售记录!O767:R773</f>
        <v/>
      </c>
      <c r="B768" s="110" t="str">
        <f t="array" ref="B768">销售记录!P767:S773</f>
        <v/>
      </c>
      <c r="C768" s="111" t="str">
        <f t="array" ref="C768">销售记录!Q767:T773</f>
        <v/>
      </c>
      <c r="D768" s="110" t="str">
        <f t="array" ref="D768">销售记录!R767:U773</f>
        <v/>
      </c>
      <c r="E768" s="112" t="str">
        <f>IF(A768="","",SUMIF(进货明细!$A$3:$A$5000,A768,进货明细!$F$3:$F$5000))</f>
        <v/>
      </c>
      <c r="F768" s="113" t="str">
        <f t="shared" si="33"/>
        <v/>
      </c>
      <c r="G768" s="114" t="str">
        <f>IF(E768="","",SUMIF(进货明细!$A$3:$A$5000,A768,进货明细!$H$3:$H$5000))</f>
        <v/>
      </c>
      <c r="H768" s="112" t="str">
        <f>IF(A768="","",SUMIF(销售记录!$A$3:$A$5000,A768,销售记录!$F$3:$F$5000))</f>
        <v/>
      </c>
      <c r="I768" s="114" t="str">
        <f>IF(H768="","",SUMIF(销售记录!$A$3:$A$5000,A768,销售记录!$H$3:$H$5000))</f>
        <v/>
      </c>
      <c r="J768" s="119" t="str">
        <f t="shared" si="34"/>
        <v/>
      </c>
      <c r="K768" s="114" t="str">
        <f t="shared" si="35"/>
        <v/>
      </c>
      <c r="L768" s="96"/>
    </row>
    <row r="769" customHeight="1" spans="1:12">
      <c r="A769" s="110" t="str">
        <f t="array" ref="A769">销售记录!O768:R774</f>
        <v/>
      </c>
      <c r="B769" s="110" t="str">
        <f t="array" ref="B769">销售记录!P768:S774</f>
        <v/>
      </c>
      <c r="C769" s="111" t="str">
        <f t="array" ref="C769">销售记录!Q768:T774</f>
        <v/>
      </c>
      <c r="D769" s="110" t="str">
        <f t="array" ref="D769">销售记录!R768:U774</f>
        <v/>
      </c>
      <c r="E769" s="112" t="str">
        <f>IF(A769="","",SUMIF(进货明细!$A$3:$A$5000,A769,进货明细!$F$3:$F$5000))</f>
        <v/>
      </c>
      <c r="F769" s="113" t="str">
        <f t="shared" si="33"/>
        <v/>
      </c>
      <c r="G769" s="114" t="str">
        <f>IF(E769="","",SUMIF(进货明细!$A$3:$A$5000,A769,进货明细!$H$3:$H$5000))</f>
        <v/>
      </c>
      <c r="H769" s="112" t="str">
        <f>IF(A769="","",SUMIF(销售记录!$A$3:$A$5000,A769,销售记录!$F$3:$F$5000))</f>
        <v/>
      </c>
      <c r="I769" s="114" t="str">
        <f>IF(H769="","",SUMIF(销售记录!$A$3:$A$5000,A769,销售记录!$H$3:$H$5000))</f>
        <v/>
      </c>
      <c r="J769" s="119" t="str">
        <f t="shared" si="34"/>
        <v/>
      </c>
      <c r="K769" s="114" t="str">
        <f t="shared" si="35"/>
        <v/>
      </c>
      <c r="L769" s="96"/>
    </row>
    <row r="770" customHeight="1" spans="1:12">
      <c r="A770" s="110" t="str">
        <f t="array" ref="A770">销售记录!O769:R775</f>
        <v/>
      </c>
      <c r="B770" s="110" t="str">
        <f t="array" ref="B770">销售记录!P769:S775</f>
        <v/>
      </c>
      <c r="C770" s="111" t="str">
        <f t="array" ref="C770">销售记录!Q769:T775</f>
        <v/>
      </c>
      <c r="D770" s="110" t="str">
        <f t="array" ref="D770">销售记录!R769:U775</f>
        <v/>
      </c>
      <c r="E770" s="112" t="str">
        <f>IF(A770="","",SUMIF(进货明细!$A$3:$A$5000,A770,进货明细!$F$3:$F$5000))</f>
        <v/>
      </c>
      <c r="F770" s="113" t="str">
        <f t="shared" si="33"/>
        <v/>
      </c>
      <c r="G770" s="114" t="str">
        <f>IF(E770="","",SUMIF(进货明细!$A$3:$A$5000,A770,进货明细!$H$3:$H$5000))</f>
        <v/>
      </c>
      <c r="H770" s="112" t="str">
        <f>IF(A770="","",SUMIF(销售记录!$A$3:$A$5000,A770,销售记录!$F$3:$F$5000))</f>
        <v/>
      </c>
      <c r="I770" s="114" t="str">
        <f>IF(H770="","",SUMIF(销售记录!$A$3:$A$5000,A770,销售记录!$H$3:$H$5000))</f>
        <v/>
      </c>
      <c r="J770" s="119" t="str">
        <f t="shared" si="34"/>
        <v/>
      </c>
      <c r="K770" s="114" t="str">
        <f t="shared" si="35"/>
        <v/>
      </c>
      <c r="L770" s="96"/>
    </row>
    <row r="771" customHeight="1" spans="1:12">
      <c r="A771" s="110" t="str">
        <f t="array" ref="A771">销售记录!O770:R776</f>
        <v/>
      </c>
      <c r="B771" s="110" t="str">
        <f t="array" ref="B771">销售记录!P770:S776</f>
        <v/>
      </c>
      <c r="C771" s="111" t="str">
        <f t="array" ref="C771">销售记录!Q770:T776</f>
        <v/>
      </c>
      <c r="D771" s="110" t="str">
        <f t="array" ref="D771">销售记录!R770:U776</f>
        <v/>
      </c>
      <c r="E771" s="112" t="str">
        <f>IF(A771="","",SUMIF(进货明细!$A$3:$A$5000,A771,进货明细!$F$3:$F$5000))</f>
        <v/>
      </c>
      <c r="F771" s="113" t="str">
        <f t="shared" si="33"/>
        <v/>
      </c>
      <c r="G771" s="114" t="str">
        <f>IF(E771="","",SUMIF(进货明细!$A$3:$A$5000,A771,进货明细!$H$3:$H$5000))</f>
        <v/>
      </c>
      <c r="H771" s="112" t="str">
        <f>IF(A771="","",SUMIF(销售记录!$A$3:$A$5000,A771,销售记录!$F$3:$F$5000))</f>
        <v/>
      </c>
      <c r="I771" s="114" t="str">
        <f>IF(H771="","",SUMIF(销售记录!$A$3:$A$5000,A771,销售记录!$H$3:$H$5000))</f>
        <v/>
      </c>
      <c r="J771" s="119" t="str">
        <f t="shared" si="34"/>
        <v/>
      </c>
      <c r="K771" s="114" t="str">
        <f t="shared" si="35"/>
        <v/>
      </c>
      <c r="L771" s="96"/>
    </row>
    <row r="772" customHeight="1" spans="1:12">
      <c r="A772" s="110" t="str">
        <f t="array" ref="A772">销售记录!O771:R777</f>
        <v/>
      </c>
      <c r="B772" s="110" t="str">
        <f t="array" ref="B772">销售记录!P771:S777</f>
        <v/>
      </c>
      <c r="C772" s="111" t="str">
        <f t="array" ref="C772">销售记录!Q771:T777</f>
        <v/>
      </c>
      <c r="D772" s="110" t="str">
        <f t="array" ref="D772">销售记录!R771:U777</f>
        <v/>
      </c>
      <c r="E772" s="112" t="str">
        <f>IF(A772="","",SUMIF(进货明细!$A$3:$A$5000,A772,进货明细!$F$3:$F$5000))</f>
        <v/>
      </c>
      <c r="F772" s="113" t="str">
        <f t="shared" si="33"/>
        <v/>
      </c>
      <c r="G772" s="114" t="str">
        <f>IF(E772="","",SUMIF(进货明细!$A$3:$A$5000,A772,进货明细!$H$3:$H$5000))</f>
        <v/>
      </c>
      <c r="H772" s="112" t="str">
        <f>IF(A772="","",SUMIF(销售记录!$A$3:$A$5000,A772,销售记录!$F$3:$F$5000))</f>
        <v/>
      </c>
      <c r="I772" s="114" t="str">
        <f>IF(H772="","",SUMIF(销售记录!$A$3:$A$5000,A772,销售记录!$H$3:$H$5000))</f>
        <v/>
      </c>
      <c r="J772" s="119" t="str">
        <f t="shared" si="34"/>
        <v/>
      </c>
      <c r="K772" s="114" t="str">
        <f t="shared" si="35"/>
        <v/>
      </c>
      <c r="L772" s="96"/>
    </row>
    <row r="773" customHeight="1" spans="1:12">
      <c r="A773" s="110" t="str">
        <f t="array" ref="A773">销售记录!O772:R778</f>
        <v/>
      </c>
      <c r="B773" s="110" t="str">
        <f t="array" ref="B773">销售记录!P772:S778</f>
        <v/>
      </c>
      <c r="C773" s="111" t="str">
        <f t="array" ref="C773">销售记录!Q772:T778</f>
        <v/>
      </c>
      <c r="D773" s="110" t="str">
        <f t="array" ref="D773">销售记录!R772:U778</f>
        <v/>
      </c>
      <c r="E773" s="112" t="str">
        <f>IF(A773="","",SUMIF(进货明细!$A$3:$A$5000,A773,进货明细!$F$3:$F$5000))</f>
        <v/>
      </c>
      <c r="F773" s="113" t="str">
        <f>IF(E773="","",G773/E773)</f>
        <v/>
      </c>
      <c r="G773" s="114" t="str">
        <f>IF(E773="","",SUMIF(进货明细!$A$3:$A$5000,A773,进货明细!$H$3:$H$5000))</f>
        <v/>
      </c>
      <c r="H773" s="112" t="str">
        <f>IF(A773="","",SUMIF(销售记录!$A$3:$A$5000,A773,销售记录!$F$3:$F$5000))</f>
        <v/>
      </c>
      <c r="I773" s="114" t="str">
        <f>IF(H773="","",SUMIF(销售记录!$A$3:$A$5000,A773,销售记录!$H$3:$H$5000))</f>
        <v/>
      </c>
      <c r="J773" s="119" t="str">
        <f>IF(E773="","",E773-H773)</f>
        <v/>
      </c>
      <c r="K773" s="114" t="str">
        <f>IF(ISERROR(I773-G773*H773/E773),"",I773-G773*H773/E773)</f>
        <v/>
      </c>
      <c r="L773" s="96"/>
    </row>
    <row r="774" customHeight="1" spans="1:12">
      <c r="A774" s="110" t="str">
        <f t="array" ref="A774">销售记录!O773:R779</f>
        <v/>
      </c>
      <c r="B774" s="110" t="str">
        <f t="array" ref="B774">销售记录!P773:S779</f>
        <v/>
      </c>
      <c r="C774" s="111" t="str">
        <f t="array" ref="C774">销售记录!Q773:T779</f>
        <v/>
      </c>
      <c r="D774" s="110" t="str">
        <f t="array" ref="D774">销售记录!R773:U779</f>
        <v/>
      </c>
      <c r="E774" s="112" t="str">
        <f>IF(A774="","",SUMIF(进货明细!$A$3:$A$5000,A774,进货明细!$F$3:$F$5000))</f>
        <v/>
      </c>
      <c r="F774" s="113" t="str">
        <f>IF(E774="","",G774/E774)</f>
        <v/>
      </c>
      <c r="G774" s="114" t="str">
        <f>IF(E774="","",SUMIF(进货明细!$A$3:$A$5000,A774,进货明细!$H$3:$H$5000))</f>
        <v/>
      </c>
      <c r="H774" s="112" t="str">
        <f>IF(A774="","",SUMIF(销售记录!$A$3:$A$5000,A774,销售记录!$F$3:$F$5000))</f>
        <v/>
      </c>
      <c r="I774" s="114" t="str">
        <f>IF(H774="","",SUMIF(销售记录!$A$3:$A$5000,A774,销售记录!$H$3:$H$5000))</f>
        <v/>
      </c>
      <c r="J774" s="119" t="str">
        <f>IF(E774="","",E774-H774)</f>
        <v/>
      </c>
      <c r="K774" s="114" t="str">
        <f>IF(ISERROR(I774-G774*H774/E774),"",I774-G774*H774/E774)</f>
        <v/>
      </c>
      <c r="L774" s="96"/>
    </row>
    <row r="775" customHeight="1" spans="1:12">
      <c r="A775" s="110" t="str">
        <f t="array" ref="A775">销售记录!O774:R780</f>
        <v/>
      </c>
      <c r="B775" s="110" t="str">
        <f t="array" ref="B775">销售记录!P774:S780</f>
        <v/>
      </c>
      <c r="C775" s="111" t="str">
        <f t="array" ref="C775">销售记录!Q774:T780</f>
        <v/>
      </c>
      <c r="D775" s="110" t="str">
        <f t="array" ref="D775">销售记录!R774:U780</f>
        <v/>
      </c>
      <c r="E775" s="112" t="str">
        <f>IF(A775="","",SUMIF(进货明细!$A$3:$A$5000,A775,进货明细!$F$3:$F$5000))</f>
        <v/>
      </c>
      <c r="F775" s="113" t="str">
        <f>IF(E775="","",G775/E775)</f>
        <v/>
      </c>
      <c r="G775" s="114" t="str">
        <f>IF(E775="","",SUMIF(进货明细!$A$3:$A$5000,A775,进货明细!$H$3:$H$5000))</f>
        <v/>
      </c>
      <c r="H775" s="112" t="str">
        <f>IF(A775="","",SUMIF(销售记录!$A$3:$A$5000,A775,销售记录!$F$3:$F$5000))</f>
        <v/>
      </c>
      <c r="I775" s="114" t="str">
        <f>IF(H775="","",SUMIF(销售记录!$A$3:$A$5000,A775,销售记录!$H$3:$H$5000))</f>
        <v/>
      </c>
      <c r="J775" s="119" t="str">
        <f>IF(E775="","",E775-H775)</f>
        <v/>
      </c>
      <c r="K775" s="114" t="str">
        <f>IF(ISERROR(I775-G775*H775/E775),"",I775-G775*H775/E775)</f>
        <v/>
      </c>
      <c r="L775" s="96"/>
    </row>
    <row r="776" customHeight="1" spans="1:12">
      <c r="A776" s="110" t="str">
        <f t="array" ref="A776">销售记录!O775:R781</f>
        <v/>
      </c>
      <c r="B776" s="110" t="str">
        <f t="array" ref="B776">销售记录!P775:S781</f>
        <v/>
      </c>
      <c r="C776" s="111" t="str">
        <f t="array" ref="C776">销售记录!Q775:T781</f>
        <v/>
      </c>
      <c r="D776" s="110" t="str">
        <f t="array" ref="D776">销售记录!R775:U781</f>
        <v/>
      </c>
      <c r="E776" s="112" t="str">
        <f>IF(A776="","",SUMIF(进货明细!$A$3:$A$5000,A776,进货明细!$F$3:$F$5000))</f>
        <v/>
      </c>
      <c r="F776" s="113" t="str">
        <f t="shared" ref="F773:F836" si="36">IF(E776="","",G776/E776)</f>
        <v/>
      </c>
      <c r="G776" s="114" t="str">
        <f>IF(E776="","",SUMIF(进货明细!$A$3:$A$5000,A776,进货明细!$H$3:$H$5000))</f>
        <v/>
      </c>
      <c r="H776" s="112" t="str">
        <f>IF(A776="","",SUMIF(销售记录!$A$3:$A$5000,A776,销售记录!$F$3:$F$5000))</f>
        <v/>
      </c>
      <c r="I776" s="114" t="str">
        <f>IF(H776="","",SUMIF(销售记录!$A$3:$A$5000,A776,销售记录!$H$3:$H$5000))</f>
        <v/>
      </c>
      <c r="J776" s="119" t="str">
        <f t="shared" ref="J773:J836" si="37">IF(E776="","",E776-H776)</f>
        <v/>
      </c>
      <c r="K776" s="114" t="str">
        <f t="shared" ref="K773:K836" si="38">IF(ISERROR(I776-G776*H776/E776),"",I776-G776*H776/E776)</f>
        <v/>
      </c>
      <c r="L776" s="96"/>
    </row>
    <row r="777" customHeight="1" spans="1:12">
      <c r="A777" s="110" t="str">
        <f t="array" ref="A777">销售记录!O776:R782</f>
        <v/>
      </c>
      <c r="B777" s="110" t="str">
        <f t="array" ref="B777">销售记录!P776:S782</f>
        <v/>
      </c>
      <c r="C777" s="111" t="str">
        <f t="array" ref="C777">销售记录!Q776:T782</f>
        <v/>
      </c>
      <c r="D777" s="110" t="str">
        <f t="array" ref="D777">销售记录!R776:U782</f>
        <v/>
      </c>
      <c r="E777" s="112" t="str">
        <f>IF(A777="","",SUMIF(进货明细!$A$3:$A$5000,A777,进货明细!$F$3:$F$5000))</f>
        <v/>
      </c>
      <c r="F777" s="113" t="str">
        <f t="shared" si="36"/>
        <v/>
      </c>
      <c r="G777" s="114" t="str">
        <f>IF(E777="","",SUMIF(进货明细!$A$3:$A$5000,A777,进货明细!$H$3:$H$5000))</f>
        <v/>
      </c>
      <c r="H777" s="112" t="str">
        <f>IF(A777="","",SUMIF(销售记录!$A$3:$A$5000,A777,销售记录!$F$3:$F$5000))</f>
        <v/>
      </c>
      <c r="I777" s="114" t="str">
        <f>IF(H777="","",SUMIF(销售记录!$A$3:$A$5000,A777,销售记录!$H$3:$H$5000))</f>
        <v/>
      </c>
      <c r="J777" s="119" t="str">
        <f t="shared" si="37"/>
        <v/>
      </c>
      <c r="K777" s="114" t="str">
        <f t="shared" si="38"/>
        <v/>
      </c>
      <c r="L777" s="96"/>
    </row>
    <row r="778" customHeight="1" spans="1:12">
      <c r="A778" s="110" t="str">
        <f t="array" ref="A778">销售记录!O777:R783</f>
        <v/>
      </c>
      <c r="B778" s="110" t="str">
        <f t="array" ref="B778">销售记录!P777:S783</f>
        <v/>
      </c>
      <c r="C778" s="111" t="str">
        <f t="array" ref="C778">销售记录!Q777:T783</f>
        <v/>
      </c>
      <c r="D778" s="110" t="str">
        <f t="array" ref="D778">销售记录!R777:U783</f>
        <v/>
      </c>
      <c r="E778" s="112" t="str">
        <f>IF(A778="","",SUMIF(进货明细!$A$3:$A$5000,A778,进货明细!$F$3:$F$5000))</f>
        <v/>
      </c>
      <c r="F778" s="113" t="str">
        <f t="shared" si="36"/>
        <v/>
      </c>
      <c r="G778" s="114" t="str">
        <f>IF(E778="","",SUMIF(进货明细!$A$3:$A$5000,A778,进货明细!$H$3:$H$5000))</f>
        <v/>
      </c>
      <c r="H778" s="112" t="str">
        <f>IF(A778="","",SUMIF(销售记录!$A$3:$A$5000,A778,销售记录!$F$3:$F$5000))</f>
        <v/>
      </c>
      <c r="I778" s="114" t="str">
        <f>IF(H778="","",SUMIF(销售记录!$A$3:$A$5000,A778,销售记录!$H$3:$H$5000))</f>
        <v/>
      </c>
      <c r="J778" s="119" t="str">
        <f t="shared" si="37"/>
        <v/>
      </c>
      <c r="K778" s="114" t="str">
        <f t="shared" si="38"/>
        <v/>
      </c>
      <c r="L778" s="96"/>
    </row>
    <row r="779" customHeight="1" spans="1:12">
      <c r="A779" s="110" t="str">
        <f t="array" ref="A779">销售记录!O778:R784</f>
        <v/>
      </c>
      <c r="B779" s="110" t="str">
        <f t="array" ref="B779">销售记录!P778:S784</f>
        <v/>
      </c>
      <c r="C779" s="111" t="str">
        <f t="array" ref="C779">销售记录!Q778:T784</f>
        <v/>
      </c>
      <c r="D779" s="110" t="str">
        <f t="array" ref="D779">销售记录!R778:U784</f>
        <v/>
      </c>
      <c r="E779" s="112" t="str">
        <f>IF(A779="","",SUMIF(进货明细!$A$3:$A$5000,A779,进货明细!$F$3:$F$5000))</f>
        <v/>
      </c>
      <c r="F779" s="113" t="str">
        <f t="shared" si="36"/>
        <v/>
      </c>
      <c r="G779" s="114" t="str">
        <f>IF(E779="","",SUMIF(进货明细!$A$3:$A$5000,A779,进货明细!$H$3:$H$5000))</f>
        <v/>
      </c>
      <c r="H779" s="112" t="str">
        <f>IF(A779="","",SUMIF(销售记录!$A$3:$A$5000,A779,销售记录!$F$3:$F$5000))</f>
        <v/>
      </c>
      <c r="I779" s="114" t="str">
        <f>IF(H779="","",SUMIF(销售记录!$A$3:$A$5000,A779,销售记录!$H$3:$H$5000))</f>
        <v/>
      </c>
      <c r="J779" s="119" t="str">
        <f t="shared" si="37"/>
        <v/>
      </c>
      <c r="K779" s="114" t="str">
        <f t="shared" si="38"/>
        <v/>
      </c>
      <c r="L779" s="96"/>
    </row>
    <row r="780" customHeight="1" spans="1:12">
      <c r="A780" s="110" t="str">
        <f t="array" ref="A780">销售记录!O779:R785</f>
        <v/>
      </c>
      <c r="B780" s="110" t="str">
        <f t="array" ref="B780">销售记录!P779:S785</f>
        <v/>
      </c>
      <c r="C780" s="111" t="str">
        <f t="array" ref="C780">销售记录!Q779:T785</f>
        <v/>
      </c>
      <c r="D780" s="110" t="str">
        <f t="array" ref="D780">销售记录!R779:U785</f>
        <v/>
      </c>
      <c r="E780" s="112" t="str">
        <f>IF(A780="","",SUMIF(进货明细!$A$3:$A$5000,A780,进货明细!$F$3:$F$5000))</f>
        <v/>
      </c>
      <c r="F780" s="113" t="str">
        <f t="shared" si="36"/>
        <v/>
      </c>
      <c r="G780" s="114" t="str">
        <f>IF(E780="","",SUMIF(进货明细!$A$3:$A$5000,A780,进货明细!$H$3:$H$5000))</f>
        <v/>
      </c>
      <c r="H780" s="112" t="str">
        <f>IF(A780="","",SUMIF(销售记录!$A$3:$A$5000,A780,销售记录!$F$3:$F$5000))</f>
        <v/>
      </c>
      <c r="I780" s="114" t="str">
        <f>IF(H780="","",SUMIF(销售记录!$A$3:$A$5000,A780,销售记录!$H$3:$H$5000))</f>
        <v/>
      </c>
      <c r="J780" s="119" t="str">
        <f t="shared" si="37"/>
        <v/>
      </c>
      <c r="K780" s="114" t="str">
        <f t="shared" si="38"/>
        <v/>
      </c>
      <c r="L780" s="96"/>
    </row>
    <row r="781" customHeight="1" spans="1:12">
      <c r="A781" s="110" t="str">
        <f t="array" ref="A781">销售记录!O780:R786</f>
        <v/>
      </c>
      <c r="B781" s="110" t="str">
        <f t="array" ref="B781">销售记录!P780:S786</f>
        <v/>
      </c>
      <c r="C781" s="111" t="str">
        <f t="array" ref="C781">销售记录!Q780:T786</f>
        <v/>
      </c>
      <c r="D781" s="110" t="str">
        <f t="array" ref="D781">销售记录!R780:U786</f>
        <v/>
      </c>
      <c r="E781" s="112" t="str">
        <f>IF(A781="","",SUMIF(进货明细!$A$3:$A$5000,A781,进货明细!$F$3:$F$5000))</f>
        <v/>
      </c>
      <c r="F781" s="113" t="str">
        <f t="shared" si="36"/>
        <v/>
      </c>
      <c r="G781" s="114" t="str">
        <f>IF(E781="","",SUMIF(进货明细!$A$3:$A$5000,A781,进货明细!$H$3:$H$5000))</f>
        <v/>
      </c>
      <c r="H781" s="112" t="str">
        <f>IF(A781="","",SUMIF(销售记录!$A$3:$A$5000,A781,销售记录!$F$3:$F$5000))</f>
        <v/>
      </c>
      <c r="I781" s="114" t="str">
        <f>IF(H781="","",SUMIF(销售记录!$A$3:$A$5000,A781,销售记录!$H$3:$H$5000))</f>
        <v/>
      </c>
      <c r="J781" s="119" t="str">
        <f t="shared" si="37"/>
        <v/>
      </c>
      <c r="K781" s="114" t="str">
        <f t="shared" si="38"/>
        <v/>
      </c>
      <c r="L781" s="96"/>
    </row>
    <row r="782" customHeight="1" spans="1:12">
      <c r="A782" s="110" t="str">
        <f t="array" ref="A782">销售记录!O781:R787</f>
        <v/>
      </c>
      <c r="B782" s="110" t="str">
        <f t="array" ref="B782">销售记录!P781:S787</f>
        <v/>
      </c>
      <c r="C782" s="111" t="str">
        <f t="array" ref="C782">销售记录!Q781:T787</f>
        <v/>
      </c>
      <c r="D782" s="110" t="str">
        <f t="array" ref="D782">销售记录!R781:U787</f>
        <v/>
      </c>
      <c r="E782" s="112" t="str">
        <f>IF(A782="","",SUMIF(进货明细!$A$3:$A$5000,A782,进货明细!$F$3:$F$5000))</f>
        <v/>
      </c>
      <c r="F782" s="113" t="str">
        <f t="shared" si="36"/>
        <v/>
      </c>
      <c r="G782" s="114" t="str">
        <f>IF(E782="","",SUMIF(进货明细!$A$3:$A$5000,A782,进货明细!$H$3:$H$5000))</f>
        <v/>
      </c>
      <c r="H782" s="112" t="str">
        <f>IF(A782="","",SUMIF(销售记录!$A$3:$A$5000,A782,销售记录!$F$3:$F$5000))</f>
        <v/>
      </c>
      <c r="I782" s="114" t="str">
        <f>IF(H782="","",SUMIF(销售记录!$A$3:$A$5000,A782,销售记录!$H$3:$H$5000))</f>
        <v/>
      </c>
      <c r="J782" s="119" t="str">
        <f t="shared" si="37"/>
        <v/>
      </c>
      <c r="K782" s="114" t="str">
        <f t="shared" si="38"/>
        <v/>
      </c>
      <c r="L782" s="96"/>
    </row>
    <row r="783" customHeight="1" spans="1:12">
      <c r="A783" s="110" t="str">
        <f t="array" ref="A783">销售记录!O782:R788</f>
        <v/>
      </c>
      <c r="B783" s="110" t="str">
        <f t="array" ref="B783">销售记录!P782:S788</f>
        <v/>
      </c>
      <c r="C783" s="111" t="str">
        <f t="array" ref="C783">销售记录!Q782:T788</f>
        <v/>
      </c>
      <c r="D783" s="110" t="str">
        <f t="array" ref="D783">销售记录!R782:U788</f>
        <v/>
      </c>
      <c r="E783" s="112" t="str">
        <f>IF(A783="","",SUMIF(进货明细!$A$3:$A$5000,A783,进货明细!$F$3:$F$5000))</f>
        <v/>
      </c>
      <c r="F783" s="113" t="str">
        <f t="shared" si="36"/>
        <v/>
      </c>
      <c r="G783" s="114" t="str">
        <f>IF(E783="","",SUMIF(进货明细!$A$3:$A$5000,A783,进货明细!$H$3:$H$5000))</f>
        <v/>
      </c>
      <c r="H783" s="112" t="str">
        <f>IF(A783="","",SUMIF(销售记录!$A$3:$A$5000,A783,销售记录!$F$3:$F$5000))</f>
        <v/>
      </c>
      <c r="I783" s="114" t="str">
        <f>IF(H783="","",SUMIF(销售记录!$A$3:$A$5000,A783,销售记录!$H$3:$H$5000))</f>
        <v/>
      </c>
      <c r="J783" s="119" t="str">
        <f t="shared" si="37"/>
        <v/>
      </c>
      <c r="K783" s="114" t="str">
        <f t="shared" si="38"/>
        <v/>
      </c>
      <c r="L783" s="96"/>
    </row>
    <row r="784" customHeight="1" spans="1:12">
      <c r="A784" s="110" t="str">
        <f t="array" ref="A784">销售记录!O783:R789</f>
        <v/>
      </c>
      <c r="B784" s="110" t="str">
        <f t="array" ref="B784">销售记录!P783:S789</f>
        <v/>
      </c>
      <c r="C784" s="111" t="str">
        <f t="array" ref="C784">销售记录!Q783:T789</f>
        <v/>
      </c>
      <c r="D784" s="110" t="str">
        <f t="array" ref="D784">销售记录!R783:U789</f>
        <v/>
      </c>
      <c r="E784" s="112" t="str">
        <f>IF(A784="","",SUMIF(进货明细!$A$3:$A$5000,A784,进货明细!$F$3:$F$5000))</f>
        <v/>
      </c>
      <c r="F784" s="113" t="str">
        <f t="shared" si="36"/>
        <v/>
      </c>
      <c r="G784" s="114" t="str">
        <f>IF(E784="","",SUMIF(进货明细!$A$3:$A$5000,A784,进货明细!$H$3:$H$5000))</f>
        <v/>
      </c>
      <c r="H784" s="112" t="str">
        <f>IF(A784="","",SUMIF(销售记录!$A$3:$A$5000,A784,销售记录!$F$3:$F$5000))</f>
        <v/>
      </c>
      <c r="I784" s="114" t="str">
        <f>IF(H784="","",SUMIF(销售记录!$A$3:$A$5000,A784,销售记录!$H$3:$H$5000))</f>
        <v/>
      </c>
      <c r="J784" s="119" t="str">
        <f t="shared" si="37"/>
        <v/>
      </c>
      <c r="K784" s="114" t="str">
        <f t="shared" si="38"/>
        <v/>
      </c>
      <c r="L784" s="96"/>
    </row>
    <row r="785" customHeight="1" spans="1:12">
      <c r="A785" s="110" t="str">
        <f t="array" ref="A785">销售记录!O784:R790</f>
        <v/>
      </c>
      <c r="B785" s="110" t="str">
        <f t="array" ref="B785">销售记录!P784:S790</f>
        <v/>
      </c>
      <c r="C785" s="111" t="str">
        <f t="array" ref="C785">销售记录!Q784:T790</f>
        <v/>
      </c>
      <c r="D785" s="110" t="str">
        <f t="array" ref="D785">销售记录!R784:U790</f>
        <v/>
      </c>
      <c r="E785" s="112" t="str">
        <f>IF(A785="","",SUMIF(进货明细!$A$3:$A$5000,A785,进货明细!$F$3:$F$5000))</f>
        <v/>
      </c>
      <c r="F785" s="113" t="str">
        <f t="shared" si="36"/>
        <v/>
      </c>
      <c r="G785" s="114" t="str">
        <f>IF(E785="","",SUMIF(进货明细!$A$3:$A$5000,A785,进货明细!$H$3:$H$5000))</f>
        <v/>
      </c>
      <c r="H785" s="112" t="str">
        <f>IF(A785="","",SUMIF(销售记录!$A$3:$A$5000,A785,销售记录!$F$3:$F$5000))</f>
        <v/>
      </c>
      <c r="I785" s="114" t="str">
        <f>IF(H785="","",SUMIF(销售记录!$A$3:$A$5000,A785,销售记录!$H$3:$H$5000))</f>
        <v/>
      </c>
      <c r="J785" s="119" t="str">
        <f t="shared" si="37"/>
        <v/>
      </c>
      <c r="K785" s="114" t="str">
        <f t="shared" si="38"/>
        <v/>
      </c>
      <c r="L785" s="96"/>
    </row>
    <row r="786" customHeight="1" spans="1:12">
      <c r="A786" s="110" t="str">
        <f t="array" ref="A786">销售记录!O785:R791</f>
        <v/>
      </c>
      <c r="B786" s="110" t="str">
        <f t="array" ref="B786">销售记录!P785:S791</f>
        <v/>
      </c>
      <c r="C786" s="111" t="str">
        <f t="array" ref="C786">销售记录!Q785:T791</f>
        <v/>
      </c>
      <c r="D786" s="110" t="str">
        <f t="array" ref="D786">销售记录!R785:U791</f>
        <v/>
      </c>
      <c r="E786" s="112" t="str">
        <f>IF(A786="","",SUMIF(进货明细!$A$3:$A$5000,A786,进货明细!$F$3:$F$5000))</f>
        <v/>
      </c>
      <c r="F786" s="113" t="str">
        <f t="shared" si="36"/>
        <v/>
      </c>
      <c r="G786" s="114" t="str">
        <f>IF(E786="","",SUMIF(进货明细!$A$3:$A$5000,A786,进货明细!$H$3:$H$5000))</f>
        <v/>
      </c>
      <c r="H786" s="112" t="str">
        <f>IF(A786="","",SUMIF(销售记录!$A$3:$A$5000,A786,销售记录!$F$3:$F$5000))</f>
        <v/>
      </c>
      <c r="I786" s="114" t="str">
        <f>IF(H786="","",SUMIF(销售记录!$A$3:$A$5000,A786,销售记录!$H$3:$H$5000))</f>
        <v/>
      </c>
      <c r="J786" s="119" t="str">
        <f t="shared" si="37"/>
        <v/>
      </c>
      <c r="K786" s="114" t="str">
        <f t="shared" si="38"/>
        <v/>
      </c>
      <c r="L786" s="96"/>
    </row>
    <row r="787" customHeight="1" spans="1:12">
      <c r="A787" s="110" t="str">
        <f t="array" ref="A787">销售记录!O786:R792</f>
        <v/>
      </c>
      <c r="B787" s="110" t="str">
        <f t="array" ref="B787">销售记录!P786:S792</f>
        <v/>
      </c>
      <c r="C787" s="111" t="str">
        <f t="array" ref="C787">销售记录!Q786:T792</f>
        <v/>
      </c>
      <c r="D787" s="110" t="str">
        <f t="array" ref="D787">销售记录!R786:U792</f>
        <v/>
      </c>
      <c r="E787" s="112" t="str">
        <f>IF(A787="","",SUMIF(进货明细!$A$3:$A$5000,A787,进货明细!$F$3:$F$5000))</f>
        <v/>
      </c>
      <c r="F787" s="113" t="str">
        <f t="shared" si="36"/>
        <v/>
      </c>
      <c r="G787" s="114" t="str">
        <f>IF(E787="","",SUMIF(进货明细!$A$3:$A$5000,A787,进货明细!$H$3:$H$5000))</f>
        <v/>
      </c>
      <c r="H787" s="112" t="str">
        <f>IF(A787="","",SUMIF(销售记录!$A$3:$A$5000,A787,销售记录!$F$3:$F$5000))</f>
        <v/>
      </c>
      <c r="I787" s="114" t="str">
        <f>IF(H787="","",SUMIF(销售记录!$A$3:$A$5000,A787,销售记录!$H$3:$H$5000))</f>
        <v/>
      </c>
      <c r="J787" s="119" t="str">
        <f t="shared" si="37"/>
        <v/>
      </c>
      <c r="K787" s="114" t="str">
        <f t="shared" si="38"/>
        <v/>
      </c>
      <c r="L787" s="96"/>
    </row>
    <row r="788" customHeight="1" spans="1:12">
      <c r="A788" s="110" t="str">
        <f t="array" ref="A788">销售记录!O787:R793</f>
        <v/>
      </c>
      <c r="B788" s="110" t="str">
        <f t="array" ref="B788">销售记录!P787:S793</f>
        <v/>
      </c>
      <c r="C788" s="111" t="str">
        <f t="array" ref="C788">销售记录!Q787:T793</f>
        <v/>
      </c>
      <c r="D788" s="110" t="str">
        <f t="array" ref="D788">销售记录!R787:U793</f>
        <v/>
      </c>
      <c r="E788" s="112" t="str">
        <f>IF(A788="","",SUMIF(进货明细!$A$3:$A$5000,A788,进货明细!$F$3:$F$5000))</f>
        <v/>
      </c>
      <c r="F788" s="113" t="str">
        <f t="shared" si="36"/>
        <v/>
      </c>
      <c r="G788" s="114" t="str">
        <f>IF(E788="","",SUMIF(进货明细!$A$3:$A$5000,A788,进货明细!$H$3:$H$5000))</f>
        <v/>
      </c>
      <c r="H788" s="112" t="str">
        <f>IF(A788="","",SUMIF(销售记录!$A$3:$A$5000,A788,销售记录!$F$3:$F$5000))</f>
        <v/>
      </c>
      <c r="I788" s="114" t="str">
        <f>IF(H788="","",SUMIF(销售记录!$A$3:$A$5000,A788,销售记录!$H$3:$H$5000))</f>
        <v/>
      </c>
      <c r="J788" s="119" t="str">
        <f t="shared" si="37"/>
        <v/>
      </c>
      <c r="K788" s="114" t="str">
        <f t="shared" si="38"/>
        <v/>
      </c>
      <c r="L788" s="96"/>
    </row>
    <row r="789" customHeight="1" spans="1:12">
      <c r="A789" s="110" t="str">
        <f t="array" ref="A789">销售记录!O788:R794</f>
        <v/>
      </c>
      <c r="B789" s="110" t="str">
        <f t="array" ref="B789">销售记录!P788:S794</f>
        <v/>
      </c>
      <c r="C789" s="111" t="str">
        <f t="array" ref="C789">销售记录!Q788:T794</f>
        <v/>
      </c>
      <c r="D789" s="110" t="str">
        <f t="array" ref="D789">销售记录!R788:U794</f>
        <v/>
      </c>
      <c r="E789" s="112" t="str">
        <f>IF(A789="","",SUMIF(进货明细!$A$3:$A$5000,A789,进货明细!$F$3:$F$5000))</f>
        <v/>
      </c>
      <c r="F789" s="113" t="str">
        <f t="shared" si="36"/>
        <v/>
      </c>
      <c r="G789" s="114" t="str">
        <f>IF(E789="","",SUMIF(进货明细!$A$3:$A$5000,A789,进货明细!$H$3:$H$5000))</f>
        <v/>
      </c>
      <c r="H789" s="112" t="str">
        <f>IF(A789="","",SUMIF(销售记录!$A$3:$A$5000,A789,销售记录!$F$3:$F$5000))</f>
        <v/>
      </c>
      <c r="I789" s="114" t="str">
        <f>IF(H789="","",SUMIF(销售记录!$A$3:$A$5000,A789,销售记录!$H$3:$H$5000))</f>
        <v/>
      </c>
      <c r="J789" s="119" t="str">
        <f t="shared" si="37"/>
        <v/>
      </c>
      <c r="K789" s="114" t="str">
        <f t="shared" si="38"/>
        <v/>
      </c>
      <c r="L789" s="96"/>
    </row>
    <row r="790" customHeight="1" spans="1:12">
      <c r="A790" s="110" t="str">
        <f t="array" ref="A790">销售记录!O789:R795</f>
        <v/>
      </c>
      <c r="B790" s="110" t="str">
        <f t="array" ref="B790">销售记录!P789:S795</f>
        <v/>
      </c>
      <c r="C790" s="111" t="str">
        <f t="array" ref="C790">销售记录!Q789:T795</f>
        <v/>
      </c>
      <c r="D790" s="110" t="str">
        <f t="array" ref="D790">销售记录!R789:U795</f>
        <v/>
      </c>
      <c r="E790" s="112" t="str">
        <f>IF(A790="","",SUMIF(进货明细!$A$3:$A$5000,A790,进货明细!$F$3:$F$5000))</f>
        <v/>
      </c>
      <c r="F790" s="113" t="str">
        <f t="shared" si="36"/>
        <v/>
      </c>
      <c r="G790" s="114" t="str">
        <f>IF(E790="","",SUMIF(进货明细!$A$3:$A$5000,A790,进货明细!$H$3:$H$5000))</f>
        <v/>
      </c>
      <c r="H790" s="112" t="str">
        <f>IF(A790="","",SUMIF(销售记录!$A$3:$A$5000,A790,销售记录!$F$3:$F$5000))</f>
        <v/>
      </c>
      <c r="I790" s="114" t="str">
        <f>IF(H790="","",SUMIF(销售记录!$A$3:$A$5000,A790,销售记录!$H$3:$H$5000))</f>
        <v/>
      </c>
      <c r="J790" s="119" t="str">
        <f t="shared" si="37"/>
        <v/>
      </c>
      <c r="K790" s="114" t="str">
        <f t="shared" si="38"/>
        <v/>
      </c>
      <c r="L790" s="96"/>
    </row>
    <row r="791" customHeight="1" spans="1:12">
      <c r="A791" s="110" t="str">
        <f t="array" ref="A791">销售记录!O790:R796</f>
        <v/>
      </c>
      <c r="B791" s="110" t="str">
        <f t="array" ref="B791">销售记录!P790:S796</f>
        <v/>
      </c>
      <c r="C791" s="111" t="str">
        <f t="array" ref="C791">销售记录!Q790:T796</f>
        <v/>
      </c>
      <c r="D791" s="110" t="str">
        <f t="array" ref="D791">销售记录!R790:U796</f>
        <v/>
      </c>
      <c r="E791" s="112" t="str">
        <f>IF(A791="","",SUMIF(进货明细!$A$3:$A$5000,A791,进货明细!$F$3:$F$5000))</f>
        <v/>
      </c>
      <c r="F791" s="113" t="str">
        <f t="shared" si="36"/>
        <v/>
      </c>
      <c r="G791" s="114" t="str">
        <f>IF(E791="","",SUMIF(进货明细!$A$3:$A$5000,A791,进货明细!$H$3:$H$5000))</f>
        <v/>
      </c>
      <c r="H791" s="112" t="str">
        <f>IF(A791="","",SUMIF(销售记录!$A$3:$A$5000,A791,销售记录!$F$3:$F$5000))</f>
        <v/>
      </c>
      <c r="I791" s="114" t="str">
        <f>IF(H791="","",SUMIF(销售记录!$A$3:$A$5000,A791,销售记录!$H$3:$H$5000))</f>
        <v/>
      </c>
      <c r="J791" s="119" t="str">
        <f t="shared" si="37"/>
        <v/>
      </c>
      <c r="K791" s="114" t="str">
        <f t="shared" si="38"/>
        <v/>
      </c>
      <c r="L791" s="96"/>
    </row>
    <row r="792" customHeight="1" spans="1:12">
      <c r="A792" s="110" t="str">
        <f t="array" ref="A792">销售记录!O791:R797</f>
        <v/>
      </c>
      <c r="B792" s="110" t="str">
        <f t="array" ref="B792">销售记录!P791:S797</f>
        <v/>
      </c>
      <c r="C792" s="111" t="str">
        <f t="array" ref="C792">销售记录!Q791:T797</f>
        <v/>
      </c>
      <c r="D792" s="110" t="str">
        <f t="array" ref="D792">销售记录!R791:U797</f>
        <v/>
      </c>
      <c r="E792" s="112" t="str">
        <f>IF(A792="","",SUMIF(进货明细!$A$3:$A$5000,A792,进货明细!$F$3:$F$5000))</f>
        <v/>
      </c>
      <c r="F792" s="113" t="str">
        <f t="shared" si="36"/>
        <v/>
      </c>
      <c r="G792" s="114" t="str">
        <f>IF(E792="","",SUMIF(进货明细!$A$3:$A$5000,A792,进货明细!$H$3:$H$5000))</f>
        <v/>
      </c>
      <c r="H792" s="112" t="str">
        <f>IF(A792="","",SUMIF(销售记录!$A$3:$A$5000,A792,销售记录!$F$3:$F$5000))</f>
        <v/>
      </c>
      <c r="I792" s="114" t="str">
        <f>IF(H792="","",SUMIF(销售记录!$A$3:$A$5000,A792,销售记录!$H$3:$H$5000))</f>
        <v/>
      </c>
      <c r="J792" s="119" t="str">
        <f t="shared" si="37"/>
        <v/>
      </c>
      <c r="K792" s="114" t="str">
        <f t="shared" si="38"/>
        <v/>
      </c>
      <c r="L792" s="96"/>
    </row>
    <row r="793" customHeight="1" spans="1:12">
      <c r="A793" s="110" t="str">
        <f t="array" ref="A793">销售记录!O792:R798</f>
        <v/>
      </c>
      <c r="B793" s="110" t="str">
        <f t="array" ref="B793">销售记录!P792:S798</f>
        <v/>
      </c>
      <c r="C793" s="111" t="str">
        <f t="array" ref="C793">销售记录!Q792:T798</f>
        <v/>
      </c>
      <c r="D793" s="110" t="str">
        <f t="array" ref="D793">销售记录!R792:U798</f>
        <v/>
      </c>
      <c r="E793" s="112" t="str">
        <f>IF(A793="","",SUMIF(进货明细!$A$3:$A$5000,A793,进货明细!$F$3:$F$5000))</f>
        <v/>
      </c>
      <c r="F793" s="113" t="str">
        <f t="shared" si="36"/>
        <v/>
      </c>
      <c r="G793" s="114" t="str">
        <f>IF(E793="","",SUMIF(进货明细!$A$3:$A$5000,A793,进货明细!$H$3:$H$5000))</f>
        <v/>
      </c>
      <c r="H793" s="112" t="str">
        <f>IF(A793="","",SUMIF(销售记录!$A$3:$A$5000,A793,销售记录!$F$3:$F$5000))</f>
        <v/>
      </c>
      <c r="I793" s="114" t="str">
        <f>IF(H793="","",SUMIF(销售记录!$A$3:$A$5000,A793,销售记录!$H$3:$H$5000))</f>
        <v/>
      </c>
      <c r="J793" s="119" t="str">
        <f t="shared" si="37"/>
        <v/>
      </c>
      <c r="K793" s="114" t="str">
        <f t="shared" si="38"/>
        <v/>
      </c>
      <c r="L793" s="96"/>
    </row>
    <row r="794" customHeight="1" spans="1:12">
      <c r="A794" s="110" t="str">
        <f t="array" ref="A794">销售记录!O793:R799</f>
        <v/>
      </c>
      <c r="B794" s="110" t="str">
        <f t="array" ref="B794">销售记录!P793:S799</f>
        <v/>
      </c>
      <c r="C794" s="111" t="str">
        <f t="array" ref="C794">销售记录!Q793:T799</f>
        <v/>
      </c>
      <c r="D794" s="110" t="str">
        <f t="array" ref="D794">销售记录!R793:U799</f>
        <v/>
      </c>
      <c r="E794" s="112" t="str">
        <f>IF(A794="","",SUMIF(进货明细!$A$3:$A$5000,A794,进货明细!$F$3:$F$5000))</f>
        <v/>
      </c>
      <c r="F794" s="113" t="str">
        <f t="shared" si="36"/>
        <v/>
      </c>
      <c r="G794" s="114" t="str">
        <f>IF(E794="","",SUMIF(进货明细!$A$3:$A$5000,A794,进货明细!$H$3:$H$5000))</f>
        <v/>
      </c>
      <c r="H794" s="112" t="str">
        <f>IF(A794="","",SUMIF(销售记录!$A$3:$A$5000,A794,销售记录!$F$3:$F$5000))</f>
        <v/>
      </c>
      <c r="I794" s="114" t="str">
        <f>IF(H794="","",SUMIF(销售记录!$A$3:$A$5000,A794,销售记录!$H$3:$H$5000))</f>
        <v/>
      </c>
      <c r="J794" s="119" t="str">
        <f t="shared" si="37"/>
        <v/>
      </c>
      <c r="K794" s="114" t="str">
        <f t="shared" si="38"/>
        <v/>
      </c>
      <c r="L794" s="96"/>
    </row>
    <row r="795" customHeight="1" spans="1:12">
      <c r="A795" s="110" t="str">
        <f t="array" ref="A795">销售记录!O794:R800</f>
        <v/>
      </c>
      <c r="B795" s="110" t="str">
        <f t="array" ref="B795">销售记录!P794:S800</f>
        <v/>
      </c>
      <c r="C795" s="111" t="str">
        <f t="array" ref="C795">销售记录!Q794:T800</f>
        <v/>
      </c>
      <c r="D795" s="110" t="str">
        <f t="array" ref="D795">销售记录!R794:U800</f>
        <v/>
      </c>
      <c r="E795" s="112" t="str">
        <f>IF(A795="","",SUMIF(进货明细!$A$3:$A$5000,A795,进货明细!$F$3:$F$5000))</f>
        <v/>
      </c>
      <c r="F795" s="113" t="str">
        <f t="shared" si="36"/>
        <v/>
      </c>
      <c r="G795" s="114" t="str">
        <f>IF(E795="","",SUMIF(进货明细!$A$3:$A$5000,A795,进货明细!$H$3:$H$5000))</f>
        <v/>
      </c>
      <c r="H795" s="112" t="str">
        <f>IF(A795="","",SUMIF(销售记录!$A$3:$A$5000,A795,销售记录!$F$3:$F$5000))</f>
        <v/>
      </c>
      <c r="I795" s="114" t="str">
        <f>IF(H795="","",SUMIF(销售记录!$A$3:$A$5000,A795,销售记录!$H$3:$H$5000))</f>
        <v/>
      </c>
      <c r="J795" s="119" t="str">
        <f t="shared" si="37"/>
        <v/>
      </c>
      <c r="K795" s="114" t="str">
        <f t="shared" si="38"/>
        <v/>
      </c>
      <c r="L795" s="96"/>
    </row>
    <row r="796" customHeight="1" spans="1:12">
      <c r="A796" s="110" t="str">
        <f t="array" ref="A796">销售记录!O795:R801</f>
        <v/>
      </c>
      <c r="B796" s="110" t="str">
        <f t="array" ref="B796">销售记录!P795:S801</f>
        <v/>
      </c>
      <c r="C796" s="111" t="str">
        <f t="array" ref="C796">销售记录!Q795:T801</f>
        <v/>
      </c>
      <c r="D796" s="110" t="str">
        <f t="array" ref="D796">销售记录!R795:U801</f>
        <v/>
      </c>
      <c r="E796" s="112" t="str">
        <f>IF(A796="","",SUMIF(进货明细!$A$3:$A$5000,A796,进货明细!$F$3:$F$5000))</f>
        <v/>
      </c>
      <c r="F796" s="113" t="str">
        <f t="shared" si="36"/>
        <v/>
      </c>
      <c r="G796" s="114" t="str">
        <f>IF(E796="","",SUMIF(进货明细!$A$3:$A$5000,A796,进货明细!$H$3:$H$5000))</f>
        <v/>
      </c>
      <c r="H796" s="112" t="str">
        <f>IF(A796="","",SUMIF(销售记录!$A$3:$A$5000,A796,销售记录!$F$3:$F$5000))</f>
        <v/>
      </c>
      <c r="I796" s="114" t="str">
        <f>IF(H796="","",SUMIF(销售记录!$A$3:$A$5000,A796,销售记录!$H$3:$H$5000))</f>
        <v/>
      </c>
      <c r="J796" s="119" t="str">
        <f t="shared" si="37"/>
        <v/>
      </c>
      <c r="K796" s="114" t="str">
        <f t="shared" si="38"/>
        <v/>
      </c>
      <c r="L796" s="96"/>
    </row>
    <row r="797" customHeight="1" spans="1:12">
      <c r="A797" s="110" t="str">
        <f t="array" ref="A797">销售记录!O796:R802</f>
        <v/>
      </c>
      <c r="B797" s="110" t="str">
        <f t="array" ref="B797">销售记录!P796:S802</f>
        <v/>
      </c>
      <c r="C797" s="111" t="str">
        <f t="array" ref="C797">销售记录!Q796:T802</f>
        <v/>
      </c>
      <c r="D797" s="110" t="str">
        <f t="array" ref="D797">销售记录!R796:U802</f>
        <v/>
      </c>
      <c r="E797" s="112" t="str">
        <f>IF(A797="","",SUMIF(进货明细!$A$3:$A$5000,A797,进货明细!$F$3:$F$5000))</f>
        <v/>
      </c>
      <c r="F797" s="113" t="str">
        <f t="shared" si="36"/>
        <v/>
      </c>
      <c r="G797" s="114" t="str">
        <f>IF(E797="","",SUMIF(进货明细!$A$3:$A$5000,A797,进货明细!$H$3:$H$5000))</f>
        <v/>
      </c>
      <c r="H797" s="112" t="str">
        <f>IF(A797="","",SUMIF(销售记录!$A$3:$A$5000,A797,销售记录!$F$3:$F$5000))</f>
        <v/>
      </c>
      <c r="I797" s="114" t="str">
        <f>IF(H797="","",SUMIF(销售记录!$A$3:$A$5000,A797,销售记录!$H$3:$H$5000))</f>
        <v/>
      </c>
      <c r="J797" s="119" t="str">
        <f t="shared" si="37"/>
        <v/>
      </c>
      <c r="K797" s="114" t="str">
        <f t="shared" si="38"/>
        <v/>
      </c>
      <c r="L797" s="96"/>
    </row>
    <row r="798" customHeight="1" spans="1:12">
      <c r="A798" s="110" t="str">
        <f t="array" ref="A798">销售记录!O797:R803</f>
        <v/>
      </c>
      <c r="B798" s="110" t="str">
        <f t="array" ref="B798">销售记录!P797:S803</f>
        <v/>
      </c>
      <c r="C798" s="111" t="str">
        <f t="array" ref="C798">销售记录!Q797:T803</f>
        <v/>
      </c>
      <c r="D798" s="110" t="str">
        <f t="array" ref="D798">销售记录!R797:U803</f>
        <v/>
      </c>
      <c r="E798" s="112" t="str">
        <f>IF(A798="","",SUMIF(进货明细!$A$3:$A$5000,A798,进货明细!$F$3:$F$5000))</f>
        <v/>
      </c>
      <c r="F798" s="113" t="str">
        <f t="shared" si="36"/>
        <v/>
      </c>
      <c r="G798" s="114" t="str">
        <f>IF(E798="","",SUMIF(进货明细!$A$3:$A$5000,A798,进货明细!$H$3:$H$5000))</f>
        <v/>
      </c>
      <c r="H798" s="112" t="str">
        <f>IF(A798="","",SUMIF(销售记录!$A$3:$A$5000,A798,销售记录!$F$3:$F$5000))</f>
        <v/>
      </c>
      <c r="I798" s="114" t="str">
        <f>IF(H798="","",SUMIF(销售记录!$A$3:$A$5000,A798,销售记录!$H$3:$H$5000))</f>
        <v/>
      </c>
      <c r="J798" s="119" t="str">
        <f t="shared" si="37"/>
        <v/>
      </c>
      <c r="K798" s="114" t="str">
        <f t="shared" si="38"/>
        <v/>
      </c>
      <c r="L798" s="96"/>
    </row>
    <row r="799" customHeight="1" spans="1:12">
      <c r="A799" s="110" t="str">
        <f t="array" ref="A799">销售记录!O798:R804</f>
        <v/>
      </c>
      <c r="B799" s="110" t="str">
        <f t="array" ref="B799">销售记录!P798:S804</f>
        <v/>
      </c>
      <c r="C799" s="111" t="str">
        <f t="array" ref="C799">销售记录!Q798:T804</f>
        <v/>
      </c>
      <c r="D799" s="110" t="str">
        <f t="array" ref="D799">销售记录!R798:U804</f>
        <v/>
      </c>
      <c r="E799" s="112" t="str">
        <f>IF(A799="","",SUMIF(进货明细!$A$3:$A$5000,A799,进货明细!$F$3:$F$5000))</f>
        <v/>
      </c>
      <c r="F799" s="113" t="str">
        <f t="shared" si="36"/>
        <v/>
      </c>
      <c r="G799" s="114" t="str">
        <f>IF(E799="","",SUMIF(进货明细!$A$3:$A$5000,A799,进货明细!$H$3:$H$5000))</f>
        <v/>
      </c>
      <c r="H799" s="112" t="str">
        <f>IF(A799="","",SUMIF(销售记录!$A$3:$A$5000,A799,销售记录!$F$3:$F$5000))</f>
        <v/>
      </c>
      <c r="I799" s="114" t="str">
        <f>IF(H799="","",SUMIF(销售记录!$A$3:$A$5000,A799,销售记录!$H$3:$H$5000))</f>
        <v/>
      </c>
      <c r="J799" s="119" t="str">
        <f t="shared" si="37"/>
        <v/>
      </c>
      <c r="K799" s="114" t="str">
        <f t="shared" si="38"/>
        <v/>
      </c>
      <c r="L799" s="96"/>
    </row>
    <row r="800" customHeight="1" spans="1:12">
      <c r="A800" s="110" t="str">
        <f t="array" ref="A800">销售记录!O799:R805</f>
        <v/>
      </c>
      <c r="B800" s="110" t="str">
        <f t="array" ref="B800">销售记录!P799:S805</f>
        <v/>
      </c>
      <c r="C800" s="111" t="str">
        <f t="array" ref="C800">销售记录!Q799:T805</f>
        <v/>
      </c>
      <c r="D800" s="110" t="str">
        <f t="array" ref="D800">销售记录!R799:U805</f>
        <v/>
      </c>
      <c r="E800" s="112" t="str">
        <f>IF(A800="","",SUMIF(进货明细!$A$3:$A$5000,A800,进货明细!$F$3:$F$5000))</f>
        <v/>
      </c>
      <c r="F800" s="113" t="str">
        <f t="shared" si="36"/>
        <v/>
      </c>
      <c r="G800" s="114" t="str">
        <f>IF(E800="","",SUMIF(进货明细!$A$3:$A$5000,A800,进货明细!$H$3:$H$5000))</f>
        <v/>
      </c>
      <c r="H800" s="112" t="str">
        <f>IF(A800="","",SUMIF(销售记录!$A$3:$A$5000,A800,销售记录!$F$3:$F$5000))</f>
        <v/>
      </c>
      <c r="I800" s="114" t="str">
        <f>IF(H800="","",SUMIF(销售记录!$A$3:$A$5000,A800,销售记录!$H$3:$H$5000))</f>
        <v/>
      </c>
      <c r="J800" s="119" t="str">
        <f t="shared" si="37"/>
        <v/>
      </c>
      <c r="K800" s="114" t="str">
        <f t="shared" si="38"/>
        <v/>
      </c>
      <c r="L800" s="96"/>
    </row>
    <row r="801" customHeight="1" spans="1:12">
      <c r="A801" s="110" t="str">
        <f t="array" ref="A801">销售记录!O800:R806</f>
        <v/>
      </c>
      <c r="B801" s="110" t="str">
        <f t="array" ref="B801">销售记录!P800:S806</f>
        <v/>
      </c>
      <c r="C801" s="111" t="str">
        <f t="array" ref="C801">销售记录!Q800:T806</f>
        <v/>
      </c>
      <c r="D801" s="110" t="str">
        <f t="array" ref="D801">销售记录!R800:U806</f>
        <v/>
      </c>
      <c r="E801" s="112" t="str">
        <f>IF(A801="","",SUMIF(进货明细!$A$3:$A$5000,A801,进货明细!$F$3:$F$5000))</f>
        <v/>
      </c>
      <c r="F801" s="113" t="str">
        <f t="shared" si="36"/>
        <v/>
      </c>
      <c r="G801" s="114" t="str">
        <f>IF(E801="","",SUMIF(进货明细!$A$3:$A$5000,A801,进货明细!$H$3:$H$5000))</f>
        <v/>
      </c>
      <c r="H801" s="112" t="str">
        <f>IF(A801="","",SUMIF(销售记录!$A$3:$A$5000,A801,销售记录!$F$3:$F$5000))</f>
        <v/>
      </c>
      <c r="I801" s="114" t="str">
        <f>IF(H801="","",SUMIF(销售记录!$A$3:$A$5000,A801,销售记录!$H$3:$H$5000))</f>
        <v/>
      </c>
      <c r="J801" s="119" t="str">
        <f t="shared" si="37"/>
        <v/>
      </c>
      <c r="K801" s="114" t="str">
        <f t="shared" si="38"/>
        <v/>
      </c>
      <c r="L801" s="96"/>
    </row>
    <row r="802" customHeight="1" spans="1:12">
      <c r="A802" s="110" t="str">
        <f t="array" ref="A802">销售记录!O801:R807</f>
        <v/>
      </c>
      <c r="B802" s="110" t="str">
        <f t="array" ref="B802">销售记录!P801:S807</f>
        <v/>
      </c>
      <c r="C802" s="111" t="str">
        <f t="array" ref="C802">销售记录!Q801:T807</f>
        <v/>
      </c>
      <c r="D802" s="110" t="str">
        <f t="array" ref="D802">销售记录!R801:U807</f>
        <v/>
      </c>
      <c r="E802" s="112" t="str">
        <f>IF(A802="","",SUMIF(进货明细!$A$3:$A$5000,A802,进货明细!$F$3:$F$5000))</f>
        <v/>
      </c>
      <c r="F802" s="113" t="str">
        <f t="shared" si="36"/>
        <v/>
      </c>
      <c r="G802" s="114" t="str">
        <f>IF(E802="","",SUMIF(进货明细!$A$3:$A$5000,A802,进货明细!$H$3:$H$5000))</f>
        <v/>
      </c>
      <c r="H802" s="112" t="str">
        <f>IF(A802="","",SUMIF(销售记录!$A$3:$A$5000,A802,销售记录!$F$3:$F$5000))</f>
        <v/>
      </c>
      <c r="I802" s="114" t="str">
        <f>IF(H802="","",SUMIF(销售记录!$A$3:$A$5000,A802,销售记录!$H$3:$H$5000))</f>
        <v/>
      </c>
      <c r="J802" s="119" t="str">
        <f t="shared" si="37"/>
        <v/>
      </c>
      <c r="K802" s="114" t="str">
        <f t="shared" si="38"/>
        <v/>
      </c>
      <c r="L802" s="96"/>
    </row>
    <row r="803" customHeight="1" spans="1:12">
      <c r="A803" s="110" t="str">
        <f t="array" ref="A803">销售记录!O802:R808</f>
        <v/>
      </c>
      <c r="B803" s="110" t="str">
        <f t="array" ref="B803">销售记录!P802:S808</f>
        <v/>
      </c>
      <c r="C803" s="111" t="str">
        <f t="array" ref="C803">销售记录!Q802:T808</f>
        <v/>
      </c>
      <c r="D803" s="110" t="str">
        <f t="array" ref="D803">销售记录!R802:U808</f>
        <v/>
      </c>
      <c r="E803" s="112" t="str">
        <f>IF(A803="","",SUMIF(进货明细!$A$3:$A$5000,A803,进货明细!$F$3:$F$5000))</f>
        <v/>
      </c>
      <c r="F803" s="113" t="str">
        <f t="shared" si="36"/>
        <v/>
      </c>
      <c r="G803" s="114" t="str">
        <f>IF(E803="","",SUMIF(进货明细!$A$3:$A$5000,A803,进货明细!$H$3:$H$5000))</f>
        <v/>
      </c>
      <c r="H803" s="112" t="str">
        <f>IF(A803="","",SUMIF(销售记录!$A$3:$A$5000,A803,销售记录!$F$3:$F$5000))</f>
        <v/>
      </c>
      <c r="I803" s="114" t="str">
        <f>IF(H803="","",SUMIF(销售记录!$A$3:$A$5000,A803,销售记录!$H$3:$H$5000))</f>
        <v/>
      </c>
      <c r="J803" s="119" t="str">
        <f t="shared" si="37"/>
        <v/>
      </c>
      <c r="K803" s="114" t="str">
        <f t="shared" si="38"/>
        <v/>
      </c>
      <c r="L803" s="96"/>
    </row>
    <row r="804" customHeight="1" spans="1:12">
      <c r="A804" s="110" t="str">
        <f t="array" ref="A804">销售记录!O803:R809</f>
        <v/>
      </c>
      <c r="B804" s="110" t="str">
        <f t="array" ref="B804">销售记录!P803:S809</f>
        <v/>
      </c>
      <c r="C804" s="111" t="str">
        <f t="array" ref="C804">销售记录!Q803:T809</f>
        <v/>
      </c>
      <c r="D804" s="110" t="str">
        <f t="array" ref="D804">销售记录!R803:U809</f>
        <v/>
      </c>
      <c r="E804" s="112" t="str">
        <f>IF(A804="","",SUMIF(进货明细!$A$3:$A$5000,A804,进货明细!$F$3:$F$5000))</f>
        <v/>
      </c>
      <c r="F804" s="113" t="str">
        <f t="shared" si="36"/>
        <v/>
      </c>
      <c r="G804" s="114" t="str">
        <f>IF(E804="","",SUMIF(进货明细!$A$3:$A$5000,A804,进货明细!$H$3:$H$5000))</f>
        <v/>
      </c>
      <c r="H804" s="112" t="str">
        <f>IF(A804="","",SUMIF(销售记录!$A$3:$A$5000,A804,销售记录!$F$3:$F$5000))</f>
        <v/>
      </c>
      <c r="I804" s="114" t="str">
        <f>IF(H804="","",SUMIF(销售记录!$A$3:$A$5000,A804,销售记录!$H$3:$H$5000))</f>
        <v/>
      </c>
      <c r="J804" s="119" t="str">
        <f t="shared" si="37"/>
        <v/>
      </c>
      <c r="K804" s="114" t="str">
        <f t="shared" si="38"/>
        <v/>
      </c>
      <c r="L804" s="96"/>
    </row>
    <row r="805" customHeight="1" spans="1:12">
      <c r="A805" s="110" t="str">
        <f t="array" ref="A805">销售记录!O804:R810</f>
        <v/>
      </c>
      <c r="B805" s="110" t="str">
        <f t="array" ref="B805">销售记录!P804:S810</f>
        <v/>
      </c>
      <c r="C805" s="111" t="str">
        <f t="array" ref="C805">销售记录!Q804:T810</f>
        <v/>
      </c>
      <c r="D805" s="110" t="str">
        <f t="array" ref="D805">销售记录!R804:U810</f>
        <v/>
      </c>
      <c r="E805" s="112" t="str">
        <f>IF(A805="","",SUMIF(进货明细!$A$3:$A$5000,A805,进货明细!$F$3:$F$5000))</f>
        <v/>
      </c>
      <c r="F805" s="113" t="str">
        <f t="shared" si="36"/>
        <v/>
      </c>
      <c r="G805" s="114" t="str">
        <f>IF(E805="","",SUMIF(进货明细!$A$3:$A$5000,A805,进货明细!$H$3:$H$5000))</f>
        <v/>
      </c>
      <c r="H805" s="112" t="str">
        <f>IF(A805="","",SUMIF(销售记录!$A$3:$A$5000,A805,销售记录!$F$3:$F$5000))</f>
        <v/>
      </c>
      <c r="I805" s="114" t="str">
        <f>IF(H805="","",SUMIF(销售记录!$A$3:$A$5000,A805,销售记录!$H$3:$H$5000))</f>
        <v/>
      </c>
      <c r="J805" s="119" t="str">
        <f t="shared" si="37"/>
        <v/>
      </c>
      <c r="K805" s="114" t="str">
        <f t="shared" si="38"/>
        <v/>
      </c>
      <c r="L805" s="96"/>
    </row>
    <row r="806" customHeight="1" spans="1:12">
      <c r="A806" s="110" t="str">
        <f t="array" ref="A806">销售记录!O805:R811</f>
        <v/>
      </c>
      <c r="B806" s="110" t="str">
        <f t="array" ref="B806">销售记录!P805:S811</f>
        <v/>
      </c>
      <c r="C806" s="111" t="str">
        <f t="array" ref="C806">销售记录!Q805:T811</f>
        <v/>
      </c>
      <c r="D806" s="110" t="str">
        <f t="array" ref="D806">销售记录!R805:U811</f>
        <v/>
      </c>
      <c r="E806" s="112" t="str">
        <f>IF(A806="","",SUMIF(进货明细!$A$3:$A$5000,A806,进货明细!$F$3:$F$5000))</f>
        <v/>
      </c>
      <c r="F806" s="113" t="str">
        <f t="shared" si="36"/>
        <v/>
      </c>
      <c r="G806" s="114" t="str">
        <f>IF(E806="","",SUMIF(进货明细!$A$3:$A$5000,A806,进货明细!$H$3:$H$5000))</f>
        <v/>
      </c>
      <c r="H806" s="112" t="str">
        <f>IF(A806="","",SUMIF(销售记录!$A$3:$A$5000,A806,销售记录!$F$3:$F$5000))</f>
        <v/>
      </c>
      <c r="I806" s="114" t="str">
        <f>IF(H806="","",SUMIF(销售记录!$A$3:$A$5000,A806,销售记录!$H$3:$H$5000))</f>
        <v/>
      </c>
      <c r="J806" s="119" t="str">
        <f t="shared" si="37"/>
        <v/>
      </c>
      <c r="K806" s="114" t="str">
        <f t="shared" si="38"/>
        <v/>
      </c>
      <c r="L806" s="96"/>
    </row>
    <row r="807" customHeight="1" spans="1:12">
      <c r="A807" s="110" t="str">
        <f t="array" ref="A807">销售记录!O806:R812</f>
        <v/>
      </c>
      <c r="B807" s="110" t="str">
        <f t="array" ref="B807">销售记录!P806:S812</f>
        <v/>
      </c>
      <c r="C807" s="111" t="str">
        <f t="array" ref="C807">销售记录!Q806:T812</f>
        <v/>
      </c>
      <c r="D807" s="110" t="str">
        <f t="array" ref="D807">销售记录!R806:U812</f>
        <v/>
      </c>
      <c r="E807" s="112" t="str">
        <f>IF(A807="","",SUMIF(进货明细!$A$3:$A$5000,A807,进货明细!$F$3:$F$5000))</f>
        <v/>
      </c>
      <c r="F807" s="113" t="str">
        <f t="shared" si="36"/>
        <v/>
      </c>
      <c r="G807" s="114" t="str">
        <f>IF(E807="","",SUMIF(进货明细!$A$3:$A$5000,A807,进货明细!$H$3:$H$5000))</f>
        <v/>
      </c>
      <c r="H807" s="112" t="str">
        <f>IF(A807="","",SUMIF(销售记录!$A$3:$A$5000,A807,销售记录!$F$3:$F$5000))</f>
        <v/>
      </c>
      <c r="I807" s="114" t="str">
        <f>IF(H807="","",SUMIF(销售记录!$A$3:$A$5000,A807,销售记录!$H$3:$H$5000))</f>
        <v/>
      </c>
      <c r="J807" s="119" t="str">
        <f t="shared" si="37"/>
        <v/>
      </c>
      <c r="K807" s="114" t="str">
        <f t="shared" si="38"/>
        <v/>
      </c>
      <c r="L807" s="96"/>
    </row>
    <row r="808" customHeight="1" spans="1:12">
      <c r="A808" s="110" t="str">
        <f t="array" ref="A808">销售记录!O807:R813</f>
        <v/>
      </c>
      <c r="B808" s="110" t="str">
        <f t="array" ref="B808">销售记录!P807:S813</f>
        <v/>
      </c>
      <c r="C808" s="111" t="str">
        <f t="array" ref="C808">销售记录!Q807:T813</f>
        <v/>
      </c>
      <c r="D808" s="110" t="str">
        <f t="array" ref="D808">销售记录!R807:U813</f>
        <v/>
      </c>
      <c r="E808" s="112" t="str">
        <f>IF(A808="","",SUMIF(进货明细!$A$3:$A$5000,A808,进货明细!$F$3:$F$5000))</f>
        <v/>
      </c>
      <c r="F808" s="113" t="str">
        <f t="shared" si="36"/>
        <v/>
      </c>
      <c r="G808" s="114" t="str">
        <f>IF(E808="","",SUMIF(进货明细!$A$3:$A$5000,A808,进货明细!$H$3:$H$5000))</f>
        <v/>
      </c>
      <c r="H808" s="112" t="str">
        <f>IF(A808="","",SUMIF(销售记录!$A$3:$A$5000,A808,销售记录!$F$3:$F$5000))</f>
        <v/>
      </c>
      <c r="I808" s="114" t="str">
        <f>IF(H808="","",SUMIF(销售记录!$A$3:$A$5000,A808,销售记录!$H$3:$H$5000))</f>
        <v/>
      </c>
      <c r="J808" s="119" t="str">
        <f t="shared" si="37"/>
        <v/>
      </c>
      <c r="K808" s="114" t="str">
        <f t="shared" si="38"/>
        <v/>
      </c>
      <c r="L808" s="96"/>
    </row>
    <row r="809" customHeight="1" spans="1:12">
      <c r="A809" s="110" t="str">
        <f t="array" ref="A809">销售记录!O808:R814</f>
        <v/>
      </c>
      <c r="B809" s="110" t="str">
        <f t="array" ref="B809">销售记录!P808:S814</f>
        <v/>
      </c>
      <c r="C809" s="111" t="str">
        <f t="array" ref="C809">销售记录!Q808:T814</f>
        <v/>
      </c>
      <c r="D809" s="110" t="str">
        <f t="array" ref="D809">销售记录!R808:U814</f>
        <v/>
      </c>
      <c r="E809" s="112" t="str">
        <f>IF(A809="","",SUMIF(进货明细!$A$3:$A$5000,A809,进货明细!$F$3:$F$5000))</f>
        <v/>
      </c>
      <c r="F809" s="113" t="str">
        <f t="shared" si="36"/>
        <v/>
      </c>
      <c r="G809" s="114" t="str">
        <f>IF(E809="","",SUMIF(进货明细!$A$3:$A$5000,A809,进货明细!$H$3:$H$5000))</f>
        <v/>
      </c>
      <c r="H809" s="112" t="str">
        <f>IF(A809="","",SUMIF(销售记录!$A$3:$A$5000,A809,销售记录!$F$3:$F$5000))</f>
        <v/>
      </c>
      <c r="I809" s="114" t="str">
        <f>IF(H809="","",SUMIF(销售记录!$A$3:$A$5000,A809,销售记录!$H$3:$H$5000))</f>
        <v/>
      </c>
      <c r="J809" s="119" t="str">
        <f t="shared" si="37"/>
        <v/>
      </c>
      <c r="K809" s="114" t="str">
        <f t="shared" si="38"/>
        <v/>
      </c>
      <c r="L809" s="96"/>
    </row>
    <row r="810" customHeight="1" spans="1:12">
      <c r="A810" s="110" t="str">
        <f t="array" ref="A810">销售记录!O809:R815</f>
        <v/>
      </c>
      <c r="B810" s="110" t="str">
        <f t="array" ref="B810">销售记录!P809:S815</f>
        <v/>
      </c>
      <c r="C810" s="111" t="str">
        <f t="array" ref="C810">销售记录!Q809:T815</f>
        <v/>
      </c>
      <c r="D810" s="110" t="str">
        <f t="array" ref="D810">销售记录!R809:U815</f>
        <v/>
      </c>
      <c r="E810" s="112" t="str">
        <f>IF(A810="","",SUMIF(进货明细!$A$3:$A$5000,A810,进货明细!$F$3:$F$5000))</f>
        <v/>
      </c>
      <c r="F810" s="113" t="str">
        <f t="shared" si="36"/>
        <v/>
      </c>
      <c r="G810" s="114" t="str">
        <f>IF(E810="","",SUMIF(进货明细!$A$3:$A$5000,A810,进货明细!$H$3:$H$5000))</f>
        <v/>
      </c>
      <c r="H810" s="112" t="str">
        <f>IF(A810="","",SUMIF(销售记录!$A$3:$A$5000,A810,销售记录!$F$3:$F$5000))</f>
        <v/>
      </c>
      <c r="I810" s="114" t="str">
        <f>IF(H810="","",SUMIF(销售记录!$A$3:$A$5000,A810,销售记录!$H$3:$H$5000))</f>
        <v/>
      </c>
      <c r="J810" s="119" t="str">
        <f t="shared" si="37"/>
        <v/>
      </c>
      <c r="K810" s="114" t="str">
        <f t="shared" si="38"/>
        <v/>
      </c>
      <c r="L810" s="96"/>
    </row>
    <row r="811" customHeight="1" spans="1:12">
      <c r="A811" s="110" t="str">
        <f t="array" ref="A811">销售记录!O810:R816</f>
        <v/>
      </c>
      <c r="B811" s="110" t="str">
        <f t="array" ref="B811">销售记录!P810:S816</f>
        <v/>
      </c>
      <c r="C811" s="111" t="str">
        <f t="array" ref="C811">销售记录!Q810:T816</f>
        <v/>
      </c>
      <c r="D811" s="110" t="str">
        <f t="array" ref="D811">销售记录!R810:U816</f>
        <v/>
      </c>
      <c r="E811" s="112" t="str">
        <f>IF(A811="","",SUMIF(进货明细!$A$3:$A$5000,A811,进货明细!$F$3:$F$5000))</f>
        <v/>
      </c>
      <c r="F811" s="113" t="str">
        <f t="shared" si="36"/>
        <v/>
      </c>
      <c r="G811" s="114" t="str">
        <f>IF(E811="","",SUMIF(进货明细!$A$3:$A$5000,A811,进货明细!$H$3:$H$5000))</f>
        <v/>
      </c>
      <c r="H811" s="112" t="str">
        <f>IF(A811="","",SUMIF(销售记录!$A$3:$A$5000,A811,销售记录!$F$3:$F$5000))</f>
        <v/>
      </c>
      <c r="I811" s="114" t="str">
        <f>IF(H811="","",SUMIF(销售记录!$A$3:$A$5000,A811,销售记录!$H$3:$H$5000))</f>
        <v/>
      </c>
      <c r="J811" s="119" t="str">
        <f t="shared" si="37"/>
        <v/>
      </c>
      <c r="K811" s="114" t="str">
        <f t="shared" si="38"/>
        <v/>
      </c>
      <c r="L811" s="96"/>
    </row>
    <row r="812" customHeight="1" spans="1:12">
      <c r="A812" s="110" t="str">
        <f t="array" ref="A812">销售记录!O811:R817</f>
        <v/>
      </c>
      <c r="B812" s="110" t="str">
        <f t="array" ref="B812">销售记录!P811:S817</f>
        <v/>
      </c>
      <c r="C812" s="111" t="str">
        <f t="array" ref="C812">销售记录!Q811:T817</f>
        <v/>
      </c>
      <c r="D812" s="110" t="str">
        <f t="array" ref="D812">销售记录!R811:U817</f>
        <v/>
      </c>
      <c r="E812" s="112" t="str">
        <f>IF(A812="","",SUMIF(进货明细!$A$3:$A$5000,A812,进货明细!$F$3:$F$5000))</f>
        <v/>
      </c>
      <c r="F812" s="113" t="str">
        <f t="shared" si="36"/>
        <v/>
      </c>
      <c r="G812" s="114" t="str">
        <f>IF(E812="","",SUMIF(进货明细!$A$3:$A$5000,A812,进货明细!$H$3:$H$5000))</f>
        <v/>
      </c>
      <c r="H812" s="112" t="str">
        <f>IF(A812="","",SUMIF(销售记录!$A$3:$A$5000,A812,销售记录!$F$3:$F$5000))</f>
        <v/>
      </c>
      <c r="I812" s="114" t="str">
        <f>IF(H812="","",SUMIF(销售记录!$A$3:$A$5000,A812,销售记录!$H$3:$H$5000))</f>
        <v/>
      </c>
      <c r="J812" s="119" t="str">
        <f t="shared" si="37"/>
        <v/>
      </c>
      <c r="K812" s="114" t="str">
        <f t="shared" si="38"/>
        <v/>
      </c>
      <c r="L812" s="96"/>
    </row>
    <row r="813" customHeight="1" spans="1:12">
      <c r="A813" s="110" t="str">
        <f t="array" ref="A813">销售记录!O812:R818</f>
        <v/>
      </c>
      <c r="B813" s="110" t="str">
        <f t="array" ref="B813">销售记录!P812:S818</f>
        <v/>
      </c>
      <c r="C813" s="111" t="str">
        <f t="array" ref="C813">销售记录!Q812:T818</f>
        <v/>
      </c>
      <c r="D813" s="110" t="str">
        <f t="array" ref="D813">销售记录!R812:U818</f>
        <v/>
      </c>
      <c r="E813" s="112" t="str">
        <f>IF(A813="","",SUMIF(进货明细!$A$3:$A$5000,A813,进货明细!$F$3:$F$5000))</f>
        <v/>
      </c>
      <c r="F813" s="113" t="str">
        <f t="shared" si="36"/>
        <v/>
      </c>
      <c r="G813" s="114" t="str">
        <f>IF(E813="","",SUMIF(进货明细!$A$3:$A$5000,A813,进货明细!$H$3:$H$5000))</f>
        <v/>
      </c>
      <c r="H813" s="112" t="str">
        <f>IF(A813="","",SUMIF(销售记录!$A$3:$A$5000,A813,销售记录!$F$3:$F$5000))</f>
        <v/>
      </c>
      <c r="I813" s="114" t="str">
        <f>IF(H813="","",SUMIF(销售记录!$A$3:$A$5000,A813,销售记录!$H$3:$H$5000))</f>
        <v/>
      </c>
      <c r="J813" s="119" t="str">
        <f t="shared" si="37"/>
        <v/>
      </c>
      <c r="K813" s="114" t="str">
        <f t="shared" si="38"/>
        <v/>
      </c>
      <c r="L813" s="96"/>
    </row>
    <row r="814" customHeight="1" spans="1:12">
      <c r="A814" s="110" t="str">
        <f t="array" ref="A814">销售记录!O813:R819</f>
        <v/>
      </c>
      <c r="B814" s="110" t="str">
        <f t="array" ref="B814">销售记录!P813:S819</f>
        <v/>
      </c>
      <c r="C814" s="111" t="str">
        <f t="array" ref="C814">销售记录!Q813:T819</f>
        <v/>
      </c>
      <c r="D814" s="110" t="str">
        <f t="array" ref="D814">销售记录!R813:U819</f>
        <v/>
      </c>
      <c r="E814" s="112" t="str">
        <f>IF(A814="","",SUMIF(进货明细!$A$3:$A$5000,A814,进货明细!$F$3:$F$5000))</f>
        <v/>
      </c>
      <c r="F814" s="113" t="str">
        <f t="shared" si="36"/>
        <v/>
      </c>
      <c r="G814" s="114" t="str">
        <f>IF(E814="","",SUMIF(进货明细!$A$3:$A$5000,A814,进货明细!$H$3:$H$5000))</f>
        <v/>
      </c>
      <c r="H814" s="112" t="str">
        <f>IF(A814="","",SUMIF(销售记录!$A$3:$A$5000,A814,销售记录!$F$3:$F$5000))</f>
        <v/>
      </c>
      <c r="I814" s="114" t="str">
        <f>IF(H814="","",SUMIF(销售记录!$A$3:$A$5000,A814,销售记录!$H$3:$H$5000))</f>
        <v/>
      </c>
      <c r="J814" s="119" t="str">
        <f t="shared" si="37"/>
        <v/>
      </c>
      <c r="K814" s="114" t="str">
        <f t="shared" si="38"/>
        <v/>
      </c>
      <c r="L814" s="96"/>
    </row>
    <row r="815" customHeight="1" spans="1:12">
      <c r="A815" s="110" t="str">
        <f t="array" ref="A815">销售记录!O814:R820</f>
        <v/>
      </c>
      <c r="B815" s="110" t="str">
        <f t="array" ref="B815">销售记录!P814:S820</f>
        <v/>
      </c>
      <c r="C815" s="111" t="str">
        <f t="array" ref="C815">销售记录!Q814:T820</f>
        <v/>
      </c>
      <c r="D815" s="110" t="str">
        <f t="array" ref="D815">销售记录!R814:U820</f>
        <v/>
      </c>
      <c r="E815" s="112" t="str">
        <f>IF(A815="","",SUMIF(进货明细!$A$3:$A$5000,A815,进货明细!$F$3:$F$5000))</f>
        <v/>
      </c>
      <c r="F815" s="113" t="str">
        <f t="shared" si="36"/>
        <v/>
      </c>
      <c r="G815" s="114" t="str">
        <f>IF(E815="","",SUMIF(进货明细!$A$3:$A$5000,A815,进货明细!$H$3:$H$5000))</f>
        <v/>
      </c>
      <c r="H815" s="112" t="str">
        <f>IF(A815="","",SUMIF(销售记录!$A$3:$A$5000,A815,销售记录!$F$3:$F$5000))</f>
        <v/>
      </c>
      <c r="I815" s="114" t="str">
        <f>IF(H815="","",SUMIF(销售记录!$A$3:$A$5000,A815,销售记录!$H$3:$H$5000))</f>
        <v/>
      </c>
      <c r="J815" s="119" t="str">
        <f t="shared" si="37"/>
        <v/>
      </c>
      <c r="K815" s="114" t="str">
        <f t="shared" si="38"/>
        <v/>
      </c>
      <c r="L815" s="96"/>
    </row>
    <row r="816" customHeight="1" spans="1:12">
      <c r="A816" s="110" t="str">
        <f t="array" ref="A816">销售记录!O815:R821</f>
        <v/>
      </c>
      <c r="B816" s="110" t="str">
        <f t="array" ref="B816">销售记录!P815:S821</f>
        <v/>
      </c>
      <c r="C816" s="111" t="str">
        <f t="array" ref="C816">销售记录!Q815:T821</f>
        <v/>
      </c>
      <c r="D816" s="110" t="str">
        <f t="array" ref="D816">销售记录!R815:U821</f>
        <v/>
      </c>
      <c r="E816" s="112" t="str">
        <f>IF(A816="","",SUMIF(进货明细!$A$3:$A$5000,A816,进货明细!$F$3:$F$5000))</f>
        <v/>
      </c>
      <c r="F816" s="113" t="str">
        <f t="shared" si="36"/>
        <v/>
      </c>
      <c r="G816" s="114" t="str">
        <f>IF(E816="","",SUMIF(进货明细!$A$3:$A$5000,A816,进货明细!$H$3:$H$5000))</f>
        <v/>
      </c>
      <c r="H816" s="112" t="str">
        <f>IF(A816="","",SUMIF(销售记录!$A$3:$A$5000,A816,销售记录!$F$3:$F$5000))</f>
        <v/>
      </c>
      <c r="I816" s="114" t="str">
        <f>IF(H816="","",SUMIF(销售记录!$A$3:$A$5000,A816,销售记录!$H$3:$H$5000))</f>
        <v/>
      </c>
      <c r="J816" s="119" t="str">
        <f t="shared" si="37"/>
        <v/>
      </c>
      <c r="K816" s="114" t="str">
        <f t="shared" si="38"/>
        <v/>
      </c>
      <c r="L816" s="96"/>
    </row>
    <row r="817" customHeight="1" spans="1:12">
      <c r="A817" s="110" t="str">
        <f t="array" ref="A817">销售记录!O816:R822</f>
        <v/>
      </c>
      <c r="B817" s="110" t="str">
        <f t="array" ref="B817">销售记录!P816:S822</f>
        <v/>
      </c>
      <c r="C817" s="111" t="str">
        <f t="array" ref="C817">销售记录!Q816:T822</f>
        <v/>
      </c>
      <c r="D817" s="110" t="str">
        <f t="array" ref="D817">销售记录!R816:U822</f>
        <v/>
      </c>
      <c r="E817" s="112" t="str">
        <f>IF(A817="","",SUMIF(进货明细!$A$3:$A$5000,A817,进货明细!$F$3:$F$5000))</f>
        <v/>
      </c>
      <c r="F817" s="113" t="str">
        <f t="shared" si="36"/>
        <v/>
      </c>
      <c r="G817" s="114" t="str">
        <f>IF(E817="","",SUMIF(进货明细!$A$3:$A$5000,A817,进货明细!$H$3:$H$5000))</f>
        <v/>
      </c>
      <c r="H817" s="112" t="str">
        <f>IF(A817="","",SUMIF(销售记录!$A$3:$A$5000,A817,销售记录!$F$3:$F$5000))</f>
        <v/>
      </c>
      <c r="I817" s="114" t="str">
        <f>IF(H817="","",SUMIF(销售记录!$A$3:$A$5000,A817,销售记录!$H$3:$H$5000))</f>
        <v/>
      </c>
      <c r="J817" s="119" t="str">
        <f t="shared" si="37"/>
        <v/>
      </c>
      <c r="K817" s="114" t="str">
        <f t="shared" si="38"/>
        <v/>
      </c>
      <c r="L817" s="96"/>
    </row>
    <row r="818" customHeight="1" spans="1:12">
      <c r="A818" s="110" t="str">
        <f t="array" ref="A818">销售记录!O817:R823</f>
        <v/>
      </c>
      <c r="B818" s="110" t="str">
        <f t="array" ref="B818">销售记录!P817:S823</f>
        <v/>
      </c>
      <c r="C818" s="111" t="str">
        <f t="array" ref="C818">销售记录!Q817:T823</f>
        <v/>
      </c>
      <c r="D818" s="110" t="str">
        <f t="array" ref="D818">销售记录!R817:U823</f>
        <v/>
      </c>
      <c r="E818" s="112" t="str">
        <f>IF(A818="","",SUMIF(进货明细!$A$3:$A$5000,A818,进货明细!$F$3:$F$5000))</f>
        <v/>
      </c>
      <c r="F818" s="113" t="str">
        <f t="shared" si="36"/>
        <v/>
      </c>
      <c r="G818" s="114" t="str">
        <f>IF(E818="","",SUMIF(进货明细!$A$3:$A$5000,A818,进货明细!$H$3:$H$5000))</f>
        <v/>
      </c>
      <c r="H818" s="112" t="str">
        <f>IF(A818="","",SUMIF(销售记录!$A$3:$A$5000,A818,销售记录!$F$3:$F$5000))</f>
        <v/>
      </c>
      <c r="I818" s="114" t="str">
        <f>IF(H818="","",SUMIF(销售记录!$A$3:$A$5000,A818,销售记录!$H$3:$H$5000))</f>
        <v/>
      </c>
      <c r="J818" s="119" t="str">
        <f t="shared" si="37"/>
        <v/>
      </c>
      <c r="K818" s="114" t="str">
        <f t="shared" si="38"/>
        <v/>
      </c>
      <c r="L818" s="96"/>
    </row>
    <row r="819" customHeight="1" spans="1:12">
      <c r="A819" s="110" t="str">
        <f t="array" ref="A819">销售记录!O818:R824</f>
        <v/>
      </c>
      <c r="B819" s="110" t="str">
        <f t="array" ref="B819">销售记录!P818:S824</f>
        <v/>
      </c>
      <c r="C819" s="111" t="str">
        <f t="array" ref="C819">销售记录!Q818:T824</f>
        <v/>
      </c>
      <c r="D819" s="110" t="str">
        <f t="array" ref="D819">销售记录!R818:U824</f>
        <v/>
      </c>
      <c r="E819" s="112" t="str">
        <f>IF(A819="","",SUMIF(进货明细!$A$3:$A$5000,A819,进货明细!$F$3:$F$5000))</f>
        <v/>
      </c>
      <c r="F819" s="113" t="str">
        <f t="shared" si="36"/>
        <v/>
      </c>
      <c r="G819" s="114" t="str">
        <f>IF(E819="","",SUMIF(进货明细!$A$3:$A$5000,A819,进货明细!$H$3:$H$5000))</f>
        <v/>
      </c>
      <c r="H819" s="112" t="str">
        <f>IF(A819="","",SUMIF(销售记录!$A$3:$A$5000,A819,销售记录!$F$3:$F$5000))</f>
        <v/>
      </c>
      <c r="I819" s="114" t="str">
        <f>IF(H819="","",SUMIF(销售记录!$A$3:$A$5000,A819,销售记录!$H$3:$H$5000))</f>
        <v/>
      </c>
      <c r="J819" s="119" t="str">
        <f t="shared" si="37"/>
        <v/>
      </c>
      <c r="K819" s="114" t="str">
        <f t="shared" si="38"/>
        <v/>
      </c>
      <c r="L819" s="96"/>
    </row>
    <row r="820" customHeight="1" spans="1:12">
      <c r="A820" s="110" t="str">
        <f t="array" ref="A820">销售记录!O819:R825</f>
        <v/>
      </c>
      <c r="B820" s="110" t="str">
        <f t="array" ref="B820">销售记录!P819:S825</f>
        <v/>
      </c>
      <c r="C820" s="111" t="str">
        <f t="array" ref="C820">销售记录!Q819:T825</f>
        <v/>
      </c>
      <c r="D820" s="110" t="str">
        <f t="array" ref="D820">销售记录!R819:U825</f>
        <v/>
      </c>
      <c r="E820" s="112" t="str">
        <f>IF(A820="","",SUMIF(进货明细!$A$3:$A$5000,A820,进货明细!$F$3:$F$5000))</f>
        <v/>
      </c>
      <c r="F820" s="113" t="str">
        <f t="shared" si="36"/>
        <v/>
      </c>
      <c r="G820" s="114" t="str">
        <f>IF(E820="","",SUMIF(进货明细!$A$3:$A$5000,A820,进货明细!$H$3:$H$5000))</f>
        <v/>
      </c>
      <c r="H820" s="112" t="str">
        <f>IF(A820="","",SUMIF(销售记录!$A$3:$A$5000,A820,销售记录!$F$3:$F$5000))</f>
        <v/>
      </c>
      <c r="I820" s="114" t="str">
        <f>IF(H820="","",SUMIF(销售记录!$A$3:$A$5000,A820,销售记录!$H$3:$H$5000))</f>
        <v/>
      </c>
      <c r="J820" s="119" t="str">
        <f t="shared" si="37"/>
        <v/>
      </c>
      <c r="K820" s="114" t="str">
        <f t="shared" si="38"/>
        <v/>
      </c>
      <c r="L820" s="96"/>
    </row>
    <row r="821" customHeight="1" spans="1:12">
      <c r="A821" s="110" t="str">
        <f t="array" ref="A821">销售记录!O820:R826</f>
        <v/>
      </c>
      <c r="B821" s="110" t="str">
        <f t="array" ref="B821">销售记录!P820:S826</f>
        <v/>
      </c>
      <c r="C821" s="111" t="str">
        <f t="array" ref="C821">销售记录!Q820:T826</f>
        <v/>
      </c>
      <c r="D821" s="110" t="str">
        <f t="array" ref="D821">销售记录!R820:U826</f>
        <v/>
      </c>
      <c r="E821" s="112" t="str">
        <f>IF(A821="","",SUMIF(进货明细!$A$3:$A$5000,A821,进货明细!$F$3:$F$5000))</f>
        <v/>
      </c>
      <c r="F821" s="113" t="str">
        <f t="shared" si="36"/>
        <v/>
      </c>
      <c r="G821" s="114" t="str">
        <f>IF(E821="","",SUMIF(进货明细!$A$3:$A$5000,A821,进货明细!$H$3:$H$5000))</f>
        <v/>
      </c>
      <c r="H821" s="112" t="str">
        <f>IF(A821="","",SUMIF(销售记录!$A$3:$A$5000,A821,销售记录!$F$3:$F$5000))</f>
        <v/>
      </c>
      <c r="I821" s="114" t="str">
        <f>IF(H821="","",SUMIF(销售记录!$A$3:$A$5000,A821,销售记录!$H$3:$H$5000))</f>
        <v/>
      </c>
      <c r="J821" s="119" t="str">
        <f t="shared" si="37"/>
        <v/>
      </c>
      <c r="K821" s="114" t="str">
        <f t="shared" si="38"/>
        <v/>
      </c>
      <c r="L821" s="96"/>
    </row>
    <row r="822" customHeight="1" spans="1:12">
      <c r="A822" s="110" t="str">
        <f t="array" ref="A822">销售记录!O821:R827</f>
        <v/>
      </c>
      <c r="B822" s="110" t="str">
        <f t="array" ref="B822">销售记录!P821:S827</f>
        <v/>
      </c>
      <c r="C822" s="111" t="str">
        <f t="array" ref="C822">销售记录!Q821:T827</f>
        <v/>
      </c>
      <c r="D822" s="110" t="str">
        <f t="array" ref="D822">销售记录!R821:U827</f>
        <v/>
      </c>
      <c r="E822" s="112" t="str">
        <f>IF(A822="","",SUMIF(进货明细!$A$3:$A$5000,A822,进货明细!$F$3:$F$5000))</f>
        <v/>
      </c>
      <c r="F822" s="113" t="str">
        <f t="shared" si="36"/>
        <v/>
      </c>
      <c r="G822" s="114" t="str">
        <f>IF(E822="","",SUMIF(进货明细!$A$3:$A$5000,A822,进货明细!$H$3:$H$5000))</f>
        <v/>
      </c>
      <c r="H822" s="112" t="str">
        <f>IF(A822="","",SUMIF(销售记录!$A$3:$A$5000,A822,销售记录!$F$3:$F$5000))</f>
        <v/>
      </c>
      <c r="I822" s="114" t="str">
        <f>IF(H822="","",SUMIF(销售记录!$A$3:$A$5000,A822,销售记录!$H$3:$H$5000))</f>
        <v/>
      </c>
      <c r="J822" s="119" t="str">
        <f t="shared" si="37"/>
        <v/>
      </c>
      <c r="K822" s="114" t="str">
        <f t="shared" si="38"/>
        <v/>
      </c>
      <c r="L822" s="96"/>
    </row>
    <row r="823" customHeight="1" spans="1:12">
      <c r="A823" s="110" t="str">
        <f t="array" ref="A823">销售记录!O822:R828</f>
        <v/>
      </c>
      <c r="B823" s="110" t="str">
        <f t="array" ref="B823">销售记录!P822:S828</f>
        <v/>
      </c>
      <c r="C823" s="111" t="str">
        <f t="array" ref="C823">销售记录!Q822:T828</f>
        <v/>
      </c>
      <c r="D823" s="110" t="str">
        <f t="array" ref="D823">销售记录!R822:U828</f>
        <v/>
      </c>
      <c r="E823" s="112" t="str">
        <f>IF(A823="","",SUMIF(进货明细!$A$3:$A$5000,A823,进货明细!$F$3:$F$5000))</f>
        <v/>
      </c>
      <c r="F823" s="113" t="str">
        <f t="shared" si="36"/>
        <v/>
      </c>
      <c r="G823" s="114" t="str">
        <f>IF(E823="","",SUMIF(进货明细!$A$3:$A$5000,A823,进货明细!$H$3:$H$5000))</f>
        <v/>
      </c>
      <c r="H823" s="112" t="str">
        <f>IF(A823="","",SUMIF(销售记录!$A$3:$A$5000,A823,销售记录!$F$3:$F$5000))</f>
        <v/>
      </c>
      <c r="I823" s="114" t="str">
        <f>IF(H823="","",SUMIF(销售记录!$A$3:$A$5000,A823,销售记录!$H$3:$H$5000))</f>
        <v/>
      </c>
      <c r="J823" s="119" t="str">
        <f t="shared" si="37"/>
        <v/>
      </c>
      <c r="K823" s="114" t="str">
        <f t="shared" si="38"/>
        <v/>
      </c>
      <c r="L823" s="96"/>
    </row>
    <row r="824" customHeight="1" spans="1:12">
      <c r="A824" s="110" t="str">
        <f t="array" ref="A824">销售记录!O823:R829</f>
        <v/>
      </c>
      <c r="B824" s="110" t="str">
        <f t="array" ref="B824">销售记录!P823:S829</f>
        <v/>
      </c>
      <c r="C824" s="111" t="str">
        <f t="array" ref="C824">销售记录!Q823:T829</f>
        <v/>
      </c>
      <c r="D824" s="110" t="str">
        <f t="array" ref="D824">销售记录!R823:U829</f>
        <v/>
      </c>
      <c r="E824" s="112" t="str">
        <f>IF(A824="","",SUMIF(进货明细!$A$3:$A$5000,A824,进货明细!$F$3:$F$5000))</f>
        <v/>
      </c>
      <c r="F824" s="113" t="str">
        <f t="shared" si="36"/>
        <v/>
      </c>
      <c r="G824" s="114" t="str">
        <f>IF(E824="","",SUMIF(进货明细!$A$3:$A$5000,A824,进货明细!$H$3:$H$5000))</f>
        <v/>
      </c>
      <c r="H824" s="112" t="str">
        <f>IF(A824="","",SUMIF(销售记录!$A$3:$A$5000,A824,销售记录!$F$3:$F$5000))</f>
        <v/>
      </c>
      <c r="I824" s="114" t="str">
        <f>IF(H824="","",SUMIF(销售记录!$A$3:$A$5000,A824,销售记录!$H$3:$H$5000))</f>
        <v/>
      </c>
      <c r="J824" s="119" t="str">
        <f t="shared" si="37"/>
        <v/>
      </c>
      <c r="K824" s="114" t="str">
        <f t="shared" si="38"/>
        <v/>
      </c>
      <c r="L824" s="96"/>
    </row>
    <row r="825" customHeight="1" spans="1:12">
      <c r="A825" s="110" t="str">
        <f t="array" ref="A825">销售记录!O824:R830</f>
        <v/>
      </c>
      <c r="B825" s="110" t="str">
        <f t="array" ref="B825">销售记录!P824:S830</f>
        <v/>
      </c>
      <c r="C825" s="111" t="str">
        <f t="array" ref="C825">销售记录!Q824:T830</f>
        <v/>
      </c>
      <c r="D825" s="110" t="str">
        <f t="array" ref="D825">销售记录!R824:U830</f>
        <v/>
      </c>
      <c r="E825" s="112" t="str">
        <f>IF(A825="","",SUMIF(进货明细!$A$3:$A$5000,A825,进货明细!$F$3:$F$5000))</f>
        <v/>
      </c>
      <c r="F825" s="113" t="str">
        <f t="shared" si="36"/>
        <v/>
      </c>
      <c r="G825" s="114" t="str">
        <f>IF(E825="","",SUMIF(进货明细!$A$3:$A$5000,A825,进货明细!$H$3:$H$5000))</f>
        <v/>
      </c>
      <c r="H825" s="112" t="str">
        <f>IF(A825="","",SUMIF(销售记录!$A$3:$A$5000,A825,销售记录!$F$3:$F$5000))</f>
        <v/>
      </c>
      <c r="I825" s="114" t="str">
        <f>IF(H825="","",SUMIF(销售记录!$A$3:$A$5000,A825,销售记录!$H$3:$H$5000))</f>
        <v/>
      </c>
      <c r="J825" s="119" t="str">
        <f t="shared" si="37"/>
        <v/>
      </c>
      <c r="K825" s="114" t="str">
        <f t="shared" si="38"/>
        <v/>
      </c>
      <c r="L825" s="96"/>
    </row>
    <row r="826" customHeight="1" spans="1:12">
      <c r="A826" s="110" t="str">
        <f t="array" ref="A826">销售记录!O825:R831</f>
        <v/>
      </c>
      <c r="B826" s="110" t="str">
        <f t="array" ref="B826">销售记录!P825:S831</f>
        <v/>
      </c>
      <c r="C826" s="111" t="str">
        <f t="array" ref="C826">销售记录!Q825:T831</f>
        <v/>
      </c>
      <c r="D826" s="110" t="str">
        <f t="array" ref="D826">销售记录!R825:U831</f>
        <v/>
      </c>
      <c r="E826" s="112" t="str">
        <f>IF(A826="","",SUMIF(进货明细!$A$3:$A$5000,A826,进货明细!$F$3:$F$5000))</f>
        <v/>
      </c>
      <c r="F826" s="113" t="str">
        <f t="shared" si="36"/>
        <v/>
      </c>
      <c r="G826" s="114" t="str">
        <f>IF(E826="","",SUMIF(进货明细!$A$3:$A$5000,A826,进货明细!$H$3:$H$5000))</f>
        <v/>
      </c>
      <c r="H826" s="112" t="str">
        <f>IF(A826="","",SUMIF(销售记录!$A$3:$A$5000,A826,销售记录!$F$3:$F$5000))</f>
        <v/>
      </c>
      <c r="I826" s="114" t="str">
        <f>IF(H826="","",SUMIF(销售记录!$A$3:$A$5000,A826,销售记录!$H$3:$H$5000))</f>
        <v/>
      </c>
      <c r="J826" s="119" t="str">
        <f t="shared" si="37"/>
        <v/>
      </c>
      <c r="K826" s="114" t="str">
        <f t="shared" si="38"/>
        <v/>
      </c>
      <c r="L826" s="96"/>
    </row>
    <row r="827" customHeight="1" spans="1:12">
      <c r="A827" s="110" t="str">
        <f t="array" ref="A827">销售记录!O826:R832</f>
        <v/>
      </c>
      <c r="B827" s="110" t="str">
        <f t="array" ref="B827">销售记录!P826:S832</f>
        <v/>
      </c>
      <c r="C827" s="111" t="str">
        <f t="array" ref="C827">销售记录!Q826:T832</f>
        <v/>
      </c>
      <c r="D827" s="110" t="str">
        <f t="array" ref="D827">销售记录!R826:U832</f>
        <v/>
      </c>
      <c r="E827" s="112" t="str">
        <f>IF(A827="","",SUMIF(进货明细!$A$3:$A$5000,A827,进货明细!$F$3:$F$5000))</f>
        <v/>
      </c>
      <c r="F827" s="113" t="str">
        <f t="shared" si="36"/>
        <v/>
      </c>
      <c r="G827" s="114" t="str">
        <f>IF(E827="","",SUMIF(进货明细!$A$3:$A$5000,A827,进货明细!$H$3:$H$5000))</f>
        <v/>
      </c>
      <c r="H827" s="112" t="str">
        <f>IF(A827="","",SUMIF(销售记录!$A$3:$A$5000,A827,销售记录!$F$3:$F$5000))</f>
        <v/>
      </c>
      <c r="I827" s="114" t="str">
        <f>IF(H827="","",SUMIF(销售记录!$A$3:$A$5000,A827,销售记录!$H$3:$H$5000))</f>
        <v/>
      </c>
      <c r="J827" s="119" t="str">
        <f t="shared" si="37"/>
        <v/>
      </c>
      <c r="K827" s="114" t="str">
        <f t="shared" si="38"/>
        <v/>
      </c>
      <c r="L827" s="96"/>
    </row>
    <row r="828" customHeight="1" spans="1:12">
      <c r="A828" s="110" t="str">
        <f t="array" ref="A828">销售记录!O827:R833</f>
        <v/>
      </c>
      <c r="B828" s="110" t="str">
        <f t="array" ref="B828">销售记录!P827:S833</f>
        <v/>
      </c>
      <c r="C828" s="111" t="str">
        <f t="array" ref="C828">销售记录!Q827:T833</f>
        <v/>
      </c>
      <c r="D828" s="110" t="str">
        <f t="array" ref="D828">销售记录!R827:U833</f>
        <v/>
      </c>
      <c r="E828" s="112" t="str">
        <f>IF(A828="","",SUMIF(进货明细!$A$3:$A$5000,A828,进货明细!$F$3:$F$5000))</f>
        <v/>
      </c>
      <c r="F828" s="113" t="str">
        <f t="shared" si="36"/>
        <v/>
      </c>
      <c r="G828" s="114" t="str">
        <f>IF(E828="","",SUMIF(进货明细!$A$3:$A$5000,A828,进货明细!$H$3:$H$5000))</f>
        <v/>
      </c>
      <c r="H828" s="112" t="str">
        <f>IF(A828="","",SUMIF(销售记录!$A$3:$A$5000,A828,销售记录!$F$3:$F$5000))</f>
        <v/>
      </c>
      <c r="I828" s="114" t="str">
        <f>IF(H828="","",SUMIF(销售记录!$A$3:$A$5000,A828,销售记录!$H$3:$H$5000))</f>
        <v/>
      </c>
      <c r="J828" s="119" t="str">
        <f t="shared" si="37"/>
        <v/>
      </c>
      <c r="K828" s="114" t="str">
        <f t="shared" si="38"/>
        <v/>
      </c>
      <c r="L828" s="96"/>
    </row>
    <row r="829" customHeight="1" spans="1:12">
      <c r="A829" s="110" t="str">
        <f t="array" ref="A829">销售记录!O828:R834</f>
        <v/>
      </c>
      <c r="B829" s="110" t="str">
        <f t="array" ref="B829">销售记录!P828:S834</f>
        <v/>
      </c>
      <c r="C829" s="111" t="str">
        <f t="array" ref="C829">销售记录!Q828:T834</f>
        <v/>
      </c>
      <c r="D829" s="110" t="str">
        <f t="array" ref="D829">销售记录!R828:U834</f>
        <v/>
      </c>
      <c r="E829" s="112" t="str">
        <f>IF(A829="","",SUMIF(进货明细!$A$3:$A$5000,A829,进货明细!$F$3:$F$5000))</f>
        <v/>
      </c>
      <c r="F829" s="113" t="str">
        <f t="shared" si="36"/>
        <v/>
      </c>
      <c r="G829" s="114" t="str">
        <f>IF(E829="","",SUMIF(进货明细!$A$3:$A$5000,A829,进货明细!$H$3:$H$5000))</f>
        <v/>
      </c>
      <c r="H829" s="112" t="str">
        <f>IF(A829="","",SUMIF(销售记录!$A$3:$A$5000,A829,销售记录!$F$3:$F$5000))</f>
        <v/>
      </c>
      <c r="I829" s="114" t="str">
        <f>IF(H829="","",SUMIF(销售记录!$A$3:$A$5000,A829,销售记录!$H$3:$H$5000))</f>
        <v/>
      </c>
      <c r="J829" s="119" t="str">
        <f t="shared" si="37"/>
        <v/>
      </c>
      <c r="K829" s="114" t="str">
        <f t="shared" si="38"/>
        <v/>
      </c>
      <c r="L829" s="96"/>
    </row>
    <row r="830" customHeight="1" spans="1:12">
      <c r="A830" s="110" t="str">
        <f t="array" ref="A830">销售记录!O829:R835</f>
        <v/>
      </c>
      <c r="B830" s="110" t="str">
        <f t="array" ref="B830">销售记录!P829:S835</f>
        <v/>
      </c>
      <c r="C830" s="111" t="str">
        <f t="array" ref="C830">销售记录!Q829:T835</f>
        <v/>
      </c>
      <c r="D830" s="110" t="str">
        <f t="array" ref="D830">销售记录!R829:U835</f>
        <v/>
      </c>
      <c r="E830" s="112" t="str">
        <f>IF(A830="","",SUMIF(进货明细!$A$3:$A$5000,A830,进货明细!$F$3:$F$5000))</f>
        <v/>
      </c>
      <c r="F830" s="113" t="str">
        <f t="shared" si="36"/>
        <v/>
      </c>
      <c r="G830" s="114" t="str">
        <f>IF(E830="","",SUMIF(进货明细!$A$3:$A$5000,A830,进货明细!$H$3:$H$5000))</f>
        <v/>
      </c>
      <c r="H830" s="112" t="str">
        <f>IF(A830="","",SUMIF(销售记录!$A$3:$A$5000,A830,销售记录!$F$3:$F$5000))</f>
        <v/>
      </c>
      <c r="I830" s="114" t="str">
        <f>IF(H830="","",SUMIF(销售记录!$A$3:$A$5000,A830,销售记录!$H$3:$H$5000))</f>
        <v/>
      </c>
      <c r="J830" s="119" t="str">
        <f t="shared" si="37"/>
        <v/>
      </c>
      <c r="K830" s="114" t="str">
        <f t="shared" si="38"/>
        <v/>
      </c>
      <c r="L830" s="96"/>
    </row>
    <row r="831" customHeight="1" spans="1:12">
      <c r="A831" s="110" t="str">
        <f t="array" ref="A831">销售记录!O830:R836</f>
        <v/>
      </c>
      <c r="B831" s="110" t="str">
        <f t="array" ref="B831">销售记录!P830:S836</f>
        <v/>
      </c>
      <c r="C831" s="111" t="str">
        <f t="array" ref="C831">销售记录!Q830:T836</f>
        <v/>
      </c>
      <c r="D831" s="110" t="str">
        <f t="array" ref="D831">销售记录!R830:U836</f>
        <v/>
      </c>
      <c r="E831" s="112" t="str">
        <f>IF(A831="","",SUMIF(进货明细!$A$3:$A$5000,A831,进货明细!$F$3:$F$5000))</f>
        <v/>
      </c>
      <c r="F831" s="113" t="str">
        <f t="shared" si="36"/>
        <v/>
      </c>
      <c r="G831" s="114" t="str">
        <f>IF(E831="","",SUMIF(进货明细!$A$3:$A$5000,A831,进货明细!$H$3:$H$5000))</f>
        <v/>
      </c>
      <c r="H831" s="112" t="str">
        <f>IF(A831="","",SUMIF(销售记录!$A$3:$A$5000,A831,销售记录!$F$3:$F$5000))</f>
        <v/>
      </c>
      <c r="I831" s="114" t="str">
        <f>IF(H831="","",SUMIF(销售记录!$A$3:$A$5000,A831,销售记录!$H$3:$H$5000))</f>
        <v/>
      </c>
      <c r="J831" s="119" t="str">
        <f t="shared" si="37"/>
        <v/>
      </c>
      <c r="K831" s="114" t="str">
        <f t="shared" si="38"/>
        <v/>
      </c>
      <c r="L831" s="96"/>
    </row>
    <row r="832" customHeight="1" spans="1:12">
      <c r="A832" s="110" t="str">
        <f t="array" ref="A832">销售记录!O831:R837</f>
        <v/>
      </c>
      <c r="B832" s="110" t="str">
        <f t="array" ref="B832">销售记录!P831:S837</f>
        <v/>
      </c>
      <c r="C832" s="111" t="str">
        <f t="array" ref="C832">销售记录!Q831:T837</f>
        <v/>
      </c>
      <c r="D832" s="110" t="str">
        <f t="array" ref="D832">销售记录!R831:U837</f>
        <v/>
      </c>
      <c r="E832" s="112" t="str">
        <f>IF(A832="","",SUMIF(进货明细!$A$3:$A$5000,A832,进货明细!$F$3:$F$5000))</f>
        <v/>
      </c>
      <c r="F832" s="113" t="str">
        <f t="shared" si="36"/>
        <v/>
      </c>
      <c r="G832" s="114" t="str">
        <f>IF(E832="","",SUMIF(进货明细!$A$3:$A$5000,A832,进货明细!$H$3:$H$5000))</f>
        <v/>
      </c>
      <c r="H832" s="112" t="str">
        <f>IF(A832="","",SUMIF(销售记录!$A$3:$A$5000,A832,销售记录!$F$3:$F$5000))</f>
        <v/>
      </c>
      <c r="I832" s="114" t="str">
        <f>IF(H832="","",SUMIF(销售记录!$A$3:$A$5000,A832,销售记录!$H$3:$H$5000))</f>
        <v/>
      </c>
      <c r="J832" s="119" t="str">
        <f t="shared" si="37"/>
        <v/>
      </c>
      <c r="K832" s="114" t="str">
        <f t="shared" si="38"/>
        <v/>
      </c>
      <c r="L832" s="96"/>
    </row>
    <row r="833" customHeight="1" spans="1:12">
      <c r="A833" s="110" t="str">
        <f t="array" ref="A833">销售记录!O832:R838</f>
        <v/>
      </c>
      <c r="B833" s="110" t="str">
        <f t="array" ref="B833">销售记录!P832:S838</f>
        <v/>
      </c>
      <c r="C833" s="111" t="str">
        <f t="array" ref="C833">销售记录!Q832:T838</f>
        <v/>
      </c>
      <c r="D833" s="110" t="str">
        <f t="array" ref="D833">销售记录!R832:U838</f>
        <v/>
      </c>
      <c r="E833" s="112" t="str">
        <f>IF(A833="","",SUMIF(进货明细!$A$3:$A$5000,A833,进货明细!$F$3:$F$5000))</f>
        <v/>
      </c>
      <c r="F833" s="113" t="str">
        <f t="shared" si="36"/>
        <v/>
      </c>
      <c r="G833" s="114" t="str">
        <f>IF(E833="","",SUMIF(进货明细!$A$3:$A$5000,A833,进货明细!$H$3:$H$5000))</f>
        <v/>
      </c>
      <c r="H833" s="112" t="str">
        <f>IF(A833="","",SUMIF(销售记录!$A$3:$A$5000,A833,销售记录!$F$3:$F$5000))</f>
        <v/>
      </c>
      <c r="I833" s="114" t="str">
        <f>IF(H833="","",SUMIF(销售记录!$A$3:$A$5000,A833,销售记录!$H$3:$H$5000))</f>
        <v/>
      </c>
      <c r="J833" s="119" t="str">
        <f t="shared" si="37"/>
        <v/>
      </c>
      <c r="K833" s="114" t="str">
        <f t="shared" si="38"/>
        <v/>
      </c>
      <c r="L833" s="96"/>
    </row>
    <row r="834" customHeight="1" spans="1:12">
      <c r="A834" s="110" t="str">
        <f t="array" ref="A834">销售记录!O833:R839</f>
        <v/>
      </c>
      <c r="B834" s="110" t="str">
        <f t="array" ref="B834">销售记录!P833:S839</f>
        <v/>
      </c>
      <c r="C834" s="111" t="str">
        <f t="array" ref="C834">销售记录!Q833:T839</f>
        <v/>
      </c>
      <c r="D834" s="110" t="str">
        <f t="array" ref="D834">销售记录!R833:U839</f>
        <v/>
      </c>
      <c r="E834" s="112" t="str">
        <f>IF(A834="","",SUMIF(进货明细!$A$3:$A$5000,A834,进货明细!$F$3:$F$5000))</f>
        <v/>
      </c>
      <c r="F834" s="113" t="str">
        <f t="shared" si="36"/>
        <v/>
      </c>
      <c r="G834" s="114" t="str">
        <f>IF(E834="","",SUMIF(进货明细!$A$3:$A$5000,A834,进货明细!$H$3:$H$5000))</f>
        <v/>
      </c>
      <c r="H834" s="112" t="str">
        <f>IF(A834="","",SUMIF(销售记录!$A$3:$A$5000,A834,销售记录!$F$3:$F$5000))</f>
        <v/>
      </c>
      <c r="I834" s="114" t="str">
        <f>IF(H834="","",SUMIF(销售记录!$A$3:$A$5000,A834,销售记录!$H$3:$H$5000))</f>
        <v/>
      </c>
      <c r="J834" s="119" t="str">
        <f t="shared" si="37"/>
        <v/>
      </c>
      <c r="K834" s="114" t="str">
        <f t="shared" si="38"/>
        <v/>
      </c>
      <c r="L834" s="96"/>
    </row>
    <row r="835" customHeight="1" spans="1:12">
      <c r="A835" s="110" t="str">
        <f t="array" ref="A835">销售记录!O834:R840</f>
        <v/>
      </c>
      <c r="B835" s="110" t="str">
        <f t="array" ref="B835">销售记录!P834:S840</f>
        <v/>
      </c>
      <c r="C835" s="111" t="str">
        <f t="array" ref="C835">销售记录!Q834:T840</f>
        <v/>
      </c>
      <c r="D835" s="110" t="str">
        <f t="array" ref="D835">销售记录!R834:U840</f>
        <v/>
      </c>
      <c r="E835" s="112" t="str">
        <f>IF(A835="","",SUMIF(进货明细!$A$3:$A$5000,A835,进货明细!$F$3:$F$5000))</f>
        <v/>
      </c>
      <c r="F835" s="113" t="str">
        <f t="shared" si="36"/>
        <v/>
      </c>
      <c r="G835" s="114" t="str">
        <f>IF(E835="","",SUMIF(进货明细!$A$3:$A$5000,A835,进货明细!$H$3:$H$5000))</f>
        <v/>
      </c>
      <c r="H835" s="112" t="str">
        <f>IF(A835="","",SUMIF(销售记录!$A$3:$A$5000,A835,销售记录!$F$3:$F$5000))</f>
        <v/>
      </c>
      <c r="I835" s="114" t="str">
        <f>IF(H835="","",SUMIF(销售记录!$A$3:$A$5000,A835,销售记录!$H$3:$H$5000))</f>
        <v/>
      </c>
      <c r="J835" s="119" t="str">
        <f t="shared" si="37"/>
        <v/>
      </c>
      <c r="K835" s="114" t="str">
        <f t="shared" si="38"/>
        <v/>
      </c>
      <c r="L835" s="96"/>
    </row>
    <row r="836" customHeight="1" spans="1:12">
      <c r="A836" s="110" t="str">
        <f t="array" ref="A836">销售记录!O835:R841</f>
        <v/>
      </c>
      <c r="B836" s="110" t="str">
        <f t="array" ref="B836">销售记录!P835:S841</f>
        <v/>
      </c>
      <c r="C836" s="111" t="str">
        <f t="array" ref="C836">销售记录!Q835:T841</f>
        <v/>
      </c>
      <c r="D836" s="110" t="str">
        <f t="array" ref="D836">销售记录!R835:U841</f>
        <v/>
      </c>
      <c r="E836" s="112" t="str">
        <f>IF(A836="","",SUMIF(进货明细!$A$3:$A$5000,A836,进货明细!$F$3:$F$5000))</f>
        <v/>
      </c>
      <c r="F836" s="113" t="str">
        <f t="shared" si="36"/>
        <v/>
      </c>
      <c r="G836" s="114" t="str">
        <f>IF(E836="","",SUMIF(进货明细!$A$3:$A$5000,A836,进货明细!$H$3:$H$5000))</f>
        <v/>
      </c>
      <c r="H836" s="112" t="str">
        <f>IF(A836="","",SUMIF(销售记录!$A$3:$A$5000,A836,销售记录!$F$3:$F$5000))</f>
        <v/>
      </c>
      <c r="I836" s="114" t="str">
        <f>IF(H836="","",SUMIF(销售记录!$A$3:$A$5000,A836,销售记录!$H$3:$H$5000))</f>
        <v/>
      </c>
      <c r="J836" s="119" t="str">
        <f t="shared" si="37"/>
        <v/>
      </c>
      <c r="K836" s="114" t="str">
        <f t="shared" si="38"/>
        <v/>
      </c>
      <c r="L836" s="96"/>
    </row>
    <row r="837" customHeight="1" spans="1:12">
      <c r="A837" s="110" t="str">
        <f t="array" ref="A837">销售记录!O836:R842</f>
        <v/>
      </c>
      <c r="B837" s="110" t="str">
        <f t="array" ref="B837">销售记录!P836:S842</f>
        <v/>
      </c>
      <c r="C837" s="111" t="str">
        <f t="array" ref="C837">销售记录!Q836:T842</f>
        <v/>
      </c>
      <c r="D837" s="110" t="str">
        <f t="array" ref="D837">销售记录!R836:U842</f>
        <v/>
      </c>
      <c r="E837" s="112" t="str">
        <f>IF(A837="","",SUMIF(进货明细!$A$3:$A$5000,A837,进货明细!$F$3:$F$5000))</f>
        <v/>
      </c>
      <c r="F837" s="113" t="str">
        <f t="shared" ref="F837:F900" si="39">IF(E837="","",G837/E837)</f>
        <v/>
      </c>
      <c r="G837" s="114" t="str">
        <f>IF(E837="","",SUMIF(进货明细!$A$3:$A$5000,A837,进货明细!$H$3:$H$5000))</f>
        <v/>
      </c>
      <c r="H837" s="112" t="str">
        <f>IF(A837="","",SUMIF(销售记录!$A$3:$A$5000,A837,销售记录!$F$3:$F$5000))</f>
        <v/>
      </c>
      <c r="I837" s="114" t="str">
        <f>IF(H837="","",SUMIF(销售记录!$A$3:$A$5000,A837,销售记录!$H$3:$H$5000))</f>
        <v/>
      </c>
      <c r="J837" s="119" t="str">
        <f t="shared" ref="J837:J900" si="40">IF(E837="","",E837-H837)</f>
        <v/>
      </c>
      <c r="K837" s="114" t="str">
        <f t="shared" ref="K837:K900" si="41">IF(ISERROR(I837-G837*H837/E837),"",I837-G837*H837/E837)</f>
        <v/>
      </c>
      <c r="L837" s="96"/>
    </row>
    <row r="838" customHeight="1" spans="1:12">
      <c r="A838" s="110" t="str">
        <f t="array" ref="A838">销售记录!O837:R843</f>
        <v/>
      </c>
      <c r="B838" s="110" t="str">
        <f t="array" ref="B838">销售记录!P837:S843</f>
        <v/>
      </c>
      <c r="C838" s="111" t="str">
        <f t="array" ref="C838">销售记录!Q837:T843</f>
        <v/>
      </c>
      <c r="D838" s="110" t="str">
        <f t="array" ref="D838">销售记录!R837:U843</f>
        <v/>
      </c>
      <c r="E838" s="112" t="str">
        <f>IF(A838="","",SUMIF(进货明细!$A$3:$A$5000,A838,进货明细!$F$3:$F$5000))</f>
        <v/>
      </c>
      <c r="F838" s="113" t="str">
        <f t="shared" si="39"/>
        <v/>
      </c>
      <c r="G838" s="114" t="str">
        <f>IF(E838="","",SUMIF(进货明细!$A$3:$A$5000,A838,进货明细!$H$3:$H$5000))</f>
        <v/>
      </c>
      <c r="H838" s="112" t="str">
        <f>IF(A838="","",SUMIF(销售记录!$A$3:$A$5000,A838,销售记录!$F$3:$F$5000))</f>
        <v/>
      </c>
      <c r="I838" s="114" t="str">
        <f>IF(H838="","",SUMIF(销售记录!$A$3:$A$5000,A838,销售记录!$H$3:$H$5000))</f>
        <v/>
      </c>
      <c r="J838" s="119" t="str">
        <f t="shared" si="40"/>
        <v/>
      </c>
      <c r="K838" s="114" t="str">
        <f t="shared" si="41"/>
        <v/>
      </c>
      <c r="L838" s="96"/>
    </row>
    <row r="839" customHeight="1" spans="1:12">
      <c r="A839" s="110" t="str">
        <f t="array" ref="A839">销售记录!O838:R844</f>
        <v/>
      </c>
      <c r="B839" s="110" t="str">
        <f t="array" ref="B839">销售记录!P838:S844</f>
        <v/>
      </c>
      <c r="C839" s="111" t="str">
        <f t="array" ref="C839">销售记录!Q838:T844</f>
        <v/>
      </c>
      <c r="D839" s="110" t="str">
        <f t="array" ref="D839">销售记录!R838:U844</f>
        <v/>
      </c>
      <c r="E839" s="112" t="str">
        <f>IF(A839="","",SUMIF(进货明细!$A$3:$A$5000,A839,进货明细!$F$3:$F$5000))</f>
        <v/>
      </c>
      <c r="F839" s="113" t="str">
        <f t="shared" si="39"/>
        <v/>
      </c>
      <c r="G839" s="114" t="str">
        <f>IF(E839="","",SUMIF(进货明细!$A$3:$A$5000,A839,进货明细!$H$3:$H$5000))</f>
        <v/>
      </c>
      <c r="H839" s="112" t="str">
        <f>IF(A839="","",SUMIF(销售记录!$A$3:$A$5000,A839,销售记录!$F$3:$F$5000))</f>
        <v/>
      </c>
      <c r="I839" s="114" t="str">
        <f>IF(H839="","",SUMIF(销售记录!$A$3:$A$5000,A839,销售记录!$H$3:$H$5000))</f>
        <v/>
      </c>
      <c r="J839" s="119" t="str">
        <f t="shared" si="40"/>
        <v/>
      </c>
      <c r="K839" s="114" t="str">
        <f t="shared" si="41"/>
        <v/>
      </c>
      <c r="L839" s="96"/>
    </row>
    <row r="840" customHeight="1" spans="1:12">
      <c r="A840" s="110" t="str">
        <f t="array" ref="A840">销售记录!O839:R845</f>
        <v/>
      </c>
      <c r="B840" s="110" t="str">
        <f t="array" ref="B840">销售记录!P839:S845</f>
        <v/>
      </c>
      <c r="C840" s="111" t="str">
        <f t="array" ref="C840">销售记录!Q839:T845</f>
        <v/>
      </c>
      <c r="D840" s="110" t="str">
        <f t="array" ref="D840">销售记录!R839:U845</f>
        <v/>
      </c>
      <c r="E840" s="112" t="str">
        <f>IF(A840="","",SUMIF(进货明细!$A$3:$A$5000,A840,进货明细!$F$3:$F$5000))</f>
        <v/>
      </c>
      <c r="F840" s="113" t="str">
        <f t="shared" si="39"/>
        <v/>
      </c>
      <c r="G840" s="114" t="str">
        <f>IF(E840="","",SUMIF(进货明细!$A$3:$A$5000,A840,进货明细!$H$3:$H$5000))</f>
        <v/>
      </c>
      <c r="H840" s="112" t="str">
        <f>IF(A840="","",SUMIF(销售记录!$A$3:$A$5000,A840,销售记录!$F$3:$F$5000))</f>
        <v/>
      </c>
      <c r="I840" s="114" t="str">
        <f>IF(H840="","",SUMIF(销售记录!$A$3:$A$5000,A840,销售记录!$H$3:$H$5000))</f>
        <v/>
      </c>
      <c r="J840" s="119" t="str">
        <f t="shared" si="40"/>
        <v/>
      </c>
      <c r="K840" s="114" t="str">
        <f t="shared" si="41"/>
        <v/>
      </c>
      <c r="L840" s="96"/>
    </row>
    <row r="841" customHeight="1" spans="1:12">
      <c r="A841" s="110" t="str">
        <f t="array" ref="A841">销售记录!O840:R846</f>
        <v/>
      </c>
      <c r="B841" s="110" t="str">
        <f t="array" ref="B841">销售记录!P840:S846</f>
        <v/>
      </c>
      <c r="C841" s="111" t="str">
        <f t="array" ref="C841">销售记录!Q840:T846</f>
        <v/>
      </c>
      <c r="D841" s="110" t="str">
        <f t="array" ref="D841">销售记录!R840:U846</f>
        <v/>
      </c>
      <c r="E841" s="112" t="str">
        <f>IF(A841="","",SUMIF(进货明细!$A$3:$A$5000,A841,进货明细!$F$3:$F$5000))</f>
        <v/>
      </c>
      <c r="F841" s="113" t="str">
        <f t="shared" si="39"/>
        <v/>
      </c>
      <c r="G841" s="114" t="str">
        <f>IF(E841="","",SUMIF(进货明细!$A$3:$A$5000,A841,进货明细!$H$3:$H$5000))</f>
        <v/>
      </c>
      <c r="H841" s="112" t="str">
        <f>IF(A841="","",SUMIF(销售记录!$A$3:$A$5000,A841,销售记录!$F$3:$F$5000))</f>
        <v/>
      </c>
      <c r="I841" s="114" t="str">
        <f>IF(H841="","",SUMIF(销售记录!$A$3:$A$5000,A841,销售记录!$H$3:$H$5000))</f>
        <v/>
      </c>
      <c r="J841" s="119" t="str">
        <f t="shared" si="40"/>
        <v/>
      </c>
      <c r="K841" s="114" t="str">
        <f t="shared" si="41"/>
        <v/>
      </c>
      <c r="L841" s="96"/>
    </row>
    <row r="842" customHeight="1" spans="1:12">
      <c r="A842" s="110" t="str">
        <f t="array" ref="A842">销售记录!O841:R847</f>
        <v/>
      </c>
      <c r="B842" s="110" t="str">
        <f t="array" ref="B842">销售记录!P841:S847</f>
        <v/>
      </c>
      <c r="C842" s="111" t="str">
        <f t="array" ref="C842">销售记录!Q841:T847</f>
        <v/>
      </c>
      <c r="D842" s="110" t="str">
        <f t="array" ref="D842">销售记录!R841:U847</f>
        <v/>
      </c>
      <c r="E842" s="112" t="str">
        <f>IF(A842="","",SUMIF(进货明细!$A$3:$A$5000,A842,进货明细!$F$3:$F$5000))</f>
        <v/>
      </c>
      <c r="F842" s="113" t="str">
        <f t="shared" si="39"/>
        <v/>
      </c>
      <c r="G842" s="114" t="str">
        <f>IF(E842="","",SUMIF(进货明细!$A$3:$A$5000,A842,进货明细!$H$3:$H$5000))</f>
        <v/>
      </c>
      <c r="H842" s="112" t="str">
        <f>IF(A842="","",SUMIF(销售记录!$A$3:$A$5000,A842,销售记录!$F$3:$F$5000))</f>
        <v/>
      </c>
      <c r="I842" s="114" t="str">
        <f>IF(H842="","",SUMIF(销售记录!$A$3:$A$5000,A842,销售记录!$H$3:$H$5000))</f>
        <v/>
      </c>
      <c r="J842" s="119" t="str">
        <f t="shared" si="40"/>
        <v/>
      </c>
      <c r="K842" s="114" t="str">
        <f t="shared" si="41"/>
        <v/>
      </c>
      <c r="L842" s="96"/>
    </row>
    <row r="843" customHeight="1" spans="1:12">
      <c r="A843" s="110" t="str">
        <f t="array" ref="A843">销售记录!O842:R848</f>
        <v/>
      </c>
      <c r="B843" s="110" t="str">
        <f t="array" ref="B843">销售记录!P842:S848</f>
        <v/>
      </c>
      <c r="C843" s="111" t="str">
        <f t="array" ref="C843">销售记录!Q842:T848</f>
        <v/>
      </c>
      <c r="D843" s="110" t="str">
        <f t="array" ref="D843">销售记录!R842:U848</f>
        <v/>
      </c>
      <c r="E843" s="112" t="str">
        <f>IF(A843="","",SUMIF(进货明细!$A$3:$A$5000,A843,进货明细!$F$3:$F$5000))</f>
        <v/>
      </c>
      <c r="F843" s="113" t="str">
        <f t="shared" si="39"/>
        <v/>
      </c>
      <c r="G843" s="114" t="str">
        <f>IF(E843="","",SUMIF(进货明细!$A$3:$A$5000,A843,进货明细!$H$3:$H$5000))</f>
        <v/>
      </c>
      <c r="H843" s="112" t="str">
        <f>IF(A843="","",SUMIF(销售记录!$A$3:$A$5000,A843,销售记录!$F$3:$F$5000))</f>
        <v/>
      </c>
      <c r="I843" s="114" t="str">
        <f>IF(H843="","",SUMIF(销售记录!$A$3:$A$5000,A843,销售记录!$H$3:$H$5000))</f>
        <v/>
      </c>
      <c r="J843" s="119" t="str">
        <f t="shared" si="40"/>
        <v/>
      </c>
      <c r="K843" s="114" t="str">
        <f t="shared" si="41"/>
        <v/>
      </c>
      <c r="L843" s="96"/>
    </row>
    <row r="844" customHeight="1" spans="1:12">
      <c r="A844" s="110" t="str">
        <f t="array" ref="A844">销售记录!O843:R849</f>
        <v/>
      </c>
      <c r="B844" s="110" t="str">
        <f t="array" ref="B844">销售记录!P843:S849</f>
        <v/>
      </c>
      <c r="C844" s="111" t="str">
        <f t="array" ref="C844">销售记录!Q843:T849</f>
        <v/>
      </c>
      <c r="D844" s="110" t="str">
        <f t="array" ref="D844">销售记录!R843:U849</f>
        <v/>
      </c>
      <c r="E844" s="112" t="str">
        <f>IF(A844="","",SUMIF(进货明细!$A$3:$A$5000,A844,进货明细!$F$3:$F$5000))</f>
        <v/>
      </c>
      <c r="F844" s="113" t="str">
        <f t="shared" si="39"/>
        <v/>
      </c>
      <c r="G844" s="114" t="str">
        <f>IF(E844="","",SUMIF(进货明细!$A$3:$A$5000,A844,进货明细!$H$3:$H$5000))</f>
        <v/>
      </c>
      <c r="H844" s="112" t="str">
        <f>IF(A844="","",SUMIF(销售记录!$A$3:$A$5000,A844,销售记录!$F$3:$F$5000))</f>
        <v/>
      </c>
      <c r="I844" s="114" t="str">
        <f>IF(H844="","",SUMIF(销售记录!$A$3:$A$5000,A844,销售记录!$H$3:$H$5000))</f>
        <v/>
      </c>
      <c r="J844" s="119" t="str">
        <f t="shared" si="40"/>
        <v/>
      </c>
      <c r="K844" s="114" t="str">
        <f t="shared" si="41"/>
        <v/>
      </c>
      <c r="L844" s="96"/>
    </row>
    <row r="845" customHeight="1" spans="1:12">
      <c r="A845" s="110" t="str">
        <f t="array" ref="A845">销售记录!O844:R850</f>
        <v/>
      </c>
      <c r="B845" s="110" t="str">
        <f t="array" ref="B845">销售记录!P844:S850</f>
        <v/>
      </c>
      <c r="C845" s="111" t="str">
        <f t="array" ref="C845">销售记录!Q844:T850</f>
        <v/>
      </c>
      <c r="D845" s="110" t="str">
        <f t="array" ref="D845">销售记录!R844:U850</f>
        <v/>
      </c>
      <c r="E845" s="112" t="str">
        <f>IF(A845="","",SUMIF(进货明细!$A$3:$A$5000,A845,进货明细!$F$3:$F$5000))</f>
        <v/>
      </c>
      <c r="F845" s="113" t="str">
        <f t="shared" si="39"/>
        <v/>
      </c>
      <c r="G845" s="114" t="str">
        <f>IF(E845="","",SUMIF(进货明细!$A$3:$A$5000,A845,进货明细!$H$3:$H$5000))</f>
        <v/>
      </c>
      <c r="H845" s="112" t="str">
        <f>IF(A845="","",SUMIF(销售记录!$A$3:$A$5000,A845,销售记录!$F$3:$F$5000))</f>
        <v/>
      </c>
      <c r="I845" s="114" t="str">
        <f>IF(H845="","",SUMIF(销售记录!$A$3:$A$5000,A845,销售记录!$H$3:$H$5000))</f>
        <v/>
      </c>
      <c r="J845" s="119" t="str">
        <f t="shared" si="40"/>
        <v/>
      </c>
      <c r="K845" s="114" t="str">
        <f t="shared" si="41"/>
        <v/>
      </c>
      <c r="L845" s="96"/>
    </row>
    <row r="846" customHeight="1" spans="1:12">
      <c r="A846" s="110" t="str">
        <f t="array" ref="A846">销售记录!O845:R851</f>
        <v/>
      </c>
      <c r="B846" s="110" t="str">
        <f t="array" ref="B846">销售记录!P845:S851</f>
        <v/>
      </c>
      <c r="C846" s="111" t="str">
        <f t="array" ref="C846">销售记录!Q845:T851</f>
        <v/>
      </c>
      <c r="D846" s="110" t="str">
        <f t="array" ref="D846">销售记录!R845:U851</f>
        <v/>
      </c>
      <c r="E846" s="112" t="str">
        <f>IF(A846="","",SUMIF(进货明细!$A$3:$A$5000,A846,进货明细!$F$3:$F$5000))</f>
        <v/>
      </c>
      <c r="F846" s="113" t="str">
        <f t="shared" si="39"/>
        <v/>
      </c>
      <c r="G846" s="114" t="str">
        <f>IF(E846="","",SUMIF(进货明细!$A$3:$A$5000,A846,进货明细!$H$3:$H$5000))</f>
        <v/>
      </c>
      <c r="H846" s="112" t="str">
        <f>IF(A846="","",SUMIF(销售记录!$A$3:$A$5000,A846,销售记录!$F$3:$F$5000))</f>
        <v/>
      </c>
      <c r="I846" s="114" t="str">
        <f>IF(H846="","",SUMIF(销售记录!$A$3:$A$5000,A846,销售记录!$H$3:$H$5000))</f>
        <v/>
      </c>
      <c r="J846" s="119" t="str">
        <f t="shared" si="40"/>
        <v/>
      </c>
      <c r="K846" s="114" t="str">
        <f t="shared" si="41"/>
        <v/>
      </c>
      <c r="L846" s="96"/>
    </row>
    <row r="847" customHeight="1" spans="1:12">
      <c r="A847" s="110" t="str">
        <f t="array" ref="A847">销售记录!O846:R852</f>
        <v/>
      </c>
      <c r="B847" s="110" t="str">
        <f t="array" ref="B847">销售记录!P846:S852</f>
        <v/>
      </c>
      <c r="C847" s="111" t="str">
        <f t="array" ref="C847">销售记录!Q846:T852</f>
        <v/>
      </c>
      <c r="D847" s="110" t="str">
        <f t="array" ref="D847">销售记录!R846:U852</f>
        <v/>
      </c>
      <c r="E847" s="112" t="str">
        <f>IF(A847="","",SUMIF(进货明细!$A$3:$A$5000,A847,进货明细!$F$3:$F$5000))</f>
        <v/>
      </c>
      <c r="F847" s="113" t="str">
        <f t="shared" si="39"/>
        <v/>
      </c>
      <c r="G847" s="114" t="str">
        <f>IF(E847="","",SUMIF(进货明细!$A$3:$A$5000,A847,进货明细!$H$3:$H$5000))</f>
        <v/>
      </c>
      <c r="H847" s="112" t="str">
        <f>IF(A847="","",SUMIF(销售记录!$A$3:$A$5000,A847,销售记录!$F$3:$F$5000))</f>
        <v/>
      </c>
      <c r="I847" s="114" t="str">
        <f>IF(H847="","",SUMIF(销售记录!$A$3:$A$5000,A847,销售记录!$H$3:$H$5000))</f>
        <v/>
      </c>
      <c r="J847" s="119" t="str">
        <f t="shared" si="40"/>
        <v/>
      </c>
      <c r="K847" s="114" t="str">
        <f t="shared" si="41"/>
        <v/>
      </c>
      <c r="L847" s="96"/>
    </row>
    <row r="848" customHeight="1" spans="1:12">
      <c r="A848" s="110" t="str">
        <f t="array" ref="A848">销售记录!O847:R853</f>
        <v/>
      </c>
      <c r="B848" s="110" t="str">
        <f t="array" ref="B848">销售记录!P847:S853</f>
        <v/>
      </c>
      <c r="C848" s="111" t="str">
        <f t="array" ref="C848">销售记录!Q847:T853</f>
        <v/>
      </c>
      <c r="D848" s="110" t="str">
        <f t="array" ref="D848">销售记录!R847:U853</f>
        <v/>
      </c>
      <c r="E848" s="112" t="str">
        <f>IF(A848="","",SUMIF(进货明细!$A$3:$A$5000,A848,进货明细!$F$3:$F$5000))</f>
        <v/>
      </c>
      <c r="F848" s="113" t="str">
        <f t="shared" si="39"/>
        <v/>
      </c>
      <c r="G848" s="114" t="str">
        <f>IF(E848="","",SUMIF(进货明细!$A$3:$A$5000,A848,进货明细!$H$3:$H$5000))</f>
        <v/>
      </c>
      <c r="H848" s="112" t="str">
        <f>IF(A848="","",SUMIF(销售记录!$A$3:$A$5000,A848,销售记录!$F$3:$F$5000))</f>
        <v/>
      </c>
      <c r="I848" s="114" t="str">
        <f>IF(H848="","",SUMIF(销售记录!$A$3:$A$5000,A848,销售记录!$H$3:$H$5000))</f>
        <v/>
      </c>
      <c r="J848" s="119" t="str">
        <f t="shared" si="40"/>
        <v/>
      </c>
      <c r="K848" s="114" t="str">
        <f t="shared" si="41"/>
        <v/>
      </c>
      <c r="L848" s="96"/>
    </row>
    <row r="849" customHeight="1" spans="1:12">
      <c r="A849" s="110" t="str">
        <f t="array" ref="A849">销售记录!O848:R854</f>
        <v/>
      </c>
      <c r="B849" s="110" t="str">
        <f t="array" ref="B849">销售记录!P848:S854</f>
        <v/>
      </c>
      <c r="C849" s="111" t="str">
        <f t="array" ref="C849">销售记录!Q848:T854</f>
        <v/>
      </c>
      <c r="D849" s="110" t="str">
        <f t="array" ref="D849">销售记录!R848:U854</f>
        <v/>
      </c>
      <c r="E849" s="112" t="str">
        <f>IF(A849="","",SUMIF(进货明细!$A$3:$A$5000,A849,进货明细!$F$3:$F$5000))</f>
        <v/>
      </c>
      <c r="F849" s="113" t="str">
        <f t="shared" si="39"/>
        <v/>
      </c>
      <c r="G849" s="114" t="str">
        <f>IF(E849="","",SUMIF(进货明细!$A$3:$A$5000,A849,进货明细!$H$3:$H$5000))</f>
        <v/>
      </c>
      <c r="H849" s="112" t="str">
        <f>IF(A849="","",SUMIF(销售记录!$A$3:$A$5000,A849,销售记录!$F$3:$F$5000))</f>
        <v/>
      </c>
      <c r="I849" s="114" t="str">
        <f>IF(H849="","",SUMIF(销售记录!$A$3:$A$5000,A849,销售记录!$H$3:$H$5000))</f>
        <v/>
      </c>
      <c r="J849" s="119" t="str">
        <f t="shared" si="40"/>
        <v/>
      </c>
      <c r="K849" s="114" t="str">
        <f t="shared" si="41"/>
        <v/>
      </c>
      <c r="L849" s="96"/>
    </row>
    <row r="850" customHeight="1" spans="1:12">
      <c r="A850" s="110" t="str">
        <f t="array" ref="A850">销售记录!O849:R855</f>
        <v/>
      </c>
      <c r="B850" s="110" t="str">
        <f t="array" ref="B850">销售记录!P849:S855</f>
        <v/>
      </c>
      <c r="C850" s="111" t="str">
        <f t="array" ref="C850">销售记录!Q849:T855</f>
        <v/>
      </c>
      <c r="D850" s="110" t="str">
        <f t="array" ref="D850">销售记录!R849:U855</f>
        <v/>
      </c>
      <c r="E850" s="112" t="str">
        <f>IF(A850="","",SUMIF(进货明细!$A$3:$A$5000,A850,进货明细!$F$3:$F$5000))</f>
        <v/>
      </c>
      <c r="F850" s="113" t="str">
        <f t="shared" si="39"/>
        <v/>
      </c>
      <c r="G850" s="114" t="str">
        <f>IF(E850="","",SUMIF(进货明细!$A$3:$A$5000,A850,进货明细!$H$3:$H$5000))</f>
        <v/>
      </c>
      <c r="H850" s="112" t="str">
        <f>IF(A850="","",SUMIF(销售记录!$A$3:$A$5000,A850,销售记录!$F$3:$F$5000))</f>
        <v/>
      </c>
      <c r="I850" s="114" t="str">
        <f>IF(H850="","",SUMIF(销售记录!$A$3:$A$5000,A850,销售记录!$H$3:$H$5000))</f>
        <v/>
      </c>
      <c r="J850" s="119" t="str">
        <f t="shared" si="40"/>
        <v/>
      </c>
      <c r="K850" s="114" t="str">
        <f t="shared" si="41"/>
        <v/>
      </c>
      <c r="L850" s="96"/>
    </row>
    <row r="851" customHeight="1" spans="1:12">
      <c r="A851" s="110" t="str">
        <f t="array" ref="A851">销售记录!O850:R856</f>
        <v/>
      </c>
      <c r="B851" s="110" t="str">
        <f t="array" ref="B851">销售记录!P850:S856</f>
        <v/>
      </c>
      <c r="C851" s="111" t="str">
        <f t="array" ref="C851">销售记录!Q850:T856</f>
        <v/>
      </c>
      <c r="D851" s="110" t="str">
        <f t="array" ref="D851">销售记录!R850:U856</f>
        <v/>
      </c>
      <c r="E851" s="112" t="str">
        <f>IF(A851="","",SUMIF(进货明细!$A$3:$A$5000,A851,进货明细!$F$3:$F$5000))</f>
        <v/>
      </c>
      <c r="F851" s="113" t="str">
        <f t="shared" si="39"/>
        <v/>
      </c>
      <c r="G851" s="114" t="str">
        <f>IF(E851="","",SUMIF(进货明细!$A$3:$A$5000,A851,进货明细!$H$3:$H$5000))</f>
        <v/>
      </c>
      <c r="H851" s="112" t="str">
        <f>IF(A851="","",SUMIF(销售记录!$A$3:$A$5000,A851,销售记录!$F$3:$F$5000))</f>
        <v/>
      </c>
      <c r="I851" s="114" t="str">
        <f>IF(H851="","",SUMIF(销售记录!$A$3:$A$5000,A851,销售记录!$H$3:$H$5000))</f>
        <v/>
      </c>
      <c r="J851" s="119" t="str">
        <f t="shared" si="40"/>
        <v/>
      </c>
      <c r="K851" s="114" t="str">
        <f t="shared" si="41"/>
        <v/>
      </c>
      <c r="L851" s="96"/>
    </row>
    <row r="852" customHeight="1" spans="1:12">
      <c r="A852" s="110" t="str">
        <f t="array" ref="A852">销售记录!O851:R857</f>
        <v/>
      </c>
      <c r="B852" s="110" t="str">
        <f t="array" ref="B852">销售记录!P851:S857</f>
        <v/>
      </c>
      <c r="C852" s="111" t="str">
        <f t="array" ref="C852">销售记录!Q851:T857</f>
        <v/>
      </c>
      <c r="D852" s="110" t="str">
        <f t="array" ref="D852">销售记录!R851:U857</f>
        <v/>
      </c>
      <c r="E852" s="112" t="str">
        <f>IF(A852="","",SUMIF(进货明细!$A$3:$A$5000,A852,进货明细!$F$3:$F$5000))</f>
        <v/>
      </c>
      <c r="F852" s="113" t="str">
        <f t="shared" si="39"/>
        <v/>
      </c>
      <c r="G852" s="114" t="str">
        <f>IF(E852="","",SUMIF(进货明细!$A$3:$A$5000,A852,进货明细!$H$3:$H$5000))</f>
        <v/>
      </c>
      <c r="H852" s="112" t="str">
        <f>IF(A852="","",SUMIF(销售记录!$A$3:$A$5000,A852,销售记录!$F$3:$F$5000))</f>
        <v/>
      </c>
      <c r="I852" s="114" t="str">
        <f>IF(H852="","",SUMIF(销售记录!$A$3:$A$5000,A852,销售记录!$H$3:$H$5000))</f>
        <v/>
      </c>
      <c r="J852" s="119" t="str">
        <f t="shared" si="40"/>
        <v/>
      </c>
      <c r="K852" s="114" t="str">
        <f t="shared" si="41"/>
        <v/>
      </c>
      <c r="L852" s="96"/>
    </row>
    <row r="853" customHeight="1" spans="1:12">
      <c r="A853" s="110" t="str">
        <f t="array" ref="A853">销售记录!O852:R858</f>
        <v/>
      </c>
      <c r="B853" s="110" t="str">
        <f t="array" ref="B853">销售记录!P852:S858</f>
        <v/>
      </c>
      <c r="C853" s="111" t="str">
        <f t="array" ref="C853">销售记录!Q852:T858</f>
        <v/>
      </c>
      <c r="D853" s="110" t="str">
        <f t="array" ref="D853">销售记录!R852:U858</f>
        <v/>
      </c>
      <c r="E853" s="112" t="str">
        <f>IF(A853="","",SUMIF(进货明细!$A$3:$A$5000,A853,进货明细!$F$3:$F$5000))</f>
        <v/>
      </c>
      <c r="F853" s="113" t="str">
        <f t="shared" si="39"/>
        <v/>
      </c>
      <c r="G853" s="114" t="str">
        <f>IF(E853="","",SUMIF(进货明细!$A$3:$A$5000,A853,进货明细!$H$3:$H$5000))</f>
        <v/>
      </c>
      <c r="H853" s="112" t="str">
        <f>IF(A853="","",SUMIF(销售记录!$A$3:$A$5000,A853,销售记录!$F$3:$F$5000))</f>
        <v/>
      </c>
      <c r="I853" s="114" t="str">
        <f>IF(H853="","",SUMIF(销售记录!$A$3:$A$5000,A853,销售记录!$H$3:$H$5000))</f>
        <v/>
      </c>
      <c r="J853" s="119" t="str">
        <f t="shared" si="40"/>
        <v/>
      </c>
      <c r="K853" s="114" t="str">
        <f t="shared" si="41"/>
        <v/>
      </c>
      <c r="L853" s="96"/>
    </row>
    <row r="854" customHeight="1" spans="1:12">
      <c r="A854" s="110" t="str">
        <f t="array" ref="A854">销售记录!O853:R859</f>
        <v/>
      </c>
      <c r="B854" s="110" t="str">
        <f t="array" ref="B854">销售记录!P853:S859</f>
        <v/>
      </c>
      <c r="C854" s="111" t="str">
        <f t="array" ref="C854">销售记录!Q853:T859</f>
        <v/>
      </c>
      <c r="D854" s="110" t="str">
        <f t="array" ref="D854">销售记录!R853:U859</f>
        <v/>
      </c>
      <c r="E854" s="112" t="str">
        <f>IF(A854="","",SUMIF(进货明细!$A$3:$A$5000,A854,进货明细!$F$3:$F$5000))</f>
        <v/>
      </c>
      <c r="F854" s="113" t="str">
        <f t="shared" si="39"/>
        <v/>
      </c>
      <c r="G854" s="114" t="str">
        <f>IF(E854="","",SUMIF(进货明细!$A$3:$A$5000,A854,进货明细!$H$3:$H$5000))</f>
        <v/>
      </c>
      <c r="H854" s="112" t="str">
        <f>IF(A854="","",SUMIF(销售记录!$A$3:$A$5000,A854,销售记录!$F$3:$F$5000))</f>
        <v/>
      </c>
      <c r="I854" s="114" t="str">
        <f>IF(H854="","",SUMIF(销售记录!$A$3:$A$5000,A854,销售记录!$H$3:$H$5000))</f>
        <v/>
      </c>
      <c r="J854" s="119" t="str">
        <f t="shared" si="40"/>
        <v/>
      </c>
      <c r="K854" s="114" t="str">
        <f t="shared" si="41"/>
        <v/>
      </c>
      <c r="L854" s="96"/>
    </row>
    <row r="855" customHeight="1" spans="1:12">
      <c r="A855" s="110" t="str">
        <f t="array" ref="A855">销售记录!O854:R860</f>
        <v/>
      </c>
      <c r="B855" s="110" t="str">
        <f t="array" ref="B855">销售记录!P854:S860</f>
        <v/>
      </c>
      <c r="C855" s="111" t="str">
        <f t="array" ref="C855">销售记录!Q854:T860</f>
        <v/>
      </c>
      <c r="D855" s="110" t="str">
        <f t="array" ref="D855">销售记录!R854:U860</f>
        <v/>
      </c>
      <c r="E855" s="112" t="str">
        <f>IF(A855="","",SUMIF(进货明细!$A$3:$A$5000,A855,进货明细!$F$3:$F$5000))</f>
        <v/>
      </c>
      <c r="F855" s="113" t="str">
        <f t="shared" si="39"/>
        <v/>
      </c>
      <c r="G855" s="114" t="str">
        <f>IF(E855="","",SUMIF(进货明细!$A$3:$A$5000,A855,进货明细!$H$3:$H$5000))</f>
        <v/>
      </c>
      <c r="H855" s="112" t="str">
        <f>IF(A855="","",SUMIF(销售记录!$A$3:$A$5000,A855,销售记录!$F$3:$F$5000))</f>
        <v/>
      </c>
      <c r="I855" s="114" t="str">
        <f>IF(H855="","",SUMIF(销售记录!$A$3:$A$5000,A855,销售记录!$H$3:$H$5000))</f>
        <v/>
      </c>
      <c r="J855" s="119" t="str">
        <f t="shared" si="40"/>
        <v/>
      </c>
      <c r="K855" s="114" t="str">
        <f t="shared" si="41"/>
        <v/>
      </c>
      <c r="L855" s="96"/>
    </row>
    <row r="856" customHeight="1" spans="1:12">
      <c r="A856" s="110" t="str">
        <f t="array" ref="A856">销售记录!O855:R861</f>
        <v/>
      </c>
      <c r="B856" s="110" t="str">
        <f t="array" ref="B856">销售记录!P855:S861</f>
        <v/>
      </c>
      <c r="C856" s="111" t="str">
        <f t="array" ref="C856">销售记录!Q855:T861</f>
        <v/>
      </c>
      <c r="D856" s="110" t="str">
        <f t="array" ref="D856">销售记录!R855:U861</f>
        <v/>
      </c>
      <c r="E856" s="112" t="str">
        <f>IF(A856="","",SUMIF(进货明细!$A$3:$A$5000,A856,进货明细!$F$3:$F$5000))</f>
        <v/>
      </c>
      <c r="F856" s="113" t="str">
        <f t="shared" si="39"/>
        <v/>
      </c>
      <c r="G856" s="114" t="str">
        <f>IF(E856="","",SUMIF(进货明细!$A$3:$A$5000,A856,进货明细!$H$3:$H$5000))</f>
        <v/>
      </c>
      <c r="H856" s="112" t="str">
        <f>IF(A856="","",SUMIF(销售记录!$A$3:$A$5000,A856,销售记录!$F$3:$F$5000))</f>
        <v/>
      </c>
      <c r="I856" s="114" t="str">
        <f>IF(H856="","",SUMIF(销售记录!$A$3:$A$5000,A856,销售记录!$H$3:$H$5000))</f>
        <v/>
      </c>
      <c r="J856" s="119" t="str">
        <f t="shared" si="40"/>
        <v/>
      </c>
      <c r="K856" s="114" t="str">
        <f t="shared" si="41"/>
        <v/>
      </c>
      <c r="L856" s="96"/>
    </row>
    <row r="857" customHeight="1" spans="1:12">
      <c r="A857" s="110" t="str">
        <f t="array" ref="A857">销售记录!O856:R862</f>
        <v/>
      </c>
      <c r="B857" s="110" t="str">
        <f t="array" ref="B857">销售记录!P856:S862</f>
        <v/>
      </c>
      <c r="C857" s="111" t="str">
        <f t="array" ref="C857">销售记录!Q856:T862</f>
        <v/>
      </c>
      <c r="D857" s="110" t="str">
        <f t="array" ref="D857">销售记录!R856:U862</f>
        <v/>
      </c>
      <c r="E857" s="112" t="str">
        <f>IF(A857="","",SUMIF(进货明细!$A$3:$A$5000,A857,进货明细!$F$3:$F$5000))</f>
        <v/>
      </c>
      <c r="F857" s="113" t="str">
        <f t="shared" si="39"/>
        <v/>
      </c>
      <c r="G857" s="114" t="str">
        <f>IF(E857="","",SUMIF(进货明细!$A$3:$A$5000,A857,进货明细!$H$3:$H$5000))</f>
        <v/>
      </c>
      <c r="H857" s="112" t="str">
        <f>IF(A857="","",SUMIF(销售记录!$A$3:$A$5000,A857,销售记录!$F$3:$F$5000))</f>
        <v/>
      </c>
      <c r="I857" s="114" t="str">
        <f>IF(H857="","",SUMIF(销售记录!$A$3:$A$5000,A857,销售记录!$H$3:$H$5000))</f>
        <v/>
      </c>
      <c r="J857" s="119" t="str">
        <f t="shared" si="40"/>
        <v/>
      </c>
      <c r="K857" s="114" t="str">
        <f t="shared" si="41"/>
        <v/>
      </c>
      <c r="L857" s="96"/>
    </row>
    <row r="858" customHeight="1" spans="1:12">
      <c r="A858" s="110" t="str">
        <f t="array" ref="A858">销售记录!O857:R863</f>
        <v/>
      </c>
      <c r="B858" s="110" t="str">
        <f t="array" ref="B858">销售记录!P857:S863</f>
        <v/>
      </c>
      <c r="C858" s="111" t="str">
        <f t="array" ref="C858">销售记录!Q857:T863</f>
        <v/>
      </c>
      <c r="D858" s="110" t="str">
        <f t="array" ref="D858">销售记录!R857:U863</f>
        <v/>
      </c>
      <c r="E858" s="112" t="str">
        <f>IF(A858="","",SUMIF(进货明细!$A$3:$A$5000,A858,进货明细!$F$3:$F$5000))</f>
        <v/>
      </c>
      <c r="F858" s="113" t="str">
        <f t="shared" si="39"/>
        <v/>
      </c>
      <c r="G858" s="114" t="str">
        <f>IF(E858="","",SUMIF(进货明细!$A$3:$A$5000,A858,进货明细!$H$3:$H$5000))</f>
        <v/>
      </c>
      <c r="H858" s="112" t="str">
        <f>IF(A858="","",SUMIF(销售记录!$A$3:$A$5000,A858,销售记录!$F$3:$F$5000))</f>
        <v/>
      </c>
      <c r="I858" s="114" t="str">
        <f>IF(H858="","",SUMIF(销售记录!$A$3:$A$5000,A858,销售记录!$H$3:$H$5000))</f>
        <v/>
      </c>
      <c r="J858" s="119" t="str">
        <f t="shared" si="40"/>
        <v/>
      </c>
      <c r="K858" s="114" t="str">
        <f t="shared" si="41"/>
        <v/>
      </c>
      <c r="L858" s="96"/>
    </row>
    <row r="859" customHeight="1" spans="1:12">
      <c r="A859" s="110" t="str">
        <f t="array" ref="A859">销售记录!O858:R864</f>
        <v/>
      </c>
      <c r="B859" s="110" t="str">
        <f t="array" ref="B859">销售记录!P858:S864</f>
        <v/>
      </c>
      <c r="C859" s="111" t="str">
        <f t="array" ref="C859">销售记录!Q858:T864</f>
        <v/>
      </c>
      <c r="D859" s="110" t="str">
        <f t="array" ref="D859">销售记录!R858:U864</f>
        <v/>
      </c>
      <c r="E859" s="112" t="str">
        <f>IF(A859="","",SUMIF(进货明细!$A$3:$A$5000,A859,进货明细!$F$3:$F$5000))</f>
        <v/>
      </c>
      <c r="F859" s="113" t="str">
        <f t="shared" si="39"/>
        <v/>
      </c>
      <c r="G859" s="114" t="str">
        <f>IF(E859="","",SUMIF(进货明细!$A$3:$A$5000,A859,进货明细!$H$3:$H$5000))</f>
        <v/>
      </c>
      <c r="H859" s="112" t="str">
        <f>IF(A859="","",SUMIF(销售记录!$A$3:$A$5000,A859,销售记录!$F$3:$F$5000))</f>
        <v/>
      </c>
      <c r="I859" s="114" t="str">
        <f>IF(H859="","",SUMIF(销售记录!$A$3:$A$5000,A859,销售记录!$H$3:$H$5000))</f>
        <v/>
      </c>
      <c r="J859" s="119" t="str">
        <f t="shared" si="40"/>
        <v/>
      </c>
      <c r="K859" s="114" t="str">
        <f t="shared" si="41"/>
        <v/>
      </c>
      <c r="L859" s="96"/>
    </row>
    <row r="860" customHeight="1" spans="1:12">
      <c r="A860" s="110" t="str">
        <f t="array" ref="A860">销售记录!O859:R865</f>
        <v/>
      </c>
      <c r="B860" s="110" t="str">
        <f t="array" ref="B860">销售记录!P859:S865</f>
        <v/>
      </c>
      <c r="C860" s="111" t="str">
        <f t="array" ref="C860">销售记录!Q859:T865</f>
        <v/>
      </c>
      <c r="D860" s="110" t="str">
        <f t="array" ref="D860">销售记录!R859:U865</f>
        <v/>
      </c>
      <c r="E860" s="112" t="str">
        <f>IF(A860="","",SUMIF(进货明细!$A$3:$A$5000,A860,进货明细!$F$3:$F$5000))</f>
        <v/>
      </c>
      <c r="F860" s="113" t="str">
        <f t="shared" si="39"/>
        <v/>
      </c>
      <c r="G860" s="114" t="str">
        <f>IF(E860="","",SUMIF(进货明细!$A$3:$A$5000,A860,进货明细!$H$3:$H$5000))</f>
        <v/>
      </c>
      <c r="H860" s="112" t="str">
        <f>IF(A860="","",SUMIF(销售记录!$A$3:$A$5000,A860,销售记录!$F$3:$F$5000))</f>
        <v/>
      </c>
      <c r="I860" s="114" t="str">
        <f>IF(H860="","",SUMIF(销售记录!$A$3:$A$5000,A860,销售记录!$H$3:$H$5000))</f>
        <v/>
      </c>
      <c r="J860" s="119" t="str">
        <f t="shared" si="40"/>
        <v/>
      </c>
      <c r="K860" s="114" t="str">
        <f t="shared" si="41"/>
        <v/>
      </c>
      <c r="L860" s="96"/>
    </row>
    <row r="861" customHeight="1" spans="1:12">
      <c r="A861" s="110" t="str">
        <f t="array" ref="A861">销售记录!O860:R866</f>
        <v/>
      </c>
      <c r="B861" s="110" t="str">
        <f t="array" ref="B861">销售记录!P860:S866</f>
        <v/>
      </c>
      <c r="C861" s="111" t="str">
        <f t="array" ref="C861">销售记录!Q860:T866</f>
        <v/>
      </c>
      <c r="D861" s="110" t="str">
        <f t="array" ref="D861">销售记录!R860:U866</f>
        <v/>
      </c>
      <c r="E861" s="112" t="str">
        <f>IF(A861="","",SUMIF(进货明细!$A$3:$A$5000,A861,进货明细!$F$3:$F$5000))</f>
        <v/>
      </c>
      <c r="F861" s="113" t="str">
        <f t="shared" si="39"/>
        <v/>
      </c>
      <c r="G861" s="114" t="str">
        <f>IF(E861="","",SUMIF(进货明细!$A$3:$A$5000,A861,进货明细!$H$3:$H$5000))</f>
        <v/>
      </c>
      <c r="H861" s="112" t="str">
        <f>IF(A861="","",SUMIF(销售记录!$A$3:$A$5000,A861,销售记录!$F$3:$F$5000))</f>
        <v/>
      </c>
      <c r="I861" s="114" t="str">
        <f>IF(H861="","",SUMIF(销售记录!$A$3:$A$5000,A861,销售记录!$H$3:$H$5000))</f>
        <v/>
      </c>
      <c r="J861" s="119" t="str">
        <f t="shared" si="40"/>
        <v/>
      </c>
      <c r="K861" s="114" t="str">
        <f t="shared" si="41"/>
        <v/>
      </c>
      <c r="L861" s="96"/>
    </row>
    <row r="862" customHeight="1" spans="1:12">
      <c r="A862" s="110" t="str">
        <f t="array" ref="A862">销售记录!O861:R867</f>
        <v/>
      </c>
      <c r="B862" s="110" t="str">
        <f t="array" ref="B862">销售记录!P861:S867</f>
        <v/>
      </c>
      <c r="C862" s="111" t="str">
        <f t="array" ref="C862">销售记录!Q861:T867</f>
        <v/>
      </c>
      <c r="D862" s="110" t="str">
        <f t="array" ref="D862">销售记录!R861:U867</f>
        <v/>
      </c>
      <c r="E862" s="112" t="str">
        <f>IF(A862="","",SUMIF(进货明细!$A$3:$A$5000,A862,进货明细!$F$3:$F$5000))</f>
        <v/>
      </c>
      <c r="F862" s="113" t="str">
        <f t="shared" si="39"/>
        <v/>
      </c>
      <c r="G862" s="114" t="str">
        <f>IF(E862="","",SUMIF(进货明细!$A$3:$A$5000,A862,进货明细!$H$3:$H$5000))</f>
        <v/>
      </c>
      <c r="H862" s="112" t="str">
        <f>IF(A862="","",SUMIF(销售记录!$A$3:$A$5000,A862,销售记录!$F$3:$F$5000))</f>
        <v/>
      </c>
      <c r="I862" s="114" t="str">
        <f>IF(H862="","",SUMIF(销售记录!$A$3:$A$5000,A862,销售记录!$H$3:$H$5000))</f>
        <v/>
      </c>
      <c r="J862" s="119" t="str">
        <f t="shared" si="40"/>
        <v/>
      </c>
      <c r="K862" s="114" t="str">
        <f t="shared" si="41"/>
        <v/>
      </c>
      <c r="L862" s="96"/>
    </row>
    <row r="863" customHeight="1" spans="1:12">
      <c r="A863" s="110" t="str">
        <f t="array" ref="A863">销售记录!O862:R868</f>
        <v/>
      </c>
      <c r="B863" s="110" t="str">
        <f t="array" ref="B863">销售记录!P862:S868</f>
        <v/>
      </c>
      <c r="C863" s="111" t="str">
        <f t="array" ref="C863">销售记录!Q862:T868</f>
        <v/>
      </c>
      <c r="D863" s="110" t="str">
        <f t="array" ref="D863">销售记录!R862:U868</f>
        <v/>
      </c>
      <c r="E863" s="112" t="str">
        <f>IF(A863="","",SUMIF(进货明细!$A$3:$A$5000,A863,进货明细!$F$3:$F$5000))</f>
        <v/>
      </c>
      <c r="F863" s="113" t="str">
        <f t="shared" si="39"/>
        <v/>
      </c>
      <c r="G863" s="114" t="str">
        <f>IF(E863="","",SUMIF(进货明细!$A$3:$A$5000,A863,进货明细!$H$3:$H$5000))</f>
        <v/>
      </c>
      <c r="H863" s="112" t="str">
        <f>IF(A863="","",SUMIF(销售记录!$A$3:$A$5000,A863,销售记录!$F$3:$F$5000))</f>
        <v/>
      </c>
      <c r="I863" s="114" t="str">
        <f>IF(H863="","",SUMIF(销售记录!$A$3:$A$5000,A863,销售记录!$H$3:$H$5000))</f>
        <v/>
      </c>
      <c r="J863" s="119" t="str">
        <f t="shared" si="40"/>
        <v/>
      </c>
      <c r="K863" s="114" t="str">
        <f t="shared" si="41"/>
        <v/>
      </c>
      <c r="L863" s="96"/>
    </row>
    <row r="864" customHeight="1" spans="1:12">
      <c r="A864" s="110" t="str">
        <f t="array" ref="A864">销售记录!O863:R869</f>
        <v/>
      </c>
      <c r="B864" s="110" t="str">
        <f t="array" ref="B864">销售记录!P863:S869</f>
        <v/>
      </c>
      <c r="C864" s="111" t="str">
        <f t="array" ref="C864">销售记录!Q863:T869</f>
        <v/>
      </c>
      <c r="D864" s="110" t="str">
        <f t="array" ref="D864">销售记录!R863:U869</f>
        <v/>
      </c>
      <c r="E864" s="112" t="str">
        <f>IF(A864="","",SUMIF(进货明细!$A$3:$A$5000,A864,进货明细!$F$3:$F$5000))</f>
        <v/>
      </c>
      <c r="F864" s="113" t="str">
        <f t="shared" si="39"/>
        <v/>
      </c>
      <c r="G864" s="114" t="str">
        <f>IF(E864="","",SUMIF(进货明细!$A$3:$A$5000,A864,进货明细!$H$3:$H$5000))</f>
        <v/>
      </c>
      <c r="H864" s="112" t="str">
        <f>IF(A864="","",SUMIF(销售记录!$A$3:$A$5000,A864,销售记录!$F$3:$F$5000))</f>
        <v/>
      </c>
      <c r="I864" s="114" t="str">
        <f>IF(H864="","",SUMIF(销售记录!$A$3:$A$5000,A864,销售记录!$H$3:$H$5000))</f>
        <v/>
      </c>
      <c r="J864" s="119" t="str">
        <f t="shared" si="40"/>
        <v/>
      </c>
      <c r="K864" s="114" t="str">
        <f t="shared" si="41"/>
        <v/>
      </c>
      <c r="L864" s="96"/>
    </row>
    <row r="865" customHeight="1" spans="1:12">
      <c r="A865" s="110" t="str">
        <f t="array" ref="A865">销售记录!O864:R870</f>
        <v/>
      </c>
      <c r="B865" s="110" t="str">
        <f t="array" ref="B865">销售记录!P864:S870</f>
        <v/>
      </c>
      <c r="C865" s="111" t="str">
        <f t="array" ref="C865">销售记录!Q864:T870</f>
        <v/>
      </c>
      <c r="D865" s="110" t="str">
        <f t="array" ref="D865">销售记录!R864:U870</f>
        <v/>
      </c>
      <c r="E865" s="112" t="str">
        <f>IF(A865="","",SUMIF(进货明细!$A$3:$A$5000,A865,进货明细!$F$3:$F$5000))</f>
        <v/>
      </c>
      <c r="F865" s="113" t="str">
        <f t="shared" si="39"/>
        <v/>
      </c>
      <c r="G865" s="114" t="str">
        <f>IF(E865="","",SUMIF(进货明细!$A$3:$A$5000,A865,进货明细!$H$3:$H$5000))</f>
        <v/>
      </c>
      <c r="H865" s="112" t="str">
        <f>IF(A865="","",SUMIF(销售记录!$A$3:$A$5000,A865,销售记录!$F$3:$F$5000))</f>
        <v/>
      </c>
      <c r="I865" s="114" t="str">
        <f>IF(H865="","",SUMIF(销售记录!$A$3:$A$5000,A865,销售记录!$H$3:$H$5000))</f>
        <v/>
      </c>
      <c r="J865" s="119" t="str">
        <f t="shared" si="40"/>
        <v/>
      </c>
      <c r="K865" s="114" t="str">
        <f t="shared" si="41"/>
        <v/>
      </c>
      <c r="L865" s="96"/>
    </row>
    <row r="866" customHeight="1" spans="1:12">
      <c r="A866" s="110" t="str">
        <f t="array" ref="A866">销售记录!O865:R871</f>
        <v/>
      </c>
      <c r="B866" s="110" t="str">
        <f t="array" ref="B866">销售记录!P865:S871</f>
        <v/>
      </c>
      <c r="C866" s="111" t="str">
        <f t="array" ref="C866">销售记录!Q865:T871</f>
        <v/>
      </c>
      <c r="D866" s="110" t="str">
        <f t="array" ref="D866">销售记录!R865:U871</f>
        <v/>
      </c>
      <c r="E866" s="112" t="str">
        <f>IF(A866="","",SUMIF(进货明细!$A$3:$A$5000,A866,进货明细!$F$3:$F$5000))</f>
        <v/>
      </c>
      <c r="F866" s="113" t="str">
        <f t="shared" si="39"/>
        <v/>
      </c>
      <c r="G866" s="114" t="str">
        <f>IF(E866="","",SUMIF(进货明细!$A$3:$A$5000,A866,进货明细!$H$3:$H$5000))</f>
        <v/>
      </c>
      <c r="H866" s="112" t="str">
        <f>IF(A866="","",SUMIF(销售记录!$A$3:$A$5000,A866,销售记录!$F$3:$F$5000))</f>
        <v/>
      </c>
      <c r="I866" s="114" t="str">
        <f>IF(H866="","",SUMIF(销售记录!$A$3:$A$5000,A866,销售记录!$H$3:$H$5000))</f>
        <v/>
      </c>
      <c r="J866" s="119" t="str">
        <f t="shared" si="40"/>
        <v/>
      </c>
      <c r="K866" s="114" t="str">
        <f t="shared" si="41"/>
        <v/>
      </c>
      <c r="L866" s="96"/>
    </row>
    <row r="867" customHeight="1" spans="1:12">
      <c r="A867" s="110" t="str">
        <f t="array" ref="A867">销售记录!O866:R872</f>
        <v/>
      </c>
      <c r="B867" s="110" t="str">
        <f t="array" ref="B867">销售记录!P866:S872</f>
        <v/>
      </c>
      <c r="C867" s="111" t="str">
        <f t="array" ref="C867">销售记录!Q866:T872</f>
        <v/>
      </c>
      <c r="D867" s="110" t="str">
        <f t="array" ref="D867">销售记录!R866:U872</f>
        <v/>
      </c>
      <c r="E867" s="112" t="str">
        <f>IF(A867="","",SUMIF(进货明细!$A$3:$A$5000,A867,进货明细!$F$3:$F$5000))</f>
        <v/>
      </c>
      <c r="F867" s="113" t="str">
        <f t="shared" si="39"/>
        <v/>
      </c>
      <c r="G867" s="114" t="str">
        <f>IF(E867="","",SUMIF(进货明细!$A$3:$A$5000,A867,进货明细!$H$3:$H$5000))</f>
        <v/>
      </c>
      <c r="H867" s="112" t="str">
        <f>IF(A867="","",SUMIF(销售记录!$A$3:$A$5000,A867,销售记录!$F$3:$F$5000))</f>
        <v/>
      </c>
      <c r="I867" s="114" t="str">
        <f>IF(H867="","",SUMIF(销售记录!$A$3:$A$5000,A867,销售记录!$H$3:$H$5000))</f>
        <v/>
      </c>
      <c r="J867" s="119" t="str">
        <f t="shared" si="40"/>
        <v/>
      </c>
      <c r="K867" s="114" t="str">
        <f t="shared" si="41"/>
        <v/>
      </c>
      <c r="L867" s="96"/>
    </row>
    <row r="868" customHeight="1" spans="1:12">
      <c r="A868" s="110" t="str">
        <f t="array" ref="A868">销售记录!O867:R873</f>
        <v/>
      </c>
      <c r="B868" s="110" t="str">
        <f t="array" ref="B868">销售记录!P867:S873</f>
        <v/>
      </c>
      <c r="C868" s="111" t="str">
        <f t="array" ref="C868">销售记录!Q867:T873</f>
        <v/>
      </c>
      <c r="D868" s="110" t="str">
        <f t="array" ref="D868">销售记录!R867:U873</f>
        <v/>
      </c>
      <c r="E868" s="112" t="str">
        <f>IF(A868="","",SUMIF(进货明细!$A$3:$A$5000,A868,进货明细!$F$3:$F$5000))</f>
        <v/>
      </c>
      <c r="F868" s="113" t="str">
        <f t="shared" si="39"/>
        <v/>
      </c>
      <c r="G868" s="114" t="str">
        <f>IF(E868="","",SUMIF(进货明细!$A$3:$A$5000,A868,进货明细!$H$3:$H$5000))</f>
        <v/>
      </c>
      <c r="H868" s="112" t="str">
        <f>IF(A868="","",SUMIF(销售记录!$A$3:$A$5000,A868,销售记录!$F$3:$F$5000))</f>
        <v/>
      </c>
      <c r="I868" s="114" t="str">
        <f>IF(H868="","",SUMIF(销售记录!$A$3:$A$5000,A868,销售记录!$H$3:$H$5000))</f>
        <v/>
      </c>
      <c r="J868" s="119" t="str">
        <f t="shared" si="40"/>
        <v/>
      </c>
      <c r="K868" s="114" t="str">
        <f t="shared" si="41"/>
        <v/>
      </c>
      <c r="L868" s="96"/>
    </row>
    <row r="869" customHeight="1" spans="1:12">
      <c r="A869" s="110" t="str">
        <f t="array" ref="A869">销售记录!O868:R874</f>
        <v/>
      </c>
      <c r="B869" s="110" t="str">
        <f t="array" ref="B869">销售记录!P868:S874</f>
        <v/>
      </c>
      <c r="C869" s="111" t="str">
        <f t="array" ref="C869">销售记录!Q868:T874</f>
        <v/>
      </c>
      <c r="D869" s="110" t="str">
        <f t="array" ref="D869">销售记录!R868:U874</f>
        <v/>
      </c>
      <c r="E869" s="112" t="str">
        <f>IF(A869="","",SUMIF(进货明细!$A$3:$A$5000,A869,进货明细!$F$3:$F$5000))</f>
        <v/>
      </c>
      <c r="F869" s="113" t="str">
        <f t="shared" si="39"/>
        <v/>
      </c>
      <c r="G869" s="114" t="str">
        <f>IF(E869="","",SUMIF(进货明细!$A$3:$A$5000,A869,进货明细!$H$3:$H$5000))</f>
        <v/>
      </c>
      <c r="H869" s="112" t="str">
        <f>IF(A869="","",SUMIF(销售记录!$A$3:$A$5000,A869,销售记录!$F$3:$F$5000))</f>
        <v/>
      </c>
      <c r="I869" s="114" t="str">
        <f>IF(H869="","",SUMIF(销售记录!$A$3:$A$5000,A869,销售记录!$H$3:$H$5000))</f>
        <v/>
      </c>
      <c r="J869" s="119" t="str">
        <f t="shared" si="40"/>
        <v/>
      </c>
      <c r="K869" s="114" t="str">
        <f t="shared" si="41"/>
        <v/>
      </c>
      <c r="L869" s="96"/>
    </row>
    <row r="870" customHeight="1" spans="1:12">
      <c r="A870" s="110" t="str">
        <f t="array" ref="A870">销售记录!O869:R875</f>
        <v/>
      </c>
      <c r="B870" s="110" t="str">
        <f t="array" ref="B870">销售记录!P869:S875</f>
        <v/>
      </c>
      <c r="C870" s="111" t="str">
        <f t="array" ref="C870">销售记录!Q869:T875</f>
        <v/>
      </c>
      <c r="D870" s="110" t="str">
        <f t="array" ref="D870">销售记录!R869:U875</f>
        <v/>
      </c>
      <c r="E870" s="112" t="str">
        <f>IF(A870="","",SUMIF(进货明细!$A$3:$A$5000,A870,进货明细!$F$3:$F$5000))</f>
        <v/>
      </c>
      <c r="F870" s="113" t="str">
        <f t="shared" si="39"/>
        <v/>
      </c>
      <c r="G870" s="114" t="str">
        <f>IF(E870="","",SUMIF(进货明细!$A$3:$A$5000,A870,进货明细!$H$3:$H$5000))</f>
        <v/>
      </c>
      <c r="H870" s="112" t="str">
        <f>IF(A870="","",SUMIF(销售记录!$A$3:$A$5000,A870,销售记录!$F$3:$F$5000))</f>
        <v/>
      </c>
      <c r="I870" s="114" t="str">
        <f>IF(H870="","",SUMIF(销售记录!$A$3:$A$5000,A870,销售记录!$H$3:$H$5000))</f>
        <v/>
      </c>
      <c r="J870" s="119" t="str">
        <f t="shared" si="40"/>
        <v/>
      </c>
      <c r="K870" s="114" t="str">
        <f t="shared" si="41"/>
        <v/>
      </c>
      <c r="L870" s="96"/>
    </row>
    <row r="871" customHeight="1" spans="1:12">
      <c r="A871" s="110" t="str">
        <f t="array" ref="A871">销售记录!O870:R876</f>
        <v/>
      </c>
      <c r="B871" s="110" t="str">
        <f t="array" ref="B871">销售记录!P870:S876</f>
        <v/>
      </c>
      <c r="C871" s="111" t="str">
        <f t="array" ref="C871">销售记录!Q870:T876</f>
        <v/>
      </c>
      <c r="D871" s="110" t="str">
        <f t="array" ref="D871">销售记录!R870:U876</f>
        <v/>
      </c>
      <c r="E871" s="112" t="str">
        <f>IF(A871="","",SUMIF(进货明细!$A$3:$A$5000,A871,进货明细!$F$3:$F$5000))</f>
        <v/>
      </c>
      <c r="F871" s="113" t="str">
        <f t="shared" si="39"/>
        <v/>
      </c>
      <c r="G871" s="114" t="str">
        <f>IF(E871="","",SUMIF(进货明细!$A$3:$A$5000,A871,进货明细!$H$3:$H$5000))</f>
        <v/>
      </c>
      <c r="H871" s="112" t="str">
        <f>IF(A871="","",SUMIF(销售记录!$A$3:$A$5000,A871,销售记录!$F$3:$F$5000))</f>
        <v/>
      </c>
      <c r="I871" s="114" t="str">
        <f>IF(H871="","",SUMIF(销售记录!$A$3:$A$5000,A871,销售记录!$H$3:$H$5000))</f>
        <v/>
      </c>
      <c r="J871" s="119" t="str">
        <f t="shared" si="40"/>
        <v/>
      </c>
      <c r="K871" s="114" t="str">
        <f t="shared" si="41"/>
        <v/>
      </c>
      <c r="L871" s="96"/>
    </row>
    <row r="872" customHeight="1" spans="1:12">
      <c r="A872" s="110" t="str">
        <f t="array" ref="A872">销售记录!O871:R877</f>
        <v/>
      </c>
      <c r="B872" s="110" t="str">
        <f t="array" ref="B872">销售记录!P871:S877</f>
        <v/>
      </c>
      <c r="C872" s="111" t="str">
        <f t="array" ref="C872">销售记录!Q871:T877</f>
        <v/>
      </c>
      <c r="D872" s="110" t="str">
        <f t="array" ref="D872">销售记录!R871:U877</f>
        <v/>
      </c>
      <c r="E872" s="112" t="str">
        <f>IF(A872="","",SUMIF(进货明细!$A$3:$A$5000,A872,进货明细!$F$3:$F$5000))</f>
        <v/>
      </c>
      <c r="F872" s="113" t="str">
        <f t="shared" si="39"/>
        <v/>
      </c>
      <c r="G872" s="114" t="str">
        <f>IF(E872="","",SUMIF(进货明细!$A$3:$A$5000,A872,进货明细!$H$3:$H$5000))</f>
        <v/>
      </c>
      <c r="H872" s="112" t="str">
        <f>IF(A872="","",SUMIF(销售记录!$A$3:$A$5000,A872,销售记录!$F$3:$F$5000))</f>
        <v/>
      </c>
      <c r="I872" s="114" t="str">
        <f>IF(H872="","",SUMIF(销售记录!$A$3:$A$5000,A872,销售记录!$H$3:$H$5000))</f>
        <v/>
      </c>
      <c r="J872" s="119" t="str">
        <f t="shared" si="40"/>
        <v/>
      </c>
      <c r="K872" s="114" t="str">
        <f t="shared" si="41"/>
        <v/>
      </c>
      <c r="L872" s="96"/>
    </row>
    <row r="873" customHeight="1" spans="1:12">
      <c r="A873" s="110" t="str">
        <f t="array" ref="A873">销售记录!O872:R878</f>
        <v/>
      </c>
      <c r="B873" s="110" t="str">
        <f t="array" ref="B873">销售记录!P872:S878</f>
        <v/>
      </c>
      <c r="C873" s="111" t="str">
        <f t="array" ref="C873">销售记录!Q872:T878</f>
        <v/>
      </c>
      <c r="D873" s="110" t="str">
        <f t="array" ref="D873">销售记录!R872:U878</f>
        <v/>
      </c>
      <c r="E873" s="112" t="str">
        <f>IF(A873="","",SUMIF(进货明细!$A$3:$A$5000,A873,进货明细!$F$3:$F$5000))</f>
        <v/>
      </c>
      <c r="F873" s="113" t="str">
        <f t="shared" si="39"/>
        <v/>
      </c>
      <c r="G873" s="114" t="str">
        <f>IF(E873="","",SUMIF(进货明细!$A$3:$A$5000,A873,进货明细!$H$3:$H$5000))</f>
        <v/>
      </c>
      <c r="H873" s="112" t="str">
        <f>IF(A873="","",SUMIF(销售记录!$A$3:$A$5000,A873,销售记录!$F$3:$F$5000))</f>
        <v/>
      </c>
      <c r="I873" s="114" t="str">
        <f>IF(H873="","",SUMIF(销售记录!$A$3:$A$5000,A873,销售记录!$H$3:$H$5000))</f>
        <v/>
      </c>
      <c r="J873" s="119" t="str">
        <f t="shared" si="40"/>
        <v/>
      </c>
      <c r="K873" s="114" t="str">
        <f t="shared" si="41"/>
        <v/>
      </c>
      <c r="L873" s="96"/>
    </row>
    <row r="874" customHeight="1" spans="1:12">
      <c r="A874" s="110" t="str">
        <f t="array" ref="A874">销售记录!O873:R879</f>
        <v/>
      </c>
      <c r="B874" s="110" t="str">
        <f t="array" ref="B874">销售记录!P873:S879</f>
        <v/>
      </c>
      <c r="C874" s="111" t="str">
        <f t="array" ref="C874">销售记录!Q873:T879</f>
        <v/>
      </c>
      <c r="D874" s="110" t="str">
        <f t="array" ref="D874">销售记录!R873:U879</f>
        <v/>
      </c>
      <c r="E874" s="112" t="str">
        <f>IF(A874="","",SUMIF(进货明细!$A$3:$A$5000,A874,进货明细!$F$3:$F$5000))</f>
        <v/>
      </c>
      <c r="F874" s="113" t="str">
        <f t="shared" si="39"/>
        <v/>
      </c>
      <c r="G874" s="114" t="str">
        <f>IF(E874="","",SUMIF(进货明细!$A$3:$A$5000,A874,进货明细!$H$3:$H$5000))</f>
        <v/>
      </c>
      <c r="H874" s="112" t="str">
        <f>IF(A874="","",SUMIF(销售记录!$A$3:$A$5000,A874,销售记录!$F$3:$F$5000))</f>
        <v/>
      </c>
      <c r="I874" s="114" t="str">
        <f>IF(H874="","",SUMIF(销售记录!$A$3:$A$5000,A874,销售记录!$H$3:$H$5000))</f>
        <v/>
      </c>
      <c r="J874" s="119" t="str">
        <f t="shared" si="40"/>
        <v/>
      </c>
      <c r="K874" s="114" t="str">
        <f t="shared" si="41"/>
        <v/>
      </c>
      <c r="L874" s="96"/>
    </row>
    <row r="875" customHeight="1" spans="1:12">
      <c r="A875" s="110" t="str">
        <f t="array" ref="A875">销售记录!O874:R880</f>
        <v/>
      </c>
      <c r="B875" s="110" t="str">
        <f t="array" ref="B875">销售记录!P874:S880</f>
        <v/>
      </c>
      <c r="C875" s="111" t="str">
        <f t="array" ref="C875">销售记录!Q874:T880</f>
        <v/>
      </c>
      <c r="D875" s="110" t="str">
        <f t="array" ref="D875">销售记录!R874:U880</f>
        <v/>
      </c>
      <c r="E875" s="112" t="str">
        <f>IF(A875="","",SUMIF(进货明细!$A$3:$A$5000,A875,进货明细!$F$3:$F$5000))</f>
        <v/>
      </c>
      <c r="F875" s="113" t="str">
        <f t="shared" si="39"/>
        <v/>
      </c>
      <c r="G875" s="114" t="str">
        <f>IF(E875="","",SUMIF(进货明细!$A$3:$A$5000,A875,进货明细!$H$3:$H$5000))</f>
        <v/>
      </c>
      <c r="H875" s="112" t="str">
        <f>IF(A875="","",SUMIF(销售记录!$A$3:$A$5000,A875,销售记录!$F$3:$F$5000))</f>
        <v/>
      </c>
      <c r="I875" s="114" t="str">
        <f>IF(H875="","",SUMIF(销售记录!$A$3:$A$5000,A875,销售记录!$H$3:$H$5000))</f>
        <v/>
      </c>
      <c r="J875" s="119" t="str">
        <f t="shared" si="40"/>
        <v/>
      </c>
      <c r="K875" s="114" t="str">
        <f t="shared" si="41"/>
        <v/>
      </c>
      <c r="L875" s="96"/>
    </row>
    <row r="876" customHeight="1" spans="1:12">
      <c r="A876" s="110" t="str">
        <f t="array" ref="A876">销售记录!O875:R881</f>
        <v/>
      </c>
      <c r="B876" s="110" t="str">
        <f t="array" ref="B876">销售记录!P875:S881</f>
        <v/>
      </c>
      <c r="C876" s="111" t="str">
        <f t="array" ref="C876">销售记录!Q875:T881</f>
        <v/>
      </c>
      <c r="D876" s="110" t="str">
        <f t="array" ref="D876">销售记录!R875:U881</f>
        <v/>
      </c>
      <c r="E876" s="112" t="str">
        <f>IF(A876="","",SUMIF(进货明细!$A$3:$A$5000,A876,进货明细!$F$3:$F$5000))</f>
        <v/>
      </c>
      <c r="F876" s="113" t="str">
        <f t="shared" si="39"/>
        <v/>
      </c>
      <c r="G876" s="114" t="str">
        <f>IF(E876="","",SUMIF(进货明细!$A$3:$A$5000,A876,进货明细!$H$3:$H$5000))</f>
        <v/>
      </c>
      <c r="H876" s="112" t="str">
        <f>IF(A876="","",SUMIF(销售记录!$A$3:$A$5000,A876,销售记录!$F$3:$F$5000))</f>
        <v/>
      </c>
      <c r="I876" s="114" t="str">
        <f>IF(H876="","",SUMIF(销售记录!$A$3:$A$5000,A876,销售记录!$H$3:$H$5000))</f>
        <v/>
      </c>
      <c r="J876" s="119" t="str">
        <f t="shared" si="40"/>
        <v/>
      </c>
      <c r="K876" s="114" t="str">
        <f t="shared" si="41"/>
        <v/>
      </c>
      <c r="L876" s="96"/>
    </row>
    <row r="877" customHeight="1" spans="1:12">
      <c r="A877" s="110" t="str">
        <f t="array" ref="A877">销售记录!O876:R882</f>
        <v/>
      </c>
      <c r="B877" s="110" t="str">
        <f t="array" ref="B877">销售记录!P876:S882</f>
        <v/>
      </c>
      <c r="C877" s="111" t="str">
        <f t="array" ref="C877">销售记录!Q876:T882</f>
        <v/>
      </c>
      <c r="D877" s="110" t="str">
        <f t="array" ref="D877">销售记录!R876:U882</f>
        <v/>
      </c>
      <c r="E877" s="112" t="str">
        <f>IF(A877="","",SUMIF(进货明细!$A$3:$A$5000,A877,进货明细!$F$3:$F$5000))</f>
        <v/>
      </c>
      <c r="F877" s="113" t="str">
        <f t="shared" si="39"/>
        <v/>
      </c>
      <c r="G877" s="114" t="str">
        <f>IF(E877="","",SUMIF(进货明细!$A$3:$A$5000,A877,进货明细!$H$3:$H$5000))</f>
        <v/>
      </c>
      <c r="H877" s="112" t="str">
        <f>IF(A877="","",SUMIF(销售记录!$A$3:$A$5000,A877,销售记录!$F$3:$F$5000))</f>
        <v/>
      </c>
      <c r="I877" s="114" t="str">
        <f>IF(H877="","",SUMIF(销售记录!$A$3:$A$5000,A877,销售记录!$H$3:$H$5000))</f>
        <v/>
      </c>
      <c r="J877" s="119" t="str">
        <f t="shared" si="40"/>
        <v/>
      </c>
      <c r="K877" s="114" t="str">
        <f t="shared" si="41"/>
        <v/>
      </c>
      <c r="L877" s="96"/>
    </row>
    <row r="878" customHeight="1" spans="1:12">
      <c r="A878" s="110" t="str">
        <f t="array" ref="A878">销售记录!O877:R883</f>
        <v/>
      </c>
      <c r="B878" s="110" t="str">
        <f t="array" ref="B878">销售记录!P877:S883</f>
        <v/>
      </c>
      <c r="C878" s="111" t="str">
        <f t="array" ref="C878">销售记录!Q877:T883</f>
        <v/>
      </c>
      <c r="D878" s="110" t="str">
        <f t="array" ref="D878">销售记录!R877:U883</f>
        <v/>
      </c>
      <c r="E878" s="112" t="str">
        <f>IF(A878="","",SUMIF(进货明细!$A$3:$A$5000,A878,进货明细!$F$3:$F$5000))</f>
        <v/>
      </c>
      <c r="F878" s="113" t="str">
        <f t="shared" si="39"/>
        <v/>
      </c>
      <c r="G878" s="114" t="str">
        <f>IF(E878="","",SUMIF(进货明细!$A$3:$A$5000,A878,进货明细!$H$3:$H$5000))</f>
        <v/>
      </c>
      <c r="H878" s="112" t="str">
        <f>IF(A878="","",SUMIF(销售记录!$A$3:$A$5000,A878,销售记录!$F$3:$F$5000))</f>
        <v/>
      </c>
      <c r="I878" s="114" t="str">
        <f>IF(H878="","",SUMIF(销售记录!$A$3:$A$5000,A878,销售记录!$H$3:$H$5000))</f>
        <v/>
      </c>
      <c r="J878" s="119" t="str">
        <f t="shared" si="40"/>
        <v/>
      </c>
      <c r="K878" s="114" t="str">
        <f t="shared" si="41"/>
        <v/>
      </c>
      <c r="L878" s="96"/>
    </row>
    <row r="879" customHeight="1" spans="1:12">
      <c r="A879" s="110" t="str">
        <f t="array" ref="A879">销售记录!O878:R884</f>
        <v/>
      </c>
      <c r="B879" s="110" t="str">
        <f t="array" ref="B879">销售记录!P878:S884</f>
        <v/>
      </c>
      <c r="C879" s="111" t="str">
        <f t="array" ref="C879">销售记录!Q878:T884</f>
        <v/>
      </c>
      <c r="D879" s="110" t="str">
        <f t="array" ref="D879">销售记录!R878:U884</f>
        <v/>
      </c>
      <c r="E879" s="112" t="str">
        <f>IF(A879="","",SUMIF(进货明细!$A$3:$A$5000,A879,进货明细!$F$3:$F$5000))</f>
        <v/>
      </c>
      <c r="F879" s="113" t="str">
        <f t="shared" si="39"/>
        <v/>
      </c>
      <c r="G879" s="114" t="str">
        <f>IF(E879="","",SUMIF(进货明细!$A$3:$A$5000,A879,进货明细!$H$3:$H$5000))</f>
        <v/>
      </c>
      <c r="H879" s="112" t="str">
        <f>IF(A879="","",SUMIF(销售记录!$A$3:$A$5000,A879,销售记录!$F$3:$F$5000))</f>
        <v/>
      </c>
      <c r="I879" s="114" t="str">
        <f>IF(H879="","",SUMIF(销售记录!$A$3:$A$5000,A879,销售记录!$H$3:$H$5000))</f>
        <v/>
      </c>
      <c r="J879" s="119" t="str">
        <f t="shared" si="40"/>
        <v/>
      </c>
      <c r="K879" s="114" t="str">
        <f t="shared" si="41"/>
        <v/>
      </c>
      <c r="L879" s="96"/>
    </row>
    <row r="880" customHeight="1" spans="1:12">
      <c r="A880" s="110" t="str">
        <f t="array" ref="A880">销售记录!O879:R885</f>
        <v/>
      </c>
      <c r="B880" s="110" t="str">
        <f t="array" ref="B880">销售记录!P879:S885</f>
        <v/>
      </c>
      <c r="C880" s="111" t="str">
        <f t="array" ref="C880">销售记录!Q879:T885</f>
        <v/>
      </c>
      <c r="D880" s="110" t="str">
        <f t="array" ref="D880">销售记录!R879:U885</f>
        <v/>
      </c>
      <c r="E880" s="112" t="str">
        <f>IF(A880="","",SUMIF(进货明细!$A$3:$A$5000,A880,进货明细!$F$3:$F$5000))</f>
        <v/>
      </c>
      <c r="F880" s="113" t="str">
        <f t="shared" si="39"/>
        <v/>
      </c>
      <c r="G880" s="114" t="str">
        <f>IF(E880="","",SUMIF(进货明细!$A$3:$A$5000,A880,进货明细!$H$3:$H$5000))</f>
        <v/>
      </c>
      <c r="H880" s="112" t="str">
        <f>IF(A880="","",SUMIF(销售记录!$A$3:$A$5000,A880,销售记录!$F$3:$F$5000))</f>
        <v/>
      </c>
      <c r="I880" s="114" t="str">
        <f>IF(H880="","",SUMIF(销售记录!$A$3:$A$5000,A880,销售记录!$H$3:$H$5000))</f>
        <v/>
      </c>
      <c r="J880" s="119" t="str">
        <f t="shared" si="40"/>
        <v/>
      </c>
      <c r="K880" s="114" t="str">
        <f t="shared" si="41"/>
        <v/>
      </c>
      <c r="L880" s="96"/>
    </row>
    <row r="881" customHeight="1" spans="1:12">
      <c r="A881" s="110" t="str">
        <f t="array" ref="A881">销售记录!O880:R886</f>
        <v/>
      </c>
      <c r="B881" s="110" t="str">
        <f t="array" ref="B881">销售记录!P880:S886</f>
        <v/>
      </c>
      <c r="C881" s="111" t="str">
        <f t="array" ref="C881">销售记录!Q880:T886</f>
        <v/>
      </c>
      <c r="D881" s="110" t="str">
        <f t="array" ref="D881">销售记录!R880:U886</f>
        <v/>
      </c>
      <c r="E881" s="112" t="str">
        <f>IF(A881="","",SUMIF(进货明细!$A$3:$A$5000,A881,进货明细!$F$3:$F$5000))</f>
        <v/>
      </c>
      <c r="F881" s="113" t="str">
        <f t="shared" si="39"/>
        <v/>
      </c>
      <c r="G881" s="114" t="str">
        <f>IF(E881="","",SUMIF(进货明细!$A$3:$A$5000,A881,进货明细!$H$3:$H$5000))</f>
        <v/>
      </c>
      <c r="H881" s="112" t="str">
        <f>IF(A881="","",SUMIF(销售记录!$A$3:$A$5000,A881,销售记录!$F$3:$F$5000))</f>
        <v/>
      </c>
      <c r="I881" s="114" t="str">
        <f>IF(H881="","",SUMIF(销售记录!$A$3:$A$5000,A881,销售记录!$H$3:$H$5000))</f>
        <v/>
      </c>
      <c r="J881" s="119" t="str">
        <f t="shared" si="40"/>
        <v/>
      </c>
      <c r="K881" s="114" t="str">
        <f t="shared" si="41"/>
        <v/>
      </c>
      <c r="L881" s="96"/>
    </row>
    <row r="882" customHeight="1" spans="1:12">
      <c r="A882" s="110" t="str">
        <f t="array" ref="A882">销售记录!O881:R887</f>
        <v/>
      </c>
      <c r="B882" s="110" t="str">
        <f t="array" ref="B882">销售记录!P881:S887</f>
        <v/>
      </c>
      <c r="C882" s="111" t="str">
        <f t="array" ref="C882">销售记录!Q881:T887</f>
        <v/>
      </c>
      <c r="D882" s="110" t="str">
        <f t="array" ref="D882">销售记录!R881:U887</f>
        <v/>
      </c>
      <c r="E882" s="112" t="str">
        <f>IF(A882="","",SUMIF(进货明细!$A$3:$A$5000,A882,进货明细!$F$3:$F$5000))</f>
        <v/>
      </c>
      <c r="F882" s="113" t="str">
        <f t="shared" si="39"/>
        <v/>
      </c>
      <c r="G882" s="114" t="str">
        <f>IF(E882="","",SUMIF(进货明细!$A$3:$A$5000,A882,进货明细!$H$3:$H$5000))</f>
        <v/>
      </c>
      <c r="H882" s="112" t="str">
        <f>IF(A882="","",SUMIF(销售记录!$A$3:$A$5000,A882,销售记录!$F$3:$F$5000))</f>
        <v/>
      </c>
      <c r="I882" s="114" t="str">
        <f>IF(H882="","",SUMIF(销售记录!$A$3:$A$5000,A882,销售记录!$H$3:$H$5000))</f>
        <v/>
      </c>
      <c r="J882" s="119" t="str">
        <f t="shared" si="40"/>
        <v/>
      </c>
      <c r="K882" s="114" t="str">
        <f t="shared" si="41"/>
        <v/>
      </c>
      <c r="L882" s="96"/>
    </row>
    <row r="883" customHeight="1" spans="1:12">
      <c r="A883" s="110" t="str">
        <f t="array" ref="A883">销售记录!O882:R888</f>
        <v/>
      </c>
      <c r="B883" s="110" t="str">
        <f t="array" ref="B883">销售记录!P882:S888</f>
        <v/>
      </c>
      <c r="C883" s="111" t="str">
        <f t="array" ref="C883">销售记录!Q882:T888</f>
        <v/>
      </c>
      <c r="D883" s="110" t="str">
        <f t="array" ref="D883">销售记录!R882:U888</f>
        <v/>
      </c>
      <c r="E883" s="112" t="str">
        <f>IF(A883="","",SUMIF(进货明细!$A$3:$A$5000,A883,进货明细!$F$3:$F$5000))</f>
        <v/>
      </c>
      <c r="F883" s="113" t="str">
        <f t="shared" si="39"/>
        <v/>
      </c>
      <c r="G883" s="114" t="str">
        <f>IF(E883="","",SUMIF(进货明细!$A$3:$A$5000,A883,进货明细!$H$3:$H$5000))</f>
        <v/>
      </c>
      <c r="H883" s="112" t="str">
        <f>IF(A883="","",SUMIF(销售记录!$A$3:$A$5000,A883,销售记录!$F$3:$F$5000))</f>
        <v/>
      </c>
      <c r="I883" s="114" t="str">
        <f>IF(H883="","",SUMIF(销售记录!$A$3:$A$5000,A883,销售记录!$H$3:$H$5000))</f>
        <v/>
      </c>
      <c r="J883" s="119" t="str">
        <f t="shared" si="40"/>
        <v/>
      </c>
      <c r="K883" s="114" t="str">
        <f t="shared" si="41"/>
        <v/>
      </c>
      <c r="L883" s="96"/>
    </row>
    <row r="884" customHeight="1" spans="1:12">
      <c r="A884" s="110" t="str">
        <f t="array" ref="A884">销售记录!O883:R889</f>
        <v/>
      </c>
      <c r="B884" s="110" t="str">
        <f t="array" ref="B884">销售记录!P883:S889</f>
        <v/>
      </c>
      <c r="C884" s="111" t="str">
        <f t="array" ref="C884">销售记录!Q883:T889</f>
        <v/>
      </c>
      <c r="D884" s="110" t="str">
        <f t="array" ref="D884">销售记录!R883:U889</f>
        <v/>
      </c>
      <c r="E884" s="112" t="str">
        <f>IF(A884="","",SUMIF(进货明细!$A$3:$A$5000,A884,进货明细!$F$3:$F$5000))</f>
        <v/>
      </c>
      <c r="F884" s="113" t="str">
        <f t="shared" si="39"/>
        <v/>
      </c>
      <c r="G884" s="114" t="str">
        <f>IF(E884="","",SUMIF(进货明细!$A$3:$A$5000,A884,进货明细!$H$3:$H$5000))</f>
        <v/>
      </c>
      <c r="H884" s="112" t="str">
        <f>IF(A884="","",SUMIF(销售记录!$A$3:$A$5000,A884,销售记录!$F$3:$F$5000))</f>
        <v/>
      </c>
      <c r="I884" s="114" t="str">
        <f>IF(H884="","",SUMIF(销售记录!$A$3:$A$5000,A884,销售记录!$H$3:$H$5000))</f>
        <v/>
      </c>
      <c r="J884" s="119" t="str">
        <f t="shared" si="40"/>
        <v/>
      </c>
      <c r="K884" s="114" t="str">
        <f t="shared" si="41"/>
        <v/>
      </c>
      <c r="L884" s="96"/>
    </row>
    <row r="885" customHeight="1" spans="1:12">
      <c r="A885" s="110" t="str">
        <f t="array" ref="A885">销售记录!O884:R890</f>
        <v/>
      </c>
      <c r="B885" s="110" t="str">
        <f t="array" ref="B885">销售记录!P884:S890</f>
        <v/>
      </c>
      <c r="C885" s="111" t="str">
        <f t="array" ref="C885">销售记录!Q884:T890</f>
        <v/>
      </c>
      <c r="D885" s="110" t="str">
        <f t="array" ref="D885">销售记录!R884:U890</f>
        <v/>
      </c>
      <c r="E885" s="112" t="str">
        <f>IF(A885="","",SUMIF(进货明细!$A$3:$A$5000,A885,进货明细!$F$3:$F$5000))</f>
        <v/>
      </c>
      <c r="F885" s="113" t="str">
        <f t="shared" si="39"/>
        <v/>
      </c>
      <c r="G885" s="114" t="str">
        <f>IF(E885="","",SUMIF(进货明细!$A$3:$A$5000,A885,进货明细!$H$3:$H$5000))</f>
        <v/>
      </c>
      <c r="H885" s="112" t="str">
        <f>IF(A885="","",SUMIF(销售记录!$A$3:$A$5000,A885,销售记录!$F$3:$F$5000))</f>
        <v/>
      </c>
      <c r="I885" s="114" t="str">
        <f>IF(H885="","",SUMIF(销售记录!$A$3:$A$5000,A885,销售记录!$H$3:$H$5000))</f>
        <v/>
      </c>
      <c r="J885" s="119" t="str">
        <f t="shared" si="40"/>
        <v/>
      </c>
      <c r="K885" s="114" t="str">
        <f t="shared" si="41"/>
        <v/>
      </c>
      <c r="L885" s="96"/>
    </row>
    <row r="886" customHeight="1" spans="1:12">
      <c r="A886" s="110" t="str">
        <f t="array" ref="A886">销售记录!O885:R891</f>
        <v/>
      </c>
      <c r="B886" s="110" t="str">
        <f t="array" ref="B886">销售记录!P885:S891</f>
        <v/>
      </c>
      <c r="C886" s="111" t="str">
        <f t="array" ref="C886">销售记录!Q885:T891</f>
        <v/>
      </c>
      <c r="D886" s="110" t="str">
        <f t="array" ref="D886">销售记录!R885:U891</f>
        <v/>
      </c>
      <c r="E886" s="112" t="str">
        <f>IF(A886="","",SUMIF(进货明细!$A$3:$A$5000,A886,进货明细!$F$3:$F$5000))</f>
        <v/>
      </c>
      <c r="F886" s="113" t="str">
        <f t="shared" si="39"/>
        <v/>
      </c>
      <c r="G886" s="114" t="str">
        <f>IF(E886="","",SUMIF(进货明细!$A$3:$A$5000,A886,进货明细!$H$3:$H$5000))</f>
        <v/>
      </c>
      <c r="H886" s="112" t="str">
        <f>IF(A886="","",SUMIF(销售记录!$A$3:$A$5000,A886,销售记录!$F$3:$F$5000))</f>
        <v/>
      </c>
      <c r="I886" s="114" t="str">
        <f>IF(H886="","",SUMIF(销售记录!$A$3:$A$5000,A886,销售记录!$H$3:$H$5000))</f>
        <v/>
      </c>
      <c r="J886" s="119" t="str">
        <f t="shared" si="40"/>
        <v/>
      </c>
      <c r="K886" s="114" t="str">
        <f t="shared" si="41"/>
        <v/>
      </c>
      <c r="L886" s="96"/>
    </row>
    <row r="887" customHeight="1" spans="1:12">
      <c r="A887" s="110" t="str">
        <f t="array" ref="A887">销售记录!O886:R892</f>
        <v/>
      </c>
      <c r="B887" s="110" t="str">
        <f t="array" ref="B887">销售记录!P886:S892</f>
        <v/>
      </c>
      <c r="C887" s="111" t="str">
        <f t="array" ref="C887">销售记录!Q886:T892</f>
        <v/>
      </c>
      <c r="D887" s="110" t="str">
        <f t="array" ref="D887">销售记录!R886:U892</f>
        <v/>
      </c>
      <c r="E887" s="112" t="str">
        <f>IF(A887="","",SUMIF(进货明细!$A$3:$A$5000,A887,进货明细!$F$3:$F$5000))</f>
        <v/>
      </c>
      <c r="F887" s="113" t="str">
        <f t="shared" si="39"/>
        <v/>
      </c>
      <c r="G887" s="114" t="str">
        <f>IF(E887="","",SUMIF(进货明细!$A$3:$A$5000,A887,进货明细!$H$3:$H$5000))</f>
        <v/>
      </c>
      <c r="H887" s="112" t="str">
        <f>IF(A887="","",SUMIF(销售记录!$A$3:$A$5000,A887,销售记录!$F$3:$F$5000))</f>
        <v/>
      </c>
      <c r="I887" s="114" t="str">
        <f>IF(H887="","",SUMIF(销售记录!$A$3:$A$5000,A887,销售记录!$H$3:$H$5000))</f>
        <v/>
      </c>
      <c r="J887" s="119" t="str">
        <f t="shared" si="40"/>
        <v/>
      </c>
      <c r="K887" s="114" t="str">
        <f t="shared" si="41"/>
        <v/>
      </c>
      <c r="L887" s="96"/>
    </row>
    <row r="888" customHeight="1" spans="1:12">
      <c r="A888" s="110" t="str">
        <f t="array" ref="A888">销售记录!O887:R893</f>
        <v/>
      </c>
      <c r="B888" s="110" t="str">
        <f t="array" ref="B888">销售记录!P887:S893</f>
        <v/>
      </c>
      <c r="C888" s="111" t="str">
        <f t="array" ref="C888">销售记录!Q887:T893</f>
        <v/>
      </c>
      <c r="D888" s="110" t="str">
        <f t="array" ref="D888">销售记录!R887:U893</f>
        <v/>
      </c>
      <c r="E888" s="112" t="str">
        <f>IF(A888="","",SUMIF(进货明细!$A$3:$A$5000,A888,进货明细!$F$3:$F$5000))</f>
        <v/>
      </c>
      <c r="F888" s="113" t="str">
        <f t="shared" si="39"/>
        <v/>
      </c>
      <c r="G888" s="114" t="str">
        <f>IF(E888="","",SUMIF(进货明细!$A$3:$A$5000,A888,进货明细!$H$3:$H$5000))</f>
        <v/>
      </c>
      <c r="H888" s="112" t="str">
        <f>IF(A888="","",SUMIF(销售记录!$A$3:$A$5000,A888,销售记录!$F$3:$F$5000))</f>
        <v/>
      </c>
      <c r="I888" s="114" t="str">
        <f>IF(H888="","",SUMIF(销售记录!$A$3:$A$5000,A888,销售记录!$H$3:$H$5000))</f>
        <v/>
      </c>
      <c r="J888" s="119" t="str">
        <f t="shared" si="40"/>
        <v/>
      </c>
      <c r="K888" s="114" t="str">
        <f t="shared" si="41"/>
        <v/>
      </c>
      <c r="L888" s="96"/>
    </row>
    <row r="889" customHeight="1" spans="1:12">
      <c r="A889" s="110" t="str">
        <f t="array" ref="A889">销售记录!O888:R894</f>
        <v/>
      </c>
      <c r="B889" s="110" t="str">
        <f t="array" ref="B889">销售记录!P888:S894</f>
        <v/>
      </c>
      <c r="C889" s="111" t="str">
        <f t="array" ref="C889">销售记录!Q888:T894</f>
        <v/>
      </c>
      <c r="D889" s="110" t="str">
        <f t="array" ref="D889">销售记录!R888:U894</f>
        <v/>
      </c>
      <c r="E889" s="112" t="str">
        <f>IF(A889="","",SUMIF(进货明细!$A$3:$A$5000,A889,进货明细!$F$3:$F$5000))</f>
        <v/>
      </c>
      <c r="F889" s="113" t="str">
        <f t="shared" si="39"/>
        <v/>
      </c>
      <c r="G889" s="114" t="str">
        <f>IF(E889="","",SUMIF(进货明细!$A$3:$A$5000,A889,进货明细!$H$3:$H$5000))</f>
        <v/>
      </c>
      <c r="H889" s="112" t="str">
        <f>IF(A889="","",SUMIF(销售记录!$A$3:$A$5000,A889,销售记录!$F$3:$F$5000))</f>
        <v/>
      </c>
      <c r="I889" s="114" t="str">
        <f>IF(H889="","",SUMIF(销售记录!$A$3:$A$5000,A889,销售记录!$H$3:$H$5000))</f>
        <v/>
      </c>
      <c r="J889" s="119" t="str">
        <f t="shared" si="40"/>
        <v/>
      </c>
      <c r="K889" s="114" t="str">
        <f t="shared" si="41"/>
        <v/>
      </c>
      <c r="L889" s="96"/>
    </row>
    <row r="890" customHeight="1" spans="1:12">
      <c r="A890" s="110" t="str">
        <f t="array" ref="A890">销售记录!O889:R895</f>
        <v/>
      </c>
      <c r="B890" s="110" t="str">
        <f t="array" ref="B890">销售记录!P889:S895</f>
        <v/>
      </c>
      <c r="C890" s="111" t="str">
        <f t="array" ref="C890">销售记录!Q889:T895</f>
        <v/>
      </c>
      <c r="D890" s="110" t="str">
        <f t="array" ref="D890">销售记录!R889:U895</f>
        <v/>
      </c>
      <c r="E890" s="112" t="str">
        <f>IF(A890="","",SUMIF(进货明细!$A$3:$A$5000,A890,进货明细!$F$3:$F$5000))</f>
        <v/>
      </c>
      <c r="F890" s="113" t="str">
        <f t="shared" si="39"/>
        <v/>
      </c>
      <c r="G890" s="114" t="str">
        <f>IF(E890="","",SUMIF(进货明细!$A$3:$A$5000,A890,进货明细!$H$3:$H$5000))</f>
        <v/>
      </c>
      <c r="H890" s="112" t="str">
        <f>IF(A890="","",SUMIF(销售记录!$A$3:$A$5000,A890,销售记录!$F$3:$F$5000))</f>
        <v/>
      </c>
      <c r="I890" s="114" t="str">
        <f>IF(H890="","",SUMIF(销售记录!$A$3:$A$5000,A890,销售记录!$H$3:$H$5000))</f>
        <v/>
      </c>
      <c r="J890" s="119" t="str">
        <f t="shared" si="40"/>
        <v/>
      </c>
      <c r="K890" s="114" t="str">
        <f t="shared" si="41"/>
        <v/>
      </c>
      <c r="L890" s="96"/>
    </row>
    <row r="891" customHeight="1" spans="1:12">
      <c r="A891" s="110" t="str">
        <f t="array" ref="A891">销售记录!O890:R896</f>
        <v/>
      </c>
      <c r="B891" s="110" t="str">
        <f t="array" ref="B891">销售记录!P890:S896</f>
        <v/>
      </c>
      <c r="C891" s="111" t="str">
        <f t="array" ref="C891">销售记录!Q890:T896</f>
        <v/>
      </c>
      <c r="D891" s="110" t="str">
        <f t="array" ref="D891">销售记录!R890:U896</f>
        <v/>
      </c>
      <c r="E891" s="112" t="str">
        <f>IF(A891="","",SUMIF(进货明细!$A$3:$A$5000,A891,进货明细!$F$3:$F$5000))</f>
        <v/>
      </c>
      <c r="F891" s="113" t="str">
        <f t="shared" si="39"/>
        <v/>
      </c>
      <c r="G891" s="114" t="str">
        <f>IF(E891="","",SUMIF(进货明细!$A$3:$A$5000,A891,进货明细!$H$3:$H$5000))</f>
        <v/>
      </c>
      <c r="H891" s="112" t="str">
        <f>IF(A891="","",SUMIF(销售记录!$A$3:$A$5000,A891,销售记录!$F$3:$F$5000))</f>
        <v/>
      </c>
      <c r="I891" s="114" t="str">
        <f>IF(H891="","",SUMIF(销售记录!$A$3:$A$5000,A891,销售记录!$H$3:$H$5000))</f>
        <v/>
      </c>
      <c r="J891" s="119" t="str">
        <f t="shared" si="40"/>
        <v/>
      </c>
      <c r="K891" s="114" t="str">
        <f t="shared" si="41"/>
        <v/>
      </c>
      <c r="L891" s="96"/>
    </row>
    <row r="892" customHeight="1" spans="1:12">
      <c r="A892" s="110" t="str">
        <f t="array" ref="A892">销售记录!O891:R897</f>
        <v/>
      </c>
      <c r="B892" s="110" t="str">
        <f t="array" ref="B892">销售记录!P891:S897</f>
        <v/>
      </c>
      <c r="C892" s="111" t="str">
        <f t="array" ref="C892">销售记录!Q891:T897</f>
        <v/>
      </c>
      <c r="D892" s="110" t="str">
        <f t="array" ref="D892">销售记录!R891:U897</f>
        <v/>
      </c>
      <c r="E892" s="112" t="str">
        <f>IF(A892="","",SUMIF(进货明细!$A$3:$A$5000,A892,进货明细!$F$3:$F$5000))</f>
        <v/>
      </c>
      <c r="F892" s="113" t="str">
        <f t="shared" si="39"/>
        <v/>
      </c>
      <c r="G892" s="114" t="str">
        <f>IF(E892="","",SUMIF(进货明细!$A$3:$A$5000,A892,进货明细!$H$3:$H$5000))</f>
        <v/>
      </c>
      <c r="H892" s="112" t="str">
        <f>IF(A892="","",SUMIF(销售记录!$A$3:$A$5000,A892,销售记录!$F$3:$F$5000))</f>
        <v/>
      </c>
      <c r="I892" s="114" t="str">
        <f>IF(H892="","",SUMIF(销售记录!$A$3:$A$5000,A892,销售记录!$H$3:$H$5000))</f>
        <v/>
      </c>
      <c r="J892" s="119" t="str">
        <f t="shared" si="40"/>
        <v/>
      </c>
      <c r="K892" s="114" t="str">
        <f t="shared" si="41"/>
        <v/>
      </c>
      <c r="L892" s="96"/>
    </row>
    <row r="893" customHeight="1" spans="1:12">
      <c r="A893" s="110" t="str">
        <f t="array" ref="A893">销售记录!O892:R898</f>
        <v/>
      </c>
      <c r="B893" s="110" t="str">
        <f t="array" ref="B893">销售记录!P892:S898</f>
        <v/>
      </c>
      <c r="C893" s="111" t="str">
        <f t="array" ref="C893">销售记录!Q892:T898</f>
        <v/>
      </c>
      <c r="D893" s="110" t="str">
        <f t="array" ref="D893">销售记录!R892:U898</f>
        <v/>
      </c>
      <c r="E893" s="112" t="str">
        <f>IF(A893="","",SUMIF(进货明细!$A$3:$A$5000,A893,进货明细!$F$3:$F$5000))</f>
        <v/>
      </c>
      <c r="F893" s="113" t="str">
        <f t="shared" si="39"/>
        <v/>
      </c>
      <c r="G893" s="114" t="str">
        <f>IF(E893="","",SUMIF(进货明细!$A$3:$A$5000,A893,进货明细!$H$3:$H$5000))</f>
        <v/>
      </c>
      <c r="H893" s="112" t="str">
        <f>IF(A893="","",SUMIF(销售记录!$A$3:$A$5000,A893,销售记录!$F$3:$F$5000))</f>
        <v/>
      </c>
      <c r="I893" s="114" t="str">
        <f>IF(H893="","",SUMIF(销售记录!$A$3:$A$5000,A893,销售记录!$H$3:$H$5000))</f>
        <v/>
      </c>
      <c r="J893" s="119" t="str">
        <f t="shared" si="40"/>
        <v/>
      </c>
      <c r="K893" s="114" t="str">
        <f t="shared" si="41"/>
        <v/>
      </c>
      <c r="L893" s="96"/>
    </row>
    <row r="894" customHeight="1" spans="1:12">
      <c r="A894" s="110" t="str">
        <f t="array" ref="A894">销售记录!O893:R899</f>
        <v/>
      </c>
      <c r="B894" s="110" t="str">
        <f t="array" ref="B894">销售记录!P893:S899</f>
        <v/>
      </c>
      <c r="C894" s="111" t="str">
        <f t="array" ref="C894">销售记录!Q893:T899</f>
        <v/>
      </c>
      <c r="D894" s="110" t="str">
        <f t="array" ref="D894">销售记录!R893:U899</f>
        <v/>
      </c>
      <c r="E894" s="112" t="str">
        <f>IF(A894="","",SUMIF(进货明细!$A$3:$A$5000,A894,进货明细!$F$3:$F$5000))</f>
        <v/>
      </c>
      <c r="F894" s="113" t="str">
        <f t="shared" si="39"/>
        <v/>
      </c>
      <c r="G894" s="114" t="str">
        <f>IF(E894="","",SUMIF(进货明细!$A$3:$A$5000,A894,进货明细!$H$3:$H$5000))</f>
        <v/>
      </c>
      <c r="H894" s="112" t="str">
        <f>IF(A894="","",SUMIF(销售记录!$A$3:$A$5000,A894,销售记录!$F$3:$F$5000))</f>
        <v/>
      </c>
      <c r="I894" s="114" t="str">
        <f>IF(H894="","",SUMIF(销售记录!$A$3:$A$5000,A894,销售记录!$H$3:$H$5000))</f>
        <v/>
      </c>
      <c r="J894" s="119" t="str">
        <f t="shared" si="40"/>
        <v/>
      </c>
      <c r="K894" s="114" t="str">
        <f t="shared" si="41"/>
        <v/>
      </c>
      <c r="L894" s="96"/>
    </row>
    <row r="895" customHeight="1" spans="1:12">
      <c r="A895" s="110" t="str">
        <f t="array" ref="A895">销售记录!O894:R900</f>
        <v/>
      </c>
      <c r="B895" s="110" t="str">
        <f t="array" ref="B895">销售记录!P894:S900</f>
        <v/>
      </c>
      <c r="C895" s="111" t="str">
        <f t="array" ref="C895">销售记录!Q894:T900</f>
        <v/>
      </c>
      <c r="D895" s="110" t="str">
        <f t="array" ref="D895">销售记录!R894:U900</f>
        <v/>
      </c>
      <c r="E895" s="112" t="str">
        <f>IF(A895="","",SUMIF(进货明细!$A$3:$A$5000,A895,进货明细!$F$3:$F$5000))</f>
        <v/>
      </c>
      <c r="F895" s="113" t="str">
        <f t="shared" si="39"/>
        <v/>
      </c>
      <c r="G895" s="114" t="str">
        <f>IF(E895="","",SUMIF(进货明细!$A$3:$A$5000,A895,进货明细!$H$3:$H$5000))</f>
        <v/>
      </c>
      <c r="H895" s="112" t="str">
        <f>IF(A895="","",SUMIF(销售记录!$A$3:$A$5000,A895,销售记录!$F$3:$F$5000))</f>
        <v/>
      </c>
      <c r="I895" s="114" t="str">
        <f>IF(H895="","",SUMIF(销售记录!$A$3:$A$5000,A895,销售记录!$H$3:$H$5000))</f>
        <v/>
      </c>
      <c r="J895" s="119" t="str">
        <f t="shared" si="40"/>
        <v/>
      </c>
      <c r="K895" s="114" t="str">
        <f t="shared" si="41"/>
        <v/>
      </c>
      <c r="L895" s="96"/>
    </row>
    <row r="896" customHeight="1" spans="1:12">
      <c r="A896" s="110" t="str">
        <f t="array" ref="A896">销售记录!O895:R901</f>
        <v/>
      </c>
      <c r="B896" s="110" t="str">
        <f t="array" ref="B896">销售记录!P895:S901</f>
        <v/>
      </c>
      <c r="C896" s="111" t="str">
        <f t="array" ref="C896">销售记录!Q895:T901</f>
        <v/>
      </c>
      <c r="D896" s="110" t="str">
        <f t="array" ref="D896">销售记录!R895:U901</f>
        <v/>
      </c>
      <c r="E896" s="112" t="str">
        <f>IF(A896="","",SUMIF(进货明细!$A$3:$A$5000,A896,进货明细!$F$3:$F$5000))</f>
        <v/>
      </c>
      <c r="F896" s="113" t="str">
        <f t="shared" si="39"/>
        <v/>
      </c>
      <c r="G896" s="114" t="str">
        <f>IF(E896="","",SUMIF(进货明细!$A$3:$A$5000,A896,进货明细!$H$3:$H$5000))</f>
        <v/>
      </c>
      <c r="H896" s="112" t="str">
        <f>IF(A896="","",SUMIF(销售记录!$A$3:$A$5000,A896,销售记录!$F$3:$F$5000))</f>
        <v/>
      </c>
      <c r="I896" s="114" t="str">
        <f>IF(H896="","",SUMIF(销售记录!$A$3:$A$5000,A896,销售记录!$H$3:$H$5000))</f>
        <v/>
      </c>
      <c r="J896" s="119" t="str">
        <f t="shared" si="40"/>
        <v/>
      </c>
      <c r="K896" s="114" t="str">
        <f t="shared" si="41"/>
        <v/>
      </c>
      <c r="L896" s="96"/>
    </row>
    <row r="897" customHeight="1" spans="1:12">
      <c r="A897" s="110" t="str">
        <f t="array" ref="A897">销售记录!O896:R902</f>
        <v/>
      </c>
      <c r="B897" s="110" t="str">
        <f t="array" ref="B897">销售记录!P896:S902</f>
        <v/>
      </c>
      <c r="C897" s="111" t="str">
        <f t="array" ref="C897">销售记录!Q896:T902</f>
        <v/>
      </c>
      <c r="D897" s="110" t="str">
        <f t="array" ref="D897">销售记录!R896:U902</f>
        <v/>
      </c>
      <c r="E897" s="112" t="str">
        <f>IF(A897="","",SUMIF(进货明细!$A$3:$A$5000,A897,进货明细!$F$3:$F$5000))</f>
        <v/>
      </c>
      <c r="F897" s="113" t="str">
        <f t="shared" si="39"/>
        <v/>
      </c>
      <c r="G897" s="114" t="str">
        <f>IF(E897="","",SUMIF(进货明细!$A$3:$A$5000,A897,进货明细!$H$3:$H$5000))</f>
        <v/>
      </c>
      <c r="H897" s="112" t="str">
        <f>IF(A897="","",SUMIF(销售记录!$A$3:$A$5000,A897,销售记录!$F$3:$F$5000))</f>
        <v/>
      </c>
      <c r="I897" s="114" t="str">
        <f>IF(H897="","",SUMIF(销售记录!$A$3:$A$5000,A897,销售记录!$H$3:$H$5000))</f>
        <v/>
      </c>
      <c r="J897" s="119" t="str">
        <f t="shared" si="40"/>
        <v/>
      </c>
      <c r="K897" s="114" t="str">
        <f t="shared" si="41"/>
        <v/>
      </c>
      <c r="L897" s="96"/>
    </row>
    <row r="898" customHeight="1" spans="1:12">
      <c r="A898" s="110" t="str">
        <f t="array" ref="A898">销售记录!O897:R903</f>
        <v/>
      </c>
      <c r="B898" s="110" t="str">
        <f t="array" ref="B898">销售记录!P897:S903</f>
        <v/>
      </c>
      <c r="C898" s="111" t="str">
        <f t="array" ref="C898">销售记录!Q897:T903</f>
        <v/>
      </c>
      <c r="D898" s="110" t="str">
        <f t="array" ref="D898">销售记录!R897:U903</f>
        <v/>
      </c>
      <c r="E898" s="112" t="str">
        <f>IF(A898="","",SUMIF(进货明细!$A$3:$A$5000,A898,进货明细!$F$3:$F$5000))</f>
        <v/>
      </c>
      <c r="F898" s="113" t="str">
        <f t="shared" si="39"/>
        <v/>
      </c>
      <c r="G898" s="114" t="str">
        <f>IF(E898="","",SUMIF(进货明细!$A$3:$A$5000,A898,进货明细!$H$3:$H$5000))</f>
        <v/>
      </c>
      <c r="H898" s="112" t="str">
        <f>IF(A898="","",SUMIF(销售记录!$A$3:$A$5000,A898,销售记录!$F$3:$F$5000))</f>
        <v/>
      </c>
      <c r="I898" s="114" t="str">
        <f>IF(H898="","",SUMIF(销售记录!$A$3:$A$5000,A898,销售记录!$H$3:$H$5000))</f>
        <v/>
      </c>
      <c r="J898" s="119" t="str">
        <f t="shared" si="40"/>
        <v/>
      </c>
      <c r="K898" s="114" t="str">
        <f t="shared" si="41"/>
        <v/>
      </c>
      <c r="L898" s="96"/>
    </row>
    <row r="899" customHeight="1" spans="1:12">
      <c r="A899" s="110" t="str">
        <f t="array" ref="A899">销售记录!O898:R904</f>
        <v/>
      </c>
      <c r="B899" s="110" t="str">
        <f t="array" ref="B899">销售记录!P898:S904</f>
        <v/>
      </c>
      <c r="C899" s="111" t="str">
        <f t="array" ref="C899">销售记录!Q898:T904</f>
        <v/>
      </c>
      <c r="D899" s="110" t="str">
        <f t="array" ref="D899">销售记录!R898:U904</f>
        <v/>
      </c>
      <c r="E899" s="112" t="str">
        <f>IF(A899="","",SUMIF(进货明细!$A$3:$A$5000,A899,进货明细!$F$3:$F$5000))</f>
        <v/>
      </c>
      <c r="F899" s="113" t="str">
        <f t="shared" si="39"/>
        <v/>
      </c>
      <c r="G899" s="114" t="str">
        <f>IF(E899="","",SUMIF(进货明细!$A$3:$A$5000,A899,进货明细!$H$3:$H$5000))</f>
        <v/>
      </c>
      <c r="H899" s="112" t="str">
        <f>IF(A899="","",SUMIF(销售记录!$A$3:$A$5000,A899,销售记录!$F$3:$F$5000))</f>
        <v/>
      </c>
      <c r="I899" s="114" t="str">
        <f>IF(H899="","",SUMIF(销售记录!$A$3:$A$5000,A899,销售记录!$H$3:$H$5000))</f>
        <v/>
      </c>
      <c r="J899" s="119" t="str">
        <f t="shared" si="40"/>
        <v/>
      </c>
      <c r="K899" s="114" t="str">
        <f t="shared" si="41"/>
        <v/>
      </c>
      <c r="L899" s="96"/>
    </row>
    <row r="900" customHeight="1" spans="1:12">
      <c r="A900" s="110" t="str">
        <f t="array" ref="A900">销售记录!O899:R905</f>
        <v/>
      </c>
      <c r="B900" s="110" t="str">
        <f t="array" ref="B900">销售记录!P899:S905</f>
        <v/>
      </c>
      <c r="C900" s="111" t="str">
        <f t="array" ref="C900">销售记录!Q899:T905</f>
        <v/>
      </c>
      <c r="D900" s="110" t="str">
        <f t="array" ref="D900">销售记录!R899:U905</f>
        <v/>
      </c>
      <c r="E900" s="112" t="str">
        <f>IF(A900="","",SUMIF(进货明细!$A$3:$A$5000,A900,进货明细!$F$3:$F$5000))</f>
        <v/>
      </c>
      <c r="F900" s="113" t="str">
        <f t="shared" si="39"/>
        <v/>
      </c>
      <c r="G900" s="114" t="str">
        <f>IF(E900="","",SUMIF(进货明细!$A$3:$A$5000,A900,进货明细!$H$3:$H$5000))</f>
        <v/>
      </c>
      <c r="H900" s="112" t="str">
        <f>IF(A900="","",SUMIF(销售记录!$A$3:$A$5000,A900,销售记录!$F$3:$F$5000))</f>
        <v/>
      </c>
      <c r="I900" s="114" t="str">
        <f>IF(H900="","",SUMIF(销售记录!$A$3:$A$5000,A900,销售记录!$H$3:$H$5000))</f>
        <v/>
      </c>
      <c r="J900" s="119" t="str">
        <f t="shared" si="40"/>
        <v/>
      </c>
      <c r="K900" s="114" t="str">
        <f t="shared" si="41"/>
        <v/>
      </c>
      <c r="L900" s="96"/>
    </row>
    <row r="901" customHeight="1" spans="1:12">
      <c r="A901" s="110" t="str">
        <f t="array" ref="A901">销售记录!O900:R906</f>
        <v/>
      </c>
      <c r="B901" s="110" t="str">
        <f t="array" ref="B901">销售记录!P900:S906</f>
        <v/>
      </c>
      <c r="C901" s="111" t="str">
        <f t="array" ref="C901">销售记录!Q900:T906</f>
        <v/>
      </c>
      <c r="D901" s="110" t="str">
        <f t="array" ref="D901">销售记录!R900:U906</f>
        <v/>
      </c>
      <c r="E901" s="112" t="str">
        <f>IF(A901="","",SUMIF(进货明细!$A$3:$A$5000,A901,进货明细!$F$3:$F$5000))</f>
        <v/>
      </c>
      <c r="F901" s="113" t="str">
        <f t="shared" ref="F901:F964" si="42">IF(E901="","",G901/E901)</f>
        <v/>
      </c>
      <c r="G901" s="114" t="str">
        <f>IF(E901="","",SUMIF(进货明细!$A$3:$A$5000,A901,进货明细!$H$3:$H$5000))</f>
        <v/>
      </c>
      <c r="H901" s="112" t="str">
        <f>IF(A901="","",SUMIF(销售记录!$A$3:$A$5000,A901,销售记录!$F$3:$F$5000))</f>
        <v/>
      </c>
      <c r="I901" s="114" t="str">
        <f>IF(H901="","",SUMIF(销售记录!$A$3:$A$5000,A901,销售记录!$H$3:$H$5000))</f>
        <v/>
      </c>
      <c r="J901" s="119" t="str">
        <f t="shared" ref="J901:J964" si="43">IF(E901="","",E901-H901)</f>
        <v/>
      </c>
      <c r="K901" s="114" t="str">
        <f t="shared" ref="K901:K964" si="44">IF(ISERROR(I901-G901*H901/E901),"",I901-G901*H901/E901)</f>
        <v/>
      </c>
      <c r="L901" s="96"/>
    </row>
    <row r="902" customHeight="1" spans="1:12">
      <c r="A902" s="110" t="str">
        <f t="array" ref="A902">销售记录!O901:R907</f>
        <v/>
      </c>
      <c r="B902" s="110" t="str">
        <f t="array" ref="B902">销售记录!P901:S907</f>
        <v/>
      </c>
      <c r="C902" s="111" t="str">
        <f t="array" ref="C902">销售记录!Q901:T907</f>
        <v/>
      </c>
      <c r="D902" s="110" t="str">
        <f t="array" ref="D902">销售记录!R901:U907</f>
        <v/>
      </c>
      <c r="E902" s="112" t="str">
        <f>IF(A902="","",SUMIF(进货明细!$A$3:$A$5000,A902,进货明细!$F$3:$F$5000))</f>
        <v/>
      </c>
      <c r="F902" s="113" t="str">
        <f t="shared" si="42"/>
        <v/>
      </c>
      <c r="G902" s="114" t="str">
        <f>IF(E902="","",SUMIF(进货明细!$A$3:$A$5000,A902,进货明细!$H$3:$H$5000))</f>
        <v/>
      </c>
      <c r="H902" s="112" t="str">
        <f>IF(A902="","",SUMIF(销售记录!$A$3:$A$5000,A902,销售记录!$F$3:$F$5000))</f>
        <v/>
      </c>
      <c r="I902" s="114" t="str">
        <f>IF(H902="","",SUMIF(销售记录!$A$3:$A$5000,A902,销售记录!$H$3:$H$5000))</f>
        <v/>
      </c>
      <c r="J902" s="119" t="str">
        <f t="shared" si="43"/>
        <v/>
      </c>
      <c r="K902" s="114" t="str">
        <f t="shared" si="44"/>
        <v/>
      </c>
      <c r="L902" s="96"/>
    </row>
    <row r="903" customHeight="1" spans="1:12">
      <c r="A903" s="110" t="str">
        <f t="array" ref="A903">销售记录!O902:R908</f>
        <v/>
      </c>
      <c r="B903" s="110" t="str">
        <f t="array" ref="B903">销售记录!P902:S908</f>
        <v/>
      </c>
      <c r="C903" s="111" t="str">
        <f t="array" ref="C903">销售记录!Q902:T908</f>
        <v/>
      </c>
      <c r="D903" s="110" t="str">
        <f t="array" ref="D903">销售记录!R902:U908</f>
        <v/>
      </c>
      <c r="E903" s="112" t="str">
        <f>IF(A903="","",SUMIF(进货明细!$A$3:$A$5000,A903,进货明细!$F$3:$F$5000))</f>
        <v/>
      </c>
      <c r="F903" s="113" t="str">
        <f t="shared" si="42"/>
        <v/>
      </c>
      <c r="G903" s="114" t="str">
        <f>IF(E903="","",SUMIF(进货明细!$A$3:$A$5000,A903,进货明细!$H$3:$H$5000))</f>
        <v/>
      </c>
      <c r="H903" s="112" t="str">
        <f>IF(A903="","",SUMIF(销售记录!$A$3:$A$5000,A903,销售记录!$F$3:$F$5000))</f>
        <v/>
      </c>
      <c r="I903" s="114" t="str">
        <f>IF(H903="","",SUMIF(销售记录!$A$3:$A$5000,A903,销售记录!$H$3:$H$5000))</f>
        <v/>
      </c>
      <c r="J903" s="119" t="str">
        <f t="shared" si="43"/>
        <v/>
      </c>
      <c r="K903" s="114" t="str">
        <f t="shared" si="44"/>
        <v/>
      </c>
      <c r="L903" s="96"/>
    </row>
    <row r="904" customHeight="1" spans="1:12">
      <c r="A904" s="110" t="str">
        <f t="array" ref="A904">销售记录!O903:R909</f>
        <v/>
      </c>
      <c r="B904" s="110" t="str">
        <f t="array" ref="B904">销售记录!P903:S909</f>
        <v/>
      </c>
      <c r="C904" s="111" t="str">
        <f t="array" ref="C904">销售记录!Q903:T909</f>
        <v/>
      </c>
      <c r="D904" s="110" t="str">
        <f t="array" ref="D904">销售记录!R903:U909</f>
        <v/>
      </c>
      <c r="E904" s="112" t="str">
        <f>IF(A904="","",SUMIF(进货明细!$A$3:$A$5000,A904,进货明细!$F$3:$F$5000))</f>
        <v/>
      </c>
      <c r="F904" s="113" t="str">
        <f t="shared" si="42"/>
        <v/>
      </c>
      <c r="G904" s="114" t="str">
        <f>IF(E904="","",SUMIF(进货明细!$A$3:$A$5000,A904,进货明细!$H$3:$H$5000))</f>
        <v/>
      </c>
      <c r="H904" s="112" t="str">
        <f>IF(A904="","",SUMIF(销售记录!$A$3:$A$5000,A904,销售记录!$F$3:$F$5000))</f>
        <v/>
      </c>
      <c r="I904" s="114" t="str">
        <f>IF(H904="","",SUMIF(销售记录!$A$3:$A$5000,A904,销售记录!$H$3:$H$5000))</f>
        <v/>
      </c>
      <c r="J904" s="119" t="str">
        <f t="shared" si="43"/>
        <v/>
      </c>
      <c r="K904" s="114" t="str">
        <f t="shared" si="44"/>
        <v/>
      </c>
      <c r="L904" s="96"/>
    </row>
    <row r="905" customHeight="1" spans="1:12">
      <c r="A905" s="110" t="str">
        <f t="array" ref="A905">销售记录!O904:R910</f>
        <v/>
      </c>
      <c r="B905" s="110" t="str">
        <f t="array" ref="B905">销售记录!P904:S910</f>
        <v/>
      </c>
      <c r="C905" s="111" t="str">
        <f t="array" ref="C905">销售记录!Q904:T910</f>
        <v/>
      </c>
      <c r="D905" s="110" t="str">
        <f t="array" ref="D905">销售记录!R904:U910</f>
        <v/>
      </c>
      <c r="E905" s="112" t="str">
        <f>IF(A905="","",SUMIF(进货明细!$A$3:$A$5000,A905,进货明细!$F$3:$F$5000))</f>
        <v/>
      </c>
      <c r="F905" s="113" t="str">
        <f t="shared" si="42"/>
        <v/>
      </c>
      <c r="G905" s="114" t="str">
        <f>IF(E905="","",SUMIF(进货明细!$A$3:$A$5000,A905,进货明细!$H$3:$H$5000))</f>
        <v/>
      </c>
      <c r="H905" s="112" t="str">
        <f>IF(A905="","",SUMIF(销售记录!$A$3:$A$5000,A905,销售记录!$F$3:$F$5000))</f>
        <v/>
      </c>
      <c r="I905" s="114" t="str">
        <f>IF(H905="","",SUMIF(销售记录!$A$3:$A$5000,A905,销售记录!$H$3:$H$5000))</f>
        <v/>
      </c>
      <c r="J905" s="119" t="str">
        <f t="shared" si="43"/>
        <v/>
      </c>
      <c r="K905" s="114" t="str">
        <f t="shared" si="44"/>
        <v/>
      </c>
      <c r="L905" s="96"/>
    </row>
    <row r="906" customHeight="1" spans="1:12">
      <c r="A906" s="110" t="str">
        <f t="array" ref="A906">销售记录!O905:R911</f>
        <v/>
      </c>
      <c r="B906" s="110" t="str">
        <f t="array" ref="B906">销售记录!P905:S911</f>
        <v/>
      </c>
      <c r="C906" s="111" t="str">
        <f t="array" ref="C906">销售记录!Q905:T911</f>
        <v/>
      </c>
      <c r="D906" s="110" t="str">
        <f t="array" ref="D906">销售记录!R905:U911</f>
        <v/>
      </c>
      <c r="E906" s="112" t="str">
        <f>IF(A906="","",SUMIF(进货明细!$A$3:$A$5000,A906,进货明细!$F$3:$F$5000))</f>
        <v/>
      </c>
      <c r="F906" s="113" t="str">
        <f t="shared" si="42"/>
        <v/>
      </c>
      <c r="G906" s="114" t="str">
        <f>IF(E906="","",SUMIF(进货明细!$A$3:$A$5000,A906,进货明细!$H$3:$H$5000))</f>
        <v/>
      </c>
      <c r="H906" s="112" t="str">
        <f>IF(A906="","",SUMIF(销售记录!$A$3:$A$5000,A906,销售记录!$F$3:$F$5000))</f>
        <v/>
      </c>
      <c r="I906" s="114" t="str">
        <f>IF(H906="","",SUMIF(销售记录!$A$3:$A$5000,A906,销售记录!$H$3:$H$5000))</f>
        <v/>
      </c>
      <c r="J906" s="119" t="str">
        <f t="shared" si="43"/>
        <v/>
      </c>
      <c r="K906" s="114" t="str">
        <f t="shared" si="44"/>
        <v/>
      </c>
      <c r="L906" s="96"/>
    </row>
    <row r="907" customHeight="1" spans="1:12">
      <c r="A907" s="110" t="str">
        <f t="array" ref="A907">销售记录!O906:R912</f>
        <v/>
      </c>
      <c r="B907" s="110" t="str">
        <f t="array" ref="B907">销售记录!P906:S912</f>
        <v/>
      </c>
      <c r="C907" s="111" t="str">
        <f t="array" ref="C907">销售记录!Q906:T912</f>
        <v/>
      </c>
      <c r="D907" s="110" t="str">
        <f t="array" ref="D907">销售记录!R906:U912</f>
        <v/>
      </c>
      <c r="E907" s="112" t="str">
        <f>IF(A907="","",SUMIF(进货明细!$A$3:$A$5000,A907,进货明细!$F$3:$F$5000))</f>
        <v/>
      </c>
      <c r="F907" s="113" t="str">
        <f t="shared" si="42"/>
        <v/>
      </c>
      <c r="G907" s="114" t="str">
        <f>IF(E907="","",SUMIF(进货明细!$A$3:$A$5000,A907,进货明细!$H$3:$H$5000))</f>
        <v/>
      </c>
      <c r="H907" s="112" t="str">
        <f>IF(A907="","",SUMIF(销售记录!$A$3:$A$5000,A907,销售记录!$F$3:$F$5000))</f>
        <v/>
      </c>
      <c r="I907" s="114" t="str">
        <f>IF(H907="","",SUMIF(销售记录!$A$3:$A$5000,A907,销售记录!$H$3:$H$5000))</f>
        <v/>
      </c>
      <c r="J907" s="119" t="str">
        <f t="shared" si="43"/>
        <v/>
      </c>
      <c r="K907" s="114" t="str">
        <f t="shared" si="44"/>
        <v/>
      </c>
      <c r="L907" s="96"/>
    </row>
    <row r="908" customHeight="1" spans="1:12">
      <c r="A908" s="110" t="str">
        <f t="array" ref="A908">销售记录!O907:R913</f>
        <v/>
      </c>
      <c r="B908" s="110" t="str">
        <f t="array" ref="B908">销售记录!P907:S913</f>
        <v/>
      </c>
      <c r="C908" s="111" t="str">
        <f t="array" ref="C908">销售记录!Q907:T913</f>
        <v/>
      </c>
      <c r="D908" s="110" t="str">
        <f t="array" ref="D908">销售记录!R907:U913</f>
        <v/>
      </c>
      <c r="E908" s="112" t="str">
        <f>IF(A908="","",SUMIF(进货明细!$A$3:$A$5000,A908,进货明细!$F$3:$F$5000))</f>
        <v/>
      </c>
      <c r="F908" s="113" t="str">
        <f t="shared" si="42"/>
        <v/>
      </c>
      <c r="G908" s="114" t="str">
        <f>IF(E908="","",SUMIF(进货明细!$A$3:$A$5000,A908,进货明细!$H$3:$H$5000))</f>
        <v/>
      </c>
      <c r="H908" s="112" t="str">
        <f>IF(A908="","",SUMIF(销售记录!$A$3:$A$5000,A908,销售记录!$F$3:$F$5000))</f>
        <v/>
      </c>
      <c r="I908" s="114" t="str">
        <f>IF(H908="","",SUMIF(销售记录!$A$3:$A$5000,A908,销售记录!$H$3:$H$5000))</f>
        <v/>
      </c>
      <c r="J908" s="119" t="str">
        <f t="shared" si="43"/>
        <v/>
      </c>
      <c r="K908" s="114" t="str">
        <f t="shared" si="44"/>
        <v/>
      </c>
      <c r="L908" s="96"/>
    </row>
    <row r="909" customHeight="1" spans="1:12">
      <c r="A909" s="110" t="str">
        <f t="array" ref="A909">销售记录!O908:R914</f>
        <v/>
      </c>
      <c r="B909" s="110" t="str">
        <f t="array" ref="B909">销售记录!P908:S914</f>
        <v/>
      </c>
      <c r="C909" s="111" t="str">
        <f t="array" ref="C909">销售记录!Q908:T914</f>
        <v/>
      </c>
      <c r="D909" s="110" t="str">
        <f t="array" ref="D909">销售记录!R908:U914</f>
        <v/>
      </c>
      <c r="E909" s="112" t="str">
        <f>IF(A909="","",SUMIF(进货明细!$A$3:$A$5000,A909,进货明细!$F$3:$F$5000))</f>
        <v/>
      </c>
      <c r="F909" s="113" t="str">
        <f t="shared" si="42"/>
        <v/>
      </c>
      <c r="G909" s="114" t="str">
        <f>IF(E909="","",SUMIF(进货明细!$A$3:$A$5000,A909,进货明细!$H$3:$H$5000))</f>
        <v/>
      </c>
      <c r="H909" s="112" t="str">
        <f>IF(A909="","",SUMIF(销售记录!$A$3:$A$5000,A909,销售记录!$F$3:$F$5000))</f>
        <v/>
      </c>
      <c r="I909" s="114" t="str">
        <f>IF(H909="","",SUMIF(销售记录!$A$3:$A$5000,A909,销售记录!$H$3:$H$5000))</f>
        <v/>
      </c>
      <c r="J909" s="119" t="str">
        <f t="shared" si="43"/>
        <v/>
      </c>
      <c r="K909" s="114" t="str">
        <f t="shared" si="44"/>
        <v/>
      </c>
      <c r="L909" s="96"/>
    </row>
    <row r="910" customHeight="1" spans="1:12">
      <c r="A910" s="110" t="str">
        <f t="array" ref="A910">销售记录!O909:R915</f>
        <v/>
      </c>
      <c r="B910" s="110" t="str">
        <f t="array" ref="B910">销售记录!P909:S915</f>
        <v/>
      </c>
      <c r="C910" s="111" t="str">
        <f t="array" ref="C910">销售记录!Q909:T915</f>
        <v/>
      </c>
      <c r="D910" s="110" t="str">
        <f t="array" ref="D910">销售记录!R909:U915</f>
        <v/>
      </c>
      <c r="E910" s="112" t="str">
        <f>IF(A910="","",SUMIF(进货明细!$A$3:$A$5000,A910,进货明细!$F$3:$F$5000))</f>
        <v/>
      </c>
      <c r="F910" s="113" t="str">
        <f t="shared" si="42"/>
        <v/>
      </c>
      <c r="G910" s="114" t="str">
        <f>IF(E910="","",SUMIF(进货明细!$A$3:$A$5000,A910,进货明细!$H$3:$H$5000))</f>
        <v/>
      </c>
      <c r="H910" s="112" t="str">
        <f>IF(A910="","",SUMIF(销售记录!$A$3:$A$5000,A910,销售记录!$F$3:$F$5000))</f>
        <v/>
      </c>
      <c r="I910" s="114" t="str">
        <f>IF(H910="","",SUMIF(销售记录!$A$3:$A$5000,A910,销售记录!$H$3:$H$5000))</f>
        <v/>
      </c>
      <c r="J910" s="119" t="str">
        <f t="shared" si="43"/>
        <v/>
      </c>
      <c r="K910" s="114" t="str">
        <f t="shared" si="44"/>
        <v/>
      </c>
      <c r="L910" s="96"/>
    </row>
    <row r="911" customHeight="1" spans="1:12">
      <c r="A911" s="110" t="str">
        <f t="array" ref="A911">销售记录!O910:R916</f>
        <v/>
      </c>
      <c r="B911" s="110" t="str">
        <f t="array" ref="B911">销售记录!P910:S916</f>
        <v/>
      </c>
      <c r="C911" s="111" t="str">
        <f t="array" ref="C911">销售记录!Q910:T916</f>
        <v/>
      </c>
      <c r="D911" s="110" t="str">
        <f t="array" ref="D911">销售记录!R910:U916</f>
        <v/>
      </c>
      <c r="E911" s="112" t="str">
        <f>IF(A911="","",SUMIF(进货明细!$A$3:$A$5000,A911,进货明细!$F$3:$F$5000))</f>
        <v/>
      </c>
      <c r="F911" s="113" t="str">
        <f t="shared" si="42"/>
        <v/>
      </c>
      <c r="G911" s="114" t="str">
        <f>IF(E911="","",SUMIF(进货明细!$A$3:$A$5000,A911,进货明细!$H$3:$H$5000))</f>
        <v/>
      </c>
      <c r="H911" s="112" t="str">
        <f>IF(A911="","",SUMIF(销售记录!$A$3:$A$5000,A911,销售记录!$F$3:$F$5000))</f>
        <v/>
      </c>
      <c r="I911" s="114" t="str">
        <f>IF(H911="","",SUMIF(销售记录!$A$3:$A$5000,A911,销售记录!$H$3:$H$5000))</f>
        <v/>
      </c>
      <c r="J911" s="119" t="str">
        <f t="shared" si="43"/>
        <v/>
      </c>
      <c r="K911" s="114" t="str">
        <f t="shared" si="44"/>
        <v/>
      </c>
      <c r="L911" s="96"/>
    </row>
    <row r="912" customHeight="1" spans="1:12">
      <c r="A912" s="110" t="str">
        <f t="array" ref="A912">销售记录!O911:R917</f>
        <v/>
      </c>
      <c r="B912" s="110" t="str">
        <f t="array" ref="B912">销售记录!P911:S917</f>
        <v/>
      </c>
      <c r="C912" s="111" t="str">
        <f t="array" ref="C912">销售记录!Q911:T917</f>
        <v/>
      </c>
      <c r="D912" s="110" t="str">
        <f t="array" ref="D912">销售记录!R911:U917</f>
        <v/>
      </c>
      <c r="E912" s="112" t="str">
        <f>IF(A912="","",SUMIF(进货明细!$A$3:$A$5000,A912,进货明细!$F$3:$F$5000))</f>
        <v/>
      </c>
      <c r="F912" s="113" t="str">
        <f t="shared" si="42"/>
        <v/>
      </c>
      <c r="G912" s="114" t="str">
        <f>IF(E912="","",SUMIF(进货明细!$A$3:$A$5000,A912,进货明细!$H$3:$H$5000))</f>
        <v/>
      </c>
      <c r="H912" s="112" t="str">
        <f>IF(A912="","",SUMIF(销售记录!$A$3:$A$5000,A912,销售记录!$F$3:$F$5000))</f>
        <v/>
      </c>
      <c r="I912" s="114" t="str">
        <f>IF(H912="","",SUMIF(销售记录!$A$3:$A$5000,A912,销售记录!$H$3:$H$5000))</f>
        <v/>
      </c>
      <c r="J912" s="119" t="str">
        <f t="shared" si="43"/>
        <v/>
      </c>
      <c r="K912" s="114" t="str">
        <f t="shared" si="44"/>
        <v/>
      </c>
      <c r="L912" s="96"/>
    </row>
    <row r="913" customHeight="1" spans="1:12">
      <c r="A913" s="110" t="str">
        <f t="array" ref="A913">销售记录!O912:R918</f>
        <v/>
      </c>
      <c r="B913" s="110" t="str">
        <f t="array" ref="B913">销售记录!P912:S918</f>
        <v/>
      </c>
      <c r="C913" s="111" t="str">
        <f t="array" ref="C913">销售记录!Q912:T918</f>
        <v/>
      </c>
      <c r="D913" s="110" t="str">
        <f t="array" ref="D913">销售记录!R912:U918</f>
        <v/>
      </c>
      <c r="E913" s="112" t="str">
        <f>IF(A913="","",SUMIF(进货明细!$A$3:$A$5000,A913,进货明细!$F$3:$F$5000))</f>
        <v/>
      </c>
      <c r="F913" s="113" t="str">
        <f t="shared" si="42"/>
        <v/>
      </c>
      <c r="G913" s="114" t="str">
        <f>IF(E913="","",SUMIF(进货明细!$A$3:$A$5000,A913,进货明细!$H$3:$H$5000))</f>
        <v/>
      </c>
      <c r="H913" s="112" t="str">
        <f>IF(A913="","",SUMIF(销售记录!$A$3:$A$5000,A913,销售记录!$F$3:$F$5000))</f>
        <v/>
      </c>
      <c r="I913" s="114" t="str">
        <f>IF(H913="","",SUMIF(销售记录!$A$3:$A$5000,A913,销售记录!$H$3:$H$5000))</f>
        <v/>
      </c>
      <c r="J913" s="119" t="str">
        <f t="shared" si="43"/>
        <v/>
      </c>
      <c r="K913" s="114" t="str">
        <f t="shared" si="44"/>
        <v/>
      </c>
      <c r="L913" s="96"/>
    </row>
    <row r="914" customHeight="1" spans="1:12">
      <c r="A914" s="110" t="str">
        <f t="array" ref="A914">销售记录!O913:R919</f>
        <v/>
      </c>
      <c r="B914" s="110" t="str">
        <f t="array" ref="B914">销售记录!P913:S919</f>
        <v/>
      </c>
      <c r="C914" s="111" t="str">
        <f t="array" ref="C914">销售记录!Q913:T919</f>
        <v/>
      </c>
      <c r="D914" s="110" t="str">
        <f t="array" ref="D914">销售记录!R913:U919</f>
        <v/>
      </c>
      <c r="E914" s="112" t="str">
        <f>IF(A914="","",SUMIF(进货明细!$A$3:$A$5000,A914,进货明细!$F$3:$F$5000))</f>
        <v/>
      </c>
      <c r="F914" s="113" t="str">
        <f t="shared" si="42"/>
        <v/>
      </c>
      <c r="G914" s="114" t="str">
        <f>IF(E914="","",SUMIF(进货明细!$A$3:$A$5000,A914,进货明细!$H$3:$H$5000))</f>
        <v/>
      </c>
      <c r="H914" s="112" t="str">
        <f>IF(A914="","",SUMIF(销售记录!$A$3:$A$5000,A914,销售记录!$F$3:$F$5000))</f>
        <v/>
      </c>
      <c r="I914" s="114" t="str">
        <f>IF(H914="","",SUMIF(销售记录!$A$3:$A$5000,A914,销售记录!$H$3:$H$5000))</f>
        <v/>
      </c>
      <c r="J914" s="119" t="str">
        <f t="shared" si="43"/>
        <v/>
      </c>
      <c r="K914" s="114" t="str">
        <f t="shared" si="44"/>
        <v/>
      </c>
      <c r="L914" s="96"/>
    </row>
    <row r="915" customHeight="1" spans="1:12">
      <c r="A915" s="110" t="str">
        <f t="array" ref="A915">销售记录!O914:R920</f>
        <v/>
      </c>
      <c r="B915" s="110" t="str">
        <f t="array" ref="B915">销售记录!P914:S920</f>
        <v/>
      </c>
      <c r="C915" s="111" t="str">
        <f t="array" ref="C915">销售记录!Q914:T920</f>
        <v/>
      </c>
      <c r="D915" s="110" t="str">
        <f t="array" ref="D915">销售记录!R914:U920</f>
        <v/>
      </c>
      <c r="E915" s="112" t="str">
        <f>IF(A915="","",SUMIF(进货明细!$A$3:$A$5000,A915,进货明细!$F$3:$F$5000))</f>
        <v/>
      </c>
      <c r="F915" s="113" t="str">
        <f t="shared" si="42"/>
        <v/>
      </c>
      <c r="G915" s="114" t="str">
        <f>IF(E915="","",SUMIF(进货明细!$A$3:$A$5000,A915,进货明细!$H$3:$H$5000))</f>
        <v/>
      </c>
      <c r="H915" s="112" t="str">
        <f>IF(A915="","",SUMIF(销售记录!$A$3:$A$5000,A915,销售记录!$F$3:$F$5000))</f>
        <v/>
      </c>
      <c r="I915" s="114" t="str">
        <f>IF(H915="","",SUMIF(销售记录!$A$3:$A$5000,A915,销售记录!$H$3:$H$5000))</f>
        <v/>
      </c>
      <c r="J915" s="119" t="str">
        <f t="shared" si="43"/>
        <v/>
      </c>
      <c r="K915" s="114" t="str">
        <f t="shared" si="44"/>
        <v/>
      </c>
      <c r="L915" s="96"/>
    </row>
    <row r="916" customHeight="1" spans="1:12">
      <c r="A916" s="110" t="str">
        <f t="array" ref="A916">销售记录!O915:R921</f>
        <v/>
      </c>
      <c r="B916" s="110" t="str">
        <f t="array" ref="B916">销售记录!P915:S921</f>
        <v/>
      </c>
      <c r="C916" s="111" t="str">
        <f t="array" ref="C916">销售记录!Q915:T921</f>
        <v/>
      </c>
      <c r="D916" s="110" t="str">
        <f t="array" ref="D916">销售记录!R915:U921</f>
        <v/>
      </c>
      <c r="E916" s="112" t="str">
        <f>IF(A916="","",SUMIF(进货明细!$A$3:$A$5000,A916,进货明细!$F$3:$F$5000))</f>
        <v/>
      </c>
      <c r="F916" s="113" t="str">
        <f t="shared" si="42"/>
        <v/>
      </c>
      <c r="G916" s="114" t="str">
        <f>IF(E916="","",SUMIF(进货明细!$A$3:$A$5000,A916,进货明细!$H$3:$H$5000))</f>
        <v/>
      </c>
      <c r="H916" s="112" t="str">
        <f>IF(A916="","",SUMIF(销售记录!$A$3:$A$5000,A916,销售记录!$F$3:$F$5000))</f>
        <v/>
      </c>
      <c r="I916" s="114" t="str">
        <f>IF(H916="","",SUMIF(销售记录!$A$3:$A$5000,A916,销售记录!$H$3:$H$5000))</f>
        <v/>
      </c>
      <c r="J916" s="119" t="str">
        <f t="shared" si="43"/>
        <v/>
      </c>
      <c r="K916" s="114" t="str">
        <f t="shared" si="44"/>
        <v/>
      </c>
      <c r="L916" s="96"/>
    </row>
    <row r="917" customHeight="1" spans="1:12">
      <c r="A917" s="110" t="str">
        <f t="array" ref="A917">销售记录!O916:R922</f>
        <v/>
      </c>
      <c r="B917" s="110" t="str">
        <f t="array" ref="B917">销售记录!P916:S922</f>
        <v/>
      </c>
      <c r="C917" s="111" t="str">
        <f t="array" ref="C917">销售记录!Q916:T922</f>
        <v/>
      </c>
      <c r="D917" s="110" t="str">
        <f t="array" ref="D917">销售记录!R916:U922</f>
        <v/>
      </c>
      <c r="E917" s="112" t="str">
        <f>IF(A917="","",SUMIF(进货明细!$A$3:$A$5000,A917,进货明细!$F$3:$F$5000))</f>
        <v/>
      </c>
      <c r="F917" s="113" t="str">
        <f t="shared" si="42"/>
        <v/>
      </c>
      <c r="G917" s="114" t="str">
        <f>IF(E917="","",SUMIF(进货明细!$A$3:$A$5000,A917,进货明细!$H$3:$H$5000))</f>
        <v/>
      </c>
      <c r="H917" s="112" t="str">
        <f>IF(A917="","",SUMIF(销售记录!$A$3:$A$5000,A917,销售记录!$F$3:$F$5000))</f>
        <v/>
      </c>
      <c r="I917" s="114" t="str">
        <f>IF(H917="","",SUMIF(销售记录!$A$3:$A$5000,A917,销售记录!$H$3:$H$5000))</f>
        <v/>
      </c>
      <c r="J917" s="119" t="str">
        <f t="shared" si="43"/>
        <v/>
      </c>
      <c r="K917" s="114" t="str">
        <f t="shared" si="44"/>
        <v/>
      </c>
      <c r="L917" s="96"/>
    </row>
    <row r="918" customHeight="1" spans="1:12">
      <c r="A918" s="110" t="str">
        <f t="array" ref="A918">销售记录!O917:R923</f>
        <v/>
      </c>
      <c r="B918" s="110" t="str">
        <f t="array" ref="B918">销售记录!P917:S923</f>
        <v/>
      </c>
      <c r="C918" s="111" t="str">
        <f t="array" ref="C918">销售记录!Q917:T923</f>
        <v/>
      </c>
      <c r="D918" s="110" t="str">
        <f t="array" ref="D918">销售记录!R917:U923</f>
        <v/>
      </c>
      <c r="E918" s="112" t="str">
        <f>IF(A918="","",SUMIF(进货明细!$A$3:$A$5000,A918,进货明细!$F$3:$F$5000))</f>
        <v/>
      </c>
      <c r="F918" s="113" t="str">
        <f t="shared" si="42"/>
        <v/>
      </c>
      <c r="G918" s="114" t="str">
        <f>IF(E918="","",SUMIF(进货明细!$A$3:$A$5000,A918,进货明细!$H$3:$H$5000))</f>
        <v/>
      </c>
      <c r="H918" s="112" t="str">
        <f>IF(A918="","",SUMIF(销售记录!$A$3:$A$5000,A918,销售记录!$F$3:$F$5000))</f>
        <v/>
      </c>
      <c r="I918" s="114" t="str">
        <f>IF(H918="","",SUMIF(销售记录!$A$3:$A$5000,A918,销售记录!$H$3:$H$5000))</f>
        <v/>
      </c>
      <c r="J918" s="119" t="str">
        <f t="shared" si="43"/>
        <v/>
      </c>
      <c r="K918" s="114" t="str">
        <f t="shared" si="44"/>
        <v/>
      </c>
      <c r="L918" s="96"/>
    </row>
    <row r="919" customHeight="1" spans="1:12">
      <c r="A919" s="110" t="str">
        <f t="array" ref="A919">销售记录!O918:R924</f>
        <v/>
      </c>
      <c r="B919" s="110" t="str">
        <f t="array" ref="B919">销售记录!P918:S924</f>
        <v/>
      </c>
      <c r="C919" s="111" t="str">
        <f t="array" ref="C919">销售记录!Q918:T924</f>
        <v/>
      </c>
      <c r="D919" s="110" t="str">
        <f t="array" ref="D919">销售记录!R918:U924</f>
        <v/>
      </c>
      <c r="E919" s="112" t="str">
        <f>IF(A919="","",SUMIF(进货明细!$A$3:$A$5000,A919,进货明细!$F$3:$F$5000))</f>
        <v/>
      </c>
      <c r="F919" s="113" t="str">
        <f t="shared" si="42"/>
        <v/>
      </c>
      <c r="G919" s="114" t="str">
        <f>IF(E919="","",SUMIF(进货明细!$A$3:$A$5000,A919,进货明细!$H$3:$H$5000))</f>
        <v/>
      </c>
      <c r="H919" s="112" t="str">
        <f>IF(A919="","",SUMIF(销售记录!$A$3:$A$5000,A919,销售记录!$F$3:$F$5000))</f>
        <v/>
      </c>
      <c r="I919" s="114" t="str">
        <f>IF(H919="","",SUMIF(销售记录!$A$3:$A$5000,A919,销售记录!$H$3:$H$5000))</f>
        <v/>
      </c>
      <c r="J919" s="119" t="str">
        <f t="shared" si="43"/>
        <v/>
      </c>
      <c r="K919" s="114" t="str">
        <f t="shared" si="44"/>
        <v/>
      </c>
      <c r="L919" s="96"/>
    </row>
    <row r="920" customHeight="1" spans="1:12">
      <c r="A920" s="110" t="str">
        <f t="array" ref="A920">销售记录!O919:R925</f>
        <v/>
      </c>
      <c r="B920" s="110" t="str">
        <f t="array" ref="B920">销售记录!P919:S925</f>
        <v/>
      </c>
      <c r="C920" s="111" t="str">
        <f t="array" ref="C920">销售记录!Q919:T925</f>
        <v/>
      </c>
      <c r="D920" s="110" t="str">
        <f t="array" ref="D920">销售记录!R919:U925</f>
        <v/>
      </c>
      <c r="E920" s="112" t="str">
        <f>IF(A920="","",SUMIF(进货明细!$A$3:$A$5000,A920,进货明细!$F$3:$F$5000))</f>
        <v/>
      </c>
      <c r="F920" s="113" t="str">
        <f t="shared" si="42"/>
        <v/>
      </c>
      <c r="G920" s="114" t="str">
        <f>IF(E920="","",SUMIF(进货明细!$A$3:$A$5000,A920,进货明细!$H$3:$H$5000))</f>
        <v/>
      </c>
      <c r="H920" s="112" t="str">
        <f>IF(A920="","",SUMIF(销售记录!$A$3:$A$5000,A920,销售记录!$F$3:$F$5000))</f>
        <v/>
      </c>
      <c r="I920" s="114" t="str">
        <f>IF(H920="","",SUMIF(销售记录!$A$3:$A$5000,A920,销售记录!$H$3:$H$5000))</f>
        <v/>
      </c>
      <c r="J920" s="119" t="str">
        <f t="shared" si="43"/>
        <v/>
      </c>
      <c r="K920" s="114" t="str">
        <f t="shared" si="44"/>
        <v/>
      </c>
      <c r="L920" s="96"/>
    </row>
    <row r="921" customHeight="1" spans="1:12">
      <c r="A921" s="110" t="str">
        <f t="array" ref="A921">销售记录!O920:R926</f>
        <v/>
      </c>
      <c r="B921" s="110" t="str">
        <f t="array" ref="B921">销售记录!P920:S926</f>
        <v/>
      </c>
      <c r="C921" s="111" t="str">
        <f t="array" ref="C921">销售记录!Q920:T926</f>
        <v/>
      </c>
      <c r="D921" s="110" t="str">
        <f t="array" ref="D921">销售记录!R920:U926</f>
        <v/>
      </c>
      <c r="E921" s="112" t="str">
        <f>IF(A921="","",SUMIF(进货明细!$A$3:$A$5000,A921,进货明细!$F$3:$F$5000))</f>
        <v/>
      </c>
      <c r="F921" s="113" t="str">
        <f t="shared" si="42"/>
        <v/>
      </c>
      <c r="G921" s="114" t="str">
        <f>IF(E921="","",SUMIF(进货明细!$A$3:$A$5000,A921,进货明细!$H$3:$H$5000))</f>
        <v/>
      </c>
      <c r="H921" s="112" t="str">
        <f>IF(A921="","",SUMIF(销售记录!$A$3:$A$5000,A921,销售记录!$F$3:$F$5000))</f>
        <v/>
      </c>
      <c r="I921" s="114" t="str">
        <f>IF(H921="","",SUMIF(销售记录!$A$3:$A$5000,A921,销售记录!$H$3:$H$5000))</f>
        <v/>
      </c>
      <c r="J921" s="119" t="str">
        <f t="shared" si="43"/>
        <v/>
      </c>
      <c r="K921" s="114" t="str">
        <f t="shared" si="44"/>
        <v/>
      </c>
      <c r="L921" s="96"/>
    </row>
    <row r="922" customHeight="1" spans="1:12">
      <c r="A922" s="110" t="str">
        <f t="array" ref="A922">销售记录!O921:R927</f>
        <v/>
      </c>
      <c r="B922" s="110" t="str">
        <f t="array" ref="B922">销售记录!P921:S927</f>
        <v/>
      </c>
      <c r="C922" s="111" t="str">
        <f t="array" ref="C922">销售记录!Q921:T927</f>
        <v/>
      </c>
      <c r="D922" s="110" t="str">
        <f t="array" ref="D922">销售记录!R921:U927</f>
        <v/>
      </c>
      <c r="E922" s="112" t="str">
        <f>IF(A922="","",SUMIF(进货明细!$A$3:$A$5000,A922,进货明细!$F$3:$F$5000))</f>
        <v/>
      </c>
      <c r="F922" s="113" t="str">
        <f t="shared" si="42"/>
        <v/>
      </c>
      <c r="G922" s="114" t="str">
        <f>IF(E922="","",SUMIF(进货明细!$A$3:$A$5000,A922,进货明细!$H$3:$H$5000))</f>
        <v/>
      </c>
      <c r="H922" s="112" t="str">
        <f>IF(A922="","",SUMIF(销售记录!$A$3:$A$5000,A922,销售记录!$F$3:$F$5000))</f>
        <v/>
      </c>
      <c r="I922" s="114" t="str">
        <f>IF(H922="","",SUMIF(销售记录!$A$3:$A$5000,A922,销售记录!$H$3:$H$5000))</f>
        <v/>
      </c>
      <c r="J922" s="119" t="str">
        <f t="shared" si="43"/>
        <v/>
      </c>
      <c r="K922" s="114" t="str">
        <f t="shared" si="44"/>
        <v/>
      </c>
      <c r="L922" s="96"/>
    </row>
    <row r="923" customHeight="1" spans="1:12">
      <c r="A923" s="110" t="str">
        <f t="array" ref="A923">销售记录!O922:R928</f>
        <v/>
      </c>
      <c r="B923" s="110" t="str">
        <f t="array" ref="B923">销售记录!P922:S928</f>
        <v/>
      </c>
      <c r="C923" s="111" t="str">
        <f t="array" ref="C923">销售记录!Q922:T928</f>
        <v/>
      </c>
      <c r="D923" s="110" t="str">
        <f t="array" ref="D923">销售记录!R922:U928</f>
        <v/>
      </c>
      <c r="E923" s="112" t="str">
        <f>IF(A923="","",SUMIF(进货明细!$A$3:$A$5000,A923,进货明细!$F$3:$F$5000))</f>
        <v/>
      </c>
      <c r="F923" s="113" t="str">
        <f t="shared" si="42"/>
        <v/>
      </c>
      <c r="G923" s="114" t="str">
        <f>IF(E923="","",SUMIF(进货明细!$A$3:$A$5000,A923,进货明细!$H$3:$H$5000))</f>
        <v/>
      </c>
      <c r="H923" s="112" t="str">
        <f>IF(A923="","",SUMIF(销售记录!$A$3:$A$5000,A923,销售记录!$F$3:$F$5000))</f>
        <v/>
      </c>
      <c r="I923" s="114" t="str">
        <f>IF(H923="","",SUMIF(销售记录!$A$3:$A$5000,A923,销售记录!$H$3:$H$5000))</f>
        <v/>
      </c>
      <c r="J923" s="119" t="str">
        <f t="shared" si="43"/>
        <v/>
      </c>
      <c r="K923" s="114" t="str">
        <f t="shared" si="44"/>
        <v/>
      </c>
      <c r="L923" s="96"/>
    </row>
    <row r="924" customHeight="1" spans="1:12">
      <c r="A924" s="110" t="str">
        <f t="array" ref="A924">销售记录!O923:R929</f>
        <v/>
      </c>
      <c r="B924" s="110" t="str">
        <f t="array" ref="B924">销售记录!P923:S929</f>
        <v/>
      </c>
      <c r="C924" s="111" t="str">
        <f t="array" ref="C924">销售记录!Q923:T929</f>
        <v/>
      </c>
      <c r="D924" s="110" t="str">
        <f t="array" ref="D924">销售记录!R923:U929</f>
        <v/>
      </c>
      <c r="E924" s="112" t="str">
        <f>IF(A924="","",SUMIF(进货明细!$A$3:$A$5000,A924,进货明细!$F$3:$F$5000))</f>
        <v/>
      </c>
      <c r="F924" s="113" t="str">
        <f t="shared" si="42"/>
        <v/>
      </c>
      <c r="G924" s="114" t="str">
        <f>IF(E924="","",SUMIF(进货明细!$A$3:$A$5000,A924,进货明细!$H$3:$H$5000))</f>
        <v/>
      </c>
      <c r="H924" s="112" t="str">
        <f>IF(A924="","",SUMIF(销售记录!$A$3:$A$5000,A924,销售记录!$F$3:$F$5000))</f>
        <v/>
      </c>
      <c r="I924" s="114" t="str">
        <f>IF(H924="","",SUMIF(销售记录!$A$3:$A$5000,A924,销售记录!$H$3:$H$5000))</f>
        <v/>
      </c>
      <c r="J924" s="119" t="str">
        <f t="shared" si="43"/>
        <v/>
      </c>
      <c r="K924" s="114" t="str">
        <f t="shared" si="44"/>
        <v/>
      </c>
      <c r="L924" s="96"/>
    </row>
    <row r="925" customHeight="1" spans="1:12">
      <c r="A925" s="110" t="str">
        <f t="array" ref="A925">销售记录!O924:R930</f>
        <v/>
      </c>
      <c r="B925" s="110" t="str">
        <f t="array" ref="B925">销售记录!P924:S930</f>
        <v/>
      </c>
      <c r="C925" s="111" t="str">
        <f t="array" ref="C925">销售记录!Q924:T930</f>
        <v/>
      </c>
      <c r="D925" s="110" t="str">
        <f t="array" ref="D925">销售记录!R924:U930</f>
        <v/>
      </c>
      <c r="E925" s="112" t="str">
        <f>IF(A925="","",SUMIF(进货明细!$A$3:$A$5000,A925,进货明细!$F$3:$F$5000))</f>
        <v/>
      </c>
      <c r="F925" s="113" t="str">
        <f t="shared" si="42"/>
        <v/>
      </c>
      <c r="G925" s="114" t="str">
        <f>IF(E925="","",SUMIF(进货明细!$A$3:$A$5000,A925,进货明细!$H$3:$H$5000))</f>
        <v/>
      </c>
      <c r="H925" s="112" t="str">
        <f>IF(A925="","",SUMIF(销售记录!$A$3:$A$5000,A925,销售记录!$F$3:$F$5000))</f>
        <v/>
      </c>
      <c r="I925" s="114" t="str">
        <f>IF(H925="","",SUMIF(销售记录!$A$3:$A$5000,A925,销售记录!$H$3:$H$5000))</f>
        <v/>
      </c>
      <c r="J925" s="119" t="str">
        <f t="shared" si="43"/>
        <v/>
      </c>
      <c r="K925" s="114" t="str">
        <f t="shared" si="44"/>
        <v/>
      </c>
      <c r="L925" s="96"/>
    </row>
    <row r="926" customHeight="1" spans="1:12">
      <c r="A926" s="110" t="str">
        <f t="array" ref="A926">销售记录!O925:R931</f>
        <v/>
      </c>
      <c r="B926" s="110" t="str">
        <f t="array" ref="B926">销售记录!P925:S931</f>
        <v/>
      </c>
      <c r="C926" s="111" t="str">
        <f t="array" ref="C926">销售记录!Q925:T931</f>
        <v/>
      </c>
      <c r="D926" s="110" t="str">
        <f t="array" ref="D926">销售记录!R925:U931</f>
        <v/>
      </c>
      <c r="E926" s="112" t="str">
        <f>IF(A926="","",SUMIF(进货明细!$A$3:$A$5000,A926,进货明细!$F$3:$F$5000))</f>
        <v/>
      </c>
      <c r="F926" s="113" t="str">
        <f t="shared" si="42"/>
        <v/>
      </c>
      <c r="G926" s="114" t="str">
        <f>IF(E926="","",SUMIF(进货明细!$A$3:$A$5000,A926,进货明细!$H$3:$H$5000))</f>
        <v/>
      </c>
      <c r="H926" s="112" t="str">
        <f>IF(A926="","",SUMIF(销售记录!$A$3:$A$5000,A926,销售记录!$F$3:$F$5000))</f>
        <v/>
      </c>
      <c r="I926" s="114" t="str">
        <f>IF(H926="","",SUMIF(销售记录!$A$3:$A$5000,A926,销售记录!$H$3:$H$5000))</f>
        <v/>
      </c>
      <c r="J926" s="119" t="str">
        <f t="shared" si="43"/>
        <v/>
      </c>
      <c r="K926" s="114" t="str">
        <f t="shared" si="44"/>
        <v/>
      </c>
      <c r="L926" s="96"/>
    </row>
    <row r="927" customHeight="1" spans="1:12">
      <c r="A927" s="110" t="str">
        <f t="array" ref="A927">销售记录!O926:R932</f>
        <v/>
      </c>
      <c r="B927" s="110" t="str">
        <f t="array" ref="B927">销售记录!P926:S932</f>
        <v/>
      </c>
      <c r="C927" s="111" t="str">
        <f t="array" ref="C927">销售记录!Q926:T932</f>
        <v/>
      </c>
      <c r="D927" s="110" t="str">
        <f t="array" ref="D927">销售记录!R926:U932</f>
        <v/>
      </c>
      <c r="E927" s="112" t="str">
        <f>IF(A927="","",SUMIF(进货明细!$A$3:$A$5000,A927,进货明细!$F$3:$F$5000))</f>
        <v/>
      </c>
      <c r="F927" s="113" t="str">
        <f t="shared" si="42"/>
        <v/>
      </c>
      <c r="G927" s="114" t="str">
        <f>IF(E927="","",SUMIF(进货明细!$A$3:$A$5000,A927,进货明细!$H$3:$H$5000))</f>
        <v/>
      </c>
      <c r="H927" s="112" t="str">
        <f>IF(A927="","",SUMIF(销售记录!$A$3:$A$5000,A927,销售记录!$F$3:$F$5000))</f>
        <v/>
      </c>
      <c r="I927" s="114" t="str">
        <f>IF(H927="","",SUMIF(销售记录!$A$3:$A$5000,A927,销售记录!$H$3:$H$5000))</f>
        <v/>
      </c>
      <c r="J927" s="119" t="str">
        <f t="shared" si="43"/>
        <v/>
      </c>
      <c r="K927" s="114" t="str">
        <f t="shared" si="44"/>
        <v/>
      </c>
      <c r="L927" s="96"/>
    </row>
    <row r="928" customHeight="1" spans="1:12">
      <c r="A928" s="110" t="str">
        <f t="array" ref="A928">销售记录!O927:R933</f>
        <v/>
      </c>
      <c r="B928" s="110" t="str">
        <f t="array" ref="B928">销售记录!P927:S933</f>
        <v/>
      </c>
      <c r="C928" s="111" t="str">
        <f t="array" ref="C928">销售记录!Q927:T933</f>
        <v/>
      </c>
      <c r="D928" s="110" t="str">
        <f t="array" ref="D928">销售记录!R927:U933</f>
        <v/>
      </c>
      <c r="E928" s="112" t="str">
        <f>IF(A928="","",SUMIF(进货明细!$A$3:$A$5000,A928,进货明细!$F$3:$F$5000))</f>
        <v/>
      </c>
      <c r="F928" s="113" t="str">
        <f t="shared" si="42"/>
        <v/>
      </c>
      <c r="G928" s="114" t="str">
        <f>IF(E928="","",SUMIF(进货明细!$A$3:$A$5000,A928,进货明细!$H$3:$H$5000))</f>
        <v/>
      </c>
      <c r="H928" s="112" t="str">
        <f>IF(A928="","",SUMIF(销售记录!$A$3:$A$5000,A928,销售记录!$F$3:$F$5000))</f>
        <v/>
      </c>
      <c r="I928" s="114" t="str">
        <f>IF(H928="","",SUMIF(销售记录!$A$3:$A$5000,A928,销售记录!$H$3:$H$5000))</f>
        <v/>
      </c>
      <c r="J928" s="119" t="str">
        <f t="shared" si="43"/>
        <v/>
      </c>
      <c r="K928" s="114" t="str">
        <f t="shared" si="44"/>
        <v/>
      </c>
      <c r="L928" s="96"/>
    </row>
    <row r="929" customHeight="1" spans="1:12">
      <c r="A929" s="110" t="str">
        <f t="array" ref="A929">销售记录!O928:R934</f>
        <v/>
      </c>
      <c r="B929" s="110" t="str">
        <f t="array" ref="B929">销售记录!P928:S934</f>
        <v/>
      </c>
      <c r="C929" s="111" t="str">
        <f t="array" ref="C929">销售记录!Q928:T934</f>
        <v/>
      </c>
      <c r="D929" s="110" t="str">
        <f t="array" ref="D929">销售记录!R928:U934</f>
        <v/>
      </c>
      <c r="E929" s="112" t="str">
        <f>IF(A929="","",SUMIF(进货明细!$A$3:$A$5000,A929,进货明细!$F$3:$F$5000))</f>
        <v/>
      </c>
      <c r="F929" s="113" t="str">
        <f t="shared" si="42"/>
        <v/>
      </c>
      <c r="G929" s="114" t="str">
        <f>IF(E929="","",SUMIF(进货明细!$A$3:$A$5000,A929,进货明细!$H$3:$H$5000))</f>
        <v/>
      </c>
      <c r="H929" s="112" t="str">
        <f>IF(A929="","",SUMIF(销售记录!$A$3:$A$5000,A929,销售记录!$F$3:$F$5000))</f>
        <v/>
      </c>
      <c r="I929" s="114" t="str">
        <f>IF(H929="","",SUMIF(销售记录!$A$3:$A$5000,A929,销售记录!$H$3:$H$5000))</f>
        <v/>
      </c>
      <c r="J929" s="119" t="str">
        <f t="shared" si="43"/>
        <v/>
      </c>
      <c r="K929" s="114" t="str">
        <f t="shared" si="44"/>
        <v/>
      </c>
      <c r="L929" s="96"/>
    </row>
    <row r="930" customHeight="1" spans="1:12">
      <c r="A930" s="110" t="str">
        <f t="array" ref="A930">销售记录!O929:R935</f>
        <v/>
      </c>
      <c r="B930" s="110" t="str">
        <f t="array" ref="B930">销售记录!P929:S935</f>
        <v/>
      </c>
      <c r="C930" s="111" t="str">
        <f t="array" ref="C930">销售记录!Q929:T935</f>
        <v/>
      </c>
      <c r="D930" s="110" t="str">
        <f t="array" ref="D930">销售记录!R929:U935</f>
        <v/>
      </c>
      <c r="E930" s="112" t="str">
        <f>IF(A930="","",SUMIF(进货明细!$A$3:$A$5000,A930,进货明细!$F$3:$F$5000))</f>
        <v/>
      </c>
      <c r="F930" s="113" t="str">
        <f t="shared" si="42"/>
        <v/>
      </c>
      <c r="G930" s="114" t="str">
        <f>IF(E930="","",SUMIF(进货明细!$A$3:$A$5000,A930,进货明细!$H$3:$H$5000))</f>
        <v/>
      </c>
      <c r="H930" s="112" t="str">
        <f>IF(A930="","",SUMIF(销售记录!$A$3:$A$5000,A930,销售记录!$F$3:$F$5000))</f>
        <v/>
      </c>
      <c r="I930" s="114" t="str">
        <f>IF(H930="","",SUMIF(销售记录!$A$3:$A$5000,A930,销售记录!$H$3:$H$5000))</f>
        <v/>
      </c>
      <c r="J930" s="119" t="str">
        <f t="shared" si="43"/>
        <v/>
      </c>
      <c r="K930" s="114" t="str">
        <f t="shared" si="44"/>
        <v/>
      </c>
      <c r="L930" s="96"/>
    </row>
    <row r="931" customHeight="1" spans="1:12">
      <c r="A931" s="110" t="str">
        <f t="array" ref="A931">销售记录!O930:R936</f>
        <v/>
      </c>
      <c r="B931" s="110" t="str">
        <f t="array" ref="B931">销售记录!P930:S936</f>
        <v/>
      </c>
      <c r="C931" s="111" t="str">
        <f t="array" ref="C931">销售记录!Q930:T936</f>
        <v/>
      </c>
      <c r="D931" s="110" t="str">
        <f t="array" ref="D931">销售记录!R930:U936</f>
        <v/>
      </c>
      <c r="E931" s="112" t="str">
        <f>IF(A931="","",SUMIF(进货明细!$A$3:$A$5000,A931,进货明细!$F$3:$F$5000))</f>
        <v/>
      </c>
      <c r="F931" s="113" t="str">
        <f t="shared" si="42"/>
        <v/>
      </c>
      <c r="G931" s="114" t="str">
        <f>IF(E931="","",SUMIF(进货明细!$A$3:$A$5000,A931,进货明细!$H$3:$H$5000))</f>
        <v/>
      </c>
      <c r="H931" s="112" t="str">
        <f>IF(A931="","",SUMIF(销售记录!$A$3:$A$5000,A931,销售记录!$F$3:$F$5000))</f>
        <v/>
      </c>
      <c r="I931" s="114" t="str">
        <f>IF(H931="","",SUMIF(销售记录!$A$3:$A$5000,A931,销售记录!$H$3:$H$5000))</f>
        <v/>
      </c>
      <c r="J931" s="119" t="str">
        <f t="shared" si="43"/>
        <v/>
      </c>
      <c r="K931" s="114" t="str">
        <f t="shared" si="44"/>
        <v/>
      </c>
      <c r="L931" s="96"/>
    </row>
    <row r="932" customHeight="1" spans="1:12">
      <c r="A932" s="110" t="str">
        <f t="array" ref="A932">销售记录!O931:R937</f>
        <v/>
      </c>
      <c r="B932" s="110" t="str">
        <f t="array" ref="B932">销售记录!P931:S937</f>
        <v/>
      </c>
      <c r="C932" s="111" t="str">
        <f t="array" ref="C932">销售记录!Q931:T937</f>
        <v/>
      </c>
      <c r="D932" s="110" t="str">
        <f t="array" ref="D932">销售记录!R931:U937</f>
        <v/>
      </c>
      <c r="E932" s="112" t="str">
        <f>IF(A932="","",SUMIF(进货明细!$A$3:$A$5000,A932,进货明细!$F$3:$F$5000))</f>
        <v/>
      </c>
      <c r="F932" s="113" t="str">
        <f t="shared" si="42"/>
        <v/>
      </c>
      <c r="G932" s="114" t="str">
        <f>IF(E932="","",SUMIF(进货明细!$A$3:$A$5000,A932,进货明细!$H$3:$H$5000))</f>
        <v/>
      </c>
      <c r="H932" s="112" t="str">
        <f>IF(A932="","",SUMIF(销售记录!$A$3:$A$5000,A932,销售记录!$F$3:$F$5000))</f>
        <v/>
      </c>
      <c r="I932" s="114" t="str">
        <f>IF(H932="","",SUMIF(销售记录!$A$3:$A$5000,A932,销售记录!$H$3:$H$5000))</f>
        <v/>
      </c>
      <c r="J932" s="119" t="str">
        <f t="shared" si="43"/>
        <v/>
      </c>
      <c r="K932" s="114" t="str">
        <f t="shared" si="44"/>
        <v/>
      </c>
      <c r="L932" s="96"/>
    </row>
    <row r="933" customHeight="1" spans="1:12">
      <c r="A933" s="110" t="str">
        <f t="array" ref="A933">销售记录!O932:R938</f>
        <v/>
      </c>
      <c r="B933" s="110" t="str">
        <f t="array" ref="B933">销售记录!P932:S938</f>
        <v/>
      </c>
      <c r="C933" s="111" t="str">
        <f t="array" ref="C933">销售记录!Q932:T938</f>
        <v/>
      </c>
      <c r="D933" s="110" t="str">
        <f t="array" ref="D933">销售记录!R932:U938</f>
        <v/>
      </c>
      <c r="E933" s="112" t="str">
        <f>IF(A933="","",SUMIF(进货明细!$A$3:$A$5000,A933,进货明细!$F$3:$F$5000))</f>
        <v/>
      </c>
      <c r="F933" s="113" t="str">
        <f t="shared" si="42"/>
        <v/>
      </c>
      <c r="G933" s="114" t="str">
        <f>IF(E933="","",SUMIF(进货明细!$A$3:$A$5000,A933,进货明细!$H$3:$H$5000))</f>
        <v/>
      </c>
      <c r="H933" s="112" t="str">
        <f>IF(A933="","",SUMIF(销售记录!$A$3:$A$5000,A933,销售记录!$F$3:$F$5000))</f>
        <v/>
      </c>
      <c r="I933" s="114" t="str">
        <f>IF(H933="","",SUMIF(销售记录!$A$3:$A$5000,A933,销售记录!$H$3:$H$5000))</f>
        <v/>
      </c>
      <c r="J933" s="119" t="str">
        <f t="shared" si="43"/>
        <v/>
      </c>
      <c r="K933" s="114" t="str">
        <f t="shared" si="44"/>
        <v/>
      </c>
      <c r="L933" s="96"/>
    </row>
    <row r="934" customHeight="1" spans="1:12">
      <c r="A934" s="110" t="str">
        <f t="array" ref="A934">销售记录!O933:R939</f>
        <v/>
      </c>
      <c r="B934" s="110" t="str">
        <f t="array" ref="B934">销售记录!P933:S939</f>
        <v/>
      </c>
      <c r="C934" s="111" t="str">
        <f t="array" ref="C934">销售记录!Q933:T939</f>
        <v/>
      </c>
      <c r="D934" s="110" t="str">
        <f t="array" ref="D934">销售记录!R933:U939</f>
        <v/>
      </c>
      <c r="E934" s="112" t="str">
        <f>IF(A934="","",SUMIF(进货明细!$A$3:$A$5000,A934,进货明细!$F$3:$F$5000))</f>
        <v/>
      </c>
      <c r="F934" s="113" t="str">
        <f t="shared" si="42"/>
        <v/>
      </c>
      <c r="G934" s="114" t="str">
        <f>IF(E934="","",SUMIF(进货明细!$A$3:$A$5000,A934,进货明细!$H$3:$H$5000))</f>
        <v/>
      </c>
      <c r="H934" s="112" t="str">
        <f>IF(A934="","",SUMIF(销售记录!$A$3:$A$5000,A934,销售记录!$F$3:$F$5000))</f>
        <v/>
      </c>
      <c r="I934" s="114" t="str">
        <f>IF(H934="","",SUMIF(销售记录!$A$3:$A$5000,A934,销售记录!$H$3:$H$5000))</f>
        <v/>
      </c>
      <c r="J934" s="119" t="str">
        <f t="shared" si="43"/>
        <v/>
      </c>
      <c r="K934" s="114" t="str">
        <f t="shared" si="44"/>
        <v/>
      </c>
      <c r="L934" s="96"/>
    </row>
    <row r="935" customHeight="1" spans="1:12">
      <c r="A935" s="110" t="str">
        <f t="array" ref="A935">销售记录!O934:R940</f>
        <v/>
      </c>
      <c r="B935" s="110" t="str">
        <f t="array" ref="B935">销售记录!P934:S940</f>
        <v/>
      </c>
      <c r="C935" s="111" t="str">
        <f t="array" ref="C935">销售记录!Q934:T940</f>
        <v/>
      </c>
      <c r="D935" s="110" t="str">
        <f t="array" ref="D935">销售记录!R934:U940</f>
        <v/>
      </c>
      <c r="E935" s="112" t="str">
        <f>IF(A935="","",SUMIF(进货明细!$A$3:$A$5000,A935,进货明细!$F$3:$F$5000))</f>
        <v/>
      </c>
      <c r="F935" s="113" t="str">
        <f t="shared" si="42"/>
        <v/>
      </c>
      <c r="G935" s="114" t="str">
        <f>IF(E935="","",SUMIF(进货明细!$A$3:$A$5000,A935,进货明细!$H$3:$H$5000))</f>
        <v/>
      </c>
      <c r="H935" s="112" t="str">
        <f>IF(A935="","",SUMIF(销售记录!$A$3:$A$5000,A935,销售记录!$F$3:$F$5000))</f>
        <v/>
      </c>
      <c r="I935" s="114" t="str">
        <f>IF(H935="","",SUMIF(销售记录!$A$3:$A$5000,A935,销售记录!$H$3:$H$5000))</f>
        <v/>
      </c>
      <c r="J935" s="119" t="str">
        <f t="shared" si="43"/>
        <v/>
      </c>
      <c r="K935" s="114" t="str">
        <f t="shared" si="44"/>
        <v/>
      </c>
      <c r="L935" s="96"/>
    </row>
    <row r="936" customHeight="1" spans="1:12">
      <c r="A936" s="110" t="str">
        <f t="array" ref="A936">销售记录!O935:R941</f>
        <v/>
      </c>
      <c r="B936" s="110" t="str">
        <f t="array" ref="B936">销售记录!P935:S941</f>
        <v/>
      </c>
      <c r="C936" s="111" t="str">
        <f t="array" ref="C936">销售记录!Q935:T941</f>
        <v/>
      </c>
      <c r="D936" s="110" t="str">
        <f t="array" ref="D936">销售记录!R935:U941</f>
        <v/>
      </c>
      <c r="E936" s="112" t="str">
        <f>IF(A936="","",SUMIF(进货明细!$A$3:$A$5000,A936,进货明细!$F$3:$F$5000))</f>
        <v/>
      </c>
      <c r="F936" s="113" t="str">
        <f t="shared" si="42"/>
        <v/>
      </c>
      <c r="G936" s="114" t="str">
        <f>IF(E936="","",SUMIF(进货明细!$A$3:$A$5000,A936,进货明细!$H$3:$H$5000))</f>
        <v/>
      </c>
      <c r="H936" s="112" t="str">
        <f>IF(A936="","",SUMIF(销售记录!$A$3:$A$5000,A936,销售记录!$F$3:$F$5000))</f>
        <v/>
      </c>
      <c r="I936" s="114" t="str">
        <f>IF(H936="","",SUMIF(销售记录!$A$3:$A$5000,A936,销售记录!$H$3:$H$5000))</f>
        <v/>
      </c>
      <c r="J936" s="119" t="str">
        <f t="shared" si="43"/>
        <v/>
      </c>
      <c r="K936" s="114" t="str">
        <f t="shared" si="44"/>
        <v/>
      </c>
      <c r="L936" s="96"/>
    </row>
    <row r="937" customHeight="1" spans="1:12">
      <c r="A937" s="110" t="str">
        <f t="array" ref="A937">销售记录!O936:R942</f>
        <v/>
      </c>
      <c r="B937" s="110" t="str">
        <f t="array" ref="B937">销售记录!P936:S942</f>
        <v/>
      </c>
      <c r="C937" s="111" t="str">
        <f t="array" ref="C937">销售记录!Q936:T942</f>
        <v/>
      </c>
      <c r="D937" s="110" t="str">
        <f t="array" ref="D937">销售记录!R936:U942</f>
        <v/>
      </c>
      <c r="E937" s="112" t="str">
        <f>IF(A937="","",SUMIF(进货明细!$A$3:$A$5000,A937,进货明细!$F$3:$F$5000))</f>
        <v/>
      </c>
      <c r="F937" s="113" t="str">
        <f t="shared" si="42"/>
        <v/>
      </c>
      <c r="G937" s="114" t="str">
        <f>IF(E937="","",SUMIF(进货明细!$A$3:$A$5000,A937,进货明细!$H$3:$H$5000))</f>
        <v/>
      </c>
      <c r="H937" s="112" t="str">
        <f>IF(A937="","",SUMIF(销售记录!$A$3:$A$5000,A937,销售记录!$F$3:$F$5000))</f>
        <v/>
      </c>
      <c r="I937" s="114" t="str">
        <f>IF(H937="","",SUMIF(销售记录!$A$3:$A$5000,A937,销售记录!$H$3:$H$5000))</f>
        <v/>
      </c>
      <c r="J937" s="119" t="str">
        <f t="shared" si="43"/>
        <v/>
      </c>
      <c r="K937" s="114" t="str">
        <f t="shared" si="44"/>
        <v/>
      </c>
      <c r="L937" s="96"/>
    </row>
    <row r="938" customHeight="1" spans="1:12">
      <c r="A938" s="110" t="str">
        <f t="array" ref="A938">销售记录!O937:R943</f>
        <v/>
      </c>
      <c r="B938" s="110" t="str">
        <f t="array" ref="B938">销售记录!P937:S943</f>
        <v/>
      </c>
      <c r="C938" s="111" t="str">
        <f t="array" ref="C938">销售记录!Q937:T943</f>
        <v/>
      </c>
      <c r="D938" s="110" t="str">
        <f t="array" ref="D938">销售记录!R937:U943</f>
        <v/>
      </c>
      <c r="E938" s="112" t="str">
        <f>IF(A938="","",SUMIF(进货明细!$A$3:$A$5000,A938,进货明细!$F$3:$F$5000))</f>
        <v/>
      </c>
      <c r="F938" s="113" t="str">
        <f t="shared" si="42"/>
        <v/>
      </c>
      <c r="G938" s="114" t="str">
        <f>IF(E938="","",SUMIF(进货明细!$A$3:$A$5000,A938,进货明细!$H$3:$H$5000))</f>
        <v/>
      </c>
      <c r="H938" s="112" t="str">
        <f>IF(A938="","",SUMIF(销售记录!$A$3:$A$5000,A938,销售记录!$F$3:$F$5000))</f>
        <v/>
      </c>
      <c r="I938" s="114" t="str">
        <f>IF(H938="","",SUMIF(销售记录!$A$3:$A$5000,A938,销售记录!$H$3:$H$5000))</f>
        <v/>
      </c>
      <c r="J938" s="119" t="str">
        <f t="shared" si="43"/>
        <v/>
      </c>
      <c r="K938" s="114" t="str">
        <f t="shared" si="44"/>
        <v/>
      </c>
      <c r="L938" s="96"/>
    </row>
    <row r="939" customHeight="1" spans="1:12">
      <c r="A939" s="110" t="str">
        <f t="array" ref="A939">销售记录!O938:R944</f>
        <v/>
      </c>
      <c r="B939" s="110" t="str">
        <f t="array" ref="B939">销售记录!P938:S944</f>
        <v/>
      </c>
      <c r="C939" s="111" t="str">
        <f t="array" ref="C939">销售记录!Q938:T944</f>
        <v/>
      </c>
      <c r="D939" s="110" t="str">
        <f t="array" ref="D939">销售记录!R938:U944</f>
        <v/>
      </c>
      <c r="E939" s="112" t="str">
        <f>IF(A939="","",SUMIF(进货明细!$A$3:$A$5000,A939,进货明细!$F$3:$F$5000))</f>
        <v/>
      </c>
      <c r="F939" s="113" t="str">
        <f t="shared" si="42"/>
        <v/>
      </c>
      <c r="G939" s="114" t="str">
        <f>IF(E939="","",SUMIF(进货明细!$A$3:$A$5000,A939,进货明细!$H$3:$H$5000))</f>
        <v/>
      </c>
      <c r="H939" s="112" t="str">
        <f>IF(A939="","",SUMIF(销售记录!$A$3:$A$5000,A939,销售记录!$F$3:$F$5000))</f>
        <v/>
      </c>
      <c r="I939" s="114" t="str">
        <f>IF(H939="","",SUMIF(销售记录!$A$3:$A$5000,A939,销售记录!$H$3:$H$5000))</f>
        <v/>
      </c>
      <c r="J939" s="119" t="str">
        <f t="shared" si="43"/>
        <v/>
      </c>
      <c r="K939" s="114" t="str">
        <f t="shared" si="44"/>
        <v/>
      </c>
      <c r="L939" s="96"/>
    </row>
    <row r="940" customHeight="1" spans="1:12">
      <c r="A940" s="110" t="str">
        <f t="array" ref="A940">销售记录!O939:R945</f>
        <v/>
      </c>
      <c r="B940" s="110" t="str">
        <f t="array" ref="B940">销售记录!P939:S945</f>
        <v/>
      </c>
      <c r="C940" s="111" t="str">
        <f t="array" ref="C940">销售记录!Q939:T945</f>
        <v/>
      </c>
      <c r="D940" s="110" t="str">
        <f t="array" ref="D940">销售记录!R939:U945</f>
        <v/>
      </c>
      <c r="E940" s="112" t="str">
        <f>IF(A940="","",SUMIF(进货明细!$A$3:$A$5000,A940,进货明细!$F$3:$F$5000))</f>
        <v/>
      </c>
      <c r="F940" s="113" t="str">
        <f t="shared" si="42"/>
        <v/>
      </c>
      <c r="G940" s="114" t="str">
        <f>IF(E940="","",SUMIF(进货明细!$A$3:$A$5000,A940,进货明细!$H$3:$H$5000))</f>
        <v/>
      </c>
      <c r="H940" s="112" t="str">
        <f>IF(A940="","",SUMIF(销售记录!$A$3:$A$5000,A940,销售记录!$F$3:$F$5000))</f>
        <v/>
      </c>
      <c r="I940" s="114" t="str">
        <f>IF(H940="","",SUMIF(销售记录!$A$3:$A$5000,A940,销售记录!$H$3:$H$5000))</f>
        <v/>
      </c>
      <c r="J940" s="119" t="str">
        <f t="shared" si="43"/>
        <v/>
      </c>
      <c r="K940" s="114" t="str">
        <f t="shared" si="44"/>
        <v/>
      </c>
      <c r="L940" s="96"/>
    </row>
    <row r="941" customHeight="1" spans="1:12">
      <c r="A941" s="110" t="str">
        <f t="array" ref="A941">销售记录!O940:R946</f>
        <v/>
      </c>
      <c r="B941" s="110" t="str">
        <f t="array" ref="B941">销售记录!P940:S946</f>
        <v/>
      </c>
      <c r="C941" s="111" t="str">
        <f t="array" ref="C941">销售记录!Q940:T946</f>
        <v/>
      </c>
      <c r="D941" s="110" t="str">
        <f t="array" ref="D941">销售记录!R940:U946</f>
        <v/>
      </c>
      <c r="E941" s="112" t="str">
        <f>IF(A941="","",SUMIF(进货明细!$A$3:$A$5000,A941,进货明细!$F$3:$F$5000))</f>
        <v/>
      </c>
      <c r="F941" s="113" t="str">
        <f t="shared" si="42"/>
        <v/>
      </c>
      <c r="G941" s="114" t="str">
        <f>IF(E941="","",SUMIF(进货明细!$A$3:$A$5000,A941,进货明细!$H$3:$H$5000))</f>
        <v/>
      </c>
      <c r="H941" s="112" t="str">
        <f>IF(A941="","",SUMIF(销售记录!$A$3:$A$5000,A941,销售记录!$F$3:$F$5000))</f>
        <v/>
      </c>
      <c r="I941" s="114" t="str">
        <f>IF(H941="","",SUMIF(销售记录!$A$3:$A$5000,A941,销售记录!$H$3:$H$5000))</f>
        <v/>
      </c>
      <c r="J941" s="119" t="str">
        <f t="shared" si="43"/>
        <v/>
      </c>
      <c r="K941" s="114" t="str">
        <f t="shared" si="44"/>
        <v/>
      </c>
      <c r="L941" s="96"/>
    </row>
    <row r="942" customHeight="1" spans="1:12">
      <c r="A942" s="110" t="str">
        <f t="array" ref="A942">销售记录!O941:R947</f>
        <v/>
      </c>
      <c r="B942" s="110" t="str">
        <f t="array" ref="B942">销售记录!P941:S947</f>
        <v/>
      </c>
      <c r="C942" s="111" t="str">
        <f t="array" ref="C942">销售记录!Q941:T947</f>
        <v/>
      </c>
      <c r="D942" s="110" t="str">
        <f t="array" ref="D942">销售记录!R941:U947</f>
        <v/>
      </c>
      <c r="E942" s="112" t="str">
        <f>IF(A942="","",SUMIF(进货明细!$A$3:$A$5000,A942,进货明细!$F$3:$F$5000))</f>
        <v/>
      </c>
      <c r="F942" s="113" t="str">
        <f t="shared" si="42"/>
        <v/>
      </c>
      <c r="G942" s="114" t="str">
        <f>IF(E942="","",SUMIF(进货明细!$A$3:$A$5000,A942,进货明细!$H$3:$H$5000))</f>
        <v/>
      </c>
      <c r="H942" s="112" t="str">
        <f>IF(A942="","",SUMIF(销售记录!$A$3:$A$5000,A942,销售记录!$F$3:$F$5000))</f>
        <v/>
      </c>
      <c r="I942" s="114" t="str">
        <f>IF(H942="","",SUMIF(销售记录!$A$3:$A$5000,A942,销售记录!$H$3:$H$5000))</f>
        <v/>
      </c>
      <c r="J942" s="119" t="str">
        <f t="shared" si="43"/>
        <v/>
      </c>
      <c r="K942" s="114" t="str">
        <f t="shared" si="44"/>
        <v/>
      </c>
      <c r="L942" s="96"/>
    </row>
    <row r="943" customHeight="1" spans="1:12">
      <c r="A943" s="110" t="str">
        <f t="array" ref="A943">销售记录!O942:R948</f>
        <v/>
      </c>
      <c r="B943" s="110" t="str">
        <f t="array" ref="B943">销售记录!P942:S948</f>
        <v/>
      </c>
      <c r="C943" s="111" t="str">
        <f t="array" ref="C943">销售记录!Q942:T948</f>
        <v/>
      </c>
      <c r="D943" s="110" t="str">
        <f t="array" ref="D943">销售记录!R942:U948</f>
        <v/>
      </c>
      <c r="E943" s="112" t="str">
        <f>IF(A943="","",SUMIF(进货明细!$A$3:$A$5000,A943,进货明细!$F$3:$F$5000))</f>
        <v/>
      </c>
      <c r="F943" s="113" t="str">
        <f t="shared" si="42"/>
        <v/>
      </c>
      <c r="G943" s="114" t="str">
        <f>IF(E943="","",SUMIF(进货明细!$A$3:$A$5000,A943,进货明细!$H$3:$H$5000))</f>
        <v/>
      </c>
      <c r="H943" s="112" t="str">
        <f>IF(A943="","",SUMIF(销售记录!$A$3:$A$5000,A943,销售记录!$F$3:$F$5000))</f>
        <v/>
      </c>
      <c r="I943" s="114" t="str">
        <f>IF(H943="","",SUMIF(销售记录!$A$3:$A$5000,A943,销售记录!$H$3:$H$5000))</f>
        <v/>
      </c>
      <c r="J943" s="119" t="str">
        <f t="shared" si="43"/>
        <v/>
      </c>
      <c r="K943" s="114" t="str">
        <f t="shared" si="44"/>
        <v/>
      </c>
      <c r="L943" s="96"/>
    </row>
    <row r="944" customHeight="1" spans="1:12">
      <c r="A944" s="110" t="str">
        <f t="array" ref="A944">销售记录!O943:R949</f>
        <v/>
      </c>
      <c r="B944" s="110" t="str">
        <f t="array" ref="B944">销售记录!P943:S949</f>
        <v/>
      </c>
      <c r="C944" s="111" t="str">
        <f t="array" ref="C944">销售记录!Q943:T949</f>
        <v/>
      </c>
      <c r="D944" s="110" t="str">
        <f t="array" ref="D944">销售记录!R943:U949</f>
        <v/>
      </c>
      <c r="E944" s="112" t="str">
        <f>IF(A944="","",SUMIF(进货明细!$A$3:$A$5000,A944,进货明细!$F$3:$F$5000))</f>
        <v/>
      </c>
      <c r="F944" s="113" t="str">
        <f t="shared" si="42"/>
        <v/>
      </c>
      <c r="G944" s="114" t="str">
        <f>IF(E944="","",SUMIF(进货明细!$A$3:$A$5000,A944,进货明细!$H$3:$H$5000))</f>
        <v/>
      </c>
      <c r="H944" s="112" t="str">
        <f>IF(A944="","",SUMIF(销售记录!$A$3:$A$5000,A944,销售记录!$F$3:$F$5000))</f>
        <v/>
      </c>
      <c r="I944" s="114" t="str">
        <f>IF(H944="","",SUMIF(销售记录!$A$3:$A$5000,A944,销售记录!$H$3:$H$5000))</f>
        <v/>
      </c>
      <c r="J944" s="119" t="str">
        <f t="shared" si="43"/>
        <v/>
      </c>
      <c r="K944" s="114" t="str">
        <f t="shared" si="44"/>
        <v/>
      </c>
      <c r="L944" s="96"/>
    </row>
    <row r="945" customHeight="1" spans="1:12">
      <c r="A945" s="110" t="str">
        <f t="array" ref="A945">销售记录!O944:R950</f>
        <v/>
      </c>
      <c r="B945" s="110" t="str">
        <f t="array" ref="B945">销售记录!P944:S950</f>
        <v/>
      </c>
      <c r="C945" s="111" t="str">
        <f t="array" ref="C945">销售记录!Q944:T950</f>
        <v/>
      </c>
      <c r="D945" s="110" t="str">
        <f t="array" ref="D945">销售记录!R944:U950</f>
        <v/>
      </c>
      <c r="E945" s="112" t="str">
        <f>IF(A945="","",SUMIF(进货明细!$A$3:$A$5000,A945,进货明细!$F$3:$F$5000))</f>
        <v/>
      </c>
      <c r="F945" s="113" t="str">
        <f t="shared" si="42"/>
        <v/>
      </c>
      <c r="G945" s="114" t="str">
        <f>IF(E945="","",SUMIF(进货明细!$A$3:$A$5000,A945,进货明细!$H$3:$H$5000))</f>
        <v/>
      </c>
      <c r="H945" s="112" t="str">
        <f>IF(A945="","",SUMIF(销售记录!$A$3:$A$5000,A945,销售记录!$F$3:$F$5000))</f>
        <v/>
      </c>
      <c r="I945" s="114" t="str">
        <f>IF(H945="","",SUMIF(销售记录!$A$3:$A$5000,A945,销售记录!$H$3:$H$5000))</f>
        <v/>
      </c>
      <c r="J945" s="119" t="str">
        <f t="shared" si="43"/>
        <v/>
      </c>
      <c r="K945" s="114" t="str">
        <f t="shared" si="44"/>
        <v/>
      </c>
      <c r="L945" s="96"/>
    </row>
    <row r="946" customHeight="1" spans="1:12">
      <c r="A946" s="110" t="str">
        <f t="array" ref="A946">销售记录!O945:R951</f>
        <v/>
      </c>
      <c r="B946" s="110" t="str">
        <f t="array" ref="B946">销售记录!P945:S951</f>
        <v/>
      </c>
      <c r="C946" s="111" t="str">
        <f t="array" ref="C946">销售记录!Q945:T951</f>
        <v/>
      </c>
      <c r="D946" s="110" t="str">
        <f t="array" ref="D946">销售记录!R945:U951</f>
        <v/>
      </c>
      <c r="E946" s="112" t="str">
        <f>IF(A946="","",SUMIF(进货明细!$A$3:$A$5000,A946,进货明细!$F$3:$F$5000))</f>
        <v/>
      </c>
      <c r="F946" s="113" t="str">
        <f t="shared" si="42"/>
        <v/>
      </c>
      <c r="G946" s="114" t="str">
        <f>IF(E946="","",SUMIF(进货明细!$A$3:$A$5000,A946,进货明细!$H$3:$H$5000))</f>
        <v/>
      </c>
      <c r="H946" s="112" t="str">
        <f>IF(A946="","",SUMIF(销售记录!$A$3:$A$5000,A946,销售记录!$F$3:$F$5000))</f>
        <v/>
      </c>
      <c r="I946" s="114" t="str">
        <f>IF(H946="","",SUMIF(销售记录!$A$3:$A$5000,A946,销售记录!$H$3:$H$5000))</f>
        <v/>
      </c>
      <c r="J946" s="119" t="str">
        <f t="shared" si="43"/>
        <v/>
      </c>
      <c r="K946" s="114" t="str">
        <f t="shared" si="44"/>
        <v/>
      </c>
      <c r="L946" s="96"/>
    </row>
    <row r="947" customHeight="1" spans="1:12">
      <c r="A947" s="110" t="str">
        <f t="array" ref="A947">销售记录!O946:R952</f>
        <v/>
      </c>
      <c r="B947" s="110" t="str">
        <f t="array" ref="B947">销售记录!P946:S952</f>
        <v/>
      </c>
      <c r="C947" s="111" t="str">
        <f t="array" ref="C947">销售记录!Q946:T952</f>
        <v/>
      </c>
      <c r="D947" s="110" t="str">
        <f t="array" ref="D947">销售记录!R946:U952</f>
        <v/>
      </c>
      <c r="E947" s="112" t="str">
        <f>IF(A947="","",SUMIF(进货明细!$A$3:$A$5000,A947,进货明细!$F$3:$F$5000))</f>
        <v/>
      </c>
      <c r="F947" s="113" t="str">
        <f t="shared" si="42"/>
        <v/>
      </c>
      <c r="G947" s="114" t="str">
        <f>IF(E947="","",SUMIF(进货明细!$A$3:$A$5000,A947,进货明细!$H$3:$H$5000))</f>
        <v/>
      </c>
      <c r="H947" s="112" t="str">
        <f>IF(A947="","",SUMIF(销售记录!$A$3:$A$5000,A947,销售记录!$F$3:$F$5000))</f>
        <v/>
      </c>
      <c r="I947" s="114" t="str">
        <f>IF(H947="","",SUMIF(销售记录!$A$3:$A$5000,A947,销售记录!$H$3:$H$5000))</f>
        <v/>
      </c>
      <c r="J947" s="119" t="str">
        <f t="shared" si="43"/>
        <v/>
      </c>
      <c r="K947" s="114" t="str">
        <f t="shared" si="44"/>
        <v/>
      </c>
      <c r="L947" s="96"/>
    </row>
    <row r="948" customHeight="1" spans="1:12">
      <c r="A948" s="110" t="str">
        <f t="array" ref="A948">销售记录!O947:R953</f>
        <v/>
      </c>
      <c r="B948" s="110" t="str">
        <f t="array" ref="B948">销售记录!P947:S953</f>
        <v/>
      </c>
      <c r="C948" s="111" t="str">
        <f t="array" ref="C948">销售记录!Q947:T953</f>
        <v/>
      </c>
      <c r="D948" s="110" t="str">
        <f t="array" ref="D948">销售记录!R947:U953</f>
        <v/>
      </c>
      <c r="E948" s="112" t="str">
        <f>IF(A948="","",SUMIF(进货明细!$A$3:$A$5000,A948,进货明细!$F$3:$F$5000))</f>
        <v/>
      </c>
      <c r="F948" s="113" t="str">
        <f t="shared" si="42"/>
        <v/>
      </c>
      <c r="G948" s="114" t="str">
        <f>IF(E948="","",SUMIF(进货明细!$A$3:$A$5000,A948,进货明细!$H$3:$H$5000))</f>
        <v/>
      </c>
      <c r="H948" s="112" t="str">
        <f>IF(A948="","",SUMIF(销售记录!$A$3:$A$5000,A948,销售记录!$F$3:$F$5000))</f>
        <v/>
      </c>
      <c r="I948" s="114" t="str">
        <f>IF(H948="","",SUMIF(销售记录!$A$3:$A$5000,A948,销售记录!$H$3:$H$5000))</f>
        <v/>
      </c>
      <c r="J948" s="119" t="str">
        <f t="shared" si="43"/>
        <v/>
      </c>
      <c r="K948" s="114" t="str">
        <f t="shared" si="44"/>
        <v/>
      </c>
      <c r="L948" s="96"/>
    </row>
    <row r="949" customHeight="1" spans="1:12">
      <c r="A949" s="110" t="str">
        <f t="array" ref="A949">销售记录!O948:R954</f>
        <v/>
      </c>
      <c r="B949" s="110" t="str">
        <f t="array" ref="B949">销售记录!P948:S954</f>
        <v/>
      </c>
      <c r="C949" s="111" t="str">
        <f t="array" ref="C949">销售记录!Q948:T954</f>
        <v/>
      </c>
      <c r="D949" s="110" t="str">
        <f t="array" ref="D949">销售记录!R948:U954</f>
        <v/>
      </c>
      <c r="E949" s="112" t="str">
        <f>IF(A949="","",SUMIF(进货明细!$A$3:$A$5000,A949,进货明细!$F$3:$F$5000))</f>
        <v/>
      </c>
      <c r="F949" s="113" t="str">
        <f t="shared" si="42"/>
        <v/>
      </c>
      <c r="G949" s="114" t="str">
        <f>IF(E949="","",SUMIF(进货明细!$A$3:$A$5000,A949,进货明细!$H$3:$H$5000))</f>
        <v/>
      </c>
      <c r="H949" s="112" t="str">
        <f>IF(A949="","",SUMIF(销售记录!$A$3:$A$5000,A949,销售记录!$F$3:$F$5000))</f>
        <v/>
      </c>
      <c r="I949" s="114" t="str">
        <f>IF(H949="","",SUMIF(销售记录!$A$3:$A$5000,A949,销售记录!$H$3:$H$5000))</f>
        <v/>
      </c>
      <c r="J949" s="119" t="str">
        <f t="shared" si="43"/>
        <v/>
      </c>
      <c r="K949" s="114" t="str">
        <f t="shared" si="44"/>
        <v/>
      </c>
      <c r="L949" s="96"/>
    </row>
    <row r="950" customHeight="1" spans="1:12">
      <c r="A950" s="110" t="str">
        <f t="array" ref="A950">销售记录!O949:R955</f>
        <v/>
      </c>
      <c r="B950" s="110" t="str">
        <f t="array" ref="B950">销售记录!P949:S955</f>
        <v/>
      </c>
      <c r="C950" s="111" t="str">
        <f t="array" ref="C950">销售记录!Q949:T955</f>
        <v/>
      </c>
      <c r="D950" s="110" t="str">
        <f t="array" ref="D950">销售记录!R949:U955</f>
        <v/>
      </c>
      <c r="E950" s="112" t="str">
        <f>IF(A950="","",SUMIF(进货明细!$A$3:$A$5000,A950,进货明细!$F$3:$F$5000))</f>
        <v/>
      </c>
      <c r="F950" s="113" t="str">
        <f t="shared" si="42"/>
        <v/>
      </c>
      <c r="G950" s="114" t="str">
        <f>IF(E950="","",SUMIF(进货明细!$A$3:$A$5000,A950,进货明细!$H$3:$H$5000))</f>
        <v/>
      </c>
      <c r="H950" s="112" t="str">
        <f>IF(A950="","",SUMIF(销售记录!$A$3:$A$5000,A950,销售记录!$F$3:$F$5000))</f>
        <v/>
      </c>
      <c r="I950" s="114" t="str">
        <f>IF(H950="","",SUMIF(销售记录!$A$3:$A$5000,A950,销售记录!$H$3:$H$5000))</f>
        <v/>
      </c>
      <c r="J950" s="119" t="str">
        <f t="shared" si="43"/>
        <v/>
      </c>
      <c r="K950" s="114" t="str">
        <f t="shared" si="44"/>
        <v/>
      </c>
      <c r="L950" s="96"/>
    </row>
    <row r="951" customHeight="1" spans="1:12">
      <c r="A951" s="110" t="str">
        <f t="array" ref="A951">销售记录!O950:R956</f>
        <v/>
      </c>
      <c r="B951" s="110" t="str">
        <f t="array" ref="B951">销售记录!P950:S956</f>
        <v/>
      </c>
      <c r="C951" s="111" t="str">
        <f t="array" ref="C951">销售记录!Q950:T956</f>
        <v/>
      </c>
      <c r="D951" s="110" t="str">
        <f t="array" ref="D951">销售记录!R950:U956</f>
        <v/>
      </c>
      <c r="E951" s="112" t="str">
        <f>IF(A951="","",SUMIF(进货明细!$A$3:$A$5000,A951,进货明细!$F$3:$F$5000))</f>
        <v/>
      </c>
      <c r="F951" s="113" t="str">
        <f t="shared" si="42"/>
        <v/>
      </c>
      <c r="G951" s="114" t="str">
        <f>IF(E951="","",SUMIF(进货明细!$A$3:$A$5000,A951,进货明细!$H$3:$H$5000))</f>
        <v/>
      </c>
      <c r="H951" s="112" t="str">
        <f>IF(A951="","",SUMIF(销售记录!$A$3:$A$5000,A951,销售记录!$F$3:$F$5000))</f>
        <v/>
      </c>
      <c r="I951" s="114" t="str">
        <f>IF(H951="","",SUMIF(销售记录!$A$3:$A$5000,A951,销售记录!$H$3:$H$5000))</f>
        <v/>
      </c>
      <c r="J951" s="119" t="str">
        <f t="shared" si="43"/>
        <v/>
      </c>
      <c r="K951" s="114" t="str">
        <f t="shared" si="44"/>
        <v/>
      </c>
      <c r="L951" s="96"/>
    </row>
    <row r="952" customHeight="1" spans="1:12">
      <c r="A952" s="110" t="str">
        <f t="array" ref="A952">销售记录!O951:R957</f>
        <v/>
      </c>
      <c r="B952" s="110" t="str">
        <f t="array" ref="B952">销售记录!P951:S957</f>
        <v/>
      </c>
      <c r="C952" s="111" t="str">
        <f t="array" ref="C952">销售记录!Q951:T957</f>
        <v/>
      </c>
      <c r="D952" s="110" t="str">
        <f t="array" ref="D952">销售记录!R951:U957</f>
        <v/>
      </c>
      <c r="E952" s="112" t="str">
        <f>IF(A952="","",SUMIF(进货明细!$A$3:$A$5000,A952,进货明细!$F$3:$F$5000))</f>
        <v/>
      </c>
      <c r="F952" s="113" t="str">
        <f t="shared" si="42"/>
        <v/>
      </c>
      <c r="G952" s="114" t="str">
        <f>IF(E952="","",SUMIF(进货明细!$A$3:$A$5000,A952,进货明细!$H$3:$H$5000))</f>
        <v/>
      </c>
      <c r="H952" s="112" t="str">
        <f>IF(A952="","",SUMIF(销售记录!$A$3:$A$5000,A952,销售记录!$F$3:$F$5000))</f>
        <v/>
      </c>
      <c r="I952" s="114" t="str">
        <f>IF(H952="","",SUMIF(销售记录!$A$3:$A$5000,A952,销售记录!$H$3:$H$5000))</f>
        <v/>
      </c>
      <c r="J952" s="119" t="str">
        <f t="shared" si="43"/>
        <v/>
      </c>
      <c r="K952" s="114" t="str">
        <f t="shared" si="44"/>
        <v/>
      </c>
      <c r="L952" s="96"/>
    </row>
    <row r="953" customHeight="1" spans="1:12">
      <c r="A953" s="110" t="str">
        <f t="array" ref="A953">销售记录!O952:R958</f>
        <v/>
      </c>
      <c r="B953" s="110" t="str">
        <f t="array" ref="B953">销售记录!P952:S958</f>
        <v/>
      </c>
      <c r="C953" s="111" t="str">
        <f t="array" ref="C953">销售记录!Q952:T958</f>
        <v/>
      </c>
      <c r="D953" s="110" t="str">
        <f t="array" ref="D953">销售记录!R952:U958</f>
        <v/>
      </c>
      <c r="E953" s="112" t="str">
        <f>IF(A953="","",SUMIF(进货明细!$A$3:$A$5000,A953,进货明细!$F$3:$F$5000))</f>
        <v/>
      </c>
      <c r="F953" s="113" t="str">
        <f t="shared" si="42"/>
        <v/>
      </c>
      <c r="G953" s="114" t="str">
        <f>IF(E953="","",SUMIF(进货明细!$A$3:$A$5000,A953,进货明细!$H$3:$H$5000))</f>
        <v/>
      </c>
      <c r="H953" s="112" t="str">
        <f>IF(A953="","",SUMIF(销售记录!$A$3:$A$5000,A953,销售记录!$F$3:$F$5000))</f>
        <v/>
      </c>
      <c r="I953" s="114" t="str">
        <f>IF(H953="","",SUMIF(销售记录!$A$3:$A$5000,A953,销售记录!$H$3:$H$5000))</f>
        <v/>
      </c>
      <c r="J953" s="119" t="str">
        <f t="shared" si="43"/>
        <v/>
      </c>
      <c r="K953" s="114" t="str">
        <f t="shared" si="44"/>
        <v/>
      </c>
      <c r="L953" s="96"/>
    </row>
    <row r="954" customHeight="1" spans="1:12">
      <c r="A954" s="110" t="str">
        <f t="array" ref="A954">销售记录!O953:R959</f>
        <v/>
      </c>
      <c r="B954" s="110" t="str">
        <f t="array" ref="B954">销售记录!P953:S959</f>
        <v/>
      </c>
      <c r="C954" s="111" t="str">
        <f t="array" ref="C954">销售记录!Q953:T959</f>
        <v/>
      </c>
      <c r="D954" s="110" t="str">
        <f t="array" ref="D954">销售记录!R953:U959</f>
        <v/>
      </c>
      <c r="E954" s="112" t="str">
        <f>IF(A954="","",SUMIF(进货明细!$A$3:$A$5000,A954,进货明细!$F$3:$F$5000))</f>
        <v/>
      </c>
      <c r="F954" s="113" t="str">
        <f t="shared" si="42"/>
        <v/>
      </c>
      <c r="G954" s="114" t="str">
        <f>IF(E954="","",SUMIF(进货明细!$A$3:$A$5000,A954,进货明细!$H$3:$H$5000))</f>
        <v/>
      </c>
      <c r="H954" s="112" t="str">
        <f>IF(A954="","",SUMIF(销售记录!$A$3:$A$5000,A954,销售记录!$F$3:$F$5000))</f>
        <v/>
      </c>
      <c r="I954" s="114" t="str">
        <f>IF(H954="","",SUMIF(销售记录!$A$3:$A$5000,A954,销售记录!$H$3:$H$5000))</f>
        <v/>
      </c>
      <c r="J954" s="119" t="str">
        <f t="shared" si="43"/>
        <v/>
      </c>
      <c r="K954" s="114" t="str">
        <f t="shared" si="44"/>
        <v/>
      </c>
      <c r="L954" s="96"/>
    </row>
    <row r="955" customHeight="1" spans="1:12">
      <c r="A955" s="110" t="str">
        <f t="array" ref="A955">销售记录!O954:R960</f>
        <v/>
      </c>
      <c r="B955" s="110" t="str">
        <f t="array" ref="B955">销售记录!P954:S960</f>
        <v/>
      </c>
      <c r="C955" s="111" t="str">
        <f t="array" ref="C955">销售记录!Q954:T960</f>
        <v/>
      </c>
      <c r="D955" s="110" t="str">
        <f t="array" ref="D955">销售记录!R954:U960</f>
        <v/>
      </c>
      <c r="E955" s="112" t="str">
        <f>IF(A955="","",SUMIF(进货明细!$A$3:$A$5000,A955,进货明细!$F$3:$F$5000))</f>
        <v/>
      </c>
      <c r="F955" s="113" t="str">
        <f t="shared" si="42"/>
        <v/>
      </c>
      <c r="G955" s="114" t="str">
        <f>IF(E955="","",SUMIF(进货明细!$A$3:$A$5000,A955,进货明细!$H$3:$H$5000))</f>
        <v/>
      </c>
      <c r="H955" s="112" t="str">
        <f>IF(A955="","",SUMIF(销售记录!$A$3:$A$5000,A955,销售记录!$F$3:$F$5000))</f>
        <v/>
      </c>
      <c r="I955" s="114" t="str">
        <f>IF(H955="","",SUMIF(销售记录!$A$3:$A$5000,A955,销售记录!$H$3:$H$5000))</f>
        <v/>
      </c>
      <c r="J955" s="119" t="str">
        <f t="shared" si="43"/>
        <v/>
      </c>
      <c r="K955" s="114" t="str">
        <f t="shared" si="44"/>
        <v/>
      </c>
      <c r="L955" s="96"/>
    </row>
    <row r="956" customHeight="1" spans="1:12">
      <c r="A956" s="110" t="str">
        <f t="array" ref="A956">销售记录!O955:R961</f>
        <v/>
      </c>
      <c r="B956" s="110" t="str">
        <f t="array" ref="B956">销售记录!P955:S961</f>
        <v/>
      </c>
      <c r="C956" s="111" t="str">
        <f t="array" ref="C956">销售记录!Q955:T961</f>
        <v/>
      </c>
      <c r="D956" s="110" t="str">
        <f t="array" ref="D956">销售记录!R955:U961</f>
        <v/>
      </c>
      <c r="E956" s="112" t="str">
        <f>IF(A956="","",SUMIF(进货明细!$A$3:$A$5000,A956,进货明细!$F$3:$F$5000))</f>
        <v/>
      </c>
      <c r="F956" s="113" t="str">
        <f t="shared" si="42"/>
        <v/>
      </c>
      <c r="G956" s="114" t="str">
        <f>IF(E956="","",SUMIF(进货明细!$A$3:$A$5000,A956,进货明细!$H$3:$H$5000))</f>
        <v/>
      </c>
      <c r="H956" s="112" t="str">
        <f>IF(A956="","",SUMIF(销售记录!$A$3:$A$5000,A956,销售记录!$F$3:$F$5000))</f>
        <v/>
      </c>
      <c r="I956" s="114" t="str">
        <f>IF(H956="","",SUMIF(销售记录!$A$3:$A$5000,A956,销售记录!$H$3:$H$5000))</f>
        <v/>
      </c>
      <c r="J956" s="119" t="str">
        <f t="shared" si="43"/>
        <v/>
      </c>
      <c r="K956" s="114" t="str">
        <f t="shared" si="44"/>
        <v/>
      </c>
      <c r="L956" s="96"/>
    </row>
    <row r="957" customHeight="1" spans="1:12">
      <c r="A957" s="110" t="str">
        <f t="array" ref="A957">销售记录!O956:R962</f>
        <v/>
      </c>
      <c r="B957" s="110" t="str">
        <f t="array" ref="B957">销售记录!P956:S962</f>
        <v/>
      </c>
      <c r="C957" s="111" t="str">
        <f t="array" ref="C957">销售记录!Q956:T962</f>
        <v/>
      </c>
      <c r="D957" s="110" t="str">
        <f t="array" ref="D957">销售记录!R956:U962</f>
        <v/>
      </c>
      <c r="E957" s="112" t="str">
        <f>IF(A957="","",SUMIF(进货明细!$A$3:$A$5000,A957,进货明细!$F$3:$F$5000))</f>
        <v/>
      </c>
      <c r="F957" s="113" t="str">
        <f t="shared" si="42"/>
        <v/>
      </c>
      <c r="G957" s="114" t="str">
        <f>IF(E957="","",SUMIF(进货明细!$A$3:$A$5000,A957,进货明细!$H$3:$H$5000))</f>
        <v/>
      </c>
      <c r="H957" s="112" t="str">
        <f>IF(A957="","",SUMIF(销售记录!$A$3:$A$5000,A957,销售记录!$F$3:$F$5000))</f>
        <v/>
      </c>
      <c r="I957" s="114" t="str">
        <f>IF(H957="","",SUMIF(销售记录!$A$3:$A$5000,A957,销售记录!$H$3:$H$5000))</f>
        <v/>
      </c>
      <c r="J957" s="119" t="str">
        <f t="shared" si="43"/>
        <v/>
      </c>
      <c r="K957" s="114" t="str">
        <f t="shared" si="44"/>
        <v/>
      </c>
      <c r="L957" s="96"/>
    </row>
    <row r="958" customHeight="1" spans="1:12">
      <c r="A958" s="110" t="str">
        <f t="array" ref="A958">销售记录!O957:R963</f>
        <v/>
      </c>
      <c r="B958" s="110" t="str">
        <f t="array" ref="B958">销售记录!P957:S963</f>
        <v/>
      </c>
      <c r="C958" s="111" t="str">
        <f t="array" ref="C958">销售记录!Q957:T963</f>
        <v/>
      </c>
      <c r="D958" s="110" t="str">
        <f t="array" ref="D958">销售记录!R957:U963</f>
        <v/>
      </c>
      <c r="E958" s="112" t="str">
        <f>IF(A958="","",SUMIF(进货明细!$A$3:$A$5000,A958,进货明细!$F$3:$F$5000))</f>
        <v/>
      </c>
      <c r="F958" s="113" t="str">
        <f t="shared" si="42"/>
        <v/>
      </c>
      <c r="G958" s="114" t="str">
        <f>IF(E958="","",SUMIF(进货明细!$A$3:$A$5000,A958,进货明细!$H$3:$H$5000))</f>
        <v/>
      </c>
      <c r="H958" s="112" t="str">
        <f>IF(A958="","",SUMIF(销售记录!$A$3:$A$5000,A958,销售记录!$F$3:$F$5000))</f>
        <v/>
      </c>
      <c r="I958" s="114" t="str">
        <f>IF(H958="","",SUMIF(销售记录!$A$3:$A$5000,A958,销售记录!$H$3:$H$5000))</f>
        <v/>
      </c>
      <c r="J958" s="119" t="str">
        <f t="shared" si="43"/>
        <v/>
      </c>
      <c r="K958" s="114" t="str">
        <f t="shared" si="44"/>
        <v/>
      </c>
      <c r="L958" s="96"/>
    </row>
    <row r="959" customHeight="1" spans="1:12">
      <c r="A959" s="110" t="str">
        <f t="array" ref="A959">销售记录!O958:R964</f>
        <v/>
      </c>
      <c r="B959" s="110" t="str">
        <f t="array" ref="B959">销售记录!P958:S964</f>
        <v/>
      </c>
      <c r="C959" s="111" t="str">
        <f t="array" ref="C959">销售记录!Q958:T964</f>
        <v/>
      </c>
      <c r="D959" s="110" t="str">
        <f t="array" ref="D959">销售记录!R958:U964</f>
        <v/>
      </c>
      <c r="E959" s="112" t="str">
        <f>IF(A959="","",SUMIF(进货明细!$A$3:$A$5000,A959,进货明细!$F$3:$F$5000))</f>
        <v/>
      </c>
      <c r="F959" s="113" t="str">
        <f t="shared" si="42"/>
        <v/>
      </c>
      <c r="G959" s="114" t="str">
        <f>IF(E959="","",SUMIF(进货明细!$A$3:$A$5000,A959,进货明细!$H$3:$H$5000))</f>
        <v/>
      </c>
      <c r="H959" s="112" t="str">
        <f>IF(A959="","",SUMIF(销售记录!$A$3:$A$5000,A959,销售记录!$F$3:$F$5000))</f>
        <v/>
      </c>
      <c r="I959" s="114" t="str">
        <f>IF(H959="","",SUMIF(销售记录!$A$3:$A$5000,A959,销售记录!$H$3:$H$5000))</f>
        <v/>
      </c>
      <c r="J959" s="119" t="str">
        <f t="shared" si="43"/>
        <v/>
      </c>
      <c r="K959" s="114" t="str">
        <f t="shared" si="44"/>
        <v/>
      </c>
      <c r="L959" s="96"/>
    </row>
    <row r="960" customHeight="1" spans="1:12">
      <c r="A960" s="110" t="str">
        <f t="array" ref="A960">销售记录!O959:R965</f>
        <v/>
      </c>
      <c r="B960" s="110" t="str">
        <f t="array" ref="B960">销售记录!P959:S965</f>
        <v/>
      </c>
      <c r="C960" s="111" t="str">
        <f t="array" ref="C960">销售记录!Q959:T965</f>
        <v/>
      </c>
      <c r="D960" s="110" t="str">
        <f t="array" ref="D960">销售记录!R959:U965</f>
        <v/>
      </c>
      <c r="E960" s="112" t="str">
        <f>IF(A960="","",SUMIF(进货明细!$A$3:$A$5000,A960,进货明细!$F$3:$F$5000))</f>
        <v/>
      </c>
      <c r="F960" s="113" t="str">
        <f t="shared" si="42"/>
        <v/>
      </c>
      <c r="G960" s="114" t="str">
        <f>IF(E960="","",SUMIF(进货明细!$A$3:$A$5000,A960,进货明细!$H$3:$H$5000))</f>
        <v/>
      </c>
      <c r="H960" s="112" t="str">
        <f>IF(A960="","",SUMIF(销售记录!$A$3:$A$5000,A960,销售记录!$F$3:$F$5000))</f>
        <v/>
      </c>
      <c r="I960" s="114" t="str">
        <f>IF(H960="","",SUMIF(销售记录!$A$3:$A$5000,A960,销售记录!$H$3:$H$5000))</f>
        <v/>
      </c>
      <c r="J960" s="119" t="str">
        <f t="shared" si="43"/>
        <v/>
      </c>
      <c r="K960" s="114" t="str">
        <f t="shared" si="44"/>
        <v/>
      </c>
      <c r="L960" s="96"/>
    </row>
    <row r="961" customHeight="1" spans="1:12">
      <c r="A961" s="110" t="str">
        <f t="array" ref="A961">销售记录!O960:R966</f>
        <v/>
      </c>
      <c r="B961" s="110" t="str">
        <f t="array" ref="B961">销售记录!P960:S966</f>
        <v/>
      </c>
      <c r="C961" s="111" t="str">
        <f t="array" ref="C961">销售记录!Q960:T966</f>
        <v/>
      </c>
      <c r="D961" s="110" t="str">
        <f t="array" ref="D961">销售记录!R960:U966</f>
        <v/>
      </c>
      <c r="E961" s="112" t="str">
        <f>IF(A961="","",SUMIF(进货明细!$A$3:$A$5000,A961,进货明细!$F$3:$F$5000))</f>
        <v/>
      </c>
      <c r="F961" s="113" t="str">
        <f t="shared" si="42"/>
        <v/>
      </c>
      <c r="G961" s="114" t="str">
        <f>IF(E961="","",SUMIF(进货明细!$A$3:$A$5000,A961,进货明细!$H$3:$H$5000))</f>
        <v/>
      </c>
      <c r="H961" s="112" t="str">
        <f>IF(A961="","",SUMIF(销售记录!$A$3:$A$5000,A961,销售记录!$F$3:$F$5000))</f>
        <v/>
      </c>
      <c r="I961" s="114" t="str">
        <f>IF(H961="","",SUMIF(销售记录!$A$3:$A$5000,A961,销售记录!$H$3:$H$5000))</f>
        <v/>
      </c>
      <c r="J961" s="119" t="str">
        <f t="shared" si="43"/>
        <v/>
      </c>
      <c r="K961" s="114" t="str">
        <f t="shared" si="44"/>
        <v/>
      </c>
      <c r="L961" s="96"/>
    </row>
    <row r="962" customHeight="1" spans="1:12">
      <c r="A962" s="110" t="str">
        <f t="array" ref="A962">销售记录!O961:R967</f>
        <v/>
      </c>
      <c r="B962" s="110" t="str">
        <f t="array" ref="B962">销售记录!P961:S967</f>
        <v/>
      </c>
      <c r="C962" s="111" t="str">
        <f t="array" ref="C962">销售记录!Q961:T967</f>
        <v/>
      </c>
      <c r="D962" s="110" t="str">
        <f t="array" ref="D962">销售记录!R961:U967</f>
        <v/>
      </c>
      <c r="E962" s="112" t="str">
        <f>IF(A962="","",SUMIF(进货明细!$A$3:$A$5000,A962,进货明细!$F$3:$F$5000))</f>
        <v/>
      </c>
      <c r="F962" s="113" t="str">
        <f t="shared" si="42"/>
        <v/>
      </c>
      <c r="G962" s="114" t="str">
        <f>IF(E962="","",SUMIF(进货明细!$A$3:$A$5000,A962,进货明细!$H$3:$H$5000))</f>
        <v/>
      </c>
      <c r="H962" s="112" t="str">
        <f>IF(A962="","",SUMIF(销售记录!$A$3:$A$5000,A962,销售记录!$F$3:$F$5000))</f>
        <v/>
      </c>
      <c r="I962" s="114" t="str">
        <f>IF(H962="","",SUMIF(销售记录!$A$3:$A$5000,A962,销售记录!$H$3:$H$5000))</f>
        <v/>
      </c>
      <c r="J962" s="119" t="str">
        <f t="shared" si="43"/>
        <v/>
      </c>
      <c r="K962" s="114" t="str">
        <f t="shared" si="44"/>
        <v/>
      </c>
      <c r="L962" s="96"/>
    </row>
    <row r="963" customHeight="1" spans="1:12">
      <c r="A963" s="110" t="str">
        <f t="array" ref="A963">销售记录!O962:R968</f>
        <v/>
      </c>
      <c r="B963" s="110" t="str">
        <f t="array" ref="B963">销售记录!P962:S968</f>
        <v/>
      </c>
      <c r="C963" s="111" t="str">
        <f t="array" ref="C963">销售记录!Q962:T968</f>
        <v/>
      </c>
      <c r="D963" s="110" t="str">
        <f t="array" ref="D963">销售记录!R962:U968</f>
        <v/>
      </c>
      <c r="E963" s="112" t="str">
        <f>IF(A963="","",SUMIF(进货明细!$A$3:$A$5000,A963,进货明细!$F$3:$F$5000))</f>
        <v/>
      </c>
      <c r="F963" s="113" t="str">
        <f t="shared" si="42"/>
        <v/>
      </c>
      <c r="G963" s="114" t="str">
        <f>IF(E963="","",SUMIF(进货明细!$A$3:$A$5000,A963,进货明细!$H$3:$H$5000))</f>
        <v/>
      </c>
      <c r="H963" s="112" t="str">
        <f>IF(A963="","",SUMIF(销售记录!$A$3:$A$5000,A963,销售记录!$F$3:$F$5000))</f>
        <v/>
      </c>
      <c r="I963" s="114" t="str">
        <f>IF(H963="","",SUMIF(销售记录!$A$3:$A$5000,A963,销售记录!$H$3:$H$5000))</f>
        <v/>
      </c>
      <c r="J963" s="119" t="str">
        <f t="shared" si="43"/>
        <v/>
      </c>
      <c r="K963" s="114" t="str">
        <f t="shared" si="44"/>
        <v/>
      </c>
      <c r="L963" s="96"/>
    </row>
    <row r="964" customHeight="1" spans="1:12">
      <c r="A964" s="110" t="str">
        <f t="array" ref="A964">销售记录!O963:R969</f>
        <v/>
      </c>
      <c r="B964" s="110" t="str">
        <f t="array" ref="B964">销售记录!P963:S969</f>
        <v/>
      </c>
      <c r="C964" s="111" t="str">
        <f t="array" ref="C964">销售记录!Q963:T969</f>
        <v/>
      </c>
      <c r="D964" s="110" t="str">
        <f t="array" ref="D964">销售记录!R963:U969</f>
        <v/>
      </c>
      <c r="E964" s="112" t="str">
        <f>IF(A964="","",SUMIF(进货明细!$A$3:$A$5000,A964,进货明细!$F$3:$F$5000))</f>
        <v/>
      </c>
      <c r="F964" s="113" t="str">
        <f t="shared" si="42"/>
        <v/>
      </c>
      <c r="G964" s="114" t="str">
        <f>IF(E964="","",SUMIF(进货明细!$A$3:$A$5000,A964,进货明细!$H$3:$H$5000))</f>
        <v/>
      </c>
      <c r="H964" s="112" t="str">
        <f>IF(A964="","",SUMIF(销售记录!$A$3:$A$5000,A964,销售记录!$F$3:$F$5000))</f>
        <v/>
      </c>
      <c r="I964" s="114" t="str">
        <f>IF(H964="","",SUMIF(销售记录!$A$3:$A$5000,A964,销售记录!$H$3:$H$5000))</f>
        <v/>
      </c>
      <c r="J964" s="119" t="str">
        <f t="shared" si="43"/>
        <v/>
      </c>
      <c r="K964" s="114" t="str">
        <f t="shared" si="44"/>
        <v/>
      </c>
      <c r="L964" s="96"/>
    </row>
    <row r="965" customHeight="1" spans="1:12">
      <c r="A965" s="110" t="str">
        <f t="array" ref="A965">销售记录!O964:R970</f>
        <v/>
      </c>
      <c r="B965" s="110" t="str">
        <f t="array" ref="B965">销售记录!P964:S970</f>
        <v/>
      </c>
      <c r="C965" s="111" t="str">
        <f t="array" ref="C965">销售记录!Q964:T970</f>
        <v/>
      </c>
      <c r="D965" s="110" t="str">
        <f t="array" ref="D965">销售记录!R964:U970</f>
        <v/>
      </c>
      <c r="E965" s="112" t="str">
        <f>IF(A965="","",SUMIF(进货明细!$A$3:$A$5000,A965,进货明细!$F$3:$F$5000))</f>
        <v/>
      </c>
      <c r="F965" s="113" t="str">
        <f t="shared" ref="F965:F1028" si="45">IF(E965="","",G965/E965)</f>
        <v/>
      </c>
      <c r="G965" s="114" t="str">
        <f>IF(E965="","",SUMIF(进货明细!$A$3:$A$5000,A965,进货明细!$H$3:$H$5000))</f>
        <v/>
      </c>
      <c r="H965" s="112" t="str">
        <f>IF(A965="","",SUMIF(销售记录!$A$3:$A$5000,A965,销售记录!$F$3:$F$5000))</f>
        <v/>
      </c>
      <c r="I965" s="114" t="str">
        <f>IF(H965="","",SUMIF(销售记录!$A$3:$A$5000,A965,销售记录!$H$3:$H$5000))</f>
        <v/>
      </c>
      <c r="J965" s="119" t="str">
        <f t="shared" ref="J965:J1028" si="46">IF(E965="","",E965-H965)</f>
        <v/>
      </c>
      <c r="K965" s="114" t="str">
        <f t="shared" ref="K965:K1028" si="47">IF(ISERROR(I965-G965*H965/E965),"",I965-G965*H965/E965)</f>
        <v/>
      </c>
      <c r="L965" s="96"/>
    </row>
    <row r="966" customHeight="1" spans="1:12">
      <c r="A966" s="110" t="str">
        <f t="array" ref="A966">销售记录!O965:R971</f>
        <v/>
      </c>
      <c r="B966" s="110" t="str">
        <f t="array" ref="B966">销售记录!P965:S971</f>
        <v/>
      </c>
      <c r="C966" s="111" t="str">
        <f t="array" ref="C966">销售记录!Q965:T971</f>
        <v/>
      </c>
      <c r="D966" s="110" t="str">
        <f t="array" ref="D966">销售记录!R965:U971</f>
        <v/>
      </c>
      <c r="E966" s="112" t="str">
        <f>IF(A966="","",SUMIF(进货明细!$A$3:$A$5000,A966,进货明细!$F$3:$F$5000))</f>
        <v/>
      </c>
      <c r="F966" s="113" t="str">
        <f t="shared" si="45"/>
        <v/>
      </c>
      <c r="G966" s="114" t="str">
        <f>IF(E966="","",SUMIF(进货明细!$A$3:$A$5000,A966,进货明细!$H$3:$H$5000))</f>
        <v/>
      </c>
      <c r="H966" s="112" t="str">
        <f>IF(A966="","",SUMIF(销售记录!$A$3:$A$5000,A966,销售记录!$F$3:$F$5000))</f>
        <v/>
      </c>
      <c r="I966" s="114" t="str">
        <f>IF(H966="","",SUMIF(销售记录!$A$3:$A$5000,A966,销售记录!$H$3:$H$5000))</f>
        <v/>
      </c>
      <c r="J966" s="119" t="str">
        <f t="shared" si="46"/>
        <v/>
      </c>
      <c r="K966" s="114" t="str">
        <f t="shared" si="47"/>
        <v/>
      </c>
      <c r="L966" s="96"/>
    </row>
    <row r="967" customHeight="1" spans="1:12">
      <c r="A967" s="110" t="str">
        <f t="array" ref="A967">销售记录!O966:R972</f>
        <v/>
      </c>
      <c r="B967" s="110" t="str">
        <f t="array" ref="B967">销售记录!P966:S972</f>
        <v/>
      </c>
      <c r="C967" s="111" t="str">
        <f t="array" ref="C967">销售记录!Q966:T972</f>
        <v/>
      </c>
      <c r="D967" s="110" t="str">
        <f t="array" ref="D967">销售记录!R966:U972</f>
        <v/>
      </c>
      <c r="E967" s="112" t="str">
        <f>IF(A967="","",SUMIF(进货明细!$A$3:$A$5000,A967,进货明细!$F$3:$F$5000))</f>
        <v/>
      </c>
      <c r="F967" s="113" t="str">
        <f t="shared" si="45"/>
        <v/>
      </c>
      <c r="G967" s="114" t="str">
        <f>IF(E967="","",SUMIF(进货明细!$A$3:$A$5000,A967,进货明细!$H$3:$H$5000))</f>
        <v/>
      </c>
      <c r="H967" s="112" t="str">
        <f>IF(A967="","",SUMIF(销售记录!$A$3:$A$5000,A967,销售记录!$F$3:$F$5000))</f>
        <v/>
      </c>
      <c r="I967" s="114" t="str">
        <f>IF(H967="","",SUMIF(销售记录!$A$3:$A$5000,A967,销售记录!$H$3:$H$5000))</f>
        <v/>
      </c>
      <c r="J967" s="119" t="str">
        <f t="shared" si="46"/>
        <v/>
      </c>
      <c r="K967" s="114" t="str">
        <f t="shared" si="47"/>
        <v/>
      </c>
      <c r="L967" s="96"/>
    </row>
    <row r="968" customHeight="1" spans="1:12">
      <c r="A968" s="110" t="str">
        <f t="array" ref="A968">销售记录!O967:R973</f>
        <v/>
      </c>
      <c r="B968" s="110" t="str">
        <f t="array" ref="B968">销售记录!P967:S973</f>
        <v/>
      </c>
      <c r="C968" s="111" t="str">
        <f t="array" ref="C968">销售记录!Q967:T973</f>
        <v/>
      </c>
      <c r="D968" s="110" t="str">
        <f t="array" ref="D968">销售记录!R967:U973</f>
        <v/>
      </c>
      <c r="E968" s="112" t="str">
        <f>IF(A968="","",SUMIF(进货明细!$A$3:$A$5000,A968,进货明细!$F$3:$F$5000))</f>
        <v/>
      </c>
      <c r="F968" s="113" t="str">
        <f t="shared" si="45"/>
        <v/>
      </c>
      <c r="G968" s="114" t="str">
        <f>IF(E968="","",SUMIF(进货明细!$A$3:$A$5000,A968,进货明细!$H$3:$H$5000))</f>
        <v/>
      </c>
      <c r="H968" s="112" t="str">
        <f>IF(A968="","",SUMIF(销售记录!$A$3:$A$5000,A968,销售记录!$F$3:$F$5000))</f>
        <v/>
      </c>
      <c r="I968" s="114" t="str">
        <f>IF(H968="","",SUMIF(销售记录!$A$3:$A$5000,A968,销售记录!$H$3:$H$5000))</f>
        <v/>
      </c>
      <c r="J968" s="119" t="str">
        <f t="shared" si="46"/>
        <v/>
      </c>
      <c r="K968" s="114" t="str">
        <f t="shared" si="47"/>
        <v/>
      </c>
      <c r="L968" s="96"/>
    </row>
    <row r="969" customHeight="1" spans="1:12">
      <c r="A969" s="110" t="str">
        <f t="array" ref="A969">销售记录!O968:R974</f>
        <v/>
      </c>
      <c r="B969" s="110" t="str">
        <f t="array" ref="B969">销售记录!P968:S974</f>
        <v/>
      </c>
      <c r="C969" s="111" t="str">
        <f t="array" ref="C969">销售记录!Q968:T974</f>
        <v/>
      </c>
      <c r="D969" s="110" t="str">
        <f t="array" ref="D969">销售记录!R968:U974</f>
        <v/>
      </c>
      <c r="E969" s="112" t="str">
        <f>IF(A969="","",SUMIF(进货明细!$A$3:$A$5000,A969,进货明细!$F$3:$F$5000))</f>
        <v/>
      </c>
      <c r="F969" s="113" t="str">
        <f t="shared" si="45"/>
        <v/>
      </c>
      <c r="G969" s="114" t="str">
        <f>IF(E969="","",SUMIF(进货明细!$A$3:$A$5000,A969,进货明细!$H$3:$H$5000))</f>
        <v/>
      </c>
      <c r="H969" s="112" t="str">
        <f>IF(A969="","",SUMIF(销售记录!$A$3:$A$5000,A969,销售记录!$F$3:$F$5000))</f>
        <v/>
      </c>
      <c r="I969" s="114" t="str">
        <f>IF(H969="","",SUMIF(销售记录!$A$3:$A$5000,A969,销售记录!$H$3:$H$5000))</f>
        <v/>
      </c>
      <c r="J969" s="119" t="str">
        <f t="shared" si="46"/>
        <v/>
      </c>
      <c r="K969" s="114" t="str">
        <f t="shared" si="47"/>
        <v/>
      </c>
      <c r="L969" s="96"/>
    </row>
    <row r="970" customHeight="1" spans="1:12">
      <c r="A970" s="110" t="str">
        <f t="array" ref="A970">销售记录!O969:R975</f>
        <v/>
      </c>
      <c r="B970" s="110" t="str">
        <f t="array" ref="B970">销售记录!P969:S975</f>
        <v/>
      </c>
      <c r="C970" s="111" t="str">
        <f t="array" ref="C970">销售记录!Q969:T975</f>
        <v/>
      </c>
      <c r="D970" s="110" t="str">
        <f t="array" ref="D970">销售记录!R969:U975</f>
        <v/>
      </c>
      <c r="E970" s="112" t="str">
        <f>IF(A970="","",SUMIF(进货明细!$A$3:$A$5000,A970,进货明细!$F$3:$F$5000))</f>
        <v/>
      </c>
      <c r="F970" s="113" t="str">
        <f t="shared" si="45"/>
        <v/>
      </c>
      <c r="G970" s="114" t="str">
        <f>IF(E970="","",SUMIF(进货明细!$A$3:$A$5000,A970,进货明细!$H$3:$H$5000))</f>
        <v/>
      </c>
      <c r="H970" s="112" t="str">
        <f>IF(A970="","",SUMIF(销售记录!$A$3:$A$5000,A970,销售记录!$F$3:$F$5000))</f>
        <v/>
      </c>
      <c r="I970" s="114" t="str">
        <f>IF(H970="","",SUMIF(销售记录!$A$3:$A$5000,A970,销售记录!$H$3:$H$5000))</f>
        <v/>
      </c>
      <c r="J970" s="119" t="str">
        <f t="shared" si="46"/>
        <v/>
      </c>
      <c r="K970" s="114" t="str">
        <f t="shared" si="47"/>
        <v/>
      </c>
      <c r="L970" s="96"/>
    </row>
    <row r="971" customHeight="1" spans="1:12">
      <c r="A971" s="110" t="str">
        <f t="array" ref="A971">销售记录!O970:R976</f>
        <v/>
      </c>
      <c r="B971" s="110" t="str">
        <f t="array" ref="B971">销售记录!P970:S976</f>
        <v/>
      </c>
      <c r="C971" s="111" t="str">
        <f t="array" ref="C971">销售记录!Q970:T976</f>
        <v/>
      </c>
      <c r="D971" s="110" t="str">
        <f t="array" ref="D971">销售记录!R970:U976</f>
        <v/>
      </c>
      <c r="E971" s="112" t="str">
        <f>IF(A971="","",SUMIF(进货明细!$A$3:$A$5000,A971,进货明细!$F$3:$F$5000))</f>
        <v/>
      </c>
      <c r="F971" s="113" t="str">
        <f t="shared" si="45"/>
        <v/>
      </c>
      <c r="G971" s="114" t="str">
        <f>IF(E971="","",SUMIF(进货明细!$A$3:$A$5000,A971,进货明细!$H$3:$H$5000))</f>
        <v/>
      </c>
      <c r="H971" s="112" t="str">
        <f>IF(A971="","",SUMIF(销售记录!$A$3:$A$5000,A971,销售记录!$F$3:$F$5000))</f>
        <v/>
      </c>
      <c r="I971" s="114" t="str">
        <f>IF(H971="","",SUMIF(销售记录!$A$3:$A$5000,A971,销售记录!$H$3:$H$5000))</f>
        <v/>
      </c>
      <c r="J971" s="119" t="str">
        <f t="shared" si="46"/>
        <v/>
      </c>
      <c r="K971" s="114" t="str">
        <f t="shared" si="47"/>
        <v/>
      </c>
      <c r="L971" s="96"/>
    </row>
    <row r="972" customHeight="1" spans="1:12">
      <c r="A972" s="110" t="str">
        <f t="array" ref="A972">销售记录!O971:R977</f>
        <v/>
      </c>
      <c r="B972" s="110" t="str">
        <f t="array" ref="B972">销售记录!P971:S977</f>
        <v/>
      </c>
      <c r="C972" s="111" t="str">
        <f t="array" ref="C972">销售记录!Q971:T977</f>
        <v/>
      </c>
      <c r="D972" s="110" t="str">
        <f t="array" ref="D972">销售记录!R971:U977</f>
        <v/>
      </c>
      <c r="E972" s="112" t="str">
        <f>IF(A972="","",SUMIF(进货明细!$A$3:$A$5000,A972,进货明细!$F$3:$F$5000))</f>
        <v/>
      </c>
      <c r="F972" s="113" t="str">
        <f t="shared" si="45"/>
        <v/>
      </c>
      <c r="G972" s="114" t="str">
        <f>IF(E972="","",SUMIF(进货明细!$A$3:$A$5000,A972,进货明细!$H$3:$H$5000))</f>
        <v/>
      </c>
      <c r="H972" s="112" t="str">
        <f>IF(A972="","",SUMIF(销售记录!$A$3:$A$5000,A972,销售记录!$F$3:$F$5000))</f>
        <v/>
      </c>
      <c r="I972" s="114" t="str">
        <f>IF(H972="","",SUMIF(销售记录!$A$3:$A$5000,A972,销售记录!$H$3:$H$5000))</f>
        <v/>
      </c>
      <c r="J972" s="119" t="str">
        <f t="shared" si="46"/>
        <v/>
      </c>
      <c r="K972" s="114" t="str">
        <f t="shared" si="47"/>
        <v/>
      </c>
      <c r="L972" s="96"/>
    </row>
    <row r="973" customHeight="1" spans="1:12">
      <c r="A973" s="110" t="str">
        <f t="array" ref="A973">销售记录!O972:R978</f>
        <v/>
      </c>
      <c r="B973" s="110" t="str">
        <f t="array" ref="B973">销售记录!P972:S978</f>
        <v/>
      </c>
      <c r="C973" s="111" t="str">
        <f t="array" ref="C973">销售记录!Q972:T978</f>
        <v/>
      </c>
      <c r="D973" s="110" t="str">
        <f t="array" ref="D973">销售记录!R972:U978</f>
        <v/>
      </c>
      <c r="E973" s="112" t="str">
        <f>IF(A973="","",SUMIF(进货明细!$A$3:$A$5000,A973,进货明细!$F$3:$F$5000))</f>
        <v/>
      </c>
      <c r="F973" s="113" t="str">
        <f t="shared" si="45"/>
        <v/>
      </c>
      <c r="G973" s="114" t="str">
        <f>IF(E973="","",SUMIF(进货明细!$A$3:$A$5000,A973,进货明细!$H$3:$H$5000))</f>
        <v/>
      </c>
      <c r="H973" s="112" t="str">
        <f>IF(A973="","",SUMIF(销售记录!$A$3:$A$5000,A973,销售记录!$F$3:$F$5000))</f>
        <v/>
      </c>
      <c r="I973" s="114" t="str">
        <f>IF(H973="","",SUMIF(销售记录!$A$3:$A$5000,A973,销售记录!$H$3:$H$5000))</f>
        <v/>
      </c>
      <c r="J973" s="119" t="str">
        <f t="shared" si="46"/>
        <v/>
      </c>
      <c r="K973" s="114" t="str">
        <f t="shared" si="47"/>
        <v/>
      </c>
      <c r="L973" s="96"/>
    </row>
    <row r="974" customHeight="1" spans="1:12">
      <c r="A974" s="110" t="str">
        <f t="array" ref="A974">销售记录!O973:R979</f>
        <v/>
      </c>
      <c r="B974" s="110" t="str">
        <f t="array" ref="B974">销售记录!P973:S979</f>
        <v/>
      </c>
      <c r="C974" s="111" t="str">
        <f t="array" ref="C974">销售记录!Q973:T979</f>
        <v/>
      </c>
      <c r="D974" s="110" t="str">
        <f t="array" ref="D974">销售记录!R973:U979</f>
        <v/>
      </c>
      <c r="E974" s="112" t="str">
        <f>IF(A974="","",SUMIF(进货明细!$A$3:$A$5000,A974,进货明细!$F$3:$F$5000))</f>
        <v/>
      </c>
      <c r="F974" s="113" t="str">
        <f t="shared" si="45"/>
        <v/>
      </c>
      <c r="G974" s="114" t="str">
        <f>IF(E974="","",SUMIF(进货明细!$A$3:$A$5000,A974,进货明细!$H$3:$H$5000))</f>
        <v/>
      </c>
      <c r="H974" s="112" t="str">
        <f>IF(A974="","",SUMIF(销售记录!$A$3:$A$5000,A974,销售记录!$F$3:$F$5000))</f>
        <v/>
      </c>
      <c r="I974" s="114" t="str">
        <f>IF(H974="","",SUMIF(销售记录!$A$3:$A$5000,A974,销售记录!$H$3:$H$5000))</f>
        <v/>
      </c>
      <c r="J974" s="119" t="str">
        <f t="shared" si="46"/>
        <v/>
      </c>
      <c r="K974" s="114" t="str">
        <f t="shared" si="47"/>
        <v/>
      </c>
      <c r="L974" s="96"/>
    </row>
    <row r="975" customHeight="1" spans="1:12">
      <c r="A975" s="110" t="str">
        <f t="array" ref="A975">销售记录!O974:R980</f>
        <v/>
      </c>
      <c r="B975" s="110" t="str">
        <f t="array" ref="B975">销售记录!P974:S980</f>
        <v/>
      </c>
      <c r="C975" s="111" t="str">
        <f t="array" ref="C975">销售记录!Q974:T980</f>
        <v/>
      </c>
      <c r="D975" s="110" t="str">
        <f t="array" ref="D975">销售记录!R974:U980</f>
        <v/>
      </c>
      <c r="E975" s="112" t="str">
        <f>IF(A975="","",SUMIF(进货明细!$A$3:$A$5000,A975,进货明细!$F$3:$F$5000))</f>
        <v/>
      </c>
      <c r="F975" s="113" t="str">
        <f t="shared" si="45"/>
        <v/>
      </c>
      <c r="G975" s="114" t="str">
        <f>IF(E975="","",SUMIF(进货明细!$A$3:$A$5000,A975,进货明细!$H$3:$H$5000))</f>
        <v/>
      </c>
      <c r="H975" s="112" t="str">
        <f>IF(A975="","",SUMIF(销售记录!$A$3:$A$5000,A975,销售记录!$F$3:$F$5000))</f>
        <v/>
      </c>
      <c r="I975" s="114" t="str">
        <f>IF(H975="","",SUMIF(销售记录!$A$3:$A$5000,A975,销售记录!$H$3:$H$5000))</f>
        <v/>
      </c>
      <c r="J975" s="119" t="str">
        <f t="shared" si="46"/>
        <v/>
      </c>
      <c r="K975" s="114" t="str">
        <f t="shared" si="47"/>
        <v/>
      </c>
      <c r="L975" s="96"/>
    </row>
    <row r="976" customHeight="1" spans="1:12">
      <c r="A976" s="110" t="str">
        <f t="array" ref="A976">销售记录!O975:R981</f>
        <v/>
      </c>
      <c r="B976" s="110" t="str">
        <f t="array" ref="B976">销售记录!P975:S981</f>
        <v/>
      </c>
      <c r="C976" s="111" t="str">
        <f t="array" ref="C976">销售记录!Q975:T981</f>
        <v/>
      </c>
      <c r="D976" s="110" t="str">
        <f t="array" ref="D976">销售记录!R975:U981</f>
        <v/>
      </c>
      <c r="E976" s="112" t="str">
        <f>IF(A976="","",SUMIF(进货明细!$A$3:$A$5000,A976,进货明细!$F$3:$F$5000))</f>
        <v/>
      </c>
      <c r="F976" s="113" t="str">
        <f t="shared" si="45"/>
        <v/>
      </c>
      <c r="G976" s="114" t="str">
        <f>IF(E976="","",SUMIF(进货明细!$A$3:$A$5000,A976,进货明细!$H$3:$H$5000))</f>
        <v/>
      </c>
      <c r="H976" s="112" t="str">
        <f>IF(A976="","",SUMIF(销售记录!$A$3:$A$5000,A976,销售记录!$F$3:$F$5000))</f>
        <v/>
      </c>
      <c r="I976" s="114" t="str">
        <f>IF(H976="","",SUMIF(销售记录!$A$3:$A$5000,A976,销售记录!$H$3:$H$5000))</f>
        <v/>
      </c>
      <c r="J976" s="119" t="str">
        <f t="shared" si="46"/>
        <v/>
      </c>
      <c r="K976" s="114" t="str">
        <f t="shared" si="47"/>
        <v/>
      </c>
      <c r="L976" s="96"/>
    </row>
    <row r="977" customHeight="1" spans="1:12">
      <c r="A977" s="110" t="str">
        <f t="array" ref="A977">销售记录!O976:R982</f>
        <v/>
      </c>
      <c r="B977" s="110" t="str">
        <f t="array" ref="B977">销售记录!P976:S982</f>
        <v/>
      </c>
      <c r="C977" s="111" t="str">
        <f t="array" ref="C977">销售记录!Q976:T982</f>
        <v/>
      </c>
      <c r="D977" s="110" t="str">
        <f t="array" ref="D977">销售记录!R976:U982</f>
        <v/>
      </c>
      <c r="E977" s="112" t="str">
        <f>IF(A977="","",SUMIF(进货明细!$A$3:$A$5000,A977,进货明细!$F$3:$F$5000))</f>
        <v/>
      </c>
      <c r="F977" s="113" t="str">
        <f t="shared" si="45"/>
        <v/>
      </c>
      <c r="G977" s="114" t="str">
        <f>IF(E977="","",SUMIF(进货明细!$A$3:$A$5000,A977,进货明细!$H$3:$H$5000))</f>
        <v/>
      </c>
      <c r="H977" s="112" t="str">
        <f>IF(A977="","",SUMIF(销售记录!$A$3:$A$5000,A977,销售记录!$F$3:$F$5000))</f>
        <v/>
      </c>
      <c r="I977" s="114" t="str">
        <f>IF(H977="","",SUMIF(销售记录!$A$3:$A$5000,A977,销售记录!$H$3:$H$5000))</f>
        <v/>
      </c>
      <c r="J977" s="119" t="str">
        <f t="shared" si="46"/>
        <v/>
      </c>
      <c r="K977" s="114" t="str">
        <f t="shared" si="47"/>
        <v/>
      </c>
      <c r="L977" s="96"/>
    </row>
    <row r="978" customHeight="1" spans="1:12">
      <c r="A978" s="110" t="str">
        <f t="array" ref="A978">销售记录!O977:R983</f>
        <v/>
      </c>
      <c r="B978" s="110" t="str">
        <f t="array" ref="B978">销售记录!P977:S983</f>
        <v/>
      </c>
      <c r="C978" s="111" t="str">
        <f t="array" ref="C978">销售记录!Q977:T983</f>
        <v/>
      </c>
      <c r="D978" s="110" t="str">
        <f t="array" ref="D978">销售记录!R977:U983</f>
        <v/>
      </c>
      <c r="E978" s="112" t="str">
        <f>IF(A978="","",SUMIF(进货明细!$A$3:$A$5000,A978,进货明细!$F$3:$F$5000))</f>
        <v/>
      </c>
      <c r="F978" s="113" t="str">
        <f t="shared" si="45"/>
        <v/>
      </c>
      <c r="G978" s="114" t="str">
        <f>IF(E978="","",SUMIF(进货明细!$A$3:$A$5000,A978,进货明细!$H$3:$H$5000))</f>
        <v/>
      </c>
      <c r="H978" s="112" t="str">
        <f>IF(A978="","",SUMIF(销售记录!$A$3:$A$5000,A978,销售记录!$F$3:$F$5000))</f>
        <v/>
      </c>
      <c r="I978" s="114" t="str">
        <f>IF(H978="","",SUMIF(销售记录!$A$3:$A$5000,A978,销售记录!$H$3:$H$5000))</f>
        <v/>
      </c>
      <c r="J978" s="119" t="str">
        <f t="shared" si="46"/>
        <v/>
      </c>
      <c r="K978" s="114" t="str">
        <f t="shared" si="47"/>
        <v/>
      </c>
      <c r="L978" s="96"/>
    </row>
    <row r="979" customHeight="1" spans="1:12">
      <c r="A979" s="110" t="str">
        <f t="array" ref="A979">销售记录!O978:R984</f>
        <v/>
      </c>
      <c r="B979" s="110" t="str">
        <f t="array" ref="B979">销售记录!P978:S984</f>
        <v/>
      </c>
      <c r="C979" s="111" t="str">
        <f t="array" ref="C979">销售记录!Q978:T984</f>
        <v/>
      </c>
      <c r="D979" s="110" t="str">
        <f t="array" ref="D979">销售记录!R978:U984</f>
        <v/>
      </c>
      <c r="E979" s="112" t="str">
        <f>IF(A979="","",SUMIF(进货明细!$A$3:$A$5000,A979,进货明细!$F$3:$F$5000))</f>
        <v/>
      </c>
      <c r="F979" s="113" t="str">
        <f t="shared" si="45"/>
        <v/>
      </c>
      <c r="G979" s="114" t="str">
        <f>IF(E979="","",SUMIF(进货明细!$A$3:$A$5000,A979,进货明细!$H$3:$H$5000))</f>
        <v/>
      </c>
      <c r="H979" s="112" t="str">
        <f>IF(A979="","",SUMIF(销售记录!$A$3:$A$5000,A979,销售记录!$F$3:$F$5000))</f>
        <v/>
      </c>
      <c r="I979" s="114" t="str">
        <f>IF(H979="","",SUMIF(销售记录!$A$3:$A$5000,A979,销售记录!$H$3:$H$5000))</f>
        <v/>
      </c>
      <c r="J979" s="119" t="str">
        <f t="shared" si="46"/>
        <v/>
      </c>
      <c r="K979" s="114" t="str">
        <f t="shared" si="47"/>
        <v/>
      </c>
      <c r="L979" s="96"/>
    </row>
    <row r="980" customHeight="1" spans="1:12">
      <c r="A980" s="110" t="str">
        <f t="array" ref="A980">销售记录!O979:R985</f>
        <v/>
      </c>
      <c r="B980" s="110" t="str">
        <f t="array" ref="B980">销售记录!P979:S985</f>
        <v/>
      </c>
      <c r="C980" s="111" t="str">
        <f t="array" ref="C980">销售记录!Q979:T985</f>
        <v/>
      </c>
      <c r="D980" s="110" t="str">
        <f t="array" ref="D980">销售记录!R979:U985</f>
        <v/>
      </c>
      <c r="E980" s="112" t="str">
        <f>IF(A980="","",SUMIF(进货明细!$A$3:$A$5000,A980,进货明细!$F$3:$F$5000))</f>
        <v/>
      </c>
      <c r="F980" s="113" t="str">
        <f t="shared" si="45"/>
        <v/>
      </c>
      <c r="G980" s="114" t="str">
        <f>IF(E980="","",SUMIF(进货明细!$A$3:$A$5000,A980,进货明细!$H$3:$H$5000))</f>
        <v/>
      </c>
      <c r="H980" s="112" t="str">
        <f>IF(A980="","",SUMIF(销售记录!$A$3:$A$5000,A980,销售记录!$F$3:$F$5000))</f>
        <v/>
      </c>
      <c r="I980" s="114" t="str">
        <f>IF(H980="","",SUMIF(销售记录!$A$3:$A$5000,A980,销售记录!$H$3:$H$5000))</f>
        <v/>
      </c>
      <c r="J980" s="119" t="str">
        <f t="shared" si="46"/>
        <v/>
      </c>
      <c r="K980" s="114" t="str">
        <f t="shared" si="47"/>
        <v/>
      </c>
      <c r="L980" s="96"/>
    </row>
    <row r="981" customHeight="1" spans="1:12">
      <c r="A981" s="110" t="str">
        <f t="array" ref="A981">销售记录!O980:R986</f>
        <v/>
      </c>
      <c r="B981" s="110" t="str">
        <f t="array" ref="B981">销售记录!P980:S986</f>
        <v/>
      </c>
      <c r="C981" s="111" t="str">
        <f t="array" ref="C981">销售记录!Q980:T986</f>
        <v/>
      </c>
      <c r="D981" s="110" t="str">
        <f t="array" ref="D981">销售记录!R980:U986</f>
        <v/>
      </c>
      <c r="E981" s="112" t="str">
        <f>IF(A981="","",SUMIF(进货明细!$A$3:$A$5000,A981,进货明细!$F$3:$F$5000))</f>
        <v/>
      </c>
      <c r="F981" s="113" t="str">
        <f t="shared" si="45"/>
        <v/>
      </c>
      <c r="G981" s="114" t="str">
        <f>IF(E981="","",SUMIF(进货明细!$A$3:$A$5000,A981,进货明细!$H$3:$H$5000))</f>
        <v/>
      </c>
      <c r="H981" s="112" t="str">
        <f>IF(A981="","",SUMIF(销售记录!$A$3:$A$5000,A981,销售记录!$F$3:$F$5000))</f>
        <v/>
      </c>
      <c r="I981" s="114" t="str">
        <f>IF(H981="","",SUMIF(销售记录!$A$3:$A$5000,A981,销售记录!$H$3:$H$5000))</f>
        <v/>
      </c>
      <c r="J981" s="119" t="str">
        <f t="shared" si="46"/>
        <v/>
      </c>
      <c r="K981" s="114" t="str">
        <f t="shared" si="47"/>
        <v/>
      </c>
      <c r="L981" s="96"/>
    </row>
    <row r="982" customHeight="1" spans="1:12">
      <c r="A982" s="110" t="str">
        <f t="array" ref="A982">销售记录!O981:R987</f>
        <v/>
      </c>
      <c r="B982" s="110" t="str">
        <f t="array" ref="B982">销售记录!P981:S987</f>
        <v/>
      </c>
      <c r="C982" s="111" t="str">
        <f t="array" ref="C982">销售记录!Q981:T987</f>
        <v/>
      </c>
      <c r="D982" s="110" t="str">
        <f t="array" ref="D982">销售记录!R981:U987</f>
        <v/>
      </c>
      <c r="E982" s="112" t="str">
        <f>IF(A982="","",SUMIF(进货明细!$A$3:$A$5000,A982,进货明细!$F$3:$F$5000))</f>
        <v/>
      </c>
      <c r="F982" s="113" t="str">
        <f t="shared" si="45"/>
        <v/>
      </c>
      <c r="G982" s="114" t="str">
        <f>IF(E982="","",SUMIF(进货明细!$A$3:$A$5000,A982,进货明细!$H$3:$H$5000))</f>
        <v/>
      </c>
      <c r="H982" s="112" t="str">
        <f>IF(A982="","",SUMIF(销售记录!$A$3:$A$5000,A982,销售记录!$F$3:$F$5000))</f>
        <v/>
      </c>
      <c r="I982" s="114" t="str">
        <f>IF(H982="","",SUMIF(销售记录!$A$3:$A$5000,A982,销售记录!$H$3:$H$5000))</f>
        <v/>
      </c>
      <c r="J982" s="119" t="str">
        <f t="shared" si="46"/>
        <v/>
      </c>
      <c r="K982" s="114" t="str">
        <f t="shared" si="47"/>
        <v/>
      </c>
      <c r="L982" s="96"/>
    </row>
    <row r="983" customHeight="1" spans="1:12">
      <c r="A983" s="110" t="str">
        <f t="array" ref="A983">销售记录!O982:R988</f>
        <v/>
      </c>
      <c r="B983" s="110" t="str">
        <f t="array" ref="B983">销售记录!P982:S988</f>
        <v/>
      </c>
      <c r="C983" s="111" t="str">
        <f t="array" ref="C983">销售记录!Q982:T988</f>
        <v/>
      </c>
      <c r="D983" s="110" t="str">
        <f t="array" ref="D983">销售记录!R982:U988</f>
        <v/>
      </c>
      <c r="E983" s="112" t="str">
        <f>IF(A983="","",SUMIF(进货明细!$A$3:$A$5000,A983,进货明细!$F$3:$F$5000))</f>
        <v/>
      </c>
      <c r="F983" s="113" t="str">
        <f t="shared" si="45"/>
        <v/>
      </c>
      <c r="G983" s="114" t="str">
        <f>IF(E983="","",SUMIF(进货明细!$A$3:$A$5000,A983,进货明细!$H$3:$H$5000))</f>
        <v/>
      </c>
      <c r="H983" s="112" t="str">
        <f>IF(A983="","",SUMIF(销售记录!$A$3:$A$5000,A983,销售记录!$F$3:$F$5000))</f>
        <v/>
      </c>
      <c r="I983" s="114" t="str">
        <f>IF(H983="","",SUMIF(销售记录!$A$3:$A$5000,A983,销售记录!$H$3:$H$5000))</f>
        <v/>
      </c>
      <c r="J983" s="119" t="str">
        <f t="shared" si="46"/>
        <v/>
      </c>
      <c r="K983" s="114" t="str">
        <f t="shared" si="47"/>
        <v/>
      </c>
      <c r="L983" s="96"/>
    </row>
    <row r="984" customHeight="1" spans="1:12">
      <c r="A984" s="110" t="str">
        <f t="array" ref="A984">销售记录!O983:R989</f>
        <v/>
      </c>
      <c r="B984" s="110" t="str">
        <f t="array" ref="B984">销售记录!P983:S989</f>
        <v/>
      </c>
      <c r="C984" s="111" t="str">
        <f t="array" ref="C984">销售记录!Q983:T989</f>
        <v/>
      </c>
      <c r="D984" s="110" t="str">
        <f t="array" ref="D984">销售记录!R983:U989</f>
        <v/>
      </c>
      <c r="E984" s="112" t="str">
        <f>IF(A984="","",SUMIF(进货明细!$A$3:$A$5000,A984,进货明细!$F$3:$F$5000))</f>
        <v/>
      </c>
      <c r="F984" s="113" t="str">
        <f t="shared" si="45"/>
        <v/>
      </c>
      <c r="G984" s="114" t="str">
        <f>IF(E984="","",SUMIF(进货明细!$A$3:$A$5000,A984,进货明细!$H$3:$H$5000))</f>
        <v/>
      </c>
      <c r="H984" s="112" t="str">
        <f>IF(A984="","",SUMIF(销售记录!$A$3:$A$5000,A984,销售记录!$F$3:$F$5000))</f>
        <v/>
      </c>
      <c r="I984" s="114" t="str">
        <f>IF(H984="","",SUMIF(销售记录!$A$3:$A$5000,A984,销售记录!$H$3:$H$5000))</f>
        <v/>
      </c>
      <c r="J984" s="119" t="str">
        <f t="shared" si="46"/>
        <v/>
      </c>
      <c r="K984" s="114" t="str">
        <f t="shared" si="47"/>
        <v/>
      </c>
      <c r="L984" s="96"/>
    </row>
    <row r="985" customHeight="1" spans="1:12">
      <c r="A985" s="110" t="str">
        <f t="array" ref="A985">销售记录!O984:R990</f>
        <v/>
      </c>
      <c r="B985" s="110" t="str">
        <f t="array" ref="B985">销售记录!P984:S990</f>
        <v/>
      </c>
      <c r="C985" s="111" t="str">
        <f t="array" ref="C985">销售记录!Q984:T990</f>
        <v/>
      </c>
      <c r="D985" s="110" t="str">
        <f t="array" ref="D985">销售记录!R984:U990</f>
        <v/>
      </c>
      <c r="E985" s="112" t="str">
        <f>IF(A985="","",SUMIF(进货明细!$A$3:$A$5000,A985,进货明细!$F$3:$F$5000))</f>
        <v/>
      </c>
      <c r="F985" s="113" t="str">
        <f t="shared" si="45"/>
        <v/>
      </c>
      <c r="G985" s="114" t="str">
        <f>IF(E985="","",SUMIF(进货明细!$A$3:$A$5000,A985,进货明细!$H$3:$H$5000))</f>
        <v/>
      </c>
      <c r="H985" s="112" t="str">
        <f>IF(A985="","",SUMIF(销售记录!$A$3:$A$5000,A985,销售记录!$F$3:$F$5000))</f>
        <v/>
      </c>
      <c r="I985" s="114" t="str">
        <f>IF(H985="","",SUMIF(销售记录!$A$3:$A$5000,A985,销售记录!$H$3:$H$5000))</f>
        <v/>
      </c>
      <c r="J985" s="119" t="str">
        <f t="shared" si="46"/>
        <v/>
      </c>
      <c r="K985" s="114" t="str">
        <f t="shared" si="47"/>
        <v/>
      </c>
      <c r="L985" s="96"/>
    </row>
    <row r="986" customHeight="1" spans="1:12">
      <c r="A986" s="110" t="str">
        <f t="array" ref="A986">销售记录!O985:R991</f>
        <v/>
      </c>
      <c r="B986" s="110" t="str">
        <f t="array" ref="B986">销售记录!P985:S991</f>
        <v/>
      </c>
      <c r="C986" s="111" t="str">
        <f t="array" ref="C986">销售记录!Q985:T991</f>
        <v/>
      </c>
      <c r="D986" s="110" t="str">
        <f t="array" ref="D986">销售记录!R985:U991</f>
        <v/>
      </c>
      <c r="E986" s="112" t="str">
        <f>IF(A986="","",SUMIF(进货明细!$A$3:$A$5000,A986,进货明细!$F$3:$F$5000))</f>
        <v/>
      </c>
      <c r="F986" s="113" t="str">
        <f t="shared" si="45"/>
        <v/>
      </c>
      <c r="G986" s="114" t="str">
        <f>IF(E986="","",SUMIF(进货明细!$A$3:$A$5000,A986,进货明细!$H$3:$H$5000))</f>
        <v/>
      </c>
      <c r="H986" s="112" t="str">
        <f>IF(A986="","",SUMIF(销售记录!$A$3:$A$5000,A986,销售记录!$F$3:$F$5000))</f>
        <v/>
      </c>
      <c r="I986" s="114" t="str">
        <f>IF(H986="","",SUMIF(销售记录!$A$3:$A$5000,A986,销售记录!$H$3:$H$5000))</f>
        <v/>
      </c>
      <c r="J986" s="119" t="str">
        <f t="shared" si="46"/>
        <v/>
      </c>
      <c r="K986" s="114" t="str">
        <f t="shared" si="47"/>
        <v/>
      </c>
      <c r="L986" s="96"/>
    </row>
    <row r="987" customHeight="1" spans="1:12">
      <c r="A987" s="110" t="str">
        <f t="array" ref="A987">销售记录!O986:R992</f>
        <v/>
      </c>
      <c r="B987" s="110" t="str">
        <f t="array" ref="B987">销售记录!P986:S992</f>
        <v/>
      </c>
      <c r="C987" s="111" t="str">
        <f t="array" ref="C987">销售记录!Q986:T992</f>
        <v/>
      </c>
      <c r="D987" s="110" t="str">
        <f t="array" ref="D987">销售记录!R986:U992</f>
        <v/>
      </c>
      <c r="E987" s="112" t="str">
        <f>IF(A987="","",SUMIF(进货明细!$A$3:$A$5000,A987,进货明细!$F$3:$F$5000))</f>
        <v/>
      </c>
      <c r="F987" s="113" t="str">
        <f t="shared" si="45"/>
        <v/>
      </c>
      <c r="G987" s="114" t="str">
        <f>IF(E987="","",SUMIF(进货明细!$A$3:$A$5000,A987,进货明细!$H$3:$H$5000))</f>
        <v/>
      </c>
      <c r="H987" s="112" t="str">
        <f>IF(A987="","",SUMIF(销售记录!$A$3:$A$5000,A987,销售记录!$F$3:$F$5000))</f>
        <v/>
      </c>
      <c r="I987" s="114" t="str">
        <f>IF(H987="","",SUMIF(销售记录!$A$3:$A$5000,A987,销售记录!$H$3:$H$5000))</f>
        <v/>
      </c>
      <c r="J987" s="119" t="str">
        <f t="shared" si="46"/>
        <v/>
      </c>
      <c r="K987" s="114" t="str">
        <f t="shared" si="47"/>
        <v/>
      </c>
      <c r="L987" s="96"/>
    </row>
    <row r="988" customHeight="1" spans="1:12">
      <c r="A988" s="110" t="str">
        <f t="array" ref="A988">销售记录!O987:R993</f>
        <v/>
      </c>
      <c r="B988" s="110" t="str">
        <f t="array" ref="B988">销售记录!P987:S993</f>
        <v/>
      </c>
      <c r="C988" s="111" t="str">
        <f t="array" ref="C988">销售记录!Q987:T993</f>
        <v/>
      </c>
      <c r="D988" s="110" t="str">
        <f t="array" ref="D988">销售记录!R987:U993</f>
        <v/>
      </c>
      <c r="E988" s="112" t="str">
        <f>IF(A988="","",SUMIF(进货明细!$A$3:$A$5000,A988,进货明细!$F$3:$F$5000))</f>
        <v/>
      </c>
      <c r="F988" s="113" t="str">
        <f t="shared" si="45"/>
        <v/>
      </c>
      <c r="G988" s="114" t="str">
        <f>IF(E988="","",SUMIF(进货明细!$A$3:$A$5000,A988,进货明细!$H$3:$H$5000))</f>
        <v/>
      </c>
      <c r="H988" s="112" t="str">
        <f>IF(A988="","",SUMIF(销售记录!$A$3:$A$5000,A988,销售记录!$F$3:$F$5000))</f>
        <v/>
      </c>
      <c r="I988" s="114" t="str">
        <f>IF(H988="","",SUMIF(销售记录!$A$3:$A$5000,A988,销售记录!$H$3:$H$5000))</f>
        <v/>
      </c>
      <c r="J988" s="119" t="str">
        <f t="shared" si="46"/>
        <v/>
      </c>
      <c r="K988" s="114" t="str">
        <f t="shared" si="47"/>
        <v/>
      </c>
      <c r="L988" s="96"/>
    </row>
    <row r="989" customHeight="1" spans="1:12">
      <c r="A989" s="110" t="str">
        <f t="array" ref="A989">销售记录!O988:R994</f>
        <v/>
      </c>
      <c r="B989" s="110" t="str">
        <f t="array" ref="B989">销售记录!P988:S994</f>
        <v/>
      </c>
      <c r="C989" s="111" t="str">
        <f t="array" ref="C989">销售记录!Q988:T994</f>
        <v/>
      </c>
      <c r="D989" s="110" t="str">
        <f t="array" ref="D989">销售记录!R988:U994</f>
        <v/>
      </c>
      <c r="E989" s="112" t="str">
        <f>IF(A989="","",SUMIF(进货明细!$A$3:$A$5000,A989,进货明细!$F$3:$F$5000))</f>
        <v/>
      </c>
      <c r="F989" s="113" t="str">
        <f t="shared" si="45"/>
        <v/>
      </c>
      <c r="G989" s="114" t="str">
        <f>IF(E989="","",SUMIF(进货明细!$A$3:$A$5000,A989,进货明细!$H$3:$H$5000))</f>
        <v/>
      </c>
      <c r="H989" s="112" t="str">
        <f>IF(A989="","",SUMIF(销售记录!$A$3:$A$5000,A989,销售记录!$F$3:$F$5000))</f>
        <v/>
      </c>
      <c r="I989" s="114" t="str">
        <f>IF(H989="","",SUMIF(销售记录!$A$3:$A$5000,A989,销售记录!$H$3:$H$5000))</f>
        <v/>
      </c>
      <c r="J989" s="119" t="str">
        <f t="shared" si="46"/>
        <v/>
      </c>
      <c r="K989" s="114" t="str">
        <f t="shared" si="47"/>
        <v/>
      </c>
      <c r="L989" s="96"/>
    </row>
    <row r="990" customHeight="1" spans="1:12">
      <c r="A990" s="110" t="str">
        <f t="array" ref="A990">销售记录!O989:R995</f>
        <v/>
      </c>
      <c r="B990" s="110" t="str">
        <f t="array" ref="B990">销售记录!P989:S995</f>
        <v/>
      </c>
      <c r="C990" s="111" t="str">
        <f t="array" ref="C990">销售记录!Q989:T995</f>
        <v/>
      </c>
      <c r="D990" s="110" t="str">
        <f t="array" ref="D990">销售记录!R989:U995</f>
        <v/>
      </c>
      <c r="E990" s="112" t="str">
        <f>IF(A990="","",SUMIF(进货明细!$A$3:$A$5000,A990,进货明细!$F$3:$F$5000))</f>
        <v/>
      </c>
      <c r="F990" s="113" t="str">
        <f t="shared" si="45"/>
        <v/>
      </c>
      <c r="G990" s="114" t="str">
        <f>IF(E990="","",SUMIF(进货明细!$A$3:$A$5000,A990,进货明细!$H$3:$H$5000))</f>
        <v/>
      </c>
      <c r="H990" s="112" t="str">
        <f>IF(A990="","",SUMIF(销售记录!$A$3:$A$5000,A990,销售记录!$F$3:$F$5000))</f>
        <v/>
      </c>
      <c r="I990" s="114" t="str">
        <f>IF(H990="","",SUMIF(销售记录!$A$3:$A$5000,A990,销售记录!$H$3:$H$5000))</f>
        <v/>
      </c>
      <c r="J990" s="119" t="str">
        <f t="shared" si="46"/>
        <v/>
      </c>
      <c r="K990" s="114" t="str">
        <f t="shared" si="47"/>
        <v/>
      </c>
      <c r="L990" s="96"/>
    </row>
    <row r="991" customHeight="1" spans="1:12">
      <c r="A991" s="110" t="str">
        <f t="array" ref="A991">销售记录!O990:R996</f>
        <v/>
      </c>
      <c r="B991" s="110" t="str">
        <f t="array" ref="B991">销售记录!P990:S996</f>
        <v/>
      </c>
      <c r="C991" s="111" t="str">
        <f t="array" ref="C991">销售记录!Q990:T996</f>
        <v/>
      </c>
      <c r="D991" s="110" t="str">
        <f t="array" ref="D991">销售记录!R990:U996</f>
        <v/>
      </c>
      <c r="E991" s="112" t="str">
        <f>IF(A991="","",SUMIF(进货明细!$A$3:$A$5000,A991,进货明细!$F$3:$F$5000))</f>
        <v/>
      </c>
      <c r="F991" s="113" t="str">
        <f t="shared" si="45"/>
        <v/>
      </c>
      <c r="G991" s="114" t="str">
        <f>IF(E991="","",SUMIF(进货明细!$A$3:$A$5000,A991,进货明细!$H$3:$H$5000))</f>
        <v/>
      </c>
      <c r="H991" s="112" t="str">
        <f>IF(A991="","",SUMIF(销售记录!$A$3:$A$5000,A991,销售记录!$F$3:$F$5000))</f>
        <v/>
      </c>
      <c r="I991" s="114" t="str">
        <f>IF(H991="","",SUMIF(销售记录!$A$3:$A$5000,A991,销售记录!$H$3:$H$5000))</f>
        <v/>
      </c>
      <c r="J991" s="119" t="str">
        <f t="shared" si="46"/>
        <v/>
      </c>
      <c r="K991" s="114" t="str">
        <f t="shared" si="47"/>
        <v/>
      </c>
      <c r="L991" s="96"/>
    </row>
    <row r="992" customHeight="1" spans="1:12">
      <c r="A992" s="110" t="str">
        <f t="array" ref="A992">销售记录!O991:R997</f>
        <v/>
      </c>
      <c r="B992" s="110" t="str">
        <f t="array" ref="B992">销售记录!P991:S997</f>
        <v/>
      </c>
      <c r="C992" s="111" t="str">
        <f t="array" ref="C992">销售记录!Q991:T997</f>
        <v/>
      </c>
      <c r="D992" s="110" t="str">
        <f t="array" ref="D992">销售记录!R991:U997</f>
        <v/>
      </c>
      <c r="E992" s="112" t="str">
        <f>IF(A992="","",SUMIF(进货明细!$A$3:$A$5000,A992,进货明细!$F$3:$F$5000))</f>
        <v/>
      </c>
      <c r="F992" s="113" t="str">
        <f t="shared" si="45"/>
        <v/>
      </c>
      <c r="G992" s="114" t="str">
        <f>IF(E992="","",SUMIF(进货明细!$A$3:$A$5000,A992,进货明细!$H$3:$H$5000))</f>
        <v/>
      </c>
      <c r="H992" s="112" t="str">
        <f>IF(A992="","",SUMIF(销售记录!$A$3:$A$5000,A992,销售记录!$F$3:$F$5000))</f>
        <v/>
      </c>
      <c r="I992" s="114" t="str">
        <f>IF(H992="","",SUMIF(销售记录!$A$3:$A$5000,A992,销售记录!$H$3:$H$5000))</f>
        <v/>
      </c>
      <c r="J992" s="119" t="str">
        <f t="shared" si="46"/>
        <v/>
      </c>
      <c r="K992" s="114" t="str">
        <f t="shared" si="47"/>
        <v/>
      </c>
      <c r="L992" s="96"/>
    </row>
    <row r="993" customHeight="1" spans="1:12">
      <c r="A993" s="110" t="str">
        <f t="array" ref="A993">销售记录!O992:R998</f>
        <v/>
      </c>
      <c r="B993" s="110" t="str">
        <f t="array" ref="B993">销售记录!P992:S998</f>
        <v/>
      </c>
      <c r="C993" s="111" t="str">
        <f t="array" ref="C993">销售记录!Q992:T998</f>
        <v/>
      </c>
      <c r="D993" s="110" t="str">
        <f t="array" ref="D993">销售记录!R992:U998</f>
        <v/>
      </c>
      <c r="E993" s="112" t="str">
        <f>IF(A993="","",SUMIF(进货明细!$A$3:$A$5000,A993,进货明细!$F$3:$F$5000))</f>
        <v/>
      </c>
      <c r="F993" s="113" t="str">
        <f t="shared" si="45"/>
        <v/>
      </c>
      <c r="G993" s="114" t="str">
        <f>IF(E993="","",SUMIF(进货明细!$A$3:$A$5000,A993,进货明细!$H$3:$H$5000))</f>
        <v/>
      </c>
      <c r="H993" s="112" t="str">
        <f>IF(A993="","",SUMIF(销售记录!$A$3:$A$5000,A993,销售记录!$F$3:$F$5000))</f>
        <v/>
      </c>
      <c r="I993" s="114" t="str">
        <f>IF(H993="","",SUMIF(销售记录!$A$3:$A$5000,A993,销售记录!$H$3:$H$5000))</f>
        <v/>
      </c>
      <c r="J993" s="119" t="str">
        <f t="shared" si="46"/>
        <v/>
      </c>
      <c r="K993" s="114" t="str">
        <f t="shared" si="47"/>
        <v/>
      </c>
      <c r="L993" s="96"/>
    </row>
    <row r="994" customHeight="1" spans="1:12">
      <c r="A994" s="110" t="str">
        <f t="array" ref="A994">销售记录!O993:R999</f>
        <v/>
      </c>
      <c r="B994" s="110" t="str">
        <f t="array" ref="B994">销售记录!P993:S999</f>
        <v/>
      </c>
      <c r="C994" s="111" t="str">
        <f t="array" ref="C994">销售记录!Q993:T999</f>
        <v/>
      </c>
      <c r="D994" s="110" t="str">
        <f t="array" ref="D994">销售记录!R993:U999</f>
        <v/>
      </c>
      <c r="E994" s="112" t="str">
        <f>IF(A994="","",SUMIF(进货明细!$A$3:$A$5000,A994,进货明细!$F$3:$F$5000))</f>
        <v/>
      </c>
      <c r="F994" s="113" t="str">
        <f t="shared" si="45"/>
        <v/>
      </c>
      <c r="G994" s="114" t="str">
        <f>IF(E994="","",SUMIF(进货明细!$A$3:$A$5000,A994,进货明细!$H$3:$H$5000))</f>
        <v/>
      </c>
      <c r="H994" s="112" t="str">
        <f>IF(A994="","",SUMIF(销售记录!$A$3:$A$5000,A994,销售记录!$F$3:$F$5000))</f>
        <v/>
      </c>
      <c r="I994" s="114" t="str">
        <f>IF(H994="","",SUMIF(销售记录!$A$3:$A$5000,A994,销售记录!$H$3:$H$5000))</f>
        <v/>
      </c>
      <c r="J994" s="119" t="str">
        <f t="shared" si="46"/>
        <v/>
      </c>
      <c r="K994" s="114" t="str">
        <f t="shared" si="47"/>
        <v/>
      </c>
      <c r="L994" s="96"/>
    </row>
    <row r="995" customHeight="1" spans="1:12">
      <c r="A995" s="110" t="str">
        <f t="array" ref="A995">销售记录!O994:R1000</f>
        <v/>
      </c>
      <c r="B995" s="110" t="str">
        <f t="array" ref="B995">销售记录!P994:S1000</f>
        <v/>
      </c>
      <c r="C995" s="111" t="str">
        <f t="array" ref="C995">销售记录!Q994:T1000</f>
        <v/>
      </c>
      <c r="D995" s="110" t="str">
        <f t="array" ref="D995">销售记录!R994:U1000</f>
        <v/>
      </c>
      <c r="E995" s="112" t="str">
        <f>IF(A995="","",SUMIF(进货明细!$A$3:$A$5000,A995,进货明细!$F$3:$F$5000))</f>
        <v/>
      </c>
      <c r="F995" s="113" t="str">
        <f t="shared" si="45"/>
        <v/>
      </c>
      <c r="G995" s="114" t="str">
        <f>IF(E995="","",SUMIF(进货明细!$A$3:$A$5000,A995,进货明细!$H$3:$H$5000))</f>
        <v/>
      </c>
      <c r="H995" s="112" t="str">
        <f>IF(A995="","",SUMIF(销售记录!$A$3:$A$5000,A995,销售记录!$F$3:$F$5000))</f>
        <v/>
      </c>
      <c r="I995" s="114" t="str">
        <f>IF(H995="","",SUMIF(销售记录!$A$3:$A$5000,A995,销售记录!$H$3:$H$5000))</f>
        <v/>
      </c>
      <c r="J995" s="119" t="str">
        <f t="shared" si="46"/>
        <v/>
      </c>
      <c r="K995" s="114" t="str">
        <f t="shared" si="47"/>
        <v/>
      </c>
      <c r="L995" s="96"/>
    </row>
    <row r="996" customHeight="1" spans="1:12">
      <c r="A996" s="110" t="str">
        <f t="array" ref="A996">销售记录!O995:R1001</f>
        <v/>
      </c>
      <c r="B996" s="110" t="str">
        <f t="array" ref="B996">销售记录!P995:S1001</f>
        <v/>
      </c>
      <c r="C996" s="111" t="str">
        <f t="array" ref="C996">销售记录!Q995:T1001</f>
        <v/>
      </c>
      <c r="D996" s="110" t="str">
        <f t="array" ref="D996">销售记录!R995:U1001</f>
        <v/>
      </c>
      <c r="E996" s="112" t="str">
        <f>IF(A996="","",SUMIF(进货明细!$A$3:$A$5000,A996,进货明细!$F$3:$F$5000))</f>
        <v/>
      </c>
      <c r="F996" s="113" t="str">
        <f t="shared" si="45"/>
        <v/>
      </c>
      <c r="G996" s="114" t="str">
        <f>IF(E996="","",SUMIF(进货明细!$A$3:$A$5000,A996,进货明细!$H$3:$H$5000))</f>
        <v/>
      </c>
      <c r="H996" s="112" t="str">
        <f>IF(A996="","",SUMIF(销售记录!$A$3:$A$5000,A996,销售记录!$F$3:$F$5000))</f>
        <v/>
      </c>
      <c r="I996" s="114" t="str">
        <f>IF(H996="","",SUMIF(销售记录!$A$3:$A$5000,A996,销售记录!$H$3:$H$5000))</f>
        <v/>
      </c>
      <c r="J996" s="119" t="str">
        <f t="shared" si="46"/>
        <v/>
      </c>
      <c r="K996" s="114" t="str">
        <f t="shared" si="47"/>
        <v/>
      </c>
      <c r="L996" s="96"/>
    </row>
    <row r="997" customHeight="1" spans="1:12">
      <c r="A997" s="110" t="str">
        <f t="array" ref="A997">销售记录!O996:R1002</f>
        <v/>
      </c>
      <c r="B997" s="110" t="str">
        <f t="array" ref="B997">销售记录!P996:S1002</f>
        <v/>
      </c>
      <c r="C997" s="111" t="str">
        <f t="array" ref="C997">销售记录!Q996:T1002</f>
        <v/>
      </c>
      <c r="D997" s="110" t="str">
        <f t="array" ref="D997">销售记录!R996:U1002</f>
        <v/>
      </c>
      <c r="E997" s="112" t="str">
        <f>IF(A997="","",SUMIF(进货明细!$A$3:$A$5000,A997,进货明细!$F$3:$F$5000))</f>
        <v/>
      </c>
      <c r="F997" s="113" t="str">
        <f t="shared" si="45"/>
        <v/>
      </c>
      <c r="G997" s="114" t="str">
        <f>IF(E997="","",SUMIF(进货明细!$A$3:$A$5000,A997,进货明细!$H$3:$H$5000))</f>
        <v/>
      </c>
      <c r="H997" s="112" t="str">
        <f>IF(A997="","",SUMIF(销售记录!$A$3:$A$5000,A997,销售记录!$F$3:$F$5000))</f>
        <v/>
      </c>
      <c r="I997" s="114" t="str">
        <f>IF(H997="","",SUMIF(销售记录!$A$3:$A$5000,A997,销售记录!$H$3:$H$5000))</f>
        <v/>
      </c>
      <c r="J997" s="119" t="str">
        <f t="shared" si="46"/>
        <v/>
      </c>
      <c r="K997" s="114" t="str">
        <f t="shared" si="47"/>
        <v/>
      </c>
      <c r="L997" s="96"/>
    </row>
    <row r="998" customHeight="1" spans="1:12">
      <c r="A998" s="110" t="str">
        <f t="array" ref="A998">销售记录!O997:R1003</f>
        <v/>
      </c>
      <c r="B998" s="110" t="str">
        <f t="array" ref="B998">销售记录!P997:S1003</f>
        <v/>
      </c>
      <c r="C998" s="111" t="str">
        <f t="array" ref="C998">销售记录!Q997:T1003</f>
        <v/>
      </c>
      <c r="D998" s="110" t="str">
        <f t="array" ref="D998">销售记录!R997:U1003</f>
        <v/>
      </c>
      <c r="E998" s="112" t="str">
        <f>IF(A998="","",SUMIF(进货明细!$A$3:$A$5000,A998,进货明细!$F$3:$F$5000))</f>
        <v/>
      </c>
      <c r="F998" s="113" t="str">
        <f t="shared" si="45"/>
        <v/>
      </c>
      <c r="G998" s="114" t="str">
        <f>IF(E998="","",SUMIF(进货明细!$A$3:$A$5000,A998,进货明细!$H$3:$H$5000))</f>
        <v/>
      </c>
      <c r="H998" s="112" t="str">
        <f>IF(A998="","",SUMIF(销售记录!$A$3:$A$5000,A998,销售记录!$F$3:$F$5000))</f>
        <v/>
      </c>
      <c r="I998" s="114" t="str">
        <f>IF(H998="","",SUMIF(销售记录!$A$3:$A$5000,A998,销售记录!$H$3:$H$5000))</f>
        <v/>
      </c>
      <c r="J998" s="119" t="str">
        <f t="shared" si="46"/>
        <v/>
      </c>
      <c r="K998" s="114" t="str">
        <f t="shared" si="47"/>
        <v/>
      </c>
      <c r="L998" s="96"/>
    </row>
    <row r="999" customHeight="1" spans="1:12">
      <c r="A999" s="110" t="str">
        <f t="array" ref="A999">销售记录!O998:R1004</f>
        <v/>
      </c>
      <c r="B999" s="110" t="str">
        <f t="array" ref="B999">销售记录!P998:S1004</f>
        <v/>
      </c>
      <c r="C999" s="111" t="str">
        <f t="array" ref="C999">销售记录!Q998:T1004</f>
        <v/>
      </c>
      <c r="D999" s="110" t="str">
        <f t="array" ref="D999">销售记录!R998:U1004</f>
        <v/>
      </c>
      <c r="E999" s="112" t="str">
        <f>IF(A999="","",SUMIF(进货明细!$A$3:$A$5000,A999,进货明细!$F$3:$F$5000))</f>
        <v/>
      </c>
      <c r="F999" s="113" t="str">
        <f t="shared" si="45"/>
        <v/>
      </c>
      <c r="G999" s="114" t="str">
        <f>IF(E999="","",SUMIF(进货明细!$A$3:$A$5000,A999,进货明细!$H$3:$H$5000))</f>
        <v/>
      </c>
      <c r="H999" s="112" t="str">
        <f>IF(A999="","",SUMIF(销售记录!$A$3:$A$5000,A999,销售记录!$F$3:$F$5000))</f>
        <v/>
      </c>
      <c r="I999" s="114" t="str">
        <f>IF(H999="","",SUMIF(销售记录!$A$3:$A$5000,A999,销售记录!$H$3:$H$5000))</f>
        <v/>
      </c>
      <c r="J999" s="119" t="str">
        <f t="shared" si="46"/>
        <v/>
      </c>
      <c r="K999" s="114" t="str">
        <f t="shared" si="47"/>
        <v/>
      </c>
      <c r="L999" s="96"/>
    </row>
    <row r="1000" customHeight="1" spans="1:12">
      <c r="A1000" s="110" t="str">
        <f t="array" ref="A1000">销售记录!O999:R1005</f>
        <v/>
      </c>
      <c r="B1000" s="110" t="str">
        <f t="array" ref="B1000">销售记录!P999:S1005</f>
        <v/>
      </c>
      <c r="C1000" s="111" t="str">
        <f t="array" ref="C1000">销售记录!Q999:T1005</f>
        <v/>
      </c>
      <c r="D1000" s="110" t="str">
        <f t="array" ref="D1000">销售记录!R999:U1005</f>
        <v/>
      </c>
      <c r="E1000" s="112" t="str">
        <f>IF(A1000="","",SUMIF(进货明细!$A$3:$A$5000,A1000,进货明细!$F$3:$F$5000))</f>
        <v/>
      </c>
      <c r="F1000" s="113" t="str">
        <f t="shared" si="45"/>
        <v/>
      </c>
      <c r="G1000" s="114" t="str">
        <f>IF(E1000="","",SUMIF(进货明细!$A$3:$A$5000,A1000,进货明细!$H$3:$H$5000))</f>
        <v/>
      </c>
      <c r="H1000" s="112" t="str">
        <f>IF(A1000="","",SUMIF(销售记录!$A$3:$A$5000,A1000,销售记录!$F$3:$F$5000))</f>
        <v/>
      </c>
      <c r="I1000" s="114" t="str">
        <f>IF(H1000="","",SUMIF(销售记录!$A$3:$A$5000,A1000,销售记录!$H$3:$H$5000))</f>
        <v/>
      </c>
      <c r="J1000" s="119" t="str">
        <f t="shared" si="46"/>
        <v/>
      </c>
      <c r="K1000" s="114" t="str">
        <f t="shared" si="47"/>
        <v/>
      </c>
      <c r="L1000" s="96"/>
    </row>
    <row r="1001" customHeight="1" spans="1:12">
      <c r="A1001" s="110" t="str">
        <f t="array" ref="A1001">销售记录!O1000:R1006</f>
        <v/>
      </c>
      <c r="B1001" s="110" t="str">
        <f t="array" ref="B1001">销售记录!P1000:S1006</f>
        <v/>
      </c>
      <c r="C1001" s="111" t="str">
        <f t="array" ref="C1001">销售记录!Q1000:T1006</f>
        <v/>
      </c>
      <c r="D1001" s="110" t="str">
        <f t="array" ref="D1001">销售记录!R1000:U1006</f>
        <v/>
      </c>
      <c r="E1001" s="112" t="str">
        <f>IF(A1001="","",SUMIF(进货明细!$A$3:$A$5000,A1001,进货明细!$F$3:$F$5000))</f>
        <v/>
      </c>
      <c r="F1001" s="113" t="str">
        <f t="shared" si="45"/>
        <v/>
      </c>
      <c r="G1001" s="114" t="str">
        <f>IF(E1001="","",SUMIF(进货明细!$A$3:$A$5000,A1001,进货明细!$H$3:$H$5000))</f>
        <v/>
      </c>
      <c r="H1001" s="112" t="str">
        <f>IF(A1001="","",SUMIF(销售记录!$A$3:$A$5000,A1001,销售记录!$F$3:$F$5000))</f>
        <v/>
      </c>
      <c r="I1001" s="114" t="str">
        <f>IF(H1001="","",SUMIF(销售记录!$A$3:$A$5000,A1001,销售记录!$H$3:$H$5000))</f>
        <v/>
      </c>
      <c r="J1001" s="119" t="str">
        <f t="shared" si="46"/>
        <v/>
      </c>
      <c r="K1001" s="114" t="str">
        <f t="shared" si="47"/>
        <v/>
      </c>
      <c r="L1001" s="96"/>
    </row>
    <row r="1002" customHeight="1" spans="1:12">
      <c r="A1002" s="110" t="str">
        <f t="array" ref="A1002">销售记录!O1001:R1007</f>
        <v/>
      </c>
      <c r="B1002" s="110" t="str">
        <f t="array" ref="B1002">销售记录!P1001:S1007</f>
        <v/>
      </c>
      <c r="C1002" s="111" t="str">
        <f t="array" ref="C1002">销售记录!Q1001:T1007</f>
        <v/>
      </c>
      <c r="D1002" s="110" t="str">
        <f t="array" ref="D1002">销售记录!R1001:U1007</f>
        <v/>
      </c>
      <c r="E1002" s="112" t="str">
        <f>IF(A1002="","",SUMIF(进货明细!$A$3:$A$5000,A1002,进货明细!$F$3:$F$5000))</f>
        <v/>
      </c>
      <c r="F1002" s="113" t="str">
        <f t="shared" si="45"/>
        <v/>
      </c>
      <c r="G1002" s="114" t="str">
        <f>IF(E1002="","",SUMIF(进货明细!$A$3:$A$5000,A1002,进货明细!$H$3:$H$5000))</f>
        <v/>
      </c>
      <c r="H1002" s="112" t="str">
        <f>IF(A1002="","",SUMIF(销售记录!$A$3:$A$5000,A1002,销售记录!$F$3:$F$5000))</f>
        <v/>
      </c>
      <c r="I1002" s="114" t="str">
        <f>IF(H1002="","",SUMIF(销售记录!$A$3:$A$5000,A1002,销售记录!$H$3:$H$5000))</f>
        <v/>
      </c>
      <c r="J1002" s="119" t="str">
        <f t="shared" si="46"/>
        <v/>
      </c>
      <c r="K1002" s="114" t="str">
        <f t="shared" si="47"/>
        <v/>
      </c>
      <c r="L1002" s="96"/>
    </row>
    <row r="1003" customHeight="1" spans="1:12">
      <c r="A1003" s="110" t="str">
        <f t="array" ref="A1003">销售记录!O1002:R1008</f>
        <v/>
      </c>
      <c r="B1003" s="110" t="str">
        <f t="array" ref="B1003">销售记录!P1002:S1008</f>
        <v/>
      </c>
      <c r="C1003" s="111" t="str">
        <f t="array" ref="C1003">销售记录!Q1002:T1008</f>
        <v/>
      </c>
      <c r="D1003" s="110" t="str">
        <f t="array" ref="D1003">销售记录!R1002:U1008</f>
        <v/>
      </c>
      <c r="E1003" s="112" t="str">
        <f>IF(A1003="","",SUMIF(进货明细!$A$3:$A$5000,A1003,进货明细!$F$3:$F$5000))</f>
        <v/>
      </c>
      <c r="F1003" s="113" t="str">
        <f t="shared" si="45"/>
        <v/>
      </c>
      <c r="G1003" s="114" t="str">
        <f>IF(E1003="","",SUMIF(进货明细!$A$3:$A$5000,A1003,进货明细!$H$3:$H$5000))</f>
        <v/>
      </c>
      <c r="H1003" s="112" t="str">
        <f>IF(A1003="","",SUMIF(销售记录!$A$3:$A$5000,A1003,销售记录!$F$3:$F$5000))</f>
        <v/>
      </c>
      <c r="I1003" s="114" t="str">
        <f>IF(H1003="","",SUMIF(销售记录!$A$3:$A$5000,A1003,销售记录!$H$3:$H$5000))</f>
        <v/>
      </c>
      <c r="J1003" s="119" t="str">
        <f t="shared" si="46"/>
        <v/>
      </c>
      <c r="K1003" s="114" t="str">
        <f t="shared" si="47"/>
        <v/>
      </c>
      <c r="L1003" s="96"/>
    </row>
    <row r="1004" customHeight="1" spans="1:12">
      <c r="A1004" s="110" t="str">
        <f t="array" ref="A1004">销售记录!O1003:R1009</f>
        <v/>
      </c>
      <c r="B1004" s="110" t="str">
        <f t="array" ref="B1004">销售记录!P1003:S1009</f>
        <v/>
      </c>
      <c r="C1004" s="111" t="str">
        <f t="array" ref="C1004">销售记录!Q1003:T1009</f>
        <v/>
      </c>
      <c r="D1004" s="110" t="str">
        <f t="array" ref="D1004">销售记录!R1003:U1009</f>
        <v/>
      </c>
      <c r="E1004" s="112" t="str">
        <f>IF(A1004="","",SUMIF(进货明细!$A$3:$A$5000,A1004,进货明细!$F$3:$F$5000))</f>
        <v/>
      </c>
      <c r="F1004" s="113" t="str">
        <f t="shared" si="45"/>
        <v/>
      </c>
      <c r="G1004" s="114" t="str">
        <f>IF(E1004="","",SUMIF(进货明细!$A$3:$A$5000,A1004,进货明细!$H$3:$H$5000))</f>
        <v/>
      </c>
      <c r="H1004" s="112" t="str">
        <f>IF(A1004="","",SUMIF(销售记录!$A$3:$A$5000,A1004,销售记录!$F$3:$F$5000))</f>
        <v/>
      </c>
      <c r="I1004" s="114" t="str">
        <f>IF(H1004="","",SUMIF(销售记录!$A$3:$A$5000,A1004,销售记录!$H$3:$H$5000))</f>
        <v/>
      </c>
      <c r="J1004" s="119" t="str">
        <f t="shared" si="46"/>
        <v/>
      </c>
      <c r="K1004" s="114" t="str">
        <f t="shared" si="47"/>
        <v/>
      </c>
      <c r="L1004" s="96"/>
    </row>
    <row r="1005" customHeight="1" spans="1:12">
      <c r="A1005" s="110" t="str">
        <f t="array" ref="A1005">销售记录!O1004:R1010</f>
        <v/>
      </c>
      <c r="B1005" s="110" t="str">
        <f t="array" ref="B1005">销售记录!P1004:S1010</f>
        <v/>
      </c>
      <c r="C1005" s="111" t="str">
        <f t="array" ref="C1005">销售记录!Q1004:T1010</f>
        <v/>
      </c>
      <c r="D1005" s="110" t="str">
        <f t="array" ref="D1005">销售记录!R1004:U1010</f>
        <v/>
      </c>
      <c r="E1005" s="112" t="str">
        <f>IF(A1005="","",SUMIF(进货明细!$A$3:$A$5000,A1005,进货明细!$F$3:$F$5000))</f>
        <v/>
      </c>
      <c r="F1005" s="113" t="str">
        <f t="shared" si="45"/>
        <v/>
      </c>
      <c r="G1005" s="114" t="str">
        <f>IF(E1005="","",SUMIF(进货明细!$A$3:$A$5000,A1005,进货明细!$H$3:$H$5000))</f>
        <v/>
      </c>
      <c r="H1005" s="112" t="str">
        <f>IF(A1005="","",SUMIF(销售记录!$A$3:$A$5000,A1005,销售记录!$F$3:$F$5000))</f>
        <v/>
      </c>
      <c r="I1005" s="114" t="str">
        <f>IF(H1005="","",SUMIF(销售记录!$A$3:$A$5000,A1005,销售记录!$H$3:$H$5000))</f>
        <v/>
      </c>
      <c r="J1005" s="119" t="str">
        <f t="shared" si="46"/>
        <v/>
      </c>
      <c r="K1005" s="114" t="str">
        <f t="shared" si="47"/>
        <v/>
      </c>
      <c r="L1005" s="96"/>
    </row>
    <row r="1006" customHeight="1" spans="1:12">
      <c r="A1006" s="110" t="str">
        <f t="array" ref="A1006">销售记录!O1005:R1011</f>
        <v/>
      </c>
      <c r="B1006" s="110" t="str">
        <f t="array" ref="B1006">销售记录!P1005:S1011</f>
        <v/>
      </c>
      <c r="C1006" s="111" t="str">
        <f t="array" ref="C1006">销售记录!Q1005:T1011</f>
        <v/>
      </c>
      <c r="D1006" s="110" t="str">
        <f t="array" ref="D1006">销售记录!R1005:U1011</f>
        <v/>
      </c>
      <c r="E1006" s="112" t="str">
        <f>IF(A1006="","",SUMIF(进货明细!$A$3:$A$5000,A1006,进货明细!$F$3:$F$5000))</f>
        <v/>
      </c>
      <c r="F1006" s="113" t="str">
        <f t="shared" si="45"/>
        <v/>
      </c>
      <c r="G1006" s="114" t="str">
        <f>IF(E1006="","",SUMIF(进货明细!$A$3:$A$5000,A1006,进货明细!$H$3:$H$5000))</f>
        <v/>
      </c>
      <c r="H1006" s="112" t="str">
        <f>IF(A1006="","",SUMIF(销售记录!$A$3:$A$5000,A1006,销售记录!$F$3:$F$5000))</f>
        <v/>
      </c>
      <c r="I1006" s="114" t="str">
        <f>IF(H1006="","",SUMIF(销售记录!$A$3:$A$5000,A1006,销售记录!$H$3:$H$5000))</f>
        <v/>
      </c>
      <c r="J1006" s="119" t="str">
        <f t="shared" si="46"/>
        <v/>
      </c>
      <c r="K1006" s="114" t="str">
        <f t="shared" si="47"/>
        <v/>
      </c>
      <c r="L1006" s="96"/>
    </row>
    <row r="1007" customHeight="1" spans="1:12">
      <c r="A1007" s="110" t="str">
        <f t="array" ref="A1007">销售记录!O1006:R1012</f>
        <v/>
      </c>
      <c r="B1007" s="110" t="str">
        <f t="array" ref="B1007">销售记录!P1006:S1012</f>
        <v/>
      </c>
      <c r="C1007" s="111" t="str">
        <f t="array" ref="C1007">销售记录!Q1006:T1012</f>
        <v/>
      </c>
      <c r="D1007" s="110" t="str">
        <f t="array" ref="D1007">销售记录!R1006:U1012</f>
        <v/>
      </c>
      <c r="E1007" s="112" t="str">
        <f>IF(A1007="","",SUMIF(进货明细!$A$3:$A$5000,A1007,进货明细!$F$3:$F$5000))</f>
        <v/>
      </c>
      <c r="F1007" s="113" t="str">
        <f t="shared" si="45"/>
        <v/>
      </c>
      <c r="G1007" s="114" t="str">
        <f>IF(E1007="","",SUMIF(进货明细!$A$3:$A$5000,A1007,进货明细!$H$3:$H$5000))</f>
        <v/>
      </c>
      <c r="H1007" s="112" t="str">
        <f>IF(A1007="","",SUMIF(销售记录!$A$3:$A$5000,A1007,销售记录!$F$3:$F$5000))</f>
        <v/>
      </c>
      <c r="I1007" s="114" t="str">
        <f>IF(H1007="","",SUMIF(销售记录!$A$3:$A$5000,A1007,销售记录!$H$3:$H$5000))</f>
        <v/>
      </c>
      <c r="J1007" s="119" t="str">
        <f t="shared" si="46"/>
        <v/>
      </c>
      <c r="K1007" s="114" t="str">
        <f t="shared" si="47"/>
        <v/>
      </c>
      <c r="L1007" s="96"/>
    </row>
    <row r="1008" customHeight="1" spans="1:12">
      <c r="A1008" s="110" t="str">
        <f t="array" ref="A1008">销售记录!O1007:R1013</f>
        <v/>
      </c>
      <c r="B1008" s="110" t="str">
        <f t="array" ref="B1008">销售记录!P1007:S1013</f>
        <v/>
      </c>
      <c r="C1008" s="111" t="str">
        <f t="array" ref="C1008">销售记录!Q1007:T1013</f>
        <v/>
      </c>
      <c r="D1008" s="110" t="str">
        <f t="array" ref="D1008">销售记录!R1007:U1013</f>
        <v/>
      </c>
      <c r="E1008" s="112" t="str">
        <f>IF(A1008="","",SUMIF(进货明细!$A$3:$A$5000,A1008,进货明细!$F$3:$F$5000))</f>
        <v/>
      </c>
      <c r="F1008" s="113" t="str">
        <f t="shared" si="45"/>
        <v/>
      </c>
      <c r="G1008" s="114" t="str">
        <f>IF(E1008="","",SUMIF(进货明细!$A$3:$A$5000,A1008,进货明细!$H$3:$H$5000))</f>
        <v/>
      </c>
      <c r="H1008" s="112" t="str">
        <f>IF(A1008="","",SUMIF(销售记录!$A$3:$A$5000,A1008,销售记录!$F$3:$F$5000))</f>
        <v/>
      </c>
      <c r="I1008" s="114" t="str">
        <f>IF(H1008="","",SUMIF(销售记录!$A$3:$A$5000,A1008,销售记录!$H$3:$H$5000))</f>
        <v/>
      </c>
      <c r="J1008" s="119" t="str">
        <f t="shared" si="46"/>
        <v/>
      </c>
      <c r="K1008" s="114" t="str">
        <f t="shared" si="47"/>
        <v/>
      </c>
      <c r="L1008" s="96"/>
    </row>
    <row r="1009" customHeight="1" spans="1:12">
      <c r="A1009" s="110" t="str">
        <f t="array" ref="A1009">销售记录!O1008:R1014</f>
        <v/>
      </c>
      <c r="B1009" s="110" t="str">
        <f t="array" ref="B1009">销售记录!P1008:S1014</f>
        <v/>
      </c>
      <c r="C1009" s="111" t="str">
        <f t="array" ref="C1009">销售记录!Q1008:T1014</f>
        <v/>
      </c>
      <c r="D1009" s="110" t="str">
        <f t="array" ref="D1009">销售记录!R1008:U1014</f>
        <v/>
      </c>
      <c r="E1009" s="112" t="str">
        <f>IF(A1009="","",SUMIF(进货明细!$A$3:$A$5000,A1009,进货明细!$F$3:$F$5000))</f>
        <v/>
      </c>
      <c r="F1009" s="113" t="str">
        <f t="shared" si="45"/>
        <v/>
      </c>
      <c r="G1009" s="114" t="str">
        <f>IF(E1009="","",SUMIF(进货明细!$A$3:$A$5000,A1009,进货明细!$H$3:$H$5000))</f>
        <v/>
      </c>
      <c r="H1009" s="112" t="str">
        <f>IF(A1009="","",SUMIF(销售记录!$A$3:$A$5000,A1009,销售记录!$F$3:$F$5000))</f>
        <v/>
      </c>
      <c r="I1009" s="114" t="str">
        <f>IF(H1009="","",SUMIF(销售记录!$A$3:$A$5000,A1009,销售记录!$H$3:$H$5000))</f>
        <v/>
      </c>
      <c r="J1009" s="119" t="str">
        <f t="shared" si="46"/>
        <v/>
      </c>
      <c r="K1009" s="114" t="str">
        <f t="shared" si="47"/>
        <v/>
      </c>
      <c r="L1009" s="96"/>
    </row>
    <row r="1010" customHeight="1" spans="1:12">
      <c r="A1010" s="110" t="str">
        <f t="array" ref="A1010">销售记录!O1009:R1015</f>
        <v/>
      </c>
      <c r="B1010" s="110" t="str">
        <f t="array" ref="B1010">销售记录!P1009:S1015</f>
        <v/>
      </c>
      <c r="C1010" s="111" t="str">
        <f t="array" ref="C1010">销售记录!Q1009:T1015</f>
        <v/>
      </c>
      <c r="D1010" s="110" t="str">
        <f t="array" ref="D1010">销售记录!R1009:U1015</f>
        <v/>
      </c>
      <c r="E1010" s="112" t="str">
        <f>IF(A1010="","",SUMIF(进货明细!$A$3:$A$5000,A1010,进货明细!$F$3:$F$5000))</f>
        <v/>
      </c>
      <c r="F1010" s="113" t="str">
        <f t="shared" si="45"/>
        <v/>
      </c>
      <c r="G1010" s="114" t="str">
        <f>IF(E1010="","",SUMIF(进货明细!$A$3:$A$5000,A1010,进货明细!$H$3:$H$5000))</f>
        <v/>
      </c>
      <c r="H1010" s="112" t="str">
        <f>IF(A1010="","",SUMIF(销售记录!$A$3:$A$5000,A1010,销售记录!$F$3:$F$5000))</f>
        <v/>
      </c>
      <c r="I1010" s="114" t="str">
        <f>IF(H1010="","",SUMIF(销售记录!$A$3:$A$5000,A1010,销售记录!$H$3:$H$5000))</f>
        <v/>
      </c>
      <c r="J1010" s="119" t="str">
        <f t="shared" si="46"/>
        <v/>
      </c>
      <c r="K1010" s="114" t="str">
        <f t="shared" si="47"/>
        <v/>
      </c>
      <c r="L1010" s="96"/>
    </row>
    <row r="1011" customHeight="1" spans="1:12">
      <c r="A1011" s="110" t="str">
        <f t="array" ref="A1011">销售记录!O1010:R1016</f>
        <v/>
      </c>
      <c r="B1011" s="110" t="str">
        <f t="array" ref="B1011">销售记录!P1010:S1016</f>
        <v/>
      </c>
      <c r="C1011" s="111" t="str">
        <f t="array" ref="C1011">销售记录!Q1010:T1016</f>
        <v/>
      </c>
      <c r="D1011" s="110" t="str">
        <f t="array" ref="D1011">销售记录!R1010:U1016</f>
        <v/>
      </c>
      <c r="E1011" s="112" t="str">
        <f>IF(A1011="","",SUMIF(进货明细!$A$3:$A$5000,A1011,进货明细!$F$3:$F$5000))</f>
        <v/>
      </c>
      <c r="F1011" s="113" t="str">
        <f t="shared" si="45"/>
        <v/>
      </c>
      <c r="G1011" s="114" t="str">
        <f>IF(E1011="","",SUMIF(进货明细!$A$3:$A$5000,A1011,进货明细!$H$3:$H$5000))</f>
        <v/>
      </c>
      <c r="H1011" s="112" t="str">
        <f>IF(A1011="","",SUMIF(销售记录!$A$3:$A$5000,A1011,销售记录!$F$3:$F$5000))</f>
        <v/>
      </c>
      <c r="I1011" s="114" t="str">
        <f>IF(H1011="","",SUMIF(销售记录!$A$3:$A$5000,A1011,销售记录!$H$3:$H$5000))</f>
        <v/>
      </c>
      <c r="J1011" s="119" t="str">
        <f t="shared" si="46"/>
        <v/>
      </c>
      <c r="K1011" s="114" t="str">
        <f t="shared" si="47"/>
        <v/>
      </c>
      <c r="L1011" s="96"/>
    </row>
    <row r="1012" customHeight="1" spans="1:12">
      <c r="A1012" s="110" t="str">
        <f t="array" ref="A1012">销售记录!O1011:R1017</f>
        <v/>
      </c>
      <c r="B1012" s="110" t="str">
        <f t="array" ref="B1012">销售记录!P1011:S1017</f>
        <v/>
      </c>
      <c r="C1012" s="111" t="str">
        <f t="array" ref="C1012">销售记录!Q1011:T1017</f>
        <v/>
      </c>
      <c r="D1012" s="110" t="str">
        <f t="array" ref="D1012">销售记录!R1011:U1017</f>
        <v/>
      </c>
      <c r="E1012" s="112" t="str">
        <f>IF(A1012="","",SUMIF(进货明细!$A$3:$A$5000,A1012,进货明细!$F$3:$F$5000))</f>
        <v/>
      </c>
      <c r="F1012" s="113" t="str">
        <f t="shared" si="45"/>
        <v/>
      </c>
      <c r="G1012" s="114" t="str">
        <f>IF(E1012="","",SUMIF(进货明细!$A$3:$A$5000,A1012,进货明细!$H$3:$H$5000))</f>
        <v/>
      </c>
      <c r="H1012" s="112" t="str">
        <f>IF(A1012="","",SUMIF(销售记录!$A$3:$A$5000,A1012,销售记录!$F$3:$F$5000))</f>
        <v/>
      </c>
      <c r="I1012" s="114" t="str">
        <f>IF(H1012="","",SUMIF(销售记录!$A$3:$A$5000,A1012,销售记录!$H$3:$H$5000))</f>
        <v/>
      </c>
      <c r="J1012" s="119" t="str">
        <f t="shared" si="46"/>
        <v/>
      </c>
      <c r="K1012" s="114" t="str">
        <f t="shared" si="47"/>
        <v/>
      </c>
      <c r="L1012" s="96"/>
    </row>
    <row r="1013" customHeight="1" spans="1:12">
      <c r="A1013" s="110" t="str">
        <f t="array" ref="A1013">销售记录!O1012:R1018</f>
        <v/>
      </c>
      <c r="B1013" s="110" t="str">
        <f t="array" ref="B1013">销售记录!P1012:S1018</f>
        <v/>
      </c>
      <c r="C1013" s="111" t="str">
        <f t="array" ref="C1013">销售记录!Q1012:T1018</f>
        <v/>
      </c>
      <c r="D1013" s="110" t="str">
        <f t="array" ref="D1013">销售记录!R1012:U1018</f>
        <v/>
      </c>
      <c r="E1013" s="112" t="str">
        <f>IF(A1013="","",SUMIF(进货明细!$A$3:$A$5000,A1013,进货明细!$F$3:$F$5000))</f>
        <v/>
      </c>
      <c r="F1013" s="113" t="str">
        <f t="shared" si="45"/>
        <v/>
      </c>
      <c r="G1013" s="114" t="str">
        <f>IF(E1013="","",SUMIF(进货明细!$A$3:$A$5000,A1013,进货明细!$H$3:$H$5000))</f>
        <v/>
      </c>
      <c r="H1013" s="112" t="str">
        <f>IF(A1013="","",SUMIF(销售记录!$A$3:$A$5000,A1013,销售记录!$F$3:$F$5000))</f>
        <v/>
      </c>
      <c r="I1013" s="114" t="str">
        <f>IF(H1013="","",SUMIF(销售记录!$A$3:$A$5000,A1013,销售记录!$H$3:$H$5000))</f>
        <v/>
      </c>
      <c r="J1013" s="119" t="str">
        <f t="shared" si="46"/>
        <v/>
      </c>
      <c r="K1013" s="114" t="str">
        <f t="shared" si="47"/>
        <v/>
      </c>
      <c r="L1013" s="96"/>
    </row>
    <row r="1014" customHeight="1" spans="1:12">
      <c r="A1014" s="110" t="str">
        <f t="array" ref="A1014">销售记录!O1013:R1019</f>
        <v/>
      </c>
      <c r="B1014" s="110" t="str">
        <f t="array" ref="B1014">销售记录!P1013:S1019</f>
        <v/>
      </c>
      <c r="C1014" s="111" t="str">
        <f t="array" ref="C1014">销售记录!Q1013:T1019</f>
        <v/>
      </c>
      <c r="D1014" s="110" t="str">
        <f t="array" ref="D1014">销售记录!R1013:U1019</f>
        <v/>
      </c>
      <c r="E1014" s="112" t="str">
        <f>IF(A1014="","",SUMIF(进货明细!$A$3:$A$5000,A1014,进货明细!$F$3:$F$5000))</f>
        <v/>
      </c>
      <c r="F1014" s="113" t="str">
        <f t="shared" si="45"/>
        <v/>
      </c>
      <c r="G1014" s="114" t="str">
        <f>IF(E1014="","",SUMIF(进货明细!$A$3:$A$5000,A1014,进货明细!$H$3:$H$5000))</f>
        <v/>
      </c>
      <c r="H1014" s="112" t="str">
        <f>IF(A1014="","",SUMIF(销售记录!$A$3:$A$5000,A1014,销售记录!$F$3:$F$5000))</f>
        <v/>
      </c>
      <c r="I1014" s="114" t="str">
        <f>IF(H1014="","",SUMIF(销售记录!$A$3:$A$5000,A1014,销售记录!$H$3:$H$5000))</f>
        <v/>
      </c>
      <c r="J1014" s="119" t="str">
        <f t="shared" si="46"/>
        <v/>
      </c>
      <c r="K1014" s="114" t="str">
        <f t="shared" si="47"/>
        <v/>
      </c>
      <c r="L1014" s="96"/>
    </row>
    <row r="1015" customHeight="1" spans="1:12">
      <c r="A1015" s="110" t="str">
        <f t="array" ref="A1015">销售记录!O1014:R1020</f>
        <v/>
      </c>
      <c r="B1015" s="110" t="str">
        <f t="array" ref="B1015">销售记录!P1014:S1020</f>
        <v/>
      </c>
      <c r="C1015" s="111" t="str">
        <f t="array" ref="C1015">销售记录!Q1014:T1020</f>
        <v/>
      </c>
      <c r="D1015" s="110" t="str">
        <f t="array" ref="D1015">销售记录!R1014:U1020</f>
        <v/>
      </c>
      <c r="E1015" s="112" t="str">
        <f>IF(A1015="","",SUMIF(进货明细!$A$3:$A$5000,A1015,进货明细!$F$3:$F$5000))</f>
        <v/>
      </c>
      <c r="F1015" s="113" t="str">
        <f t="shared" si="45"/>
        <v/>
      </c>
      <c r="G1015" s="114" t="str">
        <f>IF(E1015="","",SUMIF(进货明细!$A$3:$A$5000,A1015,进货明细!$H$3:$H$5000))</f>
        <v/>
      </c>
      <c r="H1015" s="112" t="str">
        <f>IF(A1015="","",SUMIF(销售记录!$A$3:$A$5000,A1015,销售记录!$F$3:$F$5000))</f>
        <v/>
      </c>
      <c r="I1015" s="114" t="str">
        <f>IF(H1015="","",SUMIF(销售记录!$A$3:$A$5000,A1015,销售记录!$H$3:$H$5000))</f>
        <v/>
      </c>
      <c r="J1015" s="119" t="str">
        <f t="shared" si="46"/>
        <v/>
      </c>
      <c r="K1015" s="114" t="str">
        <f t="shared" si="47"/>
        <v/>
      </c>
      <c r="L1015" s="96"/>
    </row>
    <row r="1016" customHeight="1" spans="1:12">
      <c r="A1016" s="110" t="str">
        <f t="array" ref="A1016">销售记录!O1015:R1021</f>
        <v/>
      </c>
      <c r="B1016" s="110" t="str">
        <f t="array" ref="B1016">销售记录!P1015:S1021</f>
        <v/>
      </c>
      <c r="C1016" s="111" t="str">
        <f t="array" ref="C1016">销售记录!Q1015:T1021</f>
        <v/>
      </c>
      <c r="D1016" s="110" t="str">
        <f t="array" ref="D1016">销售记录!R1015:U1021</f>
        <v/>
      </c>
      <c r="E1016" s="112" t="str">
        <f>IF(A1016="","",SUMIF(进货明细!$A$3:$A$5000,A1016,进货明细!$F$3:$F$5000))</f>
        <v/>
      </c>
      <c r="F1016" s="113" t="str">
        <f t="shared" si="45"/>
        <v/>
      </c>
      <c r="G1016" s="114" t="str">
        <f>IF(E1016="","",SUMIF(进货明细!$A$3:$A$5000,A1016,进货明细!$H$3:$H$5000))</f>
        <v/>
      </c>
      <c r="H1016" s="112" t="str">
        <f>IF(A1016="","",SUMIF(销售记录!$A$3:$A$5000,A1016,销售记录!$F$3:$F$5000))</f>
        <v/>
      </c>
      <c r="I1016" s="114" t="str">
        <f>IF(H1016="","",SUMIF(销售记录!$A$3:$A$5000,A1016,销售记录!$H$3:$H$5000))</f>
        <v/>
      </c>
      <c r="J1016" s="119" t="str">
        <f t="shared" si="46"/>
        <v/>
      </c>
      <c r="K1016" s="114" t="str">
        <f t="shared" si="47"/>
        <v/>
      </c>
      <c r="L1016" s="96"/>
    </row>
    <row r="1017" customHeight="1" spans="1:12">
      <c r="A1017" s="110" t="str">
        <f t="array" ref="A1017">销售记录!O1016:R1022</f>
        <v/>
      </c>
      <c r="B1017" s="110" t="str">
        <f t="array" ref="B1017">销售记录!P1016:S1022</f>
        <v/>
      </c>
      <c r="C1017" s="111" t="str">
        <f t="array" ref="C1017">销售记录!Q1016:T1022</f>
        <v/>
      </c>
      <c r="D1017" s="110" t="str">
        <f t="array" ref="D1017">销售记录!R1016:U1022</f>
        <v/>
      </c>
      <c r="E1017" s="112" t="str">
        <f>IF(A1017="","",SUMIF(进货明细!$A$3:$A$5000,A1017,进货明细!$F$3:$F$5000))</f>
        <v/>
      </c>
      <c r="F1017" s="113" t="str">
        <f t="shared" si="45"/>
        <v/>
      </c>
      <c r="G1017" s="114" t="str">
        <f>IF(E1017="","",SUMIF(进货明细!$A$3:$A$5000,A1017,进货明细!$H$3:$H$5000))</f>
        <v/>
      </c>
      <c r="H1017" s="112" t="str">
        <f>IF(A1017="","",SUMIF(销售记录!$A$3:$A$5000,A1017,销售记录!$F$3:$F$5000))</f>
        <v/>
      </c>
      <c r="I1017" s="114" t="str">
        <f>IF(H1017="","",SUMIF(销售记录!$A$3:$A$5000,A1017,销售记录!$H$3:$H$5000))</f>
        <v/>
      </c>
      <c r="J1017" s="119" t="str">
        <f t="shared" si="46"/>
        <v/>
      </c>
      <c r="K1017" s="114" t="str">
        <f t="shared" si="47"/>
        <v/>
      </c>
      <c r="L1017" s="96"/>
    </row>
    <row r="1018" customHeight="1" spans="1:12">
      <c r="A1018" s="110" t="str">
        <f t="array" ref="A1018">销售记录!O1017:R1023</f>
        <v/>
      </c>
      <c r="B1018" s="110" t="str">
        <f t="array" ref="B1018">销售记录!P1017:S1023</f>
        <v/>
      </c>
      <c r="C1018" s="111" t="str">
        <f t="array" ref="C1018">销售记录!Q1017:T1023</f>
        <v/>
      </c>
      <c r="D1018" s="110" t="str">
        <f t="array" ref="D1018">销售记录!R1017:U1023</f>
        <v/>
      </c>
      <c r="E1018" s="112" t="str">
        <f>IF(A1018="","",SUMIF(进货明细!$A$3:$A$5000,A1018,进货明细!$F$3:$F$5000))</f>
        <v/>
      </c>
      <c r="F1018" s="113" t="str">
        <f t="shared" si="45"/>
        <v/>
      </c>
      <c r="G1018" s="114" t="str">
        <f>IF(E1018="","",SUMIF(进货明细!$A$3:$A$5000,A1018,进货明细!$H$3:$H$5000))</f>
        <v/>
      </c>
      <c r="H1018" s="112" t="str">
        <f>IF(A1018="","",SUMIF(销售记录!$A$3:$A$5000,A1018,销售记录!$F$3:$F$5000))</f>
        <v/>
      </c>
      <c r="I1018" s="114" t="str">
        <f>IF(H1018="","",SUMIF(销售记录!$A$3:$A$5000,A1018,销售记录!$H$3:$H$5000))</f>
        <v/>
      </c>
      <c r="J1018" s="119" t="str">
        <f t="shared" si="46"/>
        <v/>
      </c>
      <c r="K1018" s="114" t="str">
        <f t="shared" si="47"/>
        <v/>
      </c>
      <c r="L1018" s="96"/>
    </row>
    <row r="1019" customHeight="1" spans="1:12">
      <c r="A1019" s="110" t="str">
        <f t="array" ref="A1019">销售记录!O1018:R1024</f>
        <v/>
      </c>
      <c r="B1019" s="110" t="str">
        <f t="array" ref="B1019">销售记录!P1018:S1024</f>
        <v/>
      </c>
      <c r="C1019" s="111" t="str">
        <f t="array" ref="C1019">销售记录!Q1018:T1024</f>
        <v/>
      </c>
      <c r="D1019" s="110" t="str">
        <f t="array" ref="D1019">销售记录!R1018:U1024</f>
        <v/>
      </c>
      <c r="E1019" s="112" t="str">
        <f>IF(A1019="","",SUMIF(进货明细!$A$3:$A$5000,A1019,进货明细!$F$3:$F$5000))</f>
        <v/>
      </c>
      <c r="F1019" s="113" t="str">
        <f t="shared" si="45"/>
        <v/>
      </c>
      <c r="G1019" s="114" t="str">
        <f>IF(E1019="","",SUMIF(进货明细!$A$3:$A$5000,A1019,进货明细!$H$3:$H$5000))</f>
        <v/>
      </c>
      <c r="H1019" s="112" t="str">
        <f>IF(A1019="","",SUMIF(销售记录!$A$3:$A$5000,A1019,销售记录!$F$3:$F$5000))</f>
        <v/>
      </c>
      <c r="I1019" s="114" t="str">
        <f>IF(H1019="","",SUMIF(销售记录!$A$3:$A$5000,A1019,销售记录!$H$3:$H$5000))</f>
        <v/>
      </c>
      <c r="J1019" s="119" t="str">
        <f t="shared" si="46"/>
        <v/>
      </c>
      <c r="K1019" s="114" t="str">
        <f t="shared" si="47"/>
        <v/>
      </c>
      <c r="L1019" s="96"/>
    </row>
    <row r="1020" customHeight="1" spans="1:12">
      <c r="A1020" s="110" t="str">
        <f t="array" ref="A1020">销售记录!O1019:R1025</f>
        <v/>
      </c>
      <c r="B1020" s="110" t="str">
        <f t="array" ref="B1020">销售记录!P1019:S1025</f>
        <v/>
      </c>
      <c r="C1020" s="111" t="str">
        <f t="array" ref="C1020">销售记录!Q1019:T1025</f>
        <v/>
      </c>
      <c r="D1020" s="110" t="str">
        <f t="array" ref="D1020">销售记录!R1019:U1025</f>
        <v/>
      </c>
      <c r="E1020" s="112" t="str">
        <f>IF(A1020="","",SUMIF(进货明细!$A$3:$A$5000,A1020,进货明细!$F$3:$F$5000))</f>
        <v/>
      </c>
      <c r="F1020" s="113" t="str">
        <f t="shared" si="45"/>
        <v/>
      </c>
      <c r="G1020" s="114" t="str">
        <f>IF(E1020="","",SUMIF(进货明细!$A$3:$A$5000,A1020,进货明细!$H$3:$H$5000))</f>
        <v/>
      </c>
      <c r="H1020" s="112" t="str">
        <f>IF(A1020="","",SUMIF(销售记录!$A$3:$A$5000,A1020,销售记录!$F$3:$F$5000))</f>
        <v/>
      </c>
      <c r="I1020" s="114" t="str">
        <f>IF(H1020="","",SUMIF(销售记录!$A$3:$A$5000,A1020,销售记录!$H$3:$H$5000))</f>
        <v/>
      </c>
      <c r="J1020" s="119" t="str">
        <f t="shared" si="46"/>
        <v/>
      </c>
      <c r="K1020" s="114" t="str">
        <f t="shared" si="47"/>
        <v/>
      </c>
      <c r="L1020" s="96"/>
    </row>
    <row r="1021" customHeight="1" spans="1:12">
      <c r="A1021" s="110" t="str">
        <f t="array" ref="A1021">销售记录!O1020:R1026</f>
        <v/>
      </c>
      <c r="B1021" s="110" t="str">
        <f t="array" ref="B1021">销售记录!P1020:S1026</f>
        <v/>
      </c>
      <c r="C1021" s="111" t="str">
        <f t="array" ref="C1021">销售记录!Q1020:T1026</f>
        <v/>
      </c>
      <c r="D1021" s="110" t="str">
        <f t="array" ref="D1021">销售记录!R1020:U1026</f>
        <v/>
      </c>
      <c r="E1021" s="112" t="str">
        <f>IF(A1021="","",SUMIF(进货明细!$A$3:$A$5000,A1021,进货明细!$F$3:$F$5000))</f>
        <v/>
      </c>
      <c r="F1021" s="113" t="str">
        <f t="shared" si="45"/>
        <v/>
      </c>
      <c r="G1021" s="114" t="str">
        <f>IF(E1021="","",SUMIF(进货明细!$A$3:$A$5000,A1021,进货明细!$H$3:$H$5000))</f>
        <v/>
      </c>
      <c r="H1021" s="112" t="str">
        <f>IF(A1021="","",SUMIF(销售记录!$A$3:$A$5000,A1021,销售记录!$F$3:$F$5000))</f>
        <v/>
      </c>
      <c r="I1021" s="114" t="str">
        <f>IF(H1021="","",SUMIF(销售记录!$A$3:$A$5000,A1021,销售记录!$H$3:$H$5000))</f>
        <v/>
      </c>
      <c r="J1021" s="119" t="str">
        <f t="shared" si="46"/>
        <v/>
      </c>
      <c r="K1021" s="114" t="str">
        <f t="shared" si="47"/>
        <v/>
      </c>
      <c r="L1021" s="96"/>
    </row>
    <row r="1022" customHeight="1" spans="1:12">
      <c r="A1022" s="110" t="str">
        <f t="array" ref="A1022">销售记录!O1021:R1027</f>
        <v/>
      </c>
      <c r="B1022" s="110" t="str">
        <f t="array" ref="B1022">销售记录!P1021:S1027</f>
        <v/>
      </c>
      <c r="C1022" s="111" t="str">
        <f t="array" ref="C1022">销售记录!Q1021:T1027</f>
        <v/>
      </c>
      <c r="D1022" s="110" t="str">
        <f t="array" ref="D1022">销售记录!R1021:U1027</f>
        <v/>
      </c>
      <c r="E1022" s="112" t="str">
        <f>IF(A1022="","",SUMIF(进货明细!$A$3:$A$5000,A1022,进货明细!$F$3:$F$5000))</f>
        <v/>
      </c>
      <c r="F1022" s="113" t="str">
        <f t="shared" si="45"/>
        <v/>
      </c>
      <c r="G1022" s="114" t="str">
        <f>IF(E1022="","",SUMIF(进货明细!$A$3:$A$5000,A1022,进货明细!$H$3:$H$5000))</f>
        <v/>
      </c>
      <c r="H1022" s="112" t="str">
        <f>IF(A1022="","",SUMIF(销售记录!$A$3:$A$5000,A1022,销售记录!$F$3:$F$5000))</f>
        <v/>
      </c>
      <c r="I1022" s="114" t="str">
        <f>IF(H1022="","",SUMIF(销售记录!$A$3:$A$5000,A1022,销售记录!$H$3:$H$5000))</f>
        <v/>
      </c>
      <c r="J1022" s="119" t="str">
        <f t="shared" si="46"/>
        <v/>
      </c>
      <c r="K1022" s="114" t="str">
        <f t="shared" si="47"/>
        <v/>
      </c>
      <c r="L1022" s="96"/>
    </row>
    <row r="1023" customHeight="1" spans="1:12">
      <c r="A1023" s="110" t="str">
        <f t="array" ref="A1023">销售记录!O1022:R1028</f>
        <v/>
      </c>
      <c r="B1023" s="110" t="str">
        <f t="array" ref="B1023">销售记录!P1022:S1028</f>
        <v/>
      </c>
      <c r="C1023" s="111" t="str">
        <f t="array" ref="C1023">销售记录!Q1022:T1028</f>
        <v/>
      </c>
      <c r="D1023" s="110" t="str">
        <f t="array" ref="D1023">销售记录!R1022:U1028</f>
        <v/>
      </c>
      <c r="E1023" s="112" t="str">
        <f>IF(A1023="","",SUMIF(进货明细!$A$3:$A$5000,A1023,进货明细!$F$3:$F$5000))</f>
        <v/>
      </c>
      <c r="F1023" s="113" t="str">
        <f t="shared" si="45"/>
        <v/>
      </c>
      <c r="G1023" s="114" t="str">
        <f>IF(E1023="","",SUMIF(进货明细!$A$3:$A$5000,A1023,进货明细!$H$3:$H$5000))</f>
        <v/>
      </c>
      <c r="H1023" s="112" t="str">
        <f>IF(A1023="","",SUMIF(销售记录!$A$3:$A$5000,A1023,销售记录!$F$3:$F$5000))</f>
        <v/>
      </c>
      <c r="I1023" s="114" t="str">
        <f>IF(H1023="","",SUMIF(销售记录!$A$3:$A$5000,A1023,销售记录!$H$3:$H$5000))</f>
        <v/>
      </c>
      <c r="J1023" s="119" t="str">
        <f t="shared" si="46"/>
        <v/>
      </c>
      <c r="K1023" s="114" t="str">
        <f t="shared" si="47"/>
        <v/>
      </c>
      <c r="L1023" s="96"/>
    </row>
    <row r="1024" customHeight="1" spans="1:12">
      <c r="A1024" s="110" t="str">
        <f t="array" ref="A1024">销售记录!O1023:R1029</f>
        <v/>
      </c>
      <c r="B1024" s="110" t="str">
        <f t="array" ref="B1024">销售记录!P1023:S1029</f>
        <v/>
      </c>
      <c r="C1024" s="111" t="str">
        <f t="array" ref="C1024">销售记录!Q1023:T1029</f>
        <v/>
      </c>
      <c r="D1024" s="110" t="str">
        <f t="array" ref="D1024">销售记录!R1023:U1029</f>
        <v/>
      </c>
      <c r="E1024" s="112" t="str">
        <f>IF(A1024="","",SUMIF(进货明细!$A$3:$A$5000,A1024,进货明细!$F$3:$F$5000))</f>
        <v/>
      </c>
      <c r="F1024" s="113" t="str">
        <f t="shared" si="45"/>
        <v/>
      </c>
      <c r="G1024" s="114" t="str">
        <f>IF(E1024="","",SUMIF(进货明细!$A$3:$A$5000,A1024,进货明细!$H$3:$H$5000))</f>
        <v/>
      </c>
      <c r="H1024" s="112" t="str">
        <f>IF(A1024="","",SUMIF(销售记录!$A$3:$A$5000,A1024,销售记录!$F$3:$F$5000))</f>
        <v/>
      </c>
      <c r="I1024" s="114" t="str">
        <f>IF(H1024="","",SUMIF(销售记录!$A$3:$A$5000,A1024,销售记录!$H$3:$H$5000))</f>
        <v/>
      </c>
      <c r="J1024" s="119" t="str">
        <f t="shared" si="46"/>
        <v/>
      </c>
      <c r="K1024" s="114" t="str">
        <f t="shared" si="47"/>
        <v/>
      </c>
      <c r="L1024" s="96"/>
    </row>
    <row r="1025" customHeight="1" spans="1:12">
      <c r="A1025" s="110" t="str">
        <f t="array" ref="A1025">销售记录!O1024:R1030</f>
        <v/>
      </c>
      <c r="B1025" s="110" t="str">
        <f t="array" ref="B1025">销售记录!P1024:S1030</f>
        <v/>
      </c>
      <c r="C1025" s="111" t="str">
        <f t="array" ref="C1025">销售记录!Q1024:T1030</f>
        <v/>
      </c>
      <c r="D1025" s="110" t="str">
        <f t="array" ref="D1025">销售记录!R1024:U1030</f>
        <v/>
      </c>
      <c r="E1025" s="112" t="str">
        <f>IF(A1025="","",SUMIF(进货明细!$A$3:$A$5000,A1025,进货明细!$F$3:$F$5000))</f>
        <v/>
      </c>
      <c r="F1025" s="113" t="str">
        <f t="shared" si="45"/>
        <v/>
      </c>
      <c r="G1025" s="114" t="str">
        <f>IF(E1025="","",SUMIF(进货明细!$A$3:$A$5000,A1025,进货明细!$H$3:$H$5000))</f>
        <v/>
      </c>
      <c r="H1025" s="112" t="str">
        <f>IF(A1025="","",SUMIF(销售记录!$A$3:$A$5000,A1025,销售记录!$F$3:$F$5000))</f>
        <v/>
      </c>
      <c r="I1025" s="114" t="str">
        <f>IF(H1025="","",SUMIF(销售记录!$A$3:$A$5000,A1025,销售记录!$H$3:$H$5000))</f>
        <v/>
      </c>
      <c r="J1025" s="119" t="str">
        <f t="shared" si="46"/>
        <v/>
      </c>
      <c r="K1025" s="114" t="str">
        <f t="shared" si="47"/>
        <v/>
      </c>
      <c r="L1025" s="96"/>
    </row>
    <row r="1026" customHeight="1" spans="1:12">
      <c r="A1026" s="110" t="str">
        <f t="array" ref="A1026">销售记录!O1025:R1031</f>
        <v/>
      </c>
      <c r="B1026" s="110" t="str">
        <f t="array" ref="B1026">销售记录!P1025:S1031</f>
        <v/>
      </c>
      <c r="C1026" s="111" t="str">
        <f t="array" ref="C1026">销售记录!Q1025:T1031</f>
        <v/>
      </c>
      <c r="D1026" s="110" t="str">
        <f t="array" ref="D1026">销售记录!R1025:U1031</f>
        <v/>
      </c>
      <c r="E1026" s="112" t="str">
        <f>IF(A1026="","",SUMIF(进货明细!$A$3:$A$5000,A1026,进货明细!$F$3:$F$5000))</f>
        <v/>
      </c>
      <c r="F1026" s="113" t="str">
        <f t="shared" si="45"/>
        <v/>
      </c>
      <c r="G1026" s="114" t="str">
        <f>IF(E1026="","",SUMIF(进货明细!$A$3:$A$5000,A1026,进货明细!$H$3:$H$5000))</f>
        <v/>
      </c>
      <c r="H1026" s="112" t="str">
        <f>IF(A1026="","",SUMIF(销售记录!$A$3:$A$5000,A1026,销售记录!$F$3:$F$5000))</f>
        <v/>
      </c>
      <c r="I1026" s="114" t="str">
        <f>IF(H1026="","",SUMIF(销售记录!$A$3:$A$5000,A1026,销售记录!$H$3:$H$5000))</f>
        <v/>
      </c>
      <c r="J1026" s="119" t="str">
        <f t="shared" si="46"/>
        <v/>
      </c>
      <c r="K1026" s="114" t="str">
        <f t="shared" si="47"/>
        <v/>
      </c>
      <c r="L1026" s="96"/>
    </row>
    <row r="1027" customHeight="1" spans="1:12">
      <c r="A1027" s="110" t="str">
        <f t="array" ref="A1027">销售记录!O1026:R1032</f>
        <v/>
      </c>
      <c r="B1027" s="110" t="str">
        <f t="array" ref="B1027">销售记录!P1026:S1032</f>
        <v/>
      </c>
      <c r="C1027" s="111" t="str">
        <f t="array" ref="C1027">销售记录!Q1026:T1032</f>
        <v/>
      </c>
      <c r="D1027" s="110" t="str">
        <f t="array" ref="D1027">销售记录!R1026:U1032</f>
        <v/>
      </c>
      <c r="E1027" s="112" t="str">
        <f>IF(A1027="","",SUMIF(进货明细!$A$3:$A$5000,A1027,进货明细!$F$3:$F$5000))</f>
        <v/>
      </c>
      <c r="F1027" s="113" t="str">
        <f t="shared" si="45"/>
        <v/>
      </c>
      <c r="G1027" s="114" t="str">
        <f>IF(E1027="","",SUMIF(进货明细!$A$3:$A$5000,A1027,进货明细!$H$3:$H$5000))</f>
        <v/>
      </c>
      <c r="H1027" s="112" t="str">
        <f>IF(A1027="","",SUMIF(销售记录!$A$3:$A$5000,A1027,销售记录!$F$3:$F$5000))</f>
        <v/>
      </c>
      <c r="I1027" s="114" t="str">
        <f>IF(H1027="","",SUMIF(销售记录!$A$3:$A$5000,A1027,销售记录!$H$3:$H$5000))</f>
        <v/>
      </c>
      <c r="J1027" s="119" t="str">
        <f t="shared" si="46"/>
        <v/>
      </c>
      <c r="K1027" s="114" t="str">
        <f t="shared" si="47"/>
        <v/>
      </c>
      <c r="L1027" s="96"/>
    </row>
    <row r="1028" customHeight="1" spans="1:12">
      <c r="A1028" s="110" t="str">
        <f t="array" ref="A1028">销售记录!O1027:R1033</f>
        <v/>
      </c>
      <c r="B1028" s="110" t="str">
        <f t="array" ref="B1028">销售记录!P1027:S1033</f>
        <v/>
      </c>
      <c r="C1028" s="111" t="str">
        <f t="array" ref="C1028">销售记录!Q1027:T1033</f>
        <v/>
      </c>
      <c r="D1028" s="110" t="str">
        <f t="array" ref="D1028">销售记录!R1027:U1033</f>
        <v/>
      </c>
      <c r="E1028" s="112" t="str">
        <f>IF(A1028="","",SUMIF(进货明细!$A$3:$A$5000,A1028,进货明细!$F$3:$F$5000))</f>
        <v/>
      </c>
      <c r="F1028" s="113" t="str">
        <f t="shared" si="45"/>
        <v/>
      </c>
      <c r="G1028" s="114" t="str">
        <f>IF(E1028="","",SUMIF(进货明细!$A$3:$A$5000,A1028,进货明细!$H$3:$H$5000))</f>
        <v/>
      </c>
      <c r="H1028" s="112" t="str">
        <f>IF(A1028="","",SUMIF(销售记录!$A$3:$A$5000,A1028,销售记录!$F$3:$F$5000))</f>
        <v/>
      </c>
      <c r="I1028" s="114" t="str">
        <f>IF(H1028="","",SUMIF(销售记录!$A$3:$A$5000,A1028,销售记录!$H$3:$H$5000))</f>
        <v/>
      </c>
      <c r="J1028" s="119" t="str">
        <f t="shared" si="46"/>
        <v/>
      </c>
      <c r="K1028" s="114" t="str">
        <f t="shared" si="47"/>
        <v/>
      </c>
      <c r="L1028" s="96"/>
    </row>
    <row r="1029" customHeight="1" spans="1:12">
      <c r="A1029" s="110" t="str">
        <f t="array" ref="A1029">销售记录!O1028:R1034</f>
        <v/>
      </c>
      <c r="B1029" s="110" t="str">
        <f t="array" ref="B1029">销售记录!P1028:S1034</f>
        <v/>
      </c>
      <c r="C1029" s="111" t="str">
        <f t="array" ref="C1029">销售记录!Q1028:T1034</f>
        <v/>
      </c>
      <c r="D1029" s="110" t="str">
        <f t="array" ref="D1029">销售记录!R1028:U1034</f>
        <v/>
      </c>
      <c r="E1029" s="112" t="str">
        <f>IF(A1029="","",SUMIF(进货明细!$A$3:$A$5000,A1029,进货明细!$F$3:$F$5000))</f>
        <v/>
      </c>
      <c r="F1029" s="113" t="str">
        <f t="shared" ref="F1029:F1092" si="48">IF(E1029="","",G1029/E1029)</f>
        <v/>
      </c>
      <c r="G1029" s="114" t="str">
        <f>IF(E1029="","",SUMIF(进货明细!$A$3:$A$5000,A1029,进货明细!$H$3:$H$5000))</f>
        <v/>
      </c>
      <c r="H1029" s="112" t="str">
        <f>IF(A1029="","",SUMIF(销售记录!$A$3:$A$5000,A1029,销售记录!$F$3:$F$5000))</f>
        <v/>
      </c>
      <c r="I1029" s="114" t="str">
        <f>IF(H1029="","",SUMIF(销售记录!$A$3:$A$5000,A1029,销售记录!$H$3:$H$5000))</f>
        <v/>
      </c>
      <c r="J1029" s="119" t="str">
        <f t="shared" ref="J1029:J1092" si="49">IF(E1029="","",E1029-H1029)</f>
        <v/>
      </c>
      <c r="K1029" s="114" t="str">
        <f t="shared" ref="K1029:K1092" si="50">IF(ISERROR(I1029-G1029*H1029/E1029),"",I1029-G1029*H1029/E1029)</f>
        <v/>
      </c>
      <c r="L1029" s="96"/>
    </row>
    <row r="1030" customHeight="1" spans="1:12">
      <c r="A1030" s="110" t="str">
        <f t="array" ref="A1030">销售记录!O1029:R1035</f>
        <v/>
      </c>
      <c r="B1030" s="110" t="str">
        <f t="array" ref="B1030">销售记录!P1029:S1035</f>
        <v/>
      </c>
      <c r="C1030" s="111" t="str">
        <f t="array" ref="C1030">销售记录!Q1029:T1035</f>
        <v/>
      </c>
      <c r="D1030" s="110" t="str">
        <f t="array" ref="D1030">销售记录!R1029:U1035</f>
        <v/>
      </c>
      <c r="E1030" s="112" t="str">
        <f>IF(A1030="","",SUMIF(进货明细!$A$3:$A$5000,A1030,进货明细!$F$3:$F$5000))</f>
        <v/>
      </c>
      <c r="F1030" s="113" t="str">
        <f t="shared" si="48"/>
        <v/>
      </c>
      <c r="G1030" s="114" t="str">
        <f>IF(E1030="","",SUMIF(进货明细!$A$3:$A$5000,A1030,进货明细!$H$3:$H$5000))</f>
        <v/>
      </c>
      <c r="H1030" s="112" t="str">
        <f>IF(A1030="","",SUMIF(销售记录!$A$3:$A$5000,A1030,销售记录!$F$3:$F$5000))</f>
        <v/>
      </c>
      <c r="I1030" s="114" t="str">
        <f>IF(H1030="","",SUMIF(销售记录!$A$3:$A$5000,A1030,销售记录!$H$3:$H$5000))</f>
        <v/>
      </c>
      <c r="J1030" s="119" t="str">
        <f t="shared" si="49"/>
        <v/>
      </c>
      <c r="K1030" s="114" t="str">
        <f t="shared" si="50"/>
        <v/>
      </c>
      <c r="L1030" s="96"/>
    </row>
    <row r="1031" customHeight="1" spans="1:12">
      <c r="A1031" s="110" t="str">
        <f t="array" ref="A1031">销售记录!O1030:R1036</f>
        <v/>
      </c>
      <c r="B1031" s="110" t="str">
        <f t="array" ref="B1031">销售记录!P1030:S1036</f>
        <v/>
      </c>
      <c r="C1031" s="111" t="str">
        <f t="array" ref="C1031">销售记录!Q1030:T1036</f>
        <v/>
      </c>
      <c r="D1031" s="110" t="str">
        <f t="array" ref="D1031">销售记录!R1030:U1036</f>
        <v/>
      </c>
      <c r="E1031" s="112" t="str">
        <f>IF(A1031="","",SUMIF(进货明细!$A$3:$A$5000,A1031,进货明细!$F$3:$F$5000))</f>
        <v/>
      </c>
      <c r="F1031" s="113" t="str">
        <f t="shared" si="48"/>
        <v/>
      </c>
      <c r="G1031" s="114" t="str">
        <f>IF(E1031="","",SUMIF(进货明细!$A$3:$A$5000,A1031,进货明细!$H$3:$H$5000))</f>
        <v/>
      </c>
      <c r="H1031" s="112" t="str">
        <f>IF(A1031="","",SUMIF(销售记录!$A$3:$A$5000,A1031,销售记录!$F$3:$F$5000))</f>
        <v/>
      </c>
      <c r="I1031" s="114" t="str">
        <f>IF(H1031="","",SUMIF(销售记录!$A$3:$A$5000,A1031,销售记录!$H$3:$H$5000))</f>
        <v/>
      </c>
      <c r="J1031" s="119" t="str">
        <f t="shared" si="49"/>
        <v/>
      </c>
      <c r="K1031" s="114" t="str">
        <f t="shared" si="50"/>
        <v/>
      </c>
      <c r="L1031" s="96"/>
    </row>
    <row r="1032" customHeight="1" spans="1:12">
      <c r="A1032" s="110" t="str">
        <f t="array" ref="A1032">销售记录!O1031:R1037</f>
        <v/>
      </c>
      <c r="B1032" s="110" t="str">
        <f t="array" ref="B1032">销售记录!P1031:S1037</f>
        <v/>
      </c>
      <c r="C1032" s="111" t="str">
        <f t="array" ref="C1032">销售记录!Q1031:T1037</f>
        <v/>
      </c>
      <c r="D1032" s="110" t="str">
        <f t="array" ref="D1032">销售记录!R1031:U1037</f>
        <v/>
      </c>
      <c r="E1032" s="112" t="str">
        <f>IF(A1032="","",SUMIF(进货明细!$A$3:$A$5000,A1032,进货明细!$F$3:$F$5000))</f>
        <v/>
      </c>
      <c r="F1032" s="113" t="str">
        <f t="shared" si="48"/>
        <v/>
      </c>
      <c r="G1032" s="114" t="str">
        <f>IF(E1032="","",SUMIF(进货明细!$A$3:$A$5000,A1032,进货明细!$H$3:$H$5000))</f>
        <v/>
      </c>
      <c r="H1032" s="112" t="str">
        <f>IF(A1032="","",SUMIF(销售记录!$A$3:$A$5000,A1032,销售记录!$F$3:$F$5000))</f>
        <v/>
      </c>
      <c r="I1032" s="114" t="str">
        <f>IF(H1032="","",SUMIF(销售记录!$A$3:$A$5000,A1032,销售记录!$H$3:$H$5000))</f>
        <v/>
      </c>
      <c r="J1032" s="119" t="str">
        <f t="shared" si="49"/>
        <v/>
      </c>
      <c r="K1032" s="114" t="str">
        <f t="shared" si="50"/>
        <v/>
      </c>
      <c r="L1032" s="96"/>
    </row>
    <row r="1033" customHeight="1" spans="1:12">
      <c r="A1033" s="110" t="str">
        <f t="array" ref="A1033">销售记录!O1032:R1038</f>
        <v/>
      </c>
      <c r="B1033" s="110" t="str">
        <f t="array" ref="B1033">销售记录!P1032:S1038</f>
        <v/>
      </c>
      <c r="C1033" s="111" t="str">
        <f t="array" ref="C1033">销售记录!Q1032:T1038</f>
        <v/>
      </c>
      <c r="D1033" s="110" t="str">
        <f t="array" ref="D1033">销售记录!R1032:U1038</f>
        <v/>
      </c>
      <c r="E1033" s="112" t="str">
        <f>IF(A1033="","",SUMIF(进货明细!$A$3:$A$5000,A1033,进货明细!$F$3:$F$5000))</f>
        <v/>
      </c>
      <c r="F1033" s="113" t="str">
        <f t="shared" si="48"/>
        <v/>
      </c>
      <c r="G1033" s="114" t="str">
        <f>IF(E1033="","",SUMIF(进货明细!$A$3:$A$5000,A1033,进货明细!$H$3:$H$5000))</f>
        <v/>
      </c>
      <c r="H1033" s="112" t="str">
        <f>IF(A1033="","",SUMIF(销售记录!$A$3:$A$5000,A1033,销售记录!$F$3:$F$5000))</f>
        <v/>
      </c>
      <c r="I1033" s="114" t="str">
        <f>IF(H1033="","",SUMIF(销售记录!$A$3:$A$5000,A1033,销售记录!$H$3:$H$5000))</f>
        <v/>
      </c>
      <c r="J1033" s="119" t="str">
        <f t="shared" si="49"/>
        <v/>
      </c>
      <c r="K1033" s="114" t="str">
        <f t="shared" si="50"/>
        <v/>
      </c>
      <c r="L1033" s="96"/>
    </row>
    <row r="1034" customHeight="1" spans="1:12">
      <c r="A1034" s="110" t="str">
        <f t="array" ref="A1034">销售记录!O1033:R1039</f>
        <v/>
      </c>
      <c r="B1034" s="110" t="str">
        <f t="array" ref="B1034">销售记录!P1033:S1039</f>
        <v/>
      </c>
      <c r="C1034" s="111" t="str">
        <f t="array" ref="C1034">销售记录!Q1033:T1039</f>
        <v/>
      </c>
      <c r="D1034" s="110" t="str">
        <f t="array" ref="D1034">销售记录!R1033:U1039</f>
        <v/>
      </c>
      <c r="E1034" s="112" t="str">
        <f>IF(A1034="","",SUMIF(进货明细!$A$3:$A$5000,A1034,进货明细!$F$3:$F$5000))</f>
        <v/>
      </c>
      <c r="F1034" s="113" t="str">
        <f t="shared" si="48"/>
        <v/>
      </c>
      <c r="G1034" s="114" t="str">
        <f>IF(E1034="","",SUMIF(进货明细!$A$3:$A$5000,A1034,进货明细!$H$3:$H$5000))</f>
        <v/>
      </c>
      <c r="H1034" s="112" t="str">
        <f>IF(A1034="","",SUMIF(销售记录!$A$3:$A$5000,A1034,销售记录!$F$3:$F$5000))</f>
        <v/>
      </c>
      <c r="I1034" s="114" t="str">
        <f>IF(H1034="","",SUMIF(销售记录!$A$3:$A$5000,A1034,销售记录!$H$3:$H$5000))</f>
        <v/>
      </c>
      <c r="J1034" s="119" t="str">
        <f t="shared" si="49"/>
        <v/>
      </c>
      <c r="K1034" s="114" t="str">
        <f t="shared" si="50"/>
        <v/>
      </c>
      <c r="L1034" s="96"/>
    </row>
    <row r="1035" customHeight="1" spans="1:12">
      <c r="A1035" s="110" t="str">
        <f t="array" ref="A1035">销售记录!O1034:R1040</f>
        <v/>
      </c>
      <c r="B1035" s="110" t="str">
        <f t="array" ref="B1035">销售记录!P1034:S1040</f>
        <v/>
      </c>
      <c r="C1035" s="111" t="str">
        <f t="array" ref="C1035">销售记录!Q1034:T1040</f>
        <v/>
      </c>
      <c r="D1035" s="110" t="str">
        <f t="array" ref="D1035">销售记录!R1034:U1040</f>
        <v/>
      </c>
      <c r="E1035" s="112" t="str">
        <f>IF(A1035="","",SUMIF(进货明细!$A$3:$A$5000,A1035,进货明细!$F$3:$F$5000))</f>
        <v/>
      </c>
      <c r="F1035" s="113" t="str">
        <f t="shared" si="48"/>
        <v/>
      </c>
      <c r="G1035" s="114" t="str">
        <f>IF(E1035="","",SUMIF(进货明细!$A$3:$A$5000,A1035,进货明细!$H$3:$H$5000))</f>
        <v/>
      </c>
      <c r="H1035" s="112" t="str">
        <f>IF(A1035="","",SUMIF(销售记录!$A$3:$A$5000,A1035,销售记录!$F$3:$F$5000))</f>
        <v/>
      </c>
      <c r="I1035" s="114" t="str">
        <f>IF(H1035="","",SUMIF(销售记录!$A$3:$A$5000,A1035,销售记录!$H$3:$H$5000))</f>
        <v/>
      </c>
      <c r="J1035" s="119" t="str">
        <f t="shared" si="49"/>
        <v/>
      </c>
      <c r="K1035" s="114" t="str">
        <f t="shared" si="50"/>
        <v/>
      </c>
      <c r="L1035" s="96"/>
    </row>
    <row r="1036" customHeight="1" spans="1:12">
      <c r="A1036" s="110" t="str">
        <f t="array" ref="A1036">销售记录!O1035:R1041</f>
        <v/>
      </c>
      <c r="B1036" s="110" t="str">
        <f t="array" ref="B1036">销售记录!P1035:S1041</f>
        <v/>
      </c>
      <c r="C1036" s="111" t="str">
        <f t="array" ref="C1036">销售记录!Q1035:T1041</f>
        <v/>
      </c>
      <c r="D1036" s="110" t="str">
        <f t="array" ref="D1036">销售记录!R1035:U1041</f>
        <v/>
      </c>
      <c r="E1036" s="112" t="str">
        <f>IF(A1036="","",SUMIF(进货明细!$A$3:$A$5000,A1036,进货明细!$F$3:$F$5000))</f>
        <v/>
      </c>
      <c r="F1036" s="113" t="str">
        <f t="shared" si="48"/>
        <v/>
      </c>
      <c r="G1036" s="114" t="str">
        <f>IF(E1036="","",SUMIF(进货明细!$A$3:$A$5000,A1036,进货明细!$H$3:$H$5000))</f>
        <v/>
      </c>
      <c r="H1036" s="112" t="str">
        <f>IF(A1036="","",SUMIF(销售记录!$A$3:$A$5000,A1036,销售记录!$F$3:$F$5000))</f>
        <v/>
      </c>
      <c r="I1036" s="114" t="str">
        <f>IF(H1036="","",SUMIF(销售记录!$A$3:$A$5000,A1036,销售记录!$H$3:$H$5000))</f>
        <v/>
      </c>
      <c r="J1036" s="119" t="str">
        <f t="shared" si="49"/>
        <v/>
      </c>
      <c r="K1036" s="114" t="str">
        <f t="shared" si="50"/>
        <v/>
      </c>
      <c r="L1036" s="96"/>
    </row>
    <row r="1037" customHeight="1" spans="1:12">
      <c r="A1037" s="110" t="str">
        <f t="array" ref="A1037">销售记录!O1036:R1042</f>
        <v/>
      </c>
      <c r="B1037" s="110" t="str">
        <f t="array" ref="B1037">销售记录!P1036:S1042</f>
        <v/>
      </c>
      <c r="C1037" s="111" t="str">
        <f t="array" ref="C1037">销售记录!Q1036:T1042</f>
        <v/>
      </c>
      <c r="D1037" s="110" t="str">
        <f t="array" ref="D1037">销售记录!R1036:U1042</f>
        <v/>
      </c>
      <c r="E1037" s="112" t="str">
        <f>IF(A1037="","",SUMIF(进货明细!$A$3:$A$5000,A1037,进货明细!$F$3:$F$5000))</f>
        <v/>
      </c>
      <c r="F1037" s="113" t="str">
        <f t="shared" si="48"/>
        <v/>
      </c>
      <c r="G1037" s="114" t="str">
        <f>IF(E1037="","",SUMIF(进货明细!$A$3:$A$5000,A1037,进货明细!$H$3:$H$5000))</f>
        <v/>
      </c>
      <c r="H1037" s="112" t="str">
        <f>IF(A1037="","",SUMIF(销售记录!$A$3:$A$5000,A1037,销售记录!$F$3:$F$5000))</f>
        <v/>
      </c>
      <c r="I1037" s="114" t="str">
        <f>IF(H1037="","",SUMIF(销售记录!$A$3:$A$5000,A1037,销售记录!$H$3:$H$5000))</f>
        <v/>
      </c>
      <c r="J1037" s="119" t="str">
        <f t="shared" si="49"/>
        <v/>
      </c>
      <c r="K1037" s="114" t="str">
        <f t="shared" si="50"/>
        <v/>
      </c>
      <c r="L1037" s="96"/>
    </row>
    <row r="1038" customHeight="1" spans="1:12">
      <c r="A1038" s="110" t="str">
        <f t="array" ref="A1038">销售记录!O1037:R1043</f>
        <v/>
      </c>
      <c r="B1038" s="110" t="str">
        <f t="array" ref="B1038">销售记录!P1037:S1043</f>
        <v/>
      </c>
      <c r="C1038" s="111" t="str">
        <f t="array" ref="C1038">销售记录!Q1037:T1043</f>
        <v/>
      </c>
      <c r="D1038" s="110" t="str">
        <f t="array" ref="D1038">销售记录!R1037:U1043</f>
        <v/>
      </c>
      <c r="E1038" s="112" t="str">
        <f>IF(A1038="","",SUMIF(进货明细!$A$3:$A$5000,A1038,进货明细!$F$3:$F$5000))</f>
        <v/>
      </c>
      <c r="F1038" s="113" t="str">
        <f t="shared" si="48"/>
        <v/>
      </c>
      <c r="G1038" s="114" t="str">
        <f>IF(E1038="","",SUMIF(进货明细!$A$3:$A$5000,A1038,进货明细!$H$3:$H$5000))</f>
        <v/>
      </c>
      <c r="H1038" s="112" t="str">
        <f>IF(A1038="","",SUMIF(销售记录!$A$3:$A$5000,A1038,销售记录!$F$3:$F$5000))</f>
        <v/>
      </c>
      <c r="I1038" s="114" t="str">
        <f>IF(H1038="","",SUMIF(销售记录!$A$3:$A$5000,A1038,销售记录!$H$3:$H$5000))</f>
        <v/>
      </c>
      <c r="J1038" s="119" t="str">
        <f t="shared" si="49"/>
        <v/>
      </c>
      <c r="K1038" s="114" t="str">
        <f t="shared" si="50"/>
        <v/>
      </c>
      <c r="L1038" s="96"/>
    </row>
    <row r="1039" customHeight="1" spans="1:12">
      <c r="A1039" s="110" t="str">
        <f t="array" ref="A1039">销售记录!O1038:R1044</f>
        <v/>
      </c>
      <c r="B1039" s="110" t="str">
        <f t="array" ref="B1039">销售记录!P1038:S1044</f>
        <v/>
      </c>
      <c r="C1039" s="111" t="str">
        <f t="array" ref="C1039">销售记录!Q1038:T1044</f>
        <v/>
      </c>
      <c r="D1039" s="110" t="str">
        <f t="array" ref="D1039">销售记录!R1038:U1044</f>
        <v/>
      </c>
      <c r="E1039" s="112" t="str">
        <f>IF(A1039="","",SUMIF(进货明细!$A$3:$A$5000,A1039,进货明细!$F$3:$F$5000))</f>
        <v/>
      </c>
      <c r="F1039" s="113" t="str">
        <f t="shared" si="48"/>
        <v/>
      </c>
      <c r="G1039" s="114" t="str">
        <f>IF(E1039="","",SUMIF(进货明细!$A$3:$A$5000,A1039,进货明细!$H$3:$H$5000))</f>
        <v/>
      </c>
      <c r="H1039" s="112" t="str">
        <f>IF(A1039="","",SUMIF(销售记录!$A$3:$A$5000,A1039,销售记录!$F$3:$F$5000))</f>
        <v/>
      </c>
      <c r="I1039" s="114" t="str">
        <f>IF(H1039="","",SUMIF(销售记录!$A$3:$A$5000,A1039,销售记录!$H$3:$H$5000))</f>
        <v/>
      </c>
      <c r="J1039" s="119" t="str">
        <f t="shared" si="49"/>
        <v/>
      </c>
      <c r="K1039" s="114" t="str">
        <f t="shared" si="50"/>
        <v/>
      </c>
      <c r="L1039" s="96"/>
    </row>
    <row r="1040" customHeight="1" spans="1:12">
      <c r="A1040" s="110" t="str">
        <f t="array" ref="A1040">销售记录!O1039:R1045</f>
        <v/>
      </c>
      <c r="B1040" s="110" t="str">
        <f t="array" ref="B1040">销售记录!P1039:S1045</f>
        <v/>
      </c>
      <c r="C1040" s="111" t="str">
        <f t="array" ref="C1040">销售记录!Q1039:T1045</f>
        <v/>
      </c>
      <c r="D1040" s="110" t="str">
        <f t="array" ref="D1040">销售记录!R1039:U1045</f>
        <v/>
      </c>
      <c r="E1040" s="112" t="str">
        <f>IF(A1040="","",SUMIF(进货明细!$A$3:$A$5000,A1040,进货明细!$F$3:$F$5000))</f>
        <v/>
      </c>
      <c r="F1040" s="113" t="str">
        <f t="shared" si="48"/>
        <v/>
      </c>
      <c r="G1040" s="114" t="str">
        <f>IF(E1040="","",SUMIF(进货明细!$A$3:$A$5000,A1040,进货明细!$H$3:$H$5000))</f>
        <v/>
      </c>
      <c r="H1040" s="112" t="str">
        <f>IF(A1040="","",SUMIF(销售记录!$A$3:$A$5000,A1040,销售记录!$F$3:$F$5000))</f>
        <v/>
      </c>
      <c r="I1040" s="114" t="str">
        <f>IF(H1040="","",SUMIF(销售记录!$A$3:$A$5000,A1040,销售记录!$H$3:$H$5000))</f>
        <v/>
      </c>
      <c r="J1040" s="119" t="str">
        <f t="shared" si="49"/>
        <v/>
      </c>
      <c r="K1040" s="114" t="str">
        <f t="shared" si="50"/>
        <v/>
      </c>
      <c r="L1040" s="96"/>
    </row>
    <row r="1041" customHeight="1" spans="1:12">
      <c r="A1041" s="110" t="str">
        <f t="array" ref="A1041">销售记录!O1040:R1046</f>
        <v/>
      </c>
      <c r="B1041" s="110" t="str">
        <f t="array" ref="B1041">销售记录!P1040:S1046</f>
        <v/>
      </c>
      <c r="C1041" s="111" t="str">
        <f t="array" ref="C1041">销售记录!Q1040:T1046</f>
        <v/>
      </c>
      <c r="D1041" s="110" t="str">
        <f t="array" ref="D1041">销售记录!R1040:U1046</f>
        <v/>
      </c>
      <c r="E1041" s="112" t="str">
        <f>IF(A1041="","",SUMIF(进货明细!$A$3:$A$5000,A1041,进货明细!$F$3:$F$5000))</f>
        <v/>
      </c>
      <c r="F1041" s="113" t="str">
        <f t="shared" si="48"/>
        <v/>
      </c>
      <c r="G1041" s="114" t="str">
        <f>IF(E1041="","",SUMIF(进货明细!$A$3:$A$5000,A1041,进货明细!$H$3:$H$5000))</f>
        <v/>
      </c>
      <c r="H1041" s="112" t="str">
        <f>IF(A1041="","",SUMIF(销售记录!$A$3:$A$5000,A1041,销售记录!$F$3:$F$5000))</f>
        <v/>
      </c>
      <c r="I1041" s="114" t="str">
        <f>IF(H1041="","",SUMIF(销售记录!$A$3:$A$5000,A1041,销售记录!$H$3:$H$5000))</f>
        <v/>
      </c>
      <c r="J1041" s="119" t="str">
        <f t="shared" si="49"/>
        <v/>
      </c>
      <c r="K1041" s="114" t="str">
        <f t="shared" si="50"/>
        <v/>
      </c>
      <c r="L1041" s="96"/>
    </row>
    <row r="1042" customHeight="1" spans="1:12">
      <c r="A1042" s="110" t="str">
        <f t="array" ref="A1042">销售记录!O1041:R1047</f>
        <v/>
      </c>
      <c r="B1042" s="110" t="str">
        <f t="array" ref="B1042">销售记录!P1041:S1047</f>
        <v/>
      </c>
      <c r="C1042" s="111" t="str">
        <f t="array" ref="C1042">销售记录!Q1041:T1047</f>
        <v/>
      </c>
      <c r="D1042" s="110" t="str">
        <f t="array" ref="D1042">销售记录!R1041:U1047</f>
        <v/>
      </c>
      <c r="E1042" s="112" t="str">
        <f>IF(A1042="","",SUMIF(进货明细!$A$3:$A$5000,A1042,进货明细!$F$3:$F$5000))</f>
        <v/>
      </c>
      <c r="F1042" s="113" t="str">
        <f t="shared" si="48"/>
        <v/>
      </c>
      <c r="G1042" s="114" t="str">
        <f>IF(E1042="","",SUMIF(进货明细!$A$3:$A$5000,A1042,进货明细!$H$3:$H$5000))</f>
        <v/>
      </c>
      <c r="H1042" s="112" t="str">
        <f>IF(A1042="","",SUMIF(销售记录!$A$3:$A$5000,A1042,销售记录!$F$3:$F$5000))</f>
        <v/>
      </c>
      <c r="I1042" s="114" t="str">
        <f>IF(H1042="","",SUMIF(销售记录!$A$3:$A$5000,A1042,销售记录!$H$3:$H$5000))</f>
        <v/>
      </c>
      <c r="J1042" s="119" t="str">
        <f t="shared" si="49"/>
        <v/>
      </c>
      <c r="K1042" s="114" t="str">
        <f t="shared" si="50"/>
        <v/>
      </c>
      <c r="L1042" s="96"/>
    </row>
    <row r="1043" customHeight="1" spans="1:12">
      <c r="A1043" s="110" t="str">
        <f t="array" ref="A1043">销售记录!O1042:R1048</f>
        <v/>
      </c>
      <c r="B1043" s="110" t="str">
        <f t="array" ref="B1043">销售记录!P1042:S1048</f>
        <v/>
      </c>
      <c r="C1043" s="111" t="str">
        <f t="array" ref="C1043">销售记录!Q1042:T1048</f>
        <v/>
      </c>
      <c r="D1043" s="110" t="str">
        <f t="array" ref="D1043">销售记录!R1042:U1048</f>
        <v/>
      </c>
      <c r="E1043" s="112" t="str">
        <f>IF(A1043="","",SUMIF(进货明细!$A$3:$A$5000,A1043,进货明细!$F$3:$F$5000))</f>
        <v/>
      </c>
      <c r="F1043" s="113" t="str">
        <f t="shared" si="48"/>
        <v/>
      </c>
      <c r="G1043" s="114" t="str">
        <f>IF(E1043="","",SUMIF(进货明细!$A$3:$A$5000,A1043,进货明细!$H$3:$H$5000))</f>
        <v/>
      </c>
      <c r="H1043" s="112" t="str">
        <f>IF(A1043="","",SUMIF(销售记录!$A$3:$A$5000,A1043,销售记录!$F$3:$F$5000))</f>
        <v/>
      </c>
      <c r="I1043" s="114" t="str">
        <f>IF(H1043="","",SUMIF(销售记录!$A$3:$A$5000,A1043,销售记录!$H$3:$H$5000))</f>
        <v/>
      </c>
      <c r="J1043" s="119" t="str">
        <f t="shared" si="49"/>
        <v/>
      </c>
      <c r="K1043" s="114" t="str">
        <f t="shared" si="50"/>
        <v/>
      </c>
      <c r="L1043" s="96"/>
    </row>
    <row r="1044" customHeight="1" spans="1:12">
      <c r="A1044" s="110" t="str">
        <f t="array" ref="A1044">销售记录!O1043:R1049</f>
        <v/>
      </c>
      <c r="B1044" s="110" t="str">
        <f t="array" ref="B1044">销售记录!P1043:S1049</f>
        <v/>
      </c>
      <c r="C1044" s="111" t="str">
        <f t="array" ref="C1044">销售记录!Q1043:T1049</f>
        <v/>
      </c>
      <c r="D1044" s="110" t="str">
        <f t="array" ref="D1044">销售记录!R1043:U1049</f>
        <v/>
      </c>
      <c r="E1044" s="112" t="str">
        <f>IF(A1044="","",SUMIF(进货明细!$A$3:$A$5000,A1044,进货明细!$F$3:$F$5000))</f>
        <v/>
      </c>
      <c r="F1044" s="113" t="str">
        <f t="shared" si="48"/>
        <v/>
      </c>
      <c r="G1044" s="114" t="str">
        <f>IF(E1044="","",SUMIF(进货明细!$A$3:$A$5000,A1044,进货明细!$H$3:$H$5000))</f>
        <v/>
      </c>
      <c r="H1044" s="112" t="str">
        <f>IF(A1044="","",SUMIF(销售记录!$A$3:$A$5000,A1044,销售记录!$F$3:$F$5000))</f>
        <v/>
      </c>
      <c r="I1044" s="114" t="str">
        <f>IF(H1044="","",SUMIF(销售记录!$A$3:$A$5000,A1044,销售记录!$H$3:$H$5000))</f>
        <v/>
      </c>
      <c r="J1044" s="119" t="str">
        <f t="shared" si="49"/>
        <v/>
      </c>
      <c r="K1044" s="114" t="str">
        <f t="shared" si="50"/>
        <v/>
      </c>
      <c r="L1044" s="96"/>
    </row>
    <row r="1045" customHeight="1" spans="1:12">
      <c r="A1045" s="110" t="str">
        <f t="array" ref="A1045">销售记录!O1044:R1050</f>
        <v/>
      </c>
      <c r="B1045" s="110" t="str">
        <f t="array" ref="B1045">销售记录!P1044:S1050</f>
        <v/>
      </c>
      <c r="C1045" s="111" t="str">
        <f t="array" ref="C1045">销售记录!Q1044:T1050</f>
        <v/>
      </c>
      <c r="D1045" s="110" t="str">
        <f t="array" ref="D1045">销售记录!R1044:U1050</f>
        <v/>
      </c>
      <c r="E1045" s="112" t="str">
        <f>IF(A1045="","",SUMIF(进货明细!$A$3:$A$5000,A1045,进货明细!$F$3:$F$5000))</f>
        <v/>
      </c>
      <c r="F1045" s="113" t="str">
        <f t="shared" si="48"/>
        <v/>
      </c>
      <c r="G1045" s="114" t="str">
        <f>IF(E1045="","",SUMIF(进货明细!$A$3:$A$5000,A1045,进货明细!$H$3:$H$5000))</f>
        <v/>
      </c>
      <c r="H1045" s="112" t="str">
        <f>IF(A1045="","",SUMIF(销售记录!$A$3:$A$5000,A1045,销售记录!$F$3:$F$5000))</f>
        <v/>
      </c>
      <c r="I1045" s="114" t="str">
        <f>IF(H1045="","",SUMIF(销售记录!$A$3:$A$5000,A1045,销售记录!$H$3:$H$5000))</f>
        <v/>
      </c>
      <c r="J1045" s="119" t="str">
        <f t="shared" si="49"/>
        <v/>
      </c>
      <c r="K1045" s="114" t="str">
        <f t="shared" si="50"/>
        <v/>
      </c>
      <c r="L1045" s="96"/>
    </row>
    <row r="1046" customHeight="1" spans="1:12">
      <c r="A1046" s="110" t="str">
        <f t="array" ref="A1046">销售记录!O1045:R1051</f>
        <v/>
      </c>
      <c r="B1046" s="110" t="str">
        <f t="array" ref="B1046">销售记录!P1045:S1051</f>
        <v/>
      </c>
      <c r="C1046" s="111" t="str">
        <f t="array" ref="C1046">销售记录!Q1045:T1051</f>
        <v/>
      </c>
      <c r="D1046" s="110" t="str">
        <f t="array" ref="D1046">销售记录!R1045:U1051</f>
        <v/>
      </c>
      <c r="E1046" s="112" t="str">
        <f>IF(A1046="","",SUMIF(进货明细!$A$3:$A$5000,A1046,进货明细!$F$3:$F$5000))</f>
        <v/>
      </c>
      <c r="F1046" s="113" t="str">
        <f t="shared" si="48"/>
        <v/>
      </c>
      <c r="G1046" s="114" t="str">
        <f>IF(E1046="","",SUMIF(进货明细!$A$3:$A$5000,A1046,进货明细!$H$3:$H$5000))</f>
        <v/>
      </c>
      <c r="H1046" s="112" t="str">
        <f>IF(A1046="","",SUMIF(销售记录!$A$3:$A$5000,A1046,销售记录!$F$3:$F$5000))</f>
        <v/>
      </c>
      <c r="I1046" s="114" t="str">
        <f>IF(H1046="","",SUMIF(销售记录!$A$3:$A$5000,A1046,销售记录!$H$3:$H$5000))</f>
        <v/>
      </c>
      <c r="J1046" s="119" t="str">
        <f t="shared" si="49"/>
        <v/>
      </c>
      <c r="K1046" s="114" t="str">
        <f t="shared" si="50"/>
        <v/>
      </c>
      <c r="L1046" s="96"/>
    </row>
    <row r="1047" customHeight="1" spans="1:12">
      <c r="A1047" s="110" t="str">
        <f t="array" ref="A1047">销售记录!O1046:R1052</f>
        <v/>
      </c>
      <c r="B1047" s="110" t="str">
        <f t="array" ref="B1047">销售记录!P1046:S1052</f>
        <v/>
      </c>
      <c r="C1047" s="111" t="str">
        <f t="array" ref="C1047">销售记录!Q1046:T1052</f>
        <v/>
      </c>
      <c r="D1047" s="110" t="str">
        <f t="array" ref="D1047">销售记录!R1046:U1052</f>
        <v/>
      </c>
      <c r="E1047" s="112" t="str">
        <f>IF(A1047="","",SUMIF(进货明细!$A$3:$A$5000,A1047,进货明细!$F$3:$F$5000))</f>
        <v/>
      </c>
      <c r="F1047" s="113" t="str">
        <f t="shared" si="48"/>
        <v/>
      </c>
      <c r="G1047" s="114" t="str">
        <f>IF(E1047="","",SUMIF(进货明细!$A$3:$A$5000,A1047,进货明细!$H$3:$H$5000))</f>
        <v/>
      </c>
      <c r="H1047" s="112" t="str">
        <f>IF(A1047="","",SUMIF(销售记录!$A$3:$A$5000,A1047,销售记录!$F$3:$F$5000))</f>
        <v/>
      </c>
      <c r="I1047" s="114" t="str">
        <f>IF(H1047="","",SUMIF(销售记录!$A$3:$A$5000,A1047,销售记录!$H$3:$H$5000))</f>
        <v/>
      </c>
      <c r="J1047" s="119" t="str">
        <f t="shared" si="49"/>
        <v/>
      </c>
      <c r="K1047" s="114" t="str">
        <f t="shared" si="50"/>
        <v/>
      </c>
      <c r="L1047" s="96"/>
    </row>
    <row r="1048" customHeight="1" spans="1:12">
      <c r="A1048" s="110" t="str">
        <f t="array" ref="A1048">销售记录!O1047:R1053</f>
        <v/>
      </c>
      <c r="B1048" s="110" t="str">
        <f t="array" ref="B1048">销售记录!P1047:S1053</f>
        <v/>
      </c>
      <c r="C1048" s="111" t="str">
        <f t="array" ref="C1048">销售记录!Q1047:T1053</f>
        <v/>
      </c>
      <c r="D1048" s="110" t="str">
        <f t="array" ref="D1048">销售记录!R1047:U1053</f>
        <v/>
      </c>
      <c r="E1048" s="112" t="str">
        <f>IF(A1048="","",SUMIF(进货明细!$A$3:$A$5000,A1048,进货明细!$F$3:$F$5000))</f>
        <v/>
      </c>
      <c r="F1048" s="113" t="str">
        <f t="shared" si="48"/>
        <v/>
      </c>
      <c r="G1048" s="114" t="str">
        <f>IF(E1048="","",SUMIF(进货明细!$A$3:$A$5000,A1048,进货明细!$H$3:$H$5000))</f>
        <v/>
      </c>
      <c r="H1048" s="112" t="str">
        <f>IF(A1048="","",SUMIF(销售记录!$A$3:$A$5000,A1048,销售记录!$F$3:$F$5000))</f>
        <v/>
      </c>
      <c r="I1048" s="114" t="str">
        <f>IF(H1048="","",SUMIF(销售记录!$A$3:$A$5000,A1048,销售记录!$H$3:$H$5000))</f>
        <v/>
      </c>
      <c r="J1048" s="119" t="str">
        <f t="shared" si="49"/>
        <v/>
      </c>
      <c r="K1048" s="114" t="str">
        <f t="shared" si="50"/>
        <v/>
      </c>
      <c r="L1048" s="96"/>
    </row>
    <row r="1049" customHeight="1" spans="1:12">
      <c r="A1049" s="110" t="str">
        <f t="array" ref="A1049">销售记录!O1048:R1054</f>
        <v/>
      </c>
      <c r="B1049" s="110" t="str">
        <f t="array" ref="B1049">销售记录!P1048:S1054</f>
        <v/>
      </c>
      <c r="C1049" s="111" t="str">
        <f t="array" ref="C1049">销售记录!Q1048:T1054</f>
        <v/>
      </c>
      <c r="D1049" s="110" t="str">
        <f t="array" ref="D1049">销售记录!R1048:U1054</f>
        <v/>
      </c>
      <c r="E1049" s="112" t="str">
        <f>IF(A1049="","",SUMIF(进货明细!$A$3:$A$5000,A1049,进货明细!$F$3:$F$5000))</f>
        <v/>
      </c>
      <c r="F1049" s="113" t="str">
        <f t="shared" si="48"/>
        <v/>
      </c>
      <c r="G1049" s="114" t="str">
        <f>IF(E1049="","",SUMIF(进货明细!$A$3:$A$5000,A1049,进货明细!$H$3:$H$5000))</f>
        <v/>
      </c>
      <c r="H1049" s="112" t="str">
        <f>IF(A1049="","",SUMIF(销售记录!$A$3:$A$5000,A1049,销售记录!$F$3:$F$5000))</f>
        <v/>
      </c>
      <c r="I1049" s="114" t="str">
        <f>IF(H1049="","",SUMIF(销售记录!$A$3:$A$5000,A1049,销售记录!$H$3:$H$5000))</f>
        <v/>
      </c>
      <c r="J1049" s="119" t="str">
        <f t="shared" si="49"/>
        <v/>
      </c>
      <c r="K1049" s="114" t="str">
        <f t="shared" si="50"/>
        <v/>
      </c>
      <c r="L1049" s="96"/>
    </row>
    <row r="1050" customHeight="1" spans="1:12">
      <c r="A1050" s="110" t="str">
        <f t="array" ref="A1050">销售记录!O1049:R1055</f>
        <v/>
      </c>
      <c r="B1050" s="110" t="str">
        <f t="array" ref="B1050">销售记录!P1049:S1055</f>
        <v/>
      </c>
      <c r="C1050" s="111" t="str">
        <f t="array" ref="C1050">销售记录!Q1049:T1055</f>
        <v/>
      </c>
      <c r="D1050" s="110" t="str">
        <f t="array" ref="D1050">销售记录!R1049:U1055</f>
        <v/>
      </c>
      <c r="E1050" s="112" t="str">
        <f>IF(A1050="","",SUMIF(进货明细!$A$3:$A$5000,A1050,进货明细!$F$3:$F$5000))</f>
        <v/>
      </c>
      <c r="F1050" s="113" t="str">
        <f t="shared" si="48"/>
        <v/>
      </c>
      <c r="G1050" s="114" t="str">
        <f>IF(E1050="","",SUMIF(进货明细!$A$3:$A$5000,A1050,进货明细!$H$3:$H$5000))</f>
        <v/>
      </c>
      <c r="H1050" s="112" t="str">
        <f>IF(A1050="","",SUMIF(销售记录!$A$3:$A$5000,A1050,销售记录!$F$3:$F$5000))</f>
        <v/>
      </c>
      <c r="I1050" s="114" t="str">
        <f>IF(H1050="","",SUMIF(销售记录!$A$3:$A$5000,A1050,销售记录!$H$3:$H$5000))</f>
        <v/>
      </c>
      <c r="J1050" s="119" t="str">
        <f t="shared" si="49"/>
        <v/>
      </c>
      <c r="K1050" s="114" t="str">
        <f t="shared" si="50"/>
        <v/>
      </c>
      <c r="L1050" s="96"/>
    </row>
    <row r="1051" customHeight="1" spans="1:12">
      <c r="A1051" s="110" t="str">
        <f t="array" ref="A1051">销售记录!O1050:R1056</f>
        <v/>
      </c>
      <c r="B1051" s="110" t="str">
        <f t="array" ref="B1051">销售记录!P1050:S1056</f>
        <v/>
      </c>
      <c r="C1051" s="111" t="str">
        <f t="array" ref="C1051">销售记录!Q1050:T1056</f>
        <v/>
      </c>
      <c r="D1051" s="110" t="str">
        <f t="array" ref="D1051">销售记录!R1050:U1056</f>
        <v/>
      </c>
      <c r="E1051" s="112" t="str">
        <f>IF(A1051="","",SUMIF(进货明细!$A$3:$A$5000,A1051,进货明细!$F$3:$F$5000))</f>
        <v/>
      </c>
      <c r="F1051" s="113" t="str">
        <f t="shared" si="48"/>
        <v/>
      </c>
      <c r="G1051" s="114" t="str">
        <f>IF(E1051="","",SUMIF(进货明细!$A$3:$A$5000,A1051,进货明细!$H$3:$H$5000))</f>
        <v/>
      </c>
      <c r="H1051" s="112" t="str">
        <f>IF(A1051="","",SUMIF(销售记录!$A$3:$A$5000,A1051,销售记录!$F$3:$F$5000))</f>
        <v/>
      </c>
      <c r="I1051" s="114" t="str">
        <f>IF(H1051="","",SUMIF(销售记录!$A$3:$A$5000,A1051,销售记录!$H$3:$H$5000))</f>
        <v/>
      </c>
      <c r="J1051" s="119" t="str">
        <f t="shared" si="49"/>
        <v/>
      </c>
      <c r="K1051" s="114" t="str">
        <f t="shared" si="50"/>
        <v/>
      </c>
      <c r="L1051" s="96"/>
    </row>
    <row r="1052" customHeight="1" spans="1:12">
      <c r="A1052" s="110" t="str">
        <f t="array" ref="A1052">销售记录!O1051:R1057</f>
        <v/>
      </c>
      <c r="B1052" s="110" t="str">
        <f t="array" ref="B1052">销售记录!P1051:S1057</f>
        <v/>
      </c>
      <c r="C1052" s="111" t="str">
        <f t="array" ref="C1052">销售记录!Q1051:T1057</f>
        <v/>
      </c>
      <c r="D1052" s="110" t="str">
        <f t="array" ref="D1052">销售记录!R1051:U1057</f>
        <v/>
      </c>
      <c r="E1052" s="112" t="str">
        <f>IF(A1052="","",SUMIF(进货明细!$A$3:$A$5000,A1052,进货明细!$F$3:$F$5000))</f>
        <v/>
      </c>
      <c r="F1052" s="113" t="str">
        <f t="shared" si="48"/>
        <v/>
      </c>
      <c r="G1052" s="114" t="str">
        <f>IF(E1052="","",SUMIF(进货明细!$A$3:$A$5000,A1052,进货明细!$H$3:$H$5000))</f>
        <v/>
      </c>
      <c r="H1052" s="112" t="str">
        <f>IF(A1052="","",SUMIF(销售记录!$A$3:$A$5000,A1052,销售记录!$F$3:$F$5000))</f>
        <v/>
      </c>
      <c r="I1052" s="114" t="str">
        <f>IF(H1052="","",SUMIF(销售记录!$A$3:$A$5000,A1052,销售记录!$H$3:$H$5000))</f>
        <v/>
      </c>
      <c r="J1052" s="119" t="str">
        <f t="shared" si="49"/>
        <v/>
      </c>
      <c r="K1052" s="114" t="str">
        <f t="shared" si="50"/>
        <v/>
      </c>
      <c r="L1052" s="96"/>
    </row>
    <row r="1053" customHeight="1" spans="1:12">
      <c r="A1053" s="110" t="str">
        <f t="array" ref="A1053">销售记录!O1052:R1058</f>
        <v/>
      </c>
      <c r="B1053" s="110" t="str">
        <f t="array" ref="B1053">销售记录!P1052:S1058</f>
        <v/>
      </c>
      <c r="C1053" s="111" t="str">
        <f t="array" ref="C1053">销售记录!Q1052:T1058</f>
        <v/>
      </c>
      <c r="D1053" s="110" t="str">
        <f t="array" ref="D1053">销售记录!R1052:U1058</f>
        <v/>
      </c>
      <c r="E1053" s="112" t="str">
        <f>IF(A1053="","",SUMIF(进货明细!$A$3:$A$5000,A1053,进货明细!$F$3:$F$5000))</f>
        <v/>
      </c>
      <c r="F1053" s="113" t="str">
        <f t="shared" si="48"/>
        <v/>
      </c>
      <c r="G1053" s="114" t="str">
        <f>IF(E1053="","",SUMIF(进货明细!$A$3:$A$5000,A1053,进货明细!$H$3:$H$5000))</f>
        <v/>
      </c>
      <c r="H1053" s="112" t="str">
        <f>IF(A1053="","",SUMIF(销售记录!$A$3:$A$5000,A1053,销售记录!$F$3:$F$5000))</f>
        <v/>
      </c>
      <c r="I1053" s="114" t="str">
        <f>IF(H1053="","",SUMIF(销售记录!$A$3:$A$5000,A1053,销售记录!$H$3:$H$5000))</f>
        <v/>
      </c>
      <c r="J1053" s="119" t="str">
        <f t="shared" si="49"/>
        <v/>
      </c>
      <c r="K1053" s="114" t="str">
        <f t="shared" si="50"/>
        <v/>
      </c>
      <c r="L1053" s="96"/>
    </row>
    <row r="1054" customHeight="1" spans="1:12">
      <c r="A1054" s="110" t="str">
        <f t="array" ref="A1054">销售记录!O1053:R1059</f>
        <v/>
      </c>
      <c r="B1054" s="110" t="str">
        <f t="array" ref="B1054">销售记录!P1053:S1059</f>
        <v/>
      </c>
      <c r="C1054" s="111" t="str">
        <f t="array" ref="C1054">销售记录!Q1053:T1059</f>
        <v/>
      </c>
      <c r="D1054" s="110" t="str">
        <f t="array" ref="D1054">销售记录!R1053:U1059</f>
        <v/>
      </c>
      <c r="E1054" s="112" t="str">
        <f>IF(A1054="","",SUMIF(进货明细!$A$3:$A$5000,A1054,进货明细!$F$3:$F$5000))</f>
        <v/>
      </c>
      <c r="F1054" s="113" t="str">
        <f t="shared" si="48"/>
        <v/>
      </c>
      <c r="G1054" s="114" t="str">
        <f>IF(E1054="","",SUMIF(进货明细!$A$3:$A$5000,A1054,进货明细!$H$3:$H$5000))</f>
        <v/>
      </c>
      <c r="H1054" s="112" t="str">
        <f>IF(A1054="","",SUMIF(销售记录!$A$3:$A$5000,A1054,销售记录!$F$3:$F$5000))</f>
        <v/>
      </c>
      <c r="I1054" s="114" t="str">
        <f>IF(H1054="","",SUMIF(销售记录!$A$3:$A$5000,A1054,销售记录!$H$3:$H$5000))</f>
        <v/>
      </c>
      <c r="J1054" s="119" t="str">
        <f t="shared" si="49"/>
        <v/>
      </c>
      <c r="K1054" s="114" t="str">
        <f t="shared" si="50"/>
        <v/>
      </c>
      <c r="L1054" s="96"/>
    </row>
    <row r="1055" customHeight="1" spans="1:12">
      <c r="A1055" s="110" t="str">
        <f t="array" ref="A1055">销售记录!O1054:R1060</f>
        <v/>
      </c>
      <c r="B1055" s="110" t="str">
        <f t="array" ref="B1055">销售记录!P1054:S1060</f>
        <v/>
      </c>
      <c r="C1055" s="111" t="str">
        <f t="array" ref="C1055">销售记录!Q1054:T1060</f>
        <v/>
      </c>
      <c r="D1055" s="110" t="str">
        <f t="array" ref="D1055">销售记录!R1054:U1060</f>
        <v/>
      </c>
      <c r="E1055" s="112" t="str">
        <f>IF(A1055="","",SUMIF(进货明细!$A$3:$A$5000,A1055,进货明细!$F$3:$F$5000))</f>
        <v/>
      </c>
      <c r="F1055" s="113" t="str">
        <f t="shared" si="48"/>
        <v/>
      </c>
      <c r="G1055" s="114" t="str">
        <f>IF(E1055="","",SUMIF(进货明细!$A$3:$A$5000,A1055,进货明细!$H$3:$H$5000))</f>
        <v/>
      </c>
      <c r="H1055" s="112" t="str">
        <f>IF(A1055="","",SUMIF(销售记录!$A$3:$A$5000,A1055,销售记录!$F$3:$F$5000))</f>
        <v/>
      </c>
      <c r="I1055" s="114" t="str">
        <f>IF(H1055="","",SUMIF(销售记录!$A$3:$A$5000,A1055,销售记录!$H$3:$H$5000))</f>
        <v/>
      </c>
      <c r="J1055" s="119" t="str">
        <f t="shared" si="49"/>
        <v/>
      </c>
      <c r="K1055" s="114" t="str">
        <f t="shared" si="50"/>
        <v/>
      </c>
      <c r="L1055" s="96"/>
    </row>
    <row r="1056" customHeight="1" spans="1:12">
      <c r="A1056" s="110" t="str">
        <f t="array" ref="A1056">销售记录!O1055:R1061</f>
        <v/>
      </c>
      <c r="B1056" s="110" t="str">
        <f t="array" ref="B1056">销售记录!P1055:S1061</f>
        <v/>
      </c>
      <c r="C1056" s="111" t="str">
        <f t="array" ref="C1056">销售记录!Q1055:T1061</f>
        <v/>
      </c>
      <c r="D1056" s="110" t="str">
        <f t="array" ref="D1056">销售记录!R1055:U1061</f>
        <v/>
      </c>
      <c r="E1056" s="112" t="str">
        <f>IF(A1056="","",SUMIF(进货明细!$A$3:$A$5000,A1056,进货明细!$F$3:$F$5000))</f>
        <v/>
      </c>
      <c r="F1056" s="113" t="str">
        <f t="shared" si="48"/>
        <v/>
      </c>
      <c r="G1056" s="114" t="str">
        <f>IF(E1056="","",SUMIF(进货明细!$A$3:$A$5000,A1056,进货明细!$H$3:$H$5000))</f>
        <v/>
      </c>
      <c r="H1056" s="112" t="str">
        <f>IF(A1056="","",SUMIF(销售记录!$A$3:$A$5000,A1056,销售记录!$F$3:$F$5000))</f>
        <v/>
      </c>
      <c r="I1056" s="114" t="str">
        <f>IF(H1056="","",SUMIF(销售记录!$A$3:$A$5000,A1056,销售记录!$H$3:$H$5000))</f>
        <v/>
      </c>
      <c r="J1056" s="119" t="str">
        <f t="shared" si="49"/>
        <v/>
      </c>
      <c r="K1056" s="114" t="str">
        <f t="shared" si="50"/>
        <v/>
      </c>
      <c r="L1056" s="96"/>
    </row>
    <row r="1057" customHeight="1" spans="1:12">
      <c r="A1057" s="110" t="str">
        <f t="array" ref="A1057">销售记录!O1056:R1062</f>
        <v/>
      </c>
      <c r="B1057" s="110" t="str">
        <f t="array" ref="B1057">销售记录!P1056:S1062</f>
        <v/>
      </c>
      <c r="C1057" s="111" t="str">
        <f t="array" ref="C1057">销售记录!Q1056:T1062</f>
        <v/>
      </c>
      <c r="D1057" s="110" t="str">
        <f t="array" ref="D1057">销售记录!R1056:U1062</f>
        <v/>
      </c>
      <c r="E1057" s="112" t="str">
        <f>IF(A1057="","",SUMIF(进货明细!$A$3:$A$5000,A1057,进货明细!$F$3:$F$5000))</f>
        <v/>
      </c>
      <c r="F1057" s="113" t="str">
        <f t="shared" si="48"/>
        <v/>
      </c>
      <c r="G1057" s="114" t="str">
        <f>IF(E1057="","",SUMIF(进货明细!$A$3:$A$5000,A1057,进货明细!$H$3:$H$5000))</f>
        <v/>
      </c>
      <c r="H1057" s="112" t="str">
        <f>IF(A1057="","",SUMIF(销售记录!$A$3:$A$5000,A1057,销售记录!$F$3:$F$5000))</f>
        <v/>
      </c>
      <c r="I1057" s="114" t="str">
        <f>IF(H1057="","",SUMIF(销售记录!$A$3:$A$5000,A1057,销售记录!$H$3:$H$5000))</f>
        <v/>
      </c>
      <c r="J1057" s="119" t="str">
        <f t="shared" si="49"/>
        <v/>
      </c>
      <c r="K1057" s="114" t="str">
        <f t="shared" si="50"/>
        <v/>
      </c>
      <c r="L1057" s="96"/>
    </row>
    <row r="1058" customHeight="1" spans="1:12">
      <c r="A1058" s="110" t="str">
        <f t="array" ref="A1058">销售记录!O1057:R1063</f>
        <v/>
      </c>
      <c r="B1058" s="110" t="str">
        <f t="array" ref="B1058">销售记录!P1057:S1063</f>
        <v/>
      </c>
      <c r="C1058" s="111" t="str">
        <f t="array" ref="C1058">销售记录!Q1057:T1063</f>
        <v/>
      </c>
      <c r="D1058" s="110" t="str">
        <f t="array" ref="D1058">销售记录!R1057:U1063</f>
        <v/>
      </c>
      <c r="E1058" s="112" t="str">
        <f>IF(A1058="","",SUMIF(进货明细!$A$3:$A$5000,A1058,进货明细!$F$3:$F$5000))</f>
        <v/>
      </c>
      <c r="F1058" s="113" t="str">
        <f t="shared" si="48"/>
        <v/>
      </c>
      <c r="G1058" s="114" t="str">
        <f>IF(E1058="","",SUMIF(进货明细!$A$3:$A$5000,A1058,进货明细!$H$3:$H$5000))</f>
        <v/>
      </c>
      <c r="H1058" s="112" t="str">
        <f>IF(A1058="","",SUMIF(销售记录!$A$3:$A$5000,A1058,销售记录!$F$3:$F$5000))</f>
        <v/>
      </c>
      <c r="I1058" s="114" t="str">
        <f>IF(H1058="","",SUMIF(销售记录!$A$3:$A$5000,A1058,销售记录!$H$3:$H$5000))</f>
        <v/>
      </c>
      <c r="J1058" s="119" t="str">
        <f t="shared" si="49"/>
        <v/>
      </c>
      <c r="K1058" s="114" t="str">
        <f t="shared" si="50"/>
        <v/>
      </c>
      <c r="L1058" s="96"/>
    </row>
    <row r="1059" customHeight="1" spans="1:12">
      <c r="A1059" s="110" t="str">
        <f t="array" ref="A1059">销售记录!O1058:R1064</f>
        <v/>
      </c>
      <c r="B1059" s="110" t="str">
        <f t="array" ref="B1059">销售记录!P1058:S1064</f>
        <v/>
      </c>
      <c r="C1059" s="111" t="str">
        <f t="array" ref="C1059">销售记录!Q1058:T1064</f>
        <v/>
      </c>
      <c r="D1059" s="110" t="str">
        <f t="array" ref="D1059">销售记录!R1058:U1064</f>
        <v/>
      </c>
      <c r="E1059" s="112" t="str">
        <f>IF(A1059="","",SUMIF(进货明细!$A$3:$A$5000,A1059,进货明细!$F$3:$F$5000))</f>
        <v/>
      </c>
      <c r="F1059" s="113" t="str">
        <f t="shared" si="48"/>
        <v/>
      </c>
      <c r="G1059" s="114" t="str">
        <f>IF(E1059="","",SUMIF(进货明细!$A$3:$A$5000,A1059,进货明细!$H$3:$H$5000))</f>
        <v/>
      </c>
      <c r="H1059" s="112" t="str">
        <f>IF(A1059="","",SUMIF(销售记录!$A$3:$A$5000,A1059,销售记录!$F$3:$F$5000))</f>
        <v/>
      </c>
      <c r="I1059" s="114" t="str">
        <f>IF(H1059="","",SUMIF(销售记录!$A$3:$A$5000,A1059,销售记录!$H$3:$H$5000))</f>
        <v/>
      </c>
      <c r="J1059" s="119" t="str">
        <f t="shared" si="49"/>
        <v/>
      </c>
      <c r="K1059" s="114" t="str">
        <f t="shared" si="50"/>
        <v/>
      </c>
      <c r="L1059" s="96"/>
    </row>
    <row r="1060" customHeight="1" spans="1:12">
      <c r="A1060" s="110" t="str">
        <f t="array" ref="A1060">销售记录!O1059:R1065</f>
        <v/>
      </c>
      <c r="B1060" s="110" t="str">
        <f t="array" ref="B1060">销售记录!P1059:S1065</f>
        <v/>
      </c>
      <c r="C1060" s="111" t="str">
        <f t="array" ref="C1060">销售记录!Q1059:T1065</f>
        <v/>
      </c>
      <c r="D1060" s="110" t="str">
        <f t="array" ref="D1060">销售记录!R1059:U1065</f>
        <v/>
      </c>
      <c r="E1060" s="112" t="str">
        <f>IF(A1060="","",SUMIF(进货明细!$A$3:$A$5000,A1060,进货明细!$F$3:$F$5000))</f>
        <v/>
      </c>
      <c r="F1060" s="113" t="str">
        <f t="shared" si="48"/>
        <v/>
      </c>
      <c r="G1060" s="114" t="str">
        <f>IF(E1060="","",SUMIF(进货明细!$A$3:$A$5000,A1060,进货明细!$H$3:$H$5000))</f>
        <v/>
      </c>
      <c r="H1060" s="112" t="str">
        <f>IF(A1060="","",SUMIF(销售记录!$A$3:$A$5000,A1060,销售记录!$F$3:$F$5000))</f>
        <v/>
      </c>
      <c r="I1060" s="114" t="str">
        <f>IF(H1060="","",SUMIF(销售记录!$A$3:$A$5000,A1060,销售记录!$H$3:$H$5000))</f>
        <v/>
      </c>
      <c r="J1060" s="119" t="str">
        <f t="shared" si="49"/>
        <v/>
      </c>
      <c r="K1060" s="114" t="str">
        <f t="shared" si="50"/>
        <v/>
      </c>
      <c r="L1060" s="96"/>
    </row>
    <row r="1061" customHeight="1" spans="1:12">
      <c r="A1061" s="110" t="str">
        <f t="array" ref="A1061">销售记录!O1060:R1066</f>
        <v/>
      </c>
      <c r="B1061" s="110" t="str">
        <f t="array" ref="B1061">销售记录!P1060:S1066</f>
        <v/>
      </c>
      <c r="C1061" s="111" t="str">
        <f t="array" ref="C1061">销售记录!Q1060:T1066</f>
        <v/>
      </c>
      <c r="D1061" s="110" t="str">
        <f t="array" ref="D1061">销售记录!R1060:U1066</f>
        <v/>
      </c>
      <c r="E1061" s="112" t="str">
        <f>IF(A1061="","",SUMIF(进货明细!$A$3:$A$5000,A1061,进货明细!$F$3:$F$5000))</f>
        <v/>
      </c>
      <c r="F1061" s="113" t="str">
        <f t="shared" si="48"/>
        <v/>
      </c>
      <c r="G1061" s="114" t="str">
        <f>IF(E1061="","",SUMIF(进货明细!$A$3:$A$5000,A1061,进货明细!$H$3:$H$5000))</f>
        <v/>
      </c>
      <c r="H1061" s="112" t="str">
        <f>IF(A1061="","",SUMIF(销售记录!$A$3:$A$5000,A1061,销售记录!$F$3:$F$5000))</f>
        <v/>
      </c>
      <c r="I1061" s="114" t="str">
        <f>IF(H1061="","",SUMIF(销售记录!$A$3:$A$5000,A1061,销售记录!$H$3:$H$5000))</f>
        <v/>
      </c>
      <c r="J1061" s="119" t="str">
        <f t="shared" si="49"/>
        <v/>
      </c>
      <c r="K1061" s="114" t="str">
        <f t="shared" si="50"/>
        <v/>
      </c>
      <c r="L1061" s="96"/>
    </row>
    <row r="1062" customHeight="1" spans="1:12">
      <c r="A1062" s="110" t="str">
        <f t="array" ref="A1062">销售记录!O1061:R1067</f>
        <v/>
      </c>
      <c r="B1062" s="110" t="str">
        <f t="array" ref="B1062">销售记录!P1061:S1067</f>
        <v/>
      </c>
      <c r="C1062" s="111" t="str">
        <f t="array" ref="C1062">销售记录!Q1061:T1067</f>
        <v/>
      </c>
      <c r="D1062" s="110" t="str">
        <f t="array" ref="D1062">销售记录!R1061:U1067</f>
        <v/>
      </c>
      <c r="E1062" s="112" t="str">
        <f>IF(A1062="","",SUMIF(进货明细!$A$3:$A$5000,A1062,进货明细!$F$3:$F$5000))</f>
        <v/>
      </c>
      <c r="F1062" s="113" t="str">
        <f t="shared" si="48"/>
        <v/>
      </c>
      <c r="G1062" s="114" t="str">
        <f>IF(E1062="","",SUMIF(进货明细!$A$3:$A$5000,A1062,进货明细!$H$3:$H$5000))</f>
        <v/>
      </c>
      <c r="H1062" s="112" t="str">
        <f>IF(A1062="","",SUMIF(销售记录!$A$3:$A$5000,A1062,销售记录!$F$3:$F$5000))</f>
        <v/>
      </c>
      <c r="I1062" s="114" t="str">
        <f>IF(H1062="","",SUMIF(销售记录!$A$3:$A$5000,A1062,销售记录!$H$3:$H$5000))</f>
        <v/>
      </c>
      <c r="J1062" s="119" t="str">
        <f t="shared" si="49"/>
        <v/>
      </c>
      <c r="K1062" s="114" t="str">
        <f t="shared" si="50"/>
        <v/>
      </c>
      <c r="L1062" s="96"/>
    </row>
    <row r="1063" customHeight="1" spans="1:12">
      <c r="A1063" s="110" t="str">
        <f t="array" ref="A1063">销售记录!O1062:R1068</f>
        <v/>
      </c>
      <c r="B1063" s="110" t="str">
        <f t="array" ref="B1063">销售记录!P1062:S1068</f>
        <v/>
      </c>
      <c r="C1063" s="111" t="str">
        <f t="array" ref="C1063">销售记录!Q1062:T1068</f>
        <v/>
      </c>
      <c r="D1063" s="110" t="str">
        <f t="array" ref="D1063">销售记录!R1062:U1068</f>
        <v/>
      </c>
      <c r="E1063" s="112" t="str">
        <f>IF(A1063="","",SUMIF(进货明细!$A$3:$A$5000,A1063,进货明细!$F$3:$F$5000))</f>
        <v/>
      </c>
      <c r="F1063" s="113" t="str">
        <f t="shared" si="48"/>
        <v/>
      </c>
      <c r="G1063" s="114" t="str">
        <f>IF(E1063="","",SUMIF(进货明细!$A$3:$A$5000,A1063,进货明细!$H$3:$H$5000))</f>
        <v/>
      </c>
      <c r="H1063" s="112" t="str">
        <f>IF(A1063="","",SUMIF(销售记录!$A$3:$A$5000,A1063,销售记录!$F$3:$F$5000))</f>
        <v/>
      </c>
      <c r="I1063" s="114" t="str">
        <f>IF(H1063="","",SUMIF(销售记录!$A$3:$A$5000,A1063,销售记录!$H$3:$H$5000))</f>
        <v/>
      </c>
      <c r="J1063" s="119" t="str">
        <f t="shared" si="49"/>
        <v/>
      </c>
      <c r="K1063" s="114" t="str">
        <f t="shared" si="50"/>
        <v/>
      </c>
      <c r="L1063" s="96"/>
    </row>
    <row r="1064" customHeight="1" spans="1:12">
      <c r="A1064" s="110" t="str">
        <f t="array" ref="A1064">销售记录!O1063:R1069</f>
        <v/>
      </c>
      <c r="B1064" s="110" t="str">
        <f t="array" ref="B1064">销售记录!P1063:S1069</f>
        <v/>
      </c>
      <c r="C1064" s="111" t="str">
        <f t="array" ref="C1064">销售记录!Q1063:T1069</f>
        <v/>
      </c>
      <c r="D1064" s="110" t="str">
        <f t="array" ref="D1064">销售记录!R1063:U1069</f>
        <v/>
      </c>
      <c r="E1064" s="112" t="str">
        <f>IF(A1064="","",SUMIF(进货明细!$A$3:$A$5000,A1064,进货明细!$F$3:$F$5000))</f>
        <v/>
      </c>
      <c r="F1064" s="113" t="str">
        <f t="shared" si="48"/>
        <v/>
      </c>
      <c r="G1064" s="114" t="str">
        <f>IF(E1064="","",SUMIF(进货明细!$A$3:$A$5000,A1064,进货明细!$H$3:$H$5000))</f>
        <v/>
      </c>
      <c r="H1064" s="112" t="str">
        <f>IF(A1064="","",SUMIF(销售记录!$A$3:$A$5000,A1064,销售记录!$F$3:$F$5000))</f>
        <v/>
      </c>
      <c r="I1064" s="114" t="str">
        <f>IF(H1064="","",SUMIF(销售记录!$A$3:$A$5000,A1064,销售记录!$H$3:$H$5000))</f>
        <v/>
      </c>
      <c r="J1064" s="119" t="str">
        <f t="shared" si="49"/>
        <v/>
      </c>
      <c r="K1064" s="114" t="str">
        <f t="shared" si="50"/>
        <v/>
      </c>
      <c r="L1064" s="96"/>
    </row>
    <row r="1065" customHeight="1" spans="1:12">
      <c r="A1065" s="110" t="str">
        <f t="array" ref="A1065">销售记录!O1064:R1070</f>
        <v/>
      </c>
      <c r="B1065" s="110" t="str">
        <f t="array" ref="B1065">销售记录!P1064:S1070</f>
        <v/>
      </c>
      <c r="C1065" s="111" t="str">
        <f t="array" ref="C1065">销售记录!Q1064:T1070</f>
        <v/>
      </c>
      <c r="D1065" s="110" t="str">
        <f t="array" ref="D1065">销售记录!R1064:U1070</f>
        <v/>
      </c>
      <c r="E1065" s="112" t="str">
        <f>IF(A1065="","",SUMIF(进货明细!$A$3:$A$5000,A1065,进货明细!$F$3:$F$5000))</f>
        <v/>
      </c>
      <c r="F1065" s="113" t="str">
        <f t="shared" si="48"/>
        <v/>
      </c>
      <c r="G1065" s="114" t="str">
        <f>IF(E1065="","",SUMIF(进货明细!$A$3:$A$5000,A1065,进货明细!$H$3:$H$5000))</f>
        <v/>
      </c>
      <c r="H1065" s="112" t="str">
        <f>IF(A1065="","",SUMIF(销售记录!$A$3:$A$5000,A1065,销售记录!$F$3:$F$5000))</f>
        <v/>
      </c>
      <c r="I1065" s="114" t="str">
        <f>IF(H1065="","",SUMIF(销售记录!$A$3:$A$5000,A1065,销售记录!$H$3:$H$5000))</f>
        <v/>
      </c>
      <c r="J1065" s="119" t="str">
        <f t="shared" si="49"/>
        <v/>
      </c>
      <c r="K1065" s="114" t="str">
        <f t="shared" si="50"/>
        <v/>
      </c>
      <c r="L1065" s="96"/>
    </row>
    <row r="1066" customHeight="1" spans="1:12">
      <c r="A1066" s="110" t="str">
        <f t="array" ref="A1066">销售记录!O1065:R1071</f>
        <v/>
      </c>
      <c r="B1066" s="110" t="str">
        <f t="array" ref="B1066">销售记录!P1065:S1071</f>
        <v/>
      </c>
      <c r="C1066" s="111" t="str">
        <f t="array" ref="C1066">销售记录!Q1065:T1071</f>
        <v/>
      </c>
      <c r="D1066" s="110" t="str">
        <f t="array" ref="D1066">销售记录!R1065:U1071</f>
        <v/>
      </c>
      <c r="E1066" s="112" t="str">
        <f>IF(A1066="","",SUMIF(进货明细!$A$3:$A$5000,A1066,进货明细!$F$3:$F$5000))</f>
        <v/>
      </c>
      <c r="F1066" s="113" t="str">
        <f t="shared" si="48"/>
        <v/>
      </c>
      <c r="G1066" s="114" t="str">
        <f>IF(E1066="","",SUMIF(进货明细!$A$3:$A$5000,A1066,进货明细!$H$3:$H$5000))</f>
        <v/>
      </c>
      <c r="H1066" s="112" t="str">
        <f>IF(A1066="","",SUMIF(销售记录!$A$3:$A$5000,A1066,销售记录!$F$3:$F$5000))</f>
        <v/>
      </c>
      <c r="I1066" s="114" t="str">
        <f>IF(H1066="","",SUMIF(销售记录!$A$3:$A$5000,A1066,销售记录!$H$3:$H$5000))</f>
        <v/>
      </c>
      <c r="J1066" s="119" t="str">
        <f t="shared" si="49"/>
        <v/>
      </c>
      <c r="K1066" s="114" t="str">
        <f t="shared" si="50"/>
        <v/>
      </c>
      <c r="L1066" s="96"/>
    </row>
    <row r="1067" customHeight="1" spans="1:12">
      <c r="A1067" s="110" t="str">
        <f t="array" ref="A1067">销售记录!O1066:R1072</f>
        <v/>
      </c>
      <c r="B1067" s="110" t="str">
        <f t="array" ref="B1067">销售记录!P1066:S1072</f>
        <v/>
      </c>
      <c r="C1067" s="111" t="str">
        <f t="array" ref="C1067">销售记录!Q1066:T1072</f>
        <v/>
      </c>
      <c r="D1067" s="110" t="str">
        <f t="array" ref="D1067">销售记录!R1066:U1072</f>
        <v/>
      </c>
      <c r="E1067" s="112" t="str">
        <f>IF(A1067="","",SUMIF(进货明细!$A$3:$A$5000,A1067,进货明细!$F$3:$F$5000))</f>
        <v/>
      </c>
      <c r="F1067" s="113" t="str">
        <f t="shared" si="48"/>
        <v/>
      </c>
      <c r="G1067" s="114" t="str">
        <f>IF(E1067="","",SUMIF(进货明细!$A$3:$A$5000,A1067,进货明细!$H$3:$H$5000))</f>
        <v/>
      </c>
      <c r="H1067" s="112" t="str">
        <f>IF(A1067="","",SUMIF(销售记录!$A$3:$A$5000,A1067,销售记录!$F$3:$F$5000))</f>
        <v/>
      </c>
      <c r="I1067" s="114" t="str">
        <f>IF(H1067="","",SUMIF(销售记录!$A$3:$A$5000,A1067,销售记录!$H$3:$H$5000))</f>
        <v/>
      </c>
      <c r="J1067" s="119" t="str">
        <f t="shared" si="49"/>
        <v/>
      </c>
      <c r="K1067" s="114" t="str">
        <f t="shared" si="50"/>
        <v/>
      </c>
      <c r="L1067" s="96"/>
    </row>
    <row r="1068" customHeight="1" spans="1:12">
      <c r="A1068" s="110" t="str">
        <f t="array" ref="A1068">销售记录!O1067:R1073</f>
        <v/>
      </c>
      <c r="B1068" s="110" t="str">
        <f t="array" ref="B1068">销售记录!P1067:S1073</f>
        <v/>
      </c>
      <c r="C1068" s="111" t="str">
        <f t="array" ref="C1068">销售记录!Q1067:T1073</f>
        <v/>
      </c>
      <c r="D1068" s="110" t="str">
        <f t="array" ref="D1068">销售记录!R1067:U1073</f>
        <v/>
      </c>
      <c r="E1068" s="112" t="str">
        <f>IF(A1068="","",SUMIF(进货明细!$A$3:$A$5000,A1068,进货明细!$F$3:$F$5000))</f>
        <v/>
      </c>
      <c r="F1068" s="113" t="str">
        <f t="shared" si="48"/>
        <v/>
      </c>
      <c r="G1068" s="114" t="str">
        <f>IF(E1068="","",SUMIF(进货明细!$A$3:$A$5000,A1068,进货明细!$H$3:$H$5000))</f>
        <v/>
      </c>
      <c r="H1068" s="112" t="str">
        <f>IF(A1068="","",SUMIF(销售记录!$A$3:$A$5000,A1068,销售记录!$F$3:$F$5000))</f>
        <v/>
      </c>
      <c r="I1068" s="114" t="str">
        <f>IF(H1068="","",SUMIF(销售记录!$A$3:$A$5000,A1068,销售记录!$H$3:$H$5000))</f>
        <v/>
      </c>
      <c r="J1068" s="119" t="str">
        <f t="shared" si="49"/>
        <v/>
      </c>
      <c r="K1068" s="114" t="str">
        <f t="shared" si="50"/>
        <v/>
      </c>
      <c r="L1068" s="96"/>
    </row>
    <row r="1069" customHeight="1" spans="1:12">
      <c r="A1069" s="110" t="str">
        <f t="array" ref="A1069">销售记录!O1068:R1074</f>
        <v/>
      </c>
      <c r="B1069" s="110" t="str">
        <f t="array" ref="B1069">销售记录!P1068:S1074</f>
        <v/>
      </c>
      <c r="C1069" s="111" t="str">
        <f t="array" ref="C1069">销售记录!Q1068:T1074</f>
        <v/>
      </c>
      <c r="D1069" s="110" t="str">
        <f t="array" ref="D1069">销售记录!R1068:U1074</f>
        <v/>
      </c>
      <c r="E1069" s="112" t="str">
        <f>IF(A1069="","",SUMIF(进货明细!$A$3:$A$5000,A1069,进货明细!$F$3:$F$5000))</f>
        <v/>
      </c>
      <c r="F1069" s="113" t="str">
        <f t="shared" si="48"/>
        <v/>
      </c>
      <c r="G1069" s="114" t="str">
        <f>IF(E1069="","",SUMIF(进货明细!$A$3:$A$5000,A1069,进货明细!$H$3:$H$5000))</f>
        <v/>
      </c>
      <c r="H1069" s="112" t="str">
        <f>IF(A1069="","",SUMIF(销售记录!$A$3:$A$5000,A1069,销售记录!$F$3:$F$5000))</f>
        <v/>
      </c>
      <c r="I1069" s="114" t="str">
        <f>IF(H1069="","",SUMIF(销售记录!$A$3:$A$5000,A1069,销售记录!$H$3:$H$5000))</f>
        <v/>
      </c>
      <c r="J1069" s="119" t="str">
        <f t="shared" si="49"/>
        <v/>
      </c>
      <c r="K1069" s="114" t="str">
        <f t="shared" si="50"/>
        <v/>
      </c>
      <c r="L1069" s="96"/>
    </row>
    <row r="1070" customHeight="1" spans="1:12">
      <c r="A1070" s="110" t="str">
        <f t="array" ref="A1070">销售记录!O1069:R1075</f>
        <v/>
      </c>
      <c r="B1070" s="110" t="str">
        <f t="array" ref="B1070">销售记录!P1069:S1075</f>
        <v/>
      </c>
      <c r="C1070" s="111" t="str">
        <f t="array" ref="C1070">销售记录!Q1069:T1075</f>
        <v/>
      </c>
      <c r="D1070" s="110" t="str">
        <f t="array" ref="D1070">销售记录!R1069:U1075</f>
        <v/>
      </c>
      <c r="E1070" s="112" t="str">
        <f>IF(A1070="","",SUMIF(进货明细!$A$3:$A$5000,A1070,进货明细!$F$3:$F$5000))</f>
        <v/>
      </c>
      <c r="F1070" s="113" t="str">
        <f t="shared" si="48"/>
        <v/>
      </c>
      <c r="G1070" s="114" t="str">
        <f>IF(E1070="","",SUMIF(进货明细!$A$3:$A$5000,A1070,进货明细!$H$3:$H$5000))</f>
        <v/>
      </c>
      <c r="H1070" s="112" t="str">
        <f>IF(A1070="","",SUMIF(销售记录!$A$3:$A$5000,A1070,销售记录!$F$3:$F$5000))</f>
        <v/>
      </c>
      <c r="I1070" s="114" t="str">
        <f>IF(H1070="","",SUMIF(销售记录!$A$3:$A$5000,A1070,销售记录!$H$3:$H$5000))</f>
        <v/>
      </c>
      <c r="J1070" s="119" t="str">
        <f t="shared" si="49"/>
        <v/>
      </c>
      <c r="K1070" s="114" t="str">
        <f t="shared" si="50"/>
        <v/>
      </c>
      <c r="L1070" s="96"/>
    </row>
    <row r="1071" customHeight="1" spans="1:12">
      <c r="A1071" s="110" t="str">
        <f t="array" ref="A1071">销售记录!O1070:R1076</f>
        <v/>
      </c>
      <c r="B1071" s="110" t="str">
        <f t="array" ref="B1071">销售记录!P1070:S1076</f>
        <v/>
      </c>
      <c r="C1071" s="111" t="str">
        <f t="array" ref="C1071">销售记录!Q1070:T1076</f>
        <v/>
      </c>
      <c r="D1071" s="110" t="str">
        <f t="array" ref="D1071">销售记录!R1070:U1076</f>
        <v/>
      </c>
      <c r="E1071" s="112" t="str">
        <f>IF(A1071="","",SUMIF(进货明细!$A$3:$A$5000,A1071,进货明细!$F$3:$F$5000))</f>
        <v/>
      </c>
      <c r="F1071" s="113" t="str">
        <f t="shared" si="48"/>
        <v/>
      </c>
      <c r="G1071" s="114" t="str">
        <f>IF(E1071="","",SUMIF(进货明细!$A$3:$A$5000,A1071,进货明细!$H$3:$H$5000))</f>
        <v/>
      </c>
      <c r="H1071" s="112" t="str">
        <f>IF(A1071="","",SUMIF(销售记录!$A$3:$A$5000,A1071,销售记录!$F$3:$F$5000))</f>
        <v/>
      </c>
      <c r="I1071" s="114" t="str">
        <f>IF(H1071="","",SUMIF(销售记录!$A$3:$A$5000,A1071,销售记录!$H$3:$H$5000))</f>
        <v/>
      </c>
      <c r="J1071" s="119" t="str">
        <f t="shared" si="49"/>
        <v/>
      </c>
      <c r="K1071" s="114" t="str">
        <f t="shared" si="50"/>
        <v/>
      </c>
      <c r="L1071" s="96"/>
    </row>
    <row r="1072" customHeight="1" spans="1:12">
      <c r="A1072" s="110" t="str">
        <f t="array" ref="A1072">销售记录!O1071:R1077</f>
        <v/>
      </c>
      <c r="B1072" s="110" t="str">
        <f t="array" ref="B1072">销售记录!P1071:S1077</f>
        <v/>
      </c>
      <c r="C1072" s="111" t="str">
        <f t="array" ref="C1072">销售记录!Q1071:T1077</f>
        <v/>
      </c>
      <c r="D1072" s="110" t="str">
        <f t="array" ref="D1072">销售记录!R1071:U1077</f>
        <v/>
      </c>
      <c r="E1072" s="112" t="str">
        <f>IF(A1072="","",SUMIF(进货明细!$A$3:$A$5000,A1072,进货明细!$F$3:$F$5000))</f>
        <v/>
      </c>
      <c r="F1072" s="113" t="str">
        <f t="shared" si="48"/>
        <v/>
      </c>
      <c r="G1072" s="114" t="str">
        <f>IF(E1072="","",SUMIF(进货明细!$A$3:$A$5000,A1072,进货明细!$H$3:$H$5000))</f>
        <v/>
      </c>
      <c r="H1072" s="112" t="str">
        <f>IF(A1072="","",SUMIF(销售记录!$A$3:$A$5000,A1072,销售记录!$F$3:$F$5000))</f>
        <v/>
      </c>
      <c r="I1072" s="114" t="str">
        <f>IF(H1072="","",SUMIF(销售记录!$A$3:$A$5000,A1072,销售记录!$H$3:$H$5000))</f>
        <v/>
      </c>
      <c r="J1072" s="119" t="str">
        <f t="shared" si="49"/>
        <v/>
      </c>
      <c r="K1072" s="114" t="str">
        <f t="shared" si="50"/>
        <v/>
      </c>
      <c r="L1072" s="96"/>
    </row>
    <row r="1073" customHeight="1" spans="1:12">
      <c r="A1073" s="110" t="str">
        <f t="array" ref="A1073">销售记录!O1072:R1078</f>
        <v/>
      </c>
      <c r="B1073" s="110" t="str">
        <f t="array" ref="B1073">销售记录!P1072:S1078</f>
        <v/>
      </c>
      <c r="C1073" s="111" t="str">
        <f t="array" ref="C1073">销售记录!Q1072:T1078</f>
        <v/>
      </c>
      <c r="D1073" s="110" t="str">
        <f t="array" ref="D1073">销售记录!R1072:U1078</f>
        <v/>
      </c>
      <c r="E1073" s="112" t="str">
        <f>IF(A1073="","",SUMIF(进货明细!$A$3:$A$5000,A1073,进货明细!$F$3:$F$5000))</f>
        <v/>
      </c>
      <c r="F1073" s="113" t="str">
        <f t="shared" si="48"/>
        <v/>
      </c>
      <c r="G1073" s="114" t="str">
        <f>IF(E1073="","",SUMIF(进货明细!$A$3:$A$5000,A1073,进货明细!$H$3:$H$5000))</f>
        <v/>
      </c>
      <c r="H1073" s="112" t="str">
        <f>IF(A1073="","",SUMIF(销售记录!$A$3:$A$5000,A1073,销售记录!$F$3:$F$5000))</f>
        <v/>
      </c>
      <c r="I1073" s="114" t="str">
        <f>IF(H1073="","",SUMIF(销售记录!$A$3:$A$5000,A1073,销售记录!$H$3:$H$5000))</f>
        <v/>
      </c>
      <c r="J1073" s="119" t="str">
        <f t="shared" si="49"/>
        <v/>
      </c>
      <c r="K1073" s="114" t="str">
        <f t="shared" si="50"/>
        <v/>
      </c>
      <c r="L1073" s="96"/>
    </row>
    <row r="1074" customHeight="1" spans="1:12">
      <c r="A1074" s="110" t="str">
        <f t="array" ref="A1074">销售记录!O1073:R1079</f>
        <v/>
      </c>
      <c r="B1074" s="110" t="str">
        <f t="array" ref="B1074">销售记录!P1073:S1079</f>
        <v/>
      </c>
      <c r="C1074" s="111" t="str">
        <f t="array" ref="C1074">销售记录!Q1073:T1079</f>
        <v/>
      </c>
      <c r="D1074" s="110" t="str">
        <f t="array" ref="D1074">销售记录!R1073:U1079</f>
        <v/>
      </c>
      <c r="E1074" s="112" t="str">
        <f>IF(A1074="","",SUMIF(进货明细!$A$3:$A$5000,A1074,进货明细!$F$3:$F$5000))</f>
        <v/>
      </c>
      <c r="F1074" s="113" t="str">
        <f t="shared" si="48"/>
        <v/>
      </c>
      <c r="G1074" s="114" t="str">
        <f>IF(E1074="","",SUMIF(进货明细!$A$3:$A$5000,A1074,进货明细!$H$3:$H$5000))</f>
        <v/>
      </c>
      <c r="H1074" s="112" t="str">
        <f>IF(A1074="","",SUMIF(销售记录!$A$3:$A$5000,A1074,销售记录!$F$3:$F$5000))</f>
        <v/>
      </c>
      <c r="I1074" s="114" t="str">
        <f>IF(H1074="","",SUMIF(销售记录!$A$3:$A$5000,A1074,销售记录!$H$3:$H$5000))</f>
        <v/>
      </c>
      <c r="J1074" s="119" t="str">
        <f t="shared" si="49"/>
        <v/>
      </c>
      <c r="K1074" s="114" t="str">
        <f t="shared" si="50"/>
        <v/>
      </c>
      <c r="L1074" s="96"/>
    </row>
    <row r="1075" customHeight="1" spans="1:12">
      <c r="A1075" s="110" t="str">
        <f t="array" ref="A1075">销售记录!O1074:R1080</f>
        <v/>
      </c>
      <c r="B1075" s="110" t="str">
        <f t="array" ref="B1075">销售记录!P1074:S1080</f>
        <v/>
      </c>
      <c r="C1075" s="111" t="str">
        <f t="array" ref="C1075">销售记录!Q1074:T1080</f>
        <v/>
      </c>
      <c r="D1075" s="110" t="str">
        <f t="array" ref="D1075">销售记录!R1074:U1080</f>
        <v/>
      </c>
      <c r="E1075" s="112" t="str">
        <f>IF(A1075="","",SUMIF(进货明细!$A$3:$A$5000,A1075,进货明细!$F$3:$F$5000))</f>
        <v/>
      </c>
      <c r="F1075" s="113" t="str">
        <f t="shared" si="48"/>
        <v/>
      </c>
      <c r="G1075" s="114" t="str">
        <f>IF(E1075="","",SUMIF(进货明细!$A$3:$A$5000,A1075,进货明细!$H$3:$H$5000))</f>
        <v/>
      </c>
      <c r="H1075" s="112" t="str">
        <f>IF(A1075="","",SUMIF(销售记录!$A$3:$A$5000,A1075,销售记录!$F$3:$F$5000))</f>
        <v/>
      </c>
      <c r="I1075" s="114" t="str">
        <f>IF(H1075="","",SUMIF(销售记录!$A$3:$A$5000,A1075,销售记录!$H$3:$H$5000))</f>
        <v/>
      </c>
      <c r="J1075" s="119" t="str">
        <f t="shared" si="49"/>
        <v/>
      </c>
      <c r="K1075" s="114" t="str">
        <f t="shared" si="50"/>
        <v/>
      </c>
      <c r="L1075" s="96"/>
    </row>
    <row r="1076" customHeight="1" spans="1:12">
      <c r="A1076" s="110" t="str">
        <f t="array" ref="A1076">销售记录!O1075:R1081</f>
        <v/>
      </c>
      <c r="B1076" s="110" t="str">
        <f t="array" ref="B1076">销售记录!P1075:S1081</f>
        <v/>
      </c>
      <c r="C1076" s="111" t="str">
        <f t="array" ref="C1076">销售记录!Q1075:T1081</f>
        <v/>
      </c>
      <c r="D1076" s="110" t="str">
        <f t="array" ref="D1076">销售记录!R1075:U1081</f>
        <v/>
      </c>
      <c r="E1076" s="112" t="str">
        <f>IF(A1076="","",SUMIF(进货明细!$A$3:$A$5000,A1076,进货明细!$F$3:$F$5000))</f>
        <v/>
      </c>
      <c r="F1076" s="113" t="str">
        <f t="shared" si="48"/>
        <v/>
      </c>
      <c r="G1076" s="114" t="str">
        <f>IF(E1076="","",SUMIF(进货明细!$A$3:$A$5000,A1076,进货明细!$H$3:$H$5000))</f>
        <v/>
      </c>
      <c r="H1076" s="112" t="str">
        <f>IF(A1076="","",SUMIF(销售记录!$A$3:$A$5000,A1076,销售记录!$F$3:$F$5000))</f>
        <v/>
      </c>
      <c r="I1076" s="114" t="str">
        <f>IF(H1076="","",SUMIF(销售记录!$A$3:$A$5000,A1076,销售记录!$H$3:$H$5000))</f>
        <v/>
      </c>
      <c r="J1076" s="119" t="str">
        <f t="shared" si="49"/>
        <v/>
      </c>
      <c r="K1076" s="114" t="str">
        <f t="shared" si="50"/>
        <v/>
      </c>
      <c r="L1076" s="96"/>
    </row>
    <row r="1077" customHeight="1" spans="1:12">
      <c r="A1077" s="110" t="str">
        <f t="array" ref="A1077">销售记录!O1076:R1082</f>
        <v/>
      </c>
      <c r="B1077" s="110" t="str">
        <f t="array" ref="B1077">销售记录!P1076:S1082</f>
        <v/>
      </c>
      <c r="C1077" s="111" t="str">
        <f t="array" ref="C1077">销售记录!Q1076:T1082</f>
        <v/>
      </c>
      <c r="D1077" s="110" t="str">
        <f t="array" ref="D1077">销售记录!R1076:U1082</f>
        <v/>
      </c>
      <c r="E1077" s="112" t="str">
        <f>IF(A1077="","",SUMIF(进货明细!$A$3:$A$5000,A1077,进货明细!$F$3:$F$5000))</f>
        <v/>
      </c>
      <c r="F1077" s="113" t="str">
        <f t="shared" si="48"/>
        <v/>
      </c>
      <c r="G1077" s="114" t="str">
        <f>IF(E1077="","",SUMIF(进货明细!$A$3:$A$5000,A1077,进货明细!$H$3:$H$5000))</f>
        <v/>
      </c>
      <c r="H1077" s="112" t="str">
        <f>IF(A1077="","",SUMIF(销售记录!$A$3:$A$5000,A1077,销售记录!$F$3:$F$5000))</f>
        <v/>
      </c>
      <c r="I1077" s="114" t="str">
        <f>IF(H1077="","",SUMIF(销售记录!$A$3:$A$5000,A1077,销售记录!$H$3:$H$5000))</f>
        <v/>
      </c>
      <c r="J1077" s="119" t="str">
        <f t="shared" si="49"/>
        <v/>
      </c>
      <c r="K1077" s="114" t="str">
        <f t="shared" si="50"/>
        <v/>
      </c>
      <c r="L1077" s="96"/>
    </row>
    <row r="1078" customHeight="1" spans="1:12">
      <c r="A1078" s="110" t="str">
        <f t="array" ref="A1078">销售记录!O1077:R1083</f>
        <v/>
      </c>
      <c r="B1078" s="110" t="str">
        <f t="array" ref="B1078">销售记录!P1077:S1083</f>
        <v/>
      </c>
      <c r="C1078" s="111" t="str">
        <f t="array" ref="C1078">销售记录!Q1077:T1083</f>
        <v/>
      </c>
      <c r="D1078" s="110" t="str">
        <f t="array" ref="D1078">销售记录!R1077:U1083</f>
        <v/>
      </c>
      <c r="E1078" s="112" t="str">
        <f>IF(A1078="","",SUMIF(进货明细!$A$3:$A$5000,A1078,进货明细!$F$3:$F$5000))</f>
        <v/>
      </c>
      <c r="F1078" s="113" t="str">
        <f t="shared" si="48"/>
        <v/>
      </c>
      <c r="G1078" s="114" t="str">
        <f>IF(E1078="","",SUMIF(进货明细!$A$3:$A$5000,A1078,进货明细!$H$3:$H$5000))</f>
        <v/>
      </c>
      <c r="H1078" s="112" t="str">
        <f>IF(A1078="","",SUMIF(销售记录!$A$3:$A$5000,A1078,销售记录!$F$3:$F$5000))</f>
        <v/>
      </c>
      <c r="I1078" s="114" t="str">
        <f>IF(H1078="","",SUMIF(销售记录!$A$3:$A$5000,A1078,销售记录!$H$3:$H$5000))</f>
        <v/>
      </c>
      <c r="J1078" s="119" t="str">
        <f t="shared" si="49"/>
        <v/>
      </c>
      <c r="K1078" s="114" t="str">
        <f t="shared" si="50"/>
        <v/>
      </c>
      <c r="L1078" s="96"/>
    </row>
    <row r="1079" customHeight="1" spans="1:12">
      <c r="A1079" s="110" t="str">
        <f t="array" ref="A1079">销售记录!O1078:R1084</f>
        <v/>
      </c>
      <c r="B1079" s="110" t="str">
        <f t="array" ref="B1079">销售记录!P1078:S1084</f>
        <v/>
      </c>
      <c r="C1079" s="111" t="str">
        <f t="array" ref="C1079">销售记录!Q1078:T1084</f>
        <v/>
      </c>
      <c r="D1079" s="110" t="str">
        <f t="array" ref="D1079">销售记录!R1078:U1084</f>
        <v/>
      </c>
      <c r="E1079" s="112" t="str">
        <f>IF(A1079="","",SUMIF(进货明细!$A$3:$A$5000,A1079,进货明细!$F$3:$F$5000))</f>
        <v/>
      </c>
      <c r="F1079" s="113" t="str">
        <f t="shared" si="48"/>
        <v/>
      </c>
      <c r="G1079" s="114" t="str">
        <f>IF(E1079="","",SUMIF(进货明细!$A$3:$A$5000,A1079,进货明细!$H$3:$H$5000))</f>
        <v/>
      </c>
      <c r="H1079" s="112" t="str">
        <f>IF(A1079="","",SUMIF(销售记录!$A$3:$A$5000,A1079,销售记录!$F$3:$F$5000))</f>
        <v/>
      </c>
      <c r="I1079" s="114" t="str">
        <f>IF(H1079="","",SUMIF(销售记录!$A$3:$A$5000,A1079,销售记录!$H$3:$H$5000))</f>
        <v/>
      </c>
      <c r="J1079" s="119" t="str">
        <f t="shared" si="49"/>
        <v/>
      </c>
      <c r="K1079" s="114" t="str">
        <f t="shared" si="50"/>
        <v/>
      </c>
      <c r="L1079" s="96"/>
    </row>
    <row r="1080" customHeight="1" spans="1:12">
      <c r="A1080" s="110" t="str">
        <f t="array" ref="A1080">销售记录!O1079:R1085</f>
        <v/>
      </c>
      <c r="B1080" s="110" t="str">
        <f t="array" ref="B1080">销售记录!P1079:S1085</f>
        <v/>
      </c>
      <c r="C1080" s="111" t="str">
        <f t="array" ref="C1080">销售记录!Q1079:T1085</f>
        <v/>
      </c>
      <c r="D1080" s="110" t="str">
        <f t="array" ref="D1080">销售记录!R1079:U1085</f>
        <v/>
      </c>
      <c r="E1080" s="112" t="str">
        <f>IF(A1080="","",SUMIF(进货明细!$A$3:$A$5000,A1080,进货明细!$F$3:$F$5000))</f>
        <v/>
      </c>
      <c r="F1080" s="113" t="str">
        <f t="shared" si="48"/>
        <v/>
      </c>
      <c r="G1080" s="114" t="str">
        <f>IF(E1080="","",SUMIF(进货明细!$A$3:$A$5000,A1080,进货明细!$H$3:$H$5000))</f>
        <v/>
      </c>
      <c r="H1080" s="112" t="str">
        <f>IF(A1080="","",SUMIF(销售记录!$A$3:$A$5000,A1080,销售记录!$F$3:$F$5000))</f>
        <v/>
      </c>
      <c r="I1080" s="114" t="str">
        <f>IF(H1080="","",SUMIF(销售记录!$A$3:$A$5000,A1080,销售记录!$H$3:$H$5000))</f>
        <v/>
      </c>
      <c r="J1080" s="119" t="str">
        <f t="shared" si="49"/>
        <v/>
      </c>
      <c r="K1080" s="114" t="str">
        <f t="shared" si="50"/>
        <v/>
      </c>
      <c r="L1080" s="96"/>
    </row>
    <row r="1081" customHeight="1" spans="1:12">
      <c r="A1081" s="110" t="str">
        <f t="array" ref="A1081">销售记录!O1080:R1086</f>
        <v/>
      </c>
      <c r="B1081" s="110" t="str">
        <f t="array" ref="B1081">销售记录!P1080:S1086</f>
        <v/>
      </c>
      <c r="C1081" s="111" t="str">
        <f t="array" ref="C1081">销售记录!Q1080:T1086</f>
        <v/>
      </c>
      <c r="D1081" s="110" t="str">
        <f t="array" ref="D1081">销售记录!R1080:U1086</f>
        <v/>
      </c>
      <c r="E1081" s="112" t="str">
        <f>IF(A1081="","",SUMIF(进货明细!$A$3:$A$5000,A1081,进货明细!$F$3:$F$5000))</f>
        <v/>
      </c>
      <c r="F1081" s="113" t="str">
        <f t="shared" si="48"/>
        <v/>
      </c>
      <c r="G1081" s="114" t="str">
        <f>IF(E1081="","",SUMIF(进货明细!$A$3:$A$5000,A1081,进货明细!$H$3:$H$5000))</f>
        <v/>
      </c>
      <c r="H1081" s="112" t="str">
        <f>IF(A1081="","",SUMIF(销售记录!$A$3:$A$5000,A1081,销售记录!$F$3:$F$5000))</f>
        <v/>
      </c>
      <c r="I1081" s="114" t="str">
        <f>IF(H1081="","",SUMIF(销售记录!$A$3:$A$5000,A1081,销售记录!$H$3:$H$5000))</f>
        <v/>
      </c>
      <c r="J1081" s="119" t="str">
        <f t="shared" si="49"/>
        <v/>
      </c>
      <c r="K1081" s="114" t="str">
        <f t="shared" si="50"/>
        <v/>
      </c>
      <c r="L1081" s="96"/>
    </row>
    <row r="1082" customHeight="1" spans="1:12">
      <c r="A1082" s="110" t="str">
        <f t="array" ref="A1082">销售记录!O1081:R1087</f>
        <v/>
      </c>
      <c r="B1082" s="110" t="str">
        <f t="array" ref="B1082">销售记录!P1081:S1087</f>
        <v/>
      </c>
      <c r="C1082" s="111" t="str">
        <f t="array" ref="C1082">销售记录!Q1081:T1087</f>
        <v/>
      </c>
      <c r="D1082" s="110" t="str">
        <f t="array" ref="D1082">销售记录!R1081:U1087</f>
        <v/>
      </c>
      <c r="E1082" s="112" t="str">
        <f>IF(A1082="","",SUMIF(进货明细!$A$3:$A$5000,A1082,进货明细!$F$3:$F$5000))</f>
        <v/>
      </c>
      <c r="F1082" s="113" t="str">
        <f t="shared" si="48"/>
        <v/>
      </c>
      <c r="G1082" s="114" t="str">
        <f>IF(E1082="","",SUMIF(进货明细!$A$3:$A$5000,A1082,进货明细!$H$3:$H$5000))</f>
        <v/>
      </c>
      <c r="H1082" s="112" t="str">
        <f>IF(A1082="","",SUMIF(销售记录!$A$3:$A$5000,A1082,销售记录!$F$3:$F$5000))</f>
        <v/>
      </c>
      <c r="I1082" s="114" t="str">
        <f>IF(H1082="","",SUMIF(销售记录!$A$3:$A$5000,A1082,销售记录!$H$3:$H$5000))</f>
        <v/>
      </c>
      <c r="J1082" s="119" t="str">
        <f t="shared" si="49"/>
        <v/>
      </c>
      <c r="K1082" s="114" t="str">
        <f t="shared" si="50"/>
        <v/>
      </c>
      <c r="L1082" s="96"/>
    </row>
    <row r="1083" customHeight="1" spans="1:12">
      <c r="A1083" s="110" t="str">
        <f t="array" ref="A1083">销售记录!O1082:R1088</f>
        <v/>
      </c>
      <c r="B1083" s="110" t="str">
        <f t="array" ref="B1083">销售记录!P1082:S1088</f>
        <v/>
      </c>
      <c r="C1083" s="111" t="str">
        <f t="array" ref="C1083">销售记录!Q1082:T1088</f>
        <v/>
      </c>
      <c r="D1083" s="110" t="str">
        <f t="array" ref="D1083">销售记录!R1082:U1088</f>
        <v/>
      </c>
      <c r="E1083" s="112" t="str">
        <f>IF(A1083="","",SUMIF(进货明细!$A$3:$A$5000,A1083,进货明细!$F$3:$F$5000))</f>
        <v/>
      </c>
      <c r="F1083" s="113" t="str">
        <f t="shared" si="48"/>
        <v/>
      </c>
      <c r="G1083" s="114" t="str">
        <f>IF(E1083="","",SUMIF(进货明细!$A$3:$A$5000,A1083,进货明细!$H$3:$H$5000))</f>
        <v/>
      </c>
      <c r="H1083" s="112" t="str">
        <f>IF(A1083="","",SUMIF(销售记录!$A$3:$A$5000,A1083,销售记录!$F$3:$F$5000))</f>
        <v/>
      </c>
      <c r="I1083" s="114" t="str">
        <f>IF(H1083="","",SUMIF(销售记录!$A$3:$A$5000,A1083,销售记录!$H$3:$H$5000))</f>
        <v/>
      </c>
      <c r="J1083" s="119" t="str">
        <f t="shared" si="49"/>
        <v/>
      </c>
      <c r="K1083" s="114" t="str">
        <f t="shared" si="50"/>
        <v/>
      </c>
      <c r="L1083" s="96"/>
    </row>
    <row r="1084" customHeight="1" spans="1:12">
      <c r="A1084" s="110" t="str">
        <f t="array" ref="A1084">销售记录!O1083:R1089</f>
        <v/>
      </c>
      <c r="B1084" s="110" t="str">
        <f t="array" ref="B1084">销售记录!P1083:S1089</f>
        <v/>
      </c>
      <c r="C1084" s="111" t="str">
        <f t="array" ref="C1084">销售记录!Q1083:T1089</f>
        <v/>
      </c>
      <c r="D1084" s="110" t="str">
        <f t="array" ref="D1084">销售记录!R1083:U1089</f>
        <v/>
      </c>
      <c r="E1084" s="112" t="str">
        <f>IF(A1084="","",SUMIF(进货明细!$A$3:$A$5000,A1084,进货明细!$F$3:$F$5000))</f>
        <v/>
      </c>
      <c r="F1084" s="113" t="str">
        <f t="shared" si="48"/>
        <v/>
      </c>
      <c r="G1084" s="114" t="str">
        <f>IF(E1084="","",SUMIF(进货明细!$A$3:$A$5000,A1084,进货明细!$H$3:$H$5000))</f>
        <v/>
      </c>
      <c r="H1084" s="112" t="str">
        <f>IF(A1084="","",SUMIF(销售记录!$A$3:$A$5000,A1084,销售记录!$F$3:$F$5000))</f>
        <v/>
      </c>
      <c r="I1084" s="114" t="str">
        <f>IF(H1084="","",SUMIF(销售记录!$A$3:$A$5000,A1084,销售记录!$H$3:$H$5000))</f>
        <v/>
      </c>
      <c r="J1084" s="119" t="str">
        <f t="shared" si="49"/>
        <v/>
      </c>
      <c r="K1084" s="114" t="str">
        <f t="shared" si="50"/>
        <v/>
      </c>
      <c r="L1084" s="96"/>
    </row>
    <row r="1085" customHeight="1" spans="1:12">
      <c r="A1085" s="110" t="str">
        <f t="array" ref="A1085">销售记录!O1084:R1090</f>
        <v/>
      </c>
      <c r="B1085" s="110" t="str">
        <f t="array" ref="B1085">销售记录!P1084:S1090</f>
        <v/>
      </c>
      <c r="C1085" s="111" t="str">
        <f t="array" ref="C1085">销售记录!Q1084:T1090</f>
        <v/>
      </c>
      <c r="D1085" s="110" t="str">
        <f t="array" ref="D1085">销售记录!R1084:U1090</f>
        <v/>
      </c>
      <c r="E1085" s="112" t="str">
        <f>IF(A1085="","",SUMIF(进货明细!$A$3:$A$5000,A1085,进货明细!$F$3:$F$5000))</f>
        <v/>
      </c>
      <c r="F1085" s="113" t="str">
        <f t="shared" si="48"/>
        <v/>
      </c>
      <c r="G1085" s="114" t="str">
        <f>IF(E1085="","",SUMIF(进货明细!$A$3:$A$5000,A1085,进货明细!$H$3:$H$5000))</f>
        <v/>
      </c>
      <c r="H1085" s="112" t="str">
        <f>IF(A1085="","",SUMIF(销售记录!$A$3:$A$5000,A1085,销售记录!$F$3:$F$5000))</f>
        <v/>
      </c>
      <c r="I1085" s="114" t="str">
        <f>IF(H1085="","",SUMIF(销售记录!$A$3:$A$5000,A1085,销售记录!$H$3:$H$5000))</f>
        <v/>
      </c>
      <c r="J1085" s="119" t="str">
        <f t="shared" si="49"/>
        <v/>
      </c>
      <c r="K1085" s="114" t="str">
        <f t="shared" si="50"/>
        <v/>
      </c>
      <c r="L1085" s="96"/>
    </row>
    <row r="1086" customHeight="1" spans="1:12">
      <c r="A1086" s="110" t="str">
        <f t="array" ref="A1086">销售记录!O1085:R1091</f>
        <v/>
      </c>
      <c r="B1086" s="110" t="str">
        <f t="array" ref="B1086">销售记录!P1085:S1091</f>
        <v/>
      </c>
      <c r="C1086" s="111" t="str">
        <f t="array" ref="C1086">销售记录!Q1085:T1091</f>
        <v/>
      </c>
      <c r="D1086" s="110" t="str">
        <f t="array" ref="D1086">销售记录!R1085:U1091</f>
        <v/>
      </c>
      <c r="E1086" s="112" t="str">
        <f>IF(A1086="","",SUMIF(进货明细!$A$3:$A$5000,A1086,进货明细!$F$3:$F$5000))</f>
        <v/>
      </c>
      <c r="F1086" s="113" t="str">
        <f t="shared" si="48"/>
        <v/>
      </c>
      <c r="G1086" s="114" t="str">
        <f>IF(E1086="","",SUMIF(进货明细!$A$3:$A$5000,A1086,进货明细!$H$3:$H$5000))</f>
        <v/>
      </c>
      <c r="H1086" s="112" t="str">
        <f>IF(A1086="","",SUMIF(销售记录!$A$3:$A$5000,A1086,销售记录!$F$3:$F$5000))</f>
        <v/>
      </c>
      <c r="I1086" s="114" t="str">
        <f>IF(H1086="","",SUMIF(销售记录!$A$3:$A$5000,A1086,销售记录!$H$3:$H$5000))</f>
        <v/>
      </c>
      <c r="J1086" s="119" t="str">
        <f t="shared" si="49"/>
        <v/>
      </c>
      <c r="K1086" s="114" t="str">
        <f t="shared" si="50"/>
        <v/>
      </c>
      <c r="L1086" s="96"/>
    </row>
    <row r="1087" customHeight="1" spans="1:12">
      <c r="A1087" s="110" t="str">
        <f t="array" ref="A1087">销售记录!O1086:R1092</f>
        <v/>
      </c>
      <c r="B1087" s="110" t="str">
        <f t="array" ref="B1087">销售记录!P1086:S1092</f>
        <v/>
      </c>
      <c r="C1087" s="111" t="str">
        <f t="array" ref="C1087">销售记录!Q1086:T1092</f>
        <v/>
      </c>
      <c r="D1087" s="110" t="str">
        <f t="array" ref="D1087">销售记录!R1086:U1092</f>
        <v/>
      </c>
      <c r="E1087" s="112" t="str">
        <f>IF(A1087="","",SUMIF(进货明细!$A$3:$A$5000,A1087,进货明细!$F$3:$F$5000))</f>
        <v/>
      </c>
      <c r="F1087" s="113" t="str">
        <f t="shared" si="48"/>
        <v/>
      </c>
      <c r="G1087" s="114" t="str">
        <f>IF(E1087="","",SUMIF(进货明细!$A$3:$A$5000,A1087,进货明细!$H$3:$H$5000))</f>
        <v/>
      </c>
      <c r="H1087" s="112" t="str">
        <f>IF(A1087="","",SUMIF(销售记录!$A$3:$A$5000,A1087,销售记录!$F$3:$F$5000))</f>
        <v/>
      </c>
      <c r="I1087" s="114" t="str">
        <f>IF(H1087="","",SUMIF(销售记录!$A$3:$A$5000,A1087,销售记录!$H$3:$H$5000))</f>
        <v/>
      </c>
      <c r="J1087" s="119" t="str">
        <f t="shared" si="49"/>
        <v/>
      </c>
      <c r="K1087" s="114" t="str">
        <f t="shared" si="50"/>
        <v/>
      </c>
      <c r="L1087" s="96"/>
    </row>
    <row r="1088" customHeight="1" spans="1:12">
      <c r="A1088" s="110" t="str">
        <f t="array" ref="A1088">销售记录!O1087:R1093</f>
        <v/>
      </c>
      <c r="B1088" s="110" t="str">
        <f t="array" ref="B1088">销售记录!P1087:S1093</f>
        <v/>
      </c>
      <c r="C1088" s="111" t="str">
        <f t="array" ref="C1088">销售记录!Q1087:T1093</f>
        <v/>
      </c>
      <c r="D1088" s="110" t="str">
        <f t="array" ref="D1088">销售记录!R1087:U1093</f>
        <v/>
      </c>
      <c r="E1088" s="112" t="str">
        <f>IF(A1088="","",SUMIF(进货明细!$A$3:$A$5000,A1088,进货明细!$F$3:$F$5000))</f>
        <v/>
      </c>
      <c r="F1088" s="113" t="str">
        <f t="shared" si="48"/>
        <v/>
      </c>
      <c r="G1088" s="114" t="str">
        <f>IF(E1088="","",SUMIF(进货明细!$A$3:$A$5000,A1088,进货明细!$H$3:$H$5000))</f>
        <v/>
      </c>
      <c r="H1088" s="112" t="str">
        <f>IF(A1088="","",SUMIF(销售记录!$A$3:$A$5000,A1088,销售记录!$F$3:$F$5000))</f>
        <v/>
      </c>
      <c r="I1088" s="114" t="str">
        <f>IF(H1088="","",SUMIF(销售记录!$A$3:$A$5000,A1088,销售记录!$H$3:$H$5000))</f>
        <v/>
      </c>
      <c r="J1088" s="119" t="str">
        <f t="shared" si="49"/>
        <v/>
      </c>
      <c r="K1088" s="114" t="str">
        <f t="shared" si="50"/>
        <v/>
      </c>
      <c r="L1088" s="96"/>
    </row>
    <row r="1089" customHeight="1" spans="1:12">
      <c r="A1089" s="110" t="str">
        <f t="array" ref="A1089">销售记录!O1088:R1094</f>
        <v/>
      </c>
      <c r="B1089" s="110" t="str">
        <f t="array" ref="B1089">销售记录!P1088:S1094</f>
        <v/>
      </c>
      <c r="C1089" s="111" t="str">
        <f t="array" ref="C1089">销售记录!Q1088:T1094</f>
        <v/>
      </c>
      <c r="D1089" s="110" t="str">
        <f t="array" ref="D1089">销售记录!R1088:U1094</f>
        <v/>
      </c>
      <c r="E1089" s="112" t="str">
        <f>IF(A1089="","",SUMIF(进货明细!$A$3:$A$5000,A1089,进货明细!$F$3:$F$5000))</f>
        <v/>
      </c>
      <c r="F1089" s="113" t="str">
        <f t="shared" si="48"/>
        <v/>
      </c>
      <c r="G1089" s="114" t="str">
        <f>IF(E1089="","",SUMIF(进货明细!$A$3:$A$5000,A1089,进货明细!$H$3:$H$5000))</f>
        <v/>
      </c>
      <c r="H1089" s="112" t="str">
        <f>IF(A1089="","",SUMIF(销售记录!$A$3:$A$5000,A1089,销售记录!$F$3:$F$5000))</f>
        <v/>
      </c>
      <c r="I1089" s="114" t="str">
        <f>IF(H1089="","",SUMIF(销售记录!$A$3:$A$5000,A1089,销售记录!$H$3:$H$5000))</f>
        <v/>
      </c>
      <c r="J1089" s="119" t="str">
        <f t="shared" si="49"/>
        <v/>
      </c>
      <c r="K1089" s="114" t="str">
        <f t="shared" si="50"/>
        <v/>
      </c>
      <c r="L1089" s="96"/>
    </row>
    <row r="1090" customHeight="1" spans="1:12">
      <c r="A1090" s="110" t="str">
        <f t="array" ref="A1090">销售记录!O1089:R1095</f>
        <v/>
      </c>
      <c r="B1090" s="110" t="str">
        <f t="array" ref="B1090">销售记录!P1089:S1095</f>
        <v/>
      </c>
      <c r="C1090" s="111" t="str">
        <f t="array" ref="C1090">销售记录!Q1089:T1095</f>
        <v/>
      </c>
      <c r="D1090" s="110" t="str">
        <f t="array" ref="D1090">销售记录!R1089:U1095</f>
        <v/>
      </c>
      <c r="E1090" s="112" t="str">
        <f>IF(A1090="","",SUMIF(进货明细!$A$3:$A$5000,A1090,进货明细!$F$3:$F$5000))</f>
        <v/>
      </c>
      <c r="F1090" s="113" t="str">
        <f t="shared" si="48"/>
        <v/>
      </c>
      <c r="G1090" s="114" t="str">
        <f>IF(E1090="","",SUMIF(进货明细!$A$3:$A$5000,A1090,进货明细!$H$3:$H$5000))</f>
        <v/>
      </c>
      <c r="H1090" s="112" t="str">
        <f>IF(A1090="","",SUMIF(销售记录!$A$3:$A$5000,A1090,销售记录!$F$3:$F$5000))</f>
        <v/>
      </c>
      <c r="I1090" s="114" t="str">
        <f>IF(H1090="","",SUMIF(销售记录!$A$3:$A$5000,A1090,销售记录!$H$3:$H$5000))</f>
        <v/>
      </c>
      <c r="J1090" s="119" t="str">
        <f t="shared" si="49"/>
        <v/>
      </c>
      <c r="K1090" s="114" t="str">
        <f t="shared" si="50"/>
        <v/>
      </c>
      <c r="L1090" s="96"/>
    </row>
    <row r="1091" customHeight="1" spans="1:12">
      <c r="A1091" s="110" t="str">
        <f t="array" ref="A1091">销售记录!O1090:R1096</f>
        <v/>
      </c>
      <c r="B1091" s="110" t="str">
        <f t="array" ref="B1091">销售记录!P1090:S1096</f>
        <v/>
      </c>
      <c r="C1091" s="111" t="str">
        <f t="array" ref="C1091">销售记录!Q1090:T1096</f>
        <v/>
      </c>
      <c r="D1091" s="110" t="str">
        <f t="array" ref="D1091">销售记录!R1090:U1096</f>
        <v/>
      </c>
      <c r="E1091" s="112" t="str">
        <f>IF(A1091="","",SUMIF(进货明细!$A$3:$A$5000,A1091,进货明细!$F$3:$F$5000))</f>
        <v/>
      </c>
      <c r="F1091" s="113" t="str">
        <f t="shared" si="48"/>
        <v/>
      </c>
      <c r="G1091" s="114" t="str">
        <f>IF(E1091="","",SUMIF(进货明细!$A$3:$A$5000,A1091,进货明细!$H$3:$H$5000))</f>
        <v/>
      </c>
      <c r="H1091" s="112" t="str">
        <f>IF(A1091="","",SUMIF(销售记录!$A$3:$A$5000,A1091,销售记录!$F$3:$F$5000))</f>
        <v/>
      </c>
      <c r="I1091" s="114" t="str">
        <f>IF(H1091="","",SUMIF(销售记录!$A$3:$A$5000,A1091,销售记录!$H$3:$H$5000))</f>
        <v/>
      </c>
      <c r="J1091" s="119" t="str">
        <f t="shared" si="49"/>
        <v/>
      </c>
      <c r="K1091" s="114" t="str">
        <f t="shared" si="50"/>
        <v/>
      </c>
      <c r="L1091" s="96"/>
    </row>
    <row r="1092" customHeight="1" spans="1:12">
      <c r="A1092" s="110" t="str">
        <f t="array" ref="A1092">销售记录!O1091:R1097</f>
        <v/>
      </c>
      <c r="B1092" s="110" t="str">
        <f t="array" ref="B1092">销售记录!P1091:S1097</f>
        <v/>
      </c>
      <c r="C1092" s="111" t="str">
        <f t="array" ref="C1092">销售记录!Q1091:T1097</f>
        <v/>
      </c>
      <c r="D1092" s="110" t="str">
        <f t="array" ref="D1092">销售记录!R1091:U1097</f>
        <v/>
      </c>
      <c r="E1092" s="112" t="str">
        <f>IF(A1092="","",SUMIF(进货明细!$A$3:$A$5000,A1092,进货明细!$F$3:$F$5000))</f>
        <v/>
      </c>
      <c r="F1092" s="113" t="str">
        <f t="shared" si="48"/>
        <v/>
      </c>
      <c r="G1092" s="114" t="str">
        <f>IF(E1092="","",SUMIF(进货明细!$A$3:$A$5000,A1092,进货明细!$H$3:$H$5000))</f>
        <v/>
      </c>
      <c r="H1092" s="112" t="str">
        <f>IF(A1092="","",SUMIF(销售记录!$A$3:$A$5000,A1092,销售记录!$F$3:$F$5000))</f>
        <v/>
      </c>
      <c r="I1092" s="114" t="str">
        <f>IF(H1092="","",SUMIF(销售记录!$A$3:$A$5000,A1092,销售记录!$H$3:$H$5000))</f>
        <v/>
      </c>
      <c r="J1092" s="119" t="str">
        <f t="shared" si="49"/>
        <v/>
      </c>
      <c r="K1092" s="114" t="str">
        <f t="shared" si="50"/>
        <v/>
      </c>
      <c r="L1092" s="96"/>
    </row>
    <row r="1093" customHeight="1" spans="1:12">
      <c r="A1093" s="110" t="str">
        <f t="array" ref="A1093">销售记录!O1092:R1098</f>
        <v/>
      </c>
      <c r="B1093" s="110" t="str">
        <f t="array" ref="B1093">销售记录!P1092:S1098</f>
        <v/>
      </c>
      <c r="C1093" s="111" t="str">
        <f t="array" ref="C1093">销售记录!Q1092:T1098</f>
        <v/>
      </c>
      <c r="D1093" s="110" t="str">
        <f t="array" ref="D1093">销售记录!R1092:U1098</f>
        <v/>
      </c>
      <c r="E1093" s="112" t="str">
        <f>IF(A1093="","",SUMIF(进货明细!$A$3:$A$5000,A1093,进货明细!$F$3:$F$5000))</f>
        <v/>
      </c>
      <c r="F1093" s="113" t="str">
        <f t="shared" ref="F1093:F1156" si="51">IF(E1093="","",G1093/E1093)</f>
        <v/>
      </c>
      <c r="G1093" s="114" t="str">
        <f>IF(E1093="","",SUMIF(进货明细!$A$3:$A$5000,A1093,进货明细!$H$3:$H$5000))</f>
        <v/>
      </c>
      <c r="H1093" s="112" t="str">
        <f>IF(A1093="","",SUMIF(销售记录!$A$3:$A$5000,A1093,销售记录!$F$3:$F$5000))</f>
        <v/>
      </c>
      <c r="I1093" s="114" t="str">
        <f>IF(H1093="","",SUMIF(销售记录!$A$3:$A$5000,A1093,销售记录!$H$3:$H$5000))</f>
        <v/>
      </c>
      <c r="J1093" s="119" t="str">
        <f t="shared" ref="J1093:J1156" si="52">IF(E1093="","",E1093-H1093)</f>
        <v/>
      </c>
      <c r="K1093" s="114" t="str">
        <f t="shared" ref="K1093:K1156" si="53">IF(ISERROR(I1093-G1093*H1093/E1093),"",I1093-G1093*H1093/E1093)</f>
        <v/>
      </c>
      <c r="L1093" s="96"/>
    </row>
    <row r="1094" customHeight="1" spans="1:12">
      <c r="A1094" s="110" t="str">
        <f t="array" ref="A1094">销售记录!O1093:R1099</f>
        <v/>
      </c>
      <c r="B1094" s="110" t="str">
        <f t="array" ref="B1094">销售记录!P1093:S1099</f>
        <v/>
      </c>
      <c r="C1094" s="111" t="str">
        <f t="array" ref="C1094">销售记录!Q1093:T1099</f>
        <v/>
      </c>
      <c r="D1094" s="110" t="str">
        <f t="array" ref="D1094">销售记录!R1093:U1099</f>
        <v/>
      </c>
      <c r="E1094" s="112" t="str">
        <f>IF(A1094="","",SUMIF(进货明细!$A$3:$A$5000,A1094,进货明细!$F$3:$F$5000))</f>
        <v/>
      </c>
      <c r="F1094" s="113" t="str">
        <f t="shared" si="51"/>
        <v/>
      </c>
      <c r="G1094" s="114" t="str">
        <f>IF(E1094="","",SUMIF(进货明细!$A$3:$A$5000,A1094,进货明细!$H$3:$H$5000))</f>
        <v/>
      </c>
      <c r="H1094" s="112" t="str">
        <f>IF(A1094="","",SUMIF(销售记录!$A$3:$A$5000,A1094,销售记录!$F$3:$F$5000))</f>
        <v/>
      </c>
      <c r="I1094" s="114" t="str">
        <f>IF(H1094="","",SUMIF(销售记录!$A$3:$A$5000,A1094,销售记录!$H$3:$H$5000))</f>
        <v/>
      </c>
      <c r="J1094" s="119" t="str">
        <f t="shared" si="52"/>
        <v/>
      </c>
      <c r="K1094" s="114" t="str">
        <f t="shared" si="53"/>
        <v/>
      </c>
      <c r="L1094" s="96"/>
    </row>
    <row r="1095" customHeight="1" spans="1:12">
      <c r="A1095" s="110" t="str">
        <f t="array" ref="A1095">销售记录!O1094:R1100</f>
        <v/>
      </c>
      <c r="B1095" s="110" t="str">
        <f t="array" ref="B1095">销售记录!P1094:S1100</f>
        <v/>
      </c>
      <c r="C1095" s="111" t="str">
        <f t="array" ref="C1095">销售记录!Q1094:T1100</f>
        <v/>
      </c>
      <c r="D1095" s="110" t="str">
        <f t="array" ref="D1095">销售记录!R1094:U1100</f>
        <v/>
      </c>
      <c r="E1095" s="112" t="str">
        <f>IF(A1095="","",SUMIF(进货明细!$A$3:$A$5000,A1095,进货明细!$F$3:$F$5000))</f>
        <v/>
      </c>
      <c r="F1095" s="113" t="str">
        <f t="shared" si="51"/>
        <v/>
      </c>
      <c r="G1095" s="114" t="str">
        <f>IF(E1095="","",SUMIF(进货明细!$A$3:$A$5000,A1095,进货明细!$H$3:$H$5000))</f>
        <v/>
      </c>
      <c r="H1095" s="112" t="str">
        <f>IF(A1095="","",SUMIF(销售记录!$A$3:$A$5000,A1095,销售记录!$F$3:$F$5000))</f>
        <v/>
      </c>
      <c r="I1095" s="114" t="str">
        <f>IF(H1095="","",SUMIF(销售记录!$A$3:$A$5000,A1095,销售记录!$H$3:$H$5000))</f>
        <v/>
      </c>
      <c r="J1095" s="119" t="str">
        <f t="shared" si="52"/>
        <v/>
      </c>
      <c r="K1095" s="114" t="str">
        <f t="shared" si="53"/>
        <v/>
      </c>
      <c r="L1095" s="96"/>
    </row>
    <row r="1096" customHeight="1" spans="1:12">
      <c r="A1096" s="110" t="str">
        <f t="array" ref="A1096">销售记录!O1095:R1101</f>
        <v/>
      </c>
      <c r="B1096" s="110" t="str">
        <f t="array" ref="B1096">销售记录!P1095:S1101</f>
        <v/>
      </c>
      <c r="C1096" s="111" t="str">
        <f t="array" ref="C1096">销售记录!Q1095:T1101</f>
        <v/>
      </c>
      <c r="D1096" s="110" t="str">
        <f t="array" ref="D1096">销售记录!R1095:U1101</f>
        <v/>
      </c>
      <c r="E1096" s="112" t="str">
        <f>IF(A1096="","",SUMIF(进货明细!$A$3:$A$5000,A1096,进货明细!$F$3:$F$5000))</f>
        <v/>
      </c>
      <c r="F1096" s="113" t="str">
        <f t="shared" si="51"/>
        <v/>
      </c>
      <c r="G1096" s="114" t="str">
        <f>IF(E1096="","",SUMIF(进货明细!$A$3:$A$5000,A1096,进货明细!$H$3:$H$5000))</f>
        <v/>
      </c>
      <c r="H1096" s="112" t="str">
        <f>IF(A1096="","",SUMIF(销售记录!$A$3:$A$5000,A1096,销售记录!$F$3:$F$5000))</f>
        <v/>
      </c>
      <c r="I1096" s="114" t="str">
        <f>IF(H1096="","",SUMIF(销售记录!$A$3:$A$5000,A1096,销售记录!$H$3:$H$5000))</f>
        <v/>
      </c>
      <c r="J1096" s="119" t="str">
        <f t="shared" si="52"/>
        <v/>
      </c>
      <c r="K1096" s="114" t="str">
        <f t="shared" si="53"/>
        <v/>
      </c>
      <c r="L1096" s="96"/>
    </row>
    <row r="1097" customHeight="1" spans="1:12">
      <c r="A1097" s="110" t="str">
        <f t="array" ref="A1097">销售记录!O1096:R1102</f>
        <v/>
      </c>
      <c r="B1097" s="110" t="str">
        <f t="array" ref="B1097">销售记录!P1096:S1102</f>
        <v/>
      </c>
      <c r="C1097" s="111" t="str">
        <f t="array" ref="C1097">销售记录!Q1096:T1102</f>
        <v/>
      </c>
      <c r="D1097" s="110" t="str">
        <f t="array" ref="D1097">销售记录!R1096:U1102</f>
        <v/>
      </c>
      <c r="E1097" s="112" t="str">
        <f>IF(A1097="","",SUMIF(进货明细!$A$3:$A$5000,A1097,进货明细!$F$3:$F$5000))</f>
        <v/>
      </c>
      <c r="F1097" s="113" t="str">
        <f t="shared" si="51"/>
        <v/>
      </c>
      <c r="G1097" s="114" t="str">
        <f>IF(E1097="","",SUMIF(进货明细!$A$3:$A$5000,A1097,进货明细!$H$3:$H$5000))</f>
        <v/>
      </c>
      <c r="H1097" s="112" t="str">
        <f>IF(A1097="","",SUMIF(销售记录!$A$3:$A$5000,A1097,销售记录!$F$3:$F$5000))</f>
        <v/>
      </c>
      <c r="I1097" s="114" t="str">
        <f>IF(H1097="","",SUMIF(销售记录!$A$3:$A$5000,A1097,销售记录!$H$3:$H$5000))</f>
        <v/>
      </c>
      <c r="J1097" s="119" t="str">
        <f t="shared" si="52"/>
        <v/>
      </c>
      <c r="K1097" s="114" t="str">
        <f t="shared" si="53"/>
        <v/>
      </c>
      <c r="L1097" s="96"/>
    </row>
    <row r="1098" customHeight="1" spans="1:12">
      <c r="A1098" s="110" t="str">
        <f t="array" ref="A1098">销售记录!O1097:R1103</f>
        <v/>
      </c>
      <c r="B1098" s="110" t="str">
        <f t="array" ref="B1098">销售记录!P1097:S1103</f>
        <v/>
      </c>
      <c r="C1098" s="111" t="str">
        <f t="array" ref="C1098">销售记录!Q1097:T1103</f>
        <v/>
      </c>
      <c r="D1098" s="110" t="str">
        <f t="array" ref="D1098">销售记录!R1097:U1103</f>
        <v/>
      </c>
      <c r="E1098" s="112" t="str">
        <f>IF(A1098="","",SUMIF(进货明细!$A$3:$A$5000,A1098,进货明细!$F$3:$F$5000))</f>
        <v/>
      </c>
      <c r="F1098" s="113" t="str">
        <f t="shared" si="51"/>
        <v/>
      </c>
      <c r="G1098" s="114" t="str">
        <f>IF(E1098="","",SUMIF(进货明细!$A$3:$A$5000,A1098,进货明细!$H$3:$H$5000))</f>
        <v/>
      </c>
      <c r="H1098" s="112" t="str">
        <f>IF(A1098="","",SUMIF(销售记录!$A$3:$A$5000,A1098,销售记录!$F$3:$F$5000))</f>
        <v/>
      </c>
      <c r="I1098" s="114" t="str">
        <f>IF(H1098="","",SUMIF(销售记录!$A$3:$A$5000,A1098,销售记录!$H$3:$H$5000))</f>
        <v/>
      </c>
      <c r="J1098" s="119" t="str">
        <f t="shared" si="52"/>
        <v/>
      </c>
      <c r="K1098" s="114" t="str">
        <f t="shared" si="53"/>
        <v/>
      </c>
      <c r="L1098" s="96"/>
    </row>
    <row r="1099" customHeight="1" spans="1:12">
      <c r="A1099" s="110" t="str">
        <f t="array" ref="A1099">销售记录!O1098:R1104</f>
        <v/>
      </c>
      <c r="B1099" s="110" t="str">
        <f t="array" ref="B1099">销售记录!P1098:S1104</f>
        <v/>
      </c>
      <c r="C1099" s="111" t="str">
        <f t="array" ref="C1099">销售记录!Q1098:T1104</f>
        <v/>
      </c>
      <c r="D1099" s="110" t="str">
        <f t="array" ref="D1099">销售记录!R1098:U1104</f>
        <v/>
      </c>
      <c r="E1099" s="112" t="str">
        <f>IF(A1099="","",SUMIF(进货明细!$A$3:$A$5000,A1099,进货明细!$F$3:$F$5000))</f>
        <v/>
      </c>
      <c r="F1099" s="113" t="str">
        <f t="shared" si="51"/>
        <v/>
      </c>
      <c r="G1099" s="114" t="str">
        <f>IF(E1099="","",SUMIF(进货明细!$A$3:$A$5000,A1099,进货明细!$H$3:$H$5000))</f>
        <v/>
      </c>
      <c r="H1099" s="112" t="str">
        <f>IF(A1099="","",SUMIF(销售记录!$A$3:$A$5000,A1099,销售记录!$F$3:$F$5000))</f>
        <v/>
      </c>
      <c r="I1099" s="114" t="str">
        <f>IF(H1099="","",SUMIF(销售记录!$A$3:$A$5000,A1099,销售记录!$H$3:$H$5000))</f>
        <v/>
      </c>
      <c r="J1099" s="119" t="str">
        <f t="shared" si="52"/>
        <v/>
      </c>
      <c r="K1099" s="114" t="str">
        <f t="shared" si="53"/>
        <v/>
      </c>
      <c r="L1099" s="96"/>
    </row>
    <row r="1100" customHeight="1" spans="1:12">
      <c r="A1100" s="110" t="str">
        <f t="array" ref="A1100">销售记录!O1099:R1105</f>
        <v/>
      </c>
      <c r="B1100" s="110" t="str">
        <f t="array" ref="B1100">销售记录!P1099:S1105</f>
        <v/>
      </c>
      <c r="C1100" s="111" t="str">
        <f t="array" ref="C1100">销售记录!Q1099:T1105</f>
        <v/>
      </c>
      <c r="D1100" s="110" t="str">
        <f t="array" ref="D1100">销售记录!R1099:U1105</f>
        <v/>
      </c>
      <c r="E1100" s="112" t="str">
        <f>IF(A1100="","",SUMIF(进货明细!$A$3:$A$5000,A1100,进货明细!$F$3:$F$5000))</f>
        <v/>
      </c>
      <c r="F1100" s="113" t="str">
        <f t="shared" si="51"/>
        <v/>
      </c>
      <c r="G1100" s="114" t="str">
        <f>IF(E1100="","",SUMIF(进货明细!$A$3:$A$5000,A1100,进货明细!$H$3:$H$5000))</f>
        <v/>
      </c>
      <c r="H1100" s="112" t="str">
        <f>IF(A1100="","",SUMIF(销售记录!$A$3:$A$5000,A1100,销售记录!$F$3:$F$5000))</f>
        <v/>
      </c>
      <c r="I1100" s="114" t="str">
        <f>IF(H1100="","",SUMIF(销售记录!$A$3:$A$5000,A1100,销售记录!$H$3:$H$5000))</f>
        <v/>
      </c>
      <c r="J1100" s="119" t="str">
        <f t="shared" si="52"/>
        <v/>
      </c>
      <c r="K1100" s="114" t="str">
        <f t="shared" si="53"/>
        <v/>
      </c>
      <c r="L1100" s="96"/>
    </row>
    <row r="1101" customHeight="1" spans="1:12">
      <c r="A1101" s="110" t="str">
        <f t="array" ref="A1101">销售记录!O1100:R1106</f>
        <v/>
      </c>
      <c r="B1101" s="110" t="str">
        <f t="array" ref="B1101">销售记录!P1100:S1106</f>
        <v/>
      </c>
      <c r="C1101" s="111" t="str">
        <f t="array" ref="C1101">销售记录!Q1100:T1106</f>
        <v/>
      </c>
      <c r="D1101" s="110" t="str">
        <f t="array" ref="D1101">销售记录!R1100:U1106</f>
        <v/>
      </c>
      <c r="E1101" s="112" t="str">
        <f>IF(A1101="","",SUMIF(进货明细!$A$3:$A$5000,A1101,进货明细!$F$3:$F$5000))</f>
        <v/>
      </c>
      <c r="F1101" s="113" t="str">
        <f t="shared" si="51"/>
        <v/>
      </c>
      <c r="G1101" s="114" t="str">
        <f>IF(E1101="","",SUMIF(进货明细!$A$3:$A$5000,A1101,进货明细!$H$3:$H$5000))</f>
        <v/>
      </c>
      <c r="H1101" s="112" t="str">
        <f>IF(A1101="","",SUMIF(销售记录!$A$3:$A$5000,A1101,销售记录!$F$3:$F$5000))</f>
        <v/>
      </c>
      <c r="I1101" s="114" t="str">
        <f>IF(H1101="","",SUMIF(销售记录!$A$3:$A$5000,A1101,销售记录!$H$3:$H$5000))</f>
        <v/>
      </c>
      <c r="J1101" s="119" t="str">
        <f t="shared" si="52"/>
        <v/>
      </c>
      <c r="K1101" s="114" t="str">
        <f t="shared" si="53"/>
        <v/>
      </c>
      <c r="L1101" s="96"/>
    </row>
    <row r="1102" customHeight="1" spans="1:12">
      <c r="A1102" s="110" t="str">
        <f t="array" ref="A1102">销售记录!O1101:R1107</f>
        <v/>
      </c>
      <c r="B1102" s="110" t="str">
        <f t="array" ref="B1102">销售记录!P1101:S1107</f>
        <v/>
      </c>
      <c r="C1102" s="111" t="str">
        <f t="array" ref="C1102">销售记录!Q1101:T1107</f>
        <v/>
      </c>
      <c r="D1102" s="110" t="str">
        <f t="array" ref="D1102">销售记录!R1101:U1107</f>
        <v/>
      </c>
      <c r="E1102" s="112" t="str">
        <f>IF(A1102="","",SUMIF(进货明细!$A$3:$A$5000,A1102,进货明细!$F$3:$F$5000))</f>
        <v/>
      </c>
      <c r="F1102" s="113" t="str">
        <f t="shared" si="51"/>
        <v/>
      </c>
      <c r="G1102" s="114" t="str">
        <f>IF(E1102="","",SUMIF(进货明细!$A$3:$A$5000,A1102,进货明细!$H$3:$H$5000))</f>
        <v/>
      </c>
      <c r="H1102" s="112" t="str">
        <f>IF(A1102="","",SUMIF(销售记录!$A$3:$A$5000,A1102,销售记录!$F$3:$F$5000))</f>
        <v/>
      </c>
      <c r="I1102" s="114" t="str">
        <f>IF(H1102="","",SUMIF(销售记录!$A$3:$A$5000,A1102,销售记录!$H$3:$H$5000))</f>
        <v/>
      </c>
      <c r="J1102" s="119" t="str">
        <f t="shared" si="52"/>
        <v/>
      </c>
      <c r="K1102" s="114" t="str">
        <f t="shared" si="53"/>
        <v/>
      </c>
      <c r="L1102" s="96"/>
    </row>
    <row r="1103" customHeight="1" spans="1:12">
      <c r="A1103" s="110" t="str">
        <f t="array" ref="A1103">销售记录!O1102:R1108</f>
        <v/>
      </c>
      <c r="B1103" s="110" t="str">
        <f t="array" ref="B1103">销售记录!P1102:S1108</f>
        <v/>
      </c>
      <c r="C1103" s="111" t="str">
        <f t="array" ref="C1103">销售记录!Q1102:T1108</f>
        <v/>
      </c>
      <c r="D1103" s="110" t="str">
        <f t="array" ref="D1103">销售记录!R1102:U1108</f>
        <v/>
      </c>
      <c r="E1103" s="112" t="str">
        <f>IF(A1103="","",SUMIF(进货明细!$A$3:$A$5000,A1103,进货明细!$F$3:$F$5000))</f>
        <v/>
      </c>
      <c r="F1103" s="113" t="str">
        <f t="shared" si="51"/>
        <v/>
      </c>
      <c r="G1103" s="114" t="str">
        <f>IF(E1103="","",SUMIF(进货明细!$A$3:$A$5000,A1103,进货明细!$H$3:$H$5000))</f>
        <v/>
      </c>
      <c r="H1103" s="112" t="str">
        <f>IF(A1103="","",SUMIF(销售记录!$A$3:$A$5000,A1103,销售记录!$F$3:$F$5000))</f>
        <v/>
      </c>
      <c r="I1103" s="114" t="str">
        <f>IF(H1103="","",SUMIF(销售记录!$A$3:$A$5000,A1103,销售记录!$H$3:$H$5000))</f>
        <v/>
      </c>
      <c r="J1103" s="119" t="str">
        <f t="shared" si="52"/>
        <v/>
      </c>
      <c r="K1103" s="114" t="str">
        <f t="shared" si="53"/>
        <v/>
      </c>
      <c r="L1103" s="96"/>
    </row>
    <row r="1104" customHeight="1" spans="1:12">
      <c r="A1104" s="110" t="str">
        <f t="array" ref="A1104">销售记录!O1103:R1109</f>
        <v/>
      </c>
      <c r="B1104" s="110" t="str">
        <f t="array" ref="B1104">销售记录!P1103:S1109</f>
        <v/>
      </c>
      <c r="C1104" s="111" t="str">
        <f t="array" ref="C1104">销售记录!Q1103:T1109</f>
        <v/>
      </c>
      <c r="D1104" s="110" t="str">
        <f t="array" ref="D1104">销售记录!R1103:U1109</f>
        <v/>
      </c>
      <c r="E1104" s="112" t="str">
        <f>IF(A1104="","",SUMIF(进货明细!$A$3:$A$5000,A1104,进货明细!$F$3:$F$5000))</f>
        <v/>
      </c>
      <c r="F1104" s="113" t="str">
        <f t="shared" si="51"/>
        <v/>
      </c>
      <c r="G1104" s="114" t="str">
        <f>IF(E1104="","",SUMIF(进货明细!$A$3:$A$5000,A1104,进货明细!$H$3:$H$5000))</f>
        <v/>
      </c>
      <c r="H1104" s="112" t="str">
        <f>IF(A1104="","",SUMIF(销售记录!$A$3:$A$5000,A1104,销售记录!$F$3:$F$5000))</f>
        <v/>
      </c>
      <c r="I1104" s="114" t="str">
        <f>IF(H1104="","",SUMIF(销售记录!$A$3:$A$5000,A1104,销售记录!$H$3:$H$5000))</f>
        <v/>
      </c>
      <c r="J1104" s="119" t="str">
        <f t="shared" si="52"/>
        <v/>
      </c>
      <c r="K1104" s="114" t="str">
        <f t="shared" si="53"/>
        <v/>
      </c>
      <c r="L1104" s="96"/>
    </row>
    <row r="1105" customHeight="1" spans="1:12">
      <c r="A1105" s="110" t="str">
        <f t="array" ref="A1105">销售记录!O1104:R1110</f>
        <v/>
      </c>
      <c r="B1105" s="110" t="str">
        <f t="array" ref="B1105">销售记录!P1104:S1110</f>
        <v/>
      </c>
      <c r="C1105" s="111" t="str">
        <f t="array" ref="C1105">销售记录!Q1104:T1110</f>
        <v/>
      </c>
      <c r="D1105" s="110" t="str">
        <f t="array" ref="D1105">销售记录!R1104:U1110</f>
        <v/>
      </c>
      <c r="E1105" s="112" t="str">
        <f>IF(A1105="","",SUMIF(进货明细!$A$3:$A$5000,A1105,进货明细!$F$3:$F$5000))</f>
        <v/>
      </c>
      <c r="F1105" s="113" t="str">
        <f t="shared" si="51"/>
        <v/>
      </c>
      <c r="G1105" s="114" t="str">
        <f>IF(E1105="","",SUMIF(进货明细!$A$3:$A$5000,A1105,进货明细!$H$3:$H$5000))</f>
        <v/>
      </c>
      <c r="H1105" s="112" t="str">
        <f>IF(A1105="","",SUMIF(销售记录!$A$3:$A$5000,A1105,销售记录!$F$3:$F$5000))</f>
        <v/>
      </c>
      <c r="I1105" s="114" t="str">
        <f>IF(H1105="","",SUMIF(销售记录!$A$3:$A$5000,A1105,销售记录!$H$3:$H$5000))</f>
        <v/>
      </c>
      <c r="J1105" s="119" t="str">
        <f t="shared" si="52"/>
        <v/>
      </c>
      <c r="K1105" s="114" t="str">
        <f t="shared" si="53"/>
        <v/>
      </c>
      <c r="L1105" s="96"/>
    </row>
    <row r="1106" customHeight="1" spans="1:12">
      <c r="A1106" s="110" t="str">
        <f t="array" ref="A1106">销售记录!O1105:R1111</f>
        <v/>
      </c>
      <c r="B1106" s="110" t="str">
        <f t="array" ref="B1106">销售记录!P1105:S1111</f>
        <v/>
      </c>
      <c r="C1106" s="111" t="str">
        <f t="array" ref="C1106">销售记录!Q1105:T1111</f>
        <v/>
      </c>
      <c r="D1106" s="110" t="str">
        <f t="array" ref="D1106">销售记录!R1105:U1111</f>
        <v/>
      </c>
      <c r="E1106" s="112" t="str">
        <f>IF(A1106="","",SUMIF(进货明细!$A$3:$A$5000,A1106,进货明细!$F$3:$F$5000))</f>
        <v/>
      </c>
      <c r="F1106" s="113" t="str">
        <f t="shared" si="51"/>
        <v/>
      </c>
      <c r="G1106" s="114" t="str">
        <f>IF(E1106="","",SUMIF(进货明细!$A$3:$A$5000,A1106,进货明细!$H$3:$H$5000))</f>
        <v/>
      </c>
      <c r="H1106" s="112" t="str">
        <f>IF(A1106="","",SUMIF(销售记录!$A$3:$A$5000,A1106,销售记录!$F$3:$F$5000))</f>
        <v/>
      </c>
      <c r="I1106" s="114" t="str">
        <f>IF(H1106="","",SUMIF(销售记录!$A$3:$A$5000,A1106,销售记录!$H$3:$H$5000))</f>
        <v/>
      </c>
      <c r="J1106" s="119" t="str">
        <f t="shared" si="52"/>
        <v/>
      </c>
      <c r="K1106" s="114" t="str">
        <f t="shared" si="53"/>
        <v/>
      </c>
      <c r="L1106" s="96"/>
    </row>
    <row r="1107" customHeight="1" spans="1:12">
      <c r="A1107" s="110" t="str">
        <f t="array" ref="A1107">销售记录!O1106:R1112</f>
        <v/>
      </c>
      <c r="B1107" s="110" t="str">
        <f t="array" ref="B1107">销售记录!P1106:S1112</f>
        <v/>
      </c>
      <c r="C1107" s="111" t="str">
        <f t="array" ref="C1107">销售记录!Q1106:T1112</f>
        <v/>
      </c>
      <c r="D1107" s="110" t="str">
        <f t="array" ref="D1107">销售记录!R1106:U1112</f>
        <v/>
      </c>
      <c r="E1107" s="112" t="str">
        <f>IF(A1107="","",SUMIF(进货明细!$A$3:$A$5000,A1107,进货明细!$F$3:$F$5000))</f>
        <v/>
      </c>
      <c r="F1107" s="113" t="str">
        <f t="shared" si="51"/>
        <v/>
      </c>
      <c r="G1107" s="114" t="str">
        <f>IF(E1107="","",SUMIF(进货明细!$A$3:$A$5000,A1107,进货明细!$H$3:$H$5000))</f>
        <v/>
      </c>
      <c r="H1107" s="112" t="str">
        <f>IF(A1107="","",SUMIF(销售记录!$A$3:$A$5000,A1107,销售记录!$F$3:$F$5000))</f>
        <v/>
      </c>
      <c r="I1107" s="114" t="str">
        <f>IF(H1107="","",SUMIF(销售记录!$A$3:$A$5000,A1107,销售记录!$H$3:$H$5000))</f>
        <v/>
      </c>
      <c r="J1107" s="119" t="str">
        <f t="shared" si="52"/>
        <v/>
      </c>
      <c r="K1107" s="114" t="str">
        <f t="shared" si="53"/>
        <v/>
      </c>
      <c r="L1107" s="96"/>
    </row>
    <row r="1108" customHeight="1" spans="1:12">
      <c r="A1108" s="110" t="str">
        <f t="array" ref="A1108">销售记录!O1107:R1113</f>
        <v/>
      </c>
      <c r="B1108" s="110" t="str">
        <f t="array" ref="B1108">销售记录!P1107:S1113</f>
        <v/>
      </c>
      <c r="C1108" s="111" t="str">
        <f t="array" ref="C1108">销售记录!Q1107:T1113</f>
        <v/>
      </c>
      <c r="D1108" s="110" t="str">
        <f t="array" ref="D1108">销售记录!R1107:U1113</f>
        <v/>
      </c>
      <c r="E1108" s="112" t="str">
        <f>IF(A1108="","",SUMIF(进货明细!$A$3:$A$5000,A1108,进货明细!$F$3:$F$5000))</f>
        <v/>
      </c>
      <c r="F1108" s="113" t="str">
        <f t="shared" si="51"/>
        <v/>
      </c>
      <c r="G1108" s="114" t="str">
        <f>IF(E1108="","",SUMIF(进货明细!$A$3:$A$5000,A1108,进货明细!$H$3:$H$5000))</f>
        <v/>
      </c>
      <c r="H1108" s="112" t="str">
        <f>IF(A1108="","",SUMIF(销售记录!$A$3:$A$5000,A1108,销售记录!$F$3:$F$5000))</f>
        <v/>
      </c>
      <c r="I1108" s="114" t="str">
        <f>IF(H1108="","",SUMIF(销售记录!$A$3:$A$5000,A1108,销售记录!$H$3:$H$5000))</f>
        <v/>
      </c>
      <c r="J1108" s="119" t="str">
        <f t="shared" si="52"/>
        <v/>
      </c>
      <c r="K1108" s="114" t="str">
        <f t="shared" si="53"/>
        <v/>
      </c>
      <c r="L1108" s="96"/>
    </row>
    <row r="1109" customHeight="1" spans="1:12">
      <c r="A1109" s="110" t="str">
        <f t="array" ref="A1109">销售记录!O1108:R1114</f>
        <v/>
      </c>
      <c r="B1109" s="110" t="str">
        <f t="array" ref="B1109">销售记录!P1108:S1114</f>
        <v/>
      </c>
      <c r="C1109" s="111" t="str">
        <f t="array" ref="C1109">销售记录!Q1108:T1114</f>
        <v/>
      </c>
      <c r="D1109" s="110" t="str">
        <f t="array" ref="D1109">销售记录!R1108:U1114</f>
        <v/>
      </c>
      <c r="E1109" s="112" t="str">
        <f>IF(A1109="","",SUMIF(进货明细!$A$3:$A$5000,A1109,进货明细!$F$3:$F$5000))</f>
        <v/>
      </c>
      <c r="F1109" s="113" t="str">
        <f t="shared" si="51"/>
        <v/>
      </c>
      <c r="G1109" s="114" t="str">
        <f>IF(E1109="","",SUMIF(进货明细!$A$3:$A$5000,A1109,进货明细!$H$3:$H$5000))</f>
        <v/>
      </c>
      <c r="H1109" s="112" t="str">
        <f>IF(A1109="","",SUMIF(销售记录!$A$3:$A$5000,A1109,销售记录!$F$3:$F$5000))</f>
        <v/>
      </c>
      <c r="I1109" s="114" t="str">
        <f>IF(H1109="","",SUMIF(销售记录!$A$3:$A$5000,A1109,销售记录!$H$3:$H$5000))</f>
        <v/>
      </c>
      <c r="J1109" s="119" t="str">
        <f t="shared" si="52"/>
        <v/>
      </c>
      <c r="K1109" s="114" t="str">
        <f t="shared" si="53"/>
        <v/>
      </c>
      <c r="L1109" s="96"/>
    </row>
    <row r="1110" customHeight="1" spans="1:12">
      <c r="A1110" s="110" t="str">
        <f t="array" ref="A1110">销售记录!O1109:R1115</f>
        <v/>
      </c>
      <c r="B1110" s="110" t="str">
        <f t="array" ref="B1110">销售记录!P1109:S1115</f>
        <v/>
      </c>
      <c r="C1110" s="111" t="str">
        <f t="array" ref="C1110">销售记录!Q1109:T1115</f>
        <v/>
      </c>
      <c r="D1110" s="110" t="str">
        <f t="array" ref="D1110">销售记录!R1109:U1115</f>
        <v/>
      </c>
      <c r="E1110" s="112" t="str">
        <f>IF(A1110="","",SUMIF(进货明细!$A$3:$A$5000,A1110,进货明细!$F$3:$F$5000))</f>
        <v/>
      </c>
      <c r="F1110" s="113" t="str">
        <f t="shared" si="51"/>
        <v/>
      </c>
      <c r="G1110" s="114" t="str">
        <f>IF(E1110="","",SUMIF(进货明细!$A$3:$A$5000,A1110,进货明细!$H$3:$H$5000))</f>
        <v/>
      </c>
      <c r="H1110" s="112" t="str">
        <f>IF(A1110="","",SUMIF(销售记录!$A$3:$A$5000,A1110,销售记录!$F$3:$F$5000))</f>
        <v/>
      </c>
      <c r="I1110" s="114" t="str">
        <f>IF(H1110="","",SUMIF(销售记录!$A$3:$A$5000,A1110,销售记录!$H$3:$H$5000))</f>
        <v/>
      </c>
      <c r="J1110" s="119" t="str">
        <f t="shared" si="52"/>
        <v/>
      </c>
      <c r="K1110" s="114" t="str">
        <f t="shared" si="53"/>
        <v/>
      </c>
      <c r="L1110" s="96"/>
    </row>
    <row r="1111" customHeight="1" spans="1:12">
      <c r="A1111" s="110" t="str">
        <f t="array" ref="A1111">销售记录!O1110:R1116</f>
        <v/>
      </c>
      <c r="B1111" s="110" t="str">
        <f t="array" ref="B1111">销售记录!P1110:S1116</f>
        <v/>
      </c>
      <c r="C1111" s="111" t="str">
        <f t="array" ref="C1111">销售记录!Q1110:T1116</f>
        <v/>
      </c>
      <c r="D1111" s="110" t="str">
        <f t="array" ref="D1111">销售记录!R1110:U1116</f>
        <v/>
      </c>
      <c r="E1111" s="112" t="str">
        <f>IF(A1111="","",SUMIF(进货明细!$A$3:$A$5000,A1111,进货明细!$F$3:$F$5000))</f>
        <v/>
      </c>
      <c r="F1111" s="113" t="str">
        <f t="shared" si="51"/>
        <v/>
      </c>
      <c r="G1111" s="114" t="str">
        <f>IF(E1111="","",SUMIF(进货明细!$A$3:$A$5000,A1111,进货明细!$H$3:$H$5000))</f>
        <v/>
      </c>
      <c r="H1111" s="112" t="str">
        <f>IF(A1111="","",SUMIF(销售记录!$A$3:$A$5000,A1111,销售记录!$F$3:$F$5000))</f>
        <v/>
      </c>
      <c r="I1111" s="114" t="str">
        <f>IF(H1111="","",SUMIF(销售记录!$A$3:$A$5000,A1111,销售记录!$H$3:$H$5000))</f>
        <v/>
      </c>
      <c r="J1111" s="119" t="str">
        <f t="shared" si="52"/>
        <v/>
      </c>
      <c r="K1111" s="114" t="str">
        <f t="shared" si="53"/>
        <v/>
      </c>
      <c r="L1111" s="96"/>
    </row>
    <row r="1112" customHeight="1" spans="1:12">
      <c r="A1112" s="110" t="str">
        <f t="array" ref="A1112">销售记录!O1111:R1117</f>
        <v/>
      </c>
      <c r="B1112" s="110" t="str">
        <f t="array" ref="B1112">销售记录!P1111:S1117</f>
        <v/>
      </c>
      <c r="C1112" s="111" t="str">
        <f t="array" ref="C1112">销售记录!Q1111:T1117</f>
        <v/>
      </c>
      <c r="D1112" s="110" t="str">
        <f t="array" ref="D1112">销售记录!R1111:U1117</f>
        <v/>
      </c>
      <c r="E1112" s="112" t="str">
        <f>IF(A1112="","",SUMIF(进货明细!$A$3:$A$5000,A1112,进货明细!$F$3:$F$5000))</f>
        <v/>
      </c>
      <c r="F1112" s="113" t="str">
        <f t="shared" si="51"/>
        <v/>
      </c>
      <c r="G1112" s="114" t="str">
        <f>IF(E1112="","",SUMIF(进货明细!$A$3:$A$5000,A1112,进货明细!$H$3:$H$5000))</f>
        <v/>
      </c>
      <c r="H1112" s="112" t="str">
        <f>IF(A1112="","",SUMIF(销售记录!$A$3:$A$5000,A1112,销售记录!$F$3:$F$5000))</f>
        <v/>
      </c>
      <c r="I1112" s="114" t="str">
        <f>IF(H1112="","",SUMIF(销售记录!$A$3:$A$5000,A1112,销售记录!$H$3:$H$5000))</f>
        <v/>
      </c>
      <c r="J1112" s="119" t="str">
        <f t="shared" si="52"/>
        <v/>
      </c>
      <c r="K1112" s="114" t="str">
        <f t="shared" si="53"/>
        <v/>
      </c>
      <c r="L1112" s="96"/>
    </row>
    <row r="1113" customHeight="1" spans="1:12">
      <c r="A1113" s="110" t="str">
        <f t="array" ref="A1113">销售记录!O1112:R1118</f>
        <v/>
      </c>
      <c r="B1113" s="110" t="str">
        <f t="array" ref="B1113">销售记录!P1112:S1118</f>
        <v/>
      </c>
      <c r="C1113" s="111" t="str">
        <f t="array" ref="C1113">销售记录!Q1112:T1118</f>
        <v/>
      </c>
      <c r="D1113" s="110" t="str">
        <f t="array" ref="D1113">销售记录!R1112:U1118</f>
        <v/>
      </c>
      <c r="E1113" s="112" t="str">
        <f>IF(A1113="","",SUMIF(进货明细!$A$3:$A$5000,A1113,进货明细!$F$3:$F$5000))</f>
        <v/>
      </c>
      <c r="F1113" s="113" t="str">
        <f t="shared" si="51"/>
        <v/>
      </c>
      <c r="G1113" s="114" t="str">
        <f>IF(E1113="","",SUMIF(进货明细!$A$3:$A$5000,A1113,进货明细!$H$3:$H$5000))</f>
        <v/>
      </c>
      <c r="H1113" s="112" t="str">
        <f>IF(A1113="","",SUMIF(销售记录!$A$3:$A$5000,A1113,销售记录!$F$3:$F$5000))</f>
        <v/>
      </c>
      <c r="I1113" s="114" t="str">
        <f>IF(H1113="","",SUMIF(销售记录!$A$3:$A$5000,A1113,销售记录!$H$3:$H$5000))</f>
        <v/>
      </c>
      <c r="J1113" s="119" t="str">
        <f t="shared" si="52"/>
        <v/>
      </c>
      <c r="K1113" s="114" t="str">
        <f t="shared" si="53"/>
        <v/>
      </c>
      <c r="L1113" s="96"/>
    </row>
    <row r="1114" customHeight="1" spans="1:12">
      <c r="A1114" s="110" t="str">
        <f t="array" ref="A1114">销售记录!O1113:R1119</f>
        <v/>
      </c>
      <c r="B1114" s="110" t="str">
        <f t="array" ref="B1114">销售记录!P1113:S1119</f>
        <v/>
      </c>
      <c r="C1114" s="111" t="str">
        <f t="array" ref="C1114">销售记录!Q1113:T1119</f>
        <v/>
      </c>
      <c r="D1114" s="110" t="str">
        <f t="array" ref="D1114">销售记录!R1113:U1119</f>
        <v/>
      </c>
      <c r="E1114" s="112" t="str">
        <f>IF(A1114="","",SUMIF(进货明细!$A$3:$A$5000,A1114,进货明细!$F$3:$F$5000))</f>
        <v/>
      </c>
      <c r="F1114" s="113" t="str">
        <f t="shared" si="51"/>
        <v/>
      </c>
      <c r="G1114" s="114" t="str">
        <f>IF(E1114="","",SUMIF(进货明细!$A$3:$A$5000,A1114,进货明细!$H$3:$H$5000))</f>
        <v/>
      </c>
      <c r="H1114" s="112" t="str">
        <f>IF(A1114="","",SUMIF(销售记录!$A$3:$A$5000,A1114,销售记录!$F$3:$F$5000))</f>
        <v/>
      </c>
      <c r="I1114" s="114" t="str">
        <f>IF(H1114="","",SUMIF(销售记录!$A$3:$A$5000,A1114,销售记录!$H$3:$H$5000))</f>
        <v/>
      </c>
      <c r="J1114" s="119" t="str">
        <f t="shared" si="52"/>
        <v/>
      </c>
      <c r="K1114" s="114" t="str">
        <f t="shared" si="53"/>
        <v/>
      </c>
      <c r="L1114" s="96"/>
    </row>
    <row r="1115" customHeight="1" spans="1:12">
      <c r="A1115" s="110" t="str">
        <f t="array" ref="A1115">销售记录!O1114:R1120</f>
        <v/>
      </c>
      <c r="B1115" s="110" t="str">
        <f t="array" ref="B1115">销售记录!P1114:S1120</f>
        <v/>
      </c>
      <c r="C1115" s="111" t="str">
        <f t="array" ref="C1115">销售记录!Q1114:T1120</f>
        <v/>
      </c>
      <c r="D1115" s="110" t="str">
        <f t="array" ref="D1115">销售记录!R1114:U1120</f>
        <v/>
      </c>
      <c r="E1115" s="112" t="str">
        <f>IF(A1115="","",SUMIF(进货明细!$A$3:$A$5000,A1115,进货明细!$F$3:$F$5000))</f>
        <v/>
      </c>
      <c r="F1115" s="113" t="str">
        <f t="shared" si="51"/>
        <v/>
      </c>
      <c r="G1115" s="114" t="str">
        <f>IF(E1115="","",SUMIF(进货明细!$A$3:$A$5000,A1115,进货明细!$H$3:$H$5000))</f>
        <v/>
      </c>
      <c r="H1115" s="112" t="str">
        <f>IF(A1115="","",SUMIF(销售记录!$A$3:$A$5000,A1115,销售记录!$F$3:$F$5000))</f>
        <v/>
      </c>
      <c r="I1115" s="114" t="str">
        <f>IF(H1115="","",SUMIF(销售记录!$A$3:$A$5000,A1115,销售记录!$H$3:$H$5000))</f>
        <v/>
      </c>
      <c r="J1115" s="119" t="str">
        <f t="shared" si="52"/>
        <v/>
      </c>
      <c r="K1115" s="114" t="str">
        <f t="shared" si="53"/>
        <v/>
      </c>
      <c r="L1115" s="96"/>
    </row>
    <row r="1116" customHeight="1" spans="1:12">
      <c r="A1116" s="110" t="str">
        <f t="array" ref="A1116">销售记录!O1115:R1121</f>
        <v/>
      </c>
      <c r="B1116" s="110" t="str">
        <f t="array" ref="B1116">销售记录!P1115:S1121</f>
        <v/>
      </c>
      <c r="C1116" s="111" t="str">
        <f t="array" ref="C1116">销售记录!Q1115:T1121</f>
        <v/>
      </c>
      <c r="D1116" s="110" t="str">
        <f t="array" ref="D1116">销售记录!R1115:U1121</f>
        <v/>
      </c>
      <c r="E1116" s="112" t="str">
        <f>IF(A1116="","",SUMIF(进货明细!$A$3:$A$5000,A1116,进货明细!$F$3:$F$5000))</f>
        <v/>
      </c>
      <c r="F1116" s="113" t="str">
        <f t="shared" si="51"/>
        <v/>
      </c>
      <c r="G1116" s="114" t="str">
        <f>IF(E1116="","",SUMIF(进货明细!$A$3:$A$5000,A1116,进货明细!$H$3:$H$5000))</f>
        <v/>
      </c>
      <c r="H1116" s="112" t="str">
        <f>IF(A1116="","",SUMIF(销售记录!$A$3:$A$5000,A1116,销售记录!$F$3:$F$5000))</f>
        <v/>
      </c>
      <c r="I1116" s="114" t="str">
        <f>IF(H1116="","",SUMIF(销售记录!$A$3:$A$5000,A1116,销售记录!$H$3:$H$5000))</f>
        <v/>
      </c>
      <c r="J1116" s="119" t="str">
        <f t="shared" si="52"/>
        <v/>
      </c>
      <c r="K1116" s="114" t="str">
        <f t="shared" si="53"/>
        <v/>
      </c>
      <c r="L1116" s="96"/>
    </row>
    <row r="1117" customHeight="1" spans="1:12">
      <c r="A1117" s="110" t="str">
        <f t="array" ref="A1117">销售记录!O1116:R1122</f>
        <v/>
      </c>
      <c r="B1117" s="110" t="str">
        <f t="array" ref="B1117">销售记录!P1116:S1122</f>
        <v/>
      </c>
      <c r="C1117" s="111" t="str">
        <f t="array" ref="C1117">销售记录!Q1116:T1122</f>
        <v/>
      </c>
      <c r="D1117" s="110" t="str">
        <f t="array" ref="D1117">销售记录!R1116:U1122</f>
        <v/>
      </c>
      <c r="E1117" s="112" t="str">
        <f>IF(A1117="","",SUMIF(进货明细!$A$3:$A$5000,A1117,进货明细!$F$3:$F$5000))</f>
        <v/>
      </c>
      <c r="F1117" s="113" t="str">
        <f t="shared" si="51"/>
        <v/>
      </c>
      <c r="G1117" s="114" t="str">
        <f>IF(E1117="","",SUMIF(进货明细!$A$3:$A$5000,A1117,进货明细!$H$3:$H$5000))</f>
        <v/>
      </c>
      <c r="H1117" s="112" t="str">
        <f>IF(A1117="","",SUMIF(销售记录!$A$3:$A$5000,A1117,销售记录!$F$3:$F$5000))</f>
        <v/>
      </c>
      <c r="I1117" s="114" t="str">
        <f>IF(H1117="","",SUMIF(销售记录!$A$3:$A$5000,A1117,销售记录!$H$3:$H$5000))</f>
        <v/>
      </c>
      <c r="J1117" s="119" t="str">
        <f t="shared" si="52"/>
        <v/>
      </c>
      <c r="K1117" s="114" t="str">
        <f t="shared" si="53"/>
        <v/>
      </c>
      <c r="L1117" s="96"/>
    </row>
    <row r="1118" customHeight="1" spans="1:12">
      <c r="A1118" s="110" t="str">
        <f t="array" ref="A1118">销售记录!O1117:R1123</f>
        <v/>
      </c>
      <c r="B1118" s="110" t="str">
        <f t="array" ref="B1118">销售记录!P1117:S1123</f>
        <v/>
      </c>
      <c r="C1118" s="111" t="str">
        <f t="array" ref="C1118">销售记录!Q1117:T1123</f>
        <v/>
      </c>
      <c r="D1118" s="110" t="str">
        <f t="array" ref="D1118">销售记录!R1117:U1123</f>
        <v/>
      </c>
      <c r="E1118" s="112" t="str">
        <f>IF(A1118="","",SUMIF(进货明细!$A$3:$A$5000,A1118,进货明细!$F$3:$F$5000))</f>
        <v/>
      </c>
      <c r="F1118" s="113" t="str">
        <f t="shared" si="51"/>
        <v/>
      </c>
      <c r="G1118" s="114" t="str">
        <f>IF(E1118="","",SUMIF(进货明细!$A$3:$A$5000,A1118,进货明细!$H$3:$H$5000))</f>
        <v/>
      </c>
      <c r="H1118" s="112" t="str">
        <f>IF(A1118="","",SUMIF(销售记录!$A$3:$A$5000,A1118,销售记录!$F$3:$F$5000))</f>
        <v/>
      </c>
      <c r="I1118" s="114" t="str">
        <f>IF(H1118="","",SUMIF(销售记录!$A$3:$A$5000,A1118,销售记录!$H$3:$H$5000))</f>
        <v/>
      </c>
      <c r="J1118" s="119" t="str">
        <f t="shared" si="52"/>
        <v/>
      </c>
      <c r="K1118" s="114" t="str">
        <f t="shared" si="53"/>
        <v/>
      </c>
      <c r="L1118" s="96"/>
    </row>
    <row r="1119" customHeight="1" spans="1:12">
      <c r="A1119" s="110" t="str">
        <f t="array" ref="A1119">销售记录!O1118:R1124</f>
        <v/>
      </c>
      <c r="B1119" s="110" t="str">
        <f t="array" ref="B1119">销售记录!P1118:S1124</f>
        <v/>
      </c>
      <c r="C1119" s="111" t="str">
        <f t="array" ref="C1119">销售记录!Q1118:T1124</f>
        <v/>
      </c>
      <c r="D1119" s="110" t="str">
        <f t="array" ref="D1119">销售记录!R1118:U1124</f>
        <v/>
      </c>
      <c r="E1119" s="112" t="str">
        <f>IF(A1119="","",SUMIF(进货明细!$A$3:$A$5000,A1119,进货明细!$F$3:$F$5000))</f>
        <v/>
      </c>
      <c r="F1119" s="113" t="str">
        <f t="shared" si="51"/>
        <v/>
      </c>
      <c r="G1119" s="114" t="str">
        <f>IF(E1119="","",SUMIF(进货明细!$A$3:$A$5000,A1119,进货明细!$H$3:$H$5000))</f>
        <v/>
      </c>
      <c r="H1119" s="112" t="str">
        <f>IF(A1119="","",SUMIF(销售记录!$A$3:$A$5000,A1119,销售记录!$F$3:$F$5000))</f>
        <v/>
      </c>
      <c r="I1119" s="114" t="str">
        <f>IF(H1119="","",SUMIF(销售记录!$A$3:$A$5000,A1119,销售记录!$H$3:$H$5000))</f>
        <v/>
      </c>
      <c r="J1119" s="119" t="str">
        <f t="shared" si="52"/>
        <v/>
      </c>
      <c r="K1119" s="114" t="str">
        <f t="shared" si="53"/>
        <v/>
      </c>
      <c r="L1119" s="96"/>
    </row>
    <row r="1120" customHeight="1" spans="1:12">
      <c r="A1120" s="110" t="str">
        <f t="array" ref="A1120">销售记录!O1119:R1125</f>
        <v/>
      </c>
      <c r="B1120" s="110" t="str">
        <f t="array" ref="B1120">销售记录!P1119:S1125</f>
        <v/>
      </c>
      <c r="C1120" s="111" t="str">
        <f t="array" ref="C1120">销售记录!Q1119:T1125</f>
        <v/>
      </c>
      <c r="D1120" s="110" t="str">
        <f t="array" ref="D1120">销售记录!R1119:U1125</f>
        <v/>
      </c>
      <c r="E1120" s="112" t="str">
        <f>IF(A1120="","",SUMIF(进货明细!$A$3:$A$5000,A1120,进货明细!$F$3:$F$5000))</f>
        <v/>
      </c>
      <c r="F1120" s="113" t="str">
        <f t="shared" si="51"/>
        <v/>
      </c>
      <c r="G1120" s="114" t="str">
        <f>IF(E1120="","",SUMIF(进货明细!$A$3:$A$5000,A1120,进货明细!$H$3:$H$5000))</f>
        <v/>
      </c>
      <c r="H1120" s="112" t="str">
        <f>IF(A1120="","",SUMIF(销售记录!$A$3:$A$5000,A1120,销售记录!$F$3:$F$5000))</f>
        <v/>
      </c>
      <c r="I1120" s="114" t="str">
        <f>IF(H1120="","",SUMIF(销售记录!$A$3:$A$5000,A1120,销售记录!$H$3:$H$5000))</f>
        <v/>
      </c>
      <c r="J1120" s="119" t="str">
        <f t="shared" si="52"/>
        <v/>
      </c>
      <c r="K1120" s="114" t="str">
        <f t="shared" si="53"/>
        <v/>
      </c>
      <c r="L1120" s="96"/>
    </row>
    <row r="1121" customHeight="1" spans="1:12">
      <c r="A1121" s="110" t="str">
        <f t="array" ref="A1121">销售记录!O1120:R1126</f>
        <v/>
      </c>
      <c r="B1121" s="110" t="str">
        <f t="array" ref="B1121">销售记录!P1120:S1126</f>
        <v/>
      </c>
      <c r="C1121" s="111" t="str">
        <f t="array" ref="C1121">销售记录!Q1120:T1126</f>
        <v/>
      </c>
      <c r="D1121" s="110" t="str">
        <f t="array" ref="D1121">销售记录!R1120:U1126</f>
        <v/>
      </c>
      <c r="E1121" s="112" t="str">
        <f>IF(A1121="","",SUMIF(进货明细!$A$3:$A$5000,A1121,进货明细!$F$3:$F$5000))</f>
        <v/>
      </c>
      <c r="F1121" s="113" t="str">
        <f t="shared" si="51"/>
        <v/>
      </c>
      <c r="G1121" s="114" t="str">
        <f>IF(E1121="","",SUMIF(进货明细!$A$3:$A$5000,A1121,进货明细!$H$3:$H$5000))</f>
        <v/>
      </c>
      <c r="H1121" s="112" t="str">
        <f>IF(A1121="","",SUMIF(销售记录!$A$3:$A$5000,A1121,销售记录!$F$3:$F$5000))</f>
        <v/>
      </c>
      <c r="I1121" s="114" t="str">
        <f>IF(H1121="","",SUMIF(销售记录!$A$3:$A$5000,A1121,销售记录!$H$3:$H$5000))</f>
        <v/>
      </c>
      <c r="J1121" s="119" t="str">
        <f t="shared" si="52"/>
        <v/>
      </c>
      <c r="K1121" s="114" t="str">
        <f t="shared" si="53"/>
        <v/>
      </c>
      <c r="L1121" s="96"/>
    </row>
    <row r="1122" customHeight="1" spans="1:12">
      <c r="A1122" s="110" t="str">
        <f t="array" ref="A1122">销售记录!O1121:R1127</f>
        <v/>
      </c>
      <c r="B1122" s="110" t="str">
        <f t="array" ref="B1122">销售记录!P1121:S1127</f>
        <v/>
      </c>
      <c r="C1122" s="111" t="str">
        <f t="array" ref="C1122">销售记录!Q1121:T1127</f>
        <v/>
      </c>
      <c r="D1122" s="110" t="str">
        <f t="array" ref="D1122">销售记录!R1121:U1127</f>
        <v/>
      </c>
      <c r="E1122" s="112" t="str">
        <f>IF(A1122="","",SUMIF(进货明细!$A$3:$A$5000,A1122,进货明细!$F$3:$F$5000))</f>
        <v/>
      </c>
      <c r="F1122" s="113" t="str">
        <f t="shared" si="51"/>
        <v/>
      </c>
      <c r="G1122" s="114" t="str">
        <f>IF(E1122="","",SUMIF(进货明细!$A$3:$A$5000,A1122,进货明细!$H$3:$H$5000))</f>
        <v/>
      </c>
      <c r="H1122" s="112" t="str">
        <f>IF(A1122="","",SUMIF(销售记录!$A$3:$A$5000,A1122,销售记录!$F$3:$F$5000))</f>
        <v/>
      </c>
      <c r="I1122" s="114" t="str">
        <f>IF(H1122="","",SUMIF(销售记录!$A$3:$A$5000,A1122,销售记录!$H$3:$H$5000))</f>
        <v/>
      </c>
      <c r="J1122" s="119" t="str">
        <f t="shared" si="52"/>
        <v/>
      </c>
      <c r="K1122" s="114" t="str">
        <f t="shared" si="53"/>
        <v/>
      </c>
      <c r="L1122" s="96"/>
    </row>
    <row r="1123" customHeight="1" spans="1:12">
      <c r="A1123" s="110" t="str">
        <f t="array" ref="A1123">销售记录!O1122:R1128</f>
        <v/>
      </c>
      <c r="B1123" s="110" t="str">
        <f t="array" ref="B1123">销售记录!P1122:S1128</f>
        <v/>
      </c>
      <c r="C1123" s="111" t="str">
        <f t="array" ref="C1123">销售记录!Q1122:T1128</f>
        <v/>
      </c>
      <c r="D1123" s="110" t="str">
        <f t="array" ref="D1123">销售记录!R1122:U1128</f>
        <v/>
      </c>
      <c r="E1123" s="112" t="str">
        <f>IF(A1123="","",SUMIF(进货明细!$A$3:$A$5000,A1123,进货明细!$F$3:$F$5000))</f>
        <v/>
      </c>
      <c r="F1123" s="113" t="str">
        <f t="shared" si="51"/>
        <v/>
      </c>
      <c r="G1123" s="114" t="str">
        <f>IF(E1123="","",SUMIF(进货明细!$A$3:$A$5000,A1123,进货明细!$H$3:$H$5000))</f>
        <v/>
      </c>
      <c r="H1123" s="112" t="str">
        <f>IF(A1123="","",SUMIF(销售记录!$A$3:$A$5000,A1123,销售记录!$F$3:$F$5000))</f>
        <v/>
      </c>
      <c r="I1123" s="114" t="str">
        <f>IF(H1123="","",SUMIF(销售记录!$A$3:$A$5000,A1123,销售记录!$H$3:$H$5000))</f>
        <v/>
      </c>
      <c r="J1123" s="119" t="str">
        <f t="shared" si="52"/>
        <v/>
      </c>
      <c r="K1123" s="114" t="str">
        <f t="shared" si="53"/>
        <v/>
      </c>
      <c r="L1123" s="96"/>
    </row>
    <row r="1124" customHeight="1" spans="1:12">
      <c r="A1124" s="110" t="str">
        <f t="array" ref="A1124">销售记录!O1123:R1129</f>
        <v/>
      </c>
      <c r="B1124" s="110" t="str">
        <f t="array" ref="B1124">销售记录!P1123:S1129</f>
        <v/>
      </c>
      <c r="C1124" s="111" t="str">
        <f t="array" ref="C1124">销售记录!Q1123:T1129</f>
        <v/>
      </c>
      <c r="D1124" s="110" t="str">
        <f t="array" ref="D1124">销售记录!R1123:U1129</f>
        <v/>
      </c>
      <c r="E1124" s="112" t="str">
        <f>IF(A1124="","",SUMIF(进货明细!$A$3:$A$5000,A1124,进货明细!$F$3:$F$5000))</f>
        <v/>
      </c>
      <c r="F1124" s="113" t="str">
        <f t="shared" si="51"/>
        <v/>
      </c>
      <c r="G1124" s="114" t="str">
        <f>IF(E1124="","",SUMIF(进货明细!$A$3:$A$5000,A1124,进货明细!$H$3:$H$5000))</f>
        <v/>
      </c>
      <c r="H1124" s="112" t="str">
        <f>IF(A1124="","",SUMIF(销售记录!$A$3:$A$5000,A1124,销售记录!$F$3:$F$5000))</f>
        <v/>
      </c>
      <c r="I1124" s="114" t="str">
        <f>IF(H1124="","",SUMIF(销售记录!$A$3:$A$5000,A1124,销售记录!$H$3:$H$5000))</f>
        <v/>
      </c>
      <c r="J1124" s="119" t="str">
        <f t="shared" si="52"/>
        <v/>
      </c>
      <c r="K1124" s="114" t="str">
        <f t="shared" si="53"/>
        <v/>
      </c>
      <c r="L1124" s="96"/>
    </row>
    <row r="1125" customHeight="1" spans="1:12">
      <c r="A1125" s="110" t="str">
        <f t="array" ref="A1125">销售记录!O1124:R1130</f>
        <v/>
      </c>
      <c r="B1125" s="110" t="str">
        <f t="array" ref="B1125">销售记录!P1124:S1130</f>
        <v/>
      </c>
      <c r="C1125" s="111" t="str">
        <f t="array" ref="C1125">销售记录!Q1124:T1130</f>
        <v/>
      </c>
      <c r="D1125" s="110" t="str">
        <f t="array" ref="D1125">销售记录!R1124:U1130</f>
        <v/>
      </c>
      <c r="E1125" s="112" t="str">
        <f>IF(A1125="","",SUMIF(进货明细!$A$3:$A$5000,A1125,进货明细!$F$3:$F$5000))</f>
        <v/>
      </c>
      <c r="F1125" s="113" t="str">
        <f t="shared" si="51"/>
        <v/>
      </c>
      <c r="G1125" s="114" t="str">
        <f>IF(E1125="","",SUMIF(进货明细!$A$3:$A$5000,A1125,进货明细!$H$3:$H$5000))</f>
        <v/>
      </c>
      <c r="H1125" s="112" t="str">
        <f>IF(A1125="","",SUMIF(销售记录!$A$3:$A$5000,A1125,销售记录!$F$3:$F$5000))</f>
        <v/>
      </c>
      <c r="I1125" s="114" t="str">
        <f>IF(H1125="","",SUMIF(销售记录!$A$3:$A$5000,A1125,销售记录!$H$3:$H$5000))</f>
        <v/>
      </c>
      <c r="J1125" s="119" t="str">
        <f t="shared" si="52"/>
        <v/>
      </c>
      <c r="K1125" s="114" t="str">
        <f t="shared" si="53"/>
        <v/>
      </c>
      <c r="L1125" s="96"/>
    </row>
    <row r="1126" customHeight="1" spans="1:12">
      <c r="A1126" s="110" t="str">
        <f t="array" ref="A1126">销售记录!O1125:R1131</f>
        <v/>
      </c>
      <c r="B1126" s="110" t="str">
        <f t="array" ref="B1126">销售记录!P1125:S1131</f>
        <v/>
      </c>
      <c r="C1126" s="111" t="str">
        <f t="array" ref="C1126">销售记录!Q1125:T1131</f>
        <v/>
      </c>
      <c r="D1126" s="110" t="str">
        <f t="array" ref="D1126">销售记录!R1125:U1131</f>
        <v/>
      </c>
      <c r="E1126" s="112" t="str">
        <f>IF(A1126="","",SUMIF(进货明细!$A$3:$A$5000,A1126,进货明细!$F$3:$F$5000))</f>
        <v/>
      </c>
      <c r="F1126" s="113" t="str">
        <f t="shared" si="51"/>
        <v/>
      </c>
      <c r="G1126" s="114" t="str">
        <f>IF(E1126="","",SUMIF(进货明细!$A$3:$A$5000,A1126,进货明细!$H$3:$H$5000))</f>
        <v/>
      </c>
      <c r="H1126" s="112" t="str">
        <f>IF(A1126="","",SUMIF(销售记录!$A$3:$A$5000,A1126,销售记录!$F$3:$F$5000))</f>
        <v/>
      </c>
      <c r="I1126" s="114" t="str">
        <f>IF(H1126="","",SUMIF(销售记录!$A$3:$A$5000,A1126,销售记录!$H$3:$H$5000))</f>
        <v/>
      </c>
      <c r="J1126" s="119" t="str">
        <f t="shared" si="52"/>
        <v/>
      </c>
      <c r="K1126" s="114" t="str">
        <f t="shared" si="53"/>
        <v/>
      </c>
      <c r="L1126" s="96"/>
    </row>
    <row r="1127" customHeight="1" spans="1:12">
      <c r="A1127" s="110" t="str">
        <f t="array" ref="A1127">销售记录!O1126:R1132</f>
        <v/>
      </c>
      <c r="B1127" s="110" t="str">
        <f t="array" ref="B1127">销售记录!P1126:S1132</f>
        <v/>
      </c>
      <c r="C1127" s="111" t="str">
        <f t="array" ref="C1127">销售记录!Q1126:T1132</f>
        <v/>
      </c>
      <c r="D1127" s="110" t="str">
        <f t="array" ref="D1127">销售记录!R1126:U1132</f>
        <v/>
      </c>
      <c r="E1127" s="112" t="str">
        <f>IF(A1127="","",SUMIF(进货明细!$A$3:$A$5000,A1127,进货明细!$F$3:$F$5000))</f>
        <v/>
      </c>
      <c r="F1127" s="113" t="str">
        <f t="shared" si="51"/>
        <v/>
      </c>
      <c r="G1127" s="114" t="str">
        <f>IF(E1127="","",SUMIF(进货明细!$A$3:$A$5000,A1127,进货明细!$H$3:$H$5000))</f>
        <v/>
      </c>
      <c r="H1127" s="112" t="str">
        <f>IF(A1127="","",SUMIF(销售记录!$A$3:$A$5000,A1127,销售记录!$F$3:$F$5000))</f>
        <v/>
      </c>
      <c r="I1127" s="114" t="str">
        <f>IF(H1127="","",SUMIF(销售记录!$A$3:$A$5000,A1127,销售记录!$H$3:$H$5000))</f>
        <v/>
      </c>
      <c r="J1127" s="119" t="str">
        <f t="shared" si="52"/>
        <v/>
      </c>
      <c r="K1127" s="114" t="str">
        <f t="shared" si="53"/>
        <v/>
      </c>
      <c r="L1127" s="96"/>
    </row>
    <row r="1128" customHeight="1" spans="1:12">
      <c r="A1128" s="110" t="str">
        <f t="array" ref="A1128">销售记录!O1127:R1133</f>
        <v/>
      </c>
      <c r="B1128" s="110" t="str">
        <f t="array" ref="B1128">销售记录!P1127:S1133</f>
        <v/>
      </c>
      <c r="C1128" s="111" t="str">
        <f t="array" ref="C1128">销售记录!Q1127:T1133</f>
        <v/>
      </c>
      <c r="D1128" s="110" t="str">
        <f t="array" ref="D1128">销售记录!R1127:U1133</f>
        <v/>
      </c>
      <c r="E1128" s="112" t="str">
        <f>IF(A1128="","",SUMIF(进货明细!$A$3:$A$5000,A1128,进货明细!$F$3:$F$5000))</f>
        <v/>
      </c>
      <c r="F1128" s="113" t="str">
        <f t="shared" si="51"/>
        <v/>
      </c>
      <c r="G1128" s="114" t="str">
        <f>IF(E1128="","",SUMIF(进货明细!$A$3:$A$5000,A1128,进货明细!$H$3:$H$5000))</f>
        <v/>
      </c>
      <c r="H1128" s="112" t="str">
        <f>IF(A1128="","",SUMIF(销售记录!$A$3:$A$5000,A1128,销售记录!$F$3:$F$5000))</f>
        <v/>
      </c>
      <c r="I1128" s="114" t="str">
        <f>IF(H1128="","",SUMIF(销售记录!$A$3:$A$5000,A1128,销售记录!$H$3:$H$5000))</f>
        <v/>
      </c>
      <c r="J1128" s="119" t="str">
        <f t="shared" si="52"/>
        <v/>
      </c>
      <c r="K1128" s="114" t="str">
        <f t="shared" si="53"/>
        <v/>
      </c>
      <c r="L1128" s="96"/>
    </row>
    <row r="1129" customHeight="1" spans="1:12">
      <c r="A1129" s="110" t="str">
        <f t="array" ref="A1129">销售记录!O1128:R1134</f>
        <v/>
      </c>
      <c r="B1129" s="110" t="str">
        <f t="array" ref="B1129">销售记录!P1128:S1134</f>
        <v/>
      </c>
      <c r="C1129" s="111" t="str">
        <f t="array" ref="C1129">销售记录!Q1128:T1134</f>
        <v/>
      </c>
      <c r="D1129" s="110" t="str">
        <f t="array" ref="D1129">销售记录!R1128:U1134</f>
        <v/>
      </c>
      <c r="E1129" s="112" t="str">
        <f>IF(A1129="","",SUMIF(进货明细!$A$3:$A$5000,A1129,进货明细!$F$3:$F$5000))</f>
        <v/>
      </c>
      <c r="F1129" s="113" t="str">
        <f t="shared" si="51"/>
        <v/>
      </c>
      <c r="G1129" s="114" t="str">
        <f>IF(E1129="","",SUMIF(进货明细!$A$3:$A$5000,A1129,进货明细!$H$3:$H$5000))</f>
        <v/>
      </c>
      <c r="H1129" s="112" t="str">
        <f>IF(A1129="","",SUMIF(销售记录!$A$3:$A$5000,A1129,销售记录!$F$3:$F$5000))</f>
        <v/>
      </c>
      <c r="I1129" s="114" t="str">
        <f>IF(H1129="","",SUMIF(销售记录!$A$3:$A$5000,A1129,销售记录!$H$3:$H$5000))</f>
        <v/>
      </c>
      <c r="J1129" s="119" t="str">
        <f t="shared" si="52"/>
        <v/>
      </c>
      <c r="K1129" s="114" t="str">
        <f t="shared" si="53"/>
        <v/>
      </c>
      <c r="L1129" s="96"/>
    </row>
    <row r="1130" customHeight="1" spans="1:12">
      <c r="A1130" s="110" t="str">
        <f t="array" ref="A1130">销售记录!O1129:R1135</f>
        <v/>
      </c>
      <c r="B1130" s="110" t="str">
        <f t="array" ref="B1130">销售记录!P1129:S1135</f>
        <v/>
      </c>
      <c r="C1130" s="111" t="str">
        <f t="array" ref="C1130">销售记录!Q1129:T1135</f>
        <v/>
      </c>
      <c r="D1130" s="110" t="str">
        <f t="array" ref="D1130">销售记录!R1129:U1135</f>
        <v/>
      </c>
      <c r="E1130" s="112" t="str">
        <f>IF(A1130="","",SUMIF(进货明细!$A$3:$A$5000,A1130,进货明细!$F$3:$F$5000))</f>
        <v/>
      </c>
      <c r="F1130" s="113" t="str">
        <f t="shared" si="51"/>
        <v/>
      </c>
      <c r="G1130" s="114" t="str">
        <f>IF(E1130="","",SUMIF(进货明细!$A$3:$A$5000,A1130,进货明细!$H$3:$H$5000))</f>
        <v/>
      </c>
      <c r="H1130" s="112" t="str">
        <f>IF(A1130="","",SUMIF(销售记录!$A$3:$A$5000,A1130,销售记录!$F$3:$F$5000))</f>
        <v/>
      </c>
      <c r="I1130" s="114" t="str">
        <f>IF(H1130="","",SUMIF(销售记录!$A$3:$A$5000,A1130,销售记录!$H$3:$H$5000))</f>
        <v/>
      </c>
      <c r="J1130" s="119" t="str">
        <f t="shared" si="52"/>
        <v/>
      </c>
      <c r="K1130" s="114" t="str">
        <f t="shared" si="53"/>
        <v/>
      </c>
      <c r="L1130" s="96"/>
    </row>
    <row r="1131" customHeight="1" spans="1:12">
      <c r="A1131" s="110" t="str">
        <f t="array" ref="A1131">销售记录!O1130:R1136</f>
        <v/>
      </c>
      <c r="B1131" s="110" t="str">
        <f t="array" ref="B1131">销售记录!P1130:S1136</f>
        <v/>
      </c>
      <c r="C1131" s="111" t="str">
        <f t="array" ref="C1131">销售记录!Q1130:T1136</f>
        <v/>
      </c>
      <c r="D1131" s="110" t="str">
        <f t="array" ref="D1131">销售记录!R1130:U1136</f>
        <v/>
      </c>
      <c r="E1131" s="112" t="str">
        <f>IF(A1131="","",SUMIF(进货明细!$A$3:$A$5000,A1131,进货明细!$F$3:$F$5000))</f>
        <v/>
      </c>
      <c r="F1131" s="113" t="str">
        <f t="shared" si="51"/>
        <v/>
      </c>
      <c r="G1131" s="114" t="str">
        <f>IF(E1131="","",SUMIF(进货明细!$A$3:$A$5000,A1131,进货明细!$H$3:$H$5000))</f>
        <v/>
      </c>
      <c r="H1131" s="112" t="str">
        <f>IF(A1131="","",SUMIF(销售记录!$A$3:$A$5000,A1131,销售记录!$F$3:$F$5000))</f>
        <v/>
      </c>
      <c r="I1131" s="114" t="str">
        <f>IF(H1131="","",SUMIF(销售记录!$A$3:$A$5000,A1131,销售记录!$H$3:$H$5000))</f>
        <v/>
      </c>
      <c r="J1131" s="119" t="str">
        <f t="shared" si="52"/>
        <v/>
      </c>
      <c r="K1131" s="114" t="str">
        <f t="shared" si="53"/>
        <v/>
      </c>
      <c r="L1131" s="96"/>
    </row>
    <row r="1132" customHeight="1" spans="1:12">
      <c r="A1132" s="110" t="str">
        <f t="array" ref="A1132">销售记录!O1131:R1137</f>
        <v/>
      </c>
      <c r="B1132" s="110" t="str">
        <f t="array" ref="B1132">销售记录!P1131:S1137</f>
        <v/>
      </c>
      <c r="C1132" s="111" t="str">
        <f t="array" ref="C1132">销售记录!Q1131:T1137</f>
        <v/>
      </c>
      <c r="D1132" s="110" t="str">
        <f t="array" ref="D1132">销售记录!R1131:U1137</f>
        <v/>
      </c>
      <c r="E1132" s="112" t="str">
        <f>IF(A1132="","",SUMIF(进货明细!$A$3:$A$5000,A1132,进货明细!$F$3:$F$5000))</f>
        <v/>
      </c>
      <c r="F1132" s="113" t="str">
        <f t="shared" si="51"/>
        <v/>
      </c>
      <c r="G1132" s="114" t="str">
        <f>IF(E1132="","",SUMIF(进货明细!$A$3:$A$5000,A1132,进货明细!$H$3:$H$5000))</f>
        <v/>
      </c>
      <c r="H1132" s="112" t="str">
        <f>IF(A1132="","",SUMIF(销售记录!$A$3:$A$5000,A1132,销售记录!$F$3:$F$5000))</f>
        <v/>
      </c>
      <c r="I1132" s="114" t="str">
        <f>IF(H1132="","",SUMIF(销售记录!$A$3:$A$5000,A1132,销售记录!$H$3:$H$5000))</f>
        <v/>
      </c>
      <c r="J1132" s="119" t="str">
        <f t="shared" si="52"/>
        <v/>
      </c>
      <c r="K1132" s="114" t="str">
        <f t="shared" si="53"/>
        <v/>
      </c>
      <c r="L1132" s="96"/>
    </row>
    <row r="1133" customHeight="1" spans="1:12">
      <c r="A1133" s="110" t="str">
        <f t="array" ref="A1133">销售记录!O1132:R1138</f>
        <v/>
      </c>
      <c r="B1133" s="110" t="str">
        <f t="array" ref="B1133">销售记录!P1132:S1138</f>
        <v/>
      </c>
      <c r="C1133" s="111" t="str">
        <f t="array" ref="C1133">销售记录!Q1132:T1138</f>
        <v/>
      </c>
      <c r="D1133" s="110" t="str">
        <f t="array" ref="D1133">销售记录!R1132:U1138</f>
        <v/>
      </c>
      <c r="E1133" s="112" t="str">
        <f>IF(A1133="","",SUMIF(进货明细!$A$3:$A$5000,A1133,进货明细!$F$3:$F$5000))</f>
        <v/>
      </c>
      <c r="F1133" s="113" t="str">
        <f t="shared" si="51"/>
        <v/>
      </c>
      <c r="G1133" s="114" t="str">
        <f>IF(E1133="","",SUMIF(进货明细!$A$3:$A$5000,A1133,进货明细!$H$3:$H$5000))</f>
        <v/>
      </c>
      <c r="H1133" s="112" t="str">
        <f>IF(A1133="","",SUMIF(销售记录!$A$3:$A$5000,A1133,销售记录!$F$3:$F$5000))</f>
        <v/>
      </c>
      <c r="I1133" s="114" t="str">
        <f>IF(H1133="","",SUMIF(销售记录!$A$3:$A$5000,A1133,销售记录!$H$3:$H$5000))</f>
        <v/>
      </c>
      <c r="J1133" s="119" t="str">
        <f t="shared" si="52"/>
        <v/>
      </c>
      <c r="K1133" s="114" t="str">
        <f t="shared" si="53"/>
        <v/>
      </c>
      <c r="L1133" s="96"/>
    </row>
    <row r="1134" customHeight="1" spans="1:12">
      <c r="A1134" s="110" t="str">
        <f t="array" ref="A1134">销售记录!O1133:R1139</f>
        <v/>
      </c>
      <c r="B1134" s="110" t="str">
        <f t="array" ref="B1134">销售记录!P1133:S1139</f>
        <v/>
      </c>
      <c r="C1134" s="111" t="str">
        <f t="array" ref="C1134">销售记录!Q1133:T1139</f>
        <v/>
      </c>
      <c r="D1134" s="110" t="str">
        <f t="array" ref="D1134">销售记录!R1133:U1139</f>
        <v/>
      </c>
      <c r="E1134" s="112" t="str">
        <f>IF(A1134="","",SUMIF(进货明细!$A$3:$A$5000,A1134,进货明细!$F$3:$F$5000))</f>
        <v/>
      </c>
      <c r="F1134" s="113" t="str">
        <f t="shared" si="51"/>
        <v/>
      </c>
      <c r="G1134" s="114" t="str">
        <f>IF(E1134="","",SUMIF(进货明细!$A$3:$A$5000,A1134,进货明细!$H$3:$H$5000))</f>
        <v/>
      </c>
      <c r="H1134" s="112" t="str">
        <f>IF(A1134="","",SUMIF(销售记录!$A$3:$A$5000,A1134,销售记录!$F$3:$F$5000))</f>
        <v/>
      </c>
      <c r="I1134" s="114" t="str">
        <f>IF(H1134="","",SUMIF(销售记录!$A$3:$A$5000,A1134,销售记录!$H$3:$H$5000))</f>
        <v/>
      </c>
      <c r="J1134" s="119" t="str">
        <f t="shared" si="52"/>
        <v/>
      </c>
      <c r="K1134" s="114" t="str">
        <f t="shared" si="53"/>
        <v/>
      </c>
      <c r="L1134" s="96"/>
    </row>
    <row r="1135" customHeight="1" spans="1:12">
      <c r="A1135" s="110" t="str">
        <f t="array" ref="A1135">销售记录!O1134:R1140</f>
        <v/>
      </c>
      <c r="B1135" s="110" t="str">
        <f t="array" ref="B1135">销售记录!P1134:S1140</f>
        <v/>
      </c>
      <c r="C1135" s="111" t="str">
        <f t="array" ref="C1135">销售记录!Q1134:T1140</f>
        <v/>
      </c>
      <c r="D1135" s="110" t="str">
        <f t="array" ref="D1135">销售记录!R1134:U1140</f>
        <v/>
      </c>
      <c r="E1135" s="112" t="str">
        <f>IF(A1135="","",SUMIF(进货明细!$A$3:$A$5000,A1135,进货明细!$F$3:$F$5000))</f>
        <v/>
      </c>
      <c r="F1135" s="113" t="str">
        <f t="shared" si="51"/>
        <v/>
      </c>
      <c r="G1135" s="114" t="str">
        <f>IF(E1135="","",SUMIF(进货明细!$A$3:$A$5000,A1135,进货明细!$H$3:$H$5000))</f>
        <v/>
      </c>
      <c r="H1135" s="112" t="str">
        <f>IF(A1135="","",SUMIF(销售记录!$A$3:$A$5000,A1135,销售记录!$F$3:$F$5000))</f>
        <v/>
      </c>
      <c r="I1135" s="114" t="str">
        <f>IF(H1135="","",SUMIF(销售记录!$A$3:$A$5000,A1135,销售记录!$H$3:$H$5000))</f>
        <v/>
      </c>
      <c r="J1135" s="119" t="str">
        <f t="shared" si="52"/>
        <v/>
      </c>
      <c r="K1135" s="114" t="str">
        <f t="shared" si="53"/>
        <v/>
      </c>
      <c r="L1135" s="96"/>
    </row>
    <row r="1136" customHeight="1" spans="1:12">
      <c r="A1136" s="110" t="str">
        <f t="array" ref="A1136">销售记录!O1135:R1141</f>
        <v/>
      </c>
      <c r="B1136" s="110" t="str">
        <f t="array" ref="B1136">销售记录!P1135:S1141</f>
        <v/>
      </c>
      <c r="C1136" s="111" t="str">
        <f t="array" ref="C1136">销售记录!Q1135:T1141</f>
        <v/>
      </c>
      <c r="D1136" s="110" t="str">
        <f t="array" ref="D1136">销售记录!R1135:U1141</f>
        <v/>
      </c>
      <c r="E1136" s="112" t="str">
        <f>IF(A1136="","",SUMIF(进货明细!$A$3:$A$5000,A1136,进货明细!$F$3:$F$5000))</f>
        <v/>
      </c>
      <c r="F1136" s="113" t="str">
        <f t="shared" si="51"/>
        <v/>
      </c>
      <c r="G1136" s="114" t="str">
        <f>IF(E1136="","",SUMIF(进货明细!$A$3:$A$5000,A1136,进货明细!$H$3:$H$5000))</f>
        <v/>
      </c>
      <c r="H1136" s="112" t="str">
        <f>IF(A1136="","",SUMIF(销售记录!$A$3:$A$5000,A1136,销售记录!$F$3:$F$5000))</f>
        <v/>
      </c>
      <c r="I1136" s="114" t="str">
        <f>IF(H1136="","",SUMIF(销售记录!$A$3:$A$5000,A1136,销售记录!$H$3:$H$5000))</f>
        <v/>
      </c>
      <c r="J1136" s="119" t="str">
        <f t="shared" si="52"/>
        <v/>
      </c>
      <c r="K1136" s="114" t="str">
        <f t="shared" si="53"/>
        <v/>
      </c>
      <c r="L1136" s="96"/>
    </row>
    <row r="1137" customHeight="1" spans="1:12">
      <c r="A1137" s="110" t="str">
        <f t="array" ref="A1137">销售记录!O1136:R1142</f>
        <v/>
      </c>
      <c r="B1137" s="110" t="str">
        <f t="array" ref="B1137">销售记录!P1136:S1142</f>
        <v/>
      </c>
      <c r="C1137" s="111" t="str">
        <f t="array" ref="C1137">销售记录!Q1136:T1142</f>
        <v/>
      </c>
      <c r="D1137" s="110" t="str">
        <f t="array" ref="D1137">销售记录!R1136:U1142</f>
        <v/>
      </c>
      <c r="E1137" s="112" t="str">
        <f>IF(A1137="","",SUMIF(进货明细!$A$3:$A$5000,A1137,进货明细!$F$3:$F$5000))</f>
        <v/>
      </c>
      <c r="F1137" s="113" t="str">
        <f t="shared" si="51"/>
        <v/>
      </c>
      <c r="G1137" s="114" t="str">
        <f>IF(E1137="","",SUMIF(进货明细!$A$3:$A$5000,A1137,进货明细!$H$3:$H$5000))</f>
        <v/>
      </c>
      <c r="H1137" s="112" t="str">
        <f>IF(A1137="","",SUMIF(销售记录!$A$3:$A$5000,A1137,销售记录!$F$3:$F$5000))</f>
        <v/>
      </c>
      <c r="I1137" s="114" t="str">
        <f>IF(H1137="","",SUMIF(销售记录!$A$3:$A$5000,A1137,销售记录!$H$3:$H$5000))</f>
        <v/>
      </c>
      <c r="J1137" s="119" t="str">
        <f t="shared" si="52"/>
        <v/>
      </c>
      <c r="K1137" s="114" t="str">
        <f t="shared" si="53"/>
        <v/>
      </c>
      <c r="L1137" s="96"/>
    </row>
    <row r="1138" customHeight="1" spans="1:12">
      <c r="A1138" s="110" t="str">
        <f t="array" ref="A1138">销售记录!O1137:R1143</f>
        <v/>
      </c>
      <c r="B1138" s="110" t="str">
        <f t="array" ref="B1138">销售记录!P1137:S1143</f>
        <v/>
      </c>
      <c r="C1138" s="111" t="str">
        <f t="array" ref="C1138">销售记录!Q1137:T1143</f>
        <v/>
      </c>
      <c r="D1138" s="110" t="str">
        <f t="array" ref="D1138">销售记录!R1137:U1143</f>
        <v/>
      </c>
      <c r="E1138" s="112" t="str">
        <f>IF(A1138="","",SUMIF(进货明细!$A$3:$A$5000,A1138,进货明细!$F$3:$F$5000))</f>
        <v/>
      </c>
      <c r="F1138" s="113" t="str">
        <f t="shared" si="51"/>
        <v/>
      </c>
      <c r="G1138" s="114" t="str">
        <f>IF(E1138="","",SUMIF(进货明细!$A$3:$A$5000,A1138,进货明细!$H$3:$H$5000))</f>
        <v/>
      </c>
      <c r="H1138" s="112" t="str">
        <f>IF(A1138="","",SUMIF(销售记录!$A$3:$A$5000,A1138,销售记录!$F$3:$F$5000))</f>
        <v/>
      </c>
      <c r="I1138" s="114" t="str">
        <f>IF(H1138="","",SUMIF(销售记录!$A$3:$A$5000,A1138,销售记录!$H$3:$H$5000))</f>
        <v/>
      </c>
      <c r="J1138" s="119" t="str">
        <f t="shared" si="52"/>
        <v/>
      </c>
      <c r="K1138" s="114" t="str">
        <f t="shared" si="53"/>
        <v/>
      </c>
      <c r="L1138" s="96"/>
    </row>
    <row r="1139" customHeight="1" spans="1:12">
      <c r="A1139" s="110" t="str">
        <f t="array" ref="A1139">销售记录!O1138:R1144</f>
        <v/>
      </c>
      <c r="B1139" s="110" t="str">
        <f t="array" ref="B1139">销售记录!P1138:S1144</f>
        <v/>
      </c>
      <c r="C1139" s="111" t="str">
        <f t="array" ref="C1139">销售记录!Q1138:T1144</f>
        <v/>
      </c>
      <c r="D1139" s="110" t="str">
        <f t="array" ref="D1139">销售记录!R1138:U1144</f>
        <v/>
      </c>
      <c r="E1139" s="112" t="str">
        <f>IF(A1139="","",SUMIF(进货明细!$A$3:$A$5000,A1139,进货明细!$F$3:$F$5000))</f>
        <v/>
      </c>
      <c r="F1139" s="113" t="str">
        <f t="shared" si="51"/>
        <v/>
      </c>
      <c r="G1139" s="114" t="str">
        <f>IF(E1139="","",SUMIF(进货明细!$A$3:$A$5000,A1139,进货明细!$H$3:$H$5000))</f>
        <v/>
      </c>
      <c r="H1139" s="112" t="str">
        <f>IF(A1139="","",SUMIF(销售记录!$A$3:$A$5000,A1139,销售记录!$F$3:$F$5000))</f>
        <v/>
      </c>
      <c r="I1139" s="114" t="str">
        <f>IF(H1139="","",SUMIF(销售记录!$A$3:$A$5000,A1139,销售记录!$H$3:$H$5000))</f>
        <v/>
      </c>
      <c r="J1139" s="119" t="str">
        <f t="shared" si="52"/>
        <v/>
      </c>
      <c r="K1139" s="114" t="str">
        <f t="shared" si="53"/>
        <v/>
      </c>
      <c r="L1139" s="96"/>
    </row>
    <row r="1140" customHeight="1" spans="1:12">
      <c r="A1140" s="110" t="str">
        <f t="array" ref="A1140">销售记录!O1139:R1145</f>
        <v/>
      </c>
      <c r="B1140" s="110" t="str">
        <f t="array" ref="B1140">销售记录!P1139:S1145</f>
        <v/>
      </c>
      <c r="C1140" s="111" t="str">
        <f t="array" ref="C1140">销售记录!Q1139:T1145</f>
        <v/>
      </c>
      <c r="D1140" s="110" t="str">
        <f t="array" ref="D1140">销售记录!R1139:U1145</f>
        <v/>
      </c>
      <c r="E1140" s="112" t="str">
        <f>IF(A1140="","",SUMIF(进货明细!$A$3:$A$5000,A1140,进货明细!$F$3:$F$5000))</f>
        <v/>
      </c>
      <c r="F1140" s="113" t="str">
        <f t="shared" si="51"/>
        <v/>
      </c>
      <c r="G1140" s="114" t="str">
        <f>IF(E1140="","",SUMIF(进货明细!$A$3:$A$5000,A1140,进货明细!$H$3:$H$5000))</f>
        <v/>
      </c>
      <c r="H1140" s="112" t="str">
        <f>IF(A1140="","",SUMIF(销售记录!$A$3:$A$5000,A1140,销售记录!$F$3:$F$5000))</f>
        <v/>
      </c>
      <c r="I1140" s="114" t="str">
        <f>IF(H1140="","",SUMIF(销售记录!$A$3:$A$5000,A1140,销售记录!$H$3:$H$5000))</f>
        <v/>
      </c>
      <c r="J1140" s="119" t="str">
        <f t="shared" si="52"/>
        <v/>
      </c>
      <c r="K1140" s="114" t="str">
        <f t="shared" si="53"/>
        <v/>
      </c>
      <c r="L1140" s="96"/>
    </row>
    <row r="1141" customHeight="1" spans="1:12">
      <c r="A1141" s="110" t="str">
        <f t="array" ref="A1141">销售记录!O1140:R1146</f>
        <v/>
      </c>
      <c r="B1141" s="110" t="str">
        <f t="array" ref="B1141">销售记录!P1140:S1146</f>
        <v/>
      </c>
      <c r="C1141" s="111" t="str">
        <f t="array" ref="C1141">销售记录!Q1140:T1146</f>
        <v/>
      </c>
      <c r="D1141" s="110" t="str">
        <f t="array" ref="D1141">销售记录!R1140:U1146</f>
        <v/>
      </c>
      <c r="E1141" s="112" t="str">
        <f>IF(A1141="","",SUMIF(进货明细!$A$3:$A$5000,A1141,进货明细!$F$3:$F$5000))</f>
        <v/>
      </c>
      <c r="F1141" s="113" t="str">
        <f t="shared" si="51"/>
        <v/>
      </c>
      <c r="G1141" s="114" t="str">
        <f>IF(E1141="","",SUMIF(进货明细!$A$3:$A$5000,A1141,进货明细!$H$3:$H$5000))</f>
        <v/>
      </c>
      <c r="H1141" s="112" t="str">
        <f>IF(A1141="","",SUMIF(销售记录!$A$3:$A$5000,A1141,销售记录!$F$3:$F$5000))</f>
        <v/>
      </c>
      <c r="I1141" s="114" t="str">
        <f>IF(H1141="","",SUMIF(销售记录!$A$3:$A$5000,A1141,销售记录!$H$3:$H$5000))</f>
        <v/>
      </c>
      <c r="J1141" s="119" t="str">
        <f t="shared" si="52"/>
        <v/>
      </c>
      <c r="K1141" s="114" t="str">
        <f t="shared" si="53"/>
        <v/>
      </c>
      <c r="L1141" s="96"/>
    </row>
    <row r="1142" customHeight="1" spans="1:12">
      <c r="A1142" s="110" t="str">
        <f t="array" ref="A1142">销售记录!O1141:R1147</f>
        <v/>
      </c>
      <c r="B1142" s="110" t="str">
        <f t="array" ref="B1142">销售记录!P1141:S1147</f>
        <v/>
      </c>
      <c r="C1142" s="111" t="str">
        <f t="array" ref="C1142">销售记录!Q1141:T1147</f>
        <v/>
      </c>
      <c r="D1142" s="110" t="str">
        <f t="array" ref="D1142">销售记录!R1141:U1147</f>
        <v/>
      </c>
      <c r="E1142" s="112" t="str">
        <f>IF(A1142="","",SUMIF(进货明细!$A$3:$A$5000,A1142,进货明细!$F$3:$F$5000))</f>
        <v/>
      </c>
      <c r="F1142" s="113" t="str">
        <f t="shared" si="51"/>
        <v/>
      </c>
      <c r="G1142" s="114" t="str">
        <f>IF(E1142="","",SUMIF(进货明细!$A$3:$A$5000,A1142,进货明细!$H$3:$H$5000))</f>
        <v/>
      </c>
      <c r="H1142" s="112" t="str">
        <f>IF(A1142="","",SUMIF(销售记录!$A$3:$A$5000,A1142,销售记录!$F$3:$F$5000))</f>
        <v/>
      </c>
      <c r="I1142" s="114" t="str">
        <f>IF(H1142="","",SUMIF(销售记录!$A$3:$A$5000,A1142,销售记录!$H$3:$H$5000))</f>
        <v/>
      </c>
      <c r="J1142" s="119" t="str">
        <f t="shared" si="52"/>
        <v/>
      </c>
      <c r="K1142" s="114" t="str">
        <f t="shared" si="53"/>
        <v/>
      </c>
      <c r="L1142" s="96"/>
    </row>
    <row r="1143" customHeight="1" spans="1:12">
      <c r="A1143" s="110" t="str">
        <f t="array" ref="A1143">销售记录!O1142:R1148</f>
        <v/>
      </c>
      <c r="B1143" s="110" t="str">
        <f t="array" ref="B1143">销售记录!P1142:S1148</f>
        <v/>
      </c>
      <c r="C1143" s="111" t="str">
        <f t="array" ref="C1143">销售记录!Q1142:T1148</f>
        <v/>
      </c>
      <c r="D1143" s="110" t="str">
        <f t="array" ref="D1143">销售记录!R1142:U1148</f>
        <v/>
      </c>
      <c r="E1143" s="112" t="str">
        <f>IF(A1143="","",SUMIF(进货明细!$A$3:$A$5000,A1143,进货明细!$F$3:$F$5000))</f>
        <v/>
      </c>
      <c r="F1143" s="113" t="str">
        <f t="shared" si="51"/>
        <v/>
      </c>
      <c r="G1143" s="114" t="str">
        <f>IF(E1143="","",SUMIF(进货明细!$A$3:$A$5000,A1143,进货明细!$H$3:$H$5000))</f>
        <v/>
      </c>
      <c r="H1143" s="112" t="str">
        <f>IF(A1143="","",SUMIF(销售记录!$A$3:$A$5000,A1143,销售记录!$F$3:$F$5000))</f>
        <v/>
      </c>
      <c r="I1143" s="114" t="str">
        <f>IF(H1143="","",SUMIF(销售记录!$A$3:$A$5000,A1143,销售记录!$H$3:$H$5000))</f>
        <v/>
      </c>
      <c r="J1143" s="119" t="str">
        <f t="shared" si="52"/>
        <v/>
      </c>
      <c r="K1143" s="114" t="str">
        <f t="shared" si="53"/>
        <v/>
      </c>
      <c r="L1143" s="96"/>
    </row>
    <row r="1144" customHeight="1" spans="1:12">
      <c r="A1144" s="110" t="str">
        <f t="array" ref="A1144">销售记录!O1143:R1149</f>
        <v/>
      </c>
      <c r="B1144" s="110" t="str">
        <f t="array" ref="B1144">销售记录!P1143:S1149</f>
        <v/>
      </c>
      <c r="C1144" s="111" t="str">
        <f t="array" ref="C1144">销售记录!Q1143:T1149</f>
        <v/>
      </c>
      <c r="D1144" s="110" t="str">
        <f t="array" ref="D1144">销售记录!R1143:U1149</f>
        <v/>
      </c>
      <c r="E1144" s="112" t="str">
        <f>IF(A1144="","",SUMIF(进货明细!$A$3:$A$5000,A1144,进货明细!$F$3:$F$5000))</f>
        <v/>
      </c>
      <c r="F1144" s="113" t="str">
        <f t="shared" si="51"/>
        <v/>
      </c>
      <c r="G1144" s="114" t="str">
        <f>IF(E1144="","",SUMIF(进货明细!$A$3:$A$5000,A1144,进货明细!$H$3:$H$5000))</f>
        <v/>
      </c>
      <c r="H1144" s="112" t="str">
        <f>IF(A1144="","",SUMIF(销售记录!$A$3:$A$5000,A1144,销售记录!$F$3:$F$5000))</f>
        <v/>
      </c>
      <c r="I1144" s="114" t="str">
        <f>IF(H1144="","",SUMIF(销售记录!$A$3:$A$5000,A1144,销售记录!$H$3:$H$5000))</f>
        <v/>
      </c>
      <c r="J1144" s="119" t="str">
        <f t="shared" si="52"/>
        <v/>
      </c>
      <c r="K1144" s="114" t="str">
        <f t="shared" si="53"/>
        <v/>
      </c>
      <c r="L1144" s="96"/>
    </row>
    <row r="1145" customHeight="1" spans="1:12">
      <c r="A1145" s="110" t="str">
        <f t="array" ref="A1145">销售记录!O1144:R1150</f>
        <v/>
      </c>
      <c r="B1145" s="110" t="str">
        <f t="array" ref="B1145">销售记录!P1144:S1150</f>
        <v/>
      </c>
      <c r="C1145" s="111" t="str">
        <f t="array" ref="C1145">销售记录!Q1144:T1150</f>
        <v/>
      </c>
      <c r="D1145" s="110" t="str">
        <f t="array" ref="D1145">销售记录!R1144:U1150</f>
        <v/>
      </c>
      <c r="E1145" s="112" t="str">
        <f>IF(A1145="","",SUMIF(进货明细!$A$3:$A$5000,A1145,进货明细!$F$3:$F$5000))</f>
        <v/>
      </c>
      <c r="F1145" s="113" t="str">
        <f t="shared" si="51"/>
        <v/>
      </c>
      <c r="G1145" s="114" t="str">
        <f>IF(E1145="","",SUMIF(进货明细!$A$3:$A$5000,A1145,进货明细!$H$3:$H$5000))</f>
        <v/>
      </c>
      <c r="H1145" s="112" t="str">
        <f>IF(A1145="","",SUMIF(销售记录!$A$3:$A$5000,A1145,销售记录!$F$3:$F$5000))</f>
        <v/>
      </c>
      <c r="I1145" s="114" t="str">
        <f>IF(H1145="","",SUMIF(销售记录!$A$3:$A$5000,A1145,销售记录!$H$3:$H$5000))</f>
        <v/>
      </c>
      <c r="J1145" s="119" t="str">
        <f t="shared" si="52"/>
        <v/>
      </c>
      <c r="K1145" s="114" t="str">
        <f t="shared" si="53"/>
        <v/>
      </c>
      <c r="L1145" s="96"/>
    </row>
    <row r="1146" customHeight="1" spans="1:12">
      <c r="A1146" s="110" t="str">
        <f t="array" ref="A1146">销售记录!O1145:R1151</f>
        <v/>
      </c>
      <c r="B1146" s="110" t="str">
        <f t="array" ref="B1146">销售记录!P1145:S1151</f>
        <v/>
      </c>
      <c r="C1146" s="111" t="str">
        <f t="array" ref="C1146">销售记录!Q1145:T1151</f>
        <v/>
      </c>
      <c r="D1146" s="110" t="str">
        <f t="array" ref="D1146">销售记录!R1145:U1151</f>
        <v/>
      </c>
      <c r="E1146" s="112" t="str">
        <f>IF(A1146="","",SUMIF(进货明细!$A$3:$A$5000,A1146,进货明细!$F$3:$F$5000))</f>
        <v/>
      </c>
      <c r="F1146" s="113" t="str">
        <f t="shared" si="51"/>
        <v/>
      </c>
      <c r="G1146" s="114" t="str">
        <f>IF(E1146="","",SUMIF(进货明细!$A$3:$A$5000,A1146,进货明细!$H$3:$H$5000))</f>
        <v/>
      </c>
      <c r="H1146" s="112" t="str">
        <f>IF(A1146="","",SUMIF(销售记录!$A$3:$A$5000,A1146,销售记录!$F$3:$F$5000))</f>
        <v/>
      </c>
      <c r="I1146" s="114" t="str">
        <f>IF(H1146="","",SUMIF(销售记录!$A$3:$A$5000,A1146,销售记录!$H$3:$H$5000))</f>
        <v/>
      </c>
      <c r="J1146" s="119" t="str">
        <f t="shared" si="52"/>
        <v/>
      </c>
      <c r="K1146" s="114" t="str">
        <f t="shared" si="53"/>
        <v/>
      </c>
      <c r="L1146" s="96"/>
    </row>
    <row r="1147" customHeight="1" spans="1:12">
      <c r="A1147" s="110" t="str">
        <f t="array" ref="A1147">销售记录!O1146:R1152</f>
        <v/>
      </c>
      <c r="B1147" s="110" t="str">
        <f t="array" ref="B1147">销售记录!P1146:S1152</f>
        <v/>
      </c>
      <c r="C1147" s="111" t="str">
        <f t="array" ref="C1147">销售记录!Q1146:T1152</f>
        <v/>
      </c>
      <c r="D1147" s="110" t="str">
        <f t="array" ref="D1147">销售记录!R1146:U1152</f>
        <v/>
      </c>
      <c r="E1147" s="112" t="str">
        <f>IF(A1147="","",SUMIF(进货明细!$A$3:$A$5000,A1147,进货明细!$F$3:$F$5000))</f>
        <v/>
      </c>
      <c r="F1147" s="113" t="str">
        <f t="shared" si="51"/>
        <v/>
      </c>
      <c r="G1147" s="114" t="str">
        <f>IF(E1147="","",SUMIF(进货明细!$A$3:$A$5000,A1147,进货明细!$H$3:$H$5000))</f>
        <v/>
      </c>
      <c r="H1147" s="112" t="str">
        <f>IF(A1147="","",SUMIF(销售记录!$A$3:$A$5000,A1147,销售记录!$F$3:$F$5000))</f>
        <v/>
      </c>
      <c r="I1147" s="114" t="str">
        <f>IF(H1147="","",SUMIF(销售记录!$A$3:$A$5000,A1147,销售记录!$H$3:$H$5000))</f>
        <v/>
      </c>
      <c r="J1147" s="119" t="str">
        <f t="shared" si="52"/>
        <v/>
      </c>
      <c r="K1147" s="114" t="str">
        <f t="shared" si="53"/>
        <v/>
      </c>
      <c r="L1147" s="96"/>
    </row>
    <row r="1148" customHeight="1" spans="1:12">
      <c r="A1148" s="110" t="str">
        <f t="array" ref="A1148">销售记录!O1147:R1153</f>
        <v/>
      </c>
      <c r="B1148" s="110" t="str">
        <f t="array" ref="B1148">销售记录!P1147:S1153</f>
        <v/>
      </c>
      <c r="C1148" s="111" t="str">
        <f t="array" ref="C1148">销售记录!Q1147:T1153</f>
        <v/>
      </c>
      <c r="D1148" s="110" t="str">
        <f t="array" ref="D1148">销售记录!R1147:U1153</f>
        <v/>
      </c>
      <c r="E1148" s="112" t="str">
        <f>IF(A1148="","",SUMIF(进货明细!$A$3:$A$5000,A1148,进货明细!$F$3:$F$5000))</f>
        <v/>
      </c>
      <c r="F1148" s="113" t="str">
        <f t="shared" si="51"/>
        <v/>
      </c>
      <c r="G1148" s="114" t="str">
        <f>IF(E1148="","",SUMIF(进货明细!$A$3:$A$5000,A1148,进货明细!$H$3:$H$5000))</f>
        <v/>
      </c>
      <c r="H1148" s="112" t="str">
        <f>IF(A1148="","",SUMIF(销售记录!$A$3:$A$5000,A1148,销售记录!$F$3:$F$5000))</f>
        <v/>
      </c>
      <c r="I1148" s="114" t="str">
        <f>IF(H1148="","",SUMIF(销售记录!$A$3:$A$5000,A1148,销售记录!$H$3:$H$5000))</f>
        <v/>
      </c>
      <c r="J1148" s="119" t="str">
        <f t="shared" si="52"/>
        <v/>
      </c>
      <c r="K1148" s="114" t="str">
        <f t="shared" si="53"/>
        <v/>
      </c>
      <c r="L1148" s="96"/>
    </row>
    <row r="1149" customHeight="1" spans="1:12">
      <c r="A1149" s="110" t="str">
        <f t="array" ref="A1149">销售记录!O1148:R1154</f>
        <v/>
      </c>
      <c r="B1149" s="110" t="str">
        <f t="array" ref="B1149">销售记录!P1148:S1154</f>
        <v/>
      </c>
      <c r="C1149" s="111" t="str">
        <f t="array" ref="C1149">销售记录!Q1148:T1154</f>
        <v/>
      </c>
      <c r="D1149" s="110" t="str">
        <f t="array" ref="D1149">销售记录!R1148:U1154</f>
        <v/>
      </c>
      <c r="E1149" s="112" t="str">
        <f>IF(A1149="","",SUMIF(进货明细!$A$3:$A$5000,A1149,进货明细!$F$3:$F$5000))</f>
        <v/>
      </c>
      <c r="F1149" s="113" t="str">
        <f t="shared" si="51"/>
        <v/>
      </c>
      <c r="G1149" s="114" t="str">
        <f>IF(E1149="","",SUMIF(进货明细!$A$3:$A$5000,A1149,进货明细!$H$3:$H$5000))</f>
        <v/>
      </c>
      <c r="H1149" s="112" t="str">
        <f>IF(A1149="","",SUMIF(销售记录!$A$3:$A$5000,A1149,销售记录!$F$3:$F$5000))</f>
        <v/>
      </c>
      <c r="I1149" s="114" t="str">
        <f>IF(H1149="","",SUMIF(销售记录!$A$3:$A$5000,A1149,销售记录!$H$3:$H$5000))</f>
        <v/>
      </c>
      <c r="J1149" s="119" t="str">
        <f t="shared" si="52"/>
        <v/>
      </c>
      <c r="K1149" s="114" t="str">
        <f t="shared" si="53"/>
        <v/>
      </c>
      <c r="L1149" s="96"/>
    </row>
    <row r="1150" customHeight="1" spans="1:12">
      <c r="A1150" s="110" t="str">
        <f t="array" ref="A1150">销售记录!O1149:R1155</f>
        <v/>
      </c>
      <c r="B1150" s="110" t="str">
        <f t="array" ref="B1150">销售记录!P1149:S1155</f>
        <v/>
      </c>
      <c r="C1150" s="111" t="str">
        <f t="array" ref="C1150">销售记录!Q1149:T1155</f>
        <v/>
      </c>
      <c r="D1150" s="110" t="str">
        <f t="array" ref="D1150">销售记录!R1149:U1155</f>
        <v/>
      </c>
      <c r="E1150" s="112" t="str">
        <f>IF(A1150="","",SUMIF(进货明细!$A$3:$A$5000,A1150,进货明细!$F$3:$F$5000))</f>
        <v/>
      </c>
      <c r="F1150" s="113" t="str">
        <f t="shared" si="51"/>
        <v/>
      </c>
      <c r="G1150" s="114" t="str">
        <f>IF(E1150="","",SUMIF(进货明细!$A$3:$A$5000,A1150,进货明细!$H$3:$H$5000))</f>
        <v/>
      </c>
      <c r="H1150" s="112" t="str">
        <f>IF(A1150="","",SUMIF(销售记录!$A$3:$A$5000,A1150,销售记录!$F$3:$F$5000))</f>
        <v/>
      </c>
      <c r="I1150" s="114" t="str">
        <f>IF(H1150="","",SUMIF(销售记录!$A$3:$A$5000,A1150,销售记录!$H$3:$H$5000))</f>
        <v/>
      </c>
      <c r="J1150" s="119" t="str">
        <f t="shared" si="52"/>
        <v/>
      </c>
      <c r="K1150" s="114" t="str">
        <f t="shared" si="53"/>
        <v/>
      </c>
      <c r="L1150" s="96"/>
    </row>
    <row r="1151" customHeight="1" spans="1:12">
      <c r="A1151" s="110" t="str">
        <f t="array" ref="A1151">销售记录!O1150:R1156</f>
        <v/>
      </c>
      <c r="B1151" s="110" t="str">
        <f t="array" ref="B1151">销售记录!P1150:S1156</f>
        <v/>
      </c>
      <c r="C1151" s="111" t="str">
        <f t="array" ref="C1151">销售记录!Q1150:T1156</f>
        <v/>
      </c>
      <c r="D1151" s="110" t="str">
        <f t="array" ref="D1151">销售记录!R1150:U1156</f>
        <v/>
      </c>
      <c r="E1151" s="112" t="str">
        <f>IF(A1151="","",SUMIF(进货明细!$A$3:$A$5000,A1151,进货明细!$F$3:$F$5000))</f>
        <v/>
      </c>
      <c r="F1151" s="113" t="str">
        <f t="shared" si="51"/>
        <v/>
      </c>
      <c r="G1151" s="114" t="str">
        <f>IF(E1151="","",SUMIF(进货明细!$A$3:$A$5000,A1151,进货明细!$H$3:$H$5000))</f>
        <v/>
      </c>
      <c r="H1151" s="112" t="str">
        <f>IF(A1151="","",SUMIF(销售记录!$A$3:$A$5000,A1151,销售记录!$F$3:$F$5000))</f>
        <v/>
      </c>
      <c r="I1151" s="114" t="str">
        <f>IF(H1151="","",SUMIF(销售记录!$A$3:$A$5000,A1151,销售记录!$H$3:$H$5000))</f>
        <v/>
      </c>
      <c r="J1151" s="119" t="str">
        <f t="shared" si="52"/>
        <v/>
      </c>
      <c r="K1151" s="114" t="str">
        <f t="shared" si="53"/>
        <v/>
      </c>
      <c r="L1151" s="96"/>
    </row>
    <row r="1152" customHeight="1" spans="1:12">
      <c r="A1152" s="110" t="str">
        <f t="array" ref="A1152">销售记录!O1151:R1157</f>
        <v/>
      </c>
      <c r="B1152" s="110" t="str">
        <f t="array" ref="B1152">销售记录!P1151:S1157</f>
        <v/>
      </c>
      <c r="C1152" s="111" t="str">
        <f t="array" ref="C1152">销售记录!Q1151:T1157</f>
        <v/>
      </c>
      <c r="D1152" s="110" t="str">
        <f t="array" ref="D1152">销售记录!R1151:U1157</f>
        <v/>
      </c>
      <c r="E1152" s="112" t="str">
        <f>IF(A1152="","",SUMIF(进货明细!$A$3:$A$5000,A1152,进货明细!$F$3:$F$5000))</f>
        <v/>
      </c>
      <c r="F1152" s="113" t="str">
        <f t="shared" si="51"/>
        <v/>
      </c>
      <c r="G1152" s="114" t="str">
        <f>IF(E1152="","",SUMIF(进货明细!$A$3:$A$5000,A1152,进货明细!$H$3:$H$5000))</f>
        <v/>
      </c>
      <c r="H1152" s="112" t="str">
        <f>IF(A1152="","",SUMIF(销售记录!$A$3:$A$5000,A1152,销售记录!$F$3:$F$5000))</f>
        <v/>
      </c>
      <c r="I1152" s="114" t="str">
        <f>IF(H1152="","",SUMIF(销售记录!$A$3:$A$5000,A1152,销售记录!$H$3:$H$5000))</f>
        <v/>
      </c>
      <c r="J1152" s="119" t="str">
        <f t="shared" si="52"/>
        <v/>
      </c>
      <c r="K1152" s="114" t="str">
        <f t="shared" si="53"/>
        <v/>
      </c>
      <c r="L1152" s="96"/>
    </row>
    <row r="1153" customHeight="1" spans="1:12">
      <c r="A1153" s="110" t="str">
        <f t="array" ref="A1153">销售记录!O1152:R1158</f>
        <v/>
      </c>
      <c r="B1153" s="110" t="str">
        <f t="array" ref="B1153">销售记录!P1152:S1158</f>
        <v/>
      </c>
      <c r="C1153" s="111" t="str">
        <f t="array" ref="C1153">销售记录!Q1152:T1158</f>
        <v/>
      </c>
      <c r="D1153" s="110" t="str">
        <f t="array" ref="D1153">销售记录!R1152:U1158</f>
        <v/>
      </c>
      <c r="E1153" s="112" t="str">
        <f>IF(A1153="","",SUMIF(进货明细!$A$3:$A$5000,A1153,进货明细!$F$3:$F$5000))</f>
        <v/>
      </c>
      <c r="F1153" s="113" t="str">
        <f t="shared" si="51"/>
        <v/>
      </c>
      <c r="G1153" s="114" t="str">
        <f>IF(E1153="","",SUMIF(进货明细!$A$3:$A$5000,A1153,进货明细!$H$3:$H$5000))</f>
        <v/>
      </c>
      <c r="H1153" s="112" t="str">
        <f>IF(A1153="","",SUMIF(销售记录!$A$3:$A$5000,A1153,销售记录!$F$3:$F$5000))</f>
        <v/>
      </c>
      <c r="I1153" s="114" t="str">
        <f>IF(H1153="","",SUMIF(销售记录!$A$3:$A$5000,A1153,销售记录!$H$3:$H$5000))</f>
        <v/>
      </c>
      <c r="J1153" s="119" t="str">
        <f t="shared" si="52"/>
        <v/>
      </c>
      <c r="K1153" s="114" t="str">
        <f t="shared" si="53"/>
        <v/>
      </c>
      <c r="L1153" s="96"/>
    </row>
    <row r="1154" customHeight="1" spans="1:12">
      <c r="A1154" s="110" t="str">
        <f t="array" ref="A1154">销售记录!O1153:R1159</f>
        <v/>
      </c>
      <c r="B1154" s="110" t="str">
        <f t="array" ref="B1154">销售记录!P1153:S1159</f>
        <v/>
      </c>
      <c r="C1154" s="111" t="str">
        <f t="array" ref="C1154">销售记录!Q1153:T1159</f>
        <v/>
      </c>
      <c r="D1154" s="110" t="str">
        <f t="array" ref="D1154">销售记录!R1153:U1159</f>
        <v/>
      </c>
      <c r="E1154" s="112" t="str">
        <f>IF(A1154="","",SUMIF(进货明细!$A$3:$A$5000,A1154,进货明细!$F$3:$F$5000))</f>
        <v/>
      </c>
      <c r="F1154" s="113" t="str">
        <f t="shared" si="51"/>
        <v/>
      </c>
      <c r="G1154" s="114" t="str">
        <f>IF(E1154="","",SUMIF(进货明细!$A$3:$A$5000,A1154,进货明细!$H$3:$H$5000))</f>
        <v/>
      </c>
      <c r="H1154" s="112" t="str">
        <f>IF(A1154="","",SUMIF(销售记录!$A$3:$A$5000,A1154,销售记录!$F$3:$F$5000))</f>
        <v/>
      </c>
      <c r="I1154" s="114" t="str">
        <f>IF(H1154="","",SUMIF(销售记录!$A$3:$A$5000,A1154,销售记录!$H$3:$H$5000))</f>
        <v/>
      </c>
      <c r="J1154" s="119" t="str">
        <f t="shared" si="52"/>
        <v/>
      </c>
      <c r="K1154" s="114" t="str">
        <f t="shared" si="53"/>
        <v/>
      </c>
      <c r="L1154" s="96"/>
    </row>
    <row r="1155" customHeight="1" spans="1:12">
      <c r="A1155" s="110" t="str">
        <f t="array" ref="A1155">销售记录!O1154:R1160</f>
        <v/>
      </c>
      <c r="B1155" s="110" t="str">
        <f t="array" ref="B1155">销售记录!P1154:S1160</f>
        <v/>
      </c>
      <c r="C1155" s="111" t="str">
        <f t="array" ref="C1155">销售记录!Q1154:T1160</f>
        <v/>
      </c>
      <c r="D1155" s="110" t="str">
        <f t="array" ref="D1155">销售记录!R1154:U1160</f>
        <v/>
      </c>
      <c r="E1155" s="112" t="str">
        <f>IF(A1155="","",SUMIF(进货明细!$A$3:$A$5000,A1155,进货明细!$F$3:$F$5000))</f>
        <v/>
      </c>
      <c r="F1155" s="113" t="str">
        <f t="shared" si="51"/>
        <v/>
      </c>
      <c r="G1155" s="114" t="str">
        <f>IF(E1155="","",SUMIF(进货明细!$A$3:$A$5000,A1155,进货明细!$H$3:$H$5000))</f>
        <v/>
      </c>
      <c r="H1155" s="112" t="str">
        <f>IF(A1155="","",SUMIF(销售记录!$A$3:$A$5000,A1155,销售记录!$F$3:$F$5000))</f>
        <v/>
      </c>
      <c r="I1155" s="114" t="str">
        <f>IF(H1155="","",SUMIF(销售记录!$A$3:$A$5000,A1155,销售记录!$H$3:$H$5000))</f>
        <v/>
      </c>
      <c r="J1155" s="119" t="str">
        <f t="shared" si="52"/>
        <v/>
      </c>
      <c r="K1155" s="114" t="str">
        <f t="shared" si="53"/>
        <v/>
      </c>
      <c r="L1155" s="96"/>
    </row>
    <row r="1156" customHeight="1" spans="1:12">
      <c r="A1156" s="110" t="str">
        <f t="array" ref="A1156">销售记录!O1155:R1161</f>
        <v/>
      </c>
      <c r="B1156" s="110" t="str">
        <f t="array" ref="B1156">销售记录!P1155:S1161</f>
        <v/>
      </c>
      <c r="C1156" s="111" t="str">
        <f t="array" ref="C1156">销售记录!Q1155:T1161</f>
        <v/>
      </c>
      <c r="D1156" s="110" t="str">
        <f t="array" ref="D1156">销售记录!R1155:U1161</f>
        <v/>
      </c>
      <c r="E1156" s="112" t="str">
        <f>IF(A1156="","",SUMIF(进货明细!$A$3:$A$5000,A1156,进货明细!$F$3:$F$5000))</f>
        <v/>
      </c>
      <c r="F1156" s="113" t="str">
        <f t="shared" si="51"/>
        <v/>
      </c>
      <c r="G1156" s="114" t="str">
        <f>IF(E1156="","",SUMIF(进货明细!$A$3:$A$5000,A1156,进货明细!$H$3:$H$5000))</f>
        <v/>
      </c>
      <c r="H1156" s="112" t="str">
        <f>IF(A1156="","",SUMIF(销售记录!$A$3:$A$5000,A1156,销售记录!$F$3:$F$5000))</f>
        <v/>
      </c>
      <c r="I1156" s="114" t="str">
        <f>IF(H1156="","",SUMIF(销售记录!$A$3:$A$5000,A1156,销售记录!$H$3:$H$5000))</f>
        <v/>
      </c>
      <c r="J1156" s="119" t="str">
        <f t="shared" si="52"/>
        <v/>
      </c>
      <c r="K1156" s="114" t="str">
        <f t="shared" si="53"/>
        <v/>
      </c>
      <c r="L1156" s="96"/>
    </row>
    <row r="1157" customHeight="1" spans="1:12">
      <c r="A1157" s="110" t="str">
        <f t="array" ref="A1157">销售记录!O1156:R1162</f>
        <v/>
      </c>
      <c r="B1157" s="110" t="str">
        <f t="array" ref="B1157">销售记录!P1156:S1162</f>
        <v/>
      </c>
      <c r="C1157" s="111" t="str">
        <f t="array" ref="C1157">销售记录!Q1156:T1162</f>
        <v/>
      </c>
      <c r="D1157" s="110" t="str">
        <f t="array" ref="D1157">销售记录!R1156:U1162</f>
        <v/>
      </c>
      <c r="E1157" s="112" t="str">
        <f>IF(A1157="","",SUMIF(进货明细!$A$3:$A$5000,A1157,进货明细!$F$3:$F$5000))</f>
        <v/>
      </c>
      <c r="F1157" s="113" t="str">
        <f t="shared" ref="F1157:F1220" si="54">IF(E1157="","",G1157/E1157)</f>
        <v/>
      </c>
      <c r="G1157" s="114" t="str">
        <f>IF(E1157="","",SUMIF(进货明细!$A$3:$A$5000,A1157,进货明细!$H$3:$H$5000))</f>
        <v/>
      </c>
      <c r="H1157" s="112" t="str">
        <f>IF(A1157="","",SUMIF(销售记录!$A$3:$A$5000,A1157,销售记录!$F$3:$F$5000))</f>
        <v/>
      </c>
      <c r="I1157" s="114" t="str">
        <f>IF(H1157="","",SUMIF(销售记录!$A$3:$A$5000,A1157,销售记录!$H$3:$H$5000))</f>
        <v/>
      </c>
      <c r="J1157" s="119" t="str">
        <f t="shared" ref="J1157:J1220" si="55">IF(E1157="","",E1157-H1157)</f>
        <v/>
      </c>
      <c r="K1157" s="114" t="str">
        <f t="shared" ref="K1157:K1220" si="56">IF(ISERROR(I1157-G1157*H1157/E1157),"",I1157-G1157*H1157/E1157)</f>
        <v/>
      </c>
      <c r="L1157" s="96"/>
    </row>
    <row r="1158" customHeight="1" spans="1:12">
      <c r="A1158" s="110" t="str">
        <f t="array" ref="A1158">销售记录!O1157:R1163</f>
        <v/>
      </c>
      <c r="B1158" s="110" t="str">
        <f t="array" ref="B1158">销售记录!P1157:S1163</f>
        <v/>
      </c>
      <c r="C1158" s="111" t="str">
        <f t="array" ref="C1158">销售记录!Q1157:T1163</f>
        <v/>
      </c>
      <c r="D1158" s="110" t="str">
        <f t="array" ref="D1158">销售记录!R1157:U1163</f>
        <v/>
      </c>
      <c r="E1158" s="112" t="str">
        <f>IF(A1158="","",SUMIF(进货明细!$A$3:$A$5000,A1158,进货明细!$F$3:$F$5000))</f>
        <v/>
      </c>
      <c r="F1158" s="113" t="str">
        <f t="shared" si="54"/>
        <v/>
      </c>
      <c r="G1158" s="114" t="str">
        <f>IF(E1158="","",SUMIF(进货明细!$A$3:$A$5000,A1158,进货明细!$H$3:$H$5000))</f>
        <v/>
      </c>
      <c r="H1158" s="112" t="str">
        <f>IF(A1158="","",SUMIF(销售记录!$A$3:$A$5000,A1158,销售记录!$F$3:$F$5000))</f>
        <v/>
      </c>
      <c r="I1158" s="114" t="str">
        <f>IF(H1158="","",SUMIF(销售记录!$A$3:$A$5000,A1158,销售记录!$H$3:$H$5000))</f>
        <v/>
      </c>
      <c r="J1158" s="119" t="str">
        <f t="shared" si="55"/>
        <v/>
      </c>
      <c r="K1158" s="114" t="str">
        <f t="shared" si="56"/>
        <v/>
      </c>
      <c r="L1158" s="96"/>
    </row>
    <row r="1159" customHeight="1" spans="1:12">
      <c r="A1159" s="110" t="str">
        <f t="array" ref="A1159">销售记录!O1158:R1164</f>
        <v/>
      </c>
      <c r="B1159" s="110" t="str">
        <f t="array" ref="B1159">销售记录!P1158:S1164</f>
        <v/>
      </c>
      <c r="C1159" s="111" t="str">
        <f t="array" ref="C1159">销售记录!Q1158:T1164</f>
        <v/>
      </c>
      <c r="D1159" s="110" t="str">
        <f t="array" ref="D1159">销售记录!R1158:U1164</f>
        <v/>
      </c>
      <c r="E1159" s="112" t="str">
        <f>IF(A1159="","",SUMIF(进货明细!$A$3:$A$5000,A1159,进货明细!$F$3:$F$5000))</f>
        <v/>
      </c>
      <c r="F1159" s="113" t="str">
        <f t="shared" si="54"/>
        <v/>
      </c>
      <c r="G1159" s="114" t="str">
        <f>IF(E1159="","",SUMIF(进货明细!$A$3:$A$5000,A1159,进货明细!$H$3:$H$5000))</f>
        <v/>
      </c>
      <c r="H1159" s="112" t="str">
        <f>IF(A1159="","",SUMIF(销售记录!$A$3:$A$5000,A1159,销售记录!$F$3:$F$5000))</f>
        <v/>
      </c>
      <c r="I1159" s="114" t="str">
        <f>IF(H1159="","",SUMIF(销售记录!$A$3:$A$5000,A1159,销售记录!$H$3:$H$5000))</f>
        <v/>
      </c>
      <c r="J1159" s="119" t="str">
        <f t="shared" si="55"/>
        <v/>
      </c>
      <c r="K1159" s="114" t="str">
        <f t="shared" si="56"/>
        <v/>
      </c>
      <c r="L1159" s="96"/>
    </row>
    <row r="1160" customHeight="1" spans="1:12">
      <c r="A1160" s="110" t="str">
        <f t="array" ref="A1160">销售记录!O1159:R1165</f>
        <v/>
      </c>
      <c r="B1160" s="110" t="str">
        <f t="array" ref="B1160">销售记录!P1159:S1165</f>
        <v/>
      </c>
      <c r="C1160" s="111" t="str">
        <f t="array" ref="C1160">销售记录!Q1159:T1165</f>
        <v/>
      </c>
      <c r="D1160" s="110" t="str">
        <f t="array" ref="D1160">销售记录!R1159:U1165</f>
        <v/>
      </c>
      <c r="E1160" s="112" t="str">
        <f>IF(A1160="","",SUMIF(进货明细!$A$3:$A$5000,A1160,进货明细!$F$3:$F$5000))</f>
        <v/>
      </c>
      <c r="F1160" s="113" t="str">
        <f t="shared" si="54"/>
        <v/>
      </c>
      <c r="G1160" s="114" t="str">
        <f>IF(E1160="","",SUMIF(进货明细!$A$3:$A$5000,A1160,进货明细!$H$3:$H$5000))</f>
        <v/>
      </c>
      <c r="H1160" s="112" t="str">
        <f>IF(A1160="","",SUMIF(销售记录!$A$3:$A$5000,A1160,销售记录!$F$3:$F$5000))</f>
        <v/>
      </c>
      <c r="I1160" s="114" t="str">
        <f>IF(H1160="","",SUMIF(销售记录!$A$3:$A$5000,A1160,销售记录!$H$3:$H$5000))</f>
        <v/>
      </c>
      <c r="J1160" s="119" t="str">
        <f t="shared" si="55"/>
        <v/>
      </c>
      <c r="K1160" s="114" t="str">
        <f t="shared" si="56"/>
        <v/>
      </c>
      <c r="L1160" s="96"/>
    </row>
    <row r="1161" customHeight="1" spans="1:12">
      <c r="A1161" s="110" t="str">
        <f t="array" ref="A1161">销售记录!O1160:R1166</f>
        <v/>
      </c>
      <c r="B1161" s="110" t="str">
        <f t="array" ref="B1161">销售记录!P1160:S1166</f>
        <v/>
      </c>
      <c r="C1161" s="111" t="str">
        <f t="array" ref="C1161">销售记录!Q1160:T1166</f>
        <v/>
      </c>
      <c r="D1161" s="110" t="str">
        <f t="array" ref="D1161">销售记录!R1160:U1166</f>
        <v/>
      </c>
      <c r="E1161" s="112" t="str">
        <f>IF(A1161="","",SUMIF(进货明细!$A$3:$A$5000,A1161,进货明细!$F$3:$F$5000))</f>
        <v/>
      </c>
      <c r="F1161" s="113" t="str">
        <f t="shared" si="54"/>
        <v/>
      </c>
      <c r="G1161" s="114" t="str">
        <f>IF(E1161="","",SUMIF(进货明细!$A$3:$A$5000,A1161,进货明细!$H$3:$H$5000))</f>
        <v/>
      </c>
      <c r="H1161" s="112" t="str">
        <f>IF(A1161="","",SUMIF(销售记录!$A$3:$A$5000,A1161,销售记录!$F$3:$F$5000))</f>
        <v/>
      </c>
      <c r="I1161" s="114" t="str">
        <f>IF(H1161="","",SUMIF(销售记录!$A$3:$A$5000,A1161,销售记录!$H$3:$H$5000))</f>
        <v/>
      </c>
      <c r="J1161" s="119" t="str">
        <f t="shared" si="55"/>
        <v/>
      </c>
      <c r="K1161" s="114" t="str">
        <f t="shared" si="56"/>
        <v/>
      </c>
      <c r="L1161" s="96"/>
    </row>
    <row r="1162" customHeight="1" spans="1:12">
      <c r="A1162" s="110" t="str">
        <f t="array" ref="A1162">销售记录!O1161:R1167</f>
        <v/>
      </c>
      <c r="B1162" s="110" t="str">
        <f t="array" ref="B1162">销售记录!P1161:S1167</f>
        <v/>
      </c>
      <c r="C1162" s="111" t="str">
        <f t="array" ref="C1162">销售记录!Q1161:T1167</f>
        <v/>
      </c>
      <c r="D1162" s="110" t="str">
        <f t="array" ref="D1162">销售记录!R1161:U1167</f>
        <v/>
      </c>
      <c r="E1162" s="112" t="str">
        <f>IF(A1162="","",SUMIF(进货明细!$A$3:$A$5000,A1162,进货明细!$F$3:$F$5000))</f>
        <v/>
      </c>
      <c r="F1162" s="113" t="str">
        <f t="shared" si="54"/>
        <v/>
      </c>
      <c r="G1162" s="114" t="str">
        <f>IF(E1162="","",SUMIF(进货明细!$A$3:$A$5000,A1162,进货明细!$H$3:$H$5000))</f>
        <v/>
      </c>
      <c r="H1162" s="112" t="str">
        <f>IF(A1162="","",SUMIF(销售记录!$A$3:$A$5000,A1162,销售记录!$F$3:$F$5000))</f>
        <v/>
      </c>
      <c r="I1162" s="114" t="str">
        <f>IF(H1162="","",SUMIF(销售记录!$A$3:$A$5000,A1162,销售记录!$H$3:$H$5000))</f>
        <v/>
      </c>
      <c r="J1162" s="119" t="str">
        <f t="shared" si="55"/>
        <v/>
      </c>
      <c r="K1162" s="114" t="str">
        <f t="shared" si="56"/>
        <v/>
      </c>
      <c r="L1162" s="96"/>
    </row>
    <row r="1163" customHeight="1" spans="1:12">
      <c r="A1163" s="110" t="str">
        <f t="array" ref="A1163">销售记录!O1162:R1168</f>
        <v/>
      </c>
      <c r="B1163" s="110" t="str">
        <f t="array" ref="B1163">销售记录!P1162:S1168</f>
        <v/>
      </c>
      <c r="C1163" s="111" t="str">
        <f t="array" ref="C1163">销售记录!Q1162:T1168</f>
        <v/>
      </c>
      <c r="D1163" s="110" t="str">
        <f t="array" ref="D1163">销售记录!R1162:U1168</f>
        <v/>
      </c>
      <c r="E1163" s="112" t="str">
        <f>IF(A1163="","",SUMIF(进货明细!$A$3:$A$5000,A1163,进货明细!$F$3:$F$5000))</f>
        <v/>
      </c>
      <c r="F1163" s="113" t="str">
        <f t="shared" si="54"/>
        <v/>
      </c>
      <c r="G1163" s="114" t="str">
        <f>IF(E1163="","",SUMIF(进货明细!$A$3:$A$5000,A1163,进货明细!$H$3:$H$5000))</f>
        <v/>
      </c>
      <c r="H1163" s="112" t="str">
        <f>IF(A1163="","",SUMIF(销售记录!$A$3:$A$5000,A1163,销售记录!$F$3:$F$5000))</f>
        <v/>
      </c>
      <c r="I1163" s="114" t="str">
        <f>IF(H1163="","",SUMIF(销售记录!$A$3:$A$5000,A1163,销售记录!$H$3:$H$5000))</f>
        <v/>
      </c>
      <c r="J1163" s="119" t="str">
        <f t="shared" si="55"/>
        <v/>
      </c>
      <c r="K1163" s="114" t="str">
        <f t="shared" si="56"/>
        <v/>
      </c>
      <c r="L1163" s="96"/>
    </row>
    <row r="1164" customHeight="1" spans="1:12">
      <c r="A1164" s="110" t="str">
        <f t="array" ref="A1164">销售记录!O1163:R1169</f>
        <v/>
      </c>
      <c r="B1164" s="110" t="str">
        <f t="array" ref="B1164">销售记录!P1163:S1169</f>
        <v/>
      </c>
      <c r="C1164" s="111" t="str">
        <f t="array" ref="C1164">销售记录!Q1163:T1169</f>
        <v/>
      </c>
      <c r="D1164" s="110" t="str">
        <f t="array" ref="D1164">销售记录!R1163:U1169</f>
        <v/>
      </c>
      <c r="E1164" s="112" t="str">
        <f>IF(A1164="","",SUMIF(进货明细!$A$3:$A$5000,A1164,进货明细!$F$3:$F$5000))</f>
        <v/>
      </c>
      <c r="F1164" s="113" t="str">
        <f t="shared" si="54"/>
        <v/>
      </c>
      <c r="G1164" s="114" t="str">
        <f>IF(E1164="","",SUMIF(进货明细!$A$3:$A$5000,A1164,进货明细!$H$3:$H$5000))</f>
        <v/>
      </c>
      <c r="H1164" s="112" t="str">
        <f>IF(A1164="","",SUMIF(销售记录!$A$3:$A$5000,A1164,销售记录!$F$3:$F$5000))</f>
        <v/>
      </c>
      <c r="I1164" s="114" t="str">
        <f>IF(H1164="","",SUMIF(销售记录!$A$3:$A$5000,A1164,销售记录!$H$3:$H$5000))</f>
        <v/>
      </c>
      <c r="J1164" s="119" t="str">
        <f t="shared" si="55"/>
        <v/>
      </c>
      <c r="K1164" s="114" t="str">
        <f t="shared" si="56"/>
        <v/>
      </c>
      <c r="L1164" s="96"/>
    </row>
    <row r="1165" customHeight="1" spans="1:12">
      <c r="A1165" s="110" t="str">
        <f t="array" ref="A1165">销售记录!O1164:R1170</f>
        <v/>
      </c>
      <c r="B1165" s="110" t="str">
        <f t="array" ref="B1165">销售记录!P1164:S1170</f>
        <v/>
      </c>
      <c r="C1165" s="111" t="str">
        <f t="array" ref="C1165">销售记录!Q1164:T1170</f>
        <v/>
      </c>
      <c r="D1165" s="110" t="str">
        <f t="array" ref="D1165">销售记录!R1164:U1170</f>
        <v/>
      </c>
      <c r="E1165" s="112" t="str">
        <f>IF(A1165="","",SUMIF(进货明细!$A$3:$A$5000,A1165,进货明细!$F$3:$F$5000))</f>
        <v/>
      </c>
      <c r="F1165" s="113" t="str">
        <f t="shared" si="54"/>
        <v/>
      </c>
      <c r="G1165" s="114" t="str">
        <f>IF(E1165="","",SUMIF(进货明细!$A$3:$A$5000,A1165,进货明细!$H$3:$H$5000))</f>
        <v/>
      </c>
      <c r="H1165" s="112" t="str">
        <f>IF(A1165="","",SUMIF(销售记录!$A$3:$A$5000,A1165,销售记录!$F$3:$F$5000))</f>
        <v/>
      </c>
      <c r="I1165" s="114" t="str">
        <f>IF(H1165="","",SUMIF(销售记录!$A$3:$A$5000,A1165,销售记录!$H$3:$H$5000))</f>
        <v/>
      </c>
      <c r="J1165" s="119" t="str">
        <f t="shared" si="55"/>
        <v/>
      </c>
      <c r="K1165" s="114" t="str">
        <f t="shared" si="56"/>
        <v/>
      </c>
      <c r="L1165" s="96"/>
    </row>
    <row r="1166" customHeight="1" spans="1:12">
      <c r="A1166" s="110" t="str">
        <f t="array" ref="A1166">销售记录!O1165:R1171</f>
        <v/>
      </c>
      <c r="B1166" s="110" t="str">
        <f t="array" ref="B1166">销售记录!P1165:S1171</f>
        <v/>
      </c>
      <c r="C1166" s="111" t="str">
        <f t="array" ref="C1166">销售记录!Q1165:T1171</f>
        <v/>
      </c>
      <c r="D1166" s="110" t="str">
        <f t="array" ref="D1166">销售记录!R1165:U1171</f>
        <v/>
      </c>
      <c r="E1166" s="112" t="str">
        <f>IF(A1166="","",SUMIF(进货明细!$A$3:$A$5000,A1166,进货明细!$F$3:$F$5000))</f>
        <v/>
      </c>
      <c r="F1166" s="113" t="str">
        <f t="shared" si="54"/>
        <v/>
      </c>
      <c r="G1166" s="114" t="str">
        <f>IF(E1166="","",SUMIF(进货明细!$A$3:$A$5000,A1166,进货明细!$H$3:$H$5000))</f>
        <v/>
      </c>
      <c r="H1166" s="112" t="str">
        <f>IF(A1166="","",SUMIF(销售记录!$A$3:$A$5000,A1166,销售记录!$F$3:$F$5000))</f>
        <v/>
      </c>
      <c r="I1166" s="114" t="str">
        <f>IF(H1166="","",SUMIF(销售记录!$A$3:$A$5000,A1166,销售记录!$H$3:$H$5000))</f>
        <v/>
      </c>
      <c r="J1166" s="119" t="str">
        <f t="shared" si="55"/>
        <v/>
      </c>
      <c r="K1166" s="114" t="str">
        <f t="shared" si="56"/>
        <v/>
      </c>
      <c r="L1166" s="96"/>
    </row>
    <row r="1167" customHeight="1" spans="1:12">
      <c r="A1167" s="110" t="str">
        <f t="array" ref="A1167">销售记录!O1166:R1172</f>
        <v/>
      </c>
      <c r="B1167" s="110" t="str">
        <f t="array" ref="B1167">销售记录!P1166:S1172</f>
        <v/>
      </c>
      <c r="C1167" s="111" t="str">
        <f t="array" ref="C1167">销售记录!Q1166:T1172</f>
        <v/>
      </c>
      <c r="D1167" s="110" t="str">
        <f t="array" ref="D1167">销售记录!R1166:U1172</f>
        <v/>
      </c>
      <c r="E1167" s="112" t="str">
        <f>IF(A1167="","",SUMIF(进货明细!$A$3:$A$5000,A1167,进货明细!$F$3:$F$5000))</f>
        <v/>
      </c>
      <c r="F1167" s="113" t="str">
        <f t="shared" si="54"/>
        <v/>
      </c>
      <c r="G1167" s="114" t="str">
        <f>IF(E1167="","",SUMIF(进货明细!$A$3:$A$5000,A1167,进货明细!$H$3:$H$5000))</f>
        <v/>
      </c>
      <c r="H1167" s="112" t="str">
        <f>IF(A1167="","",SUMIF(销售记录!$A$3:$A$5000,A1167,销售记录!$F$3:$F$5000))</f>
        <v/>
      </c>
      <c r="I1167" s="114" t="str">
        <f>IF(H1167="","",SUMIF(销售记录!$A$3:$A$5000,A1167,销售记录!$H$3:$H$5000))</f>
        <v/>
      </c>
      <c r="J1167" s="119" t="str">
        <f t="shared" si="55"/>
        <v/>
      </c>
      <c r="K1167" s="114" t="str">
        <f t="shared" si="56"/>
        <v/>
      </c>
      <c r="L1167" s="96"/>
    </row>
    <row r="1168" customHeight="1" spans="1:12">
      <c r="A1168" s="110" t="str">
        <f t="array" ref="A1168">销售记录!O1167:R1173</f>
        <v/>
      </c>
      <c r="B1168" s="110" t="str">
        <f t="array" ref="B1168">销售记录!P1167:S1173</f>
        <v/>
      </c>
      <c r="C1168" s="111" t="str">
        <f t="array" ref="C1168">销售记录!Q1167:T1173</f>
        <v/>
      </c>
      <c r="D1168" s="110" t="str">
        <f t="array" ref="D1168">销售记录!R1167:U1173</f>
        <v/>
      </c>
      <c r="E1168" s="112" t="str">
        <f>IF(A1168="","",SUMIF(进货明细!$A$3:$A$5000,A1168,进货明细!$F$3:$F$5000))</f>
        <v/>
      </c>
      <c r="F1168" s="113" t="str">
        <f t="shared" si="54"/>
        <v/>
      </c>
      <c r="G1168" s="114" t="str">
        <f>IF(E1168="","",SUMIF(进货明细!$A$3:$A$5000,A1168,进货明细!$H$3:$H$5000))</f>
        <v/>
      </c>
      <c r="H1168" s="112" t="str">
        <f>IF(A1168="","",SUMIF(销售记录!$A$3:$A$5000,A1168,销售记录!$F$3:$F$5000))</f>
        <v/>
      </c>
      <c r="I1168" s="114" t="str">
        <f>IF(H1168="","",SUMIF(销售记录!$A$3:$A$5000,A1168,销售记录!$H$3:$H$5000))</f>
        <v/>
      </c>
      <c r="J1168" s="119" t="str">
        <f t="shared" si="55"/>
        <v/>
      </c>
      <c r="K1168" s="114" t="str">
        <f t="shared" si="56"/>
        <v/>
      </c>
      <c r="L1168" s="96"/>
    </row>
    <row r="1169" customHeight="1" spans="1:12">
      <c r="A1169" s="110" t="str">
        <f t="array" ref="A1169">销售记录!O1168:R1174</f>
        <v/>
      </c>
      <c r="B1169" s="110" t="str">
        <f t="array" ref="B1169">销售记录!P1168:S1174</f>
        <v/>
      </c>
      <c r="C1169" s="111" t="str">
        <f t="array" ref="C1169">销售记录!Q1168:T1174</f>
        <v/>
      </c>
      <c r="D1169" s="110" t="str">
        <f t="array" ref="D1169">销售记录!R1168:U1174</f>
        <v/>
      </c>
      <c r="E1169" s="112" t="str">
        <f>IF(A1169="","",SUMIF(进货明细!$A$3:$A$5000,A1169,进货明细!$F$3:$F$5000))</f>
        <v/>
      </c>
      <c r="F1169" s="113" t="str">
        <f t="shared" si="54"/>
        <v/>
      </c>
      <c r="G1169" s="114" t="str">
        <f>IF(E1169="","",SUMIF(进货明细!$A$3:$A$5000,A1169,进货明细!$H$3:$H$5000))</f>
        <v/>
      </c>
      <c r="H1169" s="112" t="str">
        <f>IF(A1169="","",SUMIF(销售记录!$A$3:$A$5000,A1169,销售记录!$F$3:$F$5000))</f>
        <v/>
      </c>
      <c r="I1169" s="114" t="str">
        <f>IF(H1169="","",SUMIF(销售记录!$A$3:$A$5000,A1169,销售记录!$H$3:$H$5000))</f>
        <v/>
      </c>
      <c r="J1169" s="119" t="str">
        <f t="shared" si="55"/>
        <v/>
      </c>
      <c r="K1169" s="114" t="str">
        <f t="shared" si="56"/>
        <v/>
      </c>
      <c r="L1169" s="96"/>
    </row>
    <row r="1170" customHeight="1" spans="1:12">
      <c r="A1170" s="110" t="str">
        <f t="array" ref="A1170">销售记录!O1169:R1175</f>
        <v/>
      </c>
      <c r="B1170" s="110" t="str">
        <f t="array" ref="B1170">销售记录!P1169:S1175</f>
        <v/>
      </c>
      <c r="C1170" s="111" t="str">
        <f t="array" ref="C1170">销售记录!Q1169:T1175</f>
        <v/>
      </c>
      <c r="D1170" s="110" t="str">
        <f t="array" ref="D1170">销售记录!R1169:U1175</f>
        <v/>
      </c>
      <c r="E1170" s="112" t="str">
        <f>IF(A1170="","",SUMIF(进货明细!$A$3:$A$5000,A1170,进货明细!$F$3:$F$5000))</f>
        <v/>
      </c>
      <c r="F1170" s="113" t="str">
        <f t="shared" si="54"/>
        <v/>
      </c>
      <c r="G1170" s="114" t="str">
        <f>IF(E1170="","",SUMIF(进货明细!$A$3:$A$5000,A1170,进货明细!$H$3:$H$5000))</f>
        <v/>
      </c>
      <c r="H1170" s="112" t="str">
        <f>IF(A1170="","",SUMIF(销售记录!$A$3:$A$5000,A1170,销售记录!$F$3:$F$5000))</f>
        <v/>
      </c>
      <c r="I1170" s="114" t="str">
        <f>IF(H1170="","",SUMIF(销售记录!$A$3:$A$5000,A1170,销售记录!$H$3:$H$5000))</f>
        <v/>
      </c>
      <c r="J1170" s="119" t="str">
        <f t="shared" si="55"/>
        <v/>
      </c>
      <c r="K1170" s="114" t="str">
        <f t="shared" si="56"/>
        <v/>
      </c>
      <c r="L1170" s="96"/>
    </row>
    <row r="1171" customHeight="1" spans="1:12">
      <c r="A1171" s="110" t="str">
        <f t="array" ref="A1171">销售记录!O1170:R1176</f>
        <v/>
      </c>
      <c r="B1171" s="110" t="str">
        <f t="array" ref="B1171">销售记录!P1170:S1176</f>
        <v/>
      </c>
      <c r="C1171" s="111" t="str">
        <f t="array" ref="C1171">销售记录!Q1170:T1176</f>
        <v/>
      </c>
      <c r="D1171" s="110" t="str">
        <f t="array" ref="D1171">销售记录!R1170:U1176</f>
        <v/>
      </c>
      <c r="E1171" s="112" t="str">
        <f>IF(A1171="","",SUMIF(进货明细!$A$3:$A$5000,A1171,进货明细!$F$3:$F$5000))</f>
        <v/>
      </c>
      <c r="F1171" s="113" t="str">
        <f t="shared" si="54"/>
        <v/>
      </c>
      <c r="G1171" s="114" t="str">
        <f>IF(E1171="","",SUMIF(进货明细!$A$3:$A$5000,A1171,进货明细!$H$3:$H$5000))</f>
        <v/>
      </c>
      <c r="H1171" s="112" t="str">
        <f>IF(A1171="","",SUMIF(销售记录!$A$3:$A$5000,A1171,销售记录!$F$3:$F$5000))</f>
        <v/>
      </c>
      <c r="I1171" s="114" t="str">
        <f>IF(H1171="","",SUMIF(销售记录!$A$3:$A$5000,A1171,销售记录!$H$3:$H$5000))</f>
        <v/>
      </c>
      <c r="J1171" s="119" t="str">
        <f t="shared" si="55"/>
        <v/>
      </c>
      <c r="K1171" s="114" t="str">
        <f t="shared" si="56"/>
        <v/>
      </c>
      <c r="L1171" s="96"/>
    </row>
    <row r="1172" customHeight="1" spans="1:12">
      <c r="A1172" s="110" t="str">
        <f t="array" ref="A1172">销售记录!O1171:R1177</f>
        <v/>
      </c>
      <c r="B1172" s="110" t="str">
        <f t="array" ref="B1172">销售记录!P1171:S1177</f>
        <v/>
      </c>
      <c r="C1172" s="111" t="str">
        <f t="array" ref="C1172">销售记录!Q1171:T1177</f>
        <v/>
      </c>
      <c r="D1172" s="110" t="str">
        <f t="array" ref="D1172">销售记录!R1171:U1177</f>
        <v/>
      </c>
      <c r="E1172" s="112" t="str">
        <f>IF(A1172="","",SUMIF(进货明细!$A$3:$A$5000,A1172,进货明细!$F$3:$F$5000))</f>
        <v/>
      </c>
      <c r="F1172" s="113" t="str">
        <f t="shared" si="54"/>
        <v/>
      </c>
      <c r="G1172" s="114" t="str">
        <f>IF(E1172="","",SUMIF(进货明细!$A$3:$A$5000,A1172,进货明细!$H$3:$H$5000))</f>
        <v/>
      </c>
      <c r="H1172" s="112" t="str">
        <f>IF(A1172="","",SUMIF(销售记录!$A$3:$A$5000,A1172,销售记录!$F$3:$F$5000))</f>
        <v/>
      </c>
      <c r="I1172" s="114" t="str">
        <f>IF(H1172="","",SUMIF(销售记录!$A$3:$A$5000,A1172,销售记录!$H$3:$H$5000))</f>
        <v/>
      </c>
      <c r="J1172" s="119" t="str">
        <f t="shared" si="55"/>
        <v/>
      </c>
      <c r="K1172" s="114" t="str">
        <f t="shared" si="56"/>
        <v/>
      </c>
      <c r="L1172" s="96"/>
    </row>
    <row r="1173" customHeight="1" spans="1:12">
      <c r="A1173" s="110" t="str">
        <f t="array" ref="A1173">销售记录!O1172:R1178</f>
        <v/>
      </c>
      <c r="B1173" s="110" t="str">
        <f t="array" ref="B1173">销售记录!P1172:S1178</f>
        <v/>
      </c>
      <c r="C1173" s="111" t="str">
        <f t="array" ref="C1173">销售记录!Q1172:T1178</f>
        <v/>
      </c>
      <c r="D1173" s="110" t="str">
        <f t="array" ref="D1173">销售记录!R1172:U1178</f>
        <v/>
      </c>
      <c r="E1173" s="112" t="str">
        <f>IF(A1173="","",SUMIF(进货明细!$A$3:$A$5000,A1173,进货明细!$F$3:$F$5000))</f>
        <v/>
      </c>
      <c r="F1173" s="113" t="str">
        <f t="shared" si="54"/>
        <v/>
      </c>
      <c r="G1173" s="114" t="str">
        <f>IF(E1173="","",SUMIF(进货明细!$A$3:$A$5000,A1173,进货明细!$H$3:$H$5000))</f>
        <v/>
      </c>
      <c r="H1173" s="112" t="str">
        <f>IF(A1173="","",SUMIF(销售记录!$A$3:$A$5000,A1173,销售记录!$F$3:$F$5000))</f>
        <v/>
      </c>
      <c r="I1173" s="114" t="str">
        <f>IF(H1173="","",SUMIF(销售记录!$A$3:$A$5000,A1173,销售记录!$H$3:$H$5000))</f>
        <v/>
      </c>
      <c r="J1173" s="119" t="str">
        <f t="shared" si="55"/>
        <v/>
      </c>
      <c r="K1173" s="114" t="str">
        <f t="shared" si="56"/>
        <v/>
      </c>
      <c r="L1173" s="96"/>
    </row>
    <row r="1174" customHeight="1" spans="1:12">
      <c r="A1174" s="110" t="str">
        <f t="array" ref="A1174">销售记录!O1173:R1179</f>
        <v/>
      </c>
      <c r="B1174" s="110" t="str">
        <f t="array" ref="B1174">销售记录!P1173:S1179</f>
        <v/>
      </c>
      <c r="C1174" s="111" t="str">
        <f t="array" ref="C1174">销售记录!Q1173:T1179</f>
        <v/>
      </c>
      <c r="D1174" s="110" t="str">
        <f t="array" ref="D1174">销售记录!R1173:U1179</f>
        <v/>
      </c>
      <c r="E1174" s="112" t="str">
        <f>IF(A1174="","",SUMIF(进货明细!$A$3:$A$5000,A1174,进货明细!$F$3:$F$5000))</f>
        <v/>
      </c>
      <c r="F1174" s="113" t="str">
        <f t="shared" si="54"/>
        <v/>
      </c>
      <c r="G1174" s="114" t="str">
        <f>IF(E1174="","",SUMIF(进货明细!$A$3:$A$5000,A1174,进货明细!$H$3:$H$5000))</f>
        <v/>
      </c>
      <c r="H1174" s="112" t="str">
        <f>IF(A1174="","",SUMIF(销售记录!$A$3:$A$5000,A1174,销售记录!$F$3:$F$5000))</f>
        <v/>
      </c>
      <c r="I1174" s="114" t="str">
        <f>IF(H1174="","",SUMIF(销售记录!$A$3:$A$5000,A1174,销售记录!$H$3:$H$5000))</f>
        <v/>
      </c>
      <c r="J1174" s="119" t="str">
        <f t="shared" si="55"/>
        <v/>
      </c>
      <c r="K1174" s="114" t="str">
        <f t="shared" si="56"/>
        <v/>
      </c>
      <c r="L1174" s="96"/>
    </row>
    <row r="1175" customHeight="1" spans="1:12">
      <c r="A1175" s="110" t="str">
        <f t="array" ref="A1175">销售记录!O1174:R1180</f>
        <v/>
      </c>
      <c r="B1175" s="110" t="str">
        <f t="array" ref="B1175">销售记录!P1174:S1180</f>
        <v/>
      </c>
      <c r="C1175" s="111" t="str">
        <f t="array" ref="C1175">销售记录!Q1174:T1180</f>
        <v/>
      </c>
      <c r="D1175" s="110" t="str">
        <f t="array" ref="D1175">销售记录!R1174:U1180</f>
        <v/>
      </c>
      <c r="E1175" s="112" t="str">
        <f>IF(A1175="","",SUMIF(进货明细!$A$3:$A$5000,A1175,进货明细!$F$3:$F$5000))</f>
        <v/>
      </c>
      <c r="F1175" s="113" t="str">
        <f t="shared" si="54"/>
        <v/>
      </c>
      <c r="G1175" s="114" t="str">
        <f>IF(E1175="","",SUMIF(进货明细!$A$3:$A$5000,A1175,进货明细!$H$3:$H$5000))</f>
        <v/>
      </c>
      <c r="H1175" s="112" t="str">
        <f>IF(A1175="","",SUMIF(销售记录!$A$3:$A$5000,A1175,销售记录!$F$3:$F$5000))</f>
        <v/>
      </c>
      <c r="I1175" s="114" t="str">
        <f>IF(H1175="","",SUMIF(销售记录!$A$3:$A$5000,A1175,销售记录!$H$3:$H$5000))</f>
        <v/>
      </c>
      <c r="J1175" s="119" t="str">
        <f t="shared" si="55"/>
        <v/>
      </c>
      <c r="K1175" s="114" t="str">
        <f t="shared" si="56"/>
        <v/>
      </c>
      <c r="L1175" s="96"/>
    </row>
    <row r="1176" customHeight="1" spans="1:12">
      <c r="A1176" s="110" t="str">
        <f t="array" ref="A1176">销售记录!O1175:R1181</f>
        <v/>
      </c>
      <c r="B1176" s="110" t="str">
        <f t="array" ref="B1176">销售记录!P1175:S1181</f>
        <v/>
      </c>
      <c r="C1176" s="111" t="str">
        <f t="array" ref="C1176">销售记录!Q1175:T1181</f>
        <v/>
      </c>
      <c r="D1176" s="110" t="str">
        <f t="array" ref="D1176">销售记录!R1175:U1181</f>
        <v/>
      </c>
      <c r="E1176" s="112" t="str">
        <f>IF(A1176="","",SUMIF(进货明细!$A$3:$A$5000,A1176,进货明细!$F$3:$F$5000))</f>
        <v/>
      </c>
      <c r="F1176" s="113" t="str">
        <f t="shared" si="54"/>
        <v/>
      </c>
      <c r="G1176" s="114" t="str">
        <f>IF(E1176="","",SUMIF(进货明细!$A$3:$A$5000,A1176,进货明细!$H$3:$H$5000))</f>
        <v/>
      </c>
      <c r="H1176" s="112" t="str">
        <f>IF(A1176="","",SUMIF(销售记录!$A$3:$A$5000,A1176,销售记录!$F$3:$F$5000))</f>
        <v/>
      </c>
      <c r="I1176" s="114" t="str">
        <f>IF(H1176="","",SUMIF(销售记录!$A$3:$A$5000,A1176,销售记录!$H$3:$H$5000))</f>
        <v/>
      </c>
      <c r="J1176" s="119" t="str">
        <f t="shared" si="55"/>
        <v/>
      </c>
      <c r="K1176" s="114" t="str">
        <f t="shared" si="56"/>
        <v/>
      </c>
      <c r="L1176" s="96"/>
    </row>
    <row r="1177" customHeight="1" spans="1:12">
      <c r="A1177" s="110" t="str">
        <f t="array" ref="A1177">销售记录!O1176:R1182</f>
        <v/>
      </c>
      <c r="B1177" s="110" t="str">
        <f t="array" ref="B1177">销售记录!P1176:S1182</f>
        <v/>
      </c>
      <c r="C1177" s="111" t="str">
        <f t="array" ref="C1177">销售记录!Q1176:T1182</f>
        <v/>
      </c>
      <c r="D1177" s="110" t="str">
        <f t="array" ref="D1177">销售记录!R1176:U1182</f>
        <v/>
      </c>
      <c r="E1177" s="112" t="str">
        <f>IF(A1177="","",SUMIF(进货明细!$A$3:$A$5000,A1177,进货明细!$F$3:$F$5000))</f>
        <v/>
      </c>
      <c r="F1177" s="113" t="str">
        <f t="shared" si="54"/>
        <v/>
      </c>
      <c r="G1177" s="114" t="str">
        <f>IF(E1177="","",SUMIF(进货明细!$A$3:$A$5000,A1177,进货明细!$H$3:$H$5000))</f>
        <v/>
      </c>
      <c r="H1177" s="112" t="str">
        <f>IF(A1177="","",SUMIF(销售记录!$A$3:$A$5000,A1177,销售记录!$F$3:$F$5000))</f>
        <v/>
      </c>
      <c r="I1177" s="114" t="str">
        <f>IF(H1177="","",SUMIF(销售记录!$A$3:$A$5000,A1177,销售记录!$H$3:$H$5000))</f>
        <v/>
      </c>
      <c r="J1177" s="119" t="str">
        <f t="shared" si="55"/>
        <v/>
      </c>
      <c r="K1177" s="114" t="str">
        <f t="shared" si="56"/>
        <v/>
      </c>
      <c r="L1177" s="96"/>
    </row>
    <row r="1178" customHeight="1" spans="1:12">
      <c r="A1178" s="110" t="str">
        <f t="array" ref="A1178">销售记录!O1177:R1183</f>
        <v/>
      </c>
      <c r="B1178" s="110" t="str">
        <f t="array" ref="B1178">销售记录!P1177:S1183</f>
        <v/>
      </c>
      <c r="C1178" s="111" t="str">
        <f t="array" ref="C1178">销售记录!Q1177:T1183</f>
        <v/>
      </c>
      <c r="D1178" s="110" t="str">
        <f t="array" ref="D1178">销售记录!R1177:U1183</f>
        <v/>
      </c>
      <c r="E1178" s="112" t="str">
        <f>IF(A1178="","",SUMIF(进货明细!$A$3:$A$5000,A1178,进货明细!$F$3:$F$5000))</f>
        <v/>
      </c>
      <c r="F1178" s="113" t="str">
        <f t="shared" si="54"/>
        <v/>
      </c>
      <c r="G1178" s="114" t="str">
        <f>IF(E1178="","",SUMIF(进货明细!$A$3:$A$5000,A1178,进货明细!$H$3:$H$5000))</f>
        <v/>
      </c>
      <c r="H1178" s="112" t="str">
        <f>IF(A1178="","",SUMIF(销售记录!$A$3:$A$5000,A1178,销售记录!$F$3:$F$5000))</f>
        <v/>
      </c>
      <c r="I1178" s="114" t="str">
        <f>IF(H1178="","",SUMIF(销售记录!$A$3:$A$5000,A1178,销售记录!$H$3:$H$5000))</f>
        <v/>
      </c>
      <c r="J1178" s="119" t="str">
        <f t="shared" si="55"/>
        <v/>
      </c>
      <c r="K1178" s="114" t="str">
        <f t="shared" si="56"/>
        <v/>
      </c>
      <c r="L1178" s="96"/>
    </row>
    <row r="1179" customHeight="1" spans="1:12">
      <c r="A1179" s="110" t="str">
        <f t="array" ref="A1179">销售记录!O1178:R1184</f>
        <v/>
      </c>
      <c r="B1179" s="110" t="str">
        <f t="array" ref="B1179">销售记录!P1178:S1184</f>
        <v/>
      </c>
      <c r="C1179" s="111" t="str">
        <f t="array" ref="C1179">销售记录!Q1178:T1184</f>
        <v/>
      </c>
      <c r="D1179" s="110" t="str">
        <f t="array" ref="D1179">销售记录!R1178:U1184</f>
        <v/>
      </c>
      <c r="E1179" s="112" t="str">
        <f>IF(A1179="","",SUMIF(进货明细!$A$3:$A$5000,A1179,进货明细!$F$3:$F$5000))</f>
        <v/>
      </c>
      <c r="F1179" s="113" t="str">
        <f t="shared" si="54"/>
        <v/>
      </c>
      <c r="G1179" s="114" t="str">
        <f>IF(E1179="","",SUMIF(进货明细!$A$3:$A$5000,A1179,进货明细!$H$3:$H$5000))</f>
        <v/>
      </c>
      <c r="H1179" s="112" t="str">
        <f>IF(A1179="","",SUMIF(销售记录!$A$3:$A$5000,A1179,销售记录!$F$3:$F$5000))</f>
        <v/>
      </c>
      <c r="I1179" s="114" t="str">
        <f>IF(H1179="","",SUMIF(销售记录!$A$3:$A$5000,A1179,销售记录!$H$3:$H$5000))</f>
        <v/>
      </c>
      <c r="J1179" s="119" t="str">
        <f t="shared" si="55"/>
        <v/>
      </c>
      <c r="K1179" s="114" t="str">
        <f t="shared" si="56"/>
        <v/>
      </c>
      <c r="L1179" s="96"/>
    </row>
    <row r="1180" customHeight="1" spans="1:12">
      <c r="A1180" s="110" t="str">
        <f t="array" ref="A1180">销售记录!O1179:R1185</f>
        <v/>
      </c>
      <c r="B1180" s="110" t="str">
        <f t="array" ref="B1180">销售记录!P1179:S1185</f>
        <v/>
      </c>
      <c r="C1180" s="111" t="str">
        <f t="array" ref="C1180">销售记录!Q1179:T1185</f>
        <v/>
      </c>
      <c r="D1180" s="110" t="str">
        <f t="array" ref="D1180">销售记录!R1179:U1185</f>
        <v/>
      </c>
      <c r="E1180" s="112" t="str">
        <f>IF(A1180="","",SUMIF(进货明细!$A$3:$A$5000,A1180,进货明细!$F$3:$F$5000))</f>
        <v/>
      </c>
      <c r="F1180" s="113" t="str">
        <f t="shared" si="54"/>
        <v/>
      </c>
      <c r="G1180" s="114" t="str">
        <f>IF(E1180="","",SUMIF(进货明细!$A$3:$A$5000,A1180,进货明细!$H$3:$H$5000))</f>
        <v/>
      </c>
      <c r="H1180" s="112" t="str">
        <f>IF(A1180="","",SUMIF(销售记录!$A$3:$A$5000,A1180,销售记录!$F$3:$F$5000))</f>
        <v/>
      </c>
      <c r="I1180" s="114" t="str">
        <f>IF(H1180="","",SUMIF(销售记录!$A$3:$A$5000,A1180,销售记录!$H$3:$H$5000))</f>
        <v/>
      </c>
      <c r="J1180" s="119" t="str">
        <f t="shared" si="55"/>
        <v/>
      </c>
      <c r="K1180" s="114" t="str">
        <f t="shared" si="56"/>
        <v/>
      </c>
      <c r="L1180" s="96"/>
    </row>
    <row r="1181" customHeight="1" spans="1:12">
      <c r="A1181" s="110" t="str">
        <f t="array" ref="A1181">销售记录!O1180:R1186</f>
        <v/>
      </c>
      <c r="B1181" s="110" t="str">
        <f t="array" ref="B1181">销售记录!P1180:S1186</f>
        <v/>
      </c>
      <c r="C1181" s="111" t="str">
        <f t="array" ref="C1181">销售记录!Q1180:T1186</f>
        <v/>
      </c>
      <c r="D1181" s="110" t="str">
        <f t="array" ref="D1181">销售记录!R1180:U1186</f>
        <v/>
      </c>
      <c r="E1181" s="112" t="str">
        <f>IF(A1181="","",SUMIF(进货明细!$A$3:$A$5000,A1181,进货明细!$F$3:$F$5000))</f>
        <v/>
      </c>
      <c r="F1181" s="113" t="str">
        <f t="shared" si="54"/>
        <v/>
      </c>
      <c r="G1181" s="114" t="str">
        <f>IF(E1181="","",SUMIF(进货明细!$A$3:$A$5000,A1181,进货明细!$H$3:$H$5000))</f>
        <v/>
      </c>
      <c r="H1181" s="112" t="str">
        <f>IF(A1181="","",SUMIF(销售记录!$A$3:$A$5000,A1181,销售记录!$F$3:$F$5000))</f>
        <v/>
      </c>
      <c r="I1181" s="114" t="str">
        <f>IF(H1181="","",SUMIF(销售记录!$A$3:$A$5000,A1181,销售记录!$H$3:$H$5000))</f>
        <v/>
      </c>
      <c r="J1181" s="119" t="str">
        <f t="shared" si="55"/>
        <v/>
      </c>
      <c r="K1181" s="114" t="str">
        <f t="shared" si="56"/>
        <v/>
      </c>
      <c r="L1181" s="96"/>
    </row>
    <row r="1182" customHeight="1" spans="1:12">
      <c r="A1182" s="110" t="str">
        <f t="array" ref="A1182">销售记录!O1181:R1187</f>
        <v/>
      </c>
      <c r="B1182" s="110" t="str">
        <f t="array" ref="B1182">销售记录!P1181:S1187</f>
        <v/>
      </c>
      <c r="C1182" s="111" t="str">
        <f t="array" ref="C1182">销售记录!Q1181:T1187</f>
        <v/>
      </c>
      <c r="D1182" s="110" t="str">
        <f t="array" ref="D1182">销售记录!R1181:U1187</f>
        <v/>
      </c>
      <c r="E1182" s="112" t="str">
        <f>IF(A1182="","",SUMIF(进货明细!$A$3:$A$5000,A1182,进货明细!$F$3:$F$5000))</f>
        <v/>
      </c>
      <c r="F1182" s="113" t="str">
        <f t="shared" si="54"/>
        <v/>
      </c>
      <c r="G1182" s="114" t="str">
        <f>IF(E1182="","",SUMIF(进货明细!$A$3:$A$5000,A1182,进货明细!$H$3:$H$5000))</f>
        <v/>
      </c>
      <c r="H1182" s="112" t="str">
        <f>IF(A1182="","",SUMIF(销售记录!$A$3:$A$5000,A1182,销售记录!$F$3:$F$5000))</f>
        <v/>
      </c>
      <c r="I1182" s="114" t="str">
        <f>IF(H1182="","",SUMIF(销售记录!$A$3:$A$5000,A1182,销售记录!$H$3:$H$5000))</f>
        <v/>
      </c>
      <c r="J1182" s="119" t="str">
        <f t="shared" si="55"/>
        <v/>
      </c>
      <c r="K1182" s="114" t="str">
        <f t="shared" si="56"/>
        <v/>
      </c>
      <c r="L1182" s="96"/>
    </row>
    <row r="1183" customHeight="1" spans="1:12">
      <c r="A1183" s="110" t="str">
        <f t="array" ref="A1183">销售记录!O1182:R1188</f>
        <v/>
      </c>
      <c r="B1183" s="110" t="str">
        <f t="array" ref="B1183">销售记录!P1182:S1188</f>
        <v/>
      </c>
      <c r="C1183" s="111" t="str">
        <f t="array" ref="C1183">销售记录!Q1182:T1188</f>
        <v/>
      </c>
      <c r="D1183" s="110" t="str">
        <f t="array" ref="D1183">销售记录!R1182:U1188</f>
        <v/>
      </c>
      <c r="E1183" s="112" t="str">
        <f>IF(A1183="","",SUMIF(进货明细!$A$3:$A$5000,A1183,进货明细!$F$3:$F$5000))</f>
        <v/>
      </c>
      <c r="F1183" s="113" t="str">
        <f t="shared" si="54"/>
        <v/>
      </c>
      <c r="G1183" s="114" t="str">
        <f>IF(E1183="","",SUMIF(进货明细!$A$3:$A$5000,A1183,进货明细!$H$3:$H$5000))</f>
        <v/>
      </c>
      <c r="H1183" s="112" t="str">
        <f>IF(A1183="","",SUMIF(销售记录!$A$3:$A$5000,A1183,销售记录!$F$3:$F$5000))</f>
        <v/>
      </c>
      <c r="I1183" s="114" t="str">
        <f>IF(H1183="","",SUMIF(销售记录!$A$3:$A$5000,A1183,销售记录!$H$3:$H$5000))</f>
        <v/>
      </c>
      <c r="J1183" s="119" t="str">
        <f t="shared" si="55"/>
        <v/>
      </c>
      <c r="K1183" s="114" t="str">
        <f t="shared" si="56"/>
        <v/>
      </c>
      <c r="L1183" s="96"/>
    </row>
    <row r="1184" customHeight="1" spans="1:12">
      <c r="A1184" s="110" t="str">
        <f t="array" ref="A1184">销售记录!O1183:R1189</f>
        <v/>
      </c>
      <c r="B1184" s="110" t="str">
        <f t="array" ref="B1184">销售记录!P1183:S1189</f>
        <v/>
      </c>
      <c r="C1184" s="111" t="str">
        <f t="array" ref="C1184">销售记录!Q1183:T1189</f>
        <v/>
      </c>
      <c r="D1184" s="110" t="str">
        <f t="array" ref="D1184">销售记录!R1183:U1189</f>
        <v/>
      </c>
      <c r="E1184" s="112" t="str">
        <f>IF(A1184="","",SUMIF(进货明细!$A$3:$A$5000,A1184,进货明细!$F$3:$F$5000))</f>
        <v/>
      </c>
      <c r="F1184" s="113" t="str">
        <f t="shared" si="54"/>
        <v/>
      </c>
      <c r="G1184" s="114" t="str">
        <f>IF(E1184="","",SUMIF(进货明细!$A$3:$A$5000,A1184,进货明细!$H$3:$H$5000))</f>
        <v/>
      </c>
      <c r="H1184" s="112" t="str">
        <f>IF(A1184="","",SUMIF(销售记录!$A$3:$A$5000,A1184,销售记录!$F$3:$F$5000))</f>
        <v/>
      </c>
      <c r="I1184" s="114" t="str">
        <f>IF(H1184="","",SUMIF(销售记录!$A$3:$A$5000,A1184,销售记录!$H$3:$H$5000))</f>
        <v/>
      </c>
      <c r="J1184" s="119" t="str">
        <f t="shared" si="55"/>
        <v/>
      </c>
      <c r="K1184" s="114" t="str">
        <f t="shared" si="56"/>
        <v/>
      </c>
      <c r="L1184" s="96"/>
    </row>
    <row r="1185" customHeight="1" spans="1:12">
      <c r="A1185" s="110" t="str">
        <f t="array" ref="A1185">销售记录!O1184:R1190</f>
        <v/>
      </c>
      <c r="B1185" s="110" t="str">
        <f t="array" ref="B1185">销售记录!P1184:S1190</f>
        <v/>
      </c>
      <c r="C1185" s="111" t="str">
        <f t="array" ref="C1185">销售记录!Q1184:T1190</f>
        <v/>
      </c>
      <c r="D1185" s="110" t="str">
        <f t="array" ref="D1185">销售记录!R1184:U1190</f>
        <v/>
      </c>
      <c r="E1185" s="112" t="str">
        <f>IF(A1185="","",SUMIF(进货明细!$A$3:$A$5000,A1185,进货明细!$F$3:$F$5000))</f>
        <v/>
      </c>
      <c r="F1185" s="113" t="str">
        <f t="shared" si="54"/>
        <v/>
      </c>
      <c r="G1185" s="114" t="str">
        <f>IF(E1185="","",SUMIF(进货明细!$A$3:$A$5000,A1185,进货明细!$H$3:$H$5000))</f>
        <v/>
      </c>
      <c r="H1185" s="112" t="str">
        <f>IF(A1185="","",SUMIF(销售记录!$A$3:$A$5000,A1185,销售记录!$F$3:$F$5000))</f>
        <v/>
      </c>
      <c r="I1185" s="114" t="str">
        <f>IF(H1185="","",SUMIF(销售记录!$A$3:$A$5000,A1185,销售记录!$H$3:$H$5000))</f>
        <v/>
      </c>
      <c r="J1185" s="119" t="str">
        <f t="shared" si="55"/>
        <v/>
      </c>
      <c r="K1185" s="114" t="str">
        <f t="shared" si="56"/>
        <v/>
      </c>
      <c r="L1185" s="96"/>
    </row>
    <row r="1186" customHeight="1" spans="1:12">
      <c r="A1186" s="110" t="str">
        <f t="array" ref="A1186">销售记录!O1185:R1191</f>
        <v/>
      </c>
      <c r="B1186" s="110" t="str">
        <f t="array" ref="B1186">销售记录!P1185:S1191</f>
        <v/>
      </c>
      <c r="C1186" s="111" t="str">
        <f t="array" ref="C1186">销售记录!Q1185:T1191</f>
        <v/>
      </c>
      <c r="D1186" s="110" t="str">
        <f t="array" ref="D1186">销售记录!R1185:U1191</f>
        <v/>
      </c>
      <c r="E1186" s="112" t="str">
        <f>IF(A1186="","",SUMIF(进货明细!$A$3:$A$5000,A1186,进货明细!$F$3:$F$5000))</f>
        <v/>
      </c>
      <c r="F1186" s="113" t="str">
        <f t="shared" si="54"/>
        <v/>
      </c>
      <c r="G1186" s="114" t="str">
        <f>IF(E1186="","",SUMIF(进货明细!$A$3:$A$5000,A1186,进货明细!$H$3:$H$5000))</f>
        <v/>
      </c>
      <c r="H1186" s="112" t="str">
        <f>IF(A1186="","",SUMIF(销售记录!$A$3:$A$5000,A1186,销售记录!$F$3:$F$5000))</f>
        <v/>
      </c>
      <c r="I1186" s="114" t="str">
        <f>IF(H1186="","",SUMIF(销售记录!$A$3:$A$5000,A1186,销售记录!$H$3:$H$5000))</f>
        <v/>
      </c>
      <c r="J1186" s="119" t="str">
        <f t="shared" si="55"/>
        <v/>
      </c>
      <c r="K1186" s="114" t="str">
        <f t="shared" si="56"/>
        <v/>
      </c>
      <c r="L1186" s="96"/>
    </row>
    <row r="1187" customHeight="1" spans="1:12">
      <c r="A1187" s="110" t="str">
        <f t="array" ref="A1187">销售记录!O1186:R1192</f>
        <v/>
      </c>
      <c r="B1187" s="110" t="str">
        <f t="array" ref="B1187">销售记录!P1186:S1192</f>
        <v/>
      </c>
      <c r="C1187" s="111" t="str">
        <f t="array" ref="C1187">销售记录!Q1186:T1192</f>
        <v/>
      </c>
      <c r="D1187" s="110" t="str">
        <f t="array" ref="D1187">销售记录!R1186:U1192</f>
        <v/>
      </c>
      <c r="E1187" s="112" t="str">
        <f>IF(A1187="","",SUMIF(进货明细!$A$3:$A$5000,A1187,进货明细!$F$3:$F$5000))</f>
        <v/>
      </c>
      <c r="F1187" s="113" t="str">
        <f t="shared" si="54"/>
        <v/>
      </c>
      <c r="G1187" s="114" t="str">
        <f>IF(E1187="","",SUMIF(进货明细!$A$3:$A$5000,A1187,进货明细!$H$3:$H$5000))</f>
        <v/>
      </c>
      <c r="H1187" s="112" t="str">
        <f>IF(A1187="","",SUMIF(销售记录!$A$3:$A$5000,A1187,销售记录!$F$3:$F$5000))</f>
        <v/>
      </c>
      <c r="I1187" s="114" t="str">
        <f>IF(H1187="","",SUMIF(销售记录!$A$3:$A$5000,A1187,销售记录!$H$3:$H$5000))</f>
        <v/>
      </c>
      <c r="J1187" s="119" t="str">
        <f t="shared" si="55"/>
        <v/>
      </c>
      <c r="K1187" s="114" t="str">
        <f t="shared" si="56"/>
        <v/>
      </c>
      <c r="L1187" s="96"/>
    </row>
    <row r="1188" customHeight="1" spans="1:12">
      <c r="A1188" s="110" t="str">
        <f t="array" ref="A1188">销售记录!O1187:R1193</f>
        <v/>
      </c>
      <c r="B1188" s="110" t="str">
        <f t="array" ref="B1188">销售记录!P1187:S1193</f>
        <v/>
      </c>
      <c r="C1188" s="111" t="str">
        <f t="array" ref="C1188">销售记录!Q1187:T1193</f>
        <v/>
      </c>
      <c r="D1188" s="110" t="str">
        <f t="array" ref="D1188">销售记录!R1187:U1193</f>
        <v/>
      </c>
      <c r="E1188" s="112" t="str">
        <f>IF(A1188="","",SUMIF(进货明细!$A$3:$A$5000,A1188,进货明细!$F$3:$F$5000))</f>
        <v/>
      </c>
      <c r="F1188" s="113" t="str">
        <f t="shared" si="54"/>
        <v/>
      </c>
      <c r="G1188" s="114" t="str">
        <f>IF(E1188="","",SUMIF(进货明细!$A$3:$A$5000,A1188,进货明细!$H$3:$H$5000))</f>
        <v/>
      </c>
      <c r="H1188" s="112" t="str">
        <f>IF(A1188="","",SUMIF(销售记录!$A$3:$A$5000,A1188,销售记录!$F$3:$F$5000))</f>
        <v/>
      </c>
      <c r="I1188" s="114" t="str">
        <f>IF(H1188="","",SUMIF(销售记录!$A$3:$A$5000,A1188,销售记录!$H$3:$H$5000))</f>
        <v/>
      </c>
      <c r="J1188" s="119" t="str">
        <f t="shared" si="55"/>
        <v/>
      </c>
      <c r="K1188" s="114" t="str">
        <f t="shared" si="56"/>
        <v/>
      </c>
      <c r="L1188" s="96"/>
    </row>
    <row r="1189" customHeight="1" spans="1:12">
      <c r="A1189" s="110" t="str">
        <f t="array" ref="A1189">销售记录!O1188:R1194</f>
        <v/>
      </c>
      <c r="B1189" s="110" t="str">
        <f t="array" ref="B1189">销售记录!P1188:S1194</f>
        <v/>
      </c>
      <c r="C1189" s="111" t="str">
        <f t="array" ref="C1189">销售记录!Q1188:T1194</f>
        <v/>
      </c>
      <c r="D1189" s="110" t="str">
        <f t="array" ref="D1189">销售记录!R1188:U1194</f>
        <v/>
      </c>
      <c r="E1189" s="112" t="str">
        <f>IF(A1189="","",SUMIF(进货明细!$A$3:$A$5000,A1189,进货明细!$F$3:$F$5000))</f>
        <v/>
      </c>
      <c r="F1189" s="113" t="str">
        <f t="shared" si="54"/>
        <v/>
      </c>
      <c r="G1189" s="114" t="str">
        <f>IF(E1189="","",SUMIF(进货明细!$A$3:$A$5000,A1189,进货明细!$H$3:$H$5000))</f>
        <v/>
      </c>
      <c r="H1189" s="112" t="str">
        <f>IF(A1189="","",SUMIF(销售记录!$A$3:$A$5000,A1189,销售记录!$F$3:$F$5000))</f>
        <v/>
      </c>
      <c r="I1189" s="114" t="str">
        <f>IF(H1189="","",SUMIF(销售记录!$A$3:$A$5000,A1189,销售记录!$H$3:$H$5000))</f>
        <v/>
      </c>
      <c r="J1189" s="119" t="str">
        <f t="shared" si="55"/>
        <v/>
      </c>
      <c r="K1189" s="114" t="str">
        <f t="shared" si="56"/>
        <v/>
      </c>
      <c r="L1189" s="96"/>
    </row>
    <row r="1190" customHeight="1" spans="1:12">
      <c r="A1190" s="110" t="str">
        <f t="array" ref="A1190">销售记录!O1189:R1195</f>
        <v/>
      </c>
      <c r="B1190" s="110" t="str">
        <f t="array" ref="B1190">销售记录!P1189:S1195</f>
        <v/>
      </c>
      <c r="C1190" s="111" t="str">
        <f t="array" ref="C1190">销售记录!Q1189:T1195</f>
        <v/>
      </c>
      <c r="D1190" s="110" t="str">
        <f t="array" ref="D1190">销售记录!R1189:U1195</f>
        <v/>
      </c>
      <c r="E1190" s="112" t="str">
        <f>IF(A1190="","",SUMIF(进货明细!$A$3:$A$5000,A1190,进货明细!$F$3:$F$5000))</f>
        <v/>
      </c>
      <c r="F1190" s="113" t="str">
        <f t="shared" si="54"/>
        <v/>
      </c>
      <c r="G1190" s="114" t="str">
        <f>IF(E1190="","",SUMIF(进货明细!$A$3:$A$5000,A1190,进货明细!$H$3:$H$5000))</f>
        <v/>
      </c>
      <c r="H1190" s="112" t="str">
        <f>IF(A1190="","",SUMIF(销售记录!$A$3:$A$5000,A1190,销售记录!$F$3:$F$5000))</f>
        <v/>
      </c>
      <c r="I1190" s="114" t="str">
        <f>IF(H1190="","",SUMIF(销售记录!$A$3:$A$5000,A1190,销售记录!$H$3:$H$5000))</f>
        <v/>
      </c>
      <c r="J1190" s="119" t="str">
        <f t="shared" si="55"/>
        <v/>
      </c>
      <c r="K1190" s="114" t="str">
        <f t="shared" si="56"/>
        <v/>
      </c>
      <c r="L1190" s="96"/>
    </row>
    <row r="1191" customHeight="1" spans="1:12">
      <c r="A1191" s="110" t="str">
        <f t="array" ref="A1191">销售记录!O1190:R1196</f>
        <v/>
      </c>
      <c r="B1191" s="110" t="str">
        <f t="array" ref="B1191">销售记录!P1190:S1196</f>
        <v/>
      </c>
      <c r="C1191" s="111" t="str">
        <f t="array" ref="C1191">销售记录!Q1190:T1196</f>
        <v/>
      </c>
      <c r="D1191" s="110" t="str">
        <f t="array" ref="D1191">销售记录!R1190:U1196</f>
        <v/>
      </c>
      <c r="E1191" s="112" t="str">
        <f>IF(A1191="","",SUMIF(进货明细!$A$3:$A$5000,A1191,进货明细!$F$3:$F$5000))</f>
        <v/>
      </c>
      <c r="F1191" s="113" t="str">
        <f t="shared" si="54"/>
        <v/>
      </c>
      <c r="G1191" s="114" t="str">
        <f>IF(E1191="","",SUMIF(进货明细!$A$3:$A$5000,A1191,进货明细!$H$3:$H$5000))</f>
        <v/>
      </c>
      <c r="H1191" s="112" t="str">
        <f>IF(A1191="","",SUMIF(销售记录!$A$3:$A$5000,A1191,销售记录!$F$3:$F$5000))</f>
        <v/>
      </c>
      <c r="I1191" s="114" t="str">
        <f>IF(H1191="","",SUMIF(销售记录!$A$3:$A$5000,A1191,销售记录!$H$3:$H$5000))</f>
        <v/>
      </c>
      <c r="J1191" s="119" t="str">
        <f t="shared" si="55"/>
        <v/>
      </c>
      <c r="K1191" s="114" t="str">
        <f t="shared" si="56"/>
        <v/>
      </c>
      <c r="L1191" s="96"/>
    </row>
    <row r="1192" customHeight="1" spans="1:12">
      <c r="A1192" s="110" t="str">
        <f t="array" ref="A1192">销售记录!O1191:R1197</f>
        <v/>
      </c>
      <c r="B1192" s="110" t="str">
        <f t="array" ref="B1192">销售记录!P1191:S1197</f>
        <v/>
      </c>
      <c r="C1192" s="111" t="str">
        <f t="array" ref="C1192">销售记录!Q1191:T1197</f>
        <v/>
      </c>
      <c r="D1192" s="110" t="str">
        <f t="array" ref="D1192">销售记录!R1191:U1197</f>
        <v/>
      </c>
      <c r="E1192" s="112" t="str">
        <f>IF(A1192="","",SUMIF(进货明细!$A$3:$A$5000,A1192,进货明细!$F$3:$F$5000))</f>
        <v/>
      </c>
      <c r="F1192" s="113" t="str">
        <f t="shared" si="54"/>
        <v/>
      </c>
      <c r="G1192" s="114" t="str">
        <f>IF(E1192="","",SUMIF(进货明细!$A$3:$A$5000,A1192,进货明细!$H$3:$H$5000))</f>
        <v/>
      </c>
      <c r="H1192" s="112" t="str">
        <f>IF(A1192="","",SUMIF(销售记录!$A$3:$A$5000,A1192,销售记录!$F$3:$F$5000))</f>
        <v/>
      </c>
      <c r="I1192" s="114" t="str">
        <f>IF(H1192="","",SUMIF(销售记录!$A$3:$A$5000,A1192,销售记录!$H$3:$H$5000))</f>
        <v/>
      </c>
      <c r="J1192" s="119" t="str">
        <f t="shared" si="55"/>
        <v/>
      </c>
      <c r="K1192" s="114" t="str">
        <f t="shared" si="56"/>
        <v/>
      </c>
      <c r="L1192" s="96"/>
    </row>
    <row r="1193" customHeight="1" spans="1:12">
      <c r="A1193" s="110" t="str">
        <f t="array" ref="A1193">销售记录!O1192:R1198</f>
        <v/>
      </c>
      <c r="B1193" s="110" t="str">
        <f t="array" ref="B1193">销售记录!P1192:S1198</f>
        <v/>
      </c>
      <c r="C1193" s="111" t="str">
        <f t="array" ref="C1193">销售记录!Q1192:T1198</f>
        <v/>
      </c>
      <c r="D1193" s="110" t="str">
        <f t="array" ref="D1193">销售记录!R1192:U1198</f>
        <v/>
      </c>
      <c r="E1193" s="112" t="str">
        <f>IF(A1193="","",SUMIF(进货明细!$A$3:$A$5000,A1193,进货明细!$F$3:$F$5000))</f>
        <v/>
      </c>
      <c r="F1193" s="113" t="str">
        <f t="shared" si="54"/>
        <v/>
      </c>
      <c r="G1193" s="114" t="str">
        <f>IF(E1193="","",SUMIF(进货明细!$A$3:$A$5000,A1193,进货明细!$H$3:$H$5000))</f>
        <v/>
      </c>
      <c r="H1193" s="112" t="str">
        <f>IF(A1193="","",SUMIF(销售记录!$A$3:$A$5000,A1193,销售记录!$F$3:$F$5000))</f>
        <v/>
      </c>
      <c r="I1193" s="114" t="str">
        <f>IF(H1193="","",SUMIF(销售记录!$A$3:$A$5000,A1193,销售记录!$H$3:$H$5000))</f>
        <v/>
      </c>
      <c r="J1193" s="119" t="str">
        <f t="shared" si="55"/>
        <v/>
      </c>
      <c r="K1193" s="114" t="str">
        <f t="shared" si="56"/>
        <v/>
      </c>
      <c r="L1193" s="96"/>
    </row>
    <row r="1194" customHeight="1" spans="1:12">
      <c r="A1194" s="110" t="str">
        <f t="array" ref="A1194">销售记录!O1193:R1199</f>
        <v/>
      </c>
      <c r="B1194" s="110" t="str">
        <f t="array" ref="B1194">销售记录!P1193:S1199</f>
        <v/>
      </c>
      <c r="C1194" s="111" t="str">
        <f t="array" ref="C1194">销售记录!Q1193:T1199</f>
        <v/>
      </c>
      <c r="D1194" s="110" t="str">
        <f t="array" ref="D1194">销售记录!R1193:U1199</f>
        <v/>
      </c>
      <c r="E1194" s="112" t="str">
        <f>IF(A1194="","",SUMIF(进货明细!$A$3:$A$5000,A1194,进货明细!$F$3:$F$5000))</f>
        <v/>
      </c>
      <c r="F1194" s="113" t="str">
        <f t="shared" si="54"/>
        <v/>
      </c>
      <c r="G1194" s="114" t="str">
        <f>IF(E1194="","",SUMIF(进货明细!$A$3:$A$5000,A1194,进货明细!$H$3:$H$5000))</f>
        <v/>
      </c>
      <c r="H1194" s="112" t="str">
        <f>IF(A1194="","",SUMIF(销售记录!$A$3:$A$5000,A1194,销售记录!$F$3:$F$5000))</f>
        <v/>
      </c>
      <c r="I1194" s="114" t="str">
        <f>IF(H1194="","",SUMIF(销售记录!$A$3:$A$5000,A1194,销售记录!$H$3:$H$5000))</f>
        <v/>
      </c>
      <c r="J1194" s="119" t="str">
        <f t="shared" si="55"/>
        <v/>
      </c>
      <c r="K1194" s="114" t="str">
        <f t="shared" si="56"/>
        <v/>
      </c>
      <c r="L1194" s="96"/>
    </row>
    <row r="1195" customHeight="1" spans="1:12">
      <c r="A1195" s="110" t="str">
        <f t="array" ref="A1195">销售记录!O1194:R1200</f>
        <v/>
      </c>
      <c r="B1195" s="110" t="str">
        <f t="array" ref="B1195">销售记录!P1194:S1200</f>
        <v/>
      </c>
      <c r="C1195" s="111" t="str">
        <f t="array" ref="C1195">销售记录!Q1194:T1200</f>
        <v/>
      </c>
      <c r="D1195" s="110" t="str">
        <f t="array" ref="D1195">销售记录!R1194:U1200</f>
        <v/>
      </c>
      <c r="E1195" s="112" t="str">
        <f>IF(A1195="","",SUMIF(进货明细!$A$3:$A$5000,A1195,进货明细!$F$3:$F$5000))</f>
        <v/>
      </c>
      <c r="F1195" s="113" t="str">
        <f t="shared" si="54"/>
        <v/>
      </c>
      <c r="G1195" s="114" t="str">
        <f>IF(E1195="","",SUMIF(进货明细!$A$3:$A$5000,A1195,进货明细!$H$3:$H$5000))</f>
        <v/>
      </c>
      <c r="H1195" s="112" t="str">
        <f>IF(A1195="","",SUMIF(销售记录!$A$3:$A$5000,A1195,销售记录!$F$3:$F$5000))</f>
        <v/>
      </c>
      <c r="I1195" s="114" t="str">
        <f>IF(H1195="","",SUMIF(销售记录!$A$3:$A$5000,A1195,销售记录!$H$3:$H$5000))</f>
        <v/>
      </c>
      <c r="J1195" s="119" t="str">
        <f t="shared" si="55"/>
        <v/>
      </c>
      <c r="K1195" s="114" t="str">
        <f t="shared" si="56"/>
        <v/>
      </c>
      <c r="L1195" s="96"/>
    </row>
    <row r="1196" customHeight="1" spans="1:12">
      <c r="A1196" s="110" t="str">
        <f t="array" ref="A1196">销售记录!O1195:R1201</f>
        <v/>
      </c>
      <c r="B1196" s="110" t="str">
        <f t="array" ref="B1196">销售记录!P1195:S1201</f>
        <v/>
      </c>
      <c r="C1196" s="111" t="str">
        <f t="array" ref="C1196">销售记录!Q1195:T1201</f>
        <v/>
      </c>
      <c r="D1196" s="110" t="str">
        <f t="array" ref="D1196">销售记录!R1195:U1201</f>
        <v/>
      </c>
      <c r="E1196" s="112" t="str">
        <f>IF(A1196="","",SUMIF(进货明细!$A$3:$A$5000,A1196,进货明细!$F$3:$F$5000))</f>
        <v/>
      </c>
      <c r="F1196" s="113" t="str">
        <f t="shared" si="54"/>
        <v/>
      </c>
      <c r="G1196" s="114" t="str">
        <f>IF(E1196="","",SUMIF(进货明细!$A$3:$A$5000,A1196,进货明细!$H$3:$H$5000))</f>
        <v/>
      </c>
      <c r="H1196" s="112" t="str">
        <f>IF(A1196="","",SUMIF(销售记录!$A$3:$A$5000,A1196,销售记录!$F$3:$F$5000))</f>
        <v/>
      </c>
      <c r="I1196" s="114" t="str">
        <f>IF(H1196="","",SUMIF(销售记录!$A$3:$A$5000,A1196,销售记录!$H$3:$H$5000))</f>
        <v/>
      </c>
      <c r="J1196" s="119" t="str">
        <f t="shared" si="55"/>
        <v/>
      </c>
      <c r="K1196" s="114" t="str">
        <f t="shared" si="56"/>
        <v/>
      </c>
      <c r="L1196" s="96"/>
    </row>
    <row r="1197" customHeight="1" spans="1:12">
      <c r="A1197" s="110" t="str">
        <f t="array" ref="A1197">销售记录!O1196:R1202</f>
        <v/>
      </c>
      <c r="B1197" s="110" t="str">
        <f t="array" ref="B1197">销售记录!P1196:S1202</f>
        <v/>
      </c>
      <c r="C1197" s="111" t="str">
        <f t="array" ref="C1197">销售记录!Q1196:T1202</f>
        <v/>
      </c>
      <c r="D1197" s="110" t="str">
        <f t="array" ref="D1197">销售记录!R1196:U1202</f>
        <v/>
      </c>
      <c r="E1197" s="112" t="str">
        <f>IF(A1197="","",SUMIF(进货明细!$A$3:$A$5000,A1197,进货明细!$F$3:$F$5000))</f>
        <v/>
      </c>
      <c r="F1197" s="113" t="str">
        <f t="shared" si="54"/>
        <v/>
      </c>
      <c r="G1197" s="114" t="str">
        <f>IF(E1197="","",SUMIF(进货明细!$A$3:$A$5000,A1197,进货明细!$H$3:$H$5000))</f>
        <v/>
      </c>
      <c r="H1197" s="112" t="str">
        <f>IF(A1197="","",SUMIF(销售记录!$A$3:$A$5000,A1197,销售记录!$F$3:$F$5000))</f>
        <v/>
      </c>
      <c r="I1197" s="114" t="str">
        <f>IF(H1197="","",SUMIF(销售记录!$A$3:$A$5000,A1197,销售记录!$H$3:$H$5000))</f>
        <v/>
      </c>
      <c r="J1197" s="119" t="str">
        <f t="shared" si="55"/>
        <v/>
      </c>
      <c r="K1197" s="114" t="str">
        <f t="shared" si="56"/>
        <v/>
      </c>
      <c r="L1197" s="96"/>
    </row>
    <row r="1198" customHeight="1" spans="1:12">
      <c r="A1198" s="110" t="str">
        <f t="array" ref="A1198">销售记录!O1197:R1203</f>
        <v/>
      </c>
      <c r="B1198" s="110" t="str">
        <f t="array" ref="B1198">销售记录!P1197:S1203</f>
        <v/>
      </c>
      <c r="C1198" s="111" t="str">
        <f t="array" ref="C1198">销售记录!Q1197:T1203</f>
        <v/>
      </c>
      <c r="D1198" s="110" t="str">
        <f t="array" ref="D1198">销售记录!R1197:U1203</f>
        <v/>
      </c>
      <c r="E1198" s="112" t="str">
        <f>IF(A1198="","",SUMIF(进货明细!$A$3:$A$5000,A1198,进货明细!$F$3:$F$5000))</f>
        <v/>
      </c>
      <c r="F1198" s="113" t="str">
        <f t="shared" si="54"/>
        <v/>
      </c>
      <c r="G1198" s="114" t="str">
        <f>IF(E1198="","",SUMIF(进货明细!$A$3:$A$5000,A1198,进货明细!$H$3:$H$5000))</f>
        <v/>
      </c>
      <c r="H1198" s="112" t="str">
        <f>IF(A1198="","",SUMIF(销售记录!$A$3:$A$5000,A1198,销售记录!$F$3:$F$5000))</f>
        <v/>
      </c>
      <c r="I1198" s="114" t="str">
        <f>IF(H1198="","",SUMIF(销售记录!$A$3:$A$5000,A1198,销售记录!$H$3:$H$5000))</f>
        <v/>
      </c>
      <c r="J1198" s="119" t="str">
        <f t="shared" si="55"/>
        <v/>
      </c>
      <c r="K1198" s="114" t="str">
        <f t="shared" si="56"/>
        <v/>
      </c>
      <c r="L1198" s="96"/>
    </row>
    <row r="1199" customHeight="1" spans="1:12">
      <c r="A1199" s="110" t="str">
        <f t="array" ref="A1199">销售记录!O1198:R1204</f>
        <v/>
      </c>
      <c r="B1199" s="110" t="str">
        <f t="array" ref="B1199">销售记录!P1198:S1204</f>
        <v/>
      </c>
      <c r="C1199" s="111" t="str">
        <f t="array" ref="C1199">销售记录!Q1198:T1204</f>
        <v/>
      </c>
      <c r="D1199" s="110" t="str">
        <f t="array" ref="D1199">销售记录!R1198:U1204</f>
        <v/>
      </c>
      <c r="E1199" s="112" t="str">
        <f>IF(A1199="","",SUMIF(进货明细!$A$3:$A$5000,A1199,进货明细!$F$3:$F$5000))</f>
        <v/>
      </c>
      <c r="F1199" s="113" t="str">
        <f t="shared" si="54"/>
        <v/>
      </c>
      <c r="G1199" s="114" t="str">
        <f>IF(E1199="","",SUMIF(进货明细!$A$3:$A$5000,A1199,进货明细!$H$3:$H$5000))</f>
        <v/>
      </c>
      <c r="H1199" s="112" t="str">
        <f>IF(A1199="","",SUMIF(销售记录!$A$3:$A$5000,A1199,销售记录!$F$3:$F$5000))</f>
        <v/>
      </c>
      <c r="I1199" s="114" t="str">
        <f>IF(H1199="","",SUMIF(销售记录!$A$3:$A$5000,A1199,销售记录!$H$3:$H$5000))</f>
        <v/>
      </c>
      <c r="J1199" s="119" t="str">
        <f t="shared" si="55"/>
        <v/>
      </c>
      <c r="K1199" s="114" t="str">
        <f t="shared" si="56"/>
        <v/>
      </c>
      <c r="L1199" s="96"/>
    </row>
    <row r="1200" customHeight="1" spans="1:12">
      <c r="A1200" s="110" t="str">
        <f t="array" ref="A1200">销售记录!O1199:R1205</f>
        <v/>
      </c>
      <c r="B1200" s="110" t="str">
        <f t="array" ref="B1200">销售记录!P1199:S1205</f>
        <v/>
      </c>
      <c r="C1200" s="111" t="str">
        <f t="array" ref="C1200">销售记录!Q1199:T1205</f>
        <v/>
      </c>
      <c r="D1200" s="110" t="str">
        <f t="array" ref="D1200">销售记录!R1199:U1205</f>
        <v/>
      </c>
      <c r="E1200" s="112" t="str">
        <f>IF(A1200="","",SUMIF(进货明细!$A$3:$A$5000,A1200,进货明细!$F$3:$F$5000))</f>
        <v/>
      </c>
      <c r="F1200" s="113" t="str">
        <f t="shared" si="54"/>
        <v/>
      </c>
      <c r="G1200" s="114" t="str">
        <f>IF(E1200="","",SUMIF(进货明细!$A$3:$A$5000,A1200,进货明细!$H$3:$H$5000))</f>
        <v/>
      </c>
      <c r="H1200" s="112" t="str">
        <f>IF(A1200="","",SUMIF(销售记录!$A$3:$A$5000,A1200,销售记录!$F$3:$F$5000))</f>
        <v/>
      </c>
      <c r="I1200" s="114" t="str">
        <f>IF(H1200="","",SUMIF(销售记录!$A$3:$A$5000,A1200,销售记录!$H$3:$H$5000))</f>
        <v/>
      </c>
      <c r="J1200" s="119" t="str">
        <f t="shared" si="55"/>
        <v/>
      </c>
      <c r="K1200" s="114" t="str">
        <f t="shared" si="56"/>
        <v/>
      </c>
      <c r="L1200" s="96"/>
    </row>
    <row r="1201" customHeight="1" spans="1:12">
      <c r="A1201" s="110" t="str">
        <f t="array" ref="A1201">销售记录!O1200:R1206</f>
        <v/>
      </c>
      <c r="B1201" s="110" t="str">
        <f t="array" ref="B1201">销售记录!P1200:S1206</f>
        <v/>
      </c>
      <c r="C1201" s="111" t="str">
        <f t="array" ref="C1201">销售记录!Q1200:T1206</f>
        <v/>
      </c>
      <c r="D1201" s="110" t="str">
        <f t="array" ref="D1201">销售记录!R1200:U1206</f>
        <v/>
      </c>
      <c r="E1201" s="112" t="str">
        <f>IF(A1201="","",SUMIF(进货明细!$A$3:$A$5000,A1201,进货明细!$F$3:$F$5000))</f>
        <v/>
      </c>
      <c r="F1201" s="113" t="str">
        <f t="shared" si="54"/>
        <v/>
      </c>
      <c r="G1201" s="114" t="str">
        <f>IF(E1201="","",SUMIF(进货明细!$A$3:$A$5000,A1201,进货明细!$H$3:$H$5000))</f>
        <v/>
      </c>
      <c r="H1201" s="112" t="str">
        <f>IF(A1201="","",SUMIF(销售记录!$A$3:$A$5000,A1201,销售记录!$F$3:$F$5000))</f>
        <v/>
      </c>
      <c r="I1201" s="114" t="str">
        <f>IF(H1201="","",SUMIF(销售记录!$A$3:$A$5000,A1201,销售记录!$H$3:$H$5000))</f>
        <v/>
      </c>
      <c r="J1201" s="119" t="str">
        <f t="shared" si="55"/>
        <v/>
      </c>
      <c r="K1201" s="114" t="str">
        <f t="shared" si="56"/>
        <v/>
      </c>
      <c r="L1201" s="96"/>
    </row>
    <row r="1202" customHeight="1" spans="1:12">
      <c r="A1202" s="110" t="str">
        <f t="array" ref="A1202">销售记录!O1201:R1207</f>
        <v/>
      </c>
      <c r="B1202" s="110" t="str">
        <f t="array" ref="B1202">销售记录!P1201:S1207</f>
        <v/>
      </c>
      <c r="C1202" s="111" t="str">
        <f t="array" ref="C1202">销售记录!Q1201:T1207</f>
        <v/>
      </c>
      <c r="D1202" s="110" t="str">
        <f t="array" ref="D1202">销售记录!R1201:U1207</f>
        <v/>
      </c>
      <c r="E1202" s="112" t="str">
        <f>IF(A1202="","",SUMIF(进货明细!$A$3:$A$5000,A1202,进货明细!$F$3:$F$5000))</f>
        <v/>
      </c>
      <c r="F1202" s="113" t="str">
        <f t="shared" si="54"/>
        <v/>
      </c>
      <c r="G1202" s="114" t="str">
        <f>IF(E1202="","",SUMIF(进货明细!$A$3:$A$5000,A1202,进货明细!$H$3:$H$5000))</f>
        <v/>
      </c>
      <c r="H1202" s="112" t="str">
        <f>IF(A1202="","",SUMIF(销售记录!$A$3:$A$5000,A1202,销售记录!$F$3:$F$5000))</f>
        <v/>
      </c>
      <c r="I1202" s="114" t="str">
        <f>IF(H1202="","",SUMIF(销售记录!$A$3:$A$5000,A1202,销售记录!$H$3:$H$5000))</f>
        <v/>
      </c>
      <c r="J1202" s="119" t="str">
        <f t="shared" si="55"/>
        <v/>
      </c>
      <c r="K1202" s="114" t="str">
        <f t="shared" si="56"/>
        <v/>
      </c>
      <c r="L1202" s="96"/>
    </row>
    <row r="1203" customHeight="1" spans="1:12">
      <c r="A1203" s="110" t="str">
        <f t="array" ref="A1203">销售记录!O1202:R1208</f>
        <v/>
      </c>
      <c r="B1203" s="110" t="str">
        <f t="array" ref="B1203">销售记录!P1202:S1208</f>
        <v/>
      </c>
      <c r="C1203" s="111" t="str">
        <f t="array" ref="C1203">销售记录!Q1202:T1208</f>
        <v/>
      </c>
      <c r="D1203" s="110" t="str">
        <f t="array" ref="D1203">销售记录!R1202:U1208</f>
        <v/>
      </c>
      <c r="E1203" s="112" t="str">
        <f>IF(A1203="","",SUMIF(进货明细!$A$3:$A$5000,A1203,进货明细!$F$3:$F$5000))</f>
        <v/>
      </c>
      <c r="F1203" s="113" t="str">
        <f t="shared" si="54"/>
        <v/>
      </c>
      <c r="G1203" s="114" t="str">
        <f>IF(E1203="","",SUMIF(进货明细!$A$3:$A$5000,A1203,进货明细!$H$3:$H$5000))</f>
        <v/>
      </c>
      <c r="H1203" s="112" t="str">
        <f>IF(A1203="","",SUMIF(销售记录!$A$3:$A$5000,A1203,销售记录!$F$3:$F$5000))</f>
        <v/>
      </c>
      <c r="I1203" s="114" t="str">
        <f>IF(H1203="","",SUMIF(销售记录!$A$3:$A$5000,A1203,销售记录!$H$3:$H$5000))</f>
        <v/>
      </c>
      <c r="J1203" s="119" t="str">
        <f t="shared" si="55"/>
        <v/>
      </c>
      <c r="K1203" s="114" t="str">
        <f t="shared" si="56"/>
        <v/>
      </c>
      <c r="L1203" s="96"/>
    </row>
    <row r="1204" customHeight="1" spans="1:12">
      <c r="A1204" s="110" t="str">
        <f t="array" ref="A1204">销售记录!O1203:R1209</f>
        <v/>
      </c>
      <c r="B1204" s="110" t="str">
        <f t="array" ref="B1204">销售记录!P1203:S1209</f>
        <v/>
      </c>
      <c r="C1204" s="111" t="str">
        <f t="array" ref="C1204">销售记录!Q1203:T1209</f>
        <v/>
      </c>
      <c r="D1204" s="110" t="str">
        <f t="array" ref="D1204">销售记录!R1203:U1209</f>
        <v/>
      </c>
      <c r="E1204" s="112" t="str">
        <f>IF(A1204="","",SUMIF(进货明细!$A$3:$A$5000,A1204,进货明细!$F$3:$F$5000))</f>
        <v/>
      </c>
      <c r="F1204" s="113" t="str">
        <f t="shared" si="54"/>
        <v/>
      </c>
      <c r="G1204" s="114" t="str">
        <f>IF(E1204="","",SUMIF(进货明细!$A$3:$A$5000,A1204,进货明细!$H$3:$H$5000))</f>
        <v/>
      </c>
      <c r="H1204" s="112" t="str">
        <f>IF(A1204="","",SUMIF(销售记录!$A$3:$A$5000,A1204,销售记录!$F$3:$F$5000))</f>
        <v/>
      </c>
      <c r="I1204" s="114" t="str">
        <f>IF(H1204="","",SUMIF(销售记录!$A$3:$A$5000,A1204,销售记录!$H$3:$H$5000))</f>
        <v/>
      </c>
      <c r="J1204" s="119" t="str">
        <f t="shared" si="55"/>
        <v/>
      </c>
      <c r="K1204" s="114" t="str">
        <f t="shared" si="56"/>
        <v/>
      </c>
      <c r="L1204" s="96"/>
    </row>
    <row r="1205" customHeight="1" spans="1:12">
      <c r="A1205" s="110" t="str">
        <f t="array" ref="A1205">销售记录!O1204:R1210</f>
        <v/>
      </c>
      <c r="B1205" s="110" t="str">
        <f t="array" ref="B1205">销售记录!P1204:S1210</f>
        <v/>
      </c>
      <c r="C1205" s="111" t="str">
        <f t="array" ref="C1205">销售记录!Q1204:T1210</f>
        <v/>
      </c>
      <c r="D1205" s="110" t="str">
        <f t="array" ref="D1205">销售记录!R1204:U1210</f>
        <v/>
      </c>
      <c r="E1205" s="112" t="str">
        <f>IF(A1205="","",SUMIF(进货明细!$A$3:$A$5000,A1205,进货明细!$F$3:$F$5000))</f>
        <v/>
      </c>
      <c r="F1205" s="113" t="str">
        <f t="shared" si="54"/>
        <v/>
      </c>
      <c r="G1205" s="114" t="str">
        <f>IF(E1205="","",SUMIF(进货明细!$A$3:$A$5000,A1205,进货明细!$H$3:$H$5000))</f>
        <v/>
      </c>
      <c r="H1205" s="112" t="str">
        <f>IF(A1205="","",SUMIF(销售记录!$A$3:$A$5000,A1205,销售记录!$F$3:$F$5000))</f>
        <v/>
      </c>
      <c r="I1205" s="114" t="str">
        <f>IF(H1205="","",SUMIF(销售记录!$A$3:$A$5000,A1205,销售记录!$H$3:$H$5000))</f>
        <v/>
      </c>
      <c r="J1205" s="119" t="str">
        <f t="shared" si="55"/>
        <v/>
      </c>
      <c r="K1205" s="114" t="str">
        <f t="shared" si="56"/>
        <v/>
      </c>
      <c r="L1205" s="96"/>
    </row>
    <row r="1206" customHeight="1" spans="1:12">
      <c r="A1206" s="110" t="str">
        <f t="array" ref="A1206">销售记录!O1205:R1211</f>
        <v/>
      </c>
      <c r="B1206" s="110" t="str">
        <f t="array" ref="B1206">销售记录!P1205:S1211</f>
        <v/>
      </c>
      <c r="C1206" s="111" t="str">
        <f t="array" ref="C1206">销售记录!Q1205:T1211</f>
        <v/>
      </c>
      <c r="D1206" s="110" t="str">
        <f t="array" ref="D1206">销售记录!R1205:U1211</f>
        <v/>
      </c>
      <c r="E1206" s="112" t="str">
        <f>IF(A1206="","",SUMIF(进货明细!$A$3:$A$5000,A1206,进货明细!$F$3:$F$5000))</f>
        <v/>
      </c>
      <c r="F1206" s="113" t="str">
        <f t="shared" si="54"/>
        <v/>
      </c>
      <c r="G1206" s="114" t="str">
        <f>IF(E1206="","",SUMIF(进货明细!$A$3:$A$5000,A1206,进货明细!$H$3:$H$5000))</f>
        <v/>
      </c>
      <c r="H1206" s="112" t="str">
        <f>IF(A1206="","",SUMIF(销售记录!$A$3:$A$5000,A1206,销售记录!$F$3:$F$5000))</f>
        <v/>
      </c>
      <c r="I1206" s="114" t="str">
        <f>IF(H1206="","",SUMIF(销售记录!$A$3:$A$5000,A1206,销售记录!$H$3:$H$5000))</f>
        <v/>
      </c>
      <c r="J1206" s="119" t="str">
        <f t="shared" si="55"/>
        <v/>
      </c>
      <c r="K1206" s="114" t="str">
        <f t="shared" si="56"/>
        <v/>
      </c>
      <c r="L1206" s="96"/>
    </row>
    <row r="1207" customHeight="1" spans="1:12">
      <c r="A1207" s="110" t="str">
        <f t="array" ref="A1207">销售记录!O1206:R1212</f>
        <v/>
      </c>
      <c r="B1207" s="110" t="str">
        <f t="array" ref="B1207">销售记录!P1206:S1212</f>
        <v/>
      </c>
      <c r="C1207" s="111" t="str">
        <f t="array" ref="C1207">销售记录!Q1206:T1212</f>
        <v/>
      </c>
      <c r="D1207" s="110" t="str">
        <f t="array" ref="D1207">销售记录!R1206:U1212</f>
        <v/>
      </c>
      <c r="E1207" s="112" t="str">
        <f>IF(A1207="","",SUMIF(进货明细!$A$3:$A$5000,A1207,进货明细!$F$3:$F$5000))</f>
        <v/>
      </c>
      <c r="F1207" s="113" t="str">
        <f t="shared" si="54"/>
        <v/>
      </c>
      <c r="G1207" s="114" t="str">
        <f>IF(E1207="","",SUMIF(进货明细!$A$3:$A$5000,A1207,进货明细!$H$3:$H$5000))</f>
        <v/>
      </c>
      <c r="H1207" s="112" t="str">
        <f>IF(A1207="","",SUMIF(销售记录!$A$3:$A$5000,A1207,销售记录!$F$3:$F$5000))</f>
        <v/>
      </c>
      <c r="I1207" s="114" t="str">
        <f>IF(H1207="","",SUMIF(销售记录!$A$3:$A$5000,A1207,销售记录!$H$3:$H$5000))</f>
        <v/>
      </c>
      <c r="J1207" s="119" t="str">
        <f t="shared" si="55"/>
        <v/>
      </c>
      <c r="K1207" s="114" t="str">
        <f t="shared" si="56"/>
        <v/>
      </c>
      <c r="L1207" s="96"/>
    </row>
    <row r="1208" customHeight="1" spans="1:12">
      <c r="A1208" s="110" t="str">
        <f t="array" ref="A1208">销售记录!O1207:R1213</f>
        <v/>
      </c>
      <c r="B1208" s="110" t="str">
        <f t="array" ref="B1208">销售记录!P1207:S1213</f>
        <v/>
      </c>
      <c r="C1208" s="111" t="str">
        <f t="array" ref="C1208">销售记录!Q1207:T1213</f>
        <v/>
      </c>
      <c r="D1208" s="110" t="str">
        <f t="array" ref="D1208">销售记录!R1207:U1213</f>
        <v/>
      </c>
      <c r="E1208" s="112" t="str">
        <f>IF(A1208="","",SUMIF(进货明细!$A$3:$A$5000,A1208,进货明细!$F$3:$F$5000))</f>
        <v/>
      </c>
      <c r="F1208" s="113" t="str">
        <f t="shared" si="54"/>
        <v/>
      </c>
      <c r="G1208" s="114" t="str">
        <f>IF(E1208="","",SUMIF(进货明细!$A$3:$A$5000,A1208,进货明细!$H$3:$H$5000))</f>
        <v/>
      </c>
      <c r="H1208" s="112" t="str">
        <f>IF(A1208="","",SUMIF(销售记录!$A$3:$A$5000,A1208,销售记录!$F$3:$F$5000))</f>
        <v/>
      </c>
      <c r="I1208" s="114" t="str">
        <f>IF(H1208="","",SUMIF(销售记录!$A$3:$A$5000,A1208,销售记录!$H$3:$H$5000))</f>
        <v/>
      </c>
      <c r="J1208" s="119" t="str">
        <f t="shared" si="55"/>
        <v/>
      </c>
      <c r="K1208" s="114" t="str">
        <f t="shared" si="56"/>
        <v/>
      </c>
      <c r="L1208" s="96"/>
    </row>
    <row r="1209" customHeight="1" spans="1:12">
      <c r="A1209" s="110" t="str">
        <f t="array" ref="A1209">销售记录!O1208:R1214</f>
        <v/>
      </c>
      <c r="B1209" s="110" t="str">
        <f t="array" ref="B1209">销售记录!P1208:S1214</f>
        <v/>
      </c>
      <c r="C1209" s="111" t="str">
        <f t="array" ref="C1209">销售记录!Q1208:T1214</f>
        <v/>
      </c>
      <c r="D1209" s="110" t="str">
        <f t="array" ref="D1209">销售记录!R1208:U1214</f>
        <v/>
      </c>
      <c r="E1209" s="112" t="str">
        <f>IF(A1209="","",SUMIF(进货明细!$A$3:$A$5000,A1209,进货明细!$F$3:$F$5000))</f>
        <v/>
      </c>
      <c r="F1209" s="113" t="str">
        <f t="shared" si="54"/>
        <v/>
      </c>
      <c r="G1209" s="114" t="str">
        <f>IF(E1209="","",SUMIF(进货明细!$A$3:$A$5000,A1209,进货明细!$H$3:$H$5000))</f>
        <v/>
      </c>
      <c r="H1209" s="112" t="str">
        <f>IF(A1209="","",SUMIF(销售记录!$A$3:$A$5000,A1209,销售记录!$F$3:$F$5000))</f>
        <v/>
      </c>
      <c r="I1209" s="114" t="str">
        <f>IF(H1209="","",SUMIF(销售记录!$A$3:$A$5000,A1209,销售记录!$H$3:$H$5000))</f>
        <v/>
      </c>
      <c r="J1209" s="119" t="str">
        <f t="shared" si="55"/>
        <v/>
      </c>
      <c r="K1209" s="114" t="str">
        <f t="shared" si="56"/>
        <v/>
      </c>
      <c r="L1209" s="96"/>
    </row>
    <row r="1210" customHeight="1" spans="1:12">
      <c r="A1210" s="110" t="str">
        <f t="array" ref="A1210">销售记录!O1209:R1215</f>
        <v/>
      </c>
      <c r="B1210" s="110" t="str">
        <f t="array" ref="B1210">销售记录!P1209:S1215</f>
        <v/>
      </c>
      <c r="C1210" s="111" t="str">
        <f t="array" ref="C1210">销售记录!Q1209:T1215</f>
        <v/>
      </c>
      <c r="D1210" s="110" t="str">
        <f t="array" ref="D1210">销售记录!R1209:U1215</f>
        <v/>
      </c>
      <c r="E1210" s="112" t="str">
        <f>IF(A1210="","",SUMIF(进货明细!$A$3:$A$5000,A1210,进货明细!$F$3:$F$5000))</f>
        <v/>
      </c>
      <c r="F1210" s="113" t="str">
        <f t="shared" si="54"/>
        <v/>
      </c>
      <c r="G1210" s="114" t="str">
        <f>IF(E1210="","",SUMIF(进货明细!$A$3:$A$5000,A1210,进货明细!$H$3:$H$5000))</f>
        <v/>
      </c>
      <c r="H1210" s="112" t="str">
        <f>IF(A1210="","",SUMIF(销售记录!$A$3:$A$5000,A1210,销售记录!$F$3:$F$5000))</f>
        <v/>
      </c>
      <c r="I1210" s="114" t="str">
        <f>IF(H1210="","",SUMIF(销售记录!$A$3:$A$5000,A1210,销售记录!$H$3:$H$5000))</f>
        <v/>
      </c>
      <c r="J1210" s="119" t="str">
        <f t="shared" si="55"/>
        <v/>
      </c>
      <c r="K1210" s="114" t="str">
        <f t="shared" si="56"/>
        <v/>
      </c>
      <c r="L1210" s="96"/>
    </row>
    <row r="1211" customHeight="1" spans="1:12">
      <c r="A1211" s="110" t="str">
        <f t="array" ref="A1211">销售记录!O1210:R1216</f>
        <v/>
      </c>
      <c r="B1211" s="110" t="str">
        <f t="array" ref="B1211">销售记录!P1210:S1216</f>
        <v/>
      </c>
      <c r="C1211" s="111" t="str">
        <f t="array" ref="C1211">销售记录!Q1210:T1216</f>
        <v/>
      </c>
      <c r="D1211" s="110" t="str">
        <f t="array" ref="D1211">销售记录!R1210:U1216</f>
        <v/>
      </c>
      <c r="E1211" s="112" t="str">
        <f>IF(A1211="","",SUMIF(进货明细!$A$3:$A$5000,A1211,进货明细!$F$3:$F$5000))</f>
        <v/>
      </c>
      <c r="F1211" s="113" t="str">
        <f t="shared" si="54"/>
        <v/>
      </c>
      <c r="G1211" s="114" t="str">
        <f>IF(E1211="","",SUMIF(进货明细!$A$3:$A$5000,A1211,进货明细!$H$3:$H$5000))</f>
        <v/>
      </c>
      <c r="H1211" s="112" t="str">
        <f>IF(A1211="","",SUMIF(销售记录!$A$3:$A$5000,A1211,销售记录!$F$3:$F$5000))</f>
        <v/>
      </c>
      <c r="I1211" s="114" t="str">
        <f>IF(H1211="","",SUMIF(销售记录!$A$3:$A$5000,A1211,销售记录!$H$3:$H$5000))</f>
        <v/>
      </c>
      <c r="J1211" s="119" t="str">
        <f t="shared" si="55"/>
        <v/>
      </c>
      <c r="K1211" s="114" t="str">
        <f t="shared" si="56"/>
        <v/>
      </c>
      <c r="L1211" s="96"/>
    </row>
    <row r="1212" customHeight="1" spans="1:12">
      <c r="A1212" s="110" t="str">
        <f t="array" ref="A1212">销售记录!O1211:R1217</f>
        <v/>
      </c>
      <c r="B1212" s="110" t="str">
        <f t="array" ref="B1212">销售记录!P1211:S1217</f>
        <v/>
      </c>
      <c r="C1212" s="111" t="str">
        <f t="array" ref="C1212">销售记录!Q1211:T1217</f>
        <v/>
      </c>
      <c r="D1212" s="110" t="str">
        <f t="array" ref="D1212">销售记录!R1211:U1217</f>
        <v/>
      </c>
      <c r="E1212" s="112" t="str">
        <f>IF(A1212="","",SUMIF(进货明细!$A$3:$A$5000,A1212,进货明细!$F$3:$F$5000))</f>
        <v/>
      </c>
      <c r="F1212" s="113" t="str">
        <f t="shared" si="54"/>
        <v/>
      </c>
      <c r="G1212" s="114" t="str">
        <f>IF(E1212="","",SUMIF(进货明细!$A$3:$A$5000,A1212,进货明细!$H$3:$H$5000))</f>
        <v/>
      </c>
      <c r="H1212" s="112" t="str">
        <f>IF(A1212="","",SUMIF(销售记录!$A$3:$A$5000,A1212,销售记录!$F$3:$F$5000))</f>
        <v/>
      </c>
      <c r="I1212" s="114" t="str">
        <f>IF(H1212="","",SUMIF(销售记录!$A$3:$A$5000,A1212,销售记录!$H$3:$H$5000))</f>
        <v/>
      </c>
      <c r="J1212" s="119" t="str">
        <f t="shared" si="55"/>
        <v/>
      </c>
      <c r="K1212" s="114" t="str">
        <f t="shared" si="56"/>
        <v/>
      </c>
      <c r="L1212" s="96"/>
    </row>
    <row r="1213" customHeight="1" spans="1:12">
      <c r="A1213" s="110" t="str">
        <f t="array" ref="A1213">销售记录!O1212:R1218</f>
        <v/>
      </c>
      <c r="B1213" s="110" t="str">
        <f t="array" ref="B1213">销售记录!P1212:S1218</f>
        <v/>
      </c>
      <c r="C1213" s="111" t="str">
        <f t="array" ref="C1213">销售记录!Q1212:T1218</f>
        <v/>
      </c>
      <c r="D1213" s="110" t="str">
        <f t="array" ref="D1213">销售记录!R1212:U1218</f>
        <v/>
      </c>
      <c r="E1213" s="112" t="str">
        <f>IF(A1213="","",SUMIF(进货明细!$A$3:$A$5000,A1213,进货明细!$F$3:$F$5000))</f>
        <v/>
      </c>
      <c r="F1213" s="113" t="str">
        <f t="shared" si="54"/>
        <v/>
      </c>
      <c r="G1213" s="114" t="str">
        <f>IF(E1213="","",SUMIF(进货明细!$A$3:$A$5000,A1213,进货明细!$H$3:$H$5000))</f>
        <v/>
      </c>
      <c r="H1213" s="112" t="str">
        <f>IF(A1213="","",SUMIF(销售记录!$A$3:$A$5000,A1213,销售记录!$F$3:$F$5000))</f>
        <v/>
      </c>
      <c r="I1213" s="114" t="str">
        <f>IF(H1213="","",SUMIF(销售记录!$A$3:$A$5000,A1213,销售记录!$H$3:$H$5000))</f>
        <v/>
      </c>
      <c r="J1213" s="119" t="str">
        <f t="shared" si="55"/>
        <v/>
      </c>
      <c r="K1213" s="114" t="str">
        <f t="shared" si="56"/>
        <v/>
      </c>
      <c r="L1213" s="96"/>
    </row>
    <row r="1214" customHeight="1" spans="1:12">
      <c r="A1214" s="110" t="str">
        <f t="array" ref="A1214">销售记录!O1213:R1219</f>
        <v/>
      </c>
      <c r="B1214" s="110" t="str">
        <f t="array" ref="B1214">销售记录!P1213:S1219</f>
        <v/>
      </c>
      <c r="C1214" s="111" t="str">
        <f t="array" ref="C1214">销售记录!Q1213:T1219</f>
        <v/>
      </c>
      <c r="D1214" s="110" t="str">
        <f t="array" ref="D1214">销售记录!R1213:U1219</f>
        <v/>
      </c>
      <c r="E1214" s="112" t="str">
        <f>IF(A1214="","",SUMIF(进货明细!$A$3:$A$5000,A1214,进货明细!$F$3:$F$5000))</f>
        <v/>
      </c>
      <c r="F1214" s="113" t="str">
        <f t="shared" si="54"/>
        <v/>
      </c>
      <c r="G1214" s="114" t="str">
        <f>IF(E1214="","",SUMIF(进货明细!$A$3:$A$5000,A1214,进货明细!$H$3:$H$5000))</f>
        <v/>
      </c>
      <c r="H1214" s="112" t="str">
        <f>IF(A1214="","",SUMIF(销售记录!$A$3:$A$5000,A1214,销售记录!$F$3:$F$5000))</f>
        <v/>
      </c>
      <c r="I1214" s="114" t="str">
        <f>IF(H1214="","",SUMIF(销售记录!$A$3:$A$5000,A1214,销售记录!$H$3:$H$5000))</f>
        <v/>
      </c>
      <c r="J1214" s="119" t="str">
        <f t="shared" si="55"/>
        <v/>
      </c>
      <c r="K1214" s="114" t="str">
        <f t="shared" si="56"/>
        <v/>
      </c>
      <c r="L1214" s="96"/>
    </row>
    <row r="1215" customHeight="1" spans="1:12">
      <c r="A1215" s="110" t="str">
        <f t="array" ref="A1215">销售记录!O1214:R1220</f>
        <v/>
      </c>
      <c r="B1215" s="110" t="str">
        <f t="array" ref="B1215">销售记录!P1214:S1220</f>
        <v/>
      </c>
      <c r="C1215" s="111" t="str">
        <f t="array" ref="C1215">销售记录!Q1214:T1220</f>
        <v/>
      </c>
      <c r="D1215" s="110" t="str">
        <f t="array" ref="D1215">销售记录!R1214:U1220</f>
        <v/>
      </c>
      <c r="E1215" s="112" t="str">
        <f>IF(A1215="","",SUMIF(进货明细!$A$3:$A$5000,A1215,进货明细!$F$3:$F$5000))</f>
        <v/>
      </c>
      <c r="F1215" s="113" t="str">
        <f t="shared" si="54"/>
        <v/>
      </c>
      <c r="G1215" s="114" t="str">
        <f>IF(E1215="","",SUMIF(进货明细!$A$3:$A$5000,A1215,进货明细!$H$3:$H$5000))</f>
        <v/>
      </c>
      <c r="H1215" s="112" t="str">
        <f>IF(A1215="","",SUMIF(销售记录!$A$3:$A$5000,A1215,销售记录!$F$3:$F$5000))</f>
        <v/>
      </c>
      <c r="I1215" s="114" t="str">
        <f>IF(H1215="","",SUMIF(销售记录!$A$3:$A$5000,A1215,销售记录!$H$3:$H$5000))</f>
        <v/>
      </c>
      <c r="J1215" s="119" t="str">
        <f t="shared" si="55"/>
        <v/>
      </c>
      <c r="K1215" s="114" t="str">
        <f t="shared" si="56"/>
        <v/>
      </c>
      <c r="L1215" s="96"/>
    </row>
    <row r="1216" customHeight="1" spans="1:12">
      <c r="A1216" s="110" t="str">
        <f t="array" ref="A1216">销售记录!O1215:R1221</f>
        <v/>
      </c>
      <c r="B1216" s="110" t="str">
        <f t="array" ref="B1216">销售记录!P1215:S1221</f>
        <v/>
      </c>
      <c r="C1216" s="111" t="str">
        <f t="array" ref="C1216">销售记录!Q1215:T1221</f>
        <v/>
      </c>
      <c r="D1216" s="110" t="str">
        <f t="array" ref="D1216">销售记录!R1215:U1221</f>
        <v/>
      </c>
      <c r="E1216" s="112" t="str">
        <f>IF(A1216="","",SUMIF(进货明细!$A$3:$A$5000,A1216,进货明细!$F$3:$F$5000))</f>
        <v/>
      </c>
      <c r="F1216" s="113" t="str">
        <f t="shared" si="54"/>
        <v/>
      </c>
      <c r="G1216" s="114" t="str">
        <f>IF(E1216="","",SUMIF(进货明细!$A$3:$A$5000,A1216,进货明细!$H$3:$H$5000))</f>
        <v/>
      </c>
      <c r="H1216" s="112" t="str">
        <f>IF(A1216="","",SUMIF(销售记录!$A$3:$A$5000,A1216,销售记录!$F$3:$F$5000))</f>
        <v/>
      </c>
      <c r="I1216" s="114" t="str">
        <f>IF(H1216="","",SUMIF(销售记录!$A$3:$A$5000,A1216,销售记录!$H$3:$H$5000))</f>
        <v/>
      </c>
      <c r="J1216" s="119" t="str">
        <f t="shared" si="55"/>
        <v/>
      </c>
      <c r="K1216" s="114" t="str">
        <f t="shared" si="56"/>
        <v/>
      </c>
      <c r="L1216" s="96"/>
    </row>
    <row r="1217" customHeight="1" spans="1:12">
      <c r="A1217" s="110" t="str">
        <f t="array" ref="A1217">销售记录!O1216:R1222</f>
        <v/>
      </c>
      <c r="B1217" s="110" t="str">
        <f t="array" ref="B1217">销售记录!P1216:S1222</f>
        <v/>
      </c>
      <c r="C1217" s="111" t="str">
        <f t="array" ref="C1217">销售记录!Q1216:T1222</f>
        <v/>
      </c>
      <c r="D1217" s="110" t="str">
        <f t="array" ref="D1217">销售记录!R1216:U1222</f>
        <v/>
      </c>
      <c r="E1217" s="112" t="str">
        <f>IF(A1217="","",SUMIF(进货明细!$A$3:$A$5000,A1217,进货明细!$F$3:$F$5000))</f>
        <v/>
      </c>
      <c r="F1217" s="113" t="str">
        <f t="shared" si="54"/>
        <v/>
      </c>
      <c r="G1217" s="114" t="str">
        <f>IF(E1217="","",SUMIF(进货明细!$A$3:$A$5000,A1217,进货明细!$H$3:$H$5000))</f>
        <v/>
      </c>
      <c r="H1217" s="112" t="str">
        <f>IF(A1217="","",SUMIF(销售记录!$A$3:$A$5000,A1217,销售记录!$F$3:$F$5000))</f>
        <v/>
      </c>
      <c r="I1217" s="114" t="str">
        <f>IF(H1217="","",SUMIF(销售记录!$A$3:$A$5000,A1217,销售记录!$H$3:$H$5000))</f>
        <v/>
      </c>
      <c r="J1217" s="119" t="str">
        <f t="shared" si="55"/>
        <v/>
      </c>
      <c r="K1217" s="114" t="str">
        <f t="shared" si="56"/>
        <v/>
      </c>
      <c r="L1217" s="96"/>
    </row>
    <row r="1218" customHeight="1" spans="1:12">
      <c r="A1218" s="110" t="str">
        <f t="array" ref="A1218">销售记录!O1217:R1223</f>
        <v/>
      </c>
      <c r="B1218" s="110" t="str">
        <f t="array" ref="B1218">销售记录!P1217:S1223</f>
        <v/>
      </c>
      <c r="C1218" s="111" t="str">
        <f t="array" ref="C1218">销售记录!Q1217:T1223</f>
        <v/>
      </c>
      <c r="D1218" s="110" t="str">
        <f t="array" ref="D1218">销售记录!R1217:U1223</f>
        <v/>
      </c>
      <c r="E1218" s="112" t="str">
        <f>IF(A1218="","",SUMIF(进货明细!$A$3:$A$5000,A1218,进货明细!$F$3:$F$5000))</f>
        <v/>
      </c>
      <c r="F1218" s="113" t="str">
        <f t="shared" si="54"/>
        <v/>
      </c>
      <c r="G1218" s="114" t="str">
        <f>IF(E1218="","",SUMIF(进货明细!$A$3:$A$5000,A1218,进货明细!$H$3:$H$5000))</f>
        <v/>
      </c>
      <c r="H1218" s="112" t="str">
        <f>IF(A1218="","",SUMIF(销售记录!$A$3:$A$5000,A1218,销售记录!$F$3:$F$5000))</f>
        <v/>
      </c>
      <c r="I1218" s="114" t="str">
        <f>IF(H1218="","",SUMIF(销售记录!$A$3:$A$5000,A1218,销售记录!$H$3:$H$5000))</f>
        <v/>
      </c>
      <c r="J1218" s="119" t="str">
        <f t="shared" si="55"/>
        <v/>
      </c>
      <c r="K1218" s="114" t="str">
        <f t="shared" si="56"/>
        <v/>
      </c>
      <c r="L1218" s="96"/>
    </row>
    <row r="1219" customHeight="1" spans="1:12">
      <c r="A1219" s="110" t="str">
        <f t="array" ref="A1219">销售记录!O1218:R1224</f>
        <v/>
      </c>
      <c r="B1219" s="110" t="str">
        <f t="array" ref="B1219">销售记录!P1218:S1224</f>
        <v/>
      </c>
      <c r="C1219" s="111" t="str">
        <f t="array" ref="C1219">销售记录!Q1218:T1224</f>
        <v/>
      </c>
      <c r="D1219" s="110" t="str">
        <f t="array" ref="D1219">销售记录!R1218:U1224</f>
        <v/>
      </c>
      <c r="E1219" s="112" t="str">
        <f>IF(A1219="","",SUMIF(进货明细!$A$3:$A$5000,A1219,进货明细!$F$3:$F$5000))</f>
        <v/>
      </c>
      <c r="F1219" s="113" t="str">
        <f t="shared" si="54"/>
        <v/>
      </c>
      <c r="G1219" s="114" t="str">
        <f>IF(E1219="","",SUMIF(进货明细!$A$3:$A$5000,A1219,进货明细!$H$3:$H$5000))</f>
        <v/>
      </c>
      <c r="H1219" s="112" t="str">
        <f>IF(A1219="","",SUMIF(销售记录!$A$3:$A$5000,A1219,销售记录!$F$3:$F$5000))</f>
        <v/>
      </c>
      <c r="I1219" s="114" t="str">
        <f>IF(H1219="","",SUMIF(销售记录!$A$3:$A$5000,A1219,销售记录!$H$3:$H$5000))</f>
        <v/>
      </c>
      <c r="J1219" s="119" t="str">
        <f t="shared" si="55"/>
        <v/>
      </c>
      <c r="K1219" s="114" t="str">
        <f t="shared" si="56"/>
        <v/>
      </c>
      <c r="L1219" s="96"/>
    </row>
    <row r="1220" customHeight="1" spans="1:12">
      <c r="A1220" s="110" t="str">
        <f t="array" ref="A1220">销售记录!O1219:R1225</f>
        <v/>
      </c>
      <c r="B1220" s="110" t="str">
        <f t="array" ref="B1220">销售记录!P1219:S1225</f>
        <v/>
      </c>
      <c r="C1220" s="111" t="str">
        <f t="array" ref="C1220">销售记录!Q1219:T1225</f>
        <v/>
      </c>
      <c r="D1220" s="110" t="str">
        <f t="array" ref="D1220">销售记录!R1219:U1225</f>
        <v/>
      </c>
      <c r="E1220" s="112" t="str">
        <f>IF(A1220="","",SUMIF(进货明细!$A$3:$A$5000,A1220,进货明细!$F$3:$F$5000))</f>
        <v/>
      </c>
      <c r="F1220" s="113" t="str">
        <f t="shared" si="54"/>
        <v/>
      </c>
      <c r="G1220" s="114" t="str">
        <f>IF(E1220="","",SUMIF(进货明细!$A$3:$A$5000,A1220,进货明细!$H$3:$H$5000))</f>
        <v/>
      </c>
      <c r="H1220" s="112" t="str">
        <f>IF(A1220="","",SUMIF(销售记录!$A$3:$A$5000,A1220,销售记录!$F$3:$F$5000))</f>
        <v/>
      </c>
      <c r="I1220" s="114" t="str">
        <f>IF(H1220="","",SUMIF(销售记录!$A$3:$A$5000,A1220,销售记录!$H$3:$H$5000))</f>
        <v/>
      </c>
      <c r="J1220" s="119" t="str">
        <f t="shared" si="55"/>
        <v/>
      </c>
      <c r="K1220" s="114" t="str">
        <f t="shared" si="56"/>
        <v/>
      </c>
      <c r="L1220" s="96"/>
    </row>
    <row r="1221" customHeight="1" spans="1:12">
      <c r="A1221" s="110" t="str">
        <f t="array" ref="A1221">销售记录!O1220:R1226</f>
        <v/>
      </c>
      <c r="B1221" s="110" t="str">
        <f t="array" ref="B1221">销售记录!P1220:S1226</f>
        <v/>
      </c>
      <c r="C1221" s="111" t="str">
        <f t="array" ref="C1221">销售记录!Q1220:T1226</f>
        <v/>
      </c>
      <c r="D1221" s="110" t="str">
        <f t="array" ref="D1221">销售记录!R1220:U1226</f>
        <v/>
      </c>
      <c r="E1221" s="112" t="str">
        <f>IF(A1221="","",SUMIF(进货明细!$A$3:$A$5000,A1221,进货明细!$F$3:$F$5000))</f>
        <v/>
      </c>
      <c r="F1221" s="113" t="str">
        <f t="shared" ref="F1221:F1284" si="57">IF(E1221="","",G1221/E1221)</f>
        <v/>
      </c>
      <c r="G1221" s="114" t="str">
        <f>IF(E1221="","",SUMIF(进货明细!$A$3:$A$5000,A1221,进货明细!$H$3:$H$5000))</f>
        <v/>
      </c>
      <c r="H1221" s="112" t="str">
        <f>IF(A1221="","",SUMIF(销售记录!$A$3:$A$5000,A1221,销售记录!$F$3:$F$5000))</f>
        <v/>
      </c>
      <c r="I1221" s="114" t="str">
        <f>IF(H1221="","",SUMIF(销售记录!$A$3:$A$5000,A1221,销售记录!$H$3:$H$5000))</f>
        <v/>
      </c>
      <c r="J1221" s="119" t="str">
        <f t="shared" ref="J1221:J1284" si="58">IF(E1221="","",E1221-H1221)</f>
        <v/>
      </c>
      <c r="K1221" s="114" t="str">
        <f t="shared" ref="K1221:K1284" si="59">IF(ISERROR(I1221-G1221*H1221/E1221),"",I1221-G1221*H1221/E1221)</f>
        <v/>
      </c>
      <c r="L1221" s="96"/>
    </row>
    <row r="1222" customHeight="1" spans="1:12">
      <c r="A1222" s="110" t="str">
        <f t="array" ref="A1222">销售记录!O1221:R1227</f>
        <v/>
      </c>
      <c r="B1222" s="110" t="str">
        <f t="array" ref="B1222">销售记录!P1221:S1227</f>
        <v/>
      </c>
      <c r="C1222" s="111" t="str">
        <f t="array" ref="C1222">销售记录!Q1221:T1227</f>
        <v/>
      </c>
      <c r="D1222" s="110" t="str">
        <f t="array" ref="D1222">销售记录!R1221:U1227</f>
        <v/>
      </c>
      <c r="E1222" s="112" t="str">
        <f>IF(A1222="","",SUMIF(进货明细!$A$3:$A$5000,A1222,进货明细!$F$3:$F$5000))</f>
        <v/>
      </c>
      <c r="F1222" s="113" t="str">
        <f t="shared" si="57"/>
        <v/>
      </c>
      <c r="G1222" s="114" t="str">
        <f>IF(E1222="","",SUMIF(进货明细!$A$3:$A$5000,A1222,进货明细!$H$3:$H$5000))</f>
        <v/>
      </c>
      <c r="H1222" s="112" t="str">
        <f>IF(A1222="","",SUMIF(销售记录!$A$3:$A$5000,A1222,销售记录!$F$3:$F$5000))</f>
        <v/>
      </c>
      <c r="I1222" s="114" t="str">
        <f>IF(H1222="","",SUMIF(销售记录!$A$3:$A$5000,A1222,销售记录!$H$3:$H$5000))</f>
        <v/>
      </c>
      <c r="J1222" s="119" t="str">
        <f t="shared" si="58"/>
        <v/>
      </c>
      <c r="K1222" s="114" t="str">
        <f t="shared" si="59"/>
        <v/>
      </c>
      <c r="L1222" s="96"/>
    </row>
    <row r="1223" customHeight="1" spans="1:12">
      <c r="A1223" s="110" t="str">
        <f t="array" ref="A1223">销售记录!O1222:R1228</f>
        <v/>
      </c>
      <c r="B1223" s="110" t="str">
        <f t="array" ref="B1223">销售记录!P1222:S1228</f>
        <v/>
      </c>
      <c r="C1223" s="111" t="str">
        <f t="array" ref="C1223">销售记录!Q1222:T1228</f>
        <v/>
      </c>
      <c r="D1223" s="110" t="str">
        <f t="array" ref="D1223">销售记录!R1222:U1228</f>
        <v/>
      </c>
      <c r="E1223" s="112" t="str">
        <f>IF(A1223="","",SUMIF(进货明细!$A$3:$A$5000,A1223,进货明细!$F$3:$F$5000))</f>
        <v/>
      </c>
      <c r="F1223" s="113" t="str">
        <f t="shared" si="57"/>
        <v/>
      </c>
      <c r="G1223" s="114" t="str">
        <f>IF(E1223="","",SUMIF(进货明细!$A$3:$A$5000,A1223,进货明细!$H$3:$H$5000))</f>
        <v/>
      </c>
      <c r="H1223" s="112" t="str">
        <f>IF(A1223="","",SUMIF(销售记录!$A$3:$A$5000,A1223,销售记录!$F$3:$F$5000))</f>
        <v/>
      </c>
      <c r="I1223" s="114" t="str">
        <f>IF(H1223="","",SUMIF(销售记录!$A$3:$A$5000,A1223,销售记录!$H$3:$H$5000))</f>
        <v/>
      </c>
      <c r="J1223" s="119" t="str">
        <f t="shared" si="58"/>
        <v/>
      </c>
      <c r="K1223" s="114" t="str">
        <f t="shared" si="59"/>
        <v/>
      </c>
      <c r="L1223" s="96"/>
    </row>
    <row r="1224" customHeight="1" spans="1:12">
      <c r="A1224" s="110" t="str">
        <f t="array" ref="A1224">销售记录!O1223:R1229</f>
        <v/>
      </c>
      <c r="B1224" s="110" t="str">
        <f t="array" ref="B1224">销售记录!P1223:S1229</f>
        <v/>
      </c>
      <c r="C1224" s="111" t="str">
        <f t="array" ref="C1224">销售记录!Q1223:T1229</f>
        <v/>
      </c>
      <c r="D1224" s="110" t="str">
        <f t="array" ref="D1224">销售记录!R1223:U1229</f>
        <v/>
      </c>
      <c r="E1224" s="112" t="str">
        <f>IF(A1224="","",SUMIF(进货明细!$A$3:$A$5000,A1224,进货明细!$F$3:$F$5000))</f>
        <v/>
      </c>
      <c r="F1224" s="113" t="str">
        <f t="shared" si="57"/>
        <v/>
      </c>
      <c r="G1224" s="114" t="str">
        <f>IF(E1224="","",SUMIF(进货明细!$A$3:$A$5000,A1224,进货明细!$H$3:$H$5000))</f>
        <v/>
      </c>
      <c r="H1224" s="112" t="str">
        <f>IF(A1224="","",SUMIF(销售记录!$A$3:$A$5000,A1224,销售记录!$F$3:$F$5000))</f>
        <v/>
      </c>
      <c r="I1224" s="114" t="str">
        <f>IF(H1224="","",SUMIF(销售记录!$A$3:$A$5000,A1224,销售记录!$H$3:$H$5000))</f>
        <v/>
      </c>
      <c r="J1224" s="119" t="str">
        <f t="shared" si="58"/>
        <v/>
      </c>
      <c r="K1224" s="114" t="str">
        <f t="shared" si="59"/>
        <v/>
      </c>
      <c r="L1224" s="96"/>
    </row>
    <row r="1225" customHeight="1" spans="1:12">
      <c r="A1225" s="110" t="str">
        <f t="array" ref="A1225">销售记录!O1224:R1230</f>
        <v/>
      </c>
      <c r="B1225" s="110" t="str">
        <f t="array" ref="B1225">销售记录!P1224:S1230</f>
        <v/>
      </c>
      <c r="C1225" s="111" t="str">
        <f t="array" ref="C1225">销售记录!Q1224:T1230</f>
        <v/>
      </c>
      <c r="D1225" s="110" t="str">
        <f t="array" ref="D1225">销售记录!R1224:U1230</f>
        <v/>
      </c>
      <c r="E1225" s="112" t="str">
        <f>IF(A1225="","",SUMIF(进货明细!$A$3:$A$5000,A1225,进货明细!$F$3:$F$5000))</f>
        <v/>
      </c>
      <c r="F1225" s="113" t="str">
        <f t="shared" si="57"/>
        <v/>
      </c>
      <c r="G1225" s="114" t="str">
        <f>IF(E1225="","",SUMIF(进货明细!$A$3:$A$5000,A1225,进货明细!$H$3:$H$5000))</f>
        <v/>
      </c>
      <c r="H1225" s="112" t="str">
        <f>IF(A1225="","",SUMIF(销售记录!$A$3:$A$5000,A1225,销售记录!$F$3:$F$5000))</f>
        <v/>
      </c>
      <c r="I1225" s="114" t="str">
        <f>IF(H1225="","",SUMIF(销售记录!$A$3:$A$5000,A1225,销售记录!$H$3:$H$5000))</f>
        <v/>
      </c>
      <c r="J1225" s="119" t="str">
        <f t="shared" si="58"/>
        <v/>
      </c>
      <c r="K1225" s="114" t="str">
        <f t="shared" si="59"/>
        <v/>
      </c>
      <c r="L1225" s="96"/>
    </row>
    <row r="1226" customHeight="1" spans="1:12">
      <c r="A1226" s="110" t="str">
        <f t="array" ref="A1226">销售记录!O1225:R1231</f>
        <v/>
      </c>
      <c r="B1226" s="110" t="str">
        <f t="array" ref="B1226">销售记录!P1225:S1231</f>
        <v/>
      </c>
      <c r="C1226" s="111" t="str">
        <f t="array" ref="C1226">销售记录!Q1225:T1231</f>
        <v/>
      </c>
      <c r="D1226" s="110" t="str">
        <f t="array" ref="D1226">销售记录!R1225:U1231</f>
        <v/>
      </c>
      <c r="E1226" s="112" t="str">
        <f>IF(A1226="","",SUMIF(进货明细!$A$3:$A$5000,A1226,进货明细!$F$3:$F$5000))</f>
        <v/>
      </c>
      <c r="F1226" s="113" t="str">
        <f t="shared" si="57"/>
        <v/>
      </c>
      <c r="G1226" s="114" t="str">
        <f>IF(E1226="","",SUMIF(进货明细!$A$3:$A$5000,A1226,进货明细!$H$3:$H$5000))</f>
        <v/>
      </c>
      <c r="H1226" s="112" t="str">
        <f>IF(A1226="","",SUMIF(销售记录!$A$3:$A$5000,A1226,销售记录!$F$3:$F$5000))</f>
        <v/>
      </c>
      <c r="I1226" s="114" t="str">
        <f>IF(H1226="","",SUMIF(销售记录!$A$3:$A$5000,A1226,销售记录!$H$3:$H$5000))</f>
        <v/>
      </c>
      <c r="J1226" s="119" t="str">
        <f t="shared" si="58"/>
        <v/>
      </c>
      <c r="K1226" s="114" t="str">
        <f t="shared" si="59"/>
        <v/>
      </c>
      <c r="L1226" s="96"/>
    </row>
    <row r="1227" customHeight="1" spans="1:12">
      <c r="A1227" s="110" t="str">
        <f t="array" ref="A1227">销售记录!O1226:R1232</f>
        <v/>
      </c>
      <c r="B1227" s="110" t="str">
        <f t="array" ref="B1227">销售记录!P1226:S1232</f>
        <v/>
      </c>
      <c r="C1227" s="111" t="str">
        <f t="array" ref="C1227">销售记录!Q1226:T1232</f>
        <v/>
      </c>
      <c r="D1227" s="110" t="str">
        <f t="array" ref="D1227">销售记录!R1226:U1232</f>
        <v/>
      </c>
      <c r="E1227" s="112" t="str">
        <f>IF(A1227="","",SUMIF(进货明细!$A$3:$A$5000,A1227,进货明细!$F$3:$F$5000))</f>
        <v/>
      </c>
      <c r="F1227" s="113" t="str">
        <f t="shared" si="57"/>
        <v/>
      </c>
      <c r="G1227" s="114" t="str">
        <f>IF(E1227="","",SUMIF(进货明细!$A$3:$A$5000,A1227,进货明细!$H$3:$H$5000))</f>
        <v/>
      </c>
      <c r="H1227" s="112" t="str">
        <f>IF(A1227="","",SUMIF(销售记录!$A$3:$A$5000,A1227,销售记录!$F$3:$F$5000))</f>
        <v/>
      </c>
      <c r="I1227" s="114" t="str">
        <f>IF(H1227="","",SUMIF(销售记录!$A$3:$A$5000,A1227,销售记录!$H$3:$H$5000))</f>
        <v/>
      </c>
      <c r="J1227" s="119" t="str">
        <f t="shared" si="58"/>
        <v/>
      </c>
      <c r="K1227" s="114" t="str">
        <f t="shared" si="59"/>
        <v/>
      </c>
      <c r="L1227" s="96"/>
    </row>
    <row r="1228" customHeight="1" spans="1:12">
      <c r="A1228" s="110" t="str">
        <f t="array" ref="A1228">销售记录!O1227:R1233</f>
        <v/>
      </c>
      <c r="B1228" s="110" t="str">
        <f t="array" ref="B1228">销售记录!P1227:S1233</f>
        <v/>
      </c>
      <c r="C1228" s="111" t="str">
        <f t="array" ref="C1228">销售记录!Q1227:T1233</f>
        <v/>
      </c>
      <c r="D1228" s="110" t="str">
        <f t="array" ref="D1228">销售记录!R1227:U1233</f>
        <v/>
      </c>
      <c r="E1228" s="112" t="str">
        <f>IF(A1228="","",SUMIF(进货明细!$A$3:$A$5000,A1228,进货明细!$F$3:$F$5000))</f>
        <v/>
      </c>
      <c r="F1228" s="113" t="str">
        <f t="shared" si="57"/>
        <v/>
      </c>
      <c r="G1228" s="114" t="str">
        <f>IF(E1228="","",SUMIF(进货明细!$A$3:$A$5000,A1228,进货明细!$H$3:$H$5000))</f>
        <v/>
      </c>
      <c r="H1228" s="112" t="str">
        <f>IF(A1228="","",SUMIF(销售记录!$A$3:$A$5000,A1228,销售记录!$F$3:$F$5000))</f>
        <v/>
      </c>
      <c r="I1228" s="114" t="str">
        <f>IF(H1228="","",SUMIF(销售记录!$A$3:$A$5000,A1228,销售记录!$H$3:$H$5000))</f>
        <v/>
      </c>
      <c r="J1228" s="119" t="str">
        <f t="shared" si="58"/>
        <v/>
      </c>
      <c r="K1228" s="114" t="str">
        <f t="shared" si="59"/>
        <v/>
      </c>
      <c r="L1228" s="96"/>
    </row>
    <row r="1229" customHeight="1" spans="1:12">
      <c r="A1229" s="110" t="str">
        <f t="array" ref="A1229">销售记录!O1228:R1234</f>
        <v/>
      </c>
      <c r="B1229" s="110" t="str">
        <f t="array" ref="B1229">销售记录!P1228:S1234</f>
        <v/>
      </c>
      <c r="C1229" s="111" t="str">
        <f t="array" ref="C1229">销售记录!Q1228:T1234</f>
        <v/>
      </c>
      <c r="D1229" s="110" t="str">
        <f t="array" ref="D1229">销售记录!R1228:U1234</f>
        <v/>
      </c>
      <c r="E1229" s="112" t="str">
        <f>IF(A1229="","",SUMIF(进货明细!$A$3:$A$5000,A1229,进货明细!$F$3:$F$5000))</f>
        <v/>
      </c>
      <c r="F1229" s="113" t="str">
        <f t="shared" si="57"/>
        <v/>
      </c>
      <c r="G1229" s="114" t="str">
        <f>IF(E1229="","",SUMIF(进货明细!$A$3:$A$5000,A1229,进货明细!$H$3:$H$5000))</f>
        <v/>
      </c>
      <c r="H1229" s="112" t="str">
        <f>IF(A1229="","",SUMIF(销售记录!$A$3:$A$5000,A1229,销售记录!$F$3:$F$5000))</f>
        <v/>
      </c>
      <c r="I1229" s="114" t="str">
        <f>IF(H1229="","",SUMIF(销售记录!$A$3:$A$5000,A1229,销售记录!$H$3:$H$5000))</f>
        <v/>
      </c>
      <c r="J1229" s="119" t="str">
        <f t="shared" si="58"/>
        <v/>
      </c>
      <c r="K1229" s="114" t="str">
        <f t="shared" si="59"/>
        <v/>
      </c>
      <c r="L1229" s="96"/>
    </row>
    <row r="1230" customHeight="1" spans="1:12">
      <c r="A1230" s="110" t="str">
        <f t="array" ref="A1230">销售记录!O1229:R1235</f>
        <v/>
      </c>
      <c r="B1230" s="110" t="str">
        <f t="array" ref="B1230">销售记录!P1229:S1235</f>
        <v/>
      </c>
      <c r="C1230" s="111" t="str">
        <f t="array" ref="C1230">销售记录!Q1229:T1235</f>
        <v/>
      </c>
      <c r="D1230" s="110" t="str">
        <f t="array" ref="D1230">销售记录!R1229:U1235</f>
        <v/>
      </c>
      <c r="E1230" s="112" t="str">
        <f>IF(A1230="","",SUMIF(进货明细!$A$3:$A$5000,A1230,进货明细!$F$3:$F$5000))</f>
        <v/>
      </c>
      <c r="F1230" s="113" t="str">
        <f t="shared" si="57"/>
        <v/>
      </c>
      <c r="G1230" s="114" t="str">
        <f>IF(E1230="","",SUMIF(进货明细!$A$3:$A$5000,A1230,进货明细!$H$3:$H$5000))</f>
        <v/>
      </c>
      <c r="H1230" s="112" t="str">
        <f>IF(A1230="","",SUMIF(销售记录!$A$3:$A$5000,A1230,销售记录!$F$3:$F$5000))</f>
        <v/>
      </c>
      <c r="I1230" s="114" t="str">
        <f>IF(H1230="","",SUMIF(销售记录!$A$3:$A$5000,A1230,销售记录!$H$3:$H$5000))</f>
        <v/>
      </c>
      <c r="J1230" s="119" t="str">
        <f t="shared" si="58"/>
        <v/>
      </c>
      <c r="K1230" s="114" t="str">
        <f t="shared" si="59"/>
        <v/>
      </c>
      <c r="L1230" s="96"/>
    </row>
    <row r="1231" customHeight="1" spans="1:12">
      <c r="A1231" s="110" t="str">
        <f t="array" ref="A1231">销售记录!O1230:R1236</f>
        <v/>
      </c>
      <c r="B1231" s="110" t="str">
        <f t="array" ref="B1231">销售记录!P1230:S1236</f>
        <v/>
      </c>
      <c r="C1231" s="111" t="str">
        <f t="array" ref="C1231">销售记录!Q1230:T1236</f>
        <v/>
      </c>
      <c r="D1231" s="110" t="str">
        <f t="array" ref="D1231">销售记录!R1230:U1236</f>
        <v/>
      </c>
      <c r="E1231" s="112" t="str">
        <f>IF(A1231="","",SUMIF(进货明细!$A$3:$A$5000,A1231,进货明细!$F$3:$F$5000))</f>
        <v/>
      </c>
      <c r="F1231" s="113" t="str">
        <f t="shared" si="57"/>
        <v/>
      </c>
      <c r="G1231" s="114" t="str">
        <f>IF(E1231="","",SUMIF(进货明细!$A$3:$A$5000,A1231,进货明细!$H$3:$H$5000))</f>
        <v/>
      </c>
      <c r="H1231" s="112" t="str">
        <f>IF(A1231="","",SUMIF(销售记录!$A$3:$A$5000,A1231,销售记录!$F$3:$F$5000))</f>
        <v/>
      </c>
      <c r="I1231" s="114" t="str">
        <f>IF(H1231="","",SUMIF(销售记录!$A$3:$A$5000,A1231,销售记录!$H$3:$H$5000))</f>
        <v/>
      </c>
      <c r="J1231" s="119" t="str">
        <f t="shared" si="58"/>
        <v/>
      </c>
      <c r="K1231" s="114" t="str">
        <f t="shared" si="59"/>
        <v/>
      </c>
      <c r="L1231" s="96"/>
    </row>
    <row r="1232" customHeight="1" spans="1:12">
      <c r="A1232" s="110" t="str">
        <f t="array" ref="A1232">销售记录!O1231:R1237</f>
        <v/>
      </c>
      <c r="B1232" s="110" t="str">
        <f t="array" ref="B1232">销售记录!P1231:S1237</f>
        <v/>
      </c>
      <c r="C1232" s="111" t="str">
        <f t="array" ref="C1232">销售记录!Q1231:T1237</f>
        <v/>
      </c>
      <c r="D1232" s="110" t="str">
        <f t="array" ref="D1232">销售记录!R1231:U1237</f>
        <v/>
      </c>
      <c r="E1232" s="112" t="str">
        <f>IF(A1232="","",SUMIF(进货明细!$A$3:$A$5000,A1232,进货明细!$F$3:$F$5000))</f>
        <v/>
      </c>
      <c r="F1232" s="113" t="str">
        <f t="shared" si="57"/>
        <v/>
      </c>
      <c r="G1232" s="114" t="str">
        <f>IF(E1232="","",SUMIF(进货明细!$A$3:$A$5000,A1232,进货明细!$H$3:$H$5000))</f>
        <v/>
      </c>
      <c r="H1232" s="112" t="str">
        <f>IF(A1232="","",SUMIF(销售记录!$A$3:$A$5000,A1232,销售记录!$F$3:$F$5000))</f>
        <v/>
      </c>
      <c r="I1232" s="114" t="str">
        <f>IF(H1232="","",SUMIF(销售记录!$A$3:$A$5000,A1232,销售记录!$H$3:$H$5000))</f>
        <v/>
      </c>
      <c r="J1232" s="119" t="str">
        <f t="shared" si="58"/>
        <v/>
      </c>
      <c r="K1232" s="114" t="str">
        <f t="shared" si="59"/>
        <v/>
      </c>
      <c r="L1232" s="96"/>
    </row>
    <row r="1233" customHeight="1" spans="1:12">
      <c r="A1233" s="110" t="str">
        <f t="array" ref="A1233">销售记录!O1232:R1238</f>
        <v/>
      </c>
      <c r="B1233" s="110" t="str">
        <f t="array" ref="B1233">销售记录!P1232:S1238</f>
        <v/>
      </c>
      <c r="C1233" s="111" t="str">
        <f t="array" ref="C1233">销售记录!Q1232:T1238</f>
        <v/>
      </c>
      <c r="D1233" s="110" t="str">
        <f t="array" ref="D1233">销售记录!R1232:U1238</f>
        <v/>
      </c>
      <c r="E1233" s="112" t="str">
        <f>IF(A1233="","",SUMIF(进货明细!$A$3:$A$5000,A1233,进货明细!$F$3:$F$5000))</f>
        <v/>
      </c>
      <c r="F1233" s="113" t="str">
        <f t="shared" si="57"/>
        <v/>
      </c>
      <c r="G1233" s="114" t="str">
        <f>IF(E1233="","",SUMIF(进货明细!$A$3:$A$5000,A1233,进货明细!$H$3:$H$5000))</f>
        <v/>
      </c>
      <c r="H1233" s="112" t="str">
        <f>IF(A1233="","",SUMIF(销售记录!$A$3:$A$5000,A1233,销售记录!$F$3:$F$5000))</f>
        <v/>
      </c>
      <c r="I1233" s="114" t="str">
        <f>IF(H1233="","",SUMIF(销售记录!$A$3:$A$5000,A1233,销售记录!$H$3:$H$5000))</f>
        <v/>
      </c>
      <c r="J1233" s="119" t="str">
        <f t="shared" si="58"/>
        <v/>
      </c>
      <c r="K1233" s="114" t="str">
        <f t="shared" si="59"/>
        <v/>
      </c>
      <c r="L1233" s="96"/>
    </row>
    <row r="1234" customHeight="1" spans="1:12">
      <c r="A1234" s="110" t="str">
        <f t="array" ref="A1234">销售记录!O1233:R1239</f>
        <v/>
      </c>
      <c r="B1234" s="110" t="str">
        <f t="array" ref="B1234">销售记录!P1233:S1239</f>
        <v/>
      </c>
      <c r="C1234" s="111" t="str">
        <f t="array" ref="C1234">销售记录!Q1233:T1239</f>
        <v/>
      </c>
      <c r="D1234" s="110" t="str">
        <f t="array" ref="D1234">销售记录!R1233:U1239</f>
        <v/>
      </c>
      <c r="E1234" s="112" t="str">
        <f>IF(A1234="","",SUMIF(进货明细!$A$3:$A$5000,A1234,进货明细!$F$3:$F$5000))</f>
        <v/>
      </c>
      <c r="F1234" s="113" t="str">
        <f t="shared" si="57"/>
        <v/>
      </c>
      <c r="G1234" s="114" t="str">
        <f>IF(E1234="","",SUMIF(进货明细!$A$3:$A$5000,A1234,进货明细!$H$3:$H$5000))</f>
        <v/>
      </c>
      <c r="H1234" s="112" t="str">
        <f>IF(A1234="","",SUMIF(销售记录!$A$3:$A$5000,A1234,销售记录!$F$3:$F$5000))</f>
        <v/>
      </c>
      <c r="I1234" s="114" t="str">
        <f>IF(H1234="","",SUMIF(销售记录!$A$3:$A$5000,A1234,销售记录!$H$3:$H$5000))</f>
        <v/>
      </c>
      <c r="J1234" s="119" t="str">
        <f t="shared" si="58"/>
        <v/>
      </c>
      <c r="K1234" s="114" t="str">
        <f t="shared" si="59"/>
        <v/>
      </c>
      <c r="L1234" s="96"/>
    </row>
    <row r="1235" customHeight="1" spans="1:12">
      <c r="A1235" s="110" t="str">
        <f t="array" ref="A1235">销售记录!O1234:R1240</f>
        <v/>
      </c>
      <c r="B1235" s="110" t="str">
        <f t="array" ref="B1235">销售记录!P1234:S1240</f>
        <v/>
      </c>
      <c r="C1235" s="111" t="str">
        <f t="array" ref="C1235">销售记录!Q1234:T1240</f>
        <v/>
      </c>
      <c r="D1235" s="110" t="str">
        <f t="array" ref="D1235">销售记录!R1234:U1240</f>
        <v/>
      </c>
      <c r="E1235" s="112" t="str">
        <f>IF(A1235="","",SUMIF(进货明细!$A$3:$A$5000,A1235,进货明细!$F$3:$F$5000))</f>
        <v/>
      </c>
      <c r="F1235" s="113" t="str">
        <f t="shared" si="57"/>
        <v/>
      </c>
      <c r="G1235" s="114" t="str">
        <f>IF(E1235="","",SUMIF(进货明细!$A$3:$A$5000,A1235,进货明细!$H$3:$H$5000))</f>
        <v/>
      </c>
      <c r="H1235" s="112" t="str">
        <f>IF(A1235="","",SUMIF(销售记录!$A$3:$A$5000,A1235,销售记录!$F$3:$F$5000))</f>
        <v/>
      </c>
      <c r="I1235" s="114" t="str">
        <f>IF(H1235="","",SUMIF(销售记录!$A$3:$A$5000,A1235,销售记录!$H$3:$H$5000))</f>
        <v/>
      </c>
      <c r="J1235" s="119" t="str">
        <f t="shared" si="58"/>
        <v/>
      </c>
      <c r="K1235" s="114" t="str">
        <f t="shared" si="59"/>
        <v/>
      </c>
      <c r="L1235" s="96"/>
    </row>
    <row r="1236" customHeight="1" spans="1:12">
      <c r="A1236" s="110" t="str">
        <f t="array" ref="A1236">销售记录!O1235:R1241</f>
        <v/>
      </c>
      <c r="B1236" s="110" t="str">
        <f t="array" ref="B1236">销售记录!P1235:S1241</f>
        <v/>
      </c>
      <c r="C1236" s="111" t="str">
        <f t="array" ref="C1236">销售记录!Q1235:T1241</f>
        <v/>
      </c>
      <c r="D1236" s="110" t="str">
        <f t="array" ref="D1236">销售记录!R1235:U1241</f>
        <v/>
      </c>
      <c r="E1236" s="112" t="str">
        <f>IF(A1236="","",SUMIF(进货明细!$A$3:$A$5000,A1236,进货明细!$F$3:$F$5000))</f>
        <v/>
      </c>
      <c r="F1236" s="113" t="str">
        <f t="shared" si="57"/>
        <v/>
      </c>
      <c r="G1236" s="114" t="str">
        <f>IF(E1236="","",SUMIF(进货明细!$A$3:$A$5000,A1236,进货明细!$H$3:$H$5000))</f>
        <v/>
      </c>
      <c r="H1236" s="112" t="str">
        <f>IF(A1236="","",SUMIF(销售记录!$A$3:$A$5000,A1236,销售记录!$F$3:$F$5000))</f>
        <v/>
      </c>
      <c r="I1236" s="114" t="str">
        <f>IF(H1236="","",SUMIF(销售记录!$A$3:$A$5000,A1236,销售记录!$H$3:$H$5000))</f>
        <v/>
      </c>
      <c r="J1236" s="119" t="str">
        <f t="shared" si="58"/>
        <v/>
      </c>
      <c r="K1236" s="114" t="str">
        <f t="shared" si="59"/>
        <v/>
      </c>
      <c r="L1236" s="96"/>
    </row>
    <row r="1237" customHeight="1" spans="1:12">
      <c r="A1237" s="110" t="str">
        <f t="array" ref="A1237">销售记录!O1236:R1242</f>
        <v/>
      </c>
      <c r="B1237" s="110" t="str">
        <f t="array" ref="B1237">销售记录!P1236:S1242</f>
        <v/>
      </c>
      <c r="C1237" s="111" t="str">
        <f t="array" ref="C1237">销售记录!Q1236:T1242</f>
        <v/>
      </c>
      <c r="D1237" s="110" t="str">
        <f t="array" ref="D1237">销售记录!R1236:U1242</f>
        <v/>
      </c>
      <c r="E1237" s="112" t="str">
        <f>IF(A1237="","",SUMIF(进货明细!$A$3:$A$5000,A1237,进货明细!$F$3:$F$5000))</f>
        <v/>
      </c>
      <c r="F1237" s="113" t="str">
        <f t="shared" si="57"/>
        <v/>
      </c>
      <c r="G1237" s="114" t="str">
        <f>IF(E1237="","",SUMIF(进货明细!$A$3:$A$5000,A1237,进货明细!$H$3:$H$5000))</f>
        <v/>
      </c>
      <c r="H1237" s="112" t="str">
        <f>IF(A1237="","",SUMIF(销售记录!$A$3:$A$5000,A1237,销售记录!$F$3:$F$5000))</f>
        <v/>
      </c>
      <c r="I1237" s="114" t="str">
        <f>IF(H1237="","",SUMIF(销售记录!$A$3:$A$5000,A1237,销售记录!$H$3:$H$5000))</f>
        <v/>
      </c>
      <c r="J1237" s="119" t="str">
        <f t="shared" si="58"/>
        <v/>
      </c>
      <c r="K1237" s="114" t="str">
        <f t="shared" si="59"/>
        <v/>
      </c>
      <c r="L1237" s="96"/>
    </row>
    <row r="1238" customHeight="1" spans="1:12">
      <c r="A1238" s="110" t="str">
        <f t="array" ref="A1238">销售记录!O1237:R1243</f>
        <v/>
      </c>
      <c r="B1238" s="110" t="str">
        <f t="array" ref="B1238">销售记录!P1237:S1243</f>
        <v/>
      </c>
      <c r="C1238" s="111" t="str">
        <f t="array" ref="C1238">销售记录!Q1237:T1243</f>
        <v/>
      </c>
      <c r="D1238" s="110" t="str">
        <f t="array" ref="D1238">销售记录!R1237:U1243</f>
        <v/>
      </c>
      <c r="E1238" s="112" t="str">
        <f>IF(A1238="","",SUMIF(进货明细!$A$3:$A$5000,A1238,进货明细!$F$3:$F$5000))</f>
        <v/>
      </c>
      <c r="F1238" s="113" t="str">
        <f t="shared" si="57"/>
        <v/>
      </c>
      <c r="G1238" s="114" t="str">
        <f>IF(E1238="","",SUMIF(进货明细!$A$3:$A$5000,A1238,进货明细!$H$3:$H$5000))</f>
        <v/>
      </c>
      <c r="H1238" s="112" t="str">
        <f>IF(A1238="","",SUMIF(销售记录!$A$3:$A$5000,A1238,销售记录!$F$3:$F$5000))</f>
        <v/>
      </c>
      <c r="I1238" s="114" t="str">
        <f>IF(H1238="","",SUMIF(销售记录!$A$3:$A$5000,A1238,销售记录!$H$3:$H$5000))</f>
        <v/>
      </c>
      <c r="J1238" s="119" t="str">
        <f t="shared" si="58"/>
        <v/>
      </c>
      <c r="K1238" s="114" t="str">
        <f t="shared" si="59"/>
        <v/>
      </c>
      <c r="L1238" s="96"/>
    </row>
    <row r="1239" customHeight="1" spans="1:12">
      <c r="A1239" s="110" t="str">
        <f t="array" ref="A1239">销售记录!O1238:R1244</f>
        <v/>
      </c>
      <c r="B1239" s="110" t="str">
        <f t="array" ref="B1239">销售记录!P1238:S1244</f>
        <v/>
      </c>
      <c r="C1239" s="111" t="str">
        <f t="array" ref="C1239">销售记录!Q1238:T1244</f>
        <v/>
      </c>
      <c r="D1239" s="110" t="str">
        <f t="array" ref="D1239">销售记录!R1238:U1244</f>
        <v/>
      </c>
      <c r="E1239" s="112" t="str">
        <f>IF(A1239="","",SUMIF(进货明细!$A$3:$A$5000,A1239,进货明细!$F$3:$F$5000))</f>
        <v/>
      </c>
      <c r="F1239" s="113" t="str">
        <f t="shared" si="57"/>
        <v/>
      </c>
      <c r="G1239" s="114" t="str">
        <f>IF(E1239="","",SUMIF(进货明细!$A$3:$A$5000,A1239,进货明细!$H$3:$H$5000))</f>
        <v/>
      </c>
      <c r="H1239" s="112" t="str">
        <f>IF(A1239="","",SUMIF(销售记录!$A$3:$A$5000,A1239,销售记录!$F$3:$F$5000))</f>
        <v/>
      </c>
      <c r="I1239" s="114" t="str">
        <f>IF(H1239="","",SUMIF(销售记录!$A$3:$A$5000,A1239,销售记录!$H$3:$H$5000))</f>
        <v/>
      </c>
      <c r="J1239" s="119" t="str">
        <f t="shared" si="58"/>
        <v/>
      </c>
      <c r="K1239" s="114" t="str">
        <f t="shared" si="59"/>
        <v/>
      </c>
      <c r="L1239" s="96"/>
    </row>
    <row r="1240" customHeight="1" spans="1:12">
      <c r="A1240" s="110" t="str">
        <f t="array" ref="A1240">销售记录!O1239:R1245</f>
        <v/>
      </c>
      <c r="B1240" s="110" t="str">
        <f t="array" ref="B1240">销售记录!P1239:S1245</f>
        <v/>
      </c>
      <c r="C1240" s="111" t="str">
        <f t="array" ref="C1240">销售记录!Q1239:T1245</f>
        <v/>
      </c>
      <c r="D1240" s="110" t="str">
        <f t="array" ref="D1240">销售记录!R1239:U1245</f>
        <v/>
      </c>
      <c r="E1240" s="112" t="str">
        <f>IF(A1240="","",SUMIF(进货明细!$A$3:$A$5000,A1240,进货明细!$F$3:$F$5000))</f>
        <v/>
      </c>
      <c r="F1240" s="113" t="str">
        <f t="shared" si="57"/>
        <v/>
      </c>
      <c r="G1240" s="114" t="str">
        <f>IF(E1240="","",SUMIF(进货明细!$A$3:$A$5000,A1240,进货明细!$H$3:$H$5000))</f>
        <v/>
      </c>
      <c r="H1240" s="112" t="str">
        <f>IF(A1240="","",SUMIF(销售记录!$A$3:$A$5000,A1240,销售记录!$F$3:$F$5000))</f>
        <v/>
      </c>
      <c r="I1240" s="114" t="str">
        <f>IF(H1240="","",SUMIF(销售记录!$A$3:$A$5000,A1240,销售记录!$H$3:$H$5000))</f>
        <v/>
      </c>
      <c r="J1240" s="119" t="str">
        <f t="shared" si="58"/>
        <v/>
      </c>
      <c r="K1240" s="114" t="str">
        <f t="shared" si="59"/>
        <v/>
      </c>
      <c r="L1240" s="96"/>
    </row>
    <row r="1241" customHeight="1" spans="1:12">
      <c r="A1241" s="110" t="str">
        <f t="array" ref="A1241">销售记录!O1240:R1246</f>
        <v/>
      </c>
      <c r="B1241" s="110" t="str">
        <f t="array" ref="B1241">销售记录!P1240:S1246</f>
        <v/>
      </c>
      <c r="C1241" s="111" t="str">
        <f t="array" ref="C1241">销售记录!Q1240:T1246</f>
        <v/>
      </c>
      <c r="D1241" s="110" t="str">
        <f t="array" ref="D1241">销售记录!R1240:U1246</f>
        <v/>
      </c>
      <c r="E1241" s="112" t="str">
        <f>IF(A1241="","",SUMIF(进货明细!$A$3:$A$5000,A1241,进货明细!$F$3:$F$5000))</f>
        <v/>
      </c>
      <c r="F1241" s="113" t="str">
        <f t="shared" si="57"/>
        <v/>
      </c>
      <c r="G1241" s="114" t="str">
        <f>IF(E1241="","",SUMIF(进货明细!$A$3:$A$5000,A1241,进货明细!$H$3:$H$5000))</f>
        <v/>
      </c>
      <c r="H1241" s="112" t="str">
        <f>IF(A1241="","",SUMIF(销售记录!$A$3:$A$5000,A1241,销售记录!$F$3:$F$5000))</f>
        <v/>
      </c>
      <c r="I1241" s="114" t="str">
        <f>IF(H1241="","",SUMIF(销售记录!$A$3:$A$5000,A1241,销售记录!$H$3:$H$5000))</f>
        <v/>
      </c>
      <c r="J1241" s="119" t="str">
        <f t="shared" si="58"/>
        <v/>
      </c>
      <c r="K1241" s="114" t="str">
        <f t="shared" si="59"/>
        <v/>
      </c>
      <c r="L1241" s="96"/>
    </row>
    <row r="1242" customHeight="1" spans="1:12">
      <c r="A1242" s="110" t="str">
        <f t="array" ref="A1242">销售记录!O1241:R1247</f>
        <v/>
      </c>
      <c r="B1242" s="110" t="str">
        <f t="array" ref="B1242">销售记录!P1241:S1247</f>
        <v/>
      </c>
      <c r="C1242" s="111" t="str">
        <f t="array" ref="C1242">销售记录!Q1241:T1247</f>
        <v/>
      </c>
      <c r="D1242" s="110" t="str">
        <f t="array" ref="D1242">销售记录!R1241:U1247</f>
        <v/>
      </c>
      <c r="E1242" s="112" t="str">
        <f>IF(A1242="","",SUMIF(进货明细!$A$3:$A$5000,A1242,进货明细!$F$3:$F$5000))</f>
        <v/>
      </c>
      <c r="F1242" s="113" t="str">
        <f t="shared" si="57"/>
        <v/>
      </c>
      <c r="G1242" s="114" t="str">
        <f>IF(E1242="","",SUMIF(进货明细!$A$3:$A$5000,A1242,进货明细!$H$3:$H$5000))</f>
        <v/>
      </c>
      <c r="H1242" s="112" t="str">
        <f>IF(A1242="","",SUMIF(销售记录!$A$3:$A$5000,A1242,销售记录!$F$3:$F$5000))</f>
        <v/>
      </c>
      <c r="I1242" s="114" t="str">
        <f>IF(H1242="","",SUMIF(销售记录!$A$3:$A$5000,A1242,销售记录!$H$3:$H$5000))</f>
        <v/>
      </c>
      <c r="J1242" s="119" t="str">
        <f t="shared" si="58"/>
        <v/>
      </c>
      <c r="K1242" s="114" t="str">
        <f t="shared" si="59"/>
        <v/>
      </c>
      <c r="L1242" s="96"/>
    </row>
    <row r="1243" customHeight="1" spans="1:12">
      <c r="A1243" s="110" t="str">
        <f t="array" ref="A1243">销售记录!O1242:R1248</f>
        <v/>
      </c>
      <c r="B1243" s="110" t="str">
        <f t="array" ref="B1243">销售记录!P1242:S1248</f>
        <v/>
      </c>
      <c r="C1243" s="111" t="str">
        <f t="array" ref="C1243">销售记录!Q1242:T1248</f>
        <v/>
      </c>
      <c r="D1243" s="110" t="str">
        <f t="array" ref="D1243">销售记录!R1242:U1248</f>
        <v/>
      </c>
      <c r="E1243" s="112" t="str">
        <f>IF(A1243="","",SUMIF(进货明细!$A$3:$A$5000,A1243,进货明细!$F$3:$F$5000))</f>
        <v/>
      </c>
      <c r="F1243" s="113" t="str">
        <f t="shared" si="57"/>
        <v/>
      </c>
      <c r="G1243" s="114" t="str">
        <f>IF(E1243="","",SUMIF(进货明细!$A$3:$A$5000,A1243,进货明细!$H$3:$H$5000))</f>
        <v/>
      </c>
      <c r="H1243" s="112" t="str">
        <f>IF(A1243="","",SUMIF(销售记录!$A$3:$A$5000,A1243,销售记录!$F$3:$F$5000))</f>
        <v/>
      </c>
      <c r="I1243" s="114" t="str">
        <f>IF(H1243="","",SUMIF(销售记录!$A$3:$A$5000,A1243,销售记录!$H$3:$H$5000))</f>
        <v/>
      </c>
      <c r="J1243" s="119" t="str">
        <f t="shared" si="58"/>
        <v/>
      </c>
      <c r="K1243" s="114" t="str">
        <f t="shared" si="59"/>
        <v/>
      </c>
      <c r="L1243" s="96"/>
    </row>
    <row r="1244" customHeight="1" spans="1:12">
      <c r="A1244" s="110" t="str">
        <f t="array" ref="A1244">销售记录!O1243:R1249</f>
        <v/>
      </c>
      <c r="B1244" s="110" t="str">
        <f t="array" ref="B1244">销售记录!P1243:S1249</f>
        <v/>
      </c>
      <c r="C1244" s="111" t="str">
        <f t="array" ref="C1244">销售记录!Q1243:T1249</f>
        <v/>
      </c>
      <c r="D1244" s="110" t="str">
        <f t="array" ref="D1244">销售记录!R1243:U1249</f>
        <v/>
      </c>
      <c r="E1244" s="112" t="str">
        <f>IF(A1244="","",SUMIF(进货明细!$A$3:$A$5000,A1244,进货明细!$F$3:$F$5000))</f>
        <v/>
      </c>
      <c r="F1244" s="113" t="str">
        <f t="shared" si="57"/>
        <v/>
      </c>
      <c r="G1244" s="114" t="str">
        <f>IF(E1244="","",SUMIF(进货明细!$A$3:$A$5000,A1244,进货明细!$H$3:$H$5000))</f>
        <v/>
      </c>
      <c r="H1244" s="112" t="str">
        <f>IF(A1244="","",SUMIF(销售记录!$A$3:$A$5000,A1244,销售记录!$F$3:$F$5000))</f>
        <v/>
      </c>
      <c r="I1244" s="114" t="str">
        <f>IF(H1244="","",SUMIF(销售记录!$A$3:$A$5000,A1244,销售记录!$H$3:$H$5000))</f>
        <v/>
      </c>
      <c r="J1244" s="119" t="str">
        <f t="shared" si="58"/>
        <v/>
      </c>
      <c r="K1244" s="114" t="str">
        <f t="shared" si="59"/>
        <v/>
      </c>
      <c r="L1244" s="96"/>
    </row>
    <row r="1245" customHeight="1" spans="1:12">
      <c r="A1245" s="110" t="str">
        <f t="array" ref="A1245">销售记录!O1244:R1250</f>
        <v/>
      </c>
      <c r="B1245" s="110" t="str">
        <f t="array" ref="B1245">销售记录!P1244:S1250</f>
        <v/>
      </c>
      <c r="C1245" s="111" t="str">
        <f t="array" ref="C1245">销售记录!Q1244:T1250</f>
        <v/>
      </c>
      <c r="D1245" s="110" t="str">
        <f t="array" ref="D1245">销售记录!R1244:U1250</f>
        <v/>
      </c>
      <c r="E1245" s="112" t="str">
        <f>IF(A1245="","",SUMIF(进货明细!$A$3:$A$5000,A1245,进货明细!$F$3:$F$5000))</f>
        <v/>
      </c>
      <c r="F1245" s="113" t="str">
        <f t="shared" si="57"/>
        <v/>
      </c>
      <c r="G1245" s="114" t="str">
        <f>IF(E1245="","",SUMIF(进货明细!$A$3:$A$5000,A1245,进货明细!$H$3:$H$5000))</f>
        <v/>
      </c>
      <c r="H1245" s="112" t="str">
        <f>IF(A1245="","",SUMIF(销售记录!$A$3:$A$5000,A1245,销售记录!$F$3:$F$5000))</f>
        <v/>
      </c>
      <c r="I1245" s="114" t="str">
        <f>IF(H1245="","",SUMIF(销售记录!$A$3:$A$5000,A1245,销售记录!$H$3:$H$5000))</f>
        <v/>
      </c>
      <c r="J1245" s="119" t="str">
        <f t="shared" si="58"/>
        <v/>
      </c>
      <c r="K1245" s="114" t="str">
        <f t="shared" si="59"/>
        <v/>
      </c>
      <c r="L1245" s="96"/>
    </row>
    <row r="1246" customHeight="1" spans="1:12">
      <c r="A1246" s="110" t="str">
        <f t="array" ref="A1246">销售记录!O1245:R1251</f>
        <v/>
      </c>
      <c r="B1246" s="110" t="str">
        <f t="array" ref="B1246">销售记录!P1245:S1251</f>
        <v/>
      </c>
      <c r="C1246" s="111" t="str">
        <f t="array" ref="C1246">销售记录!Q1245:T1251</f>
        <v/>
      </c>
      <c r="D1246" s="110" t="str">
        <f t="array" ref="D1246">销售记录!R1245:U1251</f>
        <v/>
      </c>
      <c r="E1246" s="112" t="str">
        <f>IF(A1246="","",SUMIF(进货明细!$A$3:$A$5000,A1246,进货明细!$F$3:$F$5000))</f>
        <v/>
      </c>
      <c r="F1246" s="113" t="str">
        <f t="shared" si="57"/>
        <v/>
      </c>
      <c r="G1246" s="114" t="str">
        <f>IF(E1246="","",SUMIF(进货明细!$A$3:$A$5000,A1246,进货明细!$H$3:$H$5000))</f>
        <v/>
      </c>
      <c r="H1246" s="112" t="str">
        <f>IF(A1246="","",SUMIF(销售记录!$A$3:$A$5000,A1246,销售记录!$F$3:$F$5000))</f>
        <v/>
      </c>
      <c r="I1246" s="114" t="str">
        <f>IF(H1246="","",SUMIF(销售记录!$A$3:$A$5000,A1246,销售记录!$H$3:$H$5000))</f>
        <v/>
      </c>
      <c r="J1246" s="119" t="str">
        <f t="shared" si="58"/>
        <v/>
      </c>
      <c r="K1246" s="114" t="str">
        <f t="shared" si="59"/>
        <v/>
      </c>
      <c r="L1246" s="96"/>
    </row>
    <row r="1247" customHeight="1" spans="1:12">
      <c r="A1247" s="110" t="str">
        <f t="array" ref="A1247">销售记录!O1246:R1252</f>
        <v/>
      </c>
      <c r="B1247" s="110" t="str">
        <f t="array" ref="B1247">销售记录!P1246:S1252</f>
        <v/>
      </c>
      <c r="C1247" s="111" t="str">
        <f t="array" ref="C1247">销售记录!Q1246:T1252</f>
        <v/>
      </c>
      <c r="D1247" s="110" t="str">
        <f t="array" ref="D1247">销售记录!R1246:U1252</f>
        <v/>
      </c>
      <c r="E1247" s="112" t="str">
        <f>IF(A1247="","",SUMIF(进货明细!$A$3:$A$5000,A1247,进货明细!$F$3:$F$5000))</f>
        <v/>
      </c>
      <c r="F1247" s="113" t="str">
        <f t="shared" si="57"/>
        <v/>
      </c>
      <c r="G1247" s="114" t="str">
        <f>IF(E1247="","",SUMIF(进货明细!$A$3:$A$5000,A1247,进货明细!$H$3:$H$5000))</f>
        <v/>
      </c>
      <c r="H1247" s="112" t="str">
        <f>IF(A1247="","",SUMIF(销售记录!$A$3:$A$5000,A1247,销售记录!$F$3:$F$5000))</f>
        <v/>
      </c>
      <c r="I1247" s="114" t="str">
        <f>IF(H1247="","",SUMIF(销售记录!$A$3:$A$5000,A1247,销售记录!$H$3:$H$5000))</f>
        <v/>
      </c>
      <c r="J1247" s="119" t="str">
        <f t="shared" si="58"/>
        <v/>
      </c>
      <c r="K1247" s="114" t="str">
        <f t="shared" si="59"/>
        <v/>
      </c>
      <c r="L1247" s="96"/>
    </row>
    <row r="1248" customHeight="1" spans="1:12">
      <c r="A1248" s="110" t="str">
        <f t="array" ref="A1248">销售记录!O1247:R1253</f>
        <v/>
      </c>
      <c r="B1248" s="110" t="str">
        <f t="array" ref="B1248">销售记录!P1247:S1253</f>
        <v/>
      </c>
      <c r="C1248" s="111" t="str">
        <f t="array" ref="C1248">销售记录!Q1247:T1253</f>
        <v/>
      </c>
      <c r="D1248" s="110" t="str">
        <f t="array" ref="D1248">销售记录!R1247:U1253</f>
        <v/>
      </c>
      <c r="E1248" s="112" t="str">
        <f>IF(A1248="","",SUMIF(进货明细!$A$3:$A$5000,A1248,进货明细!$F$3:$F$5000))</f>
        <v/>
      </c>
      <c r="F1248" s="113" t="str">
        <f t="shared" si="57"/>
        <v/>
      </c>
      <c r="G1248" s="114" t="str">
        <f>IF(E1248="","",SUMIF(进货明细!$A$3:$A$5000,A1248,进货明细!$H$3:$H$5000))</f>
        <v/>
      </c>
      <c r="H1248" s="112" t="str">
        <f>IF(A1248="","",SUMIF(销售记录!$A$3:$A$5000,A1248,销售记录!$F$3:$F$5000))</f>
        <v/>
      </c>
      <c r="I1248" s="114" t="str">
        <f>IF(H1248="","",SUMIF(销售记录!$A$3:$A$5000,A1248,销售记录!$H$3:$H$5000))</f>
        <v/>
      </c>
      <c r="J1248" s="119" t="str">
        <f t="shared" si="58"/>
        <v/>
      </c>
      <c r="K1248" s="114" t="str">
        <f t="shared" si="59"/>
        <v/>
      </c>
      <c r="L1248" s="96"/>
    </row>
    <row r="1249" customHeight="1" spans="1:12">
      <c r="A1249" s="110" t="str">
        <f t="array" ref="A1249">销售记录!O1248:R1254</f>
        <v/>
      </c>
      <c r="B1249" s="110" t="str">
        <f t="array" ref="B1249">销售记录!P1248:S1254</f>
        <v/>
      </c>
      <c r="C1249" s="111" t="str">
        <f t="array" ref="C1249">销售记录!Q1248:T1254</f>
        <v/>
      </c>
      <c r="D1249" s="110" t="str">
        <f t="array" ref="D1249">销售记录!R1248:U1254</f>
        <v/>
      </c>
      <c r="E1249" s="112" t="str">
        <f>IF(A1249="","",SUMIF(进货明细!$A$3:$A$5000,A1249,进货明细!$F$3:$F$5000))</f>
        <v/>
      </c>
      <c r="F1249" s="113" t="str">
        <f t="shared" si="57"/>
        <v/>
      </c>
      <c r="G1249" s="114" t="str">
        <f>IF(E1249="","",SUMIF(进货明细!$A$3:$A$5000,A1249,进货明细!$H$3:$H$5000))</f>
        <v/>
      </c>
      <c r="H1249" s="112" t="str">
        <f>IF(A1249="","",SUMIF(销售记录!$A$3:$A$5000,A1249,销售记录!$F$3:$F$5000))</f>
        <v/>
      </c>
      <c r="I1249" s="114" t="str">
        <f>IF(H1249="","",SUMIF(销售记录!$A$3:$A$5000,A1249,销售记录!$H$3:$H$5000))</f>
        <v/>
      </c>
      <c r="J1249" s="119" t="str">
        <f t="shared" si="58"/>
        <v/>
      </c>
      <c r="K1249" s="114" t="str">
        <f t="shared" si="59"/>
        <v/>
      </c>
      <c r="L1249" s="96"/>
    </row>
    <row r="1250" customHeight="1" spans="1:12">
      <c r="A1250" s="110" t="str">
        <f t="array" ref="A1250">销售记录!O1249:R1255</f>
        <v/>
      </c>
      <c r="B1250" s="110" t="str">
        <f t="array" ref="B1250">销售记录!P1249:S1255</f>
        <v/>
      </c>
      <c r="C1250" s="111" t="str">
        <f t="array" ref="C1250">销售记录!Q1249:T1255</f>
        <v/>
      </c>
      <c r="D1250" s="110" t="str">
        <f t="array" ref="D1250">销售记录!R1249:U1255</f>
        <v/>
      </c>
      <c r="E1250" s="112" t="str">
        <f>IF(A1250="","",SUMIF(进货明细!$A$3:$A$5000,A1250,进货明细!$F$3:$F$5000))</f>
        <v/>
      </c>
      <c r="F1250" s="113" t="str">
        <f t="shared" si="57"/>
        <v/>
      </c>
      <c r="G1250" s="114" t="str">
        <f>IF(E1250="","",SUMIF(进货明细!$A$3:$A$5000,A1250,进货明细!$H$3:$H$5000))</f>
        <v/>
      </c>
      <c r="H1250" s="112" t="str">
        <f>IF(A1250="","",SUMIF(销售记录!$A$3:$A$5000,A1250,销售记录!$F$3:$F$5000))</f>
        <v/>
      </c>
      <c r="I1250" s="114" t="str">
        <f>IF(H1250="","",SUMIF(销售记录!$A$3:$A$5000,A1250,销售记录!$H$3:$H$5000))</f>
        <v/>
      </c>
      <c r="J1250" s="119" t="str">
        <f t="shared" si="58"/>
        <v/>
      </c>
      <c r="K1250" s="114" t="str">
        <f t="shared" si="59"/>
        <v/>
      </c>
      <c r="L1250" s="96"/>
    </row>
    <row r="1251" customHeight="1" spans="1:12">
      <c r="A1251" s="110" t="str">
        <f t="array" ref="A1251">销售记录!O1250:R1256</f>
        <v/>
      </c>
      <c r="B1251" s="110" t="str">
        <f t="array" ref="B1251">销售记录!P1250:S1256</f>
        <v/>
      </c>
      <c r="C1251" s="111" t="str">
        <f t="array" ref="C1251">销售记录!Q1250:T1256</f>
        <v/>
      </c>
      <c r="D1251" s="110" t="str">
        <f t="array" ref="D1251">销售记录!R1250:U1256</f>
        <v/>
      </c>
      <c r="E1251" s="112" t="str">
        <f>IF(A1251="","",SUMIF(进货明细!$A$3:$A$5000,A1251,进货明细!$F$3:$F$5000))</f>
        <v/>
      </c>
      <c r="F1251" s="113" t="str">
        <f t="shared" si="57"/>
        <v/>
      </c>
      <c r="G1251" s="114" t="str">
        <f>IF(E1251="","",SUMIF(进货明细!$A$3:$A$5000,A1251,进货明细!$H$3:$H$5000))</f>
        <v/>
      </c>
      <c r="H1251" s="112" t="str">
        <f>IF(A1251="","",SUMIF(销售记录!$A$3:$A$5000,A1251,销售记录!$F$3:$F$5000))</f>
        <v/>
      </c>
      <c r="I1251" s="114" t="str">
        <f>IF(H1251="","",SUMIF(销售记录!$A$3:$A$5000,A1251,销售记录!$H$3:$H$5000))</f>
        <v/>
      </c>
      <c r="J1251" s="119" t="str">
        <f t="shared" si="58"/>
        <v/>
      </c>
      <c r="K1251" s="114" t="str">
        <f t="shared" si="59"/>
        <v/>
      </c>
      <c r="L1251" s="96"/>
    </row>
    <row r="1252" customHeight="1" spans="1:12">
      <c r="A1252" s="110" t="str">
        <f t="array" ref="A1252">销售记录!O1251:R1257</f>
        <v/>
      </c>
      <c r="B1252" s="110" t="str">
        <f t="array" ref="B1252">销售记录!P1251:S1257</f>
        <v/>
      </c>
      <c r="C1252" s="111" t="str">
        <f t="array" ref="C1252">销售记录!Q1251:T1257</f>
        <v/>
      </c>
      <c r="D1252" s="110" t="str">
        <f t="array" ref="D1252">销售记录!R1251:U1257</f>
        <v/>
      </c>
      <c r="E1252" s="112" t="str">
        <f>IF(A1252="","",SUMIF(进货明细!$A$3:$A$5000,A1252,进货明细!$F$3:$F$5000))</f>
        <v/>
      </c>
      <c r="F1252" s="113" t="str">
        <f t="shared" si="57"/>
        <v/>
      </c>
      <c r="G1252" s="114" t="str">
        <f>IF(E1252="","",SUMIF(进货明细!$A$3:$A$5000,A1252,进货明细!$H$3:$H$5000))</f>
        <v/>
      </c>
      <c r="H1252" s="112" t="str">
        <f>IF(A1252="","",SUMIF(销售记录!$A$3:$A$5000,A1252,销售记录!$F$3:$F$5000))</f>
        <v/>
      </c>
      <c r="I1252" s="114" t="str">
        <f>IF(H1252="","",SUMIF(销售记录!$A$3:$A$5000,A1252,销售记录!$H$3:$H$5000))</f>
        <v/>
      </c>
      <c r="J1252" s="119" t="str">
        <f t="shared" si="58"/>
        <v/>
      </c>
      <c r="K1252" s="114" t="str">
        <f t="shared" si="59"/>
        <v/>
      </c>
      <c r="L1252" s="96"/>
    </row>
    <row r="1253" customHeight="1" spans="1:12">
      <c r="A1253" s="110" t="str">
        <f t="array" ref="A1253">销售记录!O1252:R1258</f>
        <v/>
      </c>
      <c r="B1253" s="110" t="str">
        <f t="array" ref="B1253">销售记录!P1252:S1258</f>
        <v/>
      </c>
      <c r="C1253" s="111" t="str">
        <f t="array" ref="C1253">销售记录!Q1252:T1258</f>
        <v/>
      </c>
      <c r="D1253" s="110" t="str">
        <f t="array" ref="D1253">销售记录!R1252:U1258</f>
        <v/>
      </c>
      <c r="E1253" s="112" t="str">
        <f>IF(A1253="","",SUMIF(进货明细!$A$3:$A$5000,A1253,进货明细!$F$3:$F$5000))</f>
        <v/>
      </c>
      <c r="F1253" s="113" t="str">
        <f t="shared" si="57"/>
        <v/>
      </c>
      <c r="G1253" s="114" t="str">
        <f>IF(E1253="","",SUMIF(进货明细!$A$3:$A$5000,A1253,进货明细!$H$3:$H$5000))</f>
        <v/>
      </c>
      <c r="H1253" s="112" t="str">
        <f>IF(A1253="","",SUMIF(销售记录!$A$3:$A$5000,A1253,销售记录!$F$3:$F$5000))</f>
        <v/>
      </c>
      <c r="I1253" s="114" t="str">
        <f>IF(H1253="","",SUMIF(销售记录!$A$3:$A$5000,A1253,销售记录!$H$3:$H$5000))</f>
        <v/>
      </c>
      <c r="J1253" s="119" t="str">
        <f t="shared" si="58"/>
        <v/>
      </c>
      <c r="K1253" s="114" t="str">
        <f t="shared" si="59"/>
        <v/>
      </c>
      <c r="L1253" s="96"/>
    </row>
    <row r="1254" customHeight="1" spans="1:12">
      <c r="A1254" s="110" t="str">
        <f t="array" ref="A1254">销售记录!O1253:R1259</f>
        <v/>
      </c>
      <c r="B1254" s="110" t="str">
        <f t="array" ref="B1254">销售记录!P1253:S1259</f>
        <v/>
      </c>
      <c r="C1254" s="111" t="str">
        <f t="array" ref="C1254">销售记录!Q1253:T1259</f>
        <v/>
      </c>
      <c r="D1254" s="110" t="str">
        <f t="array" ref="D1254">销售记录!R1253:U1259</f>
        <v/>
      </c>
      <c r="E1254" s="112" t="str">
        <f>IF(A1254="","",SUMIF(进货明细!$A$3:$A$5000,A1254,进货明细!$F$3:$F$5000))</f>
        <v/>
      </c>
      <c r="F1254" s="113" t="str">
        <f t="shared" si="57"/>
        <v/>
      </c>
      <c r="G1254" s="114" t="str">
        <f>IF(E1254="","",SUMIF(进货明细!$A$3:$A$5000,A1254,进货明细!$H$3:$H$5000))</f>
        <v/>
      </c>
      <c r="H1254" s="112" t="str">
        <f>IF(A1254="","",SUMIF(销售记录!$A$3:$A$5000,A1254,销售记录!$F$3:$F$5000))</f>
        <v/>
      </c>
      <c r="I1254" s="114" t="str">
        <f>IF(H1254="","",SUMIF(销售记录!$A$3:$A$5000,A1254,销售记录!$H$3:$H$5000))</f>
        <v/>
      </c>
      <c r="J1254" s="119" t="str">
        <f t="shared" si="58"/>
        <v/>
      </c>
      <c r="K1254" s="114" t="str">
        <f t="shared" si="59"/>
        <v/>
      </c>
      <c r="L1254" s="96"/>
    </row>
    <row r="1255" customHeight="1" spans="1:12">
      <c r="A1255" s="110" t="str">
        <f t="array" ref="A1255">销售记录!O1254:R1260</f>
        <v/>
      </c>
      <c r="B1255" s="110" t="str">
        <f t="array" ref="B1255">销售记录!P1254:S1260</f>
        <v/>
      </c>
      <c r="C1255" s="111" t="str">
        <f t="array" ref="C1255">销售记录!Q1254:T1260</f>
        <v/>
      </c>
      <c r="D1255" s="110" t="str">
        <f t="array" ref="D1255">销售记录!R1254:U1260</f>
        <v/>
      </c>
      <c r="E1255" s="112" t="str">
        <f>IF(A1255="","",SUMIF(进货明细!$A$3:$A$5000,A1255,进货明细!$F$3:$F$5000))</f>
        <v/>
      </c>
      <c r="F1255" s="113" t="str">
        <f t="shared" si="57"/>
        <v/>
      </c>
      <c r="G1255" s="114" t="str">
        <f>IF(E1255="","",SUMIF(进货明细!$A$3:$A$5000,A1255,进货明细!$H$3:$H$5000))</f>
        <v/>
      </c>
      <c r="H1255" s="112" t="str">
        <f>IF(A1255="","",SUMIF(销售记录!$A$3:$A$5000,A1255,销售记录!$F$3:$F$5000))</f>
        <v/>
      </c>
      <c r="I1255" s="114" t="str">
        <f>IF(H1255="","",SUMIF(销售记录!$A$3:$A$5000,A1255,销售记录!$H$3:$H$5000))</f>
        <v/>
      </c>
      <c r="J1255" s="119" t="str">
        <f t="shared" si="58"/>
        <v/>
      </c>
      <c r="K1255" s="114" t="str">
        <f t="shared" si="59"/>
        <v/>
      </c>
      <c r="L1255" s="96"/>
    </row>
    <row r="1256" customHeight="1" spans="1:12">
      <c r="A1256" s="110" t="str">
        <f t="array" ref="A1256">销售记录!O1255:R1261</f>
        <v/>
      </c>
      <c r="B1256" s="110" t="str">
        <f t="array" ref="B1256">销售记录!P1255:S1261</f>
        <v/>
      </c>
      <c r="C1256" s="111" t="str">
        <f t="array" ref="C1256">销售记录!Q1255:T1261</f>
        <v/>
      </c>
      <c r="D1256" s="110" t="str">
        <f t="array" ref="D1256">销售记录!R1255:U1261</f>
        <v/>
      </c>
      <c r="E1256" s="112" t="str">
        <f>IF(A1256="","",SUMIF(进货明细!$A$3:$A$5000,A1256,进货明细!$F$3:$F$5000))</f>
        <v/>
      </c>
      <c r="F1256" s="113" t="str">
        <f t="shared" si="57"/>
        <v/>
      </c>
      <c r="G1256" s="114" t="str">
        <f>IF(E1256="","",SUMIF(进货明细!$A$3:$A$5000,A1256,进货明细!$H$3:$H$5000))</f>
        <v/>
      </c>
      <c r="H1256" s="112" t="str">
        <f>IF(A1256="","",SUMIF(销售记录!$A$3:$A$5000,A1256,销售记录!$F$3:$F$5000))</f>
        <v/>
      </c>
      <c r="I1256" s="114" t="str">
        <f>IF(H1256="","",SUMIF(销售记录!$A$3:$A$5000,A1256,销售记录!$H$3:$H$5000))</f>
        <v/>
      </c>
      <c r="J1256" s="119" t="str">
        <f t="shared" si="58"/>
        <v/>
      </c>
      <c r="K1256" s="114" t="str">
        <f t="shared" si="59"/>
        <v/>
      </c>
      <c r="L1256" s="96"/>
    </row>
    <row r="1257" customHeight="1" spans="1:12">
      <c r="A1257" s="110" t="str">
        <f t="array" ref="A1257">销售记录!O1256:R1262</f>
        <v/>
      </c>
      <c r="B1257" s="110" t="str">
        <f t="array" ref="B1257">销售记录!P1256:S1262</f>
        <v/>
      </c>
      <c r="C1257" s="111" t="str">
        <f t="array" ref="C1257">销售记录!Q1256:T1262</f>
        <v/>
      </c>
      <c r="D1257" s="110" t="str">
        <f t="array" ref="D1257">销售记录!R1256:U1262</f>
        <v/>
      </c>
      <c r="E1257" s="112" t="str">
        <f>IF(A1257="","",SUMIF(进货明细!$A$3:$A$5000,A1257,进货明细!$F$3:$F$5000))</f>
        <v/>
      </c>
      <c r="F1257" s="113" t="str">
        <f t="shared" si="57"/>
        <v/>
      </c>
      <c r="G1257" s="114" t="str">
        <f>IF(E1257="","",SUMIF(进货明细!$A$3:$A$5000,A1257,进货明细!$H$3:$H$5000))</f>
        <v/>
      </c>
      <c r="H1257" s="112" t="str">
        <f>IF(A1257="","",SUMIF(销售记录!$A$3:$A$5000,A1257,销售记录!$F$3:$F$5000))</f>
        <v/>
      </c>
      <c r="I1257" s="114" t="str">
        <f>IF(H1257="","",SUMIF(销售记录!$A$3:$A$5000,A1257,销售记录!$H$3:$H$5000))</f>
        <v/>
      </c>
      <c r="J1257" s="119" t="str">
        <f t="shared" si="58"/>
        <v/>
      </c>
      <c r="K1257" s="114" t="str">
        <f t="shared" si="59"/>
        <v/>
      </c>
      <c r="L1257" s="96"/>
    </row>
    <row r="1258" customHeight="1" spans="1:12">
      <c r="A1258" s="110" t="str">
        <f t="array" ref="A1258">销售记录!O1257:R1263</f>
        <v/>
      </c>
      <c r="B1258" s="110" t="str">
        <f t="array" ref="B1258">销售记录!P1257:S1263</f>
        <v/>
      </c>
      <c r="C1258" s="111" t="str">
        <f t="array" ref="C1258">销售记录!Q1257:T1263</f>
        <v/>
      </c>
      <c r="D1258" s="110" t="str">
        <f t="array" ref="D1258">销售记录!R1257:U1263</f>
        <v/>
      </c>
      <c r="E1258" s="112" t="str">
        <f>IF(A1258="","",SUMIF(进货明细!$A$3:$A$5000,A1258,进货明细!$F$3:$F$5000))</f>
        <v/>
      </c>
      <c r="F1258" s="113" t="str">
        <f t="shared" si="57"/>
        <v/>
      </c>
      <c r="G1258" s="114" t="str">
        <f>IF(E1258="","",SUMIF(进货明细!$A$3:$A$5000,A1258,进货明细!$H$3:$H$5000))</f>
        <v/>
      </c>
      <c r="H1258" s="112" t="str">
        <f>IF(A1258="","",SUMIF(销售记录!$A$3:$A$5000,A1258,销售记录!$F$3:$F$5000))</f>
        <v/>
      </c>
      <c r="I1258" s="114" t="str">
        <f>IF(H1258="","",SUMIF(销售记录!$A$3:$A$5000,A1258,销售记录!$H$3:$H$5000))</f>
        <v/>
      </c>
      <c r="J1258" s="119" t="str">
        <f t="shared" si="58"/>
        <v/>
      </c>
      <c r="K1258" s="114" t="str">
        <f t="shared" si="59"/>
        <v/>
      </c>
      <c r="L1258" s="96"/>
    </row>
    <row r="1259" customHeight="1" spans="1:12">
      <c r="A1259" s="110" t="str">
        <f t="array" ref="A1259">销售记录!O1258:R1264</f>
        <v/>
      </c>
      <c r="B1259" s="110" t="str">
        <f t="array" ref="B1259">销售记录!P1258:S1264</f>
        <v/>
      </c>
      <c r="C1259" s="111" t="str">
        <f t="array" ref="C1259">销售记录!Q1258:T1264</f>
        <v/>
      </c>
      <c r="D1259" s="110" t="str">
        <f t="array" ref="D1259">销售记录!R1258:U1264</f>
        <v/>
      </c>
      <c r="E1259" s="112" t="str">
        <f>IF(A1259="","",SUMIF(进货明细!$A$3:$A$5000,A1259,进货明细!$F$3:$F$5000))</f>
        <v/>
      </c>
      <c r="F1259" s="113" t="str">
        <f t="shared" si="57"/>
        <v/>
      </c>
      <c r="G1259" s="114" t="str">
        <f>IF(E1259="","",SUMIF(进货明细!$A$3:$A$5000,A1259,进货明细!$H$3:$H$5000))</f>
        <v/>
      </c>
      <c r="H1259" s="112" t="str">
        <f>IF(A1259="","",SUMIF(销售记录!$A$3:$A$5000,A1259,销售记录!$F$3:$F$5000))</f>
        <v/>
      </c>
      <c r="I1259" s="114" t="str">
        <f>IF(H1259="","",SUMIF(销售记录!$A$3:$A$5000,A1259,销售记录!$H$3:$H$5000))</f>
        <v/>
      </c>
      <c r="J1259" s="119" t="str">
        <f t="shared" si="58"/>
        <v/>
      </c>
      <c r="K1259" s="114" t="str">
        <f t="shared" si="59"/>
        <v/>
      </c>
      <c r="L1259" s="96"/>
    </row>
    <row r="1260" customHeight="1" spans="1:12">
      <c r="A1260" s="110" t="str">
        <f t="array" ref="A1260">销售记录!O1259:R1265</f>
        <v/>
      </c>
      <c r="B1260" s="110" t="str">
        <f t="array" ref="B1260">销售记录!P1259:S1265</f>
        <v/>
      </c>
      <c r="C1260" s="111" t="str">
        <f t="array" ref="C1260">销售记录!Q1259:T1265</f>
        <v/>
      </c>
      <c r="D1260" s="110" t="str">
        <f t="array" ref="D1260">销售记录!R1259:U1265</f>
        <v/>
      </c>
      <c r="E1260" s="112" t="str">
        <f>IF(A1260="","",SUMIF(进货明细!$A$3:$A$5000,A1260,进货明细!$F$3:$F$5000))</f>
        <v/>
      </c>
      <c r="F1260" s="113" t="str">
        <f t="shared" si="57"/>
        <v/>
      </c>
      <c r="G1260" s="114" t="str">
        <f>IF(E1260="","",SUMIF(进货明细!$A$3:$A$5000,A1260,进货明细!$H$3:$H$5000))</f>
        <v/>
      </c>
      <c r="H1260" s="112" t="str">
        <f>IF(A1260="","",SUMIF(销售记录!$A$3:$A$5000,A1260,销售记录!$F$3:$F$5000))</f>
        <v/>
      </c>
      <c r="I1260" s="114" t="str">
        <f>IF(H1260="","",SUMIF(销售记录!$A$3:$A$5000,A1260,销售记录!$H$3:$H$5000))</f>
        <v/>
      </c>
      <c r="J1260" s="119" t="str">
        <f t="shared" si="58"/>
        <v/>
      </c>
      <c r="K1260" s="114" t="str">
        <f t="shared" si="59"/>
        <v/>
      </c>
      <c r="L1260" s="96"/>
    </row>
    <row r="1261" customHeight="1" spans="1:12">
      <c r="A1261" s="110" t="str">
        <f t="array" ref="A1261">销售记录!O1260:R1266</f>
        <v/>
      </c>
      <c r="B1261" s="110" t="str">
        <f t="array" ref="B1261">销售记录!P1260:S1266</f>
        <v/>
      </c>
      <c r="C1261" s="111" t="str">
        <f t="array" ref="C1261">销售记录!Q1260:T1266</f>
        <v/>
      </c>
      <c r="D1261" s="110" t="str">
        <f t="array" ref="D1261">销售记录!R1260:U1266</f>
        <v/>
      </c>
      <c r="E1261" s="112" t="str">
        <f>IF(A1261="","",SUMIF(进货明细!$A$3:$A$5000,A1261,进货明细!$F$3:$F$5000))</f>
        <v/>
      </c>
      <c r="F1261" s="113" t="str">
        <f t="shared" si="57"/>
        <v/>
      </c>
      <c r="G1261" s="114" t="str">
        <f>IF(E1261="","",SUMIF(进货明细!$A$3:$A$5000,A1261,进货明细!$H$3:$H$5000))</f>
        <v/>
      </c>
      <c r="H1261" s="112" t="str">
        <f>IF(A1261="","",SUMIF(销售记录!$A$3:$A$5000,A1261,销售记录!$F$3:$F$5000))</f>
        <v/>
      </c>
      <c r="I1261" s="114" t="str">
        <f>IF(H1261="","",SUMIF(销售记录!$A$3:$A$5000,A1261,销售记录!$H$3:$H$5000))</f>
        <v/>
      </c>
      <c r="J1261" s="119" t="str">
        <f t="shared" si="58"/>
        <v/>
      </c>
      <c r="K1261" s="114" t="str">
        <f t="shared" si="59"/>
        <v/>
      </c>
      <c r="L1261" s="96"/>
    </row>
    <row r="1262" customHeight="1" spans="1:12">
      <c r="A1262" s="110" t="str">
        <f t="array" ref="A1262">销售记录!O1261:R1267</f>
        <v/>
      </c>
      <c r="B1262" s="110" t="str">
        <f t="array" ref="B1262">销售记录!P1261:S1267</f>
        <v/>
      </c>
      <c r="C1262" s="111" t="str">
        <f t="array" ref="C1262">销售记录!Q1261:T1267</f>
        <v/>
      </c>
      <c r="D1262" s="110" t="str">
        <f t="array" ref="D1262">销售记录!R1261:U1267</f>
        <v/>
      </c>
      <c r="E1262" s="112" t="str">
        <f>IF(A1262="","",SUMIF(进货明细!$A$3:$A$5000,A1262,进货明细!$F$3:$F$5000))</f>
        <v/>
      </c>
      <c r="F1262" s="113" t="str">
        <f t="shared" si="57"/>
        <v/>
      </c>
      <c r="G1262" s="114" t="str">
        <f>IF(E1262="","",SUMIF(进货明细!$A$3:$A$5000,A1262,进货明细!$H$3:$H$5000))</f>
        <v/>
      </c>
      <c r="H1262" s="112" t="str">
        <f>IF(A1262="","",SUMIF(销售记录!$A$3:$A$5000,A1262,销售记录!$F$3:$F$5000))</f>
        <v/>
      </c>
      <c r="I1262" s="114" t="str">
        <f>IF(H1262="","",SUMIF(销售记录!$A$3:$A$5000,A1262,销售记录!$H$3:$H$5000))</f>
        <v/>
      </c>
      <c r="J1262" s="119" t="str">
        <f t="shared" si="58"/>
        <v/>
      </c>
      <c r="K1262" s="114" t="str">
        <f t="shared" si="59"/>
        <v/>
      </c>
      <c r="L1262" s="96"/>
    </row>
    <row r="1263" customHeight="1" spans="1:12">
      <c r="A1263" s="110" t="str">
        <f t="array" ref="A1263">销售记录!O1262:R1268</f>
        <v/>
      </c>
      <c r="B1263" s="110" t="str">
        <f t="array" ref="B1263">销售记录!P1262:S1268</f>
        <v/>
      </c>
      <c r="C1263" s="111" t="str">
        <f t="array" ref="C1263">销售记录!Q1262:T1268</f>
        <v/>
      </c>
      <c r="D1263" s="110" t="str">
        <f t="array" ref="D1263">销售记录!R1262:U1268</f>
        <v/>
      </c>
      <c r="E1263" s="112" t="str">
        <f>IF(A1263="","",SUMIF(进货明细!$A$3:$A$5000,A1263,进货明细!$F$3:$F$5000))</f>
        <v/>
      </c>
      <c r="F1263" s="113" t="str">
        <f t="shared" si="57"/>
        <v/>
      </c>
      <c r="G1263" s="114" t="str">
        <f>IF(E1263="","",SUMIF(进货明细!$A$3:$A$5000,A1263,进货明细!$H$3:$H$5000))</f>
        <v/>
      </c>
      <c r="H1263" s="112" t="str">
        <f>IF(A1263="","",SUMIF(销售记录!$A$3:$A$5000,A1263,销售记录!$F$3:$F$5000))</f>
        <v/>
      </c>
      <c r="I1263" s="114" t="str">
        <f>IF(H1263="","",SUMIF(销售记录!$A$3:$A$5000,A1263,销售记录!$H$3:$H$5000))</f>
        <v/>
      </c>
      <c r="J1263" s="119" t="str">
        <f t="shared" si="58"/>
        <v/>
      </c>
      <c r="K1263" s="114" t="str">
        <f t="shared" si="59"/>
        <v/>
      </c>
      <c r="L1263" s="96"/>
    </row>
    <row r="1264" customHeight="1" spans="1:12">
      <c r="A1264" s="110" t="str">
        <f t="array" ref="A1264">销售记录!O1263:R1269</f>
        <v/>
      </c>
      <c r="B1264" s="110" t="str">
        <f t="array" ref="B1264">销售记录!P1263:S1269</f>
        <v/>
      </c>
      <c r="C1264" s="111" t="str">
        <f t="array" ref="C1264">销售记录!Q1263:T1269</f>
        <v/>
      </c>
      <c r="D1264" s="110" t="str">
        <f t="array" ref="D1264">销售记录!R1263:U1269</f>
        <v/>
      </c>
      <c r="E1264" s="112" t="str">
        <f>IF(A1264="","",SUMIF(进货明细!$A$3:$A$5000,A1264,进货明细!$F$3:$F$5000))</f>
        <v/>
      </c>
      <c r="F1264" s="113" t="str">
        <f t="shared" si="57"/>
        <v/>
      </c>
      <c r="G1264" s="114" t="str">
        <f>IF(E1264="","",SUMIF(进货明细!$A$3:$A$5000,A1264,进货明细!$H$3:$H$5000))</f>
        <v/>
      </c>
      <c r="H1264" s="112" t="str">
        <f>IF(A1264="","",SUMIF(销售记录!$A$3:$A$5000,A1264,销售记录!$F$3:$F$5000))</f>
        <v/>
      </c>
      <c r="I1264" s="114" t="str">
        <f>IF(H1264="","",SUMIF(销售记录!$A$3:$A$5000,A1264,销售记录!$H$3:$H$5000))</f>
        <v/>
      </c>
      <c r="J1264" s="119" t="str">
        <f t="shared" si="58"/>
        <v/>
      </c>
      <c r="K1264" s="114" t="str">
        <f t="shared" si="59"/>
        <v/>
      </c>
      <c r="L1264" s="96"/>
    </row>
    <row r="1265" customHeight="1" spans="1:12">
      <c r="A1265" s="110" t="str">
        <f t="array" ref="A1265">销售记录!O1264:R1270</f>
        <v/>
      </c>
      <c r="B1265" s="110" t="str">
        <f t="array" ref="B1265">销售记录!P1264:S1270</f>
        <v/>
      </c>
      <c r="C1265" s="111" t="str">
        <f t="array" ref="C1265">销售记录!Q1264:T1270</f>
        <v/>
      </c>
      <c r="D1265" s="110" t="str">
        <f t="array" ref="D1265">销售记录!R1264:U1270</f>
        <v/>
      </c>
      <c r="E1265" s="112" t="str">
        <f>IF(A1265="","",SUMIF(进货明细!$A$3:$A$5000,A1265,进货明细!$F$3:$F$5000))</f>
        <v/>
      </c>
      <c r="F1265" s="113" t="str">
        <f t="shared" si="57"/>
        <v/>
      </c>
      <c r="G1265" s="114" t="str">
        <f>IF(E1265="","",SUMIF(进货明细!$A$3:$A$5000,A1265,进货明细!$H$3:$H$5000))</f>
        <v/>
      </c>
      <c r="H1265" s="112" t="str">
        <f>IF(A1265="","",SUMIF(销售记录!$A$3:$A$5000,A1265,销售记录!$F$3:$F$5000))</f>
        <v/>
      </c>
      <c r="I1265" s="114" t="str">
        <f>IF(H1265="","",SUMIF(销售记录!$A$3:$A$5000,A1265,销售记录!$H$3:$H$5000))</f>
        <v/>
      </c>
      <c r="J1265" s="119" t="str">
        <f t="shared" si="58"/>
        <v/>
      </c>
      <c r="K1265" s="114" t="str">
        <f t="shared" si="59"/>
        <v/>
      </c>
      <c r="L1265" s="96"/>
    </row>
    <row r="1266" customHeight="1" spans="1:12">
      <c r="A1266" s="110" t="str">
        <f t="array" ref="A1266">销售记录!O1265:R1271</f>
        <v/>
      </c>
      <c r="B1266" s="110" t="str">
        <f t="array" ref="B1266">销售记录!P1265:S1271</f>
        <v/>
      </c>
      <c r="C1266" s="111" t="str">
        <f t="array" ref="C1266">销售记录!Q1265:T1271</f>
        <v/>
      </c>
      <c r="D1266" s="110" t="str">
        <f t="array" ref="D1266">销售记录!R1265:U1271</f>
        <v/>
      </c>
      <c r="E1266" s="112" t="str">
        <f>IF(A1266="","",SUMIF(进货明细!$A$3:$A$5000,A1266,进货明细!$F$3:$F$5000))</f>
        <v/>
      </c>
      <c r="F1266" s="113" t="str">
        <f t="shared" si="57"/>
        <v/>
      </c>
      <c r="G1266" s="114" t="str">
        <f>IF(E1266="","",SUMIF(进货明细!$A$3:$A$5000,A1266,进货明细!$H$3:$H$5000))</f>
        <v/>
      </c>
      <c r="H1266" s="112" t="str">
        <f>IF(A1266="","",SUMIF(销售记录!$A$3:$A$5000,A1266,销售记录!$F$3:$F$5000))</f>
        <v/>
      </c>
      <c r="I1266" s="114" t="str">
        <f>IF(H1266="","",SUMIF(销售记录!$A$3:$A$5000,A1266,销售记录!$H$3:$H$5000))</f>
        <v/>
      </c>
      <c r="J1266" s="119" t="str">
        <f t="shared" si="58"/>
        <v/>
      </c>
      <c r="K1266" s="114" t="str">
        <f t="shared" si="59"/>
        <v/>
      </c>
      <c r="L1266" s="96"/>
    </row>
    <row r="1267" customHeight="1" spans="1:12">
      <c r="A1267" s="110" t="str">
        <f t="array" ref="A1267">销售记录!O1266:R1272</f>
        <v/>
      </c>
      <c r="B1267" s="110" t="str">
        <f t="array" ref="B1267">销售记录!P1266:S1272</f>
        <v/>
      </c>
      <c r="C1267" s="111" t="str">
        <f t="array" ref="C1267">销售记录!Q1266:T1272</f>
        <v/>
      </c>
      <c r="D1267" s="110" t="str">
        <f t="array" ref="D1267">销售记录!R1266:U1272</f>
        <v/>
      </c>
      <c r="E1267" s="112" t="str">
        <f>IF(A1267="","",SUMIF(进货明细!$A$3:$A$5000,A1267,进货明细!$F$3:$F$5000))</f>
        <v/>
      </c>
      <c r="F1267" s="113" t="str">
        <f t="shared" si="57"/>
        <v/>
      </c>
      <c r="G1267" s="114" t="str">
        <f>IF(E1267="","",SUMIF(进货明细!$A$3:$A$5000,A1267,进货明细!$H$3:$H$5000))</f>
        <v/>
      </c>
      <c r="H1267" s="112" t="str">
        <f>IF(A1267="","",SUMIF(销售记录!$A$3:$A$5000,A1267,销售记录!$F$3:$F$5000))</f>
        <v/>
      </c>
      <c r="I1267" s="114" t="str">
        <f>IF(H1267="","",SUMIF(销售记录!$A$3:$A$5000,A1267,销售记录!$H$3:$H$5000))</f>
        <v/>
      </c>
      <c r="J1267" s="119" t="str">
        <f t="shared" si="58"/>
        <v/>
      </c>
      <c r="K1267" s="114" t="str">
        <f t="shared" si="59"/>
        <v/>
      </c>
      <c r="L1267" s="96"/>
    </row>
    <row r="1268" customHeight="1" spans="1:12">
      <c r="A1268" s="110" t="str">
        <f t="array" ref="A1268">销售记录!O1267:R1273</f>
        <v/>
      </c>
      <c r="B1268" s="110" t="str">
        <f t="array" ref="B1268">销售记录!P1267:S1273</f>
        <v/>
      </c>
      <c r="C1268" s="111" t="str">
        <f t="array" ref="C1268">销售记录!Q1267:T1273</f>
        <v/>
      </c>
      <c r="D1268" s="110" t="str">
        <f t="array" ref="D1268">销售记录!R1267:U1273</f>
        <v/>
      </c>
      <c r="E1268" s="112" t="str">
        <f>IF(A1268="","",SUMIF(进货明细!$A$3:$A$5000,A1268,进货明细!$F$3:$F$5000))</f>
        <v/>
      </c>
      <c r="F1268" s="113" t="str">
        <f t="shared" si="57"/>
        <v/>
      </c>
      <c r="G1268" s="114" t="str">
        <f>IF(E1268="","",SUMIF(进货明细!$A$3:$A$5000,A1268,进货明细!$H$3:$H$5000))</f>
        <v/>
      </c>
      <c r="H1268" s="112" t="str">
        <f>IF(A1268="","",SUMIF(销售记录!$A$3:$A$5000,A1268,销售记录!$F$3:$F$5000))</f>
        <v/>
      </c>
      <c r="I1268" s="114" t="str">
        <f>IF(H1268="","",SUMIF(销售记录!$A$3:$A$5000,A1268,销售记录!$H$3:$H$5000))</f>
        <v/>
      </c>
      <c r="J1268" s="119" t="str">
        <f t="shared" si="58"/>
        <v/>
      </c>
      <c r="K1268" s="114" t="str">
        <f t="shared" si="59"/>
        <v/>
      </c>
      <c r="L1268" s="96"/>
    </row>
    <row r="1269" customHeight="1" spans="1:12">
      <c r="A1269" s="110" t="str">
        <f t="array" ref="A1269">销售记录!O1268:R1274</f>
        <v/>
      </c>
      <c r="B1269" s="110" t="str">
        <f t="array" ref="B1269">销售记录!P1268:S1274</f>
        <v/>
      </c>
      <c r="C1269" s="111" t="str">
        <f t="array" ref="C1269">销售记录!Q1268:T1274</f>
        <v/>
      </c>
      <c r="D1269" s="110" t="str">
        <f t="array" ref="D1269">销售记录!R1268:U1274</f>
        <v/>
      </c>
      <c r="E1269" s="112" t="str">
        <f>IF(A1269="","",SUMIF(进货明细!$A$3:$A$5000,A1269,进货明细!$F$3:$F$5000))</f>
        <v/>
      </c>
      <c r="F1269" s="113" t="str">
        <f t="shared" si="57"/>
        <v/>
      </c>
      <c r="G1269" s="114" t="str">
        <f>IF(E1269="","",SUMIF(进货明细!$A$3:$A$5000,A1269,进货明细!$H$3:$H$5000))</f>
        <v/>
      </c>
      <c r="H1269" s="112" t="str">
        <f>IF(A1269="","",SUMIF(销售记录!$A$3:$A$5000,A1269,销售记录!$F$3:$F$5000))</f>
        <v/>
      </c>
      <c r="I1269" s="114" t="str">
        <f>IF(H1269="","",SUMIF(销售记录!$A$3:$A$5000,A1269,销售记录!$H$3:$H$5000))</f>
        <v/>
      </c>
      <c r="J1269" s="119" t="str">
        <f t="shared" si="58"/>
        <v/>
      </c>
      <c r="K1269" s="114" t="str">
        <f t="shared" si="59"/>
        <v/>
      </c>
      <c r="L1269" s="96"/>
    </row>
    <row r="1270" customHeight="1" spans="1:12">
      <c r="A1270" s="110" t="str">
        <f t="array" ref="A1270">销售记录!O1269:R1275</f>
        <v/>
      </c>
      <c r="B1270" s="110" t="str">
        <f t="array" ref="B1270">销售记录!P1269:S1275</f>
        <v/>
      </c>
      <c r="C1270" s="111" t="str">
        <f t="array" ref="C1270">销售记录!Q1269:T1275</f>
        <v/>
      </c>
      <c r="D1270" s="110" t="str">
        <f t="array" ref="D1270">销售记录!R1269:U1275</f>
        <v/>
      </c>
      <c r="E1270" s="112" t="str">
        <f>IF(A1270="","",SUMIF(进货明细!$A$3:$A$5000,A1270,进货明细!$F$3:$F$5000))</f>
        <v/>
      </c>
      <c r="F1270" s="113" t="str">
        <f t="shared" si="57"/>
        <v/>
      </c>
      <c r="G1270" s="114" t="str">
        <f>IF(E1270="","",SUMIF(进货明细!$A$3:$A$5000,A1270,进货明细!$H$3:$H$5000))</f>
        <v/>
      </c>
      <c r="H1270" s="112" t="str">
        <f>IF(A1270="","",SUMIF(销售记录!$A$3:$A$5000,A1270,销售记录!$F$3:$F$5000))</f>
        <v/>
      </c>
      <c r="I1270" s="114" t="str">
        <f>IF(H1270="","",SUMIF(销售记录!$A$3:$A$5000,A1270,销售记录!$H$3:$H$5000))</f>
        <v/>
      </c>
      <c r="J1270" s="119" t="str">
        <f t="shared" si="58"/>
        <v/>
      </c>
      <c r="K1270" s="114" t="str">
        <f t="shared" si="59"/>
        <v/>
      </c>
      <c r="L1270" s="96"/>
    </row>
    <row r="1271" customHeight="1" spans="1:12">
      <c r="A1271" s="110" t="str">
        <f t="array" ref="A1271">销售记录!O1270:R1276</f>
        <v/>
      </c>
      <c r="B1271" s="110" t="str">
        <f t="array" ref="B1271">销售记录!P1270:S1276</f>
        <v/>
      </c>
      <c r="C1271" s="111" t="str">
        <f t="array" ref="C1271">销售记录!Q1270:T1276</f>
        <v/>
      </c>
      <c r="D1271" s="110" t="str">
        <f t="array" ref="D1271">销售记录!R1270:U1276</f>
        <v/>
      </c>
      <c r="E1271" s="112" t="str">
        <f>IF(A1271="","",SUMIF(进货明细!$A$3:$A$5000,A1271,进货明细!$F$3:$F$5000))</f>
        <v/>
      </c>
      <c r="F1271" s="113" t="str">
        <f t="shared" si="57"/>
        <v/>
      </c>
      <c r="G1271" s="114" t="str">
        <f>IF(E1271="","",SUMIF(进货明细!$A$3:$A$5000,A1271,进货明细!$H$3:$H$5000))</f>
        <v/>
      </c>
      <c r="H1271" s="112" t="str">
        <f>IF(A1271="","",SUMIF(销售记录!$A$3:$A$5000,A1271,销售记录!$F$3:$F$5000))</f>
        <v/>
      </c>
      <c r="I1271" s="114" t="str">
        <f>IF(H1271="","",SUMIF(销售记录!$A$3:$A$5000,A1271,销售记录!$H$3:$H$5000))</f>
        <v/>
      </c>
      <c r="J1271" s="119" t="str">
        <f t="shared" si="58"/>
        <v/>
      </c>
      <c r="K1271" s="114" t="str">
        <f t="shared" si="59"/>
        <v/>
      </c>
      <c r="L1271" s="96"/>
    </row>
    <row r="1272" customHeight="1" spans="1:12">
      <c r="A1272" s="110" t="str">
        <f t="array" ref="A1272">销售记录!O1271:R1277</f>
        <v/>
      </c>
      <c r="B1272" s="110" t="str">
        <f t="array" ref="B1272">销售记录!P1271:S1277</f>
        <v/>
      </c>
      <c r="C1272" s="111" t="str">
        <f t="array" ref="C1272">销售记录!Q1271:T1277</f>
        <v/>
      </c>
      <c r="D1272" s="110" t="str">
        <f t="array" ref="D1272">销售记录!R1271:U1277</f>
        <v/>
      </c>
      <c r="E1272" s="112" t="str">
        <f>IF(A1272="","",SUMIF(进货明细!$A$3:$A$5000,A1272,进货明细!$F$3:$F$5000))</f>
        <v/>
      </c>
      <c r="F1272" s="113" t="str">
        <f t="shared" si="57"/>
        <v/>
      </c>
      <c r="G1272" s="114" t="str">
        <f>IF(E1272="","",SUMIF(进货明细!$A$3:$A$5000,A1272,进货明细!$H$3:$H$5000))</f>
        <v/>
      </c>
      <c r="H1272" s="112" t="str">
        <f>IF(A1272="","",SUMIF(销售记录!$A$3:$A$5000,A1272,销售记录!$F$3:$F$5000))</f>
        <v/>
      </c>
      <c r="I1272" s="114" t="str">
        <f>IF(H1272="","",SUMIF(销售记录!$A$3:$A$5000,A1272,销售记录!$H$3:$H$5000))</f>
        <v/>
      </c>
      <c r="J1272" s="119" t="str">
        <f t="shared" si="58"/>
        <v/>
      </c>
      <c r="K1272" s="114" t="str">
        <f t="shared" si="59"/>
        <v/>
      </c>
      <c r="L1272" s="96"/>
    </row>
    <row r="1273" customHeight="1" spans="1:12">
      <c r="A1273" s="110" t="str">
        <f t="array" ref="A1273">销售记录!O1272:R1278</f>
        <v/>
      </c>
      <c r="B1273" s="110" t="str">
        <f t="array" ref="B1273">销售记录!P1272:S1278</f>
        <v/>
      </c>
      <c r="C1273" s="111" t="str">
        <f t="array" ref="C1273">销售记录!Q1272:T1278</f>
        <v/>
      </c>
      <c r="D1273" s="110" t="str">
        <f t="array" ref="D1273">销售记录!R1272:U1278</f>
        <v/>
      </c>
      <c r="E1273" s="112" t="str">
        <f>IF(A1273="","",SUMIF(进货明细!$A$3:$A$5000,A1273,进货明细!$F$3:$F$5000))</f>
        <v/>
      </c>
      <c r="F1273" s="113" t="str">
        <f t="shared" si="57"/>
        <v/>
      </c>
      <c r="G1273" s="114" t="str">
        <f>IF(E1273="","",SUMIF(进货明细!$A$3:$A$5000,A1273,进货明细!$H$3:$H$5000))</f>
        <v/>
      </c>
      <c r="H1273" s="112" t="str">
        <f>IF(A1273="","",SUMIF(销售记录!$A$3:$A$5000,A1273,销售记录!$F$3:$F$5000))</f>
        <v/>
      </c>
      <c r="I1273" s="114" t="str">
        <f>IF(H1273="","",SUMIF(销售记录!$A$3:$A$5000,A1273,销售记录!$H$3:$H$5000))</f>
        <v/>
      </c>
      <c r="J1273" s="119" t="str">
        <f t="shared" si="58"/>
        <v/>
      </c>
      <c r="K1273" s="114" t="str">
        <f t="shared" si="59"/>
        <v/>
      </c>
      <c r="L1273" s="96"/>
    </row>
    <row r="1274" customHeight="1" spans="1:12">
      <c r="A1274" s="110" t="str">
        <f t="array" ref="A1274">销售记录!O1273:R1279</f>
        <v/>
      </c>
      <c r="B1274" s="110" t="str">
        <f t="array" ref="B1274">销售记录!P1273:S1279</f>
        <v/>
      </c>
      <c r="C1274" s="111" t="str">
        <f t="array" ref="C1274">销售记录!Q1273:T1279</f>
        <v/>
      </c>
      <c r="D1274" s="110" t="str">
        <f t="array" ref="D1274">销售记录!R1273:U1279</f>
        <v/>
      </c>
      <c r="E1274" s="112" t="str">
        <f>IF(A1274="","",SUMIF(进货明细!$A$3:$A$5000,A1274,进货明细!$F$3:$F$5000))</f>
        <v/>
      </c>
      <c r="F1274" s="113" t="str">
        <f t="shared" si="57"/>
        <v/>
      </c>
      <c r="G1274" s="114" t="str">
        <f>IF(E1274="","",SUMIF(进货明细!$A$3:$A$5000,A1274,进货明细!$H$3:$H$5000))</f>
        <v/>
      </c>
      <c r="H1274" s="112" t="str">
        <f>IF(A1274="","",SUMIF(销售记录!$A$3:$A$5000,A1274,销售记录!$F$3:$F$5000))</f>
        <v/>
      </c>
      <c r="I1274" s="114" t="str">
        <f>IF(H1274="","",SUMIF(销售记录!$A$3:$A$5000,A1274,销售记录!$H$3:$H$5000))</f>
        <v/>
      </c>
      <c r="J1274" s="119" t="str">
        <f t="shared" si="58"/>
        <v/>
      </c>
      <c r="K1274" s="114" t="str">
        <f t="shared" si="59"/>
        <v/>
      </c>
      <c r="L1274" s="96"/>
    </row>
    <row r="1275" customHeight="1" spans="1:12">
      <c r="A1275" s="110" t="str">
        <f t="array" ref="A1275">销售记录!O1274:R1280</f>
        <v/>
      </c>
      <c r="B1275" s="110" t="str">
        <f t="array" ref="B1275">销售记录!P1274:S1280</f>
        <v/>
      </c>
      <c r="C1275" s="111" t="str">
        <f t="array" ref="C1275">销售记录!Q1274:T1280</f>
        <v/>
      </c>
      <c r="D1275" s="110" t="str">
        <f t="array" ref="D1275">销售记录!R1274:U1280</f>
        <v/>
      </c>
      <c r="E1275" s="112" t="str">
        <f>IF(A1275="","",SUMIF(进货明细!$A$3:$A$5000,A1275,进货明细!$F$3:$F$5000))</f>
        <v/>
      </c>
      <c r="F1275" s="113" t="str">
        <f t="shared" si="57"/>
        <v/>
      </c>
      <c r="G1275" s="114" t="str">
        <f>IF(E1275="","",SUMIF(进货明细!$A$3:$A$5000,A1275,进货明细!$H$3:$H$5000))</f>
        <v/>
      </c>
      <c r="H1275" s="112" t="str">
        <f>IF(A1275="","",SUMIF(销售记录!$A$3:$A$5000,A1275,销售记录!$F$3:$F$5000))</f>
        <v/>
      </c>
      <c r="I1275" s="114" t="str">
        <f>IF(H1275="","",SUMIF(销售记录!$A$3:$A$5000,A1275,销售记录!$H$3:$H$5000))</f>
        <v/>
      </c>
      <c r="J1275" s="119" t="str">
        <f t="shared" si="58"/>
        <v/>
      </c>
      <c r="K1275" s="114" t="str">
        <f t="shared" si="59"/>
        <v/>
      </c>
      <c r="L1275" s="96"/>
    </row>
    <row r="1276" customHeight="1" spans="1:12">
      <c r="A1276" s="110" t="str">
        <f t="array" ref="A1276">销售记录!O1275:R1281</f>
        <v/>
      </c>
      <c r="B1276" s="110" t="str">
        <f t="array" ref="B1276">销售记录!P1275:S1281</f>
        <v/>
      </c>
      <c r="C1276" s="111" t="str">
        <f t="array" ref="C1276">销售记录!Q1275:T1281</f>
        <v/>
      </c>
      <c r="D1276" s="110" t="str">
        <f t="array" ref="D1276">销售记录!R1275:U1281</f>
        <v/>
      </c>
      <c r="E1276" s="112" t="str">
        <f>IF(A1276="","",SUMIF(进货明细!$A$3:$A$5000,A1276,进货明细!$F$3:$F$5000))</f>
        <v/>
      </c>
      <c r="F1276" s="113" t="str">
        <f t="shared" si="57"/>
        <v/>
      </c>
      <c r="G1276" s="114" t="str">
        <f>IF(E1276="","",SUMIF(进货明细!$A$3:$A$5000,A1276,进货明细!$H$3:$H$5000))</f>
        <v/>
      </c>
      <c r="H1276" s="112" t="str">
        <f>IF(A1276="","",SUMIF(销售记录!$A$3:$A$5000,A1276,销售记录!$F$3:$F$5000))</f>
        <v/>
      </c>
      <c r="I1276" s="114" t="str">
        <f>IF(H1276="","",SUMIF(销售记录!$A$3:$A$5000,A1276,销售记录!$H$3:$H$5000))</f>
        <v/>
      </c>
      <c r="J1276" s="119" t="str">
        <f t="shared" si="58"/>
        <v/>
      </c>
      <c r="K1276" s="114" t="str">
        <f t="shared" si="59"/>
        <v/>
      </c>
      <c r="L1276" s="96"/>
    </row>
    <row r="1277" customHeight="1" spans="1:12">
      <c r="A1277" s="110" t="str">
        <f t="array" ref="A1277">销售记录!O1276:R1282</f>
        <v/>
      </c>
      <c r="B1277" s="110" t="str">
        <f t="array" ref="B1277">销售记录!P1276:S1282</f>
        <v/>
      </c>
      <c r="C1277" s="111" t="str">
        <f t="array" ref="C1277">销售记录!Q1276:T1282</f>
        <v/>
      </c>
      <c r="D1277" s="110" t="str">
        <f t="array" ref="D1277">销售记录!R1276:U1282</f>
        <v/>
      </c>
      <c r="E1277" s="112" t="str">
        <f>IF(A1277="","",SUMIF(进货明细!$A$3:$A$5000,A1277,进货明细!$F$3:$F$5000))</f>
        <v/>
      </c>
      <c r="F1277" s="113" t="str">
        <f t="shared" si="57"/>
        <v/>
      </c>
      <c r="G1277" s="114" t="str">
        <f>IF(E1277="","",SUMIF(进货明细!$A$3:$A$5000,A1277,进货明细!$H$3:$H$5000))</f>
        <v/>
      </c>
      <c r="H1277" s="112" t="str">
        <f>IF(A1277="","",SUMIF(销售记录!$A$3:$A$5000,A1277,销售记录!$F$3:$F$5000))</f>
        <v/>
      </c>
      <c r="I1277" s="114" t="str">
        <f>IF(H1277="","",SUMIF(销售记录!$A$3:$A$5000,A1277,销售记录!$H$3:$H$5000))</f>
        <v/>
      </c>
      <c r="J1277" s="119" t="str">
        <f t="shared" si="58"/>
        <v/>
      </c>
      <c r="K1277" s="114" t="str">
        <f t="shared" si="59"/>
        <v/>
      </c>
      <c r="L1277" s="96"/>
    </row>
    <row r="1278" customHeight="1" spans="1:12">
      <c r="A1278" s="110" t="str">
        <f t="array" ref="A1278">销售记录!O1277:R1283</f>
        <v/>
      </c>
      <c r="B1278" s="110" t="str">
        <f t="array" ref="B1278">销售记录!P1277:S1283</f>
        <v/>
      </c>
      <c r="C1278" s="111" t="str">
        <f t="array" ref="C1278">销售记录!Q1277:T1283</f>
        <v/>
      </c>
      <c r="D1278" s="110" t="str">
        <f t="array" ref="D1278">销售记录!R1277:U1283</f>
        <v/>
      </c>
      <c r="E1278" s="112" t="str">
        <f>IF(A1278="","",SUMIF(进货明细!$A$3:$A$5000,A1278,进货明细!$F$3:$F$5000))</f>
        <v/>
      </c>
      <c r="F1278" s="113" t="str">
        <f t="shared" si="57"/>
        <v/>
      </c>
      <c r="G1278" s="114" t="str">
        <f>IF(E1278="","",SUMIF(进货明细!$A$3:$A$5000,A1278,进货明细!$H$3:$H$5000))</f>
        <v/>
      </c>
      <c r="H1278" s="112" t="str">
        <f>IF(A1278="","",SUMIF(销售记录!$A$3:$A$5000,A1278,销售记录!$F$3:$F$5000))</f>
        <v/>
      </c>
      <c r="I1278" s="114" t="str">
        <f>IF(H1278="","",SUMIF(销售记录!$A$3:$A$5000,A1278,销售记录!$H$3:$H$5000))</f>
        <v/>
      </c>
      <c r="J1278" s="119" t="str">
        <f t="shared" si="58"/>
        <v/>
      </c>
      <c r="K1278" s="114" t="str">
        <f t="shared" si="59"/>
        <v/>
      </c>
      <c r="L1278" s="96"/>
    </row>
    <row r="1279" customHeight="1" spans="1:12">
      <c r="A1279" s="110" t="str">
        <f t="array" ref="A1279">销售记录!O1278:R1284</f>
        <v/>
      </c>
      <c r="B1279" s="110" t="str">
        <f t="array" ref="B1279">销售记录!P1278:S1284</f>
        <v/>
      </c>
      <c r="C1279" s="111" t="str">
        <f t="array" ref="C1279">销售记录!Q1278:T1284</f>
        <v/>
      </c>
      <c r="D1279" s="110" t="str">
        <f t="array" ref="D1279">销售记录!R1278:U1284</f>
        <v/>
      </c>
      <c r="E1279" s="112" t="str">
        <f>IF(A1279="","",SUMIF(进货明细!$A$3:$A$5000,A1279,进货明细!$F$3:$F$5000))</f>
        <v/>
      </c>
      <c r="F1279" s="113" t="str">
        <f t="shared" si="57"/>
        <v/>
      </c>
      <c r="G1279" s="114" t="str">
        <f>IF(E1279="","",SUMIF(进货明细!$A$3:$A$5000,A1279,进货明细!$H$3:$H$5000))</f>
        <v/>
      </c>
      <c r="H1279" s="112" t="str">
        <f>IF(A1279="","",SUMIF(销售记录!$A$3:$A$5000,A1279,销售记录!$F$3:$F$5000))</f>
        <v/>
      </c>
      <c r="I1279" s="114" t="str">
        <f>IF(H1279="","",SUMIF(销售记录!$A$3:$A$5000,A1279,销售记录!$H$3:$H$5000))</f>
        <v/>
      </c>
      <c r="J1279" s="119" t="str">
        <f t="shared" si="58"/>
        <v/>
      </c>
      <c r="K1279" s="114" t="str">
        <f t="shared" si="59"/>
        <v/>
      </c>
      <c r="L1279" s="96"/>
    </row>
    <row r="1280" customHeight="1" spans="1:12">
      <c r="A1280" s="110" t="str">
        <f t="array" ref="A1280">销售记录!O1279:R1285</f>
        <v/>
      </c>
      <c r="B1280" s="110" t="str">
        <f t="array" ref="B1280">销售记录!P1279:S1285</f>
        <v/>
      </c>
      <c r="C1280" s="111" t="str">
        <f t="array" ref="C1280">销售记录!Q1279:T1285</f>
        <v/>
      </c>
      <c r="D1280" s="110" t="str">
        <f t="array" ref="D1280">销售记录!R1279:U1285</f>
        <v/>
      </c>
      <c r="E1280" s="112" t="str">
        <f>IF(A1280="","",SUMIF(进货明细!$A$3:$A$5000,A1280,进货明细!$F$3:$F$5000))</f>
        <v/>
      </c>
      <c r="F1280" s="113" t="str">
        <f t="shared" si="57"/>
        <v/>
      </c>
      <c r="G1280" s="114" t="str">
        <f>IF(E1280="","",SUMIF(进货明细!$A$3:$A$5000,A1280,进货明细!$H$3:$H$5000))</f>
        <v/>
      </c>
      <c r="H1280" s="112" t="str">
        <f>IF(A1280="","",SUMIF(销售记录!$A$3:$A$5000,A1280,销售记录!$F$3:$F$5000))</f>
        <v/>
      </c>
      <c r="I1280" s="114" t="str">
        <f>IF(H1280="","",SUMIF(销售记录!$A$3:$A$5000,A1280,销售记录!$H$3:$H$5000))</f>
        <v/>
      </c>
      <c r="J1280" s="119" t="str">
        <f t="shared" si="58"/>
        <v/>
      </c>
      <c r="K1280" s="114" t="str">
        <f t="shared" si="59"/>
        <v/>
      </c>
      <c r="L1280" s="96"/>
    </row>
    <row r="1281" customHeight="1" spans="1:12">
      <c r="A1281" s="110" t="str">
        <f t="array" ref="A1281">销售记录!O1280:R1286</f>
        <v/>
      </c>
      <c r="B1281" s="110" t="str">
        <f t="array" ref="B1281">销售记录!P1280:S1286</f>
        <v/>
      </c>
      <c r="C1281" s="111" t="str">
        <f t="array" ref="C1281">销售记录!Q1280:T1286</f>
        <v/>
      </c>
      <c r="D1281" s="110" t="str">
        <f t="array" ref="D1281">销售记录!R1280:U1286</f>
        <v/>
      </c>
      <c r="E1281" s="112" t="str">
        <f>IF(A1281="","",SUMIF(进货明细!$A$3:$A$5000,A1281,进货明细!$F$3:$F$5000))</f>
        <v/>
      </c>
      <c r="F1281" s="113" t="str">
        <f t="shared" si="57"/>
        <v/>
      </c>
      <c r="G1281" s="114" t="str">
        <f>IF(E1281="","",SUMIF(进货明细!$A$3:$A$5000,A1281,进货明细!$H$3:$H$5000))</f>
        <v/>
      </c>
      <c r="H1281" s="112" t="str">
        <f>IF(A1281="","",SUMIF(销售记录!$A$3:$A$5000,A1281,销售记录!$F$3:$F$5000))</f>
        <v/>
      </c>
      <c r="I1281" s="114" t="str">
        <f>IF(H1281="","",SUMIF(销售记录!$A$3:$A$5000,A1281,销售记录!$H$3:$H$5000))</f>
        <v/>
      </c>
      <c r="J1281" s="119" t="str">
        <f t="shared" si="58"/>
        <v/>
      </c>
      <c r="K1281" s="114" t="str">
        <f t="shared" si="59"/>
        <v/>
      </c>
      <c r="L1281" s="96"/>
    </row>
    <row r="1282" customHeight="1" spans="1:12">
      <c r="A1282" s="110" t="str">
        <f t="array" ref="A1282">销售记录!O1281:R1287</f>
        <v/>
      </c>
      <c r="B1282" s="110" t="str">
        <f t="array" ref="B1282">销售记录!P1281:S1287</f>
        <v/>
      </c>
      <c r="C1282" s="111" t="str">
        <f t="array" ref="C1282">销售记录!Q1281:T1287</f>
        <v/>
      </c>
      <c r="D1282" s="110" t="str">
        <f t="array" ref="D1282">销售记录!R1281:U1287</f>
        <v/>
      </c>
      <c r="E1282" s="112" t="str">
        <f>IF(A1282="","",SUMIF(进货明细!$A$3:$A$5000,A1282,进货明细!$F$3:$F$5000))</f>
        <v/>
      </c>
      <c r="F1282" s="113" t="str">
        <f t="shared" si="57"/>
        <v/>
      </c>
      <c r="G1282" s="114" t="str">
        <f>IF(E1282="","",SUMIF(进货明细!$A$3:$A$5000,A1282,进货明细!$H$3:$H$5000))</f>
        <v/>
      </c>
      <c r="H1282" s="112" t="str">
        <f>IF(A1282="","",SUMIF(销售记录!$A$3:$A$5000,A1282,销售记录!$F$3:$F$5000))</f>
        <v/>
      </c>
      <c r="I1282" s="114" t="str">
        <f>IF(H1282="","",SUMIF(销售记录!$A$3:$A$5000,A1282,销售记录!$H$3:$H$5000))</f>
        <v/>
      </c>
      <c r="J1282" s="119" t="str">
        <f t="shared" si="58"/>
        <v/>
      </c>
      <c r="K1282" s="114" t="str">
        <f t="shared" si="59"/>
        <v/>
      </c>
      <c r="L1282" s="96"/>
    </row>
    <row r="1283" customHeight="1" spans="1:12">
      <c r="A1283" s="110" t="str">
        <f t="array" ref="A1283">销售记录!O1282:R1288</f>
        <v/>
      </c>
      <c r="B1283" s="110" t="str">
        <f t="array" ref="B1283">销售记录!P1282:S1288</f>
        <v/>
      </c>
      <c r="C1283" s="111" t="str">
        <f t="array" ref="C1283">销售记录!Q1282:T1288</f>
        <v/>
      </c>
      <c r="D1283" s="110" t="str">
        <f t="array" ref="D1283">销售记录!R1282:U1288</f>
        <v/>
      </c>
      <c r="E1283" s="112" t="str">
        <f>IF(A1283="","",SUMIF(进货明细!$A$3:$A$5000,A1283,进货明细!$F$3:$F$5000))</f>
        <v/>
      </c>
      <c r="F1283" s="113" t="str">
        <f t="shared" si="57"/>
        <v/>
      </c>
      <c r="G1283" s="114" t="str">
        <f>IF(E1283="","",SUMIF(进货明细!$A$3:$A$5000,A1283,进货明细!$H$3:$H$5000))</f>
        <v/>
      </c>
      <c r="H1283" s="112" t="str">
        <f>IF(A1283="","",SUMIF(销售记录!$A$3:$A$5000,A1283,销售记录!$F$3:$F$5000))</f>
        <v/>
      </c>
      <c r="I1283" s="114" t="str">
        <f>IF(H1283="","",SUMIF(销售记录!$A$3:$A$5000,A1283,销售记录!$H$3:$H$5000))</f>
        <v/>
      </c>
      <c r="J1283" s="119" t="str">
        <f t="shared" si="58"/>
        <v/>
      </c>
      <c r="K1283" s="114" t="str">
        <f t="shared" si="59"/>
        <v/>
      </c>
      <c r="L1283" s="96"/>
    </row>
    <row r="1284" customHeight="1" spans="1:12">
      <c r="A1284" s="110" t="str">
        <f t="array" ref="A1284">销售记录!O1283:R1289</f>
        <v/>
      </c>
      <c r="B1284" s="110" t="str">
        <f t="array" ref="B1284">销售记录!P1283:S1289</f>
        <v/>
      </c>
      <c r="C1284" s="111" t="str">
        <f t="array" ref="C1284">销售记录!Q1283:T1289</f>
        <v/>
      </c>
      <c r="D1284" s="110" t="str">
        <f t="array" ref="D1284">销售记录!R1283:U1289</f>
        <v/>
      </c>
      <c r="E1284" s="112" t="str">
        <f>IF(A1284="","",SUMIF(进货明细!$A$3:$A$5000,A1284,进货明细!$F$3:$F$5000))</f>
        <v/>
      </c>
      <c r="F1284" s="113" t="str">
        <f t="shared" si="57"/>
        <v/>
      </c>
      <c r="G1284" s="114" t="str">
        <f>IF(E1284="","",SUMIF(进货明细!$A$3:$A$5000,A1284,进货明细!$H$3:$H$5000))</f>
        <v/>
      </c>
      <c r="H1284" s="112" t="str">
        <f>IF(A1284="","",SUMIF(销售记录!$A$3:$A$5000,A1284,销售记录!$F$3:$F$5000))</f>
        <v/>
      </c>
      <c r="I1284" s="114" t="str">
        <f>IF(H1284="","",SUMIF(销售记录!$A$3:$A$5000,A1284,销售记录!$H$3:$H$5000))</f>
        <v/>
      </c>
      <c r="J1284" s="119" t="str">
        <f t="shared" si="58"/>
        <v/>
      </c>
      <c r="K1284" s="114" t="str">
        <f t="shared" si="59"/>
        <v/>
      </c>
      <c r="L1284" s="96"/>
    </row>
    <row r="1285" customHeight="1" spans="1:12">
      <c r="A1285" s="110" t="str">
        <f t="array" ref="A1285">销售记录!O1284:R1290</f>
        <v/>
      </c>
      <c r="B1285" s="110" t="str">
        <f t="array" ref="B1285">销售记录!P1284:S1290</f>
        <v/>
      </c>
      <c r="C1285" s="111" t="str">
        <f t="array" ref="C1285">销售记录!Q1284:T1290</f>
        <v/>
      </c>
      <c r="D1285" s="110" t="str">
        <f t="array" ref="D1285">销售记录!R1284:U1290</f>
        <v/>
      </c>
      <c r="E1285" s="112" t="str">
        <f>IF(A1285="","",SUMIF(进货明细!$A$3:$A$5000,A1285,进货明细!$F$3:$F$5000))</f>
        <v/>
      </c>
      <c r="F1285" s="113" t="str">
        <f t="shared" ref="F1285:F1348" si="60">IF(E1285="","",G1285/E1285)</f>
        <v/>
      </c>
      <c r="G1285" s="114" t="str">
        <f>IF(E1285="","",SUMIF(进货明细!$A$3:$A$5000,A1285,进货明细!$H$3:$H$5000))</f>
        <v/>
      </c>
      <c r="H1285" s="112" t="str">
        <f>IF(A1285="","",SUMIF(销售记录!$A$3:$A$5000,A1285,销售记录!$F$3:$F$5000))</f>
        <v/>
      </c>
      <c r="I1285" s="114" t="str">
        <f>IF(H1285="","",SUMIF(销售记录!$A$3:$A$5000,A1285,销售记录!$H$3:$H$5000))</f>
        <v/>
      </c>
      <c r="J1285" s="119" t="str">
        <f t="shared" ref="J1285:J1348" si="61">IF(E1285="","",E1285-H1285)</f>
        <v/>
      </c>
      <c r="K1285" s="114" t="str">
        <f t="shared" ref="K1285:K1348" si="62">IF(ISERROR(I1285-G1285*H1285/E1285),"",I1285-G1285*H1285/E1285)</f>
        <v/>
      </c>
      <c r="L1285" s="96"/>
    </row>
    <row r="1286" customHeight="1" spans="1:12">
      <c r="A1286" s="110" t="str">
        <f t="array" ref="A1286">销售记录!O1285:R1291</f>
        <v/>
      </c>
      <c r="B1286" s="110" t="str">
        <f t="array" ref="B1286">销售记录!P1285:S1291</f>
        <v/>
      </c>
      <c r="C1286" s="111" t="str">
        <f t="array" ref="C1286">销售记录!Q1285:T1291</f>
        <v/>
      </c>
      <c r="D1286" s="110" t="str">
        <f t="array" ref="D1286">销售记录!R1285:U1291</f>
        <v/>
      </c>
      <c r="E1286" s="112" t="str">
        <f>IF(A1286="","",SUMIF(进货明细!$A$3:$A$5000,A1286,进货明细!$F$3:$F$5000))</f>
        <v/>
      </c>
      <c r="F1286" s="113" t="str">
        <f t="shared" si="60"/>
        <v/>
      </c>
      <c r="G1286" s="114" t="str">
        <f>IF(E1286="","",SUMIF(进货明细!$A$3:$A$5000,A1286,进货明细!$H$3:$H$5000))</f>
        <v/>
      </c>
      <c r="H1286" s="112" t="str">
        <f>IF(A1286="","",SUMIF(销售记录!$A$3:$A$5000,A1286,销售记录!$F$3:$F$5000))</f>
        <v/>
      </c>
      <c r="I1286" s="114" t="str">
        <f>IF(H1286="","",SUMIF(销售记录!$A$3:$A$5000,A1286,销售记录!$H$3:$H$5000))</f>
        <v/>
      </c>
      <c r="J1286" s="119" t="str">
        <f t="shared" si="61"/>
        <v/>
      </c>
      <c r="K1286" s="114" t="str">
        <f t="shared" si="62"/>
        <v/>
      </c>
      <c r="L1286" s="96"/>
    </row>
    <row r="1287" customHeight="1" spans="1:12">
      <c r="A1287" s="110" t="str">
        <f t="array" ref="A1287">销售记录!O1286:R1292</f>
        <v/>
      </c>
      <c r="B1287" s="110" t="str">
        <f t="array" ref="B1287">销售记录!P1286:S1292</f>
        <v/>
      </c>
      <c r="C1287" s="111" t="str">
        <f t="array" ref="C1287">销售记录!Q1286:T1292</f>
        <v/>
      </c>
      <c r="D1287" s="110" t="str">
        <f t="array" ref="D1287">销售记录!R1286:U1292</f>
        <v/>
      </c>
      <c r="E1287" s="112" t="str">
        <f>IF(A1287="","",SUMIF(进货明细!$A$3:$A$5000,A1287,进货明细!$F$3:$F$5000))</f>
        <v/>
      </c>
      <c r="F1287" s="113" t="str">
        <f t="shared" si="60"/>
        <v/>
      </c>
      <c r="G1287" s="114" t="str">
        <f>IF(E1287="","",SUMIF(进货明细!$A$3:$A$5000,A1287,进货明细!$H$3:$H$5000))</f>
        <v/>
      </c>
      <c r="H1287" s="112" t="str">
        <f>IF(A1287="","",SUMIF(销售记录!$A$3:$A$5000,A1287,销售记录!$F$3:$F$5000))</f>
        <v/>
      </c>
      <c r="I1287" s="114" t="str">
        <f>IF(H1287="","",SUMIF(销售记录!$A$3:$A$5000,A1287,销售记录!$H$3:$H$5000))</f>
        <v/>
      </c>
      <c r="J1287" s="119" t="str">
        <f t="shared" si="61"/>
        <v/>
      </c>
      <c r="K1287" s="114" t="str">
        <f t="shared" si="62"/>
        <v/>
      </c>
      <c r="L1287" s="96"/>
    </row>
    <row r="1288" customHeight="1" spans="1:12">
      <c r="A1288" s="110" t="str">
        <f t="array" ref="A1288">销售记录!O1287:R1293</f>
        <v/>
      </c>
      <c r="B1288" s="110" t="str">
        <f t="array" ref="B1288">销售记录!P1287:S1293</f>
        <v/>
      </c>
      <c r="C1288" s="111" t="str">
        <f t="array" ref="C1288">销售记录!Q1287:T1293</f>
        <v/>
      </c>
      <c r="D1288" s="110" t="str">
        <f t="array" ref="D1288">销售记录!R1287:U1293</f>
        <v/>
      </c>
      <c r="E1288" s="112" t="str">
        <f>IF(A1288="","",SUMIF(进货明细!$A$3:$A$5000,A1288,进货明细!$F$3:$F$5000))</f>
        <v/>
      </c>
      <c r="F1288" s="113" t="str">
        <f t="shared" si="60"/>
        <v/>
      </c>
      <c r="G1288" s="114" t="str">
        <f>IF(E1288="","",SUMIF(进货明细!$A$3:$A$5000,A1288,进货明细!$H$3:$H$5000))</f>
        <v/>
      </c>
      <c r="H1288" s="112" t="str">
        <f>IF(A1288="","",SUMIF(销售记录!$A$3:$A$5000,A1288,销售记录!$F$3:$F$5000))</f>
        <v/>
      </c>
      <c r="I1288" s="114" t="str">
        <f>IF(H1288="","",SUMIF(销售记录!$A$3:$A$5000,A1288,销售记录!$H$3:$H$5000))</f>
        <v/>
      </c>
      <c r="J1288" s="119" t="str">
        <f t="shared" si="61"/>
        <v/>
      </c>
      <c r="K1288" s="114" t="str">
        <f t="shared" si="62"/>
        <v/>
      </c>
      <c r="L1288" s="96"/>
    </row>
    <row r="1289" customHeight="1" spans="1:12">
      <c r="A1289" s="110" t="str">
        <f t="array" ref="A1289">销售记录!O1288:R1294</f>
        <v/>
      </c>
      <c r="B1289" s="110" t="str">
        <f t="array" ref="B1289">销售记录!P1288:S1294</f>
        <v/>
      </c>
      <c r="C1289" s="111" t="str">
        <f t="array" ref="C1289">销售记录!Q1288:T1294</f>
        <v/>
      </c>
      <c r="D1289" s="110" t="str">
        <f t="array" ref="D1289">销售记录!R1288:U1294</f>
        <v/>
      </c>
      <c r="E1289" s="112" t="str">
        <f>IF(A1289="","",SUMIF(进货明细!$A$3:$A$5000,A1289,进货明细!$F$3:$F$5000))</f>
        <v/>
      </c>
      <c r="F1289" s="113" t="str">
        <f t="shared" si="60"/>
        <v/>
      </c>
      <c r="G1289" s="114" t="str">
        <f>IF(E1289="","",SUMIF(进货明细!$A$3:$A$5000,A1289,进货明细!$H$3:$H$5000))</f>
        <v/>
      </c>
      <c r="H1289" s="112" t="str">
        <f>IF(A1289="","",SUMIF(销售记录!$A$3:$A$5000,A1289,销售记录!$F$3:$F$5000))</f>
        <v/>
      </c>
      <c r="I1289" s="114" t="str">
        <f>IF(H1289="","",SUMIF(销售记录!$A$3:$A$5000,A1289,销售记录!$H$3:$H$5000))</f>
        <v/>
      </c>
      <c r="J1289" s="119" t="str">
        <f t="shared" si="61"/>
        <v/>
      </c>
      <c r="K1289" s="114" t="str">
        <f t="shared" si="62"/>
        <v/>
      </c>
      <c r="L1289" s="96"/>
    </row>
    <row r="1290" customHeight="1" spans="1:12">
      <c r="A1290" s="110" t="str">
        <f t="array" ref="A1290">销售记录!O1289:R1295</f>
        <v/>
      </c>
      <c r="B1290" s="110" t="str">
        <f t="array" ref="B1290">销售记录!P1289:S1295</f>
        <v/>
      </c>
      <c r="C1290" s="111" t="str">
        <f t="array" ref="C1290">销售记录!Q1289:T1295</f>
        <v/>
      </c>
      <c r="D1290" s="110" t="str">
        <f t="array" ref="D1290">销售记录!R1289:U1295</f>
        <v/>
      </c>
      <c r="E1290" s="112" t="str">
        <f>IF(A1290="","",SUMIF(进货明细!$A$3:$A$5000,A1290,进货明细!$F$3:$F$5000))</f>
        <v/>
      </c>
      <c r="F1290" s="113" t="str">
        <f t="shared" si="60"/>
        <v/>
      </c>
      <c r="G1290" s="114" t="str">
        <f>IF(E1290="","",SUMIF(进货明细!$A$3:$A$5000,A1290,进货明细!$H$3:$H$5000))</f>
        <v/>
      </c>
      <c r="H1290" s="112" t="str">
        <f>IF(A1290="","",SUMIF(销售记录!$A$3:$A$5000,A1290,销售记录!$F$3:$F$5000))</f>
        <v/>
      </c>
      <c r="I1290" s="114" t="str">
        <f>IF(H1290="","",SUMIF(销售记录!$A$3:$A$5000,A1290,销售记录!$H$3:$H$5000))</f>
        <v/>
      </c>
      <c r="J1290" s="119" t="str">
        <f t="shared" si="61"/>
        <v/>
      </c>
      <c r="K1290" s="114" t="str">
        <f t="shared" si="62"/>
        <v/>
      </c>
      <c r="L1290" s="96"/>
    </row>
    <row r="1291" customHeight="1" spans="1:12">
      <c r="A1291" s="110" t="str">
        <f t="array" ref="A1291">销售记录!O1290:R1296</f>
        <v/>
      </c>
      <c r="B1291" s="110" t="str">
        <f t="array" ref="B1291">销售记录!P1290:S1296</f>
        <v/>
      </c>
      <c r="C1291" s="111" t="str">
        <f t="array" ref="C1291">销售记录!Q1290:T1296</f>
        <v/>
      </c>
      <c r="D1291" s="110" t="str">
        <f t="array" ref="D1291">销售记录!R1290:U1296</f>
        <v/>
      </c>
      <c r="E1291" s="112" t="str">
        <f>IF(A1291="","",SUMIF(进货明细!$A$3:$A$5000,A1291,进货明细!$F$3:$F$5000))</f>
        <v/>
      </c>
      <c r="F1291" s="113" t="str">
        <f t="shared" si="60"/>
        <v/>
      </c>
      <c r="G1291" s="114" t="str">
        <f>IF(E1291="","",SUMIF(进货明细!$A$3:$A$5000,A1291,进货明细!$H$3:$H$5000))</f>
        <v/>
      </c>
      <c r="H1291" s="112" t="str">
        <f>IF(A1291="","",SUMIF(销售记录!$A$3:$A$5000,A1291,销售记录!$F$3:$F$5000))</f>
        <v/>
      </c>
      <c r="I1291" s="114" t="str">
        <f>IF(H1291="","",SUMIF(销售记录!$A$3:$A$5000,A1291,销售记录!$H$3:$H$5000))</f>
        <v/>
      </c>
      <c r="J1291" s="119" t="str">
        <f t="shared" si="61"/>
        <v/>
      </c>
      <c r="K1291" s="114" t="str">
        <f t="shared" si="62"/>
        <v/>
      </c>
      <c r="L1291" s="96"/>
    </row>
    <row r="1292" customHeight="1" spans="1:12">
      <c r="A1292" s="110" t="str">
        <f t="array" ref="A1292">销售记录!O1291:R1297</f>
        <v/>
      </c>
      <c r="B1292" s="110" t="str">
        <f t="array" ref="B1292">销售记录!P1291:S1297</f>
        <v/>
      </c>
      <c r="C1292" s="111" t="str">
        <f t="array" ref="C1292">销售记录!Q1291:T1297</f>
        <v/>
      </c>
      <c r="D1292" s="110" t="str">
        <f t="array" ref="D1292">销售记录!R1291:U1297</f>
        <v/>
      </c>
      <c r="E1292" s="112" t="str">
        <f>IF(A1292="","",SUMIF(进货明细!$A$3:$A$5000,A1292,进货明细!$F$3:$F$5000))</f>
        <v/>
      </c>
      <c r="F1292" s="113" t="str">
        <f t="shared" si="60"/>
        <v/>
      </c>
      <c r="G1292" s="114" t="str">
        <f>IF(E1292="","",SUMIF(进货明细!$A$3:$A$5000,A1292,进货明细!$H$3:$H$5000))</f>
        <v/>
      </c>
      <c r="H1292" s="112" t="str">
        <f>IF(A1292="","",SUMIF(销售记录!$A$3:$A$5000,A1292,销售记录!$F$3:$F$5000))</f>
        <v/>
      </c>
      <c r="I1292" s="114" t="str">
        <f>IF(H1292="","",SUMIF(销售记录!$A$3:$A$5000,A1292,销售记录!$H$3:$H$5000))</f>
        <v/>
      </c>
      <c r="J1292" s="119" t="str">
        <f t="shared" si="61"/>
        <v/>
      </c>
      <c r="K1292" s="114" t="str">
        <f t="shared" si="62"/>
        <v/>
      </c>
      <c r="L1292" s="96"/>
    </row>
    <row r="1293" customHeight="1" spans="1:12">
      <c r="A1293" s="110" t="str">
        <f t="array" ref="A1293">销售记录!O1292:R1298</f>
        <v/>
      </c>
      <c r="B1293" s="110" t="str">
        <f t="array" ref="B1293">销售记录!P1292:S1298</f>
        <v/>
      </c>
      <c r="C1293" s="111" t="str">
        <f t="array" ref="C1293">销售记录!Q1292:T1298</f>
        <v/>
      </c>
      <c r="D1293" s="110" t="str">
        <f t="array" ref="D1293">销售记录!R1292:U1298</f>
        <v/>
      </c>
      <c r="E1293" s="112" t="str">
        <f>IF(A1293="","",SUMIF(进货明细!$A$3:$A$5000,A1293,进货明细!$F$3:$F$5000))</f>
        <v/>
      </c>
      <c r="F1293" s="113" t="str">
        <f t="shared" si="60"/>
        <v/>
      </c>
      <c r="G1293" s="114" t="str">
        <f>IF(E1293="","",SUMIF(进货明细!$A$3:$A$5000,A1293,进货明细!$H$3:$H$5000))</f>
        <v/>
      </c>
      <c r="H1293" s="112" t="str">
        <f>IF(A1293="","",SUMIF(销售记录!$A$3:$A$5000,A1293,销售记录!$F$3:$F$5000))</f>
        <v/>
      </c>
      <c r="I1293" s="114" t="str">
        <f>IF(H1293="","",SUMIF(销售记录!$A$3:$A$5000,A1293,销售记录!$H$3:$H$5000))</f>
        <v/>
      </c>
      <c r="J1293" s="119" t="str">
        <f t="shared" si="61"/>
        <v/>
      </c>
      <c r="K1293" s="114" t="str">
        <f t="shared" si="62"/>
        <v/>
      </c>
      <c r="L1293" s="96"/>
    </row>
    <row r="1294" customHeight="1" spans="1:12">
      <c r="A1294" s="110" t="str">
        <f t="array" ref="A1294">销售记录!O1293:R1299</f>
        <v/>
      </c>
      <c r="B1294" s="110" t="str">
        <f t="array" ref="B1294">销售记录!P1293:S1299</f>
        <v/>
      </c>
      <c r="C1294" s="111" t="str">
        <f t="array" ref="C1294">销售记录!Q1293:T1299</f>
        <v/>
      </c>
      <c r="D1294" s="110" t="str">
        <f t="array" ref="D1294">销售记录!R1293:U1299</f>
        <v/>
      </c>
      <c r="E1294" s="112" t="str">
        <f>IF(A1294="","",SUMIF(进货明细!$A$3:$A$5000,A1294,进货明细!$F$3:$F$5000))</f>
        <v/>
      </c>
      <c r="F1294" s="113" t="str">
        <f t="shared" si="60"/>
        <v/>
      </c>
      <c r="G1294" s="114" t="str">
        <f>IF(E1294="","",SUMIF(进货明细!$A$3:$A$5000,A1294,进货明细!$H$3:$H$5000))</f>
        <v/>
      </c>
      <c r="H1294" s="112" t="str">
        <f>IF(A1294="","",SUMIF(销售记录!$A$3:$A$5000,A1294,销售记录!$F$3:$F$5000))</f>
        <v/>
      </c>
      <c r="I1294" s="114" t="str">
        <f>IF(H1294="","",SUMIF(销售记录!$A$3:$A$5000,A1294,销售记录!$H$3:$H$5000))</f>
        <v/>
      </c>
      <c r="J1294" s="119" t="str">
        <f t="shared" si="61"/>
        <v/>
      </c>
      <c r="K1294" s="114" t="str">
        <f t="shared" si="62"/>
        <v/>
      </c>
      <c r="L1294" s="96"/>
    </row>
    <row r="1295" customHeight="1" spans="1:12">
      <c r="A1295" s="110" t="str">
        <f t="array" ref="A1295">销售记录!O1294:R1300</f>
        <v/>
      </c>
      <c r="B1295" s="110" t="str">
        <f t="array" ref="B1295">销售记录!P1294:S1300</f>
        <v/>
      </c>
      <c r="C1295" s="111" t="str">
        <f t="array" ref="C1295">销售记录!Q1294:T1300</f>
        <v/>
      </c>
      <c r="D1295" s="110" t="str">
        <f t="array" ref="D1295">销售记录!R1294:U1300</f>
        <v/>
      </c>
      <c r="E1295" s="112" t="str">
        <f>IF(A1295="","",SUMIF(进货明细!$A$3:$A$5000,A1295,进货明细!$F$3:$F$5000))</f>
        <v/>
      </c>
      <c r="F1295" s="113" t="str">
        <f t="shared" si="60"/>
        <v/>
      </c>
      <c r="G1295" s="114" t="str">
        <f>IF(E1295="","",SUMIF(进货明细!$A$3:$A$5000,A1295,进货明细!$H$3:$H$5000))</f>
        <v/>
      </c>
      <c r="H1295" s="112" t="str">
        <f>IF(A1295="","",SUMIF(销售记录!$A$3:$A$5000,A1295,销售记录!$F$3:$F$5000))</f>
        <v/>
      </c>
      <c r="I1295" s="114" t="str">
        <f>IF(H1295="","",SUMIF(销售记录!$A$3:$A$5000,A1295,销售记录!$H$3:$H$5000))</f>
        <v/>
      </c>
      <c r="J1295" s="119" t="str">
        <f t="shared" si="61"/>
        <v/>
      </c>
      <c r="K1295" s="114" t="str">
        <f t="shared" si="62"/>
        <v/>
      </c>
      <c r="L1295" s="96"/>
    </row>
    <row r="1296" customHeight="1" spans="1:12">
      <c r="A1296" s="110" t="str">
        <f t="array" ref="A1296">销售记录!O1295:R1301</f>
        <v/>
      </c>
      <c r="B1296" s="110" t="str">
        <f t="array" ref="B1296">销售记录!P1295:S1301</f>
        <v/>
      </c>
      <c r="C1296" s="111" t="str">
        <f t="array" ref="C1296">销售记录!Q1295:T1301</f>
        <v/>
      </c>
      <c r="D1296" s="110" t="str">
        <f t="array" ref="D1296">销售记录!R1295:U1301</f>
        <v/>
      </c>
      <c r="E1296" s="112" t="str">
        <f>IF(A1296="","",SUMIF(进货明细!$A$3:$A$5000,A1296,进货明细!$F$3:$F$5000))</f>
        <v/>
      </c>
      <c r="F1296" s="113" t="str">
        <f t="shared" si="60"/>
        <v/>
      </c>
      <c r="G1296" s="114" t="str">
        <f>IF(E1296="","",SUMIF(进货明细!$A$3:$A$5000,A1296,进货明细!$H$3:$H$5000))</f>
        <v/>
      </c>
      <c r="H1296" s="112" t="str">
        <f>IF(A1296="","",SUMIF(销售记录!$A$3:$A$5000,A1296,销售记录!$F$3:$F$5000))</f>
        <v/>
      </c>
      <c r="I1296" s="114" t="str">
        <f>IF(H1296="","",SUMIF(销售记录!$A$3:$A$5000,A1296,销售记录!$H$3:$H$5000))</f>
        <v/>
      </c>
      <c r="J1296" s="119" t="str">
        <f t="shared" si="61"/>
        <v/>
      </c>
      <c r="K1296" s="114" t="str">
        <f t="shared" si="62"/>
        <v/>
      </c>
      <c r="L1296" s="96"/>
    </row>
    <row r="1297" customHeight="1" spans="1:12">
      <c r="A1297" s="110" t="str">
        <f t="array" ref="A1297">销售记录!O1296:R1302</f>
        <v/>
      </c>
      <c r="B1297" s="110" t="str">
        <f t="array" ref="B1297">销售记录!P1296:S1302</f>
        <v/>
      </c>
      <c r="C1297" s="111" t="str">
        <f t="array" ref="C1297">销售记录!Q1296:T1302</f>
        <v/>
      </c>
      <c r="D1297" s="110" t="str">
        <f t="array" ref="D1297">销售记录!R1296:U1302</f>
        <v/>
      </c>
      <c r="E1297" s="112" t="str">
        <f>IF(A1297="","",SUMIF(进货明细!$A$3:$A$5000,A1297,进货明细!$F$3:$F$5000))</f>
        <v/>
      </c>
      <c r="F1297" s="113" t="str">
        <f t="shared" si="60"/>
        <v/>
      </c>
      <c r="G1297" s="114" t="str">
        <f>IF(E1297="","",SUMIF(进货明细!$A$3:$A$5000,A1297,进货明细!$H$3:$H$5000))</f>
        <v/>
      </c>
      <c r="H1297" s="112" t="str">
        <f>IF(A1297="","",SUMIF(销售记录!$A$3:$A$5000,A1297,销售记录!$F$3:$F$5000))</f>
        <v/>
      </c>
      <c r="I1297" s="114" t="str">
        <f>IF(H1297="","",SUMIF(销售记录!$A$3:$A$5000,A1297,销售记录!$H$3:$H$5000))</f>
        <v/>
      </c>
      <c r="J1297" s="119" t="str">
        <f t="shared" si="61"/>
        <v/>
      </c>
      <c r="K1297" s="114" t="str">
        <f t="shared" si="62"/>
        <v/>
      </c>
      <c r="L1297" s="96"/>
    </row>
    <row r="1298" customHeight="1" spans="1:12">
      <c r="A1298" s="110" t="str">
        <f t="array" ref="A1298">销售记录!O1297:R1303</f>
        <v/>
      </c>
      <c r="B1298" s="110" t="str">
        <f t="array" ref="B1298">销售记录!P1297:S1303</f>
        <v/>
      </c>
      <c r="C1298" s="111" t="str">
        <f t="array" ref="C1298">销售记录!Q1297:T1303</f>
        <v/>
      </c>
      <c r="D1298" s="110" t="str">
        <f t="array" ref="D1298">销售记录!R1297:U1303</f>
        <v/>
      </c>
      <c r="E1298" s="112" t="str">
        <f>IF(A1298="","",SUMIF(进货明细!$A$3:$A$5000,A1298,进货明细!$F$3:$F$5000))</f>
        <v/>
      </c>
      <c r="F1298" s="113" t="str">
        <f t="shared" si="60"/>
        <v/>
      </c>
      <c r="G1298" s="114" t="str">
        <f>IF(E1298="","",SUMIF(进货明细!$A$3:$A$5000,A1298,进货明细!$H$3:$H$5000))</f>
        <v/>
      </c>
      <c r="H1298" s="112" t="str">
        <f>IF(A1298="","",SUMIF(销售记录!$A$3:$A$5000,A1298,销售记录!$F$3:$F$5000))</f>
        <v/>
      </c>
      <c r="I1298" s="114" t="str">
        <f>IF(H1298="","",SUMIF(销售记录!$A$3:$A$5000,A1298,销售记录!$H$3:$H$5000))</f>
        <v/>
      </c>
      <c r="J1298" s="119" t="str">
        <f t="shared" si="61"/>
        <v/>
      </c>
      <c r="K1298" s="114" t="str">
        <f t="shared" si="62"/>
        <v/>
      </c>
      <c r="L1298" s="96"/>
    </row>
    <row r="1299" customHeight="1" spans="1:12">
      <c r="A1299" s="110" t="str">
        <f t="array" ref="A1299">销售记录!O1298:R1304</f>
        <v/>
      </c>
      <c r="B1299" s="110" t="str">
        <f t="array" ref="B1299">销售记录!P1298:S1304</f>
        <v/>
      </c>
      <c r="C1299" s="111" t="str">
        <f t="array" ref="C1299">销售记录!Q1298:T1304</f>
        <v/>
      </c>
      <c r="D1299" s="110" t="str">
        <f t="array" ref="D1299">销售记录!R1298:U1304</f>
        <v/>
      </c>
      <c r="E1299" s="112" t="str">
        <f>IF(A1299="","",SUMIF(进货明细!$A$3:$A$5000,A1299,进货明细!$F$3:$F$5000))</f>
        <v/>
      </c>
      <c r="F1299" s="113" t="str">
        <f t="shared" si="60"/>
        <v/>
      </c>
      <c r="G1299" s="114" t="str">
        <f>IF(E1299="","",SUMIF(进货明细!$A$3:$A$5000,A1299,进货明细!$H$3:$H$5000))</f>
        <v/>
      </c>
      <c r="H1299" s="112" t="str">
        <f>IF(A1299="","",SUMIF(销售记录!$A$3:$A$5000,A1299,销售记录!$F$3:$F$5000))</f>
        <v/>
      </c>
      <c r="I1299" s="114" t="str">
        <f>IF(H1299="","",SUMIF(销售记录!$A$3:$A$5000,A1299,销售记录!$H$3:$H$5000))</f>
        <v/>
      </c>
      <c r="J1299" s="119" t="str">
        <f t="shared" si="61"/>
        <v/>
      </c>
      <c r="K1299" s="114" t="str">
        <f t="shared" si="62"/>
        <v/>
      </c>
      <c r="L1299" s="96"/>
    </row>
    <row r="1300" customHeight="1" spans="1:12">
      <c r="A1300" s="110" t="str">
        <f t="array" ref="A1300">销售记录!O1299:R1305</f>
        <v/>
      </c>
      <c r="B1300" s="110" t="str">
        <f t="array" ref="B1300">销售记录!P1299:S1305</f>
        <v/>
      </c>
      <c r="C1300" s="111" t="str">
        <f t="array" ref="C1300">销售记录!Q1299:T1305</f>
        <v/>
      </c>
      <c r="D1300" s="110" t="str">
        <f t="array" ref="D1300">销售记录!R1299:U1305</f>
        <v/>
      </c>
      <c r="E1300" s="112" t="str">
        <f>IF(A1300="","",SUMIF(进货明细!$A$3:$A$5000,A1300,进货明细!$F$3:$F$5000))</f>
        <v/>
      </c>
      <c r="F1300" s="113" t="str">
        <f t="shared" si="60"/>
        <v/>
      </c>
      <c r="G1300" s="114" t="str">
        <f>IF(E1300="","",SUMIF(进货明细!$A$3:$A$5000,A1300,进货明细!$H$3:$H$5000))</f>
        <v/>
      </c>
      <c r="H1300" s="112" t="str">
        <f>IF(A1300="","",SUMIF(销售记录!$A$3:$A$5000,A1300,销售记录!$F$3:$F$5000))</f>
        <v/>
      </c>
      <c r="I1300" s="114" t="str">
        <f>IF(H1300="","",SUMIF(销售记录!$A$3:$A$5000,A1300,销售记录!$H$3:$H$5000))</f>
        <v/>
      </c>
      <c r="J1300" s="119" t="str">
        <f t="shared" si="61"/>
        <v/>
      </c>
      <c r="K1300" s="114" t="str">
        <f t="shared" si="62"/>
        <v/>
      </c>
      <c r="L1300" s="96"/>
    </row>
    <row r="1301" customHeight="1" spans="1:12">
      <c r="A1301" s="110" t="str">
        <f t="array" ref="A1301">销售记录!O1300:R1306</f>
        <v/>
      </c>
      <c r="B1301" s="110" t="str">
        <f t="array" ref="B1301">销售记录!P1300:S1306</f>
        <v/>
      </c>
      <c r="C1301" s="111" t="str">
        <f t="array" ref="C1301">销售记录!Q1300:T1306</f>
        <v/>
      </c>
      <c r="D1301" s="110" t="str">
        <f t="array" ref="D1301">销售记录!R1300:U1306</f>
        <v/>
      </c>
      <c r="E1301" s="112" t="str">
        <f>IF(A1301="","",SUMIF(进货明细!$A$3:$A$5000,A1301,进货明细!$F$3:$F$5000))</f>
        <v/>
      </c>
      <c r="F1301" s="113" t="str">
        <f t="shared" si="60"/>
        <v/>
      </c>
      <c r="G1301" s="114" t="str">
        <f>IF(E1301="","",SUMIF(进货明细!$A$3:$A$5000,A1301,进货明细!$H$3:$H$5000))</f>
        <v/>
      </c>
      <c r="H1301" s="112" t="str">
        <f>IF(A1301="","",SUMIF(销售记录!$A$3:$A$5000,A1301,销售记录!$F$3:$F$5000))</f>
        <v/>
      </c>
      <c r="I1301" s="114" t="str">
        <f>IF(H1301="","",SUMIF(销售记录!$A$3:$A$5000,A1301,销售记录!$H$3:$H$5000))</f>
        <v/>
      </c>
      <c r="J1301" s="119" t="str">
        <f t="shared" si="61"/>
        <v/>
      </c>
      <c r="K1301" s="114" t="str">
        <f t="shared" si="62"/>
        <v/>
      </c>
      <c r="L1301" s="96"/>
    </row>
    <row r="1302" customHeight="1" spans="1:12">
      <c r="A1302" s="110" t="str">
        <f t="array" ref="A1302">销售记录!O1301:R1307</f>
        <v/>
      </c>
      <c r="B1302" s="110" t="str">
        <f t="array" ref="B1302">销售记录!P1301:S1307</f>
        <v/>
      </c>
      <c r="C1302" s="111" t="str">
        <f t="array" ref="C1302">销售记录!Q1301:T1307</f>
        <v/>
      </c>
      <c r="D1302" s="110" t="str">
        <f t="array" ref="D1302">销售记录!R1301:U1307</f>
        <v/>
      </c>
      <c r="E1302" s="112" t="str">
        <f>IF(A1302="","",SUMIF(进货明细!$A$3:$A$5000,A1302,进货明细!$F$3:$F$5000))</f>
        <v/>
      </c>
      <c r="F1302" s="113" t="str">
        <f t="shared" si="60"/>
        <v/>
      </c>
      <c r="G1302" s="114" t="str">
        <f>IF(E1302="","",SUMIF(进货明细!$A$3:$A$5000,A1302,进货明细!$H$3:$H$5000))</f>
        <v/>
      </c>
      <c r="H1302" s="112" t="str">
        <f>IF(A1302="","",SUMIF(销售记录!$A$3:$A$5000,A1302,销售记录!$F$3:$F$5000))</f>
        <v/>
      </c>
      <c r="I1302" s="114" t="str">
        <f>IF(H1302="","",SUMIF(销售记录!$A$3:$A$5000,A1302,销售记录!$H$3:$H$5000))</f>
        <v/>
      </c>
      <c r="J1302" s="119" t="str">
        <f t="shared" si="61"/>
        <v/>
      </c>
      <c r="K1302" s="114" t="str">
        <f t="shared" si="62"/>
        <v/>
      </c>
      <c r="L1302" s="96"/>
    </row>
    <row r="1303" customHeight="1" spans="1:12">
      <c r="A1303" s="110" t="str">
        <f t="array" ref="A1303">销售记录!O1302:R1308</f>
        <v/>
      </c>
      <c r="B1303" s="110" t="str">
        <f t="array" ref="B1303">销售记录!P1302:S1308</f>
        <v/>
      </c>
      <c r="C1303" s="111" t="str">
        <f t="array" ref="C1303">销售记录!Q1302:T1308</f>
        <v/>
      </c>
      <c r="D1303" s="110" t="str">
        <f t="array" ref="D1303">销售记录!R1302:U1308</f>
        <v/>
      </c>
      <c r="E1303" s="112" t="str">
        <f>IF(A1303="","",SUMIF(进货明细!$A$3:$A$5000,A1303,进货明细!$F$3:$F$5000))</f>
        <v/>
      </c>
      <c r="F1303" s="113" t="str">
        <f t="shared" si="60"/>
        <v/>
      </c>
      <c r="G1303" s="114" t="str">
        <f>IF(E1303="","",SUMIF(进货明细!$A$3:$A$5000,A1303,进货明细!$H$3:$H$5000))</f>
        <v/>
      </c>
      <c r="H1303" s="112" t="str">
        <f>IF(A1303="","",SUMIF(销售记录!$A$3:$A$5000,A1303,销售记录!$F$3:$F$5000))</f>
        <v/>
      </c>
      <c r="I1303" s="114" t="str">
        <f>IF(H1303="","",SUMIF(销售记录!$A$3:$A$5000,A1303,销售记录!$H$3:$H$5000))</f>
        <v/>
      </c>
      <c r="J1303" s="119" t="str">
        <f t="shared" si="61"/>
        <v/>
      </c>
      <c r="K1303" s="114" t="str">
        <f t="shared" si="62"/>
        <v/>
      </c>
      <c r="L1303" s="96"/>
    </row>
    <row r="1304" customHeight="1" spans="1:12">
      <c r="A1304" s="110" t="str">
        <f t="array" ref="A1304">销售记录!O1303:R1309</f>
        <v/>
      </c>
      <c r="B1304" s="110" t="str">
        <f t="array" ref="B1304">销售记录!P1303:S1309</f>
        <v/>
      </c>
      <c r="C1304" s="111" t="str">
        <f t="array" ref="C1304">销售记录!Q1303:T1309</f>
        <v/>
      </c>
      <c r="D1304" s="110" t="str">
        <f t="array" ref="D1304">销售记录!R1303:U1309</f>
        <v/>
      </c>
      <c r="E1304" s="112" t="str">
        <f>IF(A1304="","",SUMIF(进货明细!$A$3:$A$5000,A1304,进货明细!$F$3:$F$5000))</f>
        <v/>
      </c>
      <c r="F1304" s="113" t="str">
        <f t="shared" si="60"/>
        <v/>
      </c>
      <c r="G1304" s="114" t="str">
        <f>IF(E1304="","",SUMIF(进货明细!$A$3:$A$5000,A1304,进货明细!$H$3:$H$5000))</f>
        <v/>
      </c>
      <c r="H1304" s="112" t="str">
        <f>IF(A1304="","",SUMIF(销售记录!$A$3:$A$5000,A1304,销售记录!$F$3:$F$5000))</f>
        <v/>
      </c>
      <c r="I1304" s="114" t="str">
        <f>IF(H1304="","",SUMIF(销售记录!$A$3:$A$5000,A1304,销售记录!$H$3:$H$5000))</f>
        <v/>
      </c>
      <c r="J1304" s="119" t="str">
        <f t="shared" si="61"/>
        <v/>
      </c>
      <c r="K1304" s="114" t="str">
        <f t="shared" si="62"/>
        <v/>
      </c>
      <c r="L1304" s="96"/>
    </row>
    <row r="1305" customHeight="1" spans="1:12">
      <c r="A1305" s="110" t="str">
        <f t="array" ref="A1305">销售记录!O1304:R1310</f>
        <v/>
      </c>
      <c r="B1305" s="110" t="str">
        <f t="array" ref="B1305">销售记录!P1304:S1310</f>
        <v/>
      </c>
      <c r="C1305" s="111" t="str">
        <f t="array" ref="C1305">销售记录!Q1304:T1310</f>
        <v/>
      </c>
      <c r="D1305" s="110" t="str">
        <f t="array" ref="D1305">销售记录!R1304:U1310</f>
        <v/>
      </c>
      <c r="E1305" s="112" t="str">
        <f>IF(A1305="","",SUMIF(进货明细!$A$3:$A$5000,A1305,进货明细!$F$3:$F$5000))</f>
        <v/>
      </c>
      <c r="F1305" s="113" t="str">
        <f t="shared" si="60"/>
        <v/>
      </c>
      <c r="G1305" s="114" t="str">
        <f>IF(E1305="","",SUMIF(进货明细!$A$3:$A$5000,A1305,进货明细!$H$3:$H$5000))</f>
        <v/>
      </c>
      <c r="H1305" s="112" t="str">
        <f>IF(A1305="","",SUMIF(销售记录!$A$3:$A$5000,A1305,销售记录!$F$3:$F$5000))</f>
        <v/>
      </c>
      <c r="I1305" s="114" t="str">
        <f>IF(H1305="","",SUMIF(销售记录!$A$3:$A$5000,A1305,销售记录!$H$3:$H$5000))</f>
        <v/>
      </c>
      <c r="J1305" s="119" t="str">
        <f t="shared" si="61"/>
        <v/>
      </c>
      <c r="K1305" s="114" t="str">
        <f t="shared" si="62"/>
        <v/>
      </c>
      <c r="L1305" s="96"/>
    </row>
    <row r="1306" customHeight="1" spans="1:12">
      <c r="A1306" s="110" t="str">
        <f t="array" ref="A1306">销售记录!O1305:R1311</f>
        <v/>
      </c>
      <c r="B1306" s="110" t="str">
        <f t="array" ref="B1306">销售记录!P1305:S1311</f>
        <v/>
      </c>
      <c r="C1306" s="111" t="str">
        <f t="array" ref="C1306">销售记录!Q1305:T1311</f>
        <v/>
      </c>
      <c r="D1306" s="110" t="str">
        <f t="array" ref="D1306">销售记录!R1305:U1311</f>
        <v/>
      </c>
      <c r="E1306" s="112" t="str">
        <f>IF(A1306="","",SUMIF(进货明细!$A$3:$A$5000,A1306,进货明细!$F$3:$F$5000))</f>
        <v/>
      </c>
      <c r="F1306" s="113" t="str">
        <f t="shared" si="60"/>
        <v/>
      </c>
      <c r="G1306" s="114" t="str">
        <f>IF(E1306="","",SUMIF(进货明细!$A$3:$A$5000,A1306,进货明细!$H$3:$H$5000))</f>
        <v/>
      </c>
      <c r="H1306" s="112" t="str">
        <f>IF(A1306="","",SUMIF(销售记录!$A$3:$A$5000,A1306,销售记录!$F$3:$F$5000))</f>
        <v/>
      </c>
      <c r="I1306" s="114" t="str">
        <f>IF(H1306="","",SUMIF(销售记录!$A$3:$A$5000,A1306,销售记录!$H$3:$H$5000))</f>
        <v/>
      </c>
      <c r="J1306" s="119" t="str">
        <f t="shared" si="61"/>
        <v/>
      </c>
      <c r="K1306" s="114" t="str">
        <f t="shared" si="62"/>
        <v/>
      </c>
      <c r="L1306" s="96"/>
    </row>
    <row r="1307" customHeight="1" spans="1:12">
      <c r="A1307" s="110" t="str">
        <f t="array" ref="A1307">销售记录!O1306:R1312</f>
        <v/>
      </c>
      <c r="B1307" s="110" t="str">
        <f t="array" ref="B1307">销售记录!P1306:S1312</f>
        <v/>
      </c>
      <c r="C1307" s="111" t="str">
        <f t="array" ref="C1307">销售记录!Q1306:T1312</f>
        <v/>
      </c>
      <c r="D1307" s="110" t="str">
        <f t="array" ref="D1307">销售记录!R1306:U1312</f>
        <v/>
      </c>
      <c r="E1307" s="112" t="str">
        <f>IF(A1307="","",SUMIF(进货明细!$A$3:$A$5000,A1307,进货明细!$F$3:$F$5000))</f>
        <v/>
      </c>
      <c r="F1307" s="113" t="str">
        <f t="shared" si="60"/>
        <v/>
      </c>
      <c r="G1307" s="114" t="str">
        <f>IF(E1307="","",SUMIF(进货明细!$A$3:$A$5000,A1307,进货明细!$H$3:$H$5000))</f>
        <v/>
      </c>
      <c r="H1307" s="112" t="str">
        <f>IF(A1307="","",SUMIF(销售记录!$A$3:$A$5000,A1307,销售记录!$F$3:$F$5000))</f>
        <v/>
      </c>
      <c r="I1307" s="114" t="str">
        <f>IF(H1307="","",SUMIF(销售记录!$A$3:$A$5000,A1307,销售记录!$H$3:$H$5000))</f>
        <v/>
      </c>
      <c r="J1307" s="119" t="str">
        <f t="shared" si="61"/>
        <v/>
      </c>
      <c r="K1307" s="114" t="str">
        <f t="shared" si="62"/>
        <v/>
      </c>
      <c r="L1307" s="96"/>
    </row>
    <row r="1308" customHeight="1" spans="1:12">
      <c r="A1308" s="110" t="str">
        <f t="array" ref="A1308">销售记录!O1307:R1313</f>
        <v/>
      </c>
      <c r="B1308" s="110" t="str">
        <f t="array" ref="B1308">销售记录!P1307:S1313</f>
        <v/>
      </c>
      <c r="C1308" s="111" t="str">
        <f t="array" ref="C1308">销售记录!Q1307:T1313</f>
        <v/>
      </c>
      <c r="D1308" s="110" t="str">
        <f t="array" ref="D1308">销售记录!R1307:U1313</f>
        <v/>
      </c>
      <c r="E1308" s="112" t="str">
        <f>IF(A1308="","",SUMIF(进货明细!$A$3:$A$5000,A1308,进货明细!$F$3:$F$5000))</f>
        <v/>
      </c>
      <c r="F1308" s="113" t="str">
        <f t="shared" si="60"/>
        <v/>
      </c>
      <c r="G1308" s="114" t="str">
        <f>IF(E1308="","",SUMIF(进货明细!$A$3:$A$5000,A1308,进货明细!$H$3:$H$5000))</f>
        <v/>
      </c>
      <c r="H1308" s="112" t="str">
        <f>IF(A1308="","",SUMIF(销售记录!$A$3:$A$5000,A1308,销售记录!$F$3:$F$5000))</f>
        <v/>
      </c>
      <c r="I1308" s="114" t="str">
        <f>IF(H1308="","",SUMIF(销售记录!$A$3:$A$5000,A1308,销售记录!$H$3:$H$5000))</f>
        <v/>
      </c>
      <c r="J1308" s="119" t="str">
        <f t="shared" si="61"/>
        <v/>
      </c>
      <c r="K1308" s="114" t="str">
        <f t="shared" si="62"/>
        <v/>
      </c>
      <c r="L1308" s="96"/>
    </row>
    <row r="1309" customHeight="1" spans="1:12">
      <c r="A1309" s="110" t="str">
        <f t="array" ref="A1309">销售记录!O1308:R1314</f>
        <v/>
      </c>
      <c r="B1309" s="110" t="str">
        <f t="array" ref="B1309">销售记录!P1308:S1314</f>
        <v/>
      </c>
      <c r="C1309" s="111" t="str">
        <f t="array" ref="C1309">销售记录!Q1308:T1314</f>
        <v/>
      </c>
      <c r="D1309" s="110" t="str">
        <f t="array" ref="D1309">销售记录!R1308:U1314</f>
        <v/>
      </c>
      <c r="E1309" s="112" t="str">
        <f>IF(A1309="","",SUMIF(进货明细!$A$3:$A$5000,A1309,进货明细!$F$3:$F$5000))</f>
        <v/>
      </c>
      <c r="F1309" s="113" t="str">
        <f t="shared" si="60"/>
        <v/>
      </c>
      <c r="G1309" s="114" t="str">
        <f>IF(E1309="","",SUMIF(进货明细!$A$3:$A$5000,A1309,进货明细!$H$3:$H$5000))</f>
        <v/>
      </c>
      <c r="H1309" s="112" t="str">
        <f>IF(A1309="","",SUMIF(销售记录!$A$3:$A$5000,A1309,销售记录!$F$3:$F$5000))</f>
        <v/>
      </c>
      <c r="I1309" s="114" t="str">
        <f>IF(H1309="","",SUMIF(销售记录!$A$3:$A$5000,A1309,销售记录!$H$3:$H$5000))</f>
        <v/>
      </c>
      <c r="J1309" s="119" t="str">
        <f t="shared" si="61"/>
        <v/>
      </c>
      <c r="K1309" s="114" t="str">
        <f t="shared" si="62"/>
        <v/>
      </c>
      <c r="L1309" s="96"/>
    </row>
    <row r="1310" customHeight="1" spans="1:12">
      <c r="A1310" s="110" t="str">
        <f t="array" ref="A1310">销售记录!O1309:R1315</f>
        <v/>
      </c>
      <c r="B1310" s="110" t="str">
        <f t="array" ref="B1310">销售记录!P1309:S1315</f>
        <v/>
      </c>
      <c r="C1310" s="111" t="str">
        <f t="array" ref="C1310">销售记录!Q1309:T1315</f>
        <v/>
      </c>
      <c r="D1310" s="110" t="str">
        <f t="array" ref="D1310">销售记录!R1309:U1315</f>
        <v/>
      </c>
      <c r="E1310" s="112" t="str">
        <f>IF(A1310="","",SUMIF(进货明细!$A$3:$A$5000,A1310,进货明细!$F$3:$F$5000))</f>
        <v/>
      </c>
      <c r="F1310" s="113" t="str">
        <f t="shared" si="60"/>
        <v/>
      </c>
      <c r="G1310" s="114" t="str">
        <f>IF(E1310="","",SUMIF(进货明细!$A$3:$A$5000,A1310,进货明细!$H$3:$H$5000))</f>
        <v/>
      </c>
      <c r="H1310" s="112" t="str">
        <f>IF(A1310="","",SUMIF(销售记录!$A$3:$A$5000,A1310,销售记录!$F$3:$F$5000))</f>
        <v/>
      </c>
      <c r="I1310" s="114" t="str">
        <f>IF(H1310="","",SUMIF(销售记录!$A$3:$A$5000,A1310,销售记录!$H$3:$H$5000))</f>
        <v/>
      </c>
      <c r="J1310" s="119" t="str">
        <f t="shared" si="61"/>
        <v/>
      </c>
      <c r="K1310" s="114" t="str">
        <f t="shared" si="62"/>
        <v/>
      </c>
      <c r="L1310" s="96"/>
    </row>
    <row r="1311" customHeight="1" spans="1:12">
      <c r="A1311" s="110" t="str">
        <f t="array" ref="A1311">销售记录!O1310:R1316</f>
        <v/>
      </c>
      <c r="B1311" s="110" t="str">
        <f t="array" ref="B1311">销售记录!P1310:S1316</f>
        <v/>
      </c>
      <c r="C1311" s="111" t="str">
        <f t="array" ref="C1311">销售记录!Q1310:T1316</f>
        <v/>
      </c>
      <c r="D1311" s="110" t="str">
        <f t="array" ref="D1311">销售记录!R1310:U1316</f>
        <v/>
      </c>
      <c r="E1311" s="112" t="str">
        <f>IF(A1311="","",SUMIF(进货明细!$A$3:$A$5000,A1311,进货明细!$F$3:$F$5000))</f>
        <v/>
      </c>
      <c r="F1311" s="113" t="str">
        <f t="shared" si="60"/>
        <v/>
      </c>
      <c r="G1311" s="114" t="str">
        <f>IF(E1311="","",SUMIF(进货明细!$A$3:$A$5000,A1311,进货明细!$H$3:$H$5000))</f>
        <v/>
      </c>
      <c r="H1311" s="112" t="str">
        <f>IF(A1311="","",SUMIF(销售记录!$A$3:$A$5000,A1311,销售记录!$F$3:$F$5000))</f>
        <v/>
      </c>
      <c r="I1311" s="114" t="str">
        <f>IF(H1311="","",SUMIF(销售记录!$A$3:$A$5000,A1311,销售记录!$H$3:$H$5000))</f>
        <v/>
      </c>
      <c r="J1311" s="119" t="str">
        <f t="shared" si="61"/>
        <v/>
      </c>
      <c r="K1311" s="114" t="str">
        <f t="shared" si="62"/>
        <v/>
      </c>
      <c r="L1311" s="96"/>
    </row>
    <row r="1312" customHeight="1" spans="1:12">
      <c r="A1312" s="110" t="str">
        <f t="array" ref="A1312">销售记录!O1311:R1317</f>
        <v/>
      </c>
      <c r="B1312" s="110" t="str">
        <f t="array" ref="B1312">销售记录!P1311:S1317</f>
        <v/>
      </c>
      <c r="C1312" s="111" t="str">
        <f t="array" ref="C1312">销售记录!Q1311:T1317</f>
        <v/>
      </c>
      <c r="D1312" s="110" t="str">
        <f t="array" ref="D1312">销售记录!R1311:U1317</f>
        <v/>
      </c>
      <c r="E1312" s="112" t="str">
        <f>IF(A1312="","",SUMIF(进货明细!$A$3:$A$5000,A1312,进货明细!$F$3:$F$5000))</f>
        <v/>
      </c>
      <c r="F1312" s="113" t="str">
        <f t="shared" si="60"/>
        <v/>
      </c>
      <c r="G1312" s="114" t="str">
        <f>IF(E1312="","",SUMIF(进货明细!$A$3:$A$5000,A1312,进货明细!$H$3:$H$5000))</f>
        <v/>
      </c>
      <c r="H1312" s="112" t="str">
        <f>IF(A1312="","",SUMIF(销售记录!$A$3:$A$5000,A1312,销售记录!$F$3:$F$5000))</f>
        <v/>
      </c>
      <c r="I1312" s="114" t="str">
        <f>IF(H1312="","",SUMIF(销售记录!$A$3:$A$5000,A1312,销售记录!$H$3:$H$5000))</f>
        <v/>
      </c>
      <c r="J1312" s="119" t="str">
        <f t="shared" si="61"/>
        <v/>
      </c>
      <c r="K1312" s="114" t="str">
        <f t="shared" si="62"/>
        <v/>
      </c>
      <c r="L1312" s="96"/>
    </row>
    <row r="1313" customHeight="1" spans="1:12">
      <c r="A1313" s="110" t="str">
        <f t="array" ref="A1313">销售记录!O1312:R1318</f>
        <v/>
      </c>
      <c r="B1313" s="110" t="str">
        <f t="array" ref="B1313">销售记录!P1312:S1318</f>
        <v/>
      </c>
      <c r="C1313" s="111" t="str">
        <f t="array" ref="C1313">销售记录!Q1312:T1318</f>
        <v/>
      </c>
      <c r="D1313" s="110" t="str">
        <f t="array" ref="D1313">销售记录!R1312:U1318</f>
        <v/>
      </c>
      <c r="E1313" s="112" t="str">
        <f>IF(A1313="","",SUMIF(进货明细!$A$3:$A$5000,A1313,进货明细!$F$3:$F$5000))</f>
        <v/>
      </c>
      <c r="F1313" s="113" t="str">
        <f t="shared" si="60"/>
        <v/>
      </c>
      <c r="G1313" s="114" t="str">
        <f>IF(E1313="","",SUMIF(进货明细!$A$3:$A$5000,A1313,进货明细!$H$3:$H$5000))</f>
        <v/>
      </c>
      <c r="H1313" s="112" t="str">
        <f>IF(A1313="","",SUMIF(销售记录!$A$3:$A$5000,A1313,销售记录!$F$3:$F$5000))</f>
        <v/>
      </c>
      <c r="I1313" s="114" t="str">
        <f>IF(H1313="","",SUMIF(销售记录!$A$3:$A$5000,A1313,销售记录!$H$3:$H$5000))</f>
        <v/>
      </c>
      <c r="J1313" s="119" t="str">
        <f t="shared" si="61"/>
        <v/>
      </c>
      <c r="K1313" s="114" t="str">
        <f t="shared" si="62"/>
        <v/>
      </c>
      <c r="L1313" s="96"/>
    </row>
    <row r="1314" customHeight="1" spans="1:12">
      <c r="A1314" s="110" t="str">
        <f t="array" ref="A1314">销售记录!O1313:R1319</f>
        <v/>
      </c>
      <c r="B1314" s="110" t="str">
        <f t="array" ref="B1314">销售记录!P1313:S1319</f>
        <v/>
      </c>
      <c r="C1314" s="111" t="str">
        <f t="array" ref="C1314">销售记录!Q1313:T1319</f>
        <v/>
      </c>
      <c r="D1314" s="110" t="str">
        <f t="array" ref="D1314">销售记录!R1313:U1319</f>
        <v/>
      </c>
      <c r="E1314" s="112" t="str">
        <f>IF(A1314="","",SUMIF(进货明细!$A$3:$A$5000,A1314,进货明细!$F$3:$F$5000))</f>
        <v/>
      </c>
      <c r="F1314" s="113" t="str">
        <f t="shared" si="60"/>
        <v/>
      </c>
      <c r="G1314" s="114" t="str">
        <f>IF(E1314="","",SUMIF(进货明细!$A$3:$A$5000,A1314,进货明细!$H$3:$H$5000))</f>
        <v/>
      </c>
      <c r="H1314" s="112" t="str">
        <f>IF(A1314="","",SUMIF(销售记录!$A$3:$A$5000,A1314,销售记录!$F$3:$F$5000))</f>
        <v/>
      </c>
      <c r="I1314" s="114" t="str">
        <f>IF(H1314="","",SUMIF(销售记录!$A$3:$A$5000,A1314,销售记录!$H$3:$H$5000))</f>
        <v/>
      </c>
      <c r="J1314" s="119" t="str">
        <f t="shared" si="61"/>
        <v/>
      </c>
      <c r="K1314" s="114" t="str">
        <f t="shared" si="62"/>
        <v/>
      </c>
      <c r="L1314" s="96"/>
    </row>
    <row r="1315" customHeight="1" spans="1:12">
      <c r="A1315" s="110" t="str">
        <f t="array" ref="A1315">销售记录!O1314:R1320</f>
        <v/>
      </c>
      <c r="B1315" s="110" t="str">
        <f t="array" ref="B1315">销售记录!P1314:S1320</f>
        <v/>
      </c>
      <c r="C1315" s="111" t="str">
        <f t="array" ref="C1315">销售记录!Q1314:T1320</f>
        <v/>
      </c>
      <c r="D1315" s="110" t="str">
        <f t="array" ref="D1315">销售记录!R1314:U1320</f>
        <v/>
      </c>
      <c r="E1315" s="112" t="str">
        <f>IF(A1315="","",SUMIF(进货明细!$A$3:$A$5000,A1315,进货明细!$F$3:$F$5000))</f>
        <v/>
      </c>
      <c r="F1315" s="113" t="str">
        <f t="shared" si="60"/>
        <v/>
      </c>
      <c r="G1315" s="114" t="str">
        <f>IF(E1315="","",SUMIF(进货明细!$A$3:$A$5000,A1315,进货明细!$H$3:$H$5000))</f>
        <v/>
      </c>
      <c r="H1315" s="112" t="str">
        <f>IF(A1315="","",SUMIF(销售记录!$A$3:$A$5000,A1315,销售记录!$F$3:$F$5000))</f>
        <v/>
      </c>
      <c r="I1315" s="114" t="str">
        <f>IF(H1315="","",SUMIF(销售记录!$A$3:$A$5000,A1315,销售记录!$H$3:$H$5000))</f>
        <v/>
      </c>
      <c r="J1315" s="119" t="str">
        <f t="shared" si="61"/>
        <v/>
      </c>
      <c r="K1315" s="114" t="str">
        <f t="shared" si="62"/>
        <v/>
      </c>
      <c r="L1315" s="96"/>
    </row>
    <row r="1316" customHeight="1" spans="1:12">
      <c r="A1316" s="110" t="str">
        <f t="array" ref="A1316">销售记录!O1315:R1321</f>
        <v/>
      </c>
      <c r="B1316" s="110" t="str">
        <f t="array" ref="B1316">销售记录!P1315:S1321</f>
        <v/>
      </c>
      <c r="C1316" s="111" t="str">
        <f t="array" ref="C1316">销售记录!Q1315:T1321</f>
        <v/>
      </c>
      <c r="D1316" s="110" t="str">
        <f t="array" ref="D1316">销售记录!R1315:U1321</f>
        <v/>
      </c>
      <c r="E1316" s="112" t="str">
        <f>IF(A1316="","",SUMIF(进货明细!$A$3:$A$5000,A1316,进货明细!$F$3:$F$5000))</f>
        <v/>
      </c>
      <c r="F1316" s="113" t="str">
        <f t="shared" si="60"/>
        <v/>
      </c>
      <c r="G1316" s="114" t="str">
        <f>IF(E1316="","",SUMIF(进货明细!$A$3:$A$5000,A1316,进货明细!$H$3:$H$5000))</f>
        <v/>
      </c>
      <c r="H1316" s="112" t="str">
        <f>IF(A1316="","",SUMIF(销售记录!$A$3:$A$5000,A1316,销售记录!$F$3:$F$5000))</f>
        <v/>
      </c>
      <c r="I1316" s="114" t="str">
        <f>IF(H1316="","",SUMIF(销售记录!$A$3:$A$5000,A1316,销售记录!$H$3:$H$5000))</f>
        <v/>
      </c>
      <c r="J1316" s="119" t="str">
        <f t="shared" si="61"/>
        <v/>
      </c>
      <c r="K1316" s="114" t="str">
        <f t="shared" si="62"/>
        <v/>
      </c>
      <c r="L1316" s="96"/>
    </row>
    <row r="1317" customHeight="1" spans="1:12">
      <c r="A1317" s="110" t="str">
        <f t="array" ref="A1317">销售记录!O1316:R1322</f>
        <v/>
      </c>
      <c r="B1317" s="110" t="str">
        <f t="array" ref="B1317">销售记录!P1316:S1322</f>
        <v/>
      </c>
      <c r="C1317" s="111" t="str">
        <f t="array" ref="C1317">销售记录!Q1316:T1322</f>
        <v/>
      </c>
      <c r="D1317" s="110" t="str">
        <f t="array" ref="D1317">销售记录!R1316:U1322</f>
        <v/>
      </c>
      <c r="E1317" s="112" t="str">
        <f>IF(A1317="","",SUMIF(进货明细!$A$3:$A$5000,A1317,进货明细!$F$3:$F$5000))</f>
        <v/>
      </c>
      <c r="F1317" s="113" t="str">
        <f t="shared" si="60"/>
        <v/>
      </c>
      <c r="G1317" s="114" t="str">
        <f>IF(E1317="","",SUMIF(进货明细!$A$3:$A$5000,A1317,进货明细!$H$3:$H$5000))</f>
        <v/>
      </c>
      <c r="H1317" s="112" t="str">
        <f>IF(A1317="","",SUMIF(销售记录!$A$3:$A$5000,A1317,销售记录!$F$3:$F$5000))</f>
        <v/>
      </c>
      <c r="I1317" s="114" t="str">
        <f>IF(H1317="","",SUMIF(销售记录!$A$3:$A$5000,A1317,销售记录!$H$3:$H$5000))</f>
        <v/>
      </c>
      <c r="J1317" s="119" t="str">
        <f t="shared" si="61"/>
        <v/>
      </c>
      <c r="K1317" s="114" t="str">
        <f t="shared" si="62"/>
        <v/>
      </c>
      <c r="L1317" s="96"/>
    </row>
    <row r="1318" customHeight="1" spans="1:12">
      <c r="A1318" s="110" t="str">
        <f t="array" ref="A1318">销售记录!O1317:R1323</f>
        <v/>
      </c>
      <c r="B1318" s="110" t="str">
        <f t="array" ref="B1318">销售记录!P1317:S1323</f>
        <v/>
      </c>
      <c r="C1318" s="111" t="str">
        <f t="array" ref="C1318">销售记录!Q1317:T1323</f>
        <v/>
      </c>
      <c r="D1318" s="110" t="str">
        <f t="array" ref="D1318">销售记录!R1317:U1323</f>
        <v/>
      </c>
      <c r="E1318" s="112" t="str">
        <f>IF(A1318="","",SUMIF(进货明细!$A$3:$A$5000,A1318,进货明细!$F$3:$F$5000))</f>
        <v/>
      </c>
      <c r="F1318" s="113" t="str">
        <f t="shared" si="60"/>
        <v/>
      </c>
      <c r="G1318" s="114" t="str">
        <f>IF(E1318="","",SUMIF(进货明细!$A$3:$A$5000,A1318,进货明细!$H$3:$H$5000))</f>
        <v/>
      </c>
      <c r="H1318" s="112" t="str">
        <f>IF(A1318="","",SUMIF(销售记录!$A$3:$A$5000,A1318,销售记录!$F$3:$F$5000))</f>
        <v/>
      </c>
      <c r="I1318" s="114" t="str">
        <f>IF(H1318="","",SUMIF(销售记录!$A$3:$A$5000,A1318,销售记录!$H$3:$H$5000))</f>
        <v/>
      </c>
      <c r="J1318" s="119" t="str">
        <f t="shared" si="61"/>
        <v/>
      </c>
      <c r="K1318" s="114" t="str">
        <f t="shared" si="62"/>
        <v/>
      </c>
      <c r="L1318" s="96"/>
    </row>
    <row r="1319" customHeight="1" spans="1:12">
      <c r="A1319" s="110" t="str">
        <f t="array" ref="A1319">销售记录!O1318:R1324</f>
        <v/>
      </c>
      <c r="B1319" s="110" t="str">
        <f t="array" ref="B1319">销售记录!P1318:S1324</f>
        <v/>
      </c>
      <c r="C1319" s="111" t="str">
        <f t="array" ref="C1319">销售记录!Q1318:T1324</f>
        <v/>
      </c>
      <c r="D1319" s="110" t="str">
        <f t="array" ref="D1319">销售记录!R1318:U1324</f>
        <v/>
      </c>
      <c r="E1319" s="112" t="str">
        <f>IF(A1319="","",SUMIF(进货明细!$A$3:$A$5000,A1319,进货明细!$F$3:$F$5000))</f>
        <v/>
      </c>
      <c r="F1319" s="113" t="str">
        <f t="shared" si="60"/>
        <v/>
      </c>
      <c r="G1319" s="114" t="str">
        <f>IF(E1319="","",SUMIF(进货明细!$A$3:$A$5000,A1319,进货明细!$H$3:$H$5000))</f>
        <v/>
      </c>
      <c r="H1319" s="112" t="str">
        <f>IF(A1319="","",SUMIF(销售记录!$A$3:$A$5000,A1319,销售记录!$F$3:$F$5000))</f>
        <v/>
      </c>
      <c r="I1319" s="114" t="str">
        <f>IF(H1319="","",SUMIF(销售记录!$A$3:$A$5000,A1319,销售记录!$H$3:$H$5000))</f>
        <v/>
      </c>
      <c r="J1319" s="119" t="str">
        <f t="shared" si="61"/>
        <v/>
      </c>
      <c r="K1319" s="114" t="str">
        <f t="shared" si="62"/>
        <v/>
      </c>
      <c r="L1319" s="96"/>
    </row>
    <row r="1320" customHeight="1" spans="1:12">
      <c r="A1320" s="110" t="str">
        <f t="array" ref="A1320">销售记录!O1319:R1325</f>
        <v/>
      </c>
      <c r="B1320" s="110" t="str">
        <f t="array" ref="B1320">销售记录!P1319:S1325</f>
        <v/>
      </c>
      <c r="C1320" s="111" t="str">
        <f t="array" ref="C1320">销售记录!Q1319:T1325</f>
        <v/>
      </c>
      <c r="D1320" s="110" t="str">
        <f t="array" ref="D1320">销售记录!R1319:U1325</f>
        <v/>
      </c>
      <c r="E1320" s="112" t="str">
        <f>IF(A1320="","",SUMIF(进货明细!$A$3:$A$5000,A1320,进货明细!$F$3:$F$5000))</f>
        <v/>
      </c>
      <c r="F1320" s="113" t="str">
        <f t="shared" si="60"/>
        <v/>
      </c>
      <c r="G1320" s="114" t="str">
        <f>IF(E1320="","",SUMIF(进货明细!$A$3:$A$5000,A1320,进货明细!$H$3:$H$5000))</f>
        <v/>
      </c>
      <c r="H1320" s="112" t="str">
        <f>IF(A1320="","",SUMIF(销售记录!$A$3:$A$5000,A1320,销售记录!$F$3:$F$5000))</f>
        <v/>
      </c>
      <c r="I1320" s="114" t="str">
        <f>IF(H1320="","",SUMIF(销售记录!$A$3:$A$5000,A1320,销售记录!$H$3:$H$5000))</f>
        <v/>
      </c>
      <c r="J1320" s="119" t="str">
        <f t="shared" si="61"/>
        <v/>
      </c>
      <c r="K1320" s="114" t="str">
        <f t="shared" si="62"/>
        <v/>
      </c>
      <c r="L1320" s="96"/>
    </row>
    <row r="1321" customHeight="1" spans="1:12">
      <c r="A1321" s="110" t="str">
        <f t="array" ref="A1321">销售记录!O1320:R1326</f>
        <v/>
      </c>
      <c r="B1321" s="110" t="str">
        <f t="array" ref="B1321">销售记录!P1320:S1326</f>
        <v/>
      </c>
      <c r="C1321" s="111" t="str">
        <f t="array" ref="C1321">销售记录!Q1320:T1326</f>
        <v/>
      </c>
      <c r="D1321" s="110" t="str">
        <f t="array" ref="D1321">销售记录!R1320:U1326</f>
        <v/>
      </c>
      <c r="E1321" s="112" t="str">
        <f>IF(A1321="","",SUMIF(进货明细!$A$3:$A$5000,A1321,进货明细!$F$3:$F$5000))</f>
        <v/>
      </c>
      <c r="F1321" s="113" t="str">
        <f t="shared" si="60"/>
        <v/>
      </c>
      <c r="G1321" s="114" t="str">
        <f>IF(E1321="","",SUMIF(进货明细!$A$3:$A$5000,A1321,进货明细!$H$3:$H$5000))</f>
        <v/>
      </c>
      <c r="H1321" s="112" t="str">
        <f>IF(A1321="","",SUMIF(销售记录!$A$3:$A$5000,A1321,销售记录!$F$3:$F$5000))</f>
        <v/>
      </c>
      <c r="I1321" s="114" t="str">
        <f>IF(H1321="","",SUMIF(销售记录!$A$3:$A$5000,A1321,销售记录!$H$3:$H$5000))</f>
        <v/>
      </c>
      <c r="J1321" s="119" t="str">
        <f t="shared" si="61"/>
        <v/>
      </c>
      <c r="K1321" s="114" t="str">
        <f t="shared" si="62"/>
        <v/>
      </c>
      <c r="L1321" s="96"/>
    </row>
    <row r="1322" customHeight="1" spans="1:12">
      <c r="A1322" s="110" t="str">
        <f t="array" ref="A1322">销售记录!O1321:R1327</f>
        <v/>
      </c>
      <c r="B1322" s="110" t="str">
        <f t="array" ref="B1322">销售记录!P1321:S1327</f>
        <v/>
      </c>
      <c r="C1322" s="111" t="str">
        <f t="array" ref="C1322">销售记录!Q1321:T1327</f>
        <v/>
      </c>
      <c r="D1322" s="110" t="str">
        <f t="array" ref="D1322">销售记录!R1321:U1327</f>
        <v/>
      </c>
      <c r="E1322" s="112" t="str">
        <f>IF(A1322="","",SUMIF(进货明细!$A$3:$A$5000,A1322,进货明细!$F$3:$F$5000))</f>
        <v/>
      </c>
      <c r="F1322" s="113" t="str">
        <f t="shared" si="60"/>
        <v/>
      </c>
      <c r="G1322" s="114" t="str">
        <f>IF(E1322="","",SUMIF(进货明细!$A$3:$A$5000,A1322,进货明细!$H$3:$H$5000))</f>
        <v/>
      </c>
      <c r="H1322" s="112" t="str">
        <f>IF(A1322="","",SUMIF(销售记录!$A$3:$A$5000,A1322,销售记录!$F$3:$F$5000))</f>
        <v/>
      </c>
      <c r="I1322" s="114" t="str">
        <f>IF(H1322="","",SUMIF(销售记录!$A$3:$A$5000,A1322,销售记录!$H$3:$H$5000))</f>
        <v/>
      </c>
      <c r="J1322" s="119" t="str">
        <f t="shared" si="61"/>
        <v/>
      </c>
      <c r="K1322" s="114" t="str">
        <f t="shared" si="62"/>
        <v/>
      </c>
      <c r="L1322" s="96"/>
    </row>
    <row r="1323" customHeight="1" spans="1:12">
      <c r="A1323" s="110" t="str">
        <f t="array" ref="A1323">销售记录!O1322:R1328</f>
        <v/>
      </c>
      <c r="B1323" s="110" t="str">
        <f t="array" ref="B1323">销售记录!P1322:S1328</f>
        <v/>
      </c>
      <c r="C1323" s="111" t="str">
        <f t="array" ref="C1323">销售记录!Q1322:T1328</f>
        <v/>
      </c>
      <c r="D1323" s="110" t="str">
        <f t="array" ref="D1323">销售记录!R1322:U1328</f>
        <v/>
      </c>
      <c r="E1323" s="112" t="str">
        <f>IF(A1323="","",SUMIF(进货明细!$A$3:$A$5000,A1323,进货明细!$F$3:$F$5000))</f>
        <v/>
      </c>
      <c r="F1323" s="113" t="str">
        <f t="shared" si="60"/>
        <v/>
      </c>
      <c r="G1323" s="114" t="str">
        <f>IF(E1323="","",SUMIF(进货明细!$A$3:$A$5000,A1323,进货明细!$H$3:$H$5000))</f>
        <v/>
      </c>
      <c r="H1323" s="112" t="str">
        <f>IF(A1323="","",SUMIF(销售记录!$A$3:$A$5000,A1323,销售记录!$F$3:$F$5000))</f>
        <v/>
      </c>
      <c r="I1323" s="114" t="str">
        <f>IF(H1323="","",SUMIF(销售记录!$A$3:$A$5000,A1323,销售记录!$H$3:$H$5000))</f>
        <v/>
      </c>
      <c r="J1323" s="119" t="str">
        <f t="shared" si="61"/>
        <v/>
      </c>
      <c r="K1323" s="114" t="str">
        <f t="shared" si="62"/>
        <v/>
      </c>
      <c r="L1323" s="96"/>
    </row>
    <row r="1324" customHeight="1" spans="1:12">
      <c r="A1324" s="110" t="str">
        <f t="array" ref="A1324">销售记录!O1323:R1329</f>
        <v/>
      </c>
      <c r="B1324" s="110" t="str">
        <f t="array" ref="B1324">销售记录!P1323:S1329</f>
        <v/>
      </c>
      <c r="C1324" s="111" t="str">
        <f t="array" ref="C1324">销售记录!Q1323:T1329</f>
        <v/>
      </c>
      <c r="D1324" s="110" t="str">
        <f t="array" ref="D1324">销售记录!R1323:U1329</f>
        <v/>
      </c>
      <c r="E1324" s="112" t="str">
        <f>IF(A1324="","",SUMIF(进货明细!$A$3:$A$5000,A1324,进货明细!$F$3:$F$5000))</f>
        <v/>
      </c>
      <c r="F1324" s="113" t="str">
        <f t="shared" si="60"/>
        <v/>
      </c>
      <c r="G1324" s="114" t="str">
        <f>IF(E1324="","",SUMIF(进货明细!$A$3:$A$5000,A1324,进货明细!$H$3:$H$5000))</f>
        <v/>
      </c>
      <c r="H1324" s="112" t="str">
        <f>IF(A1324="","",SUMIF(销售记录!$A$3:$A$5000,A1324,销售记录!$F$3:$F$5000))</f>
        <v/>
      </c>
      <c r="I1324" s="114" t="str">
        <f>IF(H1324="","",SUMIF(销售记录!$A$3:$A$5000,A1324,销售记录!$H$3:$H$5000))</f>
        <v/>
      </c>
      <c r="J1324" s="119" t="str">
        <f t="shared" si="61"/>
        <v/>
      </c>
      <c r="K1324" s="114" t="str">
        <f t="shared" si="62"/>
        <v/>
      </c>
      <c r="L1324" s="96"/>
    </row>
    <row r="1325" customHeight="1" spans="1:12">
      <c r="A1325" s="110" t="str">
        <f t="array" ref="A1325">销售记录!O1324:R1330</f>
        <v/>
      </c>
      <c r="B1325" s="110" t="str">
        <f t="array" ref="B1325">销售记录!P1324:S1330</f>
        <v/>
      </c>
      <c r="C1325" s="111" t="str">
        <f t="array" ref="C1325">销售记录!Q1324:T1330</f>
        <v/>
      </c>
      <c r="D1325" s="110" t="str">
        <f t="array" ref="D1325">销售记录!R1324:U1330</f>
        <v/>
      </c>
      <c r="E1325" s="112" t="str">
        <f>IF(A1325="","",SUMIF(进货明细!$A$3:$A$5000,A1325,进货明细!$F$3:$F$5000))</f>
        <v/>
      </c>
      <c r="F1325" s="113" t="str">
        <f t="shared" si="60"/>
        <v/>
      </c>
      <c r="G1325" s="114" t="str">
        <f>IF(E1325="","",SUMIF(进货明细!$A$3:$A$5000,A1325,进货明细!$H$3:$H$5000))</f>
        <v/>
      </c>
      <c r="H1325" s="112" t="str">
        <f>IF(A1325="","",SUMIF(销售记录!$A$3:$A$5000,A1325,销售记录!$F$3:$F$5000))</f>
        <v/>
      </c>
      <c r="I1325" s="114" t="str">
        <f>IF(H1325="","",SUMIF(销售记录!$A$3:$A$5000,A1325,销售记录!$H$3:$H$5000))</f>
        <v/>
      </c>
      <c r="J1325" s="119" t="str">
        <f t="shared" si="61"/>
        <v/>
      </c>
      <c r="K1325" s="114" t="str">
        <f t="shared" si="62"/>
        <v/>
      </c>
      <c r="L1325" s="96"/>
    </row>
    <row r="1326" customHeight="1" spans="1:12">
      <c r="A1326" s="110" t="str">
        <f t="array" ref="A1326">销售记录!O1325:R1331</f>
        <v/>
      </c>
      <c r="B1326" s="110" t="str">
        <f t="array" ref="B1326">销售记录!P1325:S1331</f>
        <v/>
      </c>
      <c r="C1326" s="111" t="str">
        <f t="array" ref="C1326">销售记录!Q1325:T1331</f>
        <v/>
      </c>
      <c r="D1326" s="110" t="str">
        <f t="array" ref="D1326">销售记录!R1325:U1331</f>
        <v/>
      </c>
      <c r="E1326" s="112" t="str">
        <f>IF(A1326="","",SUMIF(进货明细!$A$3:$A$5000,A1326,进货明细!$F$3:$F$5000))</f>
        <v/>
      </c>
      <c r="F1326" s="113" t="str">
        <f t="shared" si="60"/>
        <v/>
      </c>
      <c r="G1326" s="114" t="str">
        <f>IF(E1326="","",SUMIF(进货明细!$A$3:$A$5000,A1326,进货明细!$H$3:$H$5000))</f>
        <v/>
      </c>
      <c r="H1326" s="112" t="str">
        <f>IF(A1326="","",SUMIF(销售记录!$A$3:$A$5000,A1326,销售记录!$F$3:$F$5000))</f>
        <v/>
      </c>
      <c r="I1326" s="114" t="str">
        <f>IF(H1326="","",SUMIF(销售记录!$A$3:$A$5000,A1326,销售记录!$H$3:$H$5000))</f>
        <v/>
      </c>
      <c r="J1326" s="119" t="str">
        <f t="shared" si="61"/>
        <v/>
      </c>
      <c r="K1326" s="114" t="str">
        <f t="shared" si="62"/>
        <v/>
      </c>
      <c r="L1326" s="96"/>
    </row>
    <row r="1327" customHeight="1" spans="1:12">
      <c r="A1327" s="110" t="str">
        <f t="array" ref="A1327">销售记录!O1326:R1332</f>
        <v/>
      </c>
      <c r="B1327" s="110" t="str">
        <f t="array" ref="B1327">销售记录!P1326:S1332</f>
        <v/>
      </c>
      <c r="C1327" s="111" t="str">
        <f t="array" ref="C1327">销售记录!Q1326:T1332</f>
        <v/>
      </c>
      <c r="D1327" s="110" t="str">
        <f t="array" ref="D1327">销售记录!R1326:U1332</f>
        <v/>
      </c>
      <c r="E1327" s="112" t="str">
        <f>IF(A1327="","",SUMIF(进货明细!$A$3:$A$5000,A1327,进货明细!$F$3:$F$5000))</f>
        <v/>
      </c>
      <c r="F1327" s="113" t="str">
        <f t="shared" si="60"/>
        <v/>
      </c>
      <c r="G1327" s="114" t="str">
        <f>IF(E1327="","",SUMIF(进货明细!$A$3:$A$5000,A1327,进货明细!$H$3:$H$5000))</f>
        <v/>
      </c>
      <c r="H1327" s="112" t="str">
        <f>IF(A1327="","",SUMIF(销售记录!$A$3:$A$5000,A1327,销售记录!$F$3:$F$5000))</f>
        <v/>
      </c>
      <c r="I1327" s="114" t="str">
        <f>IF(H1327="","",SUMIF(销售记录!$A$3:$A$5000,A1327,销售记录!$H$3:$H$5000))</f>
        <v/>
      </c>
      <c r="J1327" s="119" t="str">
        <f t="shared" si="61"/>
        <v/>
      </c>
      <c r="K1327" s="114" t="str">
        <f t="shared" si="62"/>
        <v/>
      </c>
      <c r="L1327" s="96"/>
    </row>
    <row r="1328" customHeight="1" spans="1:12">
      <c r="A1328" s="110" t="str">
        <f t="array" ref="A1328">销售记录!O1327:R1333</f>
        <v/>
      </c>
      <c r="B1328" s="110" t="str">
        <f t="array" ref="B1328">销售记录!P1327:S1333</f>
        <v/>
      </c>
      <c r="C1328" s="111" t="str">
        <f t="array" ref="C1328">销售记录!Q1327:T1333</f>
        <v/>
      </c>
      <c r="D1328" s="110" t="str">
        <f t="array" ref="D1328">销售记录!R1327:U1333</f>
        <v/>
      </c>
      <c r="E1328" s="112" t="str">
        <f>IF(A1328="","",SUMIF(进货明细!$A$3:$A$5000,A1328,进货明细!$F$3:$F$5000))</f>
        <v/>
      </c>
      <c r="F1328" s="113" t="str">
        <f t="shared" si="60"/>
        <v/>
      </c>
      <c r="G1328" s="114" t="str">
        <f>IF(E1328="","",SUMIF(进货明细!$A$3:$A$5000,A1328,进货明细!$H$3:$H$5000))</f>
        <v/>
      </c>
      <c r="H1328" s="112" t="str">
        <f>IF(A1328="","",SUMIF(销售记录!$A$3:$A$5000,A1328,销售记录!$F$3:$F$5000))</f>
        <v/>
      </c>
      <c r="I1328" s="114" t="str">
        <f>IF(H1328="","",SUMIF(销售记录!$A$3:$A$5000,A1328,销售记录!$H$3:$H$5000))</f>
        <v/>
      </c>
      <c r="J1328" s="119" t="str">
        <f t="shared" si="61"/>
        <v/>
      </c>
      <c r="K1328" s="114" t="str">
        <f t="shared" si="62"/>
        <v/>
      </c>
      <c r="L1328" s="96"/>
    </row>
    <row r="1329" customHeight="1" spans="1:12">
      <c r="A1329" s="110" t="str">
        <f t="array" ref="A1329">销售记录!O1328:R1334</f>
        <v/>
      </c>
      <c r="B1329" s="110" t="str">
        <f t="array" ref="B1329">销售记录!P1328:S1334</f>
        <v/>
      </c>
      <c r="C1329" s="111" t="str">
        <f t="array" ref="C1329">销售记录!Q1328:T1334</f>
        <v/>
      </c>
      <c r="D1329" s="110" t="str">
        <f t="array" ref="D1329">销售记录!R1328:U1334</f>
        <v/>
      </c>
      <c r="E1329" s="112" t="str">
        <f>IF(A1329="","",SUMIF(进货明细!$A$3:$A$5000,A1329,进货明细!$F$3:$F$5000))</f>
        <v/>
      </c>
      <c r="F1329" s="113" t="str">
        <f t="shared" si="60"/>
        <v/>
      </c>
      <c r="G1329" s="114" t="str">
        <f>IF(E1329="","",SUMIF(进货明细!$A$3:$A$5000,A1329,进货明细!$H$3:$H$5000))</f>
        <v/>
      </c>
      <c r="H1329" s="112" t="str">
        <f>IF(A1329="","",SUMIF(销售记录!$A$3:$A$5000,A1329,销售记录!$F$3:$F$5000))</f>
        <v/>
      </c>
      <c r="I1329" s="114" t="str">
        <f>IF(H1329="","",SUMIF(销售记录!$A$3:$A$5000,A1329,销售记录!$H$3:$H$5000))</f>
        <v/>
      </c>
      <c r="J1329" s="119" t="str">
        <f t="shared" si="61"/>
        <v/>
      </c>
      <c r="K1329" s="114" t="str">
        <f t="shared" si="62"/>
        <v/>
      </c>
      <c r="L1329" s="96"/>
    </row>
    <row r="1330" customHeight="1" spans="1:12">
      <c r="A1330" s="110" t="str">
        <f t="array" ref="A1330">销售记录!O1329:R1335</f>
        <v/>
      </c>
      <c r="B1330" s="110" t="str">
        <f t="array" ref="B1330">销售记录!P1329:S1335</f>
        <v/>
      </c>
      <c r="C1330" s="111" t="str">
        <f t="array" ref="C1330">销售记录!Q1329:T1335</f>
        <v/>
      </c>
      <c r="D1330" s="110" t="str">
        <f t="array" ref="D1330">销售记录!R1329:U1335</f>
        <v/>
      </c>
      <c r="E1330" s="112" t="str">
        <f>IF(A1330="","",SUMIF(进货明细!$A$3:$A$5000,A1330,进货明细!$F$3:$F$5000))</f>
        <v/>
      </c>
      <c r="F1330" s="113" t="str">
        <f t="shared" si="60"/>
        <v/>
      </c>
      <c r="G1330" s="114" t="str">
        <f>IF(E1330="","",SUMIF(进货明细!$A$3:$A$5000,A1330,进货明细!$H$3:$H$5000))</f>
        <v/>
      </c>
      <c r="H1330" s="112" t="str">
        <f>IF(A1330="","",SUMIF(销售记录!$A$3:$A$5000,A1330,销售记录!$F$3:$F$5000))</f>
        <v/>
      </c>
      <c r="I1330" s="114" t="str">
        <f>IF(H1330="","",SUMIF(销售记录!$A$3:$A$5000,A1330,销售记录!$H$3:$H$5000))</f>
        <v/>
      </c>
      <c r="J1330" s="119" t="str">
        <f t="shared" si="61"/>
        <v/>
      </c>
      <c r="K1330" s="114" t="str">
        <f t="shared" si="62"/>
        <v/>
      </c>
      <c r="L1330" s="96"/>
    </row>
    <row r="1331" customHeight="1" spans="1:12">
      <c r="A1331" s="110" t="str">
        <f t="array" ref="A1331">销售记录!O1330:R1336</f>
        <v/>
      </c>
      <c r="B1331" s="110" t="str">
        <f t="array" ref="B1331">销售记录!P1330:S1336</f>
        <v/>
      </c>
      <c r="C1331" s="111" t="str">
        <f t="array" ref="C1331">销售记录!Q1330:T1336</f>
        <v/>
      </c>
      <c r="D1331" s="110" t="str">
        <f t="array" ref="D1331">销售记录!R1330:U1336</f>
        <v/>
      </c>
      <c r="E1331" s="112" t="str">
        <f>IF(A1331="","",SUMIF(进货明细!$A$3:$A$5000,A1331,进货明细!$F$3:$F$5000))</f>
        <v/>
      </c>
      <c r="F1331" s="113" t="str">
        <f t="shared" si="60"/>
        <v/>
      </c>
      <c r="G1331" s="114" t="str">
        <f>IF(E1331="","",SUMIF(进货明细!$A$3:$A$5000,A1331,进货明细!$H$3:$H$5000))</f>
        <v/>
      </c>
      <c r="H1331" s="112" t="str">
        <f>IF(A1331="","",SUMIF(销售记录!$A$3:$A$5000,A1331,销售记录!$F$3:$F$5000))</f>
        <v/>
      </c>
      <c r="I1331" s="114" t="str">
        <f>IF(H1331="","",SUMIF(销售记录!$A$3:$A$5000,A1331,销售记录!$H$3:$H$5000))</f>
        <v/>
      </c>
      <c r="J1331" s="119" t="str">
        <f t="shared" si="61"/>
        <v/>
      </c>
      <c r="K1331" s="114" t="str">
        <f t="shared" si="62"/>
        <v/>
      </c>
      <c r="L1331" s="96"/>
    </row>
    <row r="1332" customHeight="1" spans="1:12">
      <c r="A1332" s="110" t="str">
        <f t="array" ref="A1332">销售记录!O1331:R1337</f>
        <v/>
      </c>
      <c r="B1332" s="110" t="str">
        <f t="array" ref="B1332">销售记录!P1331:S1337</f>
        <v/>
      </c>
      <c r="C1332" s="111" t="str">
        <f t="array" ref="C1332">销售记录!Q1331:T1337</f>
        <v/>
      </c>
      <c r="D1332" s="110" t="str">
        <f t="array" ref="D1332">销售记录!R1331:U1337</f>
        <v/>
      </c>
      <c r="E1332" s="112" t="str">
        <f>IF(A1332="","",SUMIF(进货明细!$A$3:$A$5000,A1332,进货明细!$F$3:$F$5000))</f>
        <v/>
      </c>
      <c r="F1332" s="113" t="str">
        <f t="shared" si="60"/>
        <v/>
      </c>
      <c r="G1332" s="114" t="str">
        <f>IF(E1332="","",SUMIF(进货明细!$A$3:$A$5000,A1332,进货明细!$H$3:$H$5000))</f>
        <v/>
      </c>
      <c r="H1332" s="112" t="str">
        <f>IF(A1332="","",SUMIF(销售记录!$A$3:$A$5000,A1332,销售记录!$F$3:$F$5000))</f>
        <v/>
      </c>
      <c r="I1332" s="114" t="str">
        <f>IF(H1332="","",SUMIF(销售记录!$A$3:$A$5000,A1332,销售记录!$H$3:$H$5000))</f>
        <v/>
      </c>
      <c r="J1332" s="119" t="str">
        <f t="shared" si="61"/>
        <v/>
      </c>
      <c r="K1332" s="114" t="str">
        <f t="shared" si="62"/>
        <v/>
      </c>
      <c r="L1332" s="96"/>
    </row>
    <row r="1333" customHeight="1" spans="1:12">
      <c r="A1333" s="110" t="str">
        <f t="array" ref="A1333">销售记录!O1332:R1338</f>
        <v/>
      </c>
      <c r="B1333" s="110" t="str">
        <f t="array" ref="B1333">销售记录!P1332:S1338</f>
        <v/>
      </c>
      <c r="C1333" s="111" t="str">
        <f t="array" ref="C1333">销售记录!Q1332:T1338</f>
        <v/>
      </c>
      <c r="D1333" s="110" t="str">
        <f t="array" ref="D1333">销售记录!R1332:U1338</f>
        <v/>
      </c>
      <c r="E1333" s="112" t="str">
        <f>IF(A1333="","",SUMIF(进货明细!$A$3:$A$5000,A1333,进货明细!$F$3:$F$5000))</f>
        <v/>
      </c>
      <c r="F1333" s="113" t="str">
        <f t="shared" si="60"/>
        <v/>
      </c>
      <c r="G1333" s="114" t="str">
        <f>IF(E1333="","",SUMIF(进货明细!$A$3:$A$5000,A1333,进货明细!$H$3:$H$5000))</f>
        <v/>
      </c>
      <c r="H1333" s="112" t="str">
        <f>IF(A1333="","",SUMIF(销售记录!$A$3:$A$5000,A1333,销售记录!$F$3:$F$5000))</f>
        <v/>
      </c>
      <c r="I1333" s="114" t="str">
        <f>IF(H1333="","",SUMIF(销售记录!$A$3:$A$5000,A1333,销售记录!$H$3:$H$5000))</f>
        <v/>
      </c>
      <c r="J1333" s="119" t="str">
        <f t="shared" si="61"/>
        <v/>
      </c>
      <c r="K1333" s="114" t="str">
        <f t="shared" si="62"/>
        <v/>
      </c>
      <c r="L1333" s="96"/>
    </row>
    <row r="1334" customHeight="1" spans="1:12">
      <c r="A1334" s="110" t="str">
        <f t="array" ref="A1334">销售记录!O1333:R1339</f>
        <v/>
      </c>
      <c r="B1334" s="110" t="str">
        <f t="array" ref="B1334">销售记录!P1333:S1339</f>
        <v/>
      </c>
      <c r="C1334" s="111" t="str">
        <f t="array" ref="C1334">销售记录!Q1333:T1339</f>
        <v/>
      </c>
      <c r="D1334" s="110" t="str">
        <f t="array" ref="D1334">销售记录!R1333:U1339</f>
        <v/>
      </c>
      <c r="E1334" s="112" t="str">
        <f>IF(A1334="","",SUMIF(进货明细!$A$3:$A$5000,A1334,进货明细!$F$3:$F$5000))</f>
        <v/>
      </c>
      <c r="F1334" s="113" t="str">
        <f t="shared" si="60"/>
        <v/>
      </c>
      <c r="G1334" s="114" t="str">
        <f>IF(E1334="","",SUMIF(进货明细!$A$3:$A$5000,A1334,进货明细!$H$3:$H$5000))</f>
        <v/>
      </c>
      <c r="H1334" s="112" t="str">
        <f>IF(A1334="","",SUMIF(销售记录!$A$3:$A$5000,A1334,销售记录!$F$3:$F$5000))</f>
        <v/>
      </c>
      <c r="I1334" s="114" t="str">
        <f>IF(H1334="","",SUMIF(销售记录!$A$3:$A$5000,A1334,销售记录!$H$3:$H$5000))</f>
        <v/>
      </c>
      <c r="J1334" s="119" t="str">
        <f t="shared" si="61"/>
        <v/>
      </c>
      <c r="K1334" s="114" t="str">
        <f t="shared" si="62"/>
        <v/>
      </c>
      <c r="L1334" s="96"/>
    </row>
    <row r="1335" customHeight="1" spans="1:12">
      <c r="A1335" s="110" t="str">
        <f t="array" ref="A1335">销售记录!O1334:R1340</f>
        <v/>
      </c>
      <c r="B1335" s="110" t="str">
        <f t="array" ref="B1335">销售记录!P1334:S1340</f>
        <v/>
      </c>
      <c r="C1335" s="111" t="str">
        <f t="array" ref="C1335">销售记录!Q1334:T1340</f>
        <v/>
      </c>
      <c r="D1335" s="110" t="str">
        <f t="array" ref="D1335">销售记录!R1334:U1340</f>
        <v/>
      </c>
      <c r="E1335" s="112" t="str">
        <f>IF(A1335="","",SUMIF(进货明细!$A$3:$A$5000,A1335,进货明细!$F$3:$F$5000))</f>
        <v/>
      </c>
      <c r="F1335" s="113" t="str">
        <f t="shared" si="60"/>
        <v/>
      </c>
      <c r="G1335" s="114" t="str">
        <f>IF(E1335="","",SUMIF(进货明细!$A$3:$A$5000,A1335,进货明细!$H$3:$H$5000))</f>
        <v/>
      </c>
      <c r="H1335" s="112" t="str">
        <f>IF(A1335="","",SUMIF(销售记录!$A$3:$A$5000,A1335,销售记录!$F$3:$F$5000))</f>
        <v/>
      </c>
      <c r="I1335" s="114" t="str">
        <f>IF(H1335="","",SUMIF(销售记录!$A$3:$A$5000,A1335,销售记录!$H$3:$H$5000))</f>
        <v/>
      </c>
      <c r="J1335" s="119" t="str">
        <f t="shared" si="61"/>
        <v/>
      </c>
      <c r="K1335" s="114" t="str">
        <f t="shared" si="62"/>
        <v/>
      </c>
      <c r="L1335" s="96"/>
    </row>
    <row r="1336" customHeight="1" spans="1:12">
      <c r="A1336" s="110" t="str">
        <f t="array" ref="A1336">销售记录!O1335:R1341</f>
        <v/>
      </c>
      <c r="B1336" s="110" t="str">
        <f t="array" ref="B1336">销售记录!P1335:S1341</f>
        <v/>
      </c>
      <c r="C1336" s="111" t="str">
        <f t="array" ref="C1336">销售记录!Q1335:T1341</f>
        <v/>
      </c>
      <c r="D1336" s="110" t="str">
        <f t="array" ref="D1336">销售记录!R1335:U1341</f>
        <v/>
      </c>
      <c r="E1336" s="112" t="str">
        <f>IF(A1336="","",SUMIF(进货明细!$A$3:$A$5000,A1336,进货明细!$F$3:$F$5000))</f>
        <v/>
      </c>
      <c r="F1336" s="113" t="str">
        <f t="shared" si="60"/>
        <v/>
      </c>
      <c r="G1336" s="114" t="str">
        <f>IF(E1336="","",SUMIF(进货明细!$A$3:$A$5000,A1336,进货明细!$H$3:$H$5000))</f>
        <v/>
      </c>
      <c r="H1336" s="112" t="str">
        <f>IF(A1336="","",SUMIF(销售记录!$A$3:$A$5000,A1336,销售记录!$F$3:$F$5000))</f>
        <v/>
      </c>
      <c r="I1336" s="114" t="str">
        <f>IF(H1336="","",SUMIF(销售记录!$A$3:$A$5000,A1336,销售记录!$H$3:$H$5000))</f>
        <v/>
      </c>
      <c r="J1336" s="119" t="str">
        <f t="shared" si="61"/>
        <v/>
      </c>
      <c r="K1336" s="114" t="str">
        <f t="shared" si="62"/>
        <v/>
      </c>
      <c r="L1336" s="96"/>
    </row>
    <row r="1337" customHeight="1" spans="1:12">
      <c r="A1337" s="110" t="str">
        <f t="array" ref="A1337">销售记录!O1336:R1342</f>
        <v/>
      </c>
      <c r="B1337" s="110" t="str">
        <f t="array" ref="B1337">销售记录!P1336:S1342</f>
        <v/>
      </c>
      <c r="C1337" s="111" t="str">
        <f t="array" ref="C1337">销售记录!Q1336:T1342</f>
        <v/>
      </c>
      <c r="D1337" s="110" t="str">
        <f t="array" ref="D1337">销售记录!R1336:U1342</f>
        <v/>
      </c>
      <c r="E1337" s="112" t="str">
        <f>IF(A1337="","",SUMIF(进货明细!$A$3:$A$5000,A1337,进货明细!$F$3:$F$5000))</f>
        <v/>
      </c>
      <c r="F1337" s="113" t="str">
        <f t="shared" si="60"/>
        <v/>
      </c>
      <c r="G1337" s="114" t="str">
        <f>IF(E1337="","",SUMIF(进货明细!$A$3:$A$5000,A1337,进货明细!$H$3:$H$5000))</f>
        <v/>
      </c>
      <c r="H1337" s="112" t="str">
        <f>IF(A1337="","",SUMIF(销售记录!$A$3:$A$5000,A1337,销售记录!$F$3:$F$5000))</f>
        <v/>
      </c>
      <c r="I1337" s="114" t="str">
        <f>IF(H1337="","",SUMIF(销售记录!$A$3:$A$5000,A1337,销售记录!$H$3:$H$5000))</f>
        <v/>
      </c>
      <c r="J1337" s="119" t="str">
        <f t="shared" si="61"/>
        <v/>
      </c>
      <c r="K1337" s="114" t="str">
        <f t="shared" si="62"/>
        <v/>
      </c>
      <c r="L1337" s="96"/>
    </row>
    <row r="1338" customHeight="1" spans="1:12">
      <c r="A1338" s="110" t="str">
        <f t="array" ref="A1338">销售记录!O1337:R1343</f>
        <v/>
      </c>
      <c r="B1338" s="110" t="str">
        <f t="array" ref="B1338">销售记录!P1337:S1343</f>
        <v/>
      </c>
      <c r="C1338" s="111" t="str">
        <f t="array" ref="C1338">销售记录!Q1337:T1343</f>
        <v/>
      </c>
      <c r="D1338" s="110" t="str">
        <f t="array" ref="D1338">销售记录!R1337:U1343</f>
        <v/>
      </c>
      <c r="E1338" s="112" t="str">
        <f>IF(A1338="","",SUMIF(进货明细!$A$3:$A$5000,A1338,进货明细!$F$3:$F$5000))</f>
        <v/>
      </c>
      <c r="F1338" s="113" t="str">
        <f t="shared" si="60"/>
        <v/>
      </c>
      <c r="G1338" s="114" t="str">
        <f>IF(E1338="","",SUMIF(进货明细!$A$3:$A$5000,A1338,进货明细!$H$3:$H$5000))</f>
        <v/>
      </c>
      <c r="H1338" s="112" t="str">
        <f>IF(A1338="","",SUMIF(销售记录!$A$3:$A$5000,A1338,销售记录!$F$3:$F$5000))</f>
        <v/>
      </c>
      <c r="I1338" s="114" t="str">
        <f>IF(H1338="","",SUMIF(销售记录!$A$3:$A$5000,A1338,销售记录!$H$3:$H$5000))</f>
        <v/>
      </c>
      <c r="J1338" s="119" t="str">
        <f t="shared" si="61"/>
        <v/>
      </c>
      <c r="K1338" s="114" t="str">
        <f t="shared" si="62"/>
        <v/>
      </c>
      <c r="L1338" s="96"/>
    </row>
    <row r="1339" customHeight="1" spans="1:12">
      <c r="A1339" s="110" t="str">
        <f t="array" ref="A1339">销售记录!O1338:R1344</f>
        <v/>
      </c>
      <c r="B1339" s="110" t="str">
        <f t="array" ref="B1339">销售记录!P1338:S1344</f>
        <v/>
      </c>
      <c r="C1339" s="111" t="str">
        <f t="array" ref="C1339">销售记录!Q1338:T1344</f>
        <v/>
      </c>
      <c r="D1339" s="110" t="str">
        <f t="array" ref="D1339">销售记录!R1338:U1344</f>
        <v/>
      </c>
      <c r="E1339" s="112" t="str">
        <f>IF(A1339="","",SUMIF(进货明细!$A$3:$A$5000,A1339,进货明细!$F$3:$F$5000))</f>
        <v/>
      </c>
      <c r="F1339" s="113" t="str">
        <f t="shared" si="60"/>
        <v/>
      </c>
      <c r="G1339" s="114" t="str">
        <f>IF(E1339="","",SUMIF(进货明细!$A$3:$A$5000,A1339,进货明细!$H$3:$H$5000))</f>
        <v/>
      </c>
      <c r="H1339" s="112" t="str">
        <f>IF(A1339="","",SUMIF(销售记录!$A$3:$A$5000,A1339,销售记录!$F$3:$F$5000))</f>
        <v/>
      </c>
      <c r="I1339" s="114" t="str">
        <f>IF(H1339="","",SUMIF(销售记录!$A$3:$A$5000,A1339,销售记录!$H$3:$H$5000))</f>
        <v/>
      </c>
      <c r="J1339" s="119" t="str">
        <f t="shared" si="61"/>
        <v/>
      </c>
      <c r="K1339" s="114" t="str">
        <f t="shared" si="62"/>
        <v/>
      </c>
      <c r="L1339" s="96"/>
    </row>
    <row r="1340" customHeight="1" spans="1:12">
      <c r="A1340" s="110" t="str">
        <f t="array" ref="A1340">销售记录!O1339:R1345</f>
        <v/>
      </c>
      <c r="B1340" s="110" t="str">
        <f t="array" ref="B1340">销售记录!P1339:S1345</f>
        <v/>
      </c>
      <c r="C1340" s="111" t="str">
        <f t="array" ref="C1340">销售记录!Q1339:T1345</f>
        <v/>
      </c>
      <c r="D1340" s="110" t="str">
        <f t="array" ref="D1340">销售记录!R1339:U1345</f>
        <v/>
      </c>
      <c r="E1340" s="112" t="str">
        <f>IF(A1340="","",SUMIF(进货明细!$A$3:$A$5000,A1340,进货明细!$F$3:$F$5000))</f>
        <v/>
      </c>
      <c r="F1340" s="113" t="str">
        <f t="shared" si="60"/>
        <v/>
      </c>
      <c r="G1340" s="114" t="str">
        <f>IF(E1340="","",SUMIF(进货明细!$A$3:$A$5000,A1340,进货明细!$H$3:$H$5000))</f>
        <v/>
      </c>
      <c r="H1340" s="112" t="str">
        <f>IF(A1340="","",SUMIF(销售记录!$A$3:$A$5000,A1340,销售记录!$F$3:$F$5000))</f>
        <v/>
      </c>
      <c r="I1340" s="114" t="str">
        <f>IF(H1340="","",SUMIF(销售记录!$A$3:$A$5000,A1340,销售记录!$H$3:$H$5000))</f>
        <v/>
      </c>
      <c r="J1340" s="119" t="str">
        <f t="shared" si="61"/>
        <v/>
      </c>
      <c r="K1340" s="114" t="str">
        <f t="shared" si="62"/>
        <v/>
      </c>
      <c r="L1340" s="96"/>
    </row>
    <row r="1341" customHeight="1" spans="1:12">
      <c r="A1341" s="110" t="str">
        <f t="array" ref="A1341">销售记录!O1340:R1346</f>
        <v/>
      </c>
      <c r="B1341" s="110" t="str">
        <f t="array" ref="B1341">销售记录!P1340:S1346</f>
        <v/>
      </c>
      <c r="C1341" s="111" t="str">
        <f t="array" ref="C1341">销售记录!Q1340:T1346</f>
        <v/>
      </c>
      <c r="D1341" s="110" t="str">
        <f t="array" ref="D1341">销售记录!R1340:U1346</f>
        <v/>
      </c>
      <c r="E1341" s="112" t="str">
        <f>IF(A1341="","",SUMIF(进货明细!$A$3:$A$5000,A1341,进货明细!$F$3:$F$5000))</f>
        <v/>
      </c>
      <c r="F1341" s="113" t="str">
        <f t="shared" si="60"/>
        <v/>
      </c>
      <c r="G1341" s="114" t="str">
        <f>IF(E1341="","",SUMIF(进货明细!$A$3:$A$5000,A1341,进货明细!$H$3:$H$5000))</f>
        <v/>
      </c>
      <c r="H1341" s="112" t="str">
        <f>IF(A1341="","",SUMIF(销售记录!$A$3:$A$5000,A1341,销售记录!$F$3:$F$5000))</f>
        <v/>
      </c>
      <c r="I1341" s="114" t="str">
        <f>IF(H1341="","",SUMIF(销售记录!$A$3:$A$5000,A1341,销售记录!$H$3:$H$5000))</f>
        <v/>
      </c>
      <c r="J1341" s="119" t="str">
        <f t="shared" si="61"/>
        <v/>
      </c>
      <c r="K1341" s="114" t="str">
        <f t="shared" si="62"/>
        <v/>
      </c>
      <c r="L1341" s="96"/>
    </row>
    <row r="1342" customHeight="1" spans="1:12">
      <c r="A1342" s="110" t="str">
        <f t="array" ref="A1342">销售记录!O1341:R1347</f>
        <v/>
      </c>
      <c r="B1342" s="110" t="str">
        <f t="array" ref="B1342">销售记录!P1341:S1347</f>
        <v/>
      </c>
      <c r="C1342" s="111" t="str">
        <f t="array" ref="C1342">销售记录!Q1341:T1347</f>
        <v/>
      </c>
      <c r="D1342" s="110" t="str">
        <f t="array" ref="D1342">销售记录!R1341:U1347</f>
        <v/>
      </c>
      <c r="E1342" s="112" t="str">
        <f>IF(A1342="","",SUMIF(进货明细!$A$3:$A$5000,A1342,进货明细!$F$3:$F$5000))</f>
        <v/>
      </c>
      <c r="F1342" s="113" t="str">
        <f t="shared" si="60"/>
        <v/>
      </c>
      <c r="G1342" s="114" t="str">
        <f>IF(E1342="","",SUMIF(进货明细!$A$3:$A$5000,A1342,进货明细!$H$3:$H$5000))</f>
        <v/>
      </c>
      <c r="H1342" s="112" t="str">
        <f>IF(A1342="","",SUMIF(销售记录!$A$3:$A$5000,A1342,销售记录!$F$3:$F$5000))</f>
        <v/>
      </c>
      <c r="I1342" s="114" t="str">
        <f>IF(H1342="","",SUMIF(销售记录!$A$3:$A$5000,A1342,销售记录!$H$3:$H$5000))</f>
        <v/>
      </c>
      <c r="J1342" s="119" t="str">
        <f t="shared" si="61"/>
        <v/>
      </c>
      <c r="K1342" s="114" t="str">
        <f t="shared" si="62"/>
        <v/>
      </c>
      <c r="L1342" s="96"/>
    </row>
    <row r="1343" customHeight="1" spans="1:12">
      <c r="A1343" s="110" t="str">
        <f t="array" ref="A1343">销售记录!O1342:R1348</f>
        <v/>
      </c>
      <c r="B1343" s="110" t="str">
        <f t="array" ref="B1343">销售记录!P1342:S1348</f>
        <v/>
      </c>
      <c r="C1343" s="111" t="str">
        <f t="array" ref="C1343">销售记录!Q1342:T1348</f>
        <v/>
      </c>
      <c r="D1343" s="110" t="str">
        <f t="array" ref="D1343">销售记录!R1342:U1348</f>
        <v/>
      </c>
      <c r="E1343" s="112" t="str">
        <f>IF(A1343="","",SUMIF(进货明细!$A$3:$A$5000,A1343,进货明细!$F$3:$F$5000))</f>
        <v/>
      </c>
      <c r="F1343" s="113" t="str">
        <f t="shared" si="60"/>
        <v/>
      </c>
      <c r="G1343" s="114" t="str">
        <f>IF(E1343="","",SUMIF(进货明细!$A$3:$A$5000,A1343,进货明细!$H$3:$H$5000))</f>
        <v/>
      </c>
      <c r="H1343" s="112" t="str">
        <f>IF(A1343="","",SUMIF(销售记录!$A$3:$A$5000,A1343,销售记录!$F$3:$F$5000))</f>
        <v/>
      </c>
      <c r="I1343" s="114" t="str">
        <f>IF(H1343="","",SUMIF(销售记录!$A$3:$A$5000,A1343,销售记录!$H$3:$H$5000))</f>
        <v/>
      </c>
      <c r="J1343" s="119" t="str">
        <f t="shared" si="61"/>
        <v/>
      </c>
      <c r="K1343" s="114" t="str">
        <f t="shared" si="62"/>
        <v/>
      </c>
      <c r="L1343" s="96"/>
    </row>
    <row r="1344" customHeight="1" spans="1:12">
      <c r="A1344" s="110" t="str">
        <f t="array" ref="A1344">销售记录!O1343:R1349</f>
        <v/>
      </c>
      <c r="B1344" s="110" t="str">
        <f t="array" ref="B1344">销售记录!P1343:S1349</f>
        <v/>
      </c>
      <c r="C1344" s="111" t="str">
        <f t="array" ref="C1344">销售记录!Q1343:T1349</f>
        <v/>
      </c>
      <c r="D1344" s="110" t="str">
        <f t="array" ref="D1344">销售记录!R1343:U1349</f>
        <v/>
      </c>
      <c r="E1344" s="112" t="str">
        <f>IF(A1344="","",SUMIF(进货明细!$A$3:$A$5000,A1344,进货明细!$F$3:$F$5000))</f>
        <v/>
      </c>
      <c r="F1344" s="113" t="str">
        <f t="shared" si="60"/>
        <v/>
      </c>
      <c r="G1344" s="114" t="str">
        <f>IF(E1344="","",SUMIF(进货明细!$A$3:$A$5000,A1344,进货明细!$H$3:$H$5000))</f>
        <v/>
      </c>
      <c r="H1344" s="112" t="str">
        <f>IF(A1344="","",SUMIF(销售记录!$A$3:$A$5000,A1344,销售记录!$F$3:$F$5000))</f>
        <v/>
      </c>
      <c r="I1344" s="114" t="str">
        <f>IF(H1344="","",SUMIF(销售记录!$A$3:$A$5000,A1344,销售记录!$H$3:$H$5000))</f>
        <v/>
      </c>
      <c r="J1344" s="119" t="str">
        <f t="shared" si="61"/>
        <v/>
      </c>
      <c r="K1344" s="114" t="str">
        <f t="shared" si="62"/>
        <v/>
      </c>
      <c r="L1344" s="96"/>
    </row>
    <row r="1345" customHeight="1" spans="1:12">
      <c r="A1345" s="110" t="str">
        <f t="array" ref="A1345">销售记录!O1344:R1350</f>
        <v/>
      </c>
      <c r="B1345" s="110" t="str">
        <f t="array" ref="B1345">销售记录!P1344:S1350</f>
        <v/>
      </c>
      <c r="C1345" s="111" t="str">
        <f t="array" ref="C1345">销售记录!Q1344:T1350</f>
        <v/>
      </c>
      <c r="D1345" s="110" t="str">
        <f t="array" ref="D1345">销售记录!R1344:U1350</f>
        <v/>
      </c>
      <c r="E1345" s="112" t="str">
        <f>IF(A1345="","",SUMIF(进货明细!$A$3:$A$5000,A1345,进货明细!$F$3:$F$5000))</f>
        <v/>
      </c>
      <c r="F1345" s="113" t="str">
        <f t="shared" si="60"/>
        <v/>
      </c>
      <c r="G1345" s="114" t="str">
        <f>IF(E1345="","",SUMIF(进货明细!$A$3:$A$5000,A1345,进货明细!$H$3:$H$5000))</f>
        <v/>
      </c>
      <c r="H1345" s="112" t="str">
        <f>IF(A1345="","",SUMIF(销售记录!$A$3:$A$5000,A1345,销售记录!$F$3:$F$5000))</f>
        <v/>
      </c>
      <c r="I1345" s="114" t="str">
        <f>IF(H1345="","",SUMIF(销售记录!$A$3:$A$5000,A1345,销售记录!$H$3:$H$5000))</f>
        <v/>
      </c>
      <c r="J1345" s="119" t="str">
        <f t="shared" si="61"/>
        <v/>
      </c>
      <c r="K1345" s="114" t="str">
        <f t="shared" si="62"/>
        <v/>
      </c>
      <c r="L1345" s="96"/>
    </row>
    <row r="1346" customHeight="1" spans="1:12">
      <c r="A1346" s="110" t="str">
        <f t="array" ref="A1346">销售记录!O1345:R1351</f>
        <v/>
      </c>
      <c r="B1346" s="110" t="str">
        <f t="array" ref="B1346">销售记录!P1345:S1351</f>
        <v/>
      </c>
      <c r="C1346" s="111" t="str">
        <f t="array" ref="C1346">销售记录!Q1345:T1351</f>
        <v/>
      </c>
      <c r="D1346" s="110" t="str">
        <f t="array" ref="D1346">销售记录!R1345:U1351</f>
        <v/>
      </c>
      <c r="E1346" s="112" t="str">
        <f>IF(A1346="","",SUMIF(进货明细!$A$3:$A$5000,A1346,进货明细!$F$3:$F$5000))</f>
        <v/>
      </c>
      <c r="F1346" s="113" t="str">
        <f t="shared" si="60"/>
        <v/>
      </c>
      <c r="G1346" s="114" t="str">
        <f>IF(E1346="","",SUMIF(进货明细!$A$3:$A$5000,A1346,进货明细!$H$3:$H$5000))</f>
        <v/>
      </c>
      <c r="H1346" s="112" t="str">
        <f>IF(A1346="","",SUMIF(销售记录!$A$3:$A$5000,A1346,销售记录!$F$3:$F$5000))</f>
        <v/>
      </c>
      <c r="I1346" s="114" t="str">
        <f>IF(H1346="","",SUMIF(销售记录!$A$3:$A$5000,A1346,销售记录!$H$3:$H$5000))</f>
        <v/>
      </c>
      <c r="J1346" s="119" t="str">
        <f t="shared" si="61"/>
        <v/>
      </c>
      <c r="K1346" s="114" t="str">
        <f t="shared" si="62"/>
        <v/>
      </c>
      <c r="L1346" s="96"/>
    </row>
    <row r="1347" customHeight="1" spans="1:12">
      <c r="A1347" s="110" t="str">
        <f t="array" ref="A1347">销售记录!O1346:R1352</f>
        <v/>
      </c>
      <c r="B1347" s="110" t="str">
        <f t="array" ref="B1347">销售记录!P1346:S1352</f>
        <v/>
      </c>
      <c r="C1347" s="111" t="str">
        <f t="array" ref="C1347">销售记录!Q1346:T1352</f>
        <v/>
      </c>
      <c r="D1347" s="110" t="str">
        <f t="array" ref="D1347">销售记录!R1346:U1352</f>
        <v/>
      </c>
      <c r="E1347" s="112" t="str">
        <f>IF(A1347="","",SUMIF(进货明细!$A$3:$A$5000,A1347,进货明细!$F$3:$F$5000))</f>
        <v/>
      </c>
      <c r="F1347" s="113" t="str">
        <f t="shared" si="60"/>
        <v/>
      </c>
      <c r="G1347" s="114" t="str">
        <f>IF(E1347="","",SUMIF(进货明细!$A$3:$A$5000,A1347,进货明细!$H$3:$H$5000))</f>
        <v/>
      </c>
      <c r="H1347" s="112" t="str">
        <f>IF(A1347="","",SUMIF(销售记录!$A$3:$A$5000,A1347,销售记录!$F$3:$F$5000))</f>
        <v/>
      </c>
      <c r="I1347" s="114" t="str">
        <f>IF(H1347="","",SUMIF(销售记录!$A$3:$A$5000,A1347,销售记录!$H$3:$H$5000))</f>
        <v/>
      </c>
      <c r="J1347" s="119" t="str">
        <f t="shared" si="61"/>
        <v/>
      </c>
      <c r="K1347" s="114" t="str">
        <f t="shared" si="62"/>
        <v/>
      </c>
      <c r="L1347" s="96"/>
    </row>
    <row r="1348" customHeight="1" spans="1:12">
      <c r="A1348" s="110" t="str">
        <f t="array" ref="A1348">销售记录!O1347:R1353</f>
        <v/>
      </c>
      <c r="B1348" s="110" t="str">
        <f t="array" ref="B1348">销售记录!P1347:S1353</f>
        <v/>
      </c>
      <c r="C1348" s="111" t="str">
        <f t="array" ref="C1348">销售记录!Q1347:T1353</f>
        <v/>
      </c>
      <c r="D1348" s="110" t="str">
        <f t="array" ref="D1348">销售记录!R1347:U1353</f>
        <v/>
      </c>
      <c r="E1348" s="112" t="str">
        <f>IF(A1348="","",SUMIF(进货明细!$A$3:$A$5000,A1348,进货明细!$F$3:$F$5000))</f>
        <v/>
      </c>
      <c r="F1348" s="113" t="str">
        <f t="shared" si="60"/>
        <v/>
      </c>
      <c r="G1348" s="114" t="str">
        <f>IF(E1348="","",SUMIF(进货明细!$A$3:$A$5000,A1348,进货明细!$H$3:$H$5000))</f>
        <v/>
      </c>
      <c r="H1348" s="112" t="str">
        <f>IF(A1348="","",SUMIF(销售记录!$A$3:$A$5000,A1348,销售记录!$F$3:$F$5000))</f>
        <v/>
      </c>
      <c r="I1348" s="114" t="str">
        <f>IF(H1348="","",SUMIF(销售记录!$A$3:$A$5000,A1348,销售记录!$H$3:$H$5000))</f>
        <v/>
      </c>
      <c r="J1348" s="119" t="str">
        <f t="shared" si="61"/>
        <v/>
      </c>
      <c r="K1348" s="114" t="str">
        <f t="shared" si="62"/>
        <v/>
      </c>
      <c r="L1348" s="96"/>
    </row>
    <row r="1349" customHeight="1" spans="1:12">
      <c r="A1349" s="110" t="str">
        <f t="array" ref="A1349">销售记录!O1348:R1354</f>
        <v/>
      </c>
      <c r="B1349" s="110" t="str">
        <f t="array" ref="B1349">销售记录!P1348:S1354</f>
        <v/>
      </c>
      <c r="C1349" s="111" t="str">
        <f t="array" ref="C1349">销售记录!Q1348:T1354</f>
        <v/>
      </c>
      <c r="D1349" s="110" t="str">
        <f t="array" ref="D1349">销售记录!R1348:U1354</f>
        <v/>
      </c>
      <c r="E1349" s="112" t="str">
        <f>IF(A1349="","",SUMIF(进货明细!$A$3:$A$5000,A1349,进货明细!$F$3:$F$5000))</f>
        <v/>
      </c>
      <c r="F1349" s="113" t="str">
        <f t="shared" ref="F1349:F1412" si="63">IF(E1349="","",G1349/E1349)</f>
        <v/>
      </c>
      <c r="G1349" s="114" t="str">
        <f>IF(E1349="","",SUMIF(进货明细!$A$3:$A$5000,A1349,进货明细!$H$3:$H$5000))</f>
        <v/>
      </c>
      <c r="H1349" s="112" t="str">
        <f>IF(A1349="","",SUMIF(销售记录!$A$3:$A$5000,A1349,销售记录!$F$3:$F$5000))</f>
        <v/>
      </c>
      <c r="I1349" s="114" t="str">
        <f>IF(H1349="","",SUMIF(销售记录!$A$3:$A$5000,A1349,销售记录!$H$3:$H$5000))</f>
        <v/>
      </c>
      <c r="J1349" s="119" t="str">
        <f t="shared" ref="J1349:J1412" si="64">IF(E1349="","",E1349-H1349)</f>
        <v/>
      </c>
      <c r="K1349" s="114" t="str">
        <f t="shared" ref="K1349:K1412" si="65">IF(ISERROR(I1349-G1349*H1349/E1349),"",I1349-G1349*H1349/E1349)</f>
        <v/>
      </c>
      <c r="L1349" s="96"/>
    </row>
    <row r="1350" customHeight="1" spans="1:12">
      <c r="A1350" s="110" t="str">
        <f t="array" ref="A1350">销售记录!O1349:R1355</f>
        <v/>
      </c>
      <c r="B1350" s="110" t="str">
        <f t="array" ref="B1350">销售记录!P1349:S1355</f>
        <v/>
      </c>
      <c r="C1350" s="111" t="str">
        <f t="array" ref="C1350">销售记录!Q1349:T1355</f>
        <v/>
      </c>
      <c r="D1350" s="110" t="str">
        <f t="array" ref="D1350">销售记录!R1349:U1355</f>
        <v/>
      </c>
      <c r="E1350" s="112" t="str">
        <f>IF(A1350="","",SUMIF(进货明细!$A$3:$A$5000,A1350,进货明细!$F$3:$F$5000))</f>
        <v/>
      </c>
      <c r="F1350" s="113" t="str">
        <f t="shared" si="63"/>
        <v/>
      </c>
      <c r="G1350" s="114" t="str">
        <f>IF(E1350="","",SUMIF(进货明细!$A$3:$A$5000,A1350,进货明细!$H$3:$H$5000))</f>
        <v/>
      </c>
      <c r="H1350" s="112" t="str">
        <f>IF(A1350="","",SUMIF(销售记录!$A$3:$A$5000,A1350,销售记录!$F$3:$F$5000))</f>
        <v/>
      </c>
      <c r="I1350" s="114" t="str">
        <f>IF(H1350="","",SUMIF(销售记录!$A$3:$A$5000,A1350,销售记录!$H$3:$H$5000))</f>
        <v/>
      </c>
      <c r="J1350" s="119" t="str">
        <f t="shared" si="64"/>
        <v/>
      </c>
      <c r="K1350" s="114" t="str">
        <f t="shared" si="65"/>
        <v/>
      </c>
      <c r="L1350" s="96"/>
    </row>
    <row r="1351" customHeight="1" spans="1:12">
      <c r="A1351" s="110" t="str">
        <f t="array" ref="A1351">销售记录!O1350:R1356</f>
        <v/>
      </c>
      <c r="B1351" s="110" t="str">
        <f t="array" ref="B1351">销售记录!P1350:S1356</f>
        <v/>
      </c>
      <c r="C1351" s="111" t="str">
        <f t="array" ref="C1351">销售记录!Q1350:T1356</f>
        <v/>
      </c>
      <c r="D1351" s="110" t="str">
        <f t="array" ref="D1351">销售记录!R1350:U1356</f>
        <v/>
      </c>
      <c r="E1351" s="112" t="str">
        <f>IF(A1351="","",SUMIF(进货明细!$A$3:$A$5000,A1351,进货明细!$F$3:$F$5000))</f>
        <v/>
      </c>
      <c r="F1351" s="113" t="str">
        <f t="shared" si="63"/>
        <v/>
      </c>
      <c r="G1351" s="114" t="str">
        <f>IF(E1351="","",SUMIF(进货明细!$A$3:$A$5000,A1351,进货明细!$H$3:$H$5000))</f>
        <v/>
      </c>
      <c r="H1351" s="112" t="str">
        <f>IF(A1351="","",SUMIF(销售记录!$A$3:$A$5000,A1351,销售记录!$F$3:$F$5000))</f>
        <v/>
      </c>
      <c r="I1351" s="114" t="str">
        <f>IF(H1351="","",SUMIF(销售记录!$A$3:$A$5000,A1351,销售记录!$H$3:$H$5000))</f>
        <v/>
      </c>
      <c r="J1351" s="119" t="str">
        <f t="shared" si="64"/>
        <v/>
      </c>
      <c r="K1351" s="114" t="str">
        <f t="shared" si="65"/>
        <v/>
      </c>
      <c r="L1351" s="96"/>
    </row>
    <row r="1352" customHeight="1" spans="1:12">
      <c r="A1352" s="110" t="str">
        <f t="array" ref="A1352">销售记录!O1351:R1357</f>
        <v/>
      </c>
      <c r="B1352" s="110" t="str">
        <f t="array" ref="B1352">销售记录!P1351:S1357</f>
        <v/>
      </c>
      <c r="C1352" s="111" t="str">
        <f t="array" ref="C1352">销售记录!Q1351:T1357</f>
        <v/>
      </c>
      <c r="D1352" s="110" t="str">
        <f t="array" ref="D1352">销售记录!R1351:U1357</f>
        <v/>
      </c>
      <c r="E1352" s="112" t="str">
        <f>IF(A1352="","",SUMIF(进货明细!$A$3:$A$5000,A1352,进货明细!$F$3:$F$5000))</f>
        <v/>
      </c>
      <c r="F1352" s="113" t="str">
        <f t="shared" si="63"/>
        <v/>
      </c>
      <c r="G1352" s="114" t="str">
        <f>IF(E1352="","",SUMIF(进货明细!$A$3:$A$5000,A1352,进货明细!$H$3:$H$5000))</f>
        <v/>
      </c>
      <c r="H1352" s="112" t="str">
        <f>IF(A1352="","",SUMIF(销售记录!$A$3:$A$5000,A1352,销售记录!$F$3:$F$5000))</f>
        <v/>
      </c>
      <c r="I1352" s="114" t="str">
        <f>IF(H1352="","",SUMIF(销售记录!$A$3:$A$5000,A1352,销售记录!$H$3:$H$5000))</f>
        <v/>
      </c>
      <c r="J1352" s="119" t="str">
        <f t="shared" si="64"/>
        <v/>
      </c>
      <c r="K1352" s="114" t="str">
        <f t="shared" si="65"/>
        <v/>
      </c>
      <c r="L1352" s="96"/>
    </row>
    <row r="1353" customHeight="1" spans="1:12">
      <c r="A1353" s="110" t="str">
        <f t="array" ref="A1353">销售记录!O1352:R1358</f>
        <v/>
      </c>
      <c r="B1353" s="110" t="str">
        <f t="array" ref="B1353">销售记录!P1352:S1358</f>
        <v/>
      </c>
      <c r="C1353" s="111" t="str">
        <f t="array" ref="C1353">销售记录!Q1352:T1358</f>
        <v/>
      </c>
      <c r="D1353" s="110" t="str">
        <f t="array" ref="D1353">销售记录!R1352:U1358</f>
        <v/>
      </c>
      <c r="E1353" s="112" t="str">
        <f>IF(A1353="","",SUMIF(进货明细!$A$3:$A$5000,A1353,进货明细!$F$3:$F$5000))</f>
        <v/>
      </c>
      <c r="F1353" s="113" t="str">
        <f t="shared" si="63"/>
        <v/>
      </c>
      <c r="G1353" s="114" t="str">
        <f>IF(E1353="","",SUMIF(进货明细!$A$3:$A$5000,A1353,进货明细!$H$3:$H$5000))</f>
        <v/>
      </c>
      <c r="H1353" s="112" t="str">
        <f>IF(A1353="","",SUMIF(销售记录!$A$3:$A$5000,A1353,销售记录!$F$3:$F$5000))</f>
        <v/>
      </c>
      <c r="I1353" s="114" t="str">
        <f>IF(H1353="","",SUMIF(销售记录!$A$3:$A$5000,A1353,销售记录!$H$3:$H$5000))</f>
        <v/>
      </c>
      <c r="J1353" s="119" t="str">
        <f t="shared" si="64"/>
        <v/>
      </c>
      <c r="K1353" s="114" t="str">
        <f t="shared" si="65"/>
        <v/>
      </c>
      <c r="L1353" s="96"/>
    </row>
    <row r="1354" customHeight="1" spans="1:12">
      <c r="A1354" s="110" t="str">
        <f t="array" ref="A1354">销售记录!O1353:R1359</f>
        <v/>
      </c>
      <c r="B1354" s="110" t="str">
        <f t="array" ref="B1354">销售记录!P1353:S1359</f>
        <v/>
      </c>
      <c r="C1354" s="111" t="str">
        <f t="array" ref="C1354">销售记录!Q1353:T1359</f>
        <v/>
      </c>
      <c r="D1354" s="110" t="str">
        <f t="array" ref="D1354">销售记录!R1353:U1359</f>
        <v/>
      </c>
      <c r="E1354" s="112" t="str">
        <f>IF(A1354="","",SUMIF(进货明细!$A$3:$A$5000,A1354,进货明细!$F$3:$F$5000))</f>
        <v/>
      </c>
      <c r="F1354" s="113" t="str">
        <f t="shared" si="63"/>
        <v/>
      </c>
      <c r="G1354" s="114" t="str">
        <f>IF(E1354="","",SUMIF(进货明细!$A$3:$A$5000,A1354,进货明细!$H$3:$H$5000))</f>
        <v/>
      </c>
      <c r="H1354" s="112" t="str">
        <f>IF(A1354="","",SUMIF(销售记录!$A$3:$A$5000,A1354,销售记录!$F$3:$F$5000))</f>
        <v/>
      </c>
      <c r="I1354" s="114" t="str">
        <f>IF(H1354="","",SUMIF(销售记录!$A$3:$A$5000,A1354,销售记录!$H$3:$H$5000))</f>
        <v/>
      </c>
      <c r="J1354" s="119" t="str">
        <f t="shared" si="64"/>
        <v/>
      </c>
      <c r="K1354" s="114" t="str">
        <f t="shared" si="65"/>
        <v/>
      </c>
      <c r="L1354" s="96"/>
    </row>
    <row r="1355" customHeight="1" spans="1:12">
      <c r="A1355" s="110" t="str">
        <f t="array" ref="A1355">销售记录!O1354:R1360</f>
        <v/>
      </c>
      <c r="B1355" s="110" t="str">
        <f t="array" ref="B1355">销售记录!P1354:S1360</f>
        <v/>
      </c>
      <c r="C1355" s="111" t="str">
        <f t="array" ref="C1355">销售记录!Q1354:T1360</f>
        <v/>
      </c>
      <c r="D1355" s="110" t="str">
        <f t="array" ref="D1355">销售记录!R1354:U1360</f>
        <v/>
      </c>
      <c r="E1355" s="112" t="str">
        <f>IF(A1355="","",SUMIF(进货明细!$A$3:$A$5000,A1355,进货明细!$F$3:$F$5000))</f>
        <v/>
      </c>
      <c r="F1355" s="113" t="str">
        <f t="shared" si="63"/>
        <v/>
      </c>
      <c r="G1355" s="114" t="str">
        <f>IF(E1355="","",SUMIF(进货明细!$A$3:$A$5000,A1355,进货明细!$H$3:$H$5000))</f>
        <v/>
      </c>
      <c r="H1355" s="112" t="str">
        <f>IF(A1355="","",SUMIF(销售记录!$A$3:$A$5000,A1355,销售记录!$F$3:$F$5000))</f>
        <v/>
      </c>
      <c r="I1355" s="114" t="str">
        <f>IF(H1355="","",SUMIF(销售记录!$A$3:$A$5000,A1355,销售记录!$H$3:$H$5000))</f>
        <v/>
      </c>
      <c r="J1355" s="119" t="str">
        <f t="shared" si="64"/>
        <v/>
      </c>
      <c r="K1355" s="114" t="str">
        <f t="shared" si="65"/>
        <v/>
      </c>
      <c r="L1355" s="96"/>
    </row>
    <row r="1356" customHeight="1" spans="1:12">
      <c r="A1356" s="110" t="str">
        <f t="array" ref="A1356">销售记录!O1355:R1361</f>
        <v/>
      </c>
      <c r="B1356" s="110" t="str">
        <f t="array" ref="B1356">销售记录!P1355:S1361</f>
        <v/>
      </c>
      <c r="C1356" s="111" t="str">
        <f t="array" ref="C1356">销售记录!Q1355:T1361</f>
        <v/>
      </c>
      <c r="D1356" s="110" t="str">
        <f t="array" ref="D1356">销售记录!R1355:U1361</f>
        <v/>
      </c>
      <c r="E1356" s="112" t="str">
        <f>IF(A1356="","",SUMIF(进货明细!$A$3:$A$5000,A1356,进货明细!$F$3:$F$5000))</f>
        <v/>
      </c>
      <c r="F1356" s="113" t="str">
        <f t="shared" si="63"/>
        <v/>
      </c>
      <c r="G1356" s="114" t="str">
        <f>IF(E1356="","",SUMIF(进货明细!$A$3:$A$5000,A1356,进货明细!$H$3:$H$5000))</f>
        <v/>
      </c>
      <c r="H1356" s="112" t="str">
        <f>IF(A1356="","",SUMIF(销售记录!$A$3:$A$5000,A1356,销售记录!$F$3:$F$5000))</f>
        <v/>
      </c>
      <c r="I1356" s="114" t="str">
        <f>IF(H1356="","",SUMIF(销售记录!$A$3:$A$5000,A1356,销售记录!$H$3:$H$5000))</f>
        <v/>
      </c>
      <c r="J1356" s="119" t="str">
        <f t="shared" si="64"/>
        <v/>
      </c>
      <c r="K1356" s="114" t="str">
        <f t="shared" si="65"/>
        <v/>
      </c>
      <c r="L1356" s="96"/>
    </row>
    <row r="1357" customHeight="1" spans="1:12">
      <c r="A1357" s="110" t="str">
        <f t="array" ref="A1357">销售记录!O1356:R1362</f>
        <v/>
      </c>
      <c r="B1357" s="110" t="str">
        <f t="array" ref="B1357">销售记录!P1356:S1362</f>
        <v/>
      </c>
      <c r="C1357" s="111" t="str">
        <f t="array" ref="C1357">销售记录!Q1356:T1362</f>
        <v/>
      </c>
      <c r="D1357" s="110" t="str">
        <f t="array" ref="D1357">销售记录!R1356:U1362</f>
        <v/>
      </c>
      <c r="E1357" s="112" t="str">
        <f>IF(A1357="","",SUMIF(进货明细!$A$3:$A$5000,A1357,进货明细!$F$3:$F$5000))</f>
        <v/>
      </c>
      <c r="F1357" s="113" t="str">
        <f t="shared" si="63"/>
        <v/>
      </c>
      <c r="G1357" s="114" t="str">
        <f>IF(E1357="","",SUMIF(进货明细!$A$3:$A$5000,A1357,进货明细!$H$3:$H$5000))</f>
        <v/>
      </c>
      <c r="H1357" s="112" t="str">
        <f>IF(A1357="","",SUMIF(销售记录!$A$3:$A$5000,A1357,销售记录!$F$3:$F$5000))</f>
        <v/>
      </c>
      <c r="I1357" s="114" t="str">
        <f>IF(H1357="","",SUMIF(销售记录!$A$3:$A$5000,A1357,销售记录!$H$3:$H$5000))</f>
        <v/>
      </c>
      <c r="J1357" s="119" t="str">
        <f t="shared" si="64"/>
        <v/>
      </c>
      <c r="K1357" s="114" t="str">
        <f t="shared" si="65"/>
        <v/>
      </c>
      <c r="L1357" s="96"/>
    </row>
    <row r="1358" customHeight="1" spans="1:12">
      <c r="A1358" s="110" t="str">
        <f t="array" ref="A1358">销售记录!O1357:R1363</f>
        <v/>
      </c>
      <c r="B1358" s="110" t="str">
        <f t="array" ref="B1358">销售记录!P1357:S1363</f>
        <v/>
      </c>
      <c r="C1358" s="111" t="str">
        <f t="array" ref="C1358">销售记录!Q1357:T1363</f>
        <v/>
      </c>
      <c r="D1358" s="110" t="str">
        <f t="array" ref="D1358">销售记录!R1357:U1363</f>
        <v/>
      </c>
      <c r="E1358" s="112" t="str">
        <f>IF(A1358="","",SUMIF(进货明细!$A$3:$A$5000,A1358,进货明细!$F$3:$F$5000))</f>
        <v/>
      </c>
      <c r="F1358" s="113" t="str">
        <f t="shared" si="63"/>
        <v/>
      </c>
      <c r="G1358" s="114" t="str">
        <f>IF(E1358="","",SUMIF(进货明细!$A$3:$A$5000,A1358,进货明细!$H$3:$H$5000))</f>
        <v/>
      </c>
      <c r="H1358" s="112" t="str">
        <f>IF(A1358="","",SUMIF(销售记录!$A$3:$A$5000,A1358,销售记录!$F$3:$F$5000))</f>
        <v/>
      </c>
      <c r="I1358" s="114" t="str">
        <f>IF(H1358="","",SUMIF(销售记录!$A$3:$A$5000,A1358,销售记录!$H$3:$H$5000))</f>
        <v/>
      </c>
      <c r="J1358" s="119" t="str">
        <f t="shared" si="64"/>
        <v/>
      </c>
      <c r="K1358" s="114" t="str">
        <f t="shared" si="65"/>
        <v/>
      </c>
      <c r="L1358" s="96"/>
    </row>
    <row r="1359" customHeight="1" spans="1:12">
      <c r="A1359" s="110" t="str">
        <f t="array" ref="A1359">销售记录!O1358:R1364</f>
        <v/>
      </c>
      <c r="B1359" s="110" t="str">
        <f t="array" ref="B1359">销售记录!P1358:S1364</f>
        <v/>
      </c>
      <c r="C1359" s="111" t="str">
        <f t="array" ref="C1359">销售记录!Q1358:T1364</f>
        <v/>
      </c>
      <c r="D1359" s="110" t="str">
        <f t="array" ref="D1359">销售记录!R1358:U1364</f>
        <v/>
      </c>
      <c r="E1359" s="112" t="str">
        <f>IF(A1359="","",SUMIF(进货明细!$A$3:$A$5000,A1359,进货明细!$F$3:$F$5000))</f>
        <v/>
      </c>
      <c r="F1359" s="113" t="str">
        <f t="shared" si="63"/>
        <v/>
      </c>
      <c r="G1359" s="114" t="str">
        <f>IF(E1359="","",SUMIF(进货明细!$A$3:$A$5000,A1359,进货明细!$H$3:$H$5000))</f>
        <v/>
      </c>
      <c r="H1359" s="112" t="str">
        <f>IF(A1359="","",SUMIF(销售记录!$A$3:$A$5000,A1359,销售记录!$F$3:$F$5000))</f>
        <v/>
      </c>
      <c r="I1359" s="114" t="str">
        <f>IF(H1359="","",SUMIF(销售记录!$A$3:$A$5000,A1359,销售记录!$H$3:$H$5000))</f>
        <v/>
      </c>
      <c r="J1359" s="119" t="str">
        <f t="shared" si="64"/>
        <v/>
      </c>
      <c r="K1359" s="114" t="str">
        <f t="shared" si="65"/>
        <v/>
      </c>
      <c r="L1359" s="96"/>
    </row>
    <row r="1360" customHeight="1" spans="1:12">
      <c r="A1360" s="110" t="str">
        <f t="array" ref="A1360">销售记录!O1359:R1365</f>
        <v/>
      </c>
      <c r="B1360" s="110" t="str">
        <f t="array" ref="B1360">销售记录!P1359:S1365</f>
        <v/>
      </c>
      <c r="C1360" s="111" t="str">
        <f t="array" ref="C1360">销售记录!Q1359:T1365</f>
        <v/>
      </c>
      <c r="D1360" s="110" t="str">
        <f t="array" ref="D1360">销售记录!R1359:U1365</f>
        <v/>
      </c>
      <c r="E1360" s="112" t="str">
        <f>IF(A1360="","",SUMIF(进货明细!$A$3:$A$5000,A1360,进货明细!$F$3:$F$5000))</f>
        <v/>
      </c>
      <c r="F1360" s="113" t="str">
        <f t="shared" si="63"/>
        <v/>
      </c>
      <c r="G1360" s="114" t="str">
        <f>IF(E1360="","",SUMIF(进货明细!$A$3:$A$5000,A1360,进货明细!$H$3:$H$5000))</f>
        <v/>
      </c>
      <c r="H1360" s="112" t="str">
        <f>IF(A1360="","",SUMIF(销售记录!$A$3:$A$5000,A1360,销售记录!$F$3:$F$5000))</f>
        <v/>
      </c>
      <c r="I1360" s="114" t="str">
        <f>IF(H1360="","",SUMIF(销售记录!$A$3:$A$5000,A1360,销售记录!$H$3:$H$5000))</f>
        <v/>
      </c>
      <c r="J1360" s="119" t="str">
        <f t="shared" si="64"/>
        <v/>
      </c>
      <c r="K1360" s="114" t="str">
        <f t="shared" si="65"/>
        <v/>
      </c>
      <c r="L1360" s="96"/>
    </row>
    <row r="1361" customHeight="1" spans="1:12">
      <c r="A1361" s="110" t="str">
        <f t="array" ref="A1361">销售记录!O1360:R1366</f>
        <v/>
      </c>
      <c r="B1361" s="110" t="str">
        <f t="array" ref="B1361">销售记录!P1360:S1366</f>
        <v/>
      </c>
      <c r="C1361" s="111" t="str">
        <f t="array" ref="C1361">销售记录!Q1360:T1366</f>
        <v/>
      </c>
      <c r="D1361" s="110" t="str">
        <f t="array" ref="D1361">销售记录!R1360:U1366</f>
        <v/>
      </c>
      <c r="E1361" s="112" t="str">
        <f>IF(A1361="","",SUMIF(进货明细!$A$3:$A$5000,A1361,进货明细!$F$3:$F$5000))</f>
        <v/>
      </c>
      <c r="F1361" s="113" t="str">
        <f t="shared" si="63"/>
        <v/>
      </c>
      <c r="G1361" s="114" t="str">
        <f>IF(E1361="","",SUMIF(进货明细!$A$3:$A$5000,A1361,进货明细!$H$3:$H$5000))</f>
        <v/>
      </c>
      <c r="H1361" s="112" t="str">
        <f>IF(A1361="","",SUMIF(销售记录!$A$3:$A$5000,A1361,销售记录!$F$3:$F$5000))</f>
        <v/>
      </c>
      <c r="I1361" s="114" t="str">
        <f>IF(H1361="","",SUMIF(销售记录!$A$3:$A$5000,A1361,销售记录!$H$3:$H$5000))</f>
        <v/>
      </c>
      <c r="J1361" s="119" t="str">
        <f t="shared" si="64"/>
        <v/>
      </c>
      <c r="K1361" s="114" t="str">
        <f t="shared" si="65"/>
        <v/>
      </c>
      <c r="L1361" s="96"/>
    </row>
    <row r="1362" customHeight="1" spans="1:12">
      <c r="A1362" s="110" t="str">
        <f t="array" ref="A1362">销售记录!O1361:R1367</f>
        <v/>
      </c>
      <c r="B1362" s="110" t="str">
        <f t="array" ref="B1362">销售记录!P1361:S1367</f>
        <v/>
      </c>
      <c r="C1362" s="111" t="str">
        <f t="array" ref="C1362">销售记录!Q1361:T1367</f>
        <v/>
      </c>
      <c r="D1362" s="110" t="str">
        <f t="array" ref="D1362">销售记录!R1361:U1367</f>
        <v/>
      </c>
      <c r="E1362" s="112" t="str">
        <f>IF(A1362="","",SUMIF(进货明细!$A$3:$A$5000,A1362,进货明细!$F$3:$F$5000))</f>
        <v/>
      </c>
      <c r="F1362" s="113" t="str">
        <f t="shared" si="63"/>
        <v/>
      </c>
      <c r="G1362" s="114" t="str">
        <f>IF(E1362="","",SUMIF(进货明细!$A$3:$A$5000,A1362,进货明细!$H$3:$H$5000))</f>
        <v/>
      </c>
      <c r="H1362" s="112" t="str">
        <f>IF(A1362="","",SUMIF(销售记录!$A$3:$A$5000,A1362,销售记录!$F$3:$F$5000))</f>
        <v/>
      </c>
      <c r="I1362" s="114" t="str">
        <f>IF(H1362="","",SUMIF(销售记录!$A$3:$A$5000,A1362,销售记录!$H$3:$H$5000))</f>
        <v/>
      </c>
      <c r="J1362" s="119" t="str">
        <f t="shared" si="64"/>
        <v/>
      </c>
      <c r="K1362" s="114" t="str">
        <f t="shared" si="65"/>
        <v/>
      </c>
      <c r="L1362" s="96"/>
    </row>
    <row r="1363" customHeight="1" spans="1:12">
      <c r="A1363" s="110" t="str">
        <f t="array" ref="A1363">销售记录!O1362:R1368</f>
        <v/>
      </c>
      <c r="B1363" s="110" t="str">
        <f t="array" ref="B1363">销售记录!P1362:S1368</f>
        <v/>
      </c>
      <c r="C1363" s="111" t="str">
        <f t="array" ref="C1363">销售记录!Q1362:T1368</f>
        <v/>
      </c>
      <c r="D1363" s="110" t="str">
        <f t="array" ref="D1363">销售记录!R1362:U1368</f>
        <v/>
      </c>
      <c r="E1363" s="112" t="str">
        <f>IF(A1363="","",SUMIF(进货明细!$A$3:$A$5000,A1363,进货明细!$F$3:$F$5000))</f>
        <v/>
      </c>
      <c r="F1363" s="113" t="str">
        <f t="shared" si="63"/>
        <v/>
      </c>
      <c r="G1363" s="114" t="str">
        <f>IF(E1363="","",SUMIF(进货明细!$A$3:$A$5000,A1363,进货明细!$H$3:$H$5000))</f>
        <v/>
      </c>
      <c r="H1363" s="112" t="str">
        <f>IF(A1363="","",SUMIF(销售记录!$A$3:$A$5000,A1363,销售记录!$F$3:$F$5000))</f>
        <v/>
      </c>
      <c r="I1363" s="114" t="str">
        <f>IF(H1363="","",SUMIF(销售记录!$A$3:$A$5000,A1363,销售记录!$H$3:$H$5000))</f>
        <v/>
      </c>
      <c r="J1363" s="119" t="str">
        <f t="shared" si="64"/>
        <v/>
      </c>
      <c r="K1363" s="114" t="str">
        <f t="shared" si="65"/>
        <v/>
      </c>
      <c r="L1363" s="96"/>
    </row>
    <row r="1364" customHeight="1" spans="1:12">
      <c r="A1364" s="110" t="str">
        <f t="array" ref="A1364">销售记录!O1363:R1369</f>
        <v/>
      </c>
      <c r="B1364" s="110" t="str">
        <f t="array" ref="B1364">销售记录!P1363:S1369</f>
        <v/>
      </c>
      <c r="C1364" s="111" t="str">
        <f t="array" ref="C1364">销售记录!Q1363:T1369</f>
        <v/>
      </c>
      <c r="D1364" s="110" t="str">
        <f t="array" ref="D1364">销售记录!R1363:U1369</f>
        <v/>
      </c>
      <c r="E1364" s="112" t="str">
        <f>IF(A1364="","",SUMIF(进货明细!$A$3:$A$5000,A1364,进货明细!$F$3:$F$5000))</f>
        <v/>
      </c>
      <c r="F1364" s="113" t="str">
        <f t="shared" si="63"/>
        <v/>
      </c>
      <c r="G1364" s="114" t="str">
        <f>IF(E1364="","",SUMIF(进货明细!$A$3:$A$5000,A1364,进货明细!$H$3:$H$5000))</f>
        <v/>
      </c>
      <c r="H1364" s="112" t="str">
        <f>IF(A1364="","",SUMIF(销售记录!$A$3:$A$5000,A1364,销售记录!$F$3:$F$5000))</f>
        <v/>
      </c>
      <c r="I1364" s="114" t="str">
        <f>IF(H1364="","",SUMIF(销售记录!$A$3:$A$5000,A1364,销售记录!$H$3:$H$5000))</f>
        <v/>
      </c>
      <c r="J1364" s="119" t="str">
        <f t="shared" si="64"/>
        <v/>
      </c>
      <c r="K1364" s="114" t="str">
        <f t="shared" si="65"/>
        <v/>
      </c>
      <c r="L1364" s="96"/>
    </row>
    <row r="1365" customHeight="1" spans="1:12">
      <c r="A1365" s="110" t="str">
        <f t="array" ref="A1365">销售记录!O1364:R1370</f>
        <v/>
      </c>
      <c r="B1365" s="110" t="str">
        <f t="array" ref="B1365">销售记录!P1364:S1370</f>
        <v/>
      </c>
      <c r="C1365" s="111" t="str">
        <f t="array" ref="C1365">销售记录!Q1364:T1370</f>
        <v/>
      </c>
      <c r="D1365" s="110" t="str">
        <f t="array" ref="D1365">销售记录!R1364:U1370</f>
        <v/>
      </c>
      <c r="E1365" s="112" t="str">
        <f>IF(A1365="","",SUMIF(进货明细!$A$3:$A$5000,A1365,进货明细!$F$3:$F$5000))</f>
        <v/>
      </c>
      <c r="F1365" s="113" t="str">
        <f t="shared" si="63"/>
        <v/>
      </c>
      <c r="G1365" s="114" t="str">
        <f>IF(E1365="","",SUMIF(进货明细!$A$3:$A$5000,A1365,进货明细!$H$3:$H$5000))</f>
        <v/>
      </c>
      <c r="H1365" s="112" t="str">
        <f>IF(A1365="","",SUMIF(销售记录!$A$3:$A$5000,A1365,销售记录!$F$3:$F$5000))</f>
        <v/>
      </c>
      <c r="I1365" s="114" t="str">
        <f>IF(H1365="","",SUMIF(销售记录!$A$3:$A$5000,A1365,销售记录!$H$3:$H$5000))</f>
        <v/>
      </c>
      <c r="J1365" s="119" t="str">
        <f t="shared" si="64"/>
        <v/>
      </c>
      <c r="K1365" s="114" t="str">
        <f t="shared" si="65"/>
        <v/>
      </c>
      <c r="L1365" s="96"/>
    </row>
    <row r="1366" customHeight="1" spans="1:12">
      <c r="A1366" s="110" t="str">
        <f t="array" ref="A1366">销售记录!O1365:R1371</f>
        <v/>
      </c>
      <c r="B1366" s="110" t="str">
        <f t="array" ref="B1366">销售记录!P1365:S1371</f>
        <v/>
      </c>
      <c r="C1366" s="111" t="str">
        <f t="array" ref="C1366">销售记录!Q1365:T1371</f>
        <v/>
      </c>
      <c r="D1366" s="110" t="str">
        <f t="array" ref="D1366">销售记录!R1365:U1371</f>
        <v/>
      </c>
      <c r="E1366" s="112" t="str">
        <f>IF(A1366="","",SUMIF(进货明细!$A$3:$A$5000,A1366,进货明细!$F$3:$F$5000))</f>
        <v/>
      </c>
      <c r="F1366" s="113" t="str">
        <f t="shared" si="63"/>
        <v/>
      </c>
      <c r="G1366" s="114" t="str">
        <f>IF(E1366="","",SUMIF(进货明细!$A$3:$A$5000,A1366,进货明细!$H$3:$H$5000))</f>
        <v/>
      </c>
      <c r="H1366" s="112" t="str">
        <f>IF(A1366="","",SUMIF(销售记录!$A$3:$A$5000,A1366,销售记录!$F$3:$F$5000))</f>
        <v/>
      </c>
      <c r="I1366" s="114" t="str">
        <f>IF(H1366="","",SUMIF(销售记录!$A$3:$A$5000,A1366,销售记录!$H$3:$H$5000))</f>
        <v/>
      </c>
      <c r="J1366" s="119" t="str">
        <f t="shared" si="64"/>
        <v/>
      </c>
      <c r="K1366" s="114" t="str">
        <f t="shared" si="65"/>
        <v/>
      </c>
      <c r="L1366" s="96"/>
    </row>
    <row r="1367" customHeight="1" spans="1:12">
      <c r="A1367" s="110" t="str">
        <f t="array" ref="A1367">销售记录!O1366:R1372</f>
        <v/>
      </c>
      <c r="B1367" s="110" t="str">
        <f t="array" ref="B1367">销售记录!P1366:S1372</f>
        <v/>
      </c>
      <c r="C1367" s="111" t="str">
        <f t="array" ref="C1367">销售记录!Q1366:T1372</f>
        <v/>
      </c>
      <c r="D1367" s="110" t="str">
        <f t="array" ref="D1367">销售记录!R1366:U1372</f>
        <v/>
      </c>
      <c r="E1367" s="112" t="str">
        <f>IF(A1367="","",SUMIF(进货明细!$A$3:$A$5000,A1367,进货明细!$F$3:$F$5000))</f>
        <v/>
      </c>
      <c r="F1367" s="113" t="str">
        <f t="shared" si="63"/>
        <v/>
      </c>
      <c r="G1367" s="114" t="str">
        <f>IF(E1367="","",SUMIF(进货明细!$A$3:$A$5000,A1367,进货明细!$H$3:$H$5000))</f>
        <v/>
      </c>
      <c r="H1367" s="112" t="str">
        <f>IF(A1367="","",SUMIF(销售记录!$A$3:$A$5000,A1367,销售记录!$F$3:$F$5000))</f>
        <v/>
      </c>
      <c r="I1367" s="114" t="str">
        <f>IF(H1367="","",SUMIF(销售记录!$A$3:$A$5000,A1367,销售记录!$H$3:$H$5000))</f>
        <v/>
      </c>
      <c r="J1367" s="119" t="str">
        <f t="shared" si="64"/>
        <v/>
      </c>
      <c r="K1367" s="114" t="str">
        <f t="shared" si="65"/>
        <v/>
      </c>
      <c r="L1367" s="96"/>
    </row>
    <row r="1368" customHeight="1" spans="1:12">
      <c r="A1368" s="110" t="str">
        <f t="array" ref="A1368">销售记录!O1367:R1373</f>
        <v/>
      </c>
      <c r="B1368" s="110" t="str">
        <f t="array" ref="B1368">销售记录!P1367:S1373</f>
        <v/>
      </c>
      <c r="C1368" s="111" t="str">
        <f t="array" ref="C1368">销售记录!Q1367:T1373</f>
        <v/>
      </c>
      <c r="D1368" s="110" t="str">
        <f t="array" ref="D1368">销售记录!R1367:U1373</f>
        <v/>
      </c>
      <c r="E1368" s="112" t="str">
        <f>IF(A1368="","",SUMIF(进货明细!$A$3:$A$5000,A1368,进货明细!$F$3:$F$5000))</f>
        <v/>
      </c>
      <c r="F1368" s="113" t="str">
        <f t="shared" si="63"/>
        <v/>
      </c>
      <c r="G1368" s="114" t="str">
        <f>IF(E1368="","",SUMIF(进货明细!$A$3:$A$5000,A1368,进货明细!$H$3:$H$5000))</f>
        <v/>
      </c>
      <c r="H1368" s="112" t="str">
        <f>IF(A1368="","",SUMIF(销售记录!$A$3:$A$5000,A1368,销售记录!$F$3:$F$5000))</f>
        <v/>
      </c>
      <c r="I1368" s="114" t="str">
        <f>IF(H1368="","",SUMIF(销售记录!$A$3:$A$5000,A1368,销售记录!$H$3:$H$5000))</f>
        <v/>
      </c>
      <c r="J1368" s="119" t="str">
        <f t="shared" si="64"/>
        <v/>
      </c>
      <c r="K1368" s="114" t="str">
        <f t="shared" si="65"/>
        <v/>
      </c>
      <c r="L1368" s="96"/>
    </row>
    <row r="1369" customHeight="1" spans="1:12">
      <c r="A1369" s="110" t="str">
        <f t="array" ref="A1369">销售记录!O1368:R1374</f>
        <v/>
      </c>
      <c r="B1369" s="110" t="str">
        <f t="array" ref="B1369">销售记录!P1368:S1374</f>
        <v/>
      </c>
      <c r="C1369" s="111" t="str">
        <f t="array" ref="C1369">销售记录!Q1368:T1374</f>
        <v/>
      </c>
      <c r="D1369" s="110" t="str">
        <f t="array" ref="D1369">销售记录!R1368:U1374</f>
        <v/>
      </c>
      <c r="E1369" s="112" t="str">
        <f>IF(A1369="","",SUMIF(进货明细!$A$3:$A$5000,A1369,进货明细!$F$3:$F$5000))</f>
        <v/>
      </c>
      <c r="F1369" s="113" t="str">
        <f t="shared" si="63"/>
        <v/>
      </c>
      <c r="G1369" s="114" t="str">
        <f>IF(E1369="","",SUMIF(进货明细!$A$3:$A$5000,A1369,进货明细!$H$3:$H$5000))</f>
        <v/>
      </c>
      <c r="H1369" s="112" t="str">
        <f>IF(A1369="","",SUMIF(销售记录!$A$3:$A$5000,A1369,销售记录!$F$3:$F$5000))</f>
        <v/>
      </c>
      <c r="I1369" s="114" t="str">
        <f>IF(H1369="","",SUMIF(销售记录!$A$3:$A$5000,A1369,销售记录!$H$3:$H$5000))</f>
        <v/>
      </c>
      <c r="J1369" s="119" t="str">
        <f t="shared" si="64"/>
        <v/>
      </c>
      <c r="K1369" s="114" t="str">
        <f t="shared" si="65"/>
        <v/>
      </c>
      <c r="L1369" s="96"/>
    </row>
    <row r="1370" customHeight="1" spans="1:12">
      <c r="A1370" s="110" t="str">
        <f t="array" ref="A1370">销售记录!O1369:R1375</f>
        <v/>
      </c>
      <c r="B1370" s="110" t="str">
        <f t="array" ref="B1370">销售记录!P1369:S1375</f>
        <v/>
      </c>
      <c r="C1370" s="111" t="str">
        <f t="array" ref="C1370">销售记录!Q1369:T1375</f>
        <v/>
      </c>
      <c r="D1370" s="110" t="str">
        <f t="array" ref="D1370">销售记录!R1369:U1375</f>
        <v/>
      </c>
      <c r="E1370" s="112" t="str">
        <f>IF(A1370="","",SUMIF(进货明细!$A$3:$A$5000,A1370,进货明细!$F$3:$F$5000))</f>
        <v/>
      </c>
      <c r="F1370" s="113" t="str">
        <f t="shared" si="63"/>
        <v/>
      </c>
      <c r="G1370" s="114" t="str">
        <f>IF(E1370="","",SUMIF(进货明细!$A$3:$A$5000,A1370,进货明细!$H$3:$H$5000))</f>
        <v/>
      </c>
      <c r="H1370" s="112" t="str">
        <f>IF(A1370="","",SUMIF(销售记录!$A$3:$A$5000,A1370,销售记录!$F$3:$F$5000))</f>
        <v/>
      </c>
      <c r="I1370" s="114" t="str">
        <f>IF(H1370="","",SUMIF(销售记录!$A$3:$A$5000,A1370,销售记录!$H$3:$H$5000))</f>
        <v/>
      </c>
      <c r="J1370" s="119" t="str">
        <f t="shared" si="64"/>
        <v/>
      </c>
      <c r="K1370" s="114" t="str">
        <f t="shared" si="65"/>
        <v/>
      </c>
      <c r="L1370" s="96"/>
    </row>
    <row r="1371" customHeight="1" spans="1:12">
      <c r="A1371" s="110" t="str">
        <f t="array" ref="A1371">销售记录!O1370:R1376</f>
        <v/>
      </c>
      <c r="B1371" s="110" t="str">
        <f t="array" ref="B1371">销售记录!P1370:S1376</f>
        <v/>
      </c>
      <c r="C1371" s="111" t="str">
        <f t="array" ref="C1371">销售记录!Q1370:T1376</f>
        <v/>
      </c>
      <c r="D1371" s="110" t="str">
        <f t="array" ref="D1371">销售记录!R1370:U1376</f>
        <v/>
      </c>
      <c r="E1371" s="112" t="str">
        <f>IF(A1371="","",SUMIF(进货明细!$A$3:$A$5000,A1371,进货明细!$F$3:$F$5000))</f>
        <v/>
      </c>
      <c r="F1371" s="113" t="str">
        <f t="shared" si="63"/>
        <v/>
      </c>
      <c r="G1371" s="114" t="str">
        <f>IF(E1371="","",SUMIF(进货明细!$A$3:$A$5000,A1371,进货明细!$H$3:$H$5000))</f>
        <v/>
      </c>
      <c r="H1371" s="112" t="str">
        <f>IF(A1371="","",SUMIF(销售记录!$A$3:$A$5000,A1371,销售记录!$F$3:$F$5000))</f>
        <v/>
      </c>
      <c r="I1371" s="114" t="str">
        <f>IF(H1371="","",SUMIF(销售记录!$A$3:$A$5000,A1371,销售记录!$H$3:$H$5000))</f>
        <v/>
      </c>
      <c r="J1371" s="119" t="str">
        <f t="shared" si="64"/>
        <v/>
      </c>
      <c r="K1371" s="114" t="str">
        <f t="shared" si="65"/>
        <v/>
      </c>
      <c r="L1371" s="96"/>
    </row>
    <row r="1372" customHeight="1" spans="1:12">
      <c r="A1372" s="110" t="str">
        <f t="array" ref="A1372">销售记录!O1371:R1377</f>
        <v/>
      </c>
      <c r="B1372" s="110" t="str">
        <f t="array" ref="B1372">销售记录!P1371:S1377</f>
        <v/>
      </c>
      <c r="C1372" s="111" t="str">
        <f t="array" ref="C1372">销售记录!Q1371:T1377</f>
        <v/>
      </c>
      <c r="D1372" s="110" t="str">
        <f t="array" ref="D1372">销售记录!R1371:U1377</f>
        <v/>
      </c>
      <c r="E1372" s="112" t="str">
        <f>IF(A1372="","",SUMIF(进货明细!$A$3:$A$5000,A1372,进货明细!$F$3:$F$5000))</f>
        <v/>
      </c>
      <c r="F1372" s="113" t="str">
        <f t="shared" si="63"/>
        <v/>
      </c>
      <c r="G1372" s="114" t="str">
        <f>IF(E1372="","",SUMIF(进货明细!$A$3:$A$5000,A1372,进货明细!$H$3:$H$5000))</f>
        <v/>
      </c>
      <c r="H1372" s="112" t="str">
        <f>IF(A1372="","",SUMIF(销售记录!$A$3:$A$5000,A1372,销售记录!$F$3:$F$5000))</f>
        <v/>
      </c>
      <c r="I1372" s="114" t="str">
        <f>IF(H1372="","",SUMIF(销售记录!$A$3:$A$5000,A1372,销售记录!$H$3:$H$5000))</f>
        <v/>
      </c>
      <c r="J1372" s="119" t="str">
        <f t="shared" si="64"/>
        <v/>
      </c>
      <c r="K1372" s="114" t="str">
        <f t="shared" si="65"/>
        <v/>
      </c>
      <c r="L1372" s="96"/>
    </row>
    <row r="1373" customHeight="1" spans="1:12">
      <c r="A1373" s="110" t="str">
        <f t="array" ref="A1373">销售记录!O1372:R1378</f>
        <v/>
      </c>
      <c r="B1373" s="110" t="str">
        <f t="array" ref="B1373">销售记录!P1372:S1378</f>
        <v/>
      </c>
      <c r="C1373" s="111" t="str">
        <f t="array" ref="C1373">销售记录!Q1372:T1378</f>
        <v/>
      </c>
      <c r="D1373" s="110" t="str">
        <f t="array" ref="D1373">销售记录!R1372:U1378</f>
        <v/>
      </c>
      <c r="E1373" s="112" t="str">
        <f>IF(A1373="","",SUMIF(进货明细!$A$3:$A$5000,A1373,进货明细!$F$3:$F$5000))</f>
        <v/>
      </c>
      <c r="F1373" s="113" t="str">
        <f t="shared" si="63"/>
        <v/>
      </c>
      <c r="G1373" s="114" t="str">
        <f>IF(E1373="","",SUMIF(进货明细!$A$3:$A$5000,A1373,进货明细!$H$3:$H$5000))</f>
        <v/>
      </c>
      <c r="H1373" s="112" t="str">
        <f>IF(A1373="","",SUMIF(销售记录!$A$3:$A$5000,A1373,销售记录!$F$3:$F$5000))</f>
        <v/>
      </c>
      <c r="I1373" s="114" t="str">
        <f>IF(H1373="","",SUMIF(销售记录!$A$3:$A$5000,A1373,销售记录!$H$3:$H$5000))</f>
        <v/>
      </c>
      <c r="J1373" s="119" t="str">
        <f t="shared" si="64"/>
        <v/>
      </c>
      <c r="K1373" s="114" t="str">
        <f t="shared" si="65"/>
        <v/>
      </c>
      <c r="L1373" s="96"/>
    </row>
    <row r="1374" customHeight="1" spans="1:12">
      <c r="A1374" s="110" t="str">
        <f t="array" ref="A1374">销售记录!O1373:R1379</f>
        <v/>
      </c>
      <c r="B1374" s="110" t="str">
        <f t="array" ref="B1374">销售记录!P1373:S1379</f>
        <v/>
      </c>
      <c r="C1374" s="111" t="str">
        <f t="array" ref="C1374">销售记录!Q1373:T1379</f>
        <v/>
      </c>
      <c r="D1374" s="110" t="str">
        <f t="array" ref="D1374">销售记录!R1373:U1379</f>
        <v/>
      </c>
      <c r="E1374" s="112" t="str">
        <f>IF(A1374="","",SUMIF(进货明细!$A$3:$A$5000,A1374,进货明细!$F$3:$F$5000))</f>
        <v/>
      </c>
      <c r="F1374" s="113" t="str">
        <f t="shared" si="63"/>
        <v/>
      </c>
      <c r="G1374" s="114" t="str">
        <f>IF(E1374="","",SUMIF(进货明细!$A$3:$A$5000,A1374,进货明细!$H$3:$H$5000))</f>
        <v/>
      </c>
      <c r="H1374" s="112" t="str">
        <f>IF(A1374="","",SUMIF(销售记录!$A$3:$A$5000,A1374,销售记录!$F$3:$F$5000))</f>
        <v/>
      </c>
      <c r="I1374" s="114" t="str">
        <f>IF(H1374="","",SUMIF(销售记录!$A$3:$A$5000,A1374,销售记录!$H$3:$H$5000))</f>
        <v/>
      </c>
      <c r="J1374" s="119" t="str">
        <f t="shared" si="64"/>
        <v/>
      </c>
      <c r="K1374" s="114" t="str">
        <f t="shared" si="65"/>
        <v/>
      </c>
      <c r="L1374" s="96"/>
    </row>
    <row r="1375" customHeight="1" spans="1:12">
      <c r="A1375" s="110" t="str">
        <f t="array" ref="A1375">销售记录!O1374:R1380</f>
        <v/>
      </c>
      <c r="B1375" s="110" t="str">
        <f t="array" ref="B1375">销售记录!P1374:S1380</f>
        <v/>
      </c>
      <c r="C1375" s="111" t="str">
        <f t="array" ref="C1375">销售记录!Q1374:T1380</f>
        <v/>
      </c>
      <c r="D1375" s="110" t="str">
        <f t="array" ref="D1375">销售记录!R1374:U1380</f>
        <v/>
      </c>
      <c r="E1375" s="112" t="str">
        <f>IF(A1375="","",SUMIF(进货明细!$A$3:$A$5000,A1375,进货明细!$F$3:$F$5000))</f>
        <v/>
      </c>
      <c r="F1375" s="113" t="str">
        <f t="shared" si="63"/>
        <v/>
      </c>
      <c r="G1375" s="114" t="str">
        <f>IF(E1375="","",SUMIF(进货明细!$A$3:$A$5000,A1375,进货明细!$H$3:$H$5000))</f>
        <v/>
      </c>
      <c r="H1375" s="112" t="str">
        <f>IF(A1375="","",SUMIF(销售记录!$A$3:$A$5000,A1375,销售记录!$F$3:$F$5000))</f>
        <v/>
      </c>
      <c r="I1375" s="114" t="str">
        <f>IF(H1375="","",SUMIF(销售记录!$A$3:$A$5000,A1375,销售记录!$H$3:$H$5000))</f>
        <v/>
      </c>
      <c r="J1375" s="119" t="str">
        <f t="shared" si="64"/>
        <v/>
      </c>
      <c r="K1375" s="114" t="str">
        <f t="shared" si="65"/>
        <v/>
      </c>
      <c r="L1375" s="96"/>
    </row>
    <row r="1376" customHeight="1" spans="1:12">
      <c r="A1376" s="110" t="str">
        <f t="array" ref="A1376">销售记录!O1375:R1381</f>
        <v/>
      </c>
      <c r="B1376" s="110" t="str">
        <f t="array" ref="B1376">销售记录!P1375:S1381</f>
        <v/>
      </c>
      <c r="C1376" s="111" t="str">
        <f t="array" ref="C1376">销售记录!Q1375:T1381</f>
        <v/>
      </c>
      <c r="D1376" s="110" t="str">
        <f t="array" ref="D1376">销售记录!R1375:U1381</f>
        <v/>
      </c>
      <c r="E1376" s="112" t="str">
        <f>IF(A1376="","",SUMIF(进货明细!$A$3:$A$5000,A1376,进货明细!$F$3:$F$5000))</f>
        <v/>
      </c>
      <c r="F1376" s="113" t="str">
        <f t="shared" si="63"/>
        <v/>
      </c>
      <c r="G1376" s="114" t="str">
        <f>IF(E1376="","",SUMIF(进货明细!$A$3:$A$5000,A1376,进货明细!$H$3:$H$5000))</f>
        <v/>
      </c>
      <c r="H1376" s="112" t="str">
        <f>IF(A1376="","",SUMIF(销售记录!$A$3:$A$5000,A1376,销售记录!$F$3:$F$5000))</f>
        <v/>
      </c>
      <c r="I1376" s="114" t="str">
        <f>IF(H1376="","",SUMIF(销售记录!$A$3:$A$5000,A1376,销售记录!$H$3:$H$5000))</f>
        <v/>
      </c>
      <c r="J1376" s="119" t="str">
        <f t="shared" si="64"/>
        <v/>
      </c>
      <c r="K1376" s="114" t="str">
        <f t="shared" si="65"/>
        <v/>
      </c>
      <c r="L1376" s="96"/>
    </row>
    <row r="1377" customHeight="1" spans="1:12">
      <c r="A1377" s="110" t="str">
        <f t="array" ref="A1377">销售记录!O1376:R1382</f>
        <v/>
      </c>
      <c r="B1377" s="110" t="str">
        <f t="array" ref="B1377">销售记录!P1376:S1382</f>
        <v/>
      </c>
      <c r="C1377" s="111" t="str">
        <f t="array" ref="C1377">销售记录!Q1376:T1382</f>
        <v/>
      </c>
      <c r="D1377" s="110" t="str">
        <f t="array" ref="D1377">销售记录!R1376:U1382</f>
        <v/>
      </c>
      <c r="E1377" s="112" t="str">
        <f>IF(A1377="","",SUMIF(进货明细!$A$3:$A$5000,A1377,进货明细!$F$3:$F$5000))</f>
        <v/>
      </c>
      <c r="F1377" s="113" t="str">
        <f t="shared" si="63"/>
        <v/>
      </c>
      <c r="G1377" s="114" t="str">
        <f>IF(E1377="","",SUMIF(进货明细!$A$3:$A$5000,A1377,进货明细!$H$3:$H$5000))</f>
        <v/>
      </c>
      <c r="H1377" s="112" t="str">
        <f>IF(A1377="","",SUMIF(销售记录!$A$3:$A$5000,A1377,销售记录!$F$3:$F$5000))</f>
        <v/>
      </c>
      <c r="I1377" s="114" t="str">
        <f>IF(H1377="","",SUMIF(销售记录!$A$3:$A$5000,A1377,销售记录!$H$3:$H$5000))</f>
        <v/>
      </c>
      <c r="J1377" s="119" t="str">
        <f t="shared" si="64"/>
        <v/>
      </c>
      <c r="K1377" s="114" t="str">
        <f t="shared" si="65"/>
        <v/>
      </c>
      <c r="L1377" s="96"/>
    </row>
    <row r="1378" customHeight="1" spans="1:12">
      <c r="A1378" s="110" t="str">
        <f t="array" ref="A1378">销售记录!O1377:R1383</f>
        <v/>
      </c>
      <c r="B1378" s="110" t="str">
        <f t="array" ref="B1378">销售记录!P1377:S1383</f>
        <v/>
      </c>
      <c r="C1378" s="111" t="str">
        <f t="array" ref="C1378">销售记录!Q1377:T1383</f>
        <v/>
      </c>
      <c r="D1378" s="110" t="str">
        <f t="array" ref="D1378">销售记录!R1377:U1383</f>
        <v/>
      </c>
      <c r="E1378" s="112" t="str">
        <f>IF(A1378="","",SUMIF(进货明细!$A$3:$A$5000,A1378,进货明细!$F$3:$F$5000))</f>
        <v/>
      </c>
      <c r="F1378" s="113" t="str">
        <f t="shared" si="63"/>
        <v/>
      </c>
      <c r="G1378" s="114" t="str">
        <f>IF(E1378="","",SUMIF(进货明细!$A$3:$A$5000,A1378,进货明细!$H$3:$H$5000))</f>
        <v/>
      </c>
      <c r="H1378" s="112" t="str">
        <f>IF(A1378="","",SUMIF(销售记录!$A$3:$A$5000,A1378,销售记录!$F$3:$F$5000))</f>
        <v/>
      </c>
      <c r="I1378" s="114" t="str">
        <f>IF(H1378="","",SUMIF(销售记录!$A$3:$A$5000,A1378,销售记录!$H$3:$H$5000))</f>
        <v/>
      </c>
      <c r="J1378" s="119" t="str">
        <f t="shared" si="64"/>
        <v/>
      </c>
      <c r="K1378" s="114" t="str">
        <f t="shared" si="65"/>
        <v/>
      </c>
      <c r="L1378" s="96"/>
    </row>
    <row r="1379" customHeight="1" spans="1:12">
      <c r="A1379" s="110" t="str">
        <f t="array" ref="A1379">销售记录!O1378:R1384</f>
        <v/>
      </c>
      <c r="B1379" s="110" t="str">
        <f t="array" ref="B1379">销售记录!P1378:S1384</f>
        <v/>
      </c>
      <c r="C1379" s="111" t="str">
        <f t="array" ref="C1379">销售记录!Q1378:T1384</f>
        <v/>
      </c>
      <c r="D1379" s="110" t="str">
        <f t="array" ref="D1379">销售记录!R1378:U1384</f>
        <v/>
      </c>
      <c r="E1379" s="112" t="str">
        <f>IF(A1379="","",SUMIF(进货明细!$A$3:$A$5000,A1379,进货明细!$F$3:$F$5000))</f>
        <v/>
      </c>
      <c r="F1379" s="113" t="str">
        <f t="shared" si="63"/>
        <v/>
      </c>
      <c r="G1379" s="114" t="str">
        <f>IF(E1379="","",SUMIF(进货明细!$A$3:$A$5000,A1379,进货明细!$H$3:$H$5000))</f>
        <v/>
      </c>
      <c r="H1379" s="112" t="str">
        <f>IF(A1379="","",SUMIF(销售记录!$A$3:$A$5000,A1379,销售记录!$F$3:$F$5000))</f>
        <v/>
      </c>
      <c r="I1379" s="114" t="str">
        <f>IF(H1379="","",SUMIF(销售记录!$A$3:$A$5000,A1379,销售记录!$H$3:$H$5000))</f>
        <v/>
      </c>
      <c r="J1379" s="119" t="str">
        <f t="shared" si="64"/>
        <v/>
      </c>
      <c r="K1379" s="114" t="str">
        <f t="shared" si="65"/>
        <v/>
      </c>
      <c r="L1379" s="96"/>
    </row>
    <row r="1380" customHeight="1" spans="1:12">
      <c r="A1380" s="110" t="str">
        <f t="array" ref="A1380">销售记录!O1379:R1385</f>
        <v/>
      </c>
      <c r="B1380" s="110" t="str">
        <f t="array" ref="B1380">销售记录!P1379:S1385</f>
        <v/>
      </c>
      <c r="C1380" s="111" t="str">
        <f t="array" ref="C1380">销售记录!Q1379:T1385</f>
        <v/>
      </c>
      <c r="D1380" s="110" t="str">
        <f t="array" ref="D1380">销售记录!R1379:U1385</f>
        <v/>
      </c>
      <c r="E1380" s="112" t="str">
        <f>IF(A1380="","",SUMIF(进货明细!$A$3:$A$5000,A1380,进货明细!$F$3:$F$5000))</f>
        <v/>
      </c>
      <c r="F1380" s="113" t="str">
        <f t="shared" si="63"/>
        <v/>
      </c>
      <c r="G1380" s="114" t="str">
        <f>IF(E1380="","",SUMIF(进货明细!$A$3:$A$5000,A1380,进货明细!$H$3:$H$5000))</f>
        <v/>
      </c>
      <c r="H1380" s="112" t="str">
        <f>IF(A1380="","",SUMIF(销售记录!$A$3:$A$5000,A1380,销售记录!$F$3:$F$5000))</f>
        <v/>
      </c>
      <c r="I1380" s="114" t="str">
        <f>IF(H1380="","",SUMIF(销售记录!$A$3:$A$5000,A1380,销售记录!$H$3:$H$5000))</f>
        <v/>
      </c>
      <c r="J1380" s="119" t="str">
        <f t="shared" si="64"/>
        <v/>
      </c>
      <c r="K1380" s="114" t="str">
        <f t="shared" si="65"/>
        <v/>
      </c>
      <c r="L1380" s="96"/>
    </row>
    <row r="1381" customHeight="1" spans="1:12">
      <c r="A1381" s="110" t="str">
        <f t="array" ref="A1381">销售记录!O1380:R1386</f>
        <v/>
      </c>
      <c r="B1381" s="110" t="str">
        <f t="array" ref="B1381">销售记录!P1380:S1386</f>
        <v/>
      </c>
      <c r="C1381" s="111" t="str">
        <f t="array" ref="C1381">销售记录!Q1380:T1386</f>
        <v/>
      </c>
      <c r="D1381" s="110" t="str">
        <f t="array" ref="D1381">销售记录!R1380:U1386</f>
        <v/>
      </c>
      <c r="E1381" s="112" t="str">
        <f>IF(A1381="","",SUMIF(进货明细!$A$3:$A$5000,A1381,进货明细!$F$3:$F$5000))</f>
        <v/>
      </c>
      <c r="F1381" s="113" t="str">
        <f t="shared" si="63"/>
        <v/>
      </c>
      <c r="G1381" s="114" t="str">
        <f>IF(E1381="","",SUMIF(进货明细!$A$3:$A$5000,A1381,进货明细!$H$3:$H$5000))</f>
        <v/>
      </c>
      <c r="H1381" s="112" t="str">
        <f>IF(A1381="","",SUMIF(销售记录!$A$3:$A$5000,A1381,销售记录!$F$3:$F$5000))</f>
        <v/>
      </c>
      <c r="I1381" s="114" t="str">
        <f>IF(H1381="","",SUMIF(销售记录!$A$3:$A$5000,A1381,销售记录!$H$3:$H$5000))</f>
        <v/>
      </c>
      <c r="J1381" s="119" t="str">
        <f t="shared" si="64"/>
        <v/>
      </c>
      <c r="K1381" s="114" t="str">
        <f t="shared" si="65"/>
        <v/>
      </c>
      <c r="L1381" s="96"/>
    </row>
    <row r="1382" customHeight="1" spans="1:12">
      <c r="A1382" s="110" t="str">
        <f t="array" ref="A1382">销售记录!O1381:R1387</f>
        <v/>
      </c>
      <c r="B1382" s="110" t="str">
        <f t="array" ref="B1382">销售记录!P1381:S1387</f>
        <v/>
      </c>
      <c r="C1382" s="111" t="str">
        <f t="array" ref="C1382">销售记录!Q1381:T1387</f>
        <v/>
      </c>
      <c r="D1382" s="110" t="str">
        <f t="array" ref="D1382">销售记录!R1381:U1387</f>
        <v/>
      </c>
      <c r="E1382" s="112" t="str">
        <f>IF(A1382="","",SUMIF(进货明细!$A$3:$A$5000,A1382,进货明细!$F$3:$F$5000))</f>
        <v/>
      </c>
      <c r="F1382" s="113" t="str">
        <f t="shared" si="63"/>
        <v/>
      </c>
      <c r="G1382" s="114" t="str">
        <f>IF(E1382="","",SUMIF(进货明细!$A$3:$A$5000,A1382,进货明细!$H$3:$H$5000))</f>
        <v/>
      </c>
      <c r="H1382" s="112" t="str">
        <f>IF(A1382="","",SUMIF(销售记录!$A$3:$A$5000,A1382,销售记录!$F$3:$F$5000))</f>
        <v/>
      </c>
      <c r="I1382" s="114" t="str">
        <f>IF(H1382="","",SUMIF(销售记录!$A$3:$A$5000,A1382,销售记录!$H$3:$H$5000))</f>
        <v/>
      </c>
      <c r="J1382" s="119" t="str">
        <f t="shared" si="64"/>
        <v/>
      </c>
      <c r="K1382" s="114" t="str">
        <f t="shared" si="65"/>
        <v/>
      </c>
      <c r="L1382" s="96"/>
    </row>
    <row r="1383" customHeight="1" spans="1:12">
      <c r="A1383" s="110" t="str">
        <f t="array" ref="A1383">销售记录!O1382:R1388</f>
        <v/>
      </c>
      <c r="B1383" s="110" t="str">
        <f t="array" ref="B1383">销售记录!P1382:S1388</f>
        <v/>
      </c>
      <c r="C1383" s="111" t="str">
        <f t="array" ref="C1383">销售记录!Q1382:T1388</f>
        <v/>
      </c>
      <c r="D1383" s="110" t="str">
        <f t="array" ref="D1383">销售记录!R1382:U1388</f>
        <v/>
      </c>
      <c r="E1383" s="112" t="str">
        <f>IF(A1383="","",SUMIF(进货明细!$A$3:$A$5000,A1383,进货明细!$F$3:$F$5000))</f>
        <v/>
      </c>
      <c r="F1383" s="113" t="str">
        <f t="shared" si="63"/>
        <v/>
      </c>
      <c r="G1383" s="114" t="str">
        <f>IF(E1383="","",SUMIF(进货明细!$A$3:$A$5000,A1383,进货明细!$H$3:$H$5000))</f>
        <v/>
      </c>
      <c r="H1383" s="112" t="str">
        <f>IF(A1383="","",SUMIF(销售记录!$A$3:$A$5000,A1383,销售记录!$F$3:$F$5000))</f>
        <v/>
      </c>
      <c r="I1383" s="114" t="str">
        <f>IF(H1383="","",SUMIF(销售记录!$A$3:$A$5000,A1383,销售记录!$H$3:$H$5000))</f>
        <v/>
      </c>
      <c r="J1383" s="119" t="str">
        <f t="shared" si="64"/>
        <v/>
      </c>
      <c r="K1383" s="114" t="str">
        <f t="shared" si="65"/>
        <v/>
      </c>
      <c r="L1383" s="96"/>
    </row>
    <row r="1384" customHeight="1" spans="1:12">
      <c r="A1384" s="110" t="str">
        <f t="array" ref="A1384">销售记录!O1383:R1389</f>
        <v/>
      </c>
      <c r="B1384" s="110" t="str">
        <f t="array" ref="B1384">销售记录!P1383:S1389</f>
        <v/>
      </c>
      <c r="C1384" s="111" t="str">
        <f t="array" ref="C1384">销售记录!Q1383:T1389</f>
        <v/>
      </c>
      <c r="D1384" s="110" t="str">
        <f t="array" ref="D1384">销售记录!R1383:U1389</f>
        <v/>
      </c>
      <c r="E1384" s="112" t="str">
        <f>IF(A1384="","",SUMIF(进货明细!$A$3:$A$5000,A1384,进货明细!$F$3:$F$5000))</f>
        <v/>
      </c>
      <c r="F1384" s="113" t="str">
        <f t="shared" si="63"/>
        <v/>
      </c>
      <c r="G1384" s="114" t="str">
        <f>IF(E1384="","",SUMIF(进货明细!$A$3:$A$5000,A1384,进货明细!$H$3:$H$5000))</f>
        <v/>
      </c>
      <c r="H1384" s="112" t="str">
        <f>IF(A1384="","",SUMIF(销售记录!$A$3:$A$5000,A1384,销售记录!$F$3:$F$5000))</f>
        <v/>
      </c>
      <c r="I1384" s="114" t="str">
        <f>IF(H1384="","",SUMIF(销售记录!$A$3:$A$5000,A1384,销售记录!$H$3:$H$5000))</f>
        <v/>
      </c>
      <c r="J1384" s="119" t="str">
        <f t="shared" si="64"/>
        <v/>
      </c>
      <c r="K1384" s="114" t="str">
        <f t="shared" si="65"/>
        <v/>
      </c>
      <c r="L1384" s="96"/>
    </row>
    <row r="1385" customHeight="1" spans="1:12">
      <c r="A1385" s="110" t="str">
        <f t="array" ref="A1385">销售记录!O1384:R1390</f>
        <v/>
      </c>
      <c r="B1385" s="110" t="str">
        <f t="array" ref="B1385">销售记录!P1384:S1390</f>
        <v/>
      </c>
      <c r="C1385" s="111" t="str">
        <f t="array" ref="C1385">销售记录!Q1384:T1390</f>
        <v/>
      </c>
      <c r="D1385" s="110" t="str">
        <f t="array" ref="D1385">销售记录!R1384:U1390</f>
        <v/>
      </c>
      <c r="E1385" s="112" t="str">
        <f>IF(A1385="","",SUMIF(进货明细!$A$3:$A$5000,A1385,进货明细!$F$3:$F$5000))</f>
        <v/>
      </c>
      <c r="F1385" s="113" t="str">
        <f t="shared" si="63"/>
        <v/>
      </c>
      <c r="G1385" s="114" t="str">
        <f>IF(E1385="","",SUMIF(进货明细!$A$3:$A$5000,A1385,进货明细!$H$3:$H$5000))</f>
        <v/>
      </c>
      <c r="H1385" s="112" t="str">
        <f>IF(A1385="","",SUMIF(销售记录!$A$3:$A$5000,A1385,销售记录!$F$3:$F$5000))</f>
        <v/>
      </c>
      <c r="I1385" s="114" t="str">
        <f>IF(H1385="","",SUMIF(销售记录!$A$3:$A$5000,A1385,销售记录!$H$3:$H$5000))</f>
        <v/>
      </c>
      <c r="J1385" s="119" t="str">
        <f t="shared" si="64"/>
        <v/>
      </c>
      <c r="K1385" s="114" t="str">
        <f t="shared" si="65"/>
        <v/>
      </c>
      <c r="L1385" s="96"/>
    </row>
    <row r="1386" customHeight="1" spans="1:12">
      <c r="A1386" s="110" t="str">
        <f t="array" ref="A1386">销售记录!O1385:R1391</f>
        <v/>
      </c>
      <c r="B1386" s="110" t="str">
        <f t="array" ref="B1386">销售记录!P1385:S1391</f>
        <v/>
      </c>
      <c r="C1386" s="111" t="str">
        <f t="array" ref="C1386">销售记录!Q1385:T1391</f>
        <v/>
      </c>
      <c r="D1386" s="110" t="str">
        <f t="array" ref="D1386">销售记录!R1385:U1391</f>
        <v/>
      </c>
      <c r="E1386" s="112" t="str">
        <f>IF(A1386="","",SUMIF(进货明细!$A$3:$A$5000,A1386,进货明细!$F$3:$F$5000))</f>
        <v/>
      </c>
      <c r="F1386" s="113" t="str">
        <f t="shared" si="63"/>
        <v/>
      </c>
      <c r="G1386" s="114" t="str">
        <f>IF(E1386="","",SUMIF(进货明细!$A$3:$A$5000,A1386,进货明细!$H$3:$H$5000))</f>
        <v/>
      </c>
      <c r="H1386" s="112" t="str">
        <f>IF(A1386="","",SUMIF(销售记录!$A$3:$A$5000,A1386,销售记录!$F$3:$F$5000))</f>
        <v/>
      </c>
      <c r="I1386" s="114" t="str">
        <f>IF(H1386="","",SUMIF(销售记录!$A$3:$A$5000,A1386,销售记录!$H$3:$H$5000))</f>
        <v/>
      </c>
      <c r="J1386" s="119" t="str">
        <f t="shared" si="64"/>
        <v/>
      </c>
      <c r="K1386" s="114" t="str">
        <f t="shared" si="65"/>
        <v/>
      </c>
      <c r="L1386" s="96"/>
    </row>
    <row r="1387" customHeight="1" spans="1:12">
      <c r="A1387" s="110" t="str">
        <f t="array" ref="A1387">销售记录!O1386:R1392</f>
        <v/>
      </c>
      <c r="B1387" s="110" t="str">
        <f t="array" ref="B1387">销售记录!P1386:S1392</f>
        <v/>
      </c>
      <c r="C1387" s="111" t="str">
        <f t="array" ref="C1387">销售记录!Q1386:T1392</f>
        <v/>
      </c>
      <c r="D1387" s="110" t="str">
        <f t="array" ref="D1387">销售记录!R1386:U1392</f>
        <v/>
      </c>
      <c r="E1387" s="112" t="str">
        <f>IF(A1387="","",SUMIF(进货明细!$A$3:$A$5000,A1387,进货明细!$F$3:$F$5000))</f>
        <v/>
      </c>
      <c r="F1387" s="113" t="str">
        <f t="shared" si="63"/>
        <v/>
      </c>
      <c r="G1387" s="114" t="str">
        <f>IF(E1387="","",SUMIF(进货明细!$A$3:$A$5000,A1387,进货明细!$H$3:$H$5000))</f>
        <v/>
      </c>
      <c r="H1387" s="112" t="str">
        <f>IF(A1387="","",SUMIF(销售记录!$A$3:$A$5000,A1387,销售记录!$F$3:$F$5000))</f>
        <v/>
      </c>
      <c r="I1387" s="114" t="str">
        <f>IF(H1387="","",SUMIF(销售记录!$A$3:$A$5000,A1387,销售记录!$H$3:$H$5000))</f>
        <v/>
      </c>
      <c r="J1387" s="119" t="str">
        <f t="shared" si="64"/>
        <v/>
      </c>
      <c r="K1387" s="114" t="str">
        <f t="shared" si="65"/>
        <v/>
      </c>
      <c r="L1387" s="96"/>
    </row>
    <row r="1388" customHeight="1" spans="1:12">
      <c r="A1388" s="110" t="str">
        <f t="array" ref="A1388">销售记录!O1387:R1393</f>
        <v/>
      </c>
      <c r="B1388" s="110" t="str">
        <f t="array" ref="B1388">销售记录!P1387:S1393</f>
        <v/>
      </c>
      <c r="C1388" s="111" t="str">
        <f t="array" ref="C1388">销售记录!Q1387:T1393</f>
        <v/>
      </c>
      <c r="D1388" s="110" t="str">
        <f t="array" ref="D1388">销售记录!R1387:U1393</f>
        <v/>
      </c>
      <c r="E1388" s="112" t="str">
        <f>IF(A1388="","",SUMIF(进货明细!$A$3:$A$5000,A1388,进货明细!$F$3:$F$5000))</f>
        <v/>
      </c>
      <c r="F1388" s="113" t="str">
        <f t="shared" si="63"/>
        <v/>
      </c>
      <c r="G1388" s="114" t="str">
        <f>IF(E1388="","",SUMIF(进货明细!$A$3:$A$5000,A1388,进货明细!$H$3:$H$5000))</f>
        <v/>
      </c>
      <c r="H1388" s="112" t="str">
        <f>IF(A1388="","",SUMIF(销售记录!$A$3:$A$5000,A1388,销售记录!$F$3:$F$5000))</f>
        <v/>
      </c>
      <c r="I1388" s="114" t="str">
        <f>IF(H1388="","",SUMIF(销售记录!$A$3:$A$5000,A1388,销售记录!$H$3:$H$5000))</f>
        <v/>
      </c>
      <c r="J1388" s="119" t="str">
        <f t="shared" si="64"/>
        <v/>
      </c>
      <c r="K1388" s="114" t="str">
        <f t="shared" si="65"/>
        <v/>
      </c>
      <c r="L1388" s="96"/>
    </row>
    <row r="1389" customHeight="1" spans="1:12">
      <c r="A1389" s="110" t="str">
        <f t="array" ref="A1389">销售记录!O1388:R1394</f>
        <v/>
      </c>
      <c r="B1389" s="110" t="str">
        <f t="array" ref="B1389">销售记录!P1388:S1394</f>
        <v/>
      </c>
      <c r="C1389" s="111" t="str">
        <f t="array" ref="C1389">销售记录!Q1388:T1394</f>
        <v/>
      </c>
      <c r="D1389" s="110" t="str">
        <f t="array" ref="D1389">销售记录!R1388:U1394</f>
        <v/>
      </c>
      <c r="E1389" s="112" t="str">
        <f>IF(A1389="","",SUMIF(进货明细!$A$3:$A$5000,A1389,进货明细!$F$3:$F$5000))</f>
        <v/>
      </c>
      <c r="F1389" s="113" t="str">
        <f t="shared" si="63"/>
        <v/>
      </c>
      <c r="G1389" s="114" t="str">
        <f>IF(E1389="","",SUMIF(进货明细!$A$3:$A$5000,A1389,进货明细!$H$3:$H$5000))</f>
        <v/>
      </c>
      <c r="H1389" s="112" t="str">
        <f>IF(A1389="","",SUMIF(销售记录!$A$3:$A$5000,A1389,销售记录!$F$3:$F$5000))</f>
        <v/>
      </c>
      <c r="I1389" s="114" t="str">
        <f>IF(H1389="","",SUMIF(销售记录!$A$3:$A$5000,A1389,销售记录!$H$3:$H$5000))</f>
        <v/>
      </c>
      <c r="J1389" s="119" t="str">
        <f t="shared" si="64"/>
        <v/>
      </c>
      <c r="K1389" s="114" t="str">
        <f t="shared" si="65"/>
        <v/>
      </c>
      <c r="L1389" s="96"/>
    </row>
    <row r="1390" customHeight="1" spans="1:12">
      <c r="A1390" s="110" t="str">
        <f t="array" ref="A1390">销售记录!O1389:R1395</f>
        <v/>
      </c>
      <c r="B1390" s="110" t="str">
        <f t="array" ref="B1390">销售记录!P1389:S1395</f>
        <v/>
      </c>
      <c r="C1390" s="111" t="str">
        <f t="array" ref="C1390">销售记录!Q1389:T1395</f>
        <v/>
      </c>
      <c r="D1390" s="110" t="str">
        <f t="array" ref="D1390">销售记录!R1389:U1395</f>
        <v/>
      </c>
      <c r="E1390" s="112" t="str">
        <f>IF(A1390="","",SUMIF(进货明细!$A$3:$A$5000,A1390,进货明细!$F$3:$F$5000))</f>
        <v/>
      </c>
      <c r="F1390" s="113" t="str">
        <f t="shared" si="63"/>
        <v/>
      </c>
      <c r="G1390" s="114" t="str">
        <f>IF(E1390="","",SUMIF(进货明细!$A$3:$A$5000,A1390,进货明细!$H$3:$H$5000))</f>
        <v/>
      </c>
      <c r="H1390" s="112" t="str">
        <f>IF(A1390="","",SUMIF(销售记录!$A$3:$A$5000,A1390,销售记录!$F$3:$F$5000))</f>
        <v/>
      </c>
      <c r="I1390" s="114" t="str">
        <f>IF(H1390="","",SUMIF(销售记录!$A$3:$A$5000,A1390,销售记录!$H$3:$H$5000))</f>
        <v/>
      </c>
      <c r="J1390" s="119" t="str">
        <f t="shared" si="64"/>
        <v/>
      </c>
      <c r="K1390" s="114" t="str">
        <f t="shared" si="65"/>
        <v/>
      </c>
      <c r="L1390" s="96"/>
    </row>
    <row r="1391" customHeight="1" spans="1:12">
      <c r="A1391" s="110" t="str">
        <f t="array" ref="A1391">销售记录!O1390:R1396</f>
        <v/>
      </c>
      <c r="B1391" s="110" t="str">
        <f t="array" ref="B1391">销售记录!P1390:S1396</f>
        <v/>
      </c>
      <c r="C1391" s="111" t="str">
        <f t="array" ref="C1391">销售记录!Q1390:T1396</f>
        <v/>
      </c>
      <c r="D1391" s="110" t="str">
        <f t="array" ref="D1391">销售记录!R1390:U1396</f>
        <v/>
      </c>
      <c r="E1391" s="112" t="str">
        <f>IF(A1391="","",SUMIF(进货明细!$A$3:$A$5000,A1391,进货明细!$F$3:$F$5000))</f>
        <v/>
      </c>
      <c r="F1391" s="113" t="str">
        <f t="shared" si="63"/>
        <v/>
      </c>
      <c r="G1391" s="114" t="str">
        <f>IF(E1391="","",SUMIF(进货明细!$A$3:$A$5000,A1391,进货明细!$H$3:$H$5000))</f>
        <v/>
      </c>
      <c r="H1391" s="112" t="str">
        <f>IF(A1391="","",SUMIF(销售记录!$A$3:$A$5000,A1391,销售记录!$F$3:$F$5000))</f>
        <v/>
      </c>
      <c r="I1391" s="114" t="str">
        <f>IF(H1391="","",SUMIF(销售记录!$A$3:$A$5000,A1391,销售记录!$H$3:$H$5000))</f>
        <v/>
      </c>
      <c r="J1391" s="119" t="str">
        <f t="shared" si="64"/>
        <v/>
      </c>
      <c r="K1391" s="114" t="str">
        <f t="shared" si="65"/>
        <v/>
      </c>
      <c r="L1391" s="96"/>
    </row>
    <row r="1392" customHeight="1" spans="1:12">
      <c r="A1392" s="110" t="str">
        <f t="array" ref="A1392">销售记录!O1391:R1397</f>
        <v/>
      </c>
      <c r="B1392" s="110" t="str">
        <f t="array" ref="B1392">销售记录!P1391:S1397</f>
        <v/>
      </c>
      <c r="C1392" s="111" t="str">
        <f t="array" ref="C1392">销售记录!Q1391:T1397</f>
        <v/>
      </c>
      <c r="D1392" s="110" t="str">
        <f t="array" ref="D1392">销售记录!R1391:U1397</f>
        <v/>
      </c>
      <c r="E1392" s="112" t="str">
        <f>IF(A1392="","",SUMIF(进货明细!$A$3:$A$5000,A1392,进货明细!$F$3:$F$5000))</f>
        <v/>
      </c>
      <c r="F1392" s="113" t="str">
        <f t="shared" si="63"/>
        <v/>
      </c>
      <c r="G1392" s="114" t="str">
        <f>IF(E1392="","",SUMIF(进货明细!$A$3:$A$5000,A1392,进货明细!$H$3:$H$5000))</f>
        <v/>
      </c>
      <c r="H1392" s="112" t="str">
        <f>IF(A1392="","",SUMIF(销售记录!$A$3:$A$5000,A1392,销售记录!$F$3:$F$5000))</f>
        <v/>
      </c>
      <c r="I1392" s="114" t="str">
        <f>IF(H1392="","",SUMIF(销售记录!$A$3:$A$5000,A1392,销售记录!$H$3:$H$5000))</f>
        <v/>
      </c>
      <c r="J1392" s="119" t="str">
        <f t="shared" si="64"/>
        <v/>
      </c>
      <c r="K1392" s="114" t="str">
        <f t="shared" si="65"/>
        <v/>
      </c>
      <c r="L1392" s="96"/>
    </row>
    <row r="1393" customHeight="1" spans="1:12">
      <c r="A1393" s="110" t="str">
        <f t="array" ref="A1393">销售记录!O1392:R1398</f>
        <v/>
      </c>
      <c r="B1393" s="110" t="str">
        <f t="array" ref="B1393">销售记录!P1392:S1398</f>
        <v/>
      </c>
      <c r="C1393" s="111" t="str">
        <f t="array" ref="C1393">销售记录!Q1392:T1398</f>
        <v/>
      </c>
      <c r="D1393" s="110" t="str">
        <f t="array" ref="D1393">销售记录!R1392:U1398</f>
        <v/>
      </c>
      <c r="E1393" s="112" t="str">
        <f>IF(A1393="","",SUMIF(进货明细!$A$3:$A$5000,A1393,进货明细!$F$3:$F$5000))</f>
        <v/>
      </c>
      <c r="F1393" s="113" t="str">
        <f t="shared" si="63"/>
        <v/>
      </c>
      <c r="G1393" s="114" t="str">
        <f>IF(E1393="","",SUMIF(进货明细!$A$3:$A$5000,A1393,进货明细!$H$3:$H$5000))</f>
        <v/>
      </c>
      <c r="H1393" s="112" t="str">
        <f>IF(A1393="","",SUMIF(销售记录!$A$3:$A$5000,A1393,销售记录!$F$3:$F$5000))</f>
        <v/>
      </c>
      <c r="I1393" s="114" t="str">
        <f>IF(H1393="","",SUMIF(销售记录!$A$3:$A$5000,A1393,销售记录!$H$3:$H$5000))</f>
        <v/>
      </c>
      <c r="J1393" s="119" t="str">
        <f t="shared" si="64"/>
        <v/>
      </c>
      <c r="K1393" s="114" t="str">
        <f t="shared" si="65"/>
        <v/>
      </c>
      <c r="L1393" s="96"/>
    </row>
    <row r="1394" customHeight="1" spans="1:12">
      <c r="A1394" s="110" t="str">
        <f t="array" ref="A1394">销售记录!O1393:R1399</f>
        <v/>
      </c>
      <c r="B1394" s="110" t="str">
        <f t="array" ref="B1394">销售记录!P1393:S1399</f>
        <v/>
      </c>
      <c r="C1394" s="111" t="str">
        <f t="array" ref="C1394">销售记录!Q1393:T1399</f>
        <v/>
      </c>
      <c r="D1394" s="110" t="str">
        <f t="array" ref="D1394">销售记录!R1393:U1399</f>
        <v/>
      </c>
      <c r="E1394" s="112" t="str">
        <f>IF(A1394="","",SUMIF(进货明细!$A$3:$A$5000,A1394,进货明细!$F$3:$F$5000))</f>
        <v/>
      </c>
      <c r="F1394" s="113" t="str">
        <f t="shared" si="63"/>
        <v/>
      </c>
      <c r="G1394" s="114" t="str">
        <f>IF(E1394="","",SUMIF(进货明细!$A$3:$A$5000,A1394,进货明细!$H$3:$H$5000))</f>
        <v/>
      </c>
      <c r="H1394" s="112" t="str">
        <f>IF(A1394="","",SUMIF(销售记录!$A$3:$A$5000,A1394,销售记录!$F$3:$F$5000))</f>
        <v/>
      </c>
      <c r="I1394" s="114" t="str">
        <f>IF(H1394="","",SUMIF(销售记录!$A$3:$A$5000,A1394,销售记录!$H$3:$H$5000))</f>
        <v/>
      </c>
      <c r="J1394" s="119" t="str">
        <f t="shared" si="64"/>
        <v/>
      </c>
      <c r="K1394" s="114" t="str">
        <f t="shared" si="65"/>
        <v/>
      </c>
      <c r="L1394" s="96"/>
    </row>
    <row r="1395" customHeight="1" spans="1:12">
      <c r="A1395" s="110" t="str">
        <f t="array" ref="A1395">销售记录!O1394:R1400</f>
        <v/>
      </c>
      <c r="B1395" s="110" t="str">
        <f t="array" ref="B1395">销售记录!P1394:S1400</f>
        <v/>
      </c>
      <c r="C1395" s="111" t="str">
        <f t="array" ref="C1395">销售记录!Q1394:T1400</f>
        <v/>
      </c>
      <c r="D1395" s="110" t="str">
        <f t="array" ref="D1395">销售记录!R1394:U1400</f>
        <v/>
      </c>
      <c r="E1395" s="112" t="str">
        <f>IF(A1395="","",SUMIF(进货明细!$A$3:$A$5000,A1395,进货明细!$F$3:$F$5000))</f>
        <v/>
      </c>
      <c r="F1395" s="113" t="str">
        <f t="shared" si="63"/>
        <v/>
      </c>
      <c r="G1395" s="114" t="str">
        <f>IF(E1395="","",SUMIF(进货明细!$A$3:$A$5000,A1395,进货明细!$H$3:$H$5000))</f>
        <v/>
      </c>
      <c r="H1395" s="112" t="str">
        <f>IF(A1395="","",SUMIF(销售记录!$A$3:$A$5000,A1395,销售记录!$F$3:$F$5000))</f>
        <v/>
      </c>
      <c r="I1395" s="114" t="str">
        <f>IF(H1395="","",SUMIF(销售记录!$A$3:$A$5000,A1395,销售记录!$H$3:$H$5000))</f>
        <v/>
      </c>
      <c r="J1395" s="119" t="str">
        <f t="shared" si="64"/>
        <v/>
      </c>
      <c r="K1395" s="114" t="str">
        <f t="shared" si="65"/>
        <v/>
      </c>
      <c r="L1395" s="96"/>
    </row>
    <row r="1396" customHeight="1" spans="1:12">
      <c r="A1396" s="110" t="str">
        <f t="array" ref="A1396">销售记录!O1395:R1401</f>
        <v/>
      </c>
      <c r="B1396" s="110" t="str">
        <f t="array" ref="B1396">销售记录!P1395:S1401</f>
        <v/>
      </c>
      <c r="C1396" s="111" t="str">
        <f t="array" ref="C1396">销售记录!Q1395:T1401</f>
        <v/>
      </c>
      <c r="D1396" s="110" t="str">
        <f t="array" ref="D1396">销售记录!R1395:U1401</f>
        <v/>
      </c>
      <c r="E1396" s="112" t="str">
        <f>IF(A1396="","",SUMIF(进货明细!$A$3:$A$5000,A1396,进货明细!$F$3:$F$5000))</f>
        <v/>
      </c>
      <c r="F1396" s="113" t="str">
        <f t="shared" si="63"/>
        <v/>
      </c>
      <c r="G1396" s="114" t="str">
        <f>IF(E1396="","",SUMIF(进货明细!$A$3:$A$5000,A1396,进货明细!$H$3:$H$5000))</f>
        <v/>
      </c>
      <c r="H1396" s="112" t="str">
        <f>IF(A1396="","",SUMIF(销售记录!$A$3:$A$5000,A1396,销售记录!$F$3:$F$5000))</f>
        <v/>
      </c>
      <c r="I1396" s="114" t="str">
        <f>IF(H1396="","",SUMIF(销售记录!$A$3:$A$5000,A1396,销售记录!$H$3:$H$5000))</f>
        <v/>
      </c>
      <c r="J1396" s="119" t="str">
        <f t="shared" si="64"/>
        <v/>
      </c>
      <c r="K1396" s="114" t="str">
        <f t="shared" si="65"/>
        <v/>
      </c>
      <c r="L1396" s="96"/>
    </row>
    <row r="1397" customHeight="1" spans="1:12">
      <c r="A1397" s="110" t="str">
        <f t="array" ref="A1397">销售记录!O1396:R1402</f>
        <v/>
      </c>
      <c r="B1397" s="110" t="str">
        <f t="array" ref="B1397">销售记录!P1396:S1402</f>
        <v/>
      </c>
      <c r="C1397" s="111" t="str">
        <f t="array" ref="C1397">销售记录!Q1396:T1402</f>
        <v/>
      </c>
      <c r="D1397" s="110" t="str">
        <f t="array" ref="D1397">销售记录!R1396:U1402</f>
        <v/>
      </c>
      <c r="E1397" s="112" t="str">
        <f>IF(A1397="","",SUMIF(进货明细!$A$3:$A$5000,A1397,进货明细!$F$3:$F$5000))</f>
        <v/>
      </c>
      <c r="F1397" s="113" t="str">
        <f t="shared" si="63"/>
        <v/>
      </c>
      <c r="G1397" s="114" t="str">
        <f>IF(E1397="","",SUMIF(进货明细!$A$3:$A$5000,A1397,进货明细!$H$3:$H$5000))</f>
        <v/>
      </c>
      <c r="H1397" s="112" t="str">
        <f>IF(A1397="","",SUMIF(销售记录!$A$3:$A$5000,A1397,销售记录!$F$3:$F$5000))</f>
        <v/>
      </c>
      <c r="I1397" s="114" t="str">
        <f>IF(H1397="","",SUMIF(销售记录!$A$3:$A$5000,A1397,销售记录!$H$3:$H$5000))</f>
        <v/>
      </c>
      <c r="J1397" s="119" t="str">
        <f t="shared" si="64"/>
        <v/>
      </c>
      <c r="K1397" s="114" t="str">
        <f t="shared" si="65"/>
        <v/>
      </c>
      <c r="L1397" s="96"/>
    </row>
    <row r="1398" customHeight="1" spans="1:12">
      <c r="A1398" s="110" t="str">
        <f t="array" ref="A1398">销售记录!O1397:R1403</f>
        <v/>
      </c>
      <c r="B1398" s="110" t="str">
        <f t="array" ref="B1398">销售记录!P1397:S1403</f>
        <v/>
      </c>
      <c r="C1398" s="111" t="str">
        <f t="array" ref="C1398">销售记录!Q1397:T1403</f>
        <v/>
      </c>
      <c r="D1398" s="110" t="str">
        <f t="array" ref="D1398">销售记录!R1397:U1403</f>
        <v/>
      </c>
      <c r="E1398" s="112" t="str">
        <f>IF(A1398="","",SUMIF(进货明细!$A$3:$A$5000,A1398,进货明细!$F$3:$F$5000))</f>
        <v/>
      </c>
      <c r="F1398" s="113" t="str">
        <f t="shared" si="63"/>
        <v/>
      </c>
      <c r="G1398" s="114" t="str">
        <f>IF(E1398="","",SUMIF(进货明细!$A$3:$A$5000,A1398,进货明细!$H$3:$H$5000))</f>
        <v/>
      </c>
      <c r="H1398" s="112" t="str">
        <f>IF(A1398="","",SUMIF(销售记录!$A$3:$A$5000,A1398,销售记录!$F$3:$F$5000))</f>
        <v/>
      </c>
      <c r="I1398" s="114" t="str">
        <f>IF(H1398="","",SUMIF(销售记录!$A$3:$A$5000,A1398,销售记录!$H$3:$H$5000))</f>
        <v/>
      </c>
      <c r="J1398" s="119" t="str">
        <f t="shared" si="64"/>
        <v/>
      </c>
      <c r="K1398" s="114" t="str">
        <f t="shared" si="65"/>
        <v/>
      </c>
      <c r="L1398" s="96"/>
    </row>
    <row r="1399" customHeight="1" spans="1:12">
      <c r="A1399" s="110" t="str">
        <f t="array" ref="A1399">销售记录!O1398:R1404</f>
        <v/>
      </c>
      <c r="B1399" s="110" t="str">
        <f t="array" ref="B1399">销售记录!P1398:S1404</f>
        <v/>
      </c>
      <c r="C1399" s="111" t="str">
        <f t="array" ref="C1399">销售记录!Q1398:T1404</f>
        <v/>
      </c>
      <c r="D1399" s="110" t="str">
        <f t="array" ref="D1399">销售记录!R1398:U1404</f>
        <v/>
      </c>
      <c r="E1399" s="112" t="str">
        <f>IF(A1399="","",SUMIF(进货明细!$A$3:$A$5000,A1399,进货明细!$F$3:$F$5000))</f>
        <v/>
      </c>
      <c r="F1399" s="113" t="str">
        <f t="shared" si="63"/>
        <v/>
      </c>
      <c r="G1399" s="114" t="str">
        <f>IF(E1399="","",SUMIF(进货明细!$A$3:$A$5000,A1399,进货明细!$H$3:$H$5000))</f>
        <v/>
      </c>
      <c r="H1399" s="112" t="str">
        <f>IF(A1399="","",SUMIF(销售记录!$A$3:$A$5000,A1399,销售记录!$F$3:$F$5000))</f>
        <v/>
      </c>
      <c r="I1399" s="114" t="str">
        <f>IF(H1399="","",SUMIF(销售记录!$A$3:$A$5000,A1399,销售记录!$H$3:$H$5000))</f>
        <v/>
      </c>
      <c r="J1399" s="119" t="str">
        <f t="shared" si="64"/>
        <v/>
      </c>
      <c r="K1399" s="114" t="str">
        <f t="shared" si="65"/>
        <v/>
      </c>
      <c r="L1399" s="96"/>
    </row>
    <row r="1400" customHeight="1" spans="1:12">
      <c r="A1400" s="110" t="str">
        <f t="array" ref="A1400">销售记录!O1399:R1405</f>
        <v/>
      </c>
      <c r="B1400" s="110" t="str">
        <f t="array" ref="B1400">销售记录!P1399:S1405</f>
        <v/>
      </c>
      <c r="C1400" s="111" t="str">
        <f t="array" ref="C1400">销售记录!Q1399:T1405</f>
        <v/>
      </c>
      <c r="D1400" s="110" t="str">
        <f t="array" ref="D1400">销售记录!R1399:U1405</f>
        <v/>
      </c>
      <c r="E1400" s="112" t="str">
        <f>IF(A1400="","",SUMIF(进货明细!$A$3:$A$5000,A1400,进货明细!$F$3:$F$5000))</f>
        <v/>
      </c>
      <c r="F1400" s="113" t="str">
        <f t="shared" si="63"/>
        <v/>
      </c>
      <c r="G1400" s="114" t="str">
        <f>IF(E1400="","",SUMIF(进货明细!$A$3:$A$5000,A1400,进货明细!$H$3:$H$5000))</f>
        <v/>
      </c>
      <c r="H1400" s="112" t="str">
        <f>IF(A1400="","",SUMIF(销售记录!$A$3:$A$5000,A1400,销售记录!$F$3:$F$5000))</f>
        <v/>
      </c>
      <c r="I1400" s="114" t="str">
        <f>IF(H1400="","",SUMIF(销售记录!$A$3:$A$5000,A1400,销售记录!$H$3:$H$5000))</f>
        <v/>
      </c>
      <c r="J1400" s="119" t="str">
        <f t="shared" si="64"/>
        <v/>
      </c>
      <c r="K1400" s="114" t="str">
        <f t="shared" si="65"/>
        <v/>
      </c>
      <c r="L1400" s="96"/>
    </row>
    <row r="1401" customHeight="1" spans="1:12">
      <c r="A1401" s="110" t="str">
        <f t="array" ref="A1401">销售记录!O1400:R1406</f>
        <v/>
      </c>
      <c r="B1401" s="110" t="str">
        <f t="array" ref="B1401">销售记录!P1400:S1406</f>
        <v/>
      </c>
      <c r="C1401" s="111" t="str">
        <f t="array" ref="C1401">销售记录!Q1400:T1406</f>
        <v/>
      </c>
      <c r="D1401" s="110" t="str">
        <f t="array" ref="D1401">销售记录!R1400:U1406</f>
        <v/>
      </c>
      <c r="E1401" s="112" t="str">
        <f>IF(A1401="","",SUMIF(进货明细!$A$3:$A$5000,A1401,进货明细!$F$3:$F$5000))</f>
        <v/>
      </c>
      <c r="F1401" s="113" t="str">
        <f t="shared" si="63"/>
        <v/>
      </c>
      <c r="G1401" s="114" t="str">
        <f>IF(E1401="","",SUMIF(进货明细!$A$3:$A$5000,A1401,进货明细!$H$3:$H$5000))</f>
        <v/>
      </c>
      <c r="H1401" s="112" t="str">
        <f>IF(A1401="","",SUMIF(销售记录!$A$3:$A$5000,A1401,销售记录!$F$3:$F$5000))</f>
        <v/>
      </c>
      <c r="I1401" s="114" t="str">
        <f>IF(H1401="","",SUMIF(销售记录!$A$3:$A$5000,A1401,销售记录!$H$3:$H$5000))</f>
        <v/>
      </c>
      <c r="J1401" s="119" t="str">
        <f t="shared" si="64"/>
        <v/>
      </c>
      <c r="K1401" s="114" t="str">
        <f t="shared" si="65"/>
        <v/>
      </c>
      <c r="L1401" s="96"/>
    </row>
    <row r="1402" customHeight="1" spans="1:12">
      <c r="A1402" s="110" t="str">
        <f t="array" ref="A1402">销售记录!O1401:R1407</f>
        <v/>
      </c>
      <c r="B1402" s="110" t="str">
        <f t="array" ref="B1402">销售记录!P1401:S1407</f>
        <v/>
      </c>
      <c r="C1402" s="111" t="str">
        <f t="array" ref="C1402">销售记录!Q1401:T1407</f>
        <v/>
      </c>
      <c r="D1402" s="110" t="str">
        <f t="array" ref="D1402">销售记录!R1401:U1407</f>
        <v/>
      </c>
      <c r="E1402" s="112" t="str">
        <f>IF(A1402="","",SUMIF(进货明细!$A$3:$A$5000,A1402,进货明细!$F$3:$F$5000))</f>
        <v/>
      </c>
      <c r="F1402" s="113" t="str">
        <f t="shared" si="63"/>
        <v/>
      </c>
      <c r="G1402" s="114" t="str">
        <f>IF(E1402="","",SUMIF(进货明细!$A$3:$A$5000,A1402,进货明细!$H$3:$H$5000))</f>
        <v/>
      </c>
      <c r="H1402" s="112" t="str">
        <f>IF(A1402="","",SUMIF(销售记录!$A$3:$A$5000,A1402,销售记录!$F$3:$F$5000))</f>
        <v/>
      </c>
      <c r="I1402" s="114" t="str">
        <f>IF(H1402="","",SUMIF(销售记录!$A$3:$A$5000,A1402,销售记录!$H$3:$H$5000))</f>
        <v/>
      </c>
      <c r="J1402" s="119" t="str">
        <f t="shared" si="64"/>
        <v/>
      </c>
      <c r="K1402" s="114" t="str">
        <f t="shared" si="65"/>
        <v/>
      </c>
      <c r="L1402" s="96"/>
    </row>
    <row r="1403" customHeight="1" spans="1:12">
      <c r="A1403" s="110" t="str">
        <f t="array" ref="A1403">销售记录!O1402:R1408</f>
        <v/>
      </c>
      <c r="B1403" s="110" t="str">
        <f t="array" ref="B1403">销售记录!P1402:S1408</f>
        <v/>
      </c>
      <c r="C1403" s="111" t="str">
        <f t="array" ref="C1403">销售记录!Q1402:T1408</f>
        <v/>
      </c>
      <c r="D1403" s="110" t="str">
        <f t="array" ref="D1403">销售记录!R1402:U1408</f>
        <v/>
      </c>
      <c r="E1403" s="112" t="str">
        <f>IF(A1403="","",SUMIF(进货明细!$A$3:$A$5000,A1403,进货明细!$F$3:$F$5000))</f>
        <v/>
      </c>
      <c r="F1403" s="113" t="str">
        <f t="shared" si="63"/>
        <v/>
      </c>
      <c r="G1403" s="114" t="str">
        <f>IF(E1403="","",SUMIF(进货明细!$A$3:$A$5000,A1403,进货明细!$H$3:$H$5000))</f>
        <v/>
      </c>
      <c r="H1403" s="112" t="str">
        <f>IF(A1403="","",SUMIF(销售记录!$A$3:$A$5000,A1403,销售记录!$F$3:$F$5000))</f>
        <v/>
      </c>
      <c r="I1403" s="114" t="str">
        <f>IF(H1403="","",SUMIF(销售记录!$A$3:$A$5000,A1403,销售记录!$H$3:$H$5000))</f>
        <v/>
      </c>
      <c r="J1403" s="119" t="str">
        <f t="shared" si="64"/>
        <v/>
      </c>
      <c r="K1403" s="114" t="str">
        <f t="shared" si="65"/>
        <v/>
      </c>
      <c r="L1403" s="96"/>
    </row>
    <row r="1404" customHeight="1" spans="1:12">
      <c r="A1404" s="110" t="str">
        <f t="array" ref="A1404">销售记录!O1403:R1409</f>
        <v/>
      </c>
      <c r="B1404" s="110" t="str">
        <f t="array" ref="B1404">销售记录!P1403:S1409</f>
        <v/>
      </c>
      <c r="C1404" s="111" t="str">
        <f t="array" ref="C1404">销售记录!Q1403:T1409</f>
        <v/>
      </c>
      <c r="D1404" s="110" t="str">
        <f t="array" ref="D1404">销售记录!R1403:U1409</f>
        <v/>
      </c>
      <c r="E1404" s="112" t="str">
        <f>IF(A1404="","",SUMIF(进货明细!$A$3:$A$5000,A1404,进货明细!$F$3:$F$5000))</f>
        <v/>
      </c>
      <c r="F1404" s="113" t="str">
        <f t="shared" si="63"/>
        <v/>
      </c>
      <c r="G1404" s="114" t="str">
        <f>IF(E1404="","",SUMIF(进货明细!$A$3:$A$5000,A1404,进货明细!$H$3:$H$5000))</f>
        <v/>
      </c>
      <c r="H1404" s="112" t="str">
        <f>IF(A1404="","",SUMIF(销售记录!$A$3:$A$5000,A1404,销售记录!$F$3:$F$5000))</f>
        <v/>
      </c>
      <c r="I1404" s="114" t="str">
        <f>IF(H1404="","",SUMIF(销售记录!$A$3:$A$5000,A1404,销售记录!$H$3:$H$5000))</f>
        <v/>
      </c>
      <c r="J1404" s="119" t="str">
        <f t="shared" si="64"/>
        <v/>
      </c>
      <c r="K1404" s="114" t="str">
        <f t="shared" si="65"/>
        <v/>
      </c>
      <c r="L1404" s="96"/>
    </row>
    <row r="1405" customHeight="1" spans="1:12">
      <c r="A1405" s="110" t="str">
        <f t="array" ref="A1405">销售记录!O1404:R1410</f>
        <v/>
      </c>
      <c r="B1405" s="110" t="str">
        <f t="array" ref="B1405">销售记录!P1404:S1410</f>
        <v/>
      </c>
      <c r="C1405" s="111" t="str">
        <f t="array" ref="C1405">销售记录!Q1404:T1410</f>
        <v/>
      </c>
      <c r="D1405" s="110" t="str">
        <f t="array" ref="D1405">销售记录!R1404:U1410</f>
        <v/>
      </c>
      <c r="E1405" s="112" t="str">
        <f>IF(A1405="","",SUMIF(进货明细!$A$3:$A$5000,A1405,进货明细!$F$3:$F$5000))</f>
        <v/>
      </c>
      <c r="F1405" s="113" t="str">
        <f t="shared" si="63"/>
        <v/>
      </c>
      <c r="G1405" s="114" t="str">
        <f>IF(E1405="","",SUMIF(进货明细!$A$3:$A$5000,A1405,进货明细!$H$3:$H$5000))</f>
        <v/>
      </c>
      <c r="H1405" s="112" t="str">
        <f>IF(A1405="","",SUMIF(销售记录!$A$3:$A$5000,A1405,销售记录!$F$3:$F$5000))</f>
        <v/>
      </c>
      <c r="I1405" s="114" t="str">
        <f>IF(H1405="","",SUMIF(销售记录!$A$3:$A$5000,A1405,销售记录!$H$3:$H$5000))</f>
        <v/>
      </c>
      <c r="J1405" s="119" t="str">
        <f t="shared" si="64"/>
        <v/>
      </c>
      <c r="K1405" s="114" t="str">
        <f t="shared" si="65"/>
        <v/>
      </c>
      <c r="L1405" s="96"/>
    </row>
    <row r="1406" customHeight="1" spans="1:12">
      <c r="A1406" s="110" t="str">
        <f t="array" ref="A1406">销售记录!O1405:R1411</f>
        <v/>
      </c>
      <c r="B1406" s="110" t="str">
        <f t="array" ref="B1406">销售记录!P1405:S1411</f>
        <v/>
      </c>
      <c r="C1406" s="111" t="str">
        <f t="array" ref="C1406">销售记录!Q1405:T1411</f>
        <v/>
      </c>
      <c r="D1406" s="110" t="str">
        <f t="array" ref="D1406">销售记录!R1405:U1411</f>
        <v/>
      </c>
      <c r="E1406" s="112" t="str">
        <f>IF(A1406="","",SUMIF(进货明细!$A$3:$A$5000,A1406,进货明细!$F$3:$F$5000))</f>
        <v/>
      </c>
      <c r="F1406" s="113" t="str">
        <f t="shared" si="63"/>
        <v/>
      </c>
      <c r="G1406" s="114" t="str">
        <f>IF(E1406="","",SUMIF(进货明细!$A$3:$A$5000,A1406,进货明细!$H$3:$H$5000))</f>
        <v/>
      </c>
      <c r="H1406" s="112" t="str">
        <f>IF(A1406="","",SUMIF(销售记录!$A$3:$A$5000,A1406,销售记录!$F$3:$F$5000))</f>
        <v/>
      </c>
      <c r="I1406" s="114" t="str">
        <f>IF(H1406="","",SUMIF(销售记录!$A$3:$A$5000,A1406,销售记录!$H$3:$H$5000))</f>
        <v/>
      </c>
      <c r="J1406" s="119" t="str">
        <f t="shared" si="64"/>
        <v/>
      </c>
      <c r="K1406" s="114" t="str">
        <f t="shared" si="65"/>
        <v/>
      </c>
      <c r="L1406" s="96"/>
    </row>
    <row r="1407" customHeight="1" spans="1:12">
      <c r="A1407" s="110" t="str">
        <f t="array" ref="A1407">销售记录!O1406:R1412</f>
        <v/>
      </c>
      <c r="B1407" s="110" t="str">
        <f t="array" ref="B1407">销售记录!P1406:S1412</f>
        <v/>
      </c>
      <c r="C1407" s="111" t="str">
        <f t="array" ref="C1407">销售记录!Q1406:T1412</f>
        <v/>
      </c>
      <c r="D1407" s="110" t="str">
        <f t="array" ref="D1407">销售记录!R1406:U1412</f>
        <v/>
      </c>
      <c r="E1407" s="112" t="str">
        <f>IF(A1407="","",SUMIF(进货明细!$A$3:$A$5000,A1407,进货明细!$F$3:$F$5000))</f>
        <v/>
      </c>
      <c r="F1407" s="113" t="str">
        <f t="shared" si="63"/>
        <v/>
      </c>
      <c r="G1407" s="114" t="str">
        <f>IF(E1407="","",SUMIF(进货明细!$A$3:$A$5000,A1407,进货明细!$H$3:$H$5000))</f>
        <v/>
      </c>
      <c r="H1407" s="112" t="str">
        <f>IF(A1407="","",SUMIF(销售记录!$A$3:$A$5000,A1407,销售记录!$F$3:$F$5000))</f>
        <v/>
      </c>
      <c r="I1407" s="114" t="str">
        <f>IF(H1407="","",SUMIF(销售记录!$A$3:$A$5000,A1407,销售记录!$H$3:$H$5000))</f>
        <v/>
      </c>
      <c r="J1407" s="119" t="str">
        <f t="shared" si="64"/>
        <v/>
      </c>
      <c r="K1407" s="114" t="str">
        <f t="shared" si="65"/>
        <v/>
      </c>
      <c r="L1407" s="96"/>
    </row>
    <row r="1408" customHeight="1" spans="1:12">
      <c r="A1408" s="110" t="str">
        <f t="array" ref="A1408">销售记录!O1407:R1413</f>
        <v/>
      </c>
      <c r="B1408" s="110" t="str">
        <f t="array" ref="B1408">销售记录!P1407:S1413</f>
        <v/>
      </c>
      <c r="C1408" s="111" t="str">
        <f t="array" ref="C1408">销售记录!Q1407:T1413</f>
        <v/>
      </c>
      <c r="D1408" s="110" t="str">
        <f t="array" ref="D1408">销售记录!R1407:U1413</f>
        <v/>
      </c>
      <c r="E1408" s="112" t="str">
        <f>IF(A1408="","",SUMIF(进货明细!$A$3:$A$5000,A1408,进货明细!$F$3:$F$5000))</f>
        <v/>
      </c>
      <c r="F1408" s="113" t="str">
        <f t="shared" si="63"/>
        <v/>
      </c>
      <c r="G1408" s="114" t="str">
        <f>IF(E1408="","",SUMIF(进货明细!$A$3:$A$5000,A1408,进货明细!$H$3:$H$5000))</f>
        <v/>
      </c>
      <c r="H1408" s="112" t="str">
        <f>IF(A1408="","",SUMIF(销售记录!$A$3:$A$5000,A1408,销售记录!$F$3:$F$5000))</f>
        <v/>
      </c>
      <c r="I1408" s="114" t="str">
        <f>IF(H1408="","",SUMIF(销售记录!$A$3:$A$5000,A1408,销售记录!$H$3:$H$5000))</f>
        <v/>
      </c>
      <c r="J1408" s="119" t="str">
        <f t="shared" si="64"/>
        <v/>
      </c>
      <c r="K1408" s="114" t="str">
        <f t="shared" si="65"/>
        <v/>
      </c>
      <c r="L1408" s="96"/>
    </row>
    <row r="1409" customHeight="1" spans="1:12">
      <c r="A1409" s="110" t="str">
        <f t="array" ref="A1409">销售记录!O1408:R1414</f>
        <v/>
      </c>
      <c r="B1409" s="110" t="str">
        <f t="array" ref="B1409">销售记录!P1408:S1414</f>
        <v/>
      </c>
      <c r="C1409" s="111" t="str">
        <f t="array" ref="C1409">销售记录!Q1408:T1414</f>
        <v/>
      </c>
      <c r="D1409" s="110" t="str">
        <f t="array" ref="D1409">销售记录!R1408:U1414</f>
        <v/>
      </c>
      <c r="E1409" s="112" t="str">
        <f>IF(A1409="","",SUMIF(进货明细!$A$3:$A$5000,A1409,进货明细!$F$3:$F$5000))</f>
        <v/>
      </c>
      <c r="F1409" s="113" t="str">
        <f t="shared" si="63"/>
        <v/>
      </c>
      <c r="G1409" s="114" t="str">
        <f>IF(E1409="","",SUMIF(进货明细!$A$3:$A$5000,A1409,进货明细!$H$3:$H$5000))</f>
        <v/>
      </c>
      <c r="H1409" s="112" t="str">
        <f>IF(A1409="","",SUMIF(销售记录!$A$3:$A$5000,A1409,销售记录!$F$3:$F$5000))</f>
        <v/>
      </c>
      <c r="I1409" s="114" t="str">
        <f>IF(H1409="","",SUMIF(销售记录!$A$3:$A$5000,A1409,销售记录!$H$3:$H$5000))</f>
        <v/>
      </c>
      <c r="J1409" s="119" t="str">
        <f t="shared" si="64"/>
        <v/>
      </c>
      <c r="K1409" s="114" t="str">
        <f t="shared" si="65"/>
        <v/>
      </c>
      <c r="L1409" s="96"/>
    </row>
    <row r="1410" customHeight="1" spans="1:12">
      <c r="A1410" s="110" t="str">
        <f t="array" ref="A1410">销售记录!O1409:R1415</f>
        <v/>
      </c>
      <c r="B1410" s="110" t="str">
        <f t="array" ref="B1410">销售记录!P1409:S1415</f>
        <v/>
      </c>
      <c r="C1410" s="111" t="str">
        <f t="array" ref="C1410">销售记录!Q1409:T1415</f>
        <v/>
      </c>
      <c r="D1410" s="110" t="str">
        <f t="array" ref="D1410">销售记录!R1409:U1415</f>
        <v/>
      </c>
      <c r="E1410" s="112" t="str">
        <f>IF(A1410="","",SUMIF(进货明细!$A$3:$A$5000,A1410,进货明细!$F$3:$F$5000))</f>
        <v/>
      </c>
      <c r="F1410" s="113" t="str">
        <f t="shared" si="63"/>
        <v/>
      </c>
      <c r="G1410" s="114" t="str">
        <f>IF(E1410="","",SUMIF(进货明细!$A$3:$A$5000,A1410,进货明细!$H$3:$H$5000))</f>
        <v/>
      </c>
      <c r="H1410" s="112" t="str">
        <f>IF(A1410="","",SUMIF(销售记录!$A$3:$A$5000,A1410,销售记录!$F$3:$F$5000))</f>
        <v/>
      </c>
      <c r="I1410" s="114" t="str">
        <f>IF(H1410="","",SUMIF(销售记录!$A$3:$A$5000,A1410,销售记录!$H$3:$H$5000))</f>
        <v/>
      </c>
      <c r="J1410" s="119" t="str">
        <f t="shared" si="64"/>
        <v/>
      </c>
      <c r="K1410" s="114" t="str">
        <f t="shared" si="65"/>
        <v/>
      </c>
      <c r="L1410" s="96"/>
    </row>
    <row r="1411" customHeight="1" spans="1:12">
      <c r="A1411" s="110" t="str">
        <f t="array" ref="A1411">销售记录!O1410:R1416</f>
        <v/>
      </c>
      <c r="B1411" s="110" t="str">
        <f t="array" ref="B1411">销售记录!P1410:S1416</f>
        <v/>
      </c>
      <c r="C1411" s="111" t="str">
        <f t="array" ref="C1411">销售记录!Q1410:T1416</f>
        <v/>
      </c>
      <c r="D1411" s="110" t="str">
        <f t="array" ref="D1411">销售记录!R1410:U1416</f>
        <v/>
      </c>
      <c r="E1411" s="112" t="str">
        <f>IF(A1411="","",SUMIF(进货明细!$A$3:$A$5000,A1411,进货明细!$F$3:$F$5000))</f>
        <v/>
      </c>
      <c r="F1411" s="113" t="str">
        <f t="shared" si="63"/>
        <v/>
      </c>
      <c r="G1411" s="114" t="str">
        <f>IF(E1411="","",SUMIF(进货明细!$A$3:$A$5000,A1411,进货明细!$H$3:$H$5000))</f>
        <v/>
      </c>
      <c r="H1411" s="112" t="str">
        <f>IF(A1411="","",SUMIF(销售记录!$A$3:$A$5000,A1411,销售记录!$F$3:$F$5000))</f>
        <v/>
      </c>
      <c r="I1411" s="114" t="str">
        <f>IF(H1411="","",SUMIF(销售记录!$A$3:$A$5000,A1411,销售记录!$H$3:$H$5000))</f>
        <v/>
      </c>
      <c r="J1411" s="119" t="str">
        <f t="shared" si="64"/>
        <v/>
      </c>
      <c r="K1411" s="114" t="str">
        <f t="shared" si="65"/>
        <v/>
      </c>
      <c r="L1411" s="96"/>
    </row>
    <row r="1412" customHeight="1" spans="1:12">
      <c r="A1412" s="110" t="str">
        <f t="array" ref="A1412">销售记录!O1411:R1417</f>
        <v/>
      </c>
      <c r="B1412" s="110" t="str">
        <f t="array" ref="B1412">销售记录!P1411:S1417</f>
        <v/>
      </c>
      <c r="C1412" s="111" t="str">
        <f t="array" ref="C1412">销售记录!Q1411:T1417</f>
        <v/>
      </c>
      <c r="D1412" s="110" t="str">
        <f t="array" ref="D1412">销售记录!R1411:U1417</f>
        <v/>
      </c>
      <c r="E1412" s="112" t="str">
        <f>IF(A1412="","",SUMIF(进货明细!$A$3:$A$5000,A1412,进货明细!$F$3:$F$5000))</f>
        <v/>
      </c>
      <c r="F1412" s="113" t="str">
        <f t="shared" si="63"/>
        <v/>
      </c>
      <c r="G1412" s="114" t="str">
        <f>IF(E1412="","",SUMIF(进货明细!$A$3:$A$5000,A1412,进货明细!$H$3:$H$5000))</f>
        <v/>
      </c>
      <c r="H1412" s="112" t="str">
        <f>IF(A1412="","",SUMIF(销售记录!$A$3:$A$5000,A1412,销售记录!$F$3:$F$5000))</f>
        <v/>
      </c>
      <c r="I1412" s="114" t="str">
        <f>IF(H1412="","",SUMIF(销售记录!$A$3:$A$5000,A1412,销售记录!$H$3:$H$5000))</f>
        <v/>
      </c>
      <c r="J1412" s="119" t="str">
        <f t="shared" si="64"/>
        <v/>
      </c>
      <c r="K1412" s="114" t="str">
        <f t="shared" si="65"/>
        <v/>
      </c>
      <c r="L1412" s="96"/>
    </row>
    <row r="1413" customHeight="1" spans="1:12">
      <c r="A1413" s="110" t="str">
        <f t="array" ref="A1413">销售记录!O1412:R1418</f>
        <v/>
      </c>
      <c r="B1413" s="110" t="str">
        <f t="array" ref="B1413">销售记录!P1412:S1418</f>
        <v/>
      </c>
      <c r="C1413" s="111" t="str">
        <f t="array" ref="C1413">销售记录!Q1412:T1418</f>
        <v/>
      </c>
      <c r="D1413" s="110" t="str">
        <f t="array" ref="D1413">销售记录!R1412:U1418</f>
        <v/>
      </c>
      <c r="E1413" s="112" t="str">
        <f>IF(A1413="","",SUMIF(进货明细!$A$3:$A$5000,A1413,进货明细!$F$3:$F$5000))</f>
        <v/>
      </c>
      <c r="F1413" s="113" t="str">
        <f t="shared" ref="F1413:F1476" si="66">IF(E1413="","",G1413/E1413)</f>
        <v/>
      </c>
      <c r="G1413" s="114" t="str">
        <f>IF(E1413="","",SUMIF(进货明细!$A$3:$A$5000,A1413,进货明细!$H$3:$H$5000))</f>
        <v/>
      </c>
      <c r="H1413" s="112" t="str">
        <f>IF(A1413="","",SUMIF(销售记录!$A$3:$A$5000,A1413,销售记录!$F$3:$F$5000))</f>
        <v/>
      </c>
      <c r="I1413" s="114" t="str">
        <f>IF(H1413="","",SUMIF(销售记录!$A$3:$A$5000,A1413,销售记录!$H$3:$H$5000))</f>
        <v/>
      </c>
      <c r="J1413" s="119" t="str">
        <f t="shared" ref="J1413:J1476" si="67">IF(E1413="","",E1413-H1413)</f>
        <v/>
      </c>
      <c r="K1413" s="114" t="str">
        <f t="shared" ref="K1413:K1476" si="68">IF(ISERROR(I1413-G1413*H1413/E1413),"",I1413-G1413*H1413/E1413)</f>
        <v/>
      </c>
      <c r="L1413" s="96"/>
    </row>
    <row r="1414" customHeight="1" spans="1:12">
      <c r="A1414" s="110" t="str">
        <f t="array" ref="A1414">销售记录!O1413:R1419</f>
        <v/>
      </c>
      <c r="B1414" s="110" t="str">
        <f t="array" ref="B1414">销售记录!P1413:S1419</f>
        <v/>
      </c>
      <c r="C1414" s="111" t="str">
        <f t="array" ref="C1414">销售记录!Q1413:T1419</f>
        <v/>
      </c>
      <c r="D1414" s="110" t="str">
        <f t="array" ref="D1414">销售记录!R1413:U1419</f>
        <v/>
      </c>
      <c r="E1414" s="112" t="str">
        <f>IF(A1414="","",SUMIF(进货明细!$A$3:$A$5000,A1414,进货明细!$F$3:$F$5000))</f>
        <v/>
      </c>
      <c r="F1414" s="113" t="str">
        <f t="shared" si="66"/>
        <v/>
      </c>
      <c r="G1414" s="114" t="str">
        <f>IF(E1414="","",SUMIF(进货明细!$A$3:$A$5000,A1414,进货明细!$H$3:$H$5000))</f>
        <v/>
      </c>
      <c r="H1414" s="112" t="str">
        <f>IF(A1414="","",SUMIF(销售记录!$A$3:$A$5000,A1414,销售记录!$F$3:$F$5000))</f>
        <v/>
      </c>
      <c r="I1414" s="114" t="str">
        <f>IF(H1414="","",SUMIF(销售记录!$A$3:$A$5000,A1414,销售记录!$H$3:$H$5000))</f>
        <v/>
      </c>
      <c r="J1414" s="119" t="str">
        <f t="shared" si="67"/>
        <v/>
      </c>
      <c r="K1414" s="114" t="str">
        <f t="shared" si="68"/>
        <v/>
      </c>
      <c r="L1414" s="96"/>
    </row>
    <row r="1415" customHeight="1" spans="1:12">
      <c r="A1415" s="110" t="str">
        <f t="array" ref="A1415">销售记录!O1414:R1420</f>
        <v/>
      </c>
      <c r="B1415" s="110" t="str">
        <f t="array" ref="B1415">销售记录!P1414:S1420</f>
        <v/>
      </c>
      <c r="C1415" s="111" t="str">
        <f t="array" ref="C1415">销售记录!Q1414:T1420</f>
        <v/>
      </c>
      <c r="D1415" s="110" t="str">
        <f t="array" ref="D1415">销售记录!R1414:U1420</f>
        <v/>
      </c>
      <c r="E1415" s="112" t="str">
        <f>IF(A1415="","",SUMIF(进货明细!$A$3:$A$5000,A1415,进货明细!$F$3:$F$5000))</f>
        <v/>
      </c>
      <c r="F1415" s="113" t="str">
        <f t="shared" si="66"/>
        <v/>
      </c>
      <c r="G1415" s="114" t="str">
        <f>IF(E1415="","",SUMIF(进货明细!$A$3:$A$5000,A1415,进货明细!$H$3:$H$5000))</f>
        <v/>
      </c>
      <c r="H1415" s="112" t="str">
        <f>IF(A1415="","",SUMIF(销售记录!$A$3:$A$5000,A1415,销售记录!$F$3:$F$5000))</f>
        <v/>
      </c>
      <c r="I1415" s="114" t="str">
        <f>IF(H1415="","",SUMIF(销售记录!$A$3:$A$5000,A1415,销售记录!$H$3:$H$5000))</f>
        <v/>
      </c>
      <c r="J1415" s="119" t="str">
        <f t="shared" si="67"/>
        <v/>
      </c>
      <c r="K1415" s="114" t="str">
        <f t="shared" si="68"/>
        <v/>
      </c>
      <c r="L1415" s="96"/>
    </row>
    <row r="1416" customHeight="1" spans="1:12">
      <c r="A1416" s="110" t="str">
        <f t="array" ref="A1416">销售记录!O1415:R1421</f>
        <v/>
      </c>
      <c r="B1416" s="110" t="str">
        <f t="array" ref="B1416">销售记录!P1415:S1421</f>
        <v/>
      </c>
      <c r="C1416" s="111" t="str">
        <f t="array" ref="C1416">销售记录!Q1415:T1421</f>
        <v/>
      </c>
      <c r="D1416" s="110" t="str">
        <f t="array" ref="D1416">销售记录!R1415:U1421</f>
        <v/>
      </c>
      <c r="E1416" s="112" t="str">
        <f>IF(A1416="","",SUMIF(进货明细!$A$3:$A$5000,A1416,进货明细!$F$3:$F$5000))</f>
        <v/>
      </c>
      <c r="F1416" s="113" t="str">
        <f t="shared" si="66"/>
        <v/>
      </c>
      <c r="G1416" s="114" t="str">
        <f>IF(E1416="","",SUMIF(进货明细!$A$3:$A$5000,A1416,进货明细!$H$3:$H$5000))</f>
        <v/>
      </c>
      <c r="H1416" s="112" t="str">
        <f>IF(A1416="","",SUMIF(销售记录!$A$3:$A$5000,A1416,销售记录!$F$3:$F$5000))</f>
        <v/>
      </c>
      <c r="I1416" s="114" t="str">
        <f>IF(H1416="","",SUMIF(销售记录!$A$3:$A$5000,A1416,销售记录!$H$3:$H$5000))</f>
        <v/>
      </c>
      <c r="J1416" s="119" t="str">
        <f t="shared" si="67"/>
        <v/>
      </c>
      <c r="K1416" s="114" t="str">
        <f t="shared" si="68"/>
        <v/>
      </c>
      <c r="L1416" s="96"/>
    </row>
    <row r="1417" customHeight="1" spans="1:12">
      <c r="A1417" s="110" t="str">
        <f t="array" ref="A1417">销售记录!O1416:R1422</f>
        <v/>
      </c>
      <c r="B1417" s="110" t="str">
        <f t="array" ref="B1417">销售记录!P1416:S1422</f>
        <v/>
      </c>
      <c r="C1417" s="111" t="str">
        <f t="array" ref="C1417">销售记录!Q1416:T1422</f>
        <v/>
      </c>
      <c r="D1417" s="110" t="str">
        <f t="array" ref="D1417">销售记录!R1416:U1422</f>
        <v/>
      </c>
      <c r="E1417" s="112" t="str">
        <f>IF(A1417="","",SUMIF(进货明细!$A$3:$A$5000,A1417,进货明细!$F$3:$F$5000))</f>
        <v/>
      </c>
      <c r="F1417" s="113" t="str">
        <f t="shared" si="66"/>
        <v/>
      </c>
      <c r="G1417" s="114" t="str">
        <f>IF(E1417="","",SUMIF(进货明细!$A$3:$A$5000,A1417,进货明细!$H$3:$H$5000))</f>
        <v/>
      </c>
      <c r="H1417" s="112" t="str">
        <f>IF(A1417="","",SUMIF(销售记录!$A$3:$A$5000,A1417,销售记录!$F$3:$F$5000))</f>
        <v/>
      </c>
      <c r="I1417" s="114" t="str">
        <f>IF(H1417="","",SUMIF(销售记录!$A$3:$A$5000,A1417,销售记录!$H$3:$H$5000))</f>
        <v/>
      </c>
      <c r="J1417" s="119" t="str">
        <f t="shared" si="67"/>
        <v/>
      </c>
      <c r="K1417" s="114" t="str">
        <f t="shared" si="68"/>
        <v/>
      </c>
      <c r="L1417" s="96"/>
    </row>
    <row r="1418" customHeight="1" spans="1:12">
      <c r="A1418" s="110" t="str">
        <f t="array" ref="A1418">销售记录!O1417:R1423</f>
        <v/>
      </c>
      <c r="B1418" s="110" t="str">
        <f t="array" ref="B1418">销售记录!P1417:S1423</f>
        <v/>
      </c>
      <c r="C1418" s="111" t="str">
        <f t="array" ref="C1418">销售记录!Q1417:T1423</f>
        <v/>
      </c>
      <c r="D1418" s="110" t="str">
        <f t="array" ref="D1418">销售记录!R1417:U1423</f>
        <v/>
      </c>
      <c r="E1418" s="112" t="str">
        <f>IF(A1418="","",SUMIF(进货明细!$A$3:$A$5000,A1418,进货明细!$F$3:$F$5000))</f>
        <v/>
      </c>
      <c r="F1418" s="113" t="str">
        <f t="shared" si="66"/>
        <v/>
      </c>
      <c r="G1418" s="114" t="str">
        <f>IF(E1418="","",SUMIF(进货明细!$A$3:$A$5000,A1418,进货明细!$H$3:$H$5000))</f>
        <v/>
      </c>
      <c r="H1418" s="112" t="str">
        <f>IF(A1418="","",SUMIF(销售记录!$A$3:$A$5000,A1418,销售记录!$F$3:$F$5000))</f>
        <v/>
      </c>
      <c r="I1418" s="114" t="str">
        <f>IF(H1418="","",SUMIF(销售记录!$A$3:$A$5000,A1418,销售记录!$H$3:$H$5000))</f>
        <v/>
      </c>
      <c r="J1418" s="119" t="str">
        <f t="shared" si="67"/>
        <v/>
      </c>
      <c r="K1418" s="114" t="str">
        <f t="shared" si="68"/>
        <v/>
      </c>
      <c r="L1418" s="96"/>
    </row>
    <row r="1419" customHeight="1" spans="1:12">
      <c r="A1419" s="110" t="str">
        <f t="array" ref="A1419">销售记录!O1418:R1424</f>
        <v/>
      </c>
      <c r="B1419" s="110" t="str">
        <f t="array" ref="B1419">销售记录!P1418:S1424</f>
        <v/>
      </c>
      <c r="C1419" s="111" t="str">
        <f t="array" ref="C1419">销售记录!Q1418:T1424</f>
        <v/>
      </c>
      <c r="D1419" s="110" t="str">
        <f t="array" ref="D1419">销售记录!R1418:U1424</f>
        <v/>
      </c>
      <c r="E1419" s="112" t="str">
        <f>IF(A1419="","",SUMIF(进货明细!$A$3:$A$5000,A1419,进货明细!$F$3:$F$5000))</f>
        <v/>
      </c>
      <c r="F1419" s="113" t="str">
        <f t="shared" si="66"/>
        <v/>
      </c>
      <c r="G1419" s="114" t="str">
        <f>IF(E1419="","",SUMIF(进货明细!$A$3:$A$5000,A1419,进货明细!$H$3:$H$5000))</f>
        <v/>
      </c>
      <c r="H1419" s="112" t="str">
        <f>IF(A1419="","",SUMIF(销售记录!$A$3:$A$5000,A1419,销售记录!$F$3:$F$5000))</f>
        <v/>
      </c>
      <c r="I1419" s="114" t="str">
        <f>IF(H1419="","",SUMIF(销售记录!$A$3:$A$5000,A1419,销售记录!$H$3:$H$5000))</f>
        <v/>
      </c>
      <c r="J1419" s="119" t="str">
        <f t="shared" si="67"/>
        <v/>
      </c>
      <c r="K1419" s="114" t="str">
        <f t="shared" si="68"/>
        <v/>
      </c>
      <c r="L1419" s="96"/>
    </row>
    <row r="1420" customHeight="1" spans="1:12">
      <c r="A1420" s="110" t="str">
        <f t="array" ref="A1420">销售记录!O1419:R1425</f>
        <v/>
      </c>
      <c r="B1420" s="110" t="str">
        <f t="array" ref="B1420">销售记录!P1419:S1425</f>
        <v/>
      </c>
      <c r="C1420" s="111" t="str">
        <f t="array" ref="C1420">销售记录!Q1419:T1425</f>
        <v/>
      </c>
      <c r="D1420" s="110" t="str">
        <f t="array" ref="D1420">销售记录!R1419:U1425</f>
        <v/>
      </c>
      <c r="E1420" s="112" t="str">
        <f>IF(A1420="","",SUMIF(进货明细!$A$3:$A$5000,A1420,进货明细!$F$3:$F$5000))</f>
        <v/>
      </c>
      <c r="F1420" s="113" t="str">
        <f t="shared" si="66"/>
        <v/>
      </c>
      <c r="G1420" s="114" t="str">
        <f>IF(E1420="","",SUMIF(进货明细!$A$3:$A$5000,A1420,进货明细!$H$3:$H$5000))</f>
        <v/>
      </c>
      <c r="H1420" s="112" t="str">
        <f>IF(A1420="","",SUMIF(销售记录!$A$3:$A$5000,A1420,销售记录!$F$3:$F$5000))</f>
        <v/>
      </c>
      <c r="I1420" s="114" t="str">
        <f>IF(H1420="","",SUMIF(销售记录!$A$3:$A$5000,A1420,销售记录!$H$3:$H$5000))</f>
        <v/>
      </c>
      <c r="J1420" s="119" t="str">
        <f t="shared" si="67"/>
        <v/>
      </c>
      <c r="K1420" s="114" t="str">
        <f t="shared" si="68"/>
        <v/>
      </c>
      <c r="L1420" s="96"/>
    </row>
    <row r="1421" customHeight="1" spans="1:12">
      <c r="A1421" s="110" t="str">
        <f t="array" ref="A1421">销售记录!O1420:R1426</f>
        <v/>
      </c>
      <c r="B1421" s="110" t="str">
        <f t="array" ref="B1421">销售记录!P1420:S1426</f>
        <v/>
      </c>
      <c r="C1421" s="111" t="str">
        <f t="array" ref="C1421">销售记录!Q1420:T1426</f>
        <v/>
      </c>
      <c r="D1421" s="110" t="str">
        <f t="array" ref="D1421">销售记录!R1420:U1426</f>
        <v/>
      </c>
      <c r="E1421" s="112" t="str">
        <f>IF(A1421="","",SUMIF(进货明细!$A$3:$A$5000,A1421,进货明细!$F$3:$F$5000))</f>
        <v/>
      </c>
      <c r="F1421" s="113" t="str">
        <f t="shared" si="66"/>
        <v/>
      </c>
      <c r="G1421" s="114" t="str">
        <f>IF(E1421="","",SUMIF(进货明细!$A$3:$A$5000,A1421,进货明细!$H$3:$H$5000))</f>
        <v/>
      </c>
      <c r="H1421" s="112" t="str">
        <f>IF(A1421="","",SUMIF(销售记录!$A$3:$A$5000,A1421,销售记录!$F$3:$F$5000))</f>
        <v/>
      </c>
      <c r="I1421" s="114" t="str">
        <f>IF(H1421="","",SUMIF(销售记录!$A$3:$A$5000,A1421,销售记录!$H$3:$H$5000))</f>
        <v/>
      </c>
      <c r="J1421" s="119" t="str">
        <f t="shared" si="67"/>
        <v/>
      </c>
      <c r="K1421" s="114" t="str">
        <f t="shared" si="68"/>
        <v/>
      </c>
      <c r="L1421" s="96"/>
    </row>
    <row r="1422" customHeight="1" spans="1:12">
      <c r="A1422" s="110" t="str">
        <f t="array" ref="A1422">销售记录!O1421:R1427</f>
        <v/>
      </c>
      <c r="B1422" s="110" t="str">
        <f t="array" ref="B1422">销售记录!P1421:S1427</f>
        <v/>
      </c>
      <c r="C1422" s="111" t="str">
        <f t="array" ref="C1422">销售记录!Q1421:T1427</f>
        <v/>
      </c>
      <c r="D1422" s="110" t="str">
        <f t="array" ref="D1422">销售记录!R1421:U1427</f>
        <v/>
      </c>
      <c r="E1422" s="112" t="str">
        <f>IF(A1422="","",SUMIF(进货明细!$A$3:$A$5000,A1422,进货明细!$F$3:$F$5000))</f>
        <v/>
      </c>
      <c r="F1422" s="113" t="str">
        <f t="shared" si="66"/>
        <v/>
      </c>
      <c r="G1422" s="114" t="str">
        <f>IF(E1422="","",SUMIF(进货明细!$A$3:$A$5000,A1422,进货明细!$H$3:$H$5000))</f>
        <v/>
      </c>
      <c r="H1422" s="112" t="str">
        <f>IF(A1422="","",SUMIF(销售记录!$A$3:$A$5000,A1422,销售记录!$F$3:$F$5000))</f>
        <v/>
      </c>
      <c r="I1422" s="114" t="str">
        <f>IF(H1422="","",SUMIF(销售记录!$A$3:$A$5000,A1422,销售记录!$H$3:$H$5000))</f>
        <v/>
      </c>
      <c r="J1422" s="119" t="str">
        <f t="shared" si="67"/>
        <v/>
      </c>
      <c r="K1422" s="114" t="str">
        <f t="shared" si="68"/>
        <v/>
      </c>
      <c r="L1422" s="96"/>
    </row>
    <row r="1423" customHeight="1" spans="1:12">
      <c r="A1423" s="110" t="str">
        <f t="array" ref="A1423">销售记录!O1422:R1428</f>
        <v/>
      </c>
      <c r="B1423" s="110" t="str">
        <f t="array" ref="B1423">销售记录!P1422:S1428</f>
        <v/>
      </c>
      <c r="C1423" s="111" t="str">
        <f t="array" ref="C1423">销售记录!Q1422:T1428</f>
        <v/>
      </c>
      <c r="D1423" s="110" t="str">
        <f t="array" ref="D1423">销售记录!R1422:U1428</f>
        <v/>
      </c>
      <c r="E1423" s="112" t="str">
        <f>IF(A1423="","",SUMIF(进货明细!$A$3:$A$5000,A1423,进货明细!$F$3:$F$5000))</f>
        <v/>
      </c>
      <c r="F1423" s="113" t="str">
        <f t="shared" si="66"/>
        <v/>
      </c>
      <c r="G1423" s="114" t="str">
        <f>IF(E1423="","",SUMIF(进货明细!$A$3:$A$5000,A1423,进货明细!$H$3:$H$5000))</f>
        <v/>
      </c>
      <c r="H1423" s="112" t="str">
        <f>IF(A1423="","",SUMIF(销售记录!$A$3:$A$5000,A1423,销售记录!$F$3:$F$5000))</f>
        <v/>
      </c>
      <c r="I1423" s="114" t="str">
        <f>IF(H1423="","",SUMIF(销售记录!$A$3:$A$5000,A1423,销售记录!$H$3:$H$5000))</f>
        <v/>
      </c>
      <c r="J1423" s="119" t="str">
        <f t="shared" si="67"/>
        <v/>
      </c>
      <c r="K1423" s="114" t="str">
        <f t="shared" si="68"/>
        <v/>
      </c>
      <c r="L1423" s="96"/>
    </row>
    <row r="1424" customHeight="1" spans="1:12">
      <c r="A1424" s="110" t="str">
        <f t="array" ref="A1424">销售记录!O1423:R1429</f>
        <v/>
      </c>
      <c r="B1424" s="110" t="str">
        <f t="array" ref="B1424">销售记录!P1423:S1429</f>
        <v/>
      </c>
      <c r="C1424" s="111" t="str">
        <f t="array" ref="C1424">销售记录!Q1423:T1429</f>
        <v/>
      </c>
      <c r="D1424" s="110" t="str">
        <f t="array" ref="D1424">销售记录!R1423:U1429</f>
        <v/>
      </c>
      <c r="E1424" s="112" t="str">
        <f>IF(A1424="","",SUMIF(进货明细!$A$3:$A$5000,A1424,进货明细!$F$3:$F$5000))</f>
        <v/>
      </c>
      <c r="F1424" s="113" t="str">
        <f t="shared" si="66"/>
        <v/>
      </c>
      <c r="G1424" s="114" t="str">
        <f>IF(E1424="","",SUMIF(进货明细!$A$3:$A$5000,A1424,进货明细!$H$3:$H$5000))</f>
        <v/>
      </c>
      <c r="H1424" s="112" t="str">
        <f>IF(A1424="","",SUMIF(销售记录!$A$3:$A$5000,A1424,销售记录!$F$3:$F$5000))</f>
        <v/>
      </c>
      <c r="I1424" s="114" t="str">
        <f>IF(H1424="","",SUMIF(销售记录!$A$3:$A$5000,A1424,销售记录!$H$3:$H$5000))</f>
        <v/>
      </c>
      <c r="J1424" s="119" t="str">
        <f t="shared" si="67"/>
        <v/>
      </c>
      <c r="K1424" s="114" t="str">
        <f t="shared" si="68"/>
        <v/>
      </c>
      <c r="L1424" s="96"/>
    </row>
    <row r="1425" customHeight="1" spans="1:12">
      <c r="A1425" s="110" t="str">
        <f t="array" ref="A1425">销售记录!O1424:R1430</f>
        <v/>
      </c>
      <c r="B1425" s="110" t="str">
        <f t="array" ref="B1425">销售记录!P1424:S1430</f>
        <v/>
      </c>
      <c r="C1425" s="111" t="str">
        <f t="array" ref="C1425">销售记录!Q1424:T1430</f>
        <v/>
      </c>
      <c r="D1425" s="110" t="str">
        <f t="array" ref="D1425">销售记录!R1424:U1430</f>
        <v/>
      </c>
      <c r="E1425" s="112" t="str">
        <f>IF(A1425="","",SUMIF(进货明细!$A$3:$A$5000,A1425,进货明细!$F$3:$F$5000))</f>
        <v/>
      </c>
      <c r="F1425" s="113" t="str">
        <f t="shared" si="66"/>
        <v/>
      </c>
      <c r="G1425" s="114" t="str">
        <f>IF(E1425="","",SUMIF(进货明细!$A$3:$A$5000,A1425,进货明细!$H$3:$H$5000))</f>
        <v/>
      </c>
      <c r="H1425" s="112" t="str">
        <f>IF(A1425="","",SUMIF(销售记录!$A$3:$A$5000,A1425,销售记录!$F$3:$F$5000))</f>
        <v/>
      </c>
      <c r="I1425" s="114" t="str">
        <f>IF(H1425="","",SUMIF(销售记录!$A$3:$A$5000,A1425,销售记录!$H$3:$H$5000))</f>
        <v/>
      </c>
      <c r="J1425" s="119" t="str">
        <f t="shared" si="67"/>
        <v/>
      </c>
      <c r="K1425" s="114" t="str">
        <f t="shared" si="68"/>
        <v/>
      </c>
      <c r="L1425" s="96"/>
    </row>
    <row r="1426" customHeight="1" spans="1:12">
      <c r="A1426" s="110" t="str">
        <f t="array" ref="A1426">销售记录!O1425:R1431</f>
        <v/>
      </c>
      <c r="B1426" s="110" t="str">
        <f t="array" ref="B1426">销售记录!P1425:S1431</f>
        <v/>
      </c>
      <c r="C1426" s="111" t="str">
        <f t="array" ref="C1426">销售记录!Q1425:T1431</f>
        <v/>
      </c>
      <c r="D1426" s="110" t="str">
        <f t="array" ref="D1426">销售记录!R1425:U1431</f>
        <v/>
      </c>
      <c r="E1426" s="112" t="str">
        <f>IF(A1426="","",SUMIF(进货明细!$A$3:$A$5000,A1426,进货明细!$F$3:$F$5000))</f>
        <v/>
      </c>
      <c r="F1426" s="113" t="str">
        <f t="shared" si="66"/>
        <v/>
      </c>
      <c r="G1426" s="114" t="str">
        <f>IF(E1426="","",SUMIF(进货明细!$A$3:$A$5000,A1426,进货明细!$H$3:$H$5000))</f>
        <v/>
      </c>
      <c r="H1426" s="112" t="str">
        <f>IF(A1426="","",SUMIF(销售记录!$A$3:$A$5000,A1426,销售记录!$F$3:$F$5000))</f>
        <v/>
      </c>
      <c r="I1426" s="114" t="str">
        <f>IF(H1426="","",SUMIF(销售记录!$A$3:$A$5000,A1426,销售记录!$H$3:$H$5000))</f>
        <v/>
      </c>
      <c r="J1426" s="119" t="str">
        <f t="shared" si="67"/>
        <v/>
      </c>
      <c r="K1426" s="114" t="str">
        <f t="shared" si="68"/>
        <v/>
      </c>
      <c r="L1426" s="96"/>
    </row>
    <row r="1427" customHeight="1" spans="1:12">
      <c r="A1427" s="110" t="str">
        <f t="array" ref="A1427">销售记录!O1426:R1432</f>
        <v/>
      </c>
      <c r="B1427" s="110" t="str">
        <f t="array" ref="B1427">销售记录!P1426:S1432</f>
        <v/>
      </c>
      <c r="C1427" s="111" t="str">
        <f t="array" ref="C1427">销售记录!Q1426:T1432</f>
        <v/>
      </c>
      <c r="D1427" s="110" t="str">
        <f t="array" ref="D1427">销售记录!R1426:U1432</f>
        <v/>
      </c>
      <c r="E1427" s="112" t="str">
        <f>IF(A1427="","",SUMIF(进货明细!$A$3:$A$5000,A1427,进货明细!$F$3:$F$5000))</f>
        <v/>
      </c>
      <c r="F1427" s="113" t="str">
        <f t="shared" si="66"/>
        <v/>
      </c>
      <c r="G1427" s="114" t="str">
        <f>IF(E1427="","",SUMIF(进货明细!$A$3:$A$5000,A1427,进货明细!$H$3:$H$5000))</f>
        <v/>
      </c>
      <c r="H1427" s="112" t="str">
        <f>IF(A1427="","",SUMIF(销售记录!$A$3:$A$5000,A1427,销售记录!$F$3:$F$5000))</f>
        <v/>
      </c>
      <c r="I1427" s="114" t="str">
        <f>IF(H1427="","",SUMIF(销售记录!$A$3:$A$5000,A1427,销售记录!$H$3:$H$5000))</f>
        <v/>
      </c>
      <c r="J1427" s="119" t="str">
        <f t="shared" si="67"/>
        <v/>
      </c>
      <c r="K1427" s="114" t="str">
        <f t="shared" si="68"/>
        <v/>
      </c>
      <c r="L1427" s="96"/>
    </row>
    <row r="1428" customHeight="1" spans="1:12">
      <c r="A1428" s="110" t="str">
        <f t="array" ref="A1428">销售记录!O1427:R1433</f>
        <v/>
      </c>
      <c r="B1428" s="110" t="str">
        <f t="array" ref="B1428">销售记录!P1427:S1433</f>
        <v/>
      </c>
      <c r="C1428" s="111" t="str">
        <f t="array" ref="C1428">销售记录!Q1427:T1433</f>
        <v/>
      </c>
      <c r="D1428" s="110" t="str">
        <f t="array" ref="D1428">销售记录!R1427:U1433</f>
        <v/>
      </c>
      <c r="E1428" s="112" t="str">
        <f>IF(A1428="","",SUMIF(进货明细!$A$3:$A$5000,A1428,进货明细!$F$3:$F$5000))</f>
        <v/>
      </c>
      <c r="F1428" s="113" t="str">
        <f t="shared" si="66"/>
        <v/>
      </c>
      <c r="G1428" s="114" t="str">
        <f>IF(E1428="","",SUMIF(进货明细!$A$3:$A$5000,A1428,进货明细!$H$3:$H$5000))</f>
        <v/>
      </c>
      <c r="H1428" s="112" t="str">
        <f>IF(A1428="","",SUMIF(销售记录!$A$3:$A$5000,A1428,销售记录!$F$3:$F$5000))</f>
        <v/>
      </c>
      <c r="I1428" s="114" t="str">
        <f>IF(H1428="","",SUMIF(销售记录!$A$3:$A$5000,A1428,销售记录!$H$3:$H$5000))</f>
        <v/>
      </c>
      <c r="J1428" s="119" t="str">
        <f t="shared" si="67"/>
        <v/>
      </c>
      <c r="K1428" s="114" t="str">
        <f t="shared" si="68"/>
        <v/>
      </c>
      <c r="L1428" s="96"/>
    </row>
    <row r="1429" customHeight="1" spans="1:12">
      <c r="A1429" s="110" t="str">
        <f t="array" ref="A1429">销售记录!O1428:R1434</f>
        <v/>
      </c>
      <c r="B1429" s="110" t="str">
        <f t="array" ref="B1429">销售记录!P1428:S1434</f>
        <v/>
      </c>
      <c r="C1429" s="111" t="str">
        <f t="array" ref="C1429">销售记录!Q1428:T1434</f>
        <v/>
      </c>
      <c r="D1429" s="110" t="str">
        <f t="array" ref="D1429">销售记录!R1428:U1434</f>
        <v/>
      </c>
      <c r="E1429" s="112" t="str">
        <f>IF(A1429="","",SUMIF(进货明细!$A$3:$A$5000,A1429,进货明细!$F$3:$F$5000))</f>
        <v/>
      </c>
      <c r="F1429" s="113" t="str">
        <f t="shared" si="66"/>
        <v/>
      </c>
      <c r="G1429" s="114" t="str">
        <f>IF(E1429="","",SUMIF(进货明细!$A$3:$A$5000,A1429,进货明细!$H$3:$H$5000))</f>
        <v/>
      </c>
      <c r="H1429" s="112" t="str">
        <f>IF(A1429="","",SUMIF(销售记录!$A$3:$A$5000,A1429,销售记录!$F$3:$F$5000))</f>
        <v/>
      </c>
      <c r="I1429" s="114" t="str">
        <f>IF(H1429="","",SUMIF(销售记录!$A$3:$A$5000,A1429,销售记录!$H$3:$H$5000))</f>
        <v/>
      </c>
      <c r="J1429" s="119" t="str">
        <f t="shared" si="67"/>
        <v/>
      </c>
      <c r="K1429" s="114" t="str">
        <f t="shared" si="68"/>
        <v/>
      </c>
      <c r="L1429" s="96"/>
    </row>
    <row r="1430" customHeight="1" spans="1:12">
      <c r="A1430" s="110" t="str">
        <f t="array" ref="A1430">销售记录!O1429:R1435</f>
        <v/>
      </c>
      <c r="B1430" s="110" t="str">
        <f t="array" ref="B1430">销售记录!P1429:S1435</f>
        <v/>
      </c>
      <c r="C1430" s="111" t="str">
        <f t="array" ref="C1430">销售记录!Q1429:T1435</f>
        <v/>
      </c>
      <c r="D1430" s="110" t="str">
        <f t="array" ref="D1430">销售记录!R1429:U1435</f>
        <v/>
      </c>
      <c r="E1430" s="112" t="str">
        <f>IF(A1430="","",SUMIF(进货明细!$A$3:$A$5000,A1430,进货明细!$F$3:$F$5000))</f>
        <v/>
      </c>
      <c r="F1430" s="113" t="str">
        <f t="shared" si="66"/>
        <v/>
      </c>
      <c r="G1430" s="114" t="str">
        <f>IF(E1430="","",SUMIF(进货明细!$A$3:$A$5000,A1430,进货明细!$H$3:$H$5000))</f>
        <v/>
      </c>
      <c r="H1430" s="112" t="str">
        <f>IF(A1430="","",SUMIF(销售记录!$A$3:$A$5000,A1430,销售记录!$F$3:$F$5000))</f>
        <v/>
      </c>
      <c r="I1430" s="114" t="str">
        <f>IF(H1430="","",SUMIF(销售记录!$A$3:$A$5000,A1430,销售记录!$H$3:$H$5000))</f>
        <v/>
      </c>
      <c r="J1430" s="119" t="str">
        <f t="shared" si="67"/>
        <v/>
      </c>
      <c r="K1430" s="114" t="str">
        <f t="shared" si="68"/>
        <v/>
      </c>
      <c r="L1430" s="96"/>
    </row>
    <row r="1431" customHeight="1" spans="1:12">
      <c r="A1431" s="110" t="str">
        <f t="array" ref="A1431">销售记录!O1430:R1436</f>
        <v/>
      </c>
      <c r="B1431" s="110" t="str">
        <f t="array" ref="B1431">销售记录!P1430:S1436</f>
        <v/>
      </c>
      <c r="C1431" s="111" t="str">
        <f t="array" ref="C1431">销售记录!Q1430:T1436</f>
        <v/>
      </c>
      <c r="D1431" s="110" t="str">
        <f t="array" ref="D1431">销售记录!R1430:U1436</f>
        <v/>
      </c>
      <c r="E1431" s="112" t="str">
        <f>IF(A1431="","",SUMIF(进货明细!$A$3:$A$5000,A1431,进货明细!$F$3:$F$5000))</f>
        <v/>
      </c>
      <c r="F1431" s="113" t="str">
        <f t="shared" si="66"/>
        <v/>
      </c>
      <c r="G1431" s="114" t="str">
        <f>IF(E1431="","",SUMIF(进货明细!$A$3:$A$5000,A1431,进货明细!$H$3:$H$5000))</f>
        <v/>
      </c>
      <c r="H1431" s="112" t="str">
        <f>IF(A1431="","",SUMIF(销售记录!$A$3:$A$5000,A1431,销售记录!$F$3:$F$5000))</f>
        <v/>
      </c>
      <c r="I1431" s="114" t="str">
        <f>IF(H1431="","",SUMIF(销售记录!$A$3:$A$5000,A1431,销售记录!$H$3:$H$5000))</f>
        <v/>
      </c>
      <c r="J1431" s="119" t="str">
        <f t="shared" si="67"/>
        <v/>
      </c>
      <c r="K1431" s="114" t="str">
        <f t="shared" si="68"/>
        <v/>
      </c>
      <c r="L1431" s="96"/>
    </row>
    <row r="1432" customHeight="1" spans="1:12">
      <c r="A1432" s="110" t="str">
        <f t="array" ref="A1432">销售记录!O1431:R1437</f>
        <v/>
      </c>
      <c r="B1432" s="110" t="str">
        <f t="array" ref="B1432">销售记录!P1431:S1437</f>
        <v/>
      </c>
      <c r="C1432" s="111" t="str">
        <f t="array" ref="C1432">销售记录!Q1431:T1437</f>
        <v/>
      </c>
      <c r="D1432" s="110" t="str">
        <f t="array" ref="D1432">销售记录!R1431:U1437</f>
        <v/>
      </c>
      <c r="E1432" s="112" t="str">
        <f>IF(A1432="","",SUMIF(进货明细!$A$3:$A$5000,A1432,进货明细!$F$3:$F$5000))</f>
        <v/>
      </c>
      <c r="F1432" s="113" t="str">
        <f t="shared" si="66"/>
        <v/>
      </c>
      <c r="G1432" s="114" t="str">
        <f>IF(E1432="","",SUMIF(进货明细!$A$3:$A$5000,A1432,进货明细!$H$3:$H$5000))</f>
        <v/>
      </c>
      <c r="H1432" s="112" t="str">
        <f>IF(A1432="","",SUMIF(销售记录!$A$3:$A$5000,A1432,销售记录!$F$3:$F$5000))</f>
        <v/>
      </c>
      <c r="I1432" s="114" t="str">
        <f>IF(H1432="","",SUMIF(销售记录!$A$3:$A$5000,A1432,销售记录!$H$3:$H$5000))</f>
        <v/>
      </c>
      <c r="J1432" s="119" t="str">
        <f t="shared" si="67"/>
        <v/>
      </c>
      <c r="K1432" s="114" t="str">
        <f t="shared" si="68"/>
        <v/>
      </c>
      <c r="L1432" s="96"/>
    </row>
    <row r="1433" customHeight="1" spans="1:12">
      <c r="A1433" s="110" t="str">
        <f t="array" ref="A1433">销售记录!O1432:R1438</f>
        <v/>
      </c>
      <c r="B1433" s="110" t="str">
        <f t="array" ref="B1433">销售记录!P1432:S1438</f>
        <v/>
      </c>
      <c r="C1433" s="111" t="str">
        <f t="array" ref="C1433">销售记录!Q1432:T1438</f>
        <v/>
      </c>
      <c r="D1433" s="110" t="str">
        <f t="array" ref="D1433">销售记录!R1432:U1438</f>
        <v/>
      </c>
      <c r="E1433" s="112" t="str">
        <f>IF(A1433="","",SUMIF(进货明细!$A$3:$A$5000,A1433,进货明细!$F$3:$F$5000))</f>
        <v/>
      </c>
      <c r="F1433" s="113" t="str">
        <f t="shared" si="66"/>
        <v/>
      </c>
      <c r="G1433" s="114" t="str">
        <f>IF(E1433="","",SUMIF(进货明细!$A$3:$A$5000,A1433,进货明细!$H$3:$H$5000))</f>
        <v/>
      </c>
      <c r="H1433" s="112" t="str">
        <f>IF(A1433="","",SUMIF(销售记录!$A$3:$A$5000,A1433,销售记录!$F$3:$F$5000))</f>
        <v/>
      </c>
      <c r="I1433" s="114" t="str">
        <f>IF(H1433="","",SUMIF(销售记录!$A$3:$A$5000,A1433,销售记录!$H$3:$H$5000))</f>
        <v/>
      </c>
      <c r="J1433" s="119" t="str">
        <f t="shared" si="67"/>
        <v/>
      </c>
      <c r="K1433" s="114" t="str">
        <f t="shared" si="68"/>
        <v/>
      </c>
      <c r="L1433" s="96"/>
    </row>
    <row r="1434" customHeight="1" spans="1:12">
      <c r="A1434" s="110" t="str">
        <f t="array" ref="A1434">销售记录!O1433:R1439</f>
        <v/>
      </c>
      <c r="B1434" s="110" t="str">
        <f t="array" ref="B1434">销售记录!P1433:S1439</f>
        <v/>
      </c>
      <c r="C1434" s="111" t="str">
        <f t="array" ref="C1434">销售记录!Q1433:T1439</f>
        <v/>
      </c>
      <c r="D1434" s="110" t="str">
        <f t="array" ref="D1434">销售记录!R1433:U1439</f>
        <v/>
      </c>
      <c r="E1434" s="112" t="str">
        <f>IF(A1434="","",SUMIF(进货明细!$A$3:$A$5000,A1434,进货明细!$F$3:$F$5000))</f>
        <v/>
      </c>
      <c r="F1434" s="113" t="str">
        <f t="shared" si="66"/>
        <v/>
      </c>
      <c r="G1434" s="114" t="str">
        <f>IF(E1434="","",SUMIF(进货明细!$A$3:$A$5000,A1434,进货明细!$H$3:$H$5000))</f>
        <v/>
      </c>
      <c r="H1434" s="112" t="str">
        <f>IF(A1434="","",SUMIF(销售记录!$A$3:$A$5000,A1434,销售记录!$F$3:$F$5000))</f>
        <v/>
      </c>
      <c r="I1434" s="114" t="str">
        <f>IF(H1434="","",SUMIF(销售记录!$A$3:$A$5000,A1434,销售记录!$H$3:$H$5000))</f>
        <v/>
      </c>
      <c r="J1434" s="119" t="str">
        <f t="shared" si="67"/>
        <v/>
      </c>
      <c r="K1434" s="114" t="str">
        <f t="shared" si="68"/>
        <v/>
      </c>
      <c r="L1434" s="96"/>
    </row>
    <row r="1435" customHeight="1" spans="1:12">
      <c r="A1435" s="110" t="str">
        <f t="array" ref="A1435">销售记录!O1434:R1440</f>
        <v/>
      </c>
      <c r="B1435" s="110" t="str">
        <f t="array" ref="B1435">销售记录!P1434:S1440</f>
        <v/>
      </c>
      <c r="C1435" s="111" t="str">
        <f t="array" ref="C1435">销售记录!Q1434:T1440</f>
        <v/>
      </c>
      <c r="D1435" s="110" t="str">
        <f t="array" ref="D1435">销售记录!R1434:U1440</f>
        <v/>
      </c>
      <c r="E1435" s="112" t="str">
        <f>IF(A1435="","",SUMIF(进货明细!$A$3:$A$5000,A1435,进货明细!$F$3:$F$5000))</f>
        <v/>
      </c>
      <c r="F1435" s="113" t="str">
        <f t="shared" si="66"/>
        <v/>
      </c>
      <c r="G1435" s="114" t="str">
        <f>IF(E1435="","",SUMIF(进货明细!$A$3:$A$5000,A1435,进货明细!$H$3:$H$5000))</f>
        <v/>
      </c>
      <c r="H1435" s="112" t="str">
        <f>IF(A1435="","",SUMIF(销售记录!$A$3:$A$5000,A1435,销售记录!$F$3:$F$5000))</f>
        <v/>
      </c>
      <c r="I1435" s="114" t="str">
        <f>IF(H1435="","",SUMIF(销售记录!$A$3:$A$5000,A1435,销售记录!$H$3:$H$5000))</f>
        <v/>
      </c>
      <c r="J1435" s="119" t="str">
        <f t="shared" si="67"/>
        <v/>
      </c>
      <c r="K1435" s="114" t="str">
        <f t="shared" si="68"/>
        <v/>
      </c>
      <c r="L1435" s="96"/>
    </row>
    <row r="1436" customHeight="1" spans="1:12">
      <c r="A1436" s="110" t="str">
        <f t="array" ref="A1436">销售记录!O1435:R1441</f>
        <v/>
      </c>
      <c r="B1436" s="110" t="str">
        <f t="array" ref="B1436">销售记录!P1435:S1441</f>
        <v/>
      </c>
      <c r="C1436" s="111" t="str">
        <f t="array" ref="C1436">销售记录!Q1435:T1441</f>
        <v/>
      </c>
      <c r="D1436" s="110" t="str">
        <f t="array" ref="D1436">销售记录!R1435:U1441</f>
        <v/>
      </c>
      <c r="E1436" s="112" t="str">
        <f>IF(A1436="","",SUMIF(进货明细!$A$3:$A$5000,A1436,进货明细!$F$3:$F$5000))</f>
        <v/>
      </c>
      <c r="F1436" s="113" t="str">
        <f t="shared" si="66"/>
        <v/>
      </c>
      <c r="G1436" s="114" t="str">
        <f>IF(E1436="","",SUMIF(进货明细!$A$3:$A$5000,A1436,进货明细!$H$3:$H$5000))</f>
        <v/>
      </c>
      <c r="H1436" s="112" t="str">
        <f>IF(A1436="","",SUMIF(销售记录!$A$3:$A$5000,A1436,销售记录!$F$3:$F$5000))</f>
        <v/>
      </c>
      <c r="I1436" s="114" t="str">
        <f>IF(H1436="","",SUMIF(销售记录!$A$3:$A$5000,A1436,销售记录!$H$3:$H$5000))</f>
        <v/>
      </c>
      <c r="J1436" s="119" t="str">
        <f t="shared" si="67"/>
        <v/>
      </c>
      <c r="K1436" s="114" t="str">
        <f t="shared" si="68"/>
        <v/>
      </c>
      <c r="L1436" s="96"/>
    </row>
    <row r="1437" customHeight="1" spans="1:12">
      <c r="A1437" s="110" t="str">
        <f t="array" ref="A1437">销售记录!O1436:R1442</f>
        <v/>
      </c>
      <c r="B1437" s="110" t="str">
        <f t="array" ref="B1437">销售记录!P1436:S1442</f>
        <v/>
      </c>
      <c r="C1437" s="111" t="str">
        <f t="array" ref="C1437">销售记录!Q1436:T1442</f>
        <v/>
      </c>
      <c r="D1437" s="110" t="str">
        <f t="array" ref="D1437">销售记录!R1436:U1442</f>
        <v/>
      </c>
      <c r="E1437" s="112" t="str">
        <f>IF(A1437="","",SUMIF(进货明细!$A$3:$A$5000,A1437,进货明细!$F$3:$F$5000))</f>
        <v/>
      </c>
      <c r="F1437" s="113" t="str">
        <f t="shared" si="66"/>
        <v/>
      </c>
      <c r="G1437" s="114" t="str">
        <f>IF(E1437="","",SUMIF(进货明细!$A$3:$A$5000,A1437,进货明细!$H$3:$H$5000))</f>
        <v/>
      </c>
      <c r="H1437" s="112" t="str">
        <f>IF(A1437="","",SUMIF(销售记录!$A$3:$A$5000,A1437,销售记录!$F$3:$F$5000))</f>
        <v/>
      </c>
      <c r="I1437" s="114" t="str">
        <f>IF(H1437="","",SUMIF(销售记录!$A$3:$A$5000,A1437,销售记录!$H$3:$H$5000))</f>
        <v/>
      </c>
      <c r="J1437" s="119" t="str">
        <f t="shared" si="67"/>
        <v/>
      </c>
      <c r="K1437" s="114" t="str">
        <f t="shared" si="68"/>
        <v/>
      </c>
      <c r="L1437" s="96"/>
    </row>
    <row r="1438" customHeight="1" spans="1:12">
      <c r="A1438" s="110" t="str">
        <f t="array" ref="A1438">销售记录!O1437:R1443</f>
        <v/>
      </c>
      <c r="B1438" s="110" t="str">
        <f t="array" ref="B1438">销售记录!P1437:S1443</f>
        <v/>
      </c>
      <c r="C1438" s="111" t="str">
        <f t="array" ref="C1438">销售记录!Q1437:T1443</f>
        <v/>
      </c>
      <c r="D1438" s="110" t="str">
        <f t="array" ref="D1438">销售记录!R1437:U1443</f>
        <v/>
      </c>
      <c r="E1438" s="112" t="str">
        <f>IF(A1438="","",SUMIF(进货明细!$A$3:$A$5000,A1438,进货明细!$F$3:$F$5000))</f>
        <v/>
      </c>
      <c r="F1438" s="113" t="str">
        <f t="shared" si="66"/>
        <v/>
      </c>
      <c r="G1438" s="114" t="str">
        <f>IF(E1438="","",SUMIF(进货明细!$A$3:$A$5000,A1438,进货明细!$H$3:$H$5000))</f>
        <v/>
      </c>
      <c r="H1438" s="112" t="str">
        <f>IF(A1438="","",SUMIF(销售记录!$A$3:$A$5000,A1438,销售记录!$F$3:$F$5000))</f>
        <v/>
      </c>
      <c r="I1438" s="114" t="str">
        <f>IF(H1438="","",SUMIF(销售记录!$A$3:$A$5000,A1438,销售记录!$H$3:$H$5000))</f>
        <v/>
      </c>
      <c r="J1438" s="119" t="str">
        <f t="shared" si="67"/>
        <v/>
      </c>
      <c r="K1438" s="114" t="str">
        <f t="shared" si="68"/>
        <v/>
      </c>
      <c r="L1438" s="96"/>
    </row>
    <row r="1439" customHeight="1" spans="1:12">
      <c r="A1439" s="110" t="str">
        <f t="array" ref="A1439">销售记录!O1438:R1444</f>
        <v/>
      </c>
      <c r="B1439" s="110" t="str">
        <f t="array" ref="B1439">销售记录!P1438:S1444</f>
        <v/>
      </c>
      <c r="C1439" s="111" t="str">
        <f t="array" ref="C1439">销售记录!Q1438:T1444</f>
        <v/>
      </c>
      <c r="D1439" s="110" t="str">
        <f t="array" ref="D1439">销售记录!R1438:U1444</f>
        <v/>
      </c>
      <c r="E1439" s="112" t="str">
        <f>IF(A1439="","",SUMIF(进货明细!$A$3:$A$5000,A1439,进货明细!$F$3:$F$5000))</f>
        <v/>
      </c>
      <c r="F1439" s="113" t="str">
        <f t="shared" si="66"/>
        <v/>
      </c>
      <c r="G1439" s="114" t="str">
        <f>IF(E1439="","",SUMIF(进货明细!$A$3:$A$5000,A1439,进货明细!$H$3:$H$5000))</f>
        <v/>
      </c>
      <c r="H1439" s="112" t="str">
        <f>IF(A1439="","",SUMIF(销售记录!$A$3:$A$5000,A1439,销售记录!$F$3:$F$5000))</f>
        <v/>
      </c>
      <c r="I1439" s="114" t="str">
        <f>IF(H1439="","",SUMIF(销售记录!$A$3:$A$5000,A1439,销售记录!$H$3:$H$5000))</f>
        <v/>
      </c>
      <c r="J1439" s="119" t="str">
        <f t="shared" si="67"/>
        <v/>
      </c>
      <c r="K1439" s="114" t="str">
        <f t="shared" si="68"/>
        <v/>
      </c>
      <c r="L1439" s="96"/>
    </row>
    <row r="1440" customHeight="1" spans="1:12">
      <c r="A1440" s="110" t="str">
        <f t="array" ref="A1440">销售记录!O1439:R1445</f>
        <v/>
      </c>
      <c r="B1440" s="110" t="str">
        <f t="array" ref="B1440">销售记录!P1439:S1445</f>
        <v/>
      </c>
      <c r="C1440" s="111" t="str">
        <f t="array" ref="C1440">销售记录!Q1439:T1445</f>
        <v/>
      </c>
      <c r="D1440" s="110" t="str">
        <f t="array" ref="D1440">销售记录!R1439:U1445</f>
        <v/>
      </c>
      <c r="E1440" s="112" t="str">
        <f>IF(A1440="","",SUMIF(进货明细!$A$3:$A$5000,A1440,进货明细!$F$3:$F$5000))</f>
        <v/>
      </c>
      <c r="F1440" s="113" t="str">
        <f t="shared" si="66"/>
        <v/>
      </c>
      <c r="G1440" s="114" t="str">
        <f>IF(E1440="","",SUMIF(进货明细!$A$3:$A$5000,A1440,进货明细!$H$3:$H$5000))</f>
        <v/>
      </c>
      <c r="H1440" s="112" t="str">
        <f>IF(A1440="","",SUMIF(销售记录!$A$3:$A$5000,A1440,销售记录!$F$3:$F$5000))</f>
        <v/>
      </c>
      <c r="I1440" s="114" t="str">
        <f>IF(H1440="","",SUMIF(销售记录!$A$3:$A$5000,A1440,销售记录!$H$3:$H$5000))</f>
        <v/>
      </c>
      <c r="J1440" s="119" t="str">
        <f t="shared" si="67"/>
        <v/>
      </c>
      <c r="K1440" s="114" t="str">
        <f t="shared" si="68"/>
        <v/>
      </c>
      <c r="L1440" s="96"/>
    </row>
    <row r="1441" customHeight="1" spans="1:12">
      <c r="A1441" s="110" t="str">
        <f t="array" ref="A1441">销售记录!O1440:R1446</f>
        <v/>
      </c>
      <c r="B1441" s="110" t="str">
        <f t="array" ref="B1441">销售记录!P1440:S1446</f>
        <v/>
      </c>
      <c r="C1441" s="111" t="str">
        <f t="array" ref="C1441">销售记录!Q1440:T1446</f>
        <v/>
      </c>
      <c r="D1441" s="110" t="str">
        <f t="array" ref="D1441">销售记录!R1440:U1446</f>
        <v/>
      </c>
      <c r="E1441" s="112" t="str">
        <f>IF(A1441="","",SUMIF(进货明细!$A$3:$A$5000,A1441,进货明细!$F$3:$F$5000))</f>
        <v/>
      </c>
      <c r="F1441" s="113" t="str">
        <f t="shared" si="66"/>
        <v/>
      </c>
      <c r="G1441" s="114" t="str">
        <f>IF(E1441="","",SUMIF(进货明细!$A$3:$A$5000,A1441,进货明细!$H$3:$H$5000))</f>
        <v/>
      </c>
      <c r="H1441" s="112" t="str">
        <f>IF(A1441="","",SUMIF(销售记录!$A$3:$A$5000,A1441,销售记录!$F$3:$F$5000))</f>
        <v/>
      </c>
      <c r="I1441" s="114" t="str">
        <f>IF(H1441="","",SUMIF(销售记录!$A$3:$A$5000,A1441,销售记录!$H$3:$H$5000))</f>
        <v/>
      </c>
      <c r="J1441" s="119" t="str">
        <f t="shared" si="67"/>
        <v/>
      </c>
      <c r="K1441" s="114" t="str">
        <f t="shared" si="68"/>
        <v/>
      </c>
      <c r="L1441" s="96"/>
    </row>
    <row r="1442" customHeight="1" spans="1:12">
      <c r="A1442" s="110" t="str">
        <f t="array" ref="A1442">销售记录!O1441:R1447</f>
        <v/>
      </c>
      <c r="B1442" s="110" t="str">
        <f t="array" ref="B1442">销售记录!P1441:S1447</f>
        <v/>
      </c>
      <c r="C1442" s="111" t="str">
        <f t="array" ref="C1442">销售记录!Q1441:T1447</f>
        <v/>
      </c>
      <c r="D1442" s="110" t="str">
        <f t="array" ref="D1442">销售记录!R1441:U1447</f>
        <v/>
      </c>
      <c r="E1442" s="112" t="str">
        <f>IF(A1442="","",SUMIF(进货明细!$A$3:$A$5000,A1442,进货明细!$F$3:$F$5000))</f>
        <v/>
      </c>
      <c r="F1442" s="113" t="str">
        <f t="shared" si="66"/>
        <v/>
      </c>
      <c r="G1442" s="114" t="str">
        <f>IF(E1442="","",SUMIF(进货明细!$A$3:$A$5000,A1442,进货明细!$H$3:$H$5000))</f>
        <v/>
      </c>
      <c r="H1442" s="112" t="str">
        <f>IF(A1442="","",SUMIF(销售记录!$A$3:$A$5000,A1442,销售记录!$F$3:$F$5000))</f>
        <v/>
      </c>
      <c r="I1442" s="114" t="str">
        <f>IF(H1442="","",SUMIF(销售记录!$A$3:$A$5000,A1442,销售记录!$H$3:$H$5000))</f>
        <v/>
      </c>
      <c r="J1442" s="119" t="str">
        <f t="shared" si="67"/>
        <v/>
      </c>
      <c r="K1442" s="114" t="str">
        <f t="shared" si="68"/>
        <v/>
      </c>
      <c r="L1442" s="96"/>
    </row>
    <row r="1443" customHeight="1" spans="1:12">
      <c r="A1443" s="110" t="str">
        <f t="array" ref="A1443">销售记录!O1442:R1448</f>
        <v/>
      </c>
      <c r="B1443" s="110" t="str">
        <f t="array" ref="B1443">销售记录!P1442:S1448</f>
        <v/>
      </c>
      <c r="C1443" s="111" t="str">
        <f t="array" ref="C1443">销售记录!Q1442:T1448</f>
        <v/>
      </c>
      <c r="D1443" s="110" t="str">
        <f t="array" ref="D1443">销售记录!R1442:U1448</f>
        <v/>
      </c>
      <c r="E1443" s="112" t="str">
        <f>IF(A1443="","",SUMIF(进货明细!$A$3:$A$5000,A1443,进货明细!$F$3:$F$5000))</f>
        <v/>
      </c>
      <c r="F1443" s="113" t="str">
        <f t="shared" si="66"/>
        <v/>
      </c>
      <c r="G1443" s="114" t="str">
        <f>IF(E1443="","",SUMIF(进货明细!$A$3:$A$5000,A1443,进货明细!$H$3:$H$5000))</f>
        <v/>
      </c>
      <c r="H1443" s="112" t="str">
        <f>IF(A1443="","",SUMIF(销售记录!$A$3:$A$5000,A1443,销售记录!$F$3:$F$5000))</f>
        <v/>
      </c>
      <c r="I1443" s="114" t="str">
        <f>IF(H1443="","",SUMIF(销售记录!$A$3:$A$5000,A1443,销售记录!$H$3:$H$5000))</f>
        <v/>
      </c>
      <c r="J1443" s="119" t="str">
        <f t="shared" si="67"/>
        <v/>
      </c>
      <c r="K1443" s="114" t="str">
        <f t="shared" si="68"/>
        <v/>
      </c>
      <c r="L1443" s="96"/>
    </row>
    <row r="1444" customHeight="1" spans="1:12">
      <c r="A1444" s="110" t="str">
        <f t="array" ref="A1444">销售记录!O1443:R1449</f>
        <v/>
      </c>
      <c r="B1444" s="110" t="str">
        <f t="array" ref="B1444">销售记录!P1443:S1449</f>
        <v/>
      </c>
      <c r="C1444" s="111" t="str">
        <f t="array" ref="C1444">销售记录!Q1443:T1449</f>
        <v/>
      </c>
      <c r="D1444" s="110" t="str">
        <f t="array" ref="D1444">销售记录!R1443:U1449</f>
        <v/>
      </c>
      <c r="E1444" s="112" t="str">
        <f>IF(A1444="","",SUMIF(进货明细!$A$3:$A$5000,A1444,进货明细!$F$3:$F$5000))</f>
        <v/>
      </c>
      <c r="F1444" s="113" t="str">
        <f t="shared" si="66"/>
        <v/>
      </c>
      <c r="G1444" s="114" t="str">
        <f>IF(E1444="","",SUMIF(进货明细!$A$3:$A$5000,A1444,进货明细!$H$3:$H$5000))</f>
        <v/>
      </c>
      <c r="H1444" s="112" t="str">
        <f>IF(A1444="","",SUMIF(销售记录!$A$3:$A$5000,A1444,销售记录!$F$3:$F$5000))</f>
        <v/>
      </c>
      <c r="I1444" s="114" t="str">
        <f>IF(H1444="","",SUMIF(销售记录!$A$3:$A$5000,A1444,销售记录!$H$3:$H$5000))</f>
        <v/>
      </c>
      <c r="J1444" s="119" t="str">
        <f t="shared" si="67"/>
        <v/>
      </c>
      <c r="K1444" s="114" t="str">
        <f t="shared" si="68"/>
        <v/>
      </c>
      <c r="L1444" s="96"/>
    </row>
    <row r="1445" customHeight="1" spans="1:12">
      <c r="A1445" s="110" t="str">
        <f t="array" ref="A1445">销售记录!O1444:R1450</f>
        <v/>
      </c>
      <c r="B1445" s="110" t="str">
        <f t="array" ref="B1445">销售记录!P1444:S1450</f>
        <v/>
      </c>
      <c r="C1445" s="111" t="str">
        <f t="array" ref="C1445">销售记录!Q1444:T1450</f>
        <v/>
      </c>
      <c r="D1445" s="110" t="str">
        <f t="array" ref="D1445">销售记录!R1444:U1450</f>
        <v/>
      </c>
      <c r="E1445" s="112" t="str">
        <f>IF(A1445="","",SUMIF(进货明细!$A$3:$A$5000,A1445,进货明细!$F$3:$F$5000))</f>
        <v/>
      </c>
      <c r="F1445" s="113" t="str">
        <f t="shared" si="66"/>
        <v/>
      </c>
      <c r="G1445" s="114" t="str">
        <f>IF(E1445="","",SUMIF(进货明细!$A$3:$A$5000,A1445,进货明细!$H$3:$H$5000))</f>
        <v/>
      </c>
      <c r="H1445" s="112" t="str">
        <f>IF(A1445="","",SUMIF(销售记录!$A$3:$A$5000,A1445,销售记录!$F$3:$F$5000))</f>
        <v/>
      </c>
      <c r="I1445" s="114" t="str">
        <f>IF(H1445="","",SUMIF(销售记录!$A$3:$A$5000,A1445,销售记录!$H$3:$H$5000))</f>
        <v/>
      </c>
      <c r="J1445" s="119" t="str">
        <f t="shared" si="67"/>
        <v/>
      </c>
      <c r="K1445" s="114" t="str">
        <f t="shared" si="68"/>
        <v/>
      </c>
      <c r="L1445" s="96"/>
    </row>
    <row r="1446" customHeight="1" spans="1:12">
      <c r="A1446" s="110" t="str">
        <f t="array" ref="A1446">销售记录!O1445:R1451</f>
        <v/>
      </c>
      <c r="B1446" s="110" t="str">
        <f t="array" ref="B1446">销售记录!P1445:S1451</f>
        <v/>
      </c>
      <c r="C1446" s="111" t="str">
        <f t="array" ref="C1446">销售记录!Q1445:T1451</f>
        <v/>
      </c>
      <c r="D1446" s="110" t="str">
        <f t="array" ref="D1446">销售记录!R1445:U1451</f>
        <v/>
      </c>
      <c r="E1446" s="112" t="str">
        <f>IF(A1446="","",SUMIF(进货明细!$A$3:$A$5000,A1446,进货明细!$F$3:$F$5000))</f>
        <v/>
      </c>
      <c r="F1446" s="113" t="str">
        <f t="shared" si="66"/>
        <v/>
      </c>
      <c r="G1446" s="114" t="str">
        <f>IF(E1446="","",SUMIF(进货明细!$A$3:$A$5000,A1446,进货明细!$H$3:$H$5000))</f>
        <v/>
      </c>
      <c r="H1446" s="112" t="str">
        <f>IF(A1446="","",SUMIF(销售记录!$A$3:$A$5000,A1446,销售记录!$F$3:$F$5000))</f>
        <v/>
      </c>
      <c r="I1446" s="114" t="str">
        <f>IF(H1446="","",SUMIF(销售记录!$A$3:$A$5000,A1446,销售记录!$H$3:$H$5000))</f>
        <v/>
      </c>
      <c r="J1446" s="119" t="str">
        <f t="shared" si="67"/>
        <v/>
      </c>
      <c r="K1446" s="114" t="str">
        <f t="shared" si="68"/>
        <v/>
      </c>
      <c r="L1446" s="96"/>
    </row>
    <row r="1447" customHeight="1" spans="1:12">
      <c r="A1447" s="110" t="str">
        <f t="array" ref="A1447">销售记录!O1446:R1452</f>
        <v/>
      </c>
      <c r="B1447" s="110" t="str">
        <f t="array" ref="B1447">销售记录!P1446:S1452</f>
        <v/>
      </c>
      <c r="C1447" s="111" t="str">
        <f t="array" ref="C1447">销售记录!Q1446:T1452</f>
        <v/>
      </c>
      <c r="D1447" s="110" t="str">
        <f t="array" ref="D1447">销售记录!R1446:U1452</f>
        <v/>
      </c>
      <c r="E1447" s="112" t="str">
        <f>IF(A1447="","",SUMIF(进货明细!$A$3:$A$5000,A1447,进货明细!$F$3:$F$5000))</f>
        <v/>
      </c>
      <c r="F1447" s="113" t="str">
        <f t="shared" si="66"/>
        <v/>
      </c>
      <c r="G1447" s="114" t="str">
        <f>IF(E1447="","",SUMIF(进货明细!$A$3:$A$5000,A1447,进货明细!$H$3:$H$5000))</f>
        <v/>
      </c>
      <c r="H1447" s="112" t="str">
        <f>IF(A1447="","",SUMIF(销售记录!$A$3:$A$5000,A1447,销售记录!$F$3:$F$5000))</f>
        <v/>
      </c>
      <c r="I1447" s="114" t="str">
        <f>IF(H1447="","",SUMIF(销售记录!$A$3:$A$5000,A1447,销售记录!$H$3:$H$5000))</f>
        <v/>
      </c>
      <c r="J1447" s="119" t="str">
        <f t="shared" si="67"/>
        <v/>
      </c>
      <c r="K1447" s="114" t="str">
        <f t="shared" si="68"/>
        <v/>
      </c>
      <c r="L1447" s="96"/>
    </row>
    <row r="1448" customHeight="1" spans="1:12">
      <c r="A1448" s="110" t="str">
        <f t="array" ref="A1448">销售记录!O1447:R1453</f>
        <v/>
      </c>
      <c r="B1448" s="110" t="str">
        <f t="array" ref="B1448">销售记录!P1447:S1453</f>
        <v/>
      </c>
      <c r="C1448" s="111" t="str">
        <f t="array" ref="C1448">销售记录!Q1447:T1453</f>
        <v/>
      </c>
      <c r="D1448" s="110" t="str">
        <f t="array" ref="D1448">销售记录!R1447:U1453</f>
        <v/>
      </c>
      <c r="E1448" s="112" t="str">
        <f>IF(A1448="","",SUMIF(进货明细!$A$3:$A$5000,A1448,进货明细!$F$3:$F$5000))</f>
        <v/>
      </c>
      <c r="F1448" s="113" t="str">
        <f t="shared" si="66"/>
        <v/>
      </c>
      <c r="G1448" s="114" t="str">
        <f>IF(E1448="","",SUMIF(进货明细!$A$3:$A$5000,A1448,进货明细!$H$3:$H$5000))</f>
        <v/>
      </c>
      <c r="H1448" s="112" t="str">
        <f>IF(A1448="","",SUMIF(销售记录!$A$3:$A$5000,A1448,销售记录!$F$3:$F$5000))</f>
        <v/>
      </c>
      <c r="I1448" s="114" t="str">
        <f>IF(H1448="","",SUMIF(销售记录!$A$3:$A$5000,A1448,销售记录!$H$3:$H$5000))</f>
        <v/>
      </c>
      <c r="J1448" s="119" t="str">
        <f t="shared" si="67"/>
        <v/>
      </c>
      <c r="K1448" s="114" t="str">
        <f t="shared" si="68"/>
        <v/>
      </c>
      <c r="L1448" s="96"/>
    </row>
    <row r="1449" customHeight="1" spans="1:12">
      <c r="A1449" s="110" t="str">
        <f t="array" ref="A1449">销售记录!O1448:R1454</f>
        <v/>
      </c>
      <c r="B1449" s="110" t="str">
        <f t="array" ref="B1449">销售记录!P1448:S1454</f>
        <v/>
      </c>
      <c r="C1449" s="111" t="str">
        <f t="array" ref="C1449">销售记录!Q1448:T1454</f>
        <v/>
      </c>
      <c r="D1449" s="110" t="str">
        <f t="array" ref="D1449">销售记录!R1448:U1454</f>
        <v/>
      </c>
      <c r="E1449" s="112" t="str">
        <f>IF(A1449="","",SUMIF(进货明细!$A$3:$A$5000,A1449,进货明细!$F$3:$F$5000))</f>
        <v/>
      </c>
      <c r="F1449" s="113" t="str">
        <f t="shared" si="66"/>
        <v/>
      </c>
      <c r="G1449" s="114" t="str">
        <f>IF(E1449="","",SUMIF(进货明细!$A$3:$A$5000,A1449,进货明细!$H$3:$H$5000))</f>
        <v/>
      </c>
      <c r="H1449" s="112" t="str">
        <f>IF(A1449="","",SUMIF(销售记录!$A$3:$A$5000,A1449,销售记录!$F$3:$F$5000))</f>
        <v/>
      </c>
      <c r="I1449" s="114" t="str">
        <f>IF(H1449="","",SUMIF(销售记录!$A$3:$A$5000,A1449,销售记录!$H$3:$H$5000))</f>
        <v/>
      </c>
      <c r="J1449" s="119" t="str">
        <f t="shared" si="67"/>
        <v/>
      </c>
      <c r="K1449" s="114" t="str">
        <f t="shared" si="68"/>
        <v/>
      </c>
      <c r="L1449" s="96"/>
    </row>
    <row r="1450" customHeight="1" spans="1:12">
      <c r="A1450" s="110" t="str">
        <f t="array" ref="A1450">销售记录!O1449:R1455</f>
        <v/>
      </c>
      <c r="B1450" s="110" t="str">
        <f t="array" ref="B1450">销售记录!P1449:S1455</f>
        <v/>
      </c>
      <c r="C1450" s="111" t="str">
        <f t="array" ref="C1450">销售记录!Q1449:T1455</f>
        <v/>
      </c>
      <c r="D1450" s="110" t="str">
        <f t="array" ref="D1450">销售记录!R1449:U1455</f>
        <v/>
      </c>
      <c r="E1450" s="112" t="str">
        <f>IF(A1450="","",SUMIF(进货明细!$A$3:$A$5000,A1450,进货明细!$F$3:$F$5000))</f>
        <v/>
      </c>
      <c r="F1450" s="113" t="str">
        <f t="shared" si="66"/>
        <v/>
      </c>
      <c r="G1450" s="114" t="str">
        <f>IF(E1450="","",SUMIF(进货明细!$A$3:$A$5000,A1450,进货明细!$H$3:$H$5000))</f>
        <v/>
      </c>
      <c r="H1450" s="112" t="str">
        <f>IF(A1450="","",SUMIF(销售记录!$A$3:$A$5000,A1450,销售记录!$F$3:$F$5000))</f>
        <v/>
      </c>
      <c r="I1450" s="114" t="str">
        <f>IF(H1450="","",SUMIF(销售记录!$A$3:$A$5000,A1450,销售记录!$H$3:$H$5000))</f>
        <v/>
      </c>
      <c r="J1450" s="119" t="str">
        <f t="shared" si="67"/>
        <v/>
      </c>
      <c r="K1450" s="114" t="str">
        <f t="shared" si="68"/>
        <v/>
      </c>
      <c r="L1450" s="96"/>
    </row>
    <row r="1451" customHeight="1" spans="1:12">
      <c r="A1451" s="110" t="str">
        <f t="array" ref="A1451">销售记录!O1450:R1456</f>
        <v/>
      </c>
      <c r="B1451" s="110" t="str">
        <f t="array" ref="B1451">销售记录!P1450:S1456</f>
        <v/>
      </c>
      <c r="C1451" s="111" t="str">
        <f t="array" ref="C1451">销售记录!Q1450:T1456</f>
        <v/>
      </c>
      <c r="D1451" s="110" t="str">
        <f t="array" ref="D1451">销售记录!R1450:U1456</f>
        <v/>
      </c>
      <c r="E1451" s="112" t="str">
        <f>IF(A1451="","",SUMIF(进货明细!$A$3:$A$5000,A1451,进货明细!$F$3:$F$5000))</f>
        <v/>
      </c>
      <c r="F1451" s="113" t="str">
        <f t="shared" si="66"/>
        <v/>
      </c>
      <c r="G1451" s="114" t="str">
        <f>IF(E1451="","",SUMIF(进货明细!$A$3:$A$5000,A1451,进货明细!$H$3:$H$5000))</f>
        <v/>
      </c>
      <c r="H1451" s="112" t="str">
        <f>IF(A1451="","",SUMIF(销售记录!$A$3:$A$5000,A1451,销售记录!$F$3:$F$5000))</f>
        <v/>
      </c>
      <c r="I1451" s="114" t="str">
        <f>IF(H1451="","",SUMIF(销售记录!$A$3:$A$5000,A1451,销售记录!$H$3:$H$5000))</f>
        <v/>
      </c>
      <c r="J1451" s="119" t="str">
        <f t="shared" si="67"/>
        <v/>
      </c>
      <c r="K1451" s="114" t="str">
        <f t="shared" si="68"/>
        <v/>
      </c>
      <c r="L1451" s="96"/>
    </row>
    <row r="1452" customHeight="1" spans="1:12">
      <c r="A1452" s="110" t="str">
        <f t="array" ref="A1452">销售记录!O1451:R1457</f>
        <v/>
      </c>
      <c r="B1452" s="110" t="str">
        <f t="array" ref="B1452">销售记录!P1451:S1457</f>
        <v/>
      </c>
      <c r="C1452" s="111" t="str">
        <f t="array" ref="C1452">销售记录!Q1451:T1457</f>
        <v/>
      </c>
      <c r="D1452" s="110" t="str">
        <f t="array" ref="D1452">销售记录!R1451:U1457</f>
        <v/>
      </c>
      <c r="E1452" s="112" t="str">
        <f>IF(A1452="","",SUMIF(进货明细!$A$3:$A$5000,A1452,进货明细!$F$3:$F$5000))</f>
        <v/>
      </c>
      <c r="F1452" s="113" t="str">
        <f t="shared" si="66"/>
        <v/>
      </c>
      <c r="G1452" s="114" t="str">
        <f>IF(E1452="","",SUMIF(进货明细!$A$3:$A$5000,A1452,进货明细!$H$3:$H$5000))</f>
        <v/>
      </c>
      <c r="H1452" s="112" t="str">
        <f>IF(A1452="","",SUMIF(销售记录!$A$3:$A$5000,A1452,销售记录!$F$3:$F$5000))</f>
        <v/>
      </c>
      <c r="I1452" s="114" t="str">
        <f>IF(H1452="","",SUMIF(销售记录!$A$3:$A$5000,A1452,销售记录!$H$3:$H$5000))</f>
        <v/>
      </c>
      <c r="J1452" s="119" t="str">
        <f t="shared" si="67"/>
        <v/>
      </c>
      <c r="K1452" s="114" t="str">
        <f t="shared" si="68"/>
        <v/>
      </c>
      <c r="L1452" s="96"/>
    </row>
    <row r="1453" customHeight="1" spans="1:12">
      <c r="A1453" s="110" t="str">
        <f t="array" ref="A1453">销售记录!O1452:R1458</f>
        <v/>
      </c>
      <c r="B1453" s="110" t="str">
        <f t="array" ref="B1453">销售记录!P1452:S1458</f>
        <v/>
      </c>
      <c r="C1453" s="111" t="str">
        <f t="array" ref="C1453">销售记录!Q1452:T1458</f>
        <v/>
      </c>
      <c r="D1453" s="110" t="str">
        <f t="array" ref="D1453">销售记录!R1452:U1458</f>
        <v/>
      </c>
      <c r="E1453" s="112" t="str">
        <f>IF(A1453="","",SUMIF(进货明细!$A$3:$A$5000,A1453,进货明细!$F$3:$F$5000))</f>
        <v/>
      </c>
      <c r="F1453" s="113" t="str">
        <f t="shared" si="66"/>
        <v/>
      </c>
      <c r="G1453" s="114" t="str">
        <f>IF(E1453="","",SUMIF(进货明细!$A$3:$A$5000,A1453,进货明细!$H$3:$H$5000))</f>
        <v/>
      </c>
      <c r="H1453" s="112" t="str">
        <f>IF(A1453="","",SUMIF(销售记录!$A$3:$A$5000,A1453,销售记录!$F$3:$F$5000))</f>
        <v/>
      </c>
      <c r="I1453" s="114" t="str">
        <f>IF(H1453="","",SUMIF(销售记录!$A$3:$A$5000,A1453,销售记录!$H$3:$H$5000))</f>
        <v/>
      </c>
      <c r="J1453" s="119" t="str">
        <f t="shared" si="67"/>
        <v/>
      </c>
      <c r="K1453" s="114" t="str">
        <f t="shared" si="68"/>
        <v/>
      </c>
      <c r="L1453" s="96"/>
    </row>
    <row r="1454" customHeight="1" spans="1:12">
      <c r="A1454" s="110" t="str">
        <f t="array" ref="A1454">销售记录!O1453:R1459</f>
        <v/>
      </c>
      <c r="B1454" s="110" t="str">
        <f t="array" ref="B1454">销售记录!P1453:S1459</f>
        <v/>
      </c>
      <c r="C1454" s="111" t="str">
        <f t="array" ref="C1454">销售记录!Q1453:T1459</f>
        <v/>
      </c>
      <c r="D1454" s="110" t="str">
        <f t="array" ref="D1454">销售记录!R1453:U1459</f>
        <v/>
      </c>
      <c r="E1454" s="112" t="str">
        <f>IF(A1454="","",SUMIF(进货明细!$A$3:$A$5000,A1454,进货明细!$F$3:$F$5000))</f>
        <v/>
      </c>
      <c r="F1454" s="113" t="str">
        <f t="shared" si="66"/>
        <v/>
      </c>
      <c r="G1454" s="114" t="str">
        <f>IF(E1454="","",SUMIF(进货明细!$A$3:$A$5000,A1454,进货明细!$H$3:$H$5000))</f>
        <v/>
      </c>
      <c r="H1454" s="112" t="str">
        <f>IF(A1454="","",SUMIF(销售记录!$A$3:$A$5000,A1454,销售记录!$F$3:$F$5000))</f>
        <v/>
      </c>
      <c r="I1454" s="114" t="str">
        <f>IF(H1454="","",SUMIF(销售记录!$A$3:$A$5000,A1454,销售记录!$H$3:$H$5000))</f>
        <v/>
      </c>
      <c r="J1454" s="119" t="str">
        <f t="shared" si="67"/>
        <v/>
      </c>
      <c r="K1454" s="114" t="str">
        <f t="shared" si="68"/>
        <v/>
      </c>
      <c r="L1454" s="96"/>
    </row>
    <row r="1455" customHeight="1" spans="1:12">
      <c r="A1455" s="110" t="str">
        <f t="array" ref="A1455">销售记录!O1454:R1460</f>
        <v/>
      </c>
      <c r="B1455" s="110" t="str">
        <f t="array" ref="B1455">销售记录!P1454:S1460</f>
        <v/>
      </c>
      <c r="C1455" s="111" t="str">
        <f t="array" ref="C1455">销售记录!Q1454:T1460</f>
        <v/>
      </c>
      <c r="D1455" s="110" t="str">
        <f t="array" ref="D1455">销售记录!R1454:U1460</f>
        <v/>
      </c>
      <c r="E1455" s="112" t="str">
        <f>IF(A1455="","",SUMIF(进货明细!$A$3:$A$5000,A1455,进货明细!$F$3:$F$5000))</f>
        <v/>
      </c>
      <c r="F1455" s="113" t="str">
        <f t="shared" si="66"/>
        <v/>
      </c>
      <c r="G1455" s="114" t="str">
        <f>IF(E1455="","",SUMIF(进货明细!$A$3:$A$5000,A1455,进货明细!$H$3:$H$5000))</f>
        <v/>
      </c>
      <c r="H1455" s="112" t="str">
        <f>IF(A1455="","",SUMIF(销售记录!$A$3:$A$5000,A1455,销售记录!$F$3:$F$5000))</f>
        <v/>
      </c>
      <c r="I1455" s="114" t="str">
        <f>IF(H1455="","",SUMIF(销售记录!$A$3:$A$5000,A1455,销售记录!$H$3:$H$5000))</f>
        <v/>
      </c>
      <c r="J1455" s="119" t="str">
        <f t="shared" si="67"/>
        <v/>
      </c>
      <c r="K1455" s="114" t="str">
        <f t="shared" si="68"/>
        <v/>
      </c>
      <c r="L1455" s="96"/>
    </row>
    <row r="1456" customHeight="1" spans="1:12">
      <c r="A1456" s="110" t="str">
        <f t="array" ref="A1456">销售记录!O1455:R1461</f>
        <v/>
      </c>
      <c r="B1456" s="110" t="str">
        <f t="array" ref="B1456">销售记录!P1455:S1461</f>
        <v/>
      </c>
      <c r="C1456" s="111" t="str">
        <f t="array" ref="C1456">销售记录!Q1455:T1461</f>
        <v/>
      </c>
      <c r="D1456" s="110" t="str">
        <f t="array" ref="D1456">销售记录!R1455:U1461</f>
        <v/>
      </c>
      <c r="E1456" s="112" t="str">
        <f>IF(A1456="","",SUMIF(进货明细!$A$3:$A$5000,A1456,进货明细!$F$3:$F$5000))</f>
        <v/>
      </c>
      <c r="F1456" s="113" t="str">
        <f t="shared" si="66"/>
        <v/>
      </c>
      <c r="G1456" s="114" t="str">
        <f>IF(E1456="","",SUMIF(进货明细!$A$3:$A$5000,A1456,进货明细!$H$3:$H$5000))</f>
        <v/>
      </c>
      <c r="H1456" s="112" t="str">
        <f>IF(A1456="","",SUMIF(销售记录!$A$3:$A$5000,A1456,销售记录!$F$3:$F$5000))</f>
        <v/>
      </c>
      <c r="I1456" s="114" t="str">
        <f>IF(H1456="","",SUMIF(销售记录!$A$3:$A$5000,A1456,销售记录!$H$3:$H$5000))</f>
        <v/>
      </c>
      <c r="J1456" s="119" t="str">
        <f t="shared" si="67"/>
        <v/>
      </c>
      <c r="K1456" s="114" t="str">
        <f t="shared" si="68"/>
        <v/>
      </c>
      <c r="L1456" s="96"/>
    </row>
    <row r="1457" customHeight="1" spans="1:12">
      <c r="A1457" s="110" t="str">
        <f t="array" ref="A1457">销售记录!O1456:R1462</f>
        <v/>
      </c>
      <c r="B1457" s="110" t="str">
        <f t="array" ref="B1457">销售记录!P1456:S1462</f>
        <v/>
      </c>
      <c r="C1457" s="111" t="str">
        <f t="array" ref="C1457">销售记录!Q1456:T1462</f>
        <v/>
      </c>
      <c r="D1457" s="110" t="str">
        <f t="array" ref="D1457">销售记录!R1456:U1462</f>
        <v/>
      </c>
      <c r="E1457" s="112" t="str">
        <f>IF(A1457="","",SUMIF(进货明细!$A$3:$A$5000,A1457,进货明细!$F$3:$F$5000))</f>
        <v/>
      </c>
      <c r="F1457" s="113" t="str">
        <f t="shared" si="66"/>
        <v/>
      </c>
      <c r="G1457" s="114" t="str">
        <f>IF(E1457="","",SUMIF(进货明细!$A$3:$A$5000,A1457,进货明细!$H$3:$H$5000))</f>
        <v/>
      </c>
      <c r="H1457" s="112" t="str">
        <f>IF(A1457="","",SUMIF(销售记录!$A$3:$A$5000,A1457,销售记录!$F$3:$F$5000))</f>
        <v/>
      </c>
      <c r="I1457" s="114" t="str">
        <f>IF(H1457="","",SUMIF(销售记录!$A$3:$A$5000,A1457,销售记录!$H$3:$H$5000))</f>
        <v/>
      </c>
      <c r="J1457" s="119" t="str">
        <f t="shared" si="67"/>
        <v/>
      </c>
      <c r="K1457" s="114" t="str">
        <f t="shared" si="68"/>
        <v/>
      </c>
      <c r="L1457" s="96"/>
    </row>
    <row r="1458" customHeight="1" spans="1:12">
      <c r="A1458" s="110" t="str">
        <f t="array" ref="A1458">销售记录!O1457:R1463</f>
        <v/>
      </c>
      <c r="B1458" s="110" t="str">
        <f t="array" ref="B1458">销售记录!P1457:S1463</f>
        <v/>
      </c>
      <c r="C1458" s="111" t="str">
        <f t="array" ref="C1458">销售记录!Q1457:T1463</f>
        <v/>
      </c>
      <c r="D1458" s="110" t="str">
        <f t="array" ref="D1458">销售记录!R1457:U1463</f>
        <v/>
      </c>
      <c r="E1458" s="112" t="str">
        <f>IF(A1458="","",SUMIF(进货明细!$A$3:$A$5000,A1458,进货明细!$F$3:$F$5000))</f>
        <v/>
      </c>
      <c r="F1458" s="113" t="str">
        <f t="shared" si="66"/>
        <v/>
      </c>
      <c r="G1458" s="114" t="str">
        <f>IF(E1458="","",SUMIF(进货明细!$A$3:$A$5000,A1458,进货明细!$H$3:$H$5000))</f>
        <v/>
      </c>
      <c r="H1458" s="112" t="str">
        <f>IF(A1458="","",SUMIF(销售记录!$A$3:$A$5000,A1458,销售记录!$F$3:$F$5000))</f>
        <v/>
      </c>
      <c r="I1458" s="114" t="str">
        <f>IF(H1458="","",SUMIF(销售记录!$A$3:$A$5000,A1458,销售记录!$H$3:$H$5000))</f>
        <v/>
      </c>
      <c r="J1458" s="119" t="str">
        <f t="shared" si="67"/>
        <v/>
      </c>
      <c r="K1458" s="114" t="str">
        <f t="shared" si="68"/>
        <v/>
      </c>
      <c r="L1458" s="96"/>
    </row>
    <row r="1459" customHeight="1" spans="1:12">
      <c r="A1459" s="110" t="str">
        <f t="array" ref="A1459">销售记录!O1458:R1464</f>
        <v/>
      </c>
      <c r="B1459" s="110" t="str">
        <f t="array" ref="B1459">销售记录!P1458:S1464</f>
        <v/>
      </c>
      <c r="C1459" s="111" t="str">
        <f t="array" ref="C1459">销售记录!Q1458:T1464</f>
        <v/>
      </c>
      <c r="D1459" s="110" t="str">
        <f t="array" ref="D1459">销售记录!R1458:U1464</f>
        <v/>
      </c>
      <c r="E1459" s="112" t="str">
        <f>IF(A1459="","",SUMIF(进货明细!$A$3:$A$5000,A1459,进货明细!$F$3:$F$5000))</f>
        <v/>
      </c>
      <c r="F1459" s="113" t="str">
        <f t="shared" si="66"/>
        <v/>
      </c>
      <c r="G1459" s="114" t="str">
        <f>IF(E1459="","",SUMIF(进货明细!$A$3:$A$5000,A1459,进货明细!$H$3:$H$5000))</f>
        <v/>
      </c>
      <c r="H1459" s="112" t="str">
        <f>IF(A1459="","",SUMIF(销售记录!$A$3:$A$5000,A1459,销售记录!$F$3:$F$5000))</f>
        <v/>
      </c>
      <c r="I1459" s="114" t="str">
        <f>IF(H1459="","",SUMIF(销售记录!$A$3:$A$5000,A1459,销售记录!$H$3:$H$5000))</f>
        <v/>
      </c>
      <c r="J1459" s="119" t="str">
        <f t="shared" si="67"/>
        <v/>
      </c>
      <c r="K1459" s="114" t="str">
        <f t="shared" si="68"/>
        <v/>
      </c>
      <c r="L1459" s="96"/>
    </row>
    <row r="1460" customHeight="1" spans="1:12">
      <c r="A1460" s="110" t="str">
        <f t="array" ref="A1460">销售记录!O1459:R1465</f>
        <v/>
      </c>
      <c r="B1460" s="110" t="str">
        <f t="array" ref="B1460">销售记录!P1459:S1465</f>
        <v/>
      </c>
      <c r="C1460" s="111" t="str">
        <f t="array" ref="C1460">销售记录!Q1459:T1465</f>
        <v/>
      </c>
      <c r="D1460" s="110" t="str">
        <f t="array" ref="D1460">销售记录!R1459:U1465</f>
        <v/>
      </c>
      <c r="E1460" s="112" t="str">
        <f>IF(A1460="","",SUMIF(进货明细!$A$3:$A$5000,A1460,进货明细!$F$3:$F$5000))</f>
        <v/>
      </c>
      <c r="F1460" s="113" t="str">
        <f t="shared" si="66"/>
        <v/>
      </c>
      <c r="G1460" s="114" t="str">
        <f>IF(E1460="","",SUMIF(进货明细!$A$3:$A$5000,A1460,进货明细!$H$3:$H$5000))</f>
        <v/>
      </c>
      <c r="H1460" s="112" t="str">
        <f>IF(A1460="","",SUMIF(销售记录!$A$3:$A$5000,A1460,销售记录!$F$3:$F$5000))</f>
        <v/>
      </c>
      <c r="I1460" s="114" t="str">
        <f>IF(H1460="","",SUMIF(销售记录!$A$3:$A$5000,A1460,销售记录!$H$3:$H$5000))</f>
        <v/>
      </c>
      <c r="J1460" s="119" t="str">
        <f t="shared" si="67"/>
        <v/>
      </c>
      <c r="K1460" s="114" t="str">
        <f t="shared" si="68"/>
        <v/>
      </c>
      <c r="L1460" s="96"/>
    </row>
    <row r="1461" customHeight="1" spans="1:12">
      <c r="A1461" s="110" t="str">
        <f t="array" ref="A1461">销售记录!O1460:R1466</f>
        <v/>
      </c>
      <c r="B1461" s="110" t="str">
        <f t="array" ref="B1461">销售记录!P1460:S1466</f>
        <v/>
      </c>
      <c r="C1461" s="111" t="str">
        <f t="array" ref="C1461">销售记录!Q1460:T1466</f>
        <v/>
      </c>
      <c r="D1461" s="110" t="str">
        <f t="array" ref="D1461">销售记录!R1460:U1466</f>
        <v/>
      </c>
      <c r="E1461" s="112" t="str">
        <f>IF(A1461="","",SUMIF(进货明细!$A$3:$A$5000,A1461,进货明细!$F$3:$F$5000))</f>
        <v/>
      </c>
      <c r="F1461" s="113" t="str">
        <f t="shared" si="66"/>
        <v/>
      </c>
      <c r="G1461" s="114" t="str">
        <f>IF(E1461="","",SUMIF(进货明细!$A$3:$A$5000,A1461,进货明细!$H$3:$H$5000))</f>
        <v/>
      </c>
      <c r="H1461" s="112" t="str">
        <f>IF(A1461="","",SUMIF(销售记录!$A$3:$A$5000,A1461,销售记录!$F$3:$F$5000))</f>
        <v/>
      </c>
      <c r="I1461" s="114" t="str">
        <f>IF(H1461="","",SUMIF(销售记录!$A$3:$A$5000,A1461,销售记录!$H$3:$H$5000))</f>
        <v/>
      </c>
      <c r="J1461" s="119" t="str">
        <f t="shared" si="67"/>
        <v/>
      </c>
      <c r="K1461" s="114" t="str">
        <f t="shared" si="68"/>
        <v/>
      </c>
      <c r="L1461" s="96"/>
    </row>
    <row r="1462" customHeight="1" spans="1:12">
      <c r="A1462" s="110" t="str">
        <f t="array" ref="A1462">销售记录!O1461:R1467</f>
        <v/>
      </c>
      <c r="B1462" s="110" t="str">
        <f t="array" ref="B1462">销售记录!P1461:S1467</f>
        <v/>
      </c>
      <c r="C1462" s="111" t="str">
        <f t="array" ref="C1462">销售记录!Q1461:T1467</f>
        <v/>
      </c>
      <c r="D1462" s="110" t="str">
        <f t="array" ref="D1462">销售记录!R1461:U1467</f>
        <v/>
      </c>
      <c r="E1462" s="112" t="str">
        <f>IF(A1462="","",SUMIF(进货明细!$A$3:$A$5000,A1462,进货明细!$F$3:$F$5000))</f>
        <v/>
      </c>
      <c r="F1462" s="113" t="str">
        <f t="shared" si="66"/>
        <v/>
      </c>
      <c r="G1462" s="114" t="str">
        <f>IF(E1462="","",SUMIF(进货明细!$A$3:$A$5000,A1462,进货明细!$H$3:$H$5000))</f>
        <v/>
      </c>
      <c r="H1462" s="112" t="str">
        <f>IF(A1462="","",SUMIF(销售记录!$A$3:$A$5000,A1462,销售记录!$F$3:$F$5000))</f>
        <v/>
      </c>
      <c r="I1462" s="114" t="str">
        <f>IF(H1462="","",SUMIF(销售记录!$A$3:$A$5000,A1462,销售记录!$H$3:$H$5000))</f>
        <v/>
      </c>
      <c r="J1462" s="119" t="str">
        <f t="shared" si="67"/>
        <v/>
      </c>
      <c r="K1462" s="114" t="str">
        <f t="shared" si="68"/>
        <v/>
      </c>
      <c r="L1462" s="96"/>
    </row>
    <row r="1463" customHeight="1" spans="1:12">
      <c r="A1463" s="110" t="str">
        <f t="array" ref="A1463">销售记录!O1462:R1468</f>
        <v/>
      </c>
      <c r="B1463" s="110" t="str">
        <f t="array" ref="B1463">销售记录!P1462:S1468</f>
        <v/>
      </c>
      <c r="C1463" s="111" t="str">
        <f t="array" ref="C1463">销售记录!Q1462:T1468</f>
        <v/>
      </c>
      <c r="D1463" s="110" t="str">
        <f t="array" ref="D1463">销售记录!R1462:U1468</f>
        <v/>
      </c>
      <c r="E1463" s="112" t="str">
        <f>IF(A1463="","",SUMIF(进货明细!$A$3:$A$5000,A1463,进货明细!$F$3:$F$5000))</f>
        <v/>
      </c>
      <c r="F1463" s="113" t="str">
        <f t="shared" si="66"/>
        <v/>
      </c>
      <c r="G1463" s="114" t="str">
        <f>IF(E1463="","",SUMIF(进货明细!$A$3:$A$5000,A1463,进货明细!$H$3:$H$5000))</f>
        <v/>
      </c>
      <c r="H1463" s="112" t="str">
        <f>IF(A1463="","",SUMIF(销售记录!$A$3:$A$5000,A1463,销售记录!$F$3:$F$5000))</f>
        <v/>
      </c>
      <c r="I1463" s="114" t="str">
        <f>IF(H1463="","",SUMIF(销售记录!$A$3:$A$5000,A1463,销售记录!$H$3:$H$5000))</f>
        <v/>
      </c>
      <c r="J1463" s="119" t="str">
        <f t="shared" si="67"/>
        <v/>
      </c>
      <c r="K1463" s="114" t="str">
        <f t="shared" si="68"/>
        <v/>
      </c>
      <c r="L1463" s="96"/>
    </row>
    <row r="1464" customHeight="1" spans="1:12">
      <c r="A1464" s="110" t="str">
        <f t="array" ref="A1464">销售记录!O1463:R1469</f>
        <v/>
      </c>
      <c r="B1464" s="110" t="str">
        <f t="array" ref="B1464">销售记录!P1463:S1469</f>
        <v/>
      </c>
      <c r="C1464" s="111" t="str">
        <f t="array" ref="C1464">销售记录!Q1463:T1469</f>
        <v/>
      </c>
      <c r="D1464" s="110" t="str">
        <f t="array" ref="D1464">销售记录!R1463:U1469</f>
        <v/>
      </c>
      <c r="E1464" s="112" t="str">
        <f>IF(A1464="","",SUMIF(进货明细!$A$3:$A$5000,A1464,进货明细!$F$3:$F$5000))</f>
        <v/>
      </c>
      <c r="F1464" s="113" t="str">
        <f t="shared" si="66"/>
        <v/>
      </c>
      <c r="G1464" s="114" t="str">
        <f>IF(E1464="","",SUMIF(进货明细!$A$3:$A$5000,A1464,进货明细!$H$3:$H$5000))</f>
        <v/>
      </c>
      <c r="H1464" s="112" t="str">
        <f>IF(A1464="","",SUMIF(销售记录!$A$3:$A$5000,A1464,销售记录!$F$3:$F$5000))</f>
        <v/>
      </c>
      <c r="I1464" s="114" t="str">
        <f>IF(H1464="","",SUMIF(销售记录!$A$3:$A$5000,A1464,销售记录!$H$3:$H$5000))</f>
        <v/>
      </c>
      <c r="J1464" s="119" t="str">
        <f t="shared" si="67"/>
        <v/>
      </c>
      <c r="K1464" s="114" t="str">
        <f t="shared" si="68"/>
        <v/>
      </c>
      <c r="L1464" s="96"/>
    </row>
    <row r="1465" customHeight="1" spans="1:12">
      <c r="A1465" s="110" t="str">
        <f t="array" ref="A1465">销售记录!O1464:R1470</f>
        <v/>
      </c>
      <c r="B1465" s="110" t="str">
        <f t="array" ref="B1465">销售记录!P1464:S1470</f>
        <v/>
      </c>
      <c r="C1465" s="111" t="str">
        <f t="array" ref="C1465">销售记录!Q1464:T1470</f>
        <v/>
      </c>
      <c r="D1465" s="110" t="str">
        <f t="array" ref="D1465">销售记录!R1464:U1470</f>
        <v/>
      </c>
      <c r="E1465" s="112" t="str">
        <f>IF(A1465="","",SUMIF(进货明细!$A$3:$A$5000,A1465,进货明细!$F$3:$F$5000))</f>
        <v/>
      </c>
      <c r="F1465" s="113" t="str">
        <f t="shared" si="66"/>
        <v/>
      </c>
      <c r="G1465" s="114" t="str">
        <f>IF(E1465="","",SUMIF(进货明细!$A$3:$A$5000,A1465,进货明细!$H$3:$H$5000))</f>
        <v/>
      </c>
      <c r="H1465" s="112" t="str">
        <f>IF(A1465="","",SUMIF(销售记录!$A$3:$A$5000,A1465,销售记录!$F$3:$F$5000))</f>
        <v/>
      </c>
      <c r="I1465" s="114" t="str">
        <f>IF(H1465="","",SUMIF(销售记录!$A$3:$A$5000,A1465,销售记录!$H$3:$H$5000))</f>
        <v/>
      </c>
      <c r="J1465" s="119" t="str">
        <f t="shared" si="67"/>
        <v/>
      </c>
      <c r="K1465" s="114" t="str">
        <f t="shared" si="68"/>
        <v/>
      </c>
      <c r="L1465" s="96"/>
    </row>
    <row r="1466" customHeight="1" spans="1:12">
      <c r="A1466" s="110" t="str">
        <f t="array" ref="A1466">销售记录!O1465:R1471</f>
        <v/>
      </c>
      <c r="B1466" s="110" t="str">
        <f t="array" ref="B1466">销售记录!P1465:S1471</f>
        <v/>
      </c>
      <c r="C1466" s="111" t="str">
        <f t="array" ref="C1466">销售记录!Q1465:T1471</f>
        <v/>
      </c>
      <c r="D1466" s="110" t="str">
        <f t="array" ref="D1466">销售记录!R1465:U1471</f>
        <v/>
      </c>
      <c r="E1466" s="112" t="str">
        <f>IF(A1466="","",SUMIF(进货明细!$A$3:$A$5000,A1466,进货明细!$F$3:$F$5000))</f>
        <v/>
      </c>
      <c r="F1466" s="113" t="str">
        <f t="shared" si="66"/>
        <v/>
      </c>
      <c r="G1466" s="114" t="str">
        <f>IF(E1466="","",SUMIF(进货明细!$A$3:$A$5000,A1466,进货明细!$H$3:$H$5000))</f>
        <v/>
      </c>
      <c r="H1466" s="112" t="str">
        <f>IF(A1466="","",SUMIF(销售记录!$A$3:$A$5000,A1466,销售记录!$F$3:$F$5000))</f>
        <v/>
      </c>
      <c r="I1466" s="114" t="str">
        <f>IF(H1466="","",SUMIF(销售记录!$A$3:$A$5000,A1466,销售记录!$H$3:$H$5000))</f>
        <v/>
      </c>
      <c r="J1466" s="119" t="str">
        <f t="shared" si="67"/>
        <v/>
      </c>
      <c r="K1466" s="114" t="str">
        <f t="shared" si="68"/>
        <v/>
      </c>
      <c r="L1466" s="96"/>
    </row>
    <row r="1467" customHeight="1" spans="1:12">
      <c r="A1467" s="110" t="str">
        <f t="array" ref="A1467">销售记录!O1466:R1472</f>
        <v/>
      </c>
      <c r="B1467" s="110" t="str">
        <f t="array" ref="B1467">销售记录!P1466:S1472</f>
        <v/>
      </c>
      <c r="C1467" s="111" t="str">
        <f t="array" ref="C1467">销售记录!Q1466:T1472</f>
        <v/>
      </c>
      <c r="D1467" s="110" t="str">
        <f t="array" ref="D1467">销售记录!R1466:U1472</f>
        <v/>
      </c>
      <c r="E1467" s="112" t="str">
        <f>IF(A1467="","",SUMIF(进货明细!$A$3:$A$5000,A1467,进货明细!$F$3:$F$5000))</f>
        <v/>
      </c>
      <c r="F1467" s="113" t="str">
        <f t="shared" si="66"/>
        <v/>
      </c>
      <c r="G1467" s="114" t="str">
        <f>IF(E1467="","",SUMIF(进货明细!$A$3:$A$5000,A1467,进货明细!$H$3:$H$5000))</f>
        <v/>
      </c>
      <c r="H1467" s="112" t="str">
        <f>IF(A1467="","",SUMIF(销售记录!$A$3:$A$5000,A1467,销售记录!$F$3:$F$5000))</f>
        <v/>
      </c>
      <c r="I1467" s="114" t="str">
        <f>IF(H1467="","",SUMIF(销售记录!$A$3:$A$5000,A1467,销售记录!$H$3:$H$5000))</f>
        <v/>
      </c>
      <c r="J1467" s="119" t="str">
        <f t="shared" si="67"/>
        <v/>
      </c>
      <c r="K1467" s="114" t="str">
        <f t="shared" si="68"/>
        <v/>
      </c>
      <c r="L1467" s="96"/>
    </row>
    <row r="1468" customHeight="1" spans="1:12">
      <c r="A1468" s="110" t="str">
        <f t="array" ref="A1468">销售记录!O1467:R1473</f>
        <v/>
      </c>
      <c r="B1468" s="110" t="str">
        <f t="array" ref="B1468">销售记录!P1467:S1473</f>
        <v/>
      </c>
      <c r="C1468" s="111" t="str">
        <f t="array" ref="C1468">销售记录!Q1467:T1473</f>
        <v/>
      </c>
      <c r="D1468" s="110" t="str">
        <f t="array" ref="D1468">销售记录!R1467:U1473</f>
        <v/>
      </c>
      <c r="E1468" s="112" t="str">
        <f>IF(A1468="","",SUMIF(进货明细!$A$3:$A$5000,A1468,进货明细!$F$3:$F$5000))</f>
        <v/>
      </c>
      <c r="F1468" s="113" t="str">
        <f t="shared" si="66"/>
        <v/>
      </c>
      <c r="G1468" s="114" t="str">
        <f>IF(E1468="","",SUMIF(进货明细!$A$3:$A$5000,A1468,进货明细!$H$3:$H$5000))</f>
        <v/>
      </c>
      <c r="H1468" s="112" t="str">
        <f>IF(A1468="","",SUMIF(销售记录!$A$3:$A$5000,A1468,销售记录!$F$3:$F$5000))</f>
        <v/>
      </c>
      <c r="I1468" s="114" t="str">
        <f>IF(H1468="","",SUMIF(销售记录!$A$3:$A$5000,A1468,销售记录!$H$3:$H$5000))</f>
        <v/>
      </c>
      <c r="J1468" s="119" t="str">
        <f t="shared" si="67"/>
        <v/>
      </c>
      <c r="K1468" s="114" t="str">
        <f t="shared" si="68"/>
        <v/>
      </c>
      <c r="L1468" s="96"/>
    </row>
    <row r="1469" customHeight="1" spans="1:12">
      <c r="A1469" s="110" t="str">
        <f t="array" ref="A1469">销售记录!O1468:R1474</f>
        <v/>
      </c>
      <c r="B1469" s="110" t="str">
        <f t="array" ref="B1469">销售记录!P1468:S1474</f>
        <v/>
      </c>
      <c r="C1469" s="111" t="str">
        <f t="array" ref="C1469">销售记录!Q1468:T1474</f>
        <v/>
      </c>
      <c r="D1469" s="110" t="str">
        <f t="array" ref="D1469">销售记录!R1468:U1474</f>
        <v/>
      </c>
      <c r="E1469" s="112" t="str">
        <f>IF(A1469="","",SUMIF(进货明细!$A$3:$A$5000,A1469,进货明细!$F$3:$F$5000))</f>
        <v/>
      </c>
      <c r="F1469" s="113" t="str">
        <f t="shared" si="66"/>
        <v/>
      </c>
      <c r="G1469" s="114" t="str">
        <f>IF(E1469="","",SUMIF(进货明细!$A$3:$A$5000,A1469,进货明细!$H$3:$H$5000))</f>
        <v/>
      </c>
      <c r="H1469" s="112" t="str">
        <f>IF(A1469="","",SUMIF(销售记录!$A$3:$A$5000,A1469,销售记录!$F$3:$F$5000))</f>
        <v/>
      </c>
      <c r="I1469" s="114" t="str">
        <f>IF(H1469="","",SUMIF(销售记录!$A$3:$A$5000,A1469,销售记录!$H$3:$H$5000))</f>
        <v/>
      </c>
      <c r="J1469" s="119" t="str">
        <f t="shared" si="67"/>
        <v/>
      </c>
      <c r="K1469" s="114" t="str">
        <f t="shared" si="68"/>
        <v/>
      </c>
      <c r="L1469" s="96"/>
    </row>
    <row r="1470" customHeight="1" spans="1:12">
      <c r="A1470" s="110" t="str">
        <f t="array" ref="A1470">销售记录!O1469:R1475</f>
        <v/>
      </c>
      <c r="B1470" s="110" t="str">
        <f t="array" ref="B1470">销售记录!P1469:S1475</f>
        <v/>
      </c>
      <c r="C1470" s="111" t="str">
        <f t="array" ref="C1470">销售记录!Q1469:T1475</f>
        <v/>
      </c>
      <c r="D1470" s="110" t="str">
        <f t="array" ref="D1470">销售记录!R1469:U1475</f>
        <v/>
      </c>
      <c r="E1470" s="112" t="str">
        <f>IF(A1470="","",SUMIF(进货明细!$A$3:$A$5000,A1470,进货明细!$F$3:$F$5000))</f>
        <v/>
      </c>
      <c r="F1470" s="113" t="str">
        <f t="shared" si="66"/>
        <v/>
      </c>
      <c r="G1470" s="114" t="str">
        <f>IF(E1470="","",SUMIF(进货明细!$A$3:$A$5000,A1470,进货明细!$H$3:$H$5000))</f>
        <v/>
      </c>
      <c r="H1470" s="112" t="str">
        <f>IF(A1470="","",SUMIF(销售记录!$A$3:$A$5000,A1470,销售记录!$F$3:$F$5000))</f>
        <v/>
      </c>
      <c r="I1470" s="114" t="str">
        <f>IF(H1470="","",SUMIF(销售记录!$A$3:$A$5000,A1470,销售记录!$H$3:$H$5000))</f>
        <v/>
      </c>
      <c r="J1470" s="119" t="str">
        <f t="shared" si="67"/>
        <v/>
      </c>
      <c r="K1470" s="114" t="str">
        <f t="shared" si="68"/>
        <v/>
      </c>
      <c r="L1470" s="96"/>
    </row>
    <row r="1471" customHeight="1" spans="1:12">
      <c r="A1471" s="110" t="str">
        <f t="array" ref="A1471">销售记录!O1470:R1476</f>
        <v/>
      </c>
      <c r="B1471" s="110" t="str">
        <f t="array" ref="B1471">销售记录!P1470:S1476</f>
        <v/>
      </c>
      <c r="C1471" s="111" t="str">
        <f t="array" ref="C1471">销售记录!Q1470:T1476</f>
        <v/>
      </c>
      <c r="D1471" s="110" t="str">
        <f t="array" ref="D1471">销售记录!R1470:U1476</f>
        <v/>
      </c>
      <c r="E1471" s="112" t="str">
        <f>IF(A1471="","",SUMIF(进货明细!$A$3:$A$5000,A1471,进货明细!$F$3:$F$5000))</f>
        <v/>
      </c>
      <c r="F1471" s="113" t="str">
        <f t="shared" si="66"/>
        <v/>
      </c>
      <c r="G1471" s="114" t="str">
        <f>IF(E1471="","",SUMIF(进货明细!$A$3:$A$5000,A1471,进货明细!$H$3:$H$5000))</f>
        <v/>
      </c>
      <c r="H1471" s="112" t="str">
        <f>IF(A1471="","",SUMIF(销售记录!$A$3:$A$5000,A1471,销售记录!$F$3:$F$5000))</f>
        <v/>
      </c>
      <c r="I1471" s="114" t="str">
        <f>IF(H1471="","",SUMIF(销售记录!$A$3:$A$5000,A1471,销售记录!$H$3:$H$5000))</f>
        <v/>
      </c>
      <c r="J1471" s="119" t="str">
        <f t="shared" si="67"/>
        <v/>
      </c>
      <c r="K1471" s="114" t="str">
        <f t="shared" si="68"/>
        <v/>
      </c>
      <c r="L1471" s="96"/>
    </row>
    <row r="1472" customHeight="1" spans="1:12">
      <c r="A1472" s="110" t="str">
        <f t="array" ref="A1472">销售记录!O1471:R1477</f>
        <v/>
      </c>
      <c r="B1472" s="110" t="str">
        <f t="array" ref="B1472">销售记录!P1471:S1477</f>
        <v/>
      </c>
      <c r="C1472" s="111" t="str">
        <f t="array" ref="C1472">销售记录!Q1471:T1477</f>
        <v/>
      </c>
      <c r="D1472" s="110" t="str">
        <f t="array" ref="D1472">销售记录!R1471:U1477</f>
        <v/>
      </c>
      <c r="E1472" s="112" t="str">
        <f>IF(A1472="","",SUMIF(进货明细!$A$3:$A$5000,A1472,进货明细!$F$3:$F$5000))</f>
        <v/>
      </c>
      <c r="F1472" s="113" t="str">
        <f t="shared" si="66"/>
        <v/>
      </c>
      <c r="G1472" s="114" t="str">
        <f>IF(E1472="","",SUMIF(进货明细!$A$3:$A$5000,A1472,进货明细!$H$3:$H$5000))</f>
        <v/>
      </c>
      <c r="H1472" s="112" t="str">
        <f>IF(A1472="","",SUMIF(销售记录!$A$3:$A$5000,A1472,销售记录!$F$3:$F$5000))</f>
        <v/>
      </c>
      <c r="I1472" s="114" t="str">
        <f>IF(H1472="","",SUMIF(销售记录!$A$3:$A$5000,A1472,销售记录!$H$3:$H$5000))</f>
        <v/>
      </c>
      <c r="J1472" s="119" t="str">
        <f t="shared" si="67"/>
        <v/>
      </c>
      <c r="K1472" s="114" t="str">
        <f t="shared" si="68"/>
        <v/>
      </c>
      <c r="L1472" s="96"/>
    </row>
    <row r="1473" customHeight="1" spans="1:12">
      <c r="A1473" s="110" t="str">
        <f t="array" ref="A1473">销售记录!O1472:R1478</f>
        <v/>
      </c>
      <c r="B1473" s="110" t="str">
        <f t="array" ref="B1473">销售记录!P1472:S1478</f>
        <v/>
      </c>
      <c r="C1473" s="111" t="str">
        <f t="array" ref="C1473">销售记录!Q1472:T1478</f>
        <v/>
      </c>
      <c r="D1473" s="110" t="str">
        <f t="array" ref="D1473">销售记录!R1472:U1478</f>
        <v/>
      </c>
      <c r="E1473" s="112" t="str">
        <f>IF(A1473="","",SUMIF(进货明细!$A$3:$A$5000,A1473,进货明细!$F$3:$F$5000))</f>
        <v/>
      </c>
      <c r="F1473" s="113" t="str">
        <f t="shared" si="66"/>
        <v/>
      </c>
      <c r="G1473" s="114" t="str">
        <f>IF(E1473="","",SUMIF(进货明细!$A$3:$A$5000,A1473,进货明细!$H$3:$H$5000))</f>
        <v/>
      </c>
      <c r="H1473" s="112" t="str">
        <f>IF(A1473="","",SUMIF(销售记录!$A$3:$A$5000,A1473,销售记录!$F$3:$F$5000))</f>
        <v/>
      </c>
      <c r="I1473" s="114" t="str">
        <f>IF(H1473="","",SUMIF(销售记录!$A$3:$A$5000,A1473,销售记录!$H$3:$H$5000))</f>
        <v/>
      </c>
      <c r="J1473" s="119" t="str">
        <f t="shared" si="67"/>
        <v/>
      </c>
      <c r="K1473" s="114" t="str">
        <f t="shared" si="68"/>
        <v/>
      </c>
      <c r="L1473" s="96"/>
    </row>
    <row r="1474" customHeight="1" spans="1:12">
      <c r="A1474" s="110" t="str">
        <f t="array" ref="A1474">销售记录!O1473:R1479</f>
        <v/>
      </c>
      <c r="B1474" s="110" t="str">
        <f t="array" ref="B1474">销售记录!P1473:S1479</f>
        <v/>
      </c>
      <c r="C1474" s="111" t="str">
        <f t="array" ref="C1474">销售记录!Q1473:T1479</f>
        <v/>
      </c>
      <c r="D1474" s="110" t="str">
        <f t="array" ref="D1474">销售记录!R1473:U1479</f>
        <v/>
      </c>
      <c r="E1474" s="112" t="str">
        <f>IF(A1474="","",SUMIF(进货明细!$A$3:$A$5000,A1474,进货明细!$F$3:$F$5000))</f>
        <v/>
      </c>
      <c r="F1474" s="113" t="str">
        <f t="shared" si="66"/>
        <v/>
      </c>
      <c r="G1474" s="114" t="str">
        <f>IF(E1474="","",SUMIF(进货明细!$A$3:$A$5000,A1474,进货明细!$H$3:$H$5000))</f>
        <v/>
      </c>
      <c r="H1474" s="112" t="str">
        <f>IF(A1474="","",SUMIF(销售记录!$A$3:$A$5000,A1474,销售记录!$F$3:$F$5000))</f>
        <v/>
      </c>
      <c r="I1474" s="114" t="str">
        <f>IF(H1474="","",SUMIF(销售记录!$A$3:$A$5000,A1474,销售记录!$H$3:$H$5000))</f>
        <v/>
      </c>
      <c r="J1474" s="119" t="str">
        <f t="shared" si="67"/>
        <v/>
      </c>
      <c r="K1474" s="114" t="str">
        <f t="shared" si="68"/>
        <v/>
      </c>
      <c r="L1474" s="96"/>
    </row>
    <row r="1475" customHeight="1" spans="1:12">
      <c r="A1475" s="110" t="str">
        <f t="array" ref="A1475">销售记录!O1474:R1480</f>
        <v/>
      </c>
      <c r="B1475" s="110" t="str">
        <f t="array" ref="B1475">销售记录!P1474:S1480</f>
        <v/>
      </c>
      <c r="C1475" s="111" t="str">
        <f t="array" ref="C1475">销售记录!Q1474:T1480</f>
        <v/>
      </c>
      <c r="D1475" s="110" t="str">
        <f t="array" ref="D1475">销售记录!R1474:U1480</f>
        <v/>
      </c>
      <c r="E1475" s="112" t="str">
        <f>IF(A1475="","",SUMIF(进货明细!$A$3:$A$5000,A1475,进货明细!$F$3:$F$5000))</f>
        <v/>
      </c>
      <c r="F1475" s="113" t="str">
        <f t="shared" si="66"/>
        <v/>
      </c>
      <c r="G1475" s="114" t="str">
        <f>IF(E1475="","",SUMIF(进货明细!$A$3:$A$5000,A1475,进货明细!$H$3:$H$5000))</f>
        <v/>
      </c>
      <c r="H1475" s="112" t="str">
        <f>IF(A1475="","",SUMIF(销售记录!$A$3:$A$5000,A1475,销售记录!$F$3:$F$5000))</f>
        <v/>
      </c>
      <c r="I1475" s="114" t="str">
        <f>IF(H1475="","",SUMIF(销售记录!$A$3:$A$5000,A1475,销售记录!$H$3:$H$5000))</f>
        <v/>
      </c>
      <c r="J1475" s="119" t="str">
        <f t="shared" si="67"/>
        <v/>
      </c>
      <c r="K1475" s="114" t="str">
        <f t="shared" si="68"/>
        <v/>
      </c>
      <c r="L1475" s="96"/>
    </row>
    <row r="1476" customHeight="1" spans="1:12">
      <c r="A1476" s="110" t="str">
        <f t="array" ref="A1476">销售记录!O1475:R1481</f>
        <v/>
      </c>
      <c r="B1476" s="110" t="str">
        <f t="array" ref="B1476">销售记录!P1475:S1481</f>
        <v/>
      </c>
      <c r="C1476" s="111" t="str">
        <f t="array" ref="C1476">销售记录!Q1475:T1481</f>
        <v/>
      </c>
      <c r="D1476" s="110" t="str">
        <f t="array" ref="D1476">销售记录!R1475:U1481</f>
        <v/>
      </c>
      <c r="E1476" s="112" t="str">
        <f>IF(A1476="","",SUMIF(进货明细!$A$3:$A$5000,A1476,进货明细!$F$3:$F$5000))</f>
        <v/>
      </c>
      <c r="F1476" s="113" t="str">
        <f t="shared" si="66"/>
        <v/>
      </c>
      <c r="G1476" s="114" t="str">
        <f>IF(E1476="","",SUMIF(进货明细!$A$3:$A$5000,A1476,进货明细!$H$3:$H$5000))</f>
        <v/>
      </c>
      <c r="H1476" s="112" t="str">
        <f>IF(A1476="","",SUMIF(销售记录!$A$3:$A$5000,A1476,销售记录!$F$3:$F$5000))</f>
        <v/>
      </c>
      <c r="I1476" s="114" t="str">
        <f>IF(H1476="","",SUMIF(销售记录!$A$3:$A$5000,A1476,销售记录!$H$3:$H$5000))</f>
        <v/>
      </c>
      <c r="J1476" s="119" t="str">
        <f t="shared" si="67"/>
        <v/>
      </c>
      <c r="K1476" s="114" t="str">
        <f t="shared" si="68"/>
        <v/>
      </c>
      <c r="L1476" s="96"/>
    </row>
    <row r="1477" customHeight="1" spans="1:12">
      <c r="A1477" s="110" t="str">
        <f t="array" ref="A1477">销售记录!O1476:R1482</f>
        <v/>
      </c>
      <c r="B1477" s="110" t="str">
        <f t="array" ref="B1477">销售记录!P1476:S1482</f>
        <v/>
      </c>
      <c r="C1477" s="111" t="str">
        <f t="array" ref="C1477">销售记录!Q1476:T1482</f>
        <v/>
      </c>
      <c r="D1477" s="110" t="str">
        <f t="array" ref="D1477">销售记录!R1476:U1482</f>
        <v/>
      </c>
      <c r="E1477" s="112" t="str">
        <f>IF(A1477="","",SUMIF(进货明细!$A$3:$A$5000,A1477,进货明细!$F$3:$F$5000))</f>
        <v/>
      </c>
      <c r="F1477" s="113" t="str">
        <f t="shared" ref="F1477:F1540" si="69">IF(E1477="","",G1477/E1477)</f>
        <v/>
      </c>
      <c r="G1477" s="114" t="str">
        <f>IF(E1477="","",SUMIF(进货明细!$A$3:$A$5000,A1477,进货明细!$H$3:$H$5000))</f>
        <v/>
      </c>
      <c r="H1477" s="112" t="str">
        <f>IF(A1477="","",SUMIF(销售记录!$A$3:$A$5000,A1477,销售记录!$F$3:$F$5000))</f>
        <v/>
      </c>
      <c r="I1477" s="114" t="str">
        <f>IF(H1477="","",SUMIF(销售记录!$A$3:$A$5000,A1477,销售记录!$H$3:$H$5000))</f>
        <v/>
      </c>
      <c r="J1477" s="119" t="str">
        <f t="shared" ref="J1477:J1540" si="70">IF(E1477="","",E1477-H1477)</f>
        <v/>
      </c>
      <c r="K1477" s="114" t="str">
        <f t="shared" ref="K1477:K1540" si="71">IF(ISERROR(I1477-G1477*H1477/E1477),"",I1477-G1477*H1477/E1477)</f>
        <v/>
      </c>
      <c r="L1477" s="96"/>
    </row>
    <row r="1478" customHeight="1" spans="1:12">
      <c r="A1478" s="110" t="str">
        <f t="array" ref="A1478">销售记录!O1477:R1483</f>
        <v/>
      </c>
      <c r="B1478" s="110" t="str">
        <f t="array" ref="B1478">销售记录!P1477:S1483</f>
        <v/>
      </c>
      <c r="C1478" s="111" t="str">
        <f t="array" ref="C1478">销售记录!Q1477:T1483</f>
        <v/>
      </c>
      <c r="D1478" s="110" t="str">
        <f t="array" ref="D1478">销售记录!R1477:U1483</f>
        <v/>
      </c>
      <c r="E1478" s="112" t="str">
        <f>IF(A1478="","",SUMIF(进货明细!$A$3:$A$5000,A1478,进货明细!$F$3:$F$5000))</f>
        <v/>
      </c>
      <c r="F1478" s="113" t="str">
        <f t="shared" si="69"/>
        <v/>
      </c>
      <c r="G1478" s="114" t="str">
        <f>IF(E1478="","",SUMIF(进货明细!$A$3:$A$5000,A1478,进货明细!$H$3:$H$5000))</f>
        <v/>
      </c>
      <c r="H1478" s="112" t="str">
        <f>IF(A1478="","",SUMIF(销售记录!$A$3:$A$5000,A1478,销售记录!$F$3:$F$5000))</f>
        <v/>
      </c>
      <c r="I1478" s="114" t="str">
        <f>IF(H1478="","",SUMIF(销售记录!$A$3:$A$5000,A1478,销售记录!$H$3:$H$5000))</f>
        <v/>
      </c>
      <c r="J1478" s="119" t="str">
        <f t="shared" si="70"/>
        <v/>
      </c>
      <c r="K1478" s="114" t="str">
        <f t="shared" si="71"/>
        <v/>
      </c>
      <c r="L1478" s="96"/>
    </row>
    <row r="1479" customHeight="1" spans="1:12">
      <c r="A1479" s="110" t="str">
        <f t="array" ref="A1479">销售记录!O1478:R1484</f>
        <v/>
      </c>
      <c r="B1479" s="110" t="str">
        <f t="array" ref="B1479">销售记录!P1478:S1484</f>
        <v/>
      </c>
      <c r="C1479" s="111" t="str">
        <f t="array" ref="C1479">销售记录!Q1478:T1484</f>
        <v/>
      </c>
      <c r="D1479" s="110" t="str">
        <f t="array" ref="D1479">销售记录!R1478:U1484</f>
        <v/>
      </c>
      <c r="E1479" s="112" t="str">
        <f>IF(A1479="","",SUMIF(进货明细!$A$3:$A$5000,A1479,进货明细!$F$3:$F$5000))</f>
        <v/>
      </c>
      <c r="F1479" s="113" t="str">
        <f t="shared" si="69"/>
        <v/>
      </c>
      <c r="G1479" s="114" t="str">
        <f>IF(E1479="","",SUMIF(进货明细!$A$3:$A$5000,A1479,进货明细!$H$3:$H$5000))</f>
        <v/>
      </c>
      <c r="H1479" s="112" t="str">
        <f>IF(A1479="","",SUMIF(销售记录!$A$3:$A$5000,A1479,销售记录!$F$3:$F$5000))</f>
        <v/>
      </c>
      <c r="I1479" s="114" t="str">
        <f>IF(H1479="","",SUMIF(销售记录!$A$3:$A$5000,A1479,销售记录!$H$3:$H$5000))</f>
        <v/>
      </c>
      <c r="J1479" s="119" t="str">
        <f t="shared" si="70"/>
        <v/>
      </c>
      <c r="K1479" s="114" t="str">
        <f t="shared" si="71"/>
        <v/>
      </c>
      <c r="L1479" s="96"/>
    </row>
    <row r="1480" customHeight="1" spans="1:12">
      <c r="A1480" s="110" t="str">
        <f t="array" ref="A1480">销售记录!O1479:R1485</f>
        <v/>
      </c>
      <c r="B1480" s="110" t="str">
        <f t="array" ref="B1480">销售记录!P1479:S1485</f>
        <v/>
      </c>
      <c r="C1480" s="111" t="str">
        <f t="array" ref="C1480">销售记录!Q1479:T1485</f>
        <v/>
      </c>
      <c r="D1480" s="110" t="str">
        <f t="array" ref="D1480">销售记录!R1479:U1485</f>
        <v/>
      </c>
      <c r="E1480" s="112" t="str">
        <f>IF(A1480="","",SUMIF(进货明细!$A$3:$A$5000,A1480,进货明细!$F$3:$F$5000))</f>
        <v/>
      </c>
      <c r="F1480" s="113" t="str">
        <f t="shared" si="69"/>
        <v/>
      </c>
      <c r="G1480" s="114" t="str">
        <f>IF(E1480="","",SUMIF(进货明细!$A$3:$A$5000,A1480,进货明细!$H$3:$H$5000))</f>
        <v/>
      </c>
      <c r="H1480" s="112" t="str">
        <f>IF(A1480="","",SUMIF(销售记录!$A$3:$A$5000,A1480,销售记录!$F$3:$F$5000))</f>
        <v/>
      </c>
      <c r="I1480" s="114" t="str">
        <f>IF(H1480="","",SUMIF(销售记录!$A$3:$A$5000,A1480,销售记录!$H$3:$H$5000))</f>
        <v/>
      </c>
      <c r="J1480" s="119" t="str">
        <f t="shared" si="70"/>
        <v/>
      </c>
      <c r="K1480" s="114" t="str">
        <f t="shared" si="71"/>
        <v/>
      </c>
      <c r="L1480" s="96"/>
    </row>
    <row r="1481" customHeight="1" spans="1:12">
      <c r="A1481" s="110" t="str">
        <f t="array" ref="A1481">销售记录!O1480:R1486</f>
        <v/>
      </c>
      <c r="B1481" s="110" t="str">
        <f t="array" ref="B1481">销售记录!P1480:S1486</f>
        <v/>
      </c>
      <c r="C1481" s="111" t="str">
        <f t="array" ref="C1481">销售记录!Q1480:T1486</f>
        <v/>
      </c>
      <c r="D1481" s="110" t="str">
        <f t="array" ref="D1481">销售记录!R1480:U1486</f>
        <v/>
      </c>
      <c r="E1481" s="112" t="str">
        <f>IF(A1481="","",SUMIF(进货明细!$A$3:$A$5000,A1481,进货明细!$F$3:$F$5000))</f>
        <v/>
      </c>
      <c r="F1481" s="113" t="str">
        <f t="shared" si="69"/>
        <v/>
      </c>
      <c r="G1481" s="114" t="str">
        <f>IF(E1481="","",SUMIF(进货明细!$A$3:$A$5000,A1481,进货明细!$H$3:$H$5000))</f>
        <v/>
      </c>
      <c r="H1481" s="112" t="str">
        <f>IF(A1481="","",SUMIF(销售记录!$A$3:$A$5000,A1481,销售记录!$F$3:$F$5000))</f>
        <v/>
      </c>
      <c r="I1481" s="114" t="str">
        <f>IF(H1481="","",SUMIF(销售记录!$A$3:$A$5000,A1481,销售记录!$H$3:$H$5000))</f>
        <v/>
      </c>
      <c r="J1481" s="119" t="str">
        <f t="shared" si="70"/>
        <v/>
      </c>
      <c r="K1481" s="114" t="str">
        <f t="shared" si="71"/>
        <v/>
      </c>
      <c r="L1481" s="96"/>
    </row>
    <row r="1482" customHeight="1" spans="1:12">
      <c r="A1482" s="110" t="str">
        <f t="array" ref="A1482">销售记录!O1481:R1487</f>
        <v/>
      </c>
      <c r="B1482" s="110" t="str">
        <f t="array" ref="B1482">销售记录!P1481:S1487</f>
        <v/>
      </c>
      <c r="C1482" s="111" t="str">
        <f t="array" ref="C1482">销售记录!Q1481:T1487</f>
        <v/>
      </c>
      <c r="D1482" s="110" t="str">
        <f t="array" ref="D1482">销售记录!R1481:U1487</f>
        <v/>
      </c>
      <c r="E1482" s="112" t="str">
        <f>IF(A1482="","",SUMIF(进货明细!$A$3:$A$5000,A1482,进货明细!$F$3:$F$5000))</f>
        <v/>
      </c>
      <c r="F1482" s="113" t="str">
        <f t="shared" si="69"/>
        <v/>
      </c>
      <c r="G1482" s="114" t="str">
        <f>IF(E1482="","",SUMIF(进货明细!$A$3:$A$5000,A1482,进货明细!$H$3:$H$5000))</f>
        <v/>
      </c>
      <c r="H1482" s="112" t="str">
        <f>IF(A1482="","",SUMIF(销售记录!$A$3:$A$5000,A1482,销售记录!$F$3:$F$5000))</f>
        <v/>
      </c>
      <c r="I1482" s="114" t="str">
        <f>IF(H1482="","",SUMIF(销售记录!$A$3:$A$5000,A1482,销售记录!$H$3:$H$5000))</f>
        <v/>
      </c>
      <c r="J1482" s="119" t="str">
        <f t="shared" si="70"/>
        <v/>
      </c>
      <c r="K1482" s="114" t="str">
        <f t="shared" si="71"/>
        <v/>
      </c>
      <c r="L1482" s="96"/>
    </row>
    <row r="1483" customHeight="1" spans="1:12">
      <c r="A1483" s="110" t="str">
        <f t="array" ref="A1483">销售记录!O1482:R1488</f>
        <v/>
      </c>
      <c r="B1483" s="110" t="str">
        <f t="array" ref="B1483">销售记录!P1482:S1488</f>
        <v/>
      </c>
      <c r="C1483" s="111" t="str">
        <f t="array" ref="C1483">销售记录!Q1482:T1488</f>
        <v/>
      </c>
      <c r="D1483" s="110" t="str">
        <f t="array" ref="D1483">销售记录!R1482:U1488</f>
        <v/>
      </c>
      <c r="E1483" s="112" t="str">
        <f>IF(A1483="","",SUMIF(进货明细!$A$3:$A$5000,A1483,进货明细!$F$3:$F$5000))</f>
        <v/>
      </c>
      <c r="F1483" s="113" t="str">
        <f t="shared" si="69"/>
        <v/>
      </c>
      <c r="G1483" s="114" t="str">
        <f>IF(E1483="","",SUMIF(进货明细!$A$3:$A$5000,A1483,进货明细!$H$3:$H$5000))</f>
        <v/>
      </c>
      <c r="H1483" s="112" t="str">
        <f>IF(A1483="","",SUMIF(销售记录!$A$3:$A$5000,A1483,销售记录!$F$3:$F$5000))</f>
        <v/>
      </c>
      <c r="I1483" s="114" t="str">
        <f>IF(H1483="","",SUMIF(销售记录!$A$3:$A$5000,A1483,销售记录!$H$3:$H$5000))</f>
        <v/>
      </c>
      <c r="J1483" s="119" t="str">
        <f t="shared" si="70"/>
        <v/>
      </c>
      <c r="K1483" s="114" t="str">
        <f t="shared" si="71"/>
        <v/>
      </c>
      <c r="L1483" s="96"/>
    </row>
    <row r="1484" customHeight="1" spans="1:12">
      <c r="A1484" s="110" t="str">
        <f t="array" ref="A1484">销售记录!O1483:R1489</f>
        <v/>
      </c>
      <c r="B1484" s="110" t="str">
        <f t="array" ref="B1484">销售记录!P1483:S1489</f>
        <v/>
      </c>
      <c r="C1484" s="111" t="str">
        <f t="array" ref="C1484">销售记录!Q1483:T1489</f>
        <v/>
      </c>
      <c r="D1484" s="110" t="str">
        <f t="array" ref="D1484">销售记录!R1483:U1489</f>
        <v/>
      </c>
      <c r="E1484" s="112" t="str">
        <f>IF(A1484="","",SUMIF(进货明细!$A$3:$A$5000,A1484,进货明细!$F$3:$F$5000))</f>
        <v/>
      </c>
      <c r="F1484" s="113" t="str">
        <f t="shared" si="69"/>
        <v/>
      </c>
      <c r="G1484" s="114" t="str">
        <f>IF(E1484="","",SUMIF(进货明细!$A$3:$A$5000,A1484,进货明细!$H$3:$H$5000))</f>
        <v/>
      </c>
      <c r="H1484" s="112" t="str">
        <f>IF(A1484="","",SUMIF(销售记录!$A$3:$A$5000,A1484,销售记录!$F$3:$F$5000))</f>
        <v/>
      </c>
      <c r="I1484" s="114" t="str">
        <f>IF(H1484="","",SUMIF(销售记录!$A$3:$A$5000,A1484,销售记录!$H$3:$H$5000))</f>
        <v/>
      </c>
      <c r="J1484" s="119" t="str">
        <f t="shared" si="70"/>
        <v/>
      </c>
      <c r="K1484" s="114" t="str">
        <f t="shared" si="71"/>
        <v/>
      </c>
      <c r="L1484" s="96"/>
    </row>
    <row r="1485" customHeight="1" spans="1:12">
      <c r="A1485" s="110" t="str">
        <f t="array" ref="A1485">销售记录!O1484:R1490</f>
        <v/>
      </c>
      <c r="B1485" s="110" t="str">
        <f t="array" ref="B1485">销售记录!P1484:S1490</f>
        <v/>
      </c>
      <c r="C1485" s="111" t="str">
        <f t="array" ref="C1485">销售记录!Q1484:T1490</f>
        <v/>
      </c>
      <c r="D1485" s="110" t="str">
        <f t="array" ref="D1485">销售记录!R1484:U1490</f>
        <v/>
      </c>
      <c r="E1485" s="112" t="str">
        <f>IF(A1485="","",SUMIF(进货明细!$A$3:$A$5000,A1485,进货明细!$F$3:$F$5000))</f>
        <v/>
      </c>
      <c r="F1485" s="113" t="str">
        <f t="shared" si="69"/>
        <v/>
      </c>
      <c r="G1485" s="114" t="str">
        <f>IF(E1485="","",SUMIF(进货明细!$A$3:$A$5000,A1485,进货明细!$H$3:$H$5000))</f>
        <v/>
      </c>
      <c r="H1485" s="112" t="str">
        <f>IF(A1485="","",SUMIF(销售记录!$A$3:$A$5000,A1485,销售记录!$F$3:$F$5000))</f>
        <v/>
      </c>
      <c r="I1485" s="114" t="str">
        <f>IF(H1485="","",SUMIF(销售记录!$A$3:$A$5000,A1485,销售记录!$H$3:$H$5000))</f>
        <v/>
      </c>
      <c r="J1485" s="119" t="str">
        <f t="shared" si="70"/>
        <v/>
      </c>
      <c r="K1485" s="114" t="str">
        <f t="shared" si="71"/>
        <v/>
      </c>
      <c r="L1485" s="96"/>
    </row>
    <row r="1486" customHeight="1" spans="1:12">
      <c r="A1486" s="110" t="str">
        <f t="array" ref="A1486">销售记录!O1485:R1491</f>
        <v/>
      </c>
      <c r="B1486" s="110" t="str">
        <f t="array" ref="B1486">销售记录!P1485:S1491</f>
        <v/>
      </c>
      <c r="C1486" s="111" t="str">
        <f t="array" ref="C1486">销售记录!Q1485:T1491</f>
        <v/>
      </c>
      <c r="D1486" s="110" t="str">
        <f t="array" ref="D1486">销售记录!R1485:U1491</f>
        <v/>
      </c>
      <c r="E1486" s="112" t="str">
        <f>IF(A1486="","",SUMIF(进货明细!$A$3:$A$5000,A1486,进货明细!$F$3:$F$5000))</f>
        <v/>
      </c>
      <c r="F1486" s="113" t="str">
        <f t="shared" si="69"/>
        <v/>
      </c>
      <c r="G1486" s="114" t="str">
        <f>IF(E1486="","",SUMIF(进货明细!$A$3:$A$5000,A1486,进货明细!$H$3:$H$5000))</f>
        <v/>
      </c>
      <c r="H1486" s="112" t="str">
        <f>IF(A1486="","",SUMIF(销售记录!$A$3:$A$5000,A1486,销售记录!$F$3:$F$5000))</f>
        <v/>
      </c>
      <c r="I1486" s="114" t="str">
        <f>IF(H1486="","",SUMIF(销售记录!$A$3:$A$5000,A1486,销售记录!$H$3:$H$5000))</f>
        <v/>
      </c>
      <c r="J1486" s="119" t="str">
        <f t="shared" si="70"/>
        <v/>
      </c>
      <c r="K1486" s="114" t="str">
        <f t="shared" si="71"/>
        <v/>
      </c>
      <c r="L1486" s="96"/>
    </row>
    <row r="1487" customHeight="1" spans="1:12">
      <c r="A1487" s="110" t="str">
        <f t="array" ref="A1487">销售记录!O1486:R1492</f>
        <v/>
      </c>
      <c r="B1487" s="110" t="str">
        <f t="array" ref="B1487">销售记录!P1486:S1492</f>
        <v/>
      </c>
      <c r="C1487" s="111" t="str">
        <f t="array" ref="C1487">销售记录!Q1486:T1492</f>
        <v/>
      </c>
      <c r="D1487" s="110" t="str">
        <f t="array" ref="D1487">销售记录!R1486:U1492</f>
        <v/>
      </c>
      <c r="E1487" s="112" t="str">
        <f>IF(A1487="","",SUMIF(进货明细!$A$3:$A$5000,A1487,进货明细!$F$3:$F$5000))</f>
        <v/>
      </c>
      <c r="F1487" s="113" t="str">
        <f t="shared" si="69"/>
        <v/>
      </c>
      <c r="G1487" s="114" t="str">
        <f>IF(E1487="","",SUMIF(进货明细!$A$3:$A$5000,A1487,进货明细!$H$3:$H$5000))</f>
        <v/>
      </c>
      <c r="H1487" s="112" t="str">
        <f>IF(A1487="","",SUMIF(销售记录!$A$3:$A$5000,A1487,销售记录!$F$3:$F$5000))</f>
        <v/>
      </c>
      <c r="I1487" s="114" t="str">
        <f>IF(H1487="","",SUMIF(销售记录!$A$3:$A$5000,A1487,销售记录!$H$3:$H$5000))</f>
        <v/>
      </c>
      <c r="J1487" s="119" t="str">
        <f t="shared" si="70"/>
        <v/>
      </c>
      <c r="K1487" s="114" t="str">
        <f t="shared" si="71"/>
        <v/>
      </c>
      <c r="L1487" s="96"/>
    </row>
    <row r="1488" customHeight="1" spans="1:12">
      <c r="A1488" s="110" t="str">
        <f t="array" ref="A1488">销售记录!O1487:R1493</f>
        <v/>
      </c>
      <c r="B1488" s="110" t="str">
        <f t="array" ref="B1488">销售记录!P1487:S1493</f>
        <v/>
      </c>
      <c r="C1488" s="111" t="str">
        <f t="array" ref="C1488">销售记录!Q1487:T1493</f>
        <v/>
      </c>
      <c r="D1488" s="110" t="str">
        <f t="array" ref="D1488">销售记录!R1487:U1493</f>
        <v/>
      </c>
      <c r="E1488" s="112" t="str">
        <f>IF(A1488="","",SUMIF(进货明细!$A$3:$A$5000,A1488,进货明细!$F$3:$F$5000))</f>
        <v/>
      </c>
      <c r="F1488" s="113" t="str">
        <f t="shared" si="69"/>
        <v/>
      </c>
      <c r="G1488" s="114" t="str">
        <f>IF(E1488="","",SUMIF(进货明细!$A$3:$A$5000,A1488,进货明细!$H$3:$H$5000))</f>
        <v/>
      </c>
      <c r="H1488" s="112" t="str">
        <f>IF(A1488="","",SUMIF(销售记录!$A$3:$A$5000,A1488,销售记录!$F$3:$F$5000))</f>
        <v/>
      </c>
      <c r="I1488" s="114" t="str">
        <f>IF(H1488="","",SUMIF(销售记录!$A$3:$A$5000,A1488,销售记录!$H$3:$H$5000))</f>
        <v/>
      </c>
      <c r="J1488" s="119" t="str">
        <f t="shared" si="70"/>
        <v/>
      </c>
      <c r="K1488" s="114" t="str">
        <f t="shared" si="71"/>
        <v/>
      </c>
      <c r="L1488" s="96"/>
    </row>
    <row r="1489" customHeight="1" spans="1:12">
      <c r="A1489" s="110" t="str">
        <f t="array" ref="A1489">销售记录!O1488:R1494</f>
        <v/>
      </c>
      <c r="B1489" s="110" t="str">
        <f t="array" ref="B1489">销售记录!P1488:S1494</f>
        <v/>
      </c>
      <c r="C1489" s="111" t="str">
        <f t="array" ref="C1489">销售记录!Q1488:T1494</f>
        <v/>
      </c>
      <c r="D1489" s="110" t="str">
        <f t="array" ref="D1489">销售记录!R1488:U1494</f>
        <v/>
      </c>
      <c r="E1489" s="112" t="str">
        <f>IF(A1489="","",SUMIF(进货明细!$A$3:$A$5000,A1489,进货明细!$F$3:$F$5000))</f>
        <v/>
      </c>
      <c r="F1489" s="113" t="str">
        <f t="shared" si="69"/>
        <v/>
      </c>
      <c r="G1489" s="114" t="str">
        <f>IF(E1489="","",SUMIF(进货明细!$A$3:$A$5000,A1489,进货明细!$H$3:$H$5000))</f>
        <v/>
      </c>
      <c r="H1489" s="112" t="str">
        <f>IF(A1489="","",SUMIF(销售记录!$A$3:$A$5000,A1489,销售记录!$F$3:$F$5000))</f>
        <v/>
      </c>
      <c r="I1489" s="114" t="str">
        <f>IF(H1489="","",SUMIF(销售记录!$A$3:$A$5000,A1489,销售记录!$H$3:$H$5000))</f>
        <v/>
      </c>
      <c r="J1489" s="119" t="str">
        <f t="shared" si="70"/>
        <v/>
      </c>
      <c r="K1489" s="114" t="str">
        <f t="shared" si="71"/>
        <v/>
      </c>
      <c r="L1489" s="96"/>
    </row>
    <row r="1490" customHeight="1" spans="1:12">
      <c r="A1490" s="110" t="str">
        <f t="array" ref="A1490">销售记录!O1489:R1495</f>
        <v/>
      </c>
      <c r="B1490" s="110" t="str">
        <f t="array" ref="B1490">销售记录!P1489:S1495</f>
        <v/>
      </c>
      <c r="C1490" s="111" t="str">
        <f t="array" ref="C1490">销售记录!Q1489:T1495</f>
        <v/>
      </c>
      <c r="D1490" s="110" t="str">
        <f t="array" ref="D1490">销售记录!R1489:U1495</f>
        <v/>
      </c>
      <c r="E1490" s="112" t="str">
        <f>IF(A1490="","",SUMIF(进货明细!$A$3:$A$5000,A1490,进货明细!$F$3:$F$5000))</f>
        <v/>
      </c>
      <c r="F1490" s="113" t="str">
        <f t="shared" si="69"/>
        <v/>
      </c>
      <c r="G1490" s="114" t="str">
        <f>IF(E1490="","",SUMIF(进货明细!$A$3:$A$5000,A1490,进货明细!$H$3:$H$5000))</f>
        <v/>
      </c>
      <c r="H1490" s="112" t="str">
        <f>IF(A1490="","",SUMIF(销售记录!$A$3:$A$5000,A1490,销售记录!$F$3:$F$5000))</f>
        <v/>
      </c>
      <c r="I1490" s="114" t="str">
        <f>IF(H1490="","",SUMIF(销售记录!$A$3:$A$5000,A1490,销售记录!$H$3:$H$5000))</f>
        <v/>
      </c>
      <c r="J1490" s="119" t="str">
        <f t="shared" si="70"/>
        <v/>
      </c>
      <c r="K1490" s="114" t="str">
        <f t="shared" si="71"/>
        <v/>
      </c>
      <c r="L1490" s="96"/>
    </row>
    <row r="1491" customHeight="1" spans="1:12">
      <c r="A1491" s="110" t="str">
        <f t="array" ref="A1491">销售记录!O1490:R1496</f>
        <v/>
      </c>
      <c r="B1491" s="110" t="str">
        <f t="array" ref="B1491">销售记录!P1490:S1496</f>
        <v/>
      </c>
      <c r="C1491" s="111" t="str">
        <f t="array" ref="C1491">销售记录!Q1490:T1496</f>
        <v/>
      </c>
      <c r="D1491" s="110" t="str">
        <f t="array" ref="D1491">销售记录!R1490:U1496</f>
        <v/>
      </c>
      <c r="E1491" s="112" t="str">
        <f>IF(A1491="","",SUMIF(进货明细!$A$3:$A$5000,A1491,进货明细!$F$3:$F$5000))</f>
        <v/>
      </c>
      <c r="F1491" s="113" t="str">
        <f t="shared" si="69"/>
        <v/>
      </c>
      <c r="G1491" s="114" t="str">
        <f>IF(E1491="","",SUMIF(进货明细!$A$3:$A$5000,A1491,进货明细!$H$3:$H$5000))</f>
        <v/>
      </c>
      <c r="H1491" s="112" t="str">
        <f>IF(A1491="","",SUMIF(销售记录!$A$3:$A$5000,A1491,销售记录!$F$3:$F$5000))</f>
        <v/>
      </c>
      <c r="I1491" s="114" t="str">
        <f>IF(H1491="","",SUMIF(销售记录!$A$3:$A$5000,A1491,销售记录!$H$3:$H$5000))</f>
        <v/>
      </c>
      <c r="J1491" s="119" t="str">
        <f t="shared" si="70"/>
        <v/>
      </c>
      <c r="K1491" s="114" t="str">
        <f t="shared" si="71"/>
        <v/>
      </c>
      <c r="L1491" s="96"/>
    </row>
    <row r="1492" customHeight="1" spans="1:12">
      <c r="A1492" s="110" t="str">
        <f t="array" ref="A1492">销售记录!O1491:R1497</f>
        <v/>
      </c>
      <c r="B1492" s="110" t="str">
        <f t="array" ref="B1492">销售记录!P1491:S1497</f>
        <v/>
      </c>
      <c r="C1492" s="111" t="str">
        <f t="array" ref="C1492">销售记录!Q1491:T1497</f>
        <v/>
      </c>
      <c r="D1492" s="110" t="str">
        <f t="array" ref="D1492">销售记录!R1491:U1497</f>
        <v/>
      </c>
      <c r="E1492" s="112" t="str">
        <f>IF(A1492="","",SUMIF(进货明细!$A$3:$A$5000,A1492,进货明细!$F$3:$F$5000))</f>
        <v/>
      </c>
      <c r="F1492" s="113" t="str">
        <f t="shared" si="69"/>
        <v/>
      </c>
      <c r="G1492" s="114" t="str">
        <f>IF(E1492="","",SUMIF(进货明细!$A$3:$A$5000,A1492,进货明细!$H$3:$H$5000))</f>
        <v/>
      </c>
      <c r="H1492" s="112" t="str">
        <f>IF(A1492="","",SUMIF(销售记录!$A$3:$A$5000,A1492,销售记录!$F$3:$F$5000))</f>
        <v/>
      </c>
      <c r="I1492" s="114" t="str">
        <f>IF(H1492="","",SUMIF(销售记录!$A$3:$A$5000,A1492,销售记录!$H$3:$H$5000))</f>
        <v/>
      </c>
      <c r="J1492" s="119" t="str">
        <f t="shared" si="70"/>
        <v/>
      </c>
      <c r="K1492" s="114" t="str">
        <f t="shared" si="71"/>
        <v/>
      </c>
      <c r="L1492" s="96"/>
    </row>
    <row r="1493" customHeight="1" spans="1:12">
      <c r="A1493" s="110" t="str">
        <f t="array" ref="A1493">销售记录!O1492:R1498</f>
        <v/>
      </c>
      <c r="B1493" s="110" t="str">
        <f t="array" ref="B1493">销售记录!P1492:S1498</f>
        <v/>
      </c>
      <c r="C1493" s="111" t="str">
        <f t="array" ref="C1493">销售记录!Q1492:T1498</f>
        <v/>
      </c>
      <c r="D1493" s="110" t="str">
        <f t="array" ref="D1493">销售记录!R1492:U1498</f>
        <v/>
      </c>
      <c r="E1493" s="112" t="str">
        <f>IF(A1493="","",SUMIF(进货明细!$A$3:$A$5000,A1493,进货明细!$F$3:$F$5000))</f>
        <v/>
      </c>
      <c r="F1493" s="113" t="str">
        <f t="shared" si="69"/>
        <v/>
      </c>
      <c r="G1493" s="114" t="str">
        <f>IF(E1493="","",SUMIF(进货明细!$A$3:$A$5000,A1493,进货明细!$H$3:$H$5000))</f>
        <v/>
      </c>
      <c r="H1493" s="112" t="str">
        <f>IF(A1493="","",SUMIF(销售记录!$A$3:$A$5000,A1493,销售记录!$F$3:$F$5000))</f>
        <v/>
      </c>
      <c r="I1493" s="114" t="str">
        <f>IF(H1493="","",SUMIF(销售记录!$A$3:$A$5000,A1493,销售记录!$H$3:$H$5000))</f>
        <v/>
      </c>
      <c r="J1493" s="119" t="str">
        <f t="shared" si="70"/>
        <v/>
      </c>
      <c r="K1493" s="114" t="str">
        <f t="shared" si="71"/>
        <v/>
      </c>
      <c r="L1493" s="96"/>
    </row>
    <row r="1494" customHeight="1" spans="1:12">
      <c r="A1494" s="110" t="str">
        <f t="array" ref="A1494">销售记录!O1493:R1499</f>
        <v/>
      </c>
      <c r="B1494" s="110" t="str">
        <f t="array" ref="B1494">销售记录!P1493:S1499</f>
        <v/>
      </c>
      <c r="C1494" s="111" t="str">
        <f t="array" ref="C1494">销售记录!Q1493:T1499</f>
        <v/>
      </c>
      <c r="D1494" s="110" t="str">
        <f t="array" ref="D1494">销售记录!R1493:U1499</f>
        <v/>
      </c>
      <c r="E1494" s="112" t="str">
        <f>IF(A1494="","",SUMIF(进货明细!$A$3:$A$5000,A1494,进货明细!$F$3:$F$5000))</f>
        <v/>
      </c>
      <c r="F1494" s="113" t="str">
        <f t="shared" si="69"/>
        <v/>
      </c>
      <c r="G1494" s="114" t="str">
        <f>IF(E1494="","",SUMIF(进货明细!$A$3:$A$5000,A1494,进货明细!$H$3:$H$5000))</f>
        <v/>
      </c>
      <c r="H1494" s="112" t="str">
        <f>IF(A1494="","",SUMIF(销售记录!$A$3:$A$5000,A1494,销售记录!$F$3:$F$5000))</f>
        <v/>
      </c>
      <c r="I1494" s="114" t="str">
        <f>IF(H1494="","",SUMIF(销售记录!$A$3:$A$5000,A1494,销售记录!$H$3:$H$5000))</f>
        <v/>
      </c>
      <c r="J1494" s="119" t="str">
        <f t="shared" si="70"/>
        <v/>
      </c>
      <c r="K1494" s="114" t="str">
        <f t="shared" si="71"/>
        <v/>
      </c>
      <c r="L1494" s="96"/>
    </row>
    <row r="1495" customHeight="1" spans="1:12">
      <c r="A1495" s="110" t="str">
        <f t="array" ref="A1495">销售记录!O1494:R1500</f>
        <v/>
      </c>
      <c r="B1495" s="110" t="str">
        <f t="array" ref="B1495">销售记录!P1494:S1500</f>
        <v/>
      </c>
      <c r="C1495" s="111" t="str">
        <f t="array" ref="C1495">销售记录!Q1494:T1500</f>
        <v/>
      </c>
      <c r="D1495" s="110" t="str">
        <f t="array" ref="D1495">销售记录!R1494:U1500</f>
        <v/>
      </c>
      <c r="E1495" s="112" t="str">
        <f>IF(A1495="","",SUMIF(进货明细!$A$3:$A$5000,A1495,进货明细!$F$3:$F$5000))</f>
        <v/>
      </c>
      <c r="F1495" s="113" t="str">
        <f t="shared" si="69"/>
        <v/>
      </c>
      <c r="G1495" s="114" t="str">
        <f>IF(E1495="","",SUMIF(进货明细!$A$3:$A$5000,A1495,进货明细!$H$3:$H$5000))</f>
        <v/>
      </c>
      <c r="H1495" s="112" t="str">
        <f>IF(A1495="","",SUMIF(销售记录!$A$3:$A$5000,A1495,销售记录!$F$3:$F$5000))</f>
        <v/>
      </c>
      <c r="I1495" s="114" t="str">
        <f>IF(H1495="","",SUMIF(销售记录!$A$3:$A$5000,A1495,销售记录!$H$3:$H$5000))</f>
        <v/>
      </c>
      <c r="J1495" s="119" t="str">
        <f t="shared" si="70"/>
        <v/>
      </c>
      <c r="K1495" s="114" t="str">
        <f t="shared" si="71"/>
        <v/>
      </c>
      <c r="L1495" s="96"/>
    </row>
    <row r="1496" customHeight="1" spans="1:12">
      <c r="A1496" s="110" t="str">
        <f t="array" ref="A1496">销售记录!O1495:R1501</f>
        <v/>
      </c>
      <c r="B1496" s="110" t="str">
        <f t="array" ref="B1496">销售记录!P1495:S1501</f>
        <v/>
      </c>
      <c r="C1496" s="111" t="str">
        <f t="array" ref="C1496">销售记录!Q1495:T1501</f>
        <v/>
      </c>
      <c r="D1496" s="110" t="str">
        <f t="array" ref="D1496">销售记录!R1495:U1501</f>
        <v/>
      </c>
      <c r="E1496" s="112" t="str">
        <f>IF(A1496="","",SUMIF(进货明细!$A$3:$A$5000,A1496,进货明细!$F$3:$F$5000))</f>
        <v/>
      </c>
      <c r="F1496" s="113" t="str">
        <f t="shared" si="69"/>
        <v/>
      </c>
      <c r="G1496" s="114" t="str">
        <f>IF(E1496="","",SUMIF(进货明细!$A$3:$A$5000,A1496,进货明细!$H$3:$H$5000))</f>
        <v/>
      </c>
      <c r="H1496" s="112" t="str">
        <f>IF(A1496="","",SUMIF(销售记录!$A$3:$A$5000,A1496,销售记录!$F$3:$F$5000))</f>
        <v/>
      </c>
      <c r="I1496" s="114" t="str">
        <f>IF(H1496="","",SUMIF(销售记录!$A$3:$A$5000,A1496,销售记录!$H$3:$H$5000))</f>
        <v/>
      </c>
      <c r="J1496" s="119" t="str">
        <f t="shared" si="70"/>
        <v/>
      </c>
      <c r="K1496" s="114" t="str">
        <f t="shared" si="71"/>
        <v/>
      </c>
      <c r="L1496" s="96"/>
    </row>
    <row r="1497" customHeight="1" spans="1:12">
      <c r="A1497" s="110" t="str">
        <f t="array" ref="A1497">销售记录!O1496:R1502</f>
        <v/>
      </c>
      <c r="B1497" s="110" t="str">
        <f t="array" ref="B1497">销售记录!P1496:S1502</f>
        <v/>
      </c>
      <c r="C1497" s="111" t="str">
        <f t="array" ref="C1497">销售记录!Q1496:T1502</f>
        <v/>
      </c>
      <c r="D1497" s="110" t="str">
        <f t="array" ref="D1497">销售记录!R1496:U1502</f>
        <v/>
      </c>
      <c r="E1497" s="112" t="str">
        <f>IF(A1497="","",SUMIF(进货明细!$A$3:$A$5000,A1497,进货明细!$F$3:$F$5000))</f>
        <v/>
      </c>
      <c r="F1497" s="113" t="str">
        <f t="shared" si="69"/>
        <v/>
      </c>
      <c r="G1497" s="114" t="str">
        <f>IF(E1497="","",SUMIF(进货明细!$A$3:$A$5000,A1497,进货明细!$H$3:$H$5000))</f>
        <v/>
      </c>
      <c r="H1497" s="112" t="str">
        <f>IF(A1497="","",SUMIF(销售记录!$A$3:$A$5000,A1497,销售记录!$F$3:$F$5000))</f>
        <v/>
      </c>
      <c r="I1497" s="114" t="str">
        <f>IF(H1497="","",SUMIF(销售记录!$A$3:$A$5000,A1497,销售记录!$H$3:$H$5000))</f>
        <v/>
      </c>
      <c r="J1497" s="119" t="str">
        <f t="shared" si="70"/>
        <v/>
      </c>
      <c r="K1497" s="114" t="str">
        <f t="shared" si="71"/>
        <v/>
      </c>
      <c r="L1497" s="96"/>
    </row>
    <row r="1498" customHeight="1" spans="1:12">
      <c r="A1498" s="110" t="str">
        <f t="array" ref="A1498">销售记录!O1497:R1503</f>
        <v/>
      </c>
      <c r="B1498" s="110" t="str">
        <f t="array" ref="B1498">销售记录!P1497:S1503</f>
        <v/>
      </c>
      <c r="C1498" s="111" t="str">
        <f t="array" ref="C1498">销售记录!Q1497:T1503</f>
        <v/>
      </c>
      <c r="D1498" s="110" t="str">
        <f t="array" ref="D1498">销售记录!R1497:U1503</f>
        <v/>
      </c>
      <c r="E1498" s="112" t="str">
        <f>IF(A1498="","",SUMIF(进货明细!$A$3:$A$5000,A1498,进货明细!$F$3:$F$5000))</f>
        <v/>
      </c>
      <c r="F1498" s="113" t="str">
        <f t="shared" si="69"/>
        <v/>
      </c>
      <c r="G1498" s="114" t="str">
        <f>IF(E1498="","",SUMIF(进货明细!$A$3:$A$5000,A1498,进货明细!$H$3:$H$5000))</f>
        <v/>
      </c>
      <c r="H1498" s="112" t="str">
        <f>IF(A1498="","",SUMIF(销售记录!$A$3:$A$5000,A1498,销售记录!$F$3:$F$5000))</f>
        <v/>
      </c>
      <c r="I1498" s="114" t="str">
        <f>IF(H1498="","",SUMIF(销售记录!$A$3:$A$5000,A1498,销售记录!$H$3:$H$5000))</f>
        <v/>
      </c>
      <c r="J1498" s="119" t="str">
        <f t="shared" si="70"/>
        <v/>
      </c>
      <c r="K1498" s="114" t="str">
        <f t="shared" si="71"/>
        <v/>
      </c>
      <c r="L1498" s="96"/>
    </row>
    <row r="1499" customHeight="1" spans="1:12">
      <c r="A1499" s="110" t="str">
        <f t="array" ref="A1499">销售记录!O1498:R1504</f>
        <v/>
      </c>
      <c r="B1499" s="110" t="str">
        <f t="array" ref="B1499">销售记录!P1498:S1504</f>
        <v/>
      </c>
      <c r="C1499" s="111" t="str">
        <f t="array" ref="C1499">销售记录!Q1498:T1504</f>
        <v/>
      </c>
      <c r="D1499" s="110" t="str">
        <f t="array" ref="D1499">销售记录!R1498:U1504</f>
        <v/>
      </c>
      <c r="E1499" s="112" t="str">
        <f>IF(A1499="","",SUMIF(进货明细!$A$3:$A$5000,A1499,进货明细!$F$3:$F$5000))</f>
        <v/>
      </c>
      <c r="F1499" s="113" t="str">
        <f t="shared" si="69"/>
        <v/>
      </c>
      <c r="G1499" s="114" t="str">
        <f>IF(E1499="","",SUMIF(进货明细!$A$3:$A$5000,A1499,进货明细!$H$3:$H$5000))</f>
        <v/>
      </c>
      <c r="H1499" s="112" t="str">
        <f>IF(A1499="","",SUMIF(销售记录!$A$3:$A$5000,A1499,销售记录!$F$3:$F$5000))</f>
        <v/>
      </c>
      <c r="I1499" s="114" t="str">
        <f>IF(H1499="","",SUMIF(销售记录!$A$3:$A$5000,A1499,销售记录!$H$3:$H$5000))</f>
        <v/>
      </c>
      <c r="J1499" s="119" t="str">
        <f t="shared" si="70"/>
        <v/>
      </c>
      <c r="K1499" s="114" t="str">
        <f t="shared" si="71"/>
        <v/>
      </c>
      <c r="L1499" s="96"/>
    </row>
    <row r="1500" customHeight="1" spans="1:12">
      <c r="A1500" s="110" t="str">
        <f t="array" ref="A1500">销售记录!O1499:R1505</f>
        <v/>
      </c>
      <c r="B1500" s="110" t="str">
        <f t="array" ref="B1500">销售记录!P1499:S1505</f>
        <v/>
      </c>
      <c r="C1500" s="111" t="str">
        <f t="array" ref="C1500">销售记录!Q1499:T1505</f>
        <v/>
      </c>
      <c r="D1500" s="110" t="str">
        <f t="array" ref="D1500">销售记录!R1499:U1505</f>
        <v/>
      </c>
      <c r="E1500" s="112" t="str">
        <f>IF(A1500="","",SUMIF(进货明细!$A$3:$A$5000,A1500,进货明细!$F$3:$F$5000))</f>
        <v/>
      </c>
      <c r="F1500" s="113" t="str">
        <f t="shared" si="69"/>
        <v/>
      </c>
      <c r="G1500" s="114" t="str">
        <f>IF(E1500="","",SUMIF(进货明细!$A$3:$A$5000,A1500,进货明细!$H$3:$H$5000))</f>
        <v/>
      </c>
      <c r="H1500" s="112" t="str">
        <f>IF(A1500="","",SUMIF(销售记录!$A$3:$A$5000,A1500,销售记录!$F$3:$F$5000))</f>
        <v/>
      </c>
      <c r="I1500" s="114" t="str">
        <f>IF(H1500="","",SUMIF(销售记录!$A$3:$A$5000,A1500,销售记录!$H$3:$H$5000))</f>
        <v/>
      </c>
      <c r="J1500" s="119" t="str">
        <f t="shared" si="70"/>
        <v/>
      </c>
      <c r="K1500" s="114" t="str">
        <f t="shared" si="71"/>
        <v/>
      </c>
      <c r="L1500" s="96"/>
    </row>
    <row r="1501" customHeight="1" spans="1:12">
      <c r="A1501" s="110" t="str">
        <f t="array" ref="A1501">销售记录!O1500:R1506</f>
        <v/>
      </c>
      <c r="B1501" s="110" t="str">
        <f t="array" ref="B1501">销售记录!P1500:S1506</f>
        <v/>
      </c>
      <c r="C1501" s="111" t="str">
        <f t="array" ref="C1501">销售记录!Q1500:T1506</f>
        <v/>
      </c>
      <c r="D1501" s="110" t="str">
        <f t="array" ref="D1501">销售记录!R1500:U1506</f>
        <v/>
      </c>
      <c r="E1501" s="112" t="str">
        <f>IF(A1501="","",SUMIF(进货明细!$A$3:$A$5000,A1501,进货明细!$F$3:$F$5000))</f>
        <v/>
      </c>
      <c r="F1501" s="113" t="str">
        <f t="shared" si="69"/>
        <v/>
      </c>
      <c r="G1501" s="114" t="str">
        <f>IF(E1501="","",SUMIF(进货明细!$A$3:$A$5000,A1501,进货明细!$H$3:$H$5000))</f>
        <v/>
      </c>
      <c r="H1501" s="112" t="str">
        <f>IF(A1501="","",SUMIF(销售记录!$A$3:$A$5000,A1501,销售记录!$F$3:$F$5000))</f>
        <v/>
      </c>
      <c r="I1501" s="114" t="str">
        <f>IF(H1501="","",SUMIF(销售记录!$A$3:$A$5000,A1501,销售记录!$H$3:$H$5000))</f>
        <v/>
      </c>
      <c r="J1501" s="119" t="str">
        <f t="shared" si="70"/>
        <v/>
      </c>
      <c r="K1501" s="114" t="str">
        <f t="shared" si="71"/>
        <v/>
      </c>
      <c r="L1501" s="96"/>
    </row>
    <row r="1502" customHeight="1" spans="1:12">
      <c r="A1502" s="110" t="str">
        <f t="array" ref="A1502">销售记录!O1501:R1507</f>
        <v/>
      </c>
      <c r="B1502" s="110" t="str">
        <f t="array" ref="B1502">销售记录!P1501:S1507</f>
        <v/>
      </c>
      <c r="C1502" s="111" t="str">
        <f t="array" ref="C1502">销售记录!Q1501:T1507</f>
        <v/>
      </c>
      <c r="D1502" s="110" t="str">
        <f t="array" ref="D1502">销售记录!R1501:U1507</f>
        <v/>
      </c>
      <c r="E1502" s="112" t="str">
        <f>IF(A1502="","",SUMIF(进货明细!$A$3:$A$5000,A1502,进货明细!$F$3:$F$5000))</f>
        <v/>
      </c>
      <c r="F1502" s="113" t="str">
        <f t="shared" si="69"/>
        <v/>
      </c>
      <c r="G1502" s="114" t="str">
        <f>IF(E1502="","",SUMIF(进货明细!$A$3:$A$5000,A1502,进货明细!$H$3:$H$5000))</f>
        <v/>
      </c>
      <c r="H1502" s="112" t="str">
        <f>IF(A1502="","",SUMIF(销售记录!$A$3:$A$5000,A1502,销售记录!$F$3:$F$5000))</f>
        <v/>
      </c>
      <c r="I1502" s="114" t="str">
        <f>IF(H1502="","",SUMIF(销售记录!$A$3:$A$5000,A1502,销售记录!$H$3:$H$5000))</f>
        <v/>
      </c>
      <c r="J1502" s="119" t="str">
        <f t="shared" si="70"/>
        <v/>
      </c>
      <c r="K1502" s="114" t="str">
        <f t="shared" si="71"/>
        <v/>
      </c>
      <c r="L1502" s="96"/>
    </row>
    <row r="1503" customHeight="1" spans="1:12">
      <c r="A1503" s="110" t="str">
        <f t="array" ref="A1503">销售记录!O1502:R1508</f>
        <v/>
      </c>
      <c r="B1503" s="110" t="str">
        <f t="array" ref="B1503">销售记录!P1502:S1508</f>
        <v/>
      </c>
      <c r="C1503" s="111" t="str">
        <f t="array" ref="C1503">销售记录!Q1502:T1508</f>
        <v/>
      </c>
      <c r="D1503" s="110" t="str">
        <f t="array" ref="D1503">销售记录!R1502:U1508</f>
        <v/>
      </c>
      <c r="E1503" s="112" t="str">
        <f>IF(A1503="","",SUMIF(进货明细!$A$3:$A$5000,A1503,进货明细!$F$3:$F$5000))</f>
        <v/>
      </c>
      <c r="F1503" s="113" t="str">
        <f t="shared" si="69"/>
        <v/>
      </c>
      <c r="G1503" s="114" t="str">
        <f>IF(E1503="","",SUMIF(进货明细!$A$3:$A$5000,A1503,进货明细!$H$3:$H$5000))</f>
        <v/>
      </c>
      <c r="H1503" s="112" t="str">
        <f>IF(A1503="","",SUMIF(销售记录!$A$3:$A$5000,A1503,销售记录!$F$3:$F$5000))</f>
        <v/>
      </c>
      <c r="I1503" s="114" t="str">
        <f>IF(H1503="","",SUMIF(销售记录!$A$3:$A$5000,A1503,销售记录!$H$3:$H$5000))</f>
        <v/>
      </c>
      <c r="J1503" s="119" t="str">
        <f t="shared" si="70"/>
        <v/>
      </c>
      <c r="K1503" s="114" t="str">
        <f t="shared" si="71"/>
        <v/>
      </c>
      <c r="L1503" s="96"/>
    </row>
    <row r="1504" customHeight="1" spans="1:12">
      <c r="A1504" s="110" t="str">
        <f t="array" ref="A1504">销售记录!O1503:R1509</f>
        <v/>
      </c>
      <c r="B1504" s="110" t="str">
        <f t="array" ref="B1504">销售记录!P1503:S1509</f>
        <v/>
      </c>
      <c r="C1504" s="111" t="str">
        <f t="array" ref="C1504">销售记录!Q1503:T1509</f>
        <v/>
      </c>
      <c r="D1504" s="110" t="str">
        <f t="array" ref="D1504">销售记录!R1503:U1509</f>
        <v/>
      </c>
      <c r="E1504" s="112" t="str">
        <f>IF(A1504="","",SUMIF(进货明细!$A$3:$A$5000,A1504,进货明细!$F$3:$F$5000))</f>
        <v/>
      </c>
      <c r="F1504" s="113" t="str">
        <f t="shared" si="69"/>
        <v/>
      </c>
      <c r="G1504" s="114" t="str">
        <f>IF(E1504="","",SUMIF(进货明细!$A$3:$A$5000,A1504,进货明细!$H$3:$H$5000))</f>
        <v/>
      </c>
      <c r="H1504" s="112" t="str">
        <f>IF(A1504="","",SUMIF(销售记录!$A$3:$A$5000,A1504,销售记录!$F$3:$F$5000))</f>
        <v/>
      </c>
      <c r="I1504" s="114" t="str">
        <f>IF(H1504="","",SUMIF(销售记录!$A$3:$A$5000,A1504,销售记录!$H$3:$H$5000))</f>
        <v/>
      </c>
      <c r="J1504" s="119" t="str">
        <f t="shared" si="70"/>
        <v/>
      </c>
      <c r="K1504" s="114" t="str">
        <f t="shared" si="71"/>
        <v/>
      </c>
      <c r="L1504" s="96"/>
    </row>
    <row r="1505" customHeight="1" spans="1:12">
      <c r="A1505" s="110" t="str">
        <f t="array" ref="A1505">销售记录!O1504:R1510</f>
        <v/>
      </c>
      <c r="B1505" s="110" t="str">
        <f t="array" ref="B1505">销售记录!P1504:S1510</f>
        <v/>
      </c>
      <c r="C1505" s="111" t="str">
        <f t="array" ref="C1505">销售记录!Q1504:T1510</f>
        <v/>
      </c>
      <c r="D1505" s="110" t="str">
        <f t="array" ref="D1505">销售记录!R1504:U1510</f>
        <v/>
      </c>
      <c r="E1505" s="112" t="str">
        <f>IF(A1505="","",SUMIF(进货明细!$A$3:$A$5000,A1505,进货明细!$F$3:$F$5000))</f>
        <v/>
      </c>
      <c r="F1505" s="113" t="str">
        <f t="shared" si="69"/>
        <v/>
      </c>
      <c r="G1505" s="114" t="str">
        <f>IF(E1505="","",SUMIF(进货明细!$A$3:$A$5000,A1505,进货明细!$H$3:$H$5000))</f>
        <v/>
      </c>
      <c r="H1505" s="112" t="str">
        <f>IF(A1505="","",SUMIF(销售记录!$A$3:$A$5000,A1505,销售记录!$F$3:$F$5000))</f>
        <v/>
      </c>
      <c r="I1505" s="114" t="str">
        <f>IF(H1505="","",SUMIF(销售记录!$A$3:$A$5000,A1505,销售记录!$H$3:$H$5000))</f>
        <v/>
      </c>
      <c r="J1505" s="119" t="str">
        <f t="shared" si="70"/>
        <v/>
      </c>
      <c r="K1505" s="114" t="str">
        <f t="shared" si="71"/>
        <v/>
      </c>
      <c r="L1505" s="96"/>
    </row>
    <row r="1506" customHeight="1" spans="1:12">
      <c r="A1506" s="110" t="str">
        <f t="array" ref="A1506">销售记录!O1505:R1511</f>
        <v/>
      </c>
      <c r="B1506" s="110" t="str">
        <f t="array" ref="B1506">销售记录!P1505:S1511</f>
        <v/>
      </c>
      <c r="C1506" s="111" t="str">
        <f t="array" ref="C1506">销售记录!Q1505:T1511</f>
        <v/>
      </c>
      <c r="D1506" s="110" t="str">
        <f t="array" ref="D1506">销售记录!R1505:U1511</f>
        <v/>
      </c>
      <c r="E1506" s="112" t="str">
        <f>IF(A1506="","",SUMIF(进货明细!$A$3:$A$5000,A1506,进货明细!$F$3:$F$5000))</f>
        <v/>
      </c>
      <c r="F1506" s="113" t="str">
        <f t="shared" si="69"/>
        <v/>
      </c>
      <c r="G1506" s="114" t="str">
        <f>IF(E1506="","",SUMIF(进货明细!$A$3:$A$5000,A1506,进货明细!$H$3:$H$5000))</f>
        <v/>
      </c>
      <c r="H1506" s="112" t="str">
        <f>IF(A1506="","",SUMIF(销售记录!$A$3:$A$5000,A1506,销售记录!$F$3:$F$5000))</f>
        <v/>
      </c>
      <c r="I1506" s="114" t="str">
        <f>IF(H1506="","",SUMIF(销售记录!$A$3:$A$5000,A1506,销售记录!$H$3:$H$5000))</f>
        <v/>
      </c>
      <c r="J1506" s="119" t="str">
        <f t="shared" si="70"/>
        <v/>
      </c>
      <c r="K1506" s="114" t="str">
        <f t="shared" si="71"/>
        <v/>
      </c>
      <c r="L1506" s="96"/>
    </row>
    <row r="1507" customHeight="1" spans="1:12">
      <c r="A1507" s="110" t="str">
        <f t="array" ref="A1507">销售记录!O1506:R1512</f>
        <v/>
      </c>
      <c r="B1507" s="110" t="str">
        <f t="array" ref="B1507">销售记录!P1506:S1512</f>
        <v/>
      </c>
      <c r="C1507" s="111" t="str">
        <f t="array" ref="C1507">销售记录!Q1506:T1512</f>
        <v/>
      </c>
      <c r="D1507" s="110" t="str">
        <f t="array" ref="D1507">销售记录!R1506:U1512</f>
        <v/>
      </c>
      <c r="E1507" s="112" t="str">
        <f>IF(A1507="","",SUMIF(进货明细!$A$3:$A$5000,A1507,进货明细!$F$3:$F$5000))</f>
        <v/>
      </c>
      <c r="F1507" s="113" t="str">
        <f t="shared" si="69"/>
        <v/>
      </c>
      <c r="G1507" s="114" t="str">
        <f>IF(E1507="","",SUMIF(进货明细!$A$3:$A$5000,A1507,进货明细!$H$3:$H$5000))</f>
        <v/>
      </c>
      <c r="H1507" s="112" t="str">
        <f>IF(A1507="","",SUMIF(销售记录!$A$3:$A$5000,A1507,销售记录!$F$3:$F$5000))</f>
        <v/>
      </c>
      <c r="I1507" s="114" t="str">
        <f>IF(H1507="","",SUMIF(销售记录!$A$3:$A$5000,A1507,销售记录!$H$3:$H$5000))</f>
        <v/>
      </c>
      <c r="J1507" s="119" t="str">
        <f t="shared" si="70"/>
        <v/>
      </c>
      <c r="K1507" s="114" t="str">
        <f t="shared" si="71"/>
        <v/>
      </c>
      <c r="L1507" s="96"/>
    </row>
    <row r="1508" customHeight="1" spans="1:12">
      <c r="A1508" s="110" t="str">
        <f t="array" ref="A1508">销售记录!O1507:R1513</f>
        <v/>
      </c>
      <c r="B1508" s="110" t="str">
        <f t="array" ref="B1508">销售记录!P1507:S1513</f>
        <v/>
      </c>
      <c r="C1508" s="111" t="str">
        <f t="array" ref="C1508">销售记录!Q1507:T1513</f>
        <v/>
      </c>
      <c r="D1508" s="110" t="str">
        <f t="array" ref="D1508">销售记录!R1507:U1513</f>
        <v/>
      </c>
      <c r="E1508" s="112" t="str">
        <f>IF(A1508="","",SUMIF(进货明细!$A$3:$A$5000,A1508,进货明细!$F$3:$F$5000))</f>
        <v/>
      </c>
      <c r="F1508" s="113" t="str">
        <f t="shared" si="69"/>
        <v/>
      </c>
      <c r="G1508" s="114" t="str">
        <f>IF(E1508="","",SUMIF(进货明细!$A$3:$A$5000,A1508,进货明细!$H$3:$H$5000))</f>
        <v/>
      </c>
      <c r="H1508" s="112" t="str">
        <f>IF(A1508="","",SUMIF(销售记录!$A$3:$A$5000,A1508,销售记录!$F$3:$F$5000))</f>
        <v/>
      </c>
      <c r="I1508" s="114" t="str">
        <f>IF(H1508="","",SUMIF(销售记录!$A$3:$A$5000,A1508,销售记录!$H$3:$H$5000))</f>
        <v/>
      </c>
      <c r="J1508" s="119" t="str">
        <f t="shared" si="70"/>
        <v/>
      </c>
      <c r="K1508" s="114" t="str">
        <f t="shared" si="71"/>
        <v/>
      </c>
      <c r="L1508" s="96"/>
    </row>
    <row r="1509" customHeight="1" spans="1:12">
      <c r="A1509" s="110" t="str">
        <f t="array" ref="A1509">销售记录!O1508:R1514</f>
        <v/>
      </c>
      <c r="B1509" s="110" t="str">
        <f t="array" ref="B1509">销售记录!P1508:S1514</f>
        <v/>
      </c>
      <c r="C1509" s="111" t="str">
        <f t="array" ref="C1509">销售记录!Q1508:T1514</f>
        <v/>
      </c>
      <c r="D1509" s="110" t="str">
        <f t="array" ref="D1509">销售记录!R1508:U1514</f>
        <v/>
      </c>
      <c r="E1509" s="112" t="str">
        <f>IF(A1509="","",SUMIF(进货明细!$A$3:$A$5000,A1509,进货明细!$F$3:$F$5000))</f>
        <v/>
      </c>
      <c r="F1509" s="113" t="str">
        <f t="shared" si="69"/>
        <v/>
      </c>
      <c r="G1509" s="114" t="str">
        <f>IF(E1509="","",SUMIF(进货明细!$A$3:$A$5000,A1509,进货明细!$H$3:$H$5000))</f>
        <v/>
      </c>
      <c r="H1509" s="112" t="str">
        <f>IF(A1509="","",SUMIF(销售记录!$A$3:$A$5000,A1509,销售记录!$F$3:$F$5000))</f>
        <v/>
      </c>
      <c r="I1509" s="114" t="str">
        <f>IF(H1509="","",SUMIF(销售记录!$A$3:$A$5000,A1509,销售记录!$H$3:$H$5000))</f>
        <v/>
      </c>
      <c r="J1509" s="119" t="str">
        <f t="shared" si="70"/>
        <v/>
      </c>
      <c r="K1509" s="114" t="str">
        <f t="shared" si="71"/>
        <v/>
      </c>
      <c r="L1509" s="96"/>
    </row>
    <row r="1510" customHeight="1" spans="1:12">
      <c r="A1510" s="110" t="str">
        <f t="array" ref="A1510">销售记录!O1509:R1515</f>
        <v/>
      </c>
      <c r="B1510" s="110" t="str">
        <f t="array" ref="B1510">销售记录!P1509:S1515</f>
        <v/>
      </c>
      <c r="C1510" s="111" t="str">
        <f t="array" ref="C1510">销售记录!Q1509:T1515</f>
        <v/>
      </c>
      <c r="D1510" s="110" t="str">
        <f t="array" ref="D1510">销售记录!R1509:U1515</f>
        <v/>
      </c>
      <c r="E1510" s="112" t="str">
        <f>IF(A1510="","",SUMIF(进货明细!$A$3:$A$5000,A1510,进货明细!$F$3:$F$5000))</f>
        <v/>
      </c>
      <c r="F1510" s="113" t="str">
        <f t="shared" si="69"/>
        <v/>
      </c>
      <c r="G1510" s="114" t="str">
        <f>IF(E1510="","",SUMIF(进货明细!$A$3:$A$5000,A1510,进货明细!$H$3:$H$5000))</f>
        <v/>
      </c>
      <c r="H1510" s="112" t="str">
        <f>IF(A1510="","",SUMIF(销售记录!$A$3:$A$5000,A1510,销售记录!$F$3:$F$5000))</f>
        <v/>
      </c>
      <c r="I1510" s="114" t="str">
        <f>IF(H1510="","",SUMIF(销售记录!$A$3:$A$5000,A1510,销售记录!$H$3:$H$5000))</f>
        <v/>
      </c>
      <c r="J1510" s="119" t="str">
        <f t="shared" si="70"/>
        <v/>
      </c>
      <c r="K1510" s="114" t="str">
        <f t="shared" si="71"/>
        <v/>
      </c>
      <c r="L1510" s="96"/>
    </row>
    <row r="1511" customHeight="1" spans="1:12">
      <c r="A1511" s="110" t="str">
        <f t="array" ref="A1511">销售记录!O1510:R1516</f>
        <v/>
      </c>
      <c r="B1511" s="110" t="str">
        <f t="array" ref="B1511">销售记录!P1510:S1516</f>
        <v/>
      </c>
      <c r="C1511" s="111" t="str">
        <f t="array" ref="C1511">销售记录!Q1510:T1516</f>
        <v/>
      </c>
      <c r="D1511" s="110" t="str">
        <f t="array" ref="D1511">销售记录!R1510:U1516</f>
        <v/>
      </c>
      <c r="E1511" s="112" t="str">
        <f>IF(A1511="","",SUMIF(进货明细!$A$3:$A$5000,A1511,进货明细!$F$3:$F$5000))</f>
        <v/>
      </c>
      <c r="F1511" s="113" t="str">
        <f t="shared" si="69"/>
        <v/>
      </c>
      <c r="G1511" s="114" t="str">
        <f>IF(E1511="","",SUMIF(进货明细!$A$3:$A$5000,A1511,进货明细!$H$3:$H$5000))</f>
        <v/>
      </c>
      <c r="H1511" s="112" t="str">
        <f>IF(A1511="","",SUMIF(销售记录!$A$3:$A$5000,A1511,销售记录!$F$3:$F$5000))</f>
        <v/>
      </c>
      <c r="I1511" s="114" t="str">
        <f>IF(H1511="","",SUMIF(销售记录!$A$3:$A$5000,A1511,销售记录!$H$3:$H$5000))</f>
        <v/>
      </c>
      <c r="J1511" s="119" t="str">
        <f t="shared" si="70"/>
        <v/>
      </c>
      <c r="K1511" s="114" t="str">
        <f t="shared" si="71"/>
        <v/>
      </c>
      <c r="L1511" s="96"/>
    </row>
    <row r="1512" customHeight="1" spans="1:12">
      <c r="A1512" s="110" t="str">
        <f t="array" ref="A1512">销售记录!O1511:R1517</f>
        <v/>
      </c>
      <c r="B1512" s="110" t="str">
        <f t="array" ref="B1512">销售记录!P1511:S1517</f>
        <v/>
      </c>
      <c r="C1512" s="111" t="str">
        <f t="array" ref="C1512">销售记录!Q1511:T1517</f>
        <v/>
      </c>
      <c r="D1512" s="110" t="str">
        <f t="array" ref="D1512">销售记录!R1511:U1517</f>
        <v/>
      </c>
      <c r="E1512" s="112" t="str">
        <f>IF(A1512="","",SUMIF(进货明细!$A$3:$A$5000,A1512,进货明细!$F$3:$F$5000))</f>
        <v/>
      </c>
      <c r="F1512" s="113" t="str">
        <f t="shared" si="69"/>
        <v/>
      </c>
      <c r="G1512" s="114" t="str">
        <f>IF(E1512="","",SUMIF(进货明细!$A$3:$A$5000,A1512,进货明细!$H$3:$H$5000))</f>
        <v/>
      </c>
      <c r="H1512" s="112" t="str">
        <f>IF(A1512="","",SUMIF(销售记录!$A$3:$A$5000,A1512,销售记录!$F$3:$F$5000))</f>
        <v/>
      </c>
      <c r="I1512" s="114" t="str">
        <f>IF(H1512="","",SUMIF(销售记录!$A$3:$A$5000,A1512,销售记录!$H$3:$H$5000))</f>
        <v/>
      </c>
      <c r="J1512" s="119" t="str">
        <f t="shared" si="70"/>
        <v/>
      </c>
      <c r="K1512" s="114" t="str">
        <f t="shared" si="71"/>
        <v/>
      </c>
      <c r="L1512" s="96"/>
    </row>
    <row r="1513" customHeight="1" spans="1:12">
      <c r="A1513" s="110" t="str">
        <f t="array" ref="A1513">销售记录!O1512:R1518</f>
        <v/>
      </c>
      <c r="B1513" s="110" t="str">
        <f t="array" ref="B1513">销售记录!P1512:S1518</f>
        <v/>
      </c>
      <c r="C1513" s="111" t="str">
        <f t="array" ref="C1513">销售记录!Q1512:T1518</f>
        <v/>
      </c>
      <c r="D1513" s="110" t="str">
        <f t="array" ref="D1513">销售记录!R1512:U1518</f>
        <v/>
      </c>
      <c r="E1513" s="112" t="str">
        <f>IF(A1513="","",SUMIF(进货明细!$A$3:$A$5000,A1513,进货明细!$F$3:$F$5000))</f>
        <v/>
      </c>
      <c r="F1513" s="113" t="str">
        <f t="shared" si="69"/>
        <v/>
      </c>
      <c r="G1513" s="114" t="str">
        <f>IF(E1513="","",SUMIF(进货明细!$A$3:$A$5000,A1513,进货明细!$H$3:$H$5000))</f>
        <v/>
      </c>
      <c r="H1513" s="112" t="str">
        <f>IF(A1513="","",SUMIF(销售记录!$A$3:$A$5000,A1513,销售记录!$F$3:$F$5000))</f>
        <v/>
      </c>
      <c r="I1513" s="114" t="str">
        <f>IF(H1513="","",SUMIF(销售记录!$A$3:$A$5000,A1513,销售记录!$H$3:$H$5000))</f>
        <v/>
      </c>
      <c r="J1513" s="119" t="str">
        <f t="shared" si="70"/>
        <v/>
      </c>
      <c r="K1513" s="114" t="str">
        <f t="shared" si="71"/>
        <v/>
      </c>
      <c r="L1513" s="96"/>
    </row>
    <row r="1514" customHeight="1" spans="1:12">
      <c r="A1514" s="110" t="str">
        <f t="array" ref="A1514">销售记录!O1513:R1519</f>
        <v/>
      </c>
      <c r="B1514" s="110" t="str">
        <f t="array" ref="B1514">销售记录!P1513:S1519</f>
        <v/>
      </c>
      <c r="C1514" s="111" t="str">
        <f t="array" ref="C1514">销售记录!Q1513:T1519</f>
        <v/>
      </c>
      <c r="D1514" s="110" t="str">
        <f t="array" ref="D1514">销售记录!R1513:U1519</f>
        <v/>
      </c>
      <c r="E1514" s="112" t="str">
        <f>IF(A1514="","",SUMIF(进货明细!$A$3:$A$5000,A1514,进货明细!$F$3:$F$5000))</f>
        <v/>
      </c>
      <c r="F1514" s="113" t="str">
        <f t="shared" si="69"/>
        <v/>
      </c>
      <c r="G1514" s="114" t="str">
        <f>IF(E1514="","",SUMIF(进货明细!$A$3:$A$5000,A1514,进货明细!$H$3:$H$5000))</f>
        <v/>
      </c>
      <c r="H1514" s="112" t="str">
        <f>IF(A1514="","",SUMIF(销售记录!$A$3:$A$5000,A1514,销售记录!$F$3:$F$5000))</f>
        <v/>
      </c>
      <c r="I1514" s="114" t="str">
        <f>IF(H1514="","",SUMIF(销售记录!$A$3:$A$5000,A1514,销售记录!$H$3:$H$5000))</f>
        <v/>
      </c>
      <c r="J1514" s="119" t="str">
        <f t="shared" si="70"/>
        <v/>
      </c>
      <c r="K1514" s="114" t="str">
        <f t="shared" si="71"/>
        <v/>
      </c>
      <c r="L1514" s="96"/>
    </row>
    <row r="1515" customHeight="1" spans="1:12">
      <c r="A1515" s="110" t="str">
        <f t="array" ref="A1515">销售记录!O1514:R1520</f>
        <v/>
      </c>
      <c r="B1515" s="110" t="str">
        <f t="array" ref="B1515">销售记录!P1514:S1520</f>
        <v/>
      </c>
      <c r="C1515" s="111" t="str">
        <f t="array" ref="C1515">销售记录!Q1514:T1520</f>
        <v/>
      </c>
      <c r="D1515" s="110" t="str">
        <f t="array" ref="D1515">销售记录!R1514:U1520</f>
        <v/>
      </c>
      <c r="E1515" s="112" t="str">
        <f>IF(A1515="","",SUMIF(进货明细!$A$3:$A$5000,A1515,进货明细!$F$3:$F$5000))</f>
        <v/>
      </c>
      <c r="F1515" s="113" t="str">
        <f t="shared" si="69"/>
        <v/>
      </c>
      <c r="G1515" s="114" t="str">
        <f>IF(E1515="","",SUMIF(进货明细!$A$3:$A$5000,A1515,进货明细!$H$3:$H$5000))</f>
        <v/>
      </c>
      <c r="H1515" s="112" t="str">
        <f>IF(A1515="","",SUMIF(销售记录!$A$3:$A$5000,A1515,销售记录!$F$3:$F$5000))</f>
        <v/>
      </c>
      <c r="I1515" s="114" t="str">
        <f>IF(H1515="","",SUMIF(销售记录!$A$3:$A$5000,A1515,销售记录!$H$3:$H$5000))</f>
        <v/>
      </c>
      <c r="J1515" s="119" t="str">
        <f t="shared" si="70"/>
        <v/>
      </c>
      <c r="K1515" s="114" t="str">
        <f t="shared" si="71"/>
        <v/>
      </c>
      <c r="L1515" s="96"/>
    </row>
    <row r="1516" customHeight="1" spans="1:12">
      <c r="A1516" s="110" t="str">
        <f t="array" ref="A1516">销售记录!O1515:R1521</f>
        <v/>
      </c>
      <c r="B1516" s="110" t="str">
        <f t="array" ref="B1516">销售记录!P1515:S1521</f>
        <v/>
      </c>
      <c r="C1516" s="111" t="str">
        <f t="array" ref="C1516">销售记录!Q1515:T1521</f>
        <v/>
      </c>
      <c r="D1516" s="110" t="str">
        <f t="array" ref="D1516">销售记录!R1515:U1521</f>
        <v/>
      </c>
      <c r="E1516" s="112" t="str">
        <f>IF(A1516="","",SUMIF(进货明细!$A$3:$A$5000,A1516,进货明细!$F$3:$F$5000))</f>
        <v/>
      </c>
      <c r="F1516" s="113" t="str">
        <f t="shared" si="69"/>
        <v/>
      </c>
      <c r="G1516" s="114" t="str">
        <f>IF(E1516="","",SUMIF(进货明细!$A$3:$A$5000,A1516,进货明细!$H$3:$H$5000))</f>
        <v/>
      </c>
      <c r="H1516" s="112" t="str">
        <f>IF(A1516="","",SUMIF(销售记录!$A$3:$A$5000,A1516,销售记录!$F$3:$F$5000))</f>
        <v/>
      </c>
      <c r="I1516" s="114" t="str">
        <f>IF(H1516="","",SUMIF(销售记录!$A$3:$A$5000,A1516,销售记录!$H$3:$H$5000))</f>
        <v/>
      </c>
      <c r="J1516" s="119" t="str">
        <f t="shared" si="70"/>
        <v/>
      </c>
      <c r="K1516" s="114" t="str">
        <f t="shared" si="71"/>
        <v/>
      </c>
      <c r="L1516" s="96"/>
    </row>
    <row r="1517" customHeight="1" spans="1:12">
      <c r="A1517" s="110" t="str">
        <f t="array" ref="A1517">销售记录!O1516:R1522</f>
        <v/>
      </c>
      <c r="B1517" s="110" t="str">
        <f t="array" ref="B1517">销售记录!P1516:S1522</f>
        <v/>
      </c>
      <c r="C1517" s="111" t="str">
        <f t="array" ref="C1517">销售记录!Q1516:T1522</f>
        <v/>
      </c>
      <c r="D1517" s="110" t="str">
        <f t="array" ref="D1517">销售记录!R1516:U1522</f>
        <v/>
      </c>
      <c r="E1517" s="112" t="str">
        <f>IF(A1517="","",SUMIF(进货明细!$A$3:$A$5000,A1517,进货明细!$F$3:$F$5000))</f>
        <v/>
      </c>
      <c r="F1517" s="113" t="str">
        <f t="shared" si="69"/>
        <v/>
      </c>
      <c r="G1517" s="114" t="str">
        <f>IF(E1517="","",SUMIF(进货明细!$A$3:$A$5000,A1517,进货明细!$H$3:$H$5000))</f>
        <v/>
      </c>
      <c r="H1517" s="112" t="str">
        <f>IF(A1517="","",SUMIF(销售记录!$A$3:$A$5000,A1517,销售记录!$F$3:$F$5000))</f>
        <v/>
      </c>
      <c r="I1517" s="114" t="str">
        <f>IF(H1517="","",SUMIF(销售记录!$A$3:$A$5000,A1517,销售记录!$H$3:$H$5000))</f>
        <v/>
      </c>
      <c r="J1517" s="119" t="str">
        <f t="shared" si="70"/>
        <v/>
      </c>
      <c r="K1517" s="114" t="str">
        <f t="shared" si="71"/>
        <v/>
      </c>
      <c r="L1517" s="96"/>
    </row>
    <row r="1518" customHeight="1" spans="1:12">
      <c r="A1518" s="110" t="str">
        <f t="array" ref="A1518">销售记录!O1517:R1523</f>
        <v/>
      </c>
      <c r="B1518" s="110" t="str">
        <f t="array" ref="B1518">销售记录!P1517:S1523</f>
        <v/>
      </c>
      <c r="C1518" s="111" t="str">
        <f t="array" ref="C1518">销售记录!Q1517:T1523</f>
        <v/>
      </c>
      <c r="D1518" s="110" t="str">
        <f t="array" ref="D1518">销售记录!R1517:U1523</f>
        <v/>
      </c>
      <c r="E1518" s="112" t="str">
        <f>IF(A1518="","",SUMIF(进货明细!$A$3:$A$5000,A1518,进货明细!$F$3:$F$5000))</f>
        <v/>
      </c>
      <c r="F1518" s="113" t="str">
        <f t="shared" si="69"/>
        <v/>
      </c>
      <c r="G1518" s="114" t="str">
        <f>IF(E1518="","",SUMIF(进货明细!$A$3:$A$5000,A1518,进货明细!$H$3:$H$5000))</f>
        <v/>
      </c>
      <c r="H1518" s="112" t="str">
        <f>IF(A1518="","",SUMIF(销售记录!$A$3:$A$5000,A1518,销售记录!$F$3:$F$5000))</f>
        <v/>
      </c>
      <c r="I1518" s="114" t="str">
        <f>IF(H1518="","",SUMIF(销售记录!$A$3:$A$5000,A1518,销售记录!$H$3:$H$5000))</f>
        <v/>
      </c>
      <c r="J1518" s="119" t="str">
        <f t="shared" si="70"/>
        <v/>
      </c>
      <c r="K1518" s="114" t="str">
        <f t="shared" si="71"/>
        <v/>
      </c>
      <c r="L1518" s="96"/>
    </row>
    <row r="1519" customHeight="1" spans="1:12">
      <c r="A1519" s="110" t="str">
        <f t="array" ref="A1519">销售记录!O1518:R1524</f>
        <v/>
      </c>
      <c r="B1519" s="110" t="str">
        <f t="array" ref="B1519">销售记录!P1518:S1524</f>
        <v/>
      </c>
      <c r="C1519" s="111" t="str">
        <f t="array" ref="C1519">销售记录!Q1518:T1524</f>
        <v/>
      </c>
      <c r="D1519" s="110" t="str">
        <f t="array" ref="D1519">销售记录!R1518:U1524</f>
        <v/>
      </c>
      <c r="E1519" s="112" t="str">
        <f>IF(A1519="","",SUMIF(进货明细!$A$3:$A$5000,A1519,进货明细!$F$3:$F$5000))</f>
        <v/>
      </c>
      <c r="F1519" s="113" t="str">
        <f t="shared" si="69"/>
        <v/>
      </c>
      <c r="G1519" s="114" t="str">
        <f>IF(E1519="","",SUMIF(进货明细!$A$3:$A$5000,A1519,进货明细!$H$3:$H$5000))</f>
        <v/>
      </c>
      <c r="H1519" s="112" t="str">
        <f>IF(A1519="","",SUMIF(销售记录!$A$3:$A$5000,A1519,销售记录!$F$3:$F$5000))</f>
        <v/>
      </c>
      <c r="I1519" s="114" t="str">
        <f>IF(H1519="","",SUMIF(销售记录!$A$3:$A$5000,A1519,销售记录!$H$3:$H$5000))</f>
        <v/>
      </c>
      <c r="J1519" s="119" t="str">
        <f t="shared" si="70"/>
        <v/>
      </c>
      <c r="K1519" s="114" t="str">
        <f t="shared" si="71"/>
        <v/>
      </c>
      <c r="L1519" s="96"/>
    </row>
    <row r="1520" customHeight="1" spans="1:12">
      <c r="A1520" s="110" t="str">
        <f t="array" ref="A1520">销售记录!O1519:R1525</f>
        <v/>
      </c>
      <c r="B1520" s="110" t="str">
        <f t="array" ref="B1520">销售记录!P1519:S1525</f>
        <v/>
      </c>
      <c r="C1520" s="111" t="str">
        <f t="array" ref="C1520">销售记录!Q1519:T1525</f>
        <v/>
      </c>
      <c r="D1520" s="110" t="str">
        <f t="array" ref="D1520">销售记录!R1519:U1525</f>
        <v/>
      </c>
      <c r="E1520" s="112" t="str">
        <f>IF(A1520="","",SUMIF(进货明细!$A$3:$A$5000,A1520,进货明细!$F$3:$F$5000))</f>
        <v/>
      </c>
      <c r="F1520" s="113" t="str">
        <f t="shared" si="69"/>
        <v/>
      </c>
      <c r="G1520" s="114" t="str">
        <f>IF(E1520="","",SUMIF(进货明细!$A$3:$A$5000,A1520,进货明细!$H$3:$H$5000))</f>
        <v/>
      </c>
      <c r="H1520" s="112" t="str">
        <f>IF(A1520="","",SUMIF(销售记录!$A$3:$A$5000,A1520,销售记录!$F$3:$F$5000))</f>
        <v/>
      </c>
      <c r="I1520" s="114" t="str">
        <f>IF(H1520="","",SUMIF(销售记录!$A$3:$A$5000,A1520,销售记录!$H$3:$H$5000))</f>
        <v/>
      </c>
      <c r="J1520" s="119" t="str">
        <f t="shared" si="70"/>
        <v/>
      </c>
      <c r="K1520" s="114" t="str">
        <f t="shared" si="71"/>
        <v/>
      </c>
      <c r="L1520" s="96"/>
    </row>
    <row r="1521" customHeight="1" spans="1:12">
      <c r="A1521" s="110" t="str">
        <f t="array" ref="A1521">销售记录!O1520:R1526</f>
        <v/>
      </c>
      <c r="B1521" s="110" t="str">
        <f t="array" ref="B1521">销售记录!P1520:S1526</f>
        <v/>
      </c>
      <c r="C1521" s="111" t="str">
        <f t="array" ref="C1521">销售记录!Q1520:T1526</f>
        <v/>
      </c>
      <c r="D1521" s="110" t="str">
        <f t="array" ref="D1521">销售记录!R1520:U1526</f>
        <v/>
      </c>
      <c r="E1521" s="112" t="str">
        <f>IF(A1521="","",SUMIF(进货明细!$A$3:$A$5000,A1521,进货明细!$F$3:$F$5000))</f>
        <v/>
      </c>
      <c r="F1521" s="113" t="str">
        <f t="shared" si="69"/>
        <v/>
      </c>
      <c r="G1521" s="114" t="str">
        <f>IF(E1521="","",SUMIF(进货明细!$A$3:$A$5000,A1521,进货明细!$H$3:$H$5000))</f>
        <v/>
      </c>
      <c r="H1521" s="112" t="str">
        <f>IF(A1521="","",SUMIF(销售记录!$A$3:$A$5000,A1521,销售记录!$F$3:$F$5000))</f>
        <v/>
      </c>
      <c r="I1521" s="114" t="str">
        <f>IF(H1521="","",SUMIF(销售记录!$A$3:$A$5000,A1521,销售记录!$H$3:$H$5000))</f>
        <v/>
      </c>
      <c r="J1521" s="119" t="str">
        <f t="shared" si="70"/>
        <v/>
      </c>
      <c r="K1521" s="114" t="str">
        <f t="shared" si="71"/>
        <v/>
      </c>
      <c r="L1521" s="96"/>
    </row>
    <row r="1522" customHeight="1" spans="1:12">
      <c r="A1522" s="110" t="str">
        <f t="array" ref="A1522">销售记录!O1521:R1527</f>
        <v/>
      </c>
      <c r="B1522" s="110" t="str">
        <f t="array" ref="B1522">销售记录!P1521:S1527</f>
        <v/>
      </c>
      <c r="C1522" s="111" t="str">
        <f t="array" ref="C1522">销售记录!Q1521:T1527</f>
        <v/>
      </c>
      <c r="D1522" s="110" t="str">
        <f t="array" ref="D1522">销售记录!R1521:U1527</f>
        <v/>
      </c>
      <c r="E1522" s="112" t="str">
        <f>IF(A1522="","",SUMIF(进货明细!$A$3:$A$5000,A1522,进货明细!$F$3:$F$5000))</f>
        <v/>
      </c>
      <c r="F1522" s="113" t="str">
        <f t="shared" si="69"/>
        <v/>
      </c>
      <c r="G1522" s="114" t="str">
        <f>IF(E1522="","",SUMIF(进货明细!$A$3:$A$5000,A1522,进货明细!$H$3:$H$5000))</f>
        <v/>
      </c>
      <c r="H1522" s="112" t="str">
        <f>IF(A1522="","",SUMIF(销售记录!$A$3:$A$5000,A1522,销售记录!$F$3:$F$5000))</f>
        <v/>
      </c>
      <c r="I1522" s="114" t="str">
        <f>IF(H1522="","",SUMIF(销售记录!$A$3:$A$5000,A1522,销售记录!$H$3:$H$5000))</f>
        <v/>
      </c>
      <c r="J1522" s="119" t="str">
        <f t="shared" si="70"/>
        <v/>
      </c>
      <c r="K1522" s="114" t="str">
        <f t="shared" si="71"/>
        <v/>
      </c>
      <c r="L1522" s="96"/>
    </row>
    <row r="1523" customHeight="1" spans="1:12">
      <c r="A1523" s="110" t="str">
        <f t="array" ref="A1523">销售记录!O1522:R1528</f>
        <v/>
      </c>
      <c r="B1523" s="110" t="str">
        <f t="array" ref="B1523">销售记录!P1522:S1528</f>
        <v/>
      </c>
      <c r="C1523" s="111" t="str">
        <f t="array" ref="C1523">销售记录!Q1522:T1528</f>
        <v/>
      </c>
      <c r="D1523" s="110" t="str">
        <f t="array" ref="D1523">销售记录!R1522:U1528</f>
        <v/>
      </c>
      <c r="E1523" s="112" t="str">
        <f>IF(A1523="","",SUMIF(进货明细!$A$3:$A$5000,A1523,进货明细!$F$3:$F$5000))</f>
        <v/>
      </c>
      <c r="F1523" s="113" t="str">
        <f t="shared" si="69"/>
        <v/>
      </c>
      <c r="G1523" s="114" t="str">
        <f>IF(E1523="","",SUMIF(进货明细!$A$3:$A$5000,A1523,进货明细!$H$3:$H$5000))</f>
        <v/>
      </c>
      <c r="H1523" s="112" t="str">
        <f>IF(A1523="","",SUMIF(销售记录!$A$3:$A$5000,A1523,销售记录!$F$3:$F$5000))</f>
        <v/>
      </c>
      <c r="I1523" s="114" t="str">
        <f>IF(H1523="","",SUMIF(销售记录!$A$3:$A$5000,A1523,销售记录!$H$3:$H$5000))</f>
        <v/>
      </c>
      <c r="J1523" s="119" t="str">
        <f t="shared" si="70"/>
        <v/>
      </c>
      <c r="K1523" s="114" t="str">
        <f t="shared" si="71"/>
        <v/>
      </c>
      <c r="L1523" s="96"/>
    </row>
    <row r="1524" customHeight="1" spans="1:12">
      <c r="A1524" s="110" t="str">
        <f t="array" ref="A1524">销售记录!O1523:R1529</f>
        <v/>
      </c>
      <c r="B1524" s="110" t="str">
        <f t="array" ref="B1524">销售记录!P1523:S1529</f>
        <v/>
      </c>
      <c r="C1524" s="111" t="str">
        <f t="array" ref="C1524">销售记录!Q1523:T1529</f>
        <v/>
      </c>
      <c r="D1524" s="110" t="str">
        <f t="array" ref="D1524">销售记录!R1523:U1529</f>
        <v/>
      </c>
      <c r="E1524" s="112" t="str">
        <f>IF(A1524="","",SUMIF(进货明细!$A$3:$A$5000,A1524,进货明细!$F$3:$F$5000))</f>
        <v/>
      </c>
      <c r="F1524" s="113" t="str">
        <f t="shared" si="69"/>
        <v/>
      </c>
      <c r="G1524" s="114" t="str">
        <f>IF(E1524="","",SUMIF(进货明细!$A$3:$A$5000,A1524,进货明细!$H$3:$H$5000))</f>
        <v/>
      </c>
      <c r="H1524" s="112" t="str">
        <f>IF(A1524="","",SUMIF(销售记录!$A$3:$A$5000,A1524,销售记录!$F$3:$F$5000))</f>
        <v/>
      </c>
      <c r="I1524" s="114" t="str">
        <f>IF(H1524="","",SUMIF(销售记录!$A$3:$A$5000,A1524,销售记录!$H$3:$H$5000))</f>
        <v/>
      </c>
      <c r="J1524" s="119" t="str">
        <f t="shared" si="70"/>
        <v/>
      </c>
      <c r="K1524" s="114" t="str">
        <f t="shared" si="71"/>
        <v/>
      </c>
      <c r="L1524" s="96"/>
    </row>
    <row r="1525" customHeight="1" spans="1:12">
      <c r="A1525" s="110" t="str">
        <f t="array" ref="A1525">销售记录!O1524:R1530</f>
        <v/>
      </c>
      <c r="B1525" s="110" t="str">
        <f t="array" ref="B1525">销售记录!P1524:S1530</f>
        <v/>
      </c>
      <c r="C1525" s="111" t="str">
        <f t="array" ref="C1525">销售记录!Q1524:T1530</f>
        <v/>
      </c>
      <c r="D1525" s="110" t="str">
        <f t="array" ref="D1525">销售记录!R1524:U1530</f>
        <v/>
      </c>
      <c r="E1525" s="112" t="str">
        <f>IF(A1525="","",SUMIF(进货明细!$A$3:$A$5000,A1525,进货明细!$F$3:$F$5000))</f>
        <v/>
      </c>
      <c r="F1525" s="113" t="str">
        <f t="shared" si="69"/>
        <v/>
      </c>
      <c r="G1525" s="114" t="str">
        <f>IF(E1525="","",SUMIF(进货明细!$A$3:$A$5000,A1525,进货明细!$H$3:$H$5000))</f>
        <v/>
      </c>
      <c r="H1525" s="112" t="str">
        <f>IF(A1525="","",SUMIF(销售记录!$A$3:$A$5000,A1525,销售记录!$F$3:$F$5000))</f>
        <v/>
      </c>
      <c r="I1525" s="114" t="str">
        <f>IF(H1525="","",SUMIF(销售记录!$A$3:$A$5000,A1525,销售记录!$H$3:$H$5000))</f>
        <v/>
      </c>
      <c r="J1525" s="119" t="str">
        <f t="shared" si="70"/>
        <v/>
      </c>
      <c r="K1525" s="114" t="str">
        <f t="shared" si="71"/>
        <v/>
      </c>
      <c r="L1525" s="96"/>
    </row>
    <row r="1526" customHeight="1" spans="1:12">
      <c r="A1526" s="110" t="str">
        <f t="array" ref="A1526">销售记录!O1525:R1531</f>
        <v/>
      </c>
      <c r="B1526" s="110" t="str">
        <f t="array" ref="B1526">销售记录!P1525:S1531</f>
        <v/>
      </c>
      <c r="C1526" s="111" t="str">
        <f t="array" ref="C1526">销售记录!Q1525:T1531</f>
        <v/>
      </c>
      <c r="D1526" s="110" t="str">
        <f t="array" ref="D1526">销售记录!R1525:U1531</f>
        <v/>
      </c>
      <c r="E1526" s="112" t="str">
        <f>IF(A1526="","",SUMIF(进货明细!$A$3:$A$5000,A1526,进货明细!$F$3:$F$5000))</f>
        <v/>
      </c>
      <c r="F1526" s="113" t="str">
        <f t="shared" si="69"/>
        <v/>
      </c>
      <c r="G1526" s="114" t="str">
        <f>IF(E1526="","",SUMIF(进货明细!$A$3:$A$5000,A1526,进货明细!$H$3:$H$5000))</f>
        <v/>
      </c>
      <c r="H1526" s="112" t="str">
        <f>IF(A1526="","",SUMIF(销售记录!$A$3:$A$5000,A1526,销售记录!$F$3:$F$5000))</f>
        <v/>
      </c>
      <c r="I1526" s="114" t="str">
        <f>IF(H1526="","",SUMIF(销售记录!$A$3:$A$5000,A1526,销售记录!$H$3:$H$5000))</f>
        <v/>
      </c>
      <c r="J1526" s="119" t="str">
        <f t="shared" si="70"/>
        <v/>
      </c>
      <c r="K1526" s="114" t="str">
        <f t="shared" si="71"/>
        <v/>
      </c>
      <c r="L1526" s="96"/>
    </row>
    <row r="1527" customHeight="1" spans="1:12">
      <c r="A1527" s="110" t="str">
        <f t="array" ref="A1527">销售记录!O1526:R1532</f>
        <v/>
      </c>
      <c r="B1527" s="110" t="str">
        <f t="array" ref="B1527">销售记录!P1526:S1532</f>
        <v/>
      </c>
      <c r="C1527" s="111" t="str">
        <f t="array" ref="C1527">销售记录!Q1526:T1532</f>
        <v/>
      </c>
      <c r="D1527" s="110" t="str">
        <f t="array" ref="D1527">销售记录!R1526:U1532</f>
        <v/>
      </c>
      <c r="E1527" s="112" t="str">
        <f>IF(A1527="","",SUMIF(进货明细!$A$3:$A$5000,A1527,进货明细!$F$3:$F$5000))</f>
        <v/>
      </c>
      <c r="F1527" s="113" t="str">
        <f t="shared" si="69"/>
        <v/>
      </c>
      <c r="G1527" s="114" t="str">
        <f>IF(E1527="","",SUMIF(进货明细!$A$3:$A$5000,A1527,进货明细!$H$3:$H$5000))</f>
        <v/>
      </c>
      <c r="H1527" s="112" t="str">
        <f>IF(A1527="","",SUMIF(销售记录!$A$3:$A$5000,A1527,销售记录!$F$3:$F$5000))</f>
        <v/>
      </c>
      <c r="I1527" s="114" t="str">
        <f>IF(H1527="","",SUMIF(销售记录!$A$3:$A$5000,A1527,销售记录!$H$3:$H$5000))</f>
        <v/>
      </c>
      <c r="J1527" s="119" t="str">
        <f t="shared" si="70"/>
        <v/>
      </c>
      <c r="K1527" s="114" t="str">
        <f t="shared" si="71"/>
        <v/>
      </c>
      <c r="L1527" s="96"/>
    </row>
    <row r="1528" customHeight="1" spans="1:12">
      <c r="A1528" s="110" t="str">
        <f t="array" ref="A1528">销售记录!O1527:R1533</f>
        <v/>
      </c>
      <c r="B1528" s="110" t="str">
        <f t="array" ref="B1528">销售记录!P1527:S1533</f>
        <v/>
      </c>
      <c r="C1528" s="111" t="str">
        <f t="array" ref="C1528">销售记录!Q1527:T1533</f>
        <v/>
      </c>
      <c r="D1528" s="110" t="str">
        <f t="array" ref="D1528">销售记录!R1527:U1533</f>
        <v/>
      </c>
      <c r="E1528" s="112" t="str">
        <f>IF(A1528="","",SUMIF(进货明细!$A$3:$A$5000,A1528,进货明细!$F$3:$F$5000))</f>
        <v/>
      </c>
      <c r="F1528" s="113" t="str">
        <f t="shared" si="69"/>
        <v/>
      </c>
      <c r="G1528" s="114" t="str">
        <f>IF(E1528="","",SUMIF(进货明细!$A$3:$A$5000,A1528,进货明细!$H$3:$H$5000))</f>
        <v/>
      </c>
      <c r="H1528" s="112" t="str">
        <f>IF(A1528="","",SUMIF(销售记录!$A$3:$A$5000,A1528,销售记录!$F$3:$F$5000))</f>
        <v/>
      </c>
      <c r="I1528" s="114" t="str">
        <f>IF(H1528="","",SUMIF(销售记录!$A$3:$A$5000,A1528,销售记录!$H$3:$H$5000))</f>
        <v/>
      </c>
      <c r="J1528" s="119" t="str">
        <f t="shared" si="70"/>
        <v/>
      </c>
      <c r="K1528" s="114" t="str">
        <f t="shared" si="71"/>
        <v/>
      </c>
      <c r="L1528" s="96"/>
    </row>
    <row r="1529" customHeight="1" spans="1:12">
      <c r="A1529" s="110" t="str">
        <f t="array" ref="A1529">销售记录!O1528:R1534</f>
        <v/>
      </c>
      <c r="B1529" s="110" t="str">
        <f t="array" ref="B1529">销售记录!P1528:S1534</f>
        <v/>
      </c>
      <c r="C1529" s="111" t="str">
        <f t="array" ref="C1529">销售记录!Q1528:T1534</f>
        <v/>
      </c>
      <c r="D1529" s="110" t="str">
        <f t="array" ref="D1529">销售记录!R1528:U1534</f>
        <v/>
      </c>
      <c r="E1529" s="112" t="str">
        <f>IF(A1529="","",SUMIF(进货明细!$A$3:$A$5000,A1529,进货明细!$F$3:$F$5000))</f>
        <v/>
      </c>
      <c r="F1529" s="113" t="str">
        <f t="shared" si="69"/>
        <v/>
      </c>
      <c r="G1529" s="114" t="str">
        <f>IF(E1529="","",SUMIF(进货明细!$A$3:$A$5000,A1529,进货明细!$H$3:$H$5000))</f>
        <v/>
      </c>
      <c r="H1529" s="112" t="str">
        <f>IF(A1529="","",SUMIF(销售记录!$A$3:$A$5000,A1529,销售记录!$F$3:$F$5000))</f>
        <v/>
      </c>
      <c r="I1529" s="114" t="str">
        <f>IF(H1529="","",SUMIF(销售记录!$A$3:$A$5000,A1529,销售记录!$H$3:$H$5000))</f>
        <v/>
      </c>
      <c r="J1529" s="119" t="str">
        <f t="shared" si="70"/>
        <v/>
      </c>
      <c r="K1529" s="114" t="str">
        <f t="shared" si="71"/>
        <v/>
      </c>
      <c r="L1529" s="96"/>
    </row>
    <row r="1530" customHeight="1" spans="1:12">
      <c r="A1530" s="110" t="str">
        <f t="array" ref="A1530">销售记录!O1529:R1535</f>
        <v/>
      </c>
      <c r="B1530" s="110" t="str">
        <f t="array" ref="B1530">销售记录!P1529:S1535</f>
        <v/>
      </c>
      <c r="C1530" s="111" t="str">
        <f t="array" ref="C1530">销售记录!Q1529:T1535</f>
        <v/>
      </c>
      <c r="D1530" s="110" t="str">
        <f t="array" ref="D1530">销售记录!R1529:U1535</f>
        <v/>
      </c>
      <c r="E1530" s="112" t="str">
        <f>IF(A1530="","",SUMIF(进货明细!$A$3:$A$5000,A1530,进货明细!$F$3:$F$5000))</f>
        <v/>
      </c>
      <c r="F1530" s="113" t="str">
        <f t="shared" si="69"/>
        <v/>
      </c>
      <c r="G1530" s="114" t="str">
        <f>IF(E1530="","",SUMIF(进货明细!$A$3:$A$5000,A1530,进货明细!$H$3:$H$5000))</f>
        <v/>
      </c>
      <c r="H1530" s="112" t="str">
        <f>IF(A1530="","",SUMIF(销售记录!$A$3:$A$5000,A1530,销售记录!$F$3:$F$5000))</f>
        <v/>
      </c>
      <c r="I1530" s="114" t="str">
        <f>IF(H1530="","",SUMIF(销售记录!$A$3:$A$5000,A1530,销售记录!$H$3:$H$5000))</f>
        <v/>
      </c>
      <c r="J1530" s="119" t="str">
        <f t="shared" si="70"/>
        <v/>
      </c>
      <c r="K1530" s="114" t="str">
        <f t="shared" si="71"/>
        <v/>
      </c>
      <c r="L1530" s="96"/>
    </row>
    <row r="1531" customHeight="1" spans="1:12">
      <c r="A1531" s="110" t="str">
        <f t="array" ref="A1531">销售记录!O1530:R1536</f>
        <v/>
      </c>
      <c r="B1531" s="110" t="str">
        <f t="array" ref="B1531">销售记录!P1530:S1536</f>
        <v/>
      </c>
      <c r="C1531" s="111" t="str">
        <f t="array" ref="C1531">销售记录!Q1530:T1536</f>
        <v/>
      </c>
      <c r="D1531" s="110" t="str">
        <f t="array" ref="D1531">销售记录!R1530:U1536</f>
        <v/>
      </c>
      <c r="E1531" s="112" t="str">
        <f>IF(A1531="","",SUMIF(进货明细!$A$3:$A$5000,A1531,进货明细!$F$3:$F$5000))</f>
        <v/>
      </c>
      <c r="F1531" s="113" t="str">
        <f t="shared" si="69"/>
        <v/>
      </c>
      <c r="G1531" s="114" t="str">
        <f>IF(E1531="","",SUMIF(进货明细!$A$3:$A$5000,A1531,进货明细!$H$3:$H$5000))</f>
        <v/>
      </c>
      <c r="H1531" s="112" t="str">
        <f>IF(A1531="","",SUMIF(销售记录!$A$3:$A$5000,A1531,销售记录!$F$3:$F$5000))</f>
        <v/>
      </c>
      <c r="I1531" s="114" t="str">
        <f>IF(H1531="","",SUMIF(销售记录!$A$3:$A$5000,A1531,销售记录!$H$3:$H$5000))</f>
        <v/>
      </c>
      <c r="J1531" s="119" t="str">
        <f t="shared" si="70"/>
        <v/>
      </c>
      <c r="K1531" s="114" t="str">
        <f t="shared" si="71"/>
        <v/>
      </c>
      <c r="L1531" s="96"/>
    </row>
    <row r="1532" customHeight="1" spans="1:12">
      <c r="A1532" s="110" t="str">
        <f t="array" ref="A1532">销售记录!O1531:R1537</f>
        <v/>
      </c>
      <c r="B1532" s="110" t="str">
        <f t="array" ref="B1532">销售记录!P1531:S1537</f>
        <v/>
      </c>
      <c r="C1532" s="111" t="str">
        <f t="array" ref="C1532">销售记录!Q1531:T1537</f>
        <v/>
      </c>
      <c r="D1532" s="110" t="str">
        <f t="array" ref="D1532">销售记录!R1531:U1537</f>
        <v/>
      </c>
      <c r="E1532" s="112" t="str">
        <f>IF(A1532="","",SUMIF(进货明细!$A$3:$A$5000,A1532,进货明细!$F$3:$F$5000))</f>
        <v/>
      </c>
      <c r="F1532" s="113" t="str">
        <f t="shared" si="69"/>
        <v/>
      </c>
      <c r="G1532" s="114" t="str">
        <f>IF(E1532="","",SUMIF(进货明细!$A$3:$A$5000,A1532,进货明细!$H$3:$H$5000))</f>
        <v/>
      </c>
      <c r="H1532" s="112" t="str">
        <f>IF(A1532="","",SUMIF(销售记录!$A$3:$A$5000,A1532,销售记录!$F$3:$F$5000))</f>
        <v/>
      </c>
      <c r="I1532" s="114" t="str">
        <f>IF(H1532="","",SUMIF(销售记录!$A$3:$A$5000,A1532,销售记录!$H$3:$H$5000))</f>
        <v/>
      </c>
      <c r="J1532" s="119" t="str">
        <f t="shared" si="70"/>
        <v/>
      </c>
      <c r="K1532" s="114" t="str">
        <f t="shared" si="71"/>
        <v/>
      </c>
      <c r="L1532" s="96"/>
    </row>
    <row r="1533" customHeight="1" spans="1:12">
      <c r="A1533" s="110" t="str">
        <f t="array" ref="A1533">销售记录!O1532:R1538</f>
        <v/>
      </c>
      <c r="B1533" s="110" t="str">
        <f t="array" ref="B1533">销售记录!P1532:S1538</f>
        <v/>
      </c>
      <c r="C1533" s="111" t="str">
        <f t="array" ref="C1533">销售记录!Q1532:T1538</f>
        <v/>
      </c>
      <c r="D1533" s="110" t="str">
        <f t="array" ref="D1533">销售记录!R1532:U1538</f>
        <v/>
      </c>
      <c r="E1533" s="112" t="str">
        <f>IF(A1533="","",SUMIF(进货明细!$A$3:$A$5000,A1533,进货明细!$F$3:$F$5000))</f>
        <v/>
      </c>
      <c r="F1533" s="113" t="str">
        <f t="shared" si="69"/>
        <v/>
      </c>
      <c r="G1533" s="114" t="str">
        <f>IF(E1533="","",SUMIF(进货明细!$A$3:$A$5000,A1533,进货明细!$H$3:$H$5000))</f>
        <v/>
      </c>
      <c r="H1533" s="112" t="str">
        <f>IF(A1533="","",SUMIF(销售记录!$A$3:$A$5000,A1533,销售记录!$F$3:$F$5000))</f>
        <v/>
      </c>
      <c r="I1533" s="114" t="str">
        <f>IF(H1533="","",SUMIF(销售记录!$A$3:$A$5000,A1533,销售记录!$H$3:$H$5000))</f>
        <v/>
      </c>
      <c r="J1533" s="119" t="str">
        <f t="shared" si="70"/>
        <v/>
      </c>
      <c r="K1533" s="114" t="str">
        <f t="shared" si="71"/>
        <v/>
      </c>
      <c r="L1533" s="96"/>
    </row>
    <row r="1534" customHeight="1" spans="1:12">
      <c r="A1534" s="110" t="str">
        <f t="array" ref="A1534">销售记录!O1533:R1539</f>
        <v/>
      </c>
      <c r="B1534" s="110" t="str">
        <f t="array" ref="B1534">销售记录!P1533:S1539</f>
        <v/>
      </c>
      <c r="C1534" s="111" t="str">
        <f t="array" ref="C1534">销售记录!Q1533:T1539</f>
        <v/>
      </c>
      <c r="D1534" s="110" t="str">
        <f t="array" ref="D1534">销售记录!R1533:U1539</f>
        <v/>
      </c>
      <c r="E1534" s="112" t="str">
        <f>IF(A1534="","",SUMIF(进货明细!$A$3:$A$5000,A1534,进货明细!$F$3:$F$5000))</f>
        <v/>
      </c>
      <c r="F1534" s="113" t="str">
        <f t="shared" si="69"/>
        <v/>
      </c>
      <c r="G1534" s="114" t="str">
        <f>IF(E1534="","",SUMIF(进货明细!$A$3:$A$5000,A1534,进货明细!$H$3:$H$5000))</f>
        <v/>
      </c>
      <c r="H1534" s="112" t="str">
        <f>IF(A1534="","",SUMIF(销售记录!$A$3:$A$5000,A1534,销售记录!$F$3:$F$5000))</f>
        <v/>
      </c>
      <c r="I1534" s="114" t="str">
        <f>IF(H1534="","",SUMIF(销售记录!$A$3:$A$5000,A1534,销售记录!$H$3:$H$5000))</f>
        <v/>
      </c>
      <c r="J1534" s="119" t="str">
        <f t="shared" si="70"/>
        <v/>
      </c>
      <c r="K1534" s="114" t="str">
        <f t="shared" si="71"/>
        <v/>
      </c>
      <c r="L1534" s="96"/>
    </row>
    <row r="1535" customHeight="1" spans="1:12">
      <c r="A1535" s="110" t="str">
        <f t="array" ref="A1535">销售记录!O1534:R1540</f>
        <v/>
      </c>
      <c r="B1535" s="110" t="str">
        <f t="array" ref="B1535">销售记录!P1534:S1540</f>
        <v/>
      </c>
      <c r="C1535" s="111" t="str">
        <f t="array" ref="C1535">销售记录!Q1534:T1540</f>
        <v/>
      </c>
      <c r="D1535" s="110" t="str">
        <f t="array" ref="D1535">销售记录!R1534:U1540</f>
        <v/>
      </c>
      <c r="E1535" s="112" t="str">
        <f>IF(A1535="","",SUMIF(进货明细!$A$3:$A$5000,A1535,进货明细!$F$3:$F$5000))</f>
        <v/>
      </c>
      <c r="F1535" s="113" t="str">
        <f t="shared" si="69"/>
        <v/>
      </c>
      <c r="G1535" s="114" t="str">
        <f>IF(E1535="","",SUMIF(进货明细!$A$3:$A$5000,A1535,进货明细!$H$3:$H$5000))</f>
        <v/>
      </c>
      <c r="H1535" s="112" t="str">
        <f>IF(A1535="","",SUMIF(销售记录!$A$3:$A$5000,A1535,销售记录!$F$3:$F$5000))</f>
        <v/>
      </c>
      <c r="I1535" s="114" t="str">
        <f>IF(H1535="","",SUMIF(销售记录!$A$3:$A$5000,A1535,销售记录!$H$3:$H$5000))</f>
        <v/>
      </c>
      <c r="J1535" s="119" t="str">
        <f t="shared" si="70"/>
        <v/>
      </c>
      <c r="K1535" s="114" t="str">
        <f t="shared" si="71"/>
        <v/>
      </c>
      <c r="L1535" s="96"/>
    </row>
    <row r="1536" customHeight="1" spans="1:12">
      <c r="A1536" s="110" t="str">
        <f t="array" ref="A1536">销售记录!O1535:R1541</f>
        <v/>
      </c>
      <c r="B1536" s="110" t="str">
        <f t="array" ref="B1536">销售记录!P1535:S1541</f>
        <v/>
      </c>
      <c r="C1536" s="111" t="str">
        <f t="array" ref="C1536">销售记录!Q1535:T1541</f>
        <v/>
      </c>
      <c r="D1536" s="110" t="str">
        <f t="array" ref="D1536">销售记录!R1535:U1541</f>
        <v/>
      </c>
      <c r="E1536" s="112" t="str">
        <f>IF(A1536="","",SUMIF(进货明细!$A$3:$A$5000,A1536,进货明细!$F$3:$F$5000))</f>
        <v/>
      </c>
      <c r="F1536" s="113" t="str">
        <f t="shared" si="69"/>
        <v/>
      </c>
      <c r="G1536" s="114" t="str">
        <f>IF(E1536="","",SUMIF(进货明细!$A$3:$A$5000,A1536,进货明细!$H$3:$H$5000))</f>
        <v/>
      </c>
      <c r="H1536" s="112" t="str">
        <f>IF(A1536="","",SUMIF(销售记录!$A$3:$A$5000,A1536,销售记录!$F$3:$F$5000))</f>
        <v/>
      </c>
      <c r="I1536" s="114" t="str">
        <f>IF(H1536="","",SUMIF(销售记录!$A$3:$A$5000,A1536,销售记录!$H$3:$H$5000))</f>
        <v/>
      </c>
      <c r="J1536" s="119" t="str">
        <f t="shared" si="70"/>
        <v/>
      </c>
      <c r="K1536" s="114" t="str">
        <f t="shared" si="71"/>
        <v/>
      </c>
      <c r="L1536" s="96"/>
    </row>
    <row r="1537" customHeight="1" spans="1:12">
      <c r="A1537" s="110" t="str">
        <f t="array" ref="A1537">销售记录!O1536:R1542</f>
        <v/>
      </c>
      <c r="B1537" s="110" t="str">
        <f t="array" ref="B1537">销售记录!P1536:S1542</f>
        <v/>
      </c>
      <c r="C1537" s="111" t="str">
        <f t="array" ref="C1537">销售记录!Q1536:T1542</f>
        <v/>
      </c>
      <c r="D1537" s="110" t="str">
        <f t="array" ref="D1537">销售记录!R1536:U1542</f>
        <v/>
      </c>
      <c r="E1537" s="112" t="str">
        <f>IF(A1537="","",SUMIF(进货明细!$A$3:$A$5000,A1537,进货明细!$F$3:$F$5000))</f>
        <v/>
      </c>
      <c r="F1537" s="113" t="str">
        <f t="shared" si="69"/>
        <v/>
      </c>
      <c r="G1537" s="114" t="str">
        <f>IF(E1537="","",SUMIF(进货明细!$A$3:$A$5000,A1537,进货明细!$H$3:$H$5000))</f>
        <v/>
      </c>
      <c r="H1537" s="112" t="str">
        <f>IF(A1537="","",SUMIF(销售记录!$A$3:$A$5000,A1537,销售记录!$F$3:$F$5000))</f>
        <v/>
      </c>
      <c r="I1537" s="114" t="str">
        <f>IF(H1537="","",SUMIF(销售记录!$A$3:$A$5000,A1537,销售记录!$H$3:$H$5000))</f>
        <v/>
      </c>
      <c r="J1537" s="119" t="str">
        <f t="shared" si="70"/>
        <v/>
      </c>
      <c r="K1537" s="114" t="str">
        <f t="shared" si="71"/>
        <v/>
      </c>
      <c r="L1537" s="96"/>
    </row>
    <row r="1538" customHeight="1" spans="1:12">
      <c r="A1538" s="110" t="str">
        <f t="array" ref="A1538">销售记录!O1537:R1543</f>
        <v/>
      </c>
      <c r="B1538" s="110" t="str">
        <f t="array" ref="B1538">销售记录!P1537:S1543</f>
        <v/>
      </c>
      <c r="C1538" s="111" t="str">
        <f t="array" ref="C1538">销售记录!Q1537:T1543</f>
        <v/>
      </c>
      <c r="D1538" s="110" t="str">
        <f t="array" ref="D1538">销售记录!R1537:U1543</f>
        <v/>
      </c>
      <c r="E1538" s="112" t="str">
        <f>IF(A1538="","",SUMIF(进货明细!$A$3:$A$5000,A1538,进货明细!$F$3:$F$5000))</f>
        <v/>
      </c>
      <c r="F1538" s="113" t="str">
        <f t="shared" si="69"/>
        <v/>
      </c>
      <c r="G1538" s="114" t="str">
        <f>IF(E1538="","",SUMIF(进货明细!$A$3:$A$5000,A1538,进货明细!$H$3:$H$5000))</f>
        <v/>
      </c>
      <c r="H1538" s="112" t="str">
        <f>IF(A1538="","",SUMIF(销售记录!$A$3:$A$5000,A1538,销售记录!$F$3:$F$5000))</f>
        <v/>
      </c>
      <c r="I1538" s="114" t="str">
        <f>IF(H1538="","",SUMIF(销售记录!$A$3:$A$5000,A1538,销售记录!$H$3:$H$5000))</f>
        <v/>
      </c>
      <c r="J1538" s="119" t="str">
        <f t="shared" si="70"/>
        <v/>
      </c>
      <c r="K1538" s="114" t="str">
        <f t="shared" si="71"/>
        <v/>
      </c>
      <c r="L1538" s="96"/>
    </row>
    <row r="1539" customHeight="1" spans="1:12">
      <c r="A1539" s="110" t="str">
        <f t="array" ref="A1539">销售记录!O1538:R1544</f>
        <v/>
      </c>
      <c r="B1539" s="110" t="str">
        <f t="array" ref="B1539">销售记录!P1538:S1544</f>
        <v/>
      </c>
      <c r="C1539" s="111" t="str">
        <f t="array" ref="C1539">销售记录!Q1538:T1544</f>
        <v/>
      </c>
      <c r="D1539" s="110" t="str">
        <f t="array" ref="D1539">销售记录!R1538:U1544</f>
        <v/>
      </c>
      <c r="E1539" s="112" t="str">
        <f>IF(A1539="","",SUMIF(进货明细!$A$3:$A$5000,A1539,进货明细!$F$3:$F$5000))</f>
        <v/>
      </c>
      <c r="F1539" s="113" t="str">
        <f t="shared" si="69"/>
        <v/>
      </c>
      <c r="G1539" s="114" t="str">
        <f>IF(E1539="","",SUMIF(进货明细!$A$3:$A$5000,A1539,进货明细!$H$3:$H$5000))</f>
        <v/>
      </c>
      <c r="H1539" s="112" t="str">
        <f>IF(A1539="","",SUMIF(销售记录!$A$3:$A$5000,A1539,销售记录!$F$3:$F$5000))</f>
        <v/>
      </c>
      <c r="I1539" s="114" t="str">
        <f>IF(H1539="","",SUMIF(销售记录!$A$3:$A$5000,A1539,销售记录!$H$3:$H$5000))</f>
        <v/>
      </c>
      <c r="J1539" s="119" t="str">
        <f t="shared" si="70"/>
        <v/>
      </c>
      <c r="K1539" s="114" t="str">
        <f t="shared" si="71"/>
        <v/>
      </c>
      <c r="L1539" s="96"/>
    </row>
    <row r="1540" customHeight="1" spans="1:12">
      <c r="A1540" s="110" t="str">
        <f t="array" ref="A1540">销售记录!O1539:R1545</f>
        <v/>
      </c>
      <c r="B1540" s="110" t="str">
        <f t="array" ref="B1540">销售记录!P1539:S1545</f>
        <v/>
      </c>
      <c r="C1540" s="111" t="str">
        <f t="array" ref="C1540">销售记录!Q1539:T1545</f>
        <v/>
      </c>
      <c r="D1540" s="110" t="str">
        <f t="array" ref="D1540">销售记录!R1539:U1545</f>
        <v/>
      </c>
      <c r="E1540" s="112" t="str">
        <f>IF(A1540="","",SUMIF(进货明细!$A$3:$A$5000,A1540,进货明细!$F$3:$F$5000))</f>
        <v/>
      </c>
      <c r="F1540" s="113" t="str">
        <f t="shared" si="69"/>
        <v/>
      </c>
      <c r="G1540" s="114" t="str">
        <f>IF(E1540="","",SUMIF(进货明细!$A$3:$A$5000,A1540,进货明细!$H$3:$H$5000))</f>
        <v/>
      </c>
      <c r="H1540" s="112" t="str">
        <f>IF(A1540="","",SUMIF(销售记录!$A$3:$A$5000,A1540,销售记录!$F$3:$F$5000))</f>
        <v/>
      </c>
      <c r="I1540" s="114" t="str">
        <f>IF(H1540="","",SUMIF(销售记录!$A$3:$A$5000,A1540,销售记录!$H$3:$H$5000))</f>
        <v/>
      </c>
      <c r="J1540" s="119" t="str">
        <f t="shared" si="70"/>
        <v/>
      </c>
      <c r="K1540" s="114" t="str">
        <f t="shared" si="71"/>
        <v/>
      </c>
      <c r="L1540" s="96"/>
    </row>
    <row r="1541" customHeight="1" spans="1:12">
      <c r="A1541" s="110" t="str">
        <f t="array" ref="A1541">销售记录!O1540:R1546</f>
        <v/>
      </c>
      <c r="B1541" s="110" t="str">
        <f t="array" ref="B1541">销售记录!P1540:S1546</f>
        <v/>
      </c>
      <c r="C1541" s="111" t="str">
        <f t="array" ref="C1541">销售记录!Q1540:T1546</f>
        <v/>
      </c>
      <c r="D1541" s="110" t="str">
        <f t="array" ref="D1541">销售记录!R1540:U1546</f>
        <v/>
      </c>
      <c r="E1541" s="112" t="str">
        <f>IF(A1541="","",SUMIF(进货明细!$A$3:$A$5000,A1541,进货明细!$F$3:$F$5000))</f>
        <v/>
      </c>
      <c r="F1541" s="113" t="str">
        <f t="shared" ref="F1541:F1604" si="72">IF(E1541="","",G1541/E1541)</f>
        <v/>
      </c>
      <c r="G1541" s="114" t="str">
        <f>IF(E1541="","",SUMIF(进货明细!$A$3:$A$5000,A1541,进货明细!$H$3:$H$5000))</f>
        <v/>
      </c>
      <c r="H1541" s="112" t="str">
        <f>IF(A1541="","",SUMIF(销售记录!$A$3:$A$5000,A1541,销售记录!$F$3:$F$5000))</f>
        <v/>
      </c>
      <c r="I1541" s="114" t="str">
        <f>IF(H1541="","",SUMIF(销售记录!$A$3:$A$5000,A1541,销售记录!$H$3:$H$5000))</f>
        <v/>
      </c>
      <c r="J1541" s="119" t="str">
        <f t="shared" ref="J1541:J1604" si="73">IF(E1541="","",E1541-H1541)</f>
        <v/>
      </c>
      <c r="K1541" s="114" t="str">
        <f t="shared" ref="K1541:K1604" si="74">IF(ISERROR(I1541-G1541*H1541/E1541),"",I1541-G1541*H1541/E1541)</f>
        <v/>
      </c>
      <c r="L1541" s="96"/>
    </row>
    <row r="1542" customHeight="1" spans="1:12">
      <c r="A1542" s="110" t="str">
        <f t="array" ref="A1542">销售记录!O1541:R1547</f>
        <v/>
      </c>
      <c r="B1542" s="110" t="str">
        <f t="array" ref="B1542">销售记录!P1541:S1547</f>
        <v/>
      </c>
      <c r="C1542" s="111" t="str">
        <f t="array" ref="C1542">销售记录!Q1541:T1547</f>
        <v/>
      </c>
      <c r="D1542" s="110" t="str">
        <f t="array" ref="D1542">销售记录!R1541:U1547</f>
        <v/>
      </c>
      <c r="E1542" s="112" t="str">
        <f>IF(A1542="","",SUMIF(进货明细!$A$3:$A$5000,A1542,进货明细!$F$3:$F$5000))</f>
        <v/>
      </c>
      <c r="F1542" s="113" t="str">
        <f t="shared" si="72"/>
        <v/>
      </c>
      <c r="G1542" s="114" t="str">
        <f>IF(E1542="","",SUMIF(进货明细!$A$3:$A$5000,A1542,进货明细!$H$3:$H$5000))</f>
        <v/>
      </c>
      <c r="H1542" s="112" t="str">
        <f>IF(A1542="","",SUMIF(销售记录!$A$3:$A$5000,A1542,销售记录!$F$3:$F$5000))</f>
        <v/>
      </c>
      <c r="I1542" s="114" t="str">
        <f>IF(H1542="","",SUMIF(销售记录!$A$3:$A$5000,A1542,销售记录!$H$3:$H$5000))</f>
        <v/>
      </c>
      <c r="J1542" s="119" t="str">
        <f t="shared" si="73"/>
        <v/>
      </c>
      <c r="K1542" s="114" t="str">
        <f t="shared" si="74"/>
        <v/>
      </c>
      <c r="L1542" s="96"/>
    </row>
    <row r="1543" customHeight="1" spans="1:12">
      <c r="A1543" s="110" t="str">
        <f t="array" ref="A1543">销售记录!O1542:R1548</f>
        <v/>
      </c>
      <c r="B1543" s="110" t="str">
        <f t="array" ref="B1543">销售记录!P1542:S1548</f>
        <v/>
      </c>
      <c r="C1543" s="111" t="str">
        <f t="array" ref="C1543">销售记录!Q1542:T1548</f>
        <v/>
      </c>
      <c r="D1543" s="110" t="str">
        <f t="array" ref="D1543">销售记录!R1542:U1548</f>
        <v/>
      </c>
      <c r="E1543" s="112" t="str">
        <f>IF(A1543="","",SUMIF(进货明细!$A$3:$A$5000,A1543,进货明细!$F$3:$F$5000))</f>
        <v/>
      </c>
      <c r="F1543" s="113" t="str">
        <f t="shared" si="72"/>
        <v/>
      </c>
      <c r="G1543" s="114" t="str">
        <f>IF(E1543="","",SUMIF(进货明细!$A$3:$A$5000,A1543,进货明细!$H$3:$H$5000))</f>
        <v/>
      </c>
      <c r="H1543" s="112" t="str">
        <f>IF(A1543="","",SUMIF(销售记录!$A$3:$A$5000,A1543,销售记录!$F$3:$F$5000))</f>
        <v/>
      </c>
      <c r="I1543" s="114" t="str">
        <f>IF(H1543="","",SUMIF(销售记录!$A$3:$A$5000,A1543,销售记录!$H$3:$H$5000))</f>
        <v/>
      </c>
      <c r="J1543" s="119" t="str">
        <f t="shared" si="73"/>
        <v/>
      </c>
      <c r="K1543" s="114" t="str">
        <f t="shared" si="74"/>
        <v/>
      </c>
      <c r="L1543" s="96"/>
    </row>
    <row r="1544" customHeight="1" spans="1:12">
      <c r="A1544" s="110" t="str">
        <f t="array" ref="A1544">销售记录!O1543:R1549</f>
        <v/>
      </c>
      <c r="B1544" s="110" t="str">
        <f t="array" ref="B1544">销售记录!P1543:S1549</f>
        <v/>
      </c>
      <c r="C1544" s="111" t="str">
        <f t="array" ref="C1544">销售记录!Q1543:T1549</f>
        <v/>
      </c>
      <c r="D1544" s="110" t="str">
        <f t="array" ref="D1544">销售记录!R1543:U1549</f>
        <v/>
      </c>
      <c r="E1544" s="112" t="str">
        <f>IF(A1544="","",SUMIF(进货明细!$A$3:$A$5000,A1544,进货明细!$F$3:$F$5000))</f>
        <v/>
      </c>
      <c r="F1544" s="113" t="str">
        <f t="shared" si="72"/>
        <v/>
      </c>
      <c r="G1544" s="114" t="str">
        <f>IF(E1544="","",SUMIF(进货明细!$A$3:$A$5000,A1544,进货明细!$H$3:$H$5000))</f>
        <v/>
      </c>
      <c r="H1544" s="112" t="str">
        <f>IF(A1544="","",SUMIF(销售记录!$A$3:$A$5000,A1544,销售记录!$F$3:$F$5000))</f>
        <v/>
      </c>
      <c r="I1544" s="114" t="str">
        <f>IF(H1544="","",SUMIF(销售记录!$A$3:$A$5000,A1544,销售记录!$H$3:$H$5000))</f>
        <v/>
      </c>
      <c r="J1544" s="119" t="str">
        <f t="shared" si="73"/>
        <v/>
      </c>
      <c r="K1544" s="114" t="str">
        <f t="shared" si="74"/>
        <v/>
      </c>
      <c r="L1544" s="96"/>
    </row>
    <row r="1545" customHeight="1" spans="1:12">
      <c r="A1545" s="110" t="str">
        <f t="array" ref="A1545">销售记录!O1544:R1550</f>
        <v/>
      </c>
      <c r="B1545" s="110" t="str">
        <f t="array" ref="B1545">销售记录!P1544:S1550</f>
        <v/>
      </c>
      <c r="C1545" s="111" t="str">
        <f t="array" ref="C1545">销售记录!Q1544:T1550</f>
        <v/>
      </c>
      <c r="D1545" s="110" t="str">
        <f t="array" ref="D1545">销售记录!R1544:U1550</f>
        <v/>
      </c>
      <c r="E1545" s="112" t="str">
        <f>IF(A1545="","",SUMIF(进货明细!$A$3:$A$5000,A1545,进货明细!$F$3:$F$5000))</f>
        <v/>
      </c>
      <c r="F1545" s="113" t="str">
        <f t="shared" si="72"/>
        <v/>
      </c>
      <c r="G1545" s="114" t="str">
        <f>IF(E1545="","",SUMIF(进货明细!$A$3:$A$5000,A1545,进货明细!$H$3:$H$5000))</f>
        <v/>
      </c>
      <c r="H1545" s="112" t="str">
        <f>IF(A1545="","",SUMIF(销售记录!$A$3:$A$5000,A1545,销售记录!$F$3:$F$5000))</f>
        <v/>
      </c>
      <c r="I1545" s="114" t="str">
        <f>IF(H1545="","",SUMIF(销售记录!$A$3:$A$5000,A1545,销售记录!$H$3:$H$5000))</f>
        <v/>
      </c>
      <c r="J1545" s="119" t="str">
        <f t="shared" si="73"/>
        <v/>
      </c>
      <c r="K1545" s="114" t="str">
        <f t="shared" si="74"/>
        <v/>
      </c>
      <c r="L1545" s="96"/>
    </row>
    <row r="1546" customHeight="1" spans="1:12">
      <c r="A1546" s="110" t="str">
        <f t="array" ref="A1546">销售记录!O1545:R1551</f>
        <v/>
      </c>
      <c r="B1546" s="110" t="str">
        <f t="array" ref="B1546">销售记录!P1545:S1551</f>
        <v/>
      </c>
      <c r="C1546" s="111" t="str">
        <f t="array" ref="C1546">销售记录!Q1545:T1551</f>
        <v/>
      </c>
      <c r="D1546" s="110" t="str">
        <f t="array" ref="D1546">销售记录!R1545:U1551</f>
        <v/>
      </c>
      <c r="E1546" s="112" t="str">
        <f>IF(A1546="","",SUMIF(进货明细!$A$3:$A$5000,A1546,进货明细!$F$3:$F$5000))</f>
        <v/>
      </c>
      <c r="F1546" s="113" t="str">
        <f t="shared" si="72"/>
        <v/>
      </c>
      <c r="G1546" s="114" t="str">
        <f>IF(E1546="","",SUMIF(进货明细!$A$3:$A$5000,A1546,进货明细!$H$3:$H$5000))</f>
        <v/>
      </c>
      <c r="H1546" s="112" t="str">
        <f>IF(A1546="","",SUMIF(销售记录!$A$3:$A$5000,A1546,销售记录!$F$3:$F$5000))</f>
        <v/>
      </c>
      <c r="I1546" s="114" t="str">
        <f>IF(H1546="","",SUMIF(销售记录!$A$3:$A$5000,A1546,销售记录!$H$3:$H$5000))</f>
        <v/>
      </c>
      <c r="J1546" s="119" t="str">
        <f t="shared" si="73"/>
        <v/>
      </c>
      <c r="K1546" s="114" t="str">
        <f t="shared" si="74"/>
        <v/>
      </c>
      <c r="L1546" s="96"/>
    </row>
    <row r="1547" customHeight="1" spans="1:12">
      <c r="A1547" s="110" t="str">
        <f t="array" ref="A1547">销售记录!O1546:R1552</f>
        <v/>
      </c>
      <c r="B1547" s="110" t="str">
        <f t="array" ref="B1547">销售记录!P1546:S1552</f>
        <v/>
      </c>
      <c r="C1547" s="111" t="str">
        <f t="array" ref="C1547">销售记录!Q1546:T1552</f>
        <v/>
      </c>
      <c r="D1547" s="110" t="str">
        <f t="array" ref="D1547">销售记录!R1546:U1552</f>
        <v/>
      </c>
      <c r="E1547" s="112" t="str">
        <f>IF(A1547="","",SUMIF(进货明细!$A$3:$A$5000,A1547,进货明细!$F$3:$F$5000))</f>
        <v/>
      </c>
      <c r="F1547" s="113" t="str">
        <f t="shared" si="72"/>
        <v/>
      </c>
      <c r="G1547" s="114" t="str">
        <f>IF(E1547="","",SUMIF(进货明细!$A$3:$A$5000,A1547,进货明细!$H$3:$H$5000))</f>
        <v/>
      </c>
      <c r="H1547" s="112" t="str">
        <f>IF(A1547="","",SUMIF(销售记录!$A$3:$A$5000,A1547,销售记录!$F$3:$F$5000))</f>
        <v/>
      </c>
      <c r="I1547" s="114" t="str">
        <f>IF(H1547="","",SUMIF(销售记录!$A$3:$A$5000,A1547,销售记录!$H$3:$H$5000))</f>
        <v/>
      </c>
      <c r="J1547" s="119" t="str">
        <f t="shared" si="73"/>
        <v/>
      </c>
      <c r="K1547" s="114" t="str">
        <f t="shared" si="74"/>
        <v/>
      </c>
      <c r="L1547" s="96"/>
    </row>
    <row r="1548" customHeight="1" spans="1:12">
      <c r="A1548" s="110" t="str">
        <f t="array" ref="A1548">销售记录!O1547:R1553</f>
        <v/>
      </c>
      <c r="B1548" s="110" t="str">
        <f t="array" ref="B1548">销售记录!P1547:S1553</f>
        <v/>
      </c>
      <c r="C1548" s="111" t="str">
        <f t="array" ref="C1548">销售记录!Q1547:T1553</f>
        <v/>
      </c>
      <c r="D1548" s="110" t="str">
        <f t="array" ref="D1548">销售记录!R1547:U1553</f>
        <v/>
      </c>
      <c r="E1548" s="112" t="str">
        <f>IF(A1548="","",SUMIF(进货明细!$A$3:$A$5000,A1548,进货明细!$F$3:$F$5000))</f>
        <v/>
      </c>
      <c r="F1548" s="113" t="str">
        <f t="shared" si="72"/>
        <v/>
      </c>
      <c r="G1548" s="114" t="str">
        <f>IF(E1548="","",SUMIF(进货明细!$A$3:$A$5000,A1548,进货明细!$H$3:$H$5000))</f>
        <v/>
      </c>
      <c r="H1548" s="112" t="str">
        <f>IF(A1548="","",SUMIF(销售记录!$A$3:$A$5000,A1548,销售记录!$F$3:$F$5000))</f>
        <v/>
      </c>
      <c r="I1548" s="114" t="str">
        <f>IF(H1548="","",SUMIF(销售记录!$A$3:$A$5000,A1548,销售记录!$H$3:$H$5000))</f>
        <v/>
      </c>
      <c r="J1548" s="119" t="str">
        <f t="shared" si="73"/>
        <v/>
      </c>
      <c r="K1548" s="114" t="str">
        <f t="shared" si="74"/>
        <v/>
      </c>
      <c r="L1548" s="96"/>
    </row>
    <row r="1549" customHeight="1" spans="1:12">
      <c r="A1549" s="110" t="str">
        <f t="array" ref="A1549">销售记录!O1548:R1554</f>
        <v/>
      </c>
      <c r="B1549" s="110" t="str">
        <f t="array" ref="B1549">销售记录!P1548:S1554</f>
        <v/>
      </c>
      <c r="C1549" s="111" t="str">
        <f t="array" ref="C1549">销售记录!Q1548:T1554</f>
        <v/>
      </c>
      <c r="D1549" s="110" t="str">
        <f t="array" ref="D1549">销售记录!R1548:U1554</f>
        <v/>
      </c>
      <c r="E1549" s="112" t="str">
        <f>IF(A1549="","",SUMIF(进货明细!$A$3:$A$5000,A1549,进货明细!$F$3:$F$5000))</f>
        <v/>
      </c>
      <c r="F1549" s="113" t="str">
        <f t="shared" si="72"/>
        <v/>
      </c>
      <c r="G1549" s="114" t="str">
        <f>IF(E1549="","",SUMIF(进货明细!$A$3:$A$5000,A1549,进货明细!$H$3:$H$5000))</f>
        <v/>
      </c>
      <c r="H1549" s="112" t="str">
        <f>IF(A1549="","",SUMIF(销售记录!$A$3:$A$5000,A1549,销售记录!$F$3:$F$5000))</f>
        <v/>
      </c>
      <c r="I1549" s="114" t="str">
        <f>IF(H1549="","",SUMIF(销售记录!$A$3:$A$5000,A1549,销售记录!$H$3:$H$5000))</f>
        <v/>
      </c>
      <c r="J1549" s="119" t="str">
        <f t="shared" si="73"/>
        <v/>
      </c>
      <c r="K1549" s="114" t="str">
        <f t="shared" si="74"/>
        <v/>
      </c>
      <c r="L1549" s="96"/>
    </row>
    <row r="1550" customHeight="1" spans="1:12">
      <c r="A1550" s="110" t="str">
        <f t="array" ref="A1550">销售记录!O1549:R1555</f>
        <v/>
      </c>
      <c r="B1550" s="110" t="str">
        <f t="array" ref="B1550">销售记录!P1549:S1555</f>
        <v/>
      </c>
      <c r="C1550" s="111" t="str">
        <f t="array" ref="C1550">销售记录!Q1549:T1555</f>
        <v/>
      </c>
      <c r="D1550" s="110" t="str">
        <f t="array" ref="D1550">销售记录!R1549:U1555</f>
        <v/>
      </c>
      <c r="E1550" s="112" t="str">
        <f>IF(A1550="","",SUMIF(进货明细!$A$3:$A$5000,A1550,进货明细!$F$3:$F$5000))</f>
        <v/>
      </c>
      <c r="F1550" s="113" t="str">
        <f t="shared" si="72"/>
        <v/>
      </c>
      <c r="G1550" s="114" t="str">
        <f>IF(E1550="","",SUMIF(进货明细!$A$3:$A$5000,A1550,进货明细!$H$3:$H$5000))</f>
        <v/>
      </c>
      <c r="H1550" s="112" t="str">
        <f>IF(A1550="","",SUMIF(销售记录!$A$3:$A$5000,A1550,销售记录!$F$3:$F$5000))</f>
        <v/>
      </c>
      <c r="I1550" s="114" t="str">
        <f>IF(H1550="","",SUMIF(销售记录!$A$3:$A$5000,A1550,销售记录!$H$3:$H$5000))</f>
        <v/>
      </c>
      <c r="J1550" s="119" t="str">
        <f t="shared" si="73"/>
        <v/>
      </c>
      <c r="K1550" s="114" t="str">
        <f t="shared" si="74"/>
        <v/>
      </c>
      <c r="L1550" s="96"/>
    </row>
    <row r="1551" customHeight="1" spans="1:12">
      <c r="A1551" s="110" t="str">
        <f t="array" ref="A1551">销售记录!O1550:R1556</f>
        <v/>
      </c>
      <c r="B1551" s="110" t="str">
        <f t="array" ref="B1551">销售记录!P1550:S1556</f>
        <v/>
      </c>
      <c r="C1551" s="111" t="str">
        <f t="array" ref="C1551">销售记录!Q1550:T1556</f>
        <v/>
      </c>
      <c r="D1551" s="110" t="str">
        <f t="array" ref="D1551">销售记录!R1550:U1556</f>
        <v/>
      </c>
      <c r="E1551" s="112" t="str">
        <f>IF(A1551="","",SUMIF(进货明细!$A$3:$A$5000,A1551,进货明细!$F$3:$F$5000))</f>
        <v/>
      </c>
      <c r="F1551" s="113" t="str">
        <f t="shared" si="72"/>
        <v/>
      </c>
      <c r="G1551" s="114" t="str">
        <f>IF(E1551="","",SUMIF(进货明细!$A$3:$A$5000,A1551,进货明细!$H$3:$H$5000))</f>
        <v/>
      </c>
      <c r="H1551" s="112" t="str">
        <f>IF(A1551="","",SUMIF(销售记录!$A$3:$A$5000,A1551,销售记录!$F$3:$F$5000))</f>
        <v/>
      </c>
      <c r="I1551" s="114" t="str">
        <f>IF(H1551="","",SUMIF(销售记录!$A$3:$A$5000,A1551,销售记录!$H$3:$H$5000))</f>
        <v/>
      </c>
      <c r="J1551" s="119" t="str">
        <f t="shared" si="73"/>
        <v/>
      </c>
      <c r="K1551" s="114" t="str">
        <f t="shared" si="74"/>
        <v/>
      </c>
      <c r="L1551" s="96"/>
    </row>
    <row r="1552" customHeight="1" spans="1:12">
      <c r="A1552" s="110" t="str">
        <f t="array" ref="A1552">销售记录!O1551:R1557</f>
        <v/>
      </c>
      <c r="B1552" s="110" t="str">
        <f t="array" ref="B1552">销售记录!P1551:S1557</f>
        <v/>
      </c>
      <c r="C1552" s="111" t="str">
        <f t="array" ref="C1552">销售记录!Q1551:T1557</f>
        <v/>
      </c>
      <c r="D1552" s="110" t="str">
        <f t="array" ref="D1552">销售记录!R1551:U1557</f>
        <v/>
      </c>
      <c r="E1552" s="112" t="str">
        <f>IF(A1552="","",SUMIF(进货明细!$A$3:$A$5000,A1552,进货明细!$F$3:$F$5000))</f>
        <v/>
      </c>
      <c r="F1552" s="113" t="str">
        <f t="shared" si="72"/>
        <v/>
      </c>
      <c r="G1552" s="114" t="str">
        <f>IF(E1552="","",SUMIF(进货明细!$A$3:$A$5000,A1552,进货明细!$H$3:$H$5000))</f>
        <v/>
      </c>
      <c r="H1552" s="112" t="str">
        <f>IF(A1552="","",SUMIF(销售记录!$A$3:$A$5000,A1552,销售记录!$F$3:$F$5000))</f>
        <v/>
      </c>
      <c r="I1552" s="114" t="str">
        <f>IF(H1552="","",SUMIF(销售记录!$A$3:$A$5000,A1552,销售记录!$H$3:$H$5000))</f>
        <v/>
      </c>
      <c r="J1552" s="119" t="str">
        <f t="shared" si="73"/>
        <v/>
      </c>
      <c r="K1552" s="114" t="str">
        <f t="shared" si="74"/>
        <v/>
      </c>
      <c r="L1552" s="96"/>
    </row>
    <row r="1553" customHeight="1" spans="1:12">
      <c r="A1553" s="110" t="str">
        <f t="array" ref="A1553">销售记录!O1552:R1558</f>
        <v/>
      </c>
      <c r="B1553" s="110" t="str">
        <f t="array" ref="B1553">销售记录!P1552:S1558</f>
        <v/>
      </c>
      <c r="C1553" s="111" t="str">
        <f t="array" ref="C1553">销售记录!Q1552:T1558</f>
        <v/>
      </c>
      <c r="D1553" s="110" t="str">
        <f t="array" ref="D1553">销售记录!R1552:U1558</f>
        <v/>
      </c>
      <c r="E1553" s="112" t="str">
        <f>IF(A1553="","",SUMIF(进货明细!$A$3:$A$5000,A1553,进货明细!$F$3:$F$5000))</f>
        <v/>
      </c>
      <c r="F1553" s="113" t="str">
        <f t="shared" si="72"/>
        <v/>
      </c>
      <c r="G1553" s="114" t="str">
        <f>IF(E1553="","",SUMIF(进货明细!$A$3:$A$5000,A1553,进货明细!$H$3:$H$5000))</f>
        <v/>
      </c>
      <c r="H1553" s="112" t="str">
        <f>IF(A1553="","",SUMIF(销售记录!$A$3:$A$5000,A1553,销售记录!$F$3:$F$5000))</f>
        <v/>
      </c>
      <c r="I1553" s="114" t="str">
        <f>IF(H1553="","",SUMIF(销售记录!$A$3:$A$5000,A1553,销售记录!$H$3:$H$5000))</f>
        <v/>
      </c>
      <c r="J1553" s="119" t="str">
        <f t="shared" si="73"/>
        <v/>
      </c>
      <c r="K1553" s="114" t="str">
        <f t="shared" si="74"/>
        <v/>
      </c>
      <c r="L1553" s="96"/>
    </row>
    <row r="1554" customHeight="1" spans="1:12">
      <c r="A1554" s="110" t="str">
        <f t="array" ref="A1554">销售记录!O1553:R1559</f>
        <v/>
      </c>
      <c r="B1554" s="110" t="str">
        <f t="array" ref="B1554">销售记录!P1553:S1559</f>
        <v/>
      </c>
      <c r="C1554" s="111" t="str">
        <f t="array" ref="C1554">销售记录!Q1553:T1559</f>
        <v/>
      </c>
      <c r="D1554" s="110" t="str">
        <f t="array" ref="D1554">销售记录!R1553:U1559</f>
        <v/>
      </c>
      <c r="E1554" s="112" t="str">
        <f>IF(A1554="","",SUMIF(进货明细!$A$3:$A$5000,A1554,进货明细!$F$3:$F$5000))</f>
        <v/>
      </c>
      <c r="F1554" s="113" t="str">
        <f t="shared" si="72"/>
        <v/>
      </c>
      <c r="G1554" s="114" t="str">
        <f>IF(E1554="","",SUMIF(进货明细!$A$3:$A$5000,A1554,进货明细!$H$3:$H$5000))</f>
        <v/>
      </c>
      <c r="H1554" s="112" t="str">
        <f>IF(A1554="","",SUMIF(销售记录!$A$3:$A$5000,A1554,销售记录!$F$3:$F$5000))</f>
        <v/>
      </c>
      <c r="I1554" s="114" t="str">
        <f>IF(H1554="","",SUMIF(销售记录!$A$3:$A$5000,A1554,销售记录!$H$3:$H$5000))</f>
        <v/>
      </c>
      <c r="J1554" s="119" t="str">
        <f t="shared" si="73"/>
        <v/>
      </c>
      <c r="K1554" s="114" t="str">
        <f t="shared" si="74"/>
        <v/>
      </c>
      <c r="L1554" s="96"/>
    </row>
    <row r="1555" customHeight="1" spans="1:12">
      <c r="A1555" s="110" t="str">
        <f t="array" ref="A1555">销售记录!O1554:R1560</f>
        <v/>
      </c>
      <c r="B1555" s="110" t="str">
        <f t="array" ref="B1555">销售记录!P1554:S1560</f>
        <v/>
      </c>
      <c r="C1555" s="111" t="str">
        <f t="array" ref="C1555">销售记录!Q1554:T1560</f>
        <v/>
      </c>
      <c r="D1555" s="110" t="str">
        <f t="array" ref="D1555">销售记录!R1554:U1560</f>
        <v/>
      </c>
      <c r="E1555" s="112" t="str">
        <f>IF(A1555="","",SUMIF(进货明细!$A$3:$A$5000,A1555,进货明细!$F$3:$F$5000))</f>
        <v/>
      </c>
      <c r="F1555" s="113" t="str">
        <f t="shared" si="72"/>
        <v/>
      </c>
      <c r="G1555" s="114" t="str">
        <f>IF(E1555="","",SUMIF(进货明细!$A$3:$A$5000,A1555,进货明细!$H$3:$H$5000))</f>
        <v/>
      </c>
      <c r="H1555" s="112" t="str">
        <f>IF(A1555="","",SUMIF(销售记录!$A$3:$A$5000,A1555,销售记录!$F$3:$F$5000))</f>
        <v/>
      </c>
      <c r="I1555" s="114" t="str">
        <f>IF(H1555="","",SUMIF(销售记录!$A$3:$A$5000,A1555,销售记录!$H$3:$H$5000))</f>
        <v/>
      </c>
      <c r="J1555" s="119" t="str">
        <f t="shared" si="73"/>
        <v/>
      </c>
      <c r="K1555" s="114" t="str">
        <f t="shared" si="74"/>
        <v/>
      </c>
      <c r="L1555" s="96"/>
    </row>
    <row r="1556" customHeight="1" spans="1:12">
      <c r="A1556" s="110" t="str">
        <f t="array" ref="A1556">销售记录!O1555:R1561</f>
        <v/>
      </c>
      <c r="B1556" s="110" t="str">
        <f t="array" ref="B1556">销售记录!P1555:S1561</f>
        <v/>
      </c>
      <c r="C1556" s="111" t="str">
        <f t="array" ref="C1556">销售记录!Q1555:T1561</f>
        <v/>
      </c>
      <c r="D1556" s="110" t="str">
        <f t="array" ref="D1556">销售记录!R1555:U1561</f>
        <v/>
      </c>
      <c r="E1556" s="112" t="str">
        <f>IF(A1556="","",SUMIF(进货明细!$A$3:$A$5000,A1556,进货明细!$F$3:$F$5000))</f>
        <v/>
      </c>
      <c r="F1556" s="113" t="str">
        <f t="shared" si="72"/>
        <v/>
      </c>
      <c r="G1556" s="114" t="str">
        <f>IF(E1556="","",SUMIF(进货明细!$A$3:$A$5000,A1556,进货明细!$H$3:$H$5000))</f>
        <v/>
      </c>
      <c r="H1556" s="112" t="str">
        <f>IF(A1556="","",SUMIF(销售记录!$A$3:$A$5000,A1556,销售记录!$F$3:$F$5000))</f>
        <v/>
      </c>
      <c r="I1556" s="114" t="str">
        <f>IF(H1556="","",SUMIF(销售记录!$A$3:$A$5000,A1556,销售记录!$H$3:$H$5000))</f>
        <v/>
      </c>
      <c r="J1556" s="119" t="str">
        <f t="shared" si="73"/>
        <v/>
      </c>
      <c r="K1556" s="114" t="str">
        <f t="shared" si="74"/>
        <v/>
      </c>
      <c r="L1556" s="96"/>
    </row>
    <row r="1557" customHeight="1" spans="1:12">
      <c r="A1557" s="110" t="str">
        <f t="array" ref="A1557">销售记录!O1556:R1562</f>
        <v/>
      </c>
      <c r="B1557" s="110" t="str">
        <f t="array" ref="B1557">销售记录!P1556:S1562</f>
        <v/>
      </c>
      <c r="C1557" s="111" t="str">
        <f t="array" ref="C1557">销售记录!Q1556:T1562</f>
        <v/>
      </c>
      <c r="D1557" s="110" t="str">
        <f t="array" ref="D1557">销售记录!R1556:U1562</f>
        <v/>
      </c>
      <c r="E1557" s="112" t="str">
        <f>IF(A1557="","",SUMIF(进货明细!$A$3:$A$5000,A1557,进货明细!$F$3:$F$5000))</f>
        <v/>
      </c>
      <c r="F1557" s="113" t="str">
        <f t="shared" si="72"/>
        <v/>
      </c>
      <c r="G1557" s="114" t="str">
        <f>IF(E1557="","",SUMIF(进货明细!$A$3:$A$5000,A1557,进货明细!$H$3:$H$5000))</f>
        <v/>
      </c>
      <c r="H1557" s="112" t="str">
        <f>IF(A1557="","",SUMIF(销售记录!$A$3:$A$5000,A1557,销售记录!$F$3:$F$5000))</f>
        <v/>
      </c>
      <c r="I1557" s="114" t="str">
        <f>IF(H1557="","",SUMIF(销售记录!$A$3:$A$5000,A1557,销售记录!$H$3:$H$5000))</f>
        <v/>
      </c>
      <c r="J1557" s="119" t="str">
        <f t="shared" si="73"/>
        <v/>
      </c>
      <c r="K1557" s="114" t="str">
        <f t="shared" si="74"/>
        <v/>
      </c>
      <c r="L1557" s="96"/>
    </row>
    <row r="1558" customHeight="1" spans="1:12">
      <c r="A1558" s="110" t="str">
        <f t="array" ref="A1558">销售记录!O1557:R1563</f>
        <v/>
      </c>
      <c r="B1558" s="110" t="str">
        <f t="array" ref="B1558">销售记录!P1557:S1563</f>
        <v/>
      </c>
      <c r="C1558" s="111" t="str">
        <f t="array" ref="C1558">销售记录!Q1557:T1563</f>
        <v/>
      </c>
      <c r="D1558" s="110" t="str">
        <f t="array" ref="D1558">销售记录!R1557:U1563</f>
        <v/>
      </c>
      <c r="E1558" s="112" t="str">
        <f>IF(A1558="","",SUMIF(进货明细!$A$3:$A$5000,A1558,进货明细!$F$3:$F$5000))</f>
        <v/>
      </c>
      <c r="F1558" s="113" t="str">
        <f t="shared" si="72"/>
        <v/>
      </c>
      <c r="G1558" s="114" t="str">
        <f>IF(E1558="","",SUMIF(进货明细!$A$3:$A$5000,A1558,进货明细!$H$3:$H$5000))</f>
        <v/>
      </c>
      <c r="H1558" s="112" t="str">
        <f>IF(A1558="","",SUMIF(销售记录!$A$3:$A$5000,A1558,销售记录!$F$3:$F$5000))</f>
        <v/>
      </c>
      <c r="I1558" s="114" t="str">
        <f>IF(H1558="","",SUMIF(销售记录!$A$3:$A$5000,A1558,销售记录!$H$3:$H$5000))</f>
        <v/>
      </c>
      <c r="J1558" s="119" t="str">
        <f t="shared" si="73"/>
        <v/>
      </c>
      <c r="K1558" s="114" t="str">
        <f t="shared" si="74"/>
        <v/>
      </c>
      <c r="L1558" s="96"/>
    </row>
    <row r="1559" customHeight="1" spans="1:12">
      <c r="A1559" s="110" t="str">
        <f t="array" ref="A1559">销售记录!O1558:R1564</f>
        <v/>
      </c>
      <c r="B1559" s="110" t="str">
        <f t="array" ref="B1559">销售记录!P1558:S1564</f>
        <v/>
      </c>
      <c r="C1559" s="111" t="str">
        <f t="array" ref="C1559">销售记录!Q1558:T1564</f>
        <v/>
      </c>
      <c r="D1559" s="110" t="str">
        <f t="array" ref="D1559">销售记录!R1558:U1564</f>
        <v/>
      </c>
      <c r="E1559" s="112" t="str">
        <f>IF(A1559="","",SUMIF(进货明细!$A$3:$A$5000,A1559,进货明细!$F$3:$F$5000))</f>
        <v/>
      </c>
      <c r="F1559" s="113" t="str">
        <f t="shared" si="72"/>
        <v/>
      </c>
      <c r="G1559" s="114" t="str">
        <f>IF(E1559="","",SUMIF(进货明细!$A$3:$A$5000,A1559,进货明细!$H$3:$H$5000))</f>
        <v/>
      </c>
      <c r="H1559" s="112" t="str">
        <f>IF(A1559="","",SUMIF(销售记录!$A$3:$A$5000,A1559,销售记录!$F$3:$F$5000))</f>
        <v/>
      </c>
      <c r="I1559" s="114" t="str">
        <f>IF(H1559="","",SUMIF(销售记录!$A$3:$A$5000,A1559,销售记录!$H$3:$H$5000))</f>
        <v/>
      </c>
      <c r="J1559" s="119" t="str">
        <f t="shared" si="73"/>
        <v/>
      </c>
      <c r="K1559" s="114" t="str">
        <f t="shared" si="74"/>
        <v/>
      </c>
      <c r="L1559" s="96"/>
    </row>
    <row r="1560" customHeight="1" spans="1:12">
      <c r="A1560" s="110" t="str">
        <f t="array" ref="A1560">销售记录!O1559:R1565</f>
        <v/>
      </c>
      <c r="B1560" s="110" t="str">
        <f t="array" ref="B1560">销售记录!P1559:S1565</f>
        <v/>
      </c>
      <c r="C1560" s="111" t="str">
        <f t="array" ref="C1560">销售记录!Q1559:T1565</f>
        <v/>
      </c>
      <c r="D1560" s="110" t="str">
        <f t="array" ref="D1560">销售记录!R1559:U1565</f>
        <v/>
      </c>
      <c r="E1560" s="112" t="str">
        <f>IF(A1560="","",SUMIF(进货明细!$A$3:$A$5000,A1560,进货明细!$F$3:$F$5000))</f>
        <v/>
      </c>
      <c r="F1560" s="113" t="str">
        <f t="shared" si="72"/>
        <v/>
      </c>
      <c r="G1560" s="114" t="str">
        <f>IF(E1560="","",SUMIF(进货明细!$A$3:$A$5000,A1560,进货明细!$H$3:$H$5000))</f>
        <v/>
      </c>
      <c r="H1560" s="112" t="str">
        <f>IF(A1560="","",SUMIF(销售记录!$A$3:$A$5000,A1560,销售记录!$F$3:$F$5000))</f>
        <v/>
      </c>
      <c r="I1560" s="114" t="str">
        <f>IF(H1560="","",SUMIF(销售记录!$A$3:$A$5000,A1560,销售记录!$H$3:$H$5000))</f>
        <v/>
      </c>
      <c r="J1560" s="119" t="str">
        <f t="shared" si="73"/>
        <v/>
      </c>
      <c r="K1560" s="114" t="str">
        <f t="shared" si="74"/>
        <v/>
      </c>
      <c r="L1560" s="96"/>
    </row>
    <row r="1561" customHeight="1" spans="1:12">
      <c r="A1561" s="110" t="str">
        <f t="array" ref="A1561">销售记录!O1560:R1566</f>
        <v/>
      </c>
      <c r="B1561" s="110" t="str">
        <f t="array" ref="B1561">销售记录!P1560:S1566</f>
        <v/>
      </c>
      <c r="C1561" s="111" t="str">
        <f t="array" ref="C1561">销售记录!Q1560:T1566</f>
        <v/>
      </c>
      <c r="D1561" s="110" t="str">
        <f t="array" ref="D1561">销售记录!R1560:U1566</f>
        <v/>
      </c>
      <c r="E1561" s="112" t="str">
        <f>IF(A1561="","",SUMIF(进货明细!$A$3:$A$5000,A1561,进货明细!$F$3:$F$5000))</f>
        <v/>
      </c>
      <c r="F1561" s="113" t="str">
        <f t="shared" si="72"/>
        <v/>
      </c>
      <c r="G1561" s="114" t="str">
        <f>IF(E1561="","",SUMIF(进货明细!$A$3:$A$5000,A1561,进货明细!$H$3:$H$5000))</f>
        <v/>
      </c>
      <c r="H1561" s="112" t="str">
        <f>IF(A1561="","",SUMIF(销售记录!$A$3:$A$5000,A1561,销售记录!$F$3:$F$5000))</f>
        <v/>
      </c>
      <c r="I1561" s="114" t="str">
        <f>IF(H1561="","",SUMIF(销售记录!$A$3:$A$5000,A1561,销售记录!$H$3:$H$5000))</f>
        <v/>
      </c>
      <c r="J1561" s="119" t="str">
        <f t="shared" si="73"/>
        <v/>
      </c>
      <c r="K1561" s="114" t="str">
        <f t="shared" si="74"/>
        <v/>
      </c>
      <c r="L1561" s="96"/>
    </row>
    <row r="1562" customHeight="1" spans="1:12">
      <c r="A1562" s="110" t="str">
        <f t="array" ref="A1562">销售记录!O1561:R1567</f>
        <v/>
      </c>
      <c r="B1562" s="110" t="str">
        <f t="array" ref="B1562">销售记录!P1561:S1567</f>
        <v/>
      </c>
      <c r="C1562" s="111" t="str">
        <f t="array" ref="C1562">销售记录!Q1561:T1567</f>
        <v/>
      </c>
      <c r="D1562" s="110" t="str">
        <f t="array" ref="D1562">销售记录!R1561:U1567</f>
        <v/>
      </c>
      <c r="E1562" s="112" t="str">
        <f>IF(A1562="","",SUMIF(进货明细!$A$3:$A$5000,A1562,进货明细!$F$3:$F$5000))</f>
        <v/>
      </c>
      <c r="F1562" s="113" t="str">
        <f t="shared" si="72"/>
        <v/>
      </c>
      <c r="G1562" s="114" t="str">
        <f>IF(E1562="","",SUMIF(进货明细!$A$3:$A$5000,A1562,进货明细!$H$3:$H$5000))</f>
        <v/>
      </c>
      <c r="H1562" s="112" t="str">
        <f>IF(A1562="","",SUMIF(销售记录!$A$3:$A$5000,A1562,销售记录!$F$3:$F$5000))</f>
        <v/>
      </c>
      <c r="I1562" s="114" t="str">
        <f>IF(H1562="","",SUMIF(销售记录!$A$3:$A$5000,A1562,销售记录!$H$3:$H$5000))</f>
        <v/>
      </c>
      <c r="J1562" s="119" t="str">
        <f t="shared" si="73"/>
        <v/>
      </c>
      <c r="K1562" s="114" t="str">
        <f t="shared" si="74"/>
        <v/>
      </c>
      <c r="L1562" s="96"/>
    </row>
    <row r="1563" customHeight="1" spans="1:12">
      <c r="A1563" s="110" t="str">
        <f t="array" ref="A1563">销售记录!O1562:R1568</f>
        <v/>
      </c>
      <c r="B1563" s="110" t="str">
        <f t="array" ref="B1563">销售记录!P1562:S1568</f>
        <v/>
      </c>
      <c r="C1563" s="111" t="str">
        <f t="array" ref="C1563">销售记录!Q1562:T1568</f>
        <v/>
      </c>
      <c r="D1563" s="110" t="str">
        <f t="array" ref="D1563">销售记录!R1562:U1568</f>
        <v/>
      </c>
      <c r="E1563" s="112" t="str">
        <f>IF(A1563="","",SUMIF(进货明细!$A$3:$A$5000,A1563,进货明细!$F$3:$F$5000))</f>
        <v/>
      </c>
      <c r="F1563" s="113" t="str">
        <f t="shared" si="72"/>
        <v/>
      </c>
      <c r="G1563" s="114" t="str">
        <f>IF(E1563="","",SUMIF(进货明细!$A$3:$A$5000,A1563,进货明细!$H$3:$H$5000))</f>
        <v/>
      </c>
      <c r="H1563" s="112" t="str">
        <f>IF(A1563="","",SUMIF(销售记录!$A$3:$A$5000,A1563,销售记录!$F$3:$F$5000))</f>
        <v/>
      </c>
      <c r="I1563" s="114" t="str">
        <f>IF(H1563="","",SUMIF(销售记录!$A$3:$A$5000,A1563,销售记录!$H$3:$H$5000))</f>
        <v/>
      </c>
      <c r="J1563" s="119" t="str">
        <f t="shared" si="73"/>
        <v/>
      </c>
      <c r="K1563" s="114" t="str">
        <f t="shared" si="74"/>
        <v/>
      </c>
      <c r="L1563" s="96"/>
    </row>
    <row r="1564" customHeight="1" spans="1:12">
      <c r="A1564" s="110" t="str">
        <f t="array" ref="A1564">销售记录!O1563:R1569</f>
        <v/>
      </c>
      <c r="B1564" s="110" t="str">
        <f t="array" ref="B1564">销售记录!P1563:S1569</f>
        <v/>
      </c>
      <c r="C1564" s="111" t="str">
        <f t="array" ref="C1564">销售记录!Q1563:T1569</f>
        <v/>
      </c>
      <c r="D1564" s="110" t="str">
        <f t="array" ref="D1564">销售记录!R1563:U1569</f>
        <v/>
      </c>
      <c r="E1564" s="112" t="str">
        <f>IF(A1564="","",SUMIF(进货明细!$A$3:$A$5000,A1564,进货明细!$F$3:$F$5000))</f>
        <v/>
      </c>
      <c r="F1564" s="113" t="str">
        <f t="shared" si="72"/>
        <v/>
      </c>
      <c r="G1564" s="114" t="str">
        <f>IF(E1564="","",SUMIF(进货明细!$A$3:$A$5000,A1564,进货明细!$H$3:$H$5000))</f>
        <v/>
      </c>
      <c r="H1564" s="112" t="str">
        <f>IF(A1564="","",SUMIF(销售记录!$A$3:$A$5000,A1564,销售记录!$F$3:$F$5000))</f>
        <v/>
      </c>
      <c r="I1564" s="114" t="str">
        <f>IF(H1564="","",SUMIF(销售记录!$A$3:$A$5000,A1564,销售记录!$H$3:$H$5000))</f>
        <v/>
      </c>
      <c r="J1564" s="119" t="str">
        <f t="shared" si="73"/>
        <v/>
      </c>
      <c r="K1564" s="114" t="str">
        <f t="shared" si="74"/>
        <v/>
      </c>
      <c r="L1564" s="96"/>
    </row>
    <row r="1565" customHeight="1" spans="1:12">
      <c r="A1565" s="110" t="str">
        <f t="array" ref="A1565">销售记录!O1564:R1570</f>
        <v/>
      </c>
      <c r="B1565" s="110" t="str">
        <f t="array" ref="B1565">销售记录!P1564:S1570</f>
        <v/>
      </c>
      <c r="C1565" s="111" t="str">
        <f t="array" ref="C1565">销售记录!Q1564:T1570</f>
        <v/>
      </c>
      <c r="D1565" s="110" t="str">
        <f t="array" ref="D1565">销售记录!R1564:U1570</f>
        <v/>
      </c>
      <c r="E1565" s="112" t="str">
        <f>IF(A1565="","",SUMIF(进货明细!$A$3:$A$5000,A1565,进货明细!$F$3:$F$5000))</f>
        <v/>
      </c>
      <c r="F1565" s="113" t="str">
        <f t="shared" si="72"/>
        <v/>
      </c>
      <c r="G1565" s="114" t="str">
        <f>IF(E1565="","",SUMIF(进货明细!$A$3:$A$5000,A1565,进货明细!$H$3:$H$5000))</f>
        <v/>
      </c>
      <c r="H1565" s="112" t="str">
        <f>IF(A1565="","",SUMIF(销售记录!$A$3:$A$5000,A1565,销售记录!$F$3:$F$5000))</f>
        <v/>
      </c>
      <c r="I1565" s="114" t="str">
        <f>IF(H1565="","",SUMIF(销售记录!$A$3:$A$5000,A1565,销售记录!$H$3:$H$5000))</f>
        <v/>
      </c>
      <c r="J1565" s="119" t="str">
        <f t="shared" si="73"/>
        <v/>
      </c>
      <c r="K1565" s="114" t="str">
        <f t="shared" si="74"/>
        <v/>
      </c>
      <c r="L1565" s="96"/>
    </row>
    <row r="1566" customHeight="1" spans="1:12">
      <c r="A1566" s="110" t="str">
        <f t="array" ref="A1566">销售记录!O1565:R1571</f>
        <v/>
      </c>
      <c r="B1566" s="110" t="str">
        <f t="array" ref="B1566">销售记录!P1565:S1571</f>
        <v/>
      </c>
      <c r="C1566" s="111" t="str">
        <f t="array" ref="C1566">销售记录!Q1565:T1571</f>
        <v/>
      </c>
      <c r="D1566" s="110" t="str">
        <f t="array" ref="D1566">销售记录!R1565:U1571</f>
        <v/>
      </c>
      <c r="E1566" s="112" t="str">
        <f>IF(A1566="","",SUMIF(进货明细!$A$3:$A$5000,A1566,进货明细!$F$3:$F$5000))</f>
        <v/>
      </c>
      <c r="F1566" s="113" t="str">
        <f t="shared" si="72"/>
        <v/>
      </c>
      <c r="G1566" s="114" t="str">
        <f>IF(E1566="","",SUMIF(进货明细!$A$3:$A$5000,A1566,进货明细!$H$3:$H$5000))</f>
        <v/>
      </c>
      <c r="H1566" s="112" t="str">
        <f>IF(A1566="","",SUMIF(销售记录!$A$3:$A$5000,A1566,销售记录!$F$3:$F$5000))</f>
        <v/>
      </c>
      <c r="I1566" s="114" t="str">
        <f>IF(H1566="","",SUMIF(销售记录!$A$3:$A$5000,A1566,销售记录!$H$3:$H$5000))</f>
        <v/>
      </c>
      <c r="J1566" s="119" t="str">
        <f t="shared" si="73"/>
        <v/>
      </c>
      <c r="K1566" s="114" t="str">
        <f t="shared" si="74"/>
        <v/>
      </c>
      <c r="L1566" s="96"/>
    </row>
    <row r="1567" customHeight="1" spans="1:12">
      <c r="A1567" s="110" t="str">
        <f t="array" ref="A1567">销售记录!O1566:R1572</f>
        <v/>
      </c>
      <c r="B1567" s="110" t="str">
        <f t="array" ref="B1567">销售记录!P1566:S1572</f>
        <v/>
      </c>
      <c r="C1567" s="111" t="str">
        <f t="array" ref="C1567">销售记录!Q1566:T1572</f>
        <v/>
      </c>
      <c r="D1567" s="110" t="str">
        <f t="array" ref="D1567">销售记录!R1566:U1572</f>
        <v/>
      </c>
      <c r="E1567" s="112" t="str">
        <f>IF(A1567="","",SUMIF(进货明细!$A$3:$A$5000,A1567,进货明细!$F$3:$F$5000))</f>
        <v/>
      </c>
      <c r="F1567" s="113" t="str">
        <f t="shared" si="72"/>
        <v/>
      </c>
      <c r="G1567" s="114" t="str">
        <f>IF(E1567="","",SUMIF(进货明细!$A$3:$A$5000,A1567,进货明细!$H$3:$H$5000))</f>
        <v/>
      </c>
      <c r="H1567" s="112" t="str">
        <f>IF(A1567="","",SUMIF(销售记录!$A$3:$A$5000,A1567,销售记录!$F$3:$F$5000))</f>
        <v/>
      </c>
      <c r="I1567" s="114" t="str">
        <f>IF(H1567="","",SUMIF(销售记录!$A$3:$A$5000,A1567,销售记录!$H$3:$H$5000))</f>
        <v/>
      </c>
      <c r="J1567" s="119" t="str">
        <f t="shared" si="73"/>
        <v/>
      </c>
      <c r="K1567" s="114" t="str">
        <f t="shared" si="74"/>
        <v/>
      </c>
      <c r="L1567" s="96"/>
    </row>
    <row r="1568" customHeight="1" spans="1:12">
      <c r="A1568" s="110" t="str">
        <f t="array" ref="A1568">销售记录!O1567:R1573</f>
        <v/>
      </c>
      <c r="B1568" s="110" t="str">
        <f t="array" ref="B1568">销售记录!P1567:S1573</f>
        <v/>
      </c>
      <c r="C1568" s="111" t="str">
        <f t="array" ref="C1568">销售记录!Q1567:T1573</f>
        <v/>
      </c>
      <c r="D1568" s="110" t="str">
        <f t="array" ref="D1568">销售记录!R1567:U1573</f>
        <v/>
      </c>
      <c r="E1568" s="112" t="str">
        <f>IF(A1568="","",SUMIF(进货明细!$A$3:$A$5000,A1568,进货明细!$F$3:$F$5000))</f>
        <v/>
      </c>
      <c r="F1568" s="113" t="str">
        <f t="shared" si="72"/>
        <v/>
      </c>
      <c r="G1568" s="114" t="str">
        <f>IF(E1568="","",SUMIF(进货明细!$A$3:$A$5000,A1568,进货明细!$H$3:$H$5000))</f>
        <v/>
      </c>
      <c r="H1568" s="112" t="str">
        <f>IF(A1568="","",SUMIF(销售记录!$A$3:$A$5000,A1568,销售记录!$F$3:$F$5000))</f>
        <v/>
      </c>
      <c r="I1568" s="114" t="str">
        <f>IF(H1568="","",SUMIF(销售记录!$A$3:$A$5000,A1568,销售记录!$H$3:$H$5000))</f>
        <v/>
      </c>
      <c r="J1568" s="119" t="str">
        <f t="shared" si="73"/>
        <v/>
      </c>
      <c r="K1568" s="114" t="str">
        <f t="shared" si="74"/>
        <v/>
      </c>
      <c r="L1568" s="96"/>
    </row>
    <row r="1569" customHeight="1" spans="1:12">
      <c r="A1569" s="110" t="str">
        <f t="array" ref="A1569">销售记录!O1568:R1574</f>
        <v/>
      </c>
      <c r="B1569" s="110" t="str">
        <f t="array" ref="B1569">销售记录!P1568:S1574</f>
        <v/>
      </c>
      <c r="C1569" s="111" t="str">
        <f t="array" ref="C1569">销售记录!Q1568:T1574</f>
        <v/>
      </c>
      <c r="D1569" s="110" t="str">
        <f t="array" ref="D1569">销售记录!R1568:U1574</f>
        <v/>
      </c>
      <c r="E1569" s="112" t="str">
        <f>IF(A1569="","",SUMIF(进货明细!$A$3:$A$5000,A1569,进货明细!$F$3:$F$5000))</f>
        <v/>
      </c>
      <c r="F1569" s="113" t="str">
        <f t="shared" si="72"/>
        <v/>
      </c>
      <c r="G1569" s="114" t="str">
        <f>IF(E1569="","",SUMIF(进货明细!$A$3:$A$5000,A1569,进货明细!$H$3:$H$5000))</f>
        <v/>
      </c>
      <c r="H1569" s="112" t="str">
        <f>IF(A1569="","",SUMIF(销售记录!$A$3:$A$5000,A1569,销售记录!$F$3:$F$5000))</f>
        <v/>
      </c>
      <c r="I1569" s="114" t="str">
        <f>IF(H1569="","",SUMIF(销售记录!$A$3:$A$5000,A1569,销售记录!$H$3:$H$5000))</f>
        <v/>
      </c>
      <c r="J1569" s="119" t="str">
        <f t="shared" si="73"/>
        <v/>
      </c>
      <c r="K1569" s="114" t="str">
        <f t="shared" si="74"/>
        <v/>
      </c>
      <c r="L1569" s="96"/>
    </row>
    <row r="1570" customHeight="1" spans="1:12">
      <c r="A1570" s="110" t="str">
        <f t="array" ref="A1570">销售记录!O1569:R1575</f>
        <v/>
      </c>
      <c r="B1570" s="110" t="str">
        <f t="array" ref="B1570">销售记录!P1569:S1575</f>
        <v/>
      </c>
      <c r="C1570" s="111" t="str">
        <f t="array" ref="C1570">销售记录!Q1569:T1575</f>
        <v/>
      </c>
      <c r="D1570" s="110" t="str">
        <f t="array" ref="D1570">销售记录!R1569:U1575</f>
        <v/>
      </c>
      <c r="E1570" s="112" t="str">
        <f>IF(A1570="","",SUMIF(进货明细!$A$3:$A$5000,A1570,进货明细!$F$3:$F$5000))</f>
        <v/>
      </c>
      <c r="F1570" s="113" t="str">
        <f t="shared" si="72"/>
        <v/>
      </c>
      <c r="G1570" s="114" t="str">
        <f>IF(E1570="","",SUMIF(进货明细!$A$3:$A$5000,A1570,进货明细!$H$3:$H$5000))</f>
        <v/>
      </c>
      <c r="H1570" s="112" t="str">
        <f>IF(A1570="","",SUMIF(销售记录!$A$3:$A$5000,A1570,销售记录!$F$3:$F$5000))</f>
        <v/>
      </c>
      <c r="I1570" s="114" t="str">
        <f>IF(H1570="","",SUMIF(销售记录!$A$3:$A$5000,A1570,销售记录!$H$3:$H$5000))</f>
        <v/>
      </c>
      <c r="J1570" s="119" t="str">
        <f t="shared" si="73"/>
        <v/>
      </c>
      <c r="K1570" s="114" t="str">
        <f t="shared" si="74"/>
        <v/>
      </c>
      <c r="L1570" s="96"/>
    </row>
    <row r="1571" customHeight="1" spans="1:12">
      <c r="A1571" s="110" t="str">
        <f t="array" ref="A1571">销售记录!O1570:R1576</f>
        <v/>
      </c>
      <c r="B1571" s="110" t="str">
        <f t="array" ref="B1571">销售记录!P1570:S1576</f>
        <v/>
      </c>
      <c r="C1571" s="111" t="str">
        <f t="array" ref="C1571">销售记录!Q1570:T1576</f>
        <v/>
      </c>
      <c r="D1571" s="110" t="str">
        <f t="array" ref="D1571">销售记录!R1570:U1576</f>
        <v/>
      </c>
      <c r="E1571" s="112" t="str">
        <f>IF(A1571="","",SUMIF(进货明细!$A$3:$A$5000,A1571,进货明细!$F$3:$F$5000))</f>
        <v/>
      </c>
      <c r="F1571" s="113" t="str">
        <f t="shared" si="72"/>
        <v/>
      </c>
      <c r="G1571" s="114" t="str">
        <f>IF(E1571="","",SUMIF(进货明细!$A$3:$A$5000,A1571,进货明细!$H$3:$H$5000))</f>
        <v/>
      </c>
      <c r="H1571" s="112" t="str">
        <f>IF(A1571="","",SUMIF(销售记录!$A$3:$A$5000,A1571,销售记录!$F$3:$F$5000))</f>
        <v/>
      </c>
      <c r="I1571" s="114" t="str">
        <f>IF(H1571="","",SUMIF(销售记录!$A$3:$A$5000,A1571,销售记录!$H$3:$H$5000))</f>
        <v/>
      </c>
      <c r="J1571" s="119" t="str">
        <f t="shared" si="73"/>
        <v/>
      </c>
      <c r="K1571" s="114" t="str">
        <f t="shared" si="74"/>
        <v/>
      </c>
      <c r="L1571" s="96"/>
    </row>
    <row r="1572" customHeight="1" spans="1:12">
      <c r="A1572" s="110" t="str">
        <f t="array" ref="A1572">销售记录!O1571:R1577</f>
        <v/>
      </c>
      <c r="B1572" s="110" t="str">
        <f t="array" ref="B1572">销售记录!P1571:S1577</f>
        <v/>
      </c>
      <c r="C1572" s="111" t="str">
        <f t="array" ref="C1572">销售记录!Q1571:T1577</f>
        <v/>
      </c>
      <c r="D1572" s="110" t="str">
        <f t="array" ref="D1572">销售记录!R1571:U1577</f>
        <v/>
      </c>
      <c r="E1572" s="112" t="str">
        <f>IF(A1572="","",SUMIF(进货明细!$A$3:$A$5000,A1572,进货明细!$F$3:$F$5000))</f>
        <v/>
      </c>
      <c r="F1572" s="113" t="str">
        <f t="shared" si="72"/>
        <v/>
      </c>
      <c r="G1572" s="114" t="str">
        <f>IF(E1572="","",SUMIF(进货明细!$A$3:$A$5000,A1572,进货明细!$H$3:$H$5000))</f>
        <v/>
      </c>
      <c r="H1572" s="112" t="str">
        <f>IF(A1572="","",SUMIF(销售记录!$A$3:$A$5000,A1572,销售记录!$F$3:$F$5000))</f>
        <v/>
      </c>
      <c r="I1572" s="114" t="str">
        <f>IF(H1572="","",SUMIF(销售记录!$A$3:$A$5000,A1572,销售记录!$H$3:$H$5000))</f>
        <v/>
      </c>
      <c r="J1572" s="119" t="str">
        <f t="shared" si="73"/>
        <v/>
      </c>
      <c r="K1572" s="114" t="str">
        <f t="shared" si="74"/>
        <v/>
      </c>
      <c r="L1572" s="96"/>
    </row>
    <row r="1573" customHeight="1" spans="1:12">
      <c r="A1573" s="110" t="str">
        <f t="array" ref="A1573">销售记录!O1572:R1578</f>
        <v/>
      </c>
      <c r="B1573" s="110" t="str">
        <f t="array" ref="B1573">销售记录!P1572:S1578</f>
        <v/>
      </c>
      <c r="C1573" s="111" t="str">
        <f t="array" ref="C1573">销售记录!Q1572:T1578</f>
        <v/>
      </c>
      <c r="D1573" s="110" t="str">
        <f t="array" ref="D1573">销售记录!R1572:U1578</f>
        <v/>
      </c>
      <c r="E1573" s="112" t="str">
        <f>IF(A1573="","",SUMIF(进货明细!$A$3:$A$5000,A1573,进货明细!$F$3:$F$5000))</f>
        <v/>
      </c>
      <c r="F1573" s="113" t="str">
        <f t="shared" si="72"/>
        <v/>
      </c>
      <c r="G1573" s="114" t="str">
        <f>IF(E1573="","",SUMIF(进货明细!$A$3:$A$5000,A1573,进货明细!$H$3:$H$5000))</f>
        <v/>
      </c>
      <c r="H1573" s="112" t="str">
        <f>IF(A1573="","",SUMIF(销售记录!$A$3:$A$5000,A1573,销售记录!$F$3:$F$5000))</f>
        <v/>
      </c>
      <c r="I1573" s="114" t="str">
        <f>IF(H1573="","",SUMIF(销售记录!$A$3:$A$5000,A1573,销售记录!$H$3:$H$5000))</f>
        <v/>
      </c>
      <c r="J1573" s="119" t="str">
        <f t="shared" si="73"/>
        <v/>
      </c>
      <c r="K1573" s="114" t="str">
        <f t="shared" si="74"/>
        <v/>
      </c>
      <c r="L1573" s="96"/>
    </row>
    <row r="1574" customHeight="1" spans="1:12">
      <c r="A1574" s="110" t="str">
        <f t="array" ref="A1574">销售记录!O1573:R1579</f>
        <v/>
      </c>
      <c r="B1574" s="110" t="str">
        <f t="array" ref="B1574">销售记录!P1573:S1579</f>
        <v/>
      </c>
      <c r="C1574" s="111" t="str">
        <f t="array" ref="C1574">销售记录!Q1573:T1579</f>
        <v/>
      </c>
      <c r="D1574" s="110" t="str">
        <f t="array" ref="D1574">销售记录!R1573:U1579</f>
        <v/>
      </c>
      <c r="E1574" s="112" t="str">
        <f>IF(A1574="","",SUMIF(进货明细!$A$3:$A$5000,A1574,进货明细!$F$3:$F$5000))</f>
        <v/>
      </c>
      <c r="F1574" s="113" t="str">
        <f t="shared" si="72"/>
        <v/>
      </c>
      <c r="G1574" s="114" t="str">
        <f>IF(E1574="","",SUMIF(进货明细!$A$3:$A$5000,A1574,进货明细!$H$3:$H$5000))</f>
        <v/>
      </c>
      <c r="H1574" s="112" t="str">
        <f>IF(A1574="","",SUMIF(销售记录!$A$3:$A$5000,A1574,销售记录!$F$3:$F$5000))</f>
        <v/>
      </c>
      <c r="I1574" s="114" t="str">
        <f>IF(H1574="","",SUMIF(销售记录!$A$3:$A$5000,A1574,销售记录!$H$3:$H$5000))</f>
        <v/>
      </c>
      <c r="J1574" s="119" t="str">
        <f t="shared" si="73"/>
        <v/>
      </c>
      <c r="K1574" s="114" t="str">
        <f t="shared" si="74"/>
        <v/>
      </c>
      <c r="L1574" s="96"/>
    </row>
    <row r="1575" customHeight="1" spans="1:12">
      <c r="A1575" s="110" t="str">
        <f t="array" ref="A1575">销售记录!O1574:R1580</f>
        <v/>
      </c>
      <c r="B1575" s="110" t="str">
        <f t="array" ref="B1575">销售记录!P1574:S1580</f>
        <v/>
      </c>
      <c r="C1575" s="111" t="str">
        <f t="array" ref="C1575">销售记录!Q1574:T1580</f>
        <v/>
      </c>
      <c r="D1575" s="110" t="str">
        <f t="array" ref="D1575">销售记录!R1574:U1580</f>
        <v/>
      </c>
      <c r="E1575" s="112" t="str">
        <f>IF(A1575="","",SUMIF(进货明细!$A$3:$A$5000,A1575,进货明细!$F$3:$F$5000))</f>
        <v/>
      </c>
      <c r="F1575" s="113" t="str">
        <f t="shared" si="72"/>
        <v/>
      </c>
      <c r="G1575" s="114" t="str">
        <f>IF(E1575="","",SUMIF(进货明细!$A$3:$A$5000,A1575,进货明细!$H$3:$H$5000))</f>
        <v/>
      </c>
      <c r="H1575" s="112" t="str">
        <f>IF(A1575="","",SUMIF(销售记录!$A$3:$A$5000,A1575,销售记录!$F$3:$F$5000))</f>
        <v/>
      </c>
      <c r="I1575" s="114" t="str">
        <f>IF(H1575="","",SUMIF(销售记录!$A$3:$A$5000,A1575,销售记录!$H$3:$H$5000))</f>
        <v/>
      </c>
      <c r="J1575" s="119" t="str">
        <f t="shared" si="73"/>
        <v/>
      </c>
      <c r="K1575" s="114" t="str">
        <f t="shared" si="74"/>
        <v/>
      </c>
      <c r="L1575" s="96"/>
    </row>
    <row r="1576" customHeight="1" spans="1:12">
      <c r="A1576" s="110" t="str">
        <f t="array" ref="A1576">销售记录!O1575:R1581</f>
        <v/>
      </c>
      <c r="B1576" s="110" t="str">
        <f t="array" ref="B1576">销售记录!P1575:S1581</f>
        <v/>
      </c>
      <c r="C1576" s="111" t="str">
        <f t="array" ref="C1576">销售记录!Q1575:T1581</f>
        <v/>
      </c>
      <c r="D1576" s="110" t="str">
        <f t="array" ref="D1576">销售记录!R1575:U1581</f>
        <v/>
      </c>
      <c r="E1576" s="112" t="str">
        <f>IF(A1576="","",SUMIF(进货明细!$A$3:$A$5000,A1576,进货明细!$F$3:$F$5000))</f>
        <v/>
      </c>
      <c r="F1576" s="113" t="str">
        <f t="shared" si="72"/>
        <v/>
      </c>
      <c r="G1576" s="114" t="str">
        <f>IF(E1576="","",SUMIF(进货明细!$A$3:$A$5000,A1576,进货明细!$H$3:$H$5000))</f>
        <v/>
      </c>
      <c r="H1576" s="112" t="str">
        <f>IF(A1576="","",SUMIF(销售记录!$A$3:$A$5000,A1576,销售记录!$F$3:$F$5000))</f>
        <v/>
      </c>
      <c r="I1576" s="114" t="str">
        <f>IF(H1576="","",SUMIF(销售记录!$A$3:$A$5000,A1576,销售记录!$H$3:$H$5000))</f>
        <v/>
      </c>
      <c r="J1576" s="119" t="str">
        <f t="shared" si="73"/>
        <v/>
      </c>
      <c r="K1576" s="114" t="str">
        <f t="shared" si="74"/>
        <v/>
      </c>
      <c r="L1576" s="96"/>
    </row>
    <row r="1577" customHeight="1" spans="1:12">
      <c r="A1577" s="110" t="str">
        <f t="array" ref="A1577">销售记录!O1576:R1582</f>
        <v/>
      </c>
      <c r="B1577" s="110" t="str">
        <f t="array" ref="B1577">销售记录!P1576:S1582</f>
        <v/>
      </c>
      <c r="C1577" s="111" t="str">
        <f t="array" ref="C1577">销售记录!Q1576:T1582</f>
        <v/>
      </c>
      <c r="D1577" s="110" t="str">
        <f t="array" ref="D1577">销售记录!R1576:U1582</f>
        <v/>
      </c>
      <c r="E1577" s="112" t="str">
        <f>IF(A1577="","",SUMIF(进货明细!$A$3:$A$5000,A1577,进货明细!$F$3:$F$5000))</f>
        <v/>
      </c>
      <c r="F1577" s="113" t="str">
        <f t="shared" si="72"/>
        <v/>
      </c>
      <c r="G1577" s="114" t="str">
        <f>IF(E1577="","",SUMIF(进货明细!$A$3:$A$5000,A1577,进货明细!$H$3:$H$5000))</f>
        <v/>
      </c>
      <c r="H1577" s="112" t="str">
        <f>IF(A1577="","",SUMIF(销售记录!$A$3:$A$5000,A1577,销售记录!$F$3:$F$5000))</f>
        <v/>
      </c>
      <c r="I1577" s="114" t="str">
        <f>IF(H1577="","",SUMIF(销售记录!$A$3:$A$5000,A1577,销售记录!$H$3:$H$5000))</f>
        <v/>
      </c>
      <c r="J1577" s="119" t="str">
        <f t="shared" si="73"/>
        <v/>
      </c>
      <c r="K1577" s="114" t="str">
        <f t="shared" si="74"/>
        <v/>
      </c>
      <c r="L1577" s="96"/>
    </row>
    <row r="1578" customHeight="1" spans="1:12">
      <c r="A1578" s="110" t="str">
        <f t="array" ref="A1578">销售记录!O1577:R1583</f>
        <v/>
      </c>
      <c r="B1578" s="110" t="str">
        <f t="array" ref="B1578">销售记录!P1577:S1583</f>
        <v/>
      </c>
      <c r="C1578" s="111" t="str">
        <f t="array" ref="C1578">销售记录!Q1577:T1583</f>
        <v/>
      </c>
      <c r="D1578" s="110" t="str">
        <f t="array" ref="D1578">销售记录!R1577:U1583</f>
        <v/>
      </c>
      <c r="E1578" s="112" t="str">
        <f>IF(A1578="","",SUMIF(进货明细!$A$3:$A$5000,A1578,进货明细!$F$3:$F$5000))</f>
        <v/>
      </c>
      <c r="F1578" s="113" t="str">
        <f t="shared" si="72"/>
        <v/>
      </c>
      <c r="G1578" s="114" t="str">
        <f>IF(E1578="","",SUMIF(进货明细!$A$3:$A$5000,A1578,进货明细!$H$3:$H$5000))</f>
        <v/>
      </c>
      <c r="H1578" s="112" t="str">
        <f>IF(A1578="","",SUMIF(销售记录!$A$3:$A$5000,A1578,销售记录!$F$3:$F$5000))</f>
        <v/>
      </c>
      <c r="I1578" s="114" t="str">
        <f>IF(H1578="","",SUMIF(销售记录!$A$3:$A$5000,A1578,销售记录!$H$3:$H$5000))</f>
        <v/>
      </c>
      <c r="J1578" s="119" t="str">
        <f t="shared" si="73"/>
        <v/>
      </c>
      <c r="K1578" s="114" t="str">
        <f t="shared" si="74"/>
        <v/>
      </c>
      <c r="L1578" s="96"/>
    </row>
    <row r="1579" customHeight="1" spans="1:12">
      <c r="A1579" s="110" t="str">
        <f t="array" ref="A1579">销售记录!O1578:R1584</f>
        <v/>
      </c>
      <c r="B1579" s="110" t="str">
        <f t="array" ref="B1579">销售记录!P1578:S1584</f>
        <v/>
      </c>
      <c r="C1579" s="111" t="str">
        <f t="array" ref="C1579">销售记录!Q1578:T1584</f>
        <v/>
      </c>
      <c r="D1579" s="110" t="str">
        <f t="array" ref="D1579">销售记录!R1578:U1584</f>
        <v/>
      </c>
      <c r="E1579" s="112" t="str">
        <f>IF(A1579="","",SUMIF(进货明细!$A$3:$A$5000,A1579,进货明细!$F$3:$F$5000))</f>
        <v/>
      </c>
      <c r="F1579" s="113" t="str">
        <f t="shared" si="72"/>
        <v/>
      </c>
      <c r="G1579" s="114" t="str">
        <f>IF(E1579="","",SUMIF(进货明细!$A$3:$A$5000,A1579,进货明细!$H$3:$H$5000))</f>
        <v/>
      </c>
      <c r="H1579" s="112" t="str">
        <f>IF(A1579="","",SUMIF(销售记录!$A$3:$A$5000,A1579,销售记录!$F$3:$F$5000))</f>
        <v/>
      </c>
      <c r="I1579" s="114" t="str">
        <f>IF(H1579="","",SUMIF(销售记录!$A$3:$A$5000,A1579,销售记录!$H$3:$H$5000))</f>
        <v/>
      </c>
      <c r="J1579" s="119" t="str">
        <f t="shared" si="73"/>
        <v/>
      </c>
      <c r="K1579" s="114" t="str">
        <f t="shared" si="74"/>
        <v/>
      </c>
      <c r="L1579" s="96"/>
    </row>
    <row r="1580" customHeight="1" spans="1:12">
      <c r="A1580" s="110" t="str">
        <f t="array" ref="A1580">销售记录!O1579:R1585</f>
        <v/>
      </c>
      <c r="B1580" s="110" t="str">
        <f t="array" ref="B1580">销售记录!P1579:S1585</f>
        <v/>
      </c>
      <c r="C1580" s="111" t="str">
        <f t="array" ref="C1580">销售记录!Q1579:T1585</f>
        <v/>
      </c>
      <c r="D1580" s="110" t="str">
        <f t="array" ref="D1580">销售记录!R1579:U1585</f>
        <v/>
      </c>
      <c r="E1580" s="112" t="str">
        <f>IF(A1580="","",SUMIF(进货明细!$A$3:$A$5000,A1580,进货明细!$F$3:$F$5000))</f>
        <v/>
      </c>
      <c r="F1580" s="113" t="str">
        <f t="shared" si="72"/>
        <v/>
      </c>
      <c r="G1580" s="114" t="str">
        <f>IF(E1580="","",SUMIF(进货明细!$A$3:$A$5000,A1580,进货明细!$H$3:$H$5000))</f>
        <v/>
      </c>
      <c r="H1580" s="112" t="str">
        <f>IF(A1580="","",SUMIF(销售记录!$A$3:$A$5000,A1580,销售记录!$F$3:$F$5000))</f>
        <v/>
      </c>
      <c r="I1580" s="114" t="str">
        <f>IF(H1580="","",SUMIF(销售记录!$A$3:$A$5000,A1580,销售记录!$H$3:$H$5000))</f>
        <v/>
      </c>
      <c r="J1580" s="119" t="str">
        <f t="shared" si="73"/>
        <v/>
      </c>
      <c r="K1580" s="114" t="str">
        <f t="shared" si="74"/>
        <v/>
      </c>
      <c r="L1580" s="96"/>
    </row>
    <row r="1581" customHeight="1" spans="1:12">
      <c r="A1581" s="110" t="str">
        <f t="array" ref="A1581">销售记录!O1580:R1586</f>
        <v/>
      </c>
      <c r="B1581" s="110" t="str">
        <f t="array" ref="B1581">销售记录!P1580:S1586</f>
        <v/>
      </c>
      <c r="C1581" s="111" t="str">
        <f t="array" ref="C1581">销售记录!Q1580:T1586</f>
        <v/>
      </c>
      <c r="D1581" s="110" t="str">
        <f t="array" ref="D1581">销售记录!R1580:U1586</f>
        <v/>
      </c>
      <c r="E1581" s="112" t="str">
        <f>IF(A1581="","",SUMIF(进货明细!$A$3:$A$5000,A1581,进货明细!$F$3:$F$5000))</f>
        <v/>
      </c>
      <c r="F1581" s="113" t="str">
        <f t="shared" si="72"/>
        <v/>
      </c>
      <c r="G1581" s="114" t="str">
        <f>IF(E1581="","",SUMIF(进货明细!$A$3:$A$5000,A1581,进货明细!$H$3:$H$5000))</f>
        <v/>
      </c>
      <c r="H1581" s="112" t="str">
        <f>IF(A1581="","",SUMIF(销售记录!$A$3:$A$5000,A1581,销售记录!$F$3:$F$5000))</f>
        <v/>
      </c>
      <c r="I1581" s="114" t="str">
        <f>IF(H1581="","",SUMIF(销售记录!$A$3:$A$5000,A1581,销售记录!$H$3:$H$5000))</f>
        <v/>
      </c>
      <c r="J1581" s="119" t="str">
        <f t="shared" si="73"/>
        <v/>
      </c>
      <c r="K1581" s="114" t="str">
        <f t="shared" si="74"/>
        <v/>
      </c>
      <c r="L1581" s="96"/>
    </row>
    <row r="1582" customHeight="1" spans="1:12">
      <c r="A1582" s="110" t="str">
        <f t="array" ref="A1582">销售记录!O1581:R1587</f>
        <v/>
      </c>
      <c r="B1582" s="110" t="str">
        <f t="array" ref="B1582">销售记录!P1581:S1587</f>
        <v/>
      </c>
      <c r="C1582" s="111" t="str">
        <f t="array" ref="C1582">销售记录!Q1581:T1587</f>
        <v/>
      </c>
      <c r="D1582" s="110" t="str">
        <f t="array" ref="D1582">销售记录!R1581:U1587</f>
        <v/>
      </c>
      <c r="E1582" s="112" t="str">
        <f>IF(A1582="","",SUMIF(进货明细!$A$3:$A$5000,A1582,进货明细!$F$3:$F$5000))</f>
        <v/>
      </c>
      <c r="F1582" s="113" t="str">
        <f t="shared" si="72"/>
        <v/>
      </c>
      <c r="G1582" s="114" t="str">
        <f>IF(E1582="","",SUMIF(进货明细!$A$3:$A$5000,A1582,进货明细!$H$3:$H$5000))</f>
        <v/>
      </c>
      <c r="H1582" s="112" t="str">
        <f>IF(A1582="","",SUMIF(销售记录!$A$3:$A$5000,A1582,销售记录!$F$3:$F$5000))</f>
        <v/>
      </c>
      <c r="I1582" s="114" t="str">
        <f>IF(H1582="","",SUMIF(销售记录!$A$3:$A$5000,A1582,销售记录!$H$3:$H$5000))</f>
        <v/>
      </c>
      <c r="J1582" s="119" t="str">
        <f t="shared" si="73"/>
        <v/>
      </c>
      <c r="K1582" s="114" t="str">
        <f t="shared" si="74"/>
        <v/>
      </c>
      <c r="L1582" s="96"/>
    </row>
    <row r="1583" customHeight="1" spans="1:12">
      <c r="A1583" s="110" t="str">
        <f t="array" ref="A1583">销售记录!O1582:R1588</f>
        <v/>
      </c>
      <c r="B1583" s="110" t="str">
        <f t="array" ref="B1583">销售记录!P1582:S1588</f>
        <v/>
      </c>
      <c r="C1583" s="111" t="str">
        <f t="array" ref="C1583">销售记录!Q1582:T1588</f>
        <v/>
      </c>
      <c r="D1583" s="110" t="str">
        <f t="array" ref="D1583">销售记录!R1582:U1588</f>
        <v/>
      </c>
      <c r="E1583" s="112" t="str">
        <f>IF(A1583="","",SUMIF(进货明细!$A$3:$A$5000,A1583,进货明细!$F$3:$F$5000))</f>
        <v/>
      </c>
      <c r="F1583" s="113" t="str">
        <f t="shared" si="72"/>
        <v/>
      </c>
      <c r="G1583" s="114" t="str">
        <f>IF(E1583="","",SUMIF(进货明细!$A$3:$A$5000,A1583,进货明细!$H$3:$H$5000))</f>
        <v/>
      </c>
      <c r="H1583" s="112" t="str">
        <f>IF(A1583="","",SUMIF(销售记录!$A$3:$A$5000,A1583,销售记录!$F$3:$F$5000))</f>
        <v/>
      </c>
      <c r="I1583" s="114" t="str">
        <f>IF(H1583="","",SUMIF(销售记录!$A$3:$A$5000,A1583,销售记录!$H$3:$H$5000))</f>
        <v/>
      </c>
      <c r="J1583" s="119" t="str">
        <f t="shared" si="73"/>
        <v/>
      </c>
      <c r="K1583" s="114" t="str">
        <f t="shared" si="74"/>
        <v/>
      </c>
      <c r="L1583" s="96"/>
    </row>
    <row r="1584" customHeight="1" spans="1:12">
      <c r="A1584" s="110" t="str">
        <f t="array" ref="A1584">销售记录!O1583:R1589</f>
        <v/>
      </c>
      <c r="B1584" s="110" t="str">
        <f t="array" ref="B1584">销售记录!P1583:S1589</f>
        <v/>
      </c>
      <c r="C1584" s="111" t="str">
        <f t="array" ref="C1584">销售记录!Q1583:T1589</f>
        <v/>
      </c>
      <c r="D1584" s="110" t="str">
        <f t="array" ref="D1584">销售记录!R1583:U1589</f>
        <v/>
      </c>
      <c r="E1584" s="112" t="str">
        <f>IF(A1584="","",SUMIF(进货明细!$A$3:$A$5000,A1584,进货明细!$F$3:$F$5000))</f>
        <v/>
      </c>
      <c r="F1584" s="113" t="str">
        <f t="shared" si="72"/>
        <v/>
      </c>
      <c r="G1584" s="114" t="str">
        <f>IF(E1584="","",SUMIF(进货明细!$A$3:$A$5000,A1584,进货明细!$H$3:$H$5000))</f>
        <v/>
      </c>
      <c r="H1584" s="112" t="str">
        <f>IF(A1584="","",SUMIF(销售记录!$A$3:$A$5000,A1584,销售记录!$F$3:$F$5000))</f>
        <v/>
      </c>
      <c r="I1584" s="114" t="str">
        <f>IF(H1584="","",SUMIF(销售记录!$A$3:$A$5000,A1584,销售记录!$H$3:$H$5000))</f>
        <v/>
      </c>
      <c r="J1584" s="119" t="str">
        <f t="shared" si="73"/>
        <v/>
      </c>
      <c r="K1584" s="114" t="str">
        <f t="shared" si="74"/>
        <v/>
      </c>
      <c r="L1584" s="96"/>
    </row>
    <row r="1585" customHeight="1" spans="1:12">
      <c r="A1585" s="110" t="str">
        <f t="array" ref="A1585">销售记录!O1584:R1590</f>
        <v/>
      </c>
      <c r="B1585" s="110" t="str">
        <f t="array" ref="B1585">销售记录!P1584:S1590</f>
        <v/>
      </c>
      <c r="C1585" s="111" t="str">
        <f t="array" ref="C1585">销售记录!Q1584:T1590</f>
        <v/>
      </c>
      <c r="D1585" s="110" t="str">
        <f t="array" ref="D1585">销售记录!R1584:U1590</f>
        <v/>
      </c>
      <c r="E1585" s="112" t="str">
        <f>IF(A1585="","",SUMIF(进货明细!$A$3:$A$5000,A1585,进货明细!$F$3:$F$5000))</f>
        <v/>
      </c>
      <c r="F1585" s="113" t="str">
        <f t="shared" si="72"/>
        <v/>
      </c>
      <c r="G1585" s="114" t="str">
        <f>IF(E1585="","",SUMIF(进货明细!$A$3:$A$5000,A1585,进货明细!$H$3:$H$5000))</f>
        <v/>
      </c>
      <c r="H1585" s="112" t="str">
        <f>IF(A1585="","",SUMIF(销售记录!$A$3:$A$5000,A1585,销售记录!$F$3:$F$5000))</f>
        <v/>
      </c>
      <c r="I1585" s="114" t="str">
        <f>IF(H1585="","",SUMIF(销售记录!$A$3:$A$5000,A1585,销售记录!$H$3:$H$5000))</f>
        <v/>
      </c>
      <c r="J1585" s="119" t="str">
        <f t="shared" si="73"/>
        <v/>
      </c>
      <c r="K1585" s="114" t="str">
        <f t="shared" si="74"/>
        <v/>
      </c>
      <c r="L1585" s="96"/>
    </row>
    <row r="1586" customHeight="1" spans="1:12">
      <c r="A1586" s="110" t="str">
        <f t="array" ref="A1586">销售记录!O1585:R1591</f>
        <v/>
      </c>
      <c r="B1586" s="110" t="str">
        <f t="array" ref="B1586">销售记录!P1585:S1591</f>
        <v/>
      </c>
      <c r="C1586" s="111" t="str">
        <f t="array" ref="C1586">销售记录!Q1585:T1591</f>
        <v/>
      </c>
      <c r="D1586" s="110" t="str">
        <f t="array" ref="D1586">销售记录!R1585:U1591</f>
        <v/>
      </c>
      <c r="E1586" s="112" t="str">
        <f>IF(A1586="","",SUMIF(进货明细!$A$3:$A$5000,A1586,进货明细!$F$3:$F$5000))</f>
        <v/>
      </c>
      <c r="F1586" s="113" t="str">
        <f t="shared" si="72"/>
        <v/>
      </c>
      <c r="G1586" s="114" t="str">
        <f>IF(E1586="","",SUMIF(进货明细!$A$3:$A$5000,A1586,进货明细!$H$3:$H$5000))</f>
        <v/>
      </c>
      <c r="H1586" s="112" t="str">
        <f>IF(A1586="","",SUMIF(销售记录!$A$3:$A$5000,A1586,销售记录!$F$3:$F$5000))</f>
        <v/>
      </c>
      <c r="I1586" s="114" t="str">
        <f>IF(H1586="","",SUMIF(销售记录!$A$3:$A$5000,A1586,销售记录!$H$3:$H$5000))</f>
        <v/>
      </c>
      <c r="J1586" s="119" t="str">
        <f t="shared" si="73"/>
        <v/>
      </c>
      <c r="K1586" s="114" t="str">
        <f t="shared" si="74"/>
        <v/>
      </c>
      <c r="L1586" s="96"/>
    </row>
    <row r="1587" customHeight="1" spans="1:12">
      <c r="A1587" s="110" t="str">
        <f t="array" ref="A1587">销售记录!O1586:R1592</f>
        <v/>
      </c>
      <c r="B1587" s="110" t="str">
        <f t="array" ref="B1587">销售记录!P1586:S1592</f>
        <v/>
      </c>
      <c r="C1587" s="111" t="str">
        <f t="array" ref="C1587">销售记录!Q1586:T1592</f>
        <v/>
      </c>
      <c r="D1587" s="110" t="str">
        <f t="array" ref="D1587">销售记录!R1586:U1592</f>
        <v/>
      </c>
      <c r="E1587" s="112" t="str">
        <f>IF(A1587="","",SUMIF(进货明细!$A$3:$A$5000,A1587,进货明细!$F$3:$F$5000))</f>
        <v/>
      </c>
      <c r="F1587" s="113" t="str">
        <f t="shared" si="72"/>
        <v/>
      </c>
      <c r="G1587" s="114" t="str">
        <f>IF(E1587="","",SUMIF(进货明细!$A$3:$A$5000,A1587,进货明细!$H$3:$H$5000))</f>
        <v/>
      </c>
      <c r="H1587" s="112" t="str">
        <f>IF(A1587="","",SUMIF(销售记录!$A$3:$A$5000,A1587,销售记录!$F$3:$F$5000))</f>
        <v/>
      </c>
      <c r="I1587" s="114" t="str">
        <f>IF(H1587="","",SUMIF(销售记录!$A$3:$A$5000,A1587,销售记录!$H$3:$H$5000))</f>
        <v/>
      </c>
      <c r="J1587" s="119" t="str">
        <f t="shared" si="73"/>
        <v/>
      </c>
      <c r="K1587" s="114" t="str">
        <f t="shared" si="74"/>
        <v/>
      </c>
      <c r="L1587" s="96"/>
    </row>
    <row r="1588" customHeight="1" spans="1:12">
      <c r="A1588" s="110" t="str">
        <f t="array" ref="A1588">销售记录!O1587:R1593</f>
        <v/>
      </c>
      <c r="B1588" s="110" t="str">
        <f t="array" ref="B1588">销售记录!P1587:S1593</f>
        <v/>
      </c>
      <c r="C1588" s="111" t="str">
        <f t="array" ref="C1588">销售记录!Q1587:T1593</f>
        <v/>
      </c>
      <c r="D1588" s="110" t="str">
        <f t="array" ref="D1588">销售记录!R1587:U1593</f>
        <v/>
      </c>
      <c r="E1588" s="112" t="str">
        <f>IF(A1588="","",SUMIF(进货明细!$A$3:$A$5000,A1588,进货明细!$F$3:$F$5000))</f>
        <v/>
      </c>
      <c r="F1588" s="113" t="str">
        <f t="shared" si="72"/>
        <v/>
      </c>
      <c r="G1588" s="114" t="str">
        <f>IF(E1588="","",SUMIF(进货明细!$A$3:$A$5000,A1588,进货明细!$H$3:$H$5000))</f>
        <v/>
      </c>
      <c r="H1588" s="112" t="str">
        <f>IF(A1588="","",SUMIF(销售记录!$A$3:$A$5000,A1588,销售记录!$F$3:$F$5000))</f>
        <v/>
      </c>
      <c r="I1588" s="114" t="str">
        <f>IF(H1588="","",SUMIF(销售记录!$A$3:$A$5000,A1588,销售记录!$H$3:$H$5000))</f>
        <v/>
      </c>
      <c r="J1588" s="119" t="str">
        <f t="shared" si="73"/>
        <v/>
      </c>
      <c r="K1588" s="114" t="str">
        <f t="shared" si="74"/>
        <v/>
      </c>
      <c r="L1588" s="96"/>
    </row>
    <row r="1589" customHeight="1" spans="1:12">
      <c r="A1589" s="110" t="str">
        <f t="array" ref="A1589">销售记录!O1588:R1594</f>
        <v/>
      </c>
      <c r="B1589" s="110" t="str">
        <f t="array" ref="B1589">销售记录!P1588:S1594</f>
        <v/>
      </c>
      <c r="C1589" s="111" t="str">
        <f t="array" ref="C1589">销售记录!Q1588:T1594</f>
        <v/>
      </c>
      <c r="D1589" s="110" t="str">
        <f t="array" ref="D1589">销售记录!R1588:U1594</f>
        <v/>
      </c>
      <c r="E1589" s="112" t="str">
        <f>IF(A1589="","",SUMIF(进货明细!$A$3:$A$5000,A1589,进货明细!$F$3:$F$5000))</f>
        <v/>
      </c>
      <c r="F1589" s="113" t="str">
        <f t="shared" si="72"/>
        <v/>
      </c>
      <c r="G1589" s="114" t="str">
        <f>IF(E1589="","",SUMIF(进货明细!$A$3:$A$5000,A1589,进货明细!$H$3:$H$5000))</f>
        <v/>
      </c>
      <c r="H1589" s="112" t="str">
        <f>IF(A1589="","",SUMIF(销售记录!$A$3:$A$5000,A1589,销售记录!$F$3:$F$5000))</f>
        <v/>
      </c>
      <c r="I1589" s="114" t="str">
        <f>IF(H1589="","",SUMIF(销售记录!$A$3:$A$5000,A1589,销售记录!$H$3:$H$5000))</f>
        <v/>
      </c>
      <c r="J1589" s="119" t="str">
        <f t="shared" si="73"/>
        <v/>
      </c>
      <c r="K1589" s="114" t="str">
        <f t="shared" si="74"/>
        <v/>
      </c>
      <c r="L1589" s="96"/>
    </row>
    <row r="1590" customHeight="1" spans="1:12">
      <c r="A1590" s="110" t="str">
        <f t="array" ref="A1590">销售记录!O1589:R1595</f>
        <v/>
      </c>
      <c r="B1590" s="110" t="str">
        <f t="array" ref="B1590">销售记录!P1589:S1595</f>
        <v/>
      </c>
      <c r="C1590" s="111" t="str">
        <f t="array" ref="C1590">销售记录!Q1589:T1595</f>
        <v/>
      </c>
      <c r="D1590" s="110" t="str">
        <f t="array" ref="D1590">销售记录!R1589:U1595</f>
        <v/>
      </c>
      <c r="E1590" s="112" t="str">
        <f>IF(A1590="","",SUMIF(进货明细!$A$3:$A$5000,A1590,进货明细!$F$3:$F$5000))</f>
        <v/>
      </c>
      <c r="F1590" s="113" t="str">
        <f t="shared" si="72"/>
        <v/>
      </c>
      <c r="G1590" s="114" t="str">
        <f>IF(E1590="","",SUMIF(进货明细!$A$3:$A$5000,A1590,进货明细!$H$3:$H$5000))</f>
        <v/>
      </c>
      <c r="H1590" s="112" t="str">
        <f>IF(A1590="","",SUMIF(销售记录!$A$3:$A$5000,A1590,销售记录!$F$3:$F$5000))</f>
        <v/>
      </c>
      <c r="I1590" s="114" t="str">
        <f>IF(H1590="","",SUMIF(销售记录!$A$3:$A$5000,A1590,销售记录!$H$3:$H$5000))</f>
        <v/>
      </c>
      <c r="J1590" s="119" t="str">
        <f t="shared" si="73"/>
        <v/>
      </c>
      <c r="K1590" s="114" t="str">
        <f t="shared" si="74"/>
        <v/>
      </c>
      <c r="L1590" s="96"/>
    </row>
    <row r="1591" customHeight="1" spans="1:12">
      <c r="A1591" s="110" t="str">
        <f t="array" ref="A1591">销售记录!O1590:R1596</f>
        <v/>
      </c>
      <c r="B1591" s="110" t="str">
        <f t="array" ref="B1591">销售记录!P1590:S1596</f>
        <v/>
      </c>
      <c r="C1591" s="111" t="str">
        <f t="array" ref="C1591">销售记录!Q1590:T1596</f>
        <v/>
      </c>
      <c r="D1591" s="110" t="str">
        <f t="array" ref="D1591">销售记录!R1590:U1596</f>
        <v/>
      </c>
      <c r="E1591" s="112" t="str">
        <f>IF(A1591="","",SUMIF(进货明细!$A$3:$A$5000,A1591,进货明细!$F$3:$F$5000))</f>
        <v/>
      </c>
      <c r="F1591" s="113" t="str">
        <f t="shared" si="72"/>
        <v/>
      </c>
      <c r="G1591" s="114" t="str">
        <f>IF(E1591="","",SUMIF(进货明细!$A$3:$A$5000,A1591,进货明细!$H$3:$H$5000))</f>
        <v/>
      </c>
      <c r="H1591" s="112" t="str">
        <f>IF(A1591="","",SUMIF(销售记录!$A$3:$A$5000,A1591,销售记录!$F$3:$F$5000))</f>
        <v/>
      </c>
      <c r="I1591" s="114" t="str">
        <f>IF(H1591="","",SUMIF(销售记录!$A$3:$A$5000,A1591,销售记录!$H$3:$H$5000))</f>
        <v/>
      </c>
      <c r="J1591" s="119" t="str">
        <f t="shared" si="73"/>
        <v/>
      </c>
      <c r="K1591" s="114" t="str">
        <f t="shared" si="74"/>
        <v/>
      </c>
      <c r="L1591" s="96"/>
    </row>
    <row r="1592" customHeight="1" spans="1:12">
      <c r="A1592" s="110" t="str">
        <f t="array" ref="A1592">销售记录!O1591:R1597</f>
        <v/>
      </c>
      <c r="B1592" s="110" t="str">
        <f t="array" ref="B1592">销售记录!P1591:S1597</f>
        <v/>
      </c>
      <c r="C1592" s="111" t="str">
        <f t="array" ref="C1592">销售记录!Q1591:T1597</f>
        <v/>
      </c>
      <c r="D1592" s="110" t="str">
        <f t="array" ref="D1592">销售记录!R1591:U1597</f>
        <v/>
      </c>
      <c r="E1592" s="112" t="str">
        <f>IF(A1592="","",SUMIF(进货明细!$A$3:$A$5000,A1592,进货明细!$F$3:$F$5000))</f>
        <v/>
      </c>
      <c r="F1592" s="113" t="str">
        <f t="shared" si="72"/>
        <v/>
      </c>
      <c r="G1592" s="114" t="str">
        <f>IF(E1592="","",SUMIF(进货明细!$A$3:$A$5000,A1592,进货明细!$H$3:$H$5000))</f>
        <v/>
      </c>
      <c r="H1592" s="112" t="str">
        <f>IF(A1592="","",SUMIF(销售记录!$A$3:$A$5000,A1592,销售记录!$F$3:$F$5000))</f>
        <v/>
      </c>
      <c r="I1592" s="114" t="str">
        <f>IF(H1592="","",SUMIF(销售记录!$A$3:$A$5000,A1592,销售记录!$H$3:$H$5000))</f>
        <v/>
      </c>
      <c r="J1592" s="119" t="str">
        <f t="shared" si="73"/>
        <v/>
      </c>
      <c r="K1592" s="114" t="str">
        <f t="shared" si="74"/>
        <v/>
      </c>
      <c r="L1592" s="96"/>
    </row>
    <row r="1593" customHeight="1" spans="1:12">
      <c r="A1593" s="110" t="str">
        <f t="array" ref="A1593">销售记录!O1592:R1598</f>
        <v/>
      </c>
      <c r="B1593" s="110" t="str">
        <f t="array" ref="B1593">销售记录!P1592:S1598</f>
        <v/>
      </c>
      <c r="C1593" s="111" t="str">
        <f t="array" ref="C1593">销售记录!Q1592:T1598</f>
        <v/>
      </c>
      <c r="D1593" s="110" t="str">
        <f t="array" ref="D1593">销售记录!R1592:U1598</f>
        <v/>
      </c>
      <c r="E1593" s="112" t="str">
        <f>IF(A1593="","",SUMIF(进货明细!$A$3:$A$5000,A1593,进货明细!$F$3:$F$5000))</f>
        <v/>
      </c>
      <c r="F1593" s="113" t="str">
        <f t="shared" si="72"/>
        <v/>
      </c>
      <c r="G1593" s="114" t="str">
        <f>IF(E1593="","",SUMIF(进货明细!$A$3:$A$5000,A1593,进货明细!$H$3:$H$5000))</f>
        <v/>
      </c>
      <c r="H1593" s="112" t="str">
        <f>IF(A1593="","",SUMIF(销售记录!$A$3:$A$5000,A1593,销售记录!$F$3:$F$5000))</f>
        <v/>
      </c>
      <c r="I1593" s="114" t="str">
        <f>IF(H1593="","",SUMIF(销售记录!$A$3:$A$5000,A1593,销售记录!$H$3:$H$5000))</f>
        <v/>
      </c>
      <c r="J1593" s="119" t="str">
        <f t="shared" si="73"/>
        <v/>
      </c>
      <c r="K1593" s="114" t="str">
        <f t="shared" si="74"/>
        <v/>
      </c>
      <c r="L1593" s="96"/>
    </row>
    <row r="1594" customHeight="1" spans="1:12">
      <c r="A1594" s="110" t="str">
        <f t="array" ref="A1594">销售记录!O1593:R1599</f>
        <v/>
      </c>
      <c r="B1594" s="110" t="str">
        <f t="array" ref="B1594">销售记录!P1593:S1599</f>
        <v/>
      </c>
      <c r="C1594" s="111" t="str">
        <f t="array" ref="C1594">销售记录!Q1593:T1599</f>
        <v/>
      </c>
      <c r="D1594" s="110" t="str">
        <f t="array" ref="D1594">销售记录!R1593:U1599</f>
        <v/>
      </c>
      <c r="E1594" s="112" t="str">
        <f>IF(A1594="","",SUMIF(进货明细!$A$3:$A$5000,A1594,进货明细!$F$3:$F$5000))</f>
        <v/>
      </c>
      <c r="F1594" s="113" t="str">
        <f t="shared" si="72"/>
        <v/>
      </c>
      <c r="G1594" s="114" t="str">
        <f>IF(E1594="","",SUMIF(进货明细!$A$3:$A$5000,A1594,进货明细!$H$3:$H$5000))</f>
        <v/>
      </c>
      <c r="H1594" s="112" t="str">
        <f>IF(A1594="","",SUMIF(销售记录!$A$3:$A$5000,A1594,销售记录!$F$3:$F$5000))</f>
        <v/>
      </c>
      <c r="I1594" s="114" t="str">
        <f>IF(H1594="","",SUMIF(销售记录!$A$3:$A$5000,A1594,销售记录!$H$3:$H$5000))</f>
        <v/>
      </c>
      <c r="J1594" s="119" t="str">
        <f t="shared" si="73"/>
        <v/>
      </c>
      <c r="K1594" s="114" t="str">
        <f t="shared" si="74"/>
        <v/>
      </c>
      <c r="L1594" s="96"/>
    </row>
    <row r="1595" customHeight="1" spans="1:12">
      <c r="A1595" s="110" t="str">
        <f t="array" ref="A1595">销售记录!O1594:R1600</f>
        <v/>
      </c>
      <c r="B1595" s="110" t="str">
        <f t="array" ref="B1595">销售记录!P1594:S1600</f>
        <v/>
      </c>
      <c r="C1595" s="111" t="str">
        <f t="array" ref="C1595">销售记录!Q1594:T1600</f>
        <v/>
      </c>
      <c r="D1595" s="110" t="str">
        <f t="array" ref="D1595">销售记录!R1594:U1600</f>
        <v/>
      </c>
      <c r="E1595" s="112" t="str">
        <f>IF(A1595="","",SUMIF(进货明细!$A$3:$A$5000,A1595,进货明细!$F$3:$F$5000))</f>
        <v/>
      </c>
      <c r="F1595" s="113" t="str">
        <f t="shared" si="72"/>
        <v/>
      </c>
      <c r="G1595" s="114" t="str">
        <f>IF(E1595="","",SUMIF(进货明细!$A$3:$A$5000,A1595,进货明细!$H$3:$H$5000))</f>
        <v/>
      </c>
      <c r="H1595" s="112" t="str">
        <f>IF(A1595="","",SUMIF(销售记录!$A$3:$A$5000,A1595,销售记录!$F$3:$F$5000))</f>
        <v/>
      </c>
      <c r="I1595" s="114" t="str">
        <f>IF(H1595="","",SUMIF(销售记录!$A$3:$A$5000,A1595,销售记录!$H$3:$H$5000))</f>
        <v/>
      </c>
      <c r="J1595" s="119" t="str">
        <f t="shared" si="73"/>
        <v/>
      </c>
      <c r="K1595" s="114" t="str">
        <f t="shared" si="74"/>
        <v/>
      </c>
      <c r="L1595" s="96"/>
    </row>
    <row r="1596" customHeight="1" spans="1:12">
      <c r="A1596" s="110" t="str">
        <f t="array" ref="A1596">销售记录!O1595:R1601</f>
        <v/>
      </c>
      <c r="B1596" s="110" t="str">
        <f t="array" ref="B1596">销售记录!P1595:S1601</f>
        <v/>
      </c>
      <c r="C1596" s="111" t="str">
        <f t="array" ref="C1596">销售记录!Q1595:T1601</f>
        <v/>
      </c>
      <c r="D1596" s="110" t="str">
        <f t="array" ref="D1596">销售记录!R1595:U1601</f>
        <v/>
      </c>
      <c r="E1596" s="112" t="str">
        <f>IF(A1596="","",SUMIF(进货明细!$A$3:$A$5000,A1596,进货明细!$F$3:$F$5000))</f>
        <v/>
      </c>
      <c r="F1596" s="113" t="str">
        <f t="shared" si="72"/>
        <v/>
      </c>
      <c r="G1596" s="114" t="str">
        <f>IF(E1596="","",SUMIF(进货明细!$A$3:$A$5000,A1596,进货明细!$H$3:$H$5000))</f>
        <v/>
      </c>
      <c r="H1596" s="112" t="str">
        <f>IF(A1596="","",SUMIF(销售记录!$A$3:$A$5000,A1596,销售记录!$F$3:$F$5000))</f>
        <v/>
      </c>
      <c r="I1596" s="114" t="str">
        <f>IF(H1596="","",SUMIF(销售记录!$A$3:$A$5000,A1596,销售记录!$H$3:$H$5000))</f>
        <v/>
      </c>
      <c r="J1596" s="119" t="str">
        <f t="shared" si="73"/>
        <v/>
      </c>
      <c r="K1596" s="114" t="str">
        <f t="shared" si="74"/>
        <v/>
      </c>
      <c r="L1596" s="96"/>
    </row>
    <row r="1597" customHeight="1" spans="1:12">
      <c r="A1597" s="110" t="str">
        <f t="array" ref="A1597">销售记录!O1596:R1602</f>
        <v/>
      </c>
      <c r="B1597" s="110" t="str">
        <f t="array" ref="B1597">销售记录!P1596:S1602</f>
        <v/>
      </c>
      <c r="C1597" s="111" t="str">
        <f t="array" ref="C1597">销售记录!Q1596:T1602</f>
        <v/>
      </c>
      <c r="D1597" s="110" t="str">
        <f t="array" ref="D1597">销售记录!R1596:U1602</f>
        <v/>
      </c>
      <c r="E1597" s="112" t="str">
        <f>IF(A1597="","",SUMIF(进货明细!$A$3:$A$5000,A1597,进货明细!$F$3:$F$5000))</f>
        <v/>
      </c>
      <c r="F1597" s="113" t="str">
        <f t="shared" si="72"/>
        <v/>
      </c>
      <c r="G1597" s="114" t="str">
        <f>IF(E1597="","",SUMIF(进货明细!$A$3:$A$5000,A1597,进货明细!$H$3:$H$5000))</f>
        <v/>
      </c>
      <c r="H1597" s="112" t="str">
        <f>IF(A1597="","",SUMIF(销售记录!$A$3:$A$5000,A1597,销售记录!$F$3:$F$5000))</f>
        <v/>
      </c>
      <c r="I1597" s="114" t="str">
        <f>IF(H1597="","",SUMIF(销售记录!$A$3:$A$5000,A1597,销售记录!$H$3:$H$5000))</f>
        <v/>
      </c>
      <c r="J1597" s="119" t="str">
        <f t="shared" si="73"/>
        <v/>
      </c>
      <c r="K1597" s="114" t="str">
        <f t="shared" si="74"/>
        <v/>
      </c>
      <c r="L1597" s="96"/>
    </row>
    <row r="1598" customHeight="1" spans="1:12">
      <c r="A1598" s="110" t="str">
        <f t="array" ref="A1598">销售记录!O1597:R1603</f>
        <v/>
      </c>
      <c r="B1598" s="110" t="str">
        <f t="array" ref="B1598">销售记录!P1597:S1603</f>
        <v/>
      </c>
      <c r="C1598" s="111" t="str">
        <f t="array" ref="C1598">销售记录!Q1597:T1603</f>
        <v/>
      </c>
      <c r="D1598" s="110" t="str">
        <f t="array" ref="D1598">销售记录!R1597:U1603</f>
        <v/>
      </c>
      <c r="E1598" s="112" t="str">
        <f>IF(A1598="","",SUMIF(进货明细!$A$3:$A$5000,A1598,进货明细!$F$3:$F$5000))</f>
        <v/>
      </c>
      <c r="F1598" s="113" t="str">
        <f t="shared" si="72"/>
        <v/>
      </c>
      <c r="G1598" s="114" t="str">
        <f>IF(E1598="","",SUMIF(进货明细!$A$3:$A$5000,A1598,进货明细!$H$3:$H$5000))</f>
        <v/>
      </c>
      <c r="H1598" s="112" t="str">
        <f>IF(A1598="","",SUMIF(销售记录!$A$3:$A$5000,A1598,销售记录!$F$3:$F$5000))</f>
        <v/>
      </c>
      <c r="I1598" s="114" t="str">
        <f>IF(H1598="","",SUMIF(销售记录!$A$3:$A$5000,A1598,销售记录!$H$3:$H$5000))</f>
        <v/>
      </c>
      <c r="J1598" s="119" t="str">
        <f t="shared" si="73"/>
        <v/>
      </c>
      <c r="K1598" s="114" t="str">
        <f t="shared" si="74"/>
        <v/>
      </c>
      <c r="L1598" s="96"/>
    </row>
    <row r="1599" customHeight="1" spans="1:12">
      <c r="A1599" s="110" t="str">
        <f t="array" ref="A1599">销售记录!O1598:R1604</f>
        <v/>
      </c>
      <c r="B1599" s="110" t="str">
        <f t="array" ref="B1599">销售记录!P1598:S1604</f>
        <v/>
      </c>
      <c r="C1599" s="111" t="str">
        <f t="array" ref="C1599">销售记录!Q1598:T1604</f>
        <v/>
      </c>
      <c r="D1599" s="110" t="str">
        <f t="array" ref="D1599">销售记录!R1598:U1604</f>
        <v/>
      </c>
      <c r="E1599" s="112" t="str">
        <f>IF(A1599="","",SUMIF(进货明细!$A$3:$A$5000,A1599,进货明细!$F$3:$F$5000))</f>
        <v/>
      </c>
      <c r="F1599" s="113" t="str">
        <f t="shared" si="72"/>
        <v/>
      </c>
      <c r="G1599" s="114" t="str">
        <f>IF(E1599="","",SUMIF(进货明细!$A$3:$A$5000,A1599,进货明细!$H$3:$H$5000))</f>
        <v/>
      </c>
      <c r="H1599" s="112" t="str">
        <f>IF(A1599="","",SUMIF(销售记录!$A$3:$A$5000,A1599,销售记录!$F$3:$F$5000))</f>
        <v/>
      </c>
      <c r="I1599" s="114" t="str">
        <f>IF(H1599="","",SUMIF(销售记录!$A$3:$A$5000,A1599,销售记录!$H$3:$H$5000))</f>
        <v/>
      </c>
      <c r="J1599" s="119" t="str">
        <f t="shared" si="73"/>
        <v/>
      </c>
      <c r="K1599" s="114" t="str">
        <f t="shared" si="74"/>
        <v/>
      </c>
      <c r="L1599" s="96"/>
    </row>
    <row r="1600" customHeight="1" spans="1:12">
      <c r="A1600" s="110" t="str">
        <f t="array" ref="A1600">销售记录!O1599:R1605</f>
        <v/>
      </c>
      <c r="B1600" s="110" t="str">
        <f t="array" ref="B1600">销售记录!P1599:S1605</f>
        <v/>
      </c>
      <c r="C1600" s="111" t="str">
        <f t="array" ref="C1600">销售记录!Q1599:T1605</f>
        <v/>
      </c>
      <c r="D1600" s="110" t="str">
        <f t="array" ref="D1600">销售记录!R1599:U1605</f>
        <v/>
      </c>
      <c r="E1600" s="112" t="str">
        <f>IF(A1600="","",SUMIF(进货明细!$A$3:$A$5000,A1600,进货明细!$F$3:$F$5000))</f>
        <v/>
      </c>
      <c r="F1600" s="113" t="str">
        <f t="shared" si="72"/>
        <v/>
      </c>
      <c r="G1600" s="114" t="str">
        <f>IF(E1600="","",SUMIF(进货明细!$A$3:$A$5000,A1600,进货明细!$H$3:$H$5000))</f>
        <v/>
      </c>
      <c r="H1600" s="112" t="str">
        <f>IF(A1600="","",SUMIF(销售记录!$A$3:$A$5000,A1600,销售记录!$F$3:$F$5000))</f>
        <v/>
      </c>
      <c r="I1600" s="114" t="str">
        <f>IF(H1600="","",SUMIF(销售记录!$A$3:$A$5000,A1600,销售记录!$H$3:$H$5000))</f>
        <v/>
      </c>
      <c r="J1600" s="119" t="str">
        <f t="shared" si="73"/>
        <v/>
      </c>
      <c r="K1600" s="114" t="str">
        <f t="shared" si="74"/>
        <v/>
      </c>
      <c r="L1600" s="96"/>
    </row>
    <row r="1601" customHeight="1" spans="1:12">
      <c r="A1601" s="110" t="str">
        <f t="array" ref="A1601">销售记录!O1600:R1606</f>
        <v/>
      </c>
      <c r="B1601" s="110" t="str">
        <f t="array" ref="B1601">销售记录!P1600:S1606</f>
        <v/>
      </c>
      <c r="C1601" s="111" t="str">
        <f t="array" ref="C1601">销售记录!Q1600:T1606</f>
        <v/>
      </c>
      <c r="D1601" s="110" t="str">
        <f t="array" ref="D1601">销售记录!R1600:U1606</f>
        <v/>
      </c>
      <c r="E1601" s="112" t="str">
        <f>IF(A1601="","",SUMIF(进货明细!$A$3:$A$5000,A1601,进货明细!$F$3:$F$5000))</f>
        <v/>
      </c>
      <c r="F1601" s="113" t="str">
        <f t="shared" si="72"/>
        <v/>
      </c>
      <c r="G1601" s="114" t="str">
        <f>IF(E1601="","",SUMIF(进货明细!$A$3:$A$5000,A1601,进货明细!$H$3:$H$5000))</f>
        <v/>
      </c>
      <c r="H1601" s="112" t="str">
        <f>IF(A1601="","",SUMIF(销售记录!$A$3:$A$5000,A1601,销售记录!$F$3:$F$5000))</f>
        <v/>
      </c>
      <c r="I1601" s="114" t="str">
        <f>IF(H1601="","",SUMIF(销售记录!$A$3:$A$5000,A1601,销售记录!$H$3:$H$5000))</f>
        <v/>
      </c>
      <c r="J1601" s="119" t="str">
        <f t="shared" si="73"/>
        <v/>
      </c>
      <c r="K1601" s="114" t="str">
        <f t="shared" si="74"/>
        <v/>
      </c>
      <c r="L1601" s="96"/>
    </row>
    <row r="1602" customHeight="1" spans="1:12">
      <c r="A1602" s="110" t="str">
        <f t="array" ref="A1602">销售记录!O1601:R1607</f>
        <v/>
      </c>
      <c r="B1602" s="110" t="str">
        <f t="array" ref="B1602">销售记录!P1601:S1607</f>
        <v/>
      </c>
      <c r="C1602" s="111" t="str">
        <f t="array" ref="C1602">销售记录!Q1601:T1607</f>
        <v/>
      </c>
      <c r="D1602" s="110" t="str">
        <f t="array" ref="D1602">销售记录!R1601:U1607</f>
        <v/>
      </c>
      <c r="E1602" s="112" t="str">
        <f>IF(A1602="","",SUMIF(进货明细!$A$3:$A$5000,A1602,进货明细!$F$3:$F$5000))</f>
        <v/>
      </c>
      <c r="F1602" s="113" t="str">
        <f t="shared" si="72"/>
        <v/>
      </c>
      <c r="G1602" s="114" t="str">
        <f>IF(E1602="","",SUMIF(进货明细!$A$3:$A$5000,A1602,进货明细!$H$3:$H$5000))</f>
        <v/>
      </c>
      <c r="H1602" s="112" t="str">
        <f>IF(A1602="","",SUMIF(销售记录!$A$3:$A$5000,A1602,销售记录!$F$3:$F$5000))</f>
        <v/>
      </c>
      <c r="I1602" s="114" t="str">
        <f>IF(H1602="","",SUMIF(销售记录!$A$3:$A$5000,A1602,销售记录!$H$3:$H$5000))</f>
        <v/>
      </c>
      <c r="J1602" s="119" t="str">
        <f t="shared" si="73"/>
        <v/>
      </c>
      <c r="K1602" s="114" t="str">
        <f t="shared" si="74"/>
        <v/>
      </c>
      <c r="L1602" s="96"/>
    </row>
    <row r="1603" customHeight="1" spans="1:12">
      <c r="A1603" s="110" t="str">
        <f t="array" ref="A1603">销售记录!O1602:R1608</f>
        <v/>
      </c>
      <c r="B1603" s="110" t="str">
        <f t="array" ref="B1603">销售记录!P1602:S1608</f>
        <v/>
      </c>
      <c r="C1603" s="111" t="str">
        <f t="array" ref="C1603">销售记录!Q1602:T1608</f>
        <v/>
      </c>
      <c r="D1603" s="110" t="str">
        <f t="array" ref="D1603">销售记录!R1602:U1608</f>
        <v/>
      </c>
      <c r="E1603" s="112" t="str">
        <f>IF(A1603="","",SUMIF(进货明细!$A$3:$A$5000,A1603,进货明细!$F$3:$F$5000))</f>
        <v/>
      </c>
      <c r="F1603" s="113" t="str">
        <f t="shared" si="72"/>
        <v/>
      </c>
      <c r="G1603" s="114" t="str">
        <f>IF(E1603="","",SUMIF(进货明细!$A$3:$A$5000,A1603,进货明细!$H$3:$H$5000))</f>
        <v/>
      </c>
      <c r="H1603" s="112" t="str">
        <f>IF(A1603="","",SUMIF(销售记录!$A$3:$A$5000,A1603,销售记录!$F$3:$F$5000))</f>
        <v/>
      </c>
      <c r="I1603" s="114" t="str">
        <f>IF(H1603="","",SUMIF(销售记录!$A$3:$A$5000,A1603,销售记录!$H$3:$H$5000))</f>
        <v/>
      </c>
      <c r="J1603" s="119" t="str">
        <f t="shared" si="73"/>
        <v/>
      </c>
      <c r="K1603" s="114" t="str">
        <f t="shared" si="74"/>
        <v/>
      </c>
      <c r="L1603" s="96"/>
    </row>
    <row r="1604" customHeight="1" spans="1:12">
      <c r="A1604" s="110" t="str">
        <f t="array" ref="A1604">销售记录!O1603:R1609</f>
        <v/>
      </c>
      <c r="B1604" s="110" t="str">
        <f t="array" ref="B1604">销售记录!P1603:S1609</f>
        <v/>
      </c>
      <c r="C1604" s="111" t="str">
        <f t="array" ref="C1604">销售记录!Q1603:T1609</f>
        <v/>
      </c>
      <c r="D1604" s="110" t="str">
        <f t="array" ref="D1604">销售记录!R1603:U1609</f>
        <v/>
      </c>
      <c r="E1604" s="112" t="str">
        <f>IF(A1604="","",SUMIF(进货明细!$A$3:$A$5000,A1604,进货明细!$F$3:$F$5000))</f>
        <v/>
      </c>
      <c r="F1604" s="113" t="str">
        <f t="shared" si="72"/>
        <v/>
      </c>
      <c r="G1604" s="114" t="str">
        <f>IF(E1604="","",SUMIF(进货明细!$A$3:$A$5000,A1604,进货明细!$H$3:$H$5000))</f>
        <v/>
      </c>
      <c r="H1604" s="112" t="str">
        <f>IF(A1604="","",SUMIF(销售记录!$A$3:$A$5000,A1604,销售记录!$F$3:$F$5000))</f>
        <v/>
      </c>
      <c r="I1604" s="114" t="str">
        <f>IF(H1604="","",SUMIF(销售记录!$A$3:$A$5000,A1604,销售记录!$H$3:$H$5000))</f>
        <v/>
      </c>
      <c r="J1604" s="119" t="str">
        <f t="shared" si="73"/>
        <v/>
      </c>
      <c r="K1604" s="114" t="str">
        <f t="shared" si="74"/>
        <v/>
      </c>
      <c r="L1604" s="96"/>
    </row>
    <row r="1605" customHeight="1" spans="1:12">
      <c r="A1605" s="110" t="str">
        <f t="array" ref="A1605">销售记录!O1604:R1610</f>
        <v/>
      </c>
      <c r="B1605" s="110" t="str">
        <f t="array" ref="B1605">销售记录!P1604:S1610</f>
        <v/>
      </c>
      <c r="C1605" s="111" t="str">
        <f t="array" ref="C1605">销售记录!Q1604:T1610</f>
        <v/>
      </c>
      <c r="D1605" s="110" t="str">
        <f t="array" ref="D1605">销售记录!R1604:U1610</f>
        <v/>
      </c>
      <c r="E1605" s="112" t="str">
        <f>IF(A1605="","",SUMIF(进货明细!$A$3:$A$5000,A1605,进货明细!$F$3:$F$5000))</f>
        <v/>
      </c>
      <c r="F1605" s="113" t="str">
        <f t="shared" ref="F1605:F1668" si="75">IF(E1605="","",G1605/E1605)</f>
        <v/>
      </c>
      <c r="G1605" s="114" t="str">
        <f>IF(E1605="","",SUMIF(进货明细!$A$3:$A$5000,A1605,进货明细!$H$3:$H$5000))</f>
        <v/>
      </c>
      <c r="H1605" s="112" t="str">
        <f>IF(A1605="","",SUMIF(销售记录!$A$3:$A$5000,A1605,销售记录!$F$3:$F$5000))</f>
        <v/>
      </c>
      <c r="I1605" s="114" t="str">
        <f>IF(H1605="","",SUMIF(销售记录!$A$3:$A$5000,A1605,销售记录!$H$3:$H$5000))</f>
        <v/>
      </c>
      <c r="J1605" s="119" t="str">
        <f t="shared" ref="J1605:J1668" si="76">IF(E1605="","",E1605-H1605)</f>
        <v/>
      </c>
      <c r="K1605" s="114" t="str">
        <f t="shared" ref="K1605:K1668" si="77">IF(ISERROR(I1605-G1605*H1605/E1605),"",I1605-G1605*H1605/E1605)</f>
        <v/>
      </c>
      <c r="L1605" s="96"/>
    </row>
    <row r="1606" customHeight="1" spans="1:12">
      <c r="A1606" s="110" t="str">
        <f t="array" ref="A1606">销售记录!O1605:R1611</f>
        <v/>
      </c>
      <c r="B1606" s="110" t="str">
        <f t="array" ref="B1606">销售记录!P1605:S1611</f>
        <v/>
      </c>
      <c r="C1606" s="111" t="str">
        <f t="array" ref="C1606">销售记录!Q1605:T1611</f>
        <v/>
      </c>
      <c r="D1606" s="110" t="str">
        <f t="array" ref="D1606">销售记录!R1605:U1611</f>
        <v/>
      </c>
      <c r="E1606" s="112" t="str">
        <f>IF(A1606="","",SUMIF(进货明细!$A$3:$A$5000,A1606,进货明细!$F$3:$F$5000))</f>
        <v/>
      </c>
      <c r="F1606" s="113" t="str">
        <f t="shared" si="75"/>
        <v/>
      </c>
      <c r="G1606" s="114" t="str">
        <f>IF(E1606="","",SUMIF(进货明细!$A$3:$A$5000,A1606,进货明细!$H$3:$H$5000))</f>
        <v/>
      </c>
      <c r="H1606" s="112" t="str">
        <f>IF(A1606="","",SUMIF(销售记录!$A$3:$A$5000,A1606,销售记录!$F$3:$F$5000))</f>
        <v/>
      </c>
      <c r="I1606" s="114" t="str">
        <f>IF(H1606="","",SUMIF(销售记录!$A$3:$A$5000,A1606,销售记录!$H$3:$H$5000))</f>
        <v/>
      </c>
      <c r="J1606" s="119" t="str">
        <f t="shared" si="76"/>
        <v/>
      </c>
      <c r="K1606" s="114" t="str">
        <f t="shared" si="77"/>
        <v/>
      </c>
      <c r="L1606" s="96"/>
    </row>
    <row r="1607" customHeight="1" spans="1:12">
      <c r="A1607" s="110" t="str">
        <f t="array" ref="A1607">销售记录!O1606:R1612</f>
        <v/>
      </c>
      <c r="B1607" s="110" t="str">
        <f t="array" ref="B1607">销售记录!P1606:S1612</f>
        <v/>
      </c>
      <c r="C1607" s="111" t="str">
        <f t="array" ref="C1607">销售记录!Q1606:T1612</f>
        <v/>
      </c>
      <c r="D1607" s="110" t="str">
        <f t="array" ref="D1607">销售记录!R1606:U1612</f>
        <v/>
      </c>
      <c r="E1607" s="112" t="str">
        <f>IF(A1607="","",SUMIF(进货明细!$A$3:$A$5000,A1607,进货明细!$F$3:$F$5000))</f>
        <v/>
      </c>
      <c r="F1607" s="113" t="str">
        <f t="shared" si="75"/>
        <v/>
      </c>
      <c r="G1607" s="114" t="str">
        <f>IF(E1607="","",SUMIF(进货明细!$A$3:$A$5000,A1607,进货明细!$H$3:$H$5000))</f>
        <v/>
      </c>
      <c r="H1607" s="112" t="str">
        <f>IF(A1607="","",SUMIF(销售记录!$A$3:$A$5000,A1607,销售记录!$F$3:$F$5000))</f>
        <v/>
      </c>
      <c r="I1607" s="114" t="str">
        <f>IF(H1607="","",SUMIF(销售记录!$A$3:$A$5000,A1607,销售记录!$H$3:$H$5000))</f>
        <v/>
      </c>
      <c r="J1607" s="119" t="str">
        <f t="shared" si="76"/>
        <v/>
      </c>
      <c r="K1607" s="114" t="str">
        <f t="shared" si="77"/>
        <v/>
      </c>
      <c r="L1607" s="96"/>
    </row>
    <row r="1608" customHeight="1" spans="1:12">
      <c r="A1608" s="110" t="str">
        <f t="array" ref="A1608">销售记录!O1607:R1613</f>
        <v/>
      </c>
      <c r="B1608" s="110" t="str">
        <f t="array" ref="B1608">销售记录!P1607:S1613</f>
        <v/>
      </c>
      <c r="C1608" s="111" t="str">
        <f t="array" ref="C1608">销售记录!Q1607:T1613</f>
        <v/>
      </c>
      <c r="D1608" s="110" t="str">
        <f t="array" ref="D1608">销售记录!R1607:U1613</f>
        <v/>
      </c>
      <c r="E1608" s="112" t="str">
        <f>IF(A1608="","",SUMIF(进货明细!$A$3:$A$5000,A1608,进货明细!$F$3:$F$5000))</f>
        <v/>
      </c>
      <c r="F1608" s="113" t="str">
        <f t="shared" si="75"/>
        <v/>
      </c>
      <c r="G1608" s="114" t="str">
        <f>IF(E1608="","",SUMIF(进货明细!$A$3:$A$5000,A1608,进货明细!$H$3:$H$5000))</f>
        <v/>
      </c>
      <c r="H1608" s="112" t="str">
        <f>IF(A1608="","",SUMIF(销售记录!$A$3:$A$5000,A1608,销售记录!$F$3:$F$5000))</f>
        <v/>
      </c>
      <c r="I1608" s="114" t="str">
        <f>IF(H1608="","",SUMIF(销售记录!$A$3:$A$5000,A1608,销售记录!$H$3:$H$5000))</f>
        <v/>
      </c>
      <c r="J1608" s="119" t="str">
        <f t="shared" si="76"/>
        <v/>
      </c>
      <c r="K1608" s="114" t="str">
        <f t="shared" si="77"/>
        <v/>
      </c>
      <c r="L1608" s="96"/>
    </row>
    <row r="1609" customHeight="1" spans="1:12">
      <c r="A1609" s="110" t="str">
        <f t="array" ref="A1609">销售记录!O1608:R1614</f>
        <v/>
      </c>
      <c r="B1609" s="110" t="str">
        <f t="array" ref="B1609">销售记录!P1608:S1614</f>
        <v/>
      </c>
      <c r="C1609" s="111" t="str">
        <f t="array" ref="C1609">销售记录!Q1608:T1614</f>
        <v/>
      </c>
      <c r="D1609" s="110" t="str">
        <f t="array" ref="D1609">销售记录!R1608:U1614</f>
        <v/>
      </c>
      <c r="E1609" s="112" t="str">
        <f>IF(A1609="","",SUMIF(进货明细!$A$3:$A$5000,A1609,进货明细!$F$3:$F$5000))</f>
        <v/>
      </c>
      <c r="F1609" s="113" t="str">
        <f t="shared" si="75"/>
        <v/>
      </c>
      <c r="G1609" s="114" t="str">
        <f>IF(E1609="","",SUMIF(进货明细!$A$3:$A$5000,A1609,进货明细!$H$3:$H$5000))</f>
        <v/>
      </c>
      <c r="H1609" s="112" t="str">
        <f>IF(A1609="","",SUMIF(销售记录!$A$3:$A$5000,A1609,销售记录!$F$3:$F$5000))</f>
        <v/>
      </c>
      <c r="I1609" s="114" t="str">
        <f>IF(H1609="","",SUMIF(销售记录!$A$3:$A$5000,A1609,销售记录!$H$3:$H$5000))</f>
        <v/>
      </c>
      <c r="J1609" s="119" t="str">
        <f t="shared" si="76"/>
        <v/>
      </c>
      <c r="K1609" s="114" t="str">
        <f t="shared" si="77"/>
        <v/>
      </c>
      <c r="L1609" s="96"/>
    </row>
    <row r="1610" customHeight="1" spans="1:12">
      <c r="A1610" s="110" t="str">
        <f t="array" ref="A1610">销售记录!O1609:R1615</f>
        <v/>
      </c>
      <c r="B1610" s="110" t="str">
        <f t="array" ref="B1610">销售记录!P1609:S1615</f>
        <v/>
      </c>
      <c r="C1610" s="111" t="str">
        <f t="array" ref="C1610">销售记录!Q1609:T1615</f>
        <v/>
      </c>
      <c r="D1610" s="110" t="str">
        <f t="array" ref="D1610">销售记录!R1609:U1615</f>
        <v/>
      </c>
      <c r="E1610" s="112" t="str">
        <f>IF(A1610="","",SUMIF(进货明细!$A$3:$A$5000,A1610,进货明细!$F$3:$F$5000))</f>
        <v/>
      </c>
      <c r="F1610" s="113" t="str">
        <f t="shared" si="75"/>
        <v/>
      </c>
      <c r="G1610" s="114" t="str">
        <f>IF(E1610="","",SUMIF(进货明细!$A$3:$A$5000,A1610,进货明细!$H$3:$H$5000))</f>
        <v/>
      </c>
      <c r="H1610" s="112" t="str">
        <f>IF(A1610="","",SUMIF(销售记录!$A$3:$A$5000,A1610,销售记录!$F$3:$F$5000))</f>
        <v/>
      </c>
      <c r="I1610" s="114" t="str">
        <f>IF(H1610="","",SUMIF(销售记录!$A$3:$A$5000,A1610,销售记录!$H$3:$H$5000))</f>
        <v/>
      </c>
      <c r="J1610" s="119" t="str">
        <f t="shared" si="76"/>
        <v/>
      </c>
      <c r="K1610" s="114" t="str">
        <f t="shared" si="77"/>
        <v/>
      </c>
      <c r="L1610" s="96"/>
    </row>
    <row r="1611" customHeight="1" spans="1:12">
      <c r="A1611" s="110" t="str">
        <f t="array" ref="A1611">销售记录!O1610:R1616</f>
        <v/>
      </c>
      <c r="B1611" s="110" t="str">
        <f t="array" ref="B1611">销售记录!P1610:S1616</f>
        <v/>
      </c>
      <c r="C1611" s="111" t="str">
        <f t="array" ref="C1611">销售记录!Q1610:T1616</f>
        <v/>
      </c>
      <c r="D1611" s="110" t="str">
        <f t="array" ref="D1611">销售记录!R1610:U1616</f>
        <v/>
      </c>
      <c r="E1611" s="112" t="str">
        <f>IF(A1611="","",SUMIF(进货明细!$A$3:$A$5000,A1611,进货明细!$F$3:$F$5000))</f>
        <v/>
      </c>
      <c r="F1611" s="113" t="str">
        <f t="shared" si="75"/>
        <v/>
      </c>
      <c r="G1611" s="114" t="str">
        <f>IF(E1611="","",SUMIF(进货明细!$A$3:$A$5000,A1611,进货明细!$H$3:$H$5000))</f>
        <v/>
      </c>
      <c r="H1611" s="112" t="str">
        <f>IF(A1611="","",SUMIF(销售记录!$A$3:$A$5000,A1611,销售记录!$F$3:$F$5000))</f>
        <v/>
      </c>
      <c r="I1611" s="114" t="str">
        <f>IF(H1611="","",SUMIF(销售记录!$A$3:$A$5000,A1611,销售记录!$H$3:$H$5000))</f>
        <v/>
      </c>
      <c r="J1611" s="119" t="str">
        <f t="shared" si="76"/>
        <v/>
      </c>
      <c r="K1611" s="114" t="str">
        <f t="shared" si="77"/>
        <v/>
      </c>
      <c r="L1611" s="96"/>
    </row>
    <row r="1612" customHeight="1" spans="1:12">
      <c r="A1612" s="110" t="str">
        <f t="array" ref="A1612">销售记录!O1611:R1617</f>
        <v/>
      </c>
      <c r="B1612" s="110" t="str">
        <f t="array" ref="B1612">销售记录!P1611:S1617</f>
        <v/>
      </c>
      <c r="C1612" s="111" t="str">
        <f t="array" ref="C1612">销售记录!Q1611:T1617</f>
        <v/>
      </c>
      <c r="D1612" s="110" t="str">
        <f t="array" ref="D1612">销售记录!R1611:U1617</f>
        <v/>
      </c>
      <c r="E1612" s="112" t="str">
        <f>IF(A1612="","",SUMIF(进货明细!$A$3:$A$5000,A1612,进货明细!$F$3:$F$5000))</f>
        <v/>
      </c>
      <c r="F1612" s="113" t="str">
        <f t="shared" si="75"/>
        <v/>
      </c>
      <c r="G1612" s="114" t="str">
        <f>IF(E1612="","",SUMIF(进货明细!$A$3:$A$5000,A1612,进货明细!$H$3:$H$5000))</f>
        <v/>
      </c>
      <c r="H1612" s="112" t="str">
        <f>IF(A1612="","",SUMIF(销售记录!$A$3:$A$5000,A1612,销售记录!$F$3:$F$5000))</f>
        <v/>
      </c>
      <c r="I1612" s="114" t="str">
        <f>IF(H1612="","",SUMIF(销售记录!$A$3:$A$5000,A1612,销售记录!$H$3:$H$5000))</f>
        <v/>
      </c>
      <c r="J1612" s="119" t="str">
        <f t="shared" si="76"/>
        <v/>
      </c>
      <c r="K1612" s="114" t="str">
        <f t="shared" si="77"/>
        <v/>
      </c>
      <c r="L1612" s="96"/>
    </row>
    <row r="1613" customHeight="1" spans="1:12">
      <c r="A1613" s="110" t="str">
        <f t="array" ref="A1613">销售记录!O1612:R1618</f>
        <v/>
      </c>
      <c r="B1613" s="110" t="str">
        <f t="array" ref="B1613">销售记录!P1612:S1618</f>
        <v/>
      </c>
      <c r="C1613" s="111" t="str">
        <f t="array" ref="C1613">销售记录!Q1612:T1618</f>
        <v/>
      </c>
      <c r="D1613" s="110" t="str">
        <f t="array" ref="D1613">销售记录!R1612:U1618</f>
        <v/>
      </c>
      <c r="E1613" s="112" t="str">
        <f>IF(A1613="","",SUMIF(进货明细!$A$3:$A$5000,A1613,进货明细!$F$3:$F$5000))</f>
        <v/>
      </c>
      <c r="F1613" s="113" t="str">
        <f t="shared" si="75"/>
        <v/>
      </c>
      <c r="G1613" s="114" t="str">
        <f>IF(E1613="","",SUMIF(进货明细!$A$3:$A$5000,A1613,进货明细!$H$3:$H$5000))</f>
        <v/>
      </c>
      <c r="H1613" s="112" t="str">
        <f>IF(A1613="","",SUMIF(销售记录!$A$3:$A$5000,A1613,销售记录!$F$3:$F$5000))</f>
        <v/>
      </c>
      <c r="I1613" s="114" t="str">
        <f>IF(H1613="","",SUMIF(销售记录!$A$3:$A$5000,A1613,销售记录!$H$3:$H$5000))</f>
        <v/>
      </c>
      <c r="J1613" s="119" t="str">
        <f t="shared" si="76"/>
        <v/>
      </c>
      <c r="K1613" s="114" t="str">
        <f t="shared" si="77"/>
        <v/>
      </c>
      <c r="L1613" s="96"/>
    </row>
    <row r="1614" customHeight="1" spans="1:12">
      <c r="A1614" s="110" t="str">
        <f t="array" ref="A1614">销售记录!O1613:R1619</f>
        <v/>
      </c>
      <c r="B1614" s="110" t="str">
        <f t="array" ref="B1614">销售记录!P1613:S1619</f>
        <v/>
      </c>
      <c r="C1614" s="111" t="str">
        <f t="array" ref="C1614">销售记录!Q1613:T1619</f>
        <v/>
      </c>
      <c r="D1614" s="110" t="str">
        <f t="array" ref="D1614">销售记录!R1613:U1619</f>
        <v/>
      </c>
      <c r="E1614" s="112" t="str">
        <f>IF(A1614="","",SUMIF(进货明细!$A$3:$A$5000,A1614,进货明细!$F$3:$F$5000))</f>
        <v/>
      </c>
      <c r="F1614" s="113" t="str">
        <f t="shared" si="75"/>
        <v/>
      </c>
      <c r="G1614" s="114" t="str">
        <f>IF(E1614="","",SUMIF(进货明细!$A$3:$A$5000,A1614,进货明细!$H$3:$H$5000))</f>
        <v/>
      </c>
      <c r="H1614" s="112" t="str">
        <f>IF(A1614="","",SUMIF(销售记录!$A$3:$A$5000,A1614,销售记录!$F$3:$F$5000))</f>
        <v/>
      </c>
      <c r="I1614" s="114" t="str">
        <f>IF(H1614="","",SUMIF(销售记录!$A$3:$A$5000,A1614,销售记录!$H$3:$H$5000))</f>
        <v/>
      </c>
      <c r="J1614" s="119" t="str">
        <f t="shared" si="76"/>
        <v/>
      </c>
      <c r="K1614" s="114" t="str">
        <f t="shared" si="77"/>
        <v/>
      </c>
      <c r="L1614" s="96"/>
    </row>
    <row r="1615" customHeight="1" spans="1:12">
      <c r="A1615" s="110" t="str">
        <f t="array" ref="A1615">销售记录!O1614:R1620</f>
        <v/>
      </c>
      <c r="B1615" s="110" t="str">
        <f t="array" ref="B1615">销售记录!P1614:S1620</f>
        <v/>
      </c>
      <c r="C1615" s="111" t="str">
        <f t="array" ref="C1615">销售记录!Q1614:T1620</f>
        <v/>
      </c>
      <c r="D1615" s="110" t="str">
        <f t="array" ref="D1615">销售记录!R1614:U1620</f>
        <v/>
      </c>
      <c r="E1615" s="112" t="str">
        <f>IF(A1615="","",SUMIF(进货明细!$A$3:$A$5000,A1615,进货明细!$F$3:$F$5000))</f>
        <v/>
      </c>
      <c r="F1615" s="113" t="str">
        <f t="shared" si="75"/>
        <v/>
      </c>
      <c r="G1615" s="114" t="str">
        <f>IF(E1615="","",SUMIF(进货明细!$A$3:$A$5000,A1615,进货明细!$H$3:$H$5000))</f>
        <v/>
      </c>
      <c r="H1615" s="112" t="str">
        <f>IF(A1615="","",SUMIF(销售记录!$A$3:$A$5000,A1615,销售记录!$F$3:$F$5000))</f>
        <v/>
      </c>
      <c r="I1615" s="114" t="str">
        <f>IF(H1615="","",SUMIF(销售记录!$A$3:$A$5000,A1615,销售记录!$H$3:$H$5000))</f>
        <v/>
      </c>
      <c r="J1615" s="119" t="str">
        <f t="shared" si="76"/>
        <v/>
      </c>
      <c r="K1615" s="114" t="str">
        <f t="shared" si="77"/>
        <v/>
      </c>
      <c r="L1615" s="96"/>
    </row>
    <row r="1616" customHeight="1" spans="1:12">
      <c r="A1616" s="110" t="str">
        <f t="array" ref="A1616">销售记录!O1615:R1621</f>
        <v/>
      </c>
      <c r="B1616" s="110" t="str">
        <f t="array" ref="B1616">销售记录!P1615:S1621</f>
        <v/>
      </c>
      <c r="C1616" s="111" t="str">
        <f t="array" ref="C1616">销售记录!Q1615:T1621</f>
        <v/>
      </c>
      <c r="D1616" s="110" t="str">
        <f t="array" ref="D1616">销售记录!R1615:U1621</f>
        <v/>
      </c>
      <c r="E1616" s="112" t="str">
        <f>IF(A1616="","",SUMIF(进货明细!$A$3:$A$5000,A1616,进货明细!$F$3:$F$5000))</f>
        <v/>
      </c>
      <c r="F1616" s="113" t="str">
        <f t="shared" si="75"/>
        <v/>
      </c>
      <c r="G1616" s="114" t="str">
        <f>IF(E1616="","",SUMIF(进货明细!$A$3:$A$5000,A1616,进货明细!$H$3:$H$5000))</f>
        <v/>
      </c>
      <c r="H1616" s="112" t="str">
        <f>IF(A1616="","",SUMIF(销售记录!$A$3:$A$5000,A1616,销售记录!$F$3:$F$5000))</f>
        <v/>
      </c>
      <c r="I1616" s="114" t="str">
        <f>IF(H1616="","",SUMIF(销售记录!$A$3:$A$5000,A1616,销售记录!$H$3:$H$5000))</f>
        <v/>
      </c>
      <c r="J1616" s="119" t="str">
        <f t="shared" si="76"/>
        <v/>
      </c>
      <c r="K1616" s="114" t="str">
        <f t="shared" si="77"/>
        <v/>
      </c>
      <c r="L1616" s="96"/>
    </row>
    <row r="1617" customHeight="1" spans="1:12">
      <c r="A1617" s="110" t="str">
        <f t="array" ref="A1617">销售记录!O1616:R1622</f>
        <v/>
      </c>
      <c r="B1617" s="110" t="str">
        <f t="array" ref="B1617">销售记录!P1616:S1622</f>
        <v/>
      </c>
      <c r="C1617" s="111" t="str">
        <f t="array" ref="C1617">销售记录!Q1616:T1622</f>
        <v/>
      </c>
      <c r="D1617" s="110" t="str">
        <f t="array" ref="D1617">销售记录!R1616:U1622</f>
        <v/>
      </c>
      <c r="E1617" s="112" t="str">
        <f>IF(A1617="","",SUMIF(进货明细!$A$3:$A$5000,A1617,进货明细!$F$3:$F$5000))</f>
        <v/>
      </c>
      <c r="F1617" s="113" t="str">
        <f t="shared" si="75"/>
        <v/>
      </c>
      <c r="G1617" s="114" t="str">
        <f>IF(E1617="","",SUMIF(进货明细!$A$3:$A$5000,A1617,进货明细!$H$3:$H$5000))</f>
        <v/>
      </c>
      <c r="H1617" s="112" t="str">
        <f>IF(A1617="","",SUMIF(销售记录!$A$3:$A$5000,A1617,销售记录!$F$3:$F$5000))</f>
        <v/>
      </c>
      <c r="I1617" s="114" t="str">
        <f>IF(H1617="","",SUMIF(销售记录!$A$3:$A$5000,A1617,销售记录!$H$3:$H$5000))</f>
        <v/>
      </c>
      <c r="J1617" s="119" t="str">
        <f t="shared" si="76"/>
        <v/>
      </c>
      <c r="K1617" s="114" t="str">
        <f t="shared" si="77"/>
        <v/>
      </c>
      <c r="L1617" s="96"/>
    </row>
    <row r="1618" customHeight="1" spans="1:12">
      <c r="A1618" s="110" t="str">
        <f t="array" ref="A1618">销售记录!O1617:R1623</f>
        <v/>
      </c>
      <c r="B1618" s="110" t="str">
        <f t="array" ref="B1618">销售记录!P1617:S1623</f>
        <v/>
      </c>
      <c r="C1618" s="111" t="str">
        <f t="array" ref="C1618">销售记录!Q1617:T1623</f>
        <v/>
      </c>
      <c r="D1618" s="110" t="str">
        <f t="array" ref="D1618">销售记录!R1617:U1623</f>
        <v/>
      </c>
      <c r="E1618" s="112" t="str">
        <f>IF(A1618="","",SUMIF(进货明细!$A$3:$A$5000,A1618,进货明细!$F$3:$F$5000))</f>
        <v/>
      </c>
      <c r="F1618" s="113" t="str">
        <f t="shared" si="75"/>
        <v/>
      </c>
      <c r="G1618" s="114" t="str">
        <f>IF(E1618="","",SUMIF(进货明细!$A$3:$A$5000,A1618,进货明细!$H$3:$H$5000))</f>
        <v/>
      </c>
      <c r="H1618" s="112" t="str">
        <f>IF(A1618="","",SUMIF(销售记录!$A$3:$A$5000,A1618,销售记录!$F$3:$F$5000))</f>
        <v/>
      </c>
      <c r="I1618" s="114" t="str">
        <f>IF(H1618="","",SUMIF(销售记录!$A$3:$A$5000,A1618,销售记录!$H$3:$H$5000))</f>
        <v/>
      </c>
      <c r="J1618" s="119" t="str">
        <f t="shared" si="76"/>
        <v/>
      </c>
      <c r="K1618" s="114" t="str">
        <f t="shared" si="77"/>
        <v/>
      </c>
      <c r="L1618" s="96"/>
    </row>
    <row r="1619" customHeight="1" spans="1:12">
      <c r="A1619" s="110" t="str">
        <f t="array" ref="A1619">销售记录!O1618:R1624</f>
        <v/>
      </c>
      <c r="B1619" s="110" t="str">
        <f t="array" ref="B1619">销售记录!P1618:S1624</f>
        <v/>
      </c>
      <c r="C1619" s="111" t="str">
        <f t="array" ref="C1619">销售记录!Q1618:T1624</f>
        <v/>
      </c>
      <c r="D1619" s="110" t="str">
        <f t="array" ref="D1619">销售记录!R1618:U1624</f>
        <v/>
      </c>
      <c r="E1619" s="112" t="str">
        <f>IF(A1619="","",SUMIF(进货明细!$A$3:$A$5000,A1619,进货明细!$F$3:$F$5000))</f>
        <v/>
      </c>
      <c r="F1619" s="113" t="str">
        <f t="shared" si="75"/>
        <v/>
      </c>
      <c r="G1619" s="114" t="str">
        <f>IF(E1619="","",SUMIF(进货明细!$A$3:$A$5000,A1619,进货明细!$H$3:$H$5000))</f>
        <v/>
      </c>
      <c r="H1619" s="112" t="str">
        <f>IF(A1619="","",SUMIF(销售记录!$A$3:$A$5000,A1619,销售记录!$F$3:$F$5000))</f>
        <v/>
      </c>
      <c r="I1619" s="114" t="str">
        <f>IF(H1619="","",SUMIF(销售记录!$A$3:$A$5000,A1619,销售记录!$H$3:$H$5000))</f>
        <v/>
      </c>
      <c r="J1619" s="119" t="str">
        <f t="shared" si="76"/>
        <v/>
      </c>
      <c r="K1619" s="114" t="str">
        <f t="shared" si="77"/>
        <v/>
      </c>
      <c r="L1619" s="96"/>
    </row>
    <row r="1620" customHeight="1" spans="1:12">
      <c r="A1620" s="110" t="str">
        <f t="array" ref="A1620">销售记录!O1619:R1625</f>
        <v/>
      </c>
      <c r="B1620" s="110" t="str">
        <f t="array" ref="B1620">销售记录!P1619:S1625</f>
        <v/>
      </c>
      <c r="C1620" s="111" t="str">
        <f t="array" ref="C1620">销售记录!Q1619:T1625</f>
        <v/>
      </c>
      <c r="D1620" s="110" t="str">
        <f t="array" ref="D1620">销售记录!R1619:U1625</f>
        <v/>
      </c>
      <c r="E1620" s="112" t="str">
        <f>IF(A1620="","",SUMIF(进货明细!$A$3:$A$5000,A1620,进货明细!$F$3:$F$5000))</f>
        <v/>
      </c>
      <c r="F1620" s="113" t="str">
        <f t="shared" si="75"/>
        <v/>
      </c>
      <c r="G1620" s="114" t="str">
        <f>IF(E1620="","",SUMIF(进货明细!$A$3:$A$5000,A1620,进货明细!$H$3:$H$5000))</f>
        <v/>
      </c>
      <c r="H1620" s="112" t="str">
        <f>IF(A1620="","",SUMIF(销售记录!$A$3:$A$5000,A1620,销售记录!$F$3:$F$5000))</f>
        <v/>
      </c>
      <c r="I1620" s="114" t="str">
        <f>IF(H1620="","",SUMIF(销售记录!$A$3:$A$5000,A1620,销售记录!$H$3:$H$5000))</f>
        <v/>
      </c>
      <c r="J1620" s="119" t="str">
        <f t="shared" si="76"/>
        <v/>
      </c>
      <c r="K1620" s="114" t="str">
        <f t="shared" si="77"/>
        <v/>
      </c>
      <c r="L1620" s="96"/>
    </row>
    <row r="1621" customHeight="1" spans="1:12">
      <c r="A1621" s="110" t="str">
        <f t="array" ref="A1621">销售记录!O1620:R1626</f>
        <v/>
      </c>
      <c r="B1621" s="110" t="str">
        <f t="array" ref="B1621">销售记录!P1620:S1626</f>
        <v/>
      </c>
      <c r="C1621" s="111" t="str">
        <f t="array" ref="C1621">销售记录!Q1620:T1626</f>
        <v/>
      </c>
      <c r="D1621" s="110" t="str">
        <f t="array" ref="D1621">销售记录!R1620:U1626</f>
        <v/>
      </c>
      <c r="E1621" s="112" t="str">
        <f>IF(A1621="","",SUMIF(进货明细!$A$3:$A$5000,A1621,进货明细!$F$3:$F$5000))</f>
        <v/>
      </c>
      <c r="F1621" s="113" t="str">
        <f t="shared" si="75"/>
        <v/>
      </c>
      <c r="G1621" s="114" t="str">
        <f>IF(E1621="","",SUMIF(进货明细!$A$3:$A$5000,A1621,进货明细!$H$3:$H$5000))</f>
        <v/>
      </c>
      <c r="H1621" s="112" t="str">
        <f>IF(A1621="","",SUMIF(销售记录!$A$3:$A$5000,A1621,销售记录!$F$3:$F$5000))</f>
        <v/>
      </c>
      <c r="I1621" s="114" t="str">
        <f>IF(H1621="","",SUMIF(销售记录!$A$3:$A$5000,A1621,销售记录!$H$3:$H$5000))</f>
        <v/>
      </c>
      <c r="J1621" s="119" t="str">
        <f t="shared" si="76"/>
        <v/>
      </c>
      <c r="K1621" s="114" t="str">
        <f t="shared" si="77"/>
        <v/>
      </c>
      <c r="L1621" s="96"/>
    </row>
    <row r="1622" customHeight="1" spans="1:12">
      <c r="A1622" s="110" t="str">
        <f t="array" ref="A1622">销售记录!O1621:R1627</f>
        <v/>
      </c>
      <c r="B1622" s="110" t="str">
        <f t="array" ref="B1622">销售记录!P1621:S1627</f>
        <v/>
      </c>
      <c r="C1622" s="111" t="str">
        <f t="array" ref="C1622">销售记录!Q1621:T1627</f>
        <v/>
      </c>
      <c r="D1622" s="110" t="str">
        <f t="array" ref="D1622">销售记录!R1621:U1627</f>
        <v/>
      </c>
      <c r="E1622" s="112" t="str">
        <f>IF(A1622="","",SUMIF(进货明细!$A$3:$A$5000,A1622,进货明细!$F$3:$F$5000))</f>
        <v/>
      </c>
      <c r="F1622" s="113" t="str">
        <f t="shared" si="75"/>
        <v/>
      </c>
      <c r="G1622" s="114" t="str">
        <f>IF(E1622="","",SUMIF(进货明细!$A$3:$A$5000,A1622,进货明细!$H$3:$H$5000))</f>
        <v/>
      </c>
      <c r="H1622" s="112" t="str">
        <f>IF(A1622="","",SUMIF(销售记录!$A$3:$A$5000,A1622,销售记录!$F$3:$F$5000))</f>
        <v/>
      </c>
      <c r="I1622" s="114" t="str">
        <f>IF(H1622="","",SUMIF(销售记录!$A$3:$A$5000,A1622,销售记录!$H$3:$H$5000))</f>
        <v/>
      </c>
      <c r="J1622" s="119" t="str">
        <f t="shared" si="76"/>
        <v/>
      </c>
      <c r="K1622" s="114" t="str">
        <f t="shared" si="77"/>
        <v/>
      </c>
      <c r="L1622" s="96"/>
    </row>
    <row r="1623" customHeight="1" spans="1:12">
      <c r="A1623" s="110" t="str">
        <f t="array" ref="A1623">销售记录!O1622:R1628</f>
        <v/>
      </c>
      <c r="B1623" s="110" t="str">
        <f t="array" ref="B1623">销售记录!P1622:S1628</f>
        <v/>
      </c>
      <c r="C1623" s="111" t="str">
        <f t="array" ref="C1623">销售记录!Q1622:T1628</f>
        <v/>
      </c>
      <c r="D1623" s="110" t="str">
        <f t="array" ref="D1623">销售记录!R1622:U1628</f>
        <v/>
      </c>
      <c r="E1623" s="112" t="str">
        <f>IF(A1623="","",SUMIF(进货明细!$A$3:$A$5000,A1623,进货明细!$F$3:$F$5000))</f>
        <v/>
      </c>
      <c r="F1623" s="113" t="str">
        <f t="shared" si="75"/>
        <v/>
      </c>
      <c r="G1623" s="114" t="str">
        <f>IF(E1623="","",SUMIF(进货明细!$A$3:$A$5000,A1623,进货明细!$H$3:$H$5000))</f>
        <v/>
      </c>
      <c r="H1623" s="112" t="str">
        <f>IF(A1623="","",SUMIF(销售记录!$A$3:$A$5000,A1623,销售记录!$F$3:$F$5000))</f>
        <v/>
      </c>
      <c r="I1623" s="114" t="str">
        <f>IF(H1623="","",SUMIF(销售记录!$A$3:$A$5000,A1623,销售记录!$H$3:$H$5000))</f>
        <v/>
      </c>
      <c r="J1623" s="119" t="str">
        <f t="shared" si="76"/>
        <v/>
      </c>
      <c r="K1623" s="114" t="str">
        <f t="shared" si="77"/>
        <v/>
      </c>
      <c r="L1623" s="96"/>
    </row>
    <row r="1624" customHeight="1" spans="1:12">
      <c r="A1624" s="110" t="str">
        <f t="array" ref="A1624">销售记录!O1623:R1629</f>
        <v/>
      </c>
      <c r="B1624" s="110" t="str">
        <f t="array" ref="B1624">销售记录!P1623:S1629</f>
        <v/>
      </c>
      <c r="C1624" s="111" t="str">
        <f t="array" ref="C1624">销售记录!Q1623:T1629</f>
        <v/>
      </c>
      <c r="D1624" s="110" t="str">
        <f t="array" ref="D1624">销售记录!R1623:U1629</f>
        <v/>
      </c>
      <c r="E1624" s="112" t="str">
        <f>IF(A1624="","",SUMIF(进货明细!$A$3:$A$5000,A1624,进货明细!$F$3:$F$5000))</f>
        <v/>
      </c>
      <c r="F1624" s="113" t="str">
        <f t="shared" si="75"/>
        <v/>
      </c>
      <c r="G1624" s="114" t="str">
        <f>IF(E1624="","",SUMIF(进货明细!$A$3:$A$5000,A1624,进货明细!$H$3:$H$5000))</f>
        <v/>
      </c>
      <c r="H1624" s="112" t="str">
        <f>IF(A1624="","",SUMIF(销售记录!$A$3:$A$5000,A1624,销售记录!$F$3:$F$5000))</f>
        <v/>
      </c>
      <c r="I1624" s="114" t="str">
        <f>IF(H1624="","",SUMIF(销售记录!$A$3:$A$5000,A1624,销售记录!$H$3:$H$5000))</f>
        <v/>
      </c>
      <c r="J1624" s="119" t="str">
        <f t="shared" si="76"/>
        <v/>
      </c>
      <c r="K1624" s="114" t="str">
        <f t="shared" si="77"/>
        <v/>
      </c>
      <c r="L1624" s="96"/>
    </row>
    <row r="1625" customHeight="1" spans="1:12">
      <c r="A1625" s="110" t="str">
        <f t="array" ref="A1625">销售记录!O1624:R1630</f>
        <v/>
      </c>
      <c r="B1625" s="110" t="str">
        <f t="array" ref="B1625">销售记录!P1624:S1630</f>
        <v/>
      </c>
      <c r="C1625" s="111" t="str">
        <f t="array" ref="C1625">销售记录!Q1624:T1630</f>
        <v/>
      </c>
      <c r="D1625" s="110" t="str">
        <f t="array" ref="D1625">销售记录!R1624:U1630</f>
        <v/>
      </c>
      <c r="E1625" s="112" t="str">
        <f>IF(A1625="","",SUMIF(进货明细!$A$3:$A$5000,A1625,进货明细!$F$3:$F$5000))</f>
        <v/>
      </c>
      <c r="F1625" s="113" t="str">
        <f t="shared" si="75"/>
        <v/>
      </c>
      <c r="G1625" s="114" t="str">
        <f>IF(E1625="","",SUMIF(进货明细!$A$3:$A$5000,A1625,进货明细!$H$3:$H$5000))</f>
        <v/>
      </c>
      <c r="H1625" s="112" t="str">
        <f>IF(A1625="","",SUMIF(销售记录!$A$3:$A$5000,A1625,销售记录!$F$3:$F$5000))</f>
        <v/>
      </c>
      <c r="I1625" s="114" t="str">
        <f>IF(H1625="","",SUMIF(销售记录!$A$3:$A$5000,A1625,销售记录!$H$3:$H$5000))</f>
        <v/>
      </c>
      <c r="J1625" s="119" t="str">
        <f t="shared" si="76"/>
        <v/>
      </c>
      <c r="K1625" s="114" t="str">
        <f t="shared" si="77"/>
        <v/>
      </c>
      <c r="L1625" s="96"/>
    </row>
    <row r="1626" customHeight="1" spans="1:12">
      <c r="A1626" s="110" t="str">
        <f t="array" ref="A1626">销售记录!O1625:R1631</f>
        <v/>
      </c>
      <c r="B1626" s="110" t="str">
        <f t="array" ref="B1626">销售记录!P1625:S1631</f>
        <v/>
      </c>
      <c r="C1626" s="111" t="str">
        <f t="array" ref="C1626">销售记录!Q1625:T1631</f>
        <v/>
      </c>
      <c r="D1626" s="110" t="str">
        <f t="array" ref="D1626">销售记录!R1625:U1631</f>
        <v/>
      </c>
      <c r="E1626" s="112" t="str">
        <f>IF(A1626="","",SUMIF(进货明细!$A$3:$A$5000,A1626,进货明细!$F$3:$F$5000))</f>
        <v/>
      </c>
      <c r="F1626" s="113" t="str">
        <f t="shared" si="75"/>
        <v/>
      </c>
      <c r="G1626" s="114" t="str">
        <f>IF(E1626="","",SUMIF(进货明细!$A$3:$A$5000,A1626,进货明细!$H$3:$H$5000))</f>
        <v/>
      </c>
      <c r="H1626" s="112" t="str">
        <f>IF(A1626="","",SUMIF(销售记录!$A$3:$A$5000,A1626,销售记录!$F$3:$F$5000))</f>
        <v/>
      </c>
      <c r="I1626" s="114" t="str">
        <f>IF(H1626="","",SUMIF(销售记录!$A$3:$A$5000,A1626,销售记录!$H$3:$H$5000))</f>
        <v/>
      </c>
      <c r="J1626" s="119" t="str">
        <f t="shared" si="76"/>
        <v/>
      </c>
      <c r="K1626" s="114" t="str">
        <f t="shared" si="77"/>
        <v/>
      </c>
      <c r="L1626" s="96"/>
    </row>
    <row r="1627" customHeight="1" spans="1:12">
      <c r="A1627" s="110" t="str">
        <f t="array" ref="A1627">销售记录!O1626:R1632</f>
        <v/>
      </c>
      <c r="B1627" s="110" t="str">
        <f t="array" ref="B1627">销售记录!P1626:S1632</f>
        <v/>
      </c>
      <c r="C1627" s="111" t="str">
        <f t="array" ref="C1627">销售记录!Q1626:T1632</f>
        <v/>
      </c>
      <c r="D1627" s="110" t="str">
        <f t="array" ref="D1627">销售记录!R1626:U1632</f>
        <v/>
      </c>
      <c r="E1627" s="112" t="str">
        <f>IF(A1627="","",SUMIF(进货明细!$A$3:$A$5000,A1627,进货明细!$F$3:$F$5000))</f>
        <v/>
      </c>
      <c r="F1627" s="113" t="str">
        <f t="shared" si="75"/>
        <v/>
      </c>
      <c r="G1627" s="114" t="str">
        <f>IF(E1627="","",SUMIF(进货明细!$A$3:$A$5000,A1627,进货明细!$H$3:$H$5000))</f>
        <v/>
      </c>
      <c r="H1627" s="112" t="str">
        <f>IF(A1627="","",SUMIF(销售记录!$A$3:$A$5000,A1627,销售记录!$F$3:$F$5000))</f>
        <v/>
      </c>
      <c r="I1627" s="114" t="str">
        <f>IF(H1627="","",SUMIF(销售记录!$A$3:$A$5000,A1627,销售记录!$H$3:$H$5000))</f>
        <v/>
      </c>
      <c r="J1627" s="119" t="str">
        <f t="shared" si="76"/>
        <v/>
      </c>
      <c r="K1627" s="114" t="str">
        <f t="shared" si="77"/>
        <v/>
      </c>
      <c r="L1627" s="96"/>
    </row>
    <row r="1628" customHeight="1" spans="1:12">
      <c r="A1628" s="110" t="str">
        <f t="array" ref="A1628">销售记录!O1627:R1633</f>
        <v/>
      </c>
      <c r="B1628" s="110" t="str">
        <f t="array" ref="B1628">销售记录!P1627:S1633</f>
        <v/>
      </c>
      <c r="C1628" s="111" t="str">
        <f t="array" ref="C1628">销售记录!Q1627:T1633</f>
        <v/>
      </c>
      <c r="D1628" s="110" t="str">
        <f t="array" ref="D1628">销售记录!R1627:U1633</f>
        <v/>
      </c>
      <c r="E1628" s="112" t="str">
        <f>IF(A1628="","",SUMIF(进货明细!$A$3:$A$5000,A1628,进货明细!$F$3:$F$5000))</f>
        <v/>
      </c>
      <c r="F1628" s="113" t="str">
        <f t="shared" si="75"/>
        <v/>
      </c>
      <c r="G1628" s="114" t="str">
        <f>IF(E1628="","",SUMIF(进货明细!$A$3:$A$5000,A1628,进货明细!$H$3:$H$5000))</f>
        <v/>
      </c>
      <c r="H1628" s="112" t="str">
        <f>IF(A1628="","",SUMIF(销售记录!$A$3:$A$5000,A1628,销售记录!$F$3:$F$5000))</f>
        <v/>
      </c>
      <c r="I1628" s="114" t="str">
        <f>IF(H1628="","",SUMIF(销售记录!$A$3:$A$5000,A1628,销售记录!$H$3:$H$5000))</f>
        <v/>
      </c>
      <c r="J1628" s="119" t="str">
        <f t="shared" si="76"/>
        <v/>
      </c>
      <c r="K1628" s="114" t="str">
        <f t="shared" si="77"/>
        <v/>
      </c>
      <c r="L1628" s="96"/>
    </row>
    <row r="1629" customHeight="1" spans="1:12">
      <c r="A1629" s="110" t="str">
        <f t="array" ref="A1629">销售记录!O1628:R1634</f>
        <v/>
      </c>
      <c r="B1629" s="110" t="str">
        <f t="array" ref="B1629">销售记录!P1628:S1634</f>
        <v/>
      </c>
      <c r="C1629" s="111" t="str">
        <f t="array" ref="C1629">销售记录!Q1628:T1634</f>
        <v/>
      </c>
      <c r="D1629" s="110" t="str">
        <f t="array" ref="D1629">销售记录!R1628:U1634</f>
        <v/>
      </c>
      <c r="E1629" s="112" t="str">
        <f>IF(A1629="","",SUMIF(进货明细!$A$3:$A$5000,A1629,进货明细!$F$3:$F$5000))</f>
        <v/>
      </c>
      <c r="F1629" s="113" t="str">
        <f t="shared" si="75"/>
        <v/>
      </c>
      <c r="G1629" s="114" t="str">
        <f>IF(E1629="","",SUMIF(进货明细!$A$3:$A$5000,A1629,进货明细!$H$3:$H$5000))</f>
        <v/>
      </c>
      <c r="H1629" s="112" t="str">
        <f>IF(A1629="","",SUMIF(销售记录!$A$3:$A$5000,A1629,销售记录!$F$3:$F$5000))</f>
        <v/>
      </c>
      <c r="I1629" s="114" t="str">
        <f>IF(H1629="","",SUMIF(销售记录!$A$3:$A$5000,A1629,销售记录!$H$3:$H$5000))</f>
        <v/>
      </c>
      <c r="J1629" s="119" t="str">
        <f t="shared" si="76"/>
        <v/>
      </c>
      <c r="K1629" s="114" t="str">
        <f t="shared" si="77"/>
        <v/>
      </c>
      <c r="L1629" s="96"/>
    </row>
    <row r="1630" customHeight="1" spans="1:12">
      <c r="A1630" s="110" t="str">
        <f t="array" ref="A1630">销售记录!O1629:R1635</f>
        <v/>
      </c>
      <c r="B1630" s="110" t="str">
        <f t="array" ref="B1630">销售记录!P1629:S1635</f>
        <v/>
      </c>
      <c r="C1630" s="111" t="str">
        <f t="array" ref="C1630">销售记录!Q1629:T1635</f>
        <v/>
      </c>
      <c r="D1630" s="110" t="str">
        <f t="array" ref="D1630">销售记录!R1629:U1635</f>
        <v/>
      </c>
      <c r="E1630" s="112" t="str">
        <f>IF(A1630="","",SUMIF(进货明细!$A$3:$A$5000,A1630,进货明细!$F$3:$F$5000))</f>
        <v/>
      </c>
      <c r="F1630" s="113" t="str">
        <f t="shared" si="75"/>
        <v/>
      </c>
      <c r="G1630" s="114" t="str">
        <f>IF(E1630="","",SUMIF(进货明细!$A$3:$A$5000,A1630,进货明细!$H$3:$H$5000))</f>
        <v/>
      </c>
      <c r="H1630" s="112" t="str">
        <f>IF(A1630="","",SUMIF(销售记录!$A$3:$A$5000,A1630,销售记录!$F$3:$F$5000))</f>
        <v/>
      </c>
      <c r="I1630" s="114" t="str">
        <f>IF(H1630="","",SUMIF(销售记录!$A$3:$A$5000,A1630,销售记录!$H$3:$H$5000))</f>
        <v/>
      </c>
      <c r="J1630" s="119" t="str">
        <f t="shared" si="76"/>
        <v/>
      </c>
      <c r="K1630" s="114" t="str">
        <f t="shared" si="77"/>
        <v/>
      </c>
      <c r="L1630" s="96"/>
    </row>
    <row r="1631" customHeight="1" spans="1:12">
      <c r="A1631" s="110" t="str">
        <f t="array" ref="A1631">销售记录!O1630:R1636</f>
        <v/>
      </c>
      <c r="B1631" s="110" t="str">
        <f t="array" ref="B1631">销售记录!P1630:S1636</f>
        <v/>
      </c>
      <c r="C1631" s="111" t="str">
        <f t="array" ref="C1631">销售记录!Q1630:T1636</f>
        <v/>
      </c>
      <c r="D1631" s="110" t="str">
        <f t="array" ref="D1631">销售记录!R1630:U1636</f>
        <v/>
      </c>
      <c r="E1631" s="112" t="str">
        <f>IF(A1631="","",SUMIF(进货明细!$A$3:$A$5000,A1631,进货明细!$F$3:$F$5000))</f>
        <v/>
      </c>
      <c r="F1631" s="113" t="str">
        <f t="shared" si="75"/>
        <v/>
      </c>
      <c r="G1631" s="114" t="str">
        <f>IF(E1631="","",SUMIF(进货明细!$A$3:$A$5000,A1631,进货明细!$H$3:$H$5000))</f>
        <v/>
      </c>
      <c r="H1631" s="112" t="str">
        <f>IF(A1631="","",SUMIF(销售记录!$A$3:$A$5000,A1631,销售记录!$F$3:$F$5000))</f>
        <v/>
      </c>
      <c r="I1631" s="114" t="str">
        <f>IF(H1631="","",SUMIF(销售记录!$A$3:$A$5000,A1631,销售记录!$H$3:$H$5000))</f>
        <v/>
      </c>
      <c r="J1631" s="119" t="str">
        <f t="shared" si="76"/>
        <v/>
      </c>
      <c r="K1631" s="114" t="str">
        <f t="shared" si="77"/>
        <v/>
      </c>
      <c r="L1631" s="96"/>
    </row>
    <row r="1632" customHeight="1" spans="1:12">
      <c r="A1632" s="110" t="str">
        <f t="array" ref="A1632">销售记录!O1631:R1637</f>
        <v/>
      </c>
      <c r="B1632" s="110" t="str">
        <f t="array" ref="B1632">销售记录!P1631:S1637</f>
        <v/>
      </c>
      <c r="C1632" s="111" t="str">
        <f t="array" ref="C1632">销售记录!Q1631:T1637</f>
        <v/>
      </c>
      <c r="D1632" s="110" t="str">
        <f t="array" ref="D1632">销售记录!R1631:U1637</f>
        <v/>
      </c>
      <c r="E1632" s="112" t="str">
        <f>IF(A1632="","",SUMIF(进货明细!$A$3:$A$5000,A1632,进货明细!$F$3:$F$5000))</f>
        <v/>
      </c>
      <c r="F1632" s="113" t="str">
        <f t="shared" si="75"/>
        <v/>
      </c>
      <c r="G1632" s="114" t="str">
        <f>IF(E1632="","",SUMIF(进货明细!$A$3:$A$5000,A1632,进货明细!$H$3:$H$5000))</f>
        <v/>
      </c>
      <c r="H1632" s="112" t="str">
        <f>IF(A1632="","",SUMIF(销售记录!$A$3:$A$5000,A1632,销售记录!$F$3:$F$5000))</f>
        <v/>
      </c>
      <c r="I1632" s="114" t="str">
        <f>IF(H1632="","",SUMIF(销售记录!$A$3:$A$5000,A1632,销售记录!$H$3:$H$5000))</f>
        <v/>
      </c>
      <c r="J1632" s="119" t="str">
        <f t="shared" si="76"/>
        <v/>
      </c>
      <c r="K1632" s="114" t="str">
        <f t="shared" si="77"/>
        <v/>
      </c>
      <c r="L1632" s="96"/>
    </row>
    <row r="1633" customHeight="1" spans="1:12">
      <c r="A1633" s="110" t="str">
        <f t="array" ref="A1633">销售记录!O1632:R1638</f>
        <v/>
      </c>
      <c r="B1633" s="110" t="str">
        <f t="array" ref="B1633">销售记录!P1632:S1638</f>
        <v/>
      </c>
      <c r="C1633" s="111" t="str">
        <f t="array" ref="C1633">销售记录!Q1632:T1638</f>
        <v/>
      </c>
      <c r="D1633" s="110" t="str">
        <f t="array" ref="D1633">销售记录!R1632:U1638</f>
        <v/>
      </c>
      <c r="E1633" s="112" t="str">
        <f>IF(A1633="","",SUMIF(进货明细!$A$3:$A$5000,A1633,进货明细!$F$3:$F$5000))</f>
        <v/>
      </c>
      <c r="F1633" s="113" t="str">
        <f t="shared" si="75"/>
        <v/>
      </c>
      <c r="G1633" s="114" t="str">
        <f>IF(E1633="","",SUMIF(进货明细!$A$3:$A$5000,A1633,进货明细!$H$3:$H$5000))</f>
        <v/>
      </c>
      <c r="H1633" s="112" t="str">
        <f>IF(A1633="","",SUMIF(销售记录!$A$3:$A$5000,A1633,销售记录!$F$3:$F$5000))</f>
        <v/>
      </c>
      <c r="I1633" s="114" t="str">
        <f>IF(H1633="","",SUMIF(销售记录!$A$3:$A$5000,A1633,销售记录!$H$3:$H$5000))</f>
        <v/>
      </c>
      <c r="J1633" s="119" t="str">
        <f t="shared" si="76"/>
        <v/>
      </c>
      <c r="K1633" s="114" t="str">
        <f t="shared" si="77"/>
        <v/>
      </c>
      <c r="L1633" s="96"/>
    </row>
    <row r="1634" customHeight="1" spans="1:12">
      <c r="A1634" s="110" t="str">
        <f t="array" ref="A1634">销售记录!O1633:R1639</f>
        <v/>
      </c>
      <c r="B1634" s="110" t="str">
        <f t="array" ref="B1634">销售记录!P1633:S1639</f>
        <v/>
      </c>
      <c r="C1634" s="111" t="str">
        <f t="array" ref="C1634">销售记录!Q1633:T1639</f>
        <v/>
      </c>
      <c r="D1634" s="110" t="str">
        <f t="array" ref="D1634">销售记录!R1633:U1639</f>
        <v/>
      </c>
      <c r="E1634" s="112" t="str">
        <f>IF(A1634="","",SUMIF(进货明细!$A$3:$A$5000,A1634,进货明细!$F$3:$F$5000))</f>
        <v/>
      </c>
      <c r="F1634" s="113" t="str">
        <f t="shared" si="75"/>
        <v/>
      </c>
      <c r="G1634" s="114" t="str">
        <f>IF(E1634="","",SUMIF(进货明细!$A$3:$A$5000,A1634,进货明细!$H$3:$H$5000))</f>
        <v/>
      </c>
      <c r="H1634" s="112" t="str">
        <f>IF(A1634="","",SUMIF(销售记录!$A$3:$A$5000,A1634,销售记录!$F$3:$F$5000))</f>
        <v/>
      </c>
      <c r="I1634" s="114" t="str">
        <f>IF(H1634="","",SUMIF(销售记录!$A$3:$A$5000,A1634,销售记录!$H$3:$H$5000))</f>
        <v/>
      </c>
      <c r="J1634" s="119" t="str">
        <f t="shared" si="76"/>
        <v/>
      </c>
      <c r="K1634" s="114" t="str">
        <f t="shared" si="77"/>
        <v/>
      </c>
      <c r="L1634" s="96"/>
    </row>
    <row r="1635" customHeight="1" spans="1:12">
      <c r="A1635" s="110" t="str">
        <f t="array" ref="A1635">销售记录!O1634:R1640</f>
        <v/>
      </c>
      <c r="B1635" s="110" t="str">
        <f t="array" ref="B1635">销售记录!P1634:S1640</f>
        <v/>
      </c>
      <c r="C1635" s="111" t="str">
        <f t="array" ref="C1635">销售记录!Q1634:T1640</f>
        <v/>
      </c>
      <c r="D1635" s="110" t="str">
        <f t="array" ref="D1635">销售记录!R1634:U1640</f>
        <v/>
      </c>
      <c r="E1635" s="112" t="str">
        <f>IF(A1635="","",SUMIF(进货明细!$A$3:$A$5000,A1635,进货明细!$F$3:$F$5000))</f>
        <v/>
      </c>
      <c r="F1635" s="113" t="str">
        <f t="shared" si="75"/>
        <v/>
      </c>
      <c r="G1635" s="114" t="str">
        <f>IF(E1635="","",SUMIF(进货明细!$A$3:$A$5000,A1635,进货明细!$H$3:$H$5000))</f>
        <v/>
      </c>
      <c r="H1635" s="112" t="str">
        <f>IF(A1635="","",SUMIF(销售记录!$A$3:$A$5000,A1635,销售记录!$F$3:$F$5000))</f>
        <v/>
      </c>
      <c r="I1635" s="114" t="str">
        <f>IF(H1635="","",SUMIF(销售记录!$A$3:$A$5000,A1635,销售记录!$H$3:$H$5000))</f>
        <v/>
      </c>
      <c r="J1635" s="119" t="str">
        <f t="shared" si="76"/>
        <v/>
      </c>
      <c r="K1635" s="114" t="str">
        <f t="shared" si="77"/>
        <v/>
      </c>
      <c r="L1635" s="96"/>
    </row>
    <row r="1636" customHeight="1" spans="1:12">
      <c r="A1636" s="110" t="str">
        <f t="array" ref="A1636">销售记录!O1635:R1641</f>
        <v/>
      </c>
      <c r="B1636" s="110" t="str">
        <f t="array" ref="B1636">销售记录!P1635:S1641</f>
        <v/>
      </c>
      <c r="C1636" s="111" t="str">
        <f t="array" ref="C1636">销售记录!Q1635:T1641</f>
        <v/>
      </c>
      <c r="D1636" s="110" t="str">
        <f t="array" ref="D1636">销售记录!R1635:U1641</f>
        <v/>
      </c>
      <c r="E1636" s="112" t="str">
        <f>IF(A1636="","",SUMIF(进货明细!$A$3:$A$5000,A1636,进货明细!$F$3:$F$5000))</f>
        <v/>
      </c>
      <c r="F1636" s="113" t="str">
        <f t="shared" si="75"/>
        <v/>
      </c>
      <c r="G1636" s="114" t="str">
        <f>IF(E1636="","",SUMIF(进货明细!$A$3:$A$5000,A1636,进货明细!$H$3:$H$5000))</f>
        <v/>
      </c>
      <c r="H1636" s="112" t="str">
        <f>IF(A1636="","",SUMIF(销售记录!$A$3:$A$5000,A1636,销售记录!$F$3:$F$5000))</f>
        <v/>
      </c>
      <c r="I1636" s="114" t="str">
        <f>IF(H1636="","",SUMIF(销售记录!$A$3:$A$5000,A1636,销售记录!$H$3:$H$5000))</f>
        <v/>
      </c>
      <c r="J1636" s="119" t="str">
        <f t="shared" si="76"/>
        <v/>
      </c>
      <c r="K1636" s="114" t="str">
        <f t="shared" si="77"/>
        <v/>
      </c>
      <c r="L1636" s="96"/>
    </row>
    <row r="1637" customHeight="1" spans="1:12">
      <c r="A1637" s="110" t="str">
        <f t="array" ref="A1637">销售记录!O1636:R1642</f>
        <v/>
      </c>
      <c r="B1637" s="110" t="str">
        <f t="array" ref="B1637">销售记录!P1636:S1642</f>
        <v/>
      </c>
      <c r="C1637" s="111" t="str">
        <f t="array" ref="C1637">销售记录!Q1636:T1642</f>
        <v/>
      </c>
      <c r="D1637" s="110" t="str">
        <f t="array" ref="D1637">销售记录!R1636:U1642</f>
        <v/>
      </c>
      <c r="E1637" s="112" t="str">
        <f>IF(A1637="","",SUMIF(进货明细!$A$3:$A$5000,A1637,进货明细!$F$3:$F$5000))</f>
        <v/>
      </c>
      <c r="F1637" s="113" t="str">
        <f t="shared" si="75"/>
        <v/>
      </c>
      <c r="G1637" s="114" t="str">
        <f>IF(E1637="","",SUMIF(进货明细!$A$3:$A$5000,A1637,进货明细!$H$3:$H$5000))</f>
        <v/>
      </c>
      <c r="H1637" s="112" t="str">
        <f>IF(A1637="","",SUMIF(销售记录!$A$3:$A$5000,A1637,销售记录!$F$3:$F$5000))</f>
        <v/>
      </c>
      <c r="I1637" s="114" t="str">
        <f>IF(H1637="","",SUMIF(销售记录!$A$3:$A$5000,A1637,销售记录!$H$3:$H$5000))</f>
        <v/>
      </c>
      <c r="J1637" s="119" t="str">
        <f t="shared" si="76"/>
        <v/>
      </c>
      <c r="K1637" s="114" t="str">
        <f t="shared" si="77"/>
        <v/>
      </c>
      <c r="L1637" s="96"/>
    </row>
    <row r="1638" customHeight="1" spans="1:12">
      <c r="A1638" s="110" t="str">
        <f t="array" ref="A1638">销售记录!O1637:R1643</f>
        <v/>
      </c>
      <c r="B1638" s="110" t="str">
        <f t="array" ref="B1638">销售记录!P1637:S1643</f>
        <v/>
      </c>
      <c r="C1638" s="111" t="str">
        <f t="array" ref="C1638">销售记录!Q1637:T1643</f>
        <v/>
      </c>
      <c r="D1638" s="110" t="str">
        <f t="array" ref="D1638">销售记录!R1637:U1643</f>
        <v/>
      </c>
      <c r="E1638" s="112" t="str">
        <f>IF(A1638="","",SUMIF(进货明细!$A$3:$A$5000,A1638,进货明细!$F$3:$F$5000))</f>
        <v/>
      </c>
      <c r="F1638" s="113" t="str">
        <f t="shared" si="75"/>
        <v/>
      </c>
      <c r="G1638" s="114" t="str">
        <f>IF(E1638="","",SUMIF(进货明细!$A$3:$A$5000,A1638,进货明细!$H$3:$H$5000))</f>
        <v/>
      </c>
      <c r="H1638" s="112" t="str">
        <f>IF(A1638="","",SUMIF(销售记录!$A$3:$A$5000,A1638,销售记录!$F$3:$F$5000))</f>
        <v/>
      </c>
      <c r="I1638" s="114" t="str">
        <f>IF(H1638="","",SUMIF(销售记录!$A$3:$A$5000,A1638,销售记录!$H$3:$H$5000))</f>
        <v/>
      </c>
      <c r="J1638" s="119" t="str">
        <f t="shared" si="76"/>
        <v/>
      </c>
      <c r="K1638" s="114" t="str">
        <f t="shared" si="77"/>
        <v/>
      </c>
      <c r="L1638" s="96"/>
    </row>
    <row r="1639" customHeight="1" spans="1:12">
      <c r="A1639" s="110" t="str">
        <f t="array" ref="A1639">销售记录!O1638:R1644</f>
        <v/>
      </c>
      <c r="B1639" s="110" t="str">
        <f t="array" ref="B1639">销售记录!P1638:S1644</f>
        <v/>
      </c>
      <c r="C1639" s="111" t="str">
        <f t="array" ref="C1639">销售记录!Q1638:T1644</f>
        <v/>
      </c>
      <c r="D1639" s="110" t="str">
        <f t="array" ref="D1639">销售记录!R1638:U1644</f>
        <v/>
      </c>
      <c r="E1639" s="112" t="str">
        <f>IF(A1639="","",SUMIF(进货明细!$A$3:$A$5000,A1639,进货明细!$F$3:$F$5000))</f>
        <v/>
      </c>
      <c r="F1639" s="113" t="str">
        <f t="shared" si="75"/>
        <v/>
      </c>
      <c r="G1639" s="114" t="str">
        <f>IF(E1639="","",SUMIF(进货明细!$A$3:$A$5000,A1639,进货明细!$H$3:$H$5000))</f>
        <v/>
      </c>
      <c r="H1639" s="112" t="str">
        <f>IF(A1639="","",SUMIF(销售记录!$A$3:$A$5000,A1639,销售记录!$F$3:$F$5000))</f>
        <v/>
      </c>
      <c r="I1639" s="114" t="str">
        <f>IF(H1639="","",SUMIF(销售记录!$A$3:$A$5000,A1639,销售记录!$H$3:$H$5000))</f>
        <v/>
      </c>
      <c r="J1639" s="119" t="str">
        <f t="shared" si="76"/>
        <v/>
      </c>
      <c r="K1639" s="114" t="str">
        <f t="shared" si="77"/>
        <v/>
      </c>
      <c r="L1639" s="96"/>
    </row>
    <row r="1640" customHeight="1" spans="1:12">
      <c r="A1640" s="110" t="str">
        <f t="array" ref="A1640">销售记录!O1639:R1645</f>
        <v/>
      </c>
      <c r="B1640" s="110" t="str">
        <f t="array" ref="B1640">销售记录!P1639:S1645</f>
        <v/>
      </c>
      <c r="C1640" s="111" t="str">
        <f t="array" ref="C1640">销售记录!Q1639:T1645</f>
        <v/>
      </c>
      <c r="D1640" s="110" t="str">
        <f t="array" ref="D1640">销售记录!R1639:U1645</f>
        <v/>
      </c>
      <c r="E1640" s="112" t="str">
        <f>IF(A1640="","",SUMIF(进货明细!$A$3:$A$5000,A1640,进货明细!$F$3:$F$5000))</f>
        <v/>
      </c>
      <c r="F1640" s="113" t="str">
        <f t="shared" si="75"/>
        <v/>
      </c>
      <c r="G1640" s="114" t="str">
        <f>IF(E1640="","",SUMIF(进货明细!$A$3:$A$5000,A1640,进货明细!$H$3:$H$5000))</f>
        <v/>
      </c>
      <c r="H1640" s="112" t="str">
        <f>IF(A1640="","",SUMIF(销售记录!$A$3:$A$5000,A1640,销售记录!$F$3:$F$5000))</f>
        <v/>
      </c>
      <c r="I1640" s="114" t="str">
        <f>IF(H1640="","",SUMIF(销售记录!$A$3:$A$5000,A1640,销售记录!$H$3:$H$5000))</f>
        <v/>
      </c>
      <c r="J1640" s="119" t="str">
        <f t="shared" si="76"/>
        <v/>
      </c>
      <c r="K1640" s="114" t="str">
        <f t="shared" si="77"/>
        <v/>
      </c>
      <c r="L1640" s="96"/>
    </row>
    <row r="1641" customHeight="1" spans="1:12">
      <c r="A1641" s="110" t="str">
        <f t="array" ref="A1641">销售记录!O1640:R1646</f>
        <v/>
      </c>
      <c r="B1641" s="110" t="str">
        <f t="array" ref="B1641">销售记录!P1640:S1646</f>
        <v/>
      </c>
      <c r="C1641" s="111" t="str">
        <f t="array" ref="C1641">销售记录!Q1640:T1646</f>
        <v/>
      </c>
      <c r="D1641" s="110" t="str">
        <f t="array" ref="D1641">销售记录!R1640:U1646</f>
        <v/>
      </c>
      <c r="E1641" s="112" t="str">
        <f>IF(A1641="","",SUMIF(进货明细!$A$3:$A$5000,A1641,进货明细!$F$3:$F$5000))</f>
        <v/>
      </c>
      <c r="F1641" s="113" t="str">
        <f t="shared" si="75"/>
        <v/>
      </c>
      <c r="G1641" s="114" t="str">
        <f>IF(E1641="","",SUMIF(进货明细!$A$3:$A$5000,A1641,进货明细!$H$3:$H$5000))</f>
        <v/>
      </c>
      <c r="H1641" s="112" t="str">
        <f>IF(A1641="","",SUMIF(销售记录!$A$3:$A$5000,A1641,销售记录!$F$3:$F$5000))</f>
        <v/>
      </c>
      <c r="I1641" s="114" t="str">
        <f>IF(H1641="","",SUMIF(销售记录!$A$3:$A$5000,A1641,销售记录!$H$3:$H$5000))</f>
        <v/>
      </c>
      <c r="J1641" s="119" t="str">
        <f t="shared" si="76"/>
        <v/>
      </c>
      <c r="K1641" s="114" t="str">
        <f t="shared" si="77"/>
        <v/>
      </c>
      <c r="L1641" s="96"/>
    </row>
    <row r="1642" customHeight="1" spans="1:12">
      <c r="A1642" s="110" t="str">
        <f t="array" ref="A1642">销售记录!O1641:R1647</f>
        <v/>
      </c>
      <c r="B1642" s="110" t="str">
        <f t="array" ref="B1642">销售记录!P1641:S1647</f>
        <v/>
      </c>
      <c r="C1642" s="111" t="str">
        <f t="array" ref="C1642">销售记录!Q1641:T1647</f>
        <v/>
      </c>
      <c r="D1642" s="110" t="str">
        <f t="array" ref="D1642">销售记录!R1641:U1647</f>
        <v/>
      </c>
      <c r="E1642" s="112" t="str">
        <f>IF(A1642="","",SUMIF(进货明细!$A$3:$A$5000,A1642,进货明细!$F$3:$F$5000))</f>
        <v/>
      </c>
      <c r="F1642" s="113" t="str">
        <f t="shared" si="75"/>
        <v/>
      </c>
      <c r="G1642" s="114" t="str">
        <f>IF(E1642="","",SUMIF(进货明细!$A$3:$A$5000,A1642,进货明细!$H$3:$H$5000))</f>
        <v/>
      </c>
      <c r="H1642" s="112" t="str">
        <f>IF(A1642="","",SUMIF(销售记录!$A$3:$A$5000,A1642,销售记录!$F$3:$F$5000))</f>
        <v/>
      </c>
      <c r="I1642" s="114" t="str">
        <f>IF(H1642="","",SUMIF(销售记录!$A$3:$A$5000,A1642,销售记录!$H$3:$H$5000))</f>
        <v/>
      </c>
      <c r="J1642" s="119" t="str">
        <f t="shared" si="76"/>
        <v/>
      </c>
      <c r="K1642" s="114" t="str">
        <f t="shared" si="77"/>
        <v/>
      </c>
      <c r="L1642" s="96"/>
    </row>
    <row r="1643" customHeight="1" spans="1:12">
      <c r="A1643" s="110" t="str">
        <f t="array" ref="A1643">销售记录!O1642:R1648</f>
        <v/>
      </c>
      <c r="B1643" s="110" t="str">
        <f t="array" ref="B1643">销售记录!P1642:S1648</f>
        <v/>
      </c>
      <c r="C1643" s="111" t="str">
        <f t="array" ref="C1643">销售记录!Q1642:T1648</f>
        <v/>
      </c>
      <c r="D1643" s="110" t="str">
        <f t="array" ref="D1643">销售记录!R1642:U1648</f>
        <v/>
      </c>
      <c r="E1643" s="112" t="str">
        <f>IF(A1643="","",SUMIF(进货明细!$A$3:$A$5000,A1643,进货明细!$F$3:$F$5000))</f>
        <v/>
      </c>
      <c r="F1643" s="113" t="str">
        <f t="shared" si="75"/>
        <v/>
      </c>
      <c r="G1643" s="114" t="str">
        <f>IF(E1643="","",SUMIF(进货明细!$A$3:$A$5000,A1643,进货明细!$H$3:$H$5000))</f>
        <v/>
      </c>
      <c r="H1643" s="112" t="str">
        <f>IF(A1643="","",SUMIF(销售记录!$A$3:$A$5000,A1643,销售记录!$F$3:$F$5000))</f>
        <v/>
      </c>
      <c r="I1643" s="114" t="str">
        <f>IF(H1643="","",SUMIF(销售记录!$A$3:$A$5000,A1643,销售记录!$H$3:$H$5000))</f>
        <v/>
      </c>
      <c r="J1643" s="119" t="str">
        <f t="shared" si="76"/>
        <v/>
      </c>
      <c r="K1643" s="114" t="str">
        <f t="shared" si="77"/>
        <v/>
      </c>
      <c r="L1643" s="96"/>
    </row>
    <row r="1644" customHeight="1" spans="1:12">
      <c r="A1644" s="110" t="str">
        <f t="array" ref="A1644">销售记录!O1643:R1649</f>
        <v/>
      </c>
      <c r="B1644" s="110" t="str">
        <f t="array" ref="B1644">销售记录!P1643:S1649</f>
        <v/>
      </c>
      <c r="C1644" s="111" t="str">
        <f t="array" ref="C1644">销售记录!Q1643:T1649</f>
        <v/>
      </c>
      <c r="D1644" s="110" t="str">
        <f t="array" ref="D1644">销售记录!R1643:U1649</f>
        <v/>
      </c>
      <c r="E1644" s="112" t="str">
        <f>IF(A1644="","",SUMIF(进货明细!$A$3:$A$5000,A1644,进货明细!$F$3:$F$5000))</f>
        <v/>
      </c>
      <c r="F1644" s="113" t="str">
        <f t="shared" si="75"/>
        <v/>
      </c>
      <c r="G1644" s="114" t="str">
        <f>IF(E1644="","",SUMIF(进货明细!$A$3:$A$5000,A1644,进货明细!$H$3:$H$5000))</f>
        <v/>
      </c>
      <c r="H1644" s="112" t="str">
        <f>IF(A1644="","",SUMIF(销售记录!$A$3:$A$5000,A1644,销售记录!$F$3:$F$5000))</f>
        <v/>
      </c>
      <c r="I1644" s="114" t="str">
        <f>IF(H1644="","",SUMIF(销售记录!$A$3:$A$5000,A1644,销售记录!$H$3:$H$5000))</f>
        <v/>
      </c>
      <c r="J1644" s="119" t="str">
        <f t="shared" si="76"/>
        <v/>
      </c>
      <c r="K1644" s="114" t="str">
        <f t="shared" si="77"/>
        <v/>
      </c>
      <c r="L1644" s="96"/>
    </row>
    <row r="1645" customHeight="1" spans="1:12">
      <c r="A1645" s="110" t="str">
        <f t="array" ref="A1645">销售记录!O1644:R1650</f>
        <v/>
      </c>
      <c r="B1645" s="110" t="str">
        <f t="array" ref="B1645">销售记录!P1644:S1650</f>
        <v/>
      </c>
      <c r="C1645" s="111" t="str">
        <f t="array" ref="C1645">销售记录!Q1644:T1650</f>
        <v/>
      </c>
      <c r="D1645" s="110" t="str">
        <f t="array" ref="D1645">销售记录!R1644:U1650</f>
        <v/>
      </c>
      <c r="E1645" s="112" t="str">
        <f>IF(A1645="","",SUMIF(进货明细!$A$3:$A$5000,A1645,进货明细!$F$3:$F$5000))</f>
        <v/>
      </c>
      <c r="F1645" s="113" t="str">
        <f t="shared" si="75"/>
        <v/>
      </c>
      <c r="G1645" s="114" t="str">
        <f>IF(E1645="","",SUMIF(进货明细!$A$3:$A$5000,A1645,进货明细!$H$3:$H$5000))</f>
        <v/>
      </c>
      <c r="H1645" s="112" t="str">
        <f>IF(A1645="","",SUMIF(销售记录!$A$3:$A$5000,A1645,销售记录!$F$3:$F$5000))</f>
        <v/>
      </c>
      <c r="I1645" s="114" t="str">
        <f>IF(H1645="","",SUMIF(销售记录!$A$3:$A$5000,A1645,销售记录!$H$3:$H$5000))</f>
        <v/>
      </c>
      <c r="J1645" s="119" t="str">
        <f t="shared" si="76"/>
        <v/>
      </c>
      <c r="K1645" s="114" t="str">
        <f t="shared" si="77"/>
        <v/>
      </c>
      <c r="L1645" s="96"/>
    </row>
    <row r="1646" customHeight="1" spans="1:12">
      <c r="A1646" s="110" t="str">
        <f t="array" ref="A1646">销售记录!O1645:R1651</f>
        <v/>
      </c>
      <c r="B1646" s="110" t="str">
        <f t="array" ref="B1646">销售记录!P1645:S1651</f>
        <v/>
      </c>
      <c r="C1646" s="111" t="str">
        <f t="array" ref="C1646">销售记录!Q1645:T1651</f>
        <v/>
      </c>
      <c r="D1646" s="110" t="str">
        <f t="array" ref="D1646">销售记录!R1645:U1651</f>
        <v/>
      </c>
      <c r="E1646" s="112" t="str">
        <f>IF(A1646="","",SUMIF(进货明细!$A$3:$A$5000,A1646,进货明细!$F$3:$F$5000))</f>
        <v/>
      </c>
      <c r="F1646" s="113" t="str">
        <f t="shared" si="75"/>
        <v/>
      </c>
      <c r="G1646" s="114" t="str">
        <f>IF(E1646="","",SUMIF(进货明细!$A$3:$A$5000,A1646,进货明细!$H$3:$H$5000))</f>
        <v/>
      </c>
      <c r="H1646" s="112" t="str">
        <f>IF(A1646="","",SUMIF(销售记录!$A$3:$A$5000,A1646,销售记录!$F$3:$F$5000))</f>
        <v/>
      </c>
      <c r="I1646" s="114" t="str">
        <f>IF(H1646="","",SUMIF(销售记录!$A$3:$A$5000,A1646,销售记录!$H$3:$H$5000))</f>
        <v/>
      </c>
      <c r="J1646" s="119" t="str">
        <f t="shared" si="76"/>
        <v/>
      </c>
      <c r="K1646" s="114" t="str">
        <f t="shared" si="77"/>
        <v/>
      </c>
      <c r="L1646" s="96"/>
    </row>
    <row r="1647" customHeight="1" spans="1:12">
      <c r="A1647" s="110" t="str">
        <f t="array" ref="A1647">销售记录!O1646:R1652</f>
        <v/>
      </c>
      <c r="B1647" s="110" t="str">
        <f t="array" ref="B1647">销售记录!P1646:S1652</f>
        <v/>
      </c>
      <c r="C1647" s="111" t="str">
        <f t="array" ref="C1647">销售记录!Q1646:T1652</f>
        <v/>
      </c>
      <c r="D1647" s="110" t="str">
        <f t="array" ref="D1647">销售记录!R1646:U1652</f>
        <v/>
      </c>
      <c r="E1647" s="112" t="str">
        <f>IF(A1647="","",SUMIF(进货明细!$A$3:$A$5000,A1647,进货明细!$F$3:$F$5000))</f>
        <v/>
      </c>
      <c r="F1647" s="113" t="str">
        <f t="shared" si="75"/>
        <v/>
      </c>
      <c r="G1647" s="114" t="str">
        <f>IF(E1647="","",SUMIF(进货明细!$A$3:$A$5000,A1647,进货明细!$H$3:$H$5000))</f>
        <v/>
      </c>
      <c r="H1647" s="112" t="str">
        <f>IF(A1647="","",SUMIF(销售记录!$A$3:$A$5000,A1647,销售记录!$F$3:$F$5000))</f>
        <v/>
      </c>
      <c r="I1647" s="114" t="str">
        <f>IF(H1647="","",SUMIF(销售记录!$A$3:$A$5000,A1647,销售记录!$H$3:$H$5000))</f>
        <v/>
      </c>
      <c r="J1647" s="119" t="str">
        <f t="shared" si="76"/>
        <v/>
      </c>
      <c r="K1647" s="114" t="str">
        <f t="shared" si="77"/>
        <v/>
      </c>
      <c r="L1647" s="96"/>
    </row>
    <row r="1648" customHeight="1" spans="1:12">
      <c r="A1648" s="110" t="str">
        <f t="array" ref="A1648">销售记录!O1647:R1653</f>
        <v/>
      </c>
      <c r="B1648" s="110" t="str">
        <f t="array" ref="B1648">销售记录!P1647:S1653</f>
        <v/>
      </c>
      <c r="C1648" s="111" t="str">
        <f t="array" ref="C1648">销售记录!Q1647:T1653</f>
        <v/>
      </c>
      <c r="D1648" s="110" t="str">
        <f t="array" ref="D1648">销售记录!R1647:U1653</f>
        <v/>
      </c>
      <c r="E1648" s="112" t="str">
        <f>IF(A1648="","",SUMIF(进货明细!$A$3:$A$5000,A1648,进货明细!$F$3:$F$5000))</f>
        <v/>
      </c>
      <c r="F1648" s="113" t="str">
        <f t="shared" si="75"/>
        <v/>
      </c>
      <c r="G1648" s="114" t="str">
        <f>IF(E1648="","",SUMIF(进货明细!$A$3:$A$5000,A1648,进货明细!$H$3:$H$5000))</f>
        <v/>
      </c>
      <c r="H1648" s="112" t="str">
        <f>IF(A1648="","",SUMIF(销售记录!$A$3:$A$5000,A1648,销售记录!$F$3:$F$5000))</f>
        <v/>
      </c>
      <c r="I1648" s="114" t="str">
        <f>IF(H1648="","",SUMIF(销售记录!$A$3:$A$5000,A1648,销售记录!$H$3:$H$5000))</f>
        <v/>
      </c>
      <c r="J1648" s="119" t="str">
        <f t="shared" si="76"/>
        <v/>
      </c>
      <c r="K1648" s="114" t="str">
        <f t="shared" si="77"/>
        <v/>
      </c>
      <c r="L1648" s="96"/>
    </row>
    <row r="1649" customHeight="1" spans="1:12">
      <c r="A1649" s="110" t="str">
        <f t="array" ref="A1649">销售记录!O1648:R1654</f>
        <v/>
      </c>
      <c r="B1649" s="110" t="str">
        <f t="array" ref="B1649">销售记录!P1648:S1654</f>
        <v/>
      </c>
      <c r="C1649" s="111" t="str">
        <f t="array" ref="C1649">销售记录!Q1648:T1654</f>
        <v/>
      </c>
      <c r="D1649" s="110" t="str">
        <f t="array" ref="D1649">销售记录!R1648:U1654</f>
        <v/>
      </c>
      <c r="E1649" s="112" t="str">
        <f>IF(A1649="","",SUMIF(进货明细!$A$3:$A$5000,A1649,进货明细!$F$3:$F$5000))</f>
        <v/>
      </c>
      <c r="F1649" s="113" t="str">
        <f t="shared" si="75"/>
        <v/>
      </c>
      <c r="G1649" s="114" t="str">
        <f>IF(E1649="","",SUMIF(进货明细!$A$3:$A$5000,A1649,进货明细!$H$3:$H$5000))</f>
        <v/>
      </c>
      <c r="H1649" s="112" t="str">
        <f>IF(A1649="","",SUMIF(销售记录!$A$3:$A$5000,A1649,销售记录!$F$3:$F$5000))</f>
        <v/>
      </c>
      <c r="I1649" s="114" t="str">
        <f>IF(H1649="","",SUMIF(销售记录!$A$3:$A$5000,A1649,销售记录!$H$3:$H$5000))</f>
        <v/>
      </c>
      <c r="J1649" s="119" t="str">
        <f t="shared" si="76"/>
        <v/>
      </c>
      <c r="K1649" s="114" t="str">
        <f t="shared" si="77"/>
        <v/>
      </c>
      <c r="L1649" s="96"/>
    </row>
    <row r="1650" customHeight="1" spans="1:12">
      <c r="A1650" s="110" t="str">
        <f t="array" ref="A1650">销售记录!O1649:R1655</f>
        <v/>
      </c>
      <c r="B1650" s="110" t="str">
        <f t="array" ref="B1650">销售记录!P1649:S1655</f>
        <v/>
      </c>
      <c r="C1650" s="111" t="str">
        <f t="array" ref="C1650">销售记录!Q1649:T1655</f>
        <v/>
      </c>
      <c r="D1650" s="110" t="str">
        <f t="array" ref="D1650">销售记录!R1649:U1655</f>
        <v/>
      </c>
      <c r="E1650" s="112" t="str">
        <f>IF(A1650="","",SUMIF(进货明细!$A$3:$A$5000,A1650,进货明细!$F$3:$F$5000))</f>
        <v/>
      </c>
      <c r="F1650" s="113" t="str">
        <f t="shared" si="75"/>
        <v/>
      </c>
      <c r="G1650" s="114" t="str">
        <f>IF(E1650="","",SUMIF(进货明细!$A$3:$A$5000,A1650,进货明细!$H$3:$H$5000))</f>
        <v/>
      </c>
      <c r="H1650" s="112" t="str">
        <f>IF(A1650="","",SUMIF(销售记录!$A$3:$A$5000,A1650,销售记录!$F$3:$F$5000))</f>
        <v/>
      </c>
      <c r="I1650" s="114" t="str">
        <f>IF(H1650="","",SUMIF(销售记录!$A$3:$A$5000,A1650,销售记录!$H$3:$H$5000))</f>
        <v/>
      </c>
      <c r="J1650" s="119" t="str">
        <f t="shared" si="76"/>
        <v/>
      </c>
      <c r="K1650" s="114" t="str">
        <f t="shared" si="77"/>
        <v/>
      </c>
      <c r="L1650" s="96"/>
    </row>
    <row r="1651" customHeight="1" spans="1:12">
      <c r="A1651" s="110" t="str">
        <f t="array" ref="A1651">销售记录!O1650:R1656</f>
        <v/>
      </c>
      <c r="B1651" s="110" t="str">
        <f t="array" ref="B1651">销售记录!P1650:S1656</f>
        <v/>
      </c>
      <c r="C1651" s="111" t="str">
        <f t="array" ref="C1651">销售记录!Q1650:T1656</f>
        <v/>
      </c>
      <c r="D1651" s="110" t="str">
        <f t="array" ref="D1651">销售记录!R1650:U1656</f>
        <v/>
      </c>
      <c r="E1651" s="112" t="str">
        <f>IF(A1651="","",SUMIF(进货明细!$A$3:$A$5000,A1651,进货明细!$F$3:$F$5000))</f>
        <v/>
      </c>
      <c r="F1651" s="113" t="str">
        <f t="shared" si="75"/>
        <v/>
      </c>
      <c r="G1651" s="114" t="str">
        <f>IF(E1651="","",SUMIF(进货明细!$A$3:$A$5000,A1651,进货明细!$H$3:$H$5000))</f>
        <v/>
      </c>
      <c r="H1651" s="112" t="str">
        <f>IF(A1651="","",SUMIF(销售记录!$A$3:$A$5000,A1651,销售记录!$F$3:$F$5000))</f>
        <v/>
      </c>
      <c r="I1651" s="114" t="str">
        <f>IF(H1651="","",SUMIF(销售记录!$A$3:$A$5000,A1651,销售记录!$H$3:$H$5000))</f>
        <v/>
      </c>
      <c r="J1651" s="119" t="str">
        <f t="shared" si="76"/>
        <v/>
      </c>
      <c r="K1651" s="114" t="str">
        <f t="shared" si="77"/>
        <v/>
      </c>
      <c r="L1651" s="96"/>
    </row>
    <row r="1652" customHeight="1" spans="1:12">
      <c r="A1652" s="110" t="str">
        <f t="array" ref="A1652">销售记录!O1651:R1657</f>
        <v/>
      </c>
      <c r="B1652" s="110" t="str">
        <f t="array" ref="B1652">销售记录!P1651:S1657</f>
        <v/>
      </c>
      <c r="C1652" s="111" t="str">
        <f t="array" ref="C1652">销售记录!Q1651:T1657</f>
        <v/>
      </c>
      <c r="D1652" s="110" t="str">
        <f t="array" ref="D1652">销售记录!R1651:U1657</f>
        <v/>
      </c>
      <c r="E1652" s="112" t="str">
        <f>IF(A1652="","",SUMIF(进货明细!$A$3:$A$5000,A1652,进货明细!$F$3:$F$5000))</f>
        <v/>
      </c>
      <c r="F1652" s="113" t="str">
        <f t="shared" si="75"/>
        <v/>
      </c>
      <c r="G1652" s="114" t="str">
        <f>IF(E1652="","",SUMIF(进货明细!$A$3:$A$5000,A1652,进货明细!$H$3:$H$5000))</f>
        <v/>
      </c>
      <c r="H1652" s="112" t="str">
        <f>IF(A1652="","",SUMIF(销售记录!$A$3:$A$5000,A1652,销售记录!$F$3:$F$5000))</f>
        <v/>
      </c>
      <c r="I1652" s="114" t="str">
        <f>IF(H1652="","",SUMIF(销售记录!$A$3:$A$5000,A1652,销售记录!$H$3:$H$5000))</f>
        <v/>
      </c>
      <c r="J1652" s="119" t="str">
        <f t="shared" si="76"/>
        <v/>
      </c>
      <c r="K1652" s="114" t="str">
        <f t="shared" si="77"/>
        <v/>
      </c>
      <c r="L1652" s="96"/>
    </row>
    <row r="1653" customHeight="1" spans="1:12">
      <c r="A1653" s="110" t="str">
        <f t="array" ref="A1653">销售记录!O1652:R1658</f>
        <v/>
      </c>
      <c r="B1653" s="110" t="str">
        <f t="array" ref="B1653">销售记录!P1652:S1658</f>
        <v/>
      </c>
      <c r="C1653" s="111" t="str">
        <f t="array" ref="C1653">销售记录!Q1652:T1658</f>
        <v/>
      </c>
      <c r="D1653" s="110" t="str">
        <f t="array" ref="D1653">销售记录!R1652:U1658</f>
        <v/>
      </c>
      <c r="E1653" s="112" t="str">
        <f>IF(A1653="","",SUMIF(进货明细!$A$3:$A$5000,A1653,进货明细!$F$3:$F$5000))</f>
        <v/>
      </c>
      <c r="F1653" s="113" t="str">
        <f t="shared" si="75"/>
        <v/>
      </c>
      <c r="G1653" s="114" t="str">
        <f>IF(E1653="","",SUMIF(进货明细!$A$3:$A$5000,A1653,进货明细!$H$3:$H$5000))</f>
        <v/>
      </c>
      <c r="H1653" s="112" t="str">
        <f>IF(A1653="","",SUMIF(销售记录!$A$3:$A$5000,A1653,销售记录!$F$3:$F$5000))</f>
        <v/>
      </c>
      <c r="I1653" s="114" t="str">
        <f>IF(H1653="","",SUMIF(销售记录!$A$3:$A$5000,A1653,销售记录!$H$3:$H$5000))</f>
        <v/>
      </c>
      <c r="J1653" s="119" t="str">
        <f t="shared" si="76"/>
        <v/>
      </c>
      <c r="K1653" s="114" t="str">
        <f t="shared" si="77"/>
        <v/>
      </c>
      <c r="L1653" s="96"/>
    </row>
    <row r="1654" customHeight="1" spans="1:12">
      <c r="A1654" s="110" t="str">
        <f t="array" ref="A1654">销售记录!O1653:R1659</f>
        <v/>
      </c>
      <c r="B1654" s="110" t="str">
        <f t="array" ref="B1654">销售记录!P1653:S1659</f>
        <v/>
      </c>
      <c r="C1654" s="111" t="str">
        <f t="array" ref="C1654">销售记录!Q1653:T1659</f>
        <v/>
      </c>
      <c r="D1654" s="110" t="str">
        <f t="array" ref="D1654">销售记录!R1653:U1659</f>
        <v/>
      </c>
      <c r="E1654" s="112" t="str">
        <f>IF(A1654="","",SUMIF(进货明细!$A$3:$A$5000,A1654,进货明细!$F$3:$F$5000))</f>
        <v/>
      </c>
      <c r="F1654" s="113" t="str">
        <f t="shared" si="75"/>
        <v/>
      </c>
      <c r="G1654" s="114" t="str">
        <f>IF(E1654="","",SUMIF(进货明细!$A$3:$A$5000,A1654,进货明细!$H$3:$H$5000))</f>
        <v/>
      </c>
      <c r="H1654" s="112" t="str">
        <f>IF(A1654="","",SUMIF(销售记录!$A$3:$A$5000,A1654,销售记录!$F$3:$F$5000))</f>
        <v/>
      </c>
      <c r="I1654" s="114" t="str">
        <f>IF(H1654="","",SUMIF(销售记录!$A$3:$A$5000,A1654,销售记录!$H$3:$H$5000))</f>
        <v/>
      </c>
      <c r="J1654" s="119" t="str">
        <f t="shared" si="76"/>
        <v/>
      </c>
      <c r="K1654" s="114" t="str">
        <f t="shared" si="77"/>
        <v/>
      </c>
      <c r="L1654" s="96"/>
    </row>
    <row r="1655" customHeight="1" spans="1:12">
      <c r="A1655" s="110" t="str">
        <f t="array" ref="A1655">销售记录!O1654:R1660</f>
        <v/>
      </c>
      <c r="B1655" s="110" t="str">
        <f t="array" ref="B1655">销售记录!P1654:S1660</f>
        <v/>
      </c>
      <c r="C1655" s="111" t="str">
        <f t="array" ref="C1655">销售记录!Q1654:T1660</f>
        <v/>
      </c>
      <c r="D1655" s="110" t="str">
        <f t="array" ref="D1655">销售记录!R1654:U1660</f>
        <v/>
      </c>
      <c r="E1655" s="112" t="str">
        <f>IF(A1655="","",SUMIF(进货明细!$A$3:$A$5000,A1655,进货明细!$F$3:$F$5000))</f>
        <v/>
      </c>
      <c r="F1655" s="113" t="str">
        <f t="shared" si="75"/>
        <v/>
      </c>
      <c r="G1655" s="114" t="str">
        <f>IF(E1655="","",SUMIF(进货明细!$A$3:$A$5000,A1655,进货明细!$H$3:$H$5000))</f>
        <v/>
      </c>
      <c r="H1655" s="112" t="str">
        <f>IF(A1655="","",SUMIF(销售记录!$A$3:$A$5000,A1655,销售记录!$F$3:$F$5000))</f>
        <v/>
      </c>
      <c r="I1655" s="114" t="str">
        <f>IF(H1655="","",SUMIF(销售记录!$A$3:$A$5000,A1655,销售记录!$H$3:$H$5000))</f>
        <v/>
      </c>
      <c r="J1655" s="119" t="str">
        <f t="shared" si="76"/>
        <v/>
      </c>
      <c r="K1655" s="114" t="str">
        <f t="shared" si="77"/>
        <v/>
      </c>
      <c r="L1655" s="96"/>
    </row>
    <row r="1656" customHeight="1" spans="1:12">
      <c r="A1656" s="110" t="str">
        <f t="array" ref="A1656">销售记录!O1655:R1661</f>
        <v/>
      </c>
      <c r="B1656" s="110" t="str">
        <f t="array" ref="B1656">销售记录!P1655:S1661</f>
        <v/>
      </c>
      <c r="C1656" s="111" t="str">
        <f t="array" ref="C1656">销售记录!Q1655:T1661</f>
        <v/>
      </c>
      <c r="D1656" s="110" t="str">
        <f t="array" ref="D1656">销售记录!R1655:U1661</f>
        <v/>
      </c>
      <c r="E1656" s="112" t="str">
        <f>IF(A1656="","",SUMIF(进货明细!$A$3:$A$5000,A1656,进货明细!$F$3:$F$5000))</f>
        <v/>
      </c>
      <c r="F1656" s="113" t="str">
        <f t="shared" si="75"/>
        <v/>
      </c>
      <c r="G1656" s="114" t="str">
        <f>IF(E1656="","",SUMIF(进货明细!$A$3:$A$5000,A1656,进货明细!$H$3:$H$5000))</f>
        <v/>
      </c>
      <c r="H1656" s="112" t="str">
        <f>IF(A1656="","",SUMIF(销售记录!$A$3:$A$5000,A1656,销售记录!$F$3:$F$5000))</f>
        <v/>
      </c>
      <c r="I1656" s="114" t="str">
        <f>IF(H1656="","",SUMIF(销售记录!$A$3:$A$5000,A1656,销售记录!$H$3:$H$5000))</f>
        <v/>
      </c>
      <c r="J1656" s="119" t="str">
        <f t="shared" si="76"/>
        <v/>
      </c>
      <c r="K1656" s="114" t="str">
        <f t="shared" si="77"/>
        <v/>
      </c>
      <c r="L1656" s="96"/>
    </row>
    <row r="1657" customHeight="1" spans="1:12">
      <c r="A1657" s="110" t="str">
        <f t="array" ref="A1657">销售记录!O1656:R1662</f>
        <v/>
      </c>
      <c r="B1657" s="110" t="str">
        <f t="array" ref="B1657">销售记录!P1656:S1662</f>
        <v/>
      </c>
      <c r="C1657" s="111" t="str">
        <f t="array" ref="C1657">销售记录!Q1656:T1662</f>
        <v/>
      </c>
      <c r="D1657" s="110" t="str">
        <f t="array" ref="D1657">销售记录!R1656:U1662</f>
        <v/>
      </c>
      <c r="E1657" s="112" t="str">
        <f>IF(A1657="","",SUMIF(进货明细!$A$3:$A$5000,A1657,进货明细!$F$3:$F$5000))</f>
        <v/>
      </c>
      <c r="F1657" s="113" t="str">
        <f t="shared" si="75"/>
        <v/>
      </c>
      <c r="G1657" s="114" t="str">
        <f>IF(E1657="","",SUMIF(进货明细!$A$3:$A$5000,A1657,进货明细!$H$3:$H$5000))</f>
        <v/>
      </c>
      <c r="H1657" s="112" t="str">
        <f>IF(A1657="","",SUMIF(销售记录!$A$3:$A$5000,A1657,销售记录!$F$3:$F$5000))</f>
        <v/>
      </c>
      <c r="I1657" s="114" t="str">
        <f>IF(H1657="","",SUMIF(销售记录!$A$3:$A$5000,A1657,销售记录!$H$3:$H$5000))</f>
        <v/>
      </c>
      <c r="J1657" s="119" t="str">
        <f t="shared" si="76"/>
        <v/>
      </c>
      <c r="K1657" s="114" t="str">
        <f t="shared" si="77"/>
        <v/>
      </c>
      <c r="L1657" s="96"/>
    </row>
    <row r="1658" customHeight="1" spans="1:12">
      <c r="A1658" s="110" t="str">
        <f t="array" ref="A1658">销售记录!O1657:R1663</f>
        <v/>
      </c>
      <c r="B1658" s="110" t="str">
        <f t="array" ref="B1658">销售记录!P1657:S1663</f>
        <v/>
      </c>
      <c r="C1658" s="111" t="str">
        <f t="array" ref="C1658">销售记录!Q1657:T1663</f>
        <v/>
      </c>
      <c r="D1658" s="110" t="str">
        <f t="array" ref="D1658">销售记录!R1657:U1663</f>
        <v/>
      </c>
      <c r="E1658" s="112" t="str">
        <f>IF(A1658="","",SUMIF(进货明细!$A$3:$A$5000,A1658,进货明细!$F$3:$F$5000))</f>
        <v/>
      </c>
      <c r="F1658" s="113" t="str">
        <f t="shared" si="75"/>
        <v/>
      </c>
      <c r="G1658" s="114" t="str">
        <f>IF(E1658="","",SUMIF(进货明细!$A$3:$A$5000,A1658,进货明细!$H$3:$H$5000))</f>
        <v/>
      </c>
      <c r="H1658" s="112" t="str">
        <f>IF(A1658="","",SUMIF(销售记录!$A$3:$A$5000,A1658,销售记录!$F$3:$F$5000))</f>
        <v/>
      </c>
      <c r="I1658" s="114" t="str">
        <f>IF(H1658="","",SUMIF(销售记录!$A$3:$A$5000,A1658,销售记录!$H$3:$H$5000))</f>
        <v/>
      </c>
      <c r="J1658" s="119" t="str">
        <f t="shared" si="76"/>
        <v/>
      </c>
      <c r="K1658" s="114" t="str">
        <f t="shared" si="77"/>
        <v/>
      </c>
      <c r="L1658" s="96"/>
    </row>
    <row r="1659" customHeight="1" spans="1:12">
      <c r="A1659" s="110" t="str">
        <f t="array" ref="A1659">销售记录!O1658:R1664</f>
        <v/>
      </c>
      <c r="B1659" s="110" t="str">
        <f t="array" ref="B1659">销售记录!P1658:S1664</f>
        <v/>
      </c>
      <c r="C1659" s="111" t="str">
        <f t="array" ref="C1659">销售记录!Q1658:T1664</f>
        <v/>
      </c>
      <c r="D1659" s="110" t="str">
        <f t="array" ref="D1659">销售记录!R1658:U1664</f>
        <v/>
      </c>
      <c r="E1659" s="112" t="str">
        <f>IF(A1659="","",SUMIF(进货明细!$A$3:$A$5000,A1659,进货明细!$F$3:$F$5000))</f>
        <v/>
      </c>
      <c r="F1659" s="113" t="str">
        <f t="shared" si="75"/>
        <v/>
      </c>
      <c r="G1659" s="114" t="str">
        <f>IF(E1659="","",SUMIF(进货明细!$A$3:$A$5000,A1659,进货明细!$H$3:$H$5000))</f>
        <v/>
      </c>
      <c r="H1659" s="112" t="str">
        <f>IF(A1659="","",SUMIF(销售记录!$A$3:$A$5000,A1659,销售记录!$F$3:$F$5000))</f>
        <v/>
      </c>
      <c r="I1659" s="114" t="str">
        <f>IF(H1659="","",SUMIF(销售记录!$A$3:$A$5000,A1659,销售记录!$H$3:$H$5000))</f>
        <v/>
      </c>
      <c r="J1659" s="119" t="str">
        <f t="shared" si="76"/>
        <v/>
      </c>
      <c r="K1659" s="114" t="str">
        <f t="shared" si="77"/>
        <v/>
      </c>
      <c r="L1659" s="96"/>
    </row>
    <row r="1660" customHeight="1" spans="1:12">
      <c r="A1660" s="110" t="str">
        <f t="array" ref="A1660">销售记录!O1659:R1665</f>
        <v/>
      </c>
      <c r="B1660" s="110" t="str">
        <f t="array" ref="B1660">销售记录!P1659:S1665</f>
        <v/>
      </c>
      <c r="C1660" s="111" t="str">
        <f t="array" ref="C1660">销售记录!Q1659:T1665</f>
        <v/>
      </c>
      <c r="D1660" s="110" t="str">
        <f t="array" ref="D1660">销售记录!R1659:U1665</f>
        <v/>
      </c>
      <c r="E1660" s="112" t="str">
        <f>IF(A1660="","",SUMIF(进货明细!$A$3:$A$5000,A1660,进货明细!$F$3:$F$5000))</f>
        <v/>
      </c>
      <c r="F1660" s="113" t="str">
        <f t="shared" si="75"/>
        <v/>
      </c>
      <c r="G1660" s="114" t="str">
        <f>IF(E1660="","",SUMIF(进货明细!$A$3:$A$5000,A1660,进货明细!$H$3:$H$5000))</f>
        <v/>
      </c>
      <c r="H1660" s="112" t="str">
        <f>IF(A1660="","",SUMIF(销售记录!$A$3:$A$5000,A1660,销售记录!$F$3:$F$5000))</f>
        <v/>
      </c>
      <c r="I1660" s="114" t="str">
        <f>IF(H1660="","",SUMIF(销售记录!$A$3:$A$5000,A1660,销售记录!$H$3:$H$5000))</f>
        <v/>
      </c>
      <c r="J1660" s="119" t="str">
        <f t="shared" si="76"/>
        <v/>
      </c>
      <c r="K1660" s="114" t="str">
        <f t="shared" si="77"/>
        <v/>
      </c>
      <c r="L1660" s="96"/>
    </row>
    <row r="1661" customHeight="1" spans="1:12">
      <c r="A1661" s="110" t="str">
        <f t="array" ref="A1661">销售记录!O1660:R1666</f>
        <v/>
      </c>
      <c r="B1661" s="110" t="str">
        <f t="array" ref="B1661">销售记录!P1660:S1666</f>
        <v/>
      </c>
      <c r="C1661" s="111" t="str">
        <f t="array" ref="C1661">销售记录!Q1660:T1666</f>
        <v/>
      </c>
      <c r="D1661" s="110" t="str">
        <f t="array" ref="D1661">销售记录!R1660:U1666</f>
        <v/>
      </c>
      <c r="E1661" s="112" t="str">
        <f>IF(A1661="","",SUMIF(进货明细!$A$3:$A$5000,A1661,进货明细!$F$3:$F$5000))</f>
        <v/>
      </c>
      <c r="F1661" s="113" t="str">
        <f t="shared" si="75"/>
        <v/>
      </c>
      <c r="G1661" s="114" t="str">
        <f>IF(E1661="","",SUMIF(进货明细!$A$3:$A$5000,A1661,进货明细!$H$3:$H$5000))</f>
        <v/>
      </c>
      <c r="H1661" s="112" t="str">
        <f>IF(A1661="","",SUMIF(销售记录!$A$3:$A$5000,A1661,销售记录!$F$3:$F$5000))</f>
        <v/>
      </c>
      <c r="I1661" s="114" t="str">
        <f>IF(H1661="","",SUMIF(销售记录!$A$3:$A$5000,A1661,销售记录!$H$3:$H$5000))</f>
        <v/>
      </c>
      <c r="J1661" s="119" t="str">
        <f t="shared" si="76"/>
        <v/>
      </c>
      <c r="K1661" s="114" t="str">
        <f t="shared" si="77"/>
        <v/>
      </c>
      <c r="L1661" s="96"/>
    </row>
    <row r="1662" customHeight="1" spans="1:12">
      <c r="A1662" s="110" t="str">
        <f t="array" ref="A1662">销售记录!O1661:R1667</f>
        <v/>
      </c>
      <c r="B1662" s="110" t="str">
        <f t="array" ref="B1662">销售记录!P1661:S1667</f>
        <v/>
      </c>
      <c r="C1662" s="111" t="str">
        <f t="array" ref="C1662">销售记录!Q1661:T1667</f>
        <v/>
      </c>
      <c r="D1662" s="110" t="str">
        <f t="array" ref="D1662">销售记录!R1661:U1667</f>
        <v/>
      </c>
      <c r="E1662" s="112" t="str">
        <f>IF(A1662="","",SUMIF(进货明细!$A$3:$A$5000,A1662,进货明细!$F$3:$F$5000))</f>
        <v/>
      </c>
      <c r="F1662" s="113" t="str">
        <f t="shared" si="75"/>
        <v/>
      </c>
      <c r="G1662" s="114" t="str">
        <f>IF(E1662="","",SUMIF(进货明细!$A$3:$A$5000,A1662,进货明细!$H$3:$H$5000))</f>
        <v/>
      </c>
      <c r="H1662" s="112" t="str">
        <f>IF(A1662="","",SUMIF(销售记录!$A$3:$A$5000,A1662,销售记录!$F$3:$F$5000))</f>
        <v/>
      </c>
      <c r="I1662" s="114" t="str">
        <f>IF(H1662="","",SUMIF(销售记录!$A$3:$A$5000,A1662,销售记录!$H$3:$H$5000))</f>
        <v/>
      </c>
      <c r="J1662" s="119" t="str">
        <f t="shared" si="76"/>
        <v/>
      </c>
      <c r="K1662" s="114" t="str">
        <f t="shared" si="77"/>
        <v/>
      </c>
      <c r="L1662" s="96"/>
    </row>
    <row r="1663" customHeight="1" spans="1:12">
      <c r="A1663" s="110" t="str">
        <f t="array" ref="A1663">销售记录!O1662:R1668</f>
        <v/>
      </c>
      <c r="B1663" s="110" t="str">
        <f t="array" ref="B1663">销售记录!P1662:S1668</f>
        <v/>
      </c>
      <c r="C1663" s="111" t="str">
        <f t="array" ref="C1663">销售记录!Q1662:T1668</f>
        <v/>
      </c>
      <c r="D1663" s="110" t="str">
        <f t="array" ref="D1663">销售记录!R1662:U1668</f>
        <v/>
      </c>
      <c r="E1663" s="112" t="str">
        <f>IF(A1663="","",SUMIF(进货明细!$A$3:$A$5000,A1663,进货明细!$F$3:$F$5000))</f>
        <v/>
      </c>
      <c r="F1663" s="113" t="str">
        <f t="shared" si="75"/>
        <v/>
      </c>
      <c r="G1663" s="114" t="str">
        <f>IF(E1663="","",SUMIF(进货明细!$A$3:$A$5000,A1663,进货明细!$H$3:$H$5000))</f>
        <v/>
      </c>
      <c r="H1663" s="112" t="str">
        <f>IF(A1663="","",SUMIF(销售记录!$A$3:$A$5000,A1663,销售记录!$F$3:$F$5000))</f>
        <v/>
      </c>
      <c r="I1663" s="114" t="str">
        <f>IF(H1663="","",SUMIF(销售记录!$A$3:$A$5000,A1663,销售记录!$H$3:$H$5000))</f>
        <v/>
      </c>
      <c r="J1663" s="119" t="str">
        <f t="shared" si="76"/>
        <v/>
      </c>
      <c r="K1663" s="114" t="str">
        <f t="shared" si="77"/>
        <v/>
      </c>
      <c r="L1663" s="96"/>
    </row>
    <row r="1664" customHeight="1" spans="1:12">
      <c r="A1664" s="110" t="str">
        <f t="array" ref="A1664">销售记录!O1663:R1669</f>
        <v/>
      </c>
      <c r="B1664" s="110" t="str">
        <f t="array" ref="B1664">销售记录!P1663:S1669</f>
        <v/>
      </c>
      <c r="C1664" s="111" t="str">
        <f t="array" ref="C1664">销售记录!Q1663:T1669</f>
        <v/>
      </c>
      <c r="D1664" s="110" t="str">
        <f t="array" ref="D1664">销售记录!R1663:U1669</f>
        <v/>
      </c>
      <c r="E1664" s="112" t="str">
        <f>IF(A1664="","",SUMIF(进货明细!$A$3:$A$5000,A1664,进货明细!$F$3:$F$5000))</f>
        <v/>
      </c>
      <c r="F1664" s="113" t="str">
        <f t="shared" si="75"/>
        <v/>
      </c>
      <c r="G1664" s="114" t="str">
        <f>IF(E1664="","",SUMIF(进货明细!$A$3:$A$5000,A1664,进货明细!$H$3:$H$5000))</f>
        <v/>
      </c>
      <c r="H1664" s="112" t="str">
        <f>IF(A1664="","",SUMIF(销售记录!$A$3:$A$5000,A1664,销售记录!$F$3:$F$5000))</f>
        <v/>
      </c>
      <c r="I1664" s="114" t="str">
        <f>IF(H1664="","",SUMIF(销售记录!$A$3:$A$5000,A1664,销售记录!$H$3:$H$5000))</f>
        <v/>
      </c>
      <c r="J1664" s="119" t="str">
        <f t="shared" si="76"/>
        <v/>
      </c>
      <c r="K1664" s="114" t="str">
        <f t="shared" si="77"/>
        <v/>
      </c>
      <c r="L1664" s="96"/>
    </row>
    <row r="1665" customHeight="1" spans="1:12">
      <c r="A1665" s="110" t="str">
        <f t="array" ref="A1665">销售记录!O1664:R1670</f>
        <v/>
      </c>
      <c r="B1665" s="110" t="str">
        <f t="array" ref="B1665">销售记录!P1664:S1670</f>
        <v/>
      </c>
      <c r="C1665" s="111" t="str">
        <f t="array" ref="C1665">销售记录!Q1664:T1670</f>
        <v/>
      </c>
      <c r="D1665" s="110" t="str">
        <f t="array" ref="D1665">销售记录!R1664:U1670</f>
        <v/>
      </c>
      <c r="E1665" s="112" t="str">
        <f>IF(A1665="","",SUMIF(进货明细!$A$3:$A$5000,A1665,进货明细!$F$3:$F$5000))</f>
        <v/>
      </c>
      <c r="F1665" s="113" t="str">
        <f t="shared" si="75"/>
        <v/>
      </c>
      <c r="G1665" s="114" t="str">
        <f>IF(E1665="","",SUMIF(进货明细!$A$3:$A$5000,A1665,进货明细!$H$3:$H$5000))</f>
        <v/>
      </c>
      <c r="H1665" s="112" t="str">
        <f>IF(A1665="","",SUMIF(销售记录!$A$3:$A$5000,A1665,销售记录!$F$3:$F$5000))</f>
        <v/>
      </c>
      <c r="I1665" s="114" t="str">
        <f>IF(H1665="","",SUMIF(销售记录!$A$3:$A$5000,A1665,销售记录!$H$3:$H$5000))</f>
        <v/>
      </c>
      <c r="J1665" s="119" t="str">
        <f t="shared" si="76"/>
        <v/>
      </c>
      <c r="K1665" s="114" t="str">
        <f t="shared" si="77"/>
        <v/>
      </c>
      <c r="L1665" s="96"/>
    </row>
    <row r="1666" customHeight="1" spans="1:12">
      <c r="A1666" s="110" t="str">
        <f t="array" ref="A1666">销售记录!O1665:R1671</f>
        <v/>
      </c>
      <c r="B1666" s="110" t="str">
        <f t="array" ref="B1666">销售记录!P1665:S1671</f>
        <v/>
      </c>
      <c r="C1666" s="111" t="str">
        <f t="array" ref="C1666">销售记录!Q1665:T1671</f>
        <v/>
      </c>
      <c r="D1666" s="110" t="str">
        <f t="array" ref="D1666">销售记录!R1665:U1671</f>
        <v/>
      </c>
      <c r="E1666" s="112" t="str">
        <f>IF(A1666="","",SUMIF(进货明细!$A$3:$A$5000,A1666,进货明细!$F$3:$F$5000))</f>
        <v/>
      </c>
      <c r="F1666" s="113" t="str">
        <f t="shared" si="75"/>
        <v/>
      </c>
      <c r="G1666" s="114" t="str">
        <f>IF(E1666="","",SUMIF(进货明细!$A$3:$A$5000,A1666,进货明细!$H$3:$H$5000))</f>
        <v/>
      </c>
      <c r="H1666" s="112" t="str">
        <f>IF(A1666="","",SUMIF(销售记录!$A$3:$A$5000,A1666,销售记录!$F$3:$F$5000))</f>
        <v/>
      </c>
      <c r="I1666" s="114" t="str">
        <f>IF(H1666="","",SUMIF(销售记录!$A$3:$A$5000,A1666,销售记录!$H$3:$H$5000))</f>
        <v/>
      </c>
      <c r="J1666" s="119" t="str">
        <f t="shared" si="76"/>
        <v/>
      </c>
      <c r="K1666" s="114" t="str">
        <f t="shared" si="77"/>
        <v/>
      </c>
      <c r="L1666" s="96"/>
    </row>
    <row r="1667" customHeight="1" spans="1:12">
      <c r="A1667" s="110" t="str">
        <f t="array" ref="A1667">销售记录!O1666:R1672</f>
        <v/>
      </c>
      <c r="B1667" s="110" t="str">
        <f t="array" ref="B1667">销售记录!P1666:S1672</f>
        <v/>
      </c>
      <c r="C1667" s="111" t="str">
        <f t="array" ref="C1667">销售记录!Q1666:T1672</f>
        <v/>
      </c>
      <c r="D1667" s="110" t="str">
        <f t="array" ref="D1667">销售记录!R1666:U1672</f>
        <v/>
      </c>
      <c r="E1667" s="112" t="str">
        <f>IF(A1667="","",SUMIF(进货明细!$A$3:$A$5000,A1667,进货明细!$F$3:$F$5000))</f>
        <v/>
      </c>
      <c r="F1667" s="113" t="str">
        <f t="shared" si="75"/>
        <v/>
      </c>
      <c r="G1667" s="114" t="str">
        <f>IF(E1667="","",SUMIF(进货明细!$A$3:$A$5000,A1667,进货明细!$H$3:$H$5000))</f>
        <v/>
      </c>
      <c r="H1667" s="112" t="str">
        <f>IF(A1667="","",SUMIF(销售记录!$A$3:$A$5000,A1667,销售记录!$F$3:$F$5000))</f>
        <v/>
      </c>
      <c r="I1667" s="114" t="str">
        <f>IF(H1667="","",SUMIF(销售记录!$A$3:$A$5000,A1667,销售记录!$H$3:$H$5000))</f>
        <v/>
      </c>
      <c r="J1667" s="119" t="str">
        <f t="shared" si="76"/>
        <v/>
      </c>
      <c r="K1667" s="114" t="str">
        <f t="shared" si="77"/>
        <v/>
      </c>
      <c r="L1667" s="96"/>
    </row>
    <row r="1668" customHeight="1" spans="1:12">
      <c r="A1668" s="110" t="str">
        <f t="array" ref="A1668">销售记录!O1667:R1673</f>
        <v/>
      </c>
      <c r="B1668" s="110" t="str">
        <f t="array" ref="B1668">销售记录!P1667:S1673</f>
        <v/>
      </c>
      <c r="C1668" s="111" t="str">
        <f t="array" ref="C1668">销售记录!Q1667:T1673</f>
        <v/>
      </c>
      <c r="D1668" s="110" t="str">
        <f t="array" ref="D1668">销售记录!R1667:U1673</f>
        <v/>
      </c>
      <c r="E1668" s="112" t="str">
        <f>IF(A1668="","",SUMIF(进货明细!$A$3:$A$5000,A1668,进货明细!$F$3:$F$5000))</f>
        <v/>
      </c>
      <c r="F1668" s="113" t="str">
        <f t="shared" si="75"/>
        <v/>
      </c>
      <c r="G1668" s="114" t="str">
        <f>IF(E1668="","",SUMIF(进货明细!$A$3:$A$5000,A1668,进货明细!$H$3:$H$5000))</f>
        <v/>
      </c>
      <c r="H1668" s="112" t="str">
        <f>IF(A1668="","",SUMIF(销售记录!$A$3:$A$5000,A1668,销售记录!$F$3:$F$5000))</f>
        <v/>
      </c>
      <c r="I1668" s="114" t="str">
        <f>IF(H1668="","",SUMIF(销售记录!$A$3:$A$5000,A1668,销售记录!$H$3:$H$5000))</f>
        <v/>
      </c>
      <c r="J1668" s="119" t="str">
        <f t="shared" si="76"/>
        <v/>
      </c>
      <c r="K1668" s="114" t="str">
        <f t="shared" si="77"/>
        <v/>
      </c>
      <c r="L1668" s="96"/>
    </row>
    <row r="1669" customHeight="1" spans="1:12">
      <c r="A1669" s="110" t="str">
        <f t="array" ref="A1669">销售记录!O1668:R1674</f>
        <v/>
      </c>
      <c r="B1669" s="110" t="str">
        <f t="array" ref="B1669">销售记录!P1668:S1674</f>
        <v/>
      </c>
      <c r="C1669" s="111" t="str">
        <f t="array" ref="C1669">销售记录!Q1668:T1674</f>
        <v/>
      </c>
      <c r="D1669" s="110" t="str">
        <f t="array" ref="D1669">销售记录!R1668:U1674</f>
        <v/>
      </c>
      <c r="E1669" s="112" t="str">
        <f>IF(A1669="","",SUMIF(进货明细!$A$3:$A$5000,A1669,进货明细!$F$3:$F$5000))</f>
        <v/>
      </c>
      <c r="F1669" s="113" t="str">
        <f t="shared" ref="F1669:F1732" si="78">IF(E1669="","",G1669/E1669)</f>
        <v/>
      </c>
      <c r="G1669" s="114" t="str">
        <f>IF(E1669="","",SUMIF(进货明细!$A$3:$A$5000,A1669,进货明细!$H$3:$H$5000))</f>
        <v/>
      </c>
      <c r="H1669" s="112" t="str">
        <f>IF(A1669="","",SUMIF(销售记录!$A$3:$A$5000,A1669,销售记录!$F$3:$F$5000))</f>
        <v/>
      </c>
      <c r="I1669" s="114" t="str">
        <f>IF(H1669="","",SUMIF(销售记录!$A$3:$A$5000,A1669,销售记录!$H$3:$H$5000))</f>
        <v/>
      </c>
      <c r="J1669" s="119" t="str">
        <f t="shared" ref="J1669:J1732" si="79">IF(E1669="","",E1669-H1669)</f>
        <v/>
      </c>
      <c r="K1669" s="114" t="str">
        <f t="shared" ref="K1669:K1732" si="80">IF(ISERROR(I1669-G1669*H1669/E1669),"",I1669-G1669*H1669/E1669)</f>
        <v/>
      </c>
      <c r="L1669" s="96"/>
    </row>
    <row r="1670" customHeight="1" spans="1:12">
      <c r="A1670" s="110" t="str">
        <f t="array" ref="A1670">销售记录!O1669:R1675</f>
        <v/>
      </c>
      <c r="B1670" s="110" t="str">
        <f t="array" ref="B1670">销售记录!P1669:S1675</f>
        <v/>
      </c>
      <c r="C1670" s="111" t="str">
        <f t="array" ref="C1670">销售记录!Q1669:T1675</f>
        <v/>
      </c>
      <c r="D1670" s="110" t="str">
        <f t="array" ref="D1670">销售记录!R1669:U1675</f>
        <v/>
      </c>
      <c r="E1670" s="112" t="str">
        <f>IF(A1670="","",SUMIF(进货明细!$A$3:$A$5000,A1670,进货明细!$F$3:$F$5000))</f>
        <v/>
      </c>
      <c r="F1670" s="113" t="str">
        <f t="shared" si="78"/>
        <v/>
      </c>
      <c r="G1670" s="114" t="str">
        <f>IF(E1670="","",SUMIF(进货明细!$A$3:$A$5000,A1670,进货明细!$H$3:$H$5000))</f>
        <v/>
      </c>
      <c r="H1670" s="112" t="str">
        <f>IF(A1670="","",SUMIF(销售记录!$A$3:$A$5000,A1670,销售记录!$F$3:$F$5000))</f>
        <v/>
      </c>
      <c r="I1670" s="114" t="str">
        <f>IF(H1670="","",SUMIF(销售记录!$A$3:$A$5000,A1670,销售记录!$H$3:$H$5000))</f>
        <v/>
      </c>
      <c r="J1670" s="119" t="str">
        <f t="shared" si="79"/>
        <v/>
      </c>
      <c r="K1670" s="114" t="str">
        <f t="shared" si="80"/>
        <v/>
      </c>
      <c r="L1670" s="96"/>
    </row>
    <row r="1671" customHeight="1" spans="1:12">
      <c r="A1671" s="110" t="str">
        <f t="array" ref="A1671">销售记录!O1670:R1676</f>
        <v/>
      </c>
      <c r="B1671" s="110" t="str">
        <f t="array" ref="B1671">销售记录!P1670:S1676</f>
        <v/>
      </c>
      <c r="C1671" s="111" t="str">
        <f t="array" ref="C1671">销售记录!Q1670:T1676</f>
        <v/>
      </c>
      <c r="D1671" s="110" t="str">
        <f t="array" ref="D1671">销售记录!R1670:U1676</f>
        <v/>
      </c>
      <c r="E1671" s="112" t="str">
        <f>IF(A1671="","",SUMIF(进货明细!$A$3:$A$5000,A1671,进货明细!$F$3:$F$5000))</f>
        <v/>
      </c>
      <c r="F1671" s="113" t="str">
        <f t="shared" si="78"/>
        <v/>
      </c>
      <c r="G1671" s="114" t="str">
        <f>IF(E1671="","",SUMIF(进货明细!$A$3:$A$5000,A1671,进货明细!$H$3:$H$5000))</f>
        <v/>
      </c>
      <c r="H1671" s="112" t="str">
        <f>IF(A1671="","",SUMIF(销售记录!$A$3:$A$5000,A1671,销售记录!$F$3:$F$5000))</f>
        <v/>
      </c>
      <c r="I1671" s="114" t="str">
        <f>IF(H1671="","",SUMIF(销售记录!$A$3:$A$5000,A1671,销售记录!$H$3:$H$5000))</f>
        <v/>
      </c>
      <c r="J1671" s="119" t="str">
        <f t="shared" si="79"/>
        <v/>
      </c>
      <c r="K1671" s="114" t="str">
        <f t="shared" si="80"/>
        <v/>
      </c>
      <c r="L1671" s="96"/>
    </row>
    <row r="1672" customHeight="1" spans="1:12">
      <c r="A1672" s="110" t="str">
        <f t="array" ref="A1672">销售记录!O1671:R1677</f>
        <v/>
      </c>
      <c r="B1672" s="110" t="str">
        <f t="array" ref="B1672">销售记录!P1671:S1677</f>
        <v/>
      </c>
      <c r="C1672" s="111" t="str">
        <f t="array" ref="C1672">销售记录!Q1671:T1677</f>
        <v/>
      </c>
      <c r="D1672" s="110" t="str">
        <f t="array" ref="D1672">销售记录!R1671:U1677</f>
        <v/>
      </c>
      <c r="E1672" s="112" t="str">
        <f>IF(A1672="","",SUMIF(进货明细!$A$3:$A$5000,A1672,进货明细!$F$3:$F$5000))</f>
        <v/>
      </c>
      <c r="F1672" s="113" t="str">
        <f t="shared" si="78"/>
        <v/>
      </c>
      <c r="G1672" s="114" t="str">
        <f>IF(E1672="","",SUMIF(进货明细!$A$3:$A$5000,A1672,进货明细!$H$3:$H$5000))</f>
        <v/>
      </c>
      <c r="H1672" s="112" t="str">
        <f>IF(A1672="","",SUMIF(销售记录!$A$3:$A$5000,A1672,销售记录!$F$3:$F$5000))</f>
        <v/>
      </c>
      <c r="I1672" s="114" t="str">
        <f>IF(H1672="","",SUMIF(销售记录!$A$3:$A$5000,A1672,销售记录!$H$3:$H$5000))</f>
        <v/>
      </c>
      <c r="J1672" s="119" t="str">
        <f t="shared" si="79"/>
        <v/>
      </c>
      <c r="K1672" s="114" t="str">
        <f t="shared" si="80"/>
        <v/>
      </c>
      <c r="L1672" s="96"/>
    </row>
    <row r="1673" customHeight="1" spans="1:12">
      <c r="A1673" s="110" t="str">
        <f t="array" ref="A1673">销售记录!O1672:R1678</f>
        <v/>
      </c>
      <c r="B1673" s="110" t="str">
        <f t="array" ref="B1673">销售记录!P1672:S1678</f>
        <v/>
      </c>
      <c r="C1673" s="111" t="str">
        <f t="array" ref="C1673">销售记录!Q1672:T1678</f>
        <v/>
      </c>
      <c r="D1673" s="110" t="str">
        <f t="array" ref="D1673">销售记录!R1672:U1678</f>
        <v/>
      </c>
      <c r="E1673" s="112" t="str">
        <f>IF(A1673="","",SUMIF(进货明细!$A$3:$A$5000,A1673,进货明细!$F$3:$F$5000))</f>
        <v/>
      </c>
      <c r="F1673" s="113" t="str">
        <f t="shared" si="78"/>
        <v/>
      </c>
      <c r="G1673" s="114" t="str">
        <f>IF(E1673="","",SUMIF(进货明细!$A$3:$A$5000,A1673,进货明细!$H$3:$H$5000))</f>
        <v/>
      </c>
      <c r="H1673" s="112" t="str">
        <f>IF(A1673="","",SUMIF(销售记录!$A$3:$A$5000,A1673,销售记录!$F$3:$F$5000))</f>
        <v/>
      </c>
      <c r="I1673" s="114" t="str">
        <f>IF(H1673="","",SUMIF(销售记录!$A$3:$A$5000,A1673,销售记录!$H$3:$H$5000))</f>
        <v/>
      </c>
      <c r="J1673" s="119" t="str">
        <f t="shared" si="79"/>
        <v/>
      </c>
      <c r="K1673" s="114" t="str">
        <f t="shared" si="80"/>
        <v/>
      </c>
      <c r="L1673" s="96"/>
    </row>
    <row r="1674" customHeight="1" spans="1:12">
      <c r="A1674" s="110" t="str">
        <f t="array" ref="A1674">销售记录!O1673:R1679</f>
        <v/>
      </c>
      <c r="B1674" s="110" t="str">
        <f t="array" ref="B1674">销售记录!P1673:S1679</f>
        <v/>
      </c>
      <c r="C1674" s="111" t="str">
        <f t="array" ref="C1674">销售记录!Q1673:T1679</f>
        <v/>
      </c>
      <c r="D1674" s="110" t="str">
        <f t="array" ref="D1674">销售记录!R1673:U1679</f>
        <v/>
      </c>
      <c r="E1674" s="112" t="str">
        <f>IF(A1674="","",SUMIF(进货明细!$A$3:$A$5000,A1674,进货明细!$F$3:$F$5000))</f>
        <v/>
      </c>
      <c r="F1674" s="113" t="str">
        <f t="shared" si="78"/>
        <v/>
      </c>
      <c r="G1674" s="114" t="str">
        <f>IF(E1674="","",SUMIF(进货明细!$A$3:$A$5000,A1674,进货明细!$H$3:$H$5000))</f>
        <v/>
      </c>
      <c r="H1674" s="112" t="str">
        <f>IF(A1674="","",SUMIF(销售记录!$A$3:$A$5000,A1674,销售记录!$F$3:$F$5000))</f>
        <v/>
      </c>
      <c r="I1674" s="114" t="str">
        <f>IF(H1674="","",SUMIF(销售记录!$A$3:$A$5000,A1674,销售记录!$H$3:$H$5000))</f>
        <v/>
      </c>
      <c r="J1674" s="119" t="str">
        <f t="shared" si="79"/>
        <v/>
      </c>
      <c r="K1674" s="114" t="str">
        <f t="shared" si="80"/>
        <v/>
      </c>
      <c r="L1674" s="96"/>
    </row>
    <row r="1675" customHeight="1" spans="1:12">
      <c r="A1675" s="110" t="str">
        <f t="array" ref="A1675">销售记录!O1674:R1680</f>
        <v/>
      </c>
      <c r="B1675" s="110" t="str">
        <f t="array" ref="B1675">销售记录!P1674:S1680</f>
        <v/>
      </c>
      <c r="C1675" s="111" t="str">
        <f t="array" ref="C1675">销售记录!Q1674:T1680</f>
        <v/>
      </c>
      <c r="D1675" s="110" t="str">
        <f t="array" ref="D1675">销售记录!R1674:U1680</f>
        <v/>
      </c>
      <c r="E1675" s="112" t="str">
        <f>IF(A1675="","",SUMIF(进货明细!$A$3:$A$5000,A1675,进货明细!$F$3:$F$5000))</f>
        <v/>
      </c>
      <c r="F1675" s="113" t="str">
        <f t="shared" si="78"/>
        <v/>
      </c>
      <c r="G1675" s="114" t="str">
        <f>IF(E1675="","",SUMIF(进货明细!$A$3:$A$5000,A1675,进货明细!$H$3:$H$5000))</f>
        <v/>
      </c>
      <c r="H1675" s="112" t="str">
        <f>IF(A1675="","",SUMIF(销售记录!$A$3:$A$5000,A1675,销售记录!$F$3:$F$5000))</f>
        <v/>
      </c>
      <c r="I1675" s="114" t="str">
        <f>IF(H1675="","",SUMIF(销售记录!$A$3:$A$5000,A1675,销售记录!$H$3:$H$5000))</f>
        <v/>
      </c>
      <c r="J1675" s="119" t="str">
        <f t="shared" si="79"/>
        <v/>
      </c>
      <c r="K1675" s="114" t="str">
        <f t="shared" si="80"/>
        <v/>
      </c>
      <c r="L1675" s="96"/>
    </row>
    <row r="1676" customHeight="1" spans="1:12">
      <c r="A1676" s="110" t="str">
        <f t="array" ref="A1676">销售记录!O1675:R1681</f>
        <v/>
      </c>
      <c r="B1676" s="110" t="str">
        <f t="array" ref="B1676">销售记录!P1675:S1681</f>
        <v/>
      </c>
      <c r="C1676" s="111" t="str">
        <f t="array" ref="C1676">销售记录!Q1675:T1681</f>
        <v/>
      </c>
      <c r="D1676" s="110" t="str">
        <f t="array" ref="D1676">销售记录!R1675:U1681</f>
        <v/>
      </c>
      <c r="E1676" s="112" t="str">
        <f>IF(A1676="","",SUMIF(进货明细!$A$3:$A$5000,A1676,进货明细!$F$3:$F$5000))</f>
        <v/>
      </c>
      <c r="F1676" s="113" t="str">
        <f t="shared" si="78"/>
        <v/>
      </c>
      <c r="G1676" s="114" t="str">
        <f>IF(E1676="","",SUMIF(进货明细!$A$3:$A$5000,A1676,进货明细!$H$3:$H$5000))</f>
        <v/>
      </c>
      <c r="H1676" s="112" t="str">
        <f>IF(A1676="","",SUMIF(销售记录!$A$3:$A$5000,A1676,销售记录!$F$3:$F$5000))</f>
        <v/>
      </c>
      <c r="I1676" s="114" t="str">
        <f>IF(H1676="","",SUMIF(销售记录!$A$3:$A$5000,A1676,销售记录!$H$3:$H$5000))</f>
        <v/>
      </c>
      <c r="J1676" s="119" t="str">
        <f t="shared" si="79"/>
        <v/>
      </c>
      <c r="K1676" s="114" t="str">
        <f t="shared" si="80"/>
        <v/>
      </c>
      <c r="L1676" s="96"/>
    </row>
    <row r="1677" customHeight="1" spans="1:12">
      <c r="A1677" s="110" t="str">
        <f t="array" ref="A1677">销售记录!O1676:R1682</f>
        <v/>
      </c>
      <c r="B1677" s="110" t="str">
        <f t="array" ref="B1677">销售记录!P1676:S1682</f>
        <v/>
      </c>
      <c r="C1677" s="111" t="str">
        <f t="array" ref="C1677">销售记录!Q1676:T1682</f>
        <v/>
      </c>
      <c r="D1677" s="110" t="str">
        <f t="array" ref="D1677">销售记录!R1676:U1682</f>
        <v/>
      </c>
      <c r="E1677" s="112" t="str">
        <f>IF(A1677="","",SUMIF(进货明细!$A$3:$A$5000,A1677,进货明细!$F$3:$F$5000))</f>
        <v/>
      </c>
      <c r="F1677" s="113" t="str">
        <f t="shared" si="78"/>
        <v/>
      </c>
      <c r="G1677" s="114" t="str">
        <f>IF(E1677="","",SUMIF(进货明细!$A$3:$A$5000,A1677,进货明细!$H$3:$H$5000))</f>
        <v/>
      </c>
      <c r="H1677" s="112" t="str">
        <f>IF(A1677="","",SUMIF(销售记录!$A$3:$A$5000,A1677,销售记录!$F$3:$F$5000))</f>
        <v/>
      </c>
      <c r="I1677" s="114" t="str">
        <f>IF(H1677="","",SUMIF(销售记录!$A$3:$A$5000,A1677,销售记录!$H$3:$H$5000))</f>
        <v/>
      </c>
      <c r="J1677" s="119" t="str">
        <f t="shared" si="79"/>
        <v/>
      </c>
      <c r="K1677" s="114" t="str">
        <f t="shared" si="80"/>
        <v/>
      </c>
      <c r="L1677" s="96"/>
    </row>
    <row r="1678" customHeight="1" spans="1:12">
      <c r="A1678" s="110" t="str">
        <f t="array" ref="A1678">销售记录!O1677:R1683</f>
        <v/>
      </c>
      <c r="B1678" s="110" t="str">
        <f t="array" ref="B1678">销售记录!P1677:S1683</f>
        <v/>
      </c>
      <c r="C1678" s="111" t="str">
        <f t="array" ref="C1678">销售记录!Q1677:T1683</f>
        <v/>
      </c>
      <c r="D1678" s="110" t="str">
        <f t="array" ref="D1678">销售记录!R1677:U1683</f>
        <v/>
      </c>
      <c r="E1678" s="112" t="str">
        <f>IF(A1678="","",SUMIF(进货明细!$A$3:$A$5000,A1678,进货明细!$F$3:$F$5000))</f>
        <v/>
      </c>
      <c r="F1678" s="113" t="str">
        <f t="shared" si="78"/>
        <v/>
      </c>
      <c r="G1678" s="114" t="str">
        <f>IF(E1678="","",SUMIF(进货明细!$A$3:$A$5000,A1678,进货明细!$H$3:$H$5000))</f>
        <v/>
      </c>
      <c r="H1678" s="112" t="str">
        <f>IF(A1678="","",SUMIF(销售记录!$A$3:$A$5000,A1678,销售记录!$F$3:$F$5000))</f>
        <v/>
      </c>
      <c r="I1678" s="114" t="str">
        <f>IF(H1678="","",SUMIF(销售记录!$A$3:$A$5000,A1678,销售记录!$H$3:$H$5000))</f>
        <v/>
      </c>
      <c r="J1678" s="119" t="str">
        <f t="shared" si="79"/>
        <v/>
      </c>
      <c r="K1678" s="114" t="str">
        <f t="shared" si="80"/>
        <v/>
      </c>
      <c r="L1678" s="96"/>
    </row>
    <row r="1679" customHeight="1" spans="1:12">
      <c r="A1679" s="110" t="str">
        <f t="array" ref="A1679">销售记录!O1678:R1684</f>
        <v/>
      </c>
      <c r="B1679" s="110" t="str">
        <f t="array" ref="B1679">销售记录!P1678:S1684</f>
        <v/>
      </c>
      <c r="C1679" s="111" t="str">
        <f t="array" ref="C1679">销售记录!Q1678:T1684</f>
        <v/>
      </c>
      <c r="D1679" s="110" t="str">
        <f t="array" ref="D1679">销售记录!R1678:U1684</f>
        <v/>
      </c>
      <c r="E1679" s="112" t="str">
        <f>IF(A1679="","",SUMIF(进货明细!$A$3:$A$5000,A1679,进货明细!$F$3:$F$5000))</f>
        <v/>
      </c>
      <c r="F1679" s="113" t="str">
        <f t="shared" si="78"/>
        <v/>
      </c>
      <c r="G1679" s="114" t="str">
        <f>IF(E1679="","",SUMIF(进货明细!$A$3:$A$5000,A1679,进货明细!$H$3:$H$5000))</f>
        <v/>
      </c>
      <c r="H1679" s="112" t="str">
        <f>IF(A1679="","",SUMIF(销售记录!$A$3:$A$5000,A1679,销售记录!$F$3:$F$5000))</f>
        <v/>
      </c>
      <c r="I1679" s="114" t="str">
        <f>IF(H1679="","",SUMIF(销售记录!$A$3:$A$5000,A1679,销售记录!$H$3:$H$5000))</f>
        <v/>
      </c>
      <c r="J1679" s="119" t="str">
        <f t="shared" si="79"/>
        <v/>
      </c>
      <c r="K1679" s="114" t="str">
        <f t="shared" si="80"/>
        <v/>
      </c>
      <c r="L1679" s="96"/>
    </row>
    <row r="1680" customHeight="1" spans="1:12">
      <c r="A1680" s="110" t="str">
        <f t="array" ref="A1680">销售记录!O1679:R1685</f>
        <v/>
      </c>
      <c r="B1680" s="110" t="str">
        <f t="array" ref="B1680">销售记录!P1679:S1685</f>
        <v/>
      </c>
      <c r="C1680" s="111" t="str">
        <f t="array" ref="C1680">销售记录!Q1679:T1685</f>
        <v/>
      </c>
      <c r="D1680" s="110" t="str">
        <f t="array" ref="D1680">销售记录!R1679:U1685</f>
        <v/>
      </c>
      <c r="E1680" s="112" t="str">
        <f>IF(A1680="","",SUMIF(进货明细!$A$3:$A$5000,A1680,进货明细!$F$3:$F$5000))</f>
        <v/>
      </c>
      <c r="F1680" s="113" t="str">
        <f t="shared" si="78"/>
        <v/>
      </c>
      <c r="G1680" s="114" t="str">
        <f>IF(E1680="","",SUMIF(进货明细!$A$3:$A$5000,A1680,进货明细!$H$3:$H$5000))</f>
        <v/>
      </c>
      <c r="H1680" s="112" t="str">
        <f>IF(A1680="","",SUMIF(销售记录!$A$3:$A$5000,A1680,销售记录!$F$3:$F$5000))</f>
        <v/>
      </c>
      <c r="I1680" s="114" t="str">
        <f>IF(H1680="","",SUMIF(销售记录!$A$3:$A$5000,A1680,销售记录!$H$3:$H$5000))</f>
        <v/>
      </c>
      <c r="J1680" s="119" t="str">
        <f t="shared" si="79"/>
        <v/>
      </c>
      <c r="K1680" s="114" t="str">
        <f t="shared" si="80"/>
        <v/>
      </c>
      <c r="L1680" s="96"/>
    </row>
    <row r="1681" customHeight="1" spans="1:12">
      <c r="A1681" s="110" t="str">
        <f t="array" ref="A1681">销售记录!O1680:R1686</f>
        <v/>
      </c>
      <c r="B1681" s="110" t="str">
        <f t="array" ref="B1681">销售记录!P1680:S1686</f>
        <v/>
      </c>
      <c r="C1681" s="111" t="str">
        <f t="array" ref="C1681">销售记录!Q1680:T1686</f>
        <v/>
      </c>
      <c r="D1681" s="110" t="str">
        <f t="array" ref="D1681">销售记录!R1680:U1686</f>
        <v/>
      </c>
      <c r="E1681" s="112" t="str">
        <f>IF(A1681="","",SUMIF(进货明细!$A$3:$A$5000,A1681,进货明细!$F$3:$F$5000))</f>
        <v/>
      </c>
      <c r="F1681" s="113" t="str">
        <f t="shared" si="78"/>
        <v/>
      </c>
      <c r="G1681" s="114" t="str">
        <f>IF(E1681="","",SUMIF(进货明细!$A$3:$A$5000,A1681,进货明细!$H$3:$H$5000))</f>
        <v/>
      </c>
      <c r="H1681" s="112" t="str">
        <f>IF(A1681="","",SUMIF(销售记录!$A$3:$A$5000,A1681,销售记录!$F$3:$F$5000))</f>
        <v/>
      </c>
      <c r="I1681" s="114" t="str">
        <f>IF(H1681="","",SUMIF(销售记录!$A$3:$A$5000,A1681,销售记录!$H$3:$H$5000))</f>
        <v/>
      </c>
      <c r="J1681" s="119" t="str">
        <f t="shared" si="79"/>
        <v/>
      </c>
      <c r="K1681" s="114" t="str">
        <f t="shared" si="80"/>
        <v/>
      </c>
      <c r="L1681" s="96"/>
    </row>
    <row r="1682" customHeight="1" spans="1:12">
      <c r="A1682" s="110" t="str">
        <f t="array" ref="A1682">销售记录!O1681:R1687</f>
        <v/>
      </c>
      <c r="B1682" s="110" t="str">
        <f t="array" ref="B1682">销售记录!P1681:S1687</f>
        <v/>
      </c>
      <c r="C1682" s="111" t="str">
        <f t="array" ref="C1682">销售记录!Q1681:T1687</f>
        <v/>
      </c>
      <c r="D1682" s="110" t="str">
        <f t="array" ref="D1682">销售记录!R1681:U1687</f>
        <v/>
      </c>
      <c r="E1682" s="112" t="str">
        <f>IF(A1682="","",SUMIF(进货明细!$A$3:$A$5000,A1682,进货明细!$F$3:$F$5000))</f>
        <v/>
      </c>
      <c r="F1682" s="113" t="str">
        <f t="shared" si="78"/>
        <v/>
      </c>
      <c r="G1682" s="114" t="str">
        <f>IF(E1682="","",SUMIF(进货明细!$A$3:$A$5000,A1682,进货明细!$H$3:$H$5000))</f>
        <v/>
      </c>
      <c r="H1682" s="112" t="str">
        <f>IF(A1682="","",SUMIF(销售记录!$A$3:$A$5000,A1682,销售记录!$F$3:$F$5000))</f>
        <v/>
      </c>
      <c r="I1682" s="114" t="str">
        <f>IF(H1682="","",SUMIF(销售记录!$A$3:$A$5000,A1682,销售记录!$H$3:$H$5000))</f>
        <v/>
      </c>
      <c r="J1682" s="119" t="str">
        <f t="shared" si="79"/>
        <v/>
      </c>
      <c r="K1682" s="114" t="str">
        <f t="shared" si="80"/>
        <v/>
      </c>
      <c r="L1682" s="96"/>
    </row>
    <row r="1683" customHeight="1" spans="1:12">
      <c r="A1683" s="110" t="str">
        <f t="array" ref="A1683">销售记录!O1682:R1688</f>
        <v/>
      </c>
      <c r="B1683" s="110" t="str">
        <f t="array" ref="B1683">销售记录!P1682:S1688</f>
        <v/>
      </c>
      <c r="C1683" s="111" t="str">
        <f t="array" ref="C1683">销售记录!Q1682:T1688</f>
        <v/>
      </c>
      <c r="D1683" s="110" t="str">
        <f t="array" ref="D1683">销售记录!R1682:U1688</f>
        <v/>
      </c>
      <c r="E1683" s="112" t="str">
        <f>IF(A1683="","",SUMIF(进货明细!$A$3:$A$5000,A1683,进货明细!$F$3:$F$5000))</f>
        <v/>
      </c>
      <c r="F1683" s="113" t="str">
        <f t="shared" si="78"/>
        <v/>
      </c>
      <c r="G1683" s="114" t="str">
        <f>IF(E1683="","",SUMIF(进货明细!$A$3:$A$5000,A1683,进货明细!$H$3:$H$5000))</f>
        <v/>
      </c>
      <c r="H1683" s="112" t="str">
        <f>IF(A1683="","",SUMIF(销售记录!$A$3:$A$5000,A1683,销售记录!$F$3:$F$5000))</f>
        <v/>
      </c>
      <c r="I1683" s="114" t="str">
        <f>IF(H1683="","",SUMIF(销售记录!$A$3:$A$5000,A1683,销售记录!$H$3:$H$5000))</f>
        <v/>
      </c>
      <c r="J1683" s="119" t="str">
        <f t="shared" si="79"/>
        <v/>
      </c>
      <c r="K1683" s="114" t="str">
        <f t="shared" si="80"/>
        <v/>
      </c>
      <c r="L1683" s="96"/>
    </row>
    <row r="1684" customHeight="1" spans="1:12">
      <c r="A1684" s="110" t="str">
        <f t="array" ref="A1684">销售记录!O1683:R1689</f>
        <v/>
      </c>
      <c r="B1684" s="110" t="str">
        <f t="array" ref="B1684">销售记录!P1683:S1689</f>
        <v/>
      </c>
      <c r="C1684" s="111" t="str">
        <f t="array" ref="C1684">销售记录!Q1683:T1689</f>
        <v/>
      </c>
      <c r="D1684" s="110" t="str">
        <f t="array" ref="D1684">销售记录!R1683:U1689</f>
        <v/>
      </c>
      <c r="E1684" s="112" t="str">
        <f>IF(A1684="","",SUMIF(进货明细!$A$3:$A$5000,A1684,进货明细!$F$3:$F$5000))</f>
        <v/>
      </c>
      <c r="F1684" s="113" t="str">
        <f t="shared" si="78"/>
        <v/>
      </c>
      <c r="G1684" s="114" t="str">
        <f>IF(E1684="","",SUMIF(进货明细!$A$3:$A$5000,A1684,进货明细!$H$3:$H$5000))</f>
        <v/>
      </c>
      <c r="H1684" s="112" t="str">
        <f>IF(A1684="","",SUMIF(销售记录!$A$3:$A$5000,A1684,销售记录!$F$3:$F$5000))</f>
        <v/>
      </c>
      <c r="I1684" s="114" t="str">
        <f>IF(H1684="","",SUMIF(销售记录!$A$3:$A$5000,A1684,销售记录!$H$3:$H$5000))</f>
        <v/>
      </c>
      <c r="J1684" s="119" t="str">
        <f t="shared" si="79"/>
        <v/>
      </c>
      <c r="K1684" s="114" t="str">
        <f t="shared" si="80"/>
        <v/>
      </c>
      <c r="L1684" s="96"/>
    </row>
    <row r="1685" customHeight="1" spans="1:12">
      <c r="A1685" s="110" t="str">
        <f t="array" ref="A1685">销售记录!O1684:R1690</f>
        <v/>
      </c>
      <c r="B1685" s="110" t="str">
        <f t="array" ref="B1685">销售记录!P1684:S1690</f>
        <v/>
      </c>
      <c r="C1685" s="111" t="str">
        <f t="array" ref="C1685">销售记录!Q1684:T1690</f>
        <v/>
      </c>
      <c r="D1685" s="110" t="str">
        <f t="array" ref="D1685">销售记录!R1684:U1690</f>
        <v/>
      </c>
      <c r="E1685" s="112" t="str">
        <f>IF(A1685="","",SUMIF(进货明细!$A$3:$A$5000,A1685,进货明细!$F$3:$F$5000))</f>
        <v/>
      </c>
      <c r="F1685" s="113" t="str">
        <f t="shared" si="78"/>
        <v/>
      </c>
      <c r="G1685" s="114" t="str">
        <f>IF(E1685="","",SUMIF(进货明细!$A$3:$A$5000,A1685,进货明细!$H$3:$H$5000))</f>
        <v/>
      </c>
      <c r="H1685" s="112" t="str">
        <f>IF(A1685="","",SUMIF(销售记录!$A$3:$A$5000,A1685,销售记录!$F$3:$F$5000))</f>
        <v/>
      </c>
      <c r="I1685" s="114" t="str">
        <f>IF(H1685="","",SUMIF(销售记录!$A$3:$A$5000,A1685,销售记录!$H$3:$H$5000))</f>
        <v/>
      </c>
      <c r="J1685" s="119" t="str">
        <f t="shared" si="79"/>
        <v/>
      </c>
      <c r="K1685" s="114" t="str">
        <f t="shared" si="80"/>
        <v/>
      </c>
      <c r="L1685" s="96"/>
    </row>
    <row r="1686" customHeight="1" spans="1:12">
      <c r="A1686" s="110" t="str">
        <f t="array" ref="A1686">销售记录!O1685:R1691</f>
        <v/>
      </c>
      <c r="B1686" s="110" t="str">
        <f t="array" ref="B1686">销售记录!P1685:S1691</f>
        <v/>
      </c>
      <c r="C1686" s="111" t="str">
        <f t="array" ref="C1686">销售记录!Q1685:T1691</f>
        <v/>
      </c>
      <c r="D1686" s="110" t="str">
        <f t="array" ref="D1686">销售记录!R1685:U1691</f>
        <v/>
      </c>
      <c r="E1686" s="112" t="str">
        <f>IF(A1686="","",SUMIF(进货明细!$A$3:$A$5000,A1686,进货明细!$F$3:$F$5000))</f>
        <v/>
      </c>
      <c r="F1686" s="113" t="str">
        <f t="shared" si="78"/>
        <v/>
      </c>
      <c r="G1686" s="114" t="str">
        <f>IF(E1686="","",SUMIF(进货明细!$A$3:$A$5000,A1686,进货明细!$H$3:$H$5000))</f>
        <v/>
      </c>
      <c r="H1686" s="112" t="str">
        <f>IF(A1686="","",SUMIF(销售记录!$A$3:$A$5000,A1686,销售记录!$F$3:$F$5000))</f>
        <v/>
      </c>
      <c r="I1686" s="114" t="str">
        <f>IF(H1686="","",SUMIF(销售记录!$A$3:$A$5000,A1686,销售记录!$H$3:$H$5000))</f>
        <v/>
      </c>
      <c r="J1686" s="119" t="str">
        <f t="shared" si="79"/>
        <v/>
      </c>
      <c r="K1686" s="114" t="str">
        <f t="shared" si="80"/>
        <v/>
      </c>
      <c r="L1686" s="96"/>
    </row>
    <row r="1687" customHeight="1" spans="1:12">
      <c r="A1687" s="110" t="str">
        <f t="array" ref="A1687">销售记录!O1686:R1692</f>
        <v/>
      </c>
      <c r="B1687" s="110" t="str">
        <f t="array" ref="B1687">销售记录!P1686:S1692</f>
        <v/>
      </c>
      <c r="C1687" s="111" t="str">
        <f t="array" ref="C1687">销售记录!Q1686:T1692</f>
        <v/>
      </c>
      <c r="D1687" s="110" t="str">
        <f t="array" ref="D1687">销售记录!R1686:U1692</f>
        <v/>
      </c>
      <c r="E1687" s="112" t="str">
        <f>IF(A1687="","",SUMIF(进货明细!$A$3:$A$5000,A1687,进货明细!$F$3:$F$5000))</f>
        <v/>
      </c>
      <c r="F1687" s="113" t="str">
        <f t="shared" si="78"/>
        <v/>
      </c>
      <c r="G1687" s="114" t="str">
        <f>IF(E1687="","",SUMIF(进货明细!$A$3:$A$5000,A1687,进货明细!$H$3:$H$5000))</f>
        <v/>
      </c>
      <c r="H1687" s="112" t="str">
        <f>IF(A1687="","",SUMIF(销售记录!$A$3:$A$5000,A1687,销售记录!$F$3:$F$5000))</f>
        <v/>
      </c>
      <c r="I1687" s="114" t="str">
        <f>IF(H1687="","",SUMIF(销售记录!$A$3:$A$5000,A1687,销售记录!$H$3:$H$5000))</f>
        <v/>
      </c>
      <c r="J1687" s="119" t="str">
        <f t="shared" si="79"/>
        <v/>
      </c>
      <c r="K1687" s="114" t="str">
        <f t="shared" si="80"/>
        <v/>
      </c>
      <c r="L1687" s="96"/>
    </row>
    <row r="1688" customHeight="1" spans="1:12">
      <c r="A1688" s="110" t="str">
        <f t="array" ref="A1688">销售记录!O1687:R1693</f>
        <v/>
      </c>
      <c r="B1688" s="110" t="str">
        <f t="array" ref="B1688">销售记录!P1687:S1693</f>
        <v/>
      </c>
      <c r="C1688" s="111" t="str">
        <f t="array" ref="C1688">销售记录!Q1687:T1693</f>
        <v/>
      </c>
      <c r="D1688" s="110" t="str">
        <f t="array" ref="D1688">销售记录!R1687:U1693</f>
        <v/>
      </c>
      <c r="E1688" s="112" t="str">
        <f>IF(A1688="","",SUMIF(进货明细!$A$3:$A$5000,A1688,进货明细!$F$3:$F$5000))</f>
        <v/>
      </c>
      <c r="F1688" s="113" t="str">
        <f t="shared" si="78"/>
        <v/>
      </c>
      <c r="G1688" s="114" t="str">
        <f>IF(E1688="","",SUMIF(进货明细!$A$3:$A$5000,A1688,进货明细!$H$3:$H$5000))</f>
        <v/>
      </c>
      <c r="H1688" s="112" t="str">
        <f>IF(A1688="","",SUMIF(销售记录!$A$3:$A$5000,A1688,销售记录!$F$3:$F$5000))</f>
        <v/>
      </c>
      <c r="I1688" s="114" t="str">
        <f>IF(H1688="","",SUMIF(销售记录!$A$3:$A$5000,A1688,销售记录!$H$3:$H$5000))</f>
        <v/>
      </c>
      <c r="J1688" s="119" t="str">
        <f t="shared" si="79"/>
        <v/>
      </c>
      <c r="K1688" s="114" t="str">
        <f t="shared" si="80"/>
        <v/>
      </c>
      <c r="L1688" s="96"/>
    </row>
    <row r="1689" customHeight="1" spans="1:12">
      <c r="A1689" s="110" t="str">
        <f t="array" ref="A1689">销售记录!O1688:R1694</f>
        <v/>
      </c>
      <c r="B1689" s="110" t="str">
        <f t="array" ref="B1689">销售记录!P1688:S1694</f>
        <v/>
      </c>
      <c r="C1689" s="111" t="str">
        <f t="array" ref="C1689">销售记录!Q1688:T1694</f>
        <v/>
      </c>
      <c r="D1689" s="110" t="str">
        <f t="array" ref="D1689">销售记录!R1688:U1694</f>
        <v/>
      </c>
      <c r="E1689" s="112" t="str">
        <f>IF(A1689="","",SUMIF(进货明细!$A$3:$A$5000,A1689,进货明细!$F$3:$F$5000))</f>
        <v/>
      </c>
      <c r="F1689" s="113" t="str">
        <f t="shared" si="78"/>
        <v/>
      </c>
      <c r="G1689" s="114" t="str">
        <f>IF(E1689="","",SUMIF(进货明细!$A$3:$A$5000,A1689,进货明细!$H$3:$H$5000))</f>
        <v/>
      </c>
      <c r="H1689" s="112" t="str">
        <f>IF(A1689="","",SUMIF(销售记录!$A$3:$A$5000,A1689,销售记录!$F$3:$F$5000))</f>
        <v/>
      </c>
      <c r="I1689" s="114" t="str">
        <f>IF(H1689="","",SUMIF(销售记录!$A$3:$A$5000,A1689,销售记录!$H$3:$H$5000))</f>
        <v/>
      </c>
      <c r="J1689" s="119" t="str">
        <f t="shared" si="79"/>
        <v/>
      </c>
      <c r="K1689" s="114" t="str">
        <f t="shared" si="80"/>
        <v/>
      </c>
      <c r="L1689" s="96"/>
    </row>
    <row r="1690" customHeight="1" spans="1:12">
      <c r="A1690" s="110" t="str">
        <f t="array" ref="A1690">销售记录!O1689:R1695</f>
        <v/>
      </c>
      <c r="B1690" s="110" t="str">
        <f t="array" ref="B1690">销售记录!P1689:S1695</f>
        <v/>
      </c>
      <c r="C1690" s="111" t="str">
        <f t="array" ref="C1690">销售记录!Q1689:T1695</f>
        <v/>
      </c>
      <c r="D1690" s="110" t="str">
        <f t="array" ref="D1690">销售记录!R1689:U1695</f>
        <v/>
      </c>
      <c r="E1690" s="112" t="str">
        <f>IF(A1690="","",SUMIF(进货明细!$A$3:$A$5000,A1690,进货明细!$F$3:$F$5000))</f>
        <v/>
      </c>
      <c r="F1690" s="113" t="str">
        <f t="shared" si="78"/>
        <v/>
      </c>
      <c r="G1690" s="114" t="str">
        <f>IF(E1690="","",SUMIF(进货明细!$A$3:$A$5000,A1690,进货明细!$H$3:$H$5000))</f>
        <v/>
      </c>
      <c r="H1690" s="112" t="str">
        <f>IF(A1690="","",SUMIF(销售记录!$A$3:$A$5000,A1690,销售记录!$F$3:$F$5000))</f>
        <v/>
      </c>
      <c r="I1690" s="114" t="str">
        <f>IF(H1690="","",SUMIF(销售记录!$A$3:$A$5000,A1690,销售记录!$H$3:$H$5000))</f>
        <v/>
      </c>
      <c r="J1690" s="119" t="str">
        <f t="shared" si="79"/>
        <v/>
      </c>
      <c r="K1690" s="114" t="str">
        <f t="shared" si="80"/>
        <v/>
      </c>
      <c r="L1690" s="96"/>
    </row>
    <row r="1691" customHeight="1" spans="1:12">
      <c r="A1691" s="110" t="str">
        <f t="array" ref="A1691">销售记录!O1690:R1696</f>
        <v/>
      </c>
      <c r="B1691" s="110" t="str">
        <f t="array" ref="B1691">销售记录!P1690:S1696</f>
        <v/>
      </c>
      <c r="C1691" s="111" t="str">
        <f t="array" ref="C1691">销售记录!Q1690:T1696</f>
        <v/>
      </c>
      <c r="D1691" s="110" t="str">
        <f t="array" ref="D1691">销售记录!R1690:U1696</f>
        <v/>
      </c>
      <c r="E1691" s="112" t="str">
        <f>IF(A1691="","",SUMIF(进货明细!$A$3:$A$5000,A1691,进货明细!$F$3:$F$5000))</f>
        <v/>
      </c>
      <c r="F1691" s="113" t="str">
        <f t="shared" si="78"/>
        <v/>
      </c>
      <c r="G1691" s="114" t="str">
        <f>IF(E1691="","",SUMIF(进货明细!$A$3:$A$5000,A1691,进货明细!$H$3:$H$5000))</f>
        <v/>
      </c>
      <c r="H1691" s="112" t="str">
        <f>IF(A1691="","",SUMIF(销售记录!$A$3:$A$5000,A1691,销售记录!$F$3:$F$5000))</f>
        <v/>
      </c>
      <c r="I1691" s="114" t="str">
        <f>IF(H1691="","",SUMIF(销售记录!$A$3:$A$5000,A1691,销售记录!$H$3:$H$5000))</f>
        <v/>
      </c>
      <c r="J1691" s="119" t="str">
        <f t="shared" si="79"/>
        <v/>
      </c>
      <c r="K1691" s="114" t="str">
        <f t="shared" si="80"/>
        <v/>
      </c>
      <c r="L1691" s="96"/>
    </row>
    <row r="1692" customHeight="1" spans="1:12">
      <c r="A1692" s="110" t="str">
        <f t="array" ref="A1692">销售记录!O1691:R1697</f>
        <v/>
      </c>
      <c r="B1692" s="110" t="str">
        <f t="array" ref="B1692">销售记录!P1691:S1697</f>
        <v/>
      </c>
      <c r="C1692" s="111" t="str">
        <f t="array" ref="C1692">销售记录!Q1691:T1697</f>
        <v/>
      </c>
      <c r="D1692" s="110" t="str">
        <f t="array" ref="D1692">销售记录!R1691:U1697</f>
        <v/>
      </c>
      <c r="E1692" s="112" t="str">
        <f>IF(A1692="","",SUMIF(进货明细!$A$3:$A$5000,A1692,进货明细!$F$3:$F$5000))</f>
        <v/>
      </c>
      <c r="F1692" s="113" t="str">
        <f t="shared" si="78"/>
        <v/>
      </c>
      <c r="G1692" s="114" t="str">
        <f>IF(E1692="","",SUMIF(进货明细!$A$3:$A$5000,A1692,进货明细!$H$3:$H$5000))</f>
        <v/>
      </c>
      <c r="H1692" s="112" t="str">
        <f>IF(A1692="","",SUMIF(销售记录!$A$3:$A$5000,A1692,销售记录!$F$3:$F$5000))</f>
        <v/>
      </c>
      <c r="I1692" s="114" t="str">
        <f>IF(H1692="","",SUMIF(销售记录!$A$3:$A$5000,A1692,销售记录!$H$3:$H$5000))</f>
        <v/>
      </c>
      <c r="J1692" s="119" t="str">
        <f t="shared" si="79"/>
        <v/>
      </c>
      <c r="K1692" s="114" t="str">
        <f t="shared" si="80"/>
        <v/>
      </c>
      <c r="L1692" s="96"/>
    </row>
    <row r="1693" customHeight="1" spans="1:12">
      <c r="A1693" s="110" t="str">
        <f t="array" ref="A1693">销售记录!O1692:R1698</f>
        <v/>
      </c>
      <c r="B1693" s="110" t="str">
        <f t="array" ref="B1693">销售记录!P1692:S1698</f>
        <v/>
      </c>
      <c r="C1693" s="111" t="str">
        <f t="array" ref="C1693">销售记录!Q1692:T1698</f>
        <v/>
      </c>
      <c r="D1693" s="110" t="str">
        <f t="array" ref="D1693">销售记录!R1692:U1698</f>
        <v/>
      </c>
      <c r="E1693" s="112" t="str">
        <f>IF(A1693="","",SUMIF(进货明细!$A$3:$A$5000,A1693,进货明细!$F$3:$F$5000))</f>
        <v/>
      </c>
      <c r="F1693" s="113" t="str">
        <f t="shared" si="78"/>
        <v/>
      </c>
      <c r="G1693" s="114" t="str">
        <f>IF(E1693="","",SUMIF(进货明细!$A$3:$A$5000,A1693,进货明细!$H$3:$H$5000))</f>
        <v/>
      </c>
      <c r="H1693" s="112" t="str">
        <f>IF(A1693="","",SUMIF(销售记录!$A$3:$A$5000,A1693,销售记录!$F$3:$F$5000))</f>
        <v/>
      </c>
      <c r="I1693" s="114" t="str">
        <f>IF(H1693="","",SUMIF(销售记录!$A$3:$A$5000,A1693,销售记录!$H$3:$H$5000))</f>
        <v/>
      </c>
      <c r="J1693" s="119" t="str">
        <f t="shared" si="79"/>
        <v/>
      </c>
      <c r="K1693" s="114" t="str">
        <f t="shared" si="80"/>
        <v/>
      </c>
      <c r="L1693" s="96"/>
    </row>
    <row r="1694" customHeight="1" spans="1:12">
      <c r="A1694" s="110" t="str">
        <f t="array" ref="A1694">销售记录!O1693:R1699</f>
        <v/>
      </c>
      <c r="B1694" s="110" t="str">
        <f t="array" ref="B1694">销售记录!P1693:S1699</f>
        <v/>
      </c>
      <c r="C1694" s="111" t="str">
        <f t="array" ref="C1694">销售记录!Q1693:T1699</f>
        <v/>
      </c>
      <c r="D1694" s="110" t="str">
        <f t="array" ref="D1694">销售记录!R1693:U1699</f>
        <v/>
      </c>
      <c r="E1694" s="112" t="str">
        <f>IF(A1694="","",SUMIF(进货明细!$A$3:$A$5000,A1694,进货明细!$F$3:$F$5000))</f>
        <v/>
      </c>
      <c r="F1694" s="113" t="str">
        <f t="shared" si="78"/>
        <v/>
      </c>
      <c r="G1694" s="114" t="str">
        <f>IF(E1694="","",SUMIF(进货明细!$A$3:$A$5000,A1694,进货明细!$H$3:$H$5000))</f>
        <v/>
      </c>
      <c r="H1694" s="112" t="str">
        <f>IF(A1694="","",SUMIF(销售记录!$A$3:$A$5000,A1694,销售记录!$F$3:$F$5000))</f>
        <v/>
      </c>
      <c r="I1694" s="114" t="str">
        <f>IF(H1694="","",SUMIF(销售记录!$A$3:$A$5000,A1694,销售记录!$H$3:$H$5000))</f>
        <v/>
      </c>
      <c r="J1694" s="119" t="str">
        <f t="shared" si="79"/>
        <v/>
      </c>
      <c r="K1694" s="114" t="str">
        <f t="shared" si="80"/>
        <v/>
      </c>
      <c r="L1694" s="96"/>
    </row>
    <row r="1695" customHeight="1" spans="1:12">
      <c r="A1695" s="110" t="str">
        <f t="array" ref="A1695">销售记录!O1694:R1700</f>
        <v/>
      </c>
      <c r="B1695" s="110" t="str">
        <f t="array" ref="B1695">销售记录!P1694:S1700</f>
        <v/>
      </c>
      <c r="C1695" s="111" t="str">
        <f t="array" ref="C1695">销售记录!Q1694:T1700</f>
        <v/>
      </c>
      <c r="D1695" s="110" t="str">
        <f t="array" ref="D1695">销售记录!R1694:U1700</f>
        <v/>
      </c>
      <c r="E1695" s="112" t="str">
        <f>IF(A1695="","",SUMIF(进货明细!$A$3:$A$5000,A1695,进货明细!$F$3:$F$5000))</f>
        <v/>
      </c>
      <c r="F1695" s="113" t="str">
        <f t="shared" si="78"/>
        <v/>
      </c>
      <c r="G1695" s="114" t="str">
        <f>IF(E1695="","",SUMIF(进货明细!$A$3:$A$5000,A1695,进货明细!$H$3:$H$5000))</f>
        <v/>
      </c>
      <c r="H1695" s="112" t="str">
        <f>IF(A1695="","",SUMIF(销售记录!$A$3:$A$5000,A1695,销售记录!$F$3:$F$5000))</f>
        <v/>
      </c>
      <c r="I1695" s="114" t="str">
        <f>IF(H1695="","",SUMIF(销售记录!$A$3:$A$5000,A1695,销售记录!$H$3:$H$5000))</f>
        <v/>
      </c>
      <c r="J1695" s="119" t="str">
        <f t="shared" si="79"/>
        <v/>
      </c>
      <c r="K1695" s="114" t="str">
        <f t="shared" si="80"/>
        <v/>
      </c>
      <c r="L1695" s="96"/>
    </row>
    <row r="1696" customHeight="1" spans="1:12">
      <c r="A1696" s="110" t="str">
        <f t="array" ref="A1696">销售记录!O1695:R1701</f>
        <v/>
      </c>
      <c r="B1696" s="110" t="str">
        <f t="array" ref="B1696">销售记录!P1695:S1701</f>
        <v/>
      </c>
      <c r="C1696" s="111" t="str">
        <f t="array" ref="C1696">销售记录!Q1695:T1701</f>
        <v/>
      </c>
      <c r="D1696" s="110" t="str">
        <f t="array" ref="D1696">销售记录!R1695:U1701</f>
        <v/>
      </c>
      <c r="E1696" s="112" t="str">
        <f>IF(A1696="","",SUMIF(进货明细!$A$3:$A$5000,A1696,进货明细!$F$3:$F$5000))</f>
        <v/>
      </c>
      <c r="F1696" s="113" t="str">
        <f t="shared" si="78"/>
        <v/>
      </c>
      <c r="G1696" s="114" t="str">
        <f>IF(E1696="","",SUMIF(进货明细!$A$3:$A$5000,A1696,进货明细!$H$3:$H$5000))</f>
        <v/>
      </c>
      <c r="H1696" s="112" t="str">
        <f>IF(A1696="","",SUMIF(销售记录!$A$3:$A$5000,A1696,销售记录!$F$3:$F$5000))</f>
        <v/>
      </c>
      <c r="I1696" s="114" t="str">
        <f>IF(H1696="","",SUMIF(销售记录!$A$3:$A$5000,A1696,销售记录!$H$3:$H$5000))</f>
        <v/>
      </c>
      <c r="J1696" s="119" t="str">
        <f t="shared" si="79"/>
        <v/>
      </c>
      <c r="K1696" s="114" t="str">
        <f t="shared" si="80"/>
        <v/>
      </c>
      <c r="L1696" s="96"/>
    </row>
    <row r="1697" customHeight="1" spans="1:12">
      <c r="A1697" s="110" t="str">
        <f t="array" ref="A1697">销售记录!O1696:R1702</f>
        <v/>
      </c>
      <c r="B1697" s="110" t="str">
        <f t="array" ref="B1697">销售记录!P1696:S1702</f>
        <v/>
      </c>
      <c r="C1697" s="111" t="str">
        <f t="array" ref="C1697">销售记录!Q1696:T1702</f>
        <v/>
      </c>
      <c r="D1697" s="110" t="str">
        <f t="array" ref="D1697">销售记录!R1696:U1702</f>
        <v/>
      </c>
      <c r="E1697" s="112" t="str">
        <f>IF(A1697="","",SUMIF(进货明细!$A$3:$A$5000,A1697,进货明细!$F$3:$F$5000))</f>
        <v/>
      </c>
      <c r="F1697" s="113" t="str">
        <f t="shared" si="78"/>
        <v/>
      </c>
      <c r="G1697" s="114" t="str">
        <f>IF(E1697="","",SUMIF(进货明细!$A$3:$A$5000,A1697,进货明细!$H$3:$H$5000))</f>
        <v/>
      </c>
      <c r="H1697" s="112" t="str">
        <f>IF(A1697="","",SUMIF(销售记录!$A$3:$A$5000,A1697,销售记录!$F$3:$F$5000))</f>
        <v/>
      </c>
      <c r="I1697" s="114" t="str">
        <f>IF(H1697="","",SUMIF(销售记录!$A$3:$A$5000,A1697,销售记录!$H$3:$H$5000))</f>
        <v/>
      </c>
      <c r="J1697" s="119" t="str">
        <f t="shared" si="79"/>
        <v/>
      </c>
      <c r="K1697" s="114" t="str">
        <f t="shared" si="80"/>
        <v/>
      </c>
      <c r="L1697" s="96"/>
    </row>
    <row r="1698" customHeight="1" spans="1:12">
      <c r="A1698" s="110" t="str">
        <f t="array" ref="A1698">销售记录!O1697:R1703</f>
        <v/>
      </c>
      <c r="B1698" s="110" t="str">
        <f t="array" ref="B1698">销售记录!P1697:S1703</f>
        <v/>
      </c>
      <c r="C1698" s="111" t="str">
        <f t="array" ref="C1698">销售记录!Q1697:T1703</f>
        <v/>
      </c>
      <c r="D1698" s="110" t="str">
        <f t="array" ref="D1698">销售记录!R1697:U1703</f>
        <v/>
      </c>
      <c r="E1698" s="112" t="str">
        <f>IF(A1698="","",SUMIF(进货明细!$A$3:$A$5000,A1698,进货明细!$F$3:$F$5000))</f>
        <v/>
      </c>
      <c r="F1698" s="113" t="str">
        <f t="shared" si="78"/>
        <v/>
      </c>
      <c r="G1698" s="114" t="str">
        <f>IF(E1698="","",SUMIF(进货明细!$A$3:$A$5000,A1698,进货明细!$H$3:$H$5000))</f>
        <v/>
      </c>
      <c r="H1698" s="112" t="str">
        <f>IF(A1698="","",SUMIF(销售记录!$A$3:$A$5000,A1698,销售记录!$F$3:$F$5000))</f>
        <v/>
      </c>
      <c r="I1698" s="114" t="str">
        <f>IF(H1698="","",SUMIF(销售记录!$A$3:$A$5000,A1698,销售记录!$H$3:$H$5000))</f>
        <v/>
      </c>
      <c r="J1698" s="119" t="str">
        <f t="shared" si="79"/>
        <v/>
      </c>
      <c r="K1698" s="114" t="str">
        <f t="shared" si="80"/>
        <v/>
      </c>
      <c r="L1698" s="96"/>
    </row>
    <row r="1699" customHeight="1" spans="1:12">
      <c r="A1699" s="110" t="str">
        <f t="array" ref="A1699">销售记录!O1698:R1704</f>
        <v/>
      </c>
      <c r="B1699" s="110" t="str">
        <f t="array" ref="B1699">销售记录!P1698:S1704</f>
        <v/>
      </c>
      <c r="C1699" s="111" t="str">
        <f t="array" ref="C1699">销售记录!Q1698:T1704</f>
        <v/>
      </c>
      <c r="D1699" s="110" t="str">
        <f t="array" ref="D1699">销售记录!R1698:U1704</f>
        <v/>
      </c>
      <c r="E1699" s="112" t="str">
        <f>IF(A1699="","",SUMIF(进货明细!$A$3:$A$5000,A1699,进货明细!$F$3:$F$5000))</f>
        <v/>
      </c>
      <c r="F1699" s="113" t="str">
        <f t="shared" si="78"/>
        <v/>
      </c>
      <c r="G1699" s="114" t="str">
        <f>IF(E1699="","",SUMIF(进货明细!$A$3:$A$5000,A1699,进货明细!$H$3:$H$5000))</f>
        <v/>
      </c>
      <c r="H1699" s="112" t="str">
        <f>IF(A1699="","",SUMIF(销售记录!$A$3:$A$5000,A1699,销售记录!$F$3:$F$5000))</f>
        <v/>
      </c>
      <c r="I1699" s="114" t="str">
        <f>IF(H1699="","",SUMIF(销售记录!$A$3:$A$5000,A1699,销售记录!$H$3:$H$5000))</f>
        <v/>
      </c>
      <c r="J1699" s="119" t="str">
        <f t="shared" si="79"/>
        <v/>
      </c>
      <c r="K1699" s="114" t="str">
        <f t="shared" si="80"/>
        <v/>
      </c>
      <c r="L1699" s="96"/>
    </row>
    <row r="1700" customHeight="1" spans="1:12">
      <c r="A1700" s="110" t="str">
        <f t="array" ref="A1700">销售记录!O1699:R1705</f>
        <v/>
      </c>
      <c r="B1700" s="110" t="str">
        <f t="array" ref="B1700">销售记录!P1699:S1705</f>
        <v/>
      </c>
      <c r="C1700" s="111" t="str">
        <f t="array" ref="C1700">销售记录!Q1699:T1705</f>
        <v/>
      </c>
      <c r="D1700" s="110" t="str">
        <f t="array" ref="D1700">销售记录!R1699:U1705</f>
        <v/>
      </c>
      <c r="E1700" s="112" t="str">
        <f>IF(A1700="","",SUMIF(进货明细!$A$3:$A$5000,A1700,进货明细!$F$3:$F$5000))</f>
        <v/>
      </c>
      <c r="F1700" s="113" t="str">
        <f t="shared" si="78"/>
        <v/>
      </c>
      <c r="G1700" s="114" t="str">
        <f>IF(E1700="","",SUMIF(进货明细!$A$3:$A$5000,A1700,进货明细!$H$3:$H$5000))</f>
        <v/>
      </c>
      <c r="H1700" s="112" t="str">
        <f>IF(A1700="","",SUMIF(销售记录!$A$3:$A$5000,A1700,销售记录!$F$3:$F$5000))</f>
        <v/>
      </c>
      <c r="I1700" s="114" t="str">
        <f>IF(H1700="","",SUMIF(销售记录!$A$3:$A$5000,A1700,销售记录!$H$3:$H$5000))</f>
        <v/>
      </c>
      <c r="J1700" s="119" t="str">
        <f t="shared" si="79"/>
        <v/>
      </c>
      <c r="K1700" s="114" t="str">
        <f t="shared" si="80"/>
        <v/>
      </c>
      <c r="L1700" s="96"/>
    </row>
    <row r="1701" customHeight="1" spans="1:12">
      <c r="A1701" s="110" t="str">
        <f t="array" ref="A1701">销售记录!O1700:R1706</f>
        <v/>
      </c>
      <c r="B1701" s="110" t="str">
        <f t="array" ref="B1701">销售记录!P1700:S1706</f>
        <v/>
      </c>
      <c r="C1701" s="111" t="str">
        <f t="array" ref="C1701">销售记录!Q1700:T1706</f>
        <v/>
      </c>
      <c r="D1701" s="110" t="str">
        <f t="array" ref="D1701">销售记录!R1700:U1706</f>
        <v/>
      </c>
      <c r="E1701" s="112" t="str">
        <f>IF(A1701="","",SUMIF(进货明细!$A$3:$A$5000,A1701,进货明细!$F$3:$F$5000))</f>
        <v/>
      </c>
      <c r="F1701" s="113" t="str">
        <f t="shared" si="78"/>
        <v/>
      </c>
      <c r="G1701" s="114" t="str">
        <f>IF(E1701="","",SUMIF(进货明细!$A$3:$A$5000,A1701,进货明细!$H$3:$H$5000))</f>
        <v/>
      </c>
      <c r="H1701" s="112" t="str">
        <f>IF(A1701="","",SUMIF(销售记录!$A$3:$A$5000,A1701,销售记录!$F$3:$F$5000))</f>
        <v/>
      </c>
      <c r="I1701" s="114" t="str">
        <f>IF(H1701="","",SUMIF(销售记录!$A$3:$A$5000,A1701,销售记录!$H$3:$H$5000))</f>
        <v/>
      </c>
      <c r="J1701" s="119" t="str">
        <f t="shared" si="79"/>
        <v/>
      </c>
      <c r="K1701" s="114" t="str">
        <f t="shared" si="80"/>
        <v/>
      </c>
      <c r="L1701" s="96"/>
    </row>
    <row r="1702" customHeight="1" spans="1:12">
      <c r="A1702" s="110" t="str">
        <f t="array" ref="A1702">销售记录!O1701:R1707</f>
        <v/>
      </c>
      <c r="B1702" s="110" t="str">
        <f t="array" ref="B1702">销售记录!P1701:S1707</f>
        <v/>
      </c>
      <c r="C1702" s="111" t="str">
        <f t="array" ref="C1702">销售记录!Q1701:T1707</f>
        <v/>
      </c>
      <c r="D1702" s="110" t="str">
        <f t="array" ref="D1702">销售记录!R1701:U1707</f>
        <v/>
      </c>
      <c r="E1702" s="112" t="str">
        <f>IF(A1702="","",SUMIF(进货明细!$A$3:$A$5000,A1702,进货明细!$F$3:$F$5000))</f>
        <v/>
      </c>
      <c r="F1702" s="113" t="str">
        <f t="shared" si="78"/>
        <v/>
      </c>
      <c r="G1702" s="114" t="str">
        <f>IF(E1702="","",SUMIF(进货明细!$A$3:$A$5000,A1702,进货明细!$H$3:$H$5000))</f>
        <v/>
      </c>
      <c r="H1702" s="112" t="str">
        <f>IF(A1702="","",SUMIF(销售记录!$A$3:$A$5000,A1702,销售记录!$F$3:$F$5000))</f>
        <v/>
      </c>
      <c r="I1702" s="114" t="str">
        <f>IF(H1702="","",SUMIF(销售记录!$A$3:$A$5000,A1702,销售记录!$H$3:$H$5000))</f>
        <v/>
      </c>
      <c r="J1702" s="119" t="str">
        <f t="shared" si="79"/>
        <v/>
      </c>
      <c r="K1702" s="114" t="str">
        <f t="shared" si="80"/>
        <v/>
      </c>
      <c r="L1702" s="96"/>
    </row>
    <row r="1703" customHeight="1" spans="1:12">
      <c r="A1703" s="110" t="str">
        <f t="array" ref="A1703">销售记录!O1702:R1708</f>
        <v/>
      </c>
      <c r="B1703" s="110" t="str">
        <f t="array" ref="B1703">销售记录!P1702:S1708</f>
        <v/>
      </c>
      <c r="C1703" s="111" t="str">
        <f t="array" ref="C1703">销售记录!Q1702:T1708</f>
        <v/>
      </c>
      <c r="D1703" s="110" t="str">
        <f t="array" ref="D1703">销售记录!R1702:U1708</f>
        <v/>
      </c>
      <c r="E1703" s="112" t="str">
        <f>IF(A1703="","",SUMIF(进货明细!$A$3:$A$5000,A1703,进货明细!$F$3:$F$5000))</f>
        <v/>
      </c>
      <c r="F1703" s="113" t="str">
        <f t="shared" si="78"/>
        <v/>
      </c>
      <c r="G1703" s="114" t="str">
        <f>IF(E1703="","",SUMIF(进货明细!$A$3:$A$5000,A1703,进货明细!$H$3:$H$5000))</f>
        <v/>
      </c>
      <c r="H1703" s="112" t="str">
        <f>IF(A1703="","",SUMIF(销售记录!$A$3:$A$5000,A1703,销售记录!$F$3:$F$5000))</f>
        <v/>
      </c>
      <c r="I1703" s="114" t="str">
        <f>IF(H1703="","",SUMIF(销售记录!$A$3:$A$5000,A1703,销售记录!$H$3:$H$5000))</f>
        <v/>
      </c>
      <c r="J1703" s="119" t="str">
        <f t="shared" si="79"/>
        <v/>
      </c>
      <c r="K1703" s="114" t="str">
        <f t="shared" si="80"/>
        <v/>
      </c>
      <c r="L1703" s="96"/>
    </row>
    <row r="1704" customHeight="1" spans="1:12">
      <c r="A1704" s="110" t="str">
        <f t="array" ref="A1704">销售记录!O1703:R1709</f>
        <v/>
      </c>
      <c r="B1704" s="110" t="str">
        <f t="array" ref="B1704">销售记录!P1703:S1709</f>
        <v/>
      </c>
      <c r="C1704" s="111" t="str">
        <f t="array" ref="C1704">销售记录!Q1703:T1709</f>
        <v/>
      </c>
      <c r="D1704" s="110" t="str">
        <f t="array" ref="D1704">销售记录!R1703:U1709</f>
        <v/>
      </c>
      <c r="E1704" s="112" t="str">
        <f>IF(A1704="","",SUMIF(进货明细!$A$3:$A$5000,A1704,进货明细!$F$3:$F$5000))</f>
        <v/>
      </c>
      <c r="F1704" s="113" t="str">
        <f t="shared" si="78"/>
        <v/>
      </c>
      <c r="G1704" s="114" t="str">
        <f>IF(E1704="","",SUMIF(进货明细!$A$3:$A$5000,A1704,进货明细!$H$3:$H$5000))</f>
        <v/>
      </c>
      <c r="H1704" s="112" t="str">
        <f>IF(A1704="","",SUMIF(销售记录!$A$3:$A$5000,A1704,销售记录!$F$3:$F$5000))</f>
        <v/>
      </c>
      <c r="I1704" s="114" t="str">
        <f>IF(H1704="","",SUMIF(销售记录!$A$3:$A$5000,A1704,销售记录!$H$3:$H$5000))</f>
        <v/>
      </c>
      <c r="J1704" s="119" t="str">
        <f t="shared" si="79"/>
        <v/>
      </c>
      <c r="K1704" s="114" t="str">
        <f t="shared" si="80"/>
        <v/>
      </c>
      <c r="L1704" s="96"/>
    </row>
    <row r="1705" customHeight="1" spans="1:12">
      <c r="A1705" s="110" t="str">
        <f t="array" ref="A1705">销售记录!O1704:R1710</f>
        <v/>
      </c>
      <c r="B1705" s="110" t="str">
        <f t="array" ref="B1705">销售记录!P1704:S1710</f>
        <v/>
      </c>
      <c r="C1705" s="111" t="str">
        <f t="array" ref="C1705">销售记录!Q1704:T1710</f>
        <v/>
      </c>
      <c r="D1705" s="110" t="str">
        <f t="array" ref="D1705">销售记录!R1704:U1710</f>
        <v/>
      </c>
      <c r="E1705" s="112" t="str">
        <f>IF(A1705="","",SUMIF(进货明细!$A$3:$A$5000,A1705,进货明细!$F$3:$F$5000))</f>
        <v/>
      </c>
      <c r="F1705" s="113" t="str">
        <f t="shared" si="78"/>
        <v/>
      </c>
      <c r="G1705" s="114" t="str">
        <f>IF(E1705="","",SUMIF(进货明细!$A$3:$A$5000,A1705,进货明细!$H$3:$H$5000))</f>
        <v/>
      </c>
      <c r="H1705" s="112" t="str">
        <f>IF(A1705="","",SUMIF(销售记录!$A$3:$A$5000,A1705,销售记录!$F$3:$F$5000))</f>
        <v/>
      </c>
      <c r="I1705" s="114" t="str">
        <f>IF(H1705="","",SUMIF(销售记录!$A$3:$A$5000,A1705,销售记录!$H$3:$H$5000))</f>
        <v/>
      </c>
      <c r="J1705" s="119" t="str">
        <f t="shared" si="79"/>
        <v/>
      </c>
      <c r="K1705" s="114" t="str">
        <f t="shared" si="80"/>
        <v/>
      </c>
      <c r="L1705" s="96"/>
    </row>
    <row r="1706" customHeight="1" spans="1:12">
      <c r="A1706" s="110" t="str">
        <f t="array" ref="A1706">销售记录!O1705:R1711</f>
        <v/>
      </c>
      <c r="B1706" s="110" t="str">
        <f t="array" ref="B1706">销售记录!P1705:S1711</f>
        <v/>
      </c>
      <c r="C1706" s="111" t="str">
        <f t="array" ref="C1706">销售记录!Q1705:T1711</f>
        <v/>
      </c>
      <c r="D1706" s="110" t="str">
        <f t="array" ref="D1706">销售记录!R1705:U1711</f>
        <v/>
      </c>
      <c r="E1706" s="112" t="str">
        <f>IF(A1706="","",SUMIF(进货明细!$A$3:$A$5000,A1706,进货明细!$F$3:$F$5000))</f>
        <v/>
      </c>
      <c r="F1706" s="113" t="str">
        <f t="shared" si="78"/>
        <v/>
      </c>
      <c r="G1706" s="114" t="str">
        <f>IF(E1706="","",SUMIF(进货明细!$A$3:$A$5000,A1706,进货明细!$H$3:$H$5000))</f>
        <v/>
      </c>
      <c r="H1706" s="112" t="str">
        <f>IF(A1706="","",SUMIF(销售记录!$A$3:$A$5000,A1706,销售记录!$F$3:$F$5000))</f>
        <v/>
      </c>
      <c r="I1706" s="114" t="str">
        <f>IF(H1706="","",SUMIF(销售记录!$A$3:$A$5000,A1706,销售记录!$H$3:$H$5000))</f>
        <v/>
      </c>
      <c r="J1706" s="119" t="str">
        <f t="shared" si="79"/>
        <v/>
      </c>
      <c r="K1706" s="114" t="str">
        <f t="shared" si="80"/>
        <v/>
      </c>
      <c r="L1706" s="96"/>
    </row>
    <row r="1707" customHeight="1" spans="1:12">
      <c r="A1707" s="110" t="str">
        <f t="array" ref="A1707">销售记录!O1706:R1712</f>
        <v/>
      </c>
      <c r="B1707" s="110" t="str">
        <f t="array" ref="B1707">销售记录!P1706:S1712</f>
        <v/>
      </c>
      <c r="C1707" s="111" t="str">
        <f t="array" ref="C1707">销售记录!Q1706:T1712</f>
        <v/>
      </c>
      <c r="D1707" s="110" t="str">
        <f t="array" ref="D1707">销售记录!R1706:U1712</f>
        <v/>
      </c>
      <c r="E1707" s="112" t="str">
        <f>IF(A1707="","",SUMIF(进货明细!$A$3:$A$5000,A1707,进货明细!$F$3:$F$5000))</f>
        <v/>
      </c>
      <c r="F1707" s="113" t="str">
        <f t="shared" si="78"/>
        <v/>
      </c>
      <c r="G1707" s="114" t="str">
        <f>IF(E1707="","",SUMIF(进货明细!$A$3:$A$5000,A1707,进货明细!$H$3:$H$5000))</f>
        <v/>
      </c>
      <c r="H1707" s="112" t="str">
        <f>IF(A1707="","",SUMIF(销售记录!$A$3:$A$5000,A1707,销售记录!$F$3:$F$5000))</f>
        <v/>
      </c>
      <c r="I1707" s="114" t="str">
        <f>IF(H1707="","",SUMIF(销售记录!$A$3:$A$5000,A1707,销售记录!$H$3:$H$5000))</f>
        <v/>
      </c>
      <c r="J1707" s="119" t="str">
        <f t="shared" si="79"/>
        <v/>
      </c>
      <c r="K1707" s="114" t="str">
        <f t="shared" si="80"/>
        <v/>
      </c>
      <c r="L1707" s="96"/>
    </row>
    <row r="1708" customHeight="1" spans="1:12">
      <c r="A1708" s="110" t="str">
        <f t="array" ref="A1708">销售记录!O1707:R1713</f>
        <v/>
      </c>
      <c r="B1708" s="110" t="str">
        <f t="array" ref="B1708">销售记录!P1707:S1713</f>
        <v/>
      </c>
      <c r="C1708" s="111" t="str">
        <f t="array" ref="C1708">销售记录!Q1707:T1713</f>
        <v/>
      </c>
      <c r="D1708" s="110" t="str">
        <f t="array" ref="D1708">销售记录!R1707:U1713</f>
        <v/>
      </c>
      <c r="E1708" s="112" t="str">
        <f>IF(A1708="","",SUMIF(进货明细!$A$3:$A$5000,A1708,进货明细!$F$3:$F$5000))</f>
        <v/>
      </c>
      <c r="F1708" s="113" t="str">
        <f t="shared" si="78"/>
        <v/>
      </c>
      <c r="G1708" s="114" t="str">
        <f>IF(E1708="","",SUMIF(进货明细!$A$3:$A$5000,A1708,进货明细!$H$3:$H$5000))</f>
        <v/>
      </c>
      <c r="H1708" s="112" t="str">
        <f>IF(A1708="","",SUMIF(销售记录!$A$3:$A$5000,A1708,销售记录!$F$3:$F$5000))</f>
        <v/>
      </c>
      <c r="I1708" s="114" t="str">
        <f>IF(H1708="","",SUMIF(销售记录!$A$3:$A$5000,A1708,销售记录!$H$3:$H$5000))</f>
        <v/>
      </c>
      <c r="J1708" s="119" t="str">
        <f t="shared" si="79"/>
        <v/>
      </c>
      <c r="K1708" s="114" t="str">
        <f t="shared" si="80"/>
        <v/>
      </c>
      <c r="L1708" s="96"/>
    </row>
    <row r="1709" customHeight="1" spans="1:12">
      <c r="A1709" s="110" t="str">
        <f t="array" ref="A1709">销售记录!O1708:R1714</f>
        <v/>
      </c>
      <c r="B1709" s="110" t="str">
        <f t="array" ref="B1709">销售记录!P1708:S1714</f>
        <v/>
      </c>
      <c r="C1709" s="111" t="str">
        <f t="array" ref="C1709">销售记录!Q1708:T1714</f>
        <v/>
      </c>
      <c r="D1709" s="110" t="str">
        <f t="array" ref="D1709">销售记录!R1708:U1714</f>
        <v/>
      </c>
      <c r="E1709" s="112" t="str">
        <f>IF(A1709="","",SUMIF(进货明细!$A$3:$A$5000,A1709,进货明细!$F$3:$F$5000))</f>
        <v/>
      </c>
      <c r="F1709" s="113" t="str">
        <f t="shared" si="78"/>
        <v/>
      </c>
      <c r="G1709" s="114" t="str">
        <f>IF(E1709="","",SUMIF(进货明细!$A$3:$A$5000,A1709,进货明细!$H$3:$H$5000))</f>
        <v/>
      </c>
      <c r="H1709" s="112" t="str">
        <f>IF(A1709="","",SUMIF(销售记录!$A$3:$A$5000,A1709,销售记录!$F$3:$F$5000))</f>
        <v/>
      </c>
      <c r="I1709" s="114" t="str">
        <f>IF(H1709="","",SUMIF(销售记录!$A$3:$A$5000,A1709,销售记录!$H$3:$H$5000))</f>
        <v/>
      </c>
      <c r="J1709" s="119" t="str">
        <f t="shared" si="79"/>
        <v/>
      </c>
      <c r="K1709" s="114" t="str">
        <f t="shared" si="80"/>
        <v/>
      </c>
      <c r="L1709" s="96"/>
    </row>
    <row r="1710" customHeight="1" spans="1:12">
      <c r="A1710" s="110" t="str">
        <f t="array" ref="A1710">销售记录!O1709:R1715</f>
        <v/>
      </c>
      <c r="B1710" s="110" t="str">
        <f t="array" ref="B1710">销售记录!P1709:S1715</f>
        <v/>
      </c>
      <c r="C1710" s="111" t="str">
        <f t="array" ref="C1710">销售记录!Q1709:T1715</f>
        <v/>
      </c>
      <c r="D1710" s="110" t="str">
        <f t="array" ref="D1710">销售记录!R1709:U1715</f>
        <v/>
      </c>
      <c r="E1710" s="112" t="str">
        <f>IF(A1710="","",SUMIF(进货明细!$A$3:$A$5000,A1710,进货明细!$F$3:$F$5000))</f>
        <v/>
      </c>
      <c r="F1710" s="113" t="str">
        <f t="shared" si="78"/>
        <v/>
      </c>
      <c r="G1710" s="114" t="str">
        <f>IF(E1710="","",SUMIF(进货明细!$A$3:$A$5000,A1710,进货明细!$H$3:$H$5000))</f>
        <v/>
      </c>
      <c r="H1710" s="112" t="str">
        <f>IF(A1710="","",SUMIF(销售记录!$A$3:$A$5000,A1710,销售记录!$F$3:$F$5000))</f>
        <v/>
      </c>
      <c r="I1710" s="114" t="str">
        <f>IF(H1710="","",SUMIF(销售记录!$A$3:$A$5000,A1710,销售记录!$H$3:$H$5000))</f>
        <v/>
      </c>
      <c r="J1710" s="119" t="str">
        <f t="shared" si="79"/>
        <v/>
      </c>
      <c r="K1710" s="114" t="str">
        <f t="shared" si="80"/>
        <v/>
      </c>
      <c r="L1710" s="96"/>
    </row>
    <row r="1711" customHeight="1" spans="1:12">
      <c r="A1711" s="110" t="str">
        <f t="array" ref="A1711">销售记录!O1710:R1716</f>
        <v/>
      </c>
      <c r="B1711" s="110" t="str">
        <f t="array" ref="B1711">销售记录!P1710:S1716</f>
        <v/>
      </c>
      <c r="C1711" s="111" t="str">
        <f t="array" ref="C1711">销售记录!Q1710:T1716</f>
        <v/>
      </c>
      <c r="D1711" s="110" t="str">
        <f t="array" ref="D1711">销售记录!R1710:U1716</f>
        <v/>
      </c>
      <c r="E1711" s="112" t="str">
        <f>IF(A1711="","",SUMIF(进货明细!$A$3:$A$5000,A1711,进货明细!$F$3:$F$5000))</f>
        <v/>
      </c>
      <c r="F1711" s="113" t="str">
        <f t="shared" si="78"/>
        <v/>
      </c>
      <c r="G1711" s="114" t="str">
        <f>IF(E1711="","",SUMIF(进货明细!$A$3:$A$5000,A1711,进货明细!$H$3:$H$5000))</f>
        <v/>
      </c>
      <c r="H1711" s="112" t="str">
        <f>IF(A1711="","",SUMIF(销售记录!$A$3:$A$5000,A1711,销售记录!$F$3:$F$5000))</f>
        <v/>
      </c>
      <c r="I1711" s="114" t="str">
        <f>IF(H1711="","",SUMIF(销售记录!$A$3:$A$5000,A1711,销售记录!$H$3:$H$5000))</f>
        <v/>
      </c>
      <c r="J1711" s="119" t="str">
        <f t="shared" si="79"/>
        <v/>
      </c>
      <c r="K1711" s="114" t="str">
        <f t="shared" si="80"/>
        <v/>
      </c>
      <c r="L1711" s="96"/>
    </row>
    <row r="1712" customHeight="1" spans="1:12">
      <c r="A1712" s="110" t="str">
        <f t="array" ref="A1712">销售记录!O1711:R1717</f>
        <v/>
      </c>
      <c r="B1712" s="110" t="str">
        <f t="array" ref="B1712">销售记录!P1711:S1717</f>
        <v/>
      </c>
      <c r="C1712" s="111" t="str">
        <f t="array" ref="C1712">销售记录!Q1711:T1717</f>
        <v/>
      </c>
      <c r="D1712" s="110" t="str">
        <f t="array" ref="D1712">销售记录!R1711:U1717</f>
        <v/>
      </c>
      <c r="E1712" s="112" t="str">
        <f>IF(A1712="","",SUMIF(进货明细!$A$3:$A$5000,A1712,进货明细!$F$3:$F$5000))</f>
        <v/>
      </c>
      <c r="F1712" s="113" t="str">
        <f t="shared" si="78"/>
        <v/>
      </c>
      <c r="G1712" s="114" t="str">
        <f>IF(E1712="","",SUMIF(进货明细!$A$3:$A$5000,A1712,进货明细!$H$3:$H$5000))</f>
        <v/>
      </c>
      <c r="H1712" s="112" t="str">
        <f>IF(A1712="","",SUMIF(销售记录!$A$3:$A$5000,A1712,销售记录!$F$3:$F$5000))</f>
        <v/>
      </c>
      <c r="I1712" s="114" t="str">
        <f>IF(H1712="","",SUMIF(销售记录!$A$3:$A$5000,A1712,销售记录!$H$3:$H$5000))</f>
        <v/>
      </c>
      <c r="J1712" s="119" t="str">
        <f t="shared" si="79"/>
        <v/>
      </c>
      <c r="K1712" s="114" t="str">
        <f t="shared" si="80"/>
        <v/>
      </c>
      <c r="L1712" s="96"/>
    </row>
    <row r="1713" customHeight="1" spans="1:12">
      <c r="A1713" s="110" t="str">
        <f t="array" ref="A1713">销售记录!O1712:R1718</f>
        <v/>
      </c>
      <c r="B1713" s="110" t="str">
        <f t="array" ref="B1713">销售记录!P1712:S1718</f>
        <v/>
      </c>
      <c r="C1713" s="111" t="str">
        <f t="array" ref="C1713">销售记录!Q1712:T1718</f>
        <v/>
      </c>
      <c r="D1713" s="110" t="str">
        <f t="array" ref="D1713">销售记录!R1712:U1718</f>
        <v/>
      </c>
      <c r="E1713" s="112" t="str">
        <f>IF(A1713="","",SUMIF(进货明细!$A$3:$A$5000,A1713,进货明细!$F$3:$F$5000))</f>
        <v/>
      </c>
      <c r="F1713" s="113" t="str">
        <f t="shared" si="78"/>
        <v/>
      </c>
      <c r="G1713" s="114" t="str">
        <f>IF(E1713="","",SUMIF(进货明细!$A$3:$A$5000,A1713,进货明细!$H$3:$H$5000))</f>
        <v/>
      </c>
      <c r="H1713" s="112" t="str">
        <f>IF(A1713="","",SUMIF(销售记录!$A$3:$A$5000,A1713,销售记录!$F$3:$F$5000))</f>
        <v/>
      </c>
      <c r="I1713" s="114" t="str">
        <f>IF(H1713="","",SUMIF(销售记录!$A$3:$A$5000,A1713,销售记录!$H$3:$H$5000))</f>
        <v/>
      </c>
      <c r="J1713" s="119" t="str">
        <f t="shared" si="79"/>
        <v/>
      </c>
      <c r="K1713" s="114" t="str">
        <f t="shared" si="80"/>
        <v/>
      </c>
      <c r="L1713" s="96"/>
    </row>
    <row r="1714" customHeight="1" spans="1:12">
      <c r="A1714" s="110" t="str">
        <f t="array" ref="A1714">销售记录!O1713:R1719</f>
        <v/>
      </c>
      <c r="B1714" s="110" t="str">
        <f t="array" ref="B1714">销售记录!P1713:S1719</f>
        <v/>
      </c>
      <c r="C1714" s="111" t="str">
        <f t="array" ref="C1714">销售记录!Q1713:T1719</f>
        <v/>
      </c>
      <c r="D1714" s="110" t="str">
        <f t="array" ref="D1714">销售记录!R1713:U1719</f>
        <v/>
      </c>
      <c r="E1714" s="112" t="str">
        <f>IF(A1714="","",SUMIF(进货明细!$A$3:$A$5000,A1714,进货明细!$F$3:$F$5000))</f>
        <v/>
      </c>
      <c r="F1714" s="113" t="str">
        <f t="shared" si="78"/>
        <v/>
      </c>
      <c r="G1714" s="114" t="str">
        <f>IF(E1714="","",SUMIF(进货明细!$A$3:$A$5000,A1714,进货明细!$H$3:$H$5000))</f>
        <v/>
      </c>
      <c r="H1714" s="112" t="str">
        <f>IF(A1714="","",SUMIF(销售记录!$A$3:$A$5000,A1714,销售记录!$F$3:$F$5000))</f>
        <v/>
      </c>
      <c r="I1714" s="114" t="str">
        <f>IF(H1714="","",SUMIF(销售记录!$A$3:$A$5000,A1714,销售记录!$H$3:$H$5000))</f>
        <v/>
      </c>
      <c r="J1714" s="119" t="str">
        <f t="shared" si="79"/>
        <v/>
      </c>
      <c r="K1714" s="114" t="str">
        <f t="shared" si="80"/>
        <v/>
      </c>
      <c r="L1714" s="96"/>
    </row>
    <row r="1715" customHeight="1" spans="1:12">
      <c r="A1715" s="110" t="str">
        <f t="array" ref="A1715">销售记录!O1714:R1720</f>
        <v/>
      </c>
      <c r="B1715" s="110" t="str">
        <f t="array" ref="B1715">销售记录!P1714:S1720</f>
        <v/>
      </c>
      <c r="C1715" s="111" t="str">
        <f t="array" ref="C1715">销售记录!Q1714:T1720</f>
        <v/>
      </c>
      <c r="D1715" s="110" t="str">
        <f t="array" ref="D1715">销售记录!R1714:U1720</f>
        <v/>
      </c>
      <c r="E1715" s="112" t="str">
        <f>IF(A1715="","",SUMIF(进货明细!$A$3:$A$5000,A1715,进货明细!$F$3:$F$5000))</f>
        <v/>
      </c>
      <c r="F1715" s="113" t="str">
        <f t="shared" si="78"/>
        <v/>
      </c>
      <c r="G1715" s="114" t="str">
        <f>IF(E1715="","",SUMIF(进货明细!$A$3:$A$5000,A1715,进货明细!$H$3:$H$5000))</f>
        <v/>
      </c>
      <c r="H1715" s="112" t="str">
        <f>IF(A1715="","",SUMIF(销售记录!$A$3:$A$5000,A1715,销售记录!$F$3:$F$5000))</f>
        <v/>
      </c>
      <c r="I1715" s="114" t="str">
        <f>IF(H1715="","",SUMIF(销售记录!$A$3:$A$5000,A1715,销售记录!$H$3:$H$5000))</f>
        <v/>
      </c>
      <c r="J1715" s="119" t="str">
        <f t="shared" si="79"/>
        <v/>
      </c>
      <c r="K1715" s="114" t="str">
        <f t="shared" si="80"/>
        <v/>
      </c>
      <c r="L1715" s="96"/>
    </row>
    <row r="1716" customHeight="1" spans="1:12">
      <c r="A1716" s="110" t="str">
        <f t="array" ref="A1716">销售记录!O1715:R1721</f>
        <v/>
      </c>
      <c r="B1716" s="110" t="str">
        <f t="array" ref="B1716">销售记录!P1715:S1721</f>
        <v/>
      </c>
      <c r="C1716" s="111" t="str">
        <f t="array" ref="C1716">销售记录!Q1715:T1721</f>
        <v/>
      </c>
      <c r="D1716" s="110" t="str">
        <f t="array" ref="D1716">销售记录!R1715:U1721</f>
        <v/>
      </c>
      <c r="E1716" s="112" t="str">
        <f>IF(A1716="","",SUMIF(进货明细!$A$3:$A$5000,A1716,进货明细!$F$3:$F$5000))</f>
        <v/>
      </c>
      <c r="F1716" s="113" t="str">
        <f t="shared" si="78"/>
        <v/>
      </c>
      <c r="G1716" s="114" t="str">
        <f>IF(E1716="","",SUMIF(进货明细!$A$3:$A$5000,A1716,进货明细!$H$3:$H$5000))</f>
        <v/>
      </c>
      <c r="H1716" s="112" t="str">
        <f>IF(A1716="","",SUMIF(销售记录!$A$3:$A$5000,A1716,销售记录!$F$3:$F$5000))</f>
        <v/>
      </c>
      <c r="I1716" s="114" t="str">
        <f>IF(H1716="","",SUMIF(销售记录!$A$3:$A$5000,A1716,销售记录!$H$3:$H$5000))</f>
        <v/>
      </c>
      <c r="J1716" s="119" t="str">
        <f t="shared" si="79"/>
        <v/>
      </c>
      <c r="K1716" s="114" t="str">
        <f t="shared" si="80"/>
        <v/>
      </c>
      <c r="L1716" s="96"/>
    </row>
    <row r="1717" customHeight="1" spans="1:12">
      <c r="A1717" s="110" t="str">
        <f t="array" ref="A1717">销售记录!O1716:R1722</f>
        <v/>
      </c>
      <c r="B1717" s="110" t="str">
        <f t="array" ref="B1717">销售记录!P1716:S1722</f>
        <v/>
      </c>
      <c r="C1717" s="111" t="str">
        <f t="array" ref="C1717">销售记录!Q1716:T1722</f>
        <v/>
      </c>
      <c r="D1717" s="110" t="str">
        <f t="array" ref="D1717">销售记录!R1716:U1722</f>
        <v/>
      </c>
      <c r="E1717" s="112" t="str">
        <f>IF(A1717="","",SUMIF(进货明细!$A$3:$A$5000,A1717,进货明细!$F$3:$F$5000))</f>
        <v/>
      </c>
      <c r="F1717" s="113" t="str">
        <f t="shared" si="78"/>
        <v/>
      </c>
      <c r="G1717" s="114" t="str">
        <f>IF(E1717="","",SUMIF(进货明细!$A$3:$A$5000,A1717,进货明细!$H$3:$H$5000))</f>
        <v/>
      </c>
      <c r="H1717" s="112" t="str">
        <f>IF(A1717="","",SUMIF(销售记录!$A$3:$A$5000,A1717,销售记录!$F$3:$F$5000))</f>
        <v/>
      </c>
      <c r="I1717" s="114" t="str">
        <f>IF(H1717="","",SUMIF(销售记录!$A$3:$A$5000,A1717,销售记录!$H$3:$H$5000))</f>
        <v/>
      </c>
      <c r="J1717" s="119" t="str">
        <f t="shared" si="79"/>
        <v/>
      </c>
      <c r="K1717" s="114" t="str">
        <f t="shared" si="80"/>
        <v/>
      </c>
      <c r="L1717" s="96"/>
    </row>
    <row r="1718" customHeight="1" spans="1:12">
      <c r="A1718" s="110" t="str">
        <f t="array" ref="A1718">销售记录!O1717:R1723</f>
        <v/>
      </c>
      <c r="B1718" s="110" t="str">
        <f t="array" ref="B1718">销售记录!P1717:S1723</f>
        <v/>
      </c>
      <c r="C1718" s="111" t="str">
        <f t="array" ref="C1718">销售记录!Q1717:T1723</f>
        <v/>
      </c>
      <c r="D1718" s="110" t="str">
        <f t="array" ref="D1718">销售记录!R1717:U1723</f>
        <v/>
      </c>
      <c r="E1718" s="112" t="str">
        <f>IF(A1718="","",SUMIF(进货明细!$A$3:$A$5000,A1718,进货明细!$F$3:$F$5000))</f>
        <v/>
      </c>
      <c r="F1718" s="113" t="str">
        <f t="shared" si="78"/>
        <v/>
      </c>
      <c r="G1718" s="114" t="str">
        <f>IF(E1718="","",SUMIF(进货明细!$A$3:$A$5000,A1718,进货明细!$H$3:$H$5000))</f>
        <v/>
      </c>
      <c r="H1718" s="112" t="str">
        <f>IF(A1718="","",SUMIF(销售记录!$A$3:$A$5000,A1718,销售记录!$F$3:$F$5000))</f>
        <v/>
      </c>
      <c r="I1718" s="114" t="str">
        <f>IF(H1718="","",SUMIF(销售记录!$A$3:$A$5000,A1718,销售记录!$H$3:$H$5000))</f>
        <v/>
      </c>
      <c r="J1718" s="119" t="str">
        <f t="shared" si="79"/>
        <v/>
      </c>
      <c r="K1718" s="114" t="str">
        <f t="shared" si="80"/>
        <v/>
      </c>
      <c r="L1718" s="96"/>
    </row>
    <row r="1719" customHeight="1" spans="1:12">
      <c r="A1719" s="110" t="str">
        <f t="array" ref="A1719">销售记录!O1718:R1724</f>
        <v/>
      </c>
      <c r="B1719" s="110" t="str">
        <f t="array" ref="B1719">销售记录!P1718:S1724</f>
        <v/>
      </c>
      <c r="C1719" s="111" t="str">
        <f t="array" ref="C1719">销售记录!Q1718:T1724</f>
        <v/>
      </c>
      <c r="D1719" s="110" t="str">
        <f t="array" ref="D1719">销售记录!R1718:U1724</f>
        <v/>
      </c>
      <c r="E1719" s="112" t="str">
        <f>IF(A1719="","",SUMIF(进货明细!$A$3:$A$5000,A1719,进货明细!$F$3:$F$5000))</f>
        <v/>
      </c>
      <c r="F1719" s="113" t="str">
        <f t="shared" si="78"/>
        <v/>
      </c>
      <c r="G1719" s="114" t="str">
        <f>IF(E1719="","",SUMIF(进货明细!$A$3:$A$5000,A1719,进货明细!$H$3:$H$5000))</f>
        <v/>
      </c>
      <c r="H1719" s="112" t="str">
        <f>IF(A1719="","",SUMIF(销售记录!$A$3:$A$5000,A1719,销售记录!$F$3:$F$5000))</f>
        <v/>
      </c>
      <c r="I1719" s="114" t="str">
        <f>IF(H1719="","",SUMIF(销售记录!$A$3:$A$5000,A1719,销售记录!$H$3:$H$5000))</f>
        <v/>
      </c>
      <c r="J1719" s="119" t="str">
        <f t="shared" si="79"/>
        <v/>
      </c>
      <c r="K1719" s="114" t="str">
        <f t="shared" si="80"/>
        <v/>
      </c>
      <c r="L1719" s="96"/>
    </row>
    <row r="1720" customHeight="1" spans="1:12">
      <c r="A1720" s="110" t="str">
        <f t="array" ref="A1720">销售记录!O1719:R1725</f>
        <v/>
      </c>
      <c r="B1720" s="110" t="str">
        <f t="array" ref="B1720">销售记录!P1719:S1725</f>
        <v/>
      </c>
      <c r="C1720" s="111" t="str">
        <f t="array" ref="C1720">销售记录!Q1719:T1725</f>
        <v/>
      </c>
      <c r="D1720" s="110" t="str">
        <f t="array" ref="D1720">销售记录!R1719:U1725</f>
        <v/>
      </c>
      <c r="E1720" s="112" t="str">
        <f>IF(A1720="","",SUMIF(进货明细!$A$3:$A$5000,A1720,进货明细!$F$3:$F$5000))</f>
        <v/>
      </c>
      <c r="F1720" s="113" t="str">
        <f t="shared" si="78"/>
        <v/>
      </c>
      <c r="G1720" s="114" t="str">
        <f>IF(E1720="","",SUMIF(进货明细!$A$3:$A$5000,A1720,进货明细!$H$3:$H$5000))</f>
        <v/>
      </c>
      <c r="H1720" s="112" t="str">
        <f>IF(A1720="","",SUMIF(销售记录!$A$3:$A$5000,A1720,销售记录!$F$3:$F$5000))</f>
        <v/>
      </c>
      <c r="I1720" s="114" t="str">
        <f>IF(H1720="","",SUMIF(销售记录!$A$3:$A$5000,A1720,销售记录!$H$3:$H$5000))</f>
        <v/>
      </c>
      <c r="J1720" s="119" t="str">
        <f t="shared" si="79"/>
        <v/>
      </c>
      <c r="K1720" s="114" t="str">
        <f t="shared" si="80"/>
        <v/>
      </c>
      <c r="L1720" s="96"/>
    </row>
    <row r="1721" customHeight="1" spans="1:12">
      <c r="A1721" s="110" t="str">
        <f t="array" ref="A1721">销售记录!O1720:R1726</f>
        <v/>
      </c>
      <c r="B1721" s="110" t="str">
        <f t="array" ref="B1721">销售记录!P1720:S1726</f>
        <v/>
      </c>
      <c r="C1721" s="111" t="str">
        <f t="array" ref="C1721">销售记录!Q1720:T1726</f>
        <v/>
      </c>
      <c r="D1721" s="110" t="str">
        <f t="array" ref="D1721">销售记录!R1720:U1726</f>
        <v/>
      </c>
      <c r="E1721" s="112" t="str">
        <f>IF(A1721="","",SUMIF(进货明细!$A$3:$A$5000,A1721,进货明细!$F$3:$F$5000))</f>
        <v/>
      </c>
      <c r="F1721" s="113" t="str">
        <f t="shared" si="78"/>
        <v/>
      </c>
      <c r="G1721" s="114" t="str">
        <f>IF(E1721="","",SUMIF(进货明细!$A$3:$A$5000,A1721,进货明细!$H$3:$H$5000))</f>
        <v/>
      </c>
      <c r="H1721" s="112" t="str">
        <f>IF(A1721="","",SUMIF(销售记录!$A$3:$A$5000,A1721,销售记录!$F$3:$F$5000))</f>
        <v/>
      </c>
      <c r="I1721" s="114" t="str">
        <f>IF(H1721="","",SUMIF(销售记录!$A$3:$A$5000,A1721,销售记录!$H$3:$H$5000))</f>
        <v/>
      </c>
      <c r="J1721" s="119" t="str">
        <f t="shared" si="79"/>
        <v/>
      </c>
      <c r="K1721" s="114" t="str">
        <f t="shared" si="80"/>
        <v/>
      </c>
      <c r="L1721" s="96"/>
    </row>
    <row r="1722" customHeight="1" spans="1:12">
      <c r="A1722" s="110" t="str">
        <f t="array" ref="A1722">销售记录!O1721:R1727</f>
        <v/>
      </c>
      <c r="B1722" s="110" t="str">
        <f t="array" ref="B1722">销售记录!P1721:S1727</f>
        <v/>
      </c>
      <c r="C1722" s="111" t="str">
        <f t="array" ref="C1722">销售记录!Q1721:T1727</f>
        <v/>
      </c>
      <c r="D1722" s="110" t="str">
        <f t="array" ref="D1722">销售记录!R1721:U1727</f>
        <v/>
      </c>
      <c r="E1722" s="112" t="str">
        <f>IF(A1722="","",SUMIF(进货明细!$A$3:$A$5000,A1722,进货明细!$F$3:$F$5000))</f>
        <v/>
      </c>
      <c r="F1722" s="113" t="str">
        <f t="shared" si="78"/>
        <v/>
      </c>
      <c r="G1722" s="114" t="str">
        <f>IF(E1722="","",SUMIF(进货明细!$A$3:$A$5000,A1722,进货明细!$H$3:$H$5000))</f>
        <v/>
      </c>
      <c r="H1722" s="112" t="str">
        <f>IF(A1722="","",SUMIF(销售记录!$A$3:$A$5000,A1722,销售记录!$F$3:$F$5000))</f>
        <v/>
      </c>
      <c r="I1722" s="114" t="str">
        <f>IF(H1722="","",SUMIF(销售记录!$A$3:$A$5000,A1722,销售记录!$H$3:$H$5000))</f>
        <v/>
      </c>
      <c r="J1722" s="119" t="str">
        <f t="shared" si="79"/>
        <v/>
      </c>
      <c r="K1722" s="114" t="str">
        <f t="shared" si="80"/>
        <v/>
      </c>
      <c r="L1722" s="96"/>
    </row>
    <row r="1723" customHeight="1" spans="1:12">
      <c r="A1723" s="110" t="str">
        <f t="array" ref="A1723">销售记录!O1722:R1728</f>
        <v/>
      </c>
      <c r="B1723" s="110" t="str">
        <f t="array" ref="B1723">销售记录!P1722:S1728</f>
        <v/>
      </c>
      <c r="C1723" s="111" t="str">
        <f t="array" ref="C1723">销售记录!Q1722:T1728</f>
        <v/>
      </c>
      <c r="D1723" s="110" t="str">
        <f t="array" ref="D1723">销售记录!R1722:U1728</f>
        <v/>
      </c>
      <c r="E1723" s="112" t="str">
        <f>IF(A1723="","",SUMIF(进货明细!$A$3:$A$5000,A1723,进货明细!$F$3:$F$5000))</f>
        <v/>
      </c>
      <c r="F1723" s="113" t="str">
        <f t="shared" si="78"/>
        <v/>
      </c>
      <c r="G1723" s="114" t="str">
        <f>IF(E1723="","",SUMIF(进货明细!$A$3:$A$5000,A1723,进货明细!$H$3:$H$5000))</f>
        <v/>
      </c>
      <c r="H1723" s="112" t="str">
        <f>IF(A1723="","",SUMIF(销售记录!$A$3:$A$5000,A1723,销售记录!$F$3:$F$5000))</f>
        <v/>
      </c>
      <c r="I1723" s="114" t="str">
        <f>IF(H1723="","",SUMIF(销售记录!$A$3:$A$5000,A1723,销售记录!$H$3:$H$5000))</f>
        <v/>
      </c>
      <c r="J1723" s="119" t="str">
        <f t="shared" si="79"/>
        <v/>
      </c>
      <c r="K1723" s="114" t="str">
        <f t="shared" si="80"/>
        <v/>
      </c>
      <c r="L1723" s="96"/>
    </row>
    <row r="1724" customHeight="1" spans="1:12">
      <c r="A1724" s="110" t="str">
        <f t="array" ref="A1724">销售记录!O1723:R1729</f>
        <v/>
      </c>
      <c r="B1724" s="110" t="str">
        <f t="array" ref="B1724">销售记录!P1723:S1729</f>
        <v/>
      </c>
      <c r="C1724" s="111" t="str">
        <f t="array" ref="C1724">销售记录!Q1723:T1729</f>
        <v/>
      </c>
      <c r="D1724" s="110" t="str">
        <f t="array" ref="D1724">销售记录!R1723:U1729</f>
        <v/>
      </c>
      <c r="E1724" s="112" t="str">
        <f>IF(A1724="","",SUMIF(进货明细!$A$3:$A$5000,A1724,进货明细!$F$3:$F$5000))</f>
        <v/>
      </c>
      <c r="F1724" s="113" t="str">
        <f t="shared" si="78"/>
        <v/>
      </c>
      <c r="G1724" s="114" t="str">
        <f>IF(E1724="","",SUMIF(进货明细!$A$3:$A$5000,A1724,进货明细!$H$3:$H$5000))</f>
        <v/>
      </c>
      <c r="H1724" s="112" t="str">
        <f>IF(A1724="","",SUMIF(销售记录!$A$3:$A$5000,A1724,销售记录!$F$3:$F$5000))</f>
        <v/>
      </c>
      <c r="I1724" s="114" t="str">
        <f>IF(H1724="","",SUMIF(销售记录!$A$3:$A$5000,A1724,销售记录!$H$3:$H$5000))</f>
        <v/>
      </c>
      <c r="J1724" s="119" t="str">
        <f t="shared" si="79"/>
        <v/>
      </c>
      <c r="K1724" s="114" t="str">
        <f t="shared" si="80"/>
        <v/>
      </c>
      <c r="L1724" s="96"/>
    </row>
    <row r="1725" customHeight="1" spans="1:12">
      <c r="A1725" s="110" t="str">
        <f t="array" ref="A1725">销售记录!O1724:R1730</f>
        <v/>
      </c>
      <c r="B1725" s="110" t="str">
        <f t="array" ref="B1725">销售记录!P1724:S1730</f>
        <v/>
      </c>
      <c r="C1725" s="111" t="str">
        <f t="array" ref="C1725">销售记录!Q1724:T1730</f>
        <v/>
      </c>
      <c r="D1725" s="110" t="str">
        <f t="array" ref="D1725">销售记录!R1724:U1730</f>
        <v/>
      </c>
      <c r="E1725" s="112" t="str">
        <f>IF(A1725="","",SUMIF(进货明细!$A$3:$A$5000,A1725,进货明细!$F$3:$F$5000))</f>
        <v/>
      </c>
      <c r="F1725" s="113" t="str">
        <f t="shared" si="78"/>
        <v/>
      </c>
      <c r="G1725" s="114" t="str">
        <f>IF(E1725="","",SUMIF(进货明细!$A$3:$A$5000,A1725,进货明细!$H$3:$H$5000))</f>
        <v/>
      </c>
      <c r="H1725" s="112" t="str">
        <f>IF(A1725="","",SUMIF(销售记录!$A$3:$A$5000,A1725,销售记录!$F$3:$F$5000))</f>
        <v/>
      </c>
      <c r="I1725" s="114" t="str">
        <f>IF(H1725="","",SUMIF(销售记录!$A$3:$A$5000,A1725,销售记录!$H$3:$H$5000))</f>
        <v/>
      </c>
      <c r="J1725" s="119" t="str">
        <f t="shared" si="79"/>
        <v/>
      </c>
      <c r="K1725" s="114" t="str">
        <f t="shared" si="80"/>
        <v/>
      </c>
      <c r="L1725" s="96"/>
    </row>
    <row r="1726" customHeight="1" spans="1:12">
      <c r="A1726" s="110" t="str">
        <f t="array" ref="A1726">销售记录!O1725:R1731</f>
        <v/>
      </c>
      <c r="B1726" s="110" t="str">
        <f t="array" ref="B1726">销售记录!P1725:S1731</f>
        <v/>
      </c>
      <c r="C1726" s="111" t="str">
        <f t="array" ref="C1726">销售记录!Q1725:T1731</f>
        <v/>
      </c>
      <c r="D1726" s="110" t="str">
        <f t="array" ref="D1726">销售记录!R1725:U1731</f>
        <v/>
      </c>
      <c r="E1726" s="112" t="str">
        <f>IF(A1726="","",SUMIF(进货明细!$A$3:$A$5000,A1726,进货明细!$F$3:$F$5000))</f>
        <v/>
      </c>
      <c r="F1726" s="113" t="str">
        <f t="shared" si="78"/>
        <v/>
      </c>
      <c r="G1726" s="114" t="str">
        <f>IF(E1726="","",SUMIF(进货明细!$A$3:$A$5000,A1726,进货明细!$H$3:$H$5000))</f>
        <v/>
      </c>
      <c r="H1726" s="112" t="str">
        <f>IF(A1726="","",SUMIF(销售记录!$A$3:$A$5000,A1726,销售记录!$F$3:$F$5000))</f>
        <v/>
      </c>
      <c r="I1726" s="114" t="str">
        <f>IF(H1726="","",SUMIF(销售记录!$A$3:$A$5000,A1726,销售记录!$H$3:$H$5000))</f>
        <v/>
      </c>
      <c r="J1726" s="119" t="str">
        <f t="shared" si="79"/>
        <v/>
      </c>
      <c r="K1726" s="114" t="str">
        <f t="shared" si="80"/>
        <v/>
      </c>
      <c r="L1726" s="96"/>
    </row>
    <row r="1727" customHeight="1" spans="1:12">
      <c r="A1727" s="110" t="str">
        <f t="array" ref="A1727">销售记录!O1726:R1732</f>
        <v/>
      </c>
      <c r="B1727" s="110" t="str">
        <f t="array" ref="B1727">销售记录!P1726:S1732</f>
        <v/>
      </c>
      <c r="C1727" s="111" t="str">
        <f t="array" ref="C1727">销售记录!Q1726:T1732</f>
        <v/>
      </c>
      <c r="D1727" s="110" t="str">
        <f t="array" ref="D1727">销售记录!R1726:U1732</f>
        <v/>
      </c>
      <c r="E1727" s="112" t="str">
        <f>IF(A1727="","",SUMIF(进货明细!$A$3:$A$5000,A1727,进货明细!$F$3:$F$5000))</f>
        <v/>
      </c>
      <c r="F1727" s="113" t="str">
        <f t="shared" si="78"/>
        <v/>
      </c>
      <c r="G1727" s="114" t="str">
        <f>IF(E1727="","",SUMIF(进货明细!$A$3:$A$5000,A1727,进货明细!$H$3:$H$5000))</f>
        <v/>
      </c>
      <c r="H1727" s="112" t="str">
        <f>IF(A1727="","",SUMIF(销售记录!$A$3:$A$5000,A1727,销售记录!$F$3:$F$5000))</f>
        <v/>
      </c>
      <c r="I1727" s="114" t="str">
        <f>IF(H1727="","",SUMIF(销售记录!$A$3:$A$5000,A1727,销售记录!$H$3:$H$5000))</f>
        <v/>
      </c>
      <c r="J1727" s="119" t="str">
        <f t="shared" si="79"/>
        <v/>
      </c>
      <c r="K1727" s="114" t="str">
        <f t="shared" si="80"/>
        <v/>
      </c>
      <c r="L1727" s="96"/>
    </row>
    <row r="1728" customHeight="1" spans="1:12">
      <c r="A1728" s="110" t="str">
        <f t="array" ref="A1728">销售记录!O1727:R1733</f>
        <v/>
      </c>
      <c r="B1728" s="110" t="str">
        <f t="array" ref="B1728">销售记录!P1727:S1733</f>
        <v/>
      </c>
      <c r="C1728" s="111" t="str">
        <f t="array" ref="C1728">销售记录!Q1727:T1733</f>
        <v/>
      </c>
      <c r="D1728" s="110" t="str">
        <f t="array" ref="D1728">销售记录!R1727:U1733</f>
        <v/>
      </c>
      <c r="E1728" s="112" t="str">
        <f>IF(A1728="","",SUMIF(进货明细!$A$3:$A$5000,A1728,进货明细!$F$3:$F$5000))</f>
        <v/>
      </c>
      <c r="F1728" s="113" t="str">
        <f t="shared" si="78"/>
        <v/>
      </c>
      <c r="G1728" s="114" t="str">
        <f>IF(E1728="","",SUMIF(进货明细!$A$3:$A$5000,A1728,进货明细!$H$3:$H$5000))</f>
        <v/>
      </c>
      <c r="H1728" s="112" t="str">
        <f>IF(A1728="","",SUMIF(销售记录!$A$3:$A$5000,A1728,销售记录!$F$3:$F$5000))</f>
        <v/>
      </c>
      <c r="I1728" s="114" t="str">
        <f>IF(H1728="","",SUMIF(销售记录!$A$3:$A$5000,A1728,销售记录!$H$3:$H$5000))</f>
        <v/>
      </c>
      <c r="J1728" s="119" t="str">
        <f t="shared" si="79"/>
        <v/>
      </c>
      <c r="K1728" s="114" t="str">
        <f t="shared" si="80"/>
        <v/>
      </c>
      <c r="L1728" s="96"/>
    </row>
    <row r="1729" customHeight="1" spans="1:12">
      <c r="A1729" s="110" t="str">
        <f t="array" ref="A1729">销售记录!O1728:R1734</f>
        <v/>
      </c>
      <c r="B1729" s="110" t="str">
        <f t="array" ref="B1729">销售记录!P1728:S1734</f>
        <v/>
      </c>
      <c r="C1729" s="111" t="str">
        <f t="array" ref="C1729">销售记录!Q1728:T1734</f>
        <v/>
      </c>
      <c r="D1729" s="110" t="str">
        <f t="array" ref="D1729">销售记录!R1728:U1734</f>
        <v/>
      </c>
      <c r="E1729" s="112" t="str">
        <f>IF(A1729="","",SUMIF(进货明细!$A$3:$A$5000,A1729,进货明细!$F$3:$F$5000))</f>
        <v/>
      </c>
      <c r="F1729" s="113" t="str">
        <f t="shared" si="78"/>
        <v/>
      </c>
      <c r="G1729" s="114" t="str">
        <f>IF(E1729="","",SUMIF(进货明细!$A$3:$A$5000,A1729,进货明细!$H$3:$H$5000))</f>
        <v/>
      </c>
      <c r="H1729" s="112" t="str">
        <f>IF(A1729="","",SUMIF(销售记录!$A$3:$A$5000,A1729,销售记录!$F$3:$F$5000))</f>
        <v/>
      </c>
      <c r="I1729" s="114" t="str">
        <f>IF(H1729="","",SUMIF(销售记录!$A$3:$A$5000,A1729,销售记录!$H$3:$H$5000))</f>
        <v/>
      </c>
      <c r="J1729" s="119" t="str">
        <f t="shared" si="79"/>
        <v/>
      </c>
      <c r="K1729" s="114" t="str">
        <f t="shared" si="80"/>
        <v/>
      </c>
      <c r="L1729" s="96"/>
    </row>
    <row r="1730" customHeight="1" spans="1:12">
      <c r="A1730" s="110" t="str">
        <f t="array" ref="A1730">销售记录!O1729:R1735</f>
        <v/>
      </c>
      <c r="B1730" s="110" t="str">
        <f t="array" ref="B1730">销售记录!P1729:S1735</f>
        <v/>
      </c>
      <c r="C1730" s="111" t="str">
        <f t="array" ref="C1730">销售记录!Q1729:T1735</f>
        <v/>
      </c>
      <c r="D1730" s="110" t="str">
        <f t="array" ref="D1730">销售记录!R1729:U1735</f>
        <v/>
      </c>
      <c r="E1730" s="112" t="str">
        <f>IF(A1730="","",SUMIF(进货明细!$A$3:$A$5000,A1730,进货明细!$F$3:$F$5000))</f>
        <v/>
      </c>
      <c r="F1730" s="113" t="str">
        <f t="shared" si="78"/>
        <v/>
      </c>
      <c r="G1730" s="114" t="str">
        <f>IF(E1730="","",SUMIF(进货明细!$A$3:$A$5000,A1730,进货明细!$H$3:$H$5000))</f>
        <v/>
      </c>
      <c r="H1730" s="112" t="str">
        <f>IF(A1730="","",SUMIF(销售记录!$A$3:$A$5000,A1730,销售记录!$F$3:$F$5000))</f>
        <v/>
      </c>
      <c r="I1730" s="114" t="str">
        <f>IF(H1730="","",SUMIF(销售记录!$A$3:$A$5000,A1730,销售记录!$H$3:$H$5000))</f>
        <v/>
      </c>
      <c r="J1730" s="119" t="str">
        <f t="shared" si="79"/>
        <v/>
      </c>
      <c r="K1730" s="114" t="str">
        <f t="shared" si="80"/>
        <v/>
      </c>
      <c r="L1730" s="96"/>
    </row>
    <row r="1731" customHeight="1" spans="1:12">
      <c r="A1731" s="110" t="str">
        <f t="array" ref="A1731">销售记录!O1730:R1736</f>
        <v/>
      </c>
      <c r="B1731" s="110" t="str">
        <f t="array" ref="B1731">销售记录!P1730:S1736</f>
        <v/>
      </c>
      <c r="C1731" s="111" t="str">
        <f t="array" ref="C1731">销售记录!Q1730:T1736</f>
        <v/>
      </c>
      <c r="D1731" s="110" t="str">
        <f t="array" ref="D1731">销售记录!R1730:U1736</f>
        <v/>
      </c>
      <c r="E1731" s="112" t="str">
        <f>IF(A1731="","",SUMIF(进货明细!$A$3:$A$5000,A1731,进货明细!$F$3:$F$5000))</f>
        <v/>
      </c>
      <c r="F1731" s="113" t="str">
        <f t="shared" si="78"/>
        <v/>
      </c>
      <c r="G1731" s="114" t="str">
        <f>IF(E1731="","",SUMIF(进货明细!$A$3:$A$5000,A1731,进货明细!$H$3:$H$5000))</f>
        <v/>
      </c>
      <c r="H1731" s="112" t="str">
        <f>IF(A1731="","",SUMIF(销售记录!$A$3:$A$5000,A1731,销售记录!$F$3:$F$5000))</f>
        <v/>
      </c>
      <c r="I1731" s="114" t="str">
        <f>IF(H1731="","",SUMIF(销售记录!$A$3:$A$5000,A1731,销售记录!$H$3:$H$5000))</f>
        <v/>
      </c>
      <c r="J1731" s="119" t="str">
        <f t="shared" si="79"/>
        <v/>
      </c>
      <c r="K1731" s="114" t="str">
        <f t="shared" si="80"/>
        <v/>
      </c>
      <c r="L1731" s="96"/>
    </row>
    <row r="1732" customHeight="1" spans="1:12">
      <c r="A1732" s="110" t="str">
        <f t="array" ref="A1732">销售记录!O1731:R1737</f>
        <v/>
      </c>
      <c r="B1732" s="110" t="str">
        <f t="array" ref="B1732">销售记录!P1731:S1737</f>
        <v/>
      </c>
      <c r="C1732" s="111" t="str">
        <f t="array" ref="C1732">销售记录!Q1731:T1737</f>
        <v/>
      </c>
      <c r="D1732" s="110" t="str">
        <f t="array" ref="D1732">销售记录!R1731:U1737</f>
        <v/>
      </c>
      <c r="E1732" s="112" t="str">
        <f>IF(A1732="","",SUMIF(进货明细!$A$3:$A$5000,A1732,进货明细!$F$3:$F$5000))</f>
        <v/>
      </c>
      <c r="F1732" s="113" t="str">
        <f t="shared" si="78"/>
        <v/>
      </c>
      <c r="G1732" s="114" t="str">
        <f>IF(E1732="","",SUMIF(进货明细!$A$3:$A$5000,A1732,进货明细!$H$3:$H$5000))</f>
        <v/>
      </c>
      <c r="H1732" s="112" t="str">
        <f>IF(A1732="","",SUMIF(销售记录!$A$3:$A$5000,A1732,销售记录!$F$3:$F$5000))</f>
        <v/>
      </c>
      <c r="I1732" s="114" t="str">
        <f>IF(H1732="","",SUMIF(销售记录!$A$3:$A$5000,A1732,销售记录!$H$3:$H$5000))</f>
        <v/>
      </c>
      <c r="J1732" s="119" t="str">
        <f t="shared" si="79"/>
        <v/>
      </c>
      <c r="K1732" s="114" t="str">
        <f t="shared" si="80"/>
        <v/>
      </c>
      <c r="L1732" s="96"/>
    </row>
    <row r="1733" customHeight="1" spans="1:12">
      <c r="A1733" s="110" t="str">
        <f t="array" ref="A1733">销售记录!O1732:R1738</f>
        <v/>
      </c>
      <c r="B1733" s="110" t="str">
        <f t="array" ref="B1733">销售记录!P1732:S1738</f>
        <v/>
      </c>
      <c r="C1733" s="111" t="str">
        <f t="array" ref="C1733">销售记录!Q1732:T1738</f>
        <v/>
      </c>
      <c r="D1733" s="110" t="str">
        <f t="array" ref="D1733">销售记录!R1732:U1738</f>
        <v/>
      </c>
      <c r="E1733" s="112" t="str">
        <f>IF(A1733="","",SUMIF(进货明细!$A$3:$A$5000,A1733,进货明细!$F$3:$F$5000))</f>
        <v/>
      </c>
      <c r="F1733" s="113" t="str">
        <f t="shared" ref="F1733:F1796" si="81">IF(E1733="","",G1733/E1733)</f>
        <v/>
      </c>
      <c r="G1733" s="114" t="str">
        <f>IF(E1733="","",SUMIF(进货明细!$A$3:$A$5000,A1733,进货明细!$H$3:$H$5000))</f>
        <v/>
      </c>
      <c r="H1733" s="112" t="str">
        <f>IF(A1733="","",SUMIF(销售记录!$A$3:$A$5000,A1733,销售记录!$F$3:$F$5000))</f>
        <v/>
      </c>
      <c r="I1733" s="114" t="str">
        <f>IF(H1733="","",SUMIF(销售记录!$A$3:$A$5000,A1733,销售记录!$H$3:$H$5000))</f>
        <v/>
      </c>
      <c r="J1733" s="119" t="str">
        <f t="shared" ref="J1733:J1796" si="82">IF(E1733="","",E1733-H1733)</f>
        <v/>
      </c>
      <c r="K1733" s="114" t="str">
        <f t="shared" ref="K1733:K1796" si="83">IF(ISERROR(I1733-G1733*H1733/E1733),"",I1733-G1733*H1733/E1733)</f>
        <v/>
      </c>
      <c r="L1733" s="96"/>
    </row>
    <row r="1734" customHeight="1" spans="1:12">
      <c r="A1734" s="110" t="str">
        <f t="array" ref="A1734">销售记录!O1733:R1739</f>
        <v/>
      </c>
      <c r="B1734" s="110" t="str">
        <f t="array" ref="B1734">销售记录!P1733:S1739</f>
        <v/>
      </c>
      <c r="C1734" s="111" t="str">
        <f t="array" ref="C1734">销售记录!Q1733:T1739</f>
        <v/>
      </c>
      <c r="D1734" s="110" t="str">
        <f t="array" ref="D1734">销售记录!R1733:U1739</f>
        <v/>
      </c>
      <c r="E1734" s="112" t="str">
        <f>IF(A1734="","",SUMIF(进货明细!$A$3:$A$5000,A1734,进货明细!$F$3:$F$5000))</f>
        <v/>
      </c>
      <c r="F1734" s="113" t="str">
        <f t="shared" si="81"/>
        <v/>
      </c>
      <c r="G1734" s="114" t="str">
        <f>IF(E1734="","",SUMIF(进货明细!$A$3:$A$5000,A1734,进货明细!$H$3:$H$5000))</f>
        <v/>
      </c>
      <c r="H1734" s="112" t="str">
        <f>IF(A1734="","",SUMIF(销售记录!$A$3:$A$5000,A1734,销售记录!$F$3:$F$5000))</f>
        <v/>
      </c>
      <c r="I1734" s="114" t="str">
        <f>IF(H1734="","",SUMIF(销售记录!$A$3:$A$5000,A1734,销售记录!$H$3:$H$5000))</f>
        <v/>
      </c>
      <c r="J1734" s="119" t="str">
        <f t="shared" si="82"/>
        <v/>
      </c>
      <c r="K1734" s="114" t="str">
        <f t="shared" si="83"/>
        <v/>
      </c>
      <c r="L1734" s="96"/>
    </row>
    <row r="1735" customHeight="1" spans="1:12">
      <c r="A1735" s="110" t="str">
        <f t="array" ref="A1735">销售记录!O1734:R1740</f>
        <v/>
      </c>
      <c r="B1735" s="110" t="str">
        <f t="array" ref="B1735">销售记录!P1734:S1740</f>
        <v/>
      </c>
      <c r="C1735" s="111" t="str">
        <f t="array" ref="C1735">销售记录!Q1734:T1740</f>
        <v/>
      </c>
      <c r="D1735" s="110" t="str">
        <f t="array" ref="D1735">销售记录!R1734:U1740</f>
        <v/>
      </c>
      <c r="E1735" s="112" t="str">
        <f>IF(A1735="","",SUMIF(进货明细!$A$3:$A$5000,A1735,进货明细!$F$3:$F$5000))</f>
        <v/>
      </c>
      <c r="F1735" s="113" t="str">
        <f t="shared" si="81"/>
        <v/>
      </c>
      <c r="G1735" s="114" t="str">
        <f>IF(E1735="","",SUMIF(进货明细!$A$3:$A$5000,A1735,进货明细!$H$3:$H$5000))</f>
        <v/>
      </c>
      <c r="H1735" s="112" t="str">
        <f>IF(A1735="","",SUMIF(销售记录!$A$3:$A$5000,A1735,销售记录!$F$3:$F$5000))</f>
        <v/>
      </c>
      <c r="I1735" s="114" t="str">
        <f>IF(H1735="","",SUMIF(销售记录!$A$3:$A$5000,A1735,销售记录!$H$3:$H$5000))</f>
        <v/>
      </c>
      <c r="J1735" s="119" t="str">
        <f t="shared" si="82"/>
        <v/>
      </c>
      <c r="K1735" s="114" t="str">
        <f t="shared" si="83"/>
        <v/>
      </c>
      <c r="L1735" s="96"/>
    </row>
    <row r="1736" customHeight="1" spans="1:12">
      <c r="A1736" s="110" t="str">
        <f t="array" ref="A1736">销售记录!O1735:R1741</f>
        <v/>
      </c>
      <c r="B1736" s="110" t="str">
        <f t="array" ref="B1736">销售记录!P1735:S1741</f>
        <v/>
      </c>
      <c r="C1736" s="111" t="str">
        <f t="array" ref="C1736">销售记录!Q1735:T1741</f>
        <v/>
      </c>
      <c r="D1736" s="110" t="str">
        <f t="array" ref="D1736">销售记录!R1735:U1741</f>
        <v/>
      </c>
      <c r="E1736" s="112" t="str">
        <f>IF(A1736="","",SUMIF(进货明细!$A$3:$A$5000,A1736,进货明细!$F$3:$F$5000))</f>
        <v/>
      </c>
      <c r="F1736" s="113" t="str">
        <f t="shared" si="81"/>
        <v/>
      </c>
      <c r="G1736" s="114" t="str">
        <f>IF(E1736="","",SUMIF(进货明细!$A$3:$A$5000,A1736,进货明细!$H$3:$H$5000))</f>
        <v/>
      </c>
      <c r="H1736" s="112" t="str">
        <f>IF(A1736="","",SUMIF(销售记录!$A$3:$A$5000,A1736,销售记录!$F$3:$F$5000))</f>
        <v/>
      </c>
      <c r="I1736" s="114" t="str">
        <f>IF(H1736="","",SUMIF(销售记录!$A$3:$A$5000,A1736,销售记录!$H$3:$H$5000))</f>
        <v/>
      </c>
      <c r="J1736" s="119" t="str">
        <f t="shared" si="82"/>
        <v/>
      </c>
      <c r="K1736" s="114" t="str">
        <f t="shared" si="83"/>
        <v/>
      </c>
      <c r="L1736" s="96"/>
    </row>
    <row r="1737" customHeight="1" spans="1:12">
      <c r="A1737" s="110" t="str">
        <f t="array" ref="A1737">销售记录!O1736:R1742</f>
        <v/>
      </c>
      <c r="B1737" s="110" t="str">
        <f t="array" ref="B1737">销售记录!P1736:S1742</f>
        <v/>
      </c>
      <c r="C1737" s="111" t="str">
        <f t="array" ref="C1737">销售记录!Q1736:T1742</f>
        <v/>
      </c>
      <c r="D1737" s="110" t="str">
        <f t="array" ref="D1737">销售记录!R1736:U1742</f>
        <v/>
      </c>
      <c r="E1737" s="112" t="str">
        <f>IF(A1737="","",SUMIF(进货明细!$A$3:$A$5000,A1737,进货明细!$F$3:$F$5000))</f>
        <v/>
      </c>
      <c r="F1737" s="113" t="str">
        <f t="shared" si="81"/>
        <v/>
      </c>
      <c r="G1737" s="114" t="str">
        <f>IF(E1737="","",SUMIF(进货明细!$A$3:$A$5000,A1737,进货明细!$H$3:$H$5000))</f>
        <v/>
      </c>
      <c r="H1737" s="112" t="str">
        <f>IF(A1737="","",SUMIF(销售记录!$A$3:$A$5000,A1737,销售记录!$F$3:$F$5000))</f>
        <v/>
      </c>
      <c r="I1737" s="114" t="str">
        <f>IF(H1737="","",SUMIF(销售记录!$A$3:$A$5000,A1737,销售记录!$H$3:$H$5000))</f>
        <v/>
      </c>
      <c r="J1737" s="119" t="str">
        <f t="shared" si="82"/>
        <v/>
      </c>
      <c r="K1737" s="114" t="str">
        <f t="shared" si="83"/>
        <v/>
      </c>
      <c r="L1737" s="96"/>
    </row>
    <row r="1738" customHeight="1" spans="1:12">
      <c r="A1738" s="110" t="str">
        <f t="array" ref="A1738">销售记录!O1737:R1743</f>
        <v/>
      </c>
      <c r="B1738" s="110" t="str">
        <f t="array" ref="B1738">销售记录!P1737:S1743</f>
        <v/>
      </c>
      <c r="C1738" s="111" t="str">
        <f t="array" ref="C1738">销售记录!Q1737:T1743</f>
        <v/>
      </c>
      <c r="D1738" s="110" t="str">
        <f t="array" ref="D1738">销售记录!R1737:U1743</f>
        <v/>
      </c>
      <c r="E1738" s="112" t="str">
        <f>IF(A1738="","",SUMIF(进货明细!$A$3:$A$5000,A1738,进货明细!$F$3:$F$5000))</f>
        <v/>
      </c>
      <c r="F1738" s="113" t="str">
        <f t="shared" si="81"/>
        <v/>
      </c>
      <c r="G1738" s="114" t="str">
        <f>IF(E1738="","",SUMIF(进货明细!$A$3:$A$5000,A1738,进货明细!$H$3:$H$5000))</f>
        <v/>
      </c>
      <c r="H1738" s="112" t="str">
        <f>IF(A1738="","",SUMIF(销售记录!$A$3:$A$5000,A1738,销售记录!$F$3:$F$5000))</f>
        <v/>
      </c>
      <c r="I1738" s="114" t="str">
        <f>IF(H1738="","",SUMIF(销售记录!$A$3:$A$5000,A1738,销售记录!$H$3:$H$5000))</f>
        <v/>
      </c>
      <c r="J1738" s="119" t="str">
        <f t="shared" si="82"/>
        <v/>
      </c>
      <c r="K1738" s="114" t="str">
        <f t="shared" si="83"/>
        <v/>
      </c>
      <c r="L1738" s="96"/>
    </row>
    <row r="1739" customHeight="1" spans="1:12">
      <c r="A1739" s="110" t="str">
        <f t="array" ref="A1739">销售记录!O1738:R1744</f>
        <v/>
      </c>
      <c r="B1739" s="110" t="str">
        <f t="array" ref="B1739">销售记录!P1738:S1744</f>
        <v/>
      </c>
      <c r="C1739" s="111" t="str">
        <f t="array" ref="C1739">销售记录!Q1738:T1744</f>
        <v/>
      </c>
      <c r="D1739" s="110" t="str">
        <f t="array" ref="D1739">销售记录!R1738:U1744</f>
        <v/>
      </c>
      <c r="E1739" s="112" t="str">
        <f>IF(A1739="","",SUMIF(进货明细!$A$3:$A$5000,A1739,进货明细!$F$3:$F$5000))</f>
        <v/>
      </c>
      <c r="F1739" s="113" t="str">
        <f t="shared" si="81"/>
        <v/>
      </c>
      <c r="G1739" s="114" t="str">
        <f>IF(E1739="","",SUMIF(进货明细!$A$3:$A$5000,A1739,进货明细!$H$3:$H$5000))</f>
        <v/>
      </c>
      <c r="H1739" s="112" t="str">
        <f>IF(A1739="","",SUMIF(销售记录!$A$3:$A$5000,A1739,销售记录!$F$3:$F$5000))</f>
        <v/>
      </c>
      <c r="I1739" s="114" t="str">
        <f>IF(H1739="","",SUMIF(销售记录!$A$3:$A$5000,A1739,销售记录!$H$3:$H$5000))</f>
        <v/>
      </c>
      <c r="J1739" s="119" t="str">
        <f t="shared" si="82"/>
        <v/>
      </c>
      <c r="K1739" s="114" t="str">
        <f t="shared" si="83"/>
        <v/>
      </c>
      <c r="L1739" s="96"/>
    </row>
    <row r="1740" customHeight="1" spans="1:12">
      <c r="A1740" s="110" t="str">
        <f t="array" ref="A1740">销售记录!O1739:R1745</f>
        <v/>
      </c>
      <c r="B1740" s="110" t="str">
        <f t="array" ref="B1740">销售记录!P1739:S1745</f>
        <v/>
      </c>
      <c r="C1740" s="111" t="str">
        <f t="array" ref="C1740">销售记录!Q1739:T1745</f>
        <v/>
      </c>
      <c r="D1740" s="110" t="str">
        <f t="array" ref="D1740">销售记录!R1739:U1745</f>
        <v/>
      </c>
      <c r="E1740" s="112" t="str">
        <f>IF(A1740="","",SUMIF(进货明细!$A$3:$A$5000,A1740,进货明细!$F$3:$F$5000))</f>
        <v/>
      </c>
      <c r="F1740" s="113" t="str">
        <f t="shared" si="81"/>
        <v/>
      </c>
      <c r="G1740" s="114" t="str">
        <f>IF(E1740="","",SUMIF(进货明细!$A$3:$A$5000,A1740,进货明细!$H$3:$H$5000))</f>
        <v/>
      </c>
      <c r="H1740" s="112" t="str">
        <f>IF(A1740="","",SUMIF(销售记录!$A$3:$A$5000,A1740,销售记录!$F$3:$F$5000))</f>
        <v/>
      </c>
      <c r="I1740" s="114" t="str">
        <f>IF(H1740="","",SUMIF(销售记录!$A$3:$A$5000,A1740,销售记录!$H$3:$H$5000))</f>
        <v/>
      </c>
      <c r="J1740" s="119" t="str">
        <f t="shared" si="82"/>
        <v/>
      </c>
      <c r="K1740" s="114" t="str">
        <f t="shared" si="83"/>
        <v/>
      </c>
      <c r="L1740" s="96"/>
    </row>
    <row r="1741" customHeight="1" spans="1:12">
      <c r="A1741" s="110" t="str">
        <f t="array" ref="A1741">销售记录!O1740:R1746</f>
        <v/>
      </c>
      <c r="B1741" s="110" t="str">
        <f t="array" ref="B1741">销售记录!P1740:S1746</f>
        <v/>
      </c>
      <c r="C1741" s="111" t="str">
        <f t="array" ref="C1741">销售记录!Q1740:T1746</f>
        <v/>
      </c>
      <c r="D1741" s="110" t="str">
        <f t="array" ref="D1741">销售记录!R1740:U1746</f>
        <v/>
      </c>
      <c r="E1741" s="112" t="str">
        <f>IF(A1741="","",SUMIF(进货明细!$A$3:$A$5000,A1741,进货明细!$F$3:$F$5000))</f>
        <v/>
      </c>
      <c r="F1741" s="113" t="str">
        <f t="shared" si="81"/>
        <v/>
      </c>
      <c r="G1741" s="114" t="str">
        <f>IF(E1741="","",SUMIF(进货明细!$A$3:$A$5000,A1741,进货明细!$H$3:$H$5000))</f>
        <v/>
      </c>
      <c r="H1741" s="112" t="str">
        <f>IF(A1741="","",SUMIF(销售记录!$A$3:$A$5000,A1741,销售记录!$F$3:$F$5000))</f>
        <v/>
      </c>
      <c r="I1741" s="114" t="str">
        <f>IF(H1741="","",SUMIF(销售记录!$A$3:$A$5000,A1741,销售记录!$H$3:$H$5000))</f>
        <v/>
      </c>
      <c r="J1741" s="119" t="str">
        <f t="shared" si="82"/>
        <v/>
      </c>
      <c r="K1741" s="114" t="str">
        <f t="shared" si="83"/>
        <v/>
      </c>
      <c r="L1741" s="96"/>
    </row>
    <row r="1742" customHeight="1" spans="1:12">
      <c r="A1742" s="110" t="str">
        <f t="array" ref="A1742">销售记录!O1741:R1747</f>
        <v/>
      </c>
      <c r="B1742" s="110" t="str">
        <f t="array" ref="B1742">销售记录!P1741:S1747</f>
        <v/>
      </c>
      <c r="C1742" s="111" t="str">
        <f t="array" ref="C1742">销售记录!Q1741:T1747</f>
        <v/>
      </c>
      <c r="D1742" s="110" t="str">
        <f t="array" ref="D1742">销售记录!R1741:U1747</f>
        <v/>
      </c>
      <c r="E1742" s="112" t="str">
        <f>IF(A1742="","",SUMIF(进货明细!$A$3:$A$5000,A1742,进货明细!$F$3:$F$5000))</f>
        <v/>
      </c>
      <c r="F1742" s="113" t="str">
        <f t="shared" si="81"/>
        <v/>
      </c>
      <c r="G1742" s="114" t="str">
        <f>IF(E1742="","",SUMIF(进货明细!$A$3:$A$5000,A1742,进货明细!$H$3:$H$5000))</f>
        <v/>
      </c>
      <c r="H1742" s="112" t="str">
        <f>IF(A1742="","",SUMIF(销售记录!$A$3:$A$5000,A1742,销售记录!$F$3:$F$5000))</f>
        <v/>
      </c>
      <c r="I1742" s="114" t="str">
        <f>IF(H1742="","",SUMIF(销售记录!$A$3:$A$5000,A1742,销售记录!$H$3:$H$5000))</f>
        <v/>
      </c>
      <c r="J1742" s="119" t="str">
        <f t="shared" si="82"/>
        <v/>
      </c>
      <c r="K1742" s="114" t="str">
        <f t="shared" si="83"/>
        <v/>
      </c>
      <c r="L1742" s="96"/>
    </row>
    <row r="1743" customHeight="1" spans="1:12">
      <c r="A1743" s="110" t="str">
        <f t="array" ref="A1743">销售记录!O1742:R1748</f>
        <v/>
      </c>
      <c r="B1743" s="110" t="str">
        <f t="array" ref="B1743">销售记录!P1742:S1748</f>
        <v/>
      </c>
      <c r="C1743" s="111" t="str">
        <f t="array" ref="C1743">销售记录!Q1742:T1748</f>
        <v/>
      </c>
      <c r="D1743" s="110" t="str">
        <f t="array" ref="D1743">销售记录!R1742:U1748</f>
        <v/>
      </c>
      <c r="E1743" s="112" t="str">
        <f>IF(A1743="","",SUMIF(进货明细!$A$3:$A$5000,A1743,进货明细!$F$3:$F$5000))</f>
        <v/>
      </c>
      <c r="F1743" s="113" t="str">
        <f t="shared" si="81"/>
        <v/>
      </c>
      <c r="G1743" s="114" t="str">
        <f>IF(E1743="","",SUMIF(进货明细!$A$3:$A$5000,A1743,进货明细!$H$3:$H$5000))</f>
        <v/>
      </c>
      <c r="H1743" s="112" t="str">
        <f>IF(A1743="","",SUMIF(销售记录!$A$3:$A$5000,A1743,销售记录!$F$3:$F$5000))</f>
        <v/>
      </c>
      <c r="I1743" s="114" t="str">
        <f>IF(H1743="","",SUMIF(销售记录!$A$3:$A$5000,A1743,销售记录!$H$3:$H$5000))</f>
        <v/>
      </c>
      <c r="J1743" s="119" t="str">
        <f t="shared" si="82"/>
        <v/>
      </c>
      <c r="K1743" s="114" t="str">
        <f t="shared" si="83"/>
        <v/>
      </c>
      <c r="L1743" s="96"/>
    </row>
    <row r="1744" customHeight="1" spans="1:12">
      <c r="A1744" s="110" t="str">
        <f t="array" ref="A1744">销售记录!O1743:R1749</f>
        <v/>
      </c>
      <c r="B1744" s="110" t="str">
        <f t="array" ref="B1744">销售记录!P1743:S1749</f>
        <v/>
      </c>
      <c r="C1744" s="111" t="str">
        <f t="array" ref="C1744">销售记录!Q1743:T1749</f>
        <v/>
      </c>
      <c r="D1744" s="110" t="str">
        <f t="array" ref="D1744">销售记录!R1743:U1749</f>
        <v/>
      </c>
      <c r="E1744" s="112" t="str">
        <f>IF(A1744="","",SUMIF(进货明细!$A$3:$A$5000,A1744,进货明细!$F$3:$F$5000))</f>
        <v/>
      </c>
      <c r="F1744" s="113" t="str">
        <f t="shared" si="81"/>
        <v/>
      </c>
      <c r="G1744" s="114" t="str">
        <f>IF(E1744="","",SUMIF(进货明细!$A$3:$A$5000,A1744,进货明细!$H$3:$H$5000))</f>
        <v/>
      </c>
      <c r="H1744" s="112" t="str">
        <f>IF(A1744="","",SUMIF(销售记录!$A$3:$A$5000,A1744,销售记录!$F$3:$F$5000))</f>
        <v/>
      </c>
      <c r="I1744" s="114" t="str">
        <f>IF(H1744="","",SUMIF(销售记录!$A$3:$A$5000,A1744,销售记录!$H$3:$H$5000))</f>
        <v/>
      </c>
      <c r="J1744" s="119" t="str">
        <f t="shared" si="82"/>
        <v/>
      </c>
      <c r="K1744" s="114" t="str">
        <f t="shared" si="83"/>
        <v/>
      </c>
      <c r="L1744" s="96"/>
    </row>
    <row r="1745" customHeight="1" spans="1:12">
      <c r="A1745" s="110" t="str">
        <f t="array" ref="A1745">销售记录!O1744:R1750</f>
        <v/>
      </c>
      <c r="B1745" s="110" t="str">
        <f t="array" ref="B1745">销售记录!P1744:S1750</f>
        <v/>
      </c>
      <c r="C1745" s="111" t="str">
        <f t="array" ref="C1745">销售记录!Q1744:T1750</f>
        <v/>
      </c>
      <c r="D1745" s="110" t="str">
        <f t="array" ref="D1745">销售记录!R1744:U1750</f>
        <v/>
      </c>
      <c r="E1745" s="112" t="str">
        <f>IF(A1745="","",SUMIF(进货明细!$A$3:$A$5000,A1745,进货明细!$F$3:$F$5000))</f>
        <v/>
      </c>
      <c r="F1745" s="113" t="str">
        <f t="shared" si="81"/>
        <v/>
      </c>
      <c r="G1745" s="114" t="str">
        <f>IF(E1745="","",SUMIF(进货明细!$A$3:$A$5000,A1745,进货明细!$H$3:$H$5000))</f>
        <v/>
      </c>
      <c r="H1745" s="112" t="str">
        <f>IF(A1745="","",SUMIF(销售记录!$A$3:$A$5000,A1745,销售记录!$F$3:$F$5000))</f>
        <v/>
      </c>
      <c r="I1745" s="114" t="str">
        <f>IF(H1745="","",SUMIF(销售记录!$A$3:$A$5000,A1745,销售记录!$H$3:$H$5000))</f>
        <v/>
      </c>
      <c r="J1745" s="119" t="str">
        <f t="shared" si="82"/>
        <v/>
      </c>
      <c r="K1745" s="114" t="str">
        <f t="shared" si="83"/>
        <v/>
      </c>
      <c r="L1745" s="96"/>
    </row>
    <row r="1746" customHeight="1" spans="1:12">
      <c r="A1746" s="110" t="str">
        <f t="array" ref="A1746">销售记录!O1745:R1751</f>
        <v/>
      </c>
      <c r="B1746" s="110" t="str">
        <f t="array" ref="B1746">销售记录!P1745:S1751</f>
        <v/>
      </c>
      <c r="C1746" s="111" t="str">
        <f t="array" ref="C1746">销售记录!Q1745:T1751</f>
        <v/>
      </c>
      <c r="D1746" s="110" t="str">
        <f t="array" ref="D1746">销售记录!R1745:U1751</f>
        <v/>
      </c>
      <c r="E1746" s="112" t="str">
        <f>IF(A1746="","",SUMIF(进货明细!$A$3:$A$5000,A1746,进货明细!$F$3:$F$5000))</f>
        <v/>
      </c>
      <c r="F1746" s="113" t="str">
        <f t="shared" si="81"/>
        <v/>
      </c>
      <c r="G1746" s="114" t="str">
        <f>IF(E1746="","",SUMIF(进货明细!$A$3:$A$5000,A1746,进货明细!$H$3:$H$5000))</f>
        <v/>
      </c>
      <c r="H1746" s="112" t="str">
        <f>IF(A1746="","",SUMIF(销售记录!$A$3:$A$5000,A1746,销售记录!$F$3:$F$5000))</f>
        <v/>
      </c>
      <c r="I1746" s="114" t="str">
        <f>IF(H1746="","",SUMIF(销售记录!$A$3:$A$5000,A1746,销售记录!$H$3:$H$5000))</f>
        <v/>
      </c>
      <c r="J1746" s="119" t="str">
        <f t="shared" si="82"/>
        <v/>
      </c>
      <c r="K1746" s="114" t="str">
        <f t="shared" si="83"/>
        <v/>
      </c>
      <c r="L1746" s="96"/>
    </row>
    <row r="1747" customHeight="1" spans="1:12">
      <c r="A1747" s="110" t="str">
        <f t="array" ref="A1747">销售记录!O1746:R1752</f>
        <v/>
      </c>
      <c r="B1747" s="110" t="str">
        <f t="array" ref="B1747">销售记录!P1746:S1752</f>
        <v/>
      </c>
      <c r="C1747" s="111" t="str">
        <f t="array" ref="C1747">销售记录!Q1746:T1752</f>
        <v/>
      </c>
      <c r="D1747" s="110" t="str">
        <f t="array" ref="D1747">销售记录!R1746:U1752</f>
        <v/>
      </c>
      <c r="E1747" s="112" t="str">
        <f>IF(A1747="","",SUMIF(进货明细!$A$3:$A$5000,A1747,进货明细!$F$3:$F$5000))</f>
        <v/>
      </c>
      <c r="F1747" s="113" t="str">
        <f t="shared" si="81"/>
        <v/>
      </c>
      <c r="G1747" s="114" t="str">
        <f>IF(E1747="","",SUMIF(进货明细!$A$3:$A$5000,A1747,进货明细!$H$3:$H$5000))</f>
        <v/>
      </c>
      <c r="H1747" s="112" t="str">
        <f>IF(A1747="","",SUMIF(销售记录!$A$3:$A$5000,A1747,销售记录!$F$3:$F$5000))</f>
        <v/>
      </c>
      <c r="I1747" s="114" t="str">
        <f>IF(H1747="","",SUMIF(销售记录!$A$3:$A$5000,A1747,销售记录!$H$3:$H$5000))</f>
        <v/>
      </c>
      <c r="J1747" s="119" t="str">
        <f t="shared" si="82"/>
        <v/>
      </c>
      <c r="K1747" s="114" t="str">
        <f t="shared" si="83"/>
        <v/>
      </c>
      <c r="L1747" s="96"/>
    </row>
    <row r="1748" customHeight="1" spans="1:12">
      <c r="A1748" s="110" t="str">
        <f t="array" ref="A1748">销售记录!O1747:R1753</f>
        <v/>
      </c>
      <c r="B1748" s="110" t="str">
        <f t="array" ref="B1748">销售记录!P1747:S1753</f>
        <v/>
      </c>
      <c r="C1748" s="111" t="str">
        <f t="array" ref="C1748">销售记录!Q1747:T1753</f>
        <v/>
      </c>
      <c r="D1748" s="110" t="str">
        <f t="array" ref="D1748">销售记录!R1747:U1753</f>
        <v/>
      </c>
      <c r="E1748" s="112" t="str">
        <f>IF(A1748="","",SUMIF(进货明细!$A$3:$A$5000,A1748,进货明细!$F$3:$F$5000))</f>
        <v/>
      </c>
      <c r="F1748" s="113" t="str">
        <f t="shared" si="81"/>
        <v/>
      </c>
      <c r="G1748" s="114" t="str">
        <f>IF(E1748="","",SUMIF(进货明细!$A$3:$A$5000,A1748,进货明细!$H$3:$H$5000))</f>
        <v/>
      </c>
      <c r="H1748" s="112" t="str">
        <f>IF(A1748="","",SUMIF(销售记录!$A$3:$A$5000,A1748,销售记录!$F$3:$F$5000))</f>
        <v/>
      </c>
      <c r="I1748" s="114" t="str">
        <f>IF(H1748="","",SUMIF(销售记录!$A$3:$A$5000,A1748,销售记录!$H$3:$H$5000))</f>
        <v/>
      </c>
      <c r="J1748" s="119" t="str">
        <f t="shared" si="82"/>
        <v/>
      </c>
      <c r="K1748" s="114" t="str">
        <f t="shared" si="83"/>
        <v/>
      </c>
      <c r="L1748" s="96"/>
    </row>
    <row r="1749" customHeight="1" spans="1:12">
      <c r="A1749" s="110" t="str">
        <f t="array" ref="A1749">销售记录!O1748:R1754</f>
        <v/>
      </c>
      <c r="B1749" s="110" t="str">
        <f t="array" ref="B1749">销售记录!P1748:S1754</f>
        <v/>
      </c>
      <c r="C1749" s="111" t="str">
        <f t="array" ref="C1749">销售记录!Q1748:T1754</f>
        <v/>
      </c>
      <c r="D1749" s="110" t="str">
        <f t="array" ref="D1749">销售记录!R1748:U1754</f>
        <v/>
      </c>
      <c r="E1749" s="112" t="str">
        <f>IF(A1749="","",SUMIF(进货明细!$A$3:$A$5000,A1749,进货明细!$F$3:$F$5000))</f>
        <v/>
      </c>
      <c r="F1749" s="113" t="str">
        <f t="shared" si="81"/>
        <v/>
      </c>
      <c r="G1749" s="114" t="str">
        <f>IF(E1749="","",SUMIF(进货明细!$A$3:$A$5000,A1749,进货明细!$H$3:$H$5000))</f>
        <v/>
      </c>
      <c r="H1749" s="112" t="str">
        <f>IF(A1749="","",SUMIF(销售记录!$A$3:$A$5000,A1749,销售记录!$F$3:$F$5000))</f>
        <v/>
      </c>
      <c r="I1749" s="114" t="str">
        <f>IF(H1749="","",SUMIF(销售记录!$A$3:$A$5000,A1749,销售记录!$H$3:$H$5000))</f>
        <v/>
      </c>
      <c r="J1749" s="119" t="str">
        <f t="shared" si="82"/>
        <v/>
      </c>
      <c r="K1749" s="114" t="str">
        <f t="shared" si="83"/>
        <v/>
      </c>
      <c r="L1749" s="96"/>
    </row>
    <row r="1750" customHeight="1" spans="1:12">
      <c r="A1750" s="110" t="str">
        <f t="array" ref="A1750">销售记录!O1749:R1755</f>
        <v/>
      </c>
      <c r="B1750" s="110" t="str">
        <f t="array" ref="B1750">销售记录!P1749:S1755</f>
        <v/>
      </c>
      <c r="C1750" s="111" t="str">
        <f t="array" ref="C1750">销售记录!Q1749:T1755</f>
        <v/>
      </c>
      <c r="D1750" s="110" t="str">
        <f t="array" ref="D1750">销售记录!R1749:U1755</f>
        <v/>
      </c>
      <c r="E1750" s="112" t="str">
        <f>IF(A1750="","",SUMIF(进货明细!$A$3:$A$5000,A1750,进货明细!$F$3:$F$5000))</f>
        <v/>
      </c>
      <c r="F1750" s="113" t="str">
        <f t="shared" si="81"/>
        <v/>
      </c>
      <c r="G1750" s="114" t="str">
        <f>IF(E1750="","",SUMIF(进货明细!$A$3:$A$5000,A1750,进货明细!$H$3:$H$5000))</f>
        <v/>
      </c>
      <c r="H1750" s="112" t="str">
        <f>IF(A1750="","",SUMIF(销售记录!$A$3:$A$5000,A1750,销售记录!$F$3:$F$5000))</f>
        <v/>
      </c>
      <c r="I1750" s="114" t="str">
        <f>IF(H1750="","",SUMIF(销售记录!$A$3:$A$5000,A1750,销售记录!$H$3:$H$5000))</f>
        <v/>
      </c>
      <c r="J1750" s="119" t="str">
        <f t="shared" si="82"/>
        <v/>
      </c>
      <c r="K1750" s="114" t="str">
        <f t="shared" si="83"/>
        <v/>
      </c>
      <c r="L1750" s="96"/>
    </row>
    <row r="1751" customHeight="1" spans="1:12">
      <c r="A1751" s="110" t="str">
        <f t="array" ref="A1751">销售记录!O1750:R1756</f>
        <v/>
      </c>
      <c r="B1751" s="110" t="str">
        <f t="array" ref="B1751">销售记录!P1750:S1756</f>
        <v/>
      </c>
      <c r="C1751" s="111" t="str">
        <f t="array" ref="C1751">销售记录!Q1750:T1756</f>
        <v/>
      </c>
      <c r="D1751" s="110" t="str">
        <f t="array" ref="D1751">销售记录!R1750:U1756</f>
        <v/>
      </c>
      <c r="E1751" s="112" t="str">
        <f>IF(A1751="","",SUMIF(进货明细!$A$3:$A$5000,A1751,进货明细!$F$3:$F$5000))</f>
        <v/>
      </c>
      <c r="F1751" s="113" t="str">
        <f t="shared" si="81"/>
        <v/>
      </c>
      <c r="G1751" s="114" t="str">
        <f>IF(E1751="","",SUMIF(进货明细!$A$3:$A$5000,A1751,进货明细!$H$3:$H$5000))</f>
        <v/>
      </c>
      <c r="H1751" s="112" t="str">
        <f>IF(A1751="","",SUMIF(销售记录!$A$3:$A$5000,A1751,销售记录!$F$3:$F$5000))</f>
        <v/>
      </c>
      <c r="I1751" s="114" t="str">
        <f>IF(H1751="","",SUMIF(销售记录!$A$3:$A$5000,A1751,销售记录!$H$3:$H$5000))</f>
        <v/>
      </c>
      <c r="J1751" s="119" t="str">
        <f t="shared" si="82"/>
        <v/>
      </c>
      <c r="K1751" s="114" t="str">
        <f t="shared" si="83"/>
        <v/>
      </c>
      <c r="L1751" s="96"/>
    </row>
    <row r="1752" customHeight="1" spans="1:12">
      <c r="A1752" s="110" t="str">
        <f t="array" ref="A1752">销售记录!O1751:R1757</f>
        <v/>
      </c>
      <c r="B1752" s="110" t="str">
        <f t="array" ref="B1752">销售记录!P1751:S1757</f>
        <v/>
      </c>
      <c r="C1752" s="111" t="str">
        <f t="array" ref="C1752">销售记录!Q1751:T1757</f>
        <v/>
      </c>
      <c r="D1752" s="110" t="str">
        <f t="array" ref="D1752">销售记录!R1751:U1757</f>
        <v/>
      </c>
      <c r="E1752" s="112" t="str">
        <f>IF(A1752="","",SUMIF(进货明细!$A$3:$A$5000,A1752,进货明细!$F$3:$F$5000))</f>
        <v/>
      </c>
      <c r="F1752" s="113" t="str">
        <f t="shared" si="81"/>
        <v/>
      </c>
      <c r="G1752" s="114" t="str">
        <f>IF(E1752="","",SUMIF(进货明细!$A$3:$A$5000,A1752,进货明细!$H$3:$H$5000))</f>
        <v/>
      </c>
      <c r="H1752" s="112" t="str">
        <f>IF(A1752="","",SUMIF(销售记录!$A$3:$A$5000,A1752,销售记录!$F$3:$F$5000))</f>
        <v/>
      </c>
      <c r="I1752" s="114" t="str">
        <f>IF(H1752="","",SUMIF(销售记录!$A$3:$A$5000,A1752,销售记录!$H$3:$H$5000))</f>
        <v/>
      </c>
      <c r="J1752" s="119" t="str">
        <f t="shared" si="82"/>
        <v/>
      </c>
      <c r="K1752" s="114" t="str">
        <f t="shared" si="83"/>
        <v/>
      </c>
      <c r="L1752" s="96"/>
    </row>
    <row r="1753" customHeight="1" spans="1:12">
      <c r="A1753" s="110" t="str">
        <f t="array" ref="A1753">销售记录!O1752:R1758</f>
        <v/>
      </c>
      <c r="B1753" s="110" t="str">
        <f t="array" ref="B1753">销售记录!P1752:S1758</f>
        <v/>
      </c>
      <c r="C1753" s="111" t="str">
        <f t="array" ref="C1753">销售记录!Q1752:T1758</f>
        <v/>
      </c>
      <c r="D1753" s="110" t="str">
        <f t="array" ref="D1753">销售记录!R1752:U1758</f>
        <v/>
      </c>
      <c r="E1753" s="112" t="str">
        <f>IF(A1753="","",SUMIF(进货明细!$A$3:$A$5000,A1753,进货明细!$F$3:$F$5000))</f>
        <v/>
      </c>
      <c r="F1753" s="113" t="str">
        <f t="shared" si="81"/>
        <v/>
      </c>
      <c r="G1753" s="114" t="str">
        <f>IF(E1753="","",SUMIF(进货明细!$A$3:$A$5000,A1753,进货明细!$H$3:$H$5000))</f>
        <v/>
      </c>
      <c r="H1753" s="112" t="str">
        <f>IF(A1753="","",SUMIF(销售记录!$A$3:$A$5000,A1753,销售记录!$F$3:$F$5000))</f>
        <v/>
      </c>
      <c r="I1753" s="114" t="str">
        <f>IF(H1753="","",SUMIF(销售记录!$A$3:$A$5000,A1753,销售记录!$H$3:$H$5000))</f>
        <v/>
      </c>
      <c r="J1753" s="119" t="str">
        <f t="shared" si="82"/>
        <v/>
      </c>
      <c r="K1753" s="114" t="str">
        <f t="shared" si="83"/>
        <v/>
      </c>
      <c r="L1753" s="96"/>
    </row>
    <row r="1754" customHeight="1" spans="1:12">
      <c r="A1754" s="110" t="str">
        <f t="array" ref="A1754">销售记录!O1753:R1759</f>
        <v/>
      </c>
      <c r="B1754" s="110" t="str">
        <f t="array" ref="B1754">销售记录!P1753:S1759</f>
        <v/>
      </c>
      <c r="C1754" s="111" t="str">
        <f t="array" ref="C1754">销售记录!Q1753:T1759</f>
        <v/>
      </c>
      <c r="D1754" s="110" t="str">
        <f t="array" ref="D1754">销售记录!R1753:U1759</f>
        <v/>
      </c>
      <c r="E1754" s="112" t="str">
        <f>IF(A1754="","",SUMIF(进货明细!$A$3:$A$5000,A1754,进货明细!$F$3:$F$5000))</f>
        <v/>
      </c>
      <c r="F1754" s="113" t="str">
        <f t="shared" si="81"/>
        <v/>
      </c>
      <c r="G1754" s="114" t="str">
        <f>IF(E1754="","",SUMIF(进货明细!$A$3:$A$5000,A1754,进货明细!$H$3:$H$5000))</f>
        <v/>
      </c>
      <c r="H1754" s="112" t="str">
        <f>IF(A1754="","",SUMIF(销售记录!$A$3:$A$5000,A1754,销售记录!$F$3:$F$5000))</f>
        <v/>
      </c>
      <c r="I1754" s="114" t="str">
        <f>IF(H1754="","",SUMIF(销售记录!$A$3:$A$5000,A1754,销售记录!$H$3:$H$5000))</f>
        <v/>
      </c>
      <c r="J1754" s="119" t="str">
        <f t="shared" si="82"/>
        <v/>
      </c>
      <c r="K1754" s="114" t="str">
        <f t="shared" si="83"/>
        <v/>
      </c>
      <c r="L1754" s="96"/>
    </row>
    <row r="1755" customHeight="1" spans="1:12">
      <c r="A1755" s="110" t="str">
        <f t="array" ref="A1755">销售记录!O1754:R1760</f>
        <v/>
      </c>
      <c r="B1755" s="110" t="str">
        <f t="array" ref="B1755">销售记录!P1754:S1760</f>
        <v/>
      </c>
      <c r="C1755" s="111" t="str">
        <f t="array" ref="C1755">销售记录!Q1754:T1760</f>
        <v/>
      </c>
      <c r="D1755" s="110" t="str">
        <f t="array" ref="D1755">销售记录!R1754:U1760</f>
        <v/>
      </c>
      <c r="E1755" s="112" t="str">
        <f>IF(A1755="","",SUMIF(进货明细!$A$3:$A$5000,A1755,进货明细!$F$3:$F$5000))</f>
        <v/>
      </c>
      <c r="F1755" s="113" t="str">
        <f t="shared" si="81"/>
        <v/>
      </c>
      <c r="G1755" s="114" t="str">
        <f>IF(E1755="","",SUMIF(进货明细!$A$3:$A$5000,A1755,进货明细!$H$3:$H$5000))</f>
        <v/>
      </c>
      <c r="H1755" s="112" t="str">
        <f>IF(A1755="","",SUMIF(销售记录!$A$3:$A$5000,A1755,销售记录!$F$3:$F$5000))</f>
        <v/>
      </c>
      <c r="I1755" s="114" t="str">
        <f>IF(H1755="","",SUMIF(销售记录!$A$3:$A$5000,A1755,销售记录!$H$3:$H$5000))</f>
        <v/>
      </c>
      <c r="J1755" s="119" t="str">
        <f t="shared" si="82"/>
        <v/>
      </c>
      <c r="K1755" s="114" t="str">
        <f t="shared" si="83"/>
        <v/>
      </c>
      <c r="L1755" s="96"/>
    </row>
    <row r="1756" customHeight="1" spans="1:12">
      <c r="A1756" s="110" t="str">
        <f t="array" ref="A1756">销售记录!O1755:R1761</f>
        <v/>
      </c>
      <c r="B1756" s="110" t="str">
        <f t="array" ref="B1756">销售记录!P1755:S1761</f>
        <v/>
      </c>
      <c r="C1756" s="111" t="str">
        <f t="array" ref="C1756">销售记录!Q1755:T1761</f>
        <v/>
      </c>
      <c r="D1756" s="110" t="str">
        <f t="array" ref="D1756">销售记录!R1755:U1761</f>
        <v/>
      </c>
      <c r="E1756" s="112" t="str">
        <f>IF(A1756="","",SUMIF(进货明细!$A$3:$A$5000,A1756,进货明细!$F$3:$F$5000))</f>
        <v/>
      </c>
      <c r="F1756" s="113" t="str">
        <f t="shared" si="81"/>
        <v/>
      </c>
      <c r="G1756" s="114" t="str">
        <f>IF(E1756="","",SUMIF(进货明细!$A$3:$A$5000,A1756,进货明细!$H$3:$H$5000))</f>
        <v/>
      </c>
      <c r="H1756" s="112" t="str">
        <f>IF(A1756="","",SUMIF(销售记录!$A$3:$A$5000,A1756,销售记录!$F$3:$F$5000))</f>
        <v/>
      </c>
      <c r="I1756" s="114" t="str">
        <f>IF(H1756="","",SUMIF(销售记录!$A$3:$A$5000,A1756,销售记录!$H$3:$H$5000))</f>
        <v/>
      </c>
      <c r="J1756" s="119" t="str">
        <f t="shared" si="82"/>
        <v/>
      </c>
      <c r="K1756" s="114" t="str">
        <f t="shared" si="83"/>
        <v/>
      </c>
      <c r="L1756" s="96"/>
    </row>
    <row r="1757" customHeight="1" spans="1:12">
      <c r="A1757" s="110" t="str">
        <f t="array" ref="A1757">销售记录!O1756:R1762</f>
        <v/>
      </c>
      <c r="B1757" s="110" t="str">
        <f t="array" ref="B1757">销售记录!P1756:S1762</f>
        <v/>
      </c>
      <c r="C1757" s="111" t="str">
        <f t="array" ref="C1757">销售记录!Q1756:T1762</f>
        <v/>
      </c>
      <c r="D1757" s="110" t="str">
        <f t="array" ref="D1757">销售记录!R1756:U1762</f>
        <v/>
      </c>
      <c r="E1757" s="112" t="str">
        <f>IF(A1757="","",SUMIF(进货明细!$A$3:$A$5000,A1757,进货明细!$F$3:$F$5000))</f>
        <v/>
      </c>
      <c r="F1757" s="113" t="str">
        <f t="shared" si="81"/>
        <v/>
      </c>
      <c r="G1757" s="114" t="str">
        <f>IF(E1757="","",SUMIF(进货明细!$A$3:$A$5000,A1757,进货明细!$H$3:$H$5000))</f>
        <v/>
      </c>
      <c r="H1757" s="112" t="str">
        <f>IF(A1757="","",SUMIF(销售记录!$A$3:$A$5000,A1757,销售记录!$F$3:$F$5000))</f>
        <v/>
      </c>
      <c r="I1757" s="114" t="str">
        <f>IF(H1757="","",SUMIF(销售记录!$A$3:$A$5000,A1757,销售记录!$H$3:$H$5000))</f>
        <v/>
      </c>
      <c r="J1757" s="119" t="str">
        <f t="shared" si="82"/>
        <v/>
      </c>
      <c r="K1757" s="114" t="str">
        <f t="shared" si="83"/>
        <v/>
      </c>
      <c r="L1757" s="96"/>
    </row>
    <row r="1758" customHeight="1" spans="1:12">
      <c r="A1758" s="110" t="str">
        <f t="array" ref="A1758">销售记录!O1757:R1763</f>
        <v/>
      </c>
      <c r="B1758" s="110" t="str">
        <f t="array" ref="B1758">销售记录!P1757:S1763</f>
        <v/>
      </c>
      <c r="C1758" s="111" t="str">
        <f t="array" ref="C1758">销售记录!Q1757:T1763</f>
        <v/>
      </c>
      <c r="D1758" s="110" t="str">
        <f t="array" ref="D1758">销售记录!R1757:U1763</f>
        <v/>
      </c>
      <c r="E1758" s="112" t="str">
        <f>IF(A1758="","",SUMIF(进货明细!$A$3:$A$5000,A1758,进货明细!$F$3:$F$5000))</f>
        <v/>
      </c>
      <c r="F1758" s="113" t="str">
        <f t="shared" si="81"/>
        <v/>
      </c>
      <c r="G1758" s="114" t="str">
        <f>IF(E1758="","",SUMIF(进货明细!$A$3:$A$5000,A1758,进货明细!$H$3:$H$5000))</f>
        <v/>
      </c>
      <c r="H1758" s="112" t="str">
        <f>IF(A1758="","",SUMIF(销售记录!$A$3:$A$5000,A1758,销售记录!$F$3:$F$5000))</f>
        <v/>
      </c>
      <c r="I1758" s="114" t="str">
        <f>IF(H1758="","",SUMIF(销售记录!$A$3:$A$5000,A1758,销售记录!$H$3:$H$5000))</f>
        <v/>
      </c>
      <c r="J1758" s="119" t="str">
        <f t="shared" si="82"/>
        <v/>
      </c>
      <c r="K1758" s="114" t="str">
        <f t="shared" si="83"/>
        <v/>
      </c>
      <c r="L1758" s="96"/>
    </row>
    <row r="1759" customHeight="1" spans="1:12">
      <c r="A1759" s="110" t="str">
        <f t="array" ref="A1759">销售记录!O1758:R1764</f>
        <v/>
      </c>
      <c r="B1759" s="110" t="str">
        <f t="array" ref="B1759">销售记录!P1758:S1764</f>
        <v/>
      </c>
      <c r="C1759" s="111" t="str">
        <f t="array" ref="C1759">销售记录!Q1758:T1764</f>
        <v/>
      </c>
      <c r="D1759" s="110" t="str">
        <f t="array" ref="D1759">销售记录!R1758:U1764</f>
        <v/>
      </c>
      <c r="E1759" s="112" t="str">
        <f>IF(A1759="","",SUMIF(进货明细!$A$3:$A$5000,A1759,进货明细!$F$3:$F$5000))</f>
        <v/>
      </c>
      <c r="F1759" s="113" t="str">
        <f t="shared" si="81"/>
        <v/>
      </c>
      <c r="G1759" s="114" t="str">
        <f>IF(E1759="","",SUMIF(进货明细!$A$3:$A$5000,A1759,进货明细!$H$3:$H$5000))</f>
        <v/>
      </c>
      <c r="H1759" s="112" t="str">
        <f>IF(A1759="","",SUMIF(销售记录!$A$3:$A$5000,A1759,销售记录!$F$3:$F$5000))</f>
        <v/>
      </c>
      <c r="I1759" s="114" t="str">
        <f>IF(H1759="","",SUMIF(销售记录!$A$3:$A$5000,A1759,销售记录!$H$3:$H$5000))</f>
        <v/>
      </c>
      <c r="J1759" s="119" t="str">
        <f t="shared" si="82"/>
        <v/>
      </c>
      <c r="K1759" s="114" t="str">
        <f t="shared" si="83"/>
        <v/>
      </c>
      <c r="L1759" s="96"/>
    </row>
    <row r="1760" customHeight="1" spans="1:12">
      <c r="A1760" s="110" t="str">
        <f t="array" ref="A1760">销售记录!O1759:R1765</f>
        <v/>
      </c>
      <c r="B1760" s="110" t="str">
        <f t="array" ref="B1760">销售记录!P1759:S1765</f>
        <v/>
      </c>
      <c r="C1760" s="111" t="str">
        <f t="array" ref="C1760">销售记录!Q1759:T1765</f>
        <v/>
      </c>
      <c r="D1760" s="110" t="str">
        <f t="array" ref="D1760">销售记录!R1759:U1765</f>
        <v/>
      </c>
      <c r="E1760" s="112" t="str">
        <f>IF(A1760="","",SUMIF(进货明细!$A$3:$A$5000,A1760,进货明细!$F$3:$F$5000))</f>
        <v/>
      </c>
      <c r="F1760" s="113" t="str">
        <f t="shared" si="81"/>
        <v/>
      </c>
      <c r="G1760" s="114" t="str">
        <f>IF(E1760="","",SUMIF(进货明细!$A$3:$A$5000,A1760,进货明细!$H$3:$H$5000))</f>
        <v/>
      </c>
      <c r="H1760" s="112" t="str">
        <f>IF(A1760="","",SUMIF(销售记录!$A$3:$A$5000,A1760,销售记录!$F$3:$F$5000))</f>
        <v/>
      </c>
      <c r="I1760" s="114" t="str">
        <f>IF(H1760="","",SUMIF(销售记录!$A$3:$A$5000,A1760,销售记录!$H$3:$H$5000))</f>
        <v/>
      </c>
      <c r="J1760" s="119" t="str">
        <f t="shared" si="82"/>
        <v/>
      </c>
      <c r="K1760" s="114" t="str">
        <f t="shared" si="83"/>
        <v/>
      </c>
      <c r="L1760" s="96"/>
    </row>
    <row r="1761" customHeight="1" spans="1:12">
      <c r="A1761" s="110" t="str">
        <f t="array" ref="A1761">销售记录!O1760:R1766</f>
        <v/>
      </c>
      <c r="B1761" s="110" t="str">
        <f t="array" ref="B1761">销售记录!P1760:S1766</f>
        <v/>
      </c>
      <c r="C1761" s="111" t="str">
        <f t="array" ref="C1761">销售记录!Q1760:T1766</f>
        <v/>
      </c>
      <c r="D1761" s="110" t="str">
        <f t="array" ref="D1761">销售记录!R1760:U1766</f>
        <v/>
      </c>
      <c r="E1761" s="112" t="str">
        <f>IF(A1761="","",SUMIF(进货明细!$A$3:$A$5000,A1761,进货明细!$F$3:$F$5000))</f>
        <v/>
      </c>
      <c r="F1761" s="113" t="str">
        <f t="shared" si="81"/>
        <v/>
      </c>
      <c r="G1761" s="114" t="str">
        <f>IF(E1761="","",SUMIF(进货明细!$A$3:$A$5000,A1761,进货明细!$H$3:$H$5000))</f>
        <v/>
      </c>
      <c r="H1761" s="112" t="str">
        <f>IF(A1761="","",SUMIF(销售记录!$A$3:$A$5000,A1761,销售记录!$F$3:$F$5000))</f>
        <v/>
      </c>
      <c r="I1761" s="114" t="str">
        <f>IF(H1761="","",SUMIF(销售记录!$A$3:$A$5000,A1761,销售记录!$H$3:$H$5000))</f>
        <v/>
      </c>
      <c r="J1761" s="119" t="str">
        <f t="shared" si="82"/>
        <v/>
      </c>
      <c r="K1761" s="114" t="str">
        <f t="shared" si="83"/>
        <v/>
      </c>
      <c r="L1761" s="96"/>
    </row>
    <row r="1762" customHeight="1" spans="1:12">
      <c r="A1762" s="110" t="str">
        <f t="array" ref="A1762">销售记录!O1761:R1767</f>
        <v/>
      </c>
      <c r="B1762" s="110" t="str">
        <f t="array" ref="B1762">销售记录!P1761:S1767</f>
        <v/>
      </c>
      <c r="C1762" s="111" t="str">
        <f t="array" ref="C1762">销售记录!Q1761:T1767</f>
        <v/>
      </c>
      <c r="D1762" s="110" t="str">
        <f t="array" ref="D1762">销售记录!R1761:U1767</f>
        <v/>
      </c>
      <c r="E1762" s="112" t="str">
        <f>IF(A1762="","",SUMIF(进货明细!$A$3:$A$5000,A1762,进货明细!$F$3:$F$5000))</f>
        <v/>
      </c>
      <c r="F1762" s="113" t="str">
        <f t="shared" si="81"/>
        <v/>
      </c>
      <c r="G1762" s="114" t="str">
        <f>IF(E1762="","",SUMIF(进货明细!$A$3:$A$5000,A1762,进货明细!$H$3:$H$5000))</f>
        <v/>
      </c>
      <c r="H1762" s="112" t="str">
        <f>IF(A1762="","",SUMIF(销售记录!$A$3:$A$5000,A1762,销售记录!$F$3:$F$5000))</f>
        <v/>
      </c>
      <c r="I1762" s="114" t="str">
        <f>IF(H1762="","",SUMIF(销售记录!$A$3:$A$5000,A1762,销售记录!$H$3:$H$5000))</f>
        <v/>
      </c>
      <c r="J1762" s="119" t="str">
        <f t="shared" si="82"/>
        <v/>
      </c>
      <c r="K1762" s="114" t="str">
        <f t="shared" si="83"/>
        <v/>
      </c>
      <c r="L1762" s="96"/>
    </row>
    <row r="1763" customHeight="1" spans="1:12">
      <c r="A1763" s="110" t="str">
        <f t="array" ref="A1763">销售记录!O1762:R1768</f>
        <v/>
      </c>
      <c r="B1763" s="110" t="str">
        <f t="array" ref="B1763">销售记录!P1762:S1768</f>
        <v/>
      </c>
      <c r="C1763" s="111" t="str">
        <f t="array" ref="C1763">销售记录!Q1762:T1768</f>
        <v/>
      </c>
      <c r="D1763" s="110" t="str">
        <f t="array" ref="D1763">销售记录!R1762:U1768</f>
        <v/>
      </c>
      <c r="E1763" s="112" t="str">
        <f>IF(A1763="","",SUMIF(进货明细!$A$3:$A$5000,A1763,进货明细!$F$3:$F$5000))</f>
        <v/>
      </c>
      <c r="F1763" s="113" t="str">
        <f t="shared" si="81"/>
        <v/>
      </c>
      <c r="G1763" s="114" t="str">
        <f>IF(E1763="","",SUMIF(进货明细!$A$3:$A$5000,A1763,进货明细!$H$3:$H$5000))</f>
        <v/>
      </c>
      <c r="H1763" s="112" t="str">
        <f>IF(A1763="","",SUMIF(销售记录!$A$3:$A$5000,A1763,销售记录!$F$3:$F$5000))</f>
        <v/>
      </c>
      <c r="I1763" s="114" t="str">
        <f>IF(H1763="","",SUMIF(销售记录!$A$3:$A$5000,A1763,销售记录!$H$3:$H$5000))</f>
        <v/>
      </c>
      <c r="J1763" s="119" t="str">
        <f t="shared" si="82"/>
        <v/>
      </c>
      <c r="K1763" s="114" t="str">
        <f t="shared" si="83"/>
        <v/>
      </c>
      <c r="L1763" s="96"/>
    </row>
    <row r="1764" customHeight="1" spans="1:12">
      <c r="A1764" s="110" t="str">
        <f t="array" ref="A1764">销售记录!O1763:R1769</f>
        <v/>
      </c>
      <c r="B1764" s="110" t="str">
        <f t="array" ref="B1764">销售记录!P1763:S1769</f>
        <v/>
      </c>
      <c r="C1764" s="111" t="str">
        <f t="array" ref="C1764">销售记录!Q1763:T1769</f>
        <v/>
      </c>
      <c r="D1764" s="110" t="str">
        <f t="array" ref="D1764">销售记录!R1763:U1769</f>
        <v/>
      </c>
      <c r="E1764" s="112" t="str">
        <f>IF(A1764="","",SUMIF(进货明细!$A$3:$A$5000,A1764,进货明细!$F$3:$F$5000))</f>
        <v/>
      </c>
      <c r="F1764" s="113" t="str">
        <f t="shared" si="81"/>
        <v/>
      </c>
      <c r="G1764" s="114" t="str">
        <f>IF(E1764="","",SUMIF(进货明细!$A$3:$A$5000,A1764,进货明细!$H$3:$H$5000))</f>
        <v/>
      </c>
      <c r="H1764" s="112" t="str">
        <f>IF(A1764="","",SUMIF(销售记录!$A$3:$A$5000,A1764,销售记录!$F$3:$F$5000))</f>
        <v/>
      </c>
      <c r="I1764" s="114" t="str">
        <f>IF(H1764="","",SUMIF(销售记录!$A$3:$A$5000,A1764,销售记录!$H$3:$H$5000))</f>
        <v/>
      </c>
      <c r="J1764" s="119" t="str">
        <f t="shared" si="82"/>
        <v/>
      </c>
      <c r="K1764" s="114" t="str">
        <f t="shared" si="83"/>
        <v/>
      </c>
      <c r="L1764" s="96"/>
    </row>
    <row r="1765" customHeight="1" spans="1:12">
      <c r="A1765" s="110" t="str">
        <f t="array" ref="A1765">销售记录!O1764:R1770</f>
        <v/>
      </c>
      <c r="B1765" s="110" t="str">
        <f t="array" ref="B1765">销售记录!P1764:S1770</f>
        <v/>
      </c>
      <c r="C1765" s="111" t="str">
        <f t="array" ref="C1765">销售记录!Q1764:T1770</f>
        <v/>
      </c>
      <c r="D1765" s="110" t="str">
        <f t="array" ref="D1765">销售记录!R1764:U1770</f>
        <v/>
      </c>
      <c r="E1765" s="112" t="str">
        <f>IF(A1765="","",SUMIF(进货明细!$A$3:$A$5000,A1765,进货明细!$F$3:$F$5000))</f>
        <v/>
      </c>
      <c r="F1765" s="113" t="str">
        <f t="shared" si="81"/>
        <v/>
      </c>
      <c r="G1765" s="114" t="str">
        <f>IF(E1765="","",SUMIF(进货明细!$A$3:$A$5000,A1765,进货明细!$H$3:$H$5000))</f>
        <v/>
      </c>
      <c r="H1765" s="112" t="str">
        <f>IF(A1765="","",SUMIF(销售记录!$A$3:$A$5000,A1765,销售记录!$F$3:$F$5000))</f>
        <v/>
      </c>
      <c r="I1765" s="114" t="str">
        <f>IF(H1765="","",SUMIF(销售记录!$A$3:$A$5000,A1765,销售记录!$H$3:$H$5000))</f>
        <v/>
      </c>
      <c r="J1765" s="119" t="str">
        <f t="shared" si="82"/>
        <v/>
      </c>
      <c r="K1765" s="114" t="str">
        <f t="shared" si="83"/>
        <v/>
      </c>
      <c r="L1765" s="96"/>
    </row>
    <row r="1766" customHeight="1" spans="1:12">
      <c r="A1766" s="110" t="str">
        <f t="array" ref="A1766">销售记录!O1765:R1771</f>
        <v/>
      </c>
      <c r="B1766" s="110" t="str">
        <f t="array" ref="B1766">销售记录!P1765:S1771</f>
        <v/>
      </c>
      <c r="C1766" s="111" t="str">
        <f t="array" ref="C1766">销售记录!Q1765:T1771</f>
        <v/>
      </c>
      <c r="D1766" s="110" t="str">
        <f t="array" ref="D1766">销售记录!R1765:U1771</f>
        <v/>
      </c>
      <c r="E1766" s="112" t="str">
        <f>IF(A1766="","",SUMIF(进货明细!$A$3:$A$5000,A1766,进货明细!$F$3:$F$5000))</f>
        <v/>
      </c>
      <c r="F1766" s="113" t="str">
        <f t="shared" si="81"/>
        <v/>
      </c>
      <c r="G1766" s="114" t="str">
        <f>IF(E1766="","",SUMIF(进货明细!$A$3:$A$5000,A1766,进货明细!$H$3:$H$5000))</f>
        <v/>
      </c>
      <c r="H1766" s="112" t="str">
        <f>IF(A1766="","",SUMIF(销售记录!$A$3:$A$5000,A1766,销售记录!$F$3:$F$5000))</f>
        <v/>
      </c>
      <c r="I1766" s="114" t="str">
        <f>IF(H1766="","",SUMIF(销售记录!$A$3:$A$5000,A1766,销售记录!$H$3:$H$5000))</f>
        <v/>
      </c>
      <c r="J1766" s="119" t="str">
        <f t="shared" si="82"/>
        <v/>
      </c>
      <c r="K1766" s="114" t="str">
        <f t="shared" si="83"/>
        <v/>
      </c>
      <c r="L1766" s="96"/>
    </row>
    <row r="1767" customHeight="1" spans="1:12">
      <c r="A1767" s="110" t="str">
        <f t="array" ref="A1767">销售记录!O1766:R1772</f>
        <v/>
      </c>
      <c r="B1767" s="110" t="str">
        <f t="array" ref="B1767">销售记录!P1766:S1772</f>
        <v/>
      </c>
      <c r="C1767" s="111" t="str">
        <f t="array" ref="C1767">销售记录!Q1766:T1772</f>
        <v/>
      </c>
      <c r="D1767" s="110" t="str">
        <f t="array" ref="D1767">销售记录!R1766:U1772</f>
        <v/>
      </c>
      <c r="E1767" s="112" t="str">
        <f>IF(A1767="","",SUMIF(进货明细!$A$3:$A$5000,A1767,进货明细!$F$3:$F$5000))</f>
        <v/>
      </c>
      <c r="F1767" s="113" t="str">
        <f t="shared" si="81"/>
        <v/>
      </c>
      <c r="G1767" s="114" t="str">
        <f>IF(E1767="","",SUMIF(进货明细!$A$3:$A$5000,A1767,进货明细!$H$3:$H$5000))</f>
        <v/>
      </c>
      <c r="H1767" s="112" t="str">
        <f>IF(A1767="","",SUMIF(销售记录!$A$3:$A$5000,A1767,销售记录!$F$3:$F$5000))</f>
        <v/>
      </c>
      <c r="I1767" s="114" t="str">
        <f>IF(H1767="","",SUMIF(销售记录!$A$3:$A$5000,A1767,销售记录!$H$3:$H$5000))</f>
        <v/>
      </c>
      <c r="J1767" s="119" t="str">
        <f t="shared" si="82"/>
        <v/>
      </c>
      <c r="K1767" s="114" t="str">
        <f t="shared" si="83"/>
        <v/>
      </c>
      <c r="L1767" s="96"/>
    </row>
    <row r="1768" customHeight="1" spans="1:12">
      <c r="A1768" s="110" t="str">
        <f t="array" ref="A1768">销售记录!O1767:R1773</f>
        <v/>
      </c>
      <c r="B1768" s="110" t="str">
        <f t="array" ref="B1768">销售记录!P1767:S1773</f>
        <v/>
      </c>
      <c r="C1768" s="111" t="str">
        <f t="array" ref="C1768">销售记录!Q1767:T1773</f>
        <v/>
      </c>
      <c r="D1768" s="110" t="str">
        <f t="array" ref="D1768">销售记录!R1767:U1773</f>
        <v/>
      </c>
      <c r="E1768" s="112" t="str">
        <f>IF(A1768="","",SUMIF(进货明细!$A$3:$A$5000,A1768,进货明细!$F$3:$F$5000))</f>
        <v/>
      </c>
      <c r="F1768" s="113" t="str">
        <f t="shared" si="81"/>
        <v/>
      </c>
      <c r="G1768" s="114" t="str">
        <f>IF(E1768="","",SUMIF(进货明细!$A$3:$A$5000,A1768,进货明细!$H$3:$H$5000))</f>
        <v/>
      </c>
      <c r="H1768" s="112" t="str">
        <f>IF(A1768="","",SUMIF(销售记录!$A$3:$A$5000,A1768,销售记录!$F$3:$F$5000))</f>
        <v/>
      </c>
      <c r="I1768" s="114" t="str">
        <f>IF(H1768="","",SUMIF(销售记录!$A$3:$A$5000,A1768,销售记录!$H$3:$H$5000))</f>
        <v/>
      </c>
      <c r="J1768" s="119" t="str">
        <f t="shared" si="82"/>
        <v/>
      </c>
      <c r="K1768" s="114" t="str">
        <f t="shared" si="83"/>
        <v/>
      </c>
      <c r="L1768" s="96"/>
    </row>
    <row r="1769" customHeight="1" spans="1:12">
      <c r="A1769" s="110" t="str">
        <f t="array" ref="A1769">销售记录!O1768:R1774</f>
        <v/>
      </c>
      <c r="B1769" s="110" t="str">
        <f t="array" ref="B1769">销售记录!P1768:S1774</f>
        <v/>
      </c>
      <c r="C1769" s="111" t="str">
        <f t="array" ref="C1769">销售记录!Q1768:T1774</f>
        <v/>
      </c>
      <c r="D1769" s="110" t="str">
        <f t="array" ref="D1769">销售记录!R1768:U1774</f>
        <v/>
      </c>
      <c r="E1769" s="112" t="str">
        <f>IF(A1769="","",SUMIF(进货明细!$A$3:$A$5000,A1769,进货明细!$F$3:$F$5000))</f>
        <v/>
      </c>
      <c r="F1769" s="113" t="str">
        <f t="shared" si="81"/>
        <v/>
      </c>
      <c r="G1769" s="114" t="str">
        <f>IF(E1769="","",SUMIF(进货明细!$A$3:$A$5000,A1769,进货明细!$H$3:$H$5000))</f>
        <v/>
      </c>
      <c r="H1769" s="112" t="str">
        <f>IF(A1769="","",SUMIF(销售记录!$A$3:$A$5000,A1769,销售记录!$F$3:$F$5000))</f>
        <v/>
      </c>
      <c r="I1769" s="114" t="str">
        <f>IF(H1769="","",SUMIF(销售记录!$A$3:$A$5000,A1769,销售记录!$H$3:$H$5000))</f>
        <v/>
      </c>
      <c r="J1769" s="119" t="str">
        <f t="shared" si="82"/>
        <v/>
      </c>
      <c r="K1769" s="114" t="str">
        <f t="shared" si="83"/>
        <v/>
      </c>
      <c r="L1769" s="96"/>
    </row>
    <row r="1770" customHeight="1" spans="1:12">
      <c r="A1770" s="110" t="str">
        <f t="array" ref="A1770">销售记录!O1769:R1775</f>
        <v/>
      </c>
      <c r="B1770" s="110" t="str">
        <f t="array" ref="B1770">销售记录!P1769:S1775</f>
        <v/>
      </c>
      <c r="C1770" s="111" t="str">
        <f t="array" ref="C1770">销售记录!Q1769:T1775</f>
        <v/>
      </c>
      <c r="D1770" s="110" t="str">
        <f t="array" ref="D1770">销售记录!R1769:U1775</f>
        <v/>
      </c>
      <c r="E1770" s="112" t="str">
        <f>IF(A1770="","",SUMIF(进货明细!$A$3:$A$5000,A1770,进货明细!$F$3:$F$5000))</f>
        <v/>
      </c>
      <c r="F1770" s="113" t="str">
        <f t="shared" si="81"/>
        <v/>
      </c>
      <c r="G1770" s="114" t="str">
        <f>IF(E1770="","",SUMIF(进货明细!$A$3:$A$5000,A1770,进货明细!$H$3:$H$5000))</f>
        <v/>
      </c>
      <c r="H1770" s="112" t="str">
        <f>IF(A1770="","",SUMIF(销售记录!$A$3:$A$5000,A1770,销售记录!$F$3:$F$5000))</f>
        <v/>
      </c>
      <c r="I1770" s="114" t="str">
        <f>IF(H1770="","",SUMIF(销售记录!$A$3:$A$5000,A1770,销售记录!$H$3:$H$5000))</f>
        <v/>
      </c>
      <c r="J1770" s="119" t="str">
        <f t="shared" si="82"/>
        <v/>
      </c>
      <c r="K1770" s="114" t="str">
        <f t="shared" si="83"/>
        <v/>
      </c>
      <c r="L1770" s="96"/>
    </row>
    <row r="1771" customHeight="1" spans="1:12">
      <c r="A1771" s="110" t="str">
        <f t="array" ref="A1771">销售记录!O1770:R1776</f>
        <v/>
      </c>
      <c r="B1771" s="110" t="str">
        <f t="array" ref="B1771">销售记录!P1770:S1776</f>
        <v/>
      </c>
      <c r="C1771" s="111" t="str">
        <f t="array" ref="C1771">销售记录!Q1770:T1776</f>
        <v/>
      </c>
      <c r="D1771" s="110" t="str">
        <f t="array" ref="D1771">销售记录!R1770:U1776</f>
        <v/>
      </c>
      <c r="E1771" s="112" t="str">
        <f>IF(A1771="","",SUMIF(进货明细!$A$3:$A$5000,A1771,进货明细!$F$3:$F$5000))</f>
        <v/>
      </c>
      <c r="F1771" s="113" t="str">
        <f t="shared" si="81"/>
        <v/>
      </c>
      <c r="G1771" s="114" t="str">
        <f>IF(E1771="","",SUMIF(进货明细!$A$3:$A$5000,A1771,进货明细!$H$3:$H$5000))</f>
        <v/>
      </c>
      <c r="H1771" s="112" t="str">
        <f>IF(A1771="","",SUMIF(销售记录!$A$3:$A$5000,A1771,销售记录!$F$3:$F$5000))</f>
        <v/>
      </c>
      <c r="I1771" s="114" t="str">
        <f>IF(H1771="","",SUMIF(销售记录!$A$3:$A$5000,A1771,销售记录!$H$3:$H$5000))</f>
        <v/>
      </c>
      <c r="J1771" s="119" t="str">
        <f t="shared" si="82"/>
        <v/>
      </c>
      <c r="K1771" s="114" t="str">
        <f t="shared" si="83"/>
        <v/>
      </c>
      <c r="L1771" s="96"/>
    </row>
    <row r="1772" customHeight="1" spans="1:12">
      <c r="A1772" s="110" t="str">
        <f t="array" ref="A1772">销售记录!O1771:R1777</f>
        <v/>
      </c>
      <c r="B1772" s="110" t="str">
        <f t="array" ref="B1772">销售记录!P1771:S1777</f>
        <v/>
      </c>
      <c r="C1772" s="111" t="str">
        <f t="array" ref="C1772">销售记录!Q1771:T1777</f>
        <v/>
      </c>
      <c r="D1772" s="110" t="str">
        <f t="array" ref="D1772">销售记录!R1771:U1777</f>
        <v/>
      </c>
      <c r="E1772" s="112" t="str">
        <f>IF(A1772="","",SUMIF(进货明细!$A$3:$A$5000,A1772,进货明细!$F$3:$F$5000))</f>
        <v/>
      </c>
      <c r="F1772" s="113" t="str">
        <f t="shared" si="81"/>
        <v/>
      </c>
      <c r="G1772" s="114" t="str">
        <f>IF(E1772="","",SUMIF(进货明细!$A$3:$A$5000,A1772,进货明细!$H$3:$H$5000))</f>
        <v/>
      </c>
      <c r="H1772" s="112" t="str">
        <f>IF(A1772="","",SUMIF(销售记录!$A$3:$A$5000,A1772,销售记录!$F$3:$F$5000))</f>
        <v/>
      </c>
      <c r="I1772" s="114" t="str">
        <f>IF(H1772="","",SUMIF(销售记录!$A$3:$A$5000,A1772,销售记录!$H$3:$H$5000))</f>
        <v/>
      </c>
      <c r="J1772" s="119" t="str">
        <f t="shared" si="82"/>
        <v/>
      </c>
      <c r="K1772" s="114" t="str">
        <f t="shared" si="83"/>
        <v/>
      </c>
      <c r="L1772" s="96"/>
    </row>
    <row r="1773" customHeight="1" spans="1:12">
      <c r="A1773" s="110" t="str">
        <f t="array" ref="A1773">销售记录!O1772:R1778</f>
        <v/>
      </c>
      <c r="B1773" s="110" t="str">
        <f t="array" ref="B1773">销售记录!P1772:S1778</f>
        <v/>
      </c>
      <c r="C1773" s="111" t="str">
        <f t="array" ref="C1773">销售记录!Q1772:T1778</f>
        <v/>
      </c>
      <c r="D1773" s="110" t="str">
        <f t="array" ref="D1773">销售记录!R1772:U1778</f>
        <v/>
      </c>
      <c r="E1773" s="112" t="str">
        <f>IF(A1773="","",SUMIF(进货明细!$A$3:$A$5000,A1773,进货明细!$F$3:$F$5000))</f>
        <v/>
      </c>
      <c r="F1773" s="113" t="str">
        <f t="shared" si="81"/>
        <v/>
      </c>
      <c r="G1773" s="114" t="str">
        <f>IF(E1773="","",SUMIF(进货明细!$A$3:$A$5000,A1773,进货明细!$H$3:$H$5000))</f>
        <v/>
      </c>
      <c r="H1773" s="112" t="str">
        <f>IF(A1773="","",SUMIF(销售记录!$A$3:$A$5000,A1773,销售记录!$F$3:$F$5000))</f>
        <v/>
      </c>
      <c r="I1773" s="114" t="str">
        <f>IF(H1773="","",SUMIF(销售记录!$A$3:$A$5000,A1773,销售记录!$H$3:$H$5000))</f>
        <v/>
      </c>
      <c r="J1773" s="119" t="str">
        <f t="shared" si="82"/>
        <v/>
      </c>
      <c r="K1773" s="114" t="str">
        <f t="shared" si="83"/>
        <v/>
      </c>
      <c r="L1773" s="96"/>
    </row>
    <row r="1774" customHeight="1" spans="1:12">
      <c r="A1774" s="110" t="str">
        <f t="array" ref="A1774">销售记录!O1773:R1779</f>
        <v/>
      </c>
      <c r="B1774" s="110" t="str">
        <f t="array" ref="B1774">销售记录!P1773:S1779</f>
        <v/>
      </c>
      <c r="C1774" s="111" t="str">
        <f t="array" ref="C1774">销售记录!Q1773:T1779</f>
        <v/>
      </c>
      <c r="D1774" s="110" t="str">
        <f t="array" ref="D1774">销售记录!R1773:U1779</f>
        <v/>
      </c>
      <c r="E1774" s="112" t="str">
        <f>IF(A1774="","",SUMIF(进货明细!$A$3:$A$5000,A1774,进货明细!$F$3:$F$5000))</f>
        <v/>
      </c>
      <c r="F1774" s="113" t="str">
        <f t="shared" si="81"/>
        <v/>
      </c>
      <c r="G1774" s="114" t="str">
        <f>IF(E1774="","",SUMIF(进货明细!$A$3:$A$5000,A1774,进货明细!$H$3:$H$5000))</f>
        <v/>
      </c>
      <c r="H1774" s="112" t="str">
        <f>IF(A1774="","",SUMIF(销售记录!$A$3:$A$5000,A1774,销售记录!$F$3:$F$5000))</f>
        <v/>
      </c>
      <c r="I1774" s="114" t="str">
        <f>IF(H1774="","",SUMIF(销售记录!$A$3:$A$5000,A1774,销售记录!$H$3:$H$5000))</f>
        <v/>
      </c>
      <c r="J1774" s="119" t="str">
        <f t="shared" si="82"/>
        <v/>
      </c>
      <c r="K1774" s="114" t="str">
        <f t="shared" si="83"/>
        <v/>
      </c>
      <c r="L1774" s="96"/>
    </row>
    <row r="1775" customHeight="1" spans="1:12">
      <c r="A1775" s="110" t="str">
        <f t="array" ref="A1775">销售记录!O1774:R1780</f>
        <v/>
      </c>
      <c r="B1775" s="110" t="str">
        <f t="array" ref="B1775">销售记录!P1774:S1780</f>
        <v/>
      </c>
      <c r="C1775" s="111" t="str">
        <f t="array" ref="C1775">销售记录!Q1774:T1780</f>
        <v/>
      </c>
      <c r="D1775" s="110" t="str">
        <f t="array" ref="D1775">销售记录!R1774:U1780</f>
        <v/>
      </c>
      <c r="E1775" s="112" t="str">
        <f>IF(A1775="","",SUMIF(进货明细!$A$3:$A$5000,A1775,进货明细!$F$3:$F$5000))</f>
        <v/>
      </c>
      <c r="F1775" s="113" t="str">
        <f t="shared" si="81"/>
        <v/>
      </c>
      <c r="G1775" s="114" t="str">
        <f>IF(E1775="","",SUMIF(进货明细!$A$3:$A$5000,A1775,进货明细!$H$3:$H$5000))</f>
        <v/>
      </c>
      <c r="H1775" s="112" t="str">
        <f>IF(A1775="","",SUMIF(销售记录!$A$3:$A$5000,A1775,销售记录!$F$3:$F$5000))</f>
        <v/>
      </c>
      <c r="I1775" s="114" t="str">
        <f>IF(H1775="","",SUMIF(销售记录!$A$3:$A$5000,A1775,销售记录!$H$3:$H$5000))</f>
        <v/>
      </c>
      <c r="J1775" s="119" t="str">
        <f t="shared" si="82"/>
        <v/>
      </c>
      <c r="K1775" s="114" t="str">
        <f t="shared" si="83"/>
        <v/>
      </c>
      <c r="L1775" s="96"/>
    </row>
    <row r="1776" customHeight="1" spans="1:12">
      <c r="A1776" s="110" t="str">
        <f t="array" ref="A1776">销售记录!O1775:R1781</f>
        <v/>
      </c>
      <c r="B1776" s="110" t="str">
        <f t="array" ref="B1776">销售记录!P1775:S1781</f>
        <v/>
      </c>
      <c r="C1776" s="111" t="str">
        <f t="array" ref="C1776">销售记录!Q1775:T1781</f>
        <v/>
      </c>
      <c r="D1776" s="110" t="str">
        <f t="array" ref="D1776">销售记录!R1775:U1781</f>
        <v/>
      </c>
      <c r="E1776" s="112" t="str">
        <f>IF(A1776="","",SUMIF(进货明细!$A$3:$A$5000,A1776,进货明细!$F$3:$F$5000))</f>
        <v/>
      </c>
      <c r="F1776" s="113" t="str">
        <f t="shared" si="81"/>
        <v/>
      </c>
      <c r="G1776" s="114" t="str">
        <f>IF(E1776="","",SUMIF(进货明细!$A$3:$A$5000,A1776,进货明细!$H$3:$H$5000))</f>
        <v/>
      </c>
      <c r="H1776" s="112" t="str">
        <f>IF(A1776="","",SUMIF(销售记录!$A$3:$A$5000,A1776,销售记录!$F$3:$F$5000))</f>
        <v/>
      </c>
      <c r="I1776" s="114" t="str">
        <f>IF(H1776="","",SUMIF(销售记录!$A$3:$A$5000,A1776,销售记录!$H$3:$H$5000))</f>
        <v/>
      </c>
      <c r="J1776" s="119" t="str">
        <f t="shared" si="82"/>
        <v/>
      </c>
      <c r="K1776" s="114" t="str">
        <f t="shared" si="83"/>
        <v/>
      </c>
      <c r="L1776" s="96"/>
    </row>
    <row r="1777" customHeight="1" spans="1:12">
      <c r="A1777" s="110" t="str">
        <f t="array" ref="A1777">销售记录!O1776:R1782</f>
        <v/>
      </c>
      <c r="B1777" s="110" t="str">
        <f t="array" ref="B1777">销售记录!P1776:S1782</f>
        <v/>
      </c>
      <c r="C1777" s="111" t="str">
        <f t="array" ref="C1777">销售记录!Q1776:T1782</f>
        <v/>
      </c>
      <c r="D1777" s="110" t="str">
        <f t="array" ref="D1777">销售记录!R1776:U1782</f>
        <v/>
      </c>
      <c r="E1777" s="112" t="str">
        <f>IF(A1777="","",SUMIF(进货明细!$A$3:$A$5000,A1777,进货明细!$F$3:$F$5000))</f>
        <v/>
      </c>
      <c r="F1777" s="113" t="str">
        <f t="shared" si="81"/>
        <v/>
      </c>
      <c r="G1777" s="114" t="str">
        <f>IF(E1777="","",SUMIF(进货明细!$A$3:$A$5000,A1777,进货明细!$H$3:$H$5000))</f>
        <v/>
      </c>
      <c r="H1777" s="112" t="str">
        <f>IF(A1777="","",SUMIF(销售记录!$A$3:$A$5000,A1777,销售记录!$F$3:$F$5000))</f>
        <v/>
      </c>
      <c r="I1777" s="114" t="str">
        <f>IF(H1777="","",SUMIF(销售记录!$A$3:$A$5000,A1777,销售记录!$H$3:$H$5000))</f>
        <v/>
      </c>
      <c r="J1777" s="119" t="str">
        <f t="shared" si="82"/>
        <v/>
      </c>
      <c r="K1777" s="114" t="str">
        <f t="shared" si="83"/>
        <v/>
      </c>
      <c r="L1777" s="96"/>
    </row>
    <row r="1778" customHeight="1" spans="1:12">
      <c r="A1778" s="110" t="str">
        <f t="array" ref="A1778">销售记录!O1777:R1783</f>
        <v/>
      </c>
      <c r="B1778" s="110" t="str">
        <f t="array" ref="B1778">销售记录!P1777:S1783</f>
        <v/>
      </c>
      <c r="C1778" s="111" t="str">
        <f t="array" ref="C1778">销售记录!Q1777:T1783</f>
        <v/>
      </c>
      <c r="D1778" s="110" t="str">
        <f t="array" ref="D1778">销售记录!R1777:U1783</f>
        <v/>
      </c>
      <c r="E1778" s="112" t="str">
        <f>IF(A1778="","",SUMIF(进货明细!$A$3:$A$5000,A1778,进货明细!$F$3:$F$5000))</f>
        <v/>
      </c>
      <c r="F1778" s="113" t="str">
        <f t="shared" si="81"/>
        <v/>
      </c>
      <c r="G1778" s="114" t="str">
        <f>IF(E1778="","",SUMIF(进货明细!$A$3:$A$5000,A1778,进货明细!$H$3:$H$5000))</f>
        <v/>
      </c>
      <c r="H1778" s="112" t="str">
        <f>IF(A1778="","",SUMIF(销售记录!$A$3:$A$5000,A1778,销售记录!$F$3:$F$5000))</f>
        <v/>
      </c>
      <c r="I1778" s="114" t="str">
        <f>IF(H1778="","",SUMIF(销售记录!$A$3:$A$5000,A1778,销售记录!$H$3:$H$5000))</f>
        <v/>
      </c>
      <c r="J1778" s="119" t="str">
        <f t="shared" si="82"/>
        <v/>
      </c>
      <c r="K1778" s="114" t="str">
        <f t="shared" si="83"/>
        <v/>
      </c>
      <c r="L1778" s="96"/>
    </row>
    <row r="1779" customHeight="1" spans="1:12">
      <c r="A1779" s="110" t="str">
        <f t="array" ref="A1779">销售记录!O1778:R1784</f>
        <v/>
      </c>
      <c r="B1779" s="110" t="str">
        <f t="array" ref="B1779">销售记录!P1778:S1784</f>
        <v/>
      </c>
      <c r="C1779" s="111" t="str">
        <f t="array" ref="C1779">销售记录!Q1778:T1784</f>
        <v/>
      </c>
      <c r="D1779" s="110" t="str">
        <f t="array" ref="D1779">销售记录!R1778:U1784</f>
        <v/>
      </c>
      <c r="E1779" s="112" t="str">
        <f>IF(A1779="","",SUMIF(进货明细!$A$3:$A$5000,A1779,进货明细!$F$3:$F$5000))</f>
        <v/>
      </c>
      <c r="F1779" s="113" t="str">
        <f t="shared" si="81"/>
        <v/>
      </c>
      <c r="G1779" s="114" t="str">
        <f>IF(E1779="","",SUMIF(进货明细!$A$3:$A$5000,A1779,进货明细!$H$3:$H$5000))</f>
        <v/>
      </c>
      <c r="H1779" s="112" t="str">
        <f>IF(A1779="","",SUMIF(销售记录!$A$3:$A$5000,A1779,销售记录!$F$3:$F$5000))</f>
        <v/>
      </c>
      <c r="I1779" s="114" t="str">
        <f>IF(H1779="","",SUMIF(销售记录!$A$3:$A$5000,A1779,销售记录!$H$3:$H$5000))</f>
        <v/>
      </c>
      <c r="J1779" s="119" t="str">
        <f t="shared" si="82"/>
        <v/>
      </c>
      <c r="K1779" s="114" t="str">
        <f t="shared" si="83"/>
        <v/>
      </c>
      <c r="L1779" s="96"/>
    </row>
    <row r="1780" customHeight="1" spans="1:12">
      <c r="A1780" s="110" t="str">
        <f t="array" ref="A1780">销售记录!O1779:R1785</f>
        <v/>
      </c>
      <c r="B1780" s="110" t="str">
        <f t="array" ref="B1780">销售记录!P1779:S1785</f>
        <v/>
      </c>
      <c r="C1780" s="111" t="str">
        <f t="array" ref="C1780">销售记录!Q1779:T1785</f>
        <v/>
      </c>
      <c r="D1780" s="110" t="str">
        <f t="array" ref="D1780">销售记录!R1779:U1785</f>
        <v/>
      </c>
      <c r="E1780" s="112" t="str">
        <f>IF(A1780="","",SUMIF(进货明细!$A$3:$A$5000,A1780,进货明细!$F$3:$F$5000))</f>
        <v/>
      </c>
      <c r="F1780" s="113" t="str">
        <f t="shared" si="81"/>
        <v/>
      </c>
      <c r="G1780" s="114" t="str">
        <f>IF(E1780="","",SUMIF(进货明细!$A$3:$A$5000,A1780,进货明细!$H$3:$H$5000))</f>
        <v/>
      </c>
      <c r="H1780" s="112" t="str">
        <f>IF(A1780="","",SUMIF(销售记录!$A$3:$A$5000,A1780,销售记录!$F$3:$F$5000))</f>
        <v/>
      </c>
      <c r="I1780" s="114" t="str">
        <f>IF(H1780="","",SUMIF(销售记录!$A$3:$A$5000,A1780,销售记录!$H$3:$H$5000))</f>
        <v/>
      </c>
      <c r="J1780" s="119" t="str">
        <f t="shared" si="82"/>
        <v/>
      </c>
      <c r="K1780" s="114" t="str">
        <f t="shared" si="83"/>
        <v/>
      </c>
      <c r="L1780" s="96"/>
    </row>
    <row r="1781" customHeight="1" spans="1:12">
      <c r="A1781" s="110" t="str">
        <f t="array" ref="A1781">销售记录!O1780:R1786</f>
        <v/>
      </c>
      <c r="B1781" s="110" t="str">
        <f t="array" ref="B1781">销售记录!P1780:S1786</f>
        <v/>
      </c>
      <c r="C1781" s="111" t="str">
        <f t="array" ref="C1781">销售记录!Q1780:T1786</f>
        <v/>
      </c>
      <c r="D1781" s="110" t="str">
        <f t="array" ref="D1781">销售记录!R1780:U1786</f>
        <v/>
      </c>
      <c r="E1781" s="112" t="str">
        <f>IF(A1781="","",SUMIF(进货明细!$A$3:$A$5000,A1781,进货明细!$F$3:$F$5000))</f>
        <v/>
      </c>
      <c r="F1781" s="113" t="str">
        <f t="shared" si="81"/>
        <v/>
      </c>
      <c r="G1781" s="114" t="str">
        <f>IF(E1781="","",SUMIF(进货明细!$A$3:$A$5000,A1781,进货明细!$H$3:$H$5000))</f>
        <v/>
      </c>
      <c r="H1781" s="112" t="str">
        <f>IF(A1781="","",SUMIF(销售记录!$A$3:$A$5000,A1781,销售记录!$F$3:$F$5000))</f>
        <v/>
      </c>
      <c r="I1781" s="114" t="str">
        <f>IF(H1781="","",SUMIF(销售记录!$A$3:$A$5000,A1781,销售记录!$H$3:$H$5000))</f>
        <v/>
      </c>
      <c r="J1781" s="119" t="str">
        <f t="shared" si="82"/>
        <v/>
      </c>
      <c r="K1781" s="114" t="str">
        <f t="shared" si="83"/>
        <v/>
      </c>
      <c r="L1781" s="96"/>
    </row>
    <row r="1782" customHeight="1" spans="1:12">
      <c r="A1782" s="110" t="str">
        <f t="array" ref="A1782">销售记录!O1781:R1787</f>
        <v/>
      </c>
      <c r="B1782" s="110" t="str">
        <f t="array" ref="B1782">销售记录!P1781:S1787</f>
        <v/>
      </c>
      <c r="C1782" s="111" t="str">
        <f t="array" ref="C1782">销售记录!Q1781:T1787</f>
        <v/>
      </c>
      <c r="D1782" s="110" t="str">
        <f t="array" ref="D1782">销售记录!R1781:U1787</f>
        <v/>
      </c>
      <c r="E1782" s="112" t="str">
        <f>IF(A1782="","",SUMIF(进货明细!$A$3:$A$5000,A1782,进货明细!$F$3:$F$5000))</f>
        <v/>
      </c>
      <c r="F1782" s="113" t="str">
        <f t="shared" si="81"/>
        <v/>
      </c>
      <c r="G1782" s="114" t="str">
        <f>IF(E1782="","",SUMIF(进货明细!$A$3:$A$5000,A1782,进货明细!$H$3:$H$5000))</f>
        <v/>
      </c>
      <c r="H1782" s="112" t="str">
        <f>IF(A1782="","",SUMIF(销售记录!$A$3:$A$5000,A1782,销售记录!$F$3:$F$5000))</f>
        <v/>
      </c>
      <c r="I1782" s="114" t="str">
        <f>IF(H1782="","",SUMIF(销售记录!$A$3:$A$5000,A1782,销售记录!$H$3:$H$5000))</f>
        <v/>
      </c>
      <c r="J1782" s="119" t="str">
        <f t="shared" si="82"/>
        <v/>
      </c>
      <c r="K1782" s="114" t="str">
        <f t="shared" si="83"/>
        <v/>
      </c>
      <c r="L1782" s="96"/>
    </row>
    <row r="1783" customHeight="1" spans="1:12">
      <c r="A1783" s="110" t="str">
        <f t="array" ref="A1783">销售记录!O1782:R1788</f>
        <v/>
      </c>
      <c r="B1783" s="110" t="str">
        <f t="array" ref="B1783">销售记录!P1782:S1788</f>
        <v/>
      </c>
      <c r="C1783" s="111" t="str">
        <f t="array" ref="C1783">销售记录!Q1782:T1788</f>
        <v/>
      </c>
      <c r="D1783" s="110" t="str">
        <f t="array" ref="D1783">销售记录!R1782:U1788</f>
        <v/>
      </c>
      <c r="E1783" s="112" t="str">
        <f>IF(A1783="","",SUMIF(进货明细!$A$3:$A$5000,A1783,进货明细!$F$3:$F$5000))</f>
        <v/>
      </c>
      <c r="F1783" s="113" t="str">
        <f t="shared" si="81"/>
        <v/>
      </c>
      <c r="G1783" s="114" t="str">
        <f>IF(E1783="","",SUMIF(进货明细!$A$3:$A$5000,A1783,进货明细!$H$3:$H$5000))</f>
        <v/>
      </c>
      <c r="H1783" s="112" t="str">
        <f>IF(A1783="","",SUMIF(销售记录!$A$3:$A$5000,A1783,销售记录!$F$3:$F$5000))</f>
        <v/>
      </c>
      <c r="I1783" s="114" t="str">
        <f>IF(H1783="","",SUMIF(销售记录!$A$3:$A$5000,A1783,销售记录!$H$3:$H$5000))</f>
        <v/>
      </c>
      <c r="J1783" s="119" t="str">
        <f t="shared" si="82"/>
        <v/>
      </c>
      <c r="K1783" s="114" t="str">
        <f t="shared" si="83"/>
        <v/>
      </c>
      <c r="L1783" s="96"/>
    </row>
    <row r="1784" customHeight="1" spans="1:12">
      <c r="A1784" s="110" t="str">
        <f t="array" ref="A1784">销售记录!O1783:R1789</f>
        <v/>
      </c>
      <c r="B1784" s="110" t="str">
        <f t="array" ref="B1784">销售记录!P1783:S1789</f>
        <v/>
      </c>
      <c r="C1784" s="111" t="str">
        <f t="array" ref="C1784">销售记录!Q1783:T1789</f>
        <v/>
      </c>
      <c r="D1784" s="110" t="str">
        <f t="array" ref="D1784">销售记录!R1783:U1789</f>
        <v/>
      </c>
      <c r="E1784" s="112" t="str">
        <f>IF(A1784="","",SUMIF(进货明细!$A$3:$A$5000,A1784,进货明细!$F$3:$F$5000))</f>
        <v/>
      </c>
      <c r="F1784" s="113" t="str">
        <f t="shared" si="81"/>
        <v/>
      </c>
      <c r="G1784" s="114" t="str">
        <f>IF(E1784="","",SUMIF(进货明细!$A$3:$A$5000,A1784,进货明细!$H$3:$H$5000))</f>
        <v/>
      </c>
      <c r="H1784" s="112" t="str">
        <f>IF(A1784="","",SUMIF(销售记录!$A$3:$A$5000,A1784,销售记录!$F$3:$F$5000))</f>
        <v/>
      </c>
      <c r="I1784" s="114" t="str">
        <f>IF(H1784="","",SUMIF(销售记录!$A$3:$A$5000,A1784,销售记录!$H$3:$H$5000))</f>
        <v/>
      </c>
      <c r="J1784" s="119" t="str">
        <f t="shared" si="82"/>
        <v/>
      </c>
      <c r="K1784" s="114" t="str">
        <f t="shared" si="83"/>
        <v/>
      </c>
      <c r="L1784" s="96"/>
    </row>
    <row r="1785" customHeight="1" spans="1:12">
      <c r="A1785" s="110" t="str">
        <f t="array" ref="A1785">销售记录!O1784:R1790</f>
        <v/>
      </c>
      <c r="B1785" s="110" t="str">
        <f t="array" ref="B1785">销售记录!P1784:S1790</f>
        <v/>
      </c>
      <c r="C1785" s="111" t="str">
        <f t="array" ref="C1785">销售记录!Q1784:T1790</f>
        <v/>
      </c>
      <c r="D1785" s="110" t="str">
        <f t="array" ref="D1785">销售记录!R1784:U1790</f>
        <v/>
      </c>
      <c r="E1785" s="112" t="str">
        <f>IF(A1785="","",SUMIF(进货明细!$A$3:$A$5000,A1785,进货明细!$F$3:$F$5000))</f>
        <v/>
      </c>
      <c r="F1785" s="113" t="str">
        <f t="shared" si="81"/>
        <v/>
      </c>
      <c r="G1785" s="114" t="str">
        <f>IF(E1785="","",SUMIF(进货明细!$A$3:$A$5000,A1785,进货明细!$H$3:$H$5000))</f>
        <v/>
      </c>
      <c r="H1785" s="112" t="str">
        <f>IF(A1785="","",SUMIF(销售记录!$A$3:$A$5000,A1785,销售记录!$F$3:$F$5000))</f>
        <v/>
      </c>
      <c r="I1785" s="114" t="str">
        <f>IF(H1785="","",SUMIF(销售记录!$A$3:$A$5000,A1785,销售记录!$H$3:$H$5000))</f>
        <v/>
      </c>
      <c r="J1785" s="119" t="str">
        <f t="shared" si="82"/>
        <v/>
      </c>
      <c r="K1785" s="114" t="str">
        <f t="shared" si="83"/>
        <v/>
      </c>
      <c r="L1785" s="96"/>
    </row>
    <row r="1786" customHeight="1" spans="1:12">
      <c r="A1786" s="110" t="str">
        <f t="array" ref="A1786">销售记录!O1785:R1791</f>
        <v/>
      </c>
      <c r="B1786" s="110" t="str">
        <f t="array" ref="B1786">销售记录!P1785:S1791</f>
        <v/>
      </c>
      <c r="C1786" s="111" t="str">
        <f t="array" ref="C1786">销售记录!Q1785:T1791</f>
        <v/>
      </c>
      <c r="D1786" s="110" t="str">
        <f t="array" ref="D1786">销售记录!R1785:U1791</f>
        <v/>
      </c>
      <c r="E1786" s="112" t="str">
        <f>IF(A1786="","",SUMIF(进货明细!$A$3:$A$5000,A1786,进货明细!$F$3:$F$5000))</f>
        <v/>
      </c>
      <c r="F1786" s="113" t="str">
        <f t="shared" si="81"/>
        <v/>
      </c>
      <c r="G1786" s="114" t="str">
        <f>IF(E1786="","",SUMIF(进货明细!$A$3:$A$5000,A1786,进货明细!$H$3:$H$5000))</f>
        <v/>
      </c>
      <c r="H1786" s="112" t="str">
        <f>IF(A1786="","",SUMIF(销售记录!$A$3:$A$5000,A1786,销售记录!$F$3:$F$5000))</f>
        <v/>
      </c>
      <c r="I1786" s="114" t="str">
        <f>IF(H1786="","",SUMIF(销售记录!$A$3:$A$5000,A1786,销售记录!$H$3:$H$5000))</f>
        <v/>
      </c>
      <c r="J1786" s="119" t="str">
        <f t="shared" si="82"/>
        <v/>
      </c>
      <c r="K1786" s="114" t="str">
        <f t="shared" si="83"/>
        <v/>
      </c>
      <c r="L1786" s="96"/>
    </row>
    <row r="1787" customHeight="1" spans="1:12">
      <c r="A1787" s="110" t="str">
        <f t="array" ref="A1787">销售记录!O1786:R1792</f>
        <v/>
      </c>
      <c r="B1787" s="110" t="str">
        <f t="array" ref="B1787">销售记录!P1786:S1792</f>
        <v/>
      </c>
      <c r="C1787" s="111" t="str">
        <f t="array" ref="C1787">销售记录!Q1786:T1792</f>
        <v/>
      </c>
      <c r="D1787" s="110" t="str">
        <f t="array" ref="D1787">销售记录!R1786:U1792</f>
        <v/>
      </c>
      <c r="E1787" s="112" t="str">
        <f>IF(A1787="","",SUMIF(进货明细!$A$3:$A$5000,A1787,进货明细!$F$3:$F$5000))</f>
        <v/>
      </c>
      <c r="F1787" s="113" t="str">
        <f t="shared" si="81"/>
        <v/>
      </c>
      <c r="G1787" s="114" t="str">
        <f>IF(E1787="","",SUMIF(进货明细!$A$3:$A$5000,A1787,进货明细!$H$3:$H$5000))</f>
        <v/>
      </c>
      <c r="H1787" s="112" t="str">
        <f>IF(A1787="","",SUMIF(销售记录!$A$3:$A$5000,A1787,销售记录!$F$3:$F$5000))</f>
        <v/>
      </c>
      <c r="I1787" s="114" t="str">
        <f>IF(H1787="","",SUMIF(销售记录!$A$3:$A$5000,A1787,销售记录!$H$3:$H$5000))</f>
        <v/>
      </c>
      <c r="J1787" s="119" t="str">
        <f t="shared" si="82"/>
        <v/>
      </c>
      <c r="K1787" s="114" t="str">
        <f t="shared" si="83"/>
        <v/>
      </c>
      <c r="L1787" s="96"/>
    </row>
    <row r="1788" customHeight="1" spans="1:12">
      <c r="A1788" s="110" t="str">
        <f t="array" ref="A1788">销售记录!O1787:R1793</f>
        <v/>
      </c>
      <c r="B1788" s="110" t="str">
        <f t="array" ref="B1788">销售记录!P1787:S1793</f>
        <v/>
      </c>
      <c r="C1788" s="111" t="str">
        <f t="array" ref="C1788">销售记录!Q1787:T1793</f>
        <v/>
      </c>
      <c r="D1788" s="110" t="str">
        <f t="array" ref="D1788">销售记录!R1787:U1793</f>
        <v/>
      </c>
      <c r="E1788" s="112" t="str">
        <f>IF(A1788="","",SUMIF(进货明细!$A$3:$A$5000,A1788,进货明细!$F$3:$F$5000))</f>
        <v/>
      </c>
      <c r="F1788" s="113" t="str">
        <f t="shared" si="81"/>
        <v/>
      </c>
      <c r="G1788" s="114" t="str">
        <f>IF(E1788="","",SUMIF(进货明细!$A$3:$A$5000,A1788,进货明细!$H$3:$H$5000))</f>
        <v/>
      </c>
      <c r="H1788" s="112" t="str">
        <f>IF(A1788="","",SUMIF(销售记录!$A$3:$A$5000,A1788,销售记录!$F$3:$F$5000))</f>
        <v/>
      </c>
      <c r="I1788" s="114" t="str">
        <f>IF(H1788="","",SUMIF(销售记录!$A$3:$A$5000,A1788,销售记录!$H$3:$H$5000))</f>
        <v/>
      </c>
      <c r="J1788" s="119" t="str">
        <f t="shared" si="82"/>
        <v/>
      </c>
      <c r="K1788" s="114" t="str">
        <f t="shared" si="83"/>
        <v/>
      </c>
      <c r="L1788" s="96"/>
    </row>
    <row r="1789" customHeight="1" spans="1:12">
      <c r="A1789" s="110" t="str">
        <f t="array" ref="A1789">销售记录!O1788:R1794</f>
        <v/>
      </c>
      <c r="B1789" s="110" t="str">
        <f t="array" ref="B1789">销售记录!P1788:S1794</f>
        <v/>
      </c>
      <c r="C1789" s="111" t="str">
        <f t="array" ref="C1789">销售记录!Q1788:T1794</f>
        <v/>
      </c>
      <c r="D1789" s="110" t="str">
        <f t="array" ref="D1789">销售记录!R1788:U1794</f>
        <v/>
      </c>
      <c r="E1789" s="112" t="str">
        <f>IF(A1789="","",SUMIF(进货明细!$A$3:$A$5000,A1789,进货明细!$F$3:$F$5000))</f>
        <v/>
      </c>
      <c r="F1789" s="113" t="str">
        <f t="shared" si="81"/>
        <v/>
      </c>
      <c r="G1789" s="114" t="str">
        <f>IF(E1789="","",SUMIF(进货明细!$A$3:$A$5000,A1789,进货明细!$H$3:$H$5000))</f>
        <v/>
      </c>
      <c r="H1789" s="112" t="str">
        <f>IF(A1789="","",SUMIF(销售记录!$A$3:$A$5000,A1789,销售记录!$F$3:$F$5000))</f>
        <v/>
      </c>
      <c r="I1789" s="114" t="str">
        <f>IF(H1789="","",SUMIF(销售记录!$A$3:$A$5000,A1789,销售记录!$H$3:$H$5000))</f>
        <v/>
      </c>
      <c r="J1789" s="119" t="str">
        <f t="shared" si="82"/>
        <v/>
      </c>
      <c r="K1789" s="114" t="str">
        <f t="shared" si="83"/>
        <v/>
      </c>
      <c r="L1789" s="96"/>
    </row>
    <row r="1790" customHeight="1" spans="1:12">
      <c r="A1790" s="110" t="str">
        <f t="array" ref="A1790">销售记录!O1789:R1795</f>
        <v/>
      </c>
      <c r="B1790" s="110" t="str">
        <f t="array" ref="B1790">销售记录!P1789:S1795</f>
        <v/>
      </c>
      <c r="C1790" s="111" t="str">
        <f t="array" ref="C1790">销售记录!Q1789:T1795</f>
        <v/>
      </c>
      <c r="D1790" s="110" t="str">
        <f t="array" ref="D1790">销售记录!R1789:U1795</f>
        <v/>
      </c>
      <c r="E1790" s="112" t="str">
        <f>IF(A1790="","",SUMIF(进货明细!$A$3:$A$5000,A1790,进货明细!$F$3:$F$5000))</f>
        <v/>
      </c>
      <c r="F1790" s="113" t="str">
        <f t="shared" si="81"/>
        <v/>
      </c>
      <c r="G1790" s="114" t="str">
        <f>IF(E1790="","",SUMIF(进货明细!$A$3:$A$5000,A1790,进货明细!$H$3:$H$5000))</f>
        <v/>
      </c>
      <c r="H1790" s="112" t="str">
        <f>IF(A1790="","",SUMIF(销售记录!$A$3:$A$5000,A1790,销售记录!$F$3:$F$5000))</f>
        <v/>
      </c>
      <c r="I1790" s="114" t="str">
        <f>IF(H1790="","",SUMIF(销售记录!$A$3:$A$5000,A1790,销售记录!$H$3:$H$5000))</f>
        <v/>
      </c>
      <c r="J1790" s="119" t="str">
        <f t="shared" si="82"/>
        <v/>
      </c>
      <c r="K1790" s="114" t="str">
        <f t="shared" si="83"/>
        <v/>
      </c>
      <c r="L1790" s="96"/>
    </row>
    <row r="1791" customHeight="1" spans="1:12">
      <c r="A1791" s="110" t="str">
        <f t="array" ref="A1791">销售记录!O1790:R1796</f>
        <v/>
      </c>
      <c r="B1791" s="110" t="str">
        <f t="array" ref="B1791">销售记录!P1790:S1796</f>
        <v/>
      </c>
      <c r="C1791" s="111" t="str">
        <f t="array" ref="C1791">销售记录!Q1790:T1796</f>
        <v/>
      </c>
      <c r="D1791" s="110" t="str">
        <f t="array" ref="D1791">销售记录!R1790:U1796</f>
        <v/>
      </c>
      <c r="E1791" s="112" t="str">
        <f>IF(A1791="","",SUMIF(进货明细!$A$3:$A$5000,A1791,进货明细!$F$3:$F$5000))</f>
        <v/>
      </c>
      <c r="F1791" s="113" t="str">
        <f t="shared" si="81"/>
        <v/>
      </c>
      <c r="G1791" s="114" t="str">
        <f>IF(E1791="","",SUMIF(进货明细!$A$3:$A$5000,A1791,进货明细!$H$3:$H$5000))</f>
        <v/>
      </c>
      <c r="H1791" s="112" t="str">
        <f>IF(A1791="","",SUMIF(销售记录!$A$3:$A$5000,A1791,销售记录!$F$3:$F$5000))</f>
        <v/>
      </c>
      <c r="I1791" s="114" t="str">
        <f>IF(H1791="","",SUMIF(销售记录!$A$3:$A$5000,A1791,销售记录!$H$3:$H$5000))</f>
        <v/>
      </c>
      <c r="J1791" s="119" t="str">
        <f t="shared" si="82"/>
        <v/>
      </c>
      <c r="K1791" s="114" t="str">
        <f t="shared" si="83"/>
        <v/>
      </c>
      <c r="L1791" s="96"/>
    </row>
    <row r="1792" customHeight="1" spans="1:12">
      <c r="A1792" s="110" t="str">
        <f t="array" ref="A1792">销售记录!O1791:R1797</f>
        <v/>
      </c>
      <c r="B1792" s="110" t="str">
        <f t="array" ref="B1792">销售记录!P1791:S1797</f>
        <v/>
      </c>
      <c r="C1792" s="111" t="str">
        <f t="array" ref="C1792">销售记录!Q1791:T1797</f>
        <v/>
      </c>
      <c r="D1792" s="110" t="str">
        <f t="array" ref="D1792">销售记录!R1791:U1797</f>
        <v/>
      </c>
      <c r="E1792" s="112" t="str">
        <f>IF(A1792="","",SUMIF(进货明细!$A$3:$A$5000,A1792,进货明细!$F$3:$F$5000))</f>
        <v/>
      </c>
      <c r="F1792" s="113" t="str">
        <f t="shared" si="81"/>
        <v/>
      </c>
      <c r="G1792" s="114" t="str">
        <f>IF(E1792="","",SUMIF(进货明细!$A$3:$A$5000,A1792,进货明细!$H$3:$H$5000))</f>
        <v/>
      </c>
      <c r="H1792" s="112" t="str">
        <f>IF(A1792="","",SUMIF(销售记录!$A$3:$A$5000,A1792,销售记录!$F$3:$F$5000))</f>
        <v/>
      </c>
      <c r="I1792" s="114" t="str">
        <f>IF(H1792="","",SUMIF(销售记录!$A$3:$A$5000,A1792,销售记录!$H$3:$H$5000))</f>
        <v/>
      </c>
      <c r="J1792" s="119" t="str">
        <f t="shared" si="82"/>
        <v/>
      </c>
      <c r="K1792" s="114" t="str">
        <f t="shared" si="83"/>
        <v/>
      </c>
      <c r="L1792" s="96"/>
    </row>
    <row r="1793" customHeight="1" spans="1:12">
      <c r="A1793" s="110" t="str">
        <f t="array" ref="A1793">销售记录!O1792:R1798</f>
        <v/>
      </c>
      <c r="B1793" s="110" t="str">
        <f t="array" ref="B1793">销售记录!P1792:S1798</f>
        <v/>
      </c>
      <c r="C1793" s="111" t="str">
        <f t="array" ref="C1793">销售记录!Q1792:T1798</f>
        <v/>
      </c>
      <c r="D1793" s="110" t="str">
        <f t="array" ref="D1793">销售记录!R1792:U1798</f>
        <v/>
      </c>
      <c r="E1793" s="112" t="str">
        <f>IF(A1793="","",SUMIF(进货明细!$A$3:$A$5000,A1793,进货明细!$F$3:$F$5000))</f>
        <v/>
      </c>
      <c r="F1793" s="113" t="str">
        <f t="shared" si="81"/>
        <v/>
      </c>
      <c r="G1793" s="114" t="str">
        <f>IF(E1793="","",SUMIF(进货明细!$A$3:$A$5000,A1793,进货明细!$H$3:$H$5000))</f>
        <v/>
      </c>
      <c r="H1793" s="112" t="str">
        <f>IF(A1793="","",SUMIF(销售记录!$A$3:$A$5000,A1793,销售记录!$F$3:$F$5000))</f>
        <v/>
      </c>
      <c r="I1793" s="114" t="str">
        <f>IF(H1793="","",SUMIF(销售记录!$A$3:$A$5000,A1793,销售记录!$H$3:$H$5000))</f>
        <v/>
      </c>
      <c r="J1793" s="119" t="str">
        <f t="shared" si="82"/>
        <v/>
      </c>
      <c r="K1793" s="114" t="str">
        <f t="shared" si="83"/>
        <v/>
      </c>
      <c r="L1793" s="96"/>
    </row>
    <row r="1794" customHeight="1" spans="1:12">
      <c r="A1794" s="110" t="str">
        <f t="array" ref="A1794">销售记录!O1793:R1799</f>
        <v/>
      </c>
      <c r="B1794" s="110" t="str">
        <f t="array" ref="B1794">销售记录!P1793:S1799</f>
        <v/>
      </c>
      <c r="C1794" s="111" t="str">
        <f t="array" ref="C1794">销售记录!Q1793:T1799</f>
        <v/>
      </c>
      <c r="D1794" s="110" t="str">
        <f t="array" ref="D1794">销售记录!R1793:U1799</f>
        <v/>
      </c>
      <c r="E1794" s="112" t="str">
        <f>IF(A1794="","",SUMIF(进货明细!$A$3:$A$5000,A1794,进货明细!$F$3:$F$5000))</f>
        <v/>
      </c>
      <c r="F1794" s="113" t="str">
        <f t="shared" si="81"/>
        <v/>
      </c>
      <c r="G1794" s="114" t="str">
        <f>IF(E1794="","",SUMIF(进货明细!$A$3:$A$5000,A1794,进货明细!$H$3:$H$5000))</f>
        <v/>
      </c>
      <c r="H1794" s="112" t="str">
        <f>IF(A1794="","",SUMIF(销售记录!$A$3:$A$5000,A1794,销售记录!$F$3:$F$5000))</f>
        <v/>
      </c>
      <c r="I1794" s="114" t="str">
        <f>IF(H1794="","",SUMIF(销售记录!$A$3:$A$5000,A1794,销售记录!$H$3:$H$5000))</f>
        <v/>
      </c>
      <c r="J1794" s="119" t="str">
        <f t="shared" si="82"/>
        <v/>
      </c>
      <c r="K1794" s="114" t="str">
        <f t="shared" si="83"/>
        <v/>
      </c>
      <c r="L1794" s="96"/>
    </row>
    <row r="1795" customHeight="1" spans="1:12">
      <c r="A1795" s="110" t="str">
        <f t="array" ref="A1795">销售记录!O1794:R1800</f>
        <v/>
      </c>
      <c r="B1795" s="110" t="str">
        <f t="array" ref="B1795">销售记录!P1794:S1800</f>
        <v/>
      </c>
      <c r="C1795" s="111" t="str">
        <f t="array" ref="C1795">销售记录!Q1794:T1800</f>
        <v/>
      </c>
      <c r="D1795" s="110" t="str">
        <f t="array" ref="D1795">销售记录!R1794:U1800</f>
        <v/>
      </c>
      <c r="E1795" s="112" t="str">
        <f>IF(A1795="","",SUMIF(进货明细!$A$3:$A$5000,A1795,进货明细!$F$3:$F$5000))</f>
        <v/>
      </c>
      <c r="F1795" s="113" t="str">
        <f t="shared" si="81"/>
        <v/>
      </c>
      <c r="G1795" s="114" t="str">
        <f>IF(E1795="","",SUMIF(进货明细!$A$3:$A$5000,A1795,进货明细!$H$3:$H$5000))</f>
        <v/>
      </c>
      <c r="H1795" s="112" t="str">
        <f>IF(A1795="","",SUMIF(销售记录!$A$3:$A$5000,A1795,销售记录!$F$3:$F$5000))</f>
        <v/>
      </c>
      <c r="I1795" s="114" t="str">
        <f>IF(H1795="","",SUMIF(销售记录!$A$3:$A$5000,A1795,销售记录!$H$3:$H$5000))</f>
        <v/>
      </c>
      <c r="J1795" s="119" t="str">
        <f t="shared" si="82"/>
        <v/>
      </c>
      <c r="K1795" s="114" t="str">
        <f t="shared" si="83"/>
        <v/>
      </c>
      <c r="L1795" s="96"/>
    </row>
    <row r="1796" customHeight="1" spans="1:12">
      <c r="A1796" s="110" t="str">
        <f t="array" ref="A1796">销售记录!O1795:R1801</f>
        <v/>
      </c>
      <c r="B1796" s="110" t="str">
        <f t="array" ref="B1796">销售记录!P1795:S1801</f>
        <v/>
      </c>
      <c r="C1796" s="111" t="str">
        <f t="array" ref="C1796">销售记录!Q1795:T1801</f>
        <v/>
      </c>
      <c r="D1796" s="110" t="str">
        <f t="array" ref="D1796">销售记录!R1795:U1801</f>
        <v/>
      </c>
      <c r="E1796" s="112" t="str">
        <f>IF(A1796="","",SUMIF(进货明细!$A$3:$A$5000,A1796,进货明细!$F$3:$F$5000))</f>
        <v/>
      </c>
      <c r="F1796" s="113" t="str">
        <f t="shared" si="81"/>
        <v/>
      </c>
      <c r="G1796" s="114" t="str">
        <f>IF(E1796="","",SUMIF(进货明细!$A$3:$A$5000,A1796,进货明细!$H$3:$H$5000))</f>
        <v/>
      </c>
      <c r="H1796" s="112" t="str">
        <f>IF(A1796="","",SUMIF(销售记录!$A$3:$A$5000,A1796,销售记录!$F$3:$F$5000))</f>
        <v/>
      </c>
      <c r="I1796" s="114" t="str">
        <f>IF(H1796="","",SUMIF(销售记录!$A$3:$A$5000,A1796,销售记录!$H$3:$H$5000))</f>
        <v/>
      </c>
      <c r="J1796" s="119" t="str">
        <f t="shared" si="82"/>
        <v/>
      </c>
      <c r="K1796" s="114" t="str">
        <f t="shared" si="83"/>
        <v/>
      </c>
      <c r="L1796" s="96"/>
    </row>
    <row r="1797" customHeight="1" spans="1:12">
      <c r="A1797" s="110" t="str">
        <f t="array" ref="A1797">销售记录!O1796:R1802</f>
        <v/>
      </c>
      <c r="B1797" s="110" t="str">
        <f t="array" ref="B1797">销售记录!P1796:S1802</f>
        <v/>
      </c>
      <c r="C1797" s="111" t="str">
        <f t="array" ref="C1797">销售记录!Q1796:T1802</f>
        <v/>
      </c>
      <c r="D1797" s="110" t="str">
        <f t="array" ref="D1797">销售记录!R1796:U1802</f>
        <v/>
      </c>
      <c r="E1797" s="112" t="str">
        <f>IF(A1797="","",SUMIF(进货明细!$A$3:$A$5000,A1797,进货明细!$F$3:$F$5000))</f>
        <v/>
      </c>
      <c r="F1797" s="113" t="str">
        <f t="shared" ref="F1797:F1860" si="84">IF(E1797="","",G1797/E1797)</f>
        <v/>
      </c>
      <c r="G1797" s="114" t="str">
        <f>IF(E1797="","",SUMIF(进货明细!$A$3:$A$5000,A1797,进货明细!$H$3:$H$5000))</f>
        <v/>
      </c>
      <c r="H1797" s="112" t="str">
        <f>IF(A1797="","",SUMIF(销售记录!$A$3:$A$5000,A1797,销售记录!$F$3:$F$5000))</f>
        <v/>
      </c>
      <c r="I1797" s="114" t="str">
        <f>IF(H1797="","",SUMIF(销售记录!$A$3:$A$5000,A1797,销售记录!$H$3:$H$5000))</f>
        <v/>
      </c>
      <c r="J1797" s="119" t="str">
        <f t="shared" ref="J1797:J1860" si="85">IF(E1797="","",E1797-H1797)</f>
        <v/>
      </c>
      <c r="K1797" s="114" t="str">
        <f t="shared" ref="K1797:K1860" si="86">IF(ISERROR(I1797-G1797*H1797/E1797),"",I1797-G1797*H1797/E1797)</f>
        <v/>
      </c>
      <c r="L1797" s="96"/>
    </row>
    <row r="1798" customHeight="1" spans="1:12">
      <c r="A1798" s="110" t="str">
        <f t="array" ref="A1798">销售记录!O1797:R1803</f>
        <v/>
      </c>
      <c r="B1798" s="110" t="str">
        <f t="array" ref="B1798">销售记录!P1797:S1803</f>
        <v/>
      </c>
      <c r="C1798" s="111" t="str">
        <f t="array" ref="C1798">销售记录!Q1797:T1803</f>
        <v/>
      </c>
      <c r="D1798" s="110" t="str">
        <f t="array" ref="D1798">销售记录!R1797:U1803</f>
        <v/>
      </c>
      <c r="E1798" s="112" t="str">
        <f>IF(A1798="","",SUMIF(进货明细!$A$3:$A$5000,A1798,进货明细!$F$3:$F$5000))</f>
        <v/>
      </c>
      <c r="F1798" s="113" t="str">
        <f t="shared" si="84"/>
        <v/>
      </c>
      <c r="G1798" s="114" t="str">
        <f>IF(E1798="","",SUMIF(进货明细!$A$3:$A$5000,A1798,进货明细!$H$3:$H$5000))</f>
        <v/>
      </c>
      <c r="H1798" s="112" t="str">
        <f>IF(A1798="","",SUMIF(销售记录!$A$3:$A$5000,A1798,销售记录!$F$3:$F$5000))</f>
        <v/>
      </c>
      <c r="I1798" s="114" t="str">
        <f>IF(H1798="","",SUMIF(销售记录!$A$3:$A$5000,A1798,销售记录!$H$3:$H$5000))</f>
        <v/>
      </c>
      <c r="J1798" s="119" t="str">
        <f t="shared" si="85"/>
        <v/>
      </c>
      <c r="K1798" s="114" t="str">
        <f t="shared" si="86"/>
        <v/>
      </c>
      <c r="L1798" s="96"/>
    </row>
    <row r="1799" customHeight="1" spans="1:12">
      <c r="A1799" s="110" t="str">
        <f t="array" ref="A1799">销售记录!O1798:R1804</f>
        <v/>
      </c>
      <c r="B1799" s="110" t="str">
        <f t="array" ref="B1799">销售记录!P1798:S1804</f>
        <v/>
      </c>
      <c r="C1799" s="111" t="str">
        <f t="array" ref="C1799">销售记录!Q1798:T1804</f>
        <v/>
      </c>
      <c r="D1799" s="110" t="str">
        <f t="array" ref="D1799">销售记录!R1798:U1804</f>
        <v/>
      </c>
      <c r="E1799" s="112" t="str">
        <f>IF(A1799="","",SUMIF(进货明细!$A$3:$A$5000,A1799,进货明细!$F$3:$F$5000))</f>
        <v/>
      </c>
      <c r="F1799" s="113" t="str">
        <f t="shared" si="84"/>
        <v/>
      </c>
      <c r="G1799" s="114" t="str">
        <f>IF(E1799="","",SUMIF(进货明细!$A$3:$A$5000,A1799,进货明细!$H$3:$H$5000))</f>
        <v/>
      </c>
      <c r="H1799" s="112" t="str">
        <f>IF(A1799="","",SUMIF(销售记录!$A$3:$A$5000,A1799,销售记录!$F$3:$F$5000))</f>
        <v/>
      </c>
      <c r="I1799" s="114" t="str">
        <f>IF(H1799="","",SUMIF(销售记录!$A$3:$A$5000,A1799,销售记录!$H$3:$H$5000))</f>
        <v/>
      </c>
      <c r="J1799" s="119" t="str">
        <f t="shared" si="85"/>
        <v/>
      </c>
      <c r="K1799" s="114" t="str">
        <f t="shared" si="86"/>
        <v/>
      </c>
      <c r="L1799" s="96"/>
    </row>
    <row r="1800" customHeight="1" spans="1:12">
      <c r="A1800" s="110" t="str">
        <f t="array" ref="A1800">销售记录!O1799:R1805</f>
        <v/>
      </c>
      <c r="B1800" s="110" t="str">
        <f t="array" ref="B1800">销售记录!P1799:S1805</f>
        <v/>
      </c>
      <c r="C1800" s="111" t="str">
        <f t="array" ref="C1800">销售记录!Q1799:T1805</f>
        <v/>
      </c>
      <c r="D1800" s="110" t="str">
        <f t="array" ref="D1800">销售记录!R1799:U1805</f>
        <v/>
      </c>
      <c r="E1800" s="112" t="str">
        <f>IF(A1800="","",SUMIF(进货明细!$A$3:$A$5000,A1800,进货明细!$F$3:$F$5000))</f>
        <v/>
      </c>
      <c r="F1800" s="113" t="str">
        <f t="shared" si="84"/>
        <v/>
      </c>
      <c r="G1800" s="114" t="str">
        <f>IF(E1800="","",SUMIF(进货明细!$A$3:$A$5000,A1800,进货明细!$H$3:$H$5000))</f>
        <v/>
      </c>
      <c r="H1800" s="112" t="str">
        <f>IF(A1800="","",SUMIF(销售记录!$A$3:$A$5000,A1800,销售记录!$F$3:$F$5000))</f>
        <v/>
      </c>
      <c r="I1800" s="114" t="str">
        <f>IF(H1800="","",SUMIF(销售记录!$A$3:$A$5000,A1800,销售记录!$H$3:$H$5000))</f>
        <v/>
      </c>
      <c r="J1800" s="119" t="str">
        <f t="shared" si="85"/>
        <v/>
      </c>
      <c r="K1800" s="114" t="str">
        <f t="shared" si="86"/>
        <v/>
      </c>
      <c r="L1800" s="96"/>
    </row>
    <row r="1801" customHeight="1" spans="1:12">
      <c r="A1801" s="110" t="str">
        <f t="array" ref="A1801">销售记录!O1800:R1806</f>
        <v/>
      </c>
      <c r="B1801" s="110" t="str">
        <f t="array" ref="B1801">销售记录!P1800:S1806</f>
        <v/>
      </c>
      <c r="C1801" s="111" t="str">
        <f t="array" ref="C1801">销售记录!Q1800:T1806</f>
        <v/>
      </c>
      <c r="D1801" s="110" t="str">
        <f t="array" ref="D1801">销售记录!R1800:U1806</f>
        <v/>
      </c>
      <c r="E1801" s="112" t="str">
        <f>IF(A1801="","",SUMIF(进货明细!$A$3:$A$5000,A1801,进货明细!$F$3:$F$5000))</f>
        <v/>
      </c>
      <c r="F1801" s="113" t="str">
        <f t="shared" si="84"/>
        <v/>
      </c>
      <c r="G1801" s="114" t="str">
        <f>IF(E1801="","",SUMIF(进货明细!$A$3:$A$5000,A1801,进货明细!$H$3:$H$5000))</f>
        <v/>
      </c>
      <c r="H1801" s="112" t="str">
        <f>IF(A1801="","",SUMIF(销售记录!$A$3:$A$5000,A1801,销售记录!$F$3:$F$5000))</f>
        <v/>
      </c>
      <c r="I1801" s="114" t="str">
        <f>IF(H1801="","",SUMIF(销售记录!$A$3:$A$5000,A1801,销售记录!$H$3:$H$5000))</f>
        <v/>
      </c>
      <c r="J1801" s="119" t="str">
        <f t="shared" si="85"/>
        <v/>
      </c>
      <c r="K1801" s="114" t="str">
        <f t="shared" si="86"/>
        <v/>
      </c>
      <c r="L1801" s="96"/>
    </row>
    <row r="1802" customHeight="1" spans="1:12">
      <c r="A1802" s="110" t="str">
        <f t="array" ref="A1802">销售记录!O1801:R1807</f>
        <v/>
      </c>
      <c r="B1802" s="110" t="str">
        <f t="array" ref="B1802">销售记录!P1801:S1807</f>
        <v/>
      </c>
      <c r="C1802" s="111" t="str">
        <f t="array" ref="C1802">销售记录!Q1801:T1807</f>
        <v/>
      </c>
      <c r="D1802" s="110" t="str">
        <f t="array" ref="D1802">销售记录!R1801:U1807</f>
        <v/>
      </c>
      <c r="E1802" s="112" t="str">
        <f>IF(A1802="","",SUMIF(进货明细!$A$3:$A$5000,A1802,进货明细!$F$3:$F$5000))</f>
        <v/>
      </c>
      <c r="F1802" s="113" t="str">
        <f t="shared" si="84"/>
        <v/>
      </c>
      <c r="G1802" s="114" t="str">
        <f>IF(E1802="","",SUMIF(进货明细!$A$3:$A$5000,A1802,进货明细!$H$3:$H$5000))</f>
        <v/>
      </c>
      <c r="H1802" s="112" t="str">
        <f>IF(A1802="","",SUMIF(销售记录!$A$3:$A$5000,A1802,销售记录!$F$3:$F$5000))</f>
        <v/>
      </c>
      <c r="I1802" s="114" t="str">
        <f>IF(H1802="","",SUMIF(销售记录!$A$3:$A$5000,A1802,销售记录!$H$3:$H$5000))</f>
        <v/>
      </c>
      <c r="J1802" s="119" t="str">
        <f t="shared" si="85"/>
        <v/>
      </c>
      <c r="K1802" s="114" t="str">
        <f t="shared" si="86"/>
        <v/>
      </c>
      <c r="L1802" s="96"/>
    </row>
    <row r="1803" customHeight="1" spans="1:12">
      <c r="A1803" s="110" t="str">
        <f t="array" ref="A1803">销售记录!O1802:R1808</f>
        <v/>
      </c>
      <c r="B1803" s="110" t="str">
        <f t="array" ref="B1803">销售记录!P1802:S1808</f>
        <v/>
      </c>
      <c r="C1803" s="111" t="str">
        <f t="array" ref="C1803">销售记录!Q1802:T1808</f>
        <v/>
      </c>
      <c r="D1803" s="110" t="str">
        <f t="array" ref="D1803">销售记录!R1802:U1808</f>
        <v/>
      </c>
      <c r="E1803" s="112" t="str">
        <f>IF(A1803="","",SUMIF(进货明细!$A$3:$A$5000,A1803,进货明细!$F$3:$F$5000))</f>
        <v/>
      </c>
      <c r="F1803" s="113" t="str">
        <f t="shared" si="84"/>
        <v/>
      </c>
      <c r="G1803" s="114" t="str">
        <f>IF(E1803="","",SUMIF(进货明细!$A$3:$A$5000,A1803,进货明细!$H$3:$H$5000))</f>
        <v/>
      </c>
      <c r="H1803" s="112" t="str">
        <f>IF(A1803="","",SUMIF(销售记录!$A$3:$A$5000,A1803,销售记录!$F$3:$F$5000))</f>
        <v/>
      </c>
      <c r="I1803" s="114" t="str">
        <f>IF(H1803="","",SUMIF(销售记录!$A$3:$A$5000,A1803,销售记录!$H$3:$H$5000))</f>
        <v/>
      </c>
      <c r="J1803" s="119" t="str">
        <f t="shared" si="85"/>
        <v/>
      </c>
      <c r="K1803" s="114" t="str">
        <f t="shared" si="86"/>
        <v/>
      </c>
      <c r="L1803" s="96"/>
    </row>
    <row r="1804" customHeight="1" spans="1:12">
      <c r="A1804" s="110" t="str">
        <f t="array" ref="A1804">销售记录!O1803:R1809</f>
        <v/>
      </c>
      <c r="B1804" s="110" t="str">
        <f t="array" ref="B1804">销售记录!P1803:S1809</f>
        <v/>
      </c>
      <c r="C1804" s="111" t="str">
        <f t="array" ref="C1804">销售记录!Q1803:T1809</f>
        <v/>
      </c>
      <c r="D1804" s="110" t="str">
        <f t="array" ref="D1804">销售记录!R1803:U1809</f>
        <v/>
      </c>
      <c r="E1804" s="112" t="str">
        <f>IF(A1804="","",SUMIF(进货明细!$A$3:$A$5000,A1804,进货明细!$F$3:$F$5000))</f>
        <v/>
      </c>
      <c r="F1804" s="113" t="str">
        <f t="shared" si="84"/>
        <v/>
      </c>
      <c r="G1804" s="114" t="str">
        <f>IF(E1804="","",SUMIF(进货明细!$A$3:$A$5000,A1804,进货明细!$H$3:$H$5000))</f>
        <v/>
      </c>
      <c r="H1804" s="112" t="str">
        <f>IF(A1804="","",SUMIF(销售记录!$A$3:$A$5000,A1804,销售记录!$F$3:$F$5000))</f>
        <v/>
      </c>
      <c r="I1804" s="114" t="str">
        <f>IF(H1804="","",SUMIF(销售记录!$A$3:$A$5000,A1804,销售记录!$H$3:$H$5000))</f>
        <v/>
      </c>
      <c r="J1804" s="119" t="str">
        <f t="shared" si="85"/>
        <v/>
      </c>
      <c r="K1804" s="114" t="str">
        <f t="shared" si="86"/>
        <v/>
      </c>
      <c r="L1804" s="96"/>
    </row>
    <row r="1805" customHeight="1" spans="1:12">
      <c r="A1805" s="110" t="str">
        <f t="array" ref="A1805">销售记录!O1804:R1810</f>
        <v/>
      </c>
      <c r="B1805" s="110" t="str">
        <f t="array" ref="B1805">销售记录!P1804:S1810</f>
        <v/>
      </c>
      <c r="C1805" s="111" t="str">
        <f t="array" ref="C1805">销售记录!Q1804:T1810</f>
        <v/>
      </c>
      <c r="D1805" s="110" t="str">
        <f t="array" ref="D1805">销售记录!R1804:U1810</f>
        <v/>
      </c>
      <c r="E1805" s="112" t="str">
        <f>IF(A1805="","",SUMIF(进货明细!$A$3:$A$5000,A1805,进货明细!$F$3:$F$5000))</f>
        <v/>
      </c>
      <c r="F1805" s="113" t="str">
        <f t="shared" si="84"/>
        <v/>
      </c>
      <c r="G1805" s="114" t="str">
        <f>IF(E1805="","",SUMIF(进货明细!$A$3:$A$5000,A1805,进货明细!$H$3:$H$5000))</f>
        <v/>
      </c>
      <c r="H1805" s="112" t="str">
        <f>IF(A1805="","",SUMIF(销售记录!$A$3:$A$5000,A1805,销售记录!$F$3:$F$5000))</f>
        <v/>
      </c>
      <c r="I1805" s="114" t="str">
        <f>IF(H1805="","",SUMIF(销售记录!$A$3:$A$5000,A1805,销售记录!$H$3:$H$5000))</f>
        <v/>
      </c>
      <c r="J1805" s="119" t="str">
        <f t="shared" si="85"/>
        <v/>
      </c>
      <c r="K1805" s="114" t="str">
        <f t="shared" si="86"/>
        <v/>
      </c>
      <c r="L1805" s="96"/>
    </row>
    <row r="1806" customHeight="1" spans="1:12">
      <c r="A1806" s="110" t="str">
        <f t="array" ref="A1806">销售记录!O1805:R1811</f>
        <v/>
      </c>
      <c r="B1806" s="110" t="str">
        <f t="array" ref="B1806">销售记录!P1805:S1811</f>
        <v/>
      </c>
      <c r="C1806" s="111" t="str">
        <f t="array" ref="C1806">销售记录!Q1805:T1811</f>
        <v/>
      </c>
      <c r="D1806" s="110" t="str">
        <f t="array" ref="D1806">销售记录!R1805:U1811</f>
        <v/>
      </c>
      <c r="E1806" s="112" t="str">
        <f>IF(A1806="","",SUMIF(进货明细!$A$3:$A$5000,A1806,进货明细!$F$3:$F$5000))</f>
        <v/>
      </c>
      <c r="F1806" s="113" t="str">
        <f t="shared" si="84"/>
        <v/>
      </c>
      <c r="G1806" s="114" t="str">
        <f>IF(E1806="","",SUMIF(进货明细!$A$3:$A$5000,A1806,进货明细!$H$3:$H$5000))</f>
        <v/>
      </c>
      <c r="H1806" s="112" t="str">
        <f>IF(A1806="","",SUMIF(销售记录!$A$3:$A$5000,A1806,销售记录!$F$3:$F$5000))</f>
        <v/>
      </c>
      <c r="I1806" s="114" t="str">
        <f>IF(H1806="","",SUMIF(销售记录!$A$3:$A$5000,A1806,销售记录!$H$3:$H$5000))</f>
        <v/>
      </c>
      <c r="J1806" s="119" t="str">
        <f t="shared" si="85"/>
        <v/>
      </c>
      <c r="K1806" s="114" t="str">
        <f t="shared" si="86"/>
        <v/>
      </c>
      <c r="L1806" s="96"/>
    </row>
    <row r="1807" customHeight="1" spans="1:12">
      <c r="A1807" s="110" t="str">
        <f t="array" ref="A1807">销售记录!O1806:R1812</f>
        <v/>
      </c>
      <c r="B1807" s="110" t="str">
        <f t="array" ref="B1807">销售记录!P1806:S1812</f>
        <v/>
      </c>
      <c r="C1807" s="111" t="str">
        <f t="array" ref="C1807">销售记录!Q1806:T1812</f>
        <v/>
      </c>
      <c r="D1807" s="110" t="str">
        <f t="array" ref="D1807">销售记录!R1806:U1812</f>
        <v/>
      </c>
      <c r="E1807" s="112" t="str">
        <f>IF(A1807="","",SUMIF(进货明细!$A$3:$A$5000,A1807,进货明细!$F$3:$F$5000))</f>
        <v/>
      </c>
      <c r="F1807" s="113" t="str">
        <f t="shared" si="84"/>
        <v/>
      </c>
      <c r="G1807" s="114" t="str">
        <f>IF(E1807="","",SUMIF(进货明细!$A$3:$A$5000,A1807,进货明细!$H$3:$H$5000))</f>
        <v/>
      </c>
      <c r="H1807" s="112" t="str">
        <f>IF(A1807="","",SUMIF(销售记录!$A$3:$A$5000,A1807,销售记录!$F$3:$F$5000))</f>
        <v/>
      </c>
      <c r="I1807" s="114" t="str">
        <f>IF(H1807="","",SUMIF(销售记录!$A$3:$A$5000,A1807,销售记录!$H$3:$H$5000))</f>
        <v/>
      </c>
      <c r="J1807" s="119" t="str">
        <f t="shared" si="85"/>
        <v/>
      </c>
      <c r="K1807" s="114" t="str">
        <f t="shared" si="86"/>
        <v/>
      </c>
      <c r="L1807" s="96"/>
    </row>
    <row r="1808" customHeight="1" spans="1:12">
      <c r="A1808" s="110" t="str">
        <f t="array" ref="A1808">销售记录!O1807:R1813</f>
        <v/>
      </c>
      <c r="B1808" s="110" t="str">
        <f t="array" ref="B1808">销售记录!P1807:S1813</f>
        <v/>
      </c>
      <c r="C1808" s="111" t="str">
        <f t="array" ref="C1808">销售记录!Q1807:T1813</f>
        <v/>
      </c>
      <c r="D1808" s="110" t="str">
        <f t="array" ref="D1808">销售记录!R1807:U1813</f>
        <v/>
      </c>
      <c r="E1808" s="112" t="str">
        <f>IF(A1808="","",SUMIF(进货明细!$A$3:$A$5000,A1808,进货明细!$F$3:$F$5000))</f>
        <v/>
      </c>
      <c r="F1808" s="113" t="str">
        <f t="shared" si="84"/>
        <v/>
      </c>
      <c r="G1808" s="114" t="str">
        <f>IF(E1808="","",SUMIF(进货明细!$A$3:$A$5000,A1808,进货明细!$H$3:$H$5000))</f>
        <v/>
      </c>
      <c r="H1808" s="112" t="str">
        <f>IF(A1808="","",SUMIF(销售记录!$A$3:$A$5000,A1808,销售记录!$F$3:$F$5000))</f>
        <v/>
      </c>
      <c r="I1808" s="114" t="str">
        <f>IF(H1808="","",SUMIF(销售记录!$A$3:$A$5000,A1808,销售记录!$H$3:$H$5000))</f>
        <v/>
      </c>
      <c r="J1808" s="119" t="str">
        <f t="shared" si="85"/>
        <v/>
      </c>
      <c r="K1808" s="114" t="str">
        <f t="shared" si="86"/>
        <v/>
      </c>
      <c r="L1808" s="96"/>
    </row>
    <row r="1809" customHeight="1" spans="1:12">
      <c r="A1809" s="110" t="str">
        <f t="array" ref="A1809">销售记录!O1808:R1814</f>
        <v/>
      </c>
      <c r="B1809" s="110" t="str">
        <f t="array" ref="B1809">销售记录!P1808:S1814</f>
        <v/>
      </c>
      <c r="C1809" s="111" t="str">
        <f t="array" ref="C1809">销售记录!Q1808:T1814</f>
        <v/>
      </c>
      <c r="D1809" s="110" t="str">
        <f t="array" ref="D1809">销售记录!R1808:U1814</f>
        <v/>
      </c>
      <c r="E1809" s="112" t="str">
        <f>IF(A1809="","",SUMIF(进货明细!$A$3:$A$5000,A1809,进货明细!$F$3:$F$5000))</f>
        <v/>
      </c>
      <c r="F1809" s="113" t="str">
        <f t="shared" si="84"/>
        <v/>
      </c>
      <c r="G1809" s="114" t="str">
        <f>IF(E1809="","",SUMIF(进货明细!$A$3:$A$5000,A1809,进货明细!$H$3:$H$5000))</f>
        <v/>
      </c>
      <c r="H1809" s="112" t="str">
        <f>IF(A1809="","",SUMIF(销售记录!$A$3:$A$5000,A1809,销售记录!$F$3:$F$5000))</f>
        <v/>
      </c>
      <c r="I1809" s="114" t="str">
        <f>IF(H1809="","",SUMIF(销售记录!$A$3:$A$5000,A1809,销售记录!$H$3:$H$5000))</f>
        <v/>
      </c>
      <c r="J1809" s="119" t="str">
        <f t="shared" si="85"/>
        <v/>
      </c>
      <c r="K1809" s="114" t="str">
        <f t="shared" si="86"/>
        <v/>
      </c>
      <c r="L1809" s="96"/>
    </row>
    <row r="1810" customHeight="1" spans="1:12">
      <c r="A1810" s="110" t="str">
        <f t="array" ref="A1810">销售记录!O1809:R1815</f>
        <v/>
      </c>
      <c r="B1810" s="110" t="str">
        <f t="array" ref="B1810">销售记录!P1809:S1815</f>
        <v/>
      </c>
      <c r="C1810" s="111" t="str">
        <f t="array" ref="C1810">销售记录!Q1809:T1815</f>
        <v/>
      </c>
      <c r="D1810" s="110" t="str">
        <f t="array" ref="D1810">销售记录!R1809:U1815</f>
        <v/>
      </c>
      <c r="E1810" s="112" t="str">
        <f>IF(A1810="","",SUMIF(进货明细!$A$3:$A$5000,A1810,进货明细!$F$3:$F$5000))</f>
        <v/>
      </c>
      <c r="F1810" s="113" t="str">
        <f t="shared" si="84"/>
        <v/>
      </c>
      <c r="G1810" s="114" t="str">
        <f>IF(E1810="","",SUMIF(进货明细!$A$3:$A$5000,A1810,进货明细!$H$3:$H$5000))</f>
        <v/>
      </c>
      <c r="H1810" s="112" t="str">
        <f>IF(A1810="","",SUMIF(销售记录!$A$3:$A$5000,A1810,销售记录!$F$3:$F$5000))</f>
        <v/>
      </c>
      <c r="I1810" s="114" t="str">
        <f>IF(H1810="","",SUMIF(销售记录!$A$3:$A$5000,A1810,销售记录!$H$3:$H$5000))</f>
        <v/>
      </c>
      <c r="J1810" s="119" t="str">
        <f t="shared" si="85"/>
        <v/>
      </c>
      <c r="K1810" s="114" t="str">
        <f t="shared" si="86"/>
        <v/>
      </c>
      <c r="L1810" s="96"/>
    </row>
    <row r="1811" customHeight="1" spans="1:12">
      <c r="A1811" s="110" t="str">
        <f t="array" ref="A1811">销售记录!O1810:R1816</f>
        <v/>
      </c>
      <c r="B1811" s="110" t="str">
        <f t="array" ref="B1811">销售记录!P1810:S1816</f>
        <v/>
      </c>
      <c r="C1811" s="111" t="str">
        <f t="array" ref="C1811">销售记录!Q1810:T1816</f>
        <v/>
      </c>
      <c r="D1811" s="110" t="str">
        <f t="array" ref="D1811">销售记录!R1810:U1816</f>
        <v/>
      </c>
      <c r="E1811" s="112" t="str">
        <f>IF(A1811="","",SUMIF(进货明细!$A$3:$A$5000,A1811,进货明细!$F$3:$F$5000))</f>
        <v/>
      </c>
      <c r="F1811" s="113" t="str">
        <f t="shared" si="84"/>
        <v/>
      </c>
      <c r="G1811" s="114" t="str">
        <f>IF(E1811="","",SUMIF(进货明细!$A$3:$A$5000,A1811,进货明细!$H$3:$H$5000))</f>
        <v/>
      </c>
      <c r="H1811" s="112" t="str">
        <f>IF(A1811="","",SUMIF(销售记录!$A$3:$A$5000,A1811,销售记录!$F$3:$F$5000))</f>
        <v/>
      </c>
      <c r="I1811" s="114" t="str">
        <f>IF(H1811="","",SUMIF(销售记录!$A$3:$A$5000,A1811,销售记录!$H$3:$H$5000))</f>
        <v/>
      </c>
      <c r="J1811" s="119" t="str">
        <f t="shared" si="85"/>
        <v/>
      </c>
      <c r="K1811" s="114" t="str">
        <f t="shared" si="86"/>
        <v/>
      </c>
      <c r="L1811" s="96"/>
    </row>
    <row r="1812" customHeight="1" spans="1:12">
      <c r="A1812" s="110" t="str">
        <f t="array" ref="A1812">销售记录!O1811:R1817</f>
        <v/>
      </c>
      <c r="B1812" s="110" t="str">
        <f t="array" ref="B1812">销售记录!P1811:S1817</f>
        <v/>
      </c>
      <c r="C1812" s="111" t="str">
        <f t="array" ref="C1812">销售记录!Q1811:T1817</f>
        <v/>
      </c>
      <c r="D1812" s="110" t="str">
        <f t="array" ref="D1812">销售记录!R1811:U1817</f>
        <v/>
      </c>
      <c r="E1812" s="112" t="str">
        <f>IF(A1812="","",SUMIF(进货明细!$A$3:$A$5000,A1812,进货明细!$F$3:$F$5000))</f>
        <v/>
      </c>
      <c r="F1812" s="113" t="str">
        <f t="shared" si="84"/>
        <v/>
      </c>
      <c r="G1812" s="114" t="str">
        <f>IF(E1812="","",SUMIF(进货明细!$A$3:$A$5000,A1812,进货明细!$H$3:$H$5000))</f>
        <v/>
      </c>
      <c r="H1812" s="112" t="str">
        <f>IF(A1812="","",SUMIF(销售记录!$A$3:$A$5000,A1812,销售记录!$F$3:$F$5000))</f>
        <v/>
      </c>
      <c r="I1812" s="114" t="str">
        <f>IF(H1812="","",SUMIF(销售记录!$A$3:$A$5000,A1812,销售记录!$H$3:$H$5000))</f>
        <v/>
      </c>
      <c r="J1812" s="119" t="str">
        <f t="shared" si="85"/>
        <v/>
      </c>
      <c r="K1812" s="114" t="str">
        <f t="shared" si="86"/>
        <v/>
      </c>
      <c r="L1812" s="96"/>
    </row>
    <row r="1813" customHeight="1" spans="1:12">
      <c r="A1813" s="110" t="str">
        <f t="array" ref="A1813">销售记录!O1812:R1818</f>
        <v/>
      </c>
      <c r="B1813" s="110" t="str">
        <f t="array" ref="B1813">销售记录!P1812:S1818</f>
        <v/>
      </c>
      <c r="C1813" s="111" t="str">
        <f t="array" ref="C1813">销售记录!Q1812:T1818</f>
        <v/>
      </c>
      <c r="D1813" s="110" t="str">
        <f t="array" ref="D1813">销售记录!R1812:U1818</f>
        <v/>
      </c>
      <c r="E1813" s="112" t="str">
        <f>IF(A1813="","",SUMIF(进货明细!$A$3:$A$5000,A1813,进货明细!$F$3:$F$5000))</f>
        <v/>
      </c>
      <c r="F1813" s="113" t="str">
        <f t="shared" si="84"/>
        <v/>
      </c>
      <c r="G1813" s="114" t="str">
        <f>IF(E1813="","",SUMIF(进货明细!$A$3:$A$5000,A1813,进货明细!$H$3:$H$5000))</f>
        <v/>
      </c>
      <c r="H1813" s="112" t="str">
        <f>IF(A1813="","",SUMIF(销售记录!$A$3:$A$5000,A1813,销售记录!$F$3:$F$5000))</f>
        <v/>
      </c>
      <c r="I1813" s="114" t="str">
        <f>IF(H1813="","",SUMIF(销售记录!$A$3:$A$5000,A1813,销售记录!$H$3:$H$5000))</f>
        <v/>
      </c>
      <c r="J1813" s="119" t="str">
        <f t="shared" si="85"/>
        <v/>
      </c>
      <c r="K1813" s="114" t="str">
        <f t="shared" si="86"/>
        <v/>
      </c>
      <c r="L1813" s="96"/>
    </row>
    <row r="1814" customHeight="1" spans="1:12">
      <c r="A1814" s="110" t="str">
        <f t="array" ref="A1814">销售记录!O1813:R1819</f>
        <v/>
      </c>
      <c r="B1814" s="110" t="str">
        <f t="array" ref="B1814">销售记录!P1813:S1819</f>
        <v/>
      </c>
      <c r="C1814" s="111" t="str">
        <f t="array" ref="C1814">销售记录!Q1813:T1819</f>
        <v/>
      </c>
      <c r="D1814" s="110" t="str">
        <f t="array" ref="D1814">销售记录!R1813:U1819</f>
        <v/>
      </c>
      <c r="E1814" s="112" t="str">
        <f>IF(A1814="","",SUMIF(进货明细!$A$3:$A$5000,A1814,进货明细!$F$3:$F$5000))</f>
        <v/>
      </c>
      <c r="F1814" s="113" t="str">
        <f t="shared" si="84"/>
        <v/>
      </c>
      <c r="G1814" s="114" t="str">
        <f>IF(E1814="","",SUMIF(进货明细!$A$3:$A$5000,A1814,进货明细!$H$3:$H$5000))</f>
        <v/>
      </c>
      <c r="H1814" s="112" t="str">
        <f>IF(A1814="","",SUMIF(销售记录!$A$3:$A$5000,A1814,销售记录!$F$3:$F$5000))</f>
        <v/>
      </c>
      <c r="I1814" s="114" t="str">
        <f>IF(H1814="","",SUMIF(销售记录!$A$3:$A$5000,A1814,销售记录!$H$3:$H$5000))</f>
        <v/>
      </c>
      <c r="J1814" s="119" t="str">
        <f t="shared" si="85"/>
        <v/>
      </c>
      <c r="K1814" s="114" t="str">
        <f t="shared" si="86"/>
        <v/>
      </c>
      <c r="L1814" s="96"/>
    </row>
    <row r="1815" customHeight="1" spans="1:12">
      <c r="A1815" s="110" t="str">
        <f t="array" ref="A1815">销售记录!O1814:R1820</f>
        <v/>
      </c>
      <c r="B1815" s="110" t="str">
        <f t="array" ref="B1815">销售记录!P1814:S1820</f>
        <v/>
      </c>
      <c r="C1815" s="111" t="str">
        <f t="array" ref="C1815">销售记录!Q1814:T1820</f>
        <v/>
      </c>
      <c r="D1815" s="110" t="str">
        <f t="array" ref="D1815">销售记录!R1814:U1820</f>
        <v/>
      </c>
      <c r="E1815" s="112" t="str">
        <f>IF(A1815="","",SUMIF(进货明细!$A$3:$A$5000,A1815,进货明细!$F$3:$F$5000))</f>
        <v/>
      </c>
      <c r="F1815" s="113" t="str">
        <f t="shared" si="84"/>
        <v/>
      </c>
      <c r="G1815" s="114" t="str">
        <f>IF(E1815="","",SUMIF(进货明细!$A$3:$A$5000,A1815,进货明细!$H$3:$H$5000))</f>
        <v/>
      </c>
      <c r="H1815" s="112" t="str">
        <f>IF(A1815="","",SUMIF(销售记录!$A$3:$A$5000,A1815,销售记录!$F$3:$F$5000))</f>
        <v/>
      </c>
      <c r="I1815" s="114" t="str">
        <f>IF(H1815="","",SUMIF(销售记录!$A$3:$A$5000,A1815,销售记录!$H$3:$H$5000))</f>
        <v/>
      </c>
      <c r="J1815" s="119" t="str">
        <f t="shared" si="85"/>
        <v/>
      </c>
      <c r="K1815" s="114" t="str">
        <f t="shared" si="86"/>
        <v/>
      </c>
      <c r="L1815" s="96"/>
    </row>
    <row r="1816" customHeight="1" spans="1:12">
      <c r="A1816" s="110" t="str">
        <f t="array" ref="A1816">销售记录!O1815:R1821</f>
        <v/>
      </c>
      <c r="B1816" s="110" t="str">
        <f t="array" ref="B1816">销售记录!P1815:S1821</f>
        <v/>
      </c>
      <c r="C1816" s="111" t="str">
        <f t="array" ref="C1816">销售记录!Q1815:T1821</f>
        <v/>
      </c>
      <c r="D1816" s="110" t="str">
        <f t="array" ref="D1816">销售记录!R1815:U1821</f>
        <v/>
      </c>
      <c r="E1816" s="112" t="str">
        <f>IF(A1816="","",SUMIF(进货明细!$A$3:$A$5000,A1816,进货明细!$F$3:$F$5000))</f>
        <v/>
      </c>
      <c r="F1816" s="113" t="str">
        <f t="shared" si="84"/>
        <v/>
      </c>
      <c r="G1816" s="114" t="str">
        <f>IF(E1816="","",SUMIF(进货明细!$A$3:$A$5000,A1816,进货明细!$H$3:$H$5000))</f>
        <v/>
      </c>
      <c r="H1816" s="112" t="str">
        <f>IF(A1816="","",SUMIF(销售记录!$A$3:$A$5000,A1816,销售记录!$F$3:$F$5000))</f>
        <v/>
      </c>
      <c r="I1816" s="114" t="str">
        <f>IF(H1816="","",SUMIF(销售记录!$A$3:$A$5000,A1816,销售记录!$H$3:$H$5000))</f>
        <v/>
      </c>
      <c r="J1816" s="119" t="str">
        <f t="shared" si="85"/>
        <v/>
      </c>
      <c r="K1816" s="114" t="str">
        <f t="shared" si="86"/>
        <v/>
      </c>
      <c r="L1816" s="96"/>
    </row>
    <row r="1817" customHeight="1" spans="1:12">
      <c r="A1817" s="110" t="str">
        <f t="array" ref="A1817">销售记录!O1816:R1822</f>
        <v/>
      </c>
      <c r="B1817" s="110" t="str">
        <f t="array" ref="B1817">销售记录!P1816:S1822</f>
        <v/>
      </c>
      <c r="C1817" s="111" t="str">
        <f t="array" ref="C1817">销售记录!Q1816:T1822</f>
        <v/>
      </c>
      <c r="D1817" s="110" t="str">
        <f t="array" ref="D1817">销售记录!R1816:U1822</f>
        <v/>
      </c>
      <c r="E1817" s="112" t="str">
        <f>IF(A1817="","",SUMIF(进货明细!$A$3:$A$5000,A1817,进货明细!$F$3:$F$5000))</f>
        <v/>
      </c>
      <c r="F1817" s="113" t="str">
        <f t="shared" si="84"/>
        <v/>
      </c>
      <c r="G1817" s="114" t="str">
        <f>IF(E1817="","",SUMIF(进货明细!$A$3:$A$5000,A1817,进货明细!$H$3:$H$5000))</f>
        <v/>
      </c>
      <c r="H1817" s="112" t="str">
        <f>IF(A1817="","",SUMIF(销售记录!$A$3:$A$5000,A1817,销售记录!$F$3:$F$5000))</f>
        <v/>
      </c>
      <c r="I1817" s="114" t="str">
        <f>IF(H1817="","",SUMIF(销售记录!$A$3:$A$5000,A1817,销售记录!$H$3:$H$5000))</f>
        <v/>
      </c>
      <c r="J1817" s="119" t="str">
        <f t="shared" si="85"/>
        <v/>
      </c>
      <c r="K1817" s="114" t="str">
        <f t="shared" si="86"/>
        <v/>
      </c>
      <c r="L1817" s="96"/>
    </row>
    <row r="1818" customHeight="1" spans="1:12">
      <c r="A1818" s="110" t="str">
        <f t="array" ref="A1818">销售记录!O1817:R1823</f>
        <v/>
      </c>
      <c r="B1818" s="110" t="str">
        <f t="array" ref="B1818">销售记录!P1817:S1823</f>
        <v/>
      </c>
      <c r="C1818" s="111" t="str">
        <f t="array" ref="C1818">销售记录!Q1817:T1823</f>
        <v/>
      </c>
      <c r="D1818" s="110" t="str">
        <f t="array" ref="D1818">销售记录!R1817:U1823</f>
        <v/>
      </c>
      <c r="E1818" s="112" t="str">
        <f>IF(A1818="","",SUMIF(进货明细!$A$3:$A$5000,A1818,进货明细!$F$3:$F$5000))</f>
        <v/>
      </c>
      <c r="F1818" s="113" t="str">
        <f t="shared" si="84"/>
        <v/>
      </c>
      <c r="G1818" s="114" t="str">
        <f>IF(E1818="","",SUMIF(进货明细!$A$3:$A$5000,A1818,进货明细!$H$3:$H$5000))</f>
        <v/>
      </c>
      <c r="H1818" s="112" t="str">
        <f>IF(A1818="","",SUMIF(销售记录!$A$3:$A$5000,A1818,销售记录!$F$3:$F$5000))</f>
        <v/>
      </c>
      <c r="I1818" s="114" t="str">
        <f>IF(H1818="","",SUMIF(销售记录!$A$3:$A$5000,A1818,销售记录!$H$3:$H$5000))</f>
        <v/>
      </c>
      <c r="J1818" s="119" t="str">
        <f t="shared" si="85"/>
        <v/>
      </c>
      <c r="K1818" s="114" t="str">
        <f t="shared" si="86"/>
        <v/>
      </c>
      <c r="L1818" s="96"/>
    </row>
    <row r="1819" customHeight="1" spans="1:12">
      <c r="A1819" s="110" t="str">
        <f t="array" ref="A1819">销售记录!O1818:R1824</f>
        <v/>
      </c>
      <c r="B1819" s="110" t="str">
        <f t="array" ref="B1819">销售记录!P1818:S1824</f>
        <v/>
      </c>
      <c r="C1819" s="111" t="str">
        <f t="array" ref="C1819">销售记录!Q1818:T1824</f>
        <v/>
      </c>
      <c r="D1819" s="110" t="str">
        <f t="array" ref="D1819">销售记录!R1818:U1824</f>
        <v/>
      </c>
      <c r="E1819" s="112" t="str">
        <f>IF(A1819="","",SUMIF(进货明细!$A$3:$A$5000,A1819,进货明细!$F$3:$F$5000))</f>
        <v/>
      </c>
      <c r="F1819" s="113" t="str">
        <f t="shared" si="84"/>
        <v/>
      </c>
      <c r="G1819" s="114" t="str">
        <f>IF(E1819="","",SUMIF(进货明细!$A$3:$A$5000,A1819,进货明细!$H$3:$H$5000))</f>
        <v/>
      </c>
      <c r="H1819" s="112" t="str">
        <f>IF(A1819="","",SUMIF(销售记录!$A$3:$A$5000,A1819,销售记录!$F$3:$F$5000))</f>
        <v/>
      </c>
      <c r="I1819" s="114" t="str">
        <f>IF(H1819="","",SUMIF(销售记录!$A$3:$A$5000,A1819,销售记录!$H$3:$H$5000))</f>
        <v/>
      </c>
      <c r="J1819" s="119" t="str">
        <f t="shared" si="85"/>
        <v/>
      </c>
      <c r="K1819" s="114" t="str">
        <f t="shared" si="86"/>
        <v/>
      </c>
      <c r="L1819" s="96"/>
    </row>
    <row r="1820" customHeight="1" spans="1:12">
      <c r="A1820" s="110" t="str">
        <f t="array" ref="A1820">销售记录!O1819:R1825</f>
        <v/>
      </c>
      <c r="B1820" s="110" t="str">
        <f t="array" ref="B1820">销售记录!P1819:S1825</f>
        <v/>
      </c>
      <c r="C1820" s="111" t="str">
        <f t="array" ref="C1820">销售记录!Q1819:T1825</f>
        <v/>
      </c>
      <c r="D1820" s="110" t="str">
        <f t="array" ref="D1820">销售记录!R1819:U1825</f>
        <v/>
      </c>
      <c r="E1820" s="112" t="str">
        <f>IF(A1820="","",SUMIF(进货明细!$A$3:$A$5000,A1820,进货明细!$F$3:$F$5000))</f>
        <v/>
      </c>
      <c r="F1820" s="113" t="str">
        <f t="shared" si="84"/>
        <v/>
      </c>
      <c r="G1820" s="114" t="str">
        <f>IF(E1820="","",SUMIF(进货明细!$A$3:$A$5000,A1820,进货明细!$H$3:$H$5000))</f>
        <v/>
      </c>
      <c r="H1820" s="112" t="str">
        <f>IF(A1820="","",SUMIF(销售记录!$A$3:$A$5000,A1820,销售记录!$F$3:$F$5000))</f>
        <v/>
      </c>
      <c r="I1820" s="114" t="str">
        <f>IF(H1820="","",SUMIF(销售记录!$A$3:$A$5000,A1820,销售记录!$H$3:$H$5000))</f>
        <v/>
      </c>
      <c r="J1820" s="119" t="str">
        <f t="shared" si="85"/>
        <v/>
      </c>
      <c r="K1820" s="114" t="str">
        <f t="shared" si="86"/>
        <v/>
      </c>
      <c r="L1820" s="96"/>
    </row>
    <row r="1821" customHeight="1" spans="1:12">
      <c r="A1821" s="110" t="str">
        <f t="array" ref="A1821">销售记录!O1820:R1826</f>
        <v/>
      </c>
      <c r="B1821" s="110" t="str">
        <f t="array" ref="B1821">销售记录!P1820:S1826</f>
        <v/>
      </c>
      <c r="C1821" s="111" t="str">
        <f t="array" ref="C1821">销售记录!Q1820:T1826</f>
        <v/>
      </c>
      <c r="D1821" s="110" t="str">
        <f t="array" ref="D1821">销售记录!R1820:U1826</f>
        <v/>
      </c>
      <c r="E1821" s="112" t="str">
        <f>IF(A1821="","",SUMIF(进货明细!$A$3:$A$5000,A1821,进货明细!$F$3:$F$5000))</f>
        <v/>
      </c>
      <c r="F1821" s="113" t="str">
        <f t="shared" si="84"/>
        <v/>
      </c>
      <c r="G1821" s="114" t="str">
        <f>IF(E1821="","",SUMIF(进货明细!$A$3:$A$5000,A1821,进货明细!$H$3:$H$5000))</f>
        <v/>
      </c>
      <c r="H1821" s="112" t="str">
        <f>IF(A1821="","",SUMIF(销售记录!$A$3:$A$5000,A1821,销售记录!$F$3:$F$5000))</f>
        <v/>
      </c>
      <c r="I1821" s="114" t="str">
        <f>IF(H1821="","",SUMIF(销售记录!$A$3:$A$5000,A1821,销售记录!$H$3:$H$5000))</f>
        <v/>
      </c>
      <c r="J1821" s="119" t="str">
        <f t="shared" si="85"/>
        <v/>
      </c>
      <c r="K1821" s="114" t="str">
        <f t="shared" si="86"/>
        <v/>
      </c>
      <c r="L1821" s="96"/>
    </row>
    <row r="1822" customHeight="1" spans="1:12">
      <c r="A1822" s="110" t="str">
        <f t="array" ref="A1822">销售记录!O1821:R1827</f>
        <v/>
      </c>
      <c r="B1822" s="110" t="str">
        <f t="array" ref="B1822">销售记录!P1821:S1827</f>
        <v/>
      </c>
      <c r="C1822" s="111" t="str">
        <f t="array" ref="C1822">销售记录!Q1821:T1827</f>
        <v/>
      </c>
      <c r="D1822" s="110" t="str">
        <f t="array" ref="D1822">销售记录!R1821:U1827</f>
        <v/>
      </c>
      <c r="E1822" s="112" t="str">
        <f>IF(A1822="","",SUMIF(进货明细!$A$3:$A$5000,A1822,进货明细!$F$3:$F$5000))</f>
        <v/>
      </c>
      <c r="F1822" s="113" t="str">
        <f t="shared" si="84"/>
        <v/>
      </c>
      <c r="G1822" s="114" t="str">
        <f>IF(E1822="","",SUMIF(进货明细!$A$3:$A$5000,A1822,进货明细!$H$3:$H$5000))</f>
        <v/>
      </c>
      <c r="H1822" s="112" t="str">
        <f>IF(A1822="","",SUMIF(销售记录!$A$3:$A$5000,A1822,销售记录!$F$3:$F$5000))</f>
        <v/>
      </c>
      <c r="I1822" s="114" t="str">
        <f>IF(H1822="","",SUMIF(销售记录!$A$3:$A$5000,A1822,销售记录!$H$3:$H$5000))</f>
        <v/>
      </c>
      <c r="J1822" s="119" t="str">
        <f t="shared" si="85"/>
        <v/>
      </c>
      <c r="K1822" s="114" t="str">
        <f t="shared" si="86"/>
        <v/>
      </c>
      <c r="L1822" s="96"/>
    </row>
    <row r="1823" customHeight="1" spans="1:12">
      <c r="A1823" s="110" t="str">
        <f t="array" ref="A1823">销售记录!O1822:R1828</f>
        <v/>
      </c>
      <c r="B1823" s="110" t="str">
        <f t="array" ref="B1823">销售记录!P1822:S1828</f>
        <v/>
      </c>
      <c r="C1823" s="111" t="str">
        <f t="array" ref="C1823">销售记录!Q1822:T1828</f>
        <v/>
      </c>
      <c r="D1823" s="110" t="str">
        <f t="array" ref="D1823">销售记录!R1822:U1828</f>
        <v/>
      </c>
      <c r="E1823" s="112" t="str">
        <f>IF(A1823="","",SUMIF(进货明细!$A$3:$A$5000,A1823,进货明细!$F$3:$F$5000))</f>
        <v/>
      </c>
      <c r="F1823" s="113" t="str">
        <f t="shared" si="84"/>
        <v/>
      </c>
      <c r="G1823" s="114" t="str">
        <f>IF(E1823="","",SUMIF(进货明细!$A$3:$A$5000,A1823,进货明细!$H$3:$H$5000))</f>
        <v/>
      </c>
      <c r="H1823" s="112" t="str">
        <f>IF(A1823="","",SUMIF(销售记录!$A$3:$A$5000,A1823,销售记录!$F$3:$F$5000))</f>
        <v/>
      </c>
      <c r="I1823" s="114" t="str">
        <f>IF(H1823="","",SUMIF(销售记录!$A$3:$A$5000,A1823,销售记录!$H$3:$H$5000))</f>
        <v/>
      </c>
      <c r="J1823" s="119" t="str">
        <f t="shared" si="85"/>
        <v/>
      </c>
      <c r="K1823" s="114" t="str">
        <f t="shared" si="86"/>
        <v/>
      </c>
      <c r="L1823" s="96"/>
    </row>
    <row r="1824" customHeight="1" spans="1:12">
      <c r="A1824" s="110" t="str">
        <f t="array" ref="A1824">销售记录!O1823:R1829</f>
        <v/>
      </c>
      <c r="B1824" s="110" t="str">
        <f t="array" ref="B1824">销售记录!P1823:S1829</f>
        <v/>
      </c>
      <c r="C1824" s="111" t="str">
        <f t="array" ref="C1824">销售记录!Q1823:T1829</f>
        <v/>
      </c>
      <c r="D1824" s="110" t="str">
        <f t="array" ref="D1824">销售记录!R1823:U1829</f>
        <v/>
      </c>
      <c r="E1824" s="112" t="str">
        <f>IF(A1824="","",SUMIF(进货明细!$A$3:$A$5000,A1824,进货明细!$F$3:$F$5000))</f>
        <v/>
      </c>
      <c r="F1824" s="113" t="str">
        <f t="shared" si="84"/>
        <v/>
      </c>
      <c r="G1824" s="114" t="str">
        <f>IF(E1824="","",SUMIF(进货明细!$A$3:$A$5000,A1824,进货明细!$H$3:$H$5000))</f>
        <v/>
      </c>
      <c r="H1824" s="112" t="str">
        <f>IF(A1824="","",SUMIF(销售记录!$A$3:$A$5000,A1824,销售记录!$F$3:$F$5000))</f>
        <v/>
      </c>
      <c r="I1824" s="114" t="str">
        <f>IF(H1824="","",SUMIF(销售记录!$A$3:$A$5000,A1824,销售记录!$H$3:$H$5000))</f>
        <v/>
      </c>
      <c r="J1824" s="119" t="str">
        <f t="shared" si="85"/>
        <v/>
      </c>
      <c r="K1824" s="114" t="str">
        <f t="shared" si="86"/>
        <v/>
      </c>
      <c r="L1824" s="96"/>
    </row>
    <row r="1825" customHeight="1" spans="1:12">
      <c r="A1825" s="110" t="str">
        <f t="array" ref="A1825">销售记录!O1824:R1830</f>
        <v/>
      </c>
      <c r="B1825" s="110" t="str">
        <f t="array" ref="B1825">销售记录!P1824:S1830</f>
        <v/>
      </c>
      <c r="C1825" s="111" t="str">
        <f t="array" ref="C1825">销售记录!Q1824:T1830</f>
        <v/>
      </c>
      <c r="D1825" s="110" t="str">
        <f t="array" ref="D1825">销售记录!R1824:U1830</f>
        <v/>
      </c>
      <c r="E1825" s="112" t="str">
        <f>IF(A1825="","",SUMIF(进货明细!$A$3:$A$5000,A1825,进货明细!$F$3:$F$5000))</f>
        <v/>
      </c>
      <c r="F1825" s="113" t="str">
        <f t="shared" si="84"/>
        <v/>
      </c>
      <c r="G1825" s="114" t="str">
        <f>IF(E1825="","",SUMIF(进货明细!$A$3:$A$5000,A1825,进货明细!$H$3:$H$5000))</f>
        <v/>
      </c>
      <c r="H1825" s="112" t="str">
        <f>IF(A1825="","",SUMIF(销售记录!$A$3:$A$5000,A1825,销售记录!$F$3:$F$5000))</f>
        <v/>
      </c>
      <c r="I1825" s="114" t="str">
        <f>IF(H1825="","",SUMIF(销售记录!$A$3:$A$5000,A1825,销售记录!$H$3:$H$5000))</f>
        <v/>
      </c>
      <c r="J1825" s="119" t="str">
        <f t="shared" si="85"/>
        <v/>
      </c>
      <c r="K1825" s="114" t="str">
        <f t="shared" si="86"/>
        <v/>
      </c>
      <c r="L1825" s="96"/>
    </row>
    <row r="1826" customHeight="1" spans="1:12">
      <c r="A1826" s="110" t="str">
        <f t="array" ref="A1826">销售记录!O1825:R1831</f>
        <v/>
      </c>
      <c r="B1826" s="110" t="str">
        <f t="array" ref="B1826">销售记录!P1825:S1831</f>
        <v/>
      </c>
      <c r="C1826" s="111" t="str">
        <f t="array" ref="C1826">销售记录!Q1825:T1831</f>
        <v/>
      </c>
      <c r="D1826" s="110" t="str">
        <f t="array" ref="D1826">销售记录!R1825:U1831</f>
        <v/>
      </c>
      <c r="E1826" s="112" t="str">
        <f>IF(A1826="","",SUMIF(进货明细!$A$3:$A$5000,A1826,进货明细!$F$3:$F$5000))</f>
        <v/>
      </c>
      <c r="F1826" s="113" t="str">
        <f t="shared" si="84"/>
        <v/>
      </c>
      <c r="G1826" s="114" t="str">
        <f>IF(E1826="","",SUMIF(进货明细!$A$3:$A$5000,A1826,进货明细!$H$3:$H$5000))</f>
        <v/>
      </c>
      <c r="H1826" s="112" t="str">
        <f>IF(A1826="","",SUMIF(销售记录!$A$3:$A$5000,A1826,销售记录!$F$3:$F$5000))</f>
        <v/>
      </c>
      <c r="I1826" s="114" t="str">
        <f>IF(H1826="","",SUMIF(销售记录!$A$3:$A$5000,A1826,销售记录!$H$3:$H$5000))</f>
        <v/>
      </c>
      <c r="J1826" s="119" t="str">
        <f t="shared" si="85"/>
        <v/>
      </c>
      <c r="K1826" s="114" t="str">
        <f t="shared" si="86"/>
        <v/>
      </c>
      <c r="L1826" s="96"/>
    </row>
    <row r="1827" customHeight="1" spans="1:12">
      <c r="A1827" s="110" t="str">
        <f t="array" ref="A1827">销售记录!O1826:R1832</f>
        <v/>
      </c>
      <c r="B1827" s="110" t="str">
        <f t="array" ref="B1827">销售记录!P1826:S1832</f>
        <v/>
      </c>
      <c r="C1827" s="111" t="str">
        <f t="array" ref="C1827">销售记录!Q1826:T1832</f>
        <v/>
      </c>
      <c r="D1827" s="110" t="str">
        <f t="array" ref="D1827">销售记录!R1826:U1832</f>
        <v/>
      </c>
      <c r="E1827" s="112" t="str">
        <f>IF(A1827="","",SUMIF(进货明细!$A$3:$A$5000,A1827,进货明细!$F$3:$F$5000))</f>
        <v/>
      </c>
      <c r="F1827" s="113" t="str">
        <f t="shared" si="84"/>
        <v/>
      </c>
      <c r="G1827" s="114" t="str">
        <f>IF(E1827="","",SUMIF(进货明细!$A$3:$A$5000,A1827,进货明细!$H$3:$H$5000))</f>
        <v/>
      </c>
      <c r="H1827" s="112" t="str">
        <f>IF(A1827="","",SUMIF(销售记录!$A$3:$A$5000,A1827,销售记录!$F$3:$F$5000))</f>
        <v/>
      </c>
      <c r="I1827" s="114" t="str">
        <f>IF(H1827="","",SUMIF(销售记录!$A$3:$A$5000,A1827,销售记录!$H$3:$H$5000))</f>
        <v/>
      </c>
      <c r="J1827" s="119" t="str">
        <f t="shared" si="85"/>
        <v/>
      </c>
      <c r="K1827" s="114" t="str">
        <f t="shared" si="86"/>
        <v/>
      </c>
      <c r="L1827" s="96"/>
    </row>
    <row r="1828" customHeight="1" spans="1:12">
      <c r="A1828" s="110" t="str">
        <f t="array" ref="A1828">销售记录!O1827:R1833</f>
        <v/>
      </c>
      <c r="B1828" s="110" t="str">
        <f t="array" ref="B1828">销售记录!P1827:S1833</f>
        <v/>
      </c>
      <c r="C1828" s="111" t="str">
        <f t="array" ref="C1828">销售记录!Q1827:T1833</f>
        <v/>
      </c>
      <c r="D1828" s="110" t="str">
        <f t="array" ref="D1828">销售记录!R1827:U1833</f>
        <v/>
      </c>
      <c r="E1828" s="112" t="str">
        <f>IF(A1828="","",SUMIF(进货明细!$A$3:$A$5000,A1828,进货明细!$F$3:$F$5000))</f>
        <v/>
      </c>
      <c r="F1828" s="113" t="str">
        <f t="shared" si="84"/>
        <v/>
      </c>
      <c r="G1828" s="114" t="str">
        <f>IF(E1828="","",SUMIF(进货明细!$A$3:$A$5000,A1828,进货明细!$H$3:$H$5000))</f>
        <v/>
      </c>
      <c r="H1828" s="112" t="str">
        <f>IF(A1828="","",SUMIF(销售记录!$A$3:$A$5000,A1828,销售记录!$F$3:$F$5000))</f>
        <v/>
      </c>
      <c r="I1828" s="114" t="str">
        <f>IF(H1828="","",SUMIF(销售记录!$A$3:$A$5000,A1828,销售记录!$H$3:$H$5000))</f>
        <v/>
      </c>
      <c r="J1828" s="119" t="str">
        <f t="shared" si="85"/>
        <v/>
      </c>
      <c r="K1828" s="114" t="str">
        <f t="shared" si="86"/>
        <v/>
      </c>
      <c r="L1828" s="96"/>
    </row>
    <row r="1829" customHeight="1" spans="1:12">
      <c r="A1829" s="110" t="str">
        <f t="array" ref="A1829">销售记录!O1828:R1834</f>
        <v/>
      </c>
      <c r="B1829" s="110" t="str">
        <f t="array" ref="B1829">销售记录!P1828:S1834</f>
        <v/>
      </c>
      <c r="C1829" s="111" t="str">
        <f t="array" ref="C1829">销售记录!Q1828:T1834</f>
        <v/>
      </c>
      <c r="D1829" s="110" t="str">
        <f t="array" ref="D1829">销售记录!R1828:U1834</f>
        <v/>
      </c>
      <c r="E1829" s="112" t="str">
        <f>IF(A1829="","",SUMIF(进货明细!$A$3:$A$5000,A1829,进货明细!$F$3:$F$5000))</f>
        <v/>
      </c>
      <c r="F1829" s="113" t="str">
        <f t="shared" si="84"/>
        <v/>
      </c>
      <c r="G1829" s="114" t="str">
        <f>IF(E1829="","",SUMIF(进货明细!$A$3:$A$5000,A1829,进货明细!$H$3:$H$5000))</f>
        <v/>
      </c>
      <c r="H1829" s="112" t="str">
        <f>IF(A1829="","",SUMIF(销售记录!$A$3:$A$5000,A1829,销售记录!$F$3:$F$5000))</f>
        <v/>
      </c>
      <c r="I1829" s="114" t="str">
        <f>IF(H1829="","",SUMIF(销售记录!$A$3:$A$5000,A1829,销售记录!$H$3:$H$5000))</f>
        <v/>
      </c>
      <c r="J1829" s="119" t="str">
        <f t="shared" si="85"/>
        <v/>
      </c>
      <c r="K1829" s="114" t="str">
        <f t="shared" si="86"/>
        <v/>
      </c>
      <c r="L1829" s="96"/>
    </row>
    <row r="1830" customHeight="1" spans="1:12">
      <c r="A1830" s="110" t="str">
        <f t="array" ref="A1830">销售记录!O1829:R1835</f>
        <v/>
      </c>
      <c r="B1830" s="110" t="str">
        <f t="array" ref="B1830">销售记录!P1829:S1835</f>
        <v/>
      </c>
      <c r="C1830" s="111" t="str">
        <f t="array" ref="C1830">销售记录!Q1829:T1835</f>
        <v/>
      </c>
      <c r="D1830" s="110" t="str">
        <f t="array" ref="D1830">销售记录!R1829:U1835</f>
        <v/>
      </c>
      <c r="E1830" s="112" t="str">
        <f>IF(A1830="","",SUMIF(进货明细!$A$3:$A$5000,A1830,进货明细!$F$3:$F$5000))</f>
        <v/>
      </c>
      <c r="F1830" s="113" t="str">
        <f t="shared" si="84"/>
        <v/>
      </c>
      <c r="G1830" s="114" t="str">
        <f>IF(E1830="","",SUMIF(进货明细!$A$3:$A$5000,A1830,进货明细!$H$3:$H$5000))</f>
        <v/>
      </c>
      <c r="H1830" s="112" t="str">
        <f>IF(A1830="","",SUMIF(销售记录!$A$3:$A$5000,A1830,销售记录!$F$3:$F$5000))</f>
        <v/>
      </c>
      <c r="I1830" s="114" t="str">
        <f>IF(H1830="","",SUMIF(销售记录!$A$3:$A$5000,A1830,销售记录!$H$3:$H$5000))</f>
        <v/>
      </c>
      <c r="J1830" s="119" t="str">
        <f t="shared" si="85"/>
        <v/>
      </c>
      <c r="K1830" s="114" t="str">
        <f t="shared" si="86"/>
        <v/>
      </c>
      <c r="L1830" s="96"/>
    </row>
    <row r="1831" customHeight="1" spans="1:12">
      <c r="A1831" s="110" t="str">
        <f t="array" ref="A1831">销售记录!O1830:R1836</f>
        <v/>
      </c>
      <c r="B1831" s="110" t="str">
        <f t="array" ref="B1831">销售记录!P1830:S1836</f>
        <v/>
      </c>
      <c r="C1831" s="111" t="str">
        <f t="array" ref="C1831">销售记录!Q1830:T1836</f>
        <v/>
      </c>
      <c r="D1831" s="110" t="str">
        <f t="array" ref="D1831">销售记录!R1830:U1836</f>
        <v/>
      </c>
      <c r="E1831" s="112" t="str">
        <f>IF(A1831="","",SUMIF(进货明细!$A$3:$A$5000,A1831,进货明细!$F$3:$F$5000))</f>
        <v/>
      </c>
      <c r="F1831" s="113" t="str">
        <f t="shared" si="84"/>
        <v/>
      </c>
      <c r="G1831" s="114" t="str">
        <f>IF(E1831="","",SUMIF(进货明细!$A$3:$A$5000,A1831,进货明细!$H$3:$H$5000))</f>
        <v/>
      </c>
      <c r="H1831" s="112" t="str">
        <f>IF(A1831="","",SUMIF(销售记录!$A$3:$A$5000,A1831,销售记录!$F$3:$F$5000))</f>
        <v/>
      </c>
      <c r="I1831" s="114" t="str">
        <f>IF(H1831="","",SUMIF(销售记录!$A$3:$A$5000,A1831,销售记录!$H$3:$H$5000))</f>
        <v/>
      </c>
      <c r="J1831" s="119" t="str">
        <f t="shared" si="85"/>
        <v/>
      </c>
      <c r="K1831" s="114" t="str">
        <f t="shared" si="86"/>
        <v/>
      </c>
      <c r="L1831" s="96"/>
    </row>
    <row r="1832" customHeight="1" spans="1:12">
      <c r="A1832" s="110" t="str">
        <f t="array" ref="A1832">销售记录!O1831:R1837</f>
        <v/>
      </c>
      <c r="B1832" s="110" t="str">
        <f t="array" ref="B1832">销售记录!P1831:S1837</f>
        <v/>
      </c>
      <c r="C1832" s="111" t="str">
        <f t="array" ref="C1832">销售记录!Q1831:T1837</f>
        <v/>
      </c>
      <c r="D1832" s="110" t="str">
        <f t="array" ref="D1832">销售记录!R1831:U1837</f>
        <v/>
      </c>
      <c r="E1832" s="112" t="str">
        <f>IF(A1832="","",SUMIF(进货明细!$A$3:$A$5000,A1832,进货明细!$F$3:$F$5000))</f>
        <v/>
      </c>
      <c r="F1832" s="113" t="str">
        <f t="shared" si="84"/>
        <v/>
      </c>
      <c r="G1832" s="114" t="str">
        <f>IF(E1832="","",SUMIF(进货明细!$A$3:$A$5000,A1832,进货明细!$H$3:$H$5000))</f>
        <v/>
      </c>
      <c r="H1832" s="112" t="str">
        <f>IF(A1832="","",SUMIF(销售记录!$A$3:$A$5000,A1832,销售记录!$F$3:$F$5000))</f>
        <v/>
      </c>
      <c r="I1832" s="114" t="str">
        <f>IF(H1832="","",SUMIF(销售记录!$A$3:$A$5000,A1832,销售记录!$H$3:$H$5000))</f>
        <v/>
      </c>
      <c r="J1832" s="119" t="str">
        <f t="shared" si="85"/>
        <v/>
      </c>
      <c r="K1832" s="114" t="str">
        <f t="shared" si="86"/>
        <v/>
      </c>
      <c r="L1832" s="96"/>
    </row>
    <row r="1833" customHeight="1" spans="1:12">
      <c r="A1833" s="110" t="str">
        <f t="array" ref="A1833">销售记录!O1832:R1838</f>
        <v/>
      </c>
      <c r="B1833" s="110" t="str">
        <f t="array" ref="B1833">销售记录!P1832:S1838</f>
        <v/>
      </c>
      <c r="C1833" s="111" t="str">
        <f t="array" ref="C1833">销售记录!Q1832:T1838</f>
        <v/>
      </c>
      <c r="D1833" s="110" t="str">
        <f t="array" ref="D1833">销售记录!R1832:U1838</f>
        <v/>
      </c>
      <c r="E1833" s="112" t="str">
        <f>IF(A1833="","",SUMIF(进货明细!$A$3:$A$5000,A1833,进货明细!$F$3:$F$5000))</f>
        <v/>
      </c>
      <c r="F1833" s="113" t="str">
        <f t="shared" si="84"/>
        <v/>
      </c>
      <c r="G1833" s="114" t="str">
        <f>IF(E1833="","",SUMIF(进货明细!$A$3:$A$5000,A1833,进货明细!$H$3:$H$5000))</f>
        <v/>
      </c>
      <c r="H1833" s="112" t="str">
        <f>IF(A1833="","",SUMIF(销售记录!$A$3:$A$5000,A1833,销售记录!$F$3:$F$5000))</f>
        <v/>
      </c>
      <c r="I1833" s="114" t="str">
        <f>IF(H1833="","",SUMIF(销售记录!$A$3:$A$5000,A1833,销售记录!$H$3:$H$5000))</f>
        <v/>
      </c>
      <c r="J1833" s="119" t="str">
        <f t="shared" si="85"/>
        <v/>
      </c>
      <c r="K1833" s="114" t="str">
        <f t="shared" si="86"/>
        <v/>
      </c>
      <c r="L1833" s="96"/>
    </row>
    <row r="1834" customHeight="1" spans="1:12">
      <c r="A1834" s="110" t="str">
        <f t="array" ref="A1834">销售记录!O1833:R1839</f>
        <v/>
      </c>
      <c r="B1834" s="110" t="str">
        <f t="array" ref="B1834">销售记录!P1833:S1839</f>
        <v/>
      </c>
      <c r="C1834" s="111" t="str">
        <f t="array" ref="C1834">销售记录!Q1833:T1839</f>
        <v/>
      </c>
      <c r="D1834" s="110" t="str">
        <f t="array" ref="D1834">销售记录!R1833:U1839</f>
        <v/>
      </c>
      <c r="E1834" s="112" t="str">
        <f>IF(A1834="","",SUMIF(进货明细!$A$3:$A$5000,A1834,进货明细!$F$3:$F$5000))</f>
        <v/>
      </c>
      <c r="F1834" s="113" t="str">
        <f t="shared" si="84"/>
        <v/>
      </c>
      <c r="G1834" s="114" t="str">
        <f>IF(E1834="","",SUMIF(进货明细!$A$3:$A$5000,A1834,进货明细!$H$3:$H$5000))</f>
        <v/>
      </c>
      <c r="H1834" s="112" t="str">
        <f>IF(A1834="","",SUMIF(销售记录!$A$3:$A$5000,A1834,销售记录!$F$3:$F$5000))</f>
        <v/>
      </c>
      <c r="I1834" s="114" t="str">
        <f>IF(H1834="","",SUMIF(销售记录!$A$3:$A$5000,A1834,销售记录!$H$3:$H$5000))</f>
        <v/>
      </c>
      <c r="J1834" s="119" t="str">
        <f t="shared" si="85"/>
        <v/>
      </c>
      <c r="K1834" s="114" t="str">
        <f t="shared" si="86"/>
        <v/>
      </c>
      <c r="L1834" s="96"/>
    </row>
    <row r="1835" customHeight="1" spans="1:12">
      <c r="A1835" s="110" t="str">
        <f t="array" ref="A1835">销售记录!O1834:R1840</f>
        <v/>
      </c>
      <c r="B1835" s="110" t="str">
        <f t="array" ref="B1835">销售记录!P1834:S1840</f>
        <v/>
      </c>
      <c r="C1835" s="111" t="str">
        <f t="array" ref="C1835">销售记录!Q1834:T1840</f>
        <v/>
      </c>
      <c r="D1835" s="110" t="str">
        <f t="array" ref="D1835">销售记录!R1834:U1840</f>
        <v/>
      </c>
      <c r="E1835" s="112" t="str">
        <f>IF(A1835="","",SUMIF(进货明细!$A$3:$A$5000,A1835,进货明细!$F$3:$F$5000))</f>
        <v/>
      </c>
      <c r="F1835" s="113" t="str">
        <f t="shared" si="84"/>
        <v/>
      </c>
      <c r="G1835" s="114" t="str">
        <f>IF(E1835="","",SUMIF(进货明细!$A$3:$A$5000,A1835,进货明细!$H$3:$H$5000))</f>
        <v/>
      </c>
      <c r="H1835" s="112" t="str">
        <f>IF(A1835="","",SUMIF(销售记录!$A$3:$A$5000,A1835,销售记录!$F$3:$F$5000))</f>
        <v/>
      </c>
      <c r="I1835" s="114" t="str">
        <f>IF(H1835="","",SUMIF(销售记录!$A$3:$A$5000,A1835,销售记录!$H$3:$H$5000))</f>
        <v/>
      </c>
      <c r="J1835" s="119" t="str">
        <f t="shared" si="85"/>
        <v/>
      </c>
      <c r="K1835" s="114" t="str">
        <f t="shared" si="86"/>
        <v/>
      </c>
      <c r="L1835" s="96"/>
    </row>
    <row r="1836" customHeight="1" spans="1:12">
      <c r="A1836" s="110" t="str">
        <f t="array" ref="A1836">销售记录!O1835:R1841</f>
        <v/>
      </c>
      <c r="B1836" s="110" t="str">
        <f t="array" ref="B1836">销售记录!P1835:S1841</f>
        <v/>
      </c>
      <c r="C1836" s="111" t="str">
        <f t="array" ref="C1836">销售记录!Q1835:T1841</f>
        <v/>
      </c>
      <c r="D1836" s="110" t="str">
        <f t="array" ref="D1836">销售记录!R1835:U1841</f>
        <v/>
      </c>
      <c r="E1836" s="112" t="str">
        <f>IF(A1836="","",SUMIF(进货明细!$A$3:$A$5000,A1836,进货明细!$F$3:$F$5000))</f>
        <v/>
      </c>
      <c r="F1836" s="113" t="str">
        <f t="shared" si="84"/>
        <v/>
      </c>
      <c r="G1836" s="114" t="str">
        <f>IF(E1836="","",SUMIF(进货明细!$A$3:$A$5000,A1836,进货明细!$H$3:$H$5000))</f>
        <v/>
      </c>
      <c r="H1836" s="112" t="str">
        <f>IF(A1836="","",SUMIF(销售记录!$A$3:$A$5000,A1836,销售记录!$F$3:$F$5000))</f>
        <v/>
      </c>
      <c r="I1836" s="114" t="str">
        <f>IF(H1836="","",SUMIF(销售记录!$A$3:$A$5000,A1836,销售记录!$H$3:$H$5000))</f>
        <v/>
      </c>
      <c r="J1836" s="119" t="str">
        <f t="shared" si="85"/>
        <v/>
      </c>
      <c r="K1836" s="114" t="str">
        <f t="shared" si="86"/>
        <v/>
      </c>
      <c r="L1836" s="96"/>
    </row>
    <row r="1837" customHeight="1" spans="1:12">
      <c r="A1837" s="110" t="str">
        <f t="array" ref="A1837">销售记录!O1836:R1842</f>
        <v/>
      </c>
      <c r="B1837" s="110" t="str">
        <f t="array" ref="B1837">销售记录!P1836:S1842</f>
        <v/>
      </c>
      <c r="C1837" s="111" t="str">
        <f t="array" ref="C1837">销售记录!Q1836:T1842</f>
        <v/>
      </c>
      <c r="D1837" s="110" t="str">
        <f t="array" ref="D1837">销售记录!R1836:U1842</f>
        <v/>
      </c>
      <c r="E1837" s="112" t="str">
        <f>IF(A1837="","",SUMIF(进货明细!$A$3:$A$5000,A1837,进货明细!$F$3:$F$5000))</f>
        <v/>
      </c>
      <c r="F1837" s="113" t="str">
        <f t="shared" si="84"/>
        <v/>
      </c>
      <c r="G1837" s="114" t="str">
        <f>IF(E1837="","",SUMIF(进货明细!$A$3:$A$5000,A1837,进货明细!$H$3:$H$5000))</f>
        <v/>
      </c>
      <c r="H1837" s="112" t="str">
        <f>IF(A1837="","",SUMIF(销售记录!$A$3:$A$5000,A1837,销售记录!$F$3:$F$5000))</f>
        <v/>
      </c>
      <c r="I1837" s="114" t="str">
        <f>IF(H1837="","",SUMIF(销售记录!$A$3:$A$5000,A1837,销售记录!$H$3:$H$5000))</f>
        <v/>
      </c>
      <c r="J1837" s="119" t="str">
        <f t="shared" si="85"/>
        <v/>
      </c>
      <c r="K1837" s="114" t="str">
        <f t="shared" si="86"/>
        <v/>
      </c>
      <c r="L1837" s="96"/>
    </row>
    <row r="1838" customHeight="1" spans="1:12">
      <c r="A1838" s="110" t="str">
        <f t="array" ref="A1838">销售记录!O1837:R1843</f>
        <v/>
      </c>
      <c r="B1838" s="110" t="str">
        <f t="array" ref="B1838">销售记录!P1837:S1843</f>
        <v/>
      </c>
      <c r="C1838" s="111" t="str">
        <f t="array" ref="C1838">销售记录!Q1837:T1843</f>
        <v/>
      </c>
      <c r="D1838" s="110" t="str">
        <f t="array" ref="D1838">销售记录!R1837:U1843</f>
        <v/>
      </c>
      <c r="E1838" s="112" t="str">
        <f>IF(A1838="","",SUMIF(进货明细!$A$3:$A$5000,A1838,进货明细!$F$3:$F$5000))</f>
        <v/>
      </c>
      <c r="F1838" s="113" t="str">
        <f t="shared" si="84"/>
        <v/>
      </c>
      <c r="G1838" s="114" t="str">
        <f>IF(E1838="","",SUMIF(进货明细!$A$3:$A$5000,A1838,进货明细!$H$3:$H$5000))</f>
        <v/>
      </c>
      <c r="H1838" s="112" t="str">
        <f>IF(A1838="","",SUMIF(销售记录!$A$3:$A$5000,A1838,销售记录!$F$3:$F$5000))</f>
        <v/>
      </c>
      <c r="I1838" s="114" t="str">
        <f>IF(H1838="","",SUMIF(销售记录!$A$3:$A$5000,A1838,销售记录!$H$3:$H$5000))</f>
        <v/>
      </c>
      <c r="J1838" s="119" t="str">
        <f t="shared" si="85"/>
        <v/>
      </c>
      <c r="K1838" s="114" t="str">
        <f t="shared" si="86"/>
        <v/>
      </c>
      <c r="L1838" s="96"/>
    </row>
    <row r="1839" customHeight="1" spans="1:12">
      <c r="A1839" s="110" t="str">
        <f t="array" ref="A1839">销售记录!O1838:R1844</f>
        <v/>
      </c>
      <c r="B1839" s="110" t="str">
        <f t="array" ref="B1839">销售记录!P1838:S1844</f>
        <v/>
      </c>
      <c r="C1839" s="111" t="str">
        <f t="array" ref="C1839">销售记录!Q1838:T1844</f>
        <v/>
      </c>
      <c r="D1839" s="110" t="str">
        <f t="array" ref="D1839">销售记录!R1838:U1844</f>
        <v/>
      </c>
      <c r="E1839" s="112" t="str">
        <f>IF(A1839="","",SUMIF(进货明细!$A$3:$A$5000,A1839,进货明细!$F$3:$F$5000))</f>
        <v/>
      </c>
      <c r="F1839" s="113" t="str">
        <f t="shared" si="84"/>
        <v/>
      </c>
      <c r="G1839" s="114" t="str">
        <f>IF(E1839="","",SUMIF(进货明细!$A$3:$A$5000,A1839,进货明细!$H$3:$H$5000))</f>
        <v/>
      </c>
      <c r="H1839" s="112" t="str">
        <f>IF(A1839="","",SUMIF(销售记录!$A$3:$A$5000,A1839,销售记录!$F$3:$F$5000))</f>
        <v/>
      </c>
      <c r="I1839" s="114" t="str">
        <f>IF(H1839="","",SUMIF(销售记录!$A$3:$A$5000,A1839,销售记录!$H$3:$H$5000))</f>
        <v/>
      </c>
      <c r="J1839" s="119" t="str">
        <f t="shared" si="85"/>
        <v/>
      </c>
      <c r="K1839" s="114" t="str">
        <f t="shared" si="86"/>
        <v/>
      </c>
      <c r="L1839" s="96"/>
    </row>
    <row r="1840" customHeight="1" spans="1:12">
      <c r="A1840" s="110" t="str">
        <f t="array" ref="A1840">销售记录!O1839:R1845</f>
        <v/>
      </c>
      <c r="B1840" s="110" t="str">
        <f t="array" ref="B1840">销售记录!P1839:S1845</f>
        <v/>
      </c>
      <c r="C1840" s="111" t="str">
        <f t="array" ref="C1840">销售记录!Q1839:T1845</f>
        <v/>
      </c>
      <c r="D1840" s="110" t="str">
        <f t="array" ref="D1840">销售记录!R1839:U1845</f>
        <v/>
      </c>
      <c r="E1840" s="112" t="str">
        <f>IF(A1840="","",SUMIF(进货明细!$A$3:$A$5000,A1840,进货明细!$F$3:$F$5000))</f>
        <v/>
      </c>
      <c r="F1840" s="113" t="str">
        <f t="shared" si="84"/>
        <v/>
      </c>
      <c r="G1840" s="114" t="str">
        <f>IF(E1840="","",SUMIF(进货明细!$A$3:$A$5000,A1840,进货明细!$H$3:$H$5000))</f>
        <v/>
      </c>
      <c r="H1840" s="112" t="str">
        <f>IF(A1840="","",SUMIF(销售记录!$A$3:$A$5000,A1840,销售记录!$F$3:$F$5000))</f>
        <v/>
      </c>
      <c r="I1840" s="114" t="str">
        <f>IF(H1840="","",SUMIF(销售记录!$A$3:$A$5000,A1840,销售记录!$H$3:$H$5000))</f>
        <v/>
      </c>
      <c r="J1840" s="119" t="str">
        <f t="shared" si="85"/>
        <v/>
      </c>
      <c r="K1840" s="114" t="str">
        <f t="shared" si="86"/>
        <v/>
      </c>
      <c r="L1840" s="96"/>
    </row>
    <row r="1841" customHeight="1" spans="1:12">
      <c r="A1841" s="110" t="str">
        <f t="array" ref="A1841">销售记录!O1840:R1846</f>
        <v/>
      </c>
      <c r="B1841" s="110" t="str">
        <f t="array" ref="B1841">销售记录!P1840:S1846</f>
        <v/>
      </c>
      <c r="C1841" s="111" t="str">
        <f t="array" ref="C1841">销售记录!Q1840:T1846</f>
        <v/>
      </c>
      <c r="D1841" s="110" t="str">
        <f t="array" ref="D1841">销售记录!R1840:U1846</f>
        <v/>
      </c>
      <c r="E1841" s="112" t="str">
        <f>IF(A1841="","",SUMIF(进货明细!$A$3:$A$5000,A1841,进货明细!$F$3:$F$5000))</f>
        <v/>
      </c>
      <c r="F1841" s="113" t="str">
        <f t="shared" si="84"/>
        <v/>
      </c>
      <c r="G1841" s="114" t="str">
        <f>IF(E1841="","",SUMIF(进货明细!$A$3:$A$5000,A1841,进货明细!$H$3:$H$5000))</f>
        <v/>
      </c>
      <c r="H1841" s="112" t="str">
        <f>IF(A1841="","",SUMIF(销售记录!$A$3:$A$5000,A1841,销售记录!$F$3:$F$5000))</f>
        <v/>
      </c>
      <c r="I1841" s="114" t="str">
        <f>IF(H1841="","",SUMIF(销售记录!$A$3:$A$5000,A1841,销售记录!$H$3:$H$5000))</f>
        <v/>
      </c>
      <c r="J1841" s="119" t="str">
        <f t="shared" si="85"/>
        <v/>
      </c>
      <c r="K1841" s="114" t="str">
        <f t="shared" si="86"/>
        <v/>
      </c>
      <c r="L1841" s="96"/>
    </row>
    <row r="1842" customHeight="1" spans="1:12">
      <c r="A1842" s="110" t="str">
        <f t="array" ref="A1842">销售记录!O1841:R1847</f>
        <v/>
      </c>
      <c r="B1842" s="110" t="str">
        <f t="array" ref="B1842">销售记录!P1841:S1847</f>
        <v/>
      </c>
      <c r="C1842" s="111" t="str">
        <f t="array" ref="C1842">销售记录!Q1841:T1847</f>
        <v/>
      </c>
      <c r="D1842" s="110" t="str">
        <f t="array" ref="D1842">销售记录!R1841:U1847</f>
        <v/>
      </c>
      <c r="E1842" s="112" t="str">
        <f>IF(A1842="","",SUMIF(进货明细!$A$3:$A$5000,A1842,进货明细!$F$3:$F$5000))</f>
        <v/>
      </c>
      <c r="F1842" s="113" t="str">
        <f t="shared" si="84"/>
        <v/>
      </c>
      <c r="G1842" s="114" t="str">
        <f>IF(E1842="","",SUMIF(进货明细!$A$3:$A$5000,A1842,进货明细!$H$3:$H$5000))</f>
        <v/>
      </c>
      <c r="H1842" s="112" t="str">
        <f>IF(A1842="","",SUMIF(销售记录!$A$3:$A$5000,A1842,销售记录!$F$3:$F$5000))</f>
        <v/>
      </c>
      <c r="I1842" s="114" t="str">
        <f>IF(H1842="","",SUMIF(销售记录!$A$3:$A$5000,A1842,销售记录!$H$3:$H$5000))</f>
        <v/>
      </c>
      <c r="J1842" s="119" t="str">
        <f t="shared" si="85"/>
        <v/>
      </c>
      <c r="K1842" s="114" t="str">
        <f t="shared" si="86"/>
        <v/>
      </c>
      <c r="L1842" s="96"/>
    </row>
    <row r="1843" customHeight="1" spans="1:12">
      <c r="A1843" s="110" t="str">
        <f t="array" ref="A1843">销售记录!O1842:R1848</f>
        <v/>
      </c>
      <c r="B1843" s="110" t="str">
        <f t="array" ref="B1843">销售记录!P1842:S1848</f>
        <v/>
      </c>
      <c r="C1843" s="111" t="str">
        <f t="array" ref="C1843">销售记录!Q1842:T1848</f>
        <v/>
      </c>
      <c r="D1843" s="110" t="str">
        <f t="array" ref="D1843">销售记录!R1842:U1848</f>
        <v/>
      </c>
      <c r="E1843" s="112" t="str">
        <f>IF(A1843="","",SUMIF(进货明细!$A$3:$A$5000,A1843,进货明细!$F$3:$F$5000))</f>
        <v/>
      </c>
      <c r="F1843" s="113" t="str">
        <f t="shared" si="84"/>
        <v/>
      </c>
      <c r="G1843" s="114" t="str">
        <f>IF(E1843="","",SUMIF(进货明细!$A$3:$A$5000,A1843,进货明细!$H$3:$H$5000))</f>
        <v/>
      </c>
      <c r="H1843" s="112" t="str">
        <f>IF(A1843="","",SUMIF(销售记录!$A$3:$A$5000,A1843,销售记录!$F$3:$F$5000))</f>
        <v/>
      </c>
      <c r="I1843" s="114" t="str">
        <f>IF(H1843="","",SUMIF(销售记录!$A$3:$A$5000,A1843,销售记录!$H$3:$H$5000))</f>
        <v/>
      </c>
      <c r="J1843" s="119" t="str">
        <f t="shared" si="85"/>
        <v/>
      </c>
      <c r="K1843" s="114" t="str">
        <f t="shared" si="86"/>
        <v/>
      </c>
      <c r="L1843" s="96"/>
    </row>
    <row r="1844" customHeight="1" spans="1:12">
      <c r="A1844" s="110" t="str">
        <f t="array" ref="A1844">销售记录!O1843:R1849</f>
        <v/>
      </c>
      <c r="B1844" s="110" t="str">
        <f t="array" ref="B1844">销售记录!P1843:S1849</f>
        <v/>
      </c>
      <c r="C1844" s="111" t="str">
        <f t="array" ref="C1844">销售记录!Q1843:T1849</f>
        <v/>
      </c>
      <c r="D1844" s="110" t="str">
        <f t="array" ref="D1844">销售记录!R1843:U1849</f>
        <v/>
      </c>
      <c r="E1844" s="112" t="str">
        <f>IF(A1844="","",SUMIF(进货明细!$A$3:$A$5000,A1844,进货明细!$F$3:$F$5000))</f>
        <v/>
      </c>
      <c r="F1844" s="113" t="str">
        <f t="shared" si="84"/>
        <v/>
      </c>
      <c r="G1844" s="114" t="str">
        <f>IF(E1844="","",SUMIF(进货明细!$A$3:$A$5000,A1844,进货明细!$H$3:$H$5000))</f>
        <v/>
      </c>
      <c r="H1844" s="112" t="str">
        <f>IF(A1844="","",SUMIF(销售记录!$A$3:$A$5000,A1844,销售记录!$F$3:$F$5000))</f>
        <v/>
      </c>
      <c r="I1844" s="114" t="str">
        <f>IF(H1844="","",SUMIF(销售记录!$A$3:$A$5000,A1844,销售记录!$H$3:$H$5000))</f>
        <v/>
      </c>
      <c r="J1844" s="119" t="str">
        <f t="shared" si="85"/>
        <v/>
      </c>
      <c r="K1844" s="114" t="str">
        <f t="shared" si="86"/>
        <v/>
      </c>
      <c r="L1844" s="96"/>
    </row>
    <row r="1845" customHeight="1" spans="1:12">
      <c r="A1845" s="110" t="str">
        <f t="array" ref="A1845">销售记录!O1844:R1850</f>
        <v/>
      </c>
      <c r="B1845" s="110" t="str">
        <f t="array" ref="B1845">销售记录!P1844:S1850</f>
        <v/>
      </c>
      <c r="C1845" s="111" t="str">
        <f t="array" ref="C1845">销售记录!Q1844:T1850</f>
        <v/>
      </c>
      <c r="D1845" s="110" t="str">
        <f t="array" ref="D1845">销售记录!R1844:U1850</f>
        <v/>
      </c>
      <c r="E1845" s="112" t="str">
        <f>IF(A1845="","",SUMIF(进货明细!$A$3:$A$5000,A1845,进货明细!$F$3:$F$5000))</f>
        <v/>
      </c>
      <c r="F1845" s="113" t="str">
        <f t="shared" si="84"/>
        <v/>
      </c>
      <c r="G1845" s="114" t="str">
        <f>IF(E1845="","",SUMIF(进货明细!$A$3:$A$5000,A1845,进货明细!$H$3:$H$5000))</f>
        <v/>
      </c>
      <c r="H1845" s="112" t="str">
        <f>IF(A1845="","",SUMIF(销售记录!$A$3:$A$5000,A1845,销售记录!$F$3:$F$5000))</f>
        <v/>
      </c>
      <c r="I1845" s="114" t="str">
        <f>IF(H1845="","",SUMIF(销售记录!$A$3:$A$5000,A1845,销售记录!$H$3:$H$5000))</f>
        <v/>
      </c>
      <c r="J1845" s="119" t="str">
        <f t="shared" si="85"/>
        <v/>
      </c>
      <c r="K1845" s="114" t="str">
        <f t="shared" si="86"/>
        <v/>
      </c>
      <c r="L1845" s="96"/>
    </row>
    <row r="1846" customHeight="1" spans="1:12">
      <c r="A1846" s="110" t="str">
        <f t="array" ref="A1846">销售记录!O1845:R1851</f>
        <v/>
      </c>
      <c r="B1846" s="110" t="str">
        <f t="array" ref="B1846">销售记录!P1845:S1851</f>
        <v/>
      </c>
      <c r="C1846" s="111" t="str">
        <f t="array" ref="C1846">销售记录!Q1845:T1851</f>
        <v/>
      </c>
      <c r="D1846" s="110" t="str">
        <f t="array" ref="D1846">销售记录!R1845:U1851</f>
        <v/>
      </c>
      <c r="E1846" s="112" t="str">
        <f>IF(A1846="","",SUMIF(进货明细!$A$3:$A$5000,A1846,进货明细!$F$3:$F$5000))</f>
        <v/>
      </c>
      <c r="F1846" s="113" t="str">
        <f t="shared" si="84"/>
        <v/>
      </c>
      <c r="G1846" s="114" t="str">
        <f>IF(E1846="","",SUMIF(进货明细!$A$3:$A$5000,A1846,进货明细!$H$3:$H$5000))</f>
        <v/>
      </c>
      <c r="H1846" s="112" t="str">
        <f>IF(A1846="","",SUMIF(销售记录!$A$3:$A$5000,A1846,销售记录!$F$3:$F$5000))</f>
        <v/>
      </c>
      <c r="I1846" s="114" t="str">
        <f>IF(H1846="","",SUMIF(销售记录!$A$3:$A$5000,A1846,销售记录!$H$3:$H$5000))</f>
        <v/>
      </c>
      <c r="J1846" s="119" t="str">
        <f t="shared" si="85"/>
        <v/>
      </c>
      <c r="K1846" s="114" t="str">
        <f t="shared" si="86"/>
        <v/>
      </c>
      <c r="L1846" s="96"/>
    </row>
    <row r="1847" customHeight="1" spans="1:12">
      <c r="A1847" s="110" t="str">
        <f t="array" ref="A1847">销售记录!O1846:R1852</f>
        <v/>
      </c>
      <c r="B1847" s="110" t="str">
        <f t="array" ref="B1847">销售记录!P1846:S1852</f>
        <v/>
      </c>
      <c r="C1847" s="111" t="str">
        <f t="array" ref="C1847">销售记录!Q1846:T1852</f>
        <v/>
      </c>
      <c r="D1847" s="110" t="str">
        <f t="array" ref="D1847">销售记录!R1846:U1852</f>
        <v/>
      </c>
      <c r="E1847" s="112" t="str">
        <f>IF(A1847="","",SUMIF(进货明细!$A$3:$A$5000,A1847,进货明细!$F$3:$F$5000))</f>
        <v/>
      </c>
      <c r="F1847" s="113" t="str">
        <f t="shared" si="84"/>
        <v/>
      </c>
      <c r="G1847" s="114" t="str">
        <f>IF(E1847="","",SUMIF(进货明细!$A$3:$A$5000,A1847,进货明细!$H$3:$H$5000))</f>
        <v/>
      </c>
      <c r="H1847" s="112" t="str">
        <f>IF(A1847="","",SUMIF(销售记录!$A$3:$A$5000,A1847,销售记录!$F$3:$F$5000))</f>
        <v/>
      </c>
      <c r="I1847" s="114" t="str">
        <f>IF(H1847="","",SUMIF(销售记录!$A$3:$A$5000,A1847,销售记录!$H$3:$H$5000))</f>
        <v/>
      </c>
      <c r="J1847" s="119" t="str">
        <f t="shared" si="85"/>
        <v/>
      </c>
      <c r="K1847" s="114" t="str">
        <f t="shared" si="86"/>
        <v/>
      </c>
      <c r="L1847" s="96"/>
    </row>
    <row r="1848" customHeight="1" spans="1:12">
      <c r="A1848" s="110" t="str">
        <f t="array" ref="A1848">销售记录!O1847:R1853</f>
        <v/>
      </c>
      <c r="B1848" s="110" t="str">
        <f t="array" ref="B1848">销售记录!P1847:S1853</f>
        <v/>
      </c>
      <c r="C1848" s="111" t="str">
        <f t="array" ref="C1848">销售记录!Q1847:T1853</f>
        <v/>
      </c>
      <c r="D1848" s="110" t="str">
        <f t="array" ref="D1848">销售记录!R1847:U1853</f>
        <v/>
      </c>
      <c r="E1848" s="112" t="str">
        <f>IF(A1848="","",SUMIF(进货明细!$A$3:$A$5000,A1848,进货明细!$F$3:$F$5000))</f>
        <v/>
      </c>
      <c r="F1848" s="113" t="str">
        <f t="shared" si="84"/>
        <v/>
      </c>
      <c r="G1848" s="114" t="str">
        <f>IF(E1848="","",SUMIF(进货明细!$A$3:$A$5000,A1848,进货明细!$H$3:$H$5000))</f>
        <v/>
      </c>
      <c r="H1848" s="112" t="str">
        <f>IF(A1848="","",SUMIF(销售记录!$A$3:$A$5000,A1848,销售记录!$F$3:$F$5000))</f>
        <v/>
      </c>
      <c r="I1848" s="114" t="str">
        <f>IF(H1848="","",SUMIF(销售记录!$A$3:$A$5000,A1848,销售记录!$H$3:$H$5000))</f>
        <v/>
      </c>
      <c r="J1848" s="119" t="str">
        <f t="shared" si="85"/>
        <v/>
      </c>
      <c r="K1848" s="114" t="str">
        <f t="shared" si="86"/>
        <v/>
      </c>
      <c r="L1848" s="96"/>
    </row>
    <row r="1849" customHeight="1" spans="1:12">
      <c r="A1849" s="110" t="str">
        <f t="array" ref="A1849">销售记录!O1848:R1854</f>
        <v/>
      </c>
      <c r="B1849" s="110" t="str">
        <f t="array" ref="B1849">销售记录!P1848:S1854</f>
        <v/>
      </c>
      <c r="C1849" s="111" t="str">
        <f t="array" ref="C1849">销售记录!Q1848:T1854</f>
        <v/>
      </c>
      <c r="D1849" s="110" t="str">
        <f t="array" ref="D1849">销售记录!R1848:U1854</f>
        <v/>
      </c>
      <c r="E1849" s="112" t="str">
        <f>IF(A1849="","",SUMIF(进货明细!$A$3:$A$5000,A1849,进货明细!$F$3:$F$5000))</f>
        <v/>
      </c>
      <c r="F1849" s="113" t="str">
        <f t="shared" si="84"/>
        <v/>
      </c>
      <c r="G1849" s="114" t="str">
        <f>IF(E1849="","",SUMIF(进货明细!$A$3:$A$5000,A1849,进货明细!$H$3:$H$5000))</f>
        <v/>
      </c>
      <c r="H1849" s="112" t="str">
        <f>IF(A1849="","",SUMIF(销售记录!$A$3:$A$5000,A1849,销售记录!$F$3:$F$5000))</f>
        <v/>
      </c>
      <c r="I1849" s="114" t="str">
        <f>IF(H1849="","",SUMIF(销售记录!$A$3:$A$5000,A1849,销售记录!$H$3:$H$5000))</f>
        <v/>
      </c>
      <c r="J1849" s="119" t="str">
        <f t="shared" si="85"/>
        <v/>
      </c>
      <c r="K1849" s="114" t="str">
        <f t="shared" si="86"/>
        <v/>
      </c>
      <c r="L1849" s="96"/>
    </row>
    <row r="1850" customHeight="1" spans="1:12">
      <c r="A1850" s="110" t="str">
        <f t="array" ref="A1850">销售记录!O1849:R1855</f>
        <v/>
      </c>
      <c r="B1850" s="110" t="str">
        <f t="array" ref="B1850">销售记录!P1849:S1855</f>
        <v/>
      </c>
      <c r="C1850" s="111" t="str">
        <f t="array" ref="C1850">销售记录!Q1849:T1855</f>
        <v/>
      </c>
      <c r="D1850" s="110" t="str">
        <f t="array" ref="D1850">销售记录!R1849:U1855</f>
        <v/>
      </c>
      <c r="E1850" s="112" t="str">
        <f>IF(A1850="","",SUMIF(进货明细!$A$3:$A$5000,A1850,进货明细!$F$3:$F$5000))</f>
        <v/>
      </c>
      <c r="F1850" s="113" t="str">
        <f t="shared" si="84"/>
        <v/>
      </c>
      <c r="G1850" s="114" t="str">
        <f>IF(E1850="","",SUMIF(进货明细!$A$3:$A$5000,A1850,进货明细!$H$3:$H$5000))</f>
        <v/>
      </c>
      <c r="H1850" s="112" t="str">
        <f>IF(A1850="","",SUMIF(销售记录!$A$3:$A$5000,A1850,销售记录!$F$3:$F$5000))</f>
        <v/>
      </c>
      <c r="I1850" s="114" t="str">
        <f>IF(H1850="","",SUMIF(销售记录!$A$3:$A$5000,A1850,销售记录!$H$3:$H$5000))</f>
        <v/>
      </c>
      <c r="J1850" s="119" t="str">
        <f t="shared" si="85"/>
        <v/>
      </c>
      <c r="K1850" s="114" t="str">
        <f t="shared" si="86"/>
        <v/>
      </c>
      <c r="L1850" s="96"/>
    </row>
    <row r="1851" customHeight="1" spans="1:12">
      <c r="A1851" s="110" t="str">
        <f t="array" ref="A1851">销售记录!O1850:R1856</f>
        <v/>
      </c>
      <c r="B1851" s="110" t="str">
        <f t="array" ref="B1851">销售记录!P1850:S1856</f>
        <v/>
      </c>
      <c r="C1851" s="111" t="str">
        <f t="array" ref="C1851">销售记录!Q1850:T1856</f>
        <v/>
      </c>
      <c r="D1851" s="110" t="str">
        <f t="array" ref="D1851">销售记录!R1850:U1856</f>
        <v/>
      </c>
      <c r="E1851" s="112" t="str">
        <f>IF(A1851="","",SUMIF(进货明细!$A$3:$A$5000,A1851,进货明细!$F$3:$F$5000))</f>
        <v/>
      </c>
      <c r="F1851" s="113" t="str">
        <f t="shared" si="84"/>
        <v/>
      </c>
      <c r="G1851" s="114" t="str">
        <f>IF(E1851="","",SUMIF(进货明细!$A$3:$A$5000,A1851,进货明细!$H$3:$H$5000))</f>
        <v/>
      </c>
      <c r="H1851" s="112" t="str">
        <f>IF(A1851="","",SUMIF(销售记录!$A$3:$A$5000,A1851,销售记录!$F$3:$F$5000))</f>
        <v/>
      </c>
      <c r="I1851" s="114" t="str">
        <f>IF(H1851="","",SUMIF(销售记录!$A$3:$A$5000,A1851,销售记录!$H$3:$H$5000))</f>
        <v/>
      </c>
      <c r="J1851" s="119" t="str">
        <f t="shared" si="85"/>
        <v/>
      </c>
      <c r="K1851" s="114" t="str">
        <f t="shared" si="86"/>
        <v/>
      </c>
      <c r="L1851" s="96"/>
    </row>
    <row r="1852" customHeight="1" spans="1:12">
      <c r="A1852" s="110" t="str">
        <f t="array" ref="A1852">销售记录!O1851:R1857</f>
        <v/>
      </c>
      <c r="B1852" s="110" t="str">
        <f t="array" ref="B1852">销售记录!P1851:S1857</f>
        <v/>
      </c>
      <c r="C1852" s="111" t="str">
        <f t="array" ref="C1852">销售记录!Q1851:T1857</f>
        <v/>
      </c>
      <c r="D1852" s="110" t="str">
        <f t="array" ref="D1852">销售记录!R1851:U1857</f>
        <v/>
      </c>
      <c r="E1852" s="112" t="str">
        <f>IF(A1852="","",SUMIF(进货明细!$A$3:$A$5000,A1852,进货明细!$F$3:$F$5000))</f>
        <v/>
      </c>
      <c r="F1852" s="113" t="str">
        <f t="shared" si="84"/>
        <v/>
      </c>
      <c r="G1852" s="114" t="str">
        <f>IF(E1852="","",SUMIF(进货明细!$A$3:$A$5000,A1852,进货明细!$H$3:$H$5000))</f>
        <v/>
      </c>
      <c r="H1852" s="112" t="str">
        <f>IF(A1852="","",SUMIF(销售记录!$A$3:$A$5000,A1852,销售记录!$F$3:$F$5000))</f>
        <v/>
      </c>
      <c r="I1852" s="114" t="str">
        <f>IF(H1852="","",SUMIF(销售记录!$A$3:$A$5000,A1852,销售记录!$H$3:$H$5000))</f>
        <v/>
      </c>
      <c r="J1852" s="119" t="str">
        <f t="shared" si="85"/>
        <v/>
      </c>
      <c r="K1852" s="114" t="str">
        <f t="shared" si="86"/>
        <v/>
      </c>
      <c r="L1852" s="96"/>
    </row>
    <row r="1853" customHeight="1" spans="1:12">
      <c r="A1853" s="110" t="str">
        <f t="array" ref="A1853">销售记录!O1852:R1858</f>
        <v/>
      </c>
      <c r="B1853" s="110" t="str">
        <f t="array" ref="B1853">销售记录!P1852:S1858</f>
        <v/>
      </c>
      <c r="C1853" s="111" t="str">
        <f t="array" ref="C1853">销售记录!Q1852:T1858</f>
        <v/>
      </c>
      <c r="D1853" s="110" t="str">
        <f t="array" ref="D1853">销售记录!R1852:U1858</f>
        <v/>
      </c>
      <c r="E1853" s="112" t="str">
        <f>IF(A1853="","",SUMIF(进货明细!$A$3:$A$5000,A1853,进货明细!$F$3:$F$5000))</f>
        <v/>
      </c>
      <c r="F1853" s="113" t="str">
        <f t="shared" si="84"/>
        <v/>
      </c>
      <c r="G1853" s="114" t="str">
        <f>IF(E1853="","",SUMIF(进货明细!$A$3:$A$5000,A1853,进货明细!$H$3:$H$5000))</f>
        <v/>
      </c>
      <c r="H1853" s="112" t="str">
        <f>IF(A1853="","",SUMIF(销售记录!$A$3:$A$5000,A1853,销售记录!$F$3:$F$5000))</f>
        <v/>
      </c>
      <c r="I1853" s="114" t="str">
        <f>IF(H1853="","",SUMIF(销售记录!$A$3:$A$5000,A1853,销售记录!$H$3:$H$5000))</f>
        <v/>
      </c>
      <c r="J1853" s="119" t="str">
        <f t="shared" si="85"/>
        <v/>
      </c>
      <c r="K1853" s="114" t="str">
        <f t="shared" si="86"/>
        <v/>
      </c>
      <c r="L1853" s="96"/>
    </row>
    <row r="1854" customHeight="1" spans="1:12">
      <c r="A1854" s="110" t="str">
        <f t="array" ref="A1854">销售记录!O1853:R1859</f>
        <v/>
      </c>
      <c r="B1854" s="110" t="str">
        <f t="array" ref="B1854">销售记录!P1853:S1859</f>
        <v/>
      </c>
      <c r="C1854" s="111" t="str">
        <f t="array" ref="C1854">销售记录!Q1853:T1859</f>
        <v/>
      </c>
      <c r="D1854" s="110" t="str">
        <f t="array" ref="D1854">销售记录!R1853:U1859</f>
        <v/>
      </c>
      <c r="E1854" s="112" t="str">
        <f>IF(A1854="","",SUMIF(进货明细!$A$3:$A$5000,A1854,进货明细!$F$3:$F$5000))</f>
        <v/>
      </c>
      <c r="F1854" s="113" t="str">
        <f t="shared" si="84"/>
        <v/>
      </c>
      <c r="G1854" s="114" t="str">
        <f>IF(E1854="","",SUMIF(进货明细!$A$3:$A$5000,A1854,进货明细!$H$3:$H$5000))</f>
        <v/>
      </c>
      <c r="H1854" s="112" t="str">
        <f>IF(A1854="","",SUMIF(销售记录!$A$3:$A$5000,A1854,销售记录!$F$3:$F$5000))</f>
        <v/>
      </c>
      <c r="I1854" s="114" t="str">
        <f>IF(H1854="","",SUMIF(销售记录!$A$3:$A$5000,A1854,销售记录!$H$3:$H$5000))</f>
        <v/>
      </c>
      <c r="J1854" s="119" t="str">
        <f t="shared" si="85"/>
        <v/>
      </c>
      <c r="K1854" s="114" t="str">
        <f t="shared" si="86"/>
        <v/>
      </c>
      <c r="L1854" s="96"/>
    </row>
    <row r="1855" customHeight="1" spans="1:12">
      <c r="A1855" s="110" t="str">
        <f t="array" ref="A1855">销售记录!O1854:R1860</f>
        <v/>
      </c>
      <c r="B1855" s="110" t="str">
        <f t="array" ref="B1855">销售记录!P1854:S1860</f>
        <v/>
      </c>
      <c r="C1855" s="111" t="str">
        <f t="array" ref="C1855">销售记录!Q1854:T1860</f>
        <v/>
      </c>
      <c r="D1855" s="110" t="str">
        <f t="array" ref="D1855">销售记录!R1854:U1860</f>
        <v/>
      </c>
      <c r="E1855" s="112" t="str">
        <f>IF(A1855="","",SUMIF(进货明细!$A$3:$A$5000,A1855,进货明细!$F$3:$F$5000))</f>
        <v/>
      </c>
      <c r="F1855" s="113" t="str">
        <f t="shared" si="84"/>
        <v/>
      </c>
      <c r="G1855" s="114" t="str">
        <f>IF(E1855="","",SUMIF(进货明细!$A$3:$A$5000,A1855,进货明细!$H$3:$H$5000))</f>
        <v/>
      </c>
      <c r="H1855" s="112" t="str">
        <f>IF(A1855="","",SUMIF(销售记录!$A$3:$A$5000,A1855,销售记录!$F$3:$F$5000))</f>
        <v/>
      </c>
      <c r="I1855" s="114" t="str">
        <f>IF(H1855="","",SUMIF(销售记录!$A$3:$A$5000,A1855,销售记录!$H$3:$H$5000))</f>
        <v/>
      </c>
      <c r="J1855" s="119" t="str">
        <f t="shared" si="85"/>
        <v/>
      </c>
      <c r="K1855" s="114" t="str">
        <f t="shared" si="86"/>
        <v/>
      </c>
      <c r="L1855" s="96"/>
    </row>
    <row r="1856" customHeight="1" spans="1:12">
      <c r="A1856" s="110" t="str">
        <f t="array" ref="A1856">销售记录!O1855:R1861</f>
        <v/>
      </c>
      <c r="B1856" s="110" t="str">
        <f t="array" ref="B1856">销售记录!P1855:S1861</f>
        <v/>
      </c>
      <c r="C1856" s="111" t="str">
        <f t="array" ref="C1856">销售记录!Q1855:T1861</f>
        <v/>
      </c>
      <c r="D1856" s="110" t="str">
        <f t="array" ref="D1856">销售记录!R1855:U1861</f>
        <v/>
      </c>
      <c r="E1856" s="112" t="str">
        <f>IF(A1856="","",SUMIF(进货明细!$A$3:$A$5000,A1856,进货明细!$F$3:$F$5000))</f>
        <v/>
      </c>
      <c r="F1856" s="113" t="str">
        <f t="shared" si="84"/>
        <v/>
      </c>
      <c r="G1856" s="114" t="str">
        <f>IF(E1856="","",SUMIF(进货明细!$A$3:$A$5000,A1856,进货明细!$H$3:$H$5000))</f>
        <v/>
      </c>
      <c r="H1856" s="112" t="str">
        <f>IF(A1856="","",SUMIF(销售记录!$A$3:$A$5000,A1856,销售记录!$F$3:$F$5000))</f>
        <v/>
      </c>
      <c r="I1856" s="114" t="str">
        <f>IF(H1856="","",SUMIF(销售记录!$A$3:$A$5000,A1856,销售记录!$H$3:$H$5000))</f>
        <v/>
      </c>
      <c r="J1856" s="119" t="str">
        <f t="shared" si="85"/>
        <v/>
      </c>
      <c r="K1856" s="114" t="str">
        <f t="shared" si="86"/>
        <v/>
      </c>
      <c r="L1856" s="96"/>
    </row>
    <row r="1857" customHeight="1" spans="1:12">
      <c r="A1857" s="110" t="str">
        <f t="array" ref="A1857">销售记录!O1856:R1862</f>
        <v/>
      </c>
      <c r="B1857" s="110" t="str">
        <f t="array" ref="B1857">销售记录!P1856:S1862</f>
        <v/>
      </c>
      <c r="C1857" s="111" t="str">
        <f t="array" ref="C1857">销售记录!Q1856:T1862</f>
        <v/>
      </c>
      <c r="D1857" s="110" t="str">
        <f t="array" ref="D1857">销售记录!R1856:U1862</f>
        <v/>
      </c>
      <c r="E1857" s="112" t="str">
        <f>IF(A1857="","",SUMIF(进货明细!$A$3:$A$5000,A1857,进货明细!$F$3:$F$5000))</f>
        <v/>
      </c>
      <c r="F1857" s="113" t="str">
        <f t="shared" si="84"/>
        <v/>
      </c>
      <c r="G1857" s="114" t="str">
        <f>IF(E1857="","",SUMIF(进货明细!$A$3:$A$5000,A1857,进货明细!$H$3:$H$5000))</f>
        <v/>
      </c>
      <c r="H1857" s="112" t="str">
        <f>IF(A1857="","",SUMIF(销售记录!$A$3:$A$5000,A1857,销售记录!$F$3:$F$5000))</f>
        <v/>
      </c>
      <c r="I1857" s="114" t="str">
        <f>IF(H1857="","",SUMIF(销售记录!$A$3:$A$5000,A1857,销售记录!$H$3:$H$5000))</f>
        <v/>
      </c>
      <c r="J1857" s="119" t="str">
        <f t="shared" si="85"/>
        <v/>
      </c>
      <c r="K1857" s="114" t="str">
        <f t="shared" si="86"/>
        <v/>
      </c>
      <c r="L1857" s="96"/>
    </row>
    <row r="1858" customHeight="1" spans="1:12">
      <c r="A1858" s="110" t="str">
        <f t="array" ref="A1858">销售记录!O1857:R1863</f>
        <v/>
      </c>
      <c r="B1858" s="110" t="str">
        <f t="array" ref="B1858">销售记录!P1857:S1863</f>
        <v/>
      </c>
      <c r="C1858" s="111" t="str">
        <f t="array" ref="C1858">销售记录!Q1857:T1863</f>
        <v/>
      </c>
      <c r="D1858" s="110" t="str">
        <f t="array" ref="D1858">销售记录!R1857:U1863</f>
        <v/>
      </c>
      <c r="E1858" s="112" t="str">
        <f>IF(A1858="","",SUMIF(进货明细!$A$3:$A$5000,A1858,进货明细!$F$3:$F$5000))</f>
        <v/>
      </c>
      <c r="F1858" s="113" t="str">
        <f t="shared" si="84"/>
        <v/>
      </c>
      <c r="G1858" s="114" t="str">
        <f>IF(E1858="","",SUMIF(进货明细!$A$3:$A$5000,A1858,进货明细!$H$3:$H$5000))</f>
        <v/>
      </c>
      <c r="H1858" s="112" t="str">
        <f>IF(A1858="","",SUMIF(销售记录!$A$3:$A$5000,A1858,销售记录!$F$3:$F$5000))</f>
        <v/>
      </c>
      <c r="I1858" s="114" t="str">
        <f>IF(H1858="","",SUMIF(销售记录!$A$3:$A$5000,A1858,销售记录!$H$3:$H$5000))</f>
        <v/>
      </c>
      <c r="J1858" s="119" t="str">
        <f t="shared" si="85"/>
        <v/>
      </c>
      <c r="K1858" s="114" t="str">
        <f t="shared" si="86"/>
        <v/>
      </c>
      <c r="L1858" s="96"/>
    </row>
    <row r="1859" customHeight="1" spans="1:12">
      <c r="A1859" s="110" t="str">
        <f t="array" ref="A1859">销售记录!O1858:R1864</f>
        <v/>
      </c>
      <c r="B1859" s="110" t="str">
        <f t="array" ref="B1859">销售记录!P1858:S1864</f>
        <v/>
      </c>
      <c r="C1859" s="111" t="str">
        <f t="array" ref="C1859">销售记录!Q1858:T1864</f>
        <v/>
      </c>
      <c r="D1859" s="110" t="str">
        <f t="array" ref="D1859">销售记录!R1858:U1864</f>
        <v/>
      </c>
      <c r="E1859" s="112" t="str">
        <f>IF(A1859="","",SUMIF(进货明细!$A$3:$A$5000,A1859,进货明细!$F$3:$F$5000))</f>
        <v/>
      </c>
      <c r="F1859" s="113" t="str">
        <f t="shared" si="84"/>
        <v/>
      </c>
      <c r="G1859" s="114" t="str">
        <f>IF(E1859="","",SUMIF(进货明细!$A$3:$A$5000,A1859,进货明细!$H$3:$H$5000))</f>
        <v/>
      </c>
      <c r="H1859" s="112" t="str">
        <f>IF(A1859="","",SUMIF(销售记录!$A$3:$A$5000,A1859,销售记录!$F$3:$F$5000))</f>
        <v/>
      </c>
      <c r="I1859" s="114" t="str">
        <f>IF(H1859="","",SUMIF(销售记录!$A$3:$A$5000,A1859,销售记录!$H$3:$H$5000))</f>
        <v/>
      </c>
      <c r="J1859" s="119" t="str">
        <f t="shared" si="85"/>
        <v/>
      </c>
      <c r="K1859" s="114" t="str">
        <f t="shared" si="86"/>
        <v/>
      </c>
      <c r="L1859" s="96"/>
    </row>
    <row r="1860" customHeight="1" spans="1:12">
      <c r="A1860" s="110" t="str">
        <f t="array" ref="A1860">销售记录!O1859:R1865</f>
        <v/>
      </c>
      <c r="B1860" s="110" t="str">
        <f t="array" ref="B1860">销售记录!P1859:S1865</f>
        <v/>
      </c>
      <c r="C1860" s="111" t="str">
        <f t="array" ref="C1860">销售记录!Q1859:T1865</f>
        <v/>
      </c>
      <c r="D1860" s="110" t="str">
        <f t="array" ref="D1860">销售记录!R1859:U1865</f>
        <v/>
      </c>
      <c r="E1860" s="112" t="str">
        <f>IF(A1860="","",SUMIF(进货明细!$A$3:$A$5000,A1860,进货明细!$F$3:$F$5000))</f>
        <v/>
      </c>
      <c r="F1860" s="113" t="str">
        <f t="shared" si="84"/>
        <v/>
      </c>
      <c r="G1860" s="114" t="str">
        <f>IF(E1860="","",SUMIF(进货明细!$A$3:$A$5000,A1860,进货明细!$H$3:$H$5000))</f>
        <v/>
      </c>
      <c r="H1860" s="112" t="str">
        <f>IF(A1860="","",SUMIF(销售记录!$A$3:$A$5000,A1860,销售记录!$F$3:$F$5000))</f>
        <v/>
      </c>
      <c r="I1860" s="114" t="str">
        <f>IF(H1860="","",SUMIF(销售记录!$A$3:$A$5000,A1860,销售记录!$H$3:$H$5000))</f>
        <v/>
      </c>
      <c r="J1860" s="119" t="str">
        <f t="shared" si="85"/>
        <v/>
      </c>
      <c r="K1860" s="114" t="str">
        <f t="shared" si="86"/>
        <v/>
      </c>
      <c r="L1860" s="96"/>
    </row>
    <row r="1861" customHeight="1" spans="1:12">
      <c r="A1861" s="110" t="str">
        <f t="array" ref="A1861">销售记录!O1860:R1866</f>
        <v/>
      </c>
      <c r="B1861" s="110" t="str">
        <f t="array" ref="B1861">销售记录!P1860:S1866</f>
        <v/>
      </c>
      <c r="C1861" s="111" t="str">
        <f t="array" ref="C1861">销售记录!Q1860:T1866</f>
        <v/>
      </c>
      <c r="D1861" s="110" t="str">
        <f t="array" ref="D1861">销售记录!R1860:U1866</f>
        <v/>
      </c>
      <c r="E1861" s="112" t="str">
        <f>IF(A1861="","",SUMIF(进货明细!$A$3:$A$5000,A1861,进货明细!$F$3:$F$5000))</f>
        <v/>
      </c>
      <c r="F1861" s="113" t="str">
        <f t="shared" ref="F1861:F1924" si="87">IF(E1861="","",G1861/E1861)</f>
        <v/>
      </c>
      <c r="G1861" s="114" t="str">
        <f>IF(E1861="","",SUMIF(进货明细!$A$3:$A$5000,A1861,进货明细!$H$3:$H$5000))</f>
        <v/>
      </c>
      <c r="H1861" s="112" t="str">
        <f>IF(A1861="","",SUMIF(销售记录!$A$3:$A$5000,A1861,销售记录!$F$3:$F$5000))</f>
        <v/>
      </c>
      <c r="I1861" s="114" t="str">
        <f>IF(H1861="","",SUMIF(销售记录!$A$3:$A$5000,A1861,销售记录!$H$3:$H$5000))</f>
        <v/>
      </c>
      <c r="J1861" s="119" t="str">
        <f t="shared" ref="J1861:J1924" si="88">IF(E1861="","",E1861-H1861)</f>
        <v/>
      </c>
      <c r="K1861" s="114" t="str">
        <f t="shared" ref="K1861:K1924" si="89">IF(ISERROR(I1861-G1861*H1861/E1861),"",I1861-G1861*H1861/E1861)</f>
        <v/>
      </c>
      <c r="L1861" s="96"/>
    </row>
    <row r="1862" customHeight="1" spans="1:12">
      <c r="A1862" s="110" t="str">
        <f t="array" ref="A1862">销售记录!O1861:R1867</f>
        <v/>
      </c>
      <c r="B1862" s="110" t="str">
        <f t="array" ref="B1862">销售记录!P1861:S1867</f>
        <v/>
      </c>
      <c r="C1862" s="111" t="str">
        <f t="array" ref="C1862">销售记录!Q1861:T1867</f>
        <v/>
      </c>
      <c r="D1862" s="110" t="str">
        <f t="array" ref="D1862">销售记录!R1861:U1867</f>
        <v/>
      </c>
      <c r="E1862" s="112" t="str">
        <f>IF(A1862="","",SUMIF(进货明细!$A$3:$A$5000,A1862,进货明细!$F$3:$F$5000))</f>
        <v/>
      </c>
      <c r="F1862" s="113" t="str">
        <f t="shared" si="87"/>
        <v/>
      </c>
      <c r="G1862" s="114" t="str">
        <f>IF(E1862="","",SUMIF(进货明细!$A$3:$A$5000,A1862,进货明细!$H$3:$H$5000))</f>
        <v/>
      </c>
      <c r="H1862" s="112" t="str">
        <f>IF(A1862="","",SUMIF(销售记录!$A$3:$A$5000,A1862,销售记录!$F$3:$F$5000))</f>
        <v/>
      </c>
      <c r="I1862" s="114" t="str">
        <f>IF(H1862="","",SUMIF(销售记录!$A$3:$A$5000,A1862,销售记录!$H$3:$H$5000))</f>
        <v/>
      </c>
      <c r="J1862" s="119" t="str">
        <f t="shared" si="88"/>
        <v/>
      </c>
      <c r="K1862" s="114" t="str">
        <f t="shared" si="89"/>
        <v/>
      </c>
      <c r="L1862" s="96"/>
    </row>
    <row r="1863" customHeight="1" spans="1:12">
      <c r="A1863" s="110" t="str">
        <f t="array" ref="A1863">销售记录!O1862:R1868</f>
        <v/>
      </c>
      <c r="B1863" s="110" t="str">
        <f t="array" ref="B1863">销售记录!P1862:S1868</f>
        <v/>
      </c>
      <c r="C1863" s="111" t="str">
        <f t="array" ref="C1863">销售记录!Q1862:T1868</f>
        <v/>
      </c>
      <c r="D1863" s="110" t="str">
        <f t="array" ref="D1863">销售记录!R1862:U1868</f>
        <v/>
      </c>
      <c r="E1863" s="112" t="str">
        <f>IF(A1863="","",SUMIF(进货明细!$A$3:$A$5000,A1863,进货明细!$F$3:$F$5000))</f>
        <v/>
      </c>
      <c r="F1863" s="113" t="str">
        <f t="shared" si="87"/>
        <v/>
      </c>
      <c r="G1863" s="114" t="str">
        <f>IF(E1863="","",SUMIF(进货明细!$A$3:$A$5000,A1863,进货明细!$H$3:$H$5000))</f>
        <v/>
      </c>
      <c r="H1863" s="112" t="str">
        <f>IF(A1863="","",SUMIF(销售记录!$A$3:$A$5000,A1863,销售记录!$F$3:$F$5000))</f>
        <v/>
      </c>
      <c r="I1863" s="114" t="str">
        <f>IF(H1863="","",SUMIF(销售记录!$A$3:$A$5000,A1863,销售记录!$H$3:$H$5000))</f>
        <v/>
      </c>
      <c r="J1863" s="119" t="str">
        <f t="shared" si="88"/>
        <v/>
      </c>
      <c r="K1863" s="114" t="str">
        <f t="shared" si="89"/>
        <v/>
      </c>
      <c r="L1863" s="96"/>
    </row>
    <row r="1864" customHeight="1" spans="1:12">
      <c r="A1864" s="110" t="str">
        <f t="array" ref="A1864">销售记录!O1863:R1869</f>
        <v/>
      </c>
      <c r="B1864" s="110" t="str">
        <f t="array" ref="B1864">销售记录!P1863:S1869</f>
        <v/>
      </c>
      <c r="C1864" s="111" t="str">
        <f t="array" ref="C1864">销售记录!Q1863:T1869</f>
        <v/>
      </c>
      <c r="D1864" s="110" t="str">
        <f t="array" ref="D1864">销售记录!R1863:U1869</f>
        <v/>
      </c>
      <c r="E1864" s="112" t="str">
        <f>IF(A1864="","",SUMIF(进货明细!$A$3:$A$5000,A1864,进货明细!$F$3:$F$5000))</f>
        <v/>
      </c>
      <c r="F1864" s="113" t="str">
        <f t="shared" si="87"/>
        <v/>
      </c>
      <c r="G1864" s="114" t="str">
        <f>IF(E1864="","",SUMIF(进货明细!$A$3:$A$5000,A1864,进货明细!$H$3:$H$5000))</f>
        <v/>
      </c>
      <c r="H1864" s="112" t="str">
        <f>IF(A1864="","",SUMIF(销售记录!$A$3:$A$5000,A1864,销售记录!$F$3:$F$5000))</f>
        <v/>
      </c>
      <c r="I1864" s="114" t="str">
        <f>IF(H1864="","",SUMIF(销售记录!$A$3:$A$5000,A1864,销售记录!$H$3:$H$5000))</f>
        <v/>
      </c>
      <c r="J1864" s="119" t="str">
        <f t="shared" si="88"/>
        <v/>
      </c>
      <c r="K1864" s="114" t="str">
        <f t="shared" si="89"/>
        <v/>
      </c>
      <c r="L1864" s="96"/>
    </row>
    <row r="1865" customHeight="1" spans="1:12">
      <c r="A1865" s="110" t="str">
        <f t="array" ref="A1865">销售记录!O1864:R1870</f>
        <v/>
      </c>
      <c r="B1865" s="110" t="str">
        <f t="array" ref="B1865">销售记录!P1864:S1870</f>
        <v/>
      </c>
      <c r="C1865" s="111" t="str">
        <f t="array" ref="C1865">销售记录!Q1864:T1870</f>
        <v/>
      </c>
      <c r="D1865" s="110" t="str">
        <f t="array" ref="D1865">销售记录!R1864:U1870</f>
        <v/>
      </c>
      <c r="E1865" s="112" t="str">
        <f>IF(A1865="","",SUMIF(进货明细!$A$3:$A$5000,A1865,进货明细!$F$3:$F$5000))</f>
        <v/>
      </c>
      <c r="F1865" s="113" t="str">
        <f t="shared" si="87"/>
        <v/>
      </c>
      <c r="G1865" s="114" t="str">
        <f>IF(E1865="","",SUMIF(进货明细!$A$3:$A$5000,A1865,进货明细!$H$3:$H$5000))</f>
        <v/>
      </c>
      <c r="H1865" s="112" t="str">
        <f>IF(A1865="","",SUMIF(销售记录!$A$3:$A$5000,A1865,销售记录!$F$3:$F$5000))</f>
        <v/>
      </c>
      <c r="I1865" s="114" t="str">
        <f>IF(H1865="","",SUMIF(销售记录!$A$3:$A$5000,A1865,销售记录!$H$3:$H$5000))</f>
        <v/>
      </c>
      <c r="J1865" s="119" t="str">
        <f t="shared" si="88"/>
        <v/>
      </c>
      <c r="K1865" s="114" t="str">
        <f t="shared" si="89"/>
        <v/>
      </c>
      <c r="L1865" s="96"/>
    </row>
    <row r="1866" customHeight="1" spans="1:12">
      <c r="A1866" s="110" t="str">
        <f t="array" ref="A1866">销售记录!O1865:R1871</f>
        <v/>
      </c>
      <c r="B1866" s="110" t="str">
        <f t="array" ref="B1866">销售记录!P1865:S1871</f>
        <v/>
      </c>
      <c r="C1866" s="111" t="str">
        <f t="array" ref="C1866">销售记录!Q1865:T1871</f>
        <v/>
      </c>
      <c r="D1866" s="110" t="str">
        <f t="array" ref="D1866">销售记录!R1865:U1871</f>
        <v/>
      </c>
      <c r="E1866" s="112" t="str">
        <f>IF(A1866="","",SUMIF(进货明细!$A$3:$A$5000,A1866,进货明细!$F$3:$F$5000))</f>
        <v/>
      </c>
      <c r="F1866" s="113" t="str">
        <f t="shared" si="87"/>
        <v/>
      </c>
      <c r="G1866" s="114" t="str">
        <f>IF(E1866="","",SUMIF(进货明细!$A$3:$A$5000,A1866,进货明细!$H$3:$H$5000))</f>
        <v/>
      </c>
      <c r="H1866" s="112" t="str">
        <f>IF(A1866="","",SUMIF(销售记录!$A$3:$A$5000,A1866,销售记录!$F$3:$F$5000))</f>
        <v/>
      </c>
      <c r="I1866" s="114" t="str">
        <f>IF(H1866="","",SUMIF(销售记录!$A$3:$A$5000,A1866,销售记录!$H$3:$H$5000))</f>
        <v/>
      </c>
      <c r="J1866" s="119" t="str">
        <f t="shared" si="88"/>
        <v/>
      </c>
      <c r="K1866" s="114" t="str">
        <f t="shared" si="89"/>
        <v/>
      </c>
      <c r="L1866" s="96"/>
    </row>
    <row r="1867" customHeight="1" spans="1:12">
      <c r="A1867" s="110" t="str">
        <f t="array" ref="A1867">销售记录!O1866:R1872</f>
        <v/>
      </c>
      <c r="B1867" s="110" t="str">
        <f t="array" ref="B1867">销售记录!P1866:S1872</f>
        <v/>
      </c>
      <c r="C1867" s="111" t="str">
        <f t="array" ref="C1867">销售记录!Q1866:T1872</f>
        <v/>
      </c>
      <c r="D1867" s="110" t="str">
        <f t="array" ref="D1867">销售记录!R1866:U1872</f>
        <v/>
      </c>
      <c r="E1867" s="112" t="str">
        <f>IF(A1867="","",SUMIF(进货明细!$A$3:$A$5000,A1867,进货明细!$F$3:$F$5000))</f>
        <v/>
      </c>
      <c r="F1867" s="113" t="str">
        <f t="shared" si="87"/>
        <v/>
      </c>
      <c r="G1867" s="114" t="str">
        <f>IF(E1867="","",SUMIF(进货明细!$A$3:$A$5000,A1867,进货明细!$H$3:$H$5000))</f>
        <v/>
      </c>
      <c r="H1867" s="112" t="str">
        <f>IF(A1867="","",SUMIF(销售记录!$A$3:$A$5000,A1867,销售记录!$F$3:$F$5000))</f>
        <v/>
      </c>
      <c r="I1867" s="114" t="str">
        <f>IF(H1867="","",SUMIF(销售记录!$A$3:$A$5000,A1867,销售记录!$H$3:$H$5000))</f>
        <v/>
      </c>
      <c r="J1867" s="119" t="str">
        <f t="shared" si="88"/>
        <v/>
      </c>
      <c r="K1867" s="114" t="str">
        <f t="shared" si="89"/>
        <v/>
      </c>
      <c r="L1867" s="96"/>
    </row>
    <row r="1868" customHeight="1" spans="1:12">
      <c r="A1868" s="110" t="str">
        <f t="array" ref="A1868">销售记录!O1867:R1873</f>
        <v/>
      </c>
      <c r="B1868" s="110" t="str">
        <f t="array" ref="B1868">销售记录!P1867:S1873</f>
        <v/>
      </c>
      <c r="C1868" s="111" t="str">
        <f t="array" ref="C1868">销售记录!Q1867:T1873</f>
        <v/>
      </c>
      <c r="D1868" s="110" t="str">
        <f t="array" ref="D1868">销售记录!R1867:U1873</f>
        <v/>
      </c>
      <c r="E1868" s="112" t="str">
        <f>IF(A1868="","",SUMIF(进货明细!$A$3:$A$5000,A1868,进货明细!$F$3:$F$5000))</f>
        <v/>
      </c>
      <c r="F1868" s="113" t="str">
        <f t="shared" si="87"/>
        <v/>
      </c>
      <c r="G1868" s="114" t="str">
        <f>IF(E1868="","",SUMIF(进货明细!$A$3:$A$5000,A1868,进货明细!$H$3:$H$5000))</f>
        <v/>
      </c>
      <c r="H1868" s="112" t="str">
        <f>IF(A1868="","",SUMIF(销售记录!$A$3:$A$5000,A1868,销售记录!$F$3:$F$5000))</f>
        <v/>
      </c>
      <c r="I1868" s="114" t="str">
        <f>IF(H1868="","",SUMIF(销售记录!$A$3:$A$5000,A1868,销售记录!$H$3:$H$5000))</f>
        <v/>
      </c>
      <c r="J1868" s="119" t="str">
        <f t="shared" si="88"/>
        <v/>
      </c>
      <c r="K1868" s="114" t="str">
        <f t="shared" si="89"/>
        <v/>
      </c>
      <c r="L1868" s="96"/>
    </row>
    <row r="1869" customHeight="1" spans="1:12">
      <c r="A1869" s="110" t="str">
        <f t="array" ref="A1869">销售记录!O1868:R1874</f>
        <v/>
      </c>
      <c r="B1869" s="110" t="str">
        <f t="array" ref="B1869">销售记录!P1868:S1874</f>
        <v/>
      </c>
      <c r="C1869" s="111" t="str">
        <f t="array" ref="C1869">销售记录!Q1868:T1874</f>
        <v/>
      </c>
      <c r="D1869" s="110" t="str">
        <f t="array" ref="D1869">销售记录!R1868:U1874</f>
        <v/>
      </c>
      <c r="E1869" s="112" t="str">
        <f>IF(A1869="","",SUMIF(进货明细!$A$3:$A$5000,A1869,进货明细!$F$3:$F$5000))</f>
        <v/>
      </c>
      <c r="F1869" s="113" t="str">
        <f t="shared" si="87"/>
        <v/>
      </c>
      <c r="G1869" s="114" t="str">
        <f>IF(E1869="","",SUMIF(进货明细!$A$3:$A$5000,A1869,进货明细!$H$3:$H$5000))</f>
        <v/>
      </c>
      <c r="H1869" s="112" t="str">
        <f>IF(A1869="","",SUMIF(销售记录!$A$3:$A$5000,A1869,销售记录!$F$3:$F$5000))</f>
        <v/>
      </c>
      <c r="I1869" s="114" t="str">
        <f>IF(H1869="","",SUMIF(销售记录!$A$3:$A$5000,A1869,销售记录!$H$3:$H$5000))</f>
        <v/>
      </c>
      <c r="J1869" s="119" t="str">
        <f t="shared" si="88"/>
        <v/>
      </c>
      <c r="K1869" s="114" t="str">
        <f t="shared" si="89"/>
        <v/>
      </c>
      <c r="L1869" s="96"/>
    </row>
    <row r="1870" customHeight="1" spans="1:12">
      <c r="A1870" s="110" t="str">
        <f t="array" ref="A1870">销售记录!O1869:R1875</f>
        <v/>
      </c>
      <c r="B1870" s="110" t="str">
        <f t="array" ref="B1870">销售记录!P1869:S1875</f>
        <v/>
      </c>
      <c r="C1870" s="111" t="str">
        <f t="array" ref="C1870">销售记录!Q1869:T1875</f>
        <v/>
      </c>
      <c r="D1870" s="110" t="str">
        <f t="array" ref="D1870">销售记录!R1869:U1875</f>
        <v/>
      </c>
      <c r="E1870" s="112" t="str">
        <f>IF(A1870="","",SUMIF(进货明细!$A$3:$A$5000,A1870,进货明细!$F$3:$F$5000))</f>
        <v/>
      </c>
      <c r="F1870" s="113" t="str">
        <f t="shared" si="87"/>
        <v/>
      </c>
      <c r="G1870" s="114" t="str">
        <f>IF(E1870="","",SUMIF(进货明细!$A$3:$A$5000,A1870,进货明细!$H$3:$H$5000))</f>
        <v/>
      </c>
      <c r="H1870" s="112" t="str">
        <f>IF(A1870="","",SUMIF(销售记录!$A$3:$A$5000,A1870,销售记录!$F$3:$F$5000))</f>
        <v/>
      </c>
      <c r="I1870" s="114" t="str">
        <f>IF(H1870="","",SUMIF(销售记录!$A$3:$A$5000,A1870,销售记录!$H$3:$H$5000))</f>
        <v/>
      </c>
      <c r="J1870" s="119" t="str">
        <f t="shared" si="88"/>
        <v/>
      </c>
      <c r="K1870" s="114" t="str">
        <f t="shared" si="89"/>
        <v/>
      </c>
      <c r="L1870" s="96"/>
    </row>
    <row r="1871" customHeight="1" spans="1:12">
      <c r="A1871" s="110" t="str">
        <f t="array" ref="A1871">销售记录!O1870:R1876</f>
        <v/>
      </c>
      <c r="B1871" s="110" t="str">
        <f t="array" ref="B1871">销售记录!P1870:S1876</f>
        <v/>
      </c>
      <c r="C1871" s="111" t="str">
        <f t="array" ref="C1871">销售记录!Q1870:T1876</f>
        <v/>
      </c>
      <c r="D1871" s="110" t="str">
        <f t="array" ref="D1871">销售记录!R1870:U1876</f>
        <v/>
      </c>
      <c r="E1871" s="112" t="str">
        <f>IF(A1871="","",SUMIF(进货明细!$A$3:$A$5000,A1871,进货明细!$F$3:$F$5000))</f>
        <v/>
      </c>
      <c r="F1871" s="113" t="str">
        <f t="shared" si="87"/>
        <v/>
      </c>
      <c r="G1871" s="114" t="str">
        <f>IF(E1871="","",SUMIF(进货明细!$A$3:$A$5000,A1871,进货明细!$H$3:$H$5000))</f>
        <v/>
      </c>
      <c r="H1871" s="112" t="str">
        <f>IF(A1871="","",SUMIF(销售记录!$A$3:$A$5000,A1871,销售记录!$F$3:$F$5000))</f>
        <v/>
      </c>
      <c r="I1871" s="114" t="str">
        <f>IF(H1871="","",SUMIF(销售记录!$A$3:$A$5000,A1871,销售记录!$H$3:$H$5000))</f>
        <v/>
      </c>
      <c r="J1871" s="119" t="str">
        <f t="shared" si="88"/>
        <v/>
      </c>
      <c r="K1871" s="114" t="str">
        <f t="shared" si="89"/>
        <v/>
      </c>
      <c r="L1871" s="96"/>
    </row>
    <row r="1872" customHeight="1" spans="1:12">
      <c r="A1872" s="110" t="str">
        <f t="array" ref="A1872">销售记录!O1871:R1877</f>
        <v/>
      </c>
      <c r="B1872" s="110" t="str">
        <f t="array" ref="B1872">销售记录!P1871:S1877</f>
        <v/>
      </c>
      <c r="C1872" s="111" t="str">
        <f t="array" ref="C1872">销售记录!Q1871:T1877</f>
        <v/>
      </c>
      <c r="D1872" s="110" t="str">
        <f t="array" ref="D1872">销售记录!R1871:U1877</f>
        <v/>
      </c>
      <c r="E1872" s="112" t="str">
        <f>IF(A1872="","",SUMIF(进货明细!$A$3:$A$5000,A1872,进货明细!$F$3:$F$5000))</f>
        <v/>
      </c>
      <c r="F1872" s="113" t="str">
        <f t="shared" si="87"/>
        <v/>
      </c>
      <c r="G1872" s="114" t="str">
        <f>IF(E1872="","",SUMIF(进货明细!$A$3:$A$5000,A1872,进货明细!$H$3:$H$5000))</f>
        <v/>
      </c>
      <c r="H1872" s="112" t="str">
        <f>IF(A1872="","",SUMIF(销售记录!$A$3:$A$5000,A1872,销售记录!$F$3:$F$5000))</f>
        <v/>
      </c>
      <c r="I1872" s="114" t="str">
        <f>IF(H1872="","",SUMIF(销售记录!$A$3:$A$5000,A1872,销售记录!$H$3:$H$5000))</f>
        <v/>
      </c>
      <c r="J1872" s="119" t="str">
        <f t="shared" si="88"/>
        <v/>
      </c>
      <c r="K1872" s="114" t="str">
        <f t="shared" si="89"/>
        <v/>
      </c>
      <c r="L1872" s="96"/>
    </row>
    <row r="1873" customHeight="1" spans="1:12">
      <c r="A1873" s="110" t="str">
        <f t="array" ref="A1873">销售记录!O1872:R1878</f>
        <v/>
      </c>
      <c r="B1873" s="110" t="str">
        <f t="array" ref="B1873">销售记录!P1872:S1878</f>
        <v/>
      </c>
      <c r="C1873" s="111" t="str">
        <f t="array" ref="C1873">销售记录!Q1872:T1878</f>
        <v/>
      </c>
      <c r="D1873" s="110" t="str">
        <f t="array" ref="D1873">销售记录!R1872:U1878</f>
        <v/>
      </c>
      <c r="E1873" s="112" t="str">
        <f>IF(A1873="","",SUMIF(进货明细!$A$3:$A$5000,A1873,进货明细!$F$3:$F$5000))</f>
        <v/>
      </c>
      <c r="F1873" s="113" t="str">
        <f t="shared" si="87"/>
        <v/>
      </c>
      <c r="G1873" s="114" t="str">
        <f>IF(E1873="","",SUMIF(进货明细!$A$3:$A$5000,A1873,进货明细!$H$3:$H$5000))</f>
        <v/>
      </c>
      <c r="H1873" s="112" t="str">
        <f>IF(A1873="","",SUMIF(销售记录!$A$3:$A$5000,A1873,销售记录!$F$3:$F$5000))</f>
        <v/>
      </c>
      <c r="I1873" s="114" t="str">
        <f>IF(H1873="","",SUMIF(销售记录!$A$3:$A$5000,A1873,销售记录!$H$3:$H$5000))</f>
        <v/>
      </c>
      <c r="J1873" s="119" t="str">
        <f t="shared" si="88"/>
        <v/>
      </c>
      <c r="K1873" s="114" t="str">
        <f t="shared" si="89"/>
        <v/>
      </c>
      <c r="L1873" s="96"/>
    </row>
    <row r="1874" customHeight="1" spans="1:12">
      <c r="A1874" s="110" t="str">
        <f t="array" ref="A1874">销售记录!O1873:R1879</f>
        <v/>
      </c>
      <c r="B1874" s="110" t="str">
        <f t="array" ref="B1874">销售记录!P1873:S1879</f>
        <v/>
      </c>
      <c r="C1874" s="111" t="str">
        <f t="array" ref="C1874">销售记录!Q1873:T1879</f>
        <v/>
      </c>
      <c r="D1874" s="110" t="str">
        <f t="array" ref="D1874">销售记录!R1873:U1879</f>
        <v/>
      </c>
      <c r="E1874" s="112" t="str">
        <f>IF(A1874="","",SUMIF(进货明细!$A$3:$A$5000,A1874,进货明细!$F$3:$F$5000))</f>
        <v/>
      </c>
      <c r="F1874" s="113" t="str">
        <f t="shared" si="87"/>
        <v/>
      </c>
      <c r="G1874" s="114" t="str">
        <f>IF(E1874="","",SUMIF(进货明细!$A$3:$A$5000,A1874,进货明细!$H$3:$H$5000))</f>
        <v/>
      </c>
      <c r="H1874" s="112" t="str">
        <f>IF(A1874="","",SUMIF(销售记录!$A$3:$A$5000,A1874,销售记录!$F$3:$F$5000))</f>
        <v/>
      </c>
      <c r="I1874" s="114" t="str">
        <f>IF(H1874="","",SUMIF(销售记录!$A$3:$A$5000,A1874,销售记录!$H$3:$H$5000))</f>
        <v/>
      </c>
      <c r="J1874" s="119" t="str">
        <f t="shared" si="88"/>
        <v/>
      </c>
      <c r="K1874" s="114" t="str">
        <f t="shared" si="89"/>
        <v/>
      </c>
      <c r="L1874" s="96"/>
    </row>
    <row r="1875" customHeight="1" spans="1:12">
      <c r="A1875" s="110" t="str">
        <f t="array" ref="A1875">销售记录!O1874:R1880</f>
        <v/>
      </c>
      <c r="B1875" s="110" t="str">
        <f t="array" ref="B1875">销售记录!P1874:S1880</f>
        <v/>
      </c>
      <c r="C1875" s="111" t="str">
        <f t="array" ref="C1875">销售记录!Q1874:T1880</f>
        <v/>
      </c>
      <c r="D1875" s="110" t="str">
        <f t="array" ref="D1875">销售记录!R1874:U1880</f>
        <v/>
      </c>
      <c r="E1875" s="112" t="str">
        <f>IF(A1875="","",SUMIF(进货明细!$A$3:$A$5000,A1875,进货明细!$F$3:$F$5000))</f>
        <v/>
      </c>
      <c r="F1875" s="113" t="str">
        <f t="shared" si="87"/>
        <v/>
      </c>
      <c r="G1875" s="114" t="str">
        <f>IF(E1875="","",SUMIF(进货明细!$A$3:$A$5000,A1875,进货明细!$H$3:$H$5000))</f>
        <v/>
      </c>
      <c r="H1875" s="112" t="str">
        <f>IF(A1875="","",SUMIF(销售记录!$A$3:$A$5000,A1875,销售记录!$F$3:$F$5000))</f>
        <v/>
      </c>
      <c r="I1875" s="114" t="str">
        <f>IF(H1875="","",SUMIF(销售记录!$A$3:$A$5000,A1875,销售记录!$H$3:$H$5000))</f>
        <v/>
      </c>
      <c r="J1875" s="119" t="str">
        <f t="shared" si="88"/>
        <v/>
      </c>
      <c r="K1875" s="114" t="str">
        <f t="shared" si="89"/>
        <v/>
      </c>
      <c r="L1875" s="96"/>
    </row>
    <row r="1876" customHeight="1" spans="1:12">
      <c r="A1876" s="110" t="str">
        <f t="array" ref="A1876">销售记录!O1875:R1881</f>
        <v/>
      </c>
      <c r="B1876" s="110" t="str">
        <f t="array" ref="B1876">销售记录!P1875:S1881</f>
        <v/>
      </c>
      <c r="C1876" s="111" t="str">
        <f t="array" ref="C1876">销售记录!Q1875:T1881</f>
        <v/>
      </c>
      <c r="D1876" s="110" t="str">
        <f t="array" ref="D1876">销售记录!R1875:U1881</f>
        <v/>
      </c>
      <c r="E1876" s="112" t="str">
        <f>IF(A1876="","",SUMIF(进货明细!$A$3:$A$5000,A1876,进货明细!$F$3:$F$5000))</f>
        <v/>
      </c>
      <c r="F1876" s="113" t="str">
        <f t="shared" si="87"/>
        <v/>
      </c>
      <c r="G1876" s="114" t="str">
        <f>IF(E1876="","",SUMIF(进货明细!$A$3:$A$5000,A1876,进货明细!$H$3:$H$5000))</f>
        <v/>
      </c>
      <c r="H1876" s="112" t="str">
        <f>IF(A1876="","",SUMIF(销售记录!$A$3:$A$5000,A1876,销售记录!$F$3:$F$5000))</f>
        <v/>
      </c>
      <c r="I1876" s="114" t="str">
        <f>IF(H1876="","",SUMIF(销售记录!$A$3:$A$5000,A1876,销售记录!$H$3:$H$5000))</f>
        <v/>
      </c>
      <c r="J1876" s="119" t="str">
        <f t="shared" si="88"/>
        <v/>
      </c>
      <c r="K1876" s="114" t="str">
        <f t="shared" si="89"/>
        <v/>
      </c>
      <c r="L1876" s="96"/>
    </row>
    <row r="1877" customHeight="1" spans="1:12">
      <c r="A1877" s="110" t="str">
        <f t="array" ref="A1877">销售记录!O1876:R1882</f>
        <v/>
      </c>
      <c r="B1877" s="110" t="str">
        <f t="array" ref="B1877">销售记录!P1876:S1882</f>
        <v/>
      </c>
      <c r="C1877" s="111" t="str">
        <f t="array" ref="C1877">销售记录!Q1876:T1882</f>
        <v/>
      </c>
      <c r="D1877" s="110" t="str">
        <f t="array" ref="D1877">销售记录!R1876:U1882</f>
        <v/>
      </c>
      <c r="E1877" s="112" t="str">
        <f>IF(A1877="","",SUMIF(进货明细!$A$3:$A$5000,A1877,进货明细!$F$3:$F$5000))</f>
        <v/>
      </c>
      <c r="F1877" s="113" t="str">
        <f t="shared" si="87"/>
        <v/>
      </c>
      <c r="G1877" s="114" t="str">
        <f>IF(E1877="","",SUMIF(进货明细!$A$3:$A$5000,A1877,进货明细!$H$3:$H$5000))</f>
        <v/>
      </c>
      <c r="H1877" s="112" t="str">
        <f>IF(A1877="","",SUMIF(销售记录!$A$3:$A$5000,A1877,销售记录!$F$3:$F$5000))</f>
        <v/>
      </c>
      <c r="I1877" s="114" t="str">
        <f>IF(H1877="","",SUMIF(销售记录!$A$3:$A$5000,A1877,销售记录!$H$3:$H$5000))</f>
        <v/>
      </c>
      <c r="J1877" s="119" t="str">
        <f t="shared" si="88"/>
        <v/>
      </c>
      <c r="K1877" s="114" t="str">
        <f t="shared" si="89"/>
        <v/>
      </c>
      <c r="L1877" s="96"/>
    </row>
    <row r="1878" customHeight="1" spans="1:12">
      <c r="A1878" s="110" t="str">
        <f t="array" ref="A1878">销售记录!O1877:R1883</f>
        <v/>
      </c>
      <c r="B1878" s="110" t="str">
        <f t="array" ref="B1878">销售记录!P1877:S1883</f>
        <v/>
      </c>
      <c r="C1878" s="111" t="str">
        <f t="array" ref="C1878">销售记录!Q1877:T1883</f>
        <v/>
      </c>
      <c r="D1878" s="110" t="str">
        <f t="array" ref="D1878">销售记录!R1877:U1883</f>
        <v/>
      </c>
      <c r="E1878" s="112" t="str">
        <f>IF(A1878="","",SUMIF(进货明细!$A$3:$A$5000,A1878,进货明细!$F$3:$F$5000))</f>
        <v/>
      </c>
      <c r="F1878" s="113" t="str">
        <f t="shared" si="87"/>
        <v/>
      </c>
      <c r="G1878" s="114" t="str">
        <f>IF(E1878="","",SUMIF(进货明细!$A$3:$A$5000,A1878,进货明细!$H$3:$H$5000))</f>
        <v/>
      </c>
      <c r="H1878" s="112" t="str">
        <f>IF(A1878="","",SUMIF(销售记录!$A$3:$A$5000,A1878,销售记录!$F$3:$F$5000))</f>
        <v/>
      </c>
      <c r="I1878" s="114" t="str">
        <f>IF(H1878="","",SUMIF(销售记录!$A$3:$A$5000,A1878,销售记录!$H$3:$H$5000))</f>
        <v/>
      </c>
      <c r="J1878" s="119" t="str">
        <f t="shared" si="88"/>
        <v/>
      </c>
      <c r="K1878" s="114" t="str">
        <f t="shared" si="89"/>
        <v/>
      </c>
      <c r="L1878" s="96"/>
    </row>
    <row r="1879" customHeight="1" spans="1:12">
      <c r="A1879" s="110" t="str">
        <f t="array" ref="A1879">销售记录!O1878:R1884</f>
        <v/>
      </c>
      <c r="B1879" s="110" t="str">
        <f t="array" ref="B1879">销售记录!P1878:S1884</f>
        <v/>
      </c>
      <c r="C1879" s="111" t="str">
        <f t="array" ref="C1879">销售记录!Q1878:T1884</f>
        <v/>
      </c>
      <c r="D1879" s="110" t="str">
        <f t="array" ref="D1879">销售记录!R1878:U1884</f>
        <v/>
      </c>
      <c r="E1879" s="112" t="str">
        <f>IF(A1879="","",SUMIF(进货明细!$A$3:$A$5000,A1879,进货明细!$F$3:$F$5000))</f>
        <v/>
      </c>
      <c r="F1879" s="113" t="str">
        <f t="shared" si="87"/>
        <v/>
      </c>
      <c r="G1879" s="114" t="str">
        <f>IF(E1879="","",SUMIF(进货明细!$A$3:$A$5000,A1879,进货明细!$H$3:$H$5000))</f>
        <v/>
      </c>
      <c r="H1879" s="112" t="str">
        <f>IF(A1879="","",SUMIF(销售记录!$A$3:$A$5000,A1879,销售记录!$F$3:$F$5000))</f>
        <v/>
      </c>
      <c r="I1879" s="114" t="str">
        <f>IF(H1879="","",SUMIF(销售记录!$A$3:$A$5000,A1879,销售记录!$H$3:$H$5000))</f>
        <v/>
      </c>
      <c r="J1879" s="119" t="str">
        <f t="shared" si="88"/>
        <v/>
      </c>
      <c r="K1879" s="114" t="str">
        <f t="shared" si="89"/>
        <v/>
      </c>
      <c r="L1879" s="96"/>
    </row>
    <row r="1880" customHeight="1" spans="1:12">
      <c r="A1880" s="110" t="str">
        <f t="array" ref="A1880">销售记录!O1879:R1885</f>
        <v/>
      </c>
      <c r="B1880" s="110" t="str">
        <f t="array" ref="B1880">销售记录!P1879:S1885</f>
        <v/>
      </c>
      <c r="C1880" s="111" t="str">
        <f t="array" ref="C1880">销售记录!Q1879:T1885</f>
        <v/>
      </c>
      <c r="D1880" s="110" t="str">
        <f t="array" ref="D1880">销售记录!R1879:U1885</f>
        <v/>
      </c>
      <c r="E1880" s="112" t="str">
        <f>IF(A1880="","",SUMIF(进货明细!$A$3:$A$5000,A1880,进货明细!$F$3:$F$5000))</f>
        <v/>
      </c>
      <c r="F1880" s="113" t="str">
        <f t="shared" si="87"/>
        <v/>
      </c>
      <c r="G1880" s="114" t="str">
        <f>IF(E1880="","",SUMIF(进货明细!$A$3:$A$5000,A1880,进货明细!$H$3:$H$5000))</f>
        <v/>
      </c>
      <c r="H1880" s="112" t="str">
        <f>IF(A1880="","",SUMIF(销售记录!$A$3:$A$5000,A1880,销售记录!$F$3:$F$5000))</f>
        <v/>
      </c>
      <c r="I1880" s="114" t="str">
        <f>IF(H1880="","",SUMIF(销售记录!$A$3:$A$5000,A1880,销售记录!$H$3:$H$5000))</f>
        <v/>
      </c>
      <c r="J1880" s="119" t="str">
        <f t="shared" si="88"/>
        <v/>
      </c>
      <c r="K1880" s="114" t="str">
        <f t="shared" si="89"/>
        <v/>
      </c>
      <c r="L1880" s="96"/>
    </row>
    <row r="1881" customHeight="1" spans="1:12">
      <c r="A1881" s="110" t="str">
        <f t="array" ref="A1881">销售记录!O1880:R1886</f>
        <v/>
      </c>
      <c r="B1881" s="110" t="str">
        <f t="array" ref="B1881">销售记录!P1880:S1886</f>
        <v/>
      </c>
      <c r="C1881" s="111" t="str">
        <f t="array" ref="C1881">销售记录!Q1880:T1886</f>
        <v/>
      </c>
      <c r="D1881" s="110" t="str">
        <f t="array" ref="D1881">销售记录!R1880:U1886</f>
        <v/>
      </c>
      <c r="E1881" s="112" t="str">
        <f>IF(A1881="","",SUMIF(进货明细!$A$3:$A$5000,A1881,进货明细!$F$3:$F$5000))</f>
        <v/>
      </c>
      <c r="F1881" s="113" t="str">
        <f t="shared" si="87"/>
        <v/>
      </c>
      <c r="G1881" s="114" t="str">
        <f>IF(E1881="","",SUMIF(进货明细!$A$3:$A$5000,A1881,进货明细!$H$3:$H$5000))</f>
        <v/>
      </c>
      <c r="H1881" s="112" t="str">
        <f>IF(A1881="","",SUMIF(销售记录!$A$3:$A$5000,A1881,销售记录!$F$3:$F$5000))</f>
        <v/>
      </c>
      <c r="I1881" s="114" t="str">
        <f>IF(H1881="","",SUMIF(销售记录!$A$3:$A$5000,A1881,销售记录!$H$3:$H$5000))</f>
        <v/>
      </c>
      <c r="J1881" s="119" t="str">
        <f t="shared" si="88"/>
        <v/>
      </c>
      <c r="K1881" s="114" t="str">
        <f t="shared" si="89"/>
        <v/>
      </c>
      <c r="L1881" s="96"/>
    </row>
    <row r="1882" customHeight="1" spans="1:12">
      <c r="A1882" s="110" t="str">
        <f t="array" ref="A1882">销售记录!O1881:R1887</f>
        <v/>
      </c>
      <c r="B1882" s="110" t="str">
        <f t="array" ref="B1882">销售记录!P1881:S1887</f>
        <v/>
      </c>
      <c r="C1882" s="111" t="str">
        <f t="array" ref="C1882">销售记录!Q1881:T1887</f>
        <v/>
      </c>
      <c r="D1882" s="110" t="str">
        <f t="array" ref="D1882">销售记录!R1881:U1887</f>
        <v/>
      </c>
      <c r="E1882" s="112" t="str">
        <f>IF(A1882="","",SUMIF(进货明细!$A$3:$A$5000,A1882,进货明细!$F$3:$F$5000))</f>
        <v/>
      </c>
      <c r="F1882" s="113" t="str">
        <f t="shared" si="87"/>
        <v/>
      </c>
      <c r="G1882" s="114" t="str">
        <f>IF(E1882="","",SUMIF(进货明细!$A$3:$A$5000,A1882,进货明细!$H$3:$H$5000))</f>
        <v/>
      </c>
      <c r="H1882" s="112" t="str">
        <f>IF(A1882="","",SUMIF(销售记录!$A$3:$A$5000,A1882,销售记录!$F$3:$F$5000))</f>
        <v/>
      </c>
      <c r="I1882" s="114" t="str">
        <f>IF(H1882="","",SUMIF(销售记录!$A$3:$A$5000,A1882,销售记录!$H$3:$H$5000))</f>
        <v/>
      </c>
      <c r="J1882" s="119" t="str">
        <f t="shared" si="88"/>
        <v/>
      </c>
      <c r="K1882" s="114" t="str">
        <f t="shared" si="89"/>
        <v/>
      </c>
      <c r="L1882" s="96"/>
    </row>
    <row r="1883" customHeight="1" spans="1:12">
      <c r="A1883" s="110" t="str">
        <f t="array" ref="A1883">销售记录!O1882:R1888</f>
        <v/>
      </c>
      <c r="B1883" s="110" t="str">
        <f t="array" ref="B1883">销售记录!P1882:S1888</f>
        <v/>
      </c>
      <c r="C1883" s="111" t="str">
        <f t="array" ref="C1883">销售记录!Q1882:T1888</f>
        <v/>
      </c>
      <c r="D1883" s="110" t="str">
        <f t="array" ref="D1883">销售记录!R1882:U1888</f>
        <v/>
      </c>
      <c r="E1883" s="112" t="str">
        <f>IF(A1883="","",SUMIF(进货明细!$A$3:$A$5000,A1883,进货明细!$F$3:$F$5000))</f>
        <v/>
      </c>
      <c r="F1883" s="113" t="str">
        <f t="shared" si="87"/>
        <v/>
      </c>
      <c r="G1883" s="114" t="str">
        <f>IF(E1883="","",SUMIF(进货明细!$A$3:$A$5000,A1883,进货明细!$H$3:$H$5000))</f>
        <v/>
      </c>
      <c r="H1883" s="112" t="str">
        <f>IF(A1883="","",SUMIF(销售记录!$A$3:$A$5000,A1883,销售记录!$F$3:$F$5000))</f>
        <v/>
      </c>
      <c r="I1883" s="114" t="str">
        <f>IF(H1883="","",SUMIF(销售记录!$A$3:$A$5000,A1883,销售记录!$H$3:$H$5000))</f>
        <v/>
      </c>
      <c r="J1883" s="119" t="str">
        <f t="shared" si="88"/>
        <v/>
      </c>
      <c r="K1883" s="114" t="str">
        <f t="shared" si="89"/>
        <v/>
      </c>
      <c r="L1883" s="96"/>
    </row>
    <row r="1884" customHeight="1" spans="1:12">
      <c r="A1884" s="110" t="str">
        <f t="array" ref="A1884">销售记录!O1883:R1889</f>
        <v/>
      </c>
      <c r="B1884" s="110" t="str">
        <f t="array" ref="B1884">销售记录!P1883:S1889</f>
        <v/>
      </c>
      <c r="C1884" s="111" t="str">
        <f t="array" ref="C1884">销售记录!Q1883:T1889</f>
        <v/>
      </c>
      <c r="D1884" s="110" t="str">
        <f t="array" ref="D1884">销售记录!R1883:U1889</f>
        <v/>
      </c>
      <c r="E1884" s="112" t="str">
        <f>IF(A1884="","",SUMIF(进货明细!$A$3:$A$5000,A1884,进货明细!$F$3:$F$5000))</f>
        <v/>
      </c>
      <c r="F1884" s="113" t="str">
        <f t="shared" si="87"/>
        <v/>
      </c>
      <c r="G1884" s="114" t="str">
        <f>IF(E1884="","",SUMIF(进货明细!$A$3:$A$5000,A1884,进货明细!$H$3:$H$5000))</f>
        <v/>
      </c>
      <c r="H1884" s="112" t="str">
        <f>IF(A1884="","",SUMIF(销售记录!$A$3:$A$5000,A1884,销售记录!$F$3:$F$5000))</f>
        <v/>
      </c>
      <c r="I1884" s="114" t="str">
        <f>IF(H1884="","",SUMIF(销售记录!$A$3:$A$5000,A1884,销售记录!$H$3:$H$5000))</f>
        <v/>
      </c>
      <c r="J1884" s="119" t="str">
        <f t="shared" si="88"/>
        <v/>
      </c>
      <c r="K1884" s="114" t="str">
        <f t="shared" si="89"/>
        <v/>
      </c>
      <c r="L1884" s="96"/>
    </row>
    <row r="1885" customHeight="1" spans="1:12">
      <c r="A1885" s="110" t="str">
        <f t="array" ref="A1885">销售记录!O1884:R1890</f>
        <v/>
      </c>
      <c r="B1885" s="110" t="str">
        <f t="array" ref="B1885">销售记录!P1884:S1890</f>
        <v/>
      </c>
      <c r="C1885" s="111" t="str">
        <f t="array" ref="C1885">销售记录!Q1884:T1890</f>
        <v/>
      </c>
      <c r="D1885" s="110" t="str">
        <f t="array" ref="D1885">销售记录!R1884:U1890</f>
        <v/>
      </c>
      <c r="E1885" s="112" t="str">
        <f>IF(A1885="","",SUMIF(进货明细!$A$3:$A$5000,A1885,进货明细!$F$3:$F$5000))</f>
        <v/>
      </c>
      <c r="F1885" s="113" t="str">
        <f t="shared" si="87"/>
        <v/>
      </c>
      <c r="G1885" s="114" t="str">
        <f>IF(E1885="","",SUMIF(进货明细!$A$3:$A$5000,A1885,进货明细!$H$3:$H$5000))</f>
        <v/>
      </c>
      <c r="H1885" s="112" t="str">
        <f>IF(A1885="","",SUMIF(销售记录!$A$3:$A$5000,A1885,销售记录!$F$3:$F$5000))</f>
        <v/>
      </c>
      <c r="I1885" s="114" t="str">
        <f>IF(H1885="","",SUMIF(销售记录!$A$3:$A$5000,A1885,销售记录!$H$3:$H$5000))</f>
        <v/>
      </c>
      <c r="J1885" s="119" t="str">
        <f t="shared" si="88"/>
        <v/>
      </c>
      <c r="K1885" s="114" t="str">
        <f t="shared" si="89"/>
        <v/>
      </c>
      <c r="L1885" s="96"/>
    </row>
    <row r="1886" customHeight="1" spans="1:12">
      <c r="A1886" s="110" t="str">
        <f t="array" ref="A1886">销售记录!O1885:R1891</f>
        <v/>
      </c>
      <c r="B1886" s="110" t="str">
        <f t="array" ref="B1886">销售记录!P1885:S1891</f>
        <v/>
      </c>
      <c r="C1886" s="111" t="str">
        <f t="array" ref="C1886">销售记录!Q1885:T1891</f>
        <v/>
      </c>
      <c r="D1886" s="110" t="str">
        <f t="array" ref="D1886">销售记录!R1885:U1891</f>
        <v/>
      </c>
      <c r="E1886" s="112" t="str">
        <f>IF(A1886="","",SUMIF(进货明细!$A$3:$A$5000,A1886,进货明细!$F$3:$F$5000))</f>
        <v/>
      </c>
      <c r="F1886" s="113" t="str">
        <f t="shared" si="87"/>
        <v/>
      </c>
      <c r="G1886" s="114" t="str">
        <f>IF(E1886="","",SUMIF(进货明细!$A$3:$A$5000,A1886,进货明细!$H$3:$H$5000))</f>
        <v/>
      </c>
      <c r="H1886" s="112" t="str">
        <f>IF(A1886="","",SUMIF(销售记录!$A$3:$A$5000,A1886,销售记录!$F$3:$F$5000))</f>
        <v/>
      </c>
      <c r="I1886" s="114" t="str">
        <f>IF(H1886="","",SUMIF(销售记录!$A$3:$A$5000,A1886,销售记录!$H$3:$H$5000))</f>
        <v/>
      </c>
      <c r="J1886" s="119" t="str">
        <f t="shared" si="88"/>
        <v/>
      </c>
      <c r="K1886" s="114" t="str">
        <f t="shared" si="89"/>
        <v/>
      </c>
      <c r="L1886" s="96"/>
    </row>
    <row r="1887" customHeight="1" spans="1:12">
      <c r="A1887" s="110" t="str">
        <f t="array" ref="A1887">销售记录!O1886:R1892</f>
        <v/>
      </c>
      <c r="B1887" s="110" t="str">
        <f t="array" ref="B1887">销售记录!P1886:S1892</f>
        <v/>
      </c>
      <c r="C1887" s="111" t="str">
        <f t="array" ref="C1887">销售记录!Q1886:T1892</f>
        <v/>
      </c>
      <c r="D1887" s="110" t="str">
        <f t="array" ref="D1887">销售记录!R1886:U1892</f>
        <v/>
      </c>
      <c r="E1887" s="112" t="str">
        <f>IF(A1887="","",SUMIF(进货明细!$A$3:$A$5000,A1887,进货明细!$F$3:$F$5000))</f>
        <v/>
      </c>
      <c r="F1887" s="113" t="str">
        <f t="shared" si="87"/>
        <v/>
      </c>
      <c r="G1887" s="114" t="str">
        <f>IF(E1887="","",SUMIF(进货明细!$A$3:$A$5000,A1887,进货明细!$H$3:$H$5000))</f>
        <v/>
      </c>
      <c r="H1887" s="112" t="str">
        <f>IF(A1887="","",SUMIF(销售记录!$A$3:$A$5000,A1887,销售记录!$F$3:$F$5000))</f>
        <v/>
      </c>
      <c r="I1887" s="114" t="str">
        <f>IF(H1887="","",SUMIF(销售记录!$A$3:$A$5000,A1887,销售记录!$H$3:$H$5000))</f>
        <v/>
      </c>
      <c r="J1887" s="119" t="str">
        <f t="shared" si="88"/>
        <v/>
      </c>
      <c r="K1887" s="114" t="str">
        <f t="shared" si="89"/>
        <v/>
      </c>
      <c r="L1887" s="96"/>
    </row>
    <row r="1888" customHeight="1" spans="1:12">
      <c r="A1888" s="110" t="str">
        <f t="array" ref="A1888">销售记录!O1887:R1893</f>
        <v/>
      </c>
      <c r="B1888" s="110" t="str">
        <f t="array" ref="B1888">销售记录!P1887:S1893</f>
        <v/>
      </c>
      <c r="C1888" s="111" t="str">
        <f t="array" ref="C1888">销售记录!Q1887:T1893</f>
        <v/>
      </c>
      <c r="D1888" s="110" t="str">
        <f t="array" ref="D1888">销售记录!R1887:U1893</f>
        <v/>
      </c>
      <c r="E1888" s="112" t="str">
        <f>IF(A1888="","",SUMIF(进货明细!$A$3:$A$5000,A1888,进货明细!$F$3:$F$5000))</f>
        <v/>
      </c>
      <c r="F1888" s="113" t="str">
        <f t="shared" si="87"/>
        <v/>
      </c>
      <c r="G1888" s="114" t="str">
        <f>IF(E1888="","",SUMIF(进货明细!$A$3:$A$5000,A1888,进货明细!$H$3:$H$5000))</f>
        <v/>
      </c>
      <c r="H1888" s="112" t="str">
        <f>IF(A1888="","",SUMIF(销售记录!$A$3:$A$5000,A1888,销售记录!$F$3:$F$5000))</f>
        <v/>
      </c>
      <c r="I1888" s="114" t="str">
        <f>IF(H1888="","",SUMIF(销售记录!$A$3:$A$5000,A1888,销售记录!$H$3:$H$5000))</f>
        <v/>
      </c>
      <c r="J1888" s="119" t="str">
        <f t="shared" si="88"/>
        <v/>
      </c>
      <c r="K1888" s="114" t="str">
        <f t="shared" si="89"/>
        <v/>
      </c>
      <c r="L1888" s="96"/>
    </row>
    <row r="1889" customHeight="1" spans="1:12">
      <c r="A1889" s="110" t="str">
        <f t="array" ref="A1889">销售记录!O1888:R1894</f>
        <v/>
      </c>
      <c r="B1889" s="110" t="str">
        <f t="array" ref="B1889">销售记录!P1888:S1894</f>
        <v/>
      </c>
      <c r="C1889" s="111" t="str">
        <f t="array" ref="C1889">销售记录!Q1888:T1894</f>
        <v/>
      </c>
      <c r="D1889" s="110" t="str">
        <f t="array" ref="D1889">销售记录!R1888:U1894</f>
        <v/>
      </c>
      <c r="E1889" s="112" t="str">
        <f>IF(A1889="","",SUMIF(进货明细!$A$3:$A$5000,A1889,进货明细!$F$3:$F$5000))</f>
        <v/>
      </c>
      <c r="F1889" s="113" t="str">
        <f t="shared" si="87"/>
        <v/>
      </c>
      <c r="G1889" s="114" t="str">
        <f>IF(E1889="","",SUMIF(进货明细!$A$3:$A$5000,A1889,进货明细!$H$3:$H$5000))</f>
        <v/>
      </c>
      <c r="H1889" s="112" t="str">
        <f>IF(A1889="","",SUMIF(销售记录!$A$3:$A$5000,A1889,销售记录!$F$3:$F$5000))</f>
        <v/>
      </c>
      <c r="I1889" s="114" t="str">
        <f>IF(H1889="","",SUMIF(销售记录!$A$3:$A$5000,A1889,销售记录!$H$3:$H$5000))</f>
        <v/>
      </c>
      <c r="J1889" s="119" t="str">
        <f t="shared" si="88"/>
        <v/>
      </c>
      <c r="K1889" s="114" t="str">
        <f t="shared" si="89"/>
        <v/>
      </c>
      <c r="L1889" s="96"/>
    </row>
    <row r="1890" customHeight="1" spans="1:12">
      <c r="A1890" s="110" t="str">
        <f t="array" ref="A1890">销售记录!O1889:R1895</f>
        <v/>
      </c>
      <c r="B1890" s="110" t="str">
        <f t="array" ref="B1890">销售记录!P1889:S1895</f>
        <v/>
      </c>
      <c r="C1890" s="111" t="str">
        <f t="array" ref="C1890">销售记录!Q1889:T1895</f>
        <v/>
      </c>
      <c r="D1890" s="110" t="str">
        <f t="array" ref="D1890">销售记录!R1889:U1895</f>
        <v/>
      </c>
      <c r="E1890" s="112" t="str">
        <f>IF(A1890="","",SUMIF(进货明细!$A$3:$A$5000,A1890,进货明细!$F$3:$F$5000))</f>
        <v/>
      </c>
      <c r="F1890" s="113" t="str">
        <f t="shared" si="87"/>
        <v/>
      </c>
      <c r="G1890" s="114" t="str">
        <f>IF(E1890="","",SUMIF(进货明细!$A$3:$A$5000,A1890,进货明细!$H$3:$H$5000))</f>
        <v/>
      </c>
      <c r="H1890" s="112" t="str">
        <f>IF(A1890="","",SUMIF(销售记录!$A$3:$A$5000,A1890,销售记录!$F$3:$F$5000))</f>
        <v/>
      </c>
      <c r="I1890" s="114" t="str">
        <f>IF(H1890="","",SUMIF(销售记录!$A$3:$A$5000,A1890,销售记录!$H$3:$H$5000))</f>
        <v/>
      </c>
      <c r="J1890" s="119" t="str">
        <f t="shared" si="88"/>
        <v/>
      </c>
      <c r="K1890" s="114" t="str">
        <f t="shared" si="89"/>
        <v/>
      </c>
      <c r="L1890" s="96"/>
    </row>
    <row r="1891" customHeight="1" spans="1:12">
      <c r="A1891" s="110" t="str">
        <f t="array" ref="A1891">销售记录!O1890:R1896</f>
        <v/>
      </c>
      <c r="B1891" s="110" t="str">
        <f t="array" ref="B1891">销售记录!P1890:S1896</f>
        <v/>
      </c>
      <c r="C1891" s="111" t="str">
        <f t="array" ref="C1891">销售记录!Q1890:T1896</f>
        <v/>
      </c>
      <c r="D1891" s="110" t="str">
        <f t="array" ref="D1891">销售记录!R1890:U1896</f>
        <v/>
      </c>
      <c r="E1891" s="112" t="str">
        <f>IF(A1891="","",SUMIF(进货明细!$A$3:$A$5000,A1891,进货明细!$F$3:$F$5000))</f>
        <v/>
      </c>
      <c r="F1891" s="113" t="str">
        <f t="shared" si="87"/>
        <v/>
      </c>
      <c r="G1891" s="114" t="str">
        <f>IF(E1891="","",SUMIF(进货明细!$A$3:$A$5000,A1891,进货明细!$H$3:$H$5000))</f>
        <v/>
      </c>
      <c r="H1891" s="112" t="str">
        <f>IF(A1891="","",SUMIF(销售记录!$A$3:$A$5000,A1891,销售记录!$F$3:$F$5000))</f>
        <v/>
      </c>
      <c r="I1891" s="114" t="str">
        <f>IF(H1891="","",SUMIF(销售记录!$A$3:$A$5000,A1891,销售记录!$H$3:$H$5000))</f>
        <v/>
      </c>
      <c r="J1891" s="119" t="str">
        <f t="shared" si="88"/>
        <v/>
      </c>
      <c r="K1891" s="114" t="str">
        <f t="shared" si="89"/>
        <v/>
      </c>
      <c r="L1891" s="96"/>
    </row>
    <row r="1892" customHeight="1" spans="1:12">
      <c r="A1892" s="110" t="str">
        <f t="array" ref="A1892">销售记录!O1891:R1897</f>
        <v/>
      </c>
      <c r="B1892" s="110" t="str">
        <f t="array" ref="B1892">销售记录!P1891:S1897</f>
        <v/>
      </c>
      <c r="C1892" s="111" t="str">
        <f t="array" ref="C1892">销售记录!Q1891:T1897</f>
        <v/>
      </c>
      <c r="D1892" s="110" t="str">
        <f t="array" ref="D1892">销售记录!R1891:U1897</f>
        <v/>
      </c>
      <c r="E1892" s="112" t="str">
        <f>IF(A1892="","",SUMIF(进货明细!$A$3:$A$5000,A1892,进货明细!$F$3:$F$5000))</f>
        <v/>
      </c>
      <c r="F1892" s="113" t="str">
        <f t="shared" si="87"/>
        <v/>
      </c>
      <c r="G1892" s="114" t="str">
        <f>IF(E1892="","",SUMIF(进货明细!$A$3:$A$5000,A1892,进货明细!$H$3:$H$5000))</f>
        <v/>
      </c>
      <c r="H1892" s="112" t="str">
        <f>IF(A1892="","",SUMIF(销售记录!$A$3:$A$5000,A1892,销售记录!$F$3:$F$5000))</f>
        <v/>
      </c>
      <c r="I1892" s="114" t="str">
        <f>IF(H1892="","",SUMIF(销售记录!$A$3:$A$5000,A1892,销售记录!$H$3:$H$5000))</f>
        <v/>
      </c>
      <c r="J1892" s="119" t="str">
        <f t="shared" si="88"/>
        <v/>
      </c>
      <c r="K1892" s="114" t="str">
        <f t="shared" si="89"/>
        <v/>
      </c>
      <c r="L1892" s="96"/>
    </row>
    <row r="1893" customHeight="1" spans="1:12">
      <c r="A1893" s="110" t="str">
        <f t="array" ref="A1893">销售记录!O1892:R1898</f>
        <v/>
      </c>
      <c r="B1893" s="110" t="str">
        <f t="array" ref="B1893">销售记录!P1892:S1898</f>
        <v/>
      </c>
      <c r="C1893" s="111" t="str">
        <f t="array" ref="C1893">销售记录!Q1892:T1898</f>
        <v/>
      </c>
      <c r="D1893" s="110" t="str">
        <f t="array" ref="D1893">销售记录!R1892:U1898</f>
        <v/>
      </c>
      <c r="E1893" s="112" t="str">
        <f>IF(A1893="","",SUMIF(进货明细!$A$3:$A$5000,A1893,进货明细!$F$3:$F$5000))</f>
        <v/>
      </c>
      <c r="F1893" s="113" t="str">
        <f t="shared" si="87"/>
        <v/>
      </c>
      <c r="G1893" s="114" t="str">
        <f>IF(E1893="","",SUMIF(进货明细!$A$3:$A$5000,A1893,进货明细!$H$3:$H$5000))</f>
        <v/>
      </c>
      <c r="H1893" s="112" t="str">
        <f>IF(A1893="","",SUMIF(销售记录!$A$3:$A$5000,A1893,销售记录!$F$3:$F$5000))</f>
        <v/>
      </c>
      <c r="I1893" s="114" t="str">
        <f>IF(H1893="","",SUMIF(销售记录!$A$3:$A$5000,A1893,销售记录!$H$3:$H$5000))</f>
        <v/>
      </c>
      <c r="J1893" s="119" t="str">
        <f t="shared" si="88"/>
        <v/>
      </c>
      <c r="K1893" s="114" t="str">
        <f t="shared" si="89"/>
        <v/>
      </c>
      <c r="L1893" s="96"/>
    </row>
    <row r="1894" customHeight="1" spans="1:12">
      <c r="A1894" s="110" t="str">
        <f t="array" ref="A1894">销售记录!O1893:R1899</f>
        <v/>
      </c>
      <c r="B1894" s="110" t="str">
        <f t="array" ref="B1894">销售记录!P1893:S1899</f>
        <v/>
      </c>
      <c r="C1894" s="111" t="str">
        <f t="array" ref="C1894">销售记录!Q1893:T1899</f>
        <v/>
      </c>
      <c r="D1894" s="110" t="str">
        <f t="array" ref="D1894">销售记录!R1893:U1899</f>
        <v/>
      </c>
      <c r="E1894" s="112" t="str">
        <f>IF(A1894="","",SUMIF(进货明细!$A$3:$A$5000,A1894,进货明细!$F$3:$F$5000))</f>
        <v/>
      </c>
      <c r="F1894" s="113" t="str">
        <f t="shared" si="87"/>
        <v/>
      </c>
      <c r="G1894" s="114" t="str">
        <f>IF(E1894="","",SUMIF(进货明细!$A$3:$A$5000,A1894,进货明细!$H$3:$H$5000))</f>
        <v/>
      </c>
      <c r="H1894" s="112" t="str">
        <f>IF(A1894="","",SUMIF(销售记录!$A$3:$A$5000,A1894,销售记录!$F$3:$F$5000))</f>
        <v/>
      </c>
      <c r="I1894" s="114" t="str">
        <f>IF(H1894="","",SUMIF(销售记录!$A$3:$A$5000,A1894,销售记录!$H$3:$H$5000))</f>
        <v/>
      </c>
      <c r="J1894" s="119" t="str">
        <f t="shared" si="88"/>
        <v/>
      </c>
      <c r="K1894" s="114" t="str">
        <f t="shared" si="89"/>
        <v/>
      </c>
      <c r="L1894" s="96"/>
    </row>
    <row r="1895" customHeight="1" spans="1:12">
      <c r="A1895" s="110" t="str">
        <f t="array" ref="A1895">销售记录!O1894:R1900</f>
        <v/>
      </c>
      <c r="B1895" s="110" t="str">
        <f t="array" ref="B1895">销售记录!P1894:S1900</f>
        <v/>
      </c>
      <c r="C1895" s="111" t="str">
        <f t="array" ref="C1895">销售记录!Q1894:T1900</f>
        <v/>
      </c>
      <c r="D1895" s="110" t="str">
        <f t="array" ref="D1895">销售记录!R1894:U1900</f>
        <v/>
      </c>
      <c r="E1895" s="112" t="str">
        <f>IF(A1895="","",SUMIF(进货明细!$A$3:$A$5000,A1895,进货明细!$F$3:$F$5000))</f>
        <v/>
      </c>
      <c r="F1895" s="113" t="str">
        <f t="shared" si="87"/>
        <v/>
      </c>
      <c r="G1895" s="114" t="str">
        <f>IF(E1895="","",SUMIF(进货明细!$A$3:$A$5000,A1895,进货明细!$H$3:$H$5000))</f>
        <v/>
      </c>
      <c r="H1895" s="112" t="str">
        <f>IF(A1895="","",SUMIF(销售记录!$A$3:$A$5000,A1895,销售记录!$F$3:$F$5000))</f>
        <v/>
      </c>
      <c r="I1895" s="114" t="str">
        <f>IF(H1895="","",SUMIF(销售记录!$A$3:$A$5000,A1895,销售记录!$H$3:$H$5000))</f>
        <v/>
      </c>
      <c r="J1895" s="119" t="str">
        <f t="shared" si="88"/>
        <v/>
      </c>
      <c r="K1895" s="114" t="str">
        <f t="shared" si="89"/>
        <v/>
      </c>
      <c r="L1895" s="96"/>
    </row>
    <row r="1896" customHeight="1" spans="1:12">
      <c r="A1896" s="110" t="str">
        <f t="array" ref="A1896">销售记录!O1895:R1901</f>
        <v/>
      </c>
      <c r="B1896" s="110" t="str">
        <f t="array" ref="B1896">销售记录!P1895:S1901</f>
        <v/>
      </c>
      <c r="C1896" s="111" t="str">
        <f t="array" ref="C1896">销售记录!Q1895:T1901</f>
        <v/>
      </c>
      <c r="D1896" s="110" t="str">
        <f t="array" ref="D1896">销售记录!R1895:U1901</f>
        <v/>
      </c>
      <c r="E1896" s="112" t="str">
        <f>IF(A1896="","",SUMIF(进货明细!$A$3:$A$5000,A1896,进货明细!$F$3:$F$5000))</f>
        <v/>
      </c>
      <c r="F1896" s="113" t="str">
        <f t="shared" si="87"/>
        <v/>
      </c>
      <c r="G1896" s="114" t="str">
        <f>IF(E1896="","",SUMIF(进货明细!$A$3:$A$5000,A1896,进货明细!$H$3:$H$5000))</f>
        <v/>
      </c>
      <c r="H1896" s="112" t="str">
        <f>IF(A1896="","",SUMIF(销售记录!$A$3:$A$5000,A1896,销售记录!$F$3:$F$5000))</f>
        <v/>
      </c>
      <c r="I1896" s="114" t="str">
        <f>IF(H1896="","",SUMIF(销售记录!$A$3:$A$5000,A1896,销售记录!$H$3:$H$5000))</f>
        <v/>
      </c>
      <c r="J1896" s="119" t="str">
        <f t="shared" si="88"/>
        <v/>
      </c>
      <c r="K1896" s="114" t="str">
        <f t="shared" si="89"/>
        <v/>
      </c>
      <c r="L1896" s="96"/>
    </row>
    <row r="1897" customHeight="1" spans="1:12">
      <c r="A1897" s="110" t="str">
        <f t="array" ref="A1897">销售记录!O1896:R1902</f>
        <v/>
      </c>
      <c r="B1897" s="110" t="str">
        <f t="array" ref="B1897">销售记录!P1896:S1902</f>
        <v/>
      </c>
      <c r="C1897" s="111" t="str">
        <f t="array" ref="C1897">销售记录!Q1896:T1902</f>
        <v/>
      </c>
      <c r="D1897" s="110" t="str">
        <f t="array" ref="D1897">销售记录!R1896:U1902</f>
        <v/>
      </c>
      <c r="E1897" s="112" t="str">
        <f>IF(A1897="","",SUMIF(进货明细!$A$3:$A$5000,A1897,进货明细!$F$3:$F$5000))</f>
        <v/>
      </c>
      <c r="F1897" s="113" t="str">
        <f t="shared" si="87"/>
        <v/>
      </c>
      <c r="G1897" s="114" t="str">
        <f>IF(E1897="","",SUMIF(进货明细!$A$3:$A$5000,A1897,进货明细!$H$3:$H$5000))</f>
        <v/>
      </c>
      <c r="H1897" s="112" t="str">
        <f>IF(A1897="","",SUMIF(销售记录!$A$3:$A$5000,A1897,销售记录!$F$3:$F$5000))</f>
        <v/>
      </c>
      <c r="I1897" s="114" t="str">
        <f>IF(H1897="","",SUMIF(销售记录!$A$3:$A$5000,A1897,销售记录!$H$3:$H$5000))</f>
        <v/>
      </c>
      <c r="J1897" s="119" t="str">
        <f t="shared" si="88"/>
        <v/>
      </c>
      <c r="K1897" s="114" t="str">
        <f t="shared" si="89"/>
        <v/>
      </c>
      <c r="L1897" s="96"/>
    </row>
    <row r="1898" customHeight="1" spans="1:12">
      <c r="A1898" s="110" t="str">
        <f t="array" ref="A1898">销售记录!O1897:R1903</f>
        <v/>
      </c>
      <c r="B1898" s="110" t="str">
        <f t="array" ref="B1898">销售记录!P1897:S1903</f>
        <v/>
      </c>
      <c r="C1898" s="111" t="str">
        <f t="array" ref="C1898">销售记录!Q1897:T1903</f>
        <v/>
      </c>
      <c r="D1898" s="110" t="str">
        <f t="array" ref="D1898">销售记录!R1897:U1903</f>
        <v/>
      </c>
      <c r="E1898" s="112" t="str">
        <f>IF(A1898="","",SUMIF(进货明细!$A$3:$A$5000,A1898,进货明细!$F$3:$F$5000))</f>
        <v/>
      </c>
      <c r="F1898" s="113" t="str">
        <f t="shared" si="87"/>
        <v/>
      </c>
      <c r="G1898" s="114" t="str">
        <f>IF(E1898="","",SUMIF(进货明细!$A$3:$A$5000,A1898,进货明细!$H$3:$H$5000))</f>
        <v/>
      </c>
      <c r="H1898" s="112" t="str">
        <f>IF(A1898="","",SUMIF(销售记录!$A$3:$A$5000,A1898,销售记录!$F$3:$F$5000))</f>
        <v/>
      </c>
      <c r="I1898" s="114" t="str">
        <f>IF(H1898="","",SUMIF(销售记录!$A$3:$A$5000,A1898,销售记录!$H$3:$H$5000))</f>
        <v/>
      </c>
      <c r="J1898" s="119" t="str">
        <f t="shared" si="88"/>
        <v/>
      </c>
      <c r="K1898" s="114" t="str">
        <f t="shared" si="89"/>
        <v/>
      </c>
      <c r="L1898" s="96"/>
    </row>
    <row r="1899" customHeight="1" spans="1:12">
      <c r="A1899" s="110" t="str">
        <f t="array" ref="A1899">销售记录!O1898:R1904</f>
        <v/>
      </c>
      <c r="B1899" s="110" t="str">
        <f t="array" ref="B1899">销售记录!P1898:S1904</f>
        <v/>
      </c>
      <c r="C1899" s="111" t="str">
        <f t="array" ref="C1899">销售记录!Q1898:T1904</f>
        <v/>
      </c>
      <c r="D1899" s="110" t="str">
        <f t="array" ref="D1899">销售记录!R1898:U1904</f>
        <v/>
      </c>
      <c r="E1899" s="112" t="str">
        <f>IF(A1899="","",SUMIF(进货明细!$A$3:$A$5000,A1899,进货明细!$F$3:$F$5000))</f>
        <v/>
      </c>
      <c r="F1899" s="113" t="str">
        <f t="shared" si="87"/>
        <v/>
      </c>
      <c r="G1899" s="114" t="str">
        <f>IF(E1899="","",SUMIF(进货明细!$A$3:$A$5000,A1899,进货明细!$H$3:$H$5000))</f>
        <v/>
      </c>
      <c r="H1899" s="112" t="str">
        <f>IF(A1899="","",SUMIF(销售记录!$A$3:$A$5000,A1899,销售记录!$F$3:$F$5000))</f>
        <v/>
      </c>
      <c r="I1899" s="114" t="str">
        <f>IF(H1899="","",SUMIF(销售记录!$A$3:$A$5000,A1899,销售记录!$H$3:$H$5000))</f>
        <v/>
      </c>
      <c r="J1899" s="119" t="str">
        <f t="shared" si="88"/>
        <v/>
      </c>
      <c r="K1899" s="114" t="str">
        <f t="shared" si="89"/>
        <v/>
      </c>
      <c r="L1899" s="96"/>
    </row>
    <row r="1900" customHeight="1" spans="1:12">
      <c r="A1900" s="110" t="str">
        <f t="array" ref="A1900">销售记录!O1899:R1905</f>
        <v/>
      </c>
      <c r="B1900" s="110" t="str">
        <f t="array" ref="B1900">销售记录!P1899:S1905</f>
        <v/>
      </c>
      <c r="C1900" s="111" t="str">
        <f t="array" ref="C1900">销售记录!Q1899:T1905</f>
        <v/>
      </c>
      <c r="D1900" s="110" t="str">
        <f t="array" ref="D1900">销售记录!R1899:U1905</f>
        <v/>
      </c>
      <c r="E1900" s="112" t="str">
        <f>IF(A1900="","",SUMIF(进货明细!$A$3:$A$5000,A1900,进货明细!$F$3:$F$5000))</f>
        <v/>
      </c>
      <c r="F1900" s="113" t="str">
        <f t="shared" si="87"/>
        <v/>
      </c>
      <c r="G1900" s="114" t="str">
        <f>IF(E1900="","",SUMIF(进货明细!$A$3:$A$5000,A1900,进货明细!$H$3:$H$5000))</f>
        <v/>
      </c>
      <c r="H1900" s="112" t="str">
        <f>IF(A1900="","",SUMIF(销售记录!$A$3:$A$5000,A1900,销售记录!$F$3:$F$5000))</f>
        <v/>
      </c>
      <c r="I1900" s="114" t="str">
        <f>IF(H1900="","",SUMIF(销售记录!$A$3:$A$5000,A1900,销售记录!$H$3:$H$5000))</f>
        <v/>
      </c>
      <c r="J1900" s="119" t="str">
        <f t="shared" si="88"/>
        <v/>
      </c>
      <c r="K1900" s="114" t="str">
        <f t="shared" si="89"/>
        <v/>
      </c>
      <c r="L1900" s="96"/>
    </row>
    <row r="1901" customHeight="1" spans="1:12">
      <c r="A1901" s="110" t="str">
        <f t="array" ref="A1901">销售记录!O1900:R1906</f>
        <v/>
      </c>
      <c r="B1901" s="110" t="str">
        <f t="array" ref="B1901">销售记录!P1900:S1906</f>
        <v/>
      </c>
      <c r="C1901" s="111" t="str">
        <f t="array" ref="C1901">销售记录!Q1900:T1906</f>
        <v/>
      </c>
      <c r="D1901" s="110" t="str">
        <f t="array" ref="D1901">销售记录!R1900:U1906</f>
        <v/>
      </c>
      <c r="E1901" s="112" t="str">
        <f>IF(A1901="","",SUMIF(进货明细!$A$3:$A$5000,A1901,进货明细!$F$3:$F$5000))</f>
        <v/>
      </c>
      <c r="F1901" s="113" t="str">
        <f t="shared" si="87"/>
        <v/>
      </c>
      <c r="G1901" s="114" t="str">
        <f>IF(E1901="","",SUMIF(进货明细!$A$3:$A$5000,A1901,进货明细!$H$3:$H$5000))</f>
        <v/>
      </c>
      <c r="H1901" s="112" t="str">
        <f>IF(A1901="","",SUMIF(销售记录!$A$3:$A$5000,A1901,销售记录!$F$3:$F$5000))</f>
        <v/>
      </c>
      <c r="I1901" s="114" t="str">
        <f>IF(H1901="","",SUMIF(销售记录!$A$3:$A$5000,A1901,销售记录!$H$3:$H$5000))</f>
        <v/>
      </c>
      <c r="J1901" s="119" t="str">
        <f t="shared" si="88"/>
        <v/>
      </c>
      <c r="K1901" s="114" t="str">
        <f t="shared" si="89"/>
        <v/>
      </c>
      <c r="L1901" s="96"/>
    </row>
    <row r="1902" customHeight="1" spans="1:12">
      <c r="A1902" s="110" t="str">
        <f t="array" ref="A1902">销售记录!O1901:R1907</f>
        <v/>
      </c>
      <c r="B1902" s="110" t="str">
        <f t="array" ref="B1902">销售记录!P1901:S1907</f>
        <v/>
      </c>
      <c r="C1902" s="111" t="str">
        <f t="array" ref="C1902">销售记录!Q1901:T1907</f>
        <v/>
      </c>
      <c r="D1902" s="110" t="str">
        <f t="array" ref="D1902">销售记录!R1901:U1907</f>
        <v/>
      </c>
      <c r="E1902" s="112" t="str">
        <f>IF(A1902="","",SUMIF(进货明细!$A$3:$A$5000,A1902,进货明细!$F$3:$F$5000))</f>
        <v/>
      </c>
      <c r="F1902" s="113" t="str">
        <f t="shared" si="87"/>
        <v/>
      </c>
      <c r="G1902" s="114" t="str">
        <f>IF(E1902="","",SUMIF(进货明细!$A$3:$A$5000,A1902,进货明细!$H$3:$H$5000))</f>
        <v/>
      </c>
      <c r="H1902" s="112" t="str">
        <f>IF(A1902="","",SUMIF(销售记录!$A$3:$A$5000,A1902,销售记录!$F$3:$F$5000))</f>
        <v/>
      </c>
      <c r="I1902" s="114" t="str">
        <f>IF(H1902="","",SUMIF(销售记录!$A$3:$A$5000,A1902,销售记录!$H$3:$H$5000))</f>
        <v/>
      </c>
      <c r="J1902" s="119" t="str">
        <f t="shared" si="88"/>
        <v/>
      </c>
      <c r="K1902" s="114" t="str">
        <f t="shared" si="89"/>
        <v/>
      </c>
      <c r="L1902" s="96"/>
    </row>
    <row r="1903" customHeight="1" spans="1:12">
      <c r="A1903" s="110" t="str">
        <f t="array" ref="A1903">销售记录!O1902:R1908</f>
        <v/>
      </c>
      <c r="B1903" s="110" t="str">
        <f t="array" ref="B1903">销售记录!P1902:S1908</f>
        <v/>
      </c>
      <c r="C1903" s="111" t="str">
        <f t="array" ref="C1903">销售记录!Q1902:T1908</f>
        <v/>
      </c>
      <c r="D1903" s="110" t="str">
        <f t="array" ref="D1903">销售记录!R1902:U1908</f>
        <v/>
      </c>
      <c r="E1903" s="112" t="str">
        <f>IF(A1903="","",SUMIF(进货明细!$A$3:$A$5000,A1903,进货明细!$F$3:$F$5000))</f>
        <v/>
      </c>
      <c r="F1903" s="113" t="str">
        <f t="shared" si="87"/>
        <v/>
      </c>
      <c r="G1903" s="114" t="str">
        <f>IF(E1903="","",SUMIF(进货明细!$A$3:$A$5000,A1903,进货明细!$H$3:$H$5000))</f>
        <v/>
      </c>
      <c r="H1903" s="112" t="str">
        <f>IF(A1903="","",SUMIF(销售记录!$A$3:$A$5000,A1903,销售记录!$F$3:$F$5000))</f>
        <v/>
      </c>
      <c r="I1903" s="114" t="str">
        <f>IF(H1903="","",SUMIF(销售记录!$A$3:$A$5000,A1903,销售记录!$H$3:$H$5000))</f>
        <v/>
      </c>
      <c r="J1903" s="119" t="str">
        <f t="shared" si="88"/>
        <v/>
      </c>
      <c r="K1903" s="114" t="str">
        <f t="shared" si="89"/>
        <v/>
      </c>
      <c r="L1903" s="96"/>
    </row>
    <row r="1904" customHeight="1" spans="1:12">
      <c r="A1904" s="110" t="str">
        <f t="array" ref="A1904">销售记录!O1903:R1909</f>
        <v/>
      </c>
      <c r="B1904" s="110" t="str">
        <f t="array" ref="B1904">销售记录!P1903:S1909</f>
        <v/>
      </c>
      <c r="C1904" s="111" t="str">
        <f t="array" ref="C1904">销售记录!Q1903:T1909</f>
        <v/>
      </c>
      <c r="D1904" s="110" t="str">
        <f t="array" ref="D1904">销售记录!R1903:U1909</f>
        <v/>
      </c>
      <c r="E1904" s="112" t="str">
        <f>IF(A1904="","",SUMIF(进货明细!$A$3:$A$5000,A1904,进货明细!$F$3:$F$5000))</f>
        <v/>
      </c>
      <c r="F1904" s="113" t="str">
        <f t="shared" si="87"/>
        <v/>
      </c>
      <c r="G1904" s="114" t="str">
        <f>IF(E1904="","",SUMIF(进货明细!$A$3:$A$5000,A1904,进货明细!$H$3:$H$5000))</f>
        <v/>
      </c>
      <c r="H1904" s="112" t="str">
        <f>IF(A1904="","",SUMIF(销售记录!$A$3:$A$5000,A1904,销售记录!$F$3:$F$5000))</f>
        <v/>
      </c>
      <c r="I1904" s="114" t="str">
        <f>IF(H1904="","",SUMIF(销售记录!$A$3:$A$5000,A1904,销售记录!$H$3:$H$5000))</f>
        <v/>
      </c>
      <c r="J1904" s="119" t="str">
        <f t="shared" si="88"/>
        <v/>
      </c>
      <c r="K1904" s="114" t="str">
        <f t="shared" si="89"/>
        <v/>
      </c>
      <c r="L1904" s="96"/>
    </row>
    <row r="1905" customHeight="1" spans="1:12">
      <c r="A1905" s="110" t="str">
        <f t="array" ref="A1905">销售记录!O1904:R1910</f>
        <v/>
      </c>
      <c r="B1905" s="110" t="str">
        <f t="array" ref="B1905">销售记录!P1904:S1910</f>
        <v/>
      </c>
      <c r="C1905" s="111" t="str">
        <f t="array" ref="C1905">销售记录!Q1904:T1910</f>
        <v/>
      </c>
      <c r="D1905" s="110" t="str">
        <f t="array" ref="D1905">销售记录!R1904:U1910</f>
        <v/>
      </c>
      <c r="E1905" s="112" t="str">
        <f>IF(A1905="","",SUMIF(进货明细!$A$3:$A$5000,A1905,进货明细!$F$3:$F$5000))</f>
        <v/>
      </c>
      <c r="F1905" s="113" t="str">
        <f t="shared" si="87"/>
        <v/>
      </c>
      <c r="G1905" s="114" t="str">
        <f>IF(E1905="","",SUMIF(进货明细!$A$3:$A$5000,A1905,进货明细!$H$3:$H$5000))</f>
        <v/>
      </c>
      <c r="H1905" s="112" t="str">
        <f>IF(A1905="","",SUMIF(销售记录!$A$3:$A$5000,A1905,销售记录!$F$3:$F$5000))</f>
        <v/>
      </c>
      <c r="I1905" s="114" t="str">
        <f>IF(H1905="","",SUMIF(销售记录!$A$3:$A$5000,A1905,销售记录!$H$3:$H$5000))</f>
        <v/>
      </c>
      <c r="J1905" s="119" t="str">
        <f t="shared" si="88"/>
        <v/>
      </c>
      <c r="K1905" s="114" t="str">
        <f t="shared" si="89"/>
        <v/>
      </c>
      <c r="L1905" s="96"/>
    </row>
    <row r="1906" customHeight="1" spans="1:12">
      <c r="A1906" s="110" t="str">
        <f t="array" ref="A1906">销售记录!O1905:R1911</f>
        <v/>
      </c>
      <c r="B1906" s="110" t="str">
        <f t="array" ref="B1906">销售记录!P1905:S1911</f>
        <v/>
      </c>
      <c r="C1906" s="111" t="str">
        <f t="array" ref="C1906">销售记录!Q1905:T1911</f>
        <v/>
      </c>
      <c r="D1906" s="110" t="str">
        <f t="array" ref="D1906">销售记录!R1905:U1911</f>
        <v/>
      </c>
      <c r="E1906" s="112" t="str">
        <f>IF(A1906="","",SUMIF(进货明细!$A$3:$A$5000,A1906,进货明细!$F$3:$F$5000))</f>
        <v/>
      </c>
      <c r="F1906" s="113" t="str">
        <f t="shared" si="87"/>
        <v/>
      </c>
      <c r="G1906" s="114" t="str">
        <f>IF(E1906="","",SUMIF(进货明细!$A$3:$A$5000,A1906,进货明细!$H$3:$H$5000))</f>
        <v/>
      </c>
      <c r="H1906" s="112" t="str">
        <f>IF(A1906="","",SUMIF(销售记录!$A$3:$A$5000,A1906,销售记录!$F$3:$F$5000))</f>
        <v/>
      </c>
      <c r="I1906" s="114" t="str">
        <f>IF(H1906="","",SUMIF(销售记录!$A$3:$A$5000,A1906,销售记录!$H$3:$H$5000))</f>
        <v/>
      </c>
      <c r="J1906" s="119" t="str">
        <f t="shared" si="88"/>
        <v/>
      </c>
      <c r="K1906" s="114" t="str">
        <f t="shared" si="89"/>
        <v/>
      </c>
      <c r="L1906" s="96"/>
    </row>
    <row r="1907" customHeight="1" spans="1:12">
      <c r="A1907" s="110" t="str">
        <f t="array" ref="A1907">销售记录!O1906:R1912</f>
        <v/>
      </c>
      <c r="B1907" s="110" t="str">
        <f t="array" ref="B1907">销售记录!P1906:S1912</f>
        <v/>
      </c>
      <c r="C1907" s="111" t="str">
        <f t="array" ref="C1907">销售记录!Q1906:T1912</f>
        <v/>
      </c>
      <c r="D1907" s="110" t="str">
        <f t="array" ref="D1907">销售记录!R1906:U1912</f>
        <v/>
      </c>
      <c r="E1907" s="112" t="str">
        <f>IF(A1907="","",SUMIF(进货明细!$A$3:$A$5000,A1907,进货明细!$F$3:$F$5000))</f>
        <v/>
      </c>
      <c r="F1907" s="113" t="str">
        <f t="shared" si="87"/>
        <v/>
      </c>
      <c r="G1907" s="114" t="str">
        <f>IF(E1907="","",SUMIF(进货明细!$A$3:$A$5000,A1907,进货明细!$H$3:$H$5000))</f>
        <v/>
      </c>
      <c r="H1907" s="112" t="str">
        <f>IF(A1907="","",SUMIF(销售记录!$A$3:$A$5000,A1907,销售记录!$F$3:$F$5000))</f>
        <v/>
      </c>
      <c r="I1907" s="114" t="str">
        <f>IF(H1907="","",SUMIF(销售记录!$A$3:$A$5000,A1907,销售记录!$H$3:$H$5000))</f>
        <v/>
      </c>
      <c r="J1907" s="119" t="str">
        <f t="shared" si="88"/>
        <v/>
      </c>
      <c r="K1907" s="114" t="str">
        <f t="shared" si="89"/>
        <v/>
      </c>
      <c r="L1907" s="96"/>
    </row>
    <row r="1908" customHeight="1" spans="1:12">
      <c r="A1908" s="110" t="str">
        <f t="array" ref="A1908">销售记录!O1907:R1913</f>
        <v/>
      </c>
      <c r="B1908" s="110" t="str">
        <f t="array" ref="B1908">销售记录!P1907:S1913</f>
        <v/>
      </c>
      <c r="C1908" s="111" t="str">
        <f t="array" ref="C1908">销售记录!Q1907:T1913</f>
        <v/>
      </c>
      <c r="D1908" s="110" t="str">
        <f t="array" ref="D1908">销售记录!R1907:U1913</f>
        <v/>
      </c>
      <c r="E1908" s="112" t="str">
        <f>IF(A1908="","",SUMIF(进货明细!$A$3:$A$5000,A1908,进货明细!$F$3:$F$5000))</f>
        <v/>
      </c>
      <c r="F1908" s="113" t="str">
        <f t="shared" si="87"/>
        <v/>
      </c>
      <c r="G1908" s="114" t="str">
        <f>IF(E1908="","",SUMIF(进货明细!$A$3:$A$5000,A1908,进货明细!$H$3:$H$5000))</f>
        <v/>
      </c>
      <c r="H1908" s="112" t="str">
        <f>IF(A1908="","",SUMIF(销售记录!$A$3:$A$5000,A1908,销售记录!$F$3:$F$5000))</f>
        <v/>
      </c>
      <c r="I1908" s="114" t="str">
        <f>IF(H1908="","",SUMIF(销售记录!$A$3:$A$5000,A1908,销售记录!$H$3:$H$5000))</f>
        <v/>
      </c>
      <c r="J1908" s="119" t="str">
        <f t="shared" si="88"/>
        <v/>
      </c>
      <c r="K1908" s="114" t="str">
        <f t="shared" si="89"/>
        <v/>
      </c>
      <c r="L1908" s="96"/>
    </row>
    <row r="1909" customHeight="1" spans="1:12">
      <c r="A1909" s="110" t="str">
        <f t="array" ref="A1909">销售记录!O1908:R1914</f>
        <v/>
      </c>
      <c r="B1909" s="110" t="str">
        <f t="array" ref="B1909">销售记录!P1908:S1914</f>
        <v/>
      </c>
      <c r="C1909" s="111" t="str">
        <f t="array" ref="C1909">销售记录!Q1908:T1914</f>
        <v/>
      </c>
      <c r="D1909" s="110" t="str">
        <f t="array" ref="D1909">销售记录!R1908:U1914</f>
        <v/>
      </c>
      <c r="E1909" s="112" t="str">
        <f>IF(A1909="","",SUMIF(进货明细!$A$3:$A$5000,A1909,进货明细!$F$3:$F$5000))</f>
        <v/>
      </c>
      <c r="F1909" s="113" t="str">
        <f t="shared" si="87"/>
        <v/>
      </c>
      <c r="G1909" s="114" t="str">
        <f>IF(E1909="","",SUMIF(进货明细!$A$3:$A$5000,A1909,进货明细!$H$3:$H$5000))</f>
        <v/>
      </c>
      <c r="H1909" s="112" t="str">
        <f>IF(A1909="","",SUMIF(销售记录!$A$3:$A$5000,A1909,销售记录!$F$3:$F$5000))</f>
        <v/>
      </c>
      <c r="I1909" s="114" t="str">
        <f>IF(H1909="","",SUMIF(销售记录!$A$3:$A$5000,A1909,销售记录!$H$3:$H$5000))</f>
        <v/>
      </c>
      <c r="J1909" s="119" t="str">
        <f t="shared" si="88"/>
        <v/>
      </c>
      <c r="K1909" s="114" t="str">
        <f t="shared" si="89"/>
        <v/>
      </c>
      <c r="L1909" s="96"/>
    </row>
    <row r="1910" customHeight="1" spans="1:12">
      <c r="A1910" s="110" t="str">
        <f t="array" ref="A1910">销售记录!O1909:R1915</f>
        <v/>
      </c>
      <c r="B1910" s="110" t="str">
        <f t="array" ref="B1910">销售记录!P1909:S1915</f>
        <v/>
      </c>
      <c r="C1910" s="111" t="str">
        <f t="array" ref="C1910">销售记录!Q1909:T1915</f>
        <v/>
      </c>
      <c r="D1910" s="110" t="str">
        <f t="array" ref="D1910">销售记录!R1909:U1915</f>
        <v/>
      </c>
      <c r="E1910" s="112" t="str">
        <f>IF(A1910="","",SUMIF(进货明细!$A$3:$A$5000,A1910,进货明细!$F$3:$F$5000))</f>
        <v/>
      </c>
      <c r="F1910" s="113" t="str">
        <f t="shared" si="87"/>
        <v/>
      </c>
      <c r="G1910" s="114" t="str">
        <f>IF(E1910="","",SUMIF(进货明细!$A$3:$A$5000,A1910,进货明细!$H$3:$H$5000))</f>
        <v/>
      </c>
      <c r="H1910" s="112" t="str">
        <f>IF(A1910="","",SUMIF(销售记录!$A$3:$A$5000,A1910,销售记录!$F$3:$F$5000))</f>
        <v/>
      </c>
      <c r="I1910" s="114" t="str">
        <f>IF(H1910="","",SUMIF(销售记录!$A$3:$A$5000,A1910,销售记录!$H$3:$H$5000))</f>
        <v/>
      </c>
      <c r="J1910" s="119" t="str">
        <f t="shared" si="88"/>
        <v/>
      </c>
      <c r="K1910" s="114" t="str">
        <f t="shared" si="89"/>
        <v/>
      </c>
      <c r="L1910" s="96"/>
    </row>
    <row r="1911" customHeight="1" spans="1:12">
      <c r="A1911" s="110" t="str">
        <f t="array" ref="A1911">销售记录!O1910:R1916</f>
        <v/>
      </c>
      <c r="B1911" s="110" t="str">
        <f t="array" ref="B1911">销售记录!P1910:S1916</f>
        <v/>
      </c>
      <c r="C1911" s="111" t="str">
        <f t="array" ref="C1911">销售记录!Q1910:T1916</f>
        <v/>
      </c>
      <c r="D1911" s="110" t="str">
        <f t="array" ref="D1911">销售记录!R1910:U1916</f>
        <v/>
      </c>
      <c r="E1911" s="112" t="str">
        <f>IF(A1911="","",SUMIF(进货明细!$A$3:$A$5000,A1911,进货明细!$F$3:$F$5000))</f>
        <v/>
      </c>
      <c r="F1911" s="113" t="str">
        <f t="shared" si="87"/>
        <v/>
      </c>
      <c r="G1911" s="114" t="str">
        <f>IF(E1911="","",SUMIF(进货明细!$A$3:$A$5000,A1911,进货明细!$H$3:$H$5000))</f>
        <v/>
      </c>
      <c r="H1911" s="112" t="str">
        <f>IF(A1911="","",SUMIF(销售记录!$A$3:$A$5000,A1911,销售记录!$F$3:$F$5000))</f>
        <v/>
      </c>
      <c r="I1911" s="114" t="str">
        <f>IF(H1911="","",SUMIF(销售记录!$A$3:$A$5000,A1911,销售记录!$H$3:$H$5000))</f>
        <v/>
      </c>
      <c r="J1911" s="119" t="str">
        <f t="shared" si="88"/>
        <v/>
      </c>
      <c r="K1911" s="114" t="str">
        <f t="shared" si="89"/>
        <v/>
      </c>
      <c r="L1911" s="96"/>
    </row>
    <row r="1912" customHeight="1" spans="1:12">
      <c r="A1912" s="110" t="str">
        <f t="array" ref="A1912">销售记录!O1911:R1917</f>
        <v/>
      </c>
      <c r="B1912" s="110" t="str">
        <f t="array" ref="B1912">销售记录!P1911:S1917</f>
        <v/>
      </c>
      <c r="C1912" s="111" t="str">
        <f t="array" ref="C1912">销售记录!Q1911:T1917</f>
        <v/>
      </c>
      <c r="D1912" s="110" t="str">
        <f t="array" ref="D1912">销售记录!R1911:U1917</f>
        <v/>
      </c>
      <c r="E1912" s="112" t="str">
        <f>IF(A1912="","",SUMIF(进货明细!$A$3:$A$5000,A1912,进货明细!$F$3:$F$5000))</f>
        <v/>
      </c>
      <c r="F1912" s="113" t="str">
        <f t="shared" si="87"/>
        <v/>
      </c>
      <c r="G1912" s="114" t="str">
        <f>IF(E1912="","",SUMIF(进货明细!$A$3:$A$5000,A1912,进货明细!$H$3:$H$5000))</f>
        <v/>
      </c>
      <c r="H1912" s="112" t="str">
        <f>IF(A1912="","",SUMIF(销售记录!$A$3:$A$5000,A1912,销售记录!$F$3:$F$5000))</f>
        <v/>
      </c>
      <c r="I1912" s="114" t="str">
        <f>IF(H1912="","",SUMIF(销售记录!$A$3:$A$5000,A1912,销售记录!$H$3:$H$5000))</f>
        <v/>
      </c>
      <c r="J1912" s="119" t="str">
        <f t="shared" si="88"/>
        <v/>
      </c>
      <c r="K1912" s="114" t="str">
        <f t="shared" si="89"/>
        <v/>
      </c>
      <c r="L1912" s="96"/>
    </row>
    <row r="1913" customHeight="1" spans="1:12">
      <c r="A1913" s="110" t="str">
        <f t="array" ref="A1913">销售记录!O1912:R1918</f>
        <v/>
      </c>
      <c r="B1913" s="110" t="str">
        <f t="array" ref="B1913">销售记录!P1912:S1918</f>
        <v/>
      </c>
      <c r="C1913" s="111" t="str">
        <f t="array" ref="C1913">销售记录!Q1912:T1918</f>
        <v/>
      </c>
      <c r="D1913" s="110" t="str">
        <f t="array" ref="D1913">销售记录!R1912:U1918</f>
        <v/>
      </c>
      <c r="E1913" s="112" t="str">
        <f>IF(A1913="","",SUMIF(进货明细!$A$3:$A$5000,A1913,进货明细!$F$3:$F$5000))</f>
        <v/>
      </c>
      <c r="F1913" s="113" t="str">
        <f t="shared" si="87"/>
        <v/>
      </c>
      <c r="G1913" s="114" t="str">
        <f>IF(E1913="","",SUMIF(进货明细!$A$3:$A$5000,A1913,进货明细!$H$3:$H$5000))</f>
        <v/>
      </c>
      <c r="H1913" s="112" t="str">
        <f>IF(A1913="","",SUMIF(销售记录!$A$3:$A$5000,A1913,销售记录!$F$3:$F$5000))</f>
        <v/>
      </c>
      <c r="I1913" s="114" t="str">
        <f>IF(H1913="","",SUMIF(销售记录!$A$3:$A$5000,A1913,销售记录!$H$3:$H$5000))</f>
        <v/>
      </c>
      <c r="J1913" s="119" t="str">
        <f t="shared" si="88"/>
        <v/>
      </c>
      <c r="K1913" s="114" t="str">
        <f t="shared" si="89"/>
        <v/>
      </c>
      <c r="L1913" s="96"/>
    </row>
    <row r="1914" customHeight="1" spans="1:12">
      <c r="A1914" s="110" t="str">
        <f t="array" ref="A1914">销售记录!O1913:R1919</f>
        <v/>
      </c>
      <c r="B1914" s="110" t="str">
        <f t="array" ref="B1914">销售记录!P1913:S1919</f>
        <v/>
      </c>
      <c r="C1914" s="111" t="str">
        <f t="array" ref="C1914">销售记录!Q1913:T1919</f>
        <v/>
      </c>
      <c r="D1914" s="110" t="str">
        <f t="array" ref="D1914">销售记录!R1913:U1919</f>
        <v/>
      </c>
      <c r="E1914" s="112" t="str">
        <f>IF(A1914="","",SUMIF(进货明细!$A$3:$A$5000,A1914,进货明细!$F$3:$F$5000))</f>
        <v/>
      </c>
      <c r="F1914" s="113" t="str">
        <f t="shared" si="87"/>
        <v/>
      </c>
      <c r="G1914" s="114" t="str">
        <f>IF(E1914="","",SUMIF(进货明细!$A$3:$A$5000,A1914,进货明细!$H$3:$H$5000))</f>
        <v/>
      </c>
      <c r="H1914" s="112" t="str">
        <f>IF(A1914="","",SUMIF(销售记录!$A$3:$A$5000,A1914,销售记录!$F$3:$F$5000))</f>
        <v/>
      </c>
      <c r="I1914" s="114" t="str">
        <f>IF(H1914="","",SUMIF(销售记录!$A$3:$A$5000,A1914,销售记录!$H$3:$H$5000))</f>
        <v/>
      </c>
      <c r="J1914" s="119" t="str">
        <f t="shared" si="88"/>
        <v/>
      </c>
      <c r="K1914" s="114" t="str">
        <f t="shared" si="89"/>
        <v/>
      </c>
      <c r="L1914" s="96"/>
    </row>
    <row r="1915" customHeight="1" spans="1:12">
      <c r="A1915" s="110" t="str">
        <f t="array" ref="A1915">销售记录!O1914:R1920</f>
        <v/>
      </c>
      <c r="B1915" s="110" t="str">
        <f t="array" ref="B1915">销售记录!P1914:S1920</f>
        <v/>
      </c>
      <c r="C1915" s="111" t="str">
        <f t="array" ref="C1915">销售记录!Q1914:T1920</f>
        <v/>
      </c>
      <c r="D1915" s="110" t="str">
        <f t="array" ref="D1915">销售记录!R1914:U1920</f>
        <v/>
      </c>
      <c r="E1915" s="112" t="str">
        <f>IF(A1915="","",SUMIF(进货明细!$A$3:$A$5000,A1915,进货明细!$F$3:$F$5000))</f>
        <v/>
      </c>
      <c r="F1915" s="113" t="str">
        <f t="shared" si="87"/>
        <v/>
      </c>
      <c r="G1915" s="114" t="str">
        <f>IF(E1915="","",SUMIF(进货明细!$A$3:$A$5000,A1915,进货明细!$H$3:$H$5000))</f>
        <v/>
      </c>
      <c r="H1915" s="112" t="str">
        <f>IF(A1915="","",SUMIF(销售记录!$A$3:$A$5000,A1915,销售记录!$F$3:$F$5000))</f>
        <v/>
      </c>
      <c r="I1915" s="114" t="str">
        <f>IF(H1915="","",SUMIF(销售记录!$A$3:$A$5000,A1915,销售记录!$H$3:$H$5000))</f>
        <v/>
      </c>
      <c r="J1915" s="119" t="str">
        <f t="shared" si="88"/>
        <v/>
      </c>
      <c r="K1915" s="114" t="str">
        <f t="shared" si="89"/>
        <v/>
      </c>
      <c r="L1915" s="96"/>
    </row>
    <row r="1916" customHeight="1" spans="1:12">
      <c r="A1916" s="110" t="str">
        <f t="array" ref="A1916">销售记录!O1915:R1921</f>
        <v/>
      </c>
      <c r="B1916" s="110" t="str">
        <f t="array" ref="B1916">销售记录!P1915:S1921</f>
        <v/>
      </c>
      <c r="C1916" s="111" t="str">
        <f t="array" ref="C1916">销售记录!Q1915:T1921</f>
        <v/>
      </c>
      <c r="D1916" s="110" t="str">
        <f t="array" ref="D1916">销售记录!R1915:U1921</f>
        <v/>
      </c>
      <c r="E1916" s="112" t="str">
        <f>IF(A1916="","",SUMIF(进货明细!$A$3:$A$5000,A1916,进货明细!$F$3:$F$5000))</f>
        <v/>
      </c>
      <c r="F1916" s="113" t="str">
        <f t="shared" si="87"/>
        <v/>
      </c>
      <c r="G1916" s="114" t="str">
        <f>IF(E1916="","",SUMIF(进货明细!$A$3:$A$5000,A1916,进货明细!$H$3:$H$5000))</f>
        <v/>
      </c>
      <c r="H1916" s="112" t="str">
        <f>IF(A1916="","",SUMIF(销售记录!$A$3:$A$5000,A1916,销售记录!$F$3:$F$5000))</f>
        <v/>
      </c>
      <c r="I1916" s="114" t="str">
        <f>IF(H1916="","",SUMIF(销售记录!$A$3:$A$5000,A1916,销售记录!$H$3:$H$5000))</f>
        <v/>
      </c>
      <c r="J1916" s="119" t="str">
        <f t="shared" si="88"/>
        <v/>
      </c>
      <c r="K1916" s="114" t="str">
        <f t="shared" si="89"/>
        <v/>
      </c>
      <c r="L1916" s="96"/>
    </row>
    <row r="1917" customHeight="1" spans="1:12">
      <c r="A1917" s="110" t="str">
        <f t="array" ref="A1917">销售记录!O1916:R1922</f>
        <v/>
      </c>
      <c r="B1917" s="110" t="str">
        <f t="array" ref="B1917">销售记录!P1916:S1922</f>
        <v/>
      </c>
      <c r="C1917" s="111" t="str">
        <f t="array" ref="C1917">销售记录!Q1916:T1922</f>
        <v/>
      </c>
      <c r="D1917" s="110" t="str">
        <f t="array" ref="D1917">销售记录!R1916:U1922</f>
        <v/>
      </c>
      <c r="E1917" s="112" t="str">
        <f>IF(A1917="","",SUMIF(进货明细!$A$3:$A$5000,A1917,进货明细!$F$3:$F$5000))</f>
        <v/>
      </c>
      <c r="F1917" s="113" t="str">
        <f t="shared" si="87"/>
        <v/>
      </c>
      <c r="G1917" s="114" t="str">
        <f>IF(E1917="","",SUMIF(进货明细!$A$3:$A$5000,A1917,进货明细!$H$3:$H$5000))</f>
        <v/>
      </c>
      <c r="H1917" s="112" t="str">
        <f>IF(A1917="","",SUMIF(销售记录!$A$3:$A$5000,A1917,销售记录!$F$3:$F$5000))</f>
        <v/>
      </c>
      <c r="I1917" s="114" t="str">
        <f>IF(H1917="","",SUMIF(销售记录!$A$3:$A$5000,A1917,销售记录!$H$3:$H$5000))</f>
        <v/>
      </c>
      <c r="J1917" s="119" t="str">
        <f t="shared" si="88"/>
        <v/>
      </c>
      <c r="K1917" s="114" t="str">
        <f t="shared" si="89"/>
        <v/>
      </c>
      <c r="L1917" s="96"/>
    </row>
    <row r="1918" customHeight="1" spans="1:12">
      <c r="A1918" s="110" t="str">
        <f t="array" ref="A1918">销售记录!O1917:R1923</f>
        <v/>
      </c>
      <c r="B1918" s="110" t="str">
        <f t="array" ref="B1918">销售记录!P1917:S1923</f>
        <v/>
      </c>
      <c r="C1918" s="111" t="str">
        <f t="array" ref="C1918">销售记录!Q1917:T1923</f>
        <v/>
      </c>
      <c r="D1918" s="110" t="str">
        <f t="array" ref="D1918">销售记录!R1917:U1923</f>
        <v/>
      </c>
      <c r="E1918" s="112" t="str">
        <f>IF(A1918="","",SUMIF(进货明细!$A$3:$A$5000,A1918,进货明细!$F$3:$F$5000))</f>
        <v/>
      </c>
      <c r="F1918" s="113" t="str">
        <f t="shared" si="87"/>
        <v/>
      </c>
      <c r="G1918" s="114" t="str">
        <f>IF(E1918="","",SUMIF(进货明细!$A$3:$A$5000,A1918,进货明细!$H$3:$H$5000))</f>
        <v/>
      </c>
      <c r="H1918" s="112" t="str">
        <f>IF(A1918="","",SUMIF(销售记录!$A$3:$A$5000,A1918,销售记录!$F$3:$F$5000))</f>
        <v/>
      </c>
      <c r="I1918" s="114" t="str">
        <f>IF(H1918="","",SUMIF(销售记录!$A$3:$A$5000,A1918,销售记录!$H$3:$H$5000))</f>
        <v/>
      </c>
      <c r="J1918" s="119" t="str">
        <f t="shared" si="88"/>
        <v/>
      </c>
      <c r="K1918" s="114" t="str">
        <f t="shared" si="89"/>
        <v/>
      </c>
      <c r="L1918" s="96"/>
    </row>
    <row r="1919" customHeight="1" spans="1:12">
      <c r="A1919" s="110" t="str">
        <f t="array" ref="A1919">销售记录!O1918:R1924</f>
        <v/>
      </c>
      <c r="B1919" s="110" t="str">
        <f t="array" ref="B1919">销售记录!P1918:S1924</f>
        <v/>
      </c>
      <c r="C1919" s="111" t="str">
        <f t="array" ref="C1919">销售记录!Q1918:T1924</f>
        <v/>
      </c>
      <c r="D1919" s="110" t="str">
        <f t="array" ref="D1919">销售记录!R1918:U1924</f>
        <v/>
      </c>
      <c r="E1919" s="112" t="str">
        <f>IF(A1919="","",SUMIF(进货明细!$A$3:$A$5000,A1919,进货明细!$F$3:$F$5000))</f>
        <v/>
      </c>
      <c r="F1919" s="113" t="str">
        <f t="shared" si="87"/>
        <v/>
      </c>
      <c r="G1919" s="114" t="str">
        <f>IF(E1919="","",SUMIF(进货明细!$A$3:$A$5000,A1919,进货明细!$H$3:$H$5000))</f>
        <v/>
      </c>
      <c r="H1919" s="112" t="str">
        <f>IF(A1919="","",SUMIF(销售记录!$A$3:$A$5000,A1919,销售记录!$F$3:$F$5000))</f>
        <v/>
      </c>
      <c r="I1919" s="114" t="str">
        <f>IF(H1919="","",SUMIF(销售记录!$A$3:$A$5000,A1919,销售记录!$H$3:$H$5000))</f>
        <v/>
      </c>
      <c r="J1919" s="119" t="str">
        <f t="shared" si="88"/>
        <v/>
      </c>
      <c r="K1919" s="114" t="str">
        <f t="shared" si="89"/>
        <v/>
      </c>
      <c r="L1919" s="96"/>
    </row>
    <row r="1920" customHeight="1" spans="1:12">
      <c r="A1920" s="110" t="str">
        <f t="array" ref="A1920">销售记录!O1919:R1925</f>
        <v/>
      </c>
      <c r="B1920" s="110" t="str">
        <f t="array" ref="B1920">销售记录!P1919:S1925</f>
        <v/>
      </c>
      <c r="C1920" s="111" t="str">
        <f t="array" ref="C1920">销售记录!Q1919:T1925</f>
        <v/>
      </c>
      <c r="D1920" s="110" t="str">
        <f t="array" ref="D1920">销售记录!R1919:U1925</f>
        <v/>
      </c>
      <c r="E1920" s="112" t="str">
        <f>IF(A1920="","",SUMIF(进货明细!$A$3:$A$5000,A1920,进货明细!$F$3:$F$5000))</f>
        <v/>
      </c>
      <c r="F1920" s="113" t="str">
        <f t="shared" si="87"/>
        <v/>
      </c>
      <c r="G1920" s="114" t="str">
        <f>IF(E1920="","",SUMIF(进货明细!$A$3:$A$5000,A1920,进货明细!$H$3:$H$5000))</f>
        <v/>
      </c>
      <c r="H1920" s="112" t="str">
        <f>IF(A1920="","",SUMIF(销售记录!$A$3:$A$5000,A1920,销售记录!$F$3:$F$5000))</f>
        <v/>
      </c>
      <c r="I1920" s="114" t="str">
        <f>IF(H1920="","",SUMIF(销售记录!$A$3:$A$5000,A1920,销售记录!$H$3:$H$5000))</f>
        <v/>
      </c>
      <c r="J1920" s="119" t="str">
        <f t="shared" si="88"/>
        <v/>
      </c>
      <c r="K1920" s="114" t="str">
        <f t="shared" si="89"/>
        <v/>
      </c>
      <c r="L1920" s="96"/>
    </row>
    <row r="1921" customHeight="1" spans="1:12">
      <c r="A1921" s="110" t="str">
        <f t="array" ref="A1921">销售记录!O1920:R1926</f>
        <v/>
      </c>
      <c r="B1921" s="110" t="str">
        <f t="array" ref="B1921">销售记录!P1920:S1926</f>
        <v/>
      </c>
      <c r="C1921" s="111" t="str">
        <f t="array" ref="C1921">销售记录!Q1920:T1926</f>
        <v/>
      </c>
      <c r="D1921" s="110" t="str">
        <f t="array" ref="D1921">销售记录!R1920:U1926</f>
        <v/>
      </c>
      <c r="E1921" s="112" t="str">
        <f>IF(A1921="","",SUMIF(进货明细!$A$3:$A$5000,A1921,进货明细!$F$3:$F$5000))</f>
        <v/>
      </c>
      <c r="F1921" s="113" t="str">
        <f t="shared" si="87"/>
        <v/>
      </c>
      <c r="G1921" s="114" t="str">
        <f>IF(E1921="","",SUMIF(进货明细!$A$3:$A$5000,A1921,进货明细!$H$3:$H$5000))</f>
        <v/>
      </c>
      <c r="H1921" s="112" t="str">
        <f>IF(A1921="","",SUMIF(销售记录!$A$3:$A$5000,A1921,销售记录!$F$3:$F$5000))</f>
        <v/>
      </c>
      <c r="I1921" s="114" t="str">
        <f>IF(H1921="","",SUMIF(销售记录!$A$3:$A$5000,A1921,销售记录!$H$3:$H$5000))</f>
        <v/>
      </c>
      <c r="J1921" s="119" t="str">
        <f t="shared" si="88"/>
        <v/>
      </c>
      <c r="K1921" s="114" t="str">
        <f t="shared" si="89"/>
        <v/>
      </c>
      <c r="L1921" s="96"/>
    </row>
    <row r="1922" customHeight="1" spans="1:12">
      <c r="A1922" s="110" t="str">
        <f t="array" ref="A1922">销售记录!O1921:R1927</f>
        <v/>
      </c>
      <c r="B1922" s="110" t="str">
        <f t="array" ref="B1922">销售记录!P1921:S1927</f>
        <v/>
      </c>
      <c r="C1922" s="111" t="str">
        <f t="array" ref="C1922">销售记录!Q1921:T1927</f>
        <v/>
      </c>
      <c r="D1922" s="110" t="str">
        <f t="array" ref="D1922">销售记录!R1921:U1927</f>
        <v/>
      </c>
      <c r="E1922" s="112" t="str">
        <f>IF(A1922="","",SUMIF(进货明细!$A$3:$A$5000,A1922,进货明细!$F$3:$F$5000))</f>
        <v/>
      </c>
      <c r="F1922" s="113" t="str">
        <f t="shared" si="87"/>
        <v/>
      </c>
      <c r="G1922" s="114" t="str">
        <f>IF(E1922="","",SUMIF(进货明细!$A$3:$A$5000,A1922,进货明细!$H$3:$H$5000))</f>
        <v/>
      </c>
      <c r="H1922" s="112" t="str">
        <f>IF(A1922="","",SUMIF(销售记录!$A$3:$A$5000,A1922,销售记录!$F$3:$F$5000))</f>
        <v/>
      </c>
      <c r="I1922" s="114" t="str">
        <f>IF(H1922="","",SUMIF(销售记录!$A$3:$A$5000,A1922,销售记录!$H$3:$H$5000))</f>
        <v/>
      </c>
      <c r="J1922" s="119" t="str">
        <f t="shared" si="88"/>
        <v/>
      </c>
      <c r="K1922" s="114" t="str">
        <f t="shared" si="89"/>
        <v/>
      </c>
      <c r="L1922" s="96"/>
    </row>
    <row r="1923" customHeight="1" spans="1:12">
      <c r="A1923" s="110" t="str">
        <f t="array" ref="A1923">销售记录!O1922:R1928</f>
        <v/>
      </c>
      <c r="B1923" s="110" t="str">
        <f t="array" ref="B1923">销售记录!P1922:S1928</f>
        <v/>
      </c>
      <c r="C1923" s="111" t="str">
        <f t="array" ref="C1923">销售记录!Q1922:T1928</f>
        <v/>
      </c>
      <c r="D1923" s="110" t="str">
        <f t="array" ref="D1923">销售记录!R1922:U1928</f>
        <v/>
      </c>
      <c r="E1923" s="112" t="str">
        <f>IF(A1923="","",SUMIF(进货明细!$A$3:$A$5000,A1923,进货明细!$F$3:$F$5000))</f>
        <v/>
      </c>
      <c r="F1923" s="113" t="str">
        <f t="shared" si="87"/>
        <v/>
      </c>
      <c r="G1923" s="114" t="str">
        <f>IF(E1923="","",SUMIF(进货明细!$A$3:$A$5000,A1923,进货明细!$H$3:$H$5000))</f>
        <v/>
      </c>
      <c r="H1923" s="112" t="str">
        <f>IF(A1923="","",SUMIF(销售记录!$A$3:$A$5000,A1923,销售记录!$F$3:$F$5000))</f>
        <v/>
      </c>
      <c r="I1923" s="114" t="str">
        <f>IF(H1923="","",SUMIF(销售记录!$A$3:$A$5000,A1923,销售记录!$H$3:$H$5000))</f>
        <v/>
      </c>
      <c r="J1923" s="119" t="str">
        <f t="shared" si="88"/>
        <v/>
      </c>
      <c r="K1923" s="114" t="str">
        <f t="shared" si="89"/>
        <v/>
      </c>
      <c r="L1923" s="96"/>
    </row>
    <row r="1924" customHeight="1" spans="1:12">
      <c r="A1924" s="110" t="str">
        <f t="array" ref="A1924">销售记录!O1923:R1929</f>
        <v/>
      </c>
      <c r="B1924" s="110" t="str">
        <f t="array" ref="B1924">销售记录!P1923:S1929</f>
        <v/>
      </c>
      <c r="C1924" s="111" t="str">
        <f t="array" ref="C1924">销售记录!Q1923:T1929</f>
        <v/>
      </c>
      <c r="D1924" s="110" t="str">
        <f t="array" ref="D1924">销售记录!R1923:U1929</f>
        <v/>
      </c>
      <c r="E1924" s="112" t="str">
        <f>IF(A1924="","",SUMIF(进货明细!$A$3:$A$5000,A1924,进货明细!$F$3:$F$5000))</f>
        <v/>
      </c>
      <c r="F1924" s="113" t="str">
        <f t="shared" si="87"/>
        <v/>
      </c>
      <c r="G1924" s="114" t="str">
        <f>IF(E1924="","",SUMIF(进货明细!$A$3:$A$5000,A1924,进货明细!$H$3:$H$5000))</f>
        <v/>
      </c>
      <c r="H1924" s="112" t="str">
        <f>IF(A1924="","",SUMIF(销售记录!$A$3:$A$5000,A1924,销售记录!$F$3:$F$5000))</f>
        <v/>
      </c>
      <c r="I1924" s="114" t="str">
        <f>IF(H1924="","",SUMIF(销售记录!$A$3:$A$5000,A1924,销售记录!$H$3:$H$5000))</f>
        <v/>
      </c>
      <c r="J1924" s="119" t="str">
        <f t="shared" si="88"/>
        <v/>
      </c>
      <c r="K1924" s="114" t="str">
        <f t="shared" si="89"/>
        <v/>
      </c>
      <c r="L1924" s="96"/>
    </row>
    <row r="1925" customHeight="1" spans="1:12">
      <c r="A1925" s="110" t="str">
        <f t="array" ref="A1925">销售记录!O1924:R1930</f>
        <v/>
      </c>
      <c r="B1925" s="110" t="str">
        <f t="array" ref="B1925">销售记录!P1924:S1930</f>
        <v/>
      </c>
      <c r="C1925" s="111" t="str">
        <f t="array" ref="C1925">销售记录!Q1924:T1930</f>
        <v/>
      </c>
      <c r="D1925" s="110" t="str">
        <f t="array" ref="D1925">销售记录!R1924:U1930</f>
        <v/>
      </c>
      <c r="E1925" s="112" t="str">
        <f>IF(A1925="","",SUMIF(进货明细!$A$3:$A$5000,A1925,进货明细!$F$3:$F$5000))</f>
        <v/>
      </c>
      <c r="F1925" s="113" t="str">
        <f t="shared" ref="F1925:F1988" si="90">IF(E1925="","",G1925/E1925)</f>
        <v/>
      </c>
      <c r="G1925" s="114" t="str">
        <f>IF(E1925="","",SUMIF(进货明细!$A$3:$A$5000,A1925,进货明细!$H$3:$H$5000))</f>
        <v/>
      </c>
      <c r="H1925" s="112" t="str">
        <f>IF(A1925="","",SUMIF(销售记录!$A$3:$A$5000,A1925,销售记录!$F$3:$F$5000))</f>
        <v/>
      </c>
      <c r="I1925" s="114" t="str">
        <f>IF(H1925="","",SUMIF(销售记录!$A$3:$A$5000,A1925,销售记录!$H$3:$H$5000))</f>
        <v/>
      </c>
      <c r="J1925" s="119" t="str">
        <f t="shared" ref="J1925:J1988" si="91">IF(E1925="","",E1925-H1925)</f>
        <v/>
      </c>
      <c r="K1925" s="114" t="str">
        <f t="shared" ref="K1925:K1988" si="92">IF(ISERROR(I1925-G1925*H1925/E1925),"",I1925-G1925*H1925/E1925)</f>
        <v/>
      </c>
      <c r="L1925" s="96"/>
    </row>
    <row r="1926" customHeight="1" spans="1:12">
      <c r="A1926" s="110" t="str">
        <f t="array" ref="A1926">销售记录!O1925:R1931</f>
        <v/>
      </c>
      <c r="B1926" s="110" t="str">
        <f t="array" ref="B1926">销售记录!P1925:S1931</f>
        <v/>
      </c>
      <c r="C1926" s="111" t="str">
        <f t="array" ref="C1926">销售记录!Q1925:T1931</f>
        <v/>
      </c>
      <c r="D1926" s="110" t="str">
        <f t="array" ref="D1926">销售记录!R1925:U1931</f>
        <v/>
      </c>
      <c r="E1926" s="112" t="str">
        <f>IF(A1926="","",SUMIF(进货明细!$A$3:$A$5000,A1926,进货明细!$F$3:$F$5000))</f>
        <v/>
      </c>
      <c r="F1926" s="113" t="str">
        <f t="shared" si="90"/>
        <v/>
      </c>
      <c r="G1926" s="114" t="str">
        <f>IF(E1926="","",SUMIF(进货明细!$A$3:$A$5000,A1926,进货明细!$H$3:$H$5000))</f>
        <v/>
      </c>
      <c r="H1926" s="112" t="str">
        <f>IF(A1926="","",SUMIF(销售记录!$A$3:$A$5000,A1926,销售记录!$F$3:$F$5000))</f>
        <v/>
      </c>
      <c r="I1926" s="114" t="str">
        <f>IF(H1926="","",SUMIF(销售记录!$A$3:$A$5000,A1926,销售记录!$H$3:$H$5000))</f>
        <v/>
      </c>
      <c r="J1926" s="119" t="str">
        <f t="shared" si="91"/>
        <v/>
      </c>
      <c r="K1926" s="114" t="str">
        <f t="shared" si="92"/>
        <v/>
      </c>
      <c r="L1926" s="96"/>
    </row>
    <row r="1927" customHeight="1" spans="1:12">
      <c r="A1927" s="110" t="str">
        <f t="array" ref="A1927">销售记录!O1926:R1932</f>
        <v/>
      </c>
      <c r="B1927" s="110" t="str">
        <f t="array" ref="B1927">销售记录!P1926:S1932</f>
        <v/>
      </c>
      <c r="C1927" s="111" t="str">
        <f t="array" ref="C1927">销售记录!Q1926:T1932</f>
        <v/>
      </c>
      <c r="D1927" s="110" t="str">
        <f t="array" ref="D1927">销售记录!R1926:U1932</f>
        <v/>
      </c>
      <c r="E1927" s="112" t="str">
        <f>IF(A1927="","",SUMIF(进货明细!$A$3:$A$5000,A1927,进货明细!$F$3:$F$5000))</f>
        <v/>
      </c>
      <c r="F1927" s="113" t="str">
        <f t="shared" si="90"/>
        <v/>
      </c>
      <c r="G1927" s="114" t="str">
        <f>IF(E1927="","",SUMIF(进货明细!$A$3:$A$5000,A1927,进货明细!$H$3:$H$5000))</f>
        <v/>
      </c>
      <c r="H1927" s="112" t="str">
        <f>IF(A1927="","",SUMIF(销售记录!$A$3:$A$5000,A1927,销售记录!$F$3:$F$5000))</f>
        <v/>
      </c>
      <c r="I1927" s="114" t="str">
        <f>IF(H1927="","",SUMIF(销售记录!$A$3:$A$5000,A1927,销售记录!$H$3:$H$5000))</f>
        <v/>
      </c>
      <c r="J1927" s="119" t="str">
        <f t="shared" si="91"/>
        <v/>
      </c>
      <c r="K1927" s="114" t="str">
        <f t="shared" si="92"/>
        <v/>
      </c>
      <c r="L1927" s="96"/>
    </row>
    <row r="1928" customHeight="1" spans="1:12">
      <c r="A1928" s="110" t="str">
        <f t="array" ref="A1928">销售记录!O1927:R1933</f>
        <v/>
      </c>
      <c r="B1928" s="110" t="str">
        <f t="array" ref="B1928">销售记录!P1927:S1933</f>
        <v/>
      </c>
      <c r="C1928" s="111" t="str">
        <f t="array" ref="C1928">销售记录!Q1927:T1933</f>
        <v/>
      </c>
      <c r="D1928" s="110" t="str">
        <f t="array" ref="D1928">销售记录!R1927:U1933</f>
        <v/>
      </c>
      <c r="E1928" s="112" t="str">
        <f>IF(A1928="","",SUMIF(进货明细!$A$3:$A$5000,A1928,进货明细!$F$3:$F$5000))</f>
        <v/>
      </c>
      <c r="F1928" s="113" t="str">
        <f t="shared" si="90"/>
        <v/>
      </c>
      <c r="G1928" s="114" t="str">
        <f>IF(E1928="","",SUMIF(进货明细!$A$3:$A$5000,A1928,进货明细!$H$3:$H$5000))</f>
        <v/>
      </c>
      <c r="H1928" s="112" t="str">
        <f>IF(A1928="","",SUMIF(销售记录!$A$3:$A$5000,A1928,销售记录!$F$3:$F$5000))</f>
        <v/>
      </c>
      <c r="I1928" s="114" t="str">
        <f>IF(H1928="","",SUMIF(销售记录!$A$3:$A$5000,A1928,销售记录!$H$3:$H$5000))</f>
        <v/>
      </c>
      <c r="J1928" s="119" t="str">
        <f t="shared" si="91"/>
        <v/>
      </c>
      <c r="K1928" s="114" t="str">
        <f t="shared" si="92"/>
        <v/>
      </c>
      <c r="L1928" s="96"/>
    </row>
    <row r="1929" customHeight="1" spans="1:12">
      <c r="A1929" s="110" t="str">
        <f t="array" ref="A1929">销售记录!O1928:R1934</f>
        <v/>
      </c>
      <c r="B1929" s="110" t="str">
        <f t="array" ref="B1929">销售记录!P1928:S1934</f>
        <v/>
      </c>
      <c r="C1929" s="111" t="str">
        <f t="array" ref="C1929">销售记录!Q1928:T1934</f>
        <v/>
      </c>
      <c r="D1929" s="110" t="str">
        <f t="array" ref="D1929">销售记录!R1928:U1934</f>
        <v/>
      </c>
      <c r="E1929" s="112" t="str">
        <f>IF(A1929="","",SUMIF(进货明细!$A$3:$A$5000,A1929,进货明细!$F$3:$F$5000))</f>
        <v/>
      </c>
      <c r="F1929" s="113" t="str">
        <f t="shared" si="90"/>
        <v/>
      </c>
      <c r="G1929" s="114" t="str">
        <f>IF(E1929="","",SUMIF(进货明细!$A$3:$A$5000,A1929,进货明细!$H$3:$H$5000))</f>
        <v/>
      </c>
      <c r="H1929" s="112" t="str">
        <f>IF(A1929="","",SUMIF(销售记录!$A$3:$A$5000,A1929,销售记录!$F$3:$F$5000))</f>
        <v/>
      </c>
      <c r="I1929" s="114" t="str">
        <f>IF(H1929="","",SUMIF(销售记录!$A$3:$A$5000,A1929,销售记录!$H$3:$H$5000))</f>
        <v/>
      </c>
      <c r="J1929" s="119" t="str">
        <f t="shared" si="91"/>
        <v/>
      </c>
      <c r="K1929" s="114" t="str">
        <f t="shared" si="92"/>
        <v/>
      </c>
      <c r="L1929" s="96"/>
    </row>
    <row r="1930" customHeight="1" spans="1:12">
      <c r="A1930" s="110" t="str">
        <f t="array" ref="A1930">销售记录!O1929:R1935</f>
        <v/>
      </c>
      <c r="B1930" s="110" t="str">
        <f t="array" ref="B1930">销售记录!P1929:S1935</f>
        <v/>
      </c>
      <c r="C1930" s="111" t="str">
        <f t="array" ref="C1930">销售记录!Q1929:T1935</f>
        <v/>
      </c>
      <c r="D1930" s="110" t="str">
        <f t="array" ref="D1930">销售记录!R1929:U1935</f>
        <v/>
      </c>
      <c r="E1930" s="112" t="str">
        <f>IF(A1930="","",SUMIF(进货明细!$A$3:$A$5000,A1930,进货明细!$F$3:$F$5000))</f>
        <v/>
      </c>
      <c r="F1930" s="113" t="str">
        <f t="shared" si="90"/>
        <v/>
      </c>
      <c r="G1930" s="114" t="str">
        <f>IF(E1930="","",SUMIF(进货明细!$A$3:$A$5000,A1930,进货明细!$H$3:$H$5000))</f>
        <v/>
      </c>
      <c r="H1930" s="112" t="str">
        <f>IF(A1930="","",SUMIF(销售记录!$A$3:$A$5000,A1930,销售记录!$F$3:$F$5000))</f>
        <v/>
      </c>
      <c r="I1930" s="114" t="str">
        <f>IF(H1930="","",SUMIF(销售记录!$A$3:$A$5000,A1930,销售记录!$H$3:$H$5000))</f>
        <v/>
      </c>
      <c r="J1930" s="119" t="str">
        <f t="shared" si="91"/>
        <v/>
      </c>
      <c r="K1930" s="114" t="str">
        <f t="shared" si="92"/>
        <v/>
      </c>
      <c r="L1930" s="96"/>
    </row>
    <row r="1931" customHeight="1" spans="1:12">
      <c r="A1931" s="110" t="str">
        <f t="array" ref="A1931">销售记录!O1930:R1936</f>
        <v/>
      </c>
      <c r="B1931" s="110" t="str">
        <f t="array" ref="B1931">销售记录!P1930:S1936</f>
        <v/>
      </c>
      <c r="C1931" s="111" t="str">
        <f t="array" ref="C1931">销售记录!Q1930:T1936</f>
        <v/>
      </c>
      <c r="D1931" s="110" t="str">
        <f t="array" ref="D1931">销售记录!R1930:U1936</f>
        <v/>
      </c>
      <c r="E1931" s="112" t="str">
        <f>IF(A1931="","",SUMIF(进货明细!$A$3:$A$5000,A1931,进货明细!$F$3:$F$5000))</f>
        <v/>
      </c>
      <c r="F1931" s="113" t="str">
        <f t="shared" si="90"/>
        <v/>
      </c>
      <c r="G1931" s="114" t="str">
        <f>IF(E1931="","",SUMIF(进货明细!$A$3:$A$5000,A1931,进货明细!$H$3:$H$5000))</f>
        <v/>
      </c>
      <c r="H1931" s="112" t="str">
        <f>IF(A1931="","",SUMIF(销售记录!$A$3:$A$5000,A1931,销售记录!$F$3:$F$5000))</f>
        <v/>
      </c>
      <c r="I1931" s="114" t="str">
        <f>IF(H1931="","",SUMIF(销售记录!$A$3:$A$5000,A1931,销售记录!$H$3:$H$5000))</f>
        <v/>
      </c>
      <c r="J1931" s="119" t="str">
        <f t="shared" si="91"/>
        <v/>
      </c>
      <c r="K1931" s="114" t="str">
        <f t="shared" si="92"/>
        <v/>
      </c>
      <c r="L1931" s="96"/>
    </row>
    <row r="1932" customHeight="1" spans="1:12">
      <c r="A1932" s="110" t="str">
        <f t="array" ref="A1932">销售记录!O1931:R1937</f>
        <v/>
      </c>
      <c r="B1932" s="110" t="str">
        <f t="array" ref="B1932">销售记录!P1931:S1937</f>
        <v/>
      </c>
      <c r="C1932" s="111" t="str">
        <f t="array" ref="C1932">销售记录!Q1931:T1937</f>
        <v/>
      </c>
      <c r="D1932" s="110" t="str">
        <f t="array" ref="D1932">销售记录!R1931:U1937</f>
        <v/>
      </c>
      <c r="E1932" s="112" t="str">
        <f>IF(A1932="","",SUMIF(进货明细!$A$3:$A$5000,A1932,进货明细!$F$3:$F$5000))</f>
        <v/>
      </c>
      <c r="F1932" s="113" t="str">
        <f t="shared" si="90"/>
        <v/>
      </c>
      <c r="G1932" s="114" t="str">
        <f>IF(E1932="","",SUMIF(进货明细!$A$3:$A$5000,A1932,进货明细!$H$3:$H$5000))</f>
        <v/>
      </c>
      <c r="H1932" s="112" t="str">
        <f>IF(A1932="","",SUMIF(销售记录!$A$3:$A$5000,A1932,销售记录!$F$3:$F$5000))</f>
        <v/>
      </c>
      <c r="I1932" s="114" t="str">
        <f>IF(H1932="","",SUMIF(销售记录!$A$3:$A$5000,A1932,销售记录!$H$3:$H$5000))</f>
        <v/>
      </c>
      <c r="J1932" s="119" t="str">
        <f t="shared" si="91"/>
        <v/>
      </c>
      <c r="K1932" s="114" t="str">
        <f t="shared" si="92"/>
        <v/>
      </c>
      <c r="L1932" s="96"/>
    </row>
    <row r="1933" customHeight="1" spans="1:12">
      <c r="A1933" s="110" t="str">
        <f t="array" ref="A1933">销售记录!O1932:R1938</f>
        <v/>
      </c>
      <c r="B1933" s="110" t="str">
        <f t="array" ref="B1933">销售记录!P1932:S1938</f>
        <v/>
      </c>
      <c r="C1933" s="111" t="str">
        <f t="array" ref="C1933">销售记录!Q1932:T1938</f>
        <v/>
      </c>
      <c r="D1933" s="110" t="str">
        <f t="array" ref="D1933">销售记录!R1932:U1938</f>
        <v/>
      </c>
      <c r="E1933" s="112" t="str">
        <f>IF(A1933="","",SUMIF(进货明细!$A$3:$A$5000,A1933,进货明细!$F$3:$F$5000))</f>
        <v/>
      </c>
      <c r="F1933" s="113" t="str">
        <f t="shared" si="90"/>
        <v/>
      </c>
      <c r="G1933" s="114" t="str">
        <f>IF(E1933="","",SUMIF(进货明细!$A$3:$A$5000,A1933,进货明细!$H$3:$H$5000))</f>
        <v/>
      </c>
      <c r="H1933" s="112" t="str">
        <f>IF(A1933="","",SUMIF(销售记录!$A$3:$A$5000,A1933,销售记录!$F$3:$F$5000))</f>
        <v/>
      </c>
      <c r="I1933" s="114" t="str">
        <f>IF(H1933="","",SUMIF(销售记录!$A$3:$A$5000,A1933,销售记录!$H$3:$H$5000))</f>
        <v/>
      </c>
      <c r="J1933" s="119" t="str">
        <f t="shared" si="91"/>
        <v/>
      </c>
      <c r="K1933" s="114" t="str">
        <f t="shared" si="92"/>
        <v/>
      </c>
      <c r="L1933" s="96"/>
    </row>
    <row r="1934" customHeight="1" spans="1:12">
      <c r="A1934" s="110" t="str">
        <f t="array" ref="A1934">销售记录!O1933:R1939</f>
        <v/>
      </c>
      <c r="B1934" s="110" t="str">
        <f t="array" ref="B1934">销售记录!P1933:S1939</f>
        <v/>
      </c>
      <c r="C1934" s="111" t="str">
        <f t="array" ref="C1934">销售记录!Q1933:T1939</f>
        <v/>
      </c>
      <c r="D1934" s="110" t="str">
        <f t="array" ref="D1934">销售记录!R1933:U1939</f>
        <v/>
      </c>
      <c r="E1934" s="112" t="str">
        <f>IF(A1934="","",SUMIF(进货明细!$A$3:$A$5000,A1934,进货明细!$F$3:$F$5000))</f>
        <v/>
      </c>
      <c r="F1934" s="113" t="str">
        <f t="shared" si="90"/>
        <v/>
      </c>
      <c r="G1934" s="114" t="str">
        <f>IF(E1934="","",SUMIF(进货明细!$A$3:$A$5000,A1934,进货明细!$H$3:$H$5000))</f>
        <v/>
      </c>
      <c r="H1934" s="112" t="str">
        <f>IF(A1934="","",SUMIF(销售记录!$A$3:$A$5000,A1934,销售记录!$F$3:$F$5000))</f>
        <v/>
      </c>
      <c r="I1934" s="114" t="str">
        <f>IF(H1934="","",SUMIF(销售记录!$A$3:$A$5000,A1934,销售记录!$H$3:$H$5000))</f>
        <v/>
      </c>
      <c r="J1934" s="119" t="str">
        <f t="shared" si="91"/>
        <v/>
      </c>
      <c r="K1934" s="114" t="str">
        <f t="shared" si="92"/>
        <v/>
      </c>
      <c r="L1934" s="96"/>
    </row>
    <row r="1935" customHeight="1" spans="1:12">
      <c r="A1935" s="110" t="str">
        <f t="array" ref="A1935">销售记录!O1934:R1940</f>
        <v/>
      </c>
      <c r="B1935" s="110" t="str">
        <f t="array" ref="B1935">销售记录!P1934:S1940</f>
        <v/>
      </c>
      <c r="C1935" s="111" t="str">
        <f t="array" ref="C1935">销售记录!Q1934:T1940</f>
        <v/>
      </c>
      <c r="D1935" s="110" t="str">
        <f t="array" ref="D1935">销售记录!R1934:U1940</f>
        <v/>
      </c>
      <c r="E1935" s="112" t="str">
        <f>IF(A1935="","",SUMIF(进货明细!$A$3:$A$5000,A1935,进货明细!$F$3:$F$5000))</f>
        <v/>
      </c>
      <c r="F1935" s="113" t="str">
        <f t="shared" si="90"/>
        <v/>
      </c>
      <c r="G1935" s="114" t="str">
        <f>IF(E1935="","",SUMIF(进货明细!$A$3:$A$5000,A1935,进货明细!$H$3:$H$5000))</f>
        <v/>
      </c>
      <c r="H1935" s="112" t="str">
        <f>IF(A1935="","",SUMIF(销售记录!$A$3:$A$5000,A1935,销售记录!$F$3:$F$5000))</f>
        <v/>
      </c>
      <c r="I1935" s="114" t="str">
        <f>IF(H1935="","",SUMIF(销售记录!$A$3:$A$5000,A1935,销售记录!$H$3:$H$5000))</f>
        <v/>
      </c>
      <c r="J1935" s="119" t="str">
        <f t="shared" si="91"/>
        <v/>
      </c>
      <c r="K1935" s="114" t="str">
        <f t="shared" si="92"/>
        <v/>
      </c>
      <c r="L1935" s="96"/>
    </row>
    <row r="1936" customHeight="1" spans="1:12">
      <c r="A1936" s="110" t="str">
        <f t="array" ref="A1936">销售记录!O1935:R1941</f>
        <v/>
      </c>
      <c r="B1936" s="110" t="str">
        <f t="array" ref="B1936">销售记录!P1935:S1941</f>
        <v/>
      </c>
      <c r="C1936" s="111" t="str">
        <f t="array" ref="C1936">销售记录!Q1935:T1941</f>
        <v/>
      </c>
      <c r="D1936" s="110" t="str">
        <f t="array" ref="D1936">销售记录!R1935:U1941</f>
        <v/>
      </c>
      <c r="E1936" s="112" t="str">
        <f>IF(A1936="","",SUMIF(进货明细!$A$3:$A$5000,A1936,进货明细!$F$3:$F$5000))</f>
        <v/>
      </c>
      <c r="F1936" s="113" t="str">
        <f t="shared" si="90"/>
        <v/>
      </c>
      <c r="G1936" s="114" t="str">
        <f>IF(E1936="","",SUMIF(进货明细!$A$3:$A$5000,A1936,进货明细!$H$3:$H$5000))</f>
        <v/>
      </c>
      <c r="H1936" s="112" t="str">
        <f>IF(A1936="","",SUMIF(销售记录!$A$3:$A$5000,A1936,销售记录!$F$3:$F$5000))</f>
        <v/>
      </c>
      <c r="I1936" s="114" t="str">
        <f>IF(H1936="","",SUMIF(销售记录!$A$3:$A$5000,A1936,销售记录!$H$3:$H$5000))</f>
        <v/>
      </c>
      <c r="J1936" s="119" t="str">
        <f t="shared" si="91"/>
        <v/>
      </c>
      <c r="K1936" s="114" t="str">
        <f t="shared" si="92"/>
        <v/>
      </c>
      <c r="L1936" s="96"/>
    </row>
    <row r="1937" customHeight="1" spans="1:12">
      <c r="A1937" s="110" t="str">
        <f t="array" ref="A1937">销售记录!O1936:R1942</f>
        <v/>
      </c>
      <c r="B1937" s="110" t="str">
        <f t="array" ref="B1937">销售记录!P1936:S1942</f>
        <v/>
      </c>
      <c r="C1937" s="111" t="str">
        <f t="array" ref="C1937">销售记录!Q1936:T1942</f>
        <v/>
      </c>
      <c r="D1937" s="110" t="str">
        <f t="array" ref="D1937">销售记录!R1936:U1942</f>
        <v/>
      </c>
      <c r="E1937" s="112" t="str">
        <f>IF(A1937="","",SUMIF(进货明细!$A$3:$A$5000,A1937,进货明细!$F$3:$F$5000))</f>
        <v/>
      </c>
      <c r="F1937" s="113" t="str">
        <f t="shared" si="90"/>
        <v/>
      </c>
      <c r="G1937" s="114" t="str">
        <f>IF(E1937="","",SUMIF(进货明细!$A$3:$A$5000,A1937,进货明细!$H$3:$H$5000))</f>
        <v/>
      </c>
      <c r="H1937" s="112" t="str">
        <f>IF(A1937="","",SUMIF(销售记录!$A$3:$A$5000,A1937,销售记录!$F$3:$F$5000))</f>
        <v/>
      </c>
      <c r="I1937" s="114" t="str">
        <f>IF(H1937="","",SUMIF(销售记录!$A$3:$A$5000,A1937,销售记录!$H$3:$H$5000))</f>
        <v/>
      </c>
      <c r="J1937" s="119" t="str">
        <f t="shared" si="91"/>
        <v/>
      </c>
      <c r="K1937" s="114" t="str">
        <f t="shared" si="92"/>
        <v/>
      </c>
      <c r="L1937" s="96"/>
    </row>
    <row r="1938" customHeight="1" spans="1:12">
      <c r="A1938" s="110" t="str">
        <f t="array" ref="A1938">销售记录!O1937:R1943</f>
        <v/>
      </c>
      <c r="B1938" s="110" t="str">
        <f t="array" ref="B1938">销售记录!P1937:S1943</f>
        <v/>
      </c>
      <c r="C1938" s="111" t="str">
        <f t="array" ref="C1938">销售记录!Q1937:T1943</f>
        <v/>
      </c>
      <c r="D1938" s="110" t="str">
        <f t="array" ref="D1938">销售记录!R1937:U1943</f>
        <v/>
      </c>
      <c r="E1938" s="112" t="str">
        <f>IF(A1938="","",SUMIF(进货明细!$A$3:$A$5000,A1938,进货明细!$F$3:$F$5000))</f>
        <v/>
      </c>
      <c r="F1938" s="113" t="str">
        <f t="shared" si="90"/>
        <v/>
      </c>
      <c r="G1938" s="114" t="str">
        <f>IF(E1938="","",SUMIF(进货明细!$A$3:$A$5000,A1938,进货明细!$H$3:$H$5000))</f>
        <v/>
      </c>
      <c r="H1938" s="112" t="str">
        <f>IF(A1938="","",SUMIF(销售记录!$A$3:$A$5000,A1938,销售记录!$F$3:$F$5000))</f>
        <v/>
      </c>
      <c r="I1938" s="114" t="str">
        <f>IF(H1938="","",SUMIF(销售记录!$A$3:$A$5000,A1938,销售记录!$H$3:$H$5000))</f>
        <v/>
      </c>
      <c r="J1938" s="119" t="str">
        <f t="shared" si="91"/>
        <v/>
      </c>
      <c r="K1938" s="114" t="str">
        <f t="shared" si="92"/>
        <v/>
      </c>
      <c r="L1938" s="96"/>
    </row>
    <row r="1939" customHeight="1" spans="1:12">
      <c r="A1939" s="110" t="str">
        <f t="array" ref="A1939">销售记录!O1938:R1944</f>
        <v/>
      </c>
      <c r="B1939" s="110" t="str">
        <f t="array" ref="B1939">销售记录!P1938:S1944</f>
        <v/>
      </c>
      <c r="C1939" s="111" t="str">
        <f t="array" ref="C1939">销售记录!Q1938:T1944</f>
        <v/>
      </c>
      <c r="D1939" s="110" t="str">
        <f t="array" ref="D1939">销售记录!R1938:U1944</f>
        <v/>
      </c>
      <c r="E1939" s="112" t="str">
        <f>IF(A1939="","",SUMIF(进货明细!$A$3:$A$5000,A1939,进货明细!$F$3:$F$5000))</f>
        <v/>
      </c>
      <c r="F1939" s="113" t="str">
        <f t="shared" si="90"/>
        <v/>
      </c>
      <c r="G1939" s="114" t="str">
        <f>IF(E1939="","",SUMIF(进货明细!$A$3:$A$5000,A1939,进货明细!$H$3:$H$5000))</f>
        <v/>
      </c>
      <c r="H1939" s="112" t="str">
        <f>IF(A1939="","",SUMIF(销售记录!$A$3:$A$5000,A1939,销售记录!$F$3:$F$5000))</f>
        <v/>
      </c>
      <c r="I1939" s="114" t="str">
        <f>IF(H1939="","",SUMIF(销售记录!$A$3:$A$5000,A1939,销售记录!$H$3:$H$5000))</f>
        <v/>
      </c>
      <c r="J1939" s="119" t="str">
        <f t="shared" si="91"/>
        <v/>
      </c>
      <c r="K1939" s="114" t="str">
        <f t="shared" si="92"/>
        <v/>
      </c>
      <c r="L1939" s="96"/>
    </row>
    <row r="1940" customHeight="1" spans="1:12">
      <c r="A1940" s="110" t="str">
        <f t="array" ref="A1940">销售记录!O1939:R1945</f>
        <v/>
      </c>
      <c r="B1940" s="110" t="str">
        <f t="array" ref="B1940">销售记录!P1939:S1945</f>
        <v/>
      </c>
      <c r="C1940" s="111" t="str">
        <f t="array" ref="C1940">销售记录!Q1939:T1945</f>
        <v/>
      </c>
      <c r="D1940" s="110" t="str">
        <f t="array" ref="D1940">销售记录!R1939:U1945</f>
        <v/>
      </c>
      <c r="E1940" s="112" t="str">
        <f>IF(A1940="","",SUMIF(进货明细!$A$3:$A$5000,A1940,进货明细!$F$3:$F$5000))</f>
        <v/>
      </c>
      <c r="F1940" s="113" t="str">
        <f t="shared" si="90"/>
        <v/>
      </c>
      <c r="G1940" s="114" t="str">
        <f>IF(E1940="","",SUMIF(进货明细!$A$3:$A$5000,A1940,进货明细!$H$3:$H$5000))</f>
        <v/>
      </c>
      <c r="H1940" s="112" t="str">
        <f>IF(A1940="","",SUMIF(销售记录!$A$3:$A$5000,A1940,销售记录!$F$3:$F$5000))</f>
        <v/>
      </c>
      <c r="I1940" s="114" t="str">
        <f>IF(H1940="","",SUMIF(销售记录!$A$3:$A$5000,A1940,销售记录!$H$3:$H$5000))</f>
        <v/>
      </c>
      <c r="J1940" s="119" t="str">
        <f t="shared" si="91"/>
        <v/>
      </c>
      <c r="K1940" s="114" t="str">
        <f t="shared" si="92"/>
        <v/>
      </c>
      <c r="L1940" s="96"/>
    </row>
    <row r="1941" customHeight="1" spans="1:12">
      <c r="A1941" s="110" t="str">
        <f t="array" ref="A1941">销售记录!O1940:R1946</f>
        <v/>
      </c>
      <c r="B1941" s="110" t="str">
        <f t="array" ref="B1941">销售记录!P1940:S1946</f>
        <v/>
      </c>
      <c r="C1941" s="111" t="str">
        <f t="array" ref="C1941">销售记录!Q1940:T1946</f>
        <v/>
      </c>
      <c r="D1941" s="110" t="str">
        <f t="array" ref="D1941">销售记录!R1940:U1946</f>
        <v/>
      </c>
      <c r="E1941" s="112" t="str">
        <f>IF(A1941="","",SUMIF(进货明细!$A$3:$A$5000,A1941,进货明细!$F$3:$F$5000))</f>
        <v/>
      </c>
      <c r="F1941" s="113" t="str">
        <f t="shared" si="90"/>
        <v/>
      </c>
      <c r="G1941" s="114" t="str">
        <f>IF(E1941="","",SUMIF(进货明细!$A$3:$A$5000,A1941,进货明细!$H$3:$H$5000))</f>
        <v/>
      </c>
      <c r="H1941" s="112" t="str">
        <f>IF(A1941="","",SUMIF(销售记录!$A$3:$A$5000,A1941,销售记录!$F$3:$F$5000))</f>
        <v/>
      </c>
      <c r="I1941" s="114" t="str">
        <f>IF(H1941="","",SUMIF(销售记录!$A$3:$A$5000,A1941,销售记录!$H$3:$H$5000))</f>
        <v/>
      </c>
      <c r="J1941" s="119" t="str">
        <f t="shared" si="91"/>
        <v/>
      </c>
      <c r="K1941" s="114" t="str">
        <f t="shared" si="92"/>
        <v/>
      </c>
      <c r="L1941" s="96"/>
    </row>
    <row r="1942" customHeight="1" spans="1:12">
      <c r="A1942" s="110" t="str">
        <f t="array" ref="A1942">销售记录!O1941:R1947</f>
        <v/>
      </c>
      <c r="B1942" s="110" t="str">
        <f t="array" ref="B1942">销售记录!P1941:S1947</f>
        <v/>
      </c>
      <c r="C1942" s="111" t="str">
        <f t="array" ref="C1942">销售记录!Q1941:T1947</f>
        <v/>
      </c>
      <c r="D1942" s="110" t="str">
        <f t="array" ref="D1942">销售记录!R1941:U1947</f>
        <v/>
      </c>
      <c r="E1942" s="112" t="str">
        <f>IF(A1942="","",SUMIF(进货明细!$A$3:$A$5000,A1942,进货明细!$F$3:$F$5000))</f>
        <v/>
      </c>
      <c r="F1942" s="113" t="str">
        <f t="shared" si="90"/>
        <v/>
      </c>
      <c r="G1942" s="114" t="str">
        <f>IF(E1942="","",SUMIF(进货明细!$A$3:$A$5000,A1942,进货明细!$H$3:$H$5000))</f>
        <v/>
      </c>
      <c r="H1942" s="112" t="str">
        <f>IF(A1942="","",SUMIF(销售记录!$A$3:$A$5000,A1942,销售记录!$F$3:$F$5000))</f>
        <v/>
      </c>
      <c r="I1942" s="114" t="str">
        <f>IF(H1942="","",SUMIF(销售记录!$A$3:$A$5000,A1942,销售记录!$H$3:$H$5000))</f>
        <v/>
      </c>
      <c r="J1942" s="119" t="str">
        <f t="shared" si="91"/>
        <v/>
      </c>
      <c r="K1942" s="114" t="str">
        <f t="shared" si="92"/>
        <v/>
      </c>
      <c r="L1942" s="96"/>
    </row>
    <row r="1943" customHeight="1" spans="1:12">
      <c r="A1943" s="110" t="str">
        <f t="array" ref="A1943">销售记录!O1942:R1948</f>
        <v/>
      </c>
      <c r="B1943" s="110" t="str">
        <f t="array" ref="B1943">销售记录!P1942:S1948</f>
        <v/>
      </c>
      <c r="C1943" s="111" t="str">
        <f t="array" ref="C1943">销售记录!Q1942:T1948</f>
        <v/>
      </c>
      <c r="D1943" s="110" t="str">
        <f t="array" ref="D1943">销售记录!R1942:U1948</f>
        <v/>
      </c>
      <c r="E1943" s="112" t="str">
        <f>IF(A1943="","",SUMIF(进货明细!$A$3:$A$5000,A1943,进货明细!$F$3:$F$5000))</f>
        <v/>
      </c>
      <c r="F1943" s="113" t="str">
        <f t="shared" si="90"/>
        <v/>
      </c>
      <c r="G1943" s="114" t="str">
        <f>IF(E1943="","",SUMIF(进货明细!$A$3:$A$5000,A1943,进货明细!$H$3:$H$5000))</f>
        <v/>
      </c>
      <c r="H1943" s="112" t="str">
        <f>IF(A1943="","",SUMIF(销售记录!$A$3:$A$5000,A1943,销售记录!$F$3:$F$5000))</f>
        <v/>
      </c>
      <c r="I1943" s="114" t="str">
        <f>IF(H1943="","",SUMIF(销售记录!$A$3:$A$5000,A1943,销售记录!$H$3:$H$5000))</f>
        <v/>
      </c>
      <c r="J1943" s="119" t="str">
        <f t="shared" si="91"/>
        <v/>
      </c>
      <c r="K1943" s="114" t="str">
        <f t="shared" si="92"/>
        <v/>
      </c>
      <c r="L1943" s="96"/>
    </row>
    <row r="1944" customHeight="1" spans="1:12">
      <c r="A1944" s="110" t="str">
        <f t="array" ref="A1944">销售记录!O1943:R1949</f>
        <v/>
      </c>
      <c r="B1944" s="110" t="str">
        <f t="array" ref="B1944">销售记录!P1943:S1949</f>
        <v/>
      </c>
      <c r="C1944" s="111" t="str">
        <f t="array" ref="C1944">销售记录!Q1943:T1949</f>
        <v/>
      </c>
      <c r="D1944" s="110" t="str">
        <f t="array" ref="D1944">销售记录!R1943:U1949</f>
        <v/>
      </c>
      <c r="E1944" s="112" t="str">
        <f>IF(A1944="","",SUMIF(进货明细!$A$3:$A$5000,A1944,进货明细!$F$3:$F$5000))</f>
        <v/>
      </c>
      <c r="F1944" s="113" t="str">
        <f t="shared" si="90"/>
        <v/>
      </c>
      <c r="G1944" s="114" t="str">
        <f>IF(E1944="","",SUMIF(进货明细!$A$3:$A$5000,A1944,进货明细!$H$3:$H$5000))</f>
        <v/>
      </c>
      <c r="H1944" s="112" t="str">
        <f>IF(A1944="","",SUMIF(销售记录!$A$3:$A$5000,A1944,销售记录!$F$3:$F$5000))</f>
        <v/>
      </c>
      <c r="I1944" s="114" t="str">
        <f>IF(H1944="","",SUMIF(销售记录!$A$3:$A$5000,A1944,销售记录!$H$3:$H$5000))</f>
        <v/>
      </c>
      <c r="J1944" s="119" t="str">
        <f t="shared" si="91"/>
        <v/>
      </c>
      <c r="K1944" s="114" t="str">
        <f t="shared" si="92"/>
        <v/>
      </c>
      <c r="L1944" s="96"/>
    </row>
    <row r="1945" customHeight="1" spans="1:12">
      <c r="A1945" s="110" t="str">
        <f t="array" ref="A1945">销售记录!O1944:R1950</f>
        <v/>
      </c>
      <c r="B1945" s="110" t="str">
        <f t="array" ref="B1945">销售记录!P1944:S1950</f>
        <v/>
      </c>
      <c r="C1945" s="111" t="str">
        <f t="array" ref="C1945">销售记录!Q1944:T1950</f>
        <v/>
      </c>
      <c r="D1945" s="110" t="str">
        <f t="array" ref="D1945">销售记录!R1944:U1950</f>
        <v/>
      </c>
      <c r="E1945" s="112" t="str">
        <f>IF(A1945="","",SUMIF(进货明细!$A$3:$A$5000,A1945,进货明细!$F$3:$F$5000))</f>
        <v/>
      </c>
      <c r="F1945" s="113" t="str">
        <f t="shared" si="90"/>
        <v/>
      </c>
      <c r="G1945" s="114" t="str">
        <f>IF(E1945="","",SUMIF(进货明细!$A$3:$A$5000,A1945,进货明细!$H$3:$H$5000))</f>
        <v/>
      </c>
      <c r="H1945" s="112" t="str">
        <f>IF(A1945="","",SUMIF(销售记录!$A$3:$A$5000,A1945,销售记录!$F$3:$F$5000))</f>
        <v/>
      </c>
      <c r="I1945" s="114" t="str">
        <f>IF(H1945="","",SUMIF(销售记录!$A$3:$A$5000,A1945,销售记录!$H$3:$H$5000))</f>
        <v/>
      </c>
      <c r="J1945" s="119" t="str">
        <f t="shared" si="91"/>
        <v/>
      </c>
      <c r="K1945" s="114" t="str">
        <f t="shared" si="92"/>
        <v/>
      </c>
      <c r="L1945" s="96"/>
    </row>
    <row r="1946" customHeight="1" spans="1:12">
      <c r="A1946" s="110" t="str">
        <f t="array" ref="A1946">销售记录!O1945:R1951</f>
        <v/>
      </c>
      <c r="B1946" s="110" t="str">
        <f t="array" ref="B1946">销售记录!P1945:S1951</f>
        <v/>
      </c>
      <c r="C1946" s="111" t="str">
        <f t="array" ref="C1946">销售记录!Q1945:T1951</f>
        <v/>
      </c>
      <c r="D1946" s="110" t="str">
        <f t="array" ref="D1946">销售记录!R1945:U1951</f>
        <v/>
      </c>
      <c r="E1946" s="112" t="str">
        <f>IF(A1946="","",SUMIF(进货明细!$A$3:$A$5000,A1946,进货明细!$F$3:$F$5000))</f>
        <v/>
      </c>
      <c r="F1946" s="113" t="str">
        <f t="shared" si="90"/>
        <v/>
      </c>
      <c r="G1946" s="114" t="str">
        <f>IF(E1946="","",SUMIF(进货明细!$A$3:$A$5000,A1946,进货明细!$H$3:$H$5000))</f>
        <v/>
      </c>
      <c r="H1946" s="112" t="str">
        <f>IF(A1946="","",SUMIF(销售记录!$A$3:$A$5000,A1946,销售记录!$F$3:$F$5000))</f>
        <v/>
      </c>
      <c r="I1946" s="114" t="str">
        <f>IF(H1946="","",SUMIF(销售记录!$A$3:$A$5000,A1946,销售记录!$H$3:$H$5000))</f>
        <v/>
      </c>
      <c r="J1946" s="119" t="str">
        <f t="shared" si="91"/>
        <v/>
      </c>
      <c r="K1946" s="114" t="str">
        <f t="shared" si="92"/>
        <v/>
      </c>
      <c r="L1946" s="96"/>
    </row>
    <row r="1947" customHeight="1" spans="1:12">
      <c r="A1947" s="110" t="str">
        <f t="array" ref="A1947">销售记录!O1946:R1952</f>
        <v/>
      </c>
      <c r="B1947" s="110" t="str">
        <f t="array" ref="B1947">销售记录!P1946:S1952</f>
        <v/>
      </c>
      <c r="C1947" s="111" t="str">
        <f t="array" ref="C1947">销售记录!Q1946:T1952</f>
        <v/>
      </c>
      <c r="D1947" s="110" t="str">
        <f t="array" ref="D1947">销售记录!R1946:U1952</f>
        <v/>
      </c>
      <c r="E1947" s="112" t="str">
        <f>IF(A1947="","",SUMIF(进货明细!$A$3:$A$5000,A1947,进货明细!$F$3:$F$5000))</f>
        <v/>
      </c>
      <c r="F1947" s="113" t="str">
        <f t="shared" si="90"/>
        <v/>
      </c>
      <c r="G1947" s="114" t="str">
        <f>IF(E1947="","",SUMIF(进货明细!$A$3:$A$5000,A1947,进货明细!$H$3:$H$5000))</f>
        <v/>
      </c>
      <c r="H1947" s="112" t="str">
        <f>IF(A1947="","",SUMIF(销售记录!$A$3:$A$5000,A1947,销售记录!$F$3:$F$5000))</f>
        <v/>
      </c>
      <c r="I1947" s="114" t="str">
        <f>IF(H1947="","",SUMIF(销售记录!$A$3:$A$5000,A1947,销售记录!$H$3:$H$5000))</f>
        <v/>
      </c>
      <c r="J1947" s="119" t="str">
        <f t="shared" si="91"/>
        <v/>
      </c>
      <c r="K1947" s="114" t="str">
        <f t="shared" si="92"/>
        <v/>
      </c>
      <c r="L1947" s="96"/>
    </row>
    <row r="1948" customHeight="1" spans="1:12">
      <c r="A1948" s="110" t="str">
        <f t="array" ref="A1948">销售记录!O1947:R1953</f>
        <v/>
      </c>
      <c r="B1948" s="110" t="str">
        <f t="array" ref="B1948">销售记录!P1947:S1953</f>
        <v/>
      </c>
      <c r="C1948" s="111" t="str">
        <f t="array" ref="C1948">销售记录!Q1947:T1953</f>
        <v/>
      </c>
      <c r="D1948" s="110" t="str">
        <f t="array" ref="D1948">销售记录!R1947:U1953</f>
        <v/>
      </c>
      <c r="E1948" s="112" t="str">
        <f>IF(A1948="","",SUMIF(进货明细!$A$3:$A$5000,A1948,进货明细!$F$3:$F$5000))</f>
        <v/>
      </c>
      <c r="F1948" s="113" t="str">
        <f t="shared" si="90"/>
        <v/>
      </c>
      <c r="G1948" s="114" t="str">
        <f>IF(E1948="","",SUMIF(进货明细!$A$3:$A$5000,A1948,进货明细!$H$3:$H$5000))</f>
        <v/>
      </c>
      <c r="H1948" s="112" t="str">
        <f>IF(A1948="","",SUMIF(销售记录!$A$3:$A$5000,A1948,销售记录!$F$3:$F$5000))</f>
        <v/>
      </c>
      <c r="I1948" s="114" t="str">
        <f>IF(H1948="","",SUMIF(销售记录!$A$3:$A$5000,A1948,销售记录!$H$3:$H$5000))</f>
        <v/>
      </c>
      <c r="J1948" s="119" t="str">
        <f t="shared" si="91"/>
        <v/>
      </c>
      <c r="K1948" s="114" t="str">
        <f t="shared" si="92"/>
        <v/>
      </c>
      <c r="L1948" s="96"/>
    </row>
    <row r="1949" customHeight="1" spans="1:12">
      <c r="A1949" s="110" t="str">
        <f t="array" ref="A1949">销售记录!O1948:R1954</f>
        <v/>
      </c>
      <c r="B1949" s="110" t="str">
        <f t="array" ref="B1949">销售记录!P1948:S1954</f>
        <v/>
      </c>
      <c r="C1949" s="111" t="str">
        <f t="array" ref="C1949">销售记录!Q1948:T1954</f>
        <v/>
      </c>
      <c r="D1949" s="110" t="str">
        <f t="array" ref="D1949">销售记录!R1948:U1954</f>
        <v/>
      </c>
      <c r="E1949" s="112" t="str">
        <f>IF(A1949="","",SUMIF(进货明细!$A$3:$A$5000,A1949,进货明细!$F$3:$F$5000))</f>
        <v/>
      </c>
      <c r="F1949" s="113" t="str">
        <f t="shared" si="90"/>
        <v/>
      </c>
      <c r="G1949" s="114" t="str">
        <f>IF(E1949="","",SUMIF(进货明细!$A$3:$A$5000,A1949,进货明细!$H$3:$H$5000))</f>
        <v/>
      </c>
      <c r="H1949" s="112" t="str">
        <f>IF(A1949="","",SUMIF(销售记录!$A$3:$A$5000,A1949,销售记录!$F$3:$F$5000))</f>
        <v/>
      </c>
      <c r="I1949" s="114" t="str">
        <f>IF(H1949="","",SUMIF(销售记录!$A$3:$A$5000,A1949,销售记录!$H$3:$H$5000))</f>
        <v/>
      </c>
      <c r="J1949" s="119" t="str">
        <f t="shared" si="91"/>
        <v/>
      </c>
      <c r="K1949" s="114" t="str">
        <f t="shared" si="92"/>
        <v/>
      </c>
      <c r="L1949" s="96"/>
    </row>
    <row r="1950" customHeight="1" spans="1:12">
      <c r="A1950" s="110" t="str">
        <f t="array" ref="A1950">销售记录!O1949:R1955</f>
        <v/>
      </c>
      <c r="B1950" s="110" t="str">
        <f t="array" ref="B1950">销售记录!P1949:S1955</f>
        <v/>
      </c>
      <c r="C1950" s="111" t="str">
        <f t="array" ref="C1950">销售记录!Q1949:T1955</f>
        <v/>
      </c>
      <c r="D1950" s="110" t="str">
        <f t="array" ref="D1950">销售记录!R1949:U1955</f>
        <v/>
      </c>
      <c r="E1950" s="112" t="str">
        <f>IF(A1950="","",SUMIF(进货明细!$A$3:$A$5000,A1950,进货明细!$F$3:$F$5000))</f>
        <v/>
      </c>
      <c r="F1950" s="113" t="str">
        <f t="shared" si="90"/>
        <v/>
      </c>
      <c r="G1950" s="114" t="str">
        <f>IF(E1950="","",SUMIF(进货明细!$A$3:$A$5000,A1950,进货明细!$H$3:$H$5000))</f>
        <v/>
      </c>
      <c r="H1950" s="112" t="str">
        <f>IF(A1950="","",SUMIF(销售记录!$A$3:$A$5000,A1950,销售记录!$F$3:$F$5000))</f>
        <v/>
      </c>
      <c r="I1950" s="114" t="str">
        <f>IF(H1950="","",SUMIF(销售记录!$A$3:$A$5000,A1950,销售记录!$H$3:$H$5000))</f>
        <v/>
      </c>
      <c r="J1950" s="119" t="str">
        <f t="shared" si="91"/>
        <v/>
      </c>
      <c r="K1950" s="114" t="str">
        <f t="shared" si="92"/>
        <v/>
      </c>
      <c r="L1950" s="96"/>
    </row>
    <row r="1951" customHeight="1" spans="1:12">
      <c r="A1951" s="110" t="str">
        <f t="array" ref="A1951">销售记录!O1950:R1956</f>
        <v/>
      </c>
      <c r="B1951" s="110" t="str">
        <f t="array" ref="B1951">销售记录!P1950:S1956</f>
        <v/>
      </c>
      <c r="C1951" s="111" t="str">
        <f t="array" ref="C1951">销售记录!Q1950:T1956</f>
        <v/>
      </c>
      <c r="D1951" s="110" t="str">
        <f t="array" ref="D1951">销售记录!R1950:U1956</f>
        <v/>
      </c>
      <c r="E1951" s="112" t="str">
        <f>IF(A1951="","",SUMIF(进货明细!$A$3:$A$5000,A1951,进货明细!$F$3:$F$5000))</f>
        <v/>
      </c>
      <c r="F1951" s="113" t="str">
        <f t="shared" si="90"/>
        <v/>
      </c>
      <c r="G1951" s="114" t="str">
        <f>IF(E1951="","",SUMIF(进货明细!$A$3:$A$5000,A1951,进货明细!$H$3:$H$5000))</f>
        <v/>
      </c>
      <c r="H1951" s="112" t="str">
        <f>IF(A1951="","",SUMIF(销售记录!$A$3:$A$5000,A1951,销售记录!$F$3:$F$5000))</f>
        <v/>
      </c>
      <c r="I1951" s="114" t="str">
        <f>IF(H1951="","",SUMIF(销售记录!$A$3:$A$5000,A1951,销售记录!$H$3:$H$5000))</f>
        <v/>
      </c>
      <c r="J1951" s="119" t="str">
        <f t="shared" si="91"/>
        <v/>
      </c>
      <c r="K1951" s="114" t="str">
        <f t="shared" si="92"/>
        <v/>
      </c>
      <c r="L1951" s="96"/>
    </row>
    <row r="1952" customHeight="1" spans="1:12">
      <c r="A1952" s="110" t="str">
        <f t="array" ref="A1952">销售记录!O1951:R1957</f>
        <v/>
      </c>
      <c r="B1952" s="110" t="str">
        <f t="array" ref="B1952">销售记录!P1951:S1957</f>
        <v/>
      </c>
      <c r="C1952" s="111" t="str">
        <f t="array" ref="C1952">销售记录!Q1951:T1957</f>
        <v/>
      </c>
      <c r="D1952" s="110" t="str">
        <f t="array" ref="D1952">销售记录!R1951:U1957</f>
        <v/>
      </c>
      <c r="E1952" s="112" t="str">
        <f>IF(A1952="","",SUMIF(进货明细!$A$3:$A$5000,A1952,进货明细!$F$3:$F$5000))</f>
        <v/>
      </c>
      <c r="F1952" s="113" t="str">
        <f t="shared" si="90"/>
        <v/>
      </c>
      <c r="G1952" s="114" t="str">
        <f>IF(E1952="","",SUMIF(进货明细!$A$3:$A$5000,A1952,进货明细!$H$3:$H$5000))</f>
        <v/>
      </c>
      <c r="H1952" s="112" t="str">
        <f>IF(A1952="","",SUMIF(销售记录!$A$3:$A$5000,A1952,销售记录!$F$3:$F$5000))</f>
        <v/>
      </c>
      <c r="I1952" s="114" t="str">
        <f>IF(H1952="","",SUMIF(销售记录!$A$3:$A$5000,A1952,销售记录!$H$3:$H$5000))</f>
        <v/>
      </c>
      <c r="J1952" s="119" t="str">
        <f t="shared" si="91"/>
        <v/>
      </c>
      <c r="K1952" s="114" t="str">
        <f t="shared" si="92"/>
        <v/>
      </c>
      <c r="L1952" s="96"/>
    </row>
    <row r="1953" customHeight="1" spans="1:12">
      <c r="A1953" s="110" t="str">
        <f t="array" ref="A1953">销售记录!O1952:R1958</f>
        <v/>
      </c>
      <c r="B1953" s="110" t="str">
        <f t="array" ref="B1953">销售记录!P1952:S1958</f>
        <v/>
      </c>
      <c r="C1953" s="111" t="str">
        <f t="array" ref="C1953">销售记录!Q1952:T1958</f>
        <v/>
      </c>
      <c r="D1953" s="110" t="str">
        <f t="array" ref="D1953">销售记录!R1952:U1958</f>
        <v/>
      </c>
      <c r="E1953" s="112" t="str">
        <f>IF(A1953="","",SUMIF(进货明细!$A$3:$A$5000,A1953,进货明细!$F$3:$F$5000))</f>
        <v/>
      </c>
      <c r="F1953" s="113" t="str">
        <f t="shared" si="90"/>
        <v/>
      </c>
      <c r="G1953" s="114" t="str">
        <f>IF(E1953="","",SUMIF(进货明细!$A$3:$A$5000,A1953,进货明细!$H$3:$H$5000))</f>
        <v/>
      </c>
      <c r="H1953" s="112" t="str">
        <f>IF(A1953="","",SUMIF(销售记录!$A$3:$A$5000,A1953,销售记录!$F$3:$F$5000))</f>
        <v/>
      </c>
      <c r="I1953" s="114" t="str">
        <f>IF(H1953="","",SUMIF(销售记录!$A$3:$A$5000,A1953,销售记录!$H$3:$H$5000))</f>
        <v/>
      </c>
      <c r="J1953" s="119" t="str">
        <f t="shared" si="91"/>
        <v/>
      </c>
      <c r="K1953" s="114" t="str">
        <f t="shared" si="92"/>
        <v/>
      </c>
      <c r="L1953" s="96"/>
    </row>
    <row r="1954" customHeight="1" spans="1:12">
      <c r="A1954" s="110" t="str">
        <f t="array" ref="A1954">销售记录!O1953:R1959</f>
        <v/>
      </c>
      <c r="B1954" s="110" t="str">
        <f t="array" ref="B1954">销售记录!P1953:S1959</f>
        <v/>
      </c>
      <c r="C1954" s="111" t="str">
        <f t="array" ref="C1954">销售记录!Q1953:T1959</f>
        <v/>
      </c>
      <c r="D1954" s="110" t="str">
        <f t="array" ref="D1954">销售记录!R1953:U1959</f>
        <v/>
      </c>
      <c r="E1954" s="112" t="str">
        <f>IF(A1954="","",SUMIF(进货明细!$A$3:$A$5000,A1954,进货明细!$F$3:$F$5000))</f>
        <v/>
      </c>
      <c r="F1954" s="113" t="str">
        <f t="shared" si="90"/>
        <v/>
      </c>
      <c r="G1954" s="114" t="str">
        <f>IF(E1954="","",SUMIF(进货明细!$A$3:$A$5000,A1954,进货明细!$H$3:$H$5000))</f>
        <v/>
      </c>
      <c r="H1954" s="112" t="str">
        <f>IF(A1954="","",SUMIF(销售记录!$A$3:$A$5000,A1954,销售记录!$F$3:$F$5000))</f>
        <v/>
      </c>
      <c r="I1954" s="114" t="str">
        <f>IF(H1954="","",SUMIF(销售记录!$A$3:$A$5000,A1954,销售记录!$H$3:$H$5000))</f>
        <v/>
      </c>
      <c r="J1954" s="119" t="str">
        <f t="shared" si="91"/>
        <v/>
      </c>
      <c r="K1954" s="114" t="str">
        <f t="shared" si="92"/>
        <v/>
      </c>
      <c r="L1954" s="96"/>
    </row>
    <row r="1955" customHeight="1" spans="1:12">
      <c r="A1955" s="110" t="str">
        <f t="array" ref="A1955">销售记录!O1954:R1960</f>
        <v/>
      </c>
      <c r="B1955" s="110" t="str">
        <f t="array" ref="B1955">销售记录!P1954:S1960</f>
        <v/>
      </c>
      <c r="C1955" s="111" t="str">
        <f t="array" ref="C1955">销售记录!Q1954:T1960</f>
        <v/>
      </c>
      <c r="D1955" s="110" t="str">
        <f t="array" ref="D1955">销售记录!R1954:U1960</f>
        <v/>
      </c>
      <c r="E1955" s="112" t="str">
        <f>IF(A1955="","",SUMIF(进货明细!$A$3:$A$5000,A1955,进货明细!$F$3:$F$5000))</f>
        <v/>
      </c>
      <c r="F1955" s="113" t="str">
        <f t="shared" si="90"/>
        <v/>
      </c>
      <c r="G1955" s="114" t="str">
        <f>IF(E1955="","",SUMIF(进货明细!$A$3:$A$5000,A1955,进货明细!$H$3:$H$5000))</f>
        <v/>
      </c>
      <c r="H1955" s="112" t="str">
        <f>IF(A1955="","",SUMIF(销售记录!$A$3:$A$5000,A1955,销售记录!$F$3:$F$5000))</f>
        <v/>
      </c>
      <c r="I1955" s="114" t="str">
        <f>IF(H1955="","",SUMIF(销售记录!$A$3:$A$5000,A1955,销售记录!$H$3:$H$5000))</f>
        <v/>
      </c>
      <c r="J1955" s="119" t="str">
        <f t="shared" si="91"/>
        <v/>
      </c>
      <c r="K1955" s="114" t="str">
        <f t="shared" si="92"/>
        <v/>
      </c>
      <c r="L1955" s="96"/>
    </row>
    <row r="1956" customHeight="1" spans="1:12">
      <c r="A1956" s="110" t="str">
        <f t="array" ref="A1956">销售记录!O1955:R1961</f>
        <v/>
      </c>
      <c r="B1956" s="110" t="str">
        <f t="array" ref="B1956">销售记录!P1955:S1961</f>
        <v/>
      </c>
      <c r="C1956" s="111" t="str">
        <f t="array" ref="C1956">销售记录!Q1955:T1961</f>
        <v/>
      </c>
      <c r="D1956" s="110" t="str">
        <f t="array" ref="D1956">销售记录!R1955:U1961</f>
        <v/>
      </c>
      <c r="E1956" s="112" t="str">
        <f>IF(A1956="","",SUMIF(进货明细!$A$3:$A$5000,A1956,进货明细!$F$3:$F$5000))</f>
        <v/>
      </c>
      <c r="F1956" s="113" t="str">
        <f t="shared" si="90"/>
        <v/>
      </c>
      <c r="G1956" s="114" t="str">
        <f>IF(E1956="","",SUMIF(进货明细!$A$3:$A$5000,A1956,进货明细!$H$3:$H$5000))</f>
        <v/>
      </c>
      <c r="H1956" s="112" t="str">
        <f>IF(A1956="","",SUMIF(销售记录!$A$3:$A$5000,A1956,销售记录!$F$3:$F$5000))</f>
        <v/>
      </c>
      <c r="I1956" s="114" t="str">
        <f>IF(H1956="","",SUMIF(销售记录!$A$3:$A$5000,A1956,销售记录!$H$3:$H$5000))</f>
        <v/>
      </c>
      <c r="J1956" s="119" t="str">
        <f t="shared" si="91"/>
        <v/>
      </c>
      <c r="K1956" s="114" t="str">
        <f t="shared" si="92"/>
        <v/>
      </c>
      <c r="L1956" s="96"/>
    </row>
    <row r="1957" customHeight="1" spans="1:12">
      <c r="A1957" s="110" t="str">
        <f t="array" ref="A1957">销售记录!O1956:R1962</f>
        <v/>
      </c>
      <c r="B1957" s="110" t="str">
        <f t="array" ref="B1957">销售记录!P1956:S1962</f>
        <v/>
      </c>
      <c r="C1957" s="111" t="str">
        <f t="array" ref="C1957">销售记录!Q1956:T1962</f>
        <v/>
      </c>
      <c r="D1957" s="110" t="str">
        <f t="array" ref="D1957">销售记录!R1956:U1962</f>
        <v/>
      </c>
      <c r="E1957" s="112" t="str">
        <f>IF(A1957="","",SUMIF(进货明细!$A$3:$A$5000,A1957,进货明细!$F$3:$F$5000))</f>
        <v/>
      </c>
      <c r="F1957" s="113" t="str">
        <f t="shared" si="90"/>
        <v/>
      </c>
      <c r="G1957" s="114" t="str">
        <f>IF(E1957="","",SUMIF(进货明细!$A$3:$A$5000,A1957,进货明细!$H$3:$H$5000))</f>
        <v/>
      </c>
      <c r="H1957" s="112" t="str">
        <f>IF(A1957="","",SUMIF(销售记录!$A$3:$A$5000,A1957,销售记录!$F$3:$F$5000))</f>
        <v/>
      </c>
      <c r="I1957" s="114" t="str">
        <f>IF(H1957="","",SUMIF(销售记录!$A$3:$A$5000,A1957,销售记录!$H$3:$H$5000))</f>
        <v/>
      </c>
      <c r="J1957" s="119" t="str">
        <f t="shared" si="91"/>
        <v/>
      </c>
      <c r="K1957" s="114" t="str">
        <f t="shared" si="92"/>
        <v/>
      </c>
      <c r="L1957" s="96"/>
    </row>
    <row r="1958" customHeight="1" spans="1:12">
      <c r="A1958" s="110" t="str">
        <f t="array" ref="A1958">销售记录!O1957:R1963</f>
        <v/>
      </c>
      <c r="B1958" s="110" t="str">
        <f t="array" ref="B1958">销售记录!P1957:S1963</f>
        <v/>
      </c>
      <c r="C1958" s="111" t="str">
        <f t="array" ref="C1958">销售记录!Q1957:T1963</f>
        <v/>
      </c>
      <c r="D1958" s="110" t="str">
        <f t="array" ref="D1958">销售记录!R1957:U1963</f>
        <v/>
      </c>
      <c r="E1958" s="112" t="str">
        <f>IF(A1958="","",SUMIF(进货明细!$A$3:$A$5000,A1958,进货明细!$F$3:$F$5000))</f>
        <v/>
      </c>
      <c r="F1958" s="113" t="str">
        <f t="shared" si="90"/>
        <v/>
      </c>
      <c r="G1958" s="114" t="str">
        <f>IF(E1958="","",SUMIF(进货明细!$A$3:$A$5000,A1958,进货明细!$H$3:$H$5000))</f>
        <v/>
      </c>
      <c r="H1958" s="112" t="str">
        <f>IF(A1958="","",SUMIF(销售记录!$A$3:$A$5000,A1958,销售记录!$F$3:$F$5000))</f>
        <v/>
      </c>
      <c r="I1958" s="114" t="str">
        <f>IF(H1958="","",SUMIF(销售记录!$A$3:$A$5000,A1958,销售记录!$H$3:$H$5000))</f>
        <v/>
      </c>
      <c r="J1958" s="119" t="str">
        <f t="shared" si="91"/>
        <v/>
      </c>
      <c r="K1958" s="114" t="str">
        <f t="shared" si="92"/>
        <v/>
      </c>
      <c r="L1958" s="96"/>
    </row>
    <row r="1959" customHeight="1" spans="1:12">
      <c r="A1959" s="110" t="str">
        <f t="array" ref="A1959">销售记录!O1958:R1964</f>
        <v/>
      </c>
      <c r="B1959" s="110" t="str">
        <f t="array" ref="B1959">销售记录!P1958:S1964</f>
        <v/>
      </c>
      <c r="C1959" s="111" t="str">
        <f t="array" ref="C1959">销售记录!Q1958:T1964</f>
        <v/>
      </c>
      <c r="D1959" s="110" t="str">
        <f t="array" ref="D1959">销售记录!R1958:U1964</f>
        <v/>
      </c>
      <c r="E1959" s="112" t="str">
        <f>IF(A1959="","",SUMIF(进货明细!$A$3:$A$5000,A1959,进货明细!$F$3:$F$5000))</f>
        <v/>
      </c>
      <c r="F1959" s="113" t="str">
        <f t="shared" si="90"/>
        <v/>
      </c>
      <c r="G1959" s="114" t="str">
        <f>IF(E1959="","",SUMIF(进货明细!$A$3:$A$5000,A1959,进货明细!$H$3:$H$5000))</f>
        <v/>
      </c>
      <c r="H1959" s="112" t="str">
        <f>IF(A1959="","",SUMIF(销售记录!$A$3:$A$5000,A1959,销售记录!$F$3:$F$5000))</f>
        <v/>
      </c>
      <c r="I1959" s="114" t="str">
        <f>IF(H1959="","",SUMIF(销售记录!$A$3:$A$5000,A1959,销售记录!$H$3:$H$5000))</f>
        <v/>
      </c>
      <c r="J1959" s="119" t="str">
        <f t="shared" si="91"/>
        <v/>
      </c>
      <c r="K1959" s="114" t="str">
        <f t="shared" si="92"/>
        <v/>
      </c>
      <c r="L1959" s="96"/>
    </row>
    <row r="1960" customHeight="1" spans="1:12">
      <c r="A1960" s="110" t="str">
        <f t="array" ref="A1960">销售记录!O1959:R1965</f>
        <v/>
      </c>
      <c r="B1960" s="110" t="str">
        <f t="array" ref="B1960">销售记录!P1959:S1965</f>
        <v/>
      </c>
      <c r="C1960" s="111" t="str">
        <f t="array" ref="C1960">销售记录!Q1959:T1965</f>
        <v/>
      </c>
      <c r="D1960" s="110" t="str">
        <f t="array" ref="D1960">销售记录!R1959:U1965</f>
        <v/>
      </c>
      <c r="E1960" s="112" t="str">
        <f>IF(A1960="","",SUMIF(进货明细!$A$3:$A$5000,A1960,进货明细!$F$3:$F$5000))</f>
        <v/>
      </c>
      <c r="F1960" s="113" t="str">
        <f t="shared" si="90"/>
        <v/>
      </c>
      <c r="G1960" s="114" t="str">
        <f>IF(E1960="","",SUMIF(进货明细!$A$3:$A$5000,A1960,进货明细!$H$3:$H$5000))</f>
        <v/>
      </c>
      <c r="H1960" s="112" t="str">
        <f>IF(A1960="","",SUMIF(销售记录!$A$3:$A$5000,A1960,销售记录!$F$3:$F$5000))</f>
        <v/>
      </c>
      <c r="I1960" s="114" t="str">
        <f>IF(H1960="","",SUMIF(销售记录!$A$3:$A$5000,A1960,销售记录!$H$3:$H$5000))</f>
        <v/>
      </c>
      <c r="J1960" s="119" t="str">
        <f t="shared" si="91"/>
        <v/>
      </c>
      <c r="K1960" s="114" t="str">
        <f t="shared" si="92"/>
        <v/>
      </c>
      <c r="L1960" s="96"/>
    </row>
    <row r="1961" customHeight="1" spans="1:12">
      <c r="A1961" s="110" t="str">
        <f t="array" ref="A1961">销售记录!O1960:R1966</f>
        <v/>
      </c>
      <c r="B1961" s="110" t="str">
        <f t="array" ref="B1961">销售记录!P1960:S1966</f>
        <v/>
      </c>
      <c r="C1961" s="111" t="str">
        <f t="array" ref="C1961">销售记录!Q1960:T1966</f>
        <v/>
      </c>
      <c r="D1961" s="110" t="str">
        <f t="array" ref="D1961">销售记录!R1960:U1966</f>
        <v/>
      </c>
      <c r="E1961" s="112" t="str">
        <f>IF(A1961="","",SUMIF(进货明细!$A$3:$A$5000,A1961,进货明细!$F$3:$F$5000))</f>
        <v/>
      </c>
      <c r="F1961" s="113" t="str">
        <f t="shared" si="90"/>
        <v/>
      </c>
      <c r="G1961" s="114" t="str">
        <f>IF(E1961="","",SUMIF(进货明细!$A$3:$A$5000,A1961,进货明细!$H$3:$H$5000))</f>
        <v/>
      </c>
      <c r="H1961" s="112" t="str">
        <f>IF(A1961="","",SUMIF(销售记录!$A$3:$A$5000,A1961,销售记录!$F$3:$F$5000))</f>
        <v/>
      </c>
      <c r="I1961" s="114" t="str">
        <f>IF(H1961="","",SUMIF(销售记录!$A$3:$A$5000,A1961,销售记录!$H$3:$H$5000))</f>
        <v/>
      </c>
      <c r="J1961" s="119" t="str">
        <f t="shared" si="91"/>
        <v/>
      </c>
      <c r="K1961" s="114" t="str">
        <f t="shared" si="92"/>
        <v/>
      </c>
      <c r="L1961" s="96"/>
    </row>
    <row r="1962" customHeight="1" spans="1:12">
      <c r="A1962" s="110" t="str">
        <f t="array" ref="A1962">销售记录!O1961:R1967</f>
        <v/>
      </c>
      <c r="B1962" s="110" t="str">
        <f t="array" ref="B1962">销售记录!P1961:S1967</f>
        <v/>
      </c>
      <c r="C1962" s="111" t="str">
        <f t="array" ref="C1962">销售记录!Q1961:T1967</f>
        <v/>
      </c>
      <c r="D1962" s="110" t="str">
        <f t="array" ref="D1962">销售记录!R1961:U1967</f>
        <v/>
      </c>
      <c r="E1962" s="112" t="str">
        <f>IF(A1962="","",SUMIF(进货明细!$A$3:$A$5000,A1962,进货明细!$F$3:$F$5000))</f>
        <v/>
      </c>
      <c r="F1962" s="113" t="str">
        <f t="shared" si="90"/>
        <v/>
      </c>
      <c r="G1962" s="114" t="str">
        <f>IF(E1962="","",SUMIF(进货明细!$A$3:$A$5000,A1962,进货明细!$H$3:$H$5000))</f>
        <v/>
      </c>
      <c r="H1962" s="112" t="str">
        <f>IF(A1962="","",SUMIF(销售记录!$A$3:$A$5000,A1962,销售记录!$F$3:$F$5000))</f>
        <v/>
      </c>
      <c r="I1962" s="114" t="str">
        <f>IF(H1962="","",SUMIF(销售记录!$A$3:$A$5000,A1962,销售记录!$H$3:$H$5000))</f>
        <v/>
      </c>
      <c r="J1962" s="119" t="str">
        <f t="shared" si="91"/>
        <v/>
      </c>
      <c r="K1962" s="114" t="str">
        <f t="shared" si="92"/>
        <v/>
      </c>
      <c r="L1962" s="96"/>
    </row>
    <row r="1963" customHeight="1" spans="1:12">
      <c r="A1963" s="110" t="str">
        <f t="array" ref="A1963">销售记录!O1962:R1968</f>
        <v/>
      </c>
      <c r="B1963" s="110" t="str">
        <f t="array" ref="B1963">销售记录!P1962:S1968</f>
        <v/>
      </c>
      <c r="C1963" s="111" t="str">
        <f t="array" ref="C1963">销售记录!Q1962:T1968</f>
        <v/>
      </c>
      <c r="D1963" s="110" t="str">
        <f t="array" ref="D1963">销售记录!R1962:U1968</f>
        <v/>
      </c>
      <c r="E1963" s="112" t="str">
        <f>IF(A1963="","",SUMIF(进货明细!$A$3:$A$5000,A1963,进货明细!$F$3:$F$5000))</f>
        <v/>
      </c>
      <c r="F1963" s="113" t="str">
        <f t="shared" si="90"/>
        <v/>
      </c>
      <c r="G1963" s="114" t="str">
        <f>IF(E1963="","",SUMIF(进货明细!$A$3:$A$5000,A1963,进货明细!$H$3:$H$5000))</f>
        <v/>
      </c>
      <c r="H1963" s="112" t="str">
        <f>IF(A1963="","",SUMIF(销售记录!$A$3:$A$5000,A1963,销售记录!$F$3:$F$5000))</f>
        <v/>
      </c>
      <c r="I1963" s="114" t="str">
        <f>IF(H1963="","",SUMIF(销售记录!$A$3:$A$5000,A1963,销售记录!$H$3:$H$5000))</f>
        <v/>
      </c>
      <c r="J1963" s="119" t="str">
        <f t="shared" si="91"/>
        <v/>
      </c>
      <c r="K1963" s="114" t="str">
        <f t="shared" si="92"/>
        <v/>
      </c>
      <c r="L1963" s="96"/>
    </row>
    <row r="1964" customHeight="1" spans="1:12">
      <c r="A1964" s="110" t="str">
        <f t="array" ref="A1964">销售记录!O1963:R1969</f>
        <v/>
      </c>
      <c r="B1964" s="110" t="str">
        <f t="array" ref="B1964">销售记录!P1963:S1969</f>
        <v/>
      </c>
      <c r="C1964" s="111" t="str">
        <f t="array" ref="C1964">销售记录!Q1963:T1969</f>
        <v/>
      </c>
      <c r="D1964" s="110" t="str">
        <f t="array" ref="D1964">销售记录!R1963:U1969</f>
        <v/>
      </c>
      <c r="E1964" s="112" t="str">
        <f>IF(A1964="","",SUMIF(进货明细!$A$3:$A$5000,A1964,进货明细!$F$3:$F$5000))</f>
        <v/>
      </c>
      <c r="F1964" s="113" t="str">
        <f t="shared" si="90"/>
        <v/>
      </c>
      <c r="G1964" s="114" t="str">
        <f>IF(E1964="","",SUMIF(进货明细!$A$3:$A$5000,A1964,进货明细!$H$3:$H$5000))</f>
        <v/>
      </c>
      <c r="H1964" s="112" t="str">
        <f>IF(A1964="","",SUMIF(销售记录!$A$3:$A$5000,A1964,销售记录!$F$3:$F$5000))</f>
        <v/>
      </c>
      <c r="I1964" s="114" t="str">
        <f>IF(H1964="","",SUMIF(销售记录!$A$3:$A$5000,A1964,销售记录!$H$3:$H$5000))</f>
        <v/>
      </c>
      <c r="J1964" s="119" t="str">
        <f t="shared" si="91"/>
        <v/>
      </c>
      <c r="K1964" s="114" t="str">
        <f t="shared" si="92"/>
        <v/>
      </c>
      <c r="L1964" s="96"/>
    </row>
    <row r="1965" customHeight="1" spans="1:12">
      <c r="A1965" s="110" t="str">
        <f t="array" ref="A1965">销售记录!O1964:R1970</f>
        <v/>
      </c>
      <c r="B1965" s="110" t="str">
        <f t="array" ref="B1965">销售记录!P1964:S1970</f>
        <v/>
      </c>
      <c r="C1965" s="111" t="str">
        <f t="array" ref="C1965">销售记录!Q1964:T1970</f>
        <v/>
      </c>
      <c r="D1965" s="110" t="str">
        <f t="array" ref="D1965">销售记录!R1964:U1970</f>
        <v/>
      </c>
      <c r="E1965" s="112" t="str">
        <f>IF(A1965="","",SUMIF(进货明细!$A$3:$A$5000,A1965,进货明细!$F$3:$F$5000))</f>
        <v/>
      </c>
      <c r="F1965" s="113" t="str">
        <f t="shared" si="90"/>
        <v/>
      </c>
      <c r="G1965" s="114" t="str">
        <f>IF(E1965="","",SUMIF(进货明细!$A$3:$A$5000,A1965,进货明细!$H$3:$H$5000))</f>
        <v/>
      </c>
      <c r="H1965" s="112" t="str">
        <f>IF(A1965="","",SUMIF(销售记录!$A$3:$A$5000,A1965,销售记录!$F$3:$F$5000))</f>
        <v/>
      </c>
      <c r="I1965" s="114" t="str">
        <f>IF(H1965="","",SUMIF(销售记录!$A$3:$A$5000,A1965,销售记录!$H$3:$H$5000))</f>
        <v/>
      </c>
      <c r="J1965" s="119" t="str">
        <f t="shared" si="91"/>
        <v/>
      </c>
      <c r="K1965" s="114" t="str">
        <f t="shared" si="92"/>
        <v/>
      </c>
      <c r="L1965" s="96"/>
    </row>
    <row r="1966" customHeight="1" spans="1:12">
      <c r="A1966" s="110" t="str">
        <f t="array" ref="A1966">销售记录!O1965:R1971</f>
        <v/>
      </c>
      <c r="B1966" s="110" t="str">
        <f t="array" ref="B1966">销售记录!P1965:S1971</f>
        <v/>
      </c>
      <c r="C1966" s="111" t="str">
        <f t="array" ref="C1966">销售记录!Q1965:T1971</f>
        <v/>
      </c>
      <c r="D1966" s="110" t="str">
        <f t="array" ref="D1966">销售记录!R1965:U1971</f>
        <v/>
      </c>
      <c r="E1966" s="112" t="str">
        <f>IF(A1966="","",SUMIF(进货明细!$A$3:$A$5000,A1966,进货明细!$F$3:$F$5000))</f>
        <v/>
      </c>
      <c r="F1966" s="113" t="str">
        <f t="shared" si="90"/>
        <v/>
      </c>
      <c r="G1966" s="114" t="str">
        <f>IF(E1966="","",SUMIF(进货明细!$A$3:$A$5000,A1966,进货明细!$H$3:$H$5000))</f>
        <v/>
      </c>
      <c r="H1966" s="112" t="str">
        <f>IF(A1966="","",SUMIF(销售记录!$A$3:$A$5000,A1966,销售记录!$F$3:$F$5000))</f>
        <v/>
      </c>
      <c r="I1966" s="114" t="str">
        <f>IF(H1966="","",SUMIF(销售记录!$A$3:$A$5000,A1966,销售记录!$H$3:$H$5000))</f>
        <v/>
      </c>
      <c r="J1966" s="119" t="str">
        <f t="shared" si="91"/>
        <v/>
      </c>
      <c r="K1966" s="114" t="str">
        <f t="shared" si="92"/>
        <v/>
      </c>
      <c r="L1966" s="96"/>
    </row>
    <row r="1967" customHeight="1" spans="1:12">
      <c r="A1967" s="110" t="str">
        <f t="array" ref="A1967">销售记录!O1966:R1972</f>
        <v/>
      </c>
      <c r="B1967" s="110" t="str">
        <f t="array" ref="B1967">销售记录!P1966:S1972</f>
        <v/>
      </c>
      <c r="C1967" s="111" t="str">
        <f t="array" ref="C1967">销售记录!Q1966:T1972</f>
        <v/>
      </c>
      <c r="D1967" s="110" t="str">
        <f t="array" ref="D1967">销售记录!R1966:U1972</f>
        <v/>
      </c>
      <c r="E1967" s="112" t="str">
        <f>IF(A1967="","",SUMIF(进货明细!$A$3:$A$5000,A1967,进货明细!$F$3:$F$5000))</f>
        <v/>
      </c>
      <c r="F1967" s="113" t="str">
        <f t="shared" si="90"/>
        <v/>
      </c>
      <c r="G1967" s="114" t="str">
        <f>IF(E1967="","",SUMIF(进货明细!$A$3:$A$5000,A1967,进货明细!$H$3:$H$5000))</f>
        <v/>
      </c>
      <c r="H1967" s="112" t="str">
        <f>IF(A1967="","",SUMIF(销售记录!$A$3:$A$5000,A1967,销售记录!$F$3:$F$5000))</f>
        <v/>
      </c>
      <c r="I1967" s="114" t="str">
        <f>IF(H1967="","",SUMIF(销售记录!$A$3:$A$5000,A1967,销售记录!$H$3:$H$5000))</f>
        <v/>
      </c>
      <c r="J1967" s="119" t="str">
        <f t="shared" si="91"/>
        <v/>
      </c>
      <c r="K1967" s="114" t="str">
        <f t="shared" si="92"/>
        <v/>
      </c>
      <c r="L1967" s="96"/>
    </row>
    <row r="1968" customHeight="1" spans="1:12">
      <c r="A1968" s="110" t="str">
        <f t="array" ref="A1968">销售记录!O1967:R1973</f>
        <v/>
      </c>
      <c r="B1968" s="110" t="str">
        <f t="array" ref="B1968">销售记录!P1967:S1973</f>
        <v/>
      </c>
      <c r="C1968" s="111" t="str">
        <f t="array" ref="C1968">销售记录!Q1967:T1973</f>
        <v/>
      </c>
      <c r="D1968" s="110" t="str">
        <f t="array" ref="D1968">销售记录!R1967:U1973</f>
        <v/>
      </c>
      <c r="E1968" s="112" t="str">
        <f>IF(A1968="","",SUMIF(进货明细!$A$3:$A$5000,A1968,进货明细!$F$3:$F$5000))</f>
        <v/>
      </c>
      <c r="F1968" s="113" t="str">
        <f t="shared" si="90"/>
        <v/>
      </c>
      <c r="G1968" s="114" t="str">
        <f>IF(E1968="","",SUMIF(进货明细!$A$3:$A$5000,A1968,进货明细!$H$3:$H$5000))</f>
        <v/>
      </c>
      <c r="H1968" s="112" t="str">
        <f>IF(A1968="","",SUMIF(销售记录!$A$3:$A$5000,A1968,销售记录!$F$3:$F$5000))</f>
        <v/>
      </c>
      <c r="I1968" s="114" t="str">
        <f>IF(H1968="","",SUMIF(销售记录!$A$3:$A$5000,A1968,销售记录!$H$3:$H$5000))</f>
        <v/>
      </c>
      <c r="J1968" s="119" t="str">
        <f t="shared" si="91"/>
        <v/>
      </c>
      <c r="K1968" s="114" t="str">
        <f t="shared" si="92"/>
        <v/>
      </c>
      <c r="L1968" s="96"/>
    </row>
    <row r="1969" customHeight="1" spans="1:12">
      <c r="A1969" s="110" t="str">
        <f t="array" ref="A1969">销售记录!O1968:R1974</f>
        <v/>
      </c>
      <c r="B1969" s="110" t="str">
        <f t="array" ref="B1969">销售记录!P1968:S1974</f>
        <v/>
      </c>
      <c r="C1969" s="111" t="str">
        <f t="array" ref="C1969">销售记录!Q1968:T1974</f>
        <v/>
      </c>
      <c r="D1969" s="110" t="str">
        <f t="array" ref="D1969">销售记录!R1968:U1974</f>
        <v/>
      </c>
      <c r="E1969" s="112" t="str">
        <f>IF(A1969="","",SUMIF(进货明细!$A$3:$A$5000,A1969,进货明细!$F$3:$F$5000))</f>
        <v/>
      </c>
      <c r="F1969" s="113" t="str">
        <f t="shared" si="90"/>
        <v/>
      </c>
      <c r="G1969" s="114" t="str">
        <f>IF(E1969="","",SUMIF(进货明细!$A$3:$A$5000,A1969,进货明细!$H$3:$H$5000))</f>
        <v/>
      </c>
      <c r="H1969" s="112" t="str">
        <f>IF(A1969="","",SUMIF(销售记录!$A$3:$A$5000,A1969,销售记录!$F$3:$F$5000))</f>
        <v/>
      </c>
      <c r="I1969" s="114" t="str">
        <f>IF(H1969="","",SUMIF(销售记录!$A$3:$A$5000,A1969,销售记录!$H$3:$H$5000))</f>
        <v/>
      </c>
      <c r="J1969" s="119" t="str">
        <f t="shared" si="91"/>
        <v/>
      </c>
      <c r="K1969" s="114" t="str">
        <f t="shared" si="92"/>
        <v/>
      </c>
      <c r="L1969" s="96"/>
    </row>
    <row r="1970" customHeight="1" spans="1:12">
      <c r="A1970" s="110" t="str">
        <f t="array" ref="A1970">销售记录!O1969:R1975</f>
        <v/>
      </c>
      <c r="B1970" s="110" t="str">
        <f t="array" ref="B1970">销售记录!P1969:S1975</f>
        <v/>
      </c>
      <c r="C1970" s="111" t="str">
        <f t="array" ref="C1970">销售记录!Q1969:T1975</f>
        <v/>
      </c>
      <c r="D1970" s="110" t="str">
        <f t="array" ref="D1970">销售记录!R1969:U1975</f>
        <v/>
      </c>
      <c r="E1970" s="112" t="str">
        <f>IF(A1970="","",SUMIF(进货明细!$A$3:$A$5000,A1970,进货明细!$F$3:$F$5000))</f>
        <v/>
      </c>
      <c r="F1970" s="113" t="str">
        <f t="shared" si="90"/>
        <v/>
      </c>
      <c r="G1970" s="114" t="str">
        <f>IF(E1970="","",SUMIF(进货明细!$A$3:$A$5000,A1970,进货明细!$H$3:$H$5000))</f>
        <v/>
      </c>
      <c r="H1970" s="112" t="str">
        <f>IF(A1970="","",SUMIF(销售记录!$A$3:$A$5000,A1970,销售记录!$F$3:$F$5000))</f>
        <v/>
      </c>
      <c r="I1970" s="114" t="str">
        <f>IF(H1970="","",SUMIF(销售记录!$A$3:$A$5000,A1970,销售记录!$H$3:$H$5000))</f>
        <v/>
      </c>
      <c r="J1970" s="119" t="str">
        <f t="shared" si="91"/>
        <v/>
      </c>
      <c r="K1970" s="114" t="str">
        <f t="shared" si="92"/>
        <v/>
      </c>
      <c r="L1970" s="96"/>
    </row>
    <row r="1971" customHeight="1" spans="1:12">
      <c r="A1971" s="110" t="str">
        <f t="array" ref="A1971">销售记录!O1970:R1976</f>
        <v/>
      </c>
      <c r="B1971" s="110" t="str">
        <f t="array" ref="B1971">销售记录!P1970:S1976</f>
        <v/>
      </c>
      <c r="C1971" s="111" t="str">
        <f t="array" ref="C1971">销售记录!Q1970:T1976</f>
        <v/>
      </c>
      <c r="D1971" s="110" t="str">
        <f t="array" ref="D1971">销售记录!R1970:U1976</f>
        <v/>
      </c>
      <c r="E1971" s="112" t="str">
        <f>IF(A1971="","",SUMIF(进货明细!$A$3:$A$5000,A1971,进货明细!$F$3:$F$5000))</f>
        <v/>
      </c>
      <c r="F1971" s="113" t="str">
        <f t="shared" si="90"/>
        <v/>
      </c>
      <c r="G1971" s="114" t="str">
        <f>IF(E1971="","",SUMIF(进货明细!$A$3:$A$5000,A1971,进货明细!$H$3:$H$5000))</f>
        <v/>
      </c>
      <c r="H1971" s="112" t="str">
        <f>IF(A1971="","",SUMIF(销售记录!$A$3:$A$5000,A1971,销售记录!$F$3:$F$5000))</f>
        <v/>
      </c>
      <c r="I1971" s="114" t="str">
        <f>IF(H1971="","",SUMIF(销售记录!$A$3:$A$5000,A1971,销售记录!$H$3:$H$5000))</f>
        <v/>
      </c>
      <c r="J1971" s="119" t="str">
        <f t="shared" si="91"/>
        <v/>
      </c>
      <c r="K1971" s="114" t="str">
        <f t="shared" si="92"/>
        <v/>
      </c>
      <c r="L1971" s="96"/>
    </row>
    <row r="1972" customHeight="1" spans="1:12">
      <c r="A1972" s="110" t="str">
        <f t="array" ref="A1972">销售记录!O1971:R1977</f>
        <v/>
      </c>
      <c r="B1972" s="110" t="str">
        <f t="array" ref="B1972">销售记录!P1971:S1977</f>
        <v/>
      </c>
      <c r="C1972" s="111" t="str">
        <f t="array" ref="C1972">销售记录!Q1971:T1977</f>
        <v/>
      </c>
      <c r="D1972" s="110" t="str">
        <f t="array" ref="D1972">销售记录!R1971:U1977</f>
        <v/>
      </c>
      <c r="E1972" s="112" t="str">
        <f>IF(A1972="","",SUMIF(进货明细!$A$3:$A$5000,A1972,进货明细!$F$3:$F$5000))</f>
        <v/>
      </c>
      <c r="F1972" s="113" t="str">
        <f t="shared" si="90"/>
        <v/>
      </c>
      <c r="G1972" s="114" t="str">
        <f>IF(E1972="","",SUMIF(进货明细!$A$3:$A$5000,A1972,进货明细!$H$3:$H$5000))</f>
        <v/>
      </c>
      <c r="H1972" s="112" t="str">
        <f>IF(A1972="","",SUMIF(销售记录!$A$3:$A$5000,A1972,销售记录!$F$3:$F$5000))</f>
        <v/>
      </c>
      <c r="I1972" s="114" t="str">
        <f>IF(H1972="","",SUMIF(销售记录!$A$3:$A$5000,A1972,销售记录!$H$3:$H$5000))</f>
        <v/>
      </c>
      <c r="J1972" s="119" t="str">
        <f t="shared" si="91"/>
        <v/>
      </c>
      <c r="K1972" s="114" t="str">
        <f t="shared" si="92"/>
        <v/>
      </c>
      <c r="L1972" s="96"/>
    </row>
    <row r="1973" customHeight="1" spans="1:12">
      <c r="A1973" s="110" t="str">
        <f t="array" ref="A1973">销售记录!O1972:R1978</f>
        <v/>
      </c>
      <c r="B1973" s="110" t="str">
        <f t="array" ref="B1973">销售记录!P1972:S1978</f>
        <v/>
      </c>
      <c r="C1973" s="111" t="str">
        <f t="array" ref="C1973">销售记录!Q1972:T1978</f>
        <v/>
      </c>
      <c r="D1973" s="110" t="str">
        <f t="array" ref="D1973">销售记录!R1972:U1978</f>
        <v/>
      </c>
      <c r="E1973" s="112" t="str">
        <f>IF(A1973="","",SUMIF(进货明细!$A$3:$A$5000,A1973,进货明细!$F$3:$F$5000))</f>
        <v/>
      </c>
      <c r="F1973" s="113" t="str">
        <f t="shared" si="90"/>
        <v/>
      </c>
      <c r="G1973" s="114" t="str">
        <f>IF(E1973="","",SUMIF(进货明细!$A$3:$A$5000,A1973,进货明细!$H$3:$H$5000))</f>
        <v/>
      </c>
      <c r="H1973" s="112" t="str">
        <f>IF(A1973="","",SUMIF(销售记录!$A$3:$A$5000,A1973,销售记录!$F$3:$F$5000))</f>
        <v/>
      </c>
      <c r="I1973" s="114" t="str">
        <f>IF(H1973="","",SUMIF(销售记录!$A$3:$A$5000,A1973,销售记录!$H$3:$H$5000))</f>
        <v/>
      </c>
      <c r="J1973" s="119" t="str">
        <f t="shared" si="91"/>
        <v/>
      </c>
      <c r="K1973" s="114" t="str">
        <f t="shared" si="92"/>
        <v/>
      </c>
      <c r="L1973" s="96"/>
    </row>
    <row r="1974" customHeight="1" spans="1:12">
      <c r="A1974" s="110" t="str">
        <f t="array" ref="A1974">销售记录!O1973:R1979</f>
        <v/>
      </c>
      <c r="B1974" s="110" t="str">
        <f t="array" ref="B1974">销售记录!P1973:S1979</f>
        <v/>
      </c>
      <c r="C1974" s="111" t="str">
        <f t="array" ref="C1974">销售记录!Q1973:T1979</f>
        <v/>
      </c>
      <c r="D1974" s="110" t="str">
        <f t="array" ref="D1974">销售记录!R1973:U1979</f>
        <v/>
      </c>
      <c r="E1974" s="112" t="str">
        <f>IF(A1974="","",SUMIF(进货明细!$A$3:$A$5000,A1974,进货明细!$F$3:$F$5000))</f>
        <v/>
      </c>
      <c r="F1974" s="113" t="str">
        <f t="shared" si="90"/>
        <v/>
      </c>
      <c r="G1974" s="114" t="str">
        <f>IF(E1974="","",SUMIF(进货明细!$A$3:$A$5000,A1974,进货明细!$H$3:$H$5000))</f>
        <v/>
      </c>
      <c r="H1974" s="112" t="str">
        <f>IF(A1974="","",SUMIF(销售记录!$A$3:$A$5000,A1974,销售记录!$F$3:$F$5000))</f>
        <v/>
      </c>
      <c r="I1974" s="114" t="str">
        <f>IF(H1974="","",SUMIF(销售记录!$A$3:$A$5000,A1974,销售记录!$H$3:$H$5000))</f>
        <v/>
      </c>
      <c r="J1974" s="119" t="str">
        <f t="shared" si="91"/>
        <v/>
      </c>
      <c r="K1974" s="114" t="str">
        <f t="shared" si="92"/>
        <v/>
      </c>
      <c r="L1974" s="96"/>
    </row>
    <row r="1975" customHeight="1" spans="1:12">
      <c r="A1975" s="110" t="str">
        <f t="array" ref="A1975">销售记录!O1974:R1980</f>
        <v/>
      </c>
      <c r="B1975" s="110" t="str">
        <f t="array" ref="B1975">销售记录!P1974:S1980</f>
        <v/>
      </c>
      <c r="C1975" s="111" t="str">
        <f t="array" ref="C1975">销售记录!Q1974:T1980</f>
        <v/>
      </c>
      <c r="D1975" s="110" t="str">
        <f t="array" ref="D1975">销售记录!R1974:U1980</f>
        <v/>
      </c>
      <c r="E1975" s="112" t="str">
        <f>IF(A1975="","",SUMIF(进货明细!$A$3:$A$5000,A1975,进货明细!$F$3:$F$5000))</f>
        <v/>
      </c>
      <c r="F1975" s="113" t="str">
        <f t="shared" si="90"/>
        <v/>
      </c>
      <c r="G1975" s="114" t="str">
        <f>IF(E1975="","",SUMIF(进货明细!$A$3:$A$5000,A1975,进货明细!$H$3:$H$5000))</f>
        <v/>
      </c>
      <c r="H1975" s="112" t="str">
        <f>IF(A1975="","",SUMIF(销售记录!$A$3:$A$5000,A1975,销售记录!$F$3:$F$5000))</f>
        <v/>
      </c>
      <c r="I1975" s="114" t="str">
        <f>IF(H1975="","",SUMIF(销售记录!$A$3:$A$5000,A1975,销售记录!$H$3:$H$5000))</f>
        <v/>
      </c>
      <c r="J1975" s="119" t="str">
        <f t="shared" si="91"/>
        <v/>
      </c>
      <c r="K1975" s="114" t="str">
        <f t="shared" si="92"/>
        <v/>
      </c>
      <c r="L1975" s="96"/>
    </row>
    <row r="1976" customHeight="1" spans="1:12">
      <c r="A1976" s="110" t="str">
        <f t="array" ref="A1976">销售记录!O1975:R1981</f>
        <v/>
      </c>
      <c r="B1976" s="110" t="str">
        <f t="array" ref="B1976">销售记录!P1975:S1981</f>
        <v/>
      </c>
      <c r="C1976" s="111" t="str">
        <f t="array" ref="C1976">销售记录!Q1975:T1981</f>
        <v/>
      </c>
      <c r="D1976" s="110" t="str">
        <f t="array" ref="D1976">销售记录!R1975:U1981</f>
        <v/>
      </c>
      <c r="E1976" s="112" t="str">
        <f>IF(A1976="","",SUMIF(进货明细!$A$3:$A$5000,A1976,进货明细!$F$3:$F$5000))</f>
        <v/>
      </c>
      <c r="F1976" s="113" t="str">
        <f t="shared" si="90"/>
        <v/>
      </c>
      <c r="G1976" s="114" t="str">
        <f>IF(E1976="","",SUMIF(进货明细!$A$3:$A$5000,A1976,进货明细!$H$3:$H$5000))</f>
        <v/>
      </c>
      <c r="H1976" s="112" t="str">
        <f>IF(A1976="","",SUMIF(销售记录!$A$3:$A$5000,A1976,销售记录!$F$3:$F$5000))</f>
        <v/>
      </c>
      <c r="I1976" s="114" t="str">
        <f>IF(H1976="","",SUMIF(销售记录!$A$3:$A$5000,A1976,销售记录!$H$3:$H$5000))</f>
        <v/>
      </c>
      <c r="J1976" s="119" t="str">
        <f t="shared" si="91"/>
        <v/>
      </c>
      <c r="K1976" s="114" t="str">
        <f t="shared" si="92"/>
        <v/>
      </c>
      <c r="L1976" s="96"/>
    </row>
    <row r="1977" customHeight="1" spans="1:12">
      <c r="A1977" s="110" t="str">
        <f t="array" ref="A1977">销售记录!O1976:R1982</f>
        <v/>
      </c>
      <c r="B1977" s="110" t="str">
        <f t="array" ref="B1977">销售记录!P1976:S1982</f>
        <v/>
      </c>
      <c r="C1977" s="111" t="str">
        <f t="array" ref="C1977">销售记录!Q1976:T1982</f>
        <v/>
      </c>
      <c r="D1977" s="110" t="str">
        <f t="array" ref="D1977">销售记录!R1976:U1982</f>
        <v/>
      </c>
      <c r="E1977" s="112" t="str">
        <f>IF(A1977="","",SUMIF(进货明细!$A$3:$A$5000,A1977,进货明细!$F$3:$F$5000))</f>
        <v/>
      </c>
      <c r="F1977" s="113" t="str">
        <f t="shared" si="90"/>
        <v/>
      </c>
      <c r="G1977" s="114" t="str">
        <f>IF(E1977="","",SUMIF(进货明细!$A$3:$A$5000,A1977,进货明细!$H$3:$H$5000))</f>
        <v/>
      </c>
      <c r="H1977" s="112" t="str">
        <f>IF(A1977="","",SUMIF(销售记录!$A$3:$A$5000,A1977,销售记录!$F$3:$F$5000))</f>
        <v/>
      </c>
      <c r="I1977" s="114" t="str">
        <f>IF(H1977="","",SUMIF(销售记录!$A$3:$A$5000,A1977,销售记录!$H$3:$H$5000))</f>
        <v/>
      </c>
      <c r="J1977" s="119" t="str">
        <f t="shared" si="91"/>
        <v/>
      </c>
      <c r="K1977" s="114" t="str">
        <f t="shared" si="92"/>
        <v/>
      </c>
      <c r="L1977" s="96"/>
    </row>
    <row r="1978" customHeight="1" spans="1:12">
      <c r="A1978" s="110" t="str">
        <f t="array" ref="A1978">销售记录!O1977:R1983</f>
        <v/>
      </c>
      <c r="B1978" s="110" t="str">
        <f t="array" ref="B1978">销售记录!P1977:S1983</f>
        <v/>
      </c>
      <c r="C1978" s="111" t="str">
        <f t="array" ref="C1978">销售记录!Q1977:T1983</f>
        <v/>
      </c>
      <c r="D1978" s="110" t="str">
        <f t="array" ref="D1978">销售记录!R1977:U1983</f>
        <v/>
      </c>
      <c r="E1978" s="112" t="str">
        <f>IF(A1978="","",SUMIF(进货明细!$A$3:$A$5000,A1978,进货明细!$F$3:$F$5000))</f>
        <v/>
      </c>
      <c r="F1978" s="113" t="str">
        <f t="shared" si="90"/>
        <v/>
      </c>
      <c r="G1978" s="114" t="str">
        <f>IF(E1978="","",SUMIF(进货明细!$A$3:$A$5000,A1978,进货明细!$H$3:$H$5000))</f>
        <v/>
      </c>
      <c r="H1978" s="112" t="str">
        <f>IF(A1978="","",SUMIF(销售记录!$A$3:$A$5000,A1978,销售记录!$F$3:$F$5000))</f>
        <v/>
      </c>
      <c r="I1978" s="114" t="str">
        <f>IF(H1978="","",SUMIF(销售记录!$A$3:$A$5000,A1978,销售记录!$H$3:$H$5000))</f>
        <v/>
      </c>
      <c r="J1978" s="119" t="str">
        <f t="shared" si="91"/>
        <v/>
      </c>
      <c r="K1978" s="114" t="str">
        <f t="shared" si="92"/>
        <v/>
      </c>
      <c r="L1978" s="96"/>
    </row>
    <row r="1979" customHeight="1" spans="1:12">
      <c r="A1979" s="110" t="str">
        <f t="array" ref="A1979">销售记录!O1978:R1984</f>
        <v/>
      </c>
      <c r="B1979" s="110" t="str">
        <f t="array" ref="B1979">销售记录!P1978:S1984</f>
        <v/>
      </c>
      <c r="C1979" s="111" t="str">
        <f t="array" ref="C1979">销售记录!Q1978:T1984</f>
        <v/>
      </c>
      <c r="D1979" s="110" t="str">
        <f t="array" ref="D1979">销售记录!R1978:U1984</f>
        <v/>
      </c>
      <c r="E1979" s="112" t="str">
        <f>IF(A1979="","",SUMIF(进货明细!$A$3:$A$5000,A1979,进货明细!$F$3:$F$5000))</f>
        <v/>
      </c>
      <c r="F1979" s="113" t="str">
        <f t="shared" si="90"/>
        <v/>
      </c>
      <c r="G1979" s="114" t="str">
        <f>IF(E1979="","",SUMIF(进货明细!$A$3:$A$5000,A1979,进货明细!$H$3:$H$5000))</f>
        <v/>
      </c>
      <c r="H1979" s="112" t="str">
        <f>IF(A1979="","",SUMIF(销售记录!$A$3:$A$5000,A1979,销售记录!$F$3:$F$5000))</f>
        <v/>
      </c>
      <c r="I1979" s="114" t="str">
        <f>IF(H1979="","",SUMIF(销售记录!$A$3:$A$5000,A1979,销售记录!$H$3:$H$5000))</f>
        <v/>
      </c>
      <c r="J1979" s="119" t="str">
        <f t="shared" si="91"/>
        <v/>
      </c>
      <c r="K1979" s="114" t="str">
        <f t="shared" si="92"/>
        <v/>
      </c>
      <c r="L1979" s="96"/>
    </row>
    <row r="1980" customHeight="1" spans="1:12">
      <c r="A1980" s="110" t="str">
        <f t="array" ref="A1980">销售记录!O1979:R1985</f>
        <v/>
      </c>
      <c r="B1980" s="110" t="str">
        <f t="array" ref="B1980">销售记录!P1979:S1985</f>
        <v/>
      </c>
      <c r="C1980" s="111" t="str">
        <f t="array" ref="C1980">销售记录!Q1979:T1985</f>
        <v/>
      </c>
      <c r="D1980" s="110" t="str">
        <f t="array" ref="D1980">销售记录!R1979:U1985</f>
        <v/>
      </c>
      <c r="E1980" s="112" t="str">
        <f>IF(A1980="","",SUMIF(进货明细!$A$3:$A$5000,A1980,进货明细!$F$3:$F$5000))</f>
        <v/>
      </c>
      <c r="F1980" s="113" t="str">
        <f t="shared" si="90"/>
        <v/>
      </c>
      <c r="G1980" s="114" t="str">
        <f>IF(E1980="","",SUMIF(进货明细!$A$3:$A$5000,A1980,进货明细!$H$3:$H$5000))</f>
        <v/>
      </c>
      <c r="H1980" s="112" t="str">
        <f>IF(A1980="","",SUMIF(销售记录!$A$3:$A$5000,A1980,销售记录!$F$3:$F$5000))</f>
        <v/>
      </c>
      <c r="I1980" s="114" t="str">
        <f>IF(H1980="","",SUMIF(销售记录!$A$3:$A$5000,A1980,销售记录!$H$3:$H$5000))</f>
        <v/>
      </c>
      <c r="J1980" s="119" t="str">
        <f t="shared" si="91"/>
        <v/>
      </c>
      <c r="K1980" s="114" t="str">
        <f t="shared" si="92"/>
        <v/>
      </c>
      <c r="L1980" s="96"/>
    </row>
    <row r="1981" customHeight="1" spans="1:12">
      <c r="A1981" s="110" t="str">
        <f t="array" ref="A1981">销售记录!O1980:R1986</f>
        <v/>
      </c>
      <c r="B1981" s="110" t="str">
        <f t="array" ref="B1981">销售记录!P1980:S1986</f>
        <v/>
      </c>
      <c r="C1981" s="111" t="str">
        <f t="array" ref="C1981">销售记录!Q1980:T1986</f>
        <v/>
      </c>
      <c r="D1981" s="110" t="str">
        <f t="array" ref="D1981">销售记录!R1980:U1986</f>
        <v/>
      </c>
      <c r="E1981" s="112" t="str">
        <f>IF(A1981="","",SUMIF(进货明细!$A$3:$A$5000,A1981,进货明细!$F$3:$F$5000))</f>
        <v/>
      </c>
      <c r="F1981" s="113" t="str">
        <f t="shared" si="90"/>
        <v/>
      </c>
      <c r="G1981" s="114" t="str">
        <f>IF(E1981="","",SUMIF(进货明细!$A$3:$A$5000,A1981,进货明细!$H$3:$H$5000))</f>
        <v/>
      </c>
      <c r="H1981" s="112" t="str">
        <f>IF(A1981="","",SUMIF(销售记录!$A$3:$A$5000,A1981,销售记录!$F$3:$F$5000))</f>
        <v/>
      </c>
      <c r="I1981" s="114" t="str">
        <f>IF(H1981="","",SUMIF(销售记录!$A$3:$A$5000,A1981,销售记录!$H$3:$H$5000))</f>
        <v/>
      </c>
      <c r="J1981" s="119" t="str">
        <f t="shared" si="91"/>
        <v/>
      </c>
      <c r="K1981" s="114" t="str">
        <f t="shared" si="92"/>
        <v/>
      </c>
      <c r="L1981" s="96"/>
    </row>
    <row r="1982" customHeight="1" spans="1:12">
      <c r="A1982" s="110" t="str">
        <f t="array" ref="A1982">销售记录!O1981:R1987</f>
        <v/>
      </c>
      <c r="B1982" s="110" t="str">
        <f t="array" ref="B1982">销售记录!P1981:S1987</f>
        <v/>
      </c>
      <c r="C1982" s="111" t="str">
        <f t="array" ref="C1982">销售记录!Q1981:T1987</f>
        <v/>
      </c>
      <c r="D1982" s="110" t="str">
        <f t="array" ref="D1982">销售记录!R1981:U1987</f>
        <v/>
      </c>
      <c r="E1982" s="112" t="str">
        <f>IF(A1982="","",SUMIF(进货明细!$A$3:$A$5000,A1982,进货明细!$F$3:$F$5000))</f>
        <v/>
      </c>
      <c r="F1982" s="113" t="str">
        <f t="shared" si="90"/>
        <v/>
      </c>
      <c r="G1982" s="114" t="str">
        <f>IF(E1982="","",SUMIF(进货明细!$A$3:$A$5000,A1982,进货明细!$H$3:$H$5000))</f>
        <v/>
      </c>
      <c r="H1982" s="112" t="str">
        <f>IF(A1982="","",SUMIF(销售记录!$A$3:$A$5000,A1982,销售记录!$F$3:$F$5000))</f>
        <v/>
      </c>
      <c r="I1982" s="114" t="str">
        <f>IF(H1982="","",SUMIF(销售记录!$A$3:$A$5000,A1982,销售记录!$H$3:$H$5000))</f>
        <v/>
      </c>
      <c r="J1982" s="119" t="str">
        <f t="shared" si="91"/>
        <v/>
      </c>
      <c r="K1982" s="114" t="str">
        <f t="shared" si="92"/>
        <v/>
      </c>
      <c r="L1982" s="96"/>
    </row>
    <row r="1983" customHeight="1" spans="1:12">
      <c r="A1983" s="110" t="str">
        <f t="array" ref="A1983">销售记录!O1982:R1988</f>
        <v/>
      </c>
      <c r="B1983" s="110" t="str">
        <f t="array" ref="B1983">销售记录!P1982:S1988</f>
        <v/>
      </c>
      <c r="C1983" s="111" t="str">
        <f t="array" ref="C1983">销售记录!Q1982:T1988</f>
        <v/>
      </c>
      <c r="D1983" s="110" t="str">
        <f t="array" ref="D1983">销售记录!R1982:U1988</f>
        <v/>
      </c>
      <c r="E1983" s="112" t="str">
        <f>IF(A1983="","",SUMIF(进货明细!$A$3:$A$5000,A1983,进货明细!$F$3:$F$5000))</f>
        <v/>
      </c>
      <c r="F1983" s="113" t="str">
        <f t="shared" si="90"/>
        <v/>
      </c>
      <c r="G1983" s="114" t="str">
        <f>IF(E1983="","",SUMIF(进货明细!$A$3:$A$5000,A1983,进货明细!$H$3:$H$5000))</f>
        <v/>
      </c>
      <c r="H1983" s="112" t="str">
        <f>IF(A1983="","",SUMIF(销售记录!$A$3:$A$5000,A1983,销售记录!$F$3:$F$5000))</f>
        <v/>
      </c>
      <c r="I1983" s="114" t="str">
        <f>IF(H1983="","",SUMIF(销售记录!$A$3:$A$5000,A1983,销售记录!$H$3:$H$5000))</f>
        <v/>
      </c>
      <c r="J1983" s="119" t="str">
        <f t="shared" si="91"/>
        <v/>
      </c>
      <c r="K1983" s="114" t="str">
        <f t="shared" si="92"/>
        <v/>
      </c>
      <c r="L1983" s="96"/>
    </row>
    <row r="1984" customHeight="1" spans="1:12">
      <c r="A1984" s="110" t="str">
        <f t="array" ref="A1984">销售记录!O1983:R1989</f>
        <v/>
      </c>
      <c r="B1984" s="110" t="str">
        <f t="array" ref="B1984">销售记录!P1983:S1989</f>
        <v/>
      </c>
      <c r="C1984" s="111" t="str">
        <f t="array" ref="C1984">销售记录!Q1983:T1989</f>
        <v/>
      </c>
      <c r="D1984" s="110" t="str">
        <f t="array" ref="D1984">销售记录!R1983:U1989</f>
        <v/>
      </c>
      <c r="E1984" s="112" t="str">
        <f>IF(A1984="","",SUMIF(进货明细!$A$3:$A$5000,A1984,进货明细!$F$3:$F$5000))</f>
        <v/>
      </c>
      <c r="F1984" s="113" t="str">
        <f t="shared" si="90"/>
        <v/>
      </c>
      <c r="G1984" s="114" t="str">
        <f>IF(E1984="","",SUMIF(进货明细!$A$3:$A$5000,A1984,进货明细!$H$3:$H$5000))</f>
        <v/>
      </c>
      <c r="H1984" s="112" t="str">
        <f>IF(A1984="","",SUMIF(销售记录!$A$3:$A$5000,A1984,销售记录!$F$3:$F$5000))</f>
        <v/>
      </c>
      <c r="I1984" s="114" t="str">
        <f>IF(H1984="","",SUMIF(销售记录!$A$3:$A$5000,A1984,销售记录!$H$3:$H$5000))</f>
        <v/>
      </c>
      <c r="J1984" s="119" t="str">
        <f t="shared" si="91"/>
        <v/>
      </c>
      <c r="K1984" s="114" t="str">
        <f t="shared" si="92"/>
        <v/>
      </c>
      <c r="L1984" s="96"/>
    </row>
    <row r="1985" customHeight="1" spans="1:12">
      <c r="A1985" s="110" t="str">
        <f t="array" ref="A1985">销售记录!O1984:R1990</f>
        <v/>
      </c>
      <c r="B1985" s="110" t="str">
        <f t="array" ref="B1985">销售记录!P1984:S1990</f>
        <v/>
      </c>
      <c r="C1985" s="111" t="str">
        <f t="array" ref="C1985">销售记录!Q1984:T1990</f>
        <v/>
      </c>
      <c r="D1985" s="110" t="str">
        <f t="array" ref="D1985">销售记录!R1984:U1990</f>
        <v/>
      </c>
      <c r="E1985" s="112" t="str">
        <f>IF(A1985="","",SUMIF(进货明细!$A$3:$A$5000,A1985,进货明细!$F$3:$F$5000))</f>
        <v/>
      </c>
      <c r="F1985" s="113" t="str">
        <f t="shared" si="90"/>
        <v/>
      </c>
      <c r="G1985" s="114" t="str">
        <f>IF(E1985="","",SUMIF(进货明细!$A$3:$A$5000,A1985,进货明细!$H$3:$H$5000))</f>
        <v/>
      </c>
      <c r="H1985" s="112" t="str">
        <f>IF(A1985="","",SUMIF(销售记录!$A$3:$A$5000,A1985,销售记录!$F$3:$F$5000))</f>
        <v/>
      </c>
      <c r="I1985" s="114" t="str">
        <f>IF(H1985="","",SUMIF(销售记录!$A$3:$A$5000,A1985,销售记录!$H$3:$H$5000))</f>
        <v/>
      </c>
      <c r="J1985" s="119" t="str">
        <f t="shared" si="91"/>
        <v/>
      </c>
      <c r="K1985" s="114" t="str">
        <f t="shared" si="92"/>
        <v/>
      </c>
      <c r="L1985" s="96"/>
    </row>
    <row r="1986" customHeight="1" spans="1:12">
      <c r="A1986" s="110" t="str">
        <f t="array" ref="A1986">销售记录!O1985:R1991</f>
        <v/>
      </c>
      <c r="B1986" s="110" t="str">
        <f t="array" ref="B1986">销售记录!P1985:S1991</f>
        <v/>
      </c>
      <c r="C1986" s="111" t="str">
        <f t="array" ref="C1986">销售记录!Q1985:T1991</f>
        <v/>
      </c>
      <c r="D1986" s="110" t="str">
        <f t="array" ref="D1986">销售记录!R1985:U1991</f>
        <v/>
      </c>
      <c r="E1986" s="112" t="str">
        <f>IF(A1986="","",SUMIF(进货明细!$A$3:$A$5000,A1986,进货明细!$F$3:$F$5000))</f>
        <v/>
      </c>
      <c r="F1986" s="113" t="str">
        <f t="shared" si="90"/>
        <v/>
      </c>
      <c r="G1986" s="114" t="str">
        <f>IF(E1986="","",SUMIF(进货明细!$A$3:$A$5000,A1986,进货明细!$H$3:$H$5000))</f>
        <v/>
      </c>
      <c r="H1986" s="112" t="str">
        <f>IF(A1986="","",SUMIF(销售记录!$A$3:$A$5000,A1986,销售记录!$F$3:$F$5000))</f>
        <v/>
      </c>
      <c r="I1986" s="114" t="str">
        <f>IF(H1986="","",SUMIF(销售记录!$A$3:$A$5000,A1986,销售记录!$H$3:$H$5000))</f>
        <v/>
      </c>
      <c r="J1986" s="119" t="str">
        <f t="shared" si="91"/>
        <v/>
      </c>
      <c r="K1986" s="114" t="str">
        <f t="shared" si="92"/>
        <v/>
      </c>
      <c r="L1986" s="96"/>
    </row>
    <row r="1987" customHeight="1" spans="1:12">
      <c r="A1987" s="110" t="str">
        <f t="array" ref="A1987">销售记录!O1986:R1992</f>
        <v/>
      </c>
      <c r="B1987" s="110" t="str">
        <f t="array" ref="B1987">销售记录!P1986:S1992</f>
        <v/>
      </c>
      <c r="C1987" s="111" t="str">
        <f t="array" ref="C1987">销售记录!Q1986:T1992</f>
        <v/>
      </c>
      <c r="D1987" s="110" t="str">
        <f t="array" ref="D1987">销售记录!R1986:U1992</f>
        <v/>
      </c>
      <c r="E1987" s="112" t="str">
        <f>IF(A1987="","",SUMIF(进货明细!$A$3:$A$5000,A1987,进货明细!$F$3:$F$5000))</f>
        <v/>
      </c>
      <c r="F1987" s="113" t="str">
        <f t="shared" si="90"/>
        <v/>
      </c>
      <c r="G1987" s="114" t="str">
        <f>IF(E1987="","",SUMIF(进货明细!$A$3:$A$5000,A1987,进货明细!$H$3:$H$5000))</f>
        <v/>
      </c>
      <c r="H1987" s="112" t="str">
        <f>IF(A1987="","",SUMIF(销售记录!$A$3:$A$5000,A1987,销售记录!$F$3:$F$5000))</f>
        <v/>
      </c>
      <c r="I1987" s="114" t="str">
        <f>IF(H1987="","",SUMIF(销售记录!$A$3:$A$5000,A1987,销售记录!$H$3:$H$5000))</f>
        <v/>
      </c>
      <c r="J1987" s="119" t="str">
        <f t="shared" si="91"/>
        <v/>
      </c>
      <c r="K1987" s="114" t="str">
        <f t="shared" si="92"/>
        <v/>
      </c>
      <c r="L1987" s="96"/>
    </row>
    <row r="1988" customHeight="1" spans="1:12">
      <c r="A1988" s="110" t="str">
        <f t="array" ref="A1988">销售记录!O1987:R1993</f>
        <v/>
      </c>
      <c r="B1988" s="110" t="str">
        <f t="array" ref="B1988">销售记录!P1987:S1993</f>
        <v/>
      </c>
      <c r="C1988" s="111" t="str">
        <f t="array" ref="C1988">销售记录!Q1987:T1993</f>
        <v/>
      </c>
      <c r="D1988" s="110" t="str">
        <f t="array" ref="D1988">销售记录!R1987:U1993</f>
        <v/>
      </c>
      <c r="E1988" s="112" t="str">
        <f>IF(A1988="","",SUMIF(进货明细!$A$3:$A$5000,A1988,进货明细!$F$3:$F$5000))</f>
        <v/>
      </c>
      <c r="F1988" s="113" t="str">
        <f t="shared" si="90"/>
        <v/>
      </c>
      <c r="G1988" s="114" t="str">
        <f>IF(E1988="","",SUMIF(进货明细!$A$3:$A$5000,A1988,进货明细!$H$3:$H$5000))</f>
        <v/>
      </c>
      <c r="H1988" s="112" t="str">
        <f>IF(A1988="","",SUMIF(销售记录!$A$3:$A$5000,A1988,销售记录!$F$3:$F$5000))</f>
        <v/>
      </c>
      <c r="I1988" s="114" t="str">
        <f>IF(H1988="","",SUMIF(销售记录!$A$3:$A$5000,A1988,销售记录!$H$3:$H$5000))</f>
        <v/>
      </c>
      <c r="J1988" s="119" t="str">
        <f t="shared" si="91"/>
        <v/>
      </c>
      <c r="K1988" s="114" t="str">
        <f t="shared" si="92"/>
        <v/>
      </c>
      <c r="L1988" s="96"/>
    </row>
    <row r="1989" customHeight="1" spans="1:12">
      <c r="A1989" s="110" t="str">
        <f t="array" ref="A1989">销售记录!O1988:R1994</f>
        <v/>
      </c>
      <c r="B1989" s="110" t="str">
        <f t="array" ref="B1989">销售记录!P1988:S1994</f>
        <v/>
      </c>
      <c r="C1989" s="111" t="str">
        <f t="array" ref="C1989">销售记录!Q1988:T1994</f>
        <v/>
      </c>
      <c r="D1989" s="110" t="str">
        <f t="array" ref="D1989">销售记录!R1988:U1994</f>
        <v/>
      </c>
      <c r="E1989" s="112" t="str">
        <f>IF(A1989="","",SUMIF(进货明细!$A$3:$A$5000,A1989,进货明细!$F$3:$F$5000))</f>
        <v/>
      </c>
      <c r="F1989" s="113" t="str">
        <f t="shared" ref="F1989:F2052" si="93">IF(E1989="","",G1989/E1989)</f>
        <v/>
      </c>
      <c r="G1989" s="114" t="str">
        <f>IF(E1989="","",SUMIF(进货明细!$A$3:$A$5000,A1989,进货明细!$H$3:$H$5000))</f>
        <v/>
      </c>
      <c r="H1989" s="112" t="str">
        <f>IF(A1989="","",SUMIF(销售记录!$A$3:$A$5000,A1989,销售记录!$F$3:$F$5000))</f>
        <v/>
      </c>
      <c r="I1989" s="114" t="str">
        <f>IF(H1989="","",SUMIF(销售记录!$A$3:$A$5000,A1989,销售记录!$H$3:$H$5000))</f>
        <v/>
      </c>
      <c r="J1989" s="119" t="str">
        <f t="shared" ref="J1989:J2052" si="94">IF(E1989="","",E1989-H1989)</f>
        <v/>
      </c>
      <c r="K1989" s="114" t="str">
        <f t="shared" ref="K1989:K2052" si="95">IF(ISERROR(I1989-G1989*H1989/E1989),"",I1989-G1989*H1989/E1989)</f>
        <v/>
      </c>
      <c r="L1989" s="96"/>
    </row>
    <row r="1990" customHeight="1" spans="1:12">
      <c r="A1990" s="110" t="str">
        <f t="array" ref="A1990">销售记录!O1989:R1995</f>
        <v/>
      </c>
      <c r="B1990" s="110" t="str">
        <f t="array" ref="B1990">销售记录!P1989:S1995</f>
        <v/>
      </c>
      <c r="C1990" s="111" t="str">
        <f t="array" ref="C1990">销售记录!Q1989:T1995</f>
        <v/>
      </c>
      <c r="D1990" s="110" t="str">
        <f t="array" ref="D1990">销售记录!R1989:U1995</f>
        <v/>
      </c>
      <c r="E1990" s="112" t="str">
        <f>IF(A1990="","",SUMIF(进货明细!$A$3:$A$5000,A1990,进货明细!$F$3:$F$5000))</f>
        <v/>
      </c>
      <c r="F1990" s="113" t="str">
        <f t="shared" si="93"/>
        <v/>
      </c>
      <c r="G1990" s="114" t="str">
        <f>IF(E1990="","",SUMIF(进货明细!$A$3:$A$5000,A1990,进货明细!$H$3:$H$5000))</f>
        <v/>
      </c>
      <c r="H1990" s="112" t="str">
        <f>IF(A1990="","",SUMIF(销售记录!$A$3:$A$5000,A1990,销售记录!$F$3:$F$5000))</f>
        <v/>
      </c>
      <c r="I1990" s="114" t="str">
        <f>IF(H1990="","",SUMIF(销售记录!$A$3:$A$5000,A1990,销售记录!$H$3:$H$5000))</f>
        <v/>
      </c>
      <c r="J1990" s="119" t="str">
        <f t="shared" si="94"/>
        <v/>
      </c>
      <c r="K1990" s="114" t="str">
        <f t="shared" si="95"/>
        <v/>
      </c>
      <c r="L1990" s="96"/>
    </row>
    <row r="1991" customHeight="1" spans="1:12">
      <c r="A1991" s="110" t="str">
        <f t="array" ref="A1991">销售记录!O1990:R1996</f>
        <v/>
      </c>
      <c r="B1991" s="110" t="str">
        <f t="array" ref="B1991">销售记录!P1990:S1996</f>
        <v/>
      </c>
      <c r="C1991" s="111" t="str">
        <f t="array" ref="C1991">销售记录!Q1990:T1996</f>
        <v/>
      </c>
      <c r="D1991" s="110" t="str">
        <f t="array" ref="D1991">销售记录!R1990:U1996</f>
        <v/>
      </c>
      <c r="E1991" s="112" t="str">
        <f>IF(A1991="","",SUMIF(进货明细!$A$3:$A$5000,A1991,进货明细!$F$3:$F$5000))</f>
        <v/>
      </c>
      <c r="F1991" s="113" t="str">
        <f t="shared" si="93"/>
        <v/>
      </c>
      <c r="G1991" s="114" t="str">
        <f>IF(E1991="","",SUMIF(进货明细!$A$3:$A$5000,A1991,进货明细!$H$3:$H$5000))</f>
        <v/>
      </c>
      <c r="H1991" s="112" t="str">
        <f>IF(A1991="","",SUMIF(销售记录!$A$3:$A$5000,A1991,销售记录!$F$3:$F$5000))</f>
        <v/>
      </c>
      <c r="I1991" s="114" t="str">
        <f>IF(H1991="","",SUMIF(销售记录!$A$3:$A$5000,A1991,销售记录!$H$3:$H$5000))</f>
        <v/>
      </c>
      <c r="J1991" s="119" t="str">
        <f t="shared" si="94"/>
        <v/>
      </c>
      <c r="K1991" s="114" t="str">
        <f t="shared" si="95"/>
        <v/>
      </c>
      <c r="L1991" s="96"/>
    </row>
    <row r="1992" customHeight="1" spans="1:12">
      <c r="A1992" s="110" t="str">
        <f t="array" ref="A1992">销售记录!O1991:R1997</f>
        <v/>
      </c>
      <c r="B1992" s="110" t="str">
        <f t="array" ref="B1992">销售记录!P1991:S1997</f>
        <v/>
      </c>
      <c r="C1992" s="111" t="str">
        <f t="array" ref="C1992">销售记录!Q1991:T1997</f>
        <v/>
      </c>
      <c r="D1992" s="110" t="str">
        <f t="array" ref="D1992">销售记录!R1991:U1997</f>
        <v/>
      </c>
      <c r="E1992" s="112" t="str">
        <f>IF(A1992="","",SUMIF(进货明细!$A$3:$A$5000,A1992,进货明细!$F$3:$F$5000))</f>
        <v/>
      </c>
      <c r="F1992" s="113" t="str">
        <f t="shared" si="93"/>
        <v/>
      </c>
      <c r="G1992" s="114" t="str">
        <f>IF(E1992="","",SUMIF(进货明细!$A$3:$A$5000,A1992,进货明细!$H$3:$H$5000))</f>
        <v/>
      </c>
      <c r="H1992" s="112" t="str">
        <f>IF(A1992="","",SUMIF(销售记录!$A$3:$A$5000,A1992,销售记录!$F$3:$F$5000))</f>
        <v/>
      </c>
      <c r="I1992" s="114" t="str">
        <f>IF(H1992="","",SUMIF(销售记录!$A$3:$A$5000,A1992,销售记录!$H$3:$H$5000))</f>
        <v/>
      </c>
      <c r="J1992" s="119" t="str">
        <f t="shared" si="94"/>
        <v/>
      </c>
      <c r="K1992" s="114" t="str">
        <f t="shared" si="95"/>
        <v/>
      </c>
      <c r="L1992" s="96"/>
    </row>
    <row r="1993" customHeight="1" spans="1:12">
      <c r="A1993" s="110" t="str">
        <f t="array" ref="A1993">销售记录!O1992:R1998</f>
        <v/>
      </c>
      <c r="B1993" s="110" t="str">
        <f t="array" ref="B1993">销售记录!P1992:S1998</f>
        <v/>
      </c>
      <c r="C1993" s="111" t="str">
        <f t="array" ref="C1993">销售记录!Q1992:T1998</f>
        <v/>
      </c>
      <c r="D1993" s="110" t="str">
        <f t="array" ref="D1993">销售记录!R1992:U1998</f>
        <v/>
      </c>
      <c r="E1993" s="112" t="str">
        <f>IF(A1993="","",SUMIF(进货明细!$A$3:$A$5000,A1993,进货明细!$F$3:$F$5000))</f>
        <v/>
      </c>
      <c r="F1993" s="113" t="str">
        <f t="shared" si="93"/>
        <v/>
      </c>
      <c r="G1993" s="114" t="str">
        <f>IF(E1993="","",SUMIF(进货明细!$A$3:$A$5000,A1993,进货明细!$H$3:$H$5000))</f>
        <v/>
      </c>
      <c r="H1993" s="112" t="str">
        <f>IF(A1993="","",SUMIF(销售记录!$A$3:$A$5000,A1993,销售记录!$F$3:$F$5000))</f>
        <v/>
      </c>
      <c r="I1993" s="114" t="str">
        <f>IF(H1993="","",SUMIF(销售记录!$A$3:$A$5000,A1993,销售记录!$H$3:$H$5000))</f>
        <v/>
      </c>
      <c r="J1993" s="119" t="str">
        <f t="shared" si="94"/>
        <v/>
      </c>
      <c r="K1993" s="114" t="str">
        <f t="shared" si="95"/>
        <v/>
      </c>
      <c r="L1993" s="96"/>
    </row>
    <row r="1994" customHeight="1" spans="1:12">
      <c r="A1994" s="110" t="str">
        <f t="array" ref="A1994">销售记录!O1993:R1999</f>
        <v/>
      </c>
      <c r="B1994" s="110" t="str">
        <f t="array" ref="B1994">销售记录!P1993:S1999</f>
        <v/>
      </c>
      <c r="C1994" s="111" t="str">
        <f t="array" ref="C1994">销售记录!Q1993:T1999</f>
        <v/>
      </c>
      <c r="D1994" s="110" t="str">
        <f t="array" ref="D1994">销售记录!R1993:U1999</f>
        <v/>
      </c>
      <c r="E1994" s="112" t="str">
        <f>IF(A1994="","",SUMIF(进货明细!$A$3:$A$5000,A1994,进货明细!$F$3:$F$5000))</f>
        <v/>
      </c>
      <c r="F1994" s="113" t="str">
        <f t="shared" si="93"/>
        <v/>
      </c>
      <c r="G1994" s="114" t="str">
        <f>IF(E1994="","",SUMIF(进货明细!$A$3:$A$5000,A1994,进货明细!$H$3:$H$5000))</f>
        <v/>
      </c>
      <c r="H1994" s="112" t="str">
        <f>IF(A1994="","",SUMIF(销售记录!$A$3:$A$5000,A1994,销售记录!$F$3:$F$5000))</f>
        <v/>
      </c>
      <c r="I1994" s="114" t="str">
        <f>IF(H1994="","",SUMIF(销售记录!$A$3:$A$5000,A1994,销售记录!$H$3:$H$5000))</f>
        <v/>
      </c>
      <c r="J1994" s="119" t="str">
        <f t="shared" si="94"/>
        <v/>
      </c>
      <c r="K1994" s="114" t="str">
        <f t="shared" si="95"/>
        <v/>
      </c>
      <c r="L1994" s="96"/>
    </row>
    <row r="1995" customHeight="1" spans="1:12">
      <c r="A1995" s="110" t="str">
        <f t="array" ref="A1995">销售记录!O1994:R2000</f>
        <v/>
      </c>
      <c r="B1995" s="110" t="str">
        <f t="array" ref="B1995">销售记录!P1994:S2000</f>
        <v/>
      </c>
      <c r="C1995" s="111" t="str">
        <f t="array" ref="C1995">销售记录!Q1994:T2000</f>
        <v/>
      </c>
      <c r="D1995" s="110" t="str">
        <f t="array" ref="D1995">销售记录!R1994:U2000</f>
        <v/>
      </c>
      <c r="E1995" s="112" t="str">
        <f>IF(A1995="","",SUMIF(进货明细!$A$3:$A$5000,A1995,进货明细!$F$3:$F$5000))</f>
        <v/>
      </c>
      <c r="F1995" s="113" t="str">
        <f t="shared" si="93"/>
        <v/>
      </c>
      <c r="G1995" s="114" t="str">
        <f>IF(E1995="","",SUMIF(进货明细!$A$3:$A$5000,A1995,进货明细!$H$3:$H$5000))</f>
        <v/>
      </c>
      <c r="H1995" s="112" t="str">
        <f>IF(A1995="","",SUMIF(销售记录!$A$3:$A$5000,A1995,销售记录!$F$3:$F$5000))</f>
        <v/>
      </c>
      <c r="I1995" s="114" t="str">
        <f>IF(H1995="","",SUMIF(销售记录!$A$3:$A$5000,A1995,销售记录!$H$3:$H$5000))</f>
        <v/>
      </c>
      <c r="J1995" s="119" t="str">
        <f t="shared" si="94"/>
        <v/>
      </c>
      <c r="K1995" s="114" t="str">
        <f t="shared" si="95"/>
        <v/>
      </c>
      <c r="L1995" s="96"/>
    </row>
    <row r="1996" customHeight="1" spans="1:12">
      <c r="A1996" s="110" t="str">
        <f t="array" ref="A1996">销售记录!O1995:R2001</f>
        <v/>
      </c>
      <c r="B1996" s="110" t="str">
        <f t="array" ref="B1996">销售记录!P1995:S2001</f>
        <v/>
      </c>
      <c r="C1996" s="111" t="str">
        <f t="array" ref="C1996">销售记录!Q1995:T2001</f>
        <v/>
      </c>
      <c r="D1996" s="110" t="str">
        <f t="array" ref="D1996">销售记录!R1995:U2001</f>
        <v/>
      </c>
      <c r="E1996" s="112" t="str">
        <f>IF(A1996="","",SUMIF(进货明细!$A$3:$A$5000,A1996,进货明细!$F$3:$F$5000))</f>
        <v/>
      </c>
      <c r="F1996" s="113" t="str">
        <f t="shared" si="93"/>
        <v/>
      </c>
      <c r="G1996" s="114" t="str">
        <f>IF(E1996="","",SUMIF(进货明细!$A$3:$A$5000,A1996,进货明细!$H$3:$H$5000))</f>
        <v/>
      </c>
      <c r="H1996" s="112" t="str">
        <f>IF(A1996="","",SUMIF(销售记录!$A$3:$A$5000,A1996,销售记录!$F$3:$F$5000))</f>
        <v/>
      </c>
      <c r="I1996" s="114" t="str">
        <f>IF(H1996="","",SUMIF(销售记录!$A$3:$A$5000,A1996,销售记录!$H$3:$H$5000))</f>
        <v/>
      </c>
      <c r="J1996" s="119" t="str">
        <f t="shared" si="94"/>
        <v/>
      </c>
      <c r="K1996" s="114" t="str">
        <f t="shared" si="95"/>
        <v/>
      </c>
      <c r="L1996" s="96"/>
    </row>
    <row r="1997" customHeight="1" spans="1:12">
      <c r="A1997" s="110" t="str">
        <f t="array" ref="A1997">销售记录!O1996:R2002</f>
        <v/>
      </c>
      <c r="B1997" s="110" t="str">
        <f t="array" ref="B1997">销售记录!P1996:S2002</f>
        <v/>
      </c>
      <c r="C1997" s="111" t="str">
        <f t="array" ref="C1997">销售记录!Q1996:T2002</f>
        <v/>
      </c>
      <c r="D1997" s="110" t="str">
        <f t="array" ref="D1997">销售记录!R1996:U2002</f>
        <v/>
      </c>
      <c r="E1997" s="112" t="str">
        <f>IF(A1997="","",SUMIF(进货明细!$A$3:$A$5000,A1997,进货明细!$F$3:$F$5000))</f>
        <v/>
      </c>
      <c r="F1997" s="113" t="str">
        <f t="shared" si="93"/>
        <v/>
      </c>
      <c r="G1997" s="114" t="str">
        <f>IF(E1997="","",SUMIF(进货明细!$A$3:$A$5000,A1997,进货明细!$H$3:$H$5000))</f>
        <v/>
      </c>
      <c r="H1997" s="112" t="str">
        <f>IF(A1997="","",SUMIF(销售记录!$A$3:$A$5000,A1997,销售记录!$F$3:$F$5000))</f>
        <v/>
      </c>
      <c r="I1997" s="114" t="str">
        <f>IF(H1997="","",SUMIF(销售记录!$A$3:$A$5000,A1997,销售记录!$H$3:$H$5000))</f>
        <v/>
      </c>
      <c r="J1997" s="119" t="str">
        <f t="shared" si="94"/>
        <v/>
      </c>
      <c r="K1997" s="114" t="str">
        <f t="shared" si="95"/>
        <v/>
      </c>
      <c r="L1997" s="96"/>
    </row>
    <row r="1998" customHeight="1" spans="1:12">
      <c r="A1998" s="110" t="str">
        <f t="array" ref="A1998">销售记录!O1997:R2003</f>
        <v/>
      </c>
      <c r="B1998" s="110" t="str">
        <f t="array" ref="B1998">销售记录!P1997:S2003</f>
        <v/>
      </c>
      <c r="C1998" s="111" t="str">
        <f t="array" ref="C1998">销售记录!Q1997:T2003</f>
        <v/>
      </c>
      <c r="D1998" s="110" t="str">
        <f t="array" ref="D1998">销售记录!R1997:U2003</f>
        <v/>
      </c>
      <c r="E1998" s="112" t="str">
        <f>IF(A1998="","",SUMIF(进货明细!$A$3:$A$5000,A1998,进货明细!$F$3:$F$5000))</f>
        <v/>
      </c>
      <c r="F1998" s="113" t="str">
        <f t="shared" si="93"/>
        <v/>
      </c>
      <c r="G1998" s="114" t="str">
        <f>IF(E1998="","",SUMIF(进货明细!$A$3:$A$5000,A1998,进货明细!$H$3:$H$5000))</f>
        <v/>
      </c>
      <c r="H1998" s="112" t="str">
        <f>IF(A1998="","",SUMIF(销售记录!$A$3:$A$5000,A1998,销售记录!$F$3:$F$5000))</f>
        <v/>
      </c>
      <c r="I1998" s="114" t="str">
        <f>IF(H1998="","",SUMIF(销售记录!$A$3:$A$5000,A1998,销售记录!$H$3:$H$5000))</f>
        <v/>
      </c>
      <c r="J1998" s="119" t="str">
        <f t="shared" si="94"/>
        <v/>
      </c>
      <c r="K1998" s="114" t="str">
        <f t="shared" si="95"/>
        <v/>
      </c>
      <c r="L1998" s="96"/>
    </row>
    <row r="1999" customHeight="1" spans="1:12">
      <c r="A1999" s="110" t="str">
        <f t="array" ref="A1999">销售记录!O1998:R2004</f>
        <v/>
      </c>
      <c r="B1999" s="110" t="str">
        <f t="array" ref="B1999">销售记录!P1998:S2004</f>
        <v/>
      </c>
      <c r="C1999" s="111" t="str">
        <f t="array" ref="C1999">销售记录!Q1998:T2004</f>
        <v/>
      </c>
      <c r="D1999" s="110" t="str">
        <f t="array" ref="D1999">销售记录!R1998:U2004</f>
        <v/>
      </c>
      <c r="E1999" s="112" t="str">
        <f>IF(A1999="","",SUMIF(进货明细!$A$3:$A$5000,A1999,进货明细!$F$3:$F$5000))</f>
        <v/>
      </c>
      <c r="F1999" s="113" t="str">
        <f t="shared" si="93"/>
        <v/>
      </c>
      <c r="G1999" s="114" t="str">
        <f>IF(E1999="","",SUMIF(进货明细!$A$3:$A$5000,A1999,进货明细!$H$3:$H$5000))</f>
        <v/>
      </c>
      <c r="H1999" s="112" t="str">
        <f>IF(A1999="","",SUMIF(销售记录!$A$3:$A$5000,A1999,销售记录!$F$3:$F$5000))</f>
        <v/>
      </c>
      <c r="I1999" s="114" t="str">
        <f>IF(H1999="","",SUMIF(销售记录!$A$3:$A$5000,A1999,销售记录!$H$3:$H$5000))</f>
        <v/>
      </c>
      <c r="J1999" s="119" t="str">
        <f t="shared" si="94"/>
        <v/>
      </c>
      <c r="K1999" s="114" t="str">
        <f t="shared" si="95"/>
        <v/>
      </c>
      <c r="L1999" s="96"/>
    </row>
    <row r="2000" customHeight="1" spans="1:12">
      <c r="A2000" s="110" t="str">
        <f t="array" ref="A2000">销售记录!O1999:R2005</f>
        <v/>
      </c>
      <c r="B2000" s="110" t="str">
        <f t="array" ref="B2000">销售记录!P1999:S2005</f>
        <v/>
      </c>
      <c r="C2000" s="111" t="str">
        <f t="array" ref="C2000">销售记录!Q1999:T2005</f>
        <v/>
      </c>
      <c r="D2000" s="110" t="str">
        <f t="array" ref="D2000">销售记录!R1999:U2005</f>
        <v/>
      </c>
      <c r="E2000" s="112" t="str">
        <f>IF(A2000="","",SUMIF(进货明细!$A$3:$A$5000,A2000,进货明细!$F$3:$F$5000))</f>
        <v/>
      </c>
      <c r="F2000" s="113" t="str">
        <f t="shared" si="93"/>
        <v/>
      </c>
      <c r="G2000" s="114" t="str">
        <f>IF(E2000="","",SUMIF(进货明细!$A$3:$A$5000,A2000,进货明细!$H$3:$H$5000))</f>
        <v/>
      </c>
      <c r="H2000" s="112" t="str">
        <f>IF(A2000="","",SUMIF(销售记录!$A$3:$A$5000,A2000,销售记录!$F$3:$F$5000))</f>
        <v/>
      </c>
      <c r="I2000" s="114" t="str">
        <f>IF(H2000="","",SUMIF(销售记录!$A$3:$A$5000,A2000,销售记录!$H$3:$H$5000))</f>
        <v/>
      </c>
      <c r="J2000" s="119" t="str">
        <f t="shared" si="94"/>
        <v/>
      </c>
      <c r="K2000" s="114" t="str">
        <f t="shared" si="95"/>
        <v/>
      </c>
      <c r="L2000" s="96"/>
    </row>
    <row r="2001" customHeight="1" spans="1:12">
      <c r="A2001" s="110" t="str">
        <f t="array" ref="A2001">销售记录!O2000:R2006</f>
        <v/>
      </c>
      <c r="B2001" s="110" t="str">
        <f t="array" ref="B2001">销售记录!P2000:S2006</f>
        <v/>
      </c>
      <c r="C2001" s="111" t="str">
        <f t="array" ref="C2001">销售记录!Q2000:T2006</f>
        <v/>
      </c>
      <c r="D2001" s="110" t="str">
        <f t="array" ref="D2001">销售记录!R2000:U2006</f>
        <v/>
      </c>
      <c r="E2001" s="112" t="str">
        <f>IF(A2001="","",SUMIF(进货明细!$A$3:$A$5000,A2001,进货明细!$F$3:$F$5000))</f>
        <v/>
      </c>
      <c r="F2001" s="113" t="str">
        <f t="shared" si="93"/>
        <v/>
      </c>
      <c r="G2001" s="114" t="str">
        <f>IF(E2001="","",SUMIF(进货明细!$A$3:$A$5000,A2001,进货明细!$H$3:$H$5000))</f>
        <v/>
      </c>
      <c r="H2001" s="112" t="str">
        <f>IF(A2001="","",SUMIF(销售记录!$A$3:$A$5000,A2001,销售记录!$F$3:$F$5000))</f>
        <v/>
      </c>
      <c r="I2001" s="114" t="str">
        <f>IF(H2001="","",SUMIF(销售记录!$A$3:$A$5000,A2001,销售记录!$H$3:$H$5000))</f>
        <v/>
      </c>
      <c r="J2001" s="119" t="str">
        <f t="shared" si="94"/>
        <v/>
      </c>
      <c r="K2001" s="114" t="str">
        <f t="shared" si="95"/>
        <v/>
      </c>
      <c r="L2001" s="96"/>
    </row>
    <row r="2002" customHeight="1" spans="1:12">
      <c r="A2002" s="110">
        <f t="array" ref="A2002">销售记录!O2001:R2007</f>
        <v>0</v>
      </c>
      <c r="B2002" s="110">
        <f t="array" ref="B2002">销售记录!P2001:S2007</f>
        <v>0</v>
      </c>
      <c r="C2002" s="111">
        <f t="array" ref="C2002">销售记录!Q2001:T2007</f>
        <v>0</v>
      </c>
      <c r="D2002" s="110">
        <f t="array" ref="D2002">销售记录!R2001:U2007</f>
        <v>0</v>
      </c>
      <c r="E2002" s="112">
        <f>IF(A2002="","",SUMIF(进货明细!$A$3:$A$5000,A2002,进货明细!$F$3:$F$5000))</f>
        <v>0</v>
      </c>
      <c r="F2002" s="113" t="e">
        <f t="shared" si="93"/>
        <v>#DIV/0!</v>
      </c>
      <c r="G2002" s="114">
        <f>IF(E2002="","",SUMIF(进货明细!$A$3:$A$5000,A2002,进货明细!$H$3:$H$5000))</f>
        <v>0</v>
      </c>
      <c r="H2002" s="112">
        <f>IF(A2002="","",SUMIF(销售记录!$A$3:$A$5000,A2002,销售记录!$F$3:$F$5000))</f>
        <v>0</v>
      </c>
      <c r="I2002" s="114">
        <f>IF(H2002="","",SUMIF(销售记录!$A$3:$A$5000,A2002,销售记录!$H$3:$H$5000))</f>
        <v>0</v>
      </c>
      <c r="J2002" s="119">
        <f t="shared" si="94"/>
        <v>0</v>
      </c>
      <c r="K2002" s="114" t="str">
        <f t="shared" si="95"/>
        <v/>
      </c>
      <c r="L2002" s="96"/>
    </row>
    <row r="2003" customHeight="1" spans="1:12">
      <c r="A2003" s="110">
        <f t="array" ref="A2003">销售记录!O2002:R2008</f>
        <v>0</v>
      </c>
      <c r="B2003" s="110">
        <f t="array" ref="B2003">销售记录!P2002:S2008</f>
        <v>0</v>
      </c>
      <c r="C2003" s="111">
        <f t="array" ref="C2003">销售记录!Q2002:T2008</f>
        <v>0</v>
      </c>
      <c r="D2003" s="110">
        <f t="array" ref="D2003">销售记录!R2002:U2008</f>
        <v>0</v>
      </c>
      <c r="E2003" s="112">
        <f>IF(A2003="","",SUMIF(进货明细!$A$3:$A$5000,A2003,进货明细!$F$3:$F$5000))</f>
        <v>0</v>
      </c>
      <c r="F2003" s="113" t="e">
        <f t="shared" si="93"/>
        <v>#DIV/0!</v>
      </c>
      <c r="G2003" s="114">
        <f>IF(E2003="","",SUMIF(进货明细!$A$3:$A$5000,A2003,进货明细!$H$3:$H$5000))</f>
        <v>0</v>
      </c>
      <c r="H2003" s="112">
        <f>IF(A2003="","",SUMIF(销售记录!$A$3:$A$5000,A2003,销售记录!$F$3:$F$5000))</f>
        <v>0</v>
      </c>
      <c r="I2003" s="114">
        <f>IF(H2003="","",SUMIF(销售记录!$A$3:$A$5000,A2003,销售记录!$H$3:$H$5000))</f>
        <v>0</v>
      </c>
      <c r="J2003" s="119">
        <f t="shared" si="94"/>
        <v>0</v>
      </c>
      <c r="K2003" s="114" t="str">
        <f t="shared" si="95"/>
        <v/>
      </c>
      <c r="L2003" s="96"/>
    </row>
    <row r="2004" customHeight="1" spans="1:12">
      <c r="A2004" s="110">
        <f t="array" ref="A2004">销售记录!O2003:R2009</f>
        <v>0</v>
      </c>
      <c r="B2004" s="110">
        <f t="array" ref="B2004">销售记录!P2003:S2009</f>
        <v>0</v>
      </c>
      <c r="C2004" s="111">
        <f t="array" ref="C2004">销售记录!Q2003:T2009</f>
        <v>0</v>
      </c>
      <c r="D2004" s="110">
        <f t="array" ref="D2004">销售记录!R2003:U2009</f>
        <v>0</v>
      </c>
      <c r="E2004" s="112">
        <f>IF(A2004="","",SUMIF(进货明细!$A$3:$A$5000,A2004,进货明细!$F$3:$F$5000))</f>
        <v>0</v>
      </c>
      <c r="F2004" s="113" t="e">
        <f t="shared" si="93"/>
        <v>#DIV/0!</v>
      </c>
      <c r="G2004" s="114">
        <f>IF(E2004="","",SUMIF(进货明细!$A$3:$A$5000,A2004,进货明细!$H$3:$H$5000))</f>
        <v>0</v>
      </c>
      <c r="H2004" s="112">
        <f>IF(A2004="","",SUMIF(销售记录!$A$3:$A$5000,A2004,销售记录!$F$3:$F$5000))</f>
        <v>0</v>
      </c>
      <c r="I2004" s="114">
        <f>IF(H2004="","",SUMIF(销售记录!$A$3:$A$5000,A2004,销售记录!$H$3:$H$5000))</f>
        <v>0</v>
      </c>
      <c r="J2004" s="119">
        <f t="shared" si="94"/>
        <v>0</v>
      </c>
      <c r="K2004" s="114" t="str">
        <f t="shared" si="95"/>
        <v/>
      </c>
      <c r="L2004" s="96"/>
    </row>
    <row r="2005" customHeight="1" spans="1:12">
      <c r="A2005" s="110">
        <f t="array" ref="A2005">销售记录!O2004:R2010</f>
        <v>0</v>
      </c>
      <c r="B2005" s="110">
        <f t="array" ref="B2005">销售记录!P2004:S2010</f>
        <v>0</v>
      </c>
      <c r="C2005" s="111">
        <f t="array" ref="C2005">销售记录!Q2004:T2010</f>
        <v>0</v>
      </c>
      <c r="D2005" s="110">
        <f t="array" ref="D2005">销售记录!R2004:U2010</f>
        <v>0</v>
      </c>
      <c r="E2005" s="112">
        <f>IF(A2005="","",SUMIF(进货明细!$A$3:$A$5000,A2005,进货明细!$F$3:$F$5000))</f>
        <v>0</v>
      </c>
      <c r="F2005" s="113" t="e">
        <f t="shared" si="93"/>
        <v>#DIV/0!</v>
      </c>
      <c r="G2005" s="114">
        <f>IF(E2005="","",SUMIF(进货明细!$A$3:$A$5000,A2005,进货明细!$H$3:$H$5000))</f>
        <v>0</v>
      </c>
      <c r="H2005" s="112">
        <f>IF(A2005="","",SUMIF(销售记录!$A$3:$A$5000,A2005,销售记录!$F$3:$F$5000))</f>
        <v>0</v>
      </c>
      <c r="I2005" s="114">
        <f>IF(H2005="","",SUMIF(销售记录!$A$3:$A$5000,A2005,销售记录!$H$3:$H$5000))</f>
        <v>0</v>
      </c>
      <c r="J2005" s="119">
        <f t="shared" si="94"/>
        <v>0</v>
      </c>
      <c r="K2005" s="114" t="str">
        <f t="shared" si="95"/>
        <v/>
      </c>
      <c r="L2005" s="96"/>
    </row>
    <row r="2006" customHeight="1" spans="1:12">
      <c r="A2006" s="110">
        <f t="array" ref="A2006">销售记录!O2005:R2011</f>
        <v>0</v>
      </c>
      <c r="B2006" s="110">
        <f t="array" ref="B2006">销售记录!P2005:S2011</f>
        <v>0</v>
      </c>
      <c r="C2006" s="111">
        <f t="array" ref="C2006">销售记录!Q2005:T2011</f>
        <v>0</v>
      </c>
      <c r="D2006" s="110">
        <f t="array" ref="D2006">销售记录!R2005:U2011</f>
        <v>0</v>
      </c>
      <c r="E2006" s="112">
        <f>IF(A2006="","",SUMIF(进货明细!$A$3:$A$5000,A2006,进货明细!$F$3:$F$5000))</f>
        <v>0</v>
      </c>
      <c r="F2006" s="113" t="e">
        <f t="shared" si="93"/>
        <v>#DIV/0!</v>
      </c>
      <c r="G2006" s="114">
        <f>IF(E2006="","",SUMIF(进货明细!$A$3:$A$5000,A2006,进货明细!$H$3:$H$5000))</f>
        <v>0</v>
      </c>
      <c r="H2006" s="112">
        <f>IF(A2006="","",SUMIF(销售记录!$A$3:$A$5000,A2006,销售记录!$F$3:$F$5000))</f>
        <v>0</v>
      </c>
      <c r="I2006" s="114">
        <f>IF(H2006="","",SUMIF(销售记录!$A$3:$A$5000,A2006,销售记录!$H$3:$H$5000))</f>
        <v>0</v>
      </c>
      <c r="J2006" s="119">
        <f t="shared" si="94"/>
        <v>0</v>
      </c>
      <c r="K2006" s="114" t="str">
        <f t="shared" si="95"/>
        <v/>
      </c>
      <c r="L2006" s="96"/>
    </row>
    <row r="2007" customHeight="1" spans="1:12">
      <c r="A2007" s="110">
        <f t="array" ref="A2007">销售记录!O2006:R2012</f>
        <v>0</v>
      </c>
      <c r="B2007" s="110">
        <f t="array" ref="B2007">销售记录!P2006:S2012</f>
        <v>0</v>
      </c>
      <c r="C2007" s="111">
        <f t="array" ref="C2007">销售记录!Q2006:T2012</f>
        <v>0</v>
      </c>
      <c r="D2007" s="110">
        <f t="array" ref="D2007">销售记录!R2006:U2012</f>
        <v>0</v>
      </c>
      <c r="E2007" s="112">
        <f>IF(A2007="","",SUMIF(进货明细!$A$3:$A$5000,A2007,进货明细!$F$3:$F$5000))</f>
        <v>0</v>
      </c>
      <c r="F2007" s="113" t="e">
        <f t="shared" si="93"/>
        <v>#DIV/0!</v>
      </c>
      <c r="G2007" s="114">
        <f>IF(E2007="","",SUMIF(进货明细!$A$3:$A$5000,A2007,进货明细!$H$3:$H$5000))</f>
        <v>0</v>
      </c>
      <c r="H2007" s="112">
        <f>IF(A2007="","",SUMIF(销售记录!$A$3:$A$5000,A2007,销售记录!$F$3:$F$5000))</f>
        <v>0</v>
      </c>
      <c r="I2007" s="114">
        <f>IF(H2007="","",SUMIF(销售记录!$A$3:$A$5000,A2007,销售记录!$H$3:$H$5000))</f>
        <v>0</v>
      </c>
      <c r="J2007" s="119">
        <f t="shared" si="94"/>
        <v>0</v>
      </c>
      <c r="K2007" s="114" t="str">
        <f t="shared" si="95"/>
        <v/>
      </c>
      <c r="L2007" s="96"/>
    </row>
    <row r="2008" customHeight="1" spans="1:12">
      <c r="A2008" s="110">
        <f t="array" ref="A2008">销售记录!O2007:R2013</f>
        <v>0</v>
      </c>
      <c r="B2008" s="110">
        <f t="array" ref="B2008">销售记录!P2007:S2013</f>
        <v>0</v>
      </c>
      <c r="C2008" s="111">
        <f t="array" ref="C2008">销售记录!Q2007:T2013</f>
        <v>0</v>
      </c>
      <c r="D2008" s="110">
        <f t="array" ref="D2008">销售记录!R2007:U2013</f>
        <v>0</v>
      </c>
      <c r="E2008" s="112">
        <f>IF(A2008="","",SUMIF(进货明细!$A$3:$A$5000,A2008,进货明细!$F$3:$F$5000))</f>
        <v>0</v>
      </c>
      <c r="F2008" s="113" t="e">
        <f t="shared" si="93"/>
        <v>#DIV/0!</v>
      </c>
      <c r="G2008" s="114">
        <f>IF(E2008="","",SUMIF(进货明细!$A$3:$A$5000,A2008,进货明细!$H$3:$H$5000))</f>
        <v>0</v>
      </c>
      <c r="H2008" s="112">
        <f>IF(A2008="","",SUMIF(销售记录!$A$3:$A$5000,A2008,销售记录!$F$3:$F$5000))</f>
        <v>0</v>
      </c>
      <c r="I2008" s="114">
        <f>IF(H2008="","",SUMIF(销售记录!$A$3:$A$5000,A2008,销售记录!$H$3:$H$5000))</f>
        <v>0</v>
      </c>
      <c r="J2008" s="119">
        <f t="shared" si="94"/>
        <v>0</v>
      </c>
      <c r="K2008" s="114" t="str">
        <f t="shared" si="95"/>
        <v/>
      </c>
      <c r="L2008" s="96"/>
    </row>
    <row r="2009" customHeight="1" spans="1:12">
      <c r="A2009" s="110">
        <f t="array" ref="A2009">销售记录!O2008:R2014</f>
        <v>0</v>
      </c>
      <c r="B2009" s="110">
        <f t="array" ref="B2009">销售记录!P2008:S2014</f>
        <v>0</v>
      </c>
      <c r="C2009" s="111">
        <f t="array" ref="C2009">销售记录!Q2008:T2014</f>
        <v>0</v>
      </c>
      <c r="D2009" s="110">
        <f t="array" ref="D2009">销售记录!R2008:U2014</f>
        <v>0</v>
      </c>
      <c r="E2009" s="112">
        <f>IF(A2009="","",SUMIF(进货明细!$A$3:$A$5000,A2009,进货明细!$F$3:$F$5000))</f>
        <v>0</v>
      </c>
      <c r="F2009" s="113" t="e">
        <f t="shared" si="93"/>
        <v>#DIV/0!</v>
      </c>
      <c r="G2009" s="114">
        <f>IF(E2009="","",SUMIF(进货明细!$A$3:$A$5000,A2009,进货明细!$H$3:$H$5000))</f>
        <v>0</v>
      </c>
      <c r="H2009" s="112">
        <f>IF(A2009="","",SUMIF(销售记录!$A$3:$A$5000,A2009,销售记录!$F$3:$F$5000))</f>
        <v>0</v>
      </c>
      <c r="I2009" s="114">
        <f>IF(H2009="","",SUMIF(销售记录!$A$3:$A$5000,A2009,销售记录!$H$3:$H$5000))</f>
        <v>0</v>
      </c>
      <c r="J2009" s="119">
        <f t="shared" si="94"/>
        <v>0</v>
      </c>
      <c r="K2009" s="114" t="str">
        <f t="shared" si="95"/>
        <v/>
      </c>
      <c r="L2009" s="96"/>
    </row>
    <row r="2010" customHeight="1" spans="1:12">
      <c r="A2010" s="110">
        <f t="array" ref="A2010">销售记录!O2009:R2015</f>
        <v>0</v>
      </c>
      <c r="B2010" s="110">
        <f t="array" ref="B2010">销售记录!P2009:S2015</f>
        <v>0</v>
      </c>
      <c r="C2010" s="111">
        <f t="array" ref="C2010">销售记录!Q2009:T2015</f>
        <v>0</v>
      </c>
      <c r="D2010" s="110">
        <f t="array" ref="D2010">销售记录!R2009:U2015</f>
        <v>0</v>
      </c>
      <c r="E2010" s="112">
        <f>IF(A2010="","",SUMIF(进货明细!$A$3:$A$5000,A2010,进货明细!$F$3:$F$5000))</f>
        <v>0</v>
      </c>
      <c r="F2010" s="113" t="e">
        <f t="shared" si="93"/>
        <v>#DIV/0!</v>
      </c>
      <c r="G2010" s="114">
        <f>IF(E2010="","",SUMIF(进货明细!$A$3:$A$5000,A2010,进货明细!$H$3:$H$5000))</f>
        <v>0</v>
      </c>
      <c r="H2010" s="112">
        <f>IF(A2010="","",SUMIF(销售记录!$A$3:$A$5000,A2010,销售记录!$F$3:$F$5000))</f>
        <v>0</v>
      </c>
      <c r="I2010" s="114">
        <f>IF(H2010="","",SUMIF(销售记录!$A$3:$A$5000,A2010,销售记录!$H$3:$H$5000))</f>
        <v>0</v>
      </c>
      <c r="J2010" s="119">
        <f t="shared" si="94"/>
        <v>0</v>
      </c>
      <c r="K2010" s="114" t="str">
        <f t="shared" si="95"/>
        <v/>
      </c>
      <c r="L2010" s="96"/>
    </row>
    <row r="2011" customHeight="1" spans="1:12">
      <c r="A2011" s="110">
        <f t="array" ref="A2011">销售记录!O2010:R2016</f>
        <v>0</v>
      </c>
      <c r="B2011" s="110">
        <f t="array" ref="B2011">销售记录!P2010:S2016</f>
        <v>0</v>
      </c>
      <c r="C2011" s="111">
        <f t="array" ref="C2011">销售记录!Q2010:T2016</f>
        <v>0</v>
      </c>
      <c r="D2011" s="110">
        <f t="array" ref="D2011">销售记录!R2010:U2016</f>
        <v>0</v>
      </c>
      <c r="E2011" s="112">
        <f>IF(A2011="","",SUMIF(进货明细!$A$3:$A$5000,A2011,进货明细!$F$3:$F$5000))</f>
        <v>0</v>
      </c>
      <c r="F2011" s="113" t="e">
        <f t="shared" si="93"/>
        <v>#DIV/0!</v>
      </c>
      <c r="G2011" s="114">
        <f>IF(E2011="","",SUMIF(进货明细!$A$3:$A$5000,A2011,进货明细!$H$3:$H$5000))</f>
        <v>0</v>
      </c>
      <c r="H2011" s="112">
        <f>IF(A2011="","",SUMIF(销售记录!$A$3:$A$5000,A2011,销售记录!$F$3:$F$5000))</f>
        <v>0</v>
      </c>
      <c r="I2011" s="114">
        <f>IF(H2011="","",SUMIF(销售记录!$A$3:$A$5000,A2011,销售记录!$H$3:$H$5000))</f>
        <v>0</v>
      </c>
      <c r="J2011" s="119">
        <f t="shared" si="94"/>
        <v>0</v>
      </c>
      <c r="K2011" s="114" t="str">
        <f t="shared" si="95"/>
        <v/>
      </c>
      <c r="L2011" s="96"/>
    </row>
    <row r="2012" customHeight="1" spans="1:12">
      <c r="A2012" s="110">
        <f t="array" ref="A2012">销售记录!O2011:R2017</f>
        <v>0</v>
      </c>
      <c r="B2012" s="110">
        <f t="array" ref="B2012">销售记录!P2011:S2017</f>
        <v>0</v>
      </c>
      <c r="C2012" s="111">
        <f t="array" ref="C2012">销售记录!Q2011:T2017</f>
        <v>0</v>
      </c>
      <c r="D2012" s="110">
        <f t="array" ref="D2012">销售记录!R2011:U2017</f>
        <v>0</v>
      </c>
      <c r="E2012" s="112">
        <f>IF(A2012="","",SUMIF(进货明细!$A$3:$A$5000,A2012,进货明细!$F$3:$F$5000))</f>
        <v>0</v>
      </c>
      <c r="F2012" s="113" t="e">
        <f t="shared" si="93"/>
        <v>#DIV/0!</v>
      </c>
      <c r="G2012" s="114">
        <f>IF(E2012="","",SUMIF(进货明细!$A$3:$A$5000,A2012,进货明细!$H$3:$H$5000))</f>
        <v>0</v>
      </c>
      <c r="H2012" s="112">
        <f>IF(A2012="","",SUMIF(销售记录!$A$3:$A$5000,A2012,销售记录!$F$3:$F$5000))</f>
        <v>0</v>
      </c>
      <c r="I2012" s="114">
        <f>IF(H2012="","",SUMIF(销售记录!$A$3:$A$5000,A2012,销售记录!$H$3:$H$5000))</f>
        <v>0</v>
      </c>
      <c r="J2012" s="119">
        <f t="shared" si="94"/>
        <v>0</v>
      </c>
      <c r="K2012" s="114" t="str">
        <f t="shared" si="95"/>
        <v/>
      </c>
      <c r="L2012" s="96"/>
    </row>
    <row r="2013" customHeight="1" spans="1:12">
      <c r="A2013" s="110">
        <f t="array" ref="A2013">销售记录!O2012:R2018</f>
        <v>0</v>
      </c>
      <c r="B2013" s="110">
        <f t="array" ref="B2013">销售记录!P2012:S2018</f>
        <v>0</v>
      </c>
      <c r="C2013" s="111">
        <f t="array" ref="C2013">销售记录!Q2012:T2018</f>
        <v>0</v>
      </c>
      <c r="D2013" s="110">
        <f t="array" ref="D2013">销售记录!R2012:U2018</f>
        <v>0</v>
      </c>
      <c r="E2013" s="112">
        <f>IF(A2013="","",SUMIF(进货明细!$A$3:$A$5000,A2013,进货明细!$F$3:$F$5000))</f>
        <v>0</v>
      </c>
      <c r="F2013" s="113" t="e">
        <f t="shared" si="93"/>
        <v>#DIV/0!</v>
      </c>
      <c r="G2013" s="114">
        <f>IF(E2013="","",SUMIF(进货明细!$A$3:$A$5000,A2013,进货明细!$H$3:$H$5000))</f>
        <v>0</v>
      </c>
      <c r="H2013" s="112">
        <f>IF(A2013="","",SUMIF(销售记录!$A$3:$A$5000,A2013,销售记录!$F$3:$F$5000))</f>
        <v>0</v>
      </c>
      <c r="I2013" s="114">
        <f>IF(H2013="","",SUMIF(销售记录!$A$3:$A$5000,A2013,销售记录!$H$3:$H$5000))</f>
        <v>0</v>
      </c>
      <c r="J2013" s="119">
        <f t="shared" si="94"/>
        <v>0</v>
      </c>
      <c r="K2013" s="114" t="str">
        <f t="shared" si="95"/>
        <v/>
      </c>
      <c r="L2013" s="96"/>
    </row>
    <row r="2014" customHeight="1" spans="1:12">
      <c r="A2014" s="110">
        <f t="array" ref="A2014">销售记录!O2013:R2019</f>
        <v>0</v>
      </c>
      <c r="B2014" s="110">
        <f t="array" ref="B2014">销售记录!P2013:S2019</f>
        <v>0</v>
      </c>
      <c r="C2014" s="111">
        <f t="array" ref="C2014">销售记录!Q2013:T2019</f>
        <v>0</v>
      </c>
      <c r="D2014" s="110">
        <f t="array" ref="D2014">销售记录!R2013:U2019</f>
        <v>0</v>
      </c>
      <c r="E2014" s="112">
        <f>IF(A2014="","",SUMIF(进货明细!$A$3:$A$5000,A2014,进货明细!$F$3:$F$5000))</f>
        <v>0</v>
      </c>
      <c r="F2014" s="113" t="e">
        <f t="shared" si="93"/>
        <v>#DIV/0!</v>
      </c>
      <c r="G2014" s="114">
        <f>IF(E2014="","",SUMIF(进货明细!$A$3:$A$5000,A2014,进货明细!$H$3:$H$5000))</f>
        <v>0</v>
      </c>
      <c r="H2014" s="112">
        <f>IF(A2014="","",SUMIF(销售记录!$A$3:$A$5000,A2014,销售记录!$F$3:$F$5000))</f>
        <v>0</v>
      </c>
      <c r="I2014" s="114">
        <f>IF(H2014="","",SUMIF(销售记录!$A$3:$A$5000,A2014,销售记录!$H$3:$H$5000))</f>
        <v>0</v>
      </c>
      <c r="J2014" s="119">
        <f t="shared" si="94"/>
        <v>0</v>
      </c>
      <c r="K2014" s="114" t="str">
        <f t="shared" si="95"/>
        <v/>
      </c>
      <c r="L2014" s="96"/>
    </row>
    <row r="2015" customHeight="1" spans="1:12">
      <c r="A2015" s="110">
        <f t="array" ref="A2015">销售记录!O2014:R2020</f>
        <v>0</v>
      </c>
      <c r="B2015" s="110">
        <f t="array" ref="B2015">销售记录!P2014:S2020</f>
        <v>0</v>
      </c>
      <c r="C2015" s="111">
        <f t="array" ref="C2015">销售记录!Q2014:T2020</f>
        <v>0</v>
      </c>
      <c r="D2015" s="110">
        <f t="array" ref="D2015">销售记录!R2014:U2020</f>
        <v>0</v>
      </c>
      <c r="E2015" s="112">
        <f>IF(A2015="","",SUMIF(进货明细!$A$3:$A$5000,A2015,进货明细!$F$3:$F$5000))</f>
        <v>0</v>
      </c>
      <c r="F2015" s="113" t="e">
        <f t="shared" si="93"/>
        <v>#DIV/0!</v>
      </c>
      <c r="G2015" s="114">
        <f>IF(E2015="","",SUMIF(进货明细!$A$3:$A$5000,A2015,进货明细!$H$3:$H$5000))</f>
        <v>0</v>
      </c>
      <c r="H2015" s="112">
        <f>IF(A2015="","",SUMIF(销售记录!$A$3:$A$5000,A2015,销售记录!$F$3:$F$5000))</f>
        <v>0</v>
      </c>
      <c r="I2015" s="114">
        <f>IF(H2015="","",SUMIF(销售记录!$A$3:$A$5000,A2015,销售记录!$H$3:$H$5000))</f>
        <v>0</v>
      </c>
      <c r="J2015" s="119">
        <f t="shared" si="94"/>
        <v>0</v>
      </c>
      <c r="K2015" s="114" t="str">
        <f t="shared" si="95"/>
        <v/>
      </c>
      <c r="L2015" s="96"/>
    </row>
    <row r="2016" customHeight="1" spans="1:12">
      <c r="A2016" s="110">
        <f t="array" ref="A2016">销售记录!O2015:R2021</f>
        <v>0</v>
      </c>
      <c r="B2016" s="110">
        <f t="array" ref="B2016">销售记录!P2015:S2021</f>
        <v>0</v>
      </c>
      <c r="C2016" s="111">
        <f t="array" ref="C2016">销售记录!Q2015:T2021</f>
        <v>0</v>
      </c>
      <c r="D2016" s="110">
        <f t="array" ref="D2016">销售记录!R2015:U2021</f>
        <v>0</v>
      </c>
      <c r="E2016" s="112">
        <f>IF(A2016="","",SUMIF(进货明细!$A$3:$A$5000,A2016,进货明细!$F$3:$F$5000))</f>
        <v>0</v>
      </c>
      <c r="F2016" s="113" t="e">
        <f t="shared" si="93"/>
        <v>#DIV/0!</v>
      </c>
      <c r="G2016" s="114">
        <f>IF(E2016="","",SUMIF(进货明细!$A$3:$A$5000,A2016,进货明细!$H$3:$H$5000))</f>
        <v>0</v>
      </c>
      <c r="H2016" s="112">
        <f>IF(A2016="","",SUMIF(销售记录!$A$3:$A$5000,A2016,销售记录!$F$3:$F$5000))</f>
        <v>0</v>
      </c>
      <c r="I2016" s="114">
        <f>IF(H2016="","",SUMIF(销售记录!$A$3:$A$5000,A2016,销售记录!$H$3:$H$5000))</f>
        <v>0</v>
      </c>
      <c r="J2016" s="119">
        <f t="shared" si="94"/>
        <v>0</v>
      </c>
      <c r="K2016" s="114" t="str">
        <f t="shared" si="95"/>
        <v/>
      </c>
      <c r="L2016" s="96"/>
    </row>
    <row r="2017" customHeight="1" spans="1:12">
      <c r="A2017" s="110">
        <f t="array" ref="A2017">销售记录!O2016:R2022</f>
        <v>0</v>
      </c>
      <c r="B2017" s="110">
        <f t="array" ref="B2017">销售记录!P2016:S2022</f>
        <v>0</v>
      </c>
      <c r="C2017" s="111">
        <f t="array" ref="C2017">销售记录!Q2016:T2022</f>
        <v>0</v>
      </c>
      <c r="D2017" s="110">
        <f t="array" ref="D2017">销售记录!R2016:U2022</f>
        <v>0</v>
      </c>
      <c r="E2017" s="112">
        <f>IF(A2017="","",SUMIF(进货明细!$A$3:$A$5000,A2017,进货明细!$F$3:$F$5000))</f>
        <v>0</v>
      </c>
      <c r="F2017" s="113" t="e">
        <f t="shared" si="93"/>
        <v>#DIV/0!</v>
      </c>
      <c r="G2017" s="114">
        <f>IF(E2017="","",SUMIF(进货明细!$A$3:$A$5000,A2017,进货明细!$H$3:$H$5000))</f>
        <v>0</v>
      </c>
      <c r="H2017" s="112">
        <f>IF(A2017="","",SUMIF(销售记录!$A$3:$A$5000,A2017,销售记录!$F$3:$F$5000))</f>
        <v>0</v>
      </c>
      <c r="I2017" s="114">
        <f>IF(H2017="","",SUMIF(销售记录!$A$3:$A$5000,A2017,销售记录!$H$3:$H$5000))</f>
        <v>0</v>
      </c>
      <c r="J2017" s="119">
        <f t="shared" si="94"/>
        <v>0</v>
      </c>
      <c r="K2017" s="114" t="str">
        <f t="shared" si="95"/>
        <v/>
      </c>
      <c r="L2017" s="96"/>
    </row>
    <row r="2018" customHeight="1" spans="1:12">
      <c r="A2018" s="110">
        <f t="array" ref="A2018">销售记录!O2017:R2023</f>
        <v>0</v>
      </c>
      <c r="B2018" s="110">
        <f t="array" ref="B2018">销售记录!P2017:S2023</f>
        <v>0</v>
      </c>
      <c r="C2018" s="111">
        <f t="array" ref="C2018">销售记录!Q2017:T2023</f>
        <v>0</v>
      </c>
      <c r="D2018" s="110">
        <f t="array" ref="D2018">销售记录!R2017:U2023</f>
        <v>0</v>
      </c>
      <c r="E2018" s="112">
        <f>IF(A2018="","",SUMIF(进货明细!$A$3:$A$5000,A2018,进货明细!$F$3:$F$5000))</f>
        <v>0</v>
      </c>
      <c r="F2018" s="113" t="e">
        <f t="shared" si="93"/>
        <v>#DIV/0!</v>
      </c>
      <c r="G2018" s="114">
        <f>IF(E2018="","",SUMIF(进货明细!$A$3:$A$5000,A2018,进货明细!$H$3:$H$5000))</f>
        <v>0</v>
      </c>
      <c r="H2018" s="112">
        <f>IF(A2018="","",SUMIF(销售记录!$A$3:$A$5000,A2018,销售记录!$F$3:$F$5000))</f>
        <v>0</v>
      </c>
      <c r="I2018" s="114">
        <f>IF(H2018="","",SUMIF(销售记录!$A$3:$A$5000,A2018,销售记录!$H$3:$H$5000))</f>
        <v>0</v>
      </c>
      <c r="J2018" s="119">
        <f t="shared" si="94"/>
        <v>0</v>
      </c>
      <c r="K2018" s="114" t="str">
        <f t="shared" si="95"/>
        <v/>
      </c>
      <c r="L2018" s="96"/>
    </row>
    <row r="2019" customHeight="1" spans="1:12">
      <c r="A2019" s="110">
        <f t="array" ref="A2019">销售记录!O2018:R2024</f>
        <v>0</v>
      </c>
      <c r="B2019" s="110">
        <f t="array" ref="B2019">销售记录!P2018:S2024</f>
        <v>0</v>
      </c>
      <c r="C2019" s="111">
        <f t="array" ref="C2019">销售记录!Q2018:T2024</f>
        <v>0</v>
      </c>
      <c r="D2019" s="110">
        <f t="array" ref="D2019">销售记录!R2018:U2024</f>
        <v>0</v>
      </c>
      <c r="E2019" s="112">
        <f>IF(A2019="","",SUMIF(进货明细!$A$3:$A$5000,A2019,进货明细!$F$3:$F$5000))</f>
        <v>0</v>
      </c>
      <c r="F2019" s="113" t="e">
        <f t="shared" si="93"/>
        <v>#DIV/0!</v>
      </c>
      <c r="G2019" s="114">
        <f>IF(E2019="","",SUMIF(进货明细!$A$3:$A$5000,A2019,进货明细!$H$3:$H$5000))</f>
        <v>0</v>
      </c>
      <c r="H2019" s="112">
        <f>IF(A2019="","",SUMIF(销售记录!$A$3:$A$5000,A2019,销售记录!$F$3:$F$5000))</f>
        <v>0</v>
      </c>
      <c r="I2019" s="114">
        <f>IF(H2019="","",SUMIF(销售记录!$A$3:$A$5000,A2019,销售记录!$H$3:$H$5000))</f>
        <v>0</v>
      </c>
      <c r="J2019" s="119">
        <f t="shared" si="94"/>
        <v>0</v>
      </c>
      <c r="K2019" s="114" t="str">
        <f t="shared" si="95"/>
        <v/>
      </c>
      <c r="L2019" s="96"/>
    </row>
    <row r="2020" customHeight="1" spans="1:12">
      <c r="A2020" s="110">
        <f t="array" ref="A2020">销售记录!O2019:R2025</f>
        <v>0</v>
      </c>
      <c r="B2020" s="110">
        <f t="array" ref="B2020">销售记录!P2019:S2025</f>
        <v>0</v>
      </c>
      <c r="C2020" s="111">
        <f t="array" ref="C2020">销售记录!Q2019:T2025</f>
        <v>0</v>
      </c>
      <c r="D2020" s="110">
        <f t="array" ref="D2020">销售记录!R2019:U2025</f>
        <v>0</v>
      </c>
      <c r="E2020" s="112">
        <f>IF(A2020="","",SUMIF(进货明细!$A$3:$A$5000,A2020,进货明细!$F$3:$F$5000))</f>
        <v>0</v>
      </c>
      <c r="F2020" s="113" t="e">
        <f t="shared" si="93"/>
        <v>#DIV/0!</v>
      </c>
      <c r="G2020" s="114">
        <f>IF(E2020="","",SUMIF(进货明细!$A$3:$A$5000,A2020,进货明细!$H$3:$H$5000))</f>
        <v>0</v>
      </c>
      <c r="H2020" s="112">
        <f>IF(A2020="","",SUMIF(销售记录!$A$3:$A$5000,A2020,销售记录!$F$3:$F$5000))</f>
        <v>0</v>
      </c>
      <c r="I2020" s="114">
        <f>IF(H2020="","",SUMIF(销售记录!$A$3:$A$5000,A2020,销售记录!$H$3:$H$5000))</f>
        <v>0</v>
      </c>
      <c r="J2020" s="119">
        <f t="shared" si="94"/>
        <v>0</v>
      </c>
      <c r="K2020" s="114" t="str">
        <f t="shared" si="95"/>
        <v/>
      </c>
      <c r="L2020" s="96"/>
    </row>
    <row r="2021" customHeight="1" spans="1:12">
      <c r="A2021" s="110">
        <f t="array" ref="A2021">销售记录!O2020:R2026</f>
        <v>0</v>
      </c>
      <c r="B2021" s="110">
        <f t="array" ref="B2021">销售记录!P2020:S2026</f>
        <v>0</v>
      </c>
      <c r="C2021" s="111">
        <f t="array" ref="C2021">销售记录!Q2020:T2026</f>
        <v>0</v>
      </c>
      <c r="D2021" s="110">
        <f t="array" ref="D2021">销售记录!R2020:U2026</f>
        <v>0</v>
      </c>
      <c r="E2021" s="112">
        <f>IF(A2021="","",SUMIF(进货明细!$A$3:$A$5000,A2021,进货明细!$F$3:$F$5000))</f>
        <v>0</v>
      </c>
      <c r="F2021" s="113" t="e">
        <f t="shared" si="93"/>
        <v>#DIV/0!</v>
      </c>
      <c r="G2021" s="114">
        <f>IF(E2021="","",SUMIF(进货明细!$A$3:$A$5000,A2021,进货明细!$H$3:$H$5000))</f>
        <v>0</v>
      </c>
      <c r="H2021" s="112">
        <f>IF(A2021="","",SUMIF(销售记录!$A$3:$A$5000,A2021,销售记录!$F$3:$F$5000))</f>
        <v>0</v>
      </c>
      <c r="I2021" s="114">
        <f>IF(H2021="","",SUMIF(销售记录!$A$3:$A$5000,A2021,销售记录!$H$3:$H$5000))</f>
        <v>0</v>
      </c>
      <c r="J2021" s="119">
        <f t="shared" si="94"/>
        <v>0</v>
      </c>
      <c r="K2021" s="114" t="str">
        <f t="shared" si="95"/>
        <v/>
      </c>
      <c r="L2021" s="96"/>
    </row>
    <row r="2022" customHeight="1" spans="1:12">
      <c r="A2022" s="110">
        <f t="array" ref="A2022">销售记录!O2021:R2027</f>
        <v>0</v>
      </c>
      <c r="B2022" s="110">
        <f t="array" ref="B2022">销售记录!P2021:S2027</f>
        <v>0</v>
      </c>
      <c r="C2022" s="111">
        <f t="array" ref="C2022">销售记录!Q2021:T2027</f>
        <v>0</v>
      </c>
      <c r="D2022" s="110">
        <f t="array" ref="D2022">销售记录!R2021:U2027</f>
        <v>0</v>
      </c>
      <c r="E2022" s="112">
        <f>IF(A2022="","",SUMIF(进货明细!$A$3:$A$5000,A2022,进货明细!$F$3:$F$5000))</f>
        <v>0</v>
      </c>
      <c r="F2022" s="113" t="e">
        <f t="shared" si="93"/>
        <v>#DIV/0!</v>
      </c>
      <c r="G2022" s="114">
        <f>IF(E2022="","",SUMIF(进货明细!$A$3:$A$5000,A2022,进货明细!$H$3:$H$5000))</f>
        <v>0</v>
      </c>
      <c r="H2022" s="112">
        <f>IF(A2022="","",SUMIF(销售记录!$A$3:$A$5000,A2022,销售记录!$F$3:$F$5000))</f>
        <v>0</v>
      </c>
      <c r="I2022" s="114">
        <f>IF(H2022="","",SUMIF(销售记录!$A$3:$A$5000,A2022,销售记录!$H$3:$H$5000))</f>
        <v>0</v>
      </c>
      <c r="J2022" s="119">
        <f t="shared" si="94"/>
        <v>0</v>
      </c>
      <c r="K2022" s="114" t="str">
        <f t="shared" si="95"/>
        <v/>
      </c>
      <c r="L2022" s="96"/>
    </row>
    <row r="2023" customHeight="1" spans="1:12">
      <c r="A2023" s="110">
        <f t="array" ref="A2023">销售记录!O2022:R2028</f>
        <v>0</v>
      </c>
      <c r="B2023" s="110">
        <f t="array" ref="B2023">销售记录!P2022:S2028</f>
        <v>0</v>
      </c>
      <c r="C2023" s="111">
        <f t="array" ref="C2023">销售记录!Q2022:T2028</f>
        <v>0</v>
      </c>
      <c r="D2023" s="110">
        <f t="array" ref="D2023">销售记录!R2022:U2028</f>
        <v>0</v>
      </c>
      <c r="E2023" s="112">
        <f>IF(A2023="","",SUMIF(进货明细!$A$3:$A$5000,A2023,进货明细!$F$3:$F$5000))</f>
        <v>0</v>
      </c>
      <c r="F2023" s="113" t="e">
        <f t="shared" si="93"/>
        <v>#DIV/0!</v>
      </c>
      <c r="G2023" s="114">
        <f>IF(E2023="","",SUMIF(进货明细!$A$3:$A$5000,A2023,进货明细!$H$3:$H$5000))</f>
        <v>0</v>
      </c>
      <c r="H2023" s="112">
        <f>IF(A2023="","",SUMIF(销售记录!$A$3:$A$5000,A2023,销售记录!$F$3:$F$5000))</f>
        <v>0</v>
      </c>
      <c r="I2023" s="114">
        <f>IF(H2023="","",SUMIF(销售记录!$A$3:$A$5000,A2023,销售记录!$H$3:$H$5000))</f>
        <v>0</v>
      </c>
      <c r="J2023" s="119">
        <f t="shared" si="94"/>
        <v>0</v>
      </c>
      <c r="K2023" s="114" t="str">
        <f t="shared" si="95"/>
        <v/>
      </c>
      <c r="L2023" s="96"/>
    </row>
    <row r="2024" customHeight="1" spans="1:12">
      <c r="A2024" s="110">
        <f t="array" ref="A2024">销售记录!O2023:R2029</f>
        <v>0</v>
      </c>
      <c r="B2024" s="110">
        <f t="array" ref="B2024">销售记录!P2023:S2029</f>
        <v>0</v>
      </c>
      <c r="C2024" s="111">
        <f t="array" ref="C2024">销售记录!Q2023:T2029</f>
        <v>0</v>
      </c>
      <c r="D2024" s="110">
        <f t="array" ref="D2024">销售记录!R2023:U2029</f>
        <v>0</v>
      </c>
      <c r="E2024" s="112">
        <f>IF(A2024="","",SUMIF(进货明细!$A$3:$A$5000,A2024,进货明细!$F$3:$F$5000))</f>
        <v>0</v>
      </c>
      <c r="F2024" s="113" t="e">
        <f t="shared" si="93"/>
        <v>#DIV/0!</v>
      </c>
      <c r="G2024" s="114">
        <f>IF(E2024="","",SUMIF(进货明细!$A$3:$A$5000,A2024,进货明细!$H$3:$H$5000))</f>
        <v>0</v>
      </c>
      <c r="H2024" s="112">
        <f>IF(A2024="","",SUMIF(销售记录!$A$3:$A$5000,A2024,销售记录!$F$3:$F$5000))</f>
        <v>0</v>
      </c>
      <c r="I2024" s="114">
        <f>IF(H2024="","",SUMIF(销售记录!$A$3:$A$5000,A2024,销售记录!$H$3:$H$5000))</f>
        <v>0</v>
      </c>
      <c r="J2024" s="119">
        <f t="shared" si="94"/>
        <v>0</v>
      </c>
      <c r="K2024" s="114" t="str">
        <f t="shared" si="95"/>
        <v/>
      </c>
      <c r="L2024" s="96"/>
    </row>
    <row r="2025" customHeight="1" spans="1:12">
      <c r="A2025" s="110">
        <f t="array" ref="A2025">销售记录!O2024:R2030</f>
        <v>0</v>
      </c>
      <c r="B2025" s="110">
        <f t="array" ref="B2025">销售记录!P2024:S2030</f>
        <v>0</v>
      </c>
      <c r="C2025" s="111">
        <f t="array" ref="C2025">销售记录!Q2024:T2030</f>
        <v>0</v>
      </c>
      <c r="D2025" s="110">
        <f t="array" ref="D2025">销售记录!R2024:U2030</f>
        <v>0</v>
      </c>
      <c r="E2025" s="112">
        <f>IF(A2025="","",SUMIF(进货明细!$A$3:$A$5000,A2025,进货明细!$F$3:$F$5000))</f>
        <v>0</v>
      </c>
      <c r="F2025" s="113" t="e">
        <f t="shared" si="93"/>
        <v>#DIV/0!</v>
      </c>
      <c r="G2025" s="114">
        <f>IF(E2025="","",SUMIF(进货明细!$A$3:$A$5000,A2025,进货明细!$H$3:$H$5000))</f>
        <v>0</v>
      </c>
      <c r="H2025" s="112">
        <f>IF(A2025="","",SUMIF(销售记录!$A$3:$A$5000,A2025,销售记录!$F$3:$F$5000))</f>
        <v>0</v>
      </c>
      <c r="I2025" s="114">
        <f>IF(H2025="","",SUMIF(销售记录!$A$3:$A$5000,A2025,销售记录!$H$3:$H$5000))</f>
        <v>0</v>
      </c>
      <c r="J2025" s="119">
        <f t="shared" si="94"/>
        <v>0</v>
      </c>
      <c r="K2025" s="114" t="str">
        <f t="shared" si="95"/>
        <v/>
      </c>
      <c r="L2025" s="96"/>
    </row>
    <row r="2026" customHeight="1" spans="1:12">
      <c r="A2026" s="110">
        <f t="array" ref="A2026">销售记录!O2025:R2031</f>
        <v>0</v>
      </c>
      <c r="B2026" s="110">
        <f t="array" ref="B2026">销售记录!P2025:S2031</f>
        <v>0</v>
      </c>
      <c r="C2026" s="111">
        <f t="array" ref="C2026">销售记录!Q2025:T2031</f>
        <v>0</v>
      </c>
      <c r="D2026" s="110">
        <f t="array" ref="D2026">销售记录!R2025:U2031</f>
        <v>0</v>
      </c>
      <c r="E2026" s="112">
        <f>IF(A2026="","",SUMIF(进货明细!$A$3:$A$5000,A2026,进货明细!$F$3:$F$5000))</f>
        <v>0</v>
      </c>
      <c r="F2026" s="113" t="e">
        <f t="shared" si="93"/>
        <v>#DIV/0!</v>
      </c>
      <c r="G2026" s="114">
        <f>IF(E2026="","",SUMIF(进货明细!$A$3:$A$5000,A2026,进货明细!$H$3:$H$5000))</f>
        <v>0</v>
      </c>
      <c r="H2026" s="112">
        <f>IF(A2026="","",SUMIF(销售记录!$A$3:$A$5000,A2026,销售记录!$F$3:$F$5000))</f>
        <v>0</v>
      </c>
      <c r="I2026" s="114">
        <f>IF(H2026="","",SUMIF(销售记录!$A$3:$A$5000,A2026,销售记录!$H$3:$H$5000))</f>
        <v>0</v>
      </c>
      <c r="J2026" s="119">
        <f t="shared" si="94"/>
        <v>0</v>
      </c>
      <c r="K2026" s="114" t="str">
        <f t="shared" si="95"/>
        <v/>
      </c>
      <c r="L2026" s="96"/>
    </row>
    <row r="2027" customHeight="1" spans="1:12">
      <c r="A2027" s="110">
        <f t="array" ref="A2027">销售记录!O2026:R2032</f>
        <v>0</v>
      </c>
      <c r="B2027" s="110">
        <f t="array" ref="B2027">销售记录!P2026:S2032</f>
        <v>0</v>
      </c>
      <c r="C2027" s="111">
        <f t="array" ref="C2027">销售记录!Q2026:T2032</f>
        <v>0</v>
      </c>
      <c r="D2027" s="110">
        <f t="array" ref="D2027">销售记录!R2026:U2032</f>
        <v>0</v>
      </c>
      <c r="E2027" s="112">
        <f>IF(A2027="","",SUMIF(进货明细!$A$3:$A$5000,A2027,进货明细!$F$3:$F$5000))</f>
        <v>0</v>
      </c>
      <c r="F2027" s="113" t="e">
        <f t="shared" si="93"/>
        <v>#DIV/0!</v>
      </c>
      <c r="G2027" s="114">
        <f>IF(E2027="","",SUMIF(进货明细!$A$3:$A$5000,A2027,进货明细!$H$3:$H$5000))</f>
        <v>0</v>
      </c>
      <c r="H2027" s="112">
        <f>IF(A2027="","",SUMIF(销售记录!$A$3:$A$5000,A2027,销售记录!$F$3:$F$5000))</f>
        <v>0</v>
      </c>
      <c r="I2027" s="114">
        <f>IF(H2027="","",SUMIF(销售记录!$A$3:$A$5000,A2027,销售记录!$H$3:$H$5000))</f>
        <v>0</v>
      </c>
      <c r="J2027" s="119">
        <f t="shared" si="94"/>
        <v>0</v>
      </c>
      <c r="K2027" s="114" t="str">
        <f t="shared" si="95"/>
        <v/>
      </c>
      <c r="L2027" s="96"/>
    </row>
    <row r="2028" customHeight="1" spans="1:12">
      <c r="A2028" s="110">
        <f t="array" ref="A2028">销售记录!O2027:R2033</f>
        <v>0</v>
      </c>
      <c r="B2028" s="110">
        <f t="array" ref="B2028">销售记录!P2027:S2033</f>
        <v>0</v>
      </c>
      <c r="C2028" s="111">
        <f t="array" ref="C2028">销售记录!Q2027:T2033</f>
        <v>0</v>
      </c>
      <c r="D2028" s="110">
        <f t="array" ref="D2028">销售记录!R2027:U2033</f>
        <v>0</v>
      </c>
      <c r="E2028" s="112">
        <f>IF(A2028="","",SUMIF(进货明细!$A$3:$A$5000,A2028,进货明细!$F$3:$F$5000))</f>
        <v>0</v>
      </c>
      <c r="F2028" s="113" t="e">
        <f t="shared" si="93"/>
        <v>#DIV/0!</v>
      </c>
      <c r="G2028" s="114">
        <f>IF(E2028="","",SUMIF(进货明细!$A$3:$A$5000,A2028,进货明细!$H$3:$H$5000))</f>
        <v>0</v>
      </c>
      <c r="H2028" s="112">
        <f>IF(A2028="","",SUMIF(销售记录!$A$3:$A$5000,A2028,销售记录!$F$3:$F$5000))</f>
        <v>0</v>
      </c>
      <c r="I2028" s="114">
        <f>IF(H2028="","",SUMIF(销售记录!$A$3:$A$5000,A2028,销售记录!$H$3:$H$5000))</f>
        <v>0</v>
      </c>
      <c r="J2028" s="119">
        <f t="shared" si="94"/>
        <v>0</v>
      </c>
      <c r="K2028" s="114" t="str">
        <f t="shared" si="95"/>
        <v/>
      </c>
      <c r="L2028" s="96"/>
    </row>
    <row r="2029" customHeight="1" spans="1:12">
      <c r="A2029" s="110">
        <f t="array" ref="A2029">销售记录!O2028:R2034</f>
        <v>0</v>
      </c>
      <c r="B2029" s="110">
        <f t="array" ref="B2029">销售记录!P2028:S2034</f>
        <v>0</v>
      </c>
      <c r="C2029" s="111">
        <f t="array" ref="C2029">销售记录!Q2028:T2034</f>
        <v>0</v>
      </c>
      <c r="D2029" s="110">
        <f t="array" ref="D2029">销售记录!R2028:U2034</f>
        <v>0</v>
      </c>
      <c r="E2029" s="112">
        <f>IF(A2029="","",SUMIF(进货明细!$A$3:$A$5000,A2029,进货明细!$F$3:$F$5000))</f>
        <v>0</v>
      </c>
      <c r="F2029" s="113" t="e">
        <f t="shared" si="93"/>
        <v>#DIV/0!</v>
      </c>
      <c r="G2029" s="114">
        <f>IF(E2029="","",SUMIF(进货明细!$A$3:$A$5000,A2029,进货明细!$H$3:$H$5000))</f>
        <v>0</v>
      </c>
      <c r="H2029" s="112">
        <f>IF(A2029="","",SUMIF(销售记录!$A$3:$A$5000,A2029,销售记录!$F$3:$F$5000))</f>
        <v>0</v>
      </c>
      <c r="I2029" s="114">
        <f>IF(H2029="","",SUMIF(销售记录!$A$3:$A$5000,A2029,销售记录!$H$3:$H$5000))</f>
        <v>0</v>
      </c>
      <c r="J2029" s="119">
        <f t="shared" si="94"/>
        <v>0</v>
      </c>
      <c r="K2029" s="114" t="str">
        <f t="shared" si="95"/>
        <v/>
      </c>
      <c r="L2029" s="96"/>
    </row>
    <row r="2030" customHeight="1" spans="1:12">
      <c r="A2030" s="110">
        <f t="array" ref="A2030">销售记录!O2029:R2035</f>
        <v>0</v>
      </c>
      <c r="B2030" s="110">
        <f t="array" ref="B2030">销售记录!P2029:S2035</f>
        <v>0</v>
      </c>
      <c r="C2030" s="111">
        <f t="array" ref="C2030">销售记录!Q2029:T2035</f>
        <v>0</v>
      </c>
      <c r="D2030" s="110">
        <f t="array" ref="D2030">销售记录!R2029:U2035</f>
        <v>0</v>
      </c>
      <c r="E2030" s="112">
        <f>IF(A2030="","",SUMIF(进货明细!$A$3:$A$5000,A2030,进货明细!$F$3:$F$5000))</f>
        <v>0</v>
      </c>
      <c r="F2030" s="113" t="e">
        <f t="shared" si="93"/>
        <v>#DIV/0!</v>
      </c>
      <c r="G2030" s="114">
        <f>IF(E2030="","",SUMIF(进货明细!$A$3:$A$5000,A2030,进货明细!$H$3:$H$5000))</f>
        <v>0</v>
      </c>
      <c r="H2030" s="112">
        <f>IF(A2030="","",SUMIF(销售记录!$A$3:$A$5000,A2030,销售记录!$F$3:$F$5000))</f>
        <v>0</v>
      </c>
      <c r="I2030" s="114">
        <f>IF(H2030="","",SUMIF(销售记录!$A$3:$A$5000,A2030,销售记录!$H$3:$H$5000))</f>
        <v>0</v>
      </c>
      <c r="J2030" s="119">
        <f t="shared" si="94"/>
        <v>0</v>
      </c>
      <c r="K2030" s="114" t="str">
        <f t="shared" si="95"/>
        <v/>
      </c>
      <c r="L2030" s="96"/>
    </row>
    <row r="2031" customHeight="1" spans="1:12">
      <c r="A2031" s="110">
        <f t="array" ref="A2031">销售记录!O2030:R2036</f>
        <v>0</v>
      </c>
      <c r="B2031" s="110">
        <f t="array" ref="B2031">销售记录!P2030:S2036</f>
        <v>0</v>
      </c>
      <c r="C2031" s="111">
        <f t="array" ref="C2031">销售记录!Q2030:T2036</f>
        <v>0</v>
      </c>
      <c r="D2031" s="110">
        <f t="array" ref="D2031">销售记录!R2030:U2036</f>
        <v>0</v>
      </c>
      <c r="E2031" s="112">
        <f>IF(A2031="","",SUMIF(进货明细!$A$3:$A$5000,A2031,进货明细!$F$3:$F$5000))</f>
        <v>0</v>
      </c>
      <c r="F2031" s="113" t="e">
        <f t="shared" si="93"/>
        <v>#DIV/0!</v>
      </c>
      <c r="G2031" s="114">
        <f>IF(E2031="","",SUMIF(进货明细!$A$3:$A$5000,A2031,进货明细!$H$3:$H$5000))</f>
        <v>0</v>
      </c>
      <c r="H2031" s="112">
        <f>IF(A2031="","",SUMIF(销售记录!$A$3:$A$5000,A2031,销售记录!$F$3:$F$5000))</f>
        <v>0</v>
      </c>
      <c r="I2031" s="114">
        <f>IF(H2031="","",SUMIF(销售记录!$A$3:$A$5000,A2031,销售记录!$H$3:$H$5000))</f>
        <v>0</v>
      </c>
      <c r="J2031" s="119">
        <f t="shared" si="94"/>
        <v>0</v>
      </c>
      <c r="K2031" s="114" t="str">
        <f t="shared" si="95"/>
        <v/>
      </c>
      <c r="L2031" s="96"/>
    </row>
    <row r="2032" customHeight="1" spans="1:12">
      <c r="A2032" s="110">
        <f t="array" ref="A2032">销售记录!O2031:R2037</f>
        <v>0</v>
      </c>
      <c r="B2032" s="110">
        <f t="array" ref="B2032">销售记录!P2031:S2037</f>
        <v>0</v>
      </c>
      <c r="C2032" s="111">
        <f t="array" ref="C2032">销售记录!Q2031:T2037</f>
        <v>0</v>
      </c>
      <c r="D2032" s="110">
        <f t="array" ref="D2032">销售记录!R2031:U2037</f>
        <v>0</v>
      </c>
      <c r="E2032" s="112">
        <f>IF(A2032="","",SUMIF(进货明细!$A$3:$A$5000,A2032,进货明细!$F$3:$F$5000))</f>
        <v>0</v>
      </c>
      <c r="F2032" s="113" t="e">
        <f t="shared" si="93"/>
        <v>#DIV/0!</v>
      </c>
      <c r="G2032" s="114">
        <f>IF(E2032="","",SUMIF(进货明细!$A$3:$A$5000,A2032,进货明细!$H$3:$H$5000))</f>
        <v>0</v>
      </c>
      <c r="H2032" s="112">
        <f>IF(A2032="","",SUMIF(销售记录!$A$3:$A$5000,A2032,销售记录!$F$3:$F$5000))</f>
        <v>0</v>
      </c>
      <c r="I2032" s="114">
        <f>IF(H2032="","",SUMIF(销售记录!$A$3:$A$5000,A2032,销售记录!$H$3:$H$5000))</f>
        <v>0</v>
      </c>
      <c r="J2032" s="119">
        <f t="shared" si="94"/>
        <v>0</v>
      </c>
      <c r="K2032" s="114" t="str">
        <f t="shared" si="95"/>
        <v/>
      </c>
      <c r="L2032" s="96"/>
    </row>
    <row r="2033" customHeight="1" spans="1:12">
      <c r="A2033" s="110">
        <f t="array" ref="A2033">销售记录!O2032:R2038</f>
        <v>0</v>
      </c>
      <c r="B2033" s="110">
        <f t="array" ref="B2033">销售记录!P2032:S2038</f>
        <v>0</v>
      </c>
      <c r="C2033" s="111">
        <f t="array" ref="C2033">销售记录!Q2032:T2038</f>
        <v>0</v>
      </c>
      <c r="D2033" s="110">
        <f t="array" ref="D2033">销售记录!R2032:U2038</f>
        <v>0</v>
      </c>
      <c r="E2033" s="112">
        <f>IF(A2033="","",SUMIF(进货明细!$A$3:$A$5000,A2033,进货明细!$F$3:$F$5000))</f>
        <v>0</v>
      </c>
      <c r="F2033" s="113" t="e">
        <f t="shared" si="93"/>
        <v>#DIV/0!</v>
      </c>
      <c r="G2033" s="114">
        <f>IF(E2033="","",SUMIF(进货明细!$A$3:$A$5000,A2033,进货明细!$H$3:$H$5000))</f>
        <v>0</v>
      </c>
      <c r="H2033" s="112">
        <f>IF(A2033="","",SUMIF(销售记录!$A$3:$A$5000,A2033,销售记录!$F$3:$F$5000))</f>
        <v>0</v>
      </c>
      <c r="I2033" s="114">
        <f>IF(H2033="","",SUMIF(销售记录!$A$3:$A$5000,A2033,销售记录!$H$3:$H$5000))</f>
        <v>0</v>
      </c>
      <c r="J2033" s="119">
        <f t="shared" si="94"/>
        <v>0</v>
      </c>
      <c r="K2033" s="114" t="str">
        <f t="shared" si="95"/>
        <v/>
      </c>
      <c r="L2033" s="96"/>
    </row>
    <row r="2034" customHeight="1" spans="1:12">
      <c r="A2034" s="110">
        <f t="array" ref="A2034">销售记录!O2033:R2039</f>
        <v>0</v>
      </c>
      <c r="B2034" s="110">
        <f t="array" ref="B2034">销售记录!P2033:S2039</f>
        <v>0</v>
      </c>
      <c r="C2034" s="111">
        <f t="array" ref="C2034">销售记录!Q2033:T2039</f>
        <v>0</v>
      </c>
      <c r="D2034" s="110">
        <f t="array" ref="D2034">销售记录!R2033:U2039</f>
        <v>0</v>
      </c>
      <c r="E2034" s="112">
        <f>IF(A2034="","",SUMIF(进货明细!$A$3:$A$5000,A2034,进货明细!$F$3:$F$5000))</f>
        <v>0</v>
      </c>
      <c r="F2034" s="113" t="e">
        <f t="shared" si="93"/>
        <v>#DIV/0!</v>
      </c>
      <c r="G2034" s="114">
        <f>IF(E2034="","",SUMIF(进货明细!$A$3:$A$5000,A2034,进货明细!$H$3:$H$5000))</f>
        <v>0</v>
      </c>
      <c r="H2034" s="112">
        <f>IF(A2034="","",SUMIF(销售记录!$A$3:$A$5000,A2034,销售记录!$F$3:$F$5000))</f>
        <v>0</v>
      </c>
      <c r="I2034" s="114">
        <f>IF(H2034="","",SUMIF(销售记录!$A$3:$A$5000,A2034,销售记录!$H$3:$H$5000))</f>
        <v>0</v>
      </c>
      <c r="J2034" s="119">
        <f t="shared" si="94"/>
        <v>0</v>
      </c>
      <c r="K2034" s="114" t="str">
        <f t="shared" si="95"/>
        <v/>
      </c>
      <c r="L2034" s="96"/>
    </row>
    <row r="2035" customHeight="1" spans="1:12">
      <c r="A2035" s="110">
        <f t="array" ref="A2035">销售记录!O2034:R2040</f>
        <v>0</v>
      </c>
      <c r="B2035" s="110">
        <f t="array" ref="B2035">销售记录!P2034:S2040</f>
        <v>0</v>
      </c>
      <c r="C2035" s="111">
        <f t="array" ref="C2035">销售记录!Q2034:T2040</f>
        <v>0</v>
      </c>
      <c r="D2035" s="110">
        <f t="array" ref="D2035">销售记录!R2034:U2040</f>
        <v>0</v>
      </c>
      <c r="E2035" s="112">
        <f>IF(A2035="","",SUMIF(进货明细!$A$3:$A$5000,A2035,进货明细!$F$3:$F$5000))</f>
        <v>0</v>
      </c>
      <c r="F2035" s="113" t="e">
        <f t="shared" si="93"/>
        <v>#DIV/0!</v>
      </c>
      <c r="G2035" s="114">
        <f>IF(E2035="","",SUMIF(进货明细!$A$3:$A$5000,A2035,进货明细!$H$3:$H$5000))</f>
        <v>0</v>
      </c>
      <c r="H2035" s="112">
        <f>IF(A2035="","",SUMIF(销售记录!$A$3:$A$5000,A2035,销售记录!$F$3:$F$5000))</f>
        <v>0</v>
      </c>
      <c r="I2035" s="114">
        <f>IF(H2035="","",SUMIF(销售记录!$A$3:$A$5000,A2035,销售记录!$H$3:$H$5000))</f>
        <v>0</v>
      </c>
      <c r="J2035" s="119">
        <f t="shared" si="94"/>
        <v>0</v>
      </c>
      <c r="K2035" s="114" t="str">
        <f t="shared" si="95"/>
        <v/>
      </c>
      <c r="L2035" s="96"/>
    </row>
    <row r="2036" customHeight="1" spans="1:12">
      <c r="A2036" s="110">
        <f t="array" ref="A2036">销售记录!O2035:R2041</f>
        <v>0</v>
      </c>
      <c r="B2036" s="110">
        <f t="array" ref="B2036">销售记录!P2035:S2041</f>
        <v>0</v>
      </c>
      <c r="C2036" s="111">
        <f t="array" ref="C2036">销售记录!Q2035:T2041</f>
        <v>0</v>
      </c>
      <c r="D2036" s="110">
        <f t="array" ref="D2036">销售记录!R2035:U2041</f>
        <v>0</v>
      </c>
      <c r="E2036" s="112">
        <f>IF(A2036="","",SUMIF(进货明细!$A$3:$A$5000,A2036,进货明细!$F$3:$F$5000))</f>
        <v>0</v>
      </c>
      <c r="F2036" s="113" t="e">
        <f t="shared" si="93"/>
        <v>#DIV/0!</v>
      </c>
      <c r="G2036" s="114">
        <f>IF(E2036="","",SUMIF(进货明细!$A$3:$A$5000,A2036,进货明细!$H$3:$H$5000))</f>
        <v>0</v>
      </c>
      <c r="H2036" s="112">
        <f>IF(A2036="","",SUMIF(销售记录!$A$3:$A$5000,A2036,销售记录!$F$3:$F$5000))</f>
        <v>0</v>
      </c>
      <c r="I2036" s="114">
        <f>IF(H2036="","",SUMIF(销售记录!$A$3:$A$5000,A2036,销售记录!$H$3:$H$5000))</f>
        <v>0</v>
      </c>
      <c r="J2036" s="119">
        <f t="shared" si="94"/>
        <v>0</v>
      </c>
      <c r="K2036" s="114" t="str">
        <f t="shared" si="95"/>
        <v/>
      </c>
      <c r="L2036" s="96"/>
    </row>
    <row r="2037" customHeight="1" spans="1:12">
      <c r="A2037" s="110">
        <f t="array" ref="A2037">销售记录!O2036:R2042</f>
        <v>0</v>
      </c>
      <c r="B2037" s="110">
        <f t="array" ref="B2037">销售记录!P2036:S2042</f>
        <v>0</v>
      </c>
      <c r="C2037" s="111">
        <f t="array" ref="C2037">销售记录!Q2036:T2042</f>
        <v>0</v>
      </c>
      <c r="D2037" s="110">
        <f t="array" ref="D2037">销售记录!R2036:U2042</f>
        <v>0</v>
      </c>
      <c r="E2037" s="112">
        <f>IF(A2037="","",SUMIF(进货明细!$A$3:$A$5000,A2037,进货明细!$F$3:$F$5000))</f>
        <v>0</v>
      </c>
      <c r="F2037" s="113" t="e">
        <f t="shared" si="93"/>
        <v>#DIV/0!</v>
      </c>
      <c r="G2037" s="114">
        <f>IF(E2037="","",SUMIF(进货明细!$A$3:$A$5000,A2037,进货明细!$H$3:$H$5000))</f>
        <v>0</v>
      </c>
      <c r="H2037" s="112">
        <f>IF(A2037="","",SUMIF(销售记录!$A$3:$A$5000,A2037,销售记录!$F$3:$F$5000))</f>
        <v>0</v>
      </c>
      <c r="I2037" s="114">
        <f>IF(H2037="","",SUMIF(销售记录!$A$3:$A$5000,A2037,销售记录!$H$3:$H$5000))</f>
        <v>0</v>
      </c>
      <c r="J2037" s="119">
        <f t="shared" si="94"/>
        <v>0</v>
      </c>
      <c r="K2037" s="114" t="str">
        <f t="shared" si="95"/>
        <v/>
      </c>
      <c r="L2037" s="96"/>
    </row>
    <row r="2038" customHeight="1" spans="1:12">
      <c r="A2038" s="110">
        <f t="array" ref="A2038">销售记录!O2037:R2043</f>
        <v>0</v>
      </c>
      <c r="B2038" s="110">
        <f t="array" ref="B2038">销售记录!P2037:S2043</f>
        <v>0</v>
      </c>
      <c r="C2038" s="111">
        <f t="array" ref="C2038">销售记录!Q2037:T2043</f>
        <v>0</v>
      </c>
      <c r="D2038" s="110">
        <f t="array" ref="D2038">销售记录!R2037:U2043</f>
        <v>0</v>
      </c>
      <c r="E2038" s="112">
        <f>IF(A2038="","",SUMIF(进货明细!$A$3:$A$5000,A2038,进货明细!$F$3:$F$5000))</f>
        <v>0</v>
      </c>
      <c r="F2038" s="113" t="e">
        <f t="shared" si="93"/>
        <v>#DIV/0!</v>
      </c>
      <c r="G2038" s="114">
        <f>IF(E2038="","",SUMIF(进货明细!$A$3:$A$5000,A2038,进货明细!$H$3:$H$5000))</f>
        <v>0</v>
      </c>
      <c r="H2038" s="112">
        <f>IF(A2038="","",SUMIF(销售记录!$A$3:$A$5000,A2038,销售记录!$F$3:$F$5000))</f>
        <v>0</v>
      </c>
      <c r="I2038" s="114">
        <f>IF(H2038="","",SUMIF(销售记录!$A$3:$A$5000,A2038,销售记录!$H$3:$H$5000))</f>
        <v>0</v>
      </c>
      <c r="J2038" s="119">
        <f t="shared" si="94"/>
        <v>0</v>
      </c>
      <c r="K2038" s="114" t="str">
        <f t="shared" si="95"/>
        <v/>
      </c>
      <c r="L2038" s="96"/>
    </row>
    <row r="2039" customHeight="1" spans="1:12">
      <c r="A2039" s="110">
        <f t="array" ref="A2039">销售记录!O2038:R2044</f>
        <v>0</v>
      </c>
      <c r="B2039" s="110">
        <f t="array" ref="B2039">销售记录!P2038:S2044</f>
        <v>0</v>
      </c>
      <c r="C2039" s="111">
        <f t="array" ref="C2039">销售记录!Q2038:T2044</f>
        <v>0</v>
      </c>
      <c r="D2039" s="110">
        <f t="array" ref="D2039">销售记录!R2038:U2044</f>
        <v>0</v>
      </c>
      <c r="E2039" s="112">
        <f>IF(A2039="","",SUMIF(进货明细!$A$3:$A$5000,A2039,进货明细!$F$3:$F$5000))</f>
        <v>0</v>
      </c>
      <c r="F2039" s="113" t="e">
        <f t="shared" si="93"/>
        <v>#DIV/0!</v>
      </c>
      <c r="G2039" s="114">
        <f>IF(E2039="","",SUMIF(进货明细!$A$3:$A$5000,A2039,进货明细!$H$3:$H$5000))</f>
        <v>0</v>
      </c>
      <c r="H2039" s="112">
        <f>IF(A2039="","",SUMIF(销售记录!$A$3:$A$5000,A2039,销售记录!$F$3:$F$5000))</f>
        <v>0</v>
      </c>
      <c r="I2039" s="114">
        <f>IF(H2039="","",SUMIF(销售记录!$A$3:$A$5000,A2039,销售记录!$H$3:$H$5000))</f>
        <v>0</v>
      </c>
      <c r="J2039" s="119">
        <f t="shared" si="94"/>
        <v>0</v>
      </c>
      <c r="K2039" s="114" t="str">
        <f t="shared" si="95"/>
        <v/>
      </c>
      <c r="L2039" s="96"/>
    </row>
    <row r="2040" customHeight="1" spans="1:12">
      <c r="A2040" s="110">
        <f t="array" ref="A2040">销售记录!O2039:R2045</f>
        <v>0</v>
      </c>
      <c r="B2040" s="110">
        <f t="array" ref="B2040">销售记录!P2039:S2045</f>
        <v>0</v>
      </c>
      <c r="C2040" s="111">
        <f t="array" ref="C2040">销售记录!Q2039:T2045</f>
        <v>0</v>
      </c>
      <c r="D2040" s="110">
        <f t="array" ref="D2040">销售记录!R2039:U2045</f>
        <v>0</v>
      </c>
      <c r="E2040" s="112">
        <f>IF(A2040="","",SUMIF(进货明细!$A$3:$A$5000,A2040,进货明细!$F$3:$F$5000))</f>
        <v>0</v>
      </c>
      <c r="F2040" s="113" t="e">
        <f t="shared" si="93"/>
        <v>#DIV/0!</v>
      </c>
      <c r="G2040" s="114">
        <f>IF(E2040="","",SUMIF(进货明细!$A$3:$A$5000,A2040,进货明细!$H$3:$H$5000))</f>
        <v>0</v>
      </c>
      <c r="H2040" s="112">
        <f>IF(A2040="","",SUMIF(销售记录!$A$3:$A$5000,A2040,销售记录!$F$3:$F$5000))</f>
        <v>0</v>
      </c>
      <c r="I2040" s="114">
        <f>IF(H2040="","",SUMIF(销售记录!$A$3:$A$5000,A2040,销售记录!$H$3:$H$5000))</f>
        <v>0</v>
      </c>
      <c r="J2040" s="119">
        <f t="shared" si="94"/>
        <v>0</v>
      </c>
      <c r="K2040" s="114" t="str">
        <f t="shared" si="95"/>
        <v/>
      </c>
      <c r="L2040" s="96"/>
    </row>
    <row r="2041" customHeight="1" spans="1:12">
      <c r="A2041" s="110">
        <f t="array" ref="A2041">销售记录!O2040:R2046</f>
        <v>0</v>
      </c>
      <c r="B2041" s="110">
        <f t="array" ref="B2041">销售记录!P2040:S2046</f>
        <v>0</v>
      </c>
      <c r="C2041" s="111">
        <f t="array" ref="C2041">销售记录!Q2040:T2046</f>
        <v>0</v>
      </c>
      <c r="D2041" s="110">
        <f t="array" ref="D2041">销售记录!R2040:U2046</f>
        <v>0</v>
      </c>
      <c r="E2041" s="112">
        <f>IF(A2041="","",SUMIF(进货明细!$A$3:$A$5000,A2041,进货明细!$F$3:$F$5000))</f>
        <v>0</v>
      </c>
      <c r="F2041" s="113" t="e">
        <f t="shared" si="93"/>
        <v>#DIV/0!</v>
      </c>
      <c r="G2041" s="114">
        <f>IF(E2041="","",SUMIF(进货明细!$A$3:$A$5000,A2041,进货明细!$H$3:$H$5000))</f>
        <v>0</v>
      </c>
      <c r="H2041" s="112">
        <f>IF(A2041="","",SUMIF(销售记录!$A$3:$A$5000,A2041,销售记录!$F$3:$F$5000))</f>
        <v>0</v>
      </c>
      <c r="I2041" s="114">
        <f>IF(H2041="","",SUMIF(销售记录!$A$3:$A$5000,A2041,销售记录!$H$3:$H$5000))</f>
        <v>0</v>
      </c>
      <c r="J2041" s="119">
        <f t="shared" si="94"/>
        <v>0</v>
      </c>
      <c r="K2041" s="114" t="str">
        <f t="shared" si="95"/>
        <v/>
      </c>
      <c r="L2041" s="96"/>
    </row>
    <row r="2042" customHeight="1" spans="1:12">
      <c r="A2042" s="110">
        <f t="array" ref="A2042">销售记录!O2041:R2047</f>
        <v>0</v>
      </c>
      <c r="B2042" s="110">
        <f t="array" ref="B2042">销售记录!P2041:S2047</f>
        <v>0</v>
      </c>
      <c r="C2042" s="111">
        <f t="array" ref="C2042">销售记录!Q2041:T2047</f>
        <v>0</v>
      </c>
      <c r="D2042" s="110">
        <f t="array" ref="D2042">销售记录!R2041:U2047</f>
        <v>0</v>
      </c>
      <c r="E2042" s="112">
        <f>IF(A2042="","",SUMIF(进货明细!$A$3:$A$5000,A2042,进货明细!$F$3:$F$5000))</f>
        <v>0</v>
      </c>
      <c r="F2042" s="113" t="e">
        <f t="shared" si="93"/>
        <v>#DIV/0!</v>
      </c>
      <c r="G2042" s="114">
        <f>IF(E2042="","",SUMIF(进货明细!$A$3:$A$5000,A2042,进货明细!$H$3:$H$5000))</f>
        <v>0</v>
      </c>
      <c r="H2042" s="112">
        <f>IF(A2042="","",SUMIF(销售记录!$A$3:$A$5000,A2042,销售记录!$F$3:$F$5000))</f>
        <v>0</v>
      </c>
      <c r="I2042" s="114">
        <f>IF(H2042="","",SUMIF(销售记录!$A$3:$A$5000,A2042,销售记录!$H$3:$H$5000))</f>
        <v>0</v>
      </c>
      <c r="J2042" s="119">
        <f t="shared" si="94"/>
        <v>0</v>
      </c>
      <c r="K2042" s="114" t="str">
        <f t="shared" si="95"/>
        <v/>
      </c>
      <c r="L2042" s="96"/>
    </row>
    <row r="2043" customHeight="1" spans="1:12">
      <c r="A2043" s="110">
        <f t="array" ref="A2043">销售记录!O2042:R2048</f>
        <v>0</v>
      </c>
      <c r="B2043" s="110">
        <f t="array" ref="B2043">销售记录!P2042:S2048</f>
        <v>0</v>
      </c>
      <c r="C2043" s="111">
        <f t="array" ref="C2043">销售记录!Q2042:T2048</f>
        <v>0</v>
      </c>
      <c r="D2043" s="110">
        <f t="array" ref="D2043">销售记录!R2042:U2048</f>
        <v>0</v>
      </c>
      <c r="E2043" s="112">
        <f>IF(A2043="","",SUMIF(进货明细!$A$3:$A$5000,A2043,进货明细!$F$3:$F$5000))</f>
        <v>0</v>
      </c>
      <c r="F2043" s="113" t="e">
        <f t="shared" si="93"/>
        <v>#DIV/0!</v>
      </c>
      <c r="G2043" s="114">
        <f>IF(E2043="","",SUMIF(进货明细!$A$3:$A$5000,A2043,进货明细!$H$3:$H$5000))</f>
        <v>0</v>
      </c>
      <c r="H2043" s="112">
        <f>IF(A2043="","",SUMIF(销售记录!$A$3:$A$5000,A2043,销售记录!$F$3:$F$5000))</f>
        <v>0</v>
      </c>
      <c r="I2043" s="114">
        <f>IF(H2043="","",SUMIF(销售记录!$A$3:$A$5000,A2043,销售记录!$H$3:$H$5000))</f>
        <v>0</v>
      </c>
      <c r="J2043" s="119">
        <f t="shared" si="94"/>
        <v>0</v>
      </c>
      <c r="K2043" s="114" t="str">
        <f t="shared" si="95"/>
        <v/>
      </c>
      <c r="L2043" s="96"/>
    </row>
    <row r="2044" customHeight="1" spans="1:12">
      <c r="A2044" s="110">
        <f t="array" ref="A2044">销售记录!O2043:R2049</f>
        <v>0</v>
      </c>
      <c r="B2044" s="110">
        <f t="array" ref="B2044">销售记录!P2043:S2049</f>
        <v>0</v>
      </c>
      <c r="C2044" s="111">
        <f t="array" ref="C2044">销售记录!Q2043:T2049</f>
        <v>0</v>
      </c>
      <c r="D2044" s="110">
        <f t="array" ref="D2044">销售记录!R2043:U2049</f>
        <v>0</v>
      </c>
      <c r="E2044" s="112">
        <f>IF(A2044="","",SUMIF(进货明细!$A$3:$A$5000,A2044,进货明细!$F$3:$F$5000))</f>
        <v>0</v>
      </c>
      <c r="F2044" s="113" t="e">
        <f t="shared" si="93"/>
        <v>#DIV/0!</v>
      </c>
      <c r="G2044" s="114">
        <f>IF(E2044="","",SUMIF(进货明细!$A$3:$A$5000,A2044,进货明细!$H$3:$H$5000))</f>
        <v>0</v>
      </c>
      <c r="H2044" s="112">
        <f>IF(A2044="","",SUMIF(销售记录!$A$3:$A$5000,A2044,销售记录!$F$3:$F$5000))</f>
        <v>0</v>
      </c>
      <c r="I2044" s="114">
        <f>IF(H2044="","",SUMIF(销售记录!$A$3:$A$5000,A2044,销售记录!$H$3:$H$5000))</f>
        <v>0</v>
      </c>
      <c r="J2044" s="119">
        <f t="shared" si="94"/>
        <v>0</v>
      </c>
      <c r="K2044" s="114" t="str">
        <f t="shared" si="95"/>
        <v/>
      </c>
      <c r="L2044" s="96"/>
    </row>
    <row r="2045" customHeight="1" spans="1:12">
      <c r="A2045" s="110">
        <f t="array" ref="A2045">销售记录!O2044:R2050</f>
        <v>0</v>
      </c>
      <c r="B2045" s="110">
        <f t="array" ref="B2045">销售记录!P2044:S2050</f>
        <v>0</v>
      </c>
      <c r="C2045" s="111">
        <f t="array" ref="C2045">销售记录!Q2044:T2050</f>
        <v>0</v>
      </c>
      <c r="D2045" s="110">
        <f t="array" ref="D2045">销售记录!R2044:U2050</f>
        <v>0</v>
      </c>
      <c r="E2045" s="112">
        <f>IF(A2045="","",SUMIF(进货明细!$A$3:$A$5000,A2045,进货明细!$F$3:$F$5000))</f>
        <v>0</v>
      </c>
      <c r="F2045" s="113" t="e">
        <f t="shared" si="93"/>
        <v>#DIV/0!</v>
      </c>
      <c r="G2045" s="114">
        <f>IF(E2045="","",SUMIF(进货明细!$A$3:$A$5000,A2045,进货明细!$H$3:$H$5000))</f>
        <v>0</v>
      </c>
      <c r="H2045" s="112">
        <f>IF(A2045="","",SUMIF(销售记录!$A$3:$A$5000,A2045,销售记录!$F$3:$F$5000))</f>
        <v>0</v>
      </c>
      <c r="I2045" s="114">
        <f>IF(H2045="","",SUMIF(销售记录!$A$3:$A$5000,A2045,销售记录!$H$3:$H$5000))</f>
        <v>0</v>
      </c>
      <c r="J2045" s="119">
        <f t="shared" si="94"/>
        <v>0</v>
      </c>
      <c r="K2045" s="114" t="str">
        <f t="shared" si="95"/>
        <v/>
      </c>
      <c r="L2045" s="96"/>
    </row>
    <row r="2046" customHeight="1" spans="1:12">
      <c r="A2046" s="110">
        <f t="array" ref="A2046">销售记录!O2045:R2051</f>
        <v>0</v>
      </c>
      <c r="B2046" s="110">
        <f t="array" ref="B2046">销售记录!P2045:S2051</f>
        <v>0</v>
      </c>
      <c r="C2046" s="111">
        <f t="array" ref="C2046">销售记录!Q2045:T2051</f>
        <v>0</v>
      </c>
      <c r="D2046" s="110">
        <f t="array" ref="D2046">销售记录!R2045:U2051</f>
        <v>0</v>
      </c>
      <c r="E2046" s="112">
        <f>IF(A2046="","",SUMIF(进货明细!$A$3:$A$5000,A2046,进货明细!$F$3:$F$5000))</f>
        <v>0</v>
      </c>
      <c r="F2046" s="113" t="e">
        <f t="shared" si="93"/>
        <v>#DIV/0!</v>
      </c>
      <c r="G2046" s="114">
        <f>IF(E2046="","",SUMIF(进货明细!$A$3:$A$5000,A2046,进货明细!$H$3:$H$5000))</f>
        <v>0</v>
      </c>
      <c r="H2046" s="112">
        <f>IF(A2046="","",SUMIF(销售记录!$A$3:$A$5000,A2046,销售记录!$F$3:$F$5000))</f>
        <v>0</v>
      </c>
      <c r="I2046" s="114">
        <f>IF(H2046="","",SUMIF(销售记录!$A$3:$A$5000,A2046,销售记录!$H$3:$H$5000))</f>
        <v>0</v>
      </c>
      <c r="J2046" s="119">
        <f t="shared" si="94"/>
        <v>0</v>
      </c>
      <c r="K2046" s="114" t="str">
        <f t="shared" si="95"/>
        <v/>
      </c>
      <c r="L2046" s="96"/>
    </row>
    <row r="2047" customHeight="1" spans="1:12">
      <c r="A2047" s="110">
        <f t="array" ref="A2047">销售记录!O2046:R2052</f>
        <v>0</v>
      </c>
      <c r="B2047" s="110">
        <f t="array" ref="B2047">销售记录!P2046:S2052</f>
        <v>0</v>
      </c>
      <c r="C2047" s="111">
        <f t="array" ref="C2047">销售记录!Q2046:T2052</f>
        <v>0</v>
      </c>
      <c r="D2047" s="110">
        <f t="array" ref="D2047">销售记录!R2046:U2052</f>
        <v>0</v>
      </c>
      <c r="E2047" s="112">
        <f>IF(A2047="","",SUMIF(进货明细!$A$3:$A$5000,A2047,进货明细!$F$3:$F$5000))</f>
        <v>0</v>
      </c>
      <c r="F2047" s="113" t="e">
        <f t="shared" si="93"/>
        <v>#DIV/0!</v>
      </c>
      <c r="G2047" s="114">
        <f>IF(E2047="","",SUMIF(进货明细!$A$3:$A$5000,A2047,进货明细!$H$3:$H$5000))</f>
        <v>0</v>
      </c>
      <c r="H2047" s="112">
        <f>IF(A2047="","",SUMIF(销售记录!$A$3:$A$5000,A2047,销售记录!$F$3:$F$5000))</f>
        <v>0</v>
      </c>
      <c r="I2047" s="114">
        <f>IF(H2047="","",SUMIF(销售记录!$A$3:$A$5000,A2047,销售记录!$H$3:$H$5000))</f>
        <v>0</v>
      </c>
      <c r="J2047" s="119">
        <f t="shared" si="94"/>
        <v>0</v>
      </c>
      <c r="K2047" s="114" t="str">
        <f t="shared" si="95"/>
        <v/>
      </c>
      <c r="L2047" s="96"/>
    </row>
    <row r="2048" customHeight="1" spans="1:12">
      <c r="A2048" s="110">
        <f t="array" ref="A2048">销售记录!O2047:R2053</f>
        <v>0</v>
      </c>
      <c r="B2048" s="110">
        <f t="array" ref="B2048">销售记录!P2047:S2053</f>
        <v>0</v>
      </c>
      <c r="C2048" s="111">
        <f t="array" ref="C2048">销售记录!Q2047:T2053</f>
        <v>0</v>
      </c>
      <c r="D2048" s="110">
        <f t="array" ref="D2048">销售记录!R2047:U2053</f>
        <v>0</v>
      </c>
      <c r="E2048" s="112">
        <f>IF(A2048="","",SUMIF(进货明细!$A$3:$A$5000,A2048,进货明细!$F$3:$F$5000))</f>
        <v>0</v>
      </c>
      <c r="F2048" s="113" t="e">
        <f t="shared" si="93"/>
        <v>#DIV/0!</v>
      </c>
      <c r="G2048" s="114">
        <f>IF(E2048="","",SUMIF(进货明细!$A$3:$A$5000,A2048,进货明细!$H$3:$H$5000))</f>
        <v>0</v>
      </c>
      <c r="H2048" s="112">
        <f>IF(A2048="","",SUMIF(销售记录!$A$3:$A$5000,A2048,销售记录!$F$3:$F$5000))</f>
        <v>0</v>
      </c>
      <c r="I2048" s="114">
        <f>IF(H2048="","",SUMIF(销售记录!$A$3:$A$5000,A2048,销售记录!$H$3:$H$5000))</f>
        <v>0</v>
      </c>
      <c r="J2048" s="119">
        <f t="shared" si="94"/>
        <v>0</v>
      </c>
      <c r="K2048" s="114" t="str">
        <f t="shared" si="95"/>
        <v/>
      </c>
      <c r="L2048" s="96"/>
    </row>
    <row r="2049" customHeight="1" spans="1:12">
      <c r="A2049" s="110">
        <f t="array" ref="A2049">销售记录!O2048:R2054</f>
        <v>0</v>
      </c>
      <c r="B2049" s="110">
        <f t="array" ref="B2049">销售记录!P2048:S2054</f>
        <v>0</v>
      </c>
      <c r="C2049" s="111">
        <f t="array" ref="C2049">销售记录!Q2048:T2054</f>
        <v>0</v>
      </c>
      <c r="D2049" s="110">
        <f t="array" ref="D2049">销售记录!R2048:U2054</f>
        <v>0</v>
      </c>
      <c r="E2049" s="112">
        <f>IF(A2049="","",SUMIF(进货明细!$A$3:$A$5000,A2049,进货明细!$F$3:$F$5000))</f>
        <v>0</v>
      </c>
      <c r="F2049" s="113" t="e">
        <f t="shared" si="93"/>
        <v>#DIV/0!</v>
      </c>
      <c r="G2049" s="114">
        <f>IF(E2049="","",SUMIF(进货明细!$A$3:$A$5000,A2049,进货明细!$H$3:$H$5000))</f>
        <v>0</v>
      </c>
      <c r="H2049" s="112">
        <f>IF(A2049="","",SUMIF(销售记录!$A$3:$A$5000,A2049,销售记录!$F$3:$F$5000))</f>
        <v>0</v>
      </c>
      <c r="I2049" s="114">
        <f>IF(H2049="","",SUMIF(销售记录!$A$3:$A$5000,A2049,销售记录!$H$3:$H$5000))</f>
        <v>0</v>
      </c>
      <c r="J2049" s="119">
        <f t="shared" si="94"/>
        <v>0</v>
      </c>
      <c r="K2049" s="114" t="str">
        <f t="shared" si="95"/>
        <v/>
      </c>
      <c r="L2049" s="96"/>
    </row>
    <row r="2050" customHeight="1" spans="1:12">
      <c r="A2050" s="110">
        <f t="array" ref="A2050">销售记录!O2049:R2055</f>
        <v>0</v>
      </c>
      <c r="B2050" s="110">
        <f t="array" ref="B2050">销售记录!P2049:S2055</f>
        <v>0</v>
      </c>
      <c r="C2050" s="111">
        <f t="array" ref="C2050">销售记录!Q2049:T2055</f>
        <v>0</v>
      </c>
      <c r="D2050" s="110">
        <f t="array" ref="D2050">销售记录!R2049:U2055</f>
        <v>0</v>
      </c>
      <c r="E2050" s="112">
        <f>IF(A2050="","",SUMIF(进货明细!$A$3:$A$5000,A2050,进货明细!$F$3:$F$5000))</f>
        <v>0</v>
      </c>
      <c r="F2050" s="113" t="e">
        <f t="shared" si="93"/>
        <v>#DIV/0!</v>
      </c>
      <c r="G2050" s="114">
        <f>IF(E2050="","",SUMIF(进货明细!$A$3:$A$5000,A2050,进货明细!$H$3:$H$5000))</f>
        <v>0</v>
      </c>
      <c r="H2050" s="112">
        <f>IF(A2050="","",SUMIF(销售记录!$A$3:$A$5000,A2050,销售记录!$F$3:$F$5000))</f>
        <v>0</v>
      </c>
      <c r="I2050" s="114">
        <f>IF(H2050="","",SUMIF(销售记录!$A$3:$A$5000,A2050,销售记录!$H$3:$H$5000))</f>
        <v>0</v>
      </c>
      <c r="J2050" s="119">
        <f t="shared" si="94"/>
        <v>0</v>
      </c>
      <c r="K2050" s="114" t="str">
        <f t="shared" si="95"/>
        <v/>
      </c>
      <c r="L2050" s="96"/>
    </row>
    <row r="2051" customHeight="1" spans="1:12">
      <c r="A2051" s="110">
        <f t="array" ref="A2051">销售记录!O2050:R2056</f>
        <v>0</v>
      </c>
      <c r="B2051" s="110">
        <f t="array" ref="B2051">销售记录!P2050:S2056</f>
        <v>0</v>
      </c>
      <c r="C2051" s="111">
        <f t="array" ref="C2051">销售记录!Q2050:T2056</f>
        <v>0</v>
      </c>
      <c r="D2051" s="110">
        <f t="array" ref="D2051">销售记录!R2050:U2056</f>
        <v>0</v>
      </c>
      <c r="E2051" s="112">
        <f>IF(A2051="","",SUMIF(进货明细!$A$3:$A$5000,A2051,进货明细!$F$3:$F$5000))</f>
        <v>0</v>
      </c>
      <c r="F2051" s="113" t="e">
        <f t="shared" si="93"/>
        <v>#DIV/0!</v>
      </c>
      <c r="G2051" s="114">
        <f>IF(E2051="","",SUMIF(进货明细!$A$3:$A$5000,A2051,进货明细!$H$3:$H$5000))</f>
        <v>0</v>
      </c>
      <c r="H2051" s="112">
        <f>IF(A2051="","",SUMIF(销售记录!$A$3:$A$5000,A2051,销售记录!$F$3:$F$5000))</f>
        <v>0</v>
      </c>
      <c r="I2051" s="114">
        <f>IF(H2051="","",SUMIF(销售记录!$A$3:$A$5000,A2051,销售记录!$H$3:$H$5000))</f>
        <v>0</v>
      </c>
      <c r="J2051" s="119">
        <f t="shared" si="94"/>
        <v>0</v>
      </c>
      <c r="K2051" s="114" t="str">
        <f t="shared" si="95"/>
        <v/>
      </c>
      <c r="L2051" s="96"/>
    </row>
    <row r="2052" customHeight="1" spans="1:12">
      <c r="A2052" s="110">
        <f t="array" ref="A2052">销售记录!O2051:R2057</f>
        <v>0</v>
      </c>
      <c r="B2052" s="110">
        <f t="array" ref="B2052">销售记录!P2051:S2057</f>
        <v>0</v>
      </c>
      <c r="C2052" s="111">
        <f t="array" ref="C2052">销售记录!Q2051:T2057</f>
        <v>0</v>
      </c>
      <c r="D2052" s="110">
        <f t="array" ref="D2052">销售记录!R2051:U2057</f>
        <v>0</v>
      </c>
      <c r="E2052" s="112">
        <f>IF(A2052="","",SUMIF(进货明细!$A$3:$A$5000,A2052,进货明细!$F$3:$F$5000))</f>
        <v>0</v>
      </c>
      <c r="F2052" s="113" t="e">
        <f t="shared" si="93"/>
        <v>#DIV/0!</v>
      </c>
      <c r="G2052" s="114">
        <f>IF(E2052="","",SUMIF(进货明细!$A$3:$A$5000,A2052,进货明细!$H$3:$H$5000))</f>
        <v>0</v>
      </c>
      <c r="H2052" s="112">
        <f>IF(A2052="","",SUMIF(销售记录!$A$3:$A$5000,A2052,销售记录!$F$3:$F$5000))</f>
        <v>0</v>
      </c>
      <c r="I2052" s="114">
        <f>IF(H2052="","",SUMIF(销售记录!$A$3:$A$5000,A2052,销售记录!$H$3:$H$5000))</f>
        <v>0</v>
      </c>
      <c r="J2052" s="119">
        <f t="shared" si="94"/>
        <v>0</v>
      </c>
      <c r="K2052" s="114" t="str">
        <f t="shared" si="95"/>
        <v/>
      </c>
      <c r="L2052" s="96"/>
    </row>
    <row r="2053" customHeight="1" spans="1:12">
      <c r="A2053" s="110">
        <f t="array" ref="A2053">销售记录!O2052:R2058</f>
        <v>0</v>
      </c>
      <c r="B2053" s="110">
        <f t="array" ref="B2053">销售记录!P2052:S2058</f>
        <v>0</v>
      </c>
      <c r="C2053" s="111">
        <f t="array" ref="C2053">销售记录!Q2052:T2058</f>
        <v>0</v>
      </c>
      <c r="D2053" s="110">
        <f t="array" ref="D2053">销售记录!R2052:U2058</f>
        <v>0</v>
      </c>
      <c r="E2053" s="112">
        <f>IF(A2053="","",SUMIF(进货明细!$A$3:$A$5000,A2053,进货明细!$F$3:$F$5000))</f>
        <v>0</v>
      </c>
      <c r="F2053" s="113" t="e">
        <f t="shared" ref="F2053:F2116" si="96">IF(E2053="","",G2053/E2053)</f>
        <v>#DIV/0!</v>
      </c>
      <c r="G2053" s="114">
        <f>IF(E2053="","",SUMIF(进货明细!$A$3:$A$5000,A2053,进货明细!$H$3:$H$5000))</f>
        <v>0</v>
      </c>
      <c r="H2053" s="112">
        <f>IF(A2053="","",SUMIF(销售记录!$A$3:$A$5000,A2053,销售记录!$F$3:$F$5000))</f>
        <v>0</v>
      </c>
      <c r="I2053" s="114">
        <f>IF(H2053="","",SUMIF(销售记录!$A$3:$A$5000,A2053,销售记录!$H$3:$H$5000))</f>
        <v>0</v>
      </c>
      <c r="J2053" s="119">
        <f t="shared" ref="J2053:J2116" si="97">IF(E2053="","",E2053-H2053)</f>
        <v>0</v>
      </c>
      <c r="K2053" s="114" t="str">
        <f t="shared" ref="K2053:K2116" si="98">IF(ISERROR(I2053-G2053*H2053/E2053),"",I2053-G2053*H2053/E2053)</f>
        <v/>
      </c>
      <c r="L2053" s="96"/>
    </row>
    <row r="2054" customHeight="1" spans="1:12">
      <c r="A2054" s="110">
        <f t="array" ref="A2054">销售记录!O2053:R2059</f>
        <v>0</v>
      </c>
      <c r="B2054" s="110">
        <f t="array" ref="B2054">销售记录!P2053:S2059</f>
        <v>0</v>
      </c>
      <c r="C2054" s="111">
        <f t="array" ref="C2054">销售记录!Q2053:T2059</f>
        <v>0</v>
      </c>
      <c r="D2054" s="110">
        <f t="array" ref="D2054">销售记录!R2053:U2059</f>
        <v>0</v>
      </c>
      <c r="E2054" s="112">
        <f>IF(A2054="","",SUMIF(进货明细!$A$3:$A$5000,A2054,进货明细!$F$3:$F$5000))</f>
        <v>0</v>
      </c>
      <c r="F2054" s="113" t="e">
        <f t="shared" si="96"/>
        <v>#DIV/0!</v>
      </c>
      <c r="G2054" s="114">
        <f>IF(E2054="","",SUMIF(进货明细!$A$3:$A$5000,A2054,进货明细!$H$3:$H$5000))</f>
        <v>0</v>
      </c>
      <c r="H2054" s="112">
        <f>IF(A2054="","",SUMIF(销售记录!$A$3:$A$5000,A2054,销售记录!$F$3:$F$5000))</f>
        <v>0</v>
      </c>
      <c r="I2054" s="114">
        <f>IF(H2054="","",SUMIF(销售记录!$A$3:$A$5000,A2054,销售记录!$H$3:$H$5000))</f>
        <v>0</v>
      </c>
      <c r="J2054" s="119">
        <f t="shared" si="97"/>
        <v>0</v>
      </c>
      <c r="K2054" s="114" t="str">
        <f t="shared" si="98"/>
        <v/>
      </c>
      <c r="L2054" s="96"/>
    </row>
    <row r="2055" customHeight="1" spans="1:12">
      <c r="A2055" s="110">
        <f t="array" ref="A2055">销售记录!O2054:R2060</f>
        <v>0</v>
      </c>
      <c r="B2055" s="110">
        <f t="array" ref="B2055">销售记录!P2054:S2060</f>
        <v>0</v>
      </c>
      <c r="C2055" s="111">
        <f t="array" ref="C2055">销售记录!Q2054:T2060</f>
        <v>0</v>
      </c>
      <c r="D2055" s="110">
        <f t="array" ref="D2055">销售记录!R2054:U2060</f>
        <v>0</v>
      </c>
      <c r="E2055" s="112">
        <f>IF(A2055="","",SUMIF(进货明细!$A$3:$A$5000,A2055,进货明细!$F$3:$F$5000))</f>
        <v>0</v>
      </c>
      <c r="F2055" s="113" t="e">
        <f t="shared" si="96"/>
        <v>#DIV/0!</v>
      </c>
      <c r="G2055" s="114">
        <f>IF(E2055="","",SUMIF(进货明细!$A$3:$A$5000,A2055,进货明细!$H$3:$H$5000))</f>
        <v>0</v>
      </c>
      <c r="H2055" s="112">
        <f>IF(A2055="","",SUMIF(销售记录!$A$3:$A$5000,A2055,销售记录!$F$3:$F$5000))</f>
        <v>0</v>
      </c>
      <c r="I2055" s="114">
        <f>IF(H2055="","",SUMIF(销售记录!$A$3:$A$5000,A2055,销售记录!$H$3:$H$5000))</f>
        <v>0</v>
      </c>
      <c r="J2055" s="119">
        <f t="shared" si="97"/>
        <v>0</v>
      </c>
      <c r="K2055" s="114" t="str">
        <f t="shared" si="98"/>
        <v/>
      </c>
      <c r="L2055" s="96"/>
    </row>
    <row r="2056" customHeight="1" spans="1:12">
      <c r="A2056" s="110">
        <f t="array" ref="A2056">销售记录!O2055:R2061</f>
        <v>0</v>
      </c>
      <c r="B2056" s="110">
        <f t="array" ref="B2056">销售记录!P2055:S2061</f>
        <v>0</v>
      </c>
      <c r="C2056" s="111">
        <f t="array" ref="C2056">销售记录!Q2055:T2061</f>
        <v>0</v>
      </c>
      <c r="D2056" s="110">
        <f t="array" ref="D2056">销售记录!R2055:U2061</f>
        <v>0</v>
      </c>
      <c r="E2056" s="112">
        <f>IF(A2056="","",SUMIF(进货明细!$A$3:$A$5000,A2056,进货明细!$F$3:$F$5000))</f>
        <v>0</v>
      </c>
      <c r="F2056" s="113" t="e">
        <f t="shared" si="96"/>
        <v>#DIV/0!</v>
      </c>
      <c r="G2056" s="114">
        <f>IF(E2056="","",SUMIF(进货明细!$A$3:$A$5000,A2056,进货明细!$H$3:$H$5000))</f>
        <v>0</v>
      </c>
      <c r="H2056" s="112">
        <f>IF(A2056="","",SUMIF(销售记录!$A$3:$A$5000,A2056,销售记录!$F$3:$F$5000))</f>
        <v>0</v>
      </c>
      <c r="I2056" s="114">
        <f>IF(H2056="","",SUMIF(销售记录!$A$3:$A$5000,A2056,销售记录!$H$3:$H$5000))</f>
        <v>0</v>
      </c>
      <c r="J2056" s="119">
        <f t="shared" si="97"/>
        <v>0</v>
      </c>
      <c r="K2056" s="114" t="str">
        <f t="shared" si="98"/>
        <v/>
      </c>
      <c r="L2056" s="96"/>
    </row>
    <row r="2057" customHeight="1" spans="1:12">
      <c r="A2057" s="110">
        <f t="array" ref="A2057">销售记录!O2056:R2062</f>
        <v>0</v>
      </c>
      <c r="B2057" s="110">
        <f t="array" ref="B2057">销售记录!P2056:S2062</f>
        <v>0</v>
      </c>
      <c r="C2057" s="111">
        <f t="array" ref="C2057">销售记录!Q2056:T2062</f>
        <v>0</v>
      </c>
      <c r="D2057" s="110">
        <f t="array" ref="D2057">销售记录!R2056:U2062</f>
        <v>0</v>
      </c>
      <c r="E2057" s="112">
        <f>IF(A2057="","",SUMIF(进货明细!$A$3:$A$5000,A2057,进货明细!$F$3:$F$5000))</f>
        <v>0</v>
      </c>
      <c r="F2057" s="113" t="e">
        <f t="shared" si="96"/>
        <v>#DIV/0!</v>
      </c>
      <c r="G2057" s="114">
        <f>IF(E2057="","",SUMIF(进货明细!$A$3:$A$5000,A2057,进货明细!$H$3:$H$5000))</f>
        <v>0</v>
      </c>
      <c r="H2057" s="112">
        <f>IF(A2057="","",SUMIF(销售记录!$A$3:$A$5000,A2057,销售记录!$F$3:$F$5000))</f>
        <v>0</v>
      </c>
      <c r="I2057" s="114">
        <f>IF(H2057="","",SUMIF(销售记录!$A$3:$A$5000,A2057,销售记录!$H$3:$H$5000))</f>
        <v>0</v>
      </c>
      <c r="J2057" s="119">
        <f t="shared" si="97"/>
        <v>0</v>
      </c>
      <c r="K2057" s="114" t="str">
        <f t="shared" si="98"/>
        <v/>
      </c>
      <c r="L2057" s="96"/>
    </row>
    <row r="2058" customHeight="1" spans="1:12">
      <c r="A2058" s="110">
        <f t="array" ref="A2058">销售记录!O2057:R2063</f>
        <v>0</v>
      </c>
      <c r="B2058" s="110">
        <f t="array" ref="B2058">销售记录!P2057:S2063</f>
        <v>0</v>
      </c>
      <c r="C2058" s="111">
        <f t="array" ref="C2058">销售记录!Q2057:T2063</f>
        <v>0</v>
      </c>
      <c r="D2058" s="110">
        <f t="array" ref="D2058">销售记录!R2057:U2063</f>
        <v>0</v>
      </c>
      <c r="E2058" s="112">
        <f>IF(A2058="","",SUMIF(进货明细!$A$3:$A$5000,A2058,进货明细!$F$3:$F$5000))</f>
        <v>0</v>
      </c>
      <c r="F2058" s="113" t="e">
        <f t="shared" si="96"/>
        <v>#DIV/0!</v>
      </c>
      <c r="G2058" s="114">
        <f>IF(E2058="","",SUMIF(进货明细!$A$3:$A$5000,A2058,进货明细!$H$3:$H$5000))</f>
        <v>0</v>
      </c>
      <c r="H2058" s="112">
        <f>IF(A2058="","",SUMIF(销售记录!$A$3:$A$5000,A2058,销售记录!$F$3:$F$5000))</f>
        <v>0</v>
      </c>
      <c r="I2058" s="114">
        <f>IF(H2058="","",SUMIF(销售记录!$A$3:$A$5000,A2058,销售记录!$H$3:$H$5000))</f>
        <v>0</v>
      </c>
      <c r="J2058" s="119">
        <f t="shared" si="97"/>
        <v>0</v>
      </c>
      <c r="K2058" s="114" t="str">
        <f t="shared" si="98"/>
        <v/>
      </c>
      <c r="L2058" s="96"/>
    </row>
    <row r="2059" customHeight="1" spans="1:12">
      <c r="A2059" s="110">
        <f t="array" ref="A2059">销售记录!O2058:R2064</f>
        <v>0</v>
      </c>
      <c r="B2059" s="110">
        <f t="array" ref="B2059">销售记录!P2058:S2064</f>
        <v>0</v>
      </c>
      <c r="C2059" s="111">
        <f t="array" ref="C2059">销售记录!Q2058:T2064</f>
        <v>0</v>
      </c>
      <c r="D2059" s="110">
        <f t="array" ref="D2059">销售记录!R2058:U2064</f>
        <v>0</v>
      </c>
      <c r="E2059" s="112">
        <f>IF(A2059="","",SUMIF(进货明细!$A$3:$A$5000,A2059,进货明细!$F$3:$F$5000))</f>
        <v>0</v>
      </c>
      <c r="F2059" s="113" t="e">
        <f t="shared" si="96"/>
        <v>#DIV/0!</v>
      </c>
      <c r="G2059" s="114">
        <f>IF(E2059="","",SUMIF(进货明细!$A$3:$A$5000,A2059,进货明细!$H$3:$H$5000))</f>
        <v>0</v>
      </c>
      <c r="H2059" s="112">
        <f>IF(A2059="","",SUMIF(销售记录!$A$3:$A$5000,A2059,销售记录!$F$3:$F$5000))</f>
        <v>0</v>
      </c>
      <c r="I2059" s="114">
        <f>IF(H2059="","",SUMIF(销售记录!$A$3:$A$5000,A2059,销售记录!$H$3:$H$5000))</f>
        <v>0</v>
      </c>
      <c r="J2059" s="119">
        <f t="shared" si="97"/>
        <v>0</v>
      </c>
      <c r="K2059" s="114" t="str">
        <f t="shared" si="98"/>
        <v/>
      </c>
      <c r="L2059" s="96"/>
    </row>
    <row r="2060" customHeight="1" spans="1:12">
      <c r="A2060" s="110">
        <f t="array" ref="A2060">销售记录!O2059:R2065</f>
        <v>0</v>
      </c>
      <c r="B2060" s="110">
        <f t="array" ref="B2060">销售记录!P2059:S2065</f>
        <v>0</v>
      </c>
      <c r="C2060" s="111">
        <f t="array" ref="C2060">销售记录!Q2059:T2065</f>
        <v>0</v>
      </c>
      <c r="D2060" s="110">
        <f t="array" ref="D2060">销售记录!R2059:U2065</f>
        <v>0</v>
      </c>
      <c r="E2060" s="112">
        <f>IF(A2060="","",SUMIF(进货明细!$A$3:$A$5000,A2060,进货明细!$F$3:$F$5000))</f>
        <v>0</v>
      </c>
      <c r="F2060" s="113" t="e">
        <f t="shared" si="96"/>
        <v>#DIV/0!</v>
      </c>
      <c r="G2060" s="114">
        <f>IF(E2060="","",SUMIF(进货明细!$A$3:$A$5000,A2060,进货明细!$H$3:$H$5000))</f>
        <v>0</v>
      </c>
      <c r="H2060" s="112">
        <f>IF(A2060="","",SUMIF(销售记录!$A$3:$A$5000,A2060,销售记录!$F$3:$F$5000))</f>
        <v>0</v>
      </c>
      <c r="I2060" s="114">
        <f>IF(H2060="","",SUMIF(销售记录!$A$3:$A$5000,A2060,销售记录!$H$3:$H$5000))</f>
        <v>0</v>
      </c>
      <c r="J2060" s="119">
        <f t="shared" si="97"/>
        <v>0</v>
      </c>
      <c r="K2060" s="114" t="str">
        <f t="shared" si="98"/>
        <v/>
      </c>
      <c r="L2060" s="96"/>
    </row>
    <row r="2061" customHeight="1" spans="1:12">
      <c r="A2061" s="110">
        <f t="array" ref="A2061">销售记录!O2060:R2066</f>
        <v>0</v>
      </c>
      <c r="B2061" s="110">
        <f t="array" ref="B2061">销售记录!P2060:S2066</f>
        <v>0</v>
      </c>
      <c r="C2061" s="111">
        <f t="array" ref="C2061">销售记录!Q2060:T2066</f>
        <v>0</v>
      </c>
      <c r="D2061" s="110">
        <f t="array" ref="D2061">销售记录!R2060:U2066</f>
        <v>0</v>
      </c>
      <c r="E2061" s="112">
        <f>IF(A2061="","",SUMIF(进货明细!$A$3:$A$5000,A2061,进货明细!$F$3:$F$5000))</f>
        <v>0</v>
      </c>
      <c r="F2061" s="113" t="e">
        <f t="shared" si="96"/>
        <v>#DIV/0!</v>
      </c>
      <c r="G2061" s="114">
        <f>IF(E2061="","",SUMIF(进货明细!$A$3:$A$5000,A2061,进货明细!$H$3:$H$5000))</f>
        <v>0</v>
      </c>
      <c r="H2061" s="112">
        <f>IF(A2061="","",SUMIF(销售记录!$A$3:$A$5000,A2061,销售记录!$F$3:$F$5000))</f>
        <v>0</v>
      </c>
      <c r="I2061" s="114">
        <f>IF(H2061="","",SUMIF(销售记录!$A$3:$A$5000,A2061,销售记录!$H$3:$H$5000))</f>
        <v>0</v>
      </c>
      <c r="J2061" s="119">
        <f t="shared" si="97"/>
        <v>0</v>
      </c>
      <c r="K2061" s="114" t="str">
        <f t="shared" si="98"/>
        <v/>
      </c>
      <c r="L2061" s="96"/>
    </row>
    <row r="2062" customHeight="1" spans="1:12">
      <c r="A2062" s="110">
        <f t="array" ref="A2062">销售记录!O2061:R2067</f>
        <v>0</v>
      </c>
      <c r="B2062" s="110">
        <f t="array" ref="B2062">销售记录!P2061:S2067</f>
        <v>0</v>
      </c>
      <c r="C2062" s="111">
        <f t="array" ref="C2062">销售记录!Q2061:T2067</f>
        <v>0</v>
      </c>
      <c r="D2062" s="110">
        <f t="array" ref="D2062">销售记录!R2061:U2067</f>
        <v>0</v>
      </c>
      <c r="E2062" s="112">
        <f>IF(A2062="","",SUMIF(进货明细!$A$3:$A$5000,A2062,进货明细!$F$3:$F$5000))</f>
        <v>0</v>
      </c>
      <c r="F2062" s="113" t="e">
        <f t="shared" si="96"/>
        <v>#DIV/0!</v>
      </c>
      <c r="G2062" s="114">
        <f>IF(E2062="","",SUMIF(进货明细!$A$3:$A$5000,A2062,进货明细!$H$3:$H$5000))</f>
        <v>0</v>
      </c>
      <c r="H2062" s="112">
        <f>IF(A2062="","",SUMIF(销售记录!$A$3:$A$5000,A2062,销售记录!$F$3:$F$5000))</f>
        <v>0</v>
      </c>
      <c r="I2062" s="114">
        <f>IF(H2062="","",SUMIF(销售记录!$A$3:$A$5000,A2062,销售记录!$H$3:$H$5000))</f>
        <v>0</v>
      </c>
      <c r="J2062" s="119">
        <f t="shared" si="97"/>
        <v>0</v>
      </c>
      <c r="K2062" s="114" t="str">
        <f t="shared" si="98"/>
        <v/>
      </c>
      <c r="L2062" s="96"/>
    </row>
    <row r="2063" customHeight="1" spans="1:12">
      <c r="A2063" s="110">
        <f t="array" ref="A2063">销售记录!O2062:R2068</f>
        <v>0</v>
      </c>
      <c r="B2063" s="110">
        <f t="array" ref="B2063">销售记录!P2062:S2068</f>
        <v>0</v>
      </c>
      <c r="C2063" s="111">
        <f t="array" ref="C2063">销售记录!Q2062:T2068</f>
        <v>0</v>
      </c>
      <c r="D2063" s="110">
        <f t="array" ref="D2063">销售记录!R2062:U2068</f>
        <v>0</v>
      </c>
      <c r="E2063" s="112">
        <f>IF(A2063="","",SUMIF(进货明细!$A$3:$A$5000,A2063,进货明细!$F$3:$F$5000))</f>
        <v>0</v>
      </c>
      <c r="F2063" s="113" t="e">
        <f t="shared" si="96"/>
        <v>#DIV/0!</v>
      </c>
      <c r="G2063" s="114">
        <f>IF(E2063="","",SUMIF(进货明细!$A$3:$A$5000,A2063,进货明细!$H$3:$H$5000))</f>
        <v>0</v>
      </c>
      <c r="H2063" s="112">
        <f>IF(A2063="","",SUMIF(销售记录!$A$3:$A$5000,A2063,销售记录!$F$3:$F$5000))</f>
        <v>0</v>
      </c>
      <c r="I2063" s="114">
        <f>IF(H2063="","",SUMIF(销售记录!$A$3:$A$5000,A2063,销售记录!$H$3:$H$5000))</f>
        <v>0</v>
      </c>
      <c r="J2063" s="119">
        <f t="shared" si="97"/>
        <v>0</v>
      </c>
      <c r="K2063" s="114" t="str">
        <f t="shared" si="98"/>
        <v/>
      </c>
      <c r="L2063" s="96"/>
    </row>
    <row r="2064" customHeight="1" spans="1:12">
      <c r="A2064" s="110">
        <f t="array" ref="A2064">销售记录!O2063:R2069</f>
        <v>0</v>
      </c>
      <c r="B2064" s="110">
        <f t="array" ref="B2064">销售记录!P2063:S2069</f>
        <v>0</v>
      </c>
      <c r="C2064" s="111">
        <f t="array" ref="C2064">销售记录!Q2063:T2069</f>
        <v>0</v>
      </c>
      <c r="D2064" s="110">
        <f t="array" ref="D2064">销售记录!R2063:U2069</f>
        <v>0</v>
      </c>
      <c r="E2064" s="112">
        <f>IF(A2064="","",SUMIF(进货明细!$A$3:$A$5000,A2064,进货明细!$F$3:$F$5000))</f>
        <v>0</v>
      </c>
      <c r="F2064" s="113" t="e">
        <f t="shared" si="96"/>
        <v>#DIV/0!</v>
      </c>
      <c r="G2064" s="114">
        <f>IF(E2064="","",SUMIF(进货明细!$A$3:$A$5000,A2064,进货明细!$H$3:$H$5000))</f>
        <v>0</v>
      </c>
      <c r="H2064" s="112">
        <f>IF(A2064="","",SUMIF(销售记录!$A$3:$A$5000,A2064,销售记录!$F$3:$F$5000))</f>
        <v>0</v>
      </c>
      <c r="I2064" s="114">
        <f>IF(H2064="","",SUMIF(销售记录!$A$3:$A$5000,A2064,销售记录!$H$3:$H$5000))</f>
        <v>0</v>
      </c>
      <c r="J2064" s="119">
        <f t="shared" si="97"/>
        <v>0</v>
      </c>
      <c r="K2064" s="114" t="str">
        <f t="shared" si="98"/>
        <v/>
      </c>
      <c r="L2064" s="96"/>
    </row>
    <row r="2065" customHeight="1" spans="1:12">
      <c r="A2065" s="110">
        <f t="array" ref="A2065">销售记录!O2064:R2070</f>
        <v>0</v>
      </c>
      <c r="B2065" s="110">
        <f t="array" ref="B2065">销售记录!P2064:S2070</f>
        <v>0</v>
      </c>
      <c r="C2065" s="111">
        <f t="array" ref="C2065">销售记录!Q2064:T2070</f>
        <v>0</v>
      </c>
      <c r="D2065" s="110">
        <f t="array" ref="D2065">销售记录!R2064:U2070</f>
        <v>0</v>
      </c>
      <c r="E2065" s="112">
        <f>IF(A2065="","",SUMIF(进货明细!$A$3:$A$5000,A2065,进货明细!$F$3:$F$5000))</f>
        <v>0</v>
      </c>
      <c r="F2065" s="113" t="e">
        <f t="shared" si="96"/>
        <v>#DIV/0!</v>
      </c>
      <c r="G2065" s="114">
        <f>IF(E2065="","",SUMIF(进货明细!$A$3:$A$5000,A2065,进货明细!$H$3:$H$5000))</f>
        <v>0</v>
      </c>
      <c r="H2065" s="112">
        <f>IF(A2065="","",SUMIF(销售记录!$A$3:$A$5000,A2065,销售记录!$F$3:$F$5000))</f>
        <v>0</v>
      </c>
      <c r="I2065" s="114">
        <f>IF(H2065="","",SUMIF(销售记录!$A$3:$A$5000,A2065,销售记录!$H$3:$H$5000))</f>
        <v>0</v>
      </c>
      <c r="J2065" s="119">
        <f t="shared" si="97"/>
        <v>0</v>
      </c>
      <c r="K2065" s="114" t="str">
        <f t="shared" si="98"/>
        <v/>
      </c>
      <c r="L2065" s="96"/>
    </row>
    <row r="2066" customHeight="1" spans="1:12">
      <c r="A2066" s="110">
        <f t="array" ref="A2066">销售记录!O2065:R2071</f>
        <v>0</v>
      </c>
      <c r="B2066" s="110">
        <f t="array" ref="B2066">销售记录!P2065:S2071</f>
        <v>0</v>
      </c>
      <c r="C2066" s="111">
        <f t="array" ref="C2066">销售记录!Q2065:T2071</f>
        <v>0</v>
      </c>
      <c r="D2066" s="110">
        <f t="array" ref="D2066">销售记录!R2065:U2071</f>
        <v>0</v>
      </c>
      <c r="E2066" s="112">
        <f>IF(A2066="","",SUMIF(进货明细!$A$3:$A$5000,A2066,进货明细!$F$3:$F$5000))</f>
        <v>0</v>
      </c>
      <c r="F2066" s="113" t="e">
        <f t="shared" si="96"/>
        <v>#DIV/0!</v>
      </c>
      <c r="G2066" s="114">
        <f>IF(E2066="","",SUMIF(进货明细!$A$3:$A$5000,A2066,进货明细!$H$3:$H$5000))</f>
        <v>0</v>
      </c>
      <c r="H2066" s="112">
        <f>IF(A2066="","",SUMIF(销售记录!$A$3:$A$5000,A2066,销售记录!$F$3:$F$5000))</f>
        <v>0</v>
      </c>
      <c r="I2066" s="114">
        <f>IF(H2066="","",SUMIF(销售记录!$A$3:$A$5000,A2066,销售记录!$H$3:$H$5000))</f>
        <v>0</v>
      </c>
      <c r="J2066" s="119">
        <f t="shared" si="97"/>
        <v>0</v>
      </c>
      <c r="K2066" s="114" t="str">
        <f t="shared" si="98"/>
        <v/>
      </c>
      <c r="L2066" s="96"/>
    </row>
    <row r="2067" customHeight="1" spans="1:12">
      <c r="A2067" s="110">
        <f t="array" ref="A2067">销售记录!O2066:R2072</f>
        <v>0</v>
      </c>
      <c r="B2067" s="110">
        <f t="array" ref="B2067">销售记录!P2066:S2072</f>
        <v>0</v>
      </c>
      <c r="C2067" s="111">
        <f t="array" ref="C2067">销售记录!Q2066:T2072</f>
        <v>0</v>
      </c>
      <c r="D2067" s="110">
        <f t="array" ref="D2067">销售记录!R2066:U2072</f>
        <v>0</v>
      </c>
      <c r="E2067" s="112">
        <f>IF(A2067="","",SUMIF(进货明细!$A$3:$A$5000,A2067,进货明细!$F$3:$F$5000))</f>
        <v>0</v>
      </c>
      <c r="F2067" s="113" t="e">
        <f t="shared" si="96"/>
        <v>#DIV/0!</v>
      </c>
      <c r="G2067" s="114">
        <f>IF(E2067="","",SUMIF(进货明细!$A$3:$A$5000,A2067,进货明细!$H$3:$H$5000))</f>
        <v>0</v>
      </c>
      <c r="H2067" s="112">
        <f>IF(A2067="","",SUMIF(销售记录!$A$3:$A$5000,A2067,销售记录!$F$3:$F$5000))</f>
        <v>0</v>
      </c>
      <c r="I2067" s="114">
        <f>IF(H2067="","",SUMIF(销售记录!$A$3:$A$5000,A2067,销售记录!$H$3:$H$5000))</f>
        <v>0</v>
      </c>
      <c r="J2067" s="119">
        <f t="shared" si="97"/>
        <v>0</v>
      </c>
      <c r="K2067" s="114" t="str">
        <f t="shared" si="98"/>
        <v/>
      </c>
      <c r="L2067" s="96"/>
    </row>
    <row r="2068" customHeight="1" spans="1:12">
      <c r="A2068" s="110">
        <f t="array" ref="A2068">销售记录!O2067:R2073</f>
        <v>0</v>
      </c>
      <c r="B2068" s="110">
        <f t="array" ref="B2068">销售记录!P2067:S2073</f>
        <v>0</v>
      </c>
      <c r="C2068" s="111">
        <f t="array" ref="C2068">销售记录!Q2067:T2073</f>
        <v>0</v>
      </c>
      <c r="D2068" s="110">
        <f t="array" ref="D2068">销售记录!R2067:U2073</f>
        <v>0</v>
      </c>
      <c r="E2068" s="112">
        <f>IF(A2068="","",SUMIF(进货明细!$A$3:$A$5000,A2068,进货明细!$F$3:$F$5000))</f>
        <v>0</v>
      </c>
      <c r="F2068" s="113" t="e">
        <f t="shared" si="96"/>
        <v>#DIV/0!</v>
      </c>
      <c r="G2068" s="114">
        <f>IF(E2068="","",SUMIF(进货明细!$A$3:$A$5000,A2068,进货明细!$H$3:$H$5000))</f>
        <v>0</v>
      </c>
      <c r="H2068" s="112">
        <f>IF(A2068="","",SUMIF(销售记录!$A$3:$A$5000,A2068,销售记录!$F$3:$F$5000))</f>
        <v>0</v>
      </c>
      <c r="I2068" s="114">
        <f>IF(H2068="","",SUMIF(销售记录!$A$3:$A$5000,A2068,销售记录!$H$3:$H$5000))</f>
        <v>0</v>
      </c>
      <c r="J2068" s="119">
        <f t="shared" si="97"/>
        <v>0</v>
      </c>
      <c r="K2068" s="114" t="str">
        <f t="shared" si="98"/>
        <v/>
      </c>
      <c r="L2068" s="96"/>
    </row>
    <row r="2069" customHeight="1" spans="1:12">
      <c r="A2069" s="110">
        <f t="array" ref="A2069">销售记录!O2068:R2074</f>
        <v>0</v>
      </c>
      <c r="B2069" s="110">
        <f t="array" ref="B2069">销售记录!P2068:S2074</f>
        <v>0</v>
      </c>
      <c r="C2069" s="111">
        <f t="array" ref="C2069">销售记录!Q2068:T2074</f>
        <v>0</v>
      </c>
      <c r="D2069" s="110">
        <f t="array" ref="D2069">销售记录!R2068:U2074</f>
        <v>0</v>
      </c>
      <c r="E2069" s="112">
        <f>IF(A2069="","",SUMIF(进货明细!$A$3:$A$5000,A2069,进货明细!$F$3:$F$5000))</f>
        <v>0</v>
      </c>
      <c r="F2069" s="113" t="e">
        <f t="shared" si="96"/>
        <v>#DIV/0!</v>
      </c>
      <c r="G2069" s="114">
        <f>IF(E2069="","",SUMIF(进货明细!$A$3:$A$5000,A2069,进货明细!$H$3:$H$5000))</f>
        <v>0</v>
      </c>
      <c r="H2069" s="112">
        <f>IF(A2069="","",SUMIF(销售记录!$A$3:$A$5000,A2069,销售记录!$F$3:$F$5000))</f>
        <v>0</v>
      </c>
      <c r="I2069" s="114">
        <f>IF(H2069="","",SUMIF(销售记录!$A$3:$A$5000,A2069,销售记录!$H$3:$H$5000))</f>
        <v>0</v>
      </c>
      <c r="J2069" s="119">
        <f t="shared" si="97"/>
        <v>0</v>
      </c>
      <c r="K2069" s="114" t="str">
        <f t="shared" si="98"/>
        <v/>
      </c>
      <c r="L2069" s="96"/>
    </row>
    <row r="2070" customHeight="1" spans="1:12">
      <c r="A2070" s="110">
        <f t="array" ref="A2070">销售记录!O2069:R2075</f>
        <v>0</v>
      </c>
      <c r="B2070" s="110">
        <f t="array" ref="B2070">销售记录!P2069:S2075</f>
        <v>0</v>
      </c>
      <c r="C2070" s="111">
        <f t="array" ref="C2070">销售记录!Q2069:T2075</f>
        <v>0</v>
      </c>
      <c r="D2070" s="110">
        <f t="array" ref="D2070">销售记录!R2069:U2075</f>
        <v>0</v>
      </c>
      <c r="E2070" s="112">
        <f>IF(A2070="","",SUMIF(进货明细!$A$3:$A$5000,A2070,进货明细!$F$3:$F$5000))</f>
        <v>0</v>
      </c>
      <c r="F2070" s="113" t="e">
        <f t="shared" si="96"/>
        <v>#DIV/0!</v>
      </c>
      <c r="G2070" s="114">
        <f>IF(E2070="","",SUMIF(进货明细!$A$3:$A$5000,A2070,进货明细!$H$3:$H$5000))</f>
        <v>0</v>
      </c>
      <c r="H2070" s="112">
        <f>IF(A2070="","",SUMIF(销售记录!$A$3:$A$5000,A2070,销售记录!$F$3:$F$5000))</f>
        <v>0</v>
      </c>
      <c r="I2070" s="114">
        <f>IF(H2070="","",SUMIF(销售记录!$A$3:$A$5000,A2070,销售记录!$H$3:$H$5000))</f>
        <v>0</v>
      </c>
      <c r="J2070" s="119">
        <f t="shared" si="97"/>
        <v>0</v>
      </c>
      <c r="K2070" s="114" t="str">
        <f t="shared" si="98"/>
        <v/>
      </c>
      <c r="L2070" s="96"/>
    </row>
    <row r="2071" customHeight="1" spans="1:12">
      <c r="A2071" s="110">
        <f t="array" ref="A2071">销售记录!O2070:R2076</f>
        <v>0</v>
      </c>
      <c r="B2071" s="110">
        <f t="array" ref="B2071">销售记录!P2070:S2076</f>
        <v>0</v>
      </c>
      <c r="C2071" s="111">
        <f t="array" ref="C2071">销售记录!Q2070:T2076</f>
        <v>0</v>
      </c>
      <c r="D2071" s="110">
        <f t="array" ref="D2071">销售记录!R2070:U2076</f>
        <v>0</v>
      </c>
      <c r="E2071" s="112">
        <f>IF(A2071="","",SUMIF(进货明细!$A$3:$A$5000,A2071,进货明细!$F$3:$F$5000))</f>
        <v>0</v>
      </c>
      <c r="F2071" s="113" t="e">
        <f t="shared" si="96"/>
        <v>#DIV/0!</v>
      </c>
      <c r="G2071" s="114">
        <f>IF(E2071="","",SUMIF(进货明细!$A$3:$A$5000,A2071,进货明细!$H$3:$H$5000))</f>
        <v>0</v>
      </c>
      <c r="H2071" s="112">
        <f>IF(A2071="","",SUMIF(销售记录!$A$3:$A$5000,A2071,销售记录!$F$3:$F$5000))</f>
        <v>0</v>
      </c>
      <c r="I2071" s="114">
        <f>IF(H2071="","",SUMIF(销售记录!$A$3:$A$5000,A2071,销售记录!$H$3:$H$5000))</f>
        <v>0</v>
      </c>
      <c r="J2071" s="119">
        <f t="shared" si="97"/>
        <v>0</v>
      </c>
      <c r="K2071" s="114" t="str">
        <f t="shared" si="98"/>
        <v/>
      </c>
      <c r="L2071" s="96"/>
    </row>
    <row r="2072" customHeight="1" spans="1:12">
      <c r="A2072" s="110">
        <f t="array" ref="A2072">销售记录!O2071:R2077</f>
        <v>0</v>
      </c>
      <c r="B2072" s="110">
        <f t="array" ref="B2072">销售记录!P2071:S2077</f>
        <v>0</v>
      </c>
      <c r="C2072" s="111">
        <f t="array" ref="C2072">销售记录!Q2071:T2077</f>
        <v>0</v>
      </c>
      <c r="D2072" s="110">
        <f t="array" ref="D2072">销售记录!R2071:U2077</f>
        <v>0</v>
      </c>
      <c r="E2072" s="112">
        <f>IF(A2072="","",SUMIF(进货明细!$A$3:$A$5000,A2072,进货明细!$F$3:$F$5000))</f>
        <v>0</v>
      </c>
      <c r="F2072" s="113" t="e">
        <f t="shared" si="96"/>
        <v>#DIV/0!</v>
      </c>
      <c r="G2072" s="114">
        <f>IF(E2072="","",SUMIF(进货明细!$A$3:$A$5000,A2072,进货明细!$H$3:$H$5000))</f>
        <v>0</v>
      </c>
      <c r="H2072" s="112">
        <f>IF(A2072="","",SUMIF(销售记录!$A$3:$A$5000,A2072,销售记录!$F$3:$F$5000))</f>
        <v>0</v>
      </c>
      <c r="I2072" s="114">
        <f>IF(H2072="","",SUMIF(销售记录!$A$3:$A$5000,A2072,销售记录!$H$3:$H$5000))</f>
        <v>0</v>
      </c>
      <c r="J2072" s="119">
        <f t="shared" si="97"/>
        <v>0</v>
      </c>
      <c r="K2072" s="114" t="str">
        <f t="shared" si="98"/>
        <v/>
      </c>
      <c r="L2072" s="96"/>
    </row>
    <row r="2073" customHeight="1" spans="1:12">
      <c r="A2073" s="110">
        <f t="array" ref="A2073">销售记录!O2072:R2078</f>
        <v>0</v>
      </c>
      <c r="B2073" s="110">
        <f t="array" ref="B2073">销售记录!P2072:S2078</f>
        <v>0</v>
      </c>
      <c r="C2073" s="111">
        <f t="array" ref="C2073">销售记录!Q2072:T2078</f>
        <v>0</v>
      </c>
      <c r="D2073" s="110">
        <f t="array" ref="D2073">销售记录!R2072:U2078</f>
        <v>0</v>
      </c>
      <c r="E2073" s="112">
        <f>IF(A2073="","",SUMIF(进货明细!$A$3:$A$5000,A2073,进货明细!$F$3:$F$5000))</f>
        <v>0</v>
      </c>
      <c r="F2073" s="113" t="e">
        <f t="shared" si="96"/>
        <v>#DIV/0!</v>
      </c>
      <c r="G2073" s="114">
        <f>IF(E2073="","",SUMIF(进货明细!$A$3:$A$5000,A2073,进货明细!$H$3:$H$5000))</f>
        <v>0</v>
      </c>
      <c r="H2073" s="112">
        <f>IF(A2073="","",SUMIF(销售记录!$A$3:$A$5000,A2073,销售记录!$F$3:$F$5000))</f>
        <v>0</v>
      </c>
      <c r="I2073" s="114">
        <f>IF(H2073="","",SUMIF(销售记录!$A$3:$A$5000,A2073,销售记录!$H$3:$H$5000))</f>
        <v>0</v>
      </c>
      <c r="J2073" s="119">
        <f t="shared" si="97"/>
        <v>0</v>
      </c>
      <c r="K2073" s="114" t="str">
        <f t="shared" si="98"/>
        <v/>
      </c>
      <c r="L2073" s="96"/>
    </row>
    <row r="2074" customHeight="1" spans="1:12">
      <c r="A2074" s="110">
        <f t="array" ref="A2074">销售记录!O2073:R2079</f>
        <v>0</v>
      </c>
      <c r="B2074" s="110">
        <f t="array" ref="B2074">销售记录!P2073:S2079</f>
        <v>0</v>
      </c>
      <c r="C2074" s="111">
        <f t="array" ref="C2074">销售记录!Q2073:T2079</f>
        <v>0</v>
      </c>
      <c r="D2074" s="110">
        <f t="array" ref="D2074">销售记录!R2073:U2079</f>
        <v>0</v>
      </c>
      <c r="E2074" s="112">
        <f>IF(A2074="","",SUMIF(进货明细!$A$3:$A$5000,A2074,进货明细!$F$3:$F$5000))</f>
        <v>0</v>
      </c>
      <c r="F2074" s="113" t="e">
        <f t="shared" si="96"/>
        <v>#DIV/0!</v>
      </c>
      <c r="G2074" s="114">
        <f>IF(E2074="","",SUMIF(进货明细!$A$3:$A$5000,A2074,进货明细!$H$3:$H$5000))</f>
        <v>0</v>
      </c>
      <c r="H2074" s="112">
        <f>IF(A2074="","",SUMIF(销售记录!$A$3:$A$5000,A2074,销售记录!$F$3:$F$5000))</f>
        <v>0</v>
      </c>
      <c r="I2074" s="114">
        <f>IF(H2074="","",SUMIF(销售记录!$A$3:$A$5000,A2074,销售记录!$H$3:$H$5000))</f>
        <v>0</v>
      </c>
      <c r="J2074" s="119">
        <f t="shared" si="97"/>
        <v>0</v>
      </c>
      <c r="K2074" s="114" t="str">
        <f t="shared" si="98"/>
        <v/>
      </c>
      <c r="L2074" s="96"/>
    </row>
    <row r="2075" customHeight="1" spans="1:12">
      <c r="A2075" s="110">
        <f t="array" ref="A2075">销售记录!O2074:R2080</f>
        <v>0</v>
      </c>
      <c r="B2075" s="110">
        <f t="array" ref="B2075">销售记录!P2074:S2080</f>
        <v>0</v>
      </c>
      <c r="C2075" s="111">
        <f t="array" ref="C2075">销售记录!Q2074:T2080</f>
        <v>0</v>
      </c>
      <c r="D2075" s="110">
        <f t="array" ref="D2075">销售记录!R2074:U2080</f>
        <v>0</v>
      </c>
      <c r="E2075" s="112">
        <f>IF(A2075="","",SUMIF(进货明细!$A$3:$A$5000,A2075,进货明细!$F$3:$F$5000))</f>
        <v>0</v>
      </c>
      <c r="F2075" s="113" t="e">
        <f t="shared" si="96"/>
        <v>#DIV/0!</v>
      </c>
      <c r="G2075" s="114">
        <f>IF(E2075="","",SUMIF(进货明细!$A$3:$A$5000,A2075,进货明细!$H$3:$H$5000))</f>
        <v>0</v>
      </c>
      <c r="H2075" s="112">
        <f>IF(A2075="","",SUMIF(销售记录!$A$3:$A$5000,A2075,销售记录!$F$3:$F$5000))</f>
        <v>0</v>
      </c>
      <c r="I2075" s="114">
        <f>IF(H2075="","",SUMIF(销售记录!$A$3:$A$5000,A2075,销售记录!$H$3:$H$5000))</f>
        <v>0</v>
      </c>
      <c r="J2075" s="119">
        <f t="shared" si="97"/>
        <v>0</v>
      </c>
      <c r="K2075" s="114" t="str">
        <f t="shared" si="98"/>
        <v/>
      </c>
      <c r="L2075" s="96"/>
    </row>
    <row r="2076" customHeight="1" spans="1:12">
      <c r="A2076" s="110">
        <f t="array" ref="A2076">销售记录!O2075:R2081</f>
        <v>0</v>
      </c>
      <c r="B2076" s="110">
        <f t="array" ref="B2076">销售记录!P2075:S2081</f>
        <v>0</v>
      </c>
      <c r="C2076" s="111">
        <f t="array" ref="C2076">销售记录!Q2075:T2081</f>
        <v>0</v>
      </c>
      <c r="D2076" s="110">
        <f t="array" ref="D2076">销售记录!R2075:U2081</f>
        <v>0</v>
      </c>
      <c r="E2076" s="112">
        <f>IF(A2076="","",SUMIF(进货明细!$A$3:$A$5000,A2076,进货明细!$F$3:$F$5000))</f>
        <v>0</v>
      </c>
      <c r="F2076" s="113" t="e">
        <f t="shared" si="96"/>
        <v>#DIV/0!</v>
      </c>
      <c r="G2076" s="114">
        <f>IF(E2076="","",SUMIF(进货明细!$A$3:$A$5000,A2076,进货明细!$H$3:$H$5000))</f>
        <v>0</v>
      </c>
      <c r="H2076" s="112">
        <f>IF(A2076="","",SUMIF(销售记录!$A$3:$A$5000,A2076,销售记录!$F$3:$F$5000))</f>
        <v>0</v>
      </c>
      <c r="I2076" s="114">
        <f>IF(H2076="","",SUMIF(销售记录!$A$3:$A$5000,A2076,销售记录!$H$3:$H$5000))</f>
        <v>0</v>
      </c>
      <c r="J2076" s="119">
        <f t="shared" si="97"/>
        <v>0</v>
      </c>
      <c r="K2076" s="114" t="str">
        <f t="shared" si="98"/>
        <v/>
      </c>
      <c r="L2076" s="96"/>
    </row>
    <row r="2077" customHeight="1" spans="1:12">
      <c r="A2077" s="110">
        <f t="array" ref="A2077">销售记录!O2076:R2082</f>
        <v>0</v>
      </c>
      <c r="B2077" s="110">
        <f t="array" ref="B2077">销售记录!P2076:S2082</f>
        <v>0</v>
      </c>
      <c r="C2077" s="111">
        <f t="array" ref="C2077">销售记录!Q2076:T2082</f>
        <v>0</v>
      </c>
      <c r="D2077" s="110">
        <f t="array" ref="D2077">销售记录!R2076:U2082</f>
        <v>0</v>
      </c>
      <c r="E2077" s="112">
        <f>IF(A2077="","",SUMIF(进货明细!$A$3:$A$5000,A2077,进货明细!$F$3:$F$5000))</f>
        <v>0</v>
      </c>
      <c r="F2077" s="113" t="e">
        <f t="shared" si="96"/>
        <v>#DIV/0!</v>
      </c>
      <c r="G2077" s="114">
        <f>IF(E2077="","",SUMIF(进货明细!$A$3:$A$5000,A2077,进货明细!$H$3:$H$5000))</f>
        <v>0</v>
      </c>
      <c r="H2077" s="112">
        <f>IF(A2077="","",SUMIF(销售记录!$A$3:$A$5000,A2077,销售记录!$F$3:$F$5000))</f>
        <v>0</v>
      </c>
      <c r="I2077" s="114">
        <f>IF(H2077="","",SUMIF(销售记录!$A$3:$A$5000,A2077,销售记录!$H$3:$H$5000))</f>
        <v>0</v>
      </c>
      <c r="J2077" s="119">
        <f t="shared" si="97"/>
        <v>0</v>
      </c>
      <c r="K2077" s="114" t="str">
        <f t="shared" si="98"/>
        <v/>
      </c>
      <c r="L2077" s="96"/>
    </row>
    <row r="2078" customHeight="1" spans="1:12">
      <c r="A2078" s="110">
        <f t="array" ref="A2078">销售记录!O2077:R2083</f>
        <v>0</v>
      </c>
      <c r="B2078" s="110">
        <f t="array" ref="B2078">销售记录!P2077:S2083</f>
        <v>0</v>
      </c>
      <c r="C2078" s="111">
        <f t="array" ref="C2078">销售记录!Q2077:T2083</f>
        <v>0</v>
      </c>
      <c r="D2078" s="110">
        <f t="array" ref="D2078">销售记录!R2077:U2083</f>
        <v>0</v>
      </c>
      <c r="E2078" s="112">
        <f>IF(A2078="","",SUMIF(进货明细!$A$3:$A$5000,A2078,进货明细!$F$3:$F$5000))</f>
        <v>0</v>
      </c>
      <c r="F2078" s="113" t="e">
        <f t="shared" si="96"/>
        <v>#DIV/0!</v>
      </c>
      <c r="G2078" s="114">
        <f>IF(E2078="","",SUMIF(进货明细!$A$3:$A$5000,A2078,进货明细!$H$3:$H$5000))</f>
        <v>0</v>
      </c>
      <c r="H2078" s="112">
        <f>IF(A2078="","",SUMIF(销售记录!$A$3:$A$5000,A2078,销售记录!$F$3:$F$5000))</f>
        <v>0</v>
      </c>
      <c r="I2078" s="114">
        <f>IF(H2078="","",SUMIF(销售记录!$A$3:$A$5000,A2078,销售记录!$H$3:$H$5000))</f>
        <v>0</v>
      </c>
      <c r="J2078" s="119">
        <f t="shared" si="97"/>
        <v>0</v>
      </c>
      <c r="K2078" s="114" t="str">
        <f t="shared" si="98"/>
        <v/>
      </c>
      <c r="L2078" s="96"/>
    </row>
    <row r="2079" customHeight="1" spans="1:12">
      <c r="A2079" s="110">
        <f t="array" ref="A2079">销售记录!O2078:R2084</f>
        <v>0</v>
      </c>
      <c r="B2079" s="110">
        <f t="array" ref="B2079">销售记录!P2078:S2084</f>
        <v>0</v>
      </c>
      <c r="C2079" s="111">
        <f t="array" ref="C2079">销售记录!Q2078:T2084</f>
        <v>0</v>
      </c>
      <c r="D2079" s="110">
        <f t="array" ref="D2079">销售记录!R2078:U2084</f>
        <v>0</v>
      </c>
      <c r="E2079" s="112">
        <f>IF(A2079="","",SUMIF(进货明细!$A$3:$A$5000,A2079,进货明细!$F$3:$F$5000))</f>
        <v>0</v>
      </c>
      <c r="F2079" s="113" t="e">
        <f t="shared" si="96"/>
        <v>#DIV/0!</v>
      </c>
      <c r="G2079" s="114">
        <f>IF(E2079="","",SUMIF(进货明细!$A$3:$A$5000,A2079,进货明细!$H$3:$H$5000))</f>
        <v>0</v>
      </c>
      <c r="H2079" s="112">
        <f>IF(A2079="","",SUMIF(销售记录!$A$3:$A$5000,A2079,销售记录!$F$3:$F$5000))</f>
        <v>0</v>
      </c>
      <c r="I2079" s="114">
        <f>IF(H2079="","",SUMIF(销售记录!$A$3:$A$5000,A2079,销售记录!$H$3:$H$5000))</f>
        <v>0</v>
      </c>
      <c r="J2079" s="119">
        <f t="shared" si="97"/>
        <v>0</v>
      </c>
      <c r="K2079" s="114" t="str">
        <f t="shared" si="98"/>
        <v/>
      </c>
      <c r="L2079" s="96"/>
    </row>
    <row r="2080" customHeight="1" spans="1:12">
      <c r="A2080" s="110">
        <f t="array" ref="A2080">销售记录!O2079:R2085</f>
        <v>0</v>
      </c>
      <c r="B2080" s="110">
        <f t="array" ref="B2080">销售记录!P2079:S2085</f>
        <v>0</v>
      </c>
      <c r="C2080" s="111">
        <f t="array" ref="C2080">销售记录!Q2079:T2085</f>
        <v>0</v>
      </c>
      <c r="D2080" s="110">
        <f t="array" ref="D2080">销售记录!R2079:U2085</f>
        <v>0</v>
      </c>
      <c r="E2080" s="112">
        <f>IF(A2080="","",SUMIF(进货明细!$A$3:$A$5000,A2080,进货明细!$F$3:$F$5000))</f>
        <v>0</v>
      </c>
      <c r="F2080" s="113" t="e">
        <f t="shared" si="96"/>
        <v>#DIV/0!</v>
      </c>
      <c r="G2080" s="114">
        <f>IF(E2080="","",SUMIF(进货明细!$A$3:$A$5000,A2080,进货明细!$H$3:$H$5000))</f>
        <v>0</v>
      </c>
      <c r="H2080" s="112">
        <f>IF(A2080="","",SUMIF(销售记录!$A$3:$A$5000,A2080,销售记录!$F$3:$F$5000))</f>
        <v>0</v>
      </c>
      <c r="I2080" s="114">
        <f>IF(H2080="","",SUMIF(销售记录!$A$3:$A$5000,A2080,销售记录!$H$3:$H$5000))</f>
        <v>0</v>
      </c>
      <c r="J2080" s="119">
        <f t="shared" si="97"/>
        <v>0</v>
      </c>
      <c r="K2080" s="114" t="str">
        <f t="shared" si="98"/>
        <v/>
      </c>
      <c r="L2080" s="96"/>
    </row>
    <row r="2081" customHeight="1" spans="1:12">
      <c r="A2081" s="110">
        <f t="array" ref="A2081">销售记录!O2080:R2086</f>
        <v>0</v>
      </c>
      <c r="B2081" s="110">
        <f t="array" ref="B2081">销售记录!P2080:S2086</f>
        <v>0</v>
      </c>
      <c r="C2081" s="111">
        <f t="array" ref="C2081">销售记录!Q2080:T2086</f>
        <v>0</v>
      </c>
      <c r="D2081" s="110">
        <f t="array" ref="D2081">销售记录!R2080:U2086</f>
        <v>0</v>
      </c>
      <c r="E2081" s="112">
        <f>IF(A2081="","",SUMIF(进货明细!$A$3:$A$5000,A2081,进货明细!$F$3:$F$5000))</f>
        <v>0</v>
      </c>
      <c r="F2081" s="113" t="e">
        <f t="shared" si="96"/>
        <v>#DIV/0!</v>
      </c>
      <c r="G2081" s="114">
        <f>IF(E2081="","",SUMIF(进货明细!$A$3:$A$5000,A2081,进货明细!$H$3:$H$5000))</f>
        <v>0</v>
      </c>
      <c r="H2081" s="112">
        <f>IF(A2081="","",SUMIF(销售记录!$A$3:$A$5000,A2081,销售记录!$F$3:$F$5000))</f>
        <v>0</v>
      </c>
      <c r="I2081" s="114">
        <f>IF(H2081="","",SUMIF(销售记录!$A$3:$A$5000,A2081,销售记录!$H$3:$H$5000))</f>
        <v>0</v>
      </c>
      <c r="J2081" s="119">
        <f t="shared" si="97"/>
        <v>0</v>
      </c>
      <c r="K2081" s="114" t="str">
        <f t="shared" si="98"/>
        <v/>
      </c>
      <c r="L2081" s="96"/>
    </row>
    <row r="2082" customHeight="1" spans="1:12">
      <c r="A2082" s="110">
        <f t="array" ref="A2082">销售记录!O2081:R2087</f>
        <v>0</v>
      </c>
      <c r="B2082" s="110">
        <f t="array" ref="B2082">销售记录!P2081:S2087</f>
        <v>0</v>
      </c>
      <c r="C2082" s="111">
        <f t="array" ref="C2082">销售记录!Q2081:T2087</f>
        <v>0</v>
      </c>
      <c r="D2082" s="110">
        <f t="array" ref="D2082">销售记录!R2081:U2087</f>
        <v>0</v>
      </c>
      <c r="E2082" s="112">
        <f>IF(A2082="","",SUMIF(进货明细!$A$3:$A$5000,A2082,进货明细!$F$3:$F$5000))</f>
        <v>0</v>
      </c>
      <c r="F2082" s="113" t="e">
        <f t="shared" si="96"/>
        <v>#DIV/0!</v>
      </c>
      <c r="G2082" s="114">
        <f>IF(E2082="","",SUMIF(进货明细!$A$3:$A$5000,A2082,进货明细!$H$3:$H$5000))</f>
        <v>0</v>
      </c>
      <c r="H2082" s="112">
        <f>IF(A2082="","",SUMIF(销售记录!$A$3:$A$5000,A2082,销售记录!$F$3:$F$5000))</f>
        <v>0</v>
      </c>
      <c r="I2082" s="114">
        <f>IF(H2082="","",SUMIF(销售记录!$A$3:$A$5000,A2082,销售记录!$H$3:$H$5000))</f>
        <v>0</v>
      </c>
      <c r="J2082" s="119">
        <f t="shared" si="97"/>
        <v>0</v>
      </c>
      <c r="K2082" s="114" t="str">
        <f t="shared" si="98"/>
        <v/>
      </c>
      <c r="L2082" s="96"/>
    </row>
    <row r="2083" customHeight="1" spans="1:12">
      <c r="A2083" s="110">
        <f t="array" ref="A2083">销售记录!O2082:R2088</f>
        <v>0</v>
      </c>
      <c r="B2083" s="110">
        <f t="array" ref="B2083">销售记录!P2082:S2088</f>
        <v>0</v>
      </c>
      <c r="C2083" s="111">
        <f t="array" ref="C2083">销售记录!Q2082:T2088</f>
        <v>0</v>
      </c>
      <c r="D2083" s="110">
        <f t="array" ref="D2083">销售记录!R2082:U2088</f>
        <v>0</v>
      </c>
      <c r="E2083" s="112">
        <f>IF(A2083="","",SUMIF(进货明细!$A$3:$A$5000,A2083,进货明细!$F$3:$F$5000))</f>
        <v>0</v>
      </c>
      <c r="F2083" s="113" t="e">
        <f t="shared" si="96"/>
        <v>#DIV/0!</v>
      </c>
      <c r="G2083" s="114">
        <f>IF(E2083="","",SUMIF(进货明细!$A$3:$A$5000,A2083,进货明细!$H$3:$H$5000))</f>
        <v>0</v>
      </c>
      <c r="H2083" s="112">
        <f>IF(A2083="","",SUMIF(销售记录!$A$3:$A$5000,A2083,销售记录!$F$3:$F$5000))</f>
        <v>0</v>
      </c>
      <c r="I2083" s="114">
        <f>IF(H2083="","",SUMIF(销售记录!$A$3:$A$5000,A2083,销售记录!$H$3:$H$5000))</f>
        <v>0</v>
      </c>
      <c r="J2083" s="119">
        <f t="shared" si="97"/>
        <v>0</v>
      </c>
      <c r="K2083" s="114" t="str">
        <f t="shared" si="98"/>
        <v/>
      </c>
      <c r="L2083" s="96"/>
    </row>
    <row r="2084" customHeight="1" spans="1:12">
      <c r="A2084" s="110">
        <f t="array" ref="A2084">销售记录!O2083:R2089</f>
        <v>0</v>
      </c>
      <c r="B2084" s="110">
        <f t="array" ref="B2084">销售记录!P2083:S2089</f>
        <v>0</v>
      </c>
      <c r="C2084" s="111">
        <f t="array" ref="C2084">销售记录!Q2083:T2089</f>
        <v>0</v>
      </c>
      <c r="D2084" s="110">
        <f t="array" ref="D2084">销售记录!R2083:U2089</f>
        <v>0</v>
      </c>
      <c r="E2084" s="112">
        <f>IF(A2084="","",SUMIF(进货明细!$A$3:$A$5000,A2084,进货明细!$F$3:$F$5000))</f>
        <v>0</v>
      </c>
      <c r="F2084" s="113" t="e">
        <f t="shared" si="96"/>
        <v>#DIV/0!</v>
      </c>
      <c r="G2084" s="114">
        <f>IF(E2084="","",SUMIF(进货明细!$A$3:$A$5000,A2084,进货明细!$H$3:$H$5000))</f>
        <v>0</v>
      </c>
      <c r="H2084" s="112">
        <f>IF(A2084="","",SUMIF(销售记录!$A$3:$A$5000,A2084,销售记录!$F$3:$F$5000))</f>
        <v>0</v>
      </c>
      <c r="I2084" s="114">
        <f>IF(H2084="","",SUMIF(销售记录!$A$3:$A$5000,A2084,销售记录!$H$3:$H$5000))</f>
        <v>0</v>
      </c>
      <c r="J2084" s="119">
        <f t="shared" si="97"/>
        <v>0</v>
      </c>
      <c r="K2084" s="114" t="str">
        <f t="shared" si="98"/>
        <v/>
      </c>
      <c r="L2084" s="96"/>
    </row>
    <row r="2085" customHeight="1" spans="1:12">
      <c r="A2085" s="110">
        <f t="array" ref="A2085">销售记录!O2084:R2090</f>
        <v>0</v>
      </c>
      <c r="B2085" s="110">
        <f t="array" ref="B2085">销售记录!P2084:S2090</f>
        <v>0</v>
      </c>
      <c r="C2085" s="111">
        <f t="array" ref="C2085">销售记录!Q2084:T2090</f>
        <v>0</v>
      </c>
      <c r="D2085" s="110">
        <f t="array" ref="D2085">销售记录!R2084:U2090</f>
        <v>0</v>
      </c>
      <c r="E2085" s="112">
        <f>IF(A2085="","",SUMIF(进货明细!$A$3:$A$5000,A2085,进货明细!$F$3:$F$5000))</f>
        <v>0</v>
      </c>
      <c r="F2085" s="113" t="e">
        <f t="shared" si="96"/>
        <v>#DIV/0!</v>
      </c>
      <c r="G2085" s="114">
        <f>IF(E2085="","",SUMIF(进货明细!$A$3:$A$5000,A2085,进货明细!$H$3:$H$5000))</f>
        <v>0</v>
      </c>
      <c r="H2085" s="112">
        <f>IF(A2085="","",SUMIF(销售记录!$A$3:$A$5000,A2085,销售记录!$F$3:$F$5000))</f>
        <v>0</v>
      </c>
      <c r="I2085" s="114">
        <f>IF(H2085="","",SUMIF(销售记录!$A$3:$A$5000,A2085,销售记录!$H$3:$H$5000))</f>
        <v>0</v>
      </c>
      <c r="J2085" s="119">
        <f t="shared" si="97"/>
        <v>0</v>
      </c>
      <c r="K2085" s="114" t="str">
        <f t="shared" si="98"/>
        <v/>
      </c>
      <c r="L2085" s="96"/>
    </row>
    <row r="2086" customHeight="1" spans="1:12">
      <c r="A2086" s="110">
        <f t="array" ref="A2086">销售记录!O2085:R2091</f>
        <v>0</v>
      </c>
      <c r="B2086" s="110">
        <f t="array" ref="B2086">销售记录!P2085:S2091</f>
        <v>0</v>
      </c>
      <c r="C2086" s="111">
        <f t="array" ref="C2086">销售记录!Q2085:T2091</f>
        <v>0</v>
      </c>
      <c r="D2086" s="110">
        <f t="array" ref="D2086">销售记录!R2085:U2091</f>
        <v>0</v>
      </c>
      <c r="E2086" s="112">
        <f>IF(A2086="","",SUMIF(进货明细!$A$3:$A$5000,A2086,进货明细!$F$3:$F$5000))</f>
        <v>0</v>
      </c>
      <c r="F2086" s="113" t="e">
        <f t="shared" si="96"/>
        <v>#DIV/0!</v>
      </c>
      <c r="G2086" s="114">
        <f>IF(E2086="","",SUMIF(进货明细!$A$3:$A$5000,A2086,进货明细!$H$3:$H$5000))</f>
        <v>0</v>
      </c>
      <c r="H2086" s="112">
        <f>IF(A2086="","",SUMIF(销售记录!$A$3:$A$5000,A2086,销售记录!$F$3:$F$5000))</f>
        <v>0</v>
      </c>
      <c r="I2086" s="114">
        <f>IF(H2086="","",SUMIF(销售记录!$A$3:$A$5000,A2086,销售记录!$H$3:$H$5000))</f>
        <v>0</v>
      </c>
      <c r="J2086" s="119">
        <f t="shared" si="97"/>
        <v>0</v>
      </c>
      <c r="K2086" s="114" t="str">
        <f t="shared" si="98"/>
        <v/>
      </c>
      <c r="L2086" s="96"/>
    </row>
    <row r="2087" customHeight="1" spans="1:12">
      <c r="A2087" s="110">
        <f t="array" ref="A2087">销售记录!O2086:R2092</f>
        <v>0</v>
      </c>
      <c r="B2087" s="110">
        <f t="array" ref="B2087">销售记录!P2086:S2092</f>
        <v>0</v>
      </c>
      <c r="C2087" s="111">
        <f t="array" ref="C2087">销售记录!Q2086:T2092</f>
        <v>0</v>
      </c>
      <c r="D2087" s="110">
        <f t="array" ref="D2087">销售记录!R2086:U2092</f>
        <v>0</v>
      </c>
      <c r="E2087" s="112">
        <f>IF(A2087="","",SUMIF(进货明细!$A$3:$A$5000,A2087,进货明细!$F$3:$F$5000))</f>
        <v>0</v>
      </c>
      <c r="F2087" s="113" t="e">
        <f t="shared" si="96"/>
        <v>#DIV/0!</v>
      </c>
      <c r="G2087" s="114">
        <f>IF(E2087="","",SUMIF(进货明细!$A$3:$A$5000,A2087,进货明细!$H$3:$H$5000))</f>
        <v>0</v>
      </c>
      <c r="H2087" s="112">
        <f>IF(A2087="","",SUMIF(销售记录!$A$3:$A$5000,A2087,销售记录!$F$3:$F$5000))</f>
        <v>0</v>
      </c>
      <c r="I2087" s="114">
        <f>IF(H2087="","",SUMIF(销售记录!$A$3:$A$5000,A2087,销售记录!$H$3:$H$5000))</f>
        <v>0</v>
      </c>
      <c r="J2087" s="119">
        <f t="shared" si="97"/>
        <v>0</v>
      </c>
      <c r="K2087" s="114" t="str">
        <f t="shared" si="98"/>
        <v/>
      </c>
      <c r="L2087" s="96"/>
    </row>
    <row r="2088" customHeight="1" spans="1:12">
      <c r="A2088" s="110">
        <f t="array" ref="A2088">销售记录!O2087:R2093</f>
        <v>0</v>
      </c>
      <c r="B2088" s="110">
        <f t="array" ref="B2088">销售记录!P2087:S2093</f>
        <v>0</v>
      </c>
      <c r="C2088" s="111">
        <f t="array" ref="C2088">销售记录!Q2087:T2093</f>
        <v>0</v>
      </c>
      <c r="D2088" s="110">
        <f t="array" ref="D2088">销售记录!R2087:U2093</f>
        <v>0</v>
      </c>
      <c r="E2088" s="112">
        <f>IF(A2088="","",SUMIF(进货明细!$A$3:$A$5000,A2088,进货明细!$F$3:$F$5000))</f>
        <v>0</v>
      </c>
      <c r="F2088" s="113" t="e">
        <f t="shared" si="96"/>
        <v>#DIV/0!</v>
      </c>
      <c r="G2088" s="114">
        <f>IF(E2088="","",SUMIF(进货明细!$A$3:$A$5000,A2088,进货明细!$H$3:$H$5000))</f>
        <v>0</v>
      </c>
      <c r="H2088" s="112">
        <f>IF(A2088="","",SUMIF(销售记录!$A$3:$A$5000,A2088,销售记录!$F$3:$F$5000))</f>
        <v>0</v>
      </c>
      <c r="I2088" s="114">
        <f>IF(H2088="","",SUMIF(销售记录!$A$3:$A$5000,A2088,销售记录!$H$3:$H$5000))</f>
        <v>0</v>
      </c>
      <c r="J2088" s="119">
        <f t="shared" si="97"/>
        <v>0</v>
      </c>
      <c r="K2088" s="114" t="str">
        <f t="shared" si="98"/>
        <v/>
      </c>
      <c r="L2088" s="96"/>
    </row>
    <row r="2089" customHeight="1" spans="1:12">
      <c r="A2089" s="110">
        <f t="array" ref="A2089">销售记录!O2088:R2094</f>
        <v>0</v>
      </c>
      <c r="B2089" s="110">
        <f t="array" ref="B2089">销售记录!P2088:S2094</f>
        <v>0</v>
      </c>
      <c r="C2089" s="111">
        <f t="array" ref="C2089">销售记录!Q2088:T2094</f>
        <v>0</v>
      </c>
      <c r="D2089" s="110">
        <f t="array" ref="D2089">销售记录!R2088:U2094</f>
        <v>0</v>
      </c>
      <c r="E2089" s="112">
        <f>IF(A2089="","",SUMIF(进货明细!$A$3:$A$5000,A2089,进货明细!$F$3:$F$5000))</f>
        <v>0</v>
      </c>
      <c r="F2089" s="113" t="e">
        <f t="shared" si="96"/>
        <v>#DIV/0!</v>
      </c>
      <c r="G2089" s="114">
        <f>IF(E2089="","",SUMIF(进货明细!$A$3:$A$5000,A2089,进货明细!$H$3:$H$5000))</f>
        <v>0</v>
      </c>
      <c r="H2089" s="112">
        <f>IF(A2089="","",SUMIF(销售记录!$A$3:$A$5000,A2089,销售记录!$F$3:$F$5000))</f>
        <v>0</v>
      </c>
      <c r="I2089" s="114">
        <f>IF(H2089="","",SUMIF(销售记录!$A$3:$A$5000,A2089,销售记录!$H$3:$H$5000))</f>
        <v>0</v>
      </c>
      <c r="J2089" s="119">
        <f t="shared" si="97"/>
        <v>0</v>
      </c>
      <c r="K2089" s="114" t="str">
        <f t="shared" si="98"/>
        <v/>
      </c>
      <c r="L2089" s="96"/>
    </row>
    <row r="2090" customHeight="1" spans="1:12">
      <c r="A2090" s="110">
        <f t="array" ref="A2090">销售记录!O2089:R2095</f>
        <v>0</v>
      </c>
      <c r="B2090" s="110">
        <f t="array" ref="B2090">销售记录!P2089:S2095</f>
        <v>0</v>
      </c>
      <c r="C2090" s="111">
        <f t="array" ref="C2090">销售记录!Q2089:T2095</f>
        <v>0</v>
      </c>
      <c r="D2090" s="110">
        <f t="array" ref="D2090">销售记录!R2089:U2095</f>
        <v>0</v>
      </c>
      <c r="E2090" s="112">
        <f>IF(A2090="","",SUMIF(进货明细!$A$3:$A$5000,A2090,进货明细!$F$3:$F$5000))</f>
        <v>0</v>
      </c>
      <c r="F2090" s="113" t="e">
        <f t="shared" si="96"/>
        <v>#DIV/0!</v>
      </c>
      <c r="G2090" s="114">
        <f>IF(E2090="","",SUMIF(进货明细!$A$3:$A$5000,A2090,进货明细!$H$3:$H$5000))</f>
        <v>0</v>
      </c>
      <c r="H2090" s="112">
        <f>IF(A2090="","",SUMIF(销售记录!$A$3:$A$5000,A2090,销售记录!$F$3:$F$5000))</f>
        <v>0</v>
      </c>
      <c r="I2090" s="114">
        <f>IF(H2090="","",SUMIF(销售记录!$A$3:$A$5000,A2090,销售记录!$H$3:$H$5000))</f>
        <v>0</v>
      </c>
      <c r="J2090" s="119">
        <f t="shared" si="97"/>
        <v>0</v>
      </c>
      <c r="K2090" s="114" t="str">
        <f t="shared" si="98"/>
        <v/>
      </c>
      <c r="L2090" s="96"/>
    </row>
    <row r="2091" customHeight="1" spans="1:12">
      <c r="A2091" s="110">
        <f t="array" ref="A2091">销售记录!O2090:R2096</f>
        <v>0</v>
      </c>
      <c r="B2091" s="110">
        <f t="array" ref="B2091">销售记录!P2090:S2096</f>
        <v>0</v>
      </c>
      <c r="C2091" s="111">
        <f t="array" ref="C2091">销售记录!Q2090:T2096</f>
        <v>0</v>
      </c>
      <c r="D2091" s="110">
        <f t="array" ref="D2091">销售记录!R2090:U2096</f>
        <v>0</v>
      </c>
      <c r="E2091" s="112">
        <f>IF(A2091="","",SUMIF(进货明细!$A$3:$A$5000,A2091,进货明细!$F$3:$F$5000))</f>
        <v>0</v>
      </c>
      <c r="F2091" s="113" t="e">
        <f t="shared" si="96"/>
        <v>#DIV/0!</v>
      </c>
      <c r="G2091" s="114">
        <f>IF(E2091="","",SUMIF(进货明细!$A$3:$A$5000,A2091,进货明细!$H$3:$H$5000))</f>
        <v>0</v>
      </c>
      <c r="H2091" s="112">
        <f>IF(A2091="","",SUMIF(销售记录!$A$3:$A$5000,A2091,销售记录!$F$3:$F$5000))</f>
        <v>0</v>
      </c>
      <c r="I2091" s="114">
        <f>IF(H2091="","",SUMIF(销售记录!$A$3:$A$5000,A2091,销售记录!$H$3:$H$5000))</f>
        <v>0</v>
      </c>
      <c r="J2091" s="119">
        <f t="shared" si="97"/>
        <v>0</v>
      </c>
      <c r="K2091" s="114" t="str">
        <f t="shared" si="98"/>
        <v/>
      </c>
      <c r="L2091" s="96"/>
    </row>
    <row r="2092" customHeight="1" spans="1:12">
      <c r="A2092" s="110">
        <f t="array" ref="A2092">销售记录!O2091:R2097</f>
        <v>0</v>
      </c>
      <c r="B2092" s="110">
        <f t="array" ref="B2092">销售记录!P2091:S2097</f>
        <v>0</v>
      </c>
      <c r="C2092" s="111">
        <f t="array" ref="C2092">销售记录!Q2091:T2097</f>
        <v>0</v>
      </c>
      <c r="D2092" s="110">
        <f t="array" ref="D2092">销售记录!R2091:U2097</f>
        <v>0</v>
      </c>
      <c r="E2092" s="112">
        <f>IF(A2092="","",SUMIF(进货明细!$A$3:$A$5000,A2092,进货明细!$F$3:$F$5000))</f>
        <v>0</v>
      </c>
      <c r="F2092" s="113" t="e">
        <f t="shared" si="96"/>
        <v>#DIV/0!</v>
      </c>
      <c r="G2092" s="114">
        <f>IF(E2092="","",SUMIF(进货明细!$A$3:$A$5000,A2092,进货明细!$H$3:$H$5000))</f>
        <v>0</v>
      </c>
      <c r="H2092" s="112">
        <f>IF(A2092="","",SUMIF(销售记录!$A$3:$A$5000,A2092,销售记录!$F$3:$F$5000))</f>
        <v>0</v>
      </c>
      <c r="I2092" s="114">
        <f>IF(H2092="","",SUMIF(销售记录!$A$3:$A$5000,A2092,销售记录!$H$3:$H$5000))</f>
        <v>0</v>
      </c>
      <c r="J2092" s="119">
        <f t="shared" si="97"/>
        <v>0</v>
      </c>
      <c r="K2092" s="114" t="str">
        <f t="shared" si="98"/>
        <v/>
      </c>
      <c r="L2092" s="96"/>
    </row>
    <row r="2093" customHeight="1" spans="1:12">
      <c r="A2093" s="110">
        <f t="array" ref="A2093">销售记录!O2092:R2098</f>
        <v>0</v>
      </c>
      <c r="B2093" s="110">
        <f t="array" ref="B2093">销售记录!P2092:S2098</f>
        <v>0</v>
      </c>
      <c r="C2093" s="111">
        <f t="array" ref="C2093">销售记录!Q2092:T2098</f>
        <v>0</v>
      </c>
      <c r="D2093" s="110">
        <f t="array" ref="D2093">销售记录!R2092:U2098</f>
        <v>0</v>
      </c>
      <c r="E2093" s="112">
        <f>IF(A2093="","",SUMIF(进货明细!$A$3:$A$5000,A2093,进货明细!$F$3:$F$5000))</f>
        <v>0</v>
      </c>
      <c r="F2093" s="113" t="e">
        <f t="shared" si="96"/>
        <v>#DIV/0!</v>
      </c>
      <c r="G2093" s="114">
        <f>IF(E2093="","",SUMIF(进货明细!$A$3:$A$5000,A2093,进货明细!$H$3:$H$5000))</f>
        <v>0</v>
      </c>
      <c r="H2093" s="112">
        <f>IF(A2093="","",SUMIF(销售记录!$A$3:$A$5000,A2093,销售记录!$F$3:$F$5000))</f>
        <v>0</v>
      </c>
      <c r="I2093" s="114">
        <f>IF(H2093="","",SUMIF(销售记录!$A$3:$A$5000,A2093,销售记录!$H$3:$H$5000))</f>
        <v>0</v>
      </c>
      <c r="J2093" s="119">
        <f t="shared" si="97"/>
        <v>0</v>
      </c>
      <c r="K2093" s="114" t="str">
        <f t="shared" si="98"/>
        <v/>
      </c>
      <c r="L2093" s="96"/>
    </row>
    <row r="2094" customHeight="1" spans="1:12">
      <c r="A2094" s="110">
        <f t="array" ref="A2094">销售记录!O2093:R2099</f>
        <v>0</v>
      </c>
      <c r="B2094" s="110">
        <f t="array" ref="B2094">销售记录!P2093:S2099</f>
        <v>0</v>
      </c>
      <c r="C2094" s="111">
        <f t="array" ref="C2094">销售记录!Q2093:T2099</f>
        <v>0</v>
      </c>
      <c r="D2094" s="110">
        <f t="array" ref="D2094">销售记录!R2093:U2099</f>
        <v>0</v>
      </c>
      <c r="E2094" s="112">
        <f>IF(A2094="","",SUMIF(进货明细!$A$3:$A$5000,A2094,进货明细!$F$3:$F$5000))</f>
        <v>0</v>
      </c>
      <c r="F2094" s="113" t="e">
        <f t="shared" si="96"/>
        <v>#DIV/0!</v>
      </c>
      <c r="G2094" s="114">
        <f>IF(E2094="","",SUMIF(进货明细!$A$3:$A$5000,A2094,进货明细!$H$3:$H$5000))</f>
        <v>0</v>
      </c>
      <c r="H2094" s="112">
        <f>IF(A2094="","",SUMIF(销售记录!$A$3:$A$5000,A2094,销售记录!$F$3:$F$5000))</f>
        <v>0</v>
      </c>
      <c r="I2094" s="114">
        <f>IF(H2094="","",SUMIF(销售记录!$A$3:$A$5000,A2094,销售记录!$H$3:$H$5000))</f>
        <v>0</v>
      </c>
      <c r="J2094" s="119">
        <f t="shared" si="97"/>
        <v>0</v>
      </c>
      <c r="K2094" s="114" t="str">
        <f t="shared" si="98"/>
        <v/>
      </c>
      <c r="L2094" s="96"/>
    </row>
    <row r="2095" customHeight="1" spans="1:12">
      <c r="A2095" s="110">
        <f t="array" ref="A2095">销售记录!O2094:R2100</f>
        <v>0</v>
      </c>
      <c r="B2095" s="110">
        <f t="array" ref="B2095">销售记录!P2094:S2100</f>
        <v>0</v>
      </c>
      <c r="C2095" s="111">
        <f t="array" ref="C2095">销售记录!Q2094:T2100</f>
        <v>0</v>
      </c>
      <c r="D2095" s="110">
        <f t="array" ref="D2095">销售记录!R2094:U2100</f>
        <v>0</v>
      </c>
      <c r="E2095" s="112">
        <f>IF(A2095="","",SUMIF(进货明细!$A$3:$A$5000,A2095,进货明细!$F$3:$F$5000))</f>
        <v>0</v>
      </c>
      <c r="F2095" s="113" t="e">
        <f t="shared" si="96"/>
        <v>#DIV/0!</v>
      </c>
      <c r="G2095" s="114">
        <f>IF(E2095="","",SUMIF(进货明细!$A$3:$A$5000,A2095,进货明细!$H$3:$H$5000))</f>
        <v>0</v>
      </c>
      <c r="H2095" s="112">
        <f>IF(A2095="","",SUMIF(销售记录!$A$3:$A$5000,A2095,销售记录!$F$3:$F$5000))</f>
        <v>0</v>
      </c>
      <c r="I2095" s="114">
        <f>IF(H2095="","",SUMIF(销售记录!$A$3:$A$5000,A2095,销售记录!$H$3:$H$5000))</f>
        <v>0</v>
      </c>
      <c r="J2095" s="119">
        <f t="shared" si="97"/>
        <v>0</v>
      </c>
      <c r="K2095" s="114" t="str">
        <f t="shared" si="98"/>
        <v/>
      </c>
      <c r="L2095" s="96"/>
    </row>
    <row r="2096" customHeight="1" spans="1:12">
      <c r="A2096" s="110">
        <f t="array" ref="A2096">销售记录!O2095:R2101</f>
        <v>0</v>
      </c>
      <c r="B2096" s="110">
        <f t="array" ref="B2096">销售记录!P2095:S2101</f>
        <v>0</v>
      </c>
      <c r="C2096" s="111">
        <f t="array" ref="C2096">销售记录!Q2095:T2101</f>
        <v>0</v>
      </c>
      <c r="D2096" s="110">
        <f t="array" ref="D2096">销售记录!R2095:U2101</f>
        <v>0</v>
      </c>
      <c r="E2096" s="112">
        <f>IF(A2096="","",SUMIF(进货明细!$A$3:$A$5000,A2096,进货明细!$F$3:$F$5000))</f>
        <v>0</v>
      </c>
      <c r="F2096" s="113" t="e">
        <f t="shared" si="96"/>
        <v>#DIV/0!</v>
      </c>
      <c r="G2096" s="114">
        <f>IF(E2096="","",SUMIF(进货明细!$A$3:$A$5000,A2096,进货明细!$H$3:$H$5000))</f>
        <v>0</v>
      </c>
      <c r="H2096" s="112">
        <f>IF(A2096="","",SUMIF(销售记录!$A$3:$A$5000,A2096,销售记录!$F$3:$F$5000))</f>
        <v>0</v>
      </c>
      <c r="I2096" s="114">
        <f>IF(H2096="","",SUMIF(销售记录!$A$3:$A$5000,A2096,销售记录!$H$3:$H$5000))</f>
        <v>0</v>
      </c>
      <c r="J2096" s="119">
        <f t="shared" si="97"/>
        <v>0</v>
      </c>
      <c r="K2096" s="114" t="str">
        <f t="shared" si="98"/>
        <v/>
      </c>
      <c r="L2096" s="96"/>
    </row>
    <row r="2097" customHeight="1" spans="1:12">
      <c r="A2097" s="110">
        <f t="array" ref="A2097">销售记录!O2096:R2102</f>
        <v>0</v>
      </c>
      <c r="B2097" s="110">
        <f t="array" ref="B2097">销售记录!P2096:S2102</f>
        <v>0</v>
      </c>
      <c r="C2097" s="111">
        <f t="array" ref="C2097">销售记录!Q2096:T2102</f>
        <v>0</v>
      </c>
      <c r="D2097" s="110">
        <f t="array" ref="D2097">销售记录!R2096:U2102</f>
        <v>0</v>
      </c>
      <c r="E2097" s="112">
        <f>IF(A2097="","",SUMIF(进货明细!$A$3:$A$5000,A2097,进货明细!$F$3:$F$5000))</f>
        <v>0</v>
      </c>
      <c r="F2097" s="113" t="e">
        <f t="shared" si="96"/>
        <v>#DIV/0!</v>
      </c>
      <c r="G2097" s="114">
        <f>IF(E2097="","",SUMIF(进货明细!$A$3:$A$5000,A2097,进货明细!$H$3:$H$5000))</f>
        <v>0</v>
      </c>
      <c r="H2097" s="112">
        <f>IF(A2097="","",SUMIF(销售记录!$A$3:$A$5000,A2097,销售记录!$F$3:$F$5000))</f>
        <v>0</v>
      </c>
      <c r="I2097" s="114">
        <f>IF(H2097="","",SUMIF(销售记录!$A$3:$A$5000,A2097,销售记录!$H$3:$H$5000))</f>
        <v>0</v>
      </c>
      <c r="J2097" s="119">
        <f t="shared" si="97"/>
        <v>0</v>
      </c>
      <c r="K2097" s="114" t="str">
        <f t="shared" si="98"/>
        <v/>
      </c>
      <c r="L2097" s="96"/>
    </row>
    <row r="2098" customHeight="1" spans="1:12">
      <c r="A2098" s="110">
        <f t="array" ref="A2098">销售记录!O2097:R2103</f>
        <v>0</v>
      </c>
      <c r="B2098" s="110">
        <f t="array" ref="B2098">销售记录!P2097:S2103</f>
        <v>0</v>
      </c>
      <c r="C2098" s="111">
        <f t="array" ref="C2098">销售记录!Q2097:T2103</f>
        <v>0</v>
      </c>
      <c r="D2098" s="110">
        <f t="array" ref="D2098">销售记录!R2097:U2103</f>
        <v>0</v>
      </c>
      <c r="E2098" s="112">
        <f>IF(A2098="","",SUMIF(进货明细!$A$3:$A$5000,A2098,进货明细!$F$3:$F$5000))</f>
        <v>0</v>
      </c>
      <c r="F2098" s="113" t="e">
        <f t="shared" si="96"/>
        <v>#DIV/0!</v>
      </c>
      <c r="G2098" s="114">
        <f>IF(E2098="","",SUMIF(进货明细!$A$3:$A$5000,A2098,进货明细!$H$3:$H$5000))</f>
        <v>0</v>
      </c>
      <c r="H2098" s="112">
        <f>IF(A2098="","",SUMIF(销售记录!$A$3:$A$5000,A2098,销售记录!$F$3:$F$5000))</f>
        <v>0</v>
      </c>
      <c r="I2098" s="114">
        <f>IF(H2098="","",SUMIF(销售记录!$A$3:$A$5000,A2098,销售记录!$H$3:$H$5000))</f>
        <v>0</v>
      </c>
      <c r="J2098" s="119">
        <f t="shared" si="97"/>
        <v>0</v>
      </c>
      <c r="K2098" s="114" t="str">
        <f t="shared" si="98"/>
        <v/>
      </c>
      <c r="L2098" s="96"/>
    </row>
    <row r="2099" customHeight="1" spans="1:12">
      <c r="A2099" s="110">
        <f t="array" ref="A2099">销售记录!O2098:R2104</f>
        <v>0</v>
      </c>
      <c r="B2099" s="110">
        <f t="array" ref="B2099">销售记录!P2098:S2104</f>
        <v>0</v>
      </c>
      <c r="C2099" s="111">
        <f t="array" ref="C2099">销售记录!Q2098:T2104</f>
        <v>0</v>
      </c>
      <c r="D2099" s="110">
        <f t="array" ref="D2099">销售记录!R2098:U2104</f>
        <v>0</v>
      </c>
      <c r="E2099" s="112">
        <f>IF(A2099="","",SUMIF(进货明细!$A$3:$A$5000,A2099,进货明细!$F$3:$F$5000))</f>
        <v>0</v>
      </c>
      <c r="F2099" s="113" t="e">
        <f t="shared" si="96"/>
        <v>#DIV/0!</v>
      </c>
      <c r="G2099" s="114">
        <f>IF(E2099="","",SUMIF(进货明细!$A$3:$A$5000,A2099,进货明细!$H$3:$H$5000))</f>
        <v>0</v>
      </c>
      <c r="H2099" s="112">
        <f>IF(A2099="","",SUMIF(销售记录!$A$3:$A$5000,A2099,销售记录!$F$3:$F$5000))</f>
        <v>0</v>
      </c>
      <c r="I2099" s="114">
        <f>IF(H2099="","",SUMIF(销售记录!$A$3:$A$5000,A2099,销售记录!$H$3:$H$5000))</f>
        <v>0</v>
      </c>
      <c r="J2099" s="119">
        <f t="shared" si="97"/>
        <v>0</v>
      </c>
      <c r="K2099" s="114" t="str">
        <f t="shared" si="98"/>
        <v/>
      </c>
      <c r="L2099" s="96"/>
    </row>
    <row r="2100" customHeight="1" spans="1:12">
      <c r="A2100" s="110">
        <f t="array" ref="A2100">销售记录!O2099:R2105</f>
        <v>0</v>
      </c>
      <c r="B2100" s="110">
        <f t="array" ref="B2100">销售记录!P2099:S2105</f>
        <v>0</v>
      </c>
      <c r="C2100" s="111">
        <f t="array" ref="C2100">销售记录!Q2099:T2105</f>
        <v>0</v>
      </c>
      <c r="D2100" s="110">
        <f t="array" ref="D2100">销售记录!R2099:U2105</f>
        <v>0</v>
      </c>
      <c r="E2100" s="112">
        <f>IF(A2100="","",SUMIF(进货明细!$A$3:$A$5000,A2100,进货明细!$F$3:$F$5000))</f>
        <v>0</v>
      </c>
      <c r="F2100" s="113" t="e">
        <f t="shared" si="96"/>
        <v>#DIV/0!</v>
      </c>
      <c r="G2100" s="114">
        <f>IF(E2100="","",SUMIF(进货明细!$A$3:$A$5000,A2100,进货明细!$H$3:$H$5000))</f>
        <v>0</v>
      </c>
      <c r="H2100" s="112">
        <f>IF(A2100="","",SUMIF(销售记录!$A$3:$A$5000,A2100,销售记录!$F$3:$F$5000))</f>
        <v>0</v>
      </c>
      <c r="I2100" s="114">
        <f>IF(H2100="","",SUMIF(销售记录!$A$3:$A$5000,A2100,销售记录!$H$3:$H$5000))</f>
        <v>0</v>
      </c>
      <c r="J2100" s="119">
        <f t="shared" si="97"/>
        <v>0</v>
      </c>
      <c r="K2100" s="114" t="str">
        <f t="shared" si="98"/>
        <v/>
      </c>
      <c r="L2100" s="96"/>
    </row>
    <row r="2101" customHeight="1" spans="1:12">
      <c r="A2101" s="110">
        <f t="array" ref="A2101">销售记录!O2100:R2106</f>
        <v>0</v>
      </c>
      <c r="B2101" s="110">
        <f t="array" ref="B2101">销售记录!P2100:S2106</f>
        <v>0</v>
      </c>
      <c r="C2101" s="111">
        <f t="array" ref="C2101">销售记录!Q2100:T2106</f>
        <v>0</v>
      </c>
      <c r="D2101" s="110">
        <f t="array" ref="D2101">销售记录!R2100:U2106</f>
        <v>0</v>
      </c>
      <c r="E2101" s="112">
        <f>IF(A2101="","",SUMIF(进货明细!$A$3:$A$5000,A2101,进货明细!$F$3:$F$5000))</f>
        <v>0</v>
      </c>
      <c r="F2101" s="113" t="e">
        <f t="shared" si="96"/>
        <v>#DIV/0!</v>
      </c>
      <c r="G2101" s="114">
        <f>IF(E2101="","",SUMIF(进货明细!$A$3:$A$5000,A2101,进货明细!$H$3:$H$5000))</f>
        <v>0</v>
      </c>
      <c r="H2101" s="112">
        <f>IF(A2101="","",SUMIF(销售记录!$A$3:$A$5000,A2101,销售记录!$F$3:$F$5000))</f>
        <v>0</v>
      </c>
      <c r="I2101" s="114">
        <f>IF(H2101="","",SUMIF(销售记录!$A$3:$A$5000,A2101,销售记录!$H$3:$H$5000))</f>
        <v>0</v>
      </c>
      <c r="J2101" s="119">
        <f t="shared" si="97"/>
        <v>0</v>
      </c>
      <c r="K2101" s="114" t="str">
        <f t="shared" si="98"/>
        <v/>
      </c>
      <c r="L2101" s="96"/>
    </row>
    <row r="2102" customHeight="1" spans="1:12">
      <c r="A2102" s="110">
        <f t="array" ref="A2102">销售记录!O2101:R2107</f>
        <v>0</v>
      </c>
      <c r="B2102" s="110">
        <f t="array" ref="B2102">销售记录!P2101:S2107</f>
        <v>0</v>
      </c>
      <c r="C2102" s="111">
        <f t="array" ref="C2102">销售记录!Q2101:T2107</f>
        <v>0</v>
      </c>
      <c r="D2102" s="110">
        <f t="array" ref="D2102">销售记录!R2101:U2107</f>
        <v>0</v>
      </c>
      <c r="E2102" s="112">
        <f>IF(A2102="","",SUMIF(进货明细!$A$3:$A$5000,A2102,进货明细!$F$3:$F$5000))</f>
        <v>0</v>
      </c>
      <c r="F2102" s="113" t="e">
        <f t="shared" si="96"/>
        <v>#DIV/0!</v>
      </c>
      <c r="G2102" s="114">
        <f>IF(E2102="","",SUMIF(进货明细!$A$3:$A$5000,A2102,进货明细!$H$3:$H$5000))</f>
        <v>0</v>
      </c>
      <c r="H2102" s="112">
        <f>IF(A2102="","",SUMIF(销售记录!$A$3:$A$5000,A2102,销售记录!$F$3:$F$5000))</f>
        <v>0</v>
      </c>
      <c r="I2102" s="114">
        <f>IF(H2102="","",SUMIF(销售记录!$A$3:$A$5000,A2102,销售记录!$H$3:$H$5000))</f>
        <v>0</v>
      </c>
      <c r="J2102" s="119">
        <f t="shared" si="97"/>
        <v>0</v>
      </c>
      <c r="K2102" s="114" t="str">
        <f t="shared" si="98"/>
        <v/>
      </c>
      <c r="L2102" s="96"/>
    </row>
    <row r="2103" customHeight="1" spans="1:12">
      <c r="A2103" s="110">
        <f t="array" ref="A2103">销售记录!O2102:R2108</f>
        <v>0</v>
      </c>
      <c r="B2103" s="110">
        <f t="array" ref="B2103">销售记录!P2102:S2108</f>
        <v>0</v>
      </c>
      <c r="C2103" s="111">
        <f t="array" ref="C2103">销售记录!Q2102:T2108</f>
        <v>0</v>
      </c>
      <c r="D2103" s="110">
        <f t="array" ref="D2103">销售记录!R2102:U2108</f>
        <v>0</v>
      </c>
      <c r="E2103" s="112">
        <f>IF(A2103="","",SUMIF(进货明细!$A$3:$A$5000,A2103,进货明细!$F$3:$F$5000))</f>
        <v>0</v>
      </c>
      <c r="F2103" s="113" t="e">
        <f t="shared" si="96"/>
        <v>#DIV/0!</v>
      </c>
      <c r="G2103" s="114">
        <f>IF(E2103="","",SUMIF(进货明细!$A$3:$A$5000,A2103,进货明细!$H$3:$H$5000))</f>
        <v>0</v>
      </c>
      <c r="H2103" s="112">
        <f>IF(A2103="","",SUMIF(销售记录!$A$3:$A$5000,A2103,销售记录!$F$3:$F$5000))</f>
        <v>0</v>
      </c>
      <c r="I2103" s="114">
        <f>IF(H2103="","",SUMIF(销售记录!$A$3:$A$5000,A2103,销售记录!$H$3:$H$5000))</f>
        <v>0</v>
      </c>
      <c r="J2103" s="119">
        <f t="shared" si="97"/>
        <v>0</v>
      </c>
      <c r="K2103" s="114" t="str">
        <f t="shared" si="98"/>
        <v/>
      </c>
      <c r="L2103" s="96"/>
    </row>
    <row r="2104" customHeight="1" spans="1:12">
      <c r="A2104" s="110">
        <f t="array" ref="A2104">销售记录!O2103:R2109</f>
        <v>0</v>
      </c>
      <c r="B2104" s="110">
        <f t="array" ref="B2104">销售记录!P2103:S2109</f>
        <v>0</v>
      </c>
      <c r="C2104" s="111">
        <f t="array" ref="C2104">销售记录!Q2103:T2109</f>
        <v>0</v>
      </c>
      <c r="D2104" s="110">
        <f t="array" ref="D2104">销售记录!R2103:U2109</f>
        <v>0</v>
      </c>
      <c r="E2104" s="112">
        <f>IF(A2104="","",SUMIF(进货明细!$A$3:$A$5000,A2104,进货明细!$F$3:$F$5000))</f>
        <v>0</v>
      </c>
      <c r="F2104" s="113" t="e">
        <f t="shared" si="96"/>
        <v>#DIV/0!</v>
      </c>
      <c r="G2104" s="114">
        <f>IF(E2104="","",SUMIF(进货明细!$A$3:$A$5000,A2104,进货明细!$H$3:$H$5000))</f>
        <v>0</v>
      </c>
      <c r="H2104" s="112">
        <f>IF(A2104="","",SUMIF(销售记录!$A$3:$A$5000,A2104,销售记录!$F$3:$F$5000))</f>
        <v>0</v>
      </c>
      <c r="I2104" s="114">
        <f>IF(H2104="","",SUMIF(销售记录!$A$3:$A$5000,A2104,销售记录!$H$3:$H$5000))</f>
        <v>0</v>
      </c>
      <c r="J2104" s="119">
        <f t="shared" si="97"/>
        <v>0</v>
      </c>
      <c r="K2104" s="114" t="str">
        <f t="shared" si="98"/>
        <v/>
      </c>
      <c r="L2104" s="96"/>
    </row>
    <row r="2105" customHeight="1" spans="1:12">
      <c r="A2105" s="110">
        <f t="array" ref="A2105">销售记录!O2104:R2110</f>
        <v>0</v>
      </c>
      <c r="B2105" s="110">
        <f t="array" ref="B2105">销售记录!P2104:S2110</f>
        <v>0</v>
      </c>
      <c r="C2105" s="111">
        <f t="array" ref="C2105">销售记录!Q2104:T2110</f>
        <v>0</v>
      </c>
      <c r="D2105" s="110">
        <f t="array" ref="D2105">销售记录!R2104:U2110</f>
        <v>0</v>
      </c>
      <c r="E2105" s="112">
        <f>IF(A2105="","",SUMIF(进货明细!$A$3:$A$5000,A2105,进货明细!$F$3:$F$5000))</f>
        <v>0</v>
      </c>
      <c r="F2105" s="113" t="e">
        <f t="shared" si="96"/>
        <v>#DIV/0!</v>
      </c>
      <c r="G2105" s="114">
        <f>IF(E2105="","",SUMIF(进货明细!$A$3:$A$5000,A2105,进货明细!$H$3:$H$5000))</f>
        <v>0</v>
      </c>
      <c r="H2105" s="112">
        <f>IF(A2105="","",SUMIF(销售记录!$A$3:$A$5000,A2105,销售记录!$F$3:$F$5000))</f>
        <v>0</v>
      </c>
      <c r="I2105" s="114">
        <f>IF(H2105="","",SUMIF(销售记录!$A$3:$A$5000,A2105,销售记录!$H$3:$H$5000))</f>
        <v>0</v>
      </c>
      <c r="J2105" s="119">
        <f t="shared" si="97"/>
        <v>0</v>
      </c>
      <c r="K2105" s="114" t="str">
        <f t="shared" si="98"/>
        <v/>
      </c>
      <c r="L2105" s="96"/>
    </row>
    <row r="2106" customHeight="1" spans="1:12">
      <c r="A2106" s="110">
        <f t="array" ref="A2106">销售记录!O2105:R2111</f>
        <v>0</v>
      </c>
      <c r="B2106" s="110">
        <f t="array" ref="B2106">销售记录!P2105:S2111</f>
        <v>0</v>
      </c>
      <c r="C2106" s="111">
        <f t="array" ref="C2106">销售记录!Q2105:T2111</f>
        <v>0</v>
      </c>
      <c r="D2106" s="110">
        <f t="array" ref="D2106">销售记录!R2105:U2111</f>
        <v>0</v>
      </c>
      <c r="E2106" s="112">
        <f>IF(A2106="","",SUMIF(进货明细!$A$3:$A$5000,A2106,进货明细!$F$3:$F$5000))</f>
        <v>0</v>
      </c>
      <c r="F2106" s="113" t="e">
        <f t="shared" si="96"/>
        <v>#DIV/0!</v>
      </c>
      <c r="G2106" s="114">
        <f>IF(E2106="","",SUMIF(进货明细!$A$3:$A$5000,A2106,进货明细!$H$3:$H$5000))</f>
        <v>0</v>
      </c>
      <c r="H2106" s="112">
        <f>IF(A2106="","",SUMIF(销售记录!$A$3:$A$5000,A2106,销售记录!$F$3:$F$5000))</f>
        <v>0</v>
      </c>
      <c r="I2106" s="114">
        <f>IF(H2106="","",SUMIF(销售记录!$A$3:$A$5000,A2106,销售记录!$H$3:$H$5000))</f>
        <v>0</v>
      </c>
      <c r="J2106" s="119">
        <f t="shared" si="97"/>
        <v>0</v>
      </c>
      <c r="K2106" s="114" t="str">
        <f t="shared" si="98"/>
        <v/>
      </c>
      <c r="L2106" s="96"/>
    </row>
    <row r="2107" customHeight="1" spans="1:12">
      <c r="A2107" s="110">
        <f t="array" ref="A2107">销售记录!O2106:R2112</f>
        <v>0</v>
      </c>
      <c r="B2107" s="110">
        <f t="array" ref="B2107">销售记录!P2106:S2112</f>
        <v>0</v>
      </c>
      <c r="C2107" s="111">
        <f t="array" ref="C2107">销售记录!Q2106:T2112</f>
        <v>0</v>
      </c>
      <c r="D2107" s="110">
        <f t="array" ref="D2107">销售记录!R2106:U2112</f>
        <v>0</v>
      </c>
      <c r="E2107" s="112">
        <f>IF(A2107="","",SUMIF(进货明细!$A$3:$A$5000,A2107,进货明细!$F$3:$F$5000))</f>
        <v>0</v>
      </c>
      <c r="F2107" s="113" t="e">
        <f t="shared" si="96"/>
        <v>#DIV/0!</v>
      </c>
      <c r="G2107" s="114">
        <f>IF(E2107="","",SUMIF(进货明细!$A$3:$A$5000,A2107,进货明细!$H$3:$H$5000))</f>
        <v>0</v>
      </c>
      <c r="H2107" s="112">
        <f>IF(A2107="","",SUMIF(销售记录!$A$3:$A$5000,A2107,销售记录!$F$3:$F$5000))</f>
        <v>0</v>
      </c>
      <c r="I2107" s="114">
        <f>IF(H2107="","",SUMIF(销售记录!$A$3:$A$5000,A2107,销售记录!$H$3:$H$5000))</f>
        <v>0</v>
      </c>
      <c r="J2107" s="119">
        <f t="shared" si="97"/>
        <v>0</v>
      </c>
      <c r="K2107" s="114" t="str">
        <f t="shared" si="98"/>
        <v/>
      </c>
      <c r="L2107" s="96"/>
    </row>
    <row r="2108" customHeight="1" spans="1:12">
      <c r="A2108" s="110">
        <f t="array" ref="A2108">销售记录!O2107:R2113</f>
        <v>0</v>
      </c>
      <c r="B2108" s="110">
        <f t="array" ref="B2108">销售记录!P2107:S2113</f>
        <v>0</v>
      </c>
      <c r="C2108" s="111">
        <f t="array" ref="C2108">销售记录!Q2107:T2113</f>
        <v>0</v>
      </c>
      <c r="D2108" s="110">
        <f t="array" ref="D2108">销售记录!R2107:U2113</f>
        <v>0</v>
      </c>
      <c r="E2108" s="112">
        <f>IF(A2108="","",SUMIF(进货明细!$A$3:$A$5000,A2108,进货明细!$F$3:$F$5000))</f>
        <v>0</v>
      </c>
      <c r="F2108" s="113" t="e">
        <f t="shared" si="96"/>
        <v>#DIV/0!</v>
      </c>
      <c r="G2108" s="114">
        <f>IF(E2108="","",SUMIF(进货明细!$A$3:$A$5000,A2108,进货明细!$H$3:$H$5000))</f>
        <v>0</v>
      </c>
      <c r="H2108" s="112">
        <f>IF(A2108="","",SUMIF(销售记录!$A$3:$A$5000,A2108,销售记录!$F$3:$F$5000))</f>
        <v>0</v>
      </c>
      <c r="I2108" s="114">
        <f>IF(H2108="","",SUMIF(销售记录!$A$3:$A$5000,A2108,销售记录!$H$3:$H$5000))</f>
        <v>0</v>
      </c>
      <c r="J2108" s="119">
        <f t="shared" si="97"/>
        <v>0</v>
      </c>
      <c r="K2108" s="114" t="str">
        <f t="shared" si="98"/>
        <v/>
      </c>
      <c r="L2108" s="96"/>
    </row>
    <row r="2109" customHeight="1" spans="1:12">
      <c r="A2109" s="110">
        <f t="array" ref="A2109">销售记录!O2108:R2114</f>
        <v>0</v>
      </c>
      <c r="B2109" s="110">
        <f t="array" ref="B2109">销售记录!P2108:S2114</f>
        <v>0</v>
      </c>
      <c r="C2109" s="111">
        <f t="array" ref="C2109">销售记录!Q2108:T2114</f>
        <v>0</v>
      </c>
      <c r="D2109" s="110">
        <f t="array" ref="D2109">销售记录!R2108:U2114</f>
        <v>0</v>
      </c>
      <c r="E2109" s="112">
        <f>IF(A2109="","",SUMIF(进货明细!$A$3:$A$5000,A2109,进货明细!$F$3:$F$5000))</f>
        <v>0</v>
      </c>
      <c r="F2109" s="113" t="e">
        <f t="shared" si="96"/>
        <v>#DIV/0!</v>
      </c>
      <c r="G2109" s="114">
        <f>IF(E2109="","",SUMIF(进货明细!$A$3:$A$5000,A2109,进货明细!$H$3:$H$5000))</f>
        <v>0</v>
      </c>
      <c r="H2109" s="112">
        <f>IF(A2109="","",SUMIF(销售记录!$A$3:$A$5000,A2109,销售记录!$F$3:$F$5000))</f>
        <v>0</v>
      </c>
      <c r="I2109" s="114">
        <f>IF(H2109="","",SUMIF(销售记录!$A$3:$A$5000,A2109,销售记录!$H$3:$H$5000))</f>
        <v>0</v>
      </c>
      <c r="J2109" s="119">
        <f t="shared" si="97"/>
        <v>0</v>
      </c>
      <c r="K2109" s="114" t="str">
        <f t="shared" si="98"/>
        <v/>
      </c>
      <c r="L2109" s="96"/>
    </row>
    <row r="2110" customHeight="1" spans="1:12">
      <c r="A2110" s="110">
        <f t="array" ref="A2110">销售记录!O2109:R2115</f>
        <v>0</v>
      </c>
      <c r="B2110" s="110">
        <f t="array" ref="B2110">销售记录!P2109:S2115</f>
        <v>0</v>
      </c>
      <c r="C2110" s="111">
        <f t="array" ref="C2110">销售记录!Q2109:T2115</f>
        <v>0</v>
      </c>
      <c r="D2110" s="110">
        <f t="array" ref="D2110">销售记录!R2109:U2115</f>
        <v>0</v>
      </c>
      <c r="E2110" s="112">
        <f>IF(A2110="","",SUMIF(进货明细!$A$3:$A$5000,A2110,进货明细!$F$3:$F$5000))</f>
        <v>0</v>
      </c>
      <c r="F2110" s="113" t="e">
        <f t="shared" si="96"/>
        <v>#DIV/0!</v>
      </c>
      <c r="G2110" s="114">
        <f>IF(E2110="","",SUMIF(进货明细!$A$3:$A$5000,A2110,进货明细!$H$3:$H$5000))</f>
        <v>0</v>
      </c>
      <c r="H2110" s="112">
        <f>IF(A2110="","",SUMIF(销售记录!$A$3:$A$5000,A2110,销售记录!$F$3:$F$5000))</f>
        <v>0</v>
      </c>
      <c r="I2110" s="114">
        <f>IF(H2110="","",SUMIF(销售记录!$A$3:$A$5000,A2110,销售记录!$H$3:$H$5000))</f>
        <v>0</v>
      </c>
      <c r="J2110" s="119">
        <f t="shared" si="97"/>
        <v>0</v>
      </c>
      <c r="K2110" s="114" t="str">
        <f t="shared" si="98"/>
        <v/>
      </c>
      <c r="L2110" s="96"/>
    </row>
    <row r="2111" customHeight="1" spans="1:12">
      <c r="A2111" s="110">
        <f t="array" ref="A2111">销售记录!O2110:R2116</f>
        <v>0</v>
      </c>
      <c r="B2111" s="110">
        <f t="array" ref="B2111">销售记录!P2110:S2116</f>
        <v>0</v>
      </c>
      <c r="C2111" s="111">
        <f t="array" ref="C2111">销售记录!Q2110:T2116</f>
        <v>0</v>
      </c>
      <c r="D2111" s="110">
        <f t="array" ref="D2111">销售记录!R2110:U2116</f>
        <v>0</v>
      </c>
      <c r="E2111" s="112">
        <f>IF(A2111="","",SUMIF(进货明细!$A$3:$A$5000,A2111,进货明细!$F$3:$F$5000))</f>
        <v>0</v>
      </c>
      <c r="F2111" s="113" t="e">
        <f t="shared" si="96"/>
        <v>#DIV/0!</v>
      </c>
      <c r="G2111" s="114">
        <f>IF(E2111="","",SUMIF(进货明细!$A$3:$A$5000,A2111,进货明细!$H$3:$H$5000))</f>
        <v>0</v>
      </c>
      <c r="H2111" s="112">
        <f>IF(A2111="","",SUMIF(销售记录!$A$3:$A$5000,A2111,销售记录!$F$3:$F$5000))</f>
        <v>0</v>
      </c>
      <c r="I2111" s="114">
        <f>IF(H2111="","",SUMIF(销售记录!$A$3:$A$5000,A2111,销售记录!$H$3:$H$5000))</f>
        <v>0</v>
      </c>
      <c r="J2111" s="119">
        <f t="shared" si="97"/>
        <v>0</v>
      </c>
      <c r="K2111" s="114" t="str">
        <f t="shared" si="98"/>
        <v/>
      </c>
      <c r="L2111" s="96"/>
    </row>
    <row r="2112" customHeight="1" spans="1:12">
      <c r="A2112" s="110">
        <f t="array" ref="A2112">销售记录!O2111:R2117</f>
        <v>0</v>
      </c>
      <c r="B2112" s="110">
        <f t="array" ref="B2112">销售记录!P2111:S2117</f>
        <v>0</v>
      </c>
      <c r="C2112" s="111">
        <f t="array" ref="C2112">销售记录!Q2111:T2117</f>
        <v>0</v>
      </c>
      <c r="D2112" s="110">
        <f t="array" ref="D2112">销售记录!R2111:U2117</f>
        <v>0</v>
      </c>
      <c r="E2112" s="112">
        <f>IF(A2112="","",SUMIF(进货明细!$A$3:$A$5000,A2112,进货明细!$F$3:$F$5000))</f>
        <v>0</v>
      </c>
      <c r="F2112" s="113" t="e">
        <f t="shared" si="96"/>
        <v>#DIV/0!</v>
      </c>
      <c r="G2112" s="114">
        <f>IF(E2112="","",SUMIF(进货明细!$A$3:$A$5000,A2112,进货明细!$H$3:$H$5000))</f>
        <v>0</v>
      </c>
      <c r="H2112" s="112">
        <f>IF(A2112="","",SUMIF(销售记录!$A$3:$A$5000,A2112,销售记录!$F$3:$F$5000))</f>
        <v>0</v>
      </c>
      <c r="I2112" s="114">
        <f>IF(H2112="","",SUMIF(销售记录!$A$3:$A$5000,A2112,销售记录!$H$3:$H$5000))</f>
        <v>0</v>
      </c>
      <c r="J2112" s="119">
        <f t="shared" si="97"/>
        <v>0</v>
      </c>
      <c r="K2112" s="114" t="str">
        <f t="shared" si="98"/>
        <v/>
      </c>
      <c r="L2112" s="96"/>
    </row>
    <row r="2113" customHeight="1" spans="1:12">
      <c r="A2113" s="110">
        <f t="array" ref="A2113">销售记录!O2112:R2118</f>
        <v>0</v>
      </c>
      <c r="B2113" s="110">
        <f t="array" ref="B2113">销售记录!P2112:S2118</f>
        <v>0</v>
      </c>
      <c r="C2113" s="111">
        <f t="array" ref="C2113">销售记录!Q2112:T2118</f>
        <v>0</v>
      </c>
      <c r="D2113" s="110">
        <f t="array" ref="D2113">销售记录!R2112:U2118</f>
        <v>0</v>
      </c>
      <c r="E2113" s="112">
        <f>IF(A2113="","",SUMIF(进货明细!$A$3:$A$5000,A2113,进货明细!$F$3:$F$5000))</f>
        <v>0</v>
      </c>
      <c r="F2113" s="113" t="e">
        <f t="shared" si="96"/>
        <v>#DIV/0!</v>
      </c>
      <c r="G2113" s="114">
        <f>IF(E2113="","",SUMIF(进货明细!$A$3:$A$5000,A2113,进货明细!$H$3:$H$5000))</f>
        <v>0</v>
      </c>
      <c r="H2113" s="112">
        <f>IF(A2113="","",SUMIF(销售记录!$A$3:$A$5000,A2113,销售记录!$F$3:$F$5000))</f>
        <v>0</v>
      </c>
      <c r="I2113" s="114">
        <f>IF(H2113="","",SUMIF(销售记录!$A$3:$A$5000,A2113,销售记录!$H$3:$H$5000))</f>
        <v>0</v>
      </c>
      <c r="J2113" s="119">
        <f t="shared" si="97"/>
        <v>0</v>
      </c>
      <c r="K2113" s="114" t="str">
        <f t="shared" si="98"/>
        <v/>
      </c>
      <c r="L2113" s="96"/>
    </row>
    <row r="2114" customHeight="1" spans="1:12">
      <c r="A2114" s="110">
        <f t="array" ref="A2114">销售记录!O2113:R2119</f>
        <v>0</v>
      </c>
      <c r="B2114" s="110">
        <f t="array" ref="B2114">销售记录!P2113:S2119</f>
        <v>0</v>
      </c>
      <c r="C2114" s="111">
        <f t="array" ref="C2114">销售记录!Q2113:T2119</f>
        <v>0</v>
      </c>
      <c r="D2114" s="110">
        <f t="array" ref="D2114">销售记录!R2113:U2119</f>
        <v>0</v>
      </c>
      <c r="E2114" s="112">
        <f>IF(A2114="","",SUMIF(进货明细!$A$3:$A$5000,A2114,进货明细!$F$3:$F$5000))</f>
        <v>0</v>
      </c>
      <c r="F2114" s="113" t="e">
        <f t="shared" si="96"/>
        <v>#DIV/0!</v>
      </c>
      <c r="G2114" s="114">
        <f>IF(E2114="","",SUMIF(进货明细!$A$3:$A$5000,A2114,进货明细!$H$3:$H$5000))</f>
        <v>0</v>
      </c>
      <c r="H2114" s="112">
        <f>IF(A2114="","",SUMIF(销售记录!$A$3:$A$5000,A2114,销售记录!$F$3:$F$5000))</f>
        <v>0</v>
      </c>
      <c r="I2114" s="114">
        <f>IF(H2114="","",SUMIF(销售记录!$A$3:$A$5000,A2114,销售记录!$H$3:$H$5000))</f>
        <v>0</v>
      </c>
      <c r="J2114" s="119">
        <f t="shared" si="97"/>
        <v>0</v>
      </c>
      <c r="K2114" s="114" t="str">
        <f t="shared" si="98"/>
        <v/>
      </c>
      <c r="L2114" s="96"/>
    </row>
    <row r="2115" customHeight="1" spans="1:12">
      <c r="A2115" s="110">
        <f t="array" ref="A2115">销售记录!O2114:R2120</f>
        <v>0</v>
      </c>
      <c r="B2115" s="110">
        <f t="array" ref="B2115">销售记录!P2114:S2120</f>
        <v>0</v>
      </c>
      <c r="C2115" s="111">
        <f t="array" ref="C2115">销售记录!Q2114:T2120</f>
        <v>0</v>
      </c>
      <c r="D2115" s="110">
        <f t="array" ref="D2115">销售记录!R2114:U2120</f>
        <v>0</v>
      </c>
      <c r="E2115" s="112">
        <f>IF(A2115="","",SUMIF(进货明细!$A$3:$A$5000,A2115,进货明细!$F$3:$F$5000))</f>
        <v>0</v>
      </c>
      <c r="F2115" s="113" t="e">
        <f t="shared" si="96"/>
        <v>#DIV/0!</v>
      </c>
      <c r="G2115" s="114">
        <f>IF(E2115="","",SUMIF(进货明细!$A$3:$A$5000,A2115,进货明细!$H$3:$H$5000))</f>
        <v>0</v>
      </c>
      <c r="H2115" s="112">
        <f>IF(A2115="","",SUMIF(销售记录!$A$3:$A$5000,A2115,销售记录!$F$3:$F$5000))</f>
        <v>0</v>
      </c>
      <c r="I2115" s="114">
        <f>IF(H2115="","",SUMIF(销售记录!$A$3:$A$5000,A2115,销售记录!$H$3:$H$5000))</f>
        <v>0</v>
      </c>
      <c r="J2115" s="119">
        <f t="shared" si="97"/>
        <v>0</v>
      </c>
      <c r="K2115" s="114" t="str">
        <f t="shared" si="98"/>
        <v/>
      </c>
      <c r="L2115" s="96"/>
    </row>
    <row r="2116" customHeight="1" spans="1:12">
      <c r="A2116" s="110">
        <f t="array" ref="A2116">销售记录!O2115:R2121</f>
        <v>0</v>
      </c>
      <c r="B2116" s="110">
        <f t="array" ref="B2116">销售记录!P2115:S2121</f>
        <v>0</v>
      </c>
      <c r="C2116" s="111">
        <f t="array" ref="C2116">销售记录!Q2115:T2121</f>
        <v>0</v>
      </c>
      <c r="D2116" s="110">
        <f t="array" ref="D2116">销售记录!R2115:U2121</f>
        <v>0</v>
      </c>
      <c r="E2116" s="112">
        <f>IF(A2116="","",SUMIF(进货明细!$A$3:$A$5000,A2116,进货明细!$F$3:$F$5000))</f>
        <v>0</v>
      </c>
      <c r="F2116" s="113" t="e">
        <f t="shared" si="96"/>
        <v>#DIV/0!</v>
      </c>
      <c r="G2116" s="114">
        <f>IF(E2116="","",SUMIF(进货明细!$A$3:$A$5000,A2116,进货明细!$H$3:$H$5000))</f>
        <v>0</v>
      </c>
      <c r="H2116" s="112">
        <f>IF(A2116="","",SUMIF(销售记录!$A$3:$A$5000,A2116,销售记录!$F$3:$F$5000))</f>
        <v>0</v>
      </c>
      <c r="I2116" s="114">
        <f>IF(H2116="","",SUMIF(销售记录!$A$3:$A$5000,A2116,销售记录!$H$3:$H$5000))</f>
        <v>0</v>
      </c>
      <c r="J2116" s="119">
        <f t="shared" si="97"/>
        <v>0</v>
      </c>
      <c r="K2116" s="114" t="str">
        <f t="shared" si="98"/>
        <v/>
      </c>
      <c r="L2116" s="96"/>
    </row>
    <row r="2117" customHeight="1" spans="1:12">
      <c r="A2117" s="110">
        <f t="array" ref="A2117">销售记录!O2116:R2122</f>
        <v>0</v>
      </c>
      <c r="B2117" s="110">
        <f t="array" ref="B2117">销售记录!P2116:S2122</f>
        <v>0</v>
      </c>
      <c r="C2117" s="111">
        <f t="array" ref="C2117">销售记录!Q2116:T2122</f>
        <v>0</v>
      </c>
      <c r="D2117" s="110">
        <f t="array" ref="D2117">销售记录!R2116:U2122</f>
        <v>0</v>
      </c>
      <c r="E2117" s="112">
        <f>IF(A2117="","",SUMIF(进货明细!$A$3:$A$5000,A2117,进货明细!$F$3:$F$5000))</f>
        <v>0</v>
      </c>
      <c r="F2117" s="113" t="e">
        <f t="shared" ref="F2117:F2180" si="99">IF(E2117="","",G2117/E2117)</f>
        <v>#DIV/0!</v>
      </c>
      <c r="G2117" s="114">
        <f>IF(E2117="","",SUMIF(进货明细!$A$3:$A$5000,A2117,进货明细!$H$3:$H$5000))</f>
        <v>0</v>
      </c>
      <c r="H2117" s="112">
        <f>IF(A2117="","",SUMIF(销售记录!$A$3:$A$5000,A2117,销售记录!$F$3:$F$5000))</f>
        <v>0</v>
      </c>
      <c r="I2117" s="114">
        <f>IF(H2117="","",SUMIF(销售记录!$A$3:$A$5000,A2117,销售记录!$H$3:$H$5000))</f>
        <v>0</v>
      </c>
      <c r="J2117" s="119">
        <f t="shared" ref="J2117:J2180" si="100">IF(E2117="","",E2117-H2117)</f>
        <v>0</v>
      </c>
      <c r="K2117" s="114" t="str">
        <f t="shared" ref="K2117:K2180" si="101">IF(ISERROR(I2117-G2117*H2117/E2117),"",I2117-G2117*H2117/E2117)</f>
        <v/>
      </c>
      <c r="L2117" s="96"/>
    </row>
    <row r="2118" customHeight="1" spans="1:12">
      <c r="A2118" s="110">
        <f t="array" ref="A2118">销售记录!O2117:R2123</f>
        <v>0</v>
      </c>
      <c r="B2118" s="110">
        <f t="array" ref="B2118">销售记录!P2117:S2123</f>
        <v>0</v>
      </c>
      <c r="C2118" s="111">
        <f t="array" ref="C2118">销售记录!Q2117:T2123</f>
        <v>0</v>
      </c>
      <c r="D2118" s="110">
        <f t="array" ref="D2118">销售记录!R2117:U2123</f>
        <v>0</v>
      </c>
      <c r="E2118" s="112">
        <f>IF(A2118="","",SUMIF(进货明细!$A$3:$A$5000,A2118,进货明细!$F$3:$F$5000))</f>
        <v>0</v>
      </c>
      <c r="F2118" s="113" t="e">
        <f t="shared" si="99"/>
        <v>#DIV/0!</v>
      </c>
      <c r="G2118" s="114">
        <f>IF(E2118="","",SUMIF(进货明细!$A$3:$A$5000,A2118,进货明细!$H$3:$H$5000))</f>
        <v>0</v>
      </c>
      <c r="H2118" s="112">
        <f>IF(A2118="","",SUMIF(销售记录!$A$3:$A$5000,A2118,销售记录!$F$3:$F$5000))</f>
        <v>0</v>
      </c>
      <c r="I2118" s="114">
        <f>IF(H2118="","",SUMIF(销售记录!$A$3:$A$5000,A2118,销售记录!$H$3:$H$5000))</f>
        <v>0</v>
      </c>
      <c r="J2118" s="119">
        <f t="shared" si="100"/>
        <v>0</v>
      </c>
      <c r="K2118" s="114" t="str">
        <f t="shared" si="101"/>
        <v/>
      </c>
      <c r="L2118" s="96"/>
    </row>
    <row r="2119" customHeight="1" spans="1:12">
      <c r="A2119" s="110">
        <f t="array" ref="A2119">销售记录!O2118:R2124</f>
        <v>0</v>
      </c>
      <c r="B2119" s="110">
        <f t="array" ref="B2119">销售记录!P2118:S2124</f>
        <v>0</v>
      </c>
      <c r="C2119" s="111">
        <f t="array" ref="C2119">销售记录!Q2118:T2124</f>
        <v>0</v>
      </c>
      <c r="D2119" s="110">
        <f t="array" ref="D2119">销售记录!R2118:U2124</f>
        <v>0</v>
      </c>
      <c r="E2119" s="112">
        <f>IF(A2119="","",SUMIF(进货明细!$A$3:$A$5000,A2119,进货明细!$F$3:$F$5000))</f>
        <v>0</v>
      </c>
      <c r="F2119" s="113" t="e">
        <f t="shared" si="99"/>
        <v>#DIV/0!</v>
      </c>
      <c r="G2119" s="114">
        <f>IF(E2119="","",SUMIF(进货明细!$A$3:$A$5000,A2119,进货明细!$H$3:$H$5000))</f>
        <v>0</v>
      </c>
      <c r="H2119" s="112">
        <f>IF(A2119="","",SUMIF(销售记录!$A$3:$A$5000,A2119,销售记录!$F$3:$F$5000))</f>
        <v>0</v>
      </c>
      <c r="I2119" s="114">
        <f>IF(H2119="","",SUMIF(销售记录!$A$3:$A$5000,A2119,销售记录!$H$3:$H$5000))</f>
        <v>0</v>
      </c>
      <c r="J2119" s="119">
        <f t="shared" si="100"/>
        <v>0</v>
      </c>
      <c r="K2119" s="114" t="str">
        <f t="shared" si="101"/>
        <v/>
      </c>
      <c r="L2119" s="96"/>
    </row>
    <row r="2120" customHeight="1" spans="1:12">
      <c r="A2120" s="110">
        <f t="array" ref="A2120">销售记录!O2119:R2125</f>
        <v>0</v>
      </c>
      <c r="B2120" s="110">
        <f t="array" ref="B2120">销售记录!P2119:S2125</f>
        <v>0</v>
      </c>
      <c r="C2120" s="111">
        <f t="array" ref="C2120">销售记录!Q2119:T2125</f>
        <v>0</v>
      </c>
      <c r="D2120" s="110">
        <f t="array" ref="D2120">销售记录!R2119:U2125</f>
        <v>0</v>
      </c>
      <c r="E2120" s="112">
        <f>IF(A2120="","",SUMIF(进货明细!$A$3:$A$5000,A2120,进货明细!$F$3:$F$5000))</f>
        <v>0</v>
      </c>
      <c r="F2120" s="113" t="e">
        <f t="shared" si="99"/>
        <v>#DIV/0!</v>
      </c>
      <c r="G2120" s="114">
        <f>IF(E2120="","",SUMIF(进货明细!$A$3:$A$5000,A2120,进货明细!$H$3:$H$5000))</f>
        <v>0</v>
      </c>
      <c r="H2120" s="112">
        <f>IF(A2120="","",SUMIF(销售记录!$A$3:$A$5000,A2120,销售记录!$F$3:$F$5000))</f>
        <v>0</v>
      </c>
      <c r="I2120" s="114">
        <f>IF(H2120="","",SUMIF(销售记录!$A$3:$A$5000,A2120,销售记录!$H$3:$H$5000))</f>
        <v>0</v>
      </c>
      <c r="J2120" s="119">
        <f t="shared" si="100"/>
        <v>0</v>
      </c>
      <c r="K2120" s="114" t="str">
        <f t="shared" si="101"/>
        <v/>
      </c>
      <c r="L2120" s="96"/>
    </row>
    <row r="2121" customHeight="1" spans="1:12">
      <c r="A2121" s="110">
        <f t="array" ref="A2121">销售记录!O2120:R2126</f>
        <v>0</v>
      </c>
      <c r="B2121" s="110">
        <f t="array" ref="B2121">销售记录!P2120:S2126</f>
        <v>0</v>
      </c>
      <c r="C2121" s="111">
        <f t="array" ref="C2121">销售记录!Q2120:T2126</f>
        <v>0</v>
      </c>
      <c r="D2121" s="110">
        <f t="array" ref="D2121">销售记录!R2120:U2126</f>
        <v>0</v>
      </c>
      <c r="E2121" s="112">
        <f>IF(A2121="","",SUMIF(进货明细!$A$3:$A$5000,A2121,进货明细!$F$3:$F$5000))</f>
        <v>0</v>
      </c>
      <c r="F2121" s="113" t="e">
        <f t="shared" si="99"/>
        <v>#DIV/0!</v>
      </c>
      <c r="G2121" s="114">
        <f>IF(E2121="","",SUMIF(进货明细!$A$3:$A$5000,A2121,进货明细!$H$3:$H$5000))</f>
        <v>0</v>
      </c>
      <c r="H2121" s="112">
        <f>IF(A2121="","",SUMIF(销售记录!$A$3:$A$5000,A2121,销售记录!$F$3:$F$5000))</f>
        <v>0</v>
      </c>
      <c r="I2121" s="114">
        <f>IF(H2121="","",SUMIF(销售记录!$A$3:$A$5000,A2121,销售记录!$H$3:$H$5000))</f>
        <v>0</v>
      </c>
      <c r="J2121" s="119">
        <f t="shared" si="100"/>
        <v>0</v>
      </c>
      <c r="K2121" s="114" t="str">
        <f t="shared" si="101"/>
        <v/>
      </c>
      <c r="L2121" s="96"/>
    </row>
    <row r="2122" customHeight="1" spans="1:12">
      <c r="A2122" s="110">
        <f t="array" ref="A2122">销售记录!O2121:R2127</f>
        <v>0</v>
      </c>
      <c r="B2122" s="110">
        <f t="array" ref="B2122">销售记录!P2121:S2127</f>
        <v>0</v>
      </c>
      <c r="C2122" s="111">
        <f t="array" ref="C2122">销售记录!Q2121:T2127</f>
        <v>0</v>
      </c>
      <c r="D2122" s="110">
        <f t="array" ref="D2122">销售记录!R2121:U2127</f>
        <v>0</v>
      </c>
      <c r="E2122" s="112">
        <f>IF(A2122="","",SUMIF(进货明细!$A$3:$A$5000,A2122,进货明细!$F$3:$F$5000))</f>
        <v>0</v>
      </c>
      <c r="F2122" s="113" t="e">
        <f t="shared" si="99"/>
        <v>#DIV/0!</v>
      </c>
      <c r="G2122" s="114">
        <f>IF(E2122="","",SUMIF(进货明细!$A$3:$A$5000,A2122,进货明细!$H$3:$H$5000))</f>
        <v>0</v>
      </c>
      <c r="H2122" s="112">
        <f>IF(A2122="","",SUMIF(销售记录!$A$3:$A$5000,A2122,销售记录!$F$3:$F$5000))</f>
        <v>0</v>
      </c>
      <c r="I2122" s="114">
        <f>IF(H2122="","",SUMIF(销售记录!$A$3:$A$5000,A2122,销售记录!$H$3:$H$5000))</f>
        <v>0</v>
      </c>
      <c r="J2122" s="119">
        <f t="shared" si="100"/>
        <v>0</v>
      </c>
      <c r="K2122" s="114" t="str">
        <f t="shared" si="101"/>
        <v/>
      </c>
      <c r="L2122" s="96"/>
    </row>
    <row r="2123" customHeight="1" spans="1:12">
      <c r="A2123" s="110">
        <f t="array" ref="A2123">销售记录!O2122:R2128</f>
        <v>0</v>
      </c>
      <c r="B2123" s="110">
        <f t="array" ref="B2123">销售记录!P2122:S2128</f>
        <v>0</v>
      </c>
      <c r="C2123" s="111">
        <f t="array" ref="C2123">销售记录!Q2122:T2128</f>
        <v>0</v>
      </c>
      <c r="D2123" s="110">
        <f t="array" ref="D2123">销售记录!R2122:U2128</f>
        <v>0</v>
      </c>
      <c r="E2123" s="112">
        <f>IF(A2123="","",SUMIF(进货明细!$A$3:$A$5000,A2123,进货明细!$F$3:$F$5000))</f>
        <v>0</v>
      </c>
      <c r="F2123" s="113" t="e">
        <f t="shared" si="99"/>
        <v>#DIV/0!</v>
      </c>
      <c r="G2123" s="114">
        <f>IF(E2123="","",SUMIF(进货明细!$A$3:$A$5000,A2123,进货明细!$H$3:$H$5000))</f>
        <v>0</v>
      </c>
      <c r="H2123" s="112">
        <f>IF(A2123="","",SUMIF(销售记录!$A$3:$A$5000,A2123,销售记录!$F$3:$F$5000))</f>
        <v>0</v>
      </c>
      <c r="I2123" s="114">
        <f>IF(H2123="","",SUMIF(销售记录!$A$3:$A$5000,A2123,销售记录!$H$3:$H$5000))</f>
        <v>0</v>
      </c>
      <c r="J2123" s="119">
        <f t="shared" si="100"/>
        <v>0</v>
      </c>
      <c r="K2123" s="114" t="str">
        <f t="shared" si="101"/>
        <v/>
      </c>
      <c r="L2123" s="96"/>
    </row>
    <row r="2124" customHeight="1" spans="1:12">
      <c r="A2124" s="110">
        <f t="array" ref="A2124">销售记录!O2123:R2129</f>
        <v>0</v>
      </c>
      <c r="B2124" s="110">
        <f t="array" ref="B2124">销售记录!P2123:S2129</f>
        <v>0</v>
      </c>
      <c r="C2124" s="111">
        <f t="array" ref="C2124">销售记录!Q2123:T2129</f>
        <v>0</v>
      </c>
      <c r="D2124" s="110">
        <f t="array" ref="D2124">销售记录!R2123:U2129</f>
        <v>0</v>
      </c>
      <c r="E2124" s="112">
        <f>IF(A2124="","",SUMIF(进货明细!$A$3:$A$5000,A2124,进货明细!$F$3:$F$5000))</f>
        <v>0</v>
      </c>
      <c r="F2124" s="113" t="e">
        <f t="shared" si="99"/>
        <v>#DIV/0!</v>
      </c>
      <c r="G2124" s="114">
        <f>IF(E2124="","",SUMIF(进货明细!$A$3:$A$5000,A2124,进货明细!$H$3:$H$5000))</f>
        <v>0</v>
      </c>
      <c r="H2124" s="112">
        <f>IF(A2124="","",SUMIF(销售记录!$A$3:$A$5000,A2124,销售记录!$F$3:$F$5000))</f>
        <v>0</v>
      </c>
      <c r="I2124" s="114">
        <f>IF(H2124="","",SUMIF(销售记录!$A$3:$A$5000,A2124,销售记录!$H$3:$H$5000))</f>
        <v>0</v>
      </c>
      <c r="J2124" s="119">
        <f t="shared" si="100"/>
        <v>0</v>
      </c>
      <c r="K2124" s="114" t="str">
        <f t="shared" si="101"/>
        <v/>
      </c>
      <c r="L2124" s="96"/>
    </row>
    <row r="2125" customHeight="1" spans="1:12">
      <c r="A2125" s="110">
        <f t="array" ref="A2125">销售记录!O2124:R2130</f>
        <v>0</v>
      </c>
      <c r="B2125" s="110">
        <f t="array" ref="B2125">销售记录!P2124:S2130</f>
        <v>0</v>
      </c>
      <c r="C2125" s="111">
        <f t="array" ref="C2125">销售记录!Q2124:T2130</f>
        <v>0</v>
      </c>
      <c r="D2125" s="110">
        <f t="array" ref="D2125">销售记录!R2124:U2130</f>
        <v>0</v>
      </c>
      <c r="E2125" s="112">
        <f>IF(A2125="","",SUMIF(进货明细!$A$3:$A$5000,A2125,进货明细!$F$3:$F$5000))</f>
        <v>0</v>
      </c>
      <c r="F2125" s="113" t="e">
        <f t="shared" si="99"/>
        <v>#DIV/0!</v>
      </c>
      <c r="G2125" s="114">
        <f>IF(E2125="","",SUMIF(进货明细!$A$3:$A$5000,A2125,进货明细!$H$3:$H$5000))</f>
        <v>0</v>
      </c>
      <c r="H2125" s="112">
        <f>IF(A2125="","",SUMIF(销售记录!$A$3:$A$5000,A2125,销售记录!$F$3:$F$5000))</f>
        <v>0</v>
      </c>
      <c r="I2125" s="114">
        <f>IF(H2125="","",SUMIF(销售记录!$A$3:$A$5000,A2125,销售记录!$H$3:$H$5000))</f>
        <v>0</v>
      </c>
      <c r="J2125" s="119">
        <f t="shared" si="100"/>
        <v>0</v>
      </c>
      <c r="K2125" s="114" t="str">
        <f t="shared" si="101"/>
        <v/>
      </c>
      <c r="L2125" s="96"/>
    </row>
    <row r="2126" customHeight="1" spans="1:12">
      <c r="A2126" s="110">
        <f t="array" ref="A2126">销售记录!O2125:R2131</f>
        <v>0</v>
      </c>
      <c r="B2126" s="110">
        <f t="array" ref="B2126">销售记录!P2125:S2131</f>
        <v>0</v>
      </c>
      <c r="C2126" s="111">
        <f t="array" ref="C2126">销售记录!Q2125:T2131</f>
        <v>0</v>
      </c>
      <c r="D2126" s="110">
        <f t="array" ref="D2126">销售记录!R2125:U2131</f>
        <v>0</v>
      </c>
      <c r="E2126" s="112">
        <f>IF(A2126="","",SUMIF(进货明细!$A$3:$A$5000,A2126,进货明细!$F$3:$F$5000))</f>
        <v>0</v>
      </c>
      <c r="F2126" s="113" t="e">
        <f t="shared" si="99"/>
        <v>#DIV/0!</v>
      </c>
      <c r="G2126" s="114">
        <f>IF(E2126="","",SUMIF(进货明细!$A$3:$A$5000,A2126,进货明细!$H$3:$H$5000))</f>
        <v>0</v>
      </c>
      <c r="H2126" s="112">
        <f>IF(A2126="","",SUMIF(销售记录!$A$3:$A$5000,A2126,销售记录!$F$3:$F$5000))</f>
        <v>0</v>
      </c>
      <c r="I2126" s="114">
        <f>IF(H2126="","",SUMIF(销售记录!$A$3:$A$5000,A2126,销售记录!$H$3:$H$5000))</f>
        <v>0</v>
      </c>
      <c r="J2126" s="119">
        <f t="shared" si="100"/>
        <v>0</v>
      </c>
      <c r="K2126" s="114" t="str">
        <f t="shared" si="101"/>
        <v/>
      </c>
      <c r="L2126" s="96"/>
    </row>
    <row r="2127" customHeight="1" spans="1:12">
      <c r="A2127" s="110">
        <f t="array" ref="A2127">销售记录!O2126:R2132</f>
        <v>0</v>
      </c>
      <c r="B2127" s="110">
        <f t="array" ref="B2127">销售记录!P2126:S2132</f>
        <v>0</v>
      </c>
      <c r="C2127" s="111">
        <f t="array" ref="C2127">销售记录!Q2126:T2132</f>
        <v>0</v>
      </c>
      <c r="D2127" s="110">
        <f t="array" ref="D2127">销售记录!R2126:U2132</f>
        <v>0</v>
      </c>
      <c r="E2127" s="112">
        <f>IF(A2127="","",SUMIF(进货明细!$A$3:$A$5000,A2127,进货明细!$F$3:$F$5000))</f>
        <v>0</v>
      </c>
      <c r="F2127" s="113" t="e">
        <f t="shared" si="99"/>
        <v>#DIV/0!</v>
      </c>
      <c r="G2127" s="114">
        <f>IF(E2127="","",SUMIF(进货明细!$A$3:$A$5000,A2127,进货明细!$H$3:$H$5000))</f>
        <v>0</v>
      </c>
      <c r="H2127" s="112">
        <f>IF(A2127="","",SUMIF(销售记录!$A$3:$A$5000,A2127,销售记录!$F$3:$F$5000))</f>
        <v>0</v>
      </c>
      <c r="I2127" s="114">
        <f>IF(H2127="","",SUMIF(销售记录!$A$3:$A$5000,A2127,销售记录!$H$3:$H$5000))</f>
        <v>0</v>
      </c>
      <c r="J2127" s="119">
        <f t="shared" si="100"/>
        <v>0</v>
      </c>
      <c r="K2127" s="114" t="str">
        <f t="shared" si="101"/>
        <v/>
      </c>
      <c r="L2127" s="96"/>
    </row>
    <row r="2128" customHeight="1" spans="1:12">
      <c r="A2128" s="110">
        <f t="array" ref="A2128">销售记录!O2127:R2133</f>
        <v>0</v>
      </c>
      <c r="B2128" s="110">
        <f t="array" ref="B2128">销售记录!P2127:S2133</f>
        <v>0</v>
      </c>
      <c r="C2128" s="111">
        <f t="array" ref="C2128">销售记录!Q2127:T2133</f>
        <v>0</v>
      </c>
      <c r="D2128" s="110">
        <f t="array" ref="D2128">销售记录!R2127:U2133</f>
        <v>0</v>
      </c>
      <c r="E2128" s="112">
        <f>IF(A2128="","",SUMIF(进货明细!$A$3:$A$5000,A2128,进货明细!$F$3:$F$5000))</f>
        <v>0</v>
      </c>
      <c r="F2128" s="113" t="e">
        <f t="shared" si="99"/>
        <v>#DIV/0!</v>
      </c>
      <c r="G2128" s="114">
        <f>IF(E2128="","",SUMIF(进货明细!$A$3:$A$5000,A2128,进货明细!$H$3:$H$5000))</f>
        <v>0</v>
      </c>
      <c r="H2128" s="112">
        <f>IF(A2128="","",SUMIF(销售记录!$A$3:$A$5000,A2128,销售记录!$F$3:$F$5000))</f>
        <v>0</v>
      </c>
      <c r="I2128" s="114">
        <f>IF(H2128="","",SUMIF(销售记录!$A$3:$A$5000,A2128,销售记录!$H$3:$H$5000))</f>
        <v>0</v>
      </c>
      <c r="J2128" s="119">
        <f t="shared" si="100"/>
        <v>0</v>
      </c>
      <c r="K2128" s="114" t="str">
        <f t="shared" si="101"/>
        <v/>
      </c>
      <c r="L2128" s="96"/>
    </row>
    <row r="2129" customHeight="1" spans="1:12">
      <c r="A2129" s="110">
        <f t="array" ref="A2129">销售记录!O2128:R2134</f>
        <v>0</v>
      </c>
      <c r="B2129" s="110">
        <f t="array" ref="B2129">销售记录!P2128:S2134</f>
        <v>0</v>
      </c>
      <c r="C2129" s="111">
        <f t="array" ref="C2129">销售记录!Q2128:T2134</f>
        <v>0</v>
      </c>
      <c r="D2129" s="110">
        <f t="array" ref="D2129">销售记录!R2128:U2134</f>
        <v>0</v>
      </c>
      <c r="E2129" s="112">
        <f>IF(A2129="","",SUMIF(进货明细!$A$3:$A$5000,A2129,进货明细!$F$3:$F$5000))</f>
        <v>0</v>
      </c>
      <c r="F2129" s="113" t="e">
        <f t="shared" si="99"/>
        <v>#DIV/0!</v>
      </c>
      <c r="G2129" s="114">
        <f>IF(E2129="","",SUMIF(进货明细!$A$3:$A$5000,A2129,进货明细!$H$3:$H$5000))</f>
        <v>0</v>
      </c>
      <c r="H2129" s="112">
        <f>IF(A2129="","",SUMIF(销售记录!$A$3:$A$5000,A2129,销售记录!$F$3:$F$5000))</f>
        <v>0</v>
      </c>
      <c r="I2129" s="114">
        <f>IF(H2129="","",SUMIF(销售记录!$A$3:$A$5000,A2129,销售记录!$H$3:$H$5000))</f>
        <v>0</v>
      </c>
      <c r="J2129" s="119">
        <f t="shared" si="100"/>
        <v>0</v>
      </c>
      <c r="K2129" s="114" t="str">
        <f t="shared" si="101"/>
        <v/>
      </c>
      <c r="L2129" s="96"/>
    </row>
    <row r="2130" customHeight="1" spans="1:12">
      <c r="A2130" s="110">
        <f t="array" ref="A2130">销售记录!O2129:R2135</f>
        <v>0</v>
      </c>
      <c r="B2130" s="110">
        <f t="array" ref="B2130">销售记录!P2129:S2135</f>
        <v>0</v>
      </c>
      <c r="C2130" s="111">
        <f t="array" ref="C2130">销售记录!Q2129:T2135</f>
        <v>0</v>
      </c>
      <c r="D2130" s="110">
        <f t="array" ref="D2130">销售记录!R2129:U2135</f>
        <v>0</v>
      </c>
      <c r="E2130" s="112">
        <f>IF(A2130="","",SUMIF(进货明细!$A$3:$A$5000,A2130,进货明细!$F$3:$F$5000))</f>
        <v>0</v>
      </c>
      <c r="F2130" s="113" t="e">
        <f t="shared" si="99"/>
        <v>#DIV/0!</v>
      </c>
      <c r="G2130" s="114">
        <f>IF(E2130="","",SUMIF(进货明细!$A$3:$A$5000,A2130,进货明细!$H$3:$H$5000))</f>
        <v>0</v>
      </c>
      <c r="H2130" s="112">
        <f>IF(A2130="","",SUMIF(销售记录!$A$3:$A$5000,A2130,销售记录!$F$3:$F$5000))</f>
        <v>0</v>
      </c>
      <c r="I2130" s="114">
        <f>IF(H2130="","",SUMIF(销售记录!$A$3:$A$5000,A2130,销售记录!$H$3:$H$5000))</f>
        <v>0</v>
      </c>
      <c r="J2130" s="119">
        <f t="shared" si="100"/>
        <v>0</v>
      </c>
      <c r="K2130" s="114" t="str">
        <f t="shared" si="101"/>
        <v/>
      </c>
      <c r="L2130" s="96"/>
    </row>
    <row r="2131" customHeight="1" spans="1:12">
      <c r="A2131" s="110">
        <f t="array" ref="A2131">销售记录!O2130:R2136</f>
        <v>0</v>
      </c>
      <c r="B2131" s="110">
        <f t="array" ref="B2131">销售记录!P2130:S2136</f>
        <v>0</v>
      </c>
      <c r="C2131" s="111">
        <f t="array" ref="C2131">销售记录!Q2130:T2136</f>
        <v>0</v>
      </c>
      <c r="D2131" s="110">
        <f t="array" ref="D2131">销售记录!R2130:U2136</f>
        <v>0</v>
      </c>
      <c r="E2131" s="112">
        <f>IF(A2131="","",SUMIF(进货明细!$A$3:$A$5000,A2131,进货明细!$F$3:$F$5000))</f>
        <v>0</v>
      </c>
      <c r="F2131" s="113" t="e">
        <f t="shared" si="99"/>
        <v>#DIV/0!</v>
      </c>
      <c r="G2131" s="114">
        <f>IF(E2131="","",SUMIF(进货明细!$A$3:$A$5000,A2131,进货明细!$H$3:$H$5000))</f>
        <v>0</v>
      </c>
      <c r="H2131" s="112">
        <f>IF(A2131="","",SUMIF(销售记录!$A$3:$A$5000,A2131,销售记录!$F$3:$F$5000))</f>
        <v>0</v>
      </c>
      <c r="I2131" s="114">
        <f>IF(H2131="","",SUMIF(销售记录!$A$3:$A$5000,A2131,销售记录!$H$3:$H$5000))</f>
        <v>0</v>
      </c>
      <c r="J2131" s="119">
        <f t="shared" si="100"/>
        <v>0</v>
      </c>
      <c r="K2131" s="114" t="str">
        <f t="shared" si="101"/>
        <v/>
      </c>
      <c r="L2131" s="96"/>
    </row>
    <row r="2132" customHeight="1" spans="1:12">
      <c r="A2132" s="110">
        <f t="array" ref="A2132">销售记录!O2131:R2137</f>
        <v>0</v>
      </c>
      <c r="B2132" s="110">
        <f t="array" ref="B2132">销售记录!P2131:S2137</f>
        <v>0</v>
      </c>
      <c r="C2132" s="111">
        <f t="array" ref="C2132">销售记录!Q2131:T2137</f>
        <v>0</v>
      </c>
      <c r="D2132" s="110">
        <f t="array" ref="D2132">销售记录!R2131:U2137</f>
        <v>0</v>
      </c>
      <c r="E2132" s="112">
        <f>IF(A2132="","",SUMIF(进货明细!$A$3:$A$5000,A2132,进货明细!$F$3:$F$5000))</f>
        <v>0</v>
      </c>
      <c r="F2132" s="113" t="e">
        <f t="shared" si="99"/>
        <v>#DIV/0!</v>
      </c>
      <c r="G2132" s="114">
        <f>IF(E2132="","",SUMIF(进货明细!$A$3:$A$5000,A2132,进货明细!$H$3:$H$5000))</f>
        <v>0</v>
      </c>
      <c r="H2132" s="112">
        <f>IF(A2132="","",SUMIF(销售记录!$A$3:$A$5000,A2132,销售记录!$F$3:$F$5000))</f>
        <v>0</v>
      </c>
      <c r="I2132" s="114">
        <f>IF(H2132="","",SUMIF(销售记录!$A$3:$A$5000,A2132,销售记录!$H$3:$H$5000))</f>
        <v>0</v>
      </c>
      <c r="J2132" s="119">
        <f t="shared" si="100"/>
        <v>0</v>
      </c>
      <c r="K2132" s="114" t="str">
        <f t="shared" si="101"/>
        <v/>
      </c>
      <c r="L2132" s="96"/>
    </row>
    <row r="2133" customHeight="1" spans="1:12">
      <c r="A2133" s="110">
        <f t="array" ref="A2133">销售记录!O2132:R2138</f>
        <v>0</v>
      </c>
      <c r="B2133" s="110">
        <f t="array" ref="B2133">销售记录!P2132:S2138</f>
        <v>0</v>
      </c>
      <c r="C2133" s="111">
        <f t="array" ref="C2133">销售记录!Q2132:T2138</f>
        <v>0</v>
      </c>
      <c r="D2133" s="110">
        <f t="array" ref="D2133">销售记录!R2132:U2138</f>
        <v>0</v>
      </c>
      <c r="E2133" s="112">
        <f>IF(A2133="","",SUMIF(进货明细!$A$3:$A$5000,A2133,进货明细!$F$3:$F$5000))</f>
        <v>0</v>
      </c>
      <c r="F2133" s="113" t="e">
        <f t="shared" si="99"/>
        <v>#DIV/0!</v>
      </c>
      <c r="G2133" s="114">
        <f>IF(E2133="","",SUMIF(进货明细!$A$3:$A$5000,A2133,进货明细!$H$3:$H$5000))</f>
        <v>0</v>
      </c>
      <c r="H2133" s="112">
        <f>IF(A2133="","",SUMIF(销售记录!$A$3:$A$5000,A2133,销售记录!$F$3:$F$5000))</f>
        <v>0</v>
      </c>
      <c r="I2133" s="114">
        <f>IF(H2133="","",SUMIF(销售记录!$A$3:$A$5000,A2133,销售记录!$H$3:$H$5000))</f>
        <v>0</v>
      </c>
      <c r="J2133" s="119">
        <f t="shared" si="100"/>
        <v>0</v>
      </c>
      <c r="K2133" s="114" t="str">
        <f t="shared" si="101"/>
        <v/>
      </c>
      <c r="L2133" s="96"/>
    </row>
    <row r="2134" customHeight="1" spans="1:12">
      <c r="A2134" s="110">
        <f t="array" ref="A2134">销售记录!O2133:R2139</f>
        <v>0</v>
      </c>
      <c r="B2134" s="110">
        <f t="array" ref="B2134">销售记录!P2133:S2139</f>
        <v>0</v>
      </c>
      <c r="C2134" s="111">
        <f t="array" ref="C2134">销售记录!Q2133:T2139</f>
        <v>0</v>
      </c>
      <c r="D2134" s="110">
        <f t="array" ref="D2134">销售记录!R2133:U2139</f>
        <v>0</v>
      </c>
      <c r="E2134" s="112">
        <f>IF(A2134="","",SUMIF(进货明细!$A$3:$A$5000,A2134,进货明细!$F$3:$F$5000))</f>
        <v>0</v>
      </c>
      <c r="F2134" s="113" t="e">
        <f t="shared" si="99"/>
        <v>#DIV/0!</v>
      </c>
      <c r="G2134" s="114">
        <f>IF(E2134="","",SUMIF(进货明细!$A$3:$A$5000,A2134,进货明细!$H$3:$H$5000))</f>
        <v>0</v>
      </c>
      <c r="H2134" s="112">
        <f>IF(A2134="","",SUMIF(销售记录!$A$3:$A$5000,A2134,销售记录!$F$3:$F$5000))</f>
        <v>0</v>
      </c>
      <c r="I2134" s="114">
        <f>IF(H2134="","",SUMIF(销售记录!$A$3:$A$5000,A2134,销售记录!$H$3:$H$5000))</f>
        <v>0</v>
      </c>
      <c r="J2134" s="119">
        <f t="shared" si="100"/>
        <v>0</v>
      </c>
      <c r="K2134" s="114" t="str">
        <f t="shared" si="101"/>
        <v/>
      </c>
      <c r="L2134" s="96"/>
    </row>
    <row r="2135" customHeight="1" spans="1:12">
      <c r="A2135" s="110">
        <f t="array" ref="A2135">销售记录!O2134:R2140</f>
        <v>0</v>
      </c>
      <c r="B2135" s="110">
        <f t="array" ref="B2135">销售记录!P2134:S2140</f>
        <v>0</v>
      </c>
      <c r="C2135" s="111">
        <f t="array" ref="C2135">销售记录!Q2134:T2140</f>
        <v>0</v>
      </c>
      <c r="D2135" s="110">
        <f t="array" ref="D2135">销售记录!R2134:U2140</f>
        <v>0</v>
      </c>
      <c r="E2135" s="112">
        <f>IF(A2135="","",SUMIF(进货明细!$A$3:$A$5000,A2135,进货明细!$F$3:$F$5000))</f>
        <v>0</v>
      </c>
      <c r="F2135" s="113" t="e">
        <f t="shared" si="99"/>
        <v>#DIV/0!</v>
      </c>
      <c r="G2135" s="114">
        <f>IF(E2135="","",SUMIF(进货明细!$A$3:$A$5000,A2135,进货明细!$H$3:$H$5000))</f>
        <v>0</v>
      </c>
      <c r="H2135" s="112">
        <f>IF(A2135="","",SUMIF(销售记录!$A$3:$A$5000,A2135,销售记录!$F$3:$F$5000))</f>
        <v>0</v>
      </c>
      <c r="I2135" s="114">
        <f>IF(H2135="","",SUMIF(销售记录!$A$3:$A$5000,A2135,销售记录!$H$3:$H$5000))</f>
        <v>0</v>
      </c>
      <c r="J2135" s="119">
        <f t="shared" si="100"/>
        <v>0</v>
      </c>
      <c r="K2135" s="114" t="str">
        <f t="shared" si="101"/>
        <v/>
      </c>
      <c r="L2135" s="96"/>
    </row>
    <row r="2136" customHeight="1" spans="1:12">
      <c r="A2136" s="110">
        <f t="array" ref="A2136">销售记录!O2135:R2141</f>
        <v>0</v>
      </c>
      <c r="B2136" s="110">
        <f t="array" ref="B2136">销售记录!P2135:S2141</f>
        <v>0</v>
      </c>
      <c r="C2136" s="111">
        <f t="array" ref="C2136">销售记录!Q2135:T2141</f>
        <v>0</v>
      </c>
      <c r="D2136" s="110">
        <f t="array" ref="D2136">销售记录!R2135:U2141</f>
        <v>0</v>
      </c>
      <c r="E2136" s="112">
        <f>IF(A2136="","",SUMIF(进货明细!$A$3:$A$5000,A2136,进货明细!$F$3:$F$5000))</f>
        <v>0</v>
      </c>
      <c r="F2136" s="113" t="e">
        <f t="shared" si="99"/>
        <v>#DIV/0!</v>
      </c>
      <c r="G2136" s="114">
        <f>IF(E2136="","",SUMIF(进货明细!$A$3:$A$5000,A2136,进货明细!$H$3:$H$5000))</f>
        <v>0</v>
      </c>
      <c r="H2136" s="112">
        <f>IF(A2136="","",SUMIF(销售记录!$A$3:$A$5000,A2136,销售记录!$F$3:$F$5000))</f>
        <v>0</v>
      </c>
      <c r="I2136" s="114">
        <f>IF(H2136="","",SUMIF(销售记录!$A$3:$A$5000,A2136,销售记录!$H$3:$H$5000))</f>
        <v>0</v>
      </c>
      <c r="J2136" s="119">
        <f t="shared" si="100"/>
        <v>0</v>
      </c>
      <c r="K2136" s="114" t="str">
        <f t="shared" si="101"/>
        <v/>
      </c>
      <c r="L2136" s="96"/>
    </row>
    <row r="2137" customHeight="1" spans="1:12">
      <c r="A2137" s="110">
        <f t="array" ref="A2137">销售记录!O2136:R2142</f>
        <v>0</v>
      </c>
      <c r="B2137" s="110">
        <f t="array" ref="B2137">销售记录!P2136:S2142</f>
        <v>0</v>
      </c>
      <c r="C2137" s="111">
        <f t="array" ref="C2137">销售记录!Q2136:T2142</f>
        <v>0</v>
      </c>
      <c r="D2137" s="110">
        <f t="array" ref="D2137">销售记录!R2136:U2142</f>
        <v>0</v>
      </c>
      <c r="E2137" s="112">
        <f>IF(A2137="","",SUMIF(进货明细!$A$3:$A$5000,A2137,进货明细!$F$3:$F$5000))</f>
        <v>0</v>
      </c>
      <c r="F2137" s="113" t="e">
        <f t="shared" si="99"/>
        <v>#DIV/0!</v>
      </c>
      <c r="G2137" s="114">
        <f>IF(E2137="","",SUMIF(进货明细!$A$3:$A$5000,A2137,进货明细!$H$3:$H$5000))</f>
        <v>0</v>
      </c>
      <c r="H2137" s="112">
        <f>IF(A2137="","",SUMIF(销售记录!$A$3:$A$5000,A2137,销售记录!$F$3:$F$5000))</f>
        <v>0</v>
      </c>
      <c r="I2137" s="114">
        <f>IF(H2137="","",SUMIF(销售记录!$A$3:$A$5000,A2137,销售记录!$H$3:$H$5000))</f>
        <v>0</v>
      </c>
      <c r="J2137" s="119">
        <f t="shared" si="100"/>
        <v>0</v>
      </c>
      <c r="K2137" s="114" t="str">
        <f t="shared" si="101"/>
        <v/>
      </c>
      <c r="L2137" s="96"/>
    </row>
    <row r="2138" customHeight="1" spans="1:12">
      <c r="A2138" s="110">
        <f t="array" ref="A2138">销售记录!O2137:R2143</f>
        <v>0</v>
      </c>
      <c r="B2138" s="110">
        <f t="array" ref="B2138">销售记录!P2137:S2143</f>
        <v>0</v>
      </c>
      <c r="C2138" s="111">
        <f t="array" ref="C2138">销售记录!Q2137:T2143</f>
        <v>0</v>
      </c>
      <c r="D2138" s="110">
        <f t="array" ref="D2138">销售记录!R2137:U2143</f>
        <v>0</v>
      </c>
      <c r="E2138" s="112">
        <f>IF(A2138="","",SUMIF(进货明细!$A$3:$A$5000,A2138,进货明细!$F$3:$F$5000))</f>
        <v>0</v>
      </c>
      <c r="F2138" s="113" t="e">
        <f t="shared" si="99"/>
        <v>#DIV/0!</v>
      </c>
      <c r="G2138" s="114">
        <f>IF(E2138="","",SUMIF(进货明细!$A$3:$A$5000,A2138,进货明细!$H$3:$H$5000))</f>
        <v>0</v>
      </c>
      <c r="H2138" s="112">
        <f>IF(A2138="","",SUMIF(销售记录!$A$3:$A$5000,A2138,销售记录!$F$3:$F$5000))</f>
        <v>0</v>
      </c>
      <c r="I2138" s="114">
        <f>IF(H2138="","",SUMIF(销售记录!$A$3:$A$5000,A2138,销售记录!$H$3:$H$5000))</f>
        <v>0</v>
      </c>
      <c r="J2138" s="119">
        <f t="shared" si="100"/>
        <v>0</v>
      </c>
      <c r="K2138" s="114" t="str">
        <f t="shared" si="101"/>
        <v/>
      </c>
      <c r="L2138" s="96"/>
    </row>
    <row r="2139" customHeight="1" spans="1:12">
      <c r="A2139" s="110">
        <f t="array" ref="A2139">销售记录!O2138:R2144</f>
        <v>0</v>
      </c>
      <c r="B2139" s="110">
        <f t="array" ref="B2139">销售记录!P2138:S2144</f>
        <v>0</v>
      </c>
      <c r="C2139" s="111">
        <f t="array" ref="C2139">销售记录!Q2138:T2144</f>
        <v>0</v>
      </c>
      <c r="D2139" s="110">
        <f t="array" ref="D2139">销售记录!R2138:U2144</f>
        <v>0</v>
      </c>
      <c r="E2139" s="112">
        <f>IF(A2139="","",SUMIF(进货明细!$A$3:$A$5000,A2139,进货明细!$F$3:$F$5000))</f>
        <v>0</v>
      </c>
      <c r="F2139" s="113" t="e">
        <f t="shared" si="99"/>
        <v>#DIV/0!</v>
      </c>
      <c r="G2139" s="114">
        <f>IF(E2139="","",SUMIF(进货明细!$A$3:$A$5000,A2139,进货明细!$H$3:$H$5000))</f>
        <v>0</v>
      </c>
      <c r="H2139" s="112">
        <f>IF(A2139="","",SUMIF(销售记录!$A$3:$A$5000,A2139,销售记录!$F$3:$F$5000))</f>
        <v>0</v>
      </c>
      <c r="I2139" s="114">
        <f>IF(H2139="","",SUMIF(销售记录!$A$3:$A$5000,A2139,销售记录!$H$3:$H$5000))</f>
        <v>0</v>
      </c>
      <c r="J2139" s="119">
        <f t="shared" si="100"/>
        <v>0</v>
      </c>
      <c r="K2139" s="114" t="str">
        <f t="shared" si="101"/>
        <v/>
      </c>
      <c r="L2139" s="96"/>
    </row>
    <row r="2140" customHeight="1" spans="1:12">
      <c r="A2140" s="110">
        <f t="array" ref="A2140">销售记录!O2139:R2145</f>
        <v>0</v>
      </c>
      <c r="B2140" s="110">
        <f t="array" ref="B2140">销售记录!P2139:S2145</f>
        <v>0</v>
      </c>
      <c r="C2140" s="111">
        <f t="array" ref="C2140">销售记录!Q2139:T2145</f>
        <v>0</v>
      </c>
      <c r="D2140" s="110">
        <f t="array" ref="D2140">销售记录!R2139:U2145</f>
        <v>0</v>
      </c>
      <c r="E2140" s="112">
        <f>IF(A2140="","",SUMIF(进货明细!$A$3:$A$5000,A2140,进货明细!$F$3:$F$5000))</f>
        <v>0</v>
      </c>
      <c r="F2140" s="113" t="e">
        <f t="shared" si="99"/>
        <v>#DIV/0!</v>
      </c>
      <c r="G2140" s="114">
        <f>IF(E2140="","",SUMIF(进货明细!$A$3:$A$5000,A2140,进货明细!$H$3:$H$5000))</f>
        <v>0</v>
      </c>
      <c r="H2140" s="112">
        <f>IF(A2140="","",SUMIF(销售记录!$A$3:$A$5000,A2140,销售记录!$F$3:$F$5000))</f>
        <v>0</v>
      </c>
      <c r="I2140" s="114">
        <f>IF(H2140="","",SUMIF(销售记录!$A$3:$A$5000,A2140,销售记录!$H$3:$H$5000))</f>
        <v>0</v>
      </c>
      <c r="J2140" s="119">
        <f t="shared" si="100"/>
        <v>0</v>
      </c>
      <c r="K2140" s="114" t="str">
        <f t="shared" si="101"/>
        <v/>
      </c>
      <c r="L2140" s="96"/>
    </row>
    <row r="2141" customHeight="1" spans="1:12">
      <c r="A2141" s="110">
        <f t="array" ref="A2141">销售记录!O2140:R2146</f>
        <v>0</v>
      </c>
      <c r="B2141" s="110">
        <f t="array" ref="B2141">销售记录!P2140:S2146</f>
        <v>0</v>
      </c>
      <c r="C2141" s="111">
        <f t="array" ref="C2141">销售记录!Q2140:T2146</f>
        <v>0</v>
      </c>
      <c r="D2141" s="110">
        <f t="array" ref="D2141">销售记录!R2140:U2146</f>
        <v>0</v>
      </c>
      <c r="E2141" s="112">
        <f>IF(A2141="","",SUMIF(进货明细!$A$3:$A$5000,A2141,进货明细!$F$3:$F$5000))</f>
        <v>0</v>
      </c>
      <c r="F2141" s="113" t="e">
        <f t="shared" si="99"/>
        <v>#DIV/0!</v>
      </c>
      <c r="G2141" s="114">
        <f>IF(E2141="","",SUMIF(进货明细!$A$3:$A$5000,A2141,进货明细!$H$3:$H$5000))</f>
        <v>0</v>
      </c>
      <c r="H2141" s="112">
        <f>IF(A2141="","",SUMIF(销售记录!$A$3:$A$5000,A2141,销售记录!$F$3:$F$5000))</f>
        <v>0</v>
      </c>
      <c r="I2141" s="114">
        <f>IF(H2141="","",SUMIF(销售记录!$A$3:$A$5000,A2141,销售记录!$H$3:$H$5000))</f>
        <v>0</v>
      </c>
      <c r="J2141" s="119">
        <f t="shared" si="100"/>
        <v>0</v>
      </c>
      <c r="K2141" s="114" t="str">
        <f t="shared" si="101"/>
        <v/>
      </c>
      <c r="L2141" s="96"/>
    </row>
    <row r="2142" customHeight="1" spans="1:12">
      <c r="A2142" s="110">
        <f t="array" ref="A2142">销售记录!O2141:R2147</f>
        <v>0</v>
      </c>
      <c r="B2142" s="110">
        <f t="array" ref="B2142">销售记录!P2141:S2147</f>
        <v>0</v>
      </c>
      <c r="C2142" s="111">
        <f t="array" ref="C2142">销售记录!Q2141:T2147</f>
        <v>0</v>
      </c>
      <c r="D2142" s="110">
        <f t="array" ref="D2142">销售记录!R2141:U2147</f>
        <v>0</v>
      </c>
      <c r="E2142" s="112">
        <f>IF(A2142="","",SUMIF(进货明细!$A$3:$A$5000,A2142,进货明细!$F$3:$F$5000))</f>
        <v>0</v>
      </c>
      <c r="F2142" s="113" t="e">
        <f t="shared" si="99"/>
        <v>#DIV/0!</v>
      </c>
      <c r="G2142" s="114">
        <f>IF(E2142="","",SUMIF(进货明细!$A$3:$A$5000,A2142,进货明细!$H$3:$H$5000))</f>
        <v>0</v>
      </c>
      <c r="H2142" s="112">
        <f>IF(A2142="","",SUMIF(销售记录!$A$3:$A$5000,A2142,销售记录!$F$3:$F$5000))</f>
        <v>0</v>
      </c>
      <c r="I2142" s="114">
        <f>IF(H2142="","",SUMIF(销售记录!$A$3:$A$5000,A2142,销售记录!$H$3:$H$5000))</f>
        <v>0</v>
      </c>
      <c r="J2142" s="119">
        <f t="shared" si="100"/>
        <v>0</v>
      </c>
      <c r="K2142" s="114" t="str">
        <f t="shared" si="101"/>
        <v/>
      </c>
      <c r="L2142" s="96"/>
    </row>
    <row r="2143" customHeight="1" spans="1:12">
      <c r="A2143" s="110">
        <f t="array" ref="A2143">销售记录!O2142:R2148</f>
        <v>0</v>
      </c>
      <c r="B2143" s="110">
        <f t="array" ref="B2143">销售记录!P2142:S2148</f>
        <v>0</v>
      </c>
      <c r="C2143" s="111">
        <f t="array" ref="C2143">销售记录!Q2142:T2148</f>
        <v>0</v>
      </c>
      <c r="D2143" s="110">
        <f t="array" ref="D2143">销售记录!R2142:U2148</f>
        <v>0</v>
      </c>
      <c r="E2143" s="112">
        <f>IF(A2143="","",SUMIF(进货明细!$A$3:$A$5000,A2143,进货明细!$F$3:$F$5000))</f>
        <v>0</v>
      </c>
      <c r="F2143" s="113" t="e">
        <f t="shared" si="99"/>
        <v>#DIV/0!</v>
      </c>
      <c r="G2143" s="114">
        <f>IF(E2143="","",SUMIF(进货明细!$A$3:$A$5000,A2143,进货明细!$H$3:$H$5000))</f>
        <v>0</v>
      </c>
      <c r="H2143" s="112">
        <f>IF(A2143="","",SUMIF(销售记录!$A$3:$A$5000,A2143,销售记录!$F$3:$F$5000))</f>
        <v>0</v>
      </c>
      <c r="I2143" s="114">
        <f>IF(H2143="","",SUMIF(销售记录!$A$3:$A$5000,A2143,销售记录!$H$3:$H$5000))</f>
        <v>0</v>
      </c>
      <c r="J2143" s="119">
        <f t="shared" si="100"/>
        <v>0</v>
      </c>
      <c r="K2143" s="114" t="str">
        <f t="shared" si="101"/>
        <v/>
      </c>
      <c r="L2143" s="96"/>
    </row>
    <row r="2144" customHeight="1" spans="1:12">
      <c r="A2144" s="110">
        <f t="array" ref="A2144">销售记录!O2143:R2149</f>
        <v>0</v>
      </c>
      <c r="B2144" s="110">
        <f t="array" ref="B2144">销售记录!P2143:S2149</f>
        <v>0</v>
      </c>
      <c r="C2144" s="111">
        <f t="array" ref="C2144">销售记录!Q2143:T2149</f>
        <v>0</v>
      </c>
      <c r="D2144" s="110">
        <f t="array" ref="D2144">销售记录!R2143:U2149</f>
        <v>0</v>
      </c>
      <c r="E2144" s="112">
        <f>IF(A2144="","",SUMIF(进货明细!$A$3:$A$5000,A2144,进货明细!$F$3:$F$5000))</f>
        <v>0</v>
      </c>
      <c r="F2144" s="113" t="e">
        <f t="shared" si="99"/>
        <v>#DIV/0!</v>
      </c>
      <c r="G2144" s="114">
        <f>IF(E2144="","",SUMIF(进货明细!$A$3:$A$5000,A2144,进货明细!$H$3:$H$5000))</f>
        <v>0</v>
      </c>
      <c r="H2144" s="112">
        <f>IF(A2144="","",SUMIF(销售记录!$A$3:$A$5000,A2144,销售记录!$F$3:$F$5000))</f>
        <v>0</v>
      </c>
      <c r="I2144" s="114">
        <f>IF(H2144="","",SUMIF(销售记录!$A$3:$A$5000,A2144,销售记录!$H$3:$H$5000))</f>
        <v>0</v>
      </c>
      <c r="J2144" s="119">
        <f t="shared" si="100"/>
        <v>0</v>
      </c>
      <c r="K2144" s="114" t="str">
        <f t="shared" si="101"/>
        <v/>
      </c>
      <c r="L2144" s="96"/>
    </row>
    <row r="2145" customHeight="1" spans="1:12">
      <c r="A2145" s="110">
        <f t="array" ref="A2145">销售记录!O2144:R2150</f>
        <v>0</v>
      </c>
      <c r="B2145" s="110">
        <f t="array" ref="B2145">销售记录!P2144:S2150</f>
        <v>0</v>
      </c>
      <c r="C2145" s="111">
        <f t="array" ref="C2145">销售记录!Q2144:T2150</f>
        <v>0</v>
      </c>
      <c r="D2145" s="110">
        <f t="array" ref="D2145">销售记录!R2144:U2150</f>
        <v>0</v>
      </c>
      <c r="E2145" s="112">
        <f>IF(A2145="","",SUMIF(进货明细!$A$3:$A$5000,A2145,进货明细!$F$3:$F$5000))</f>
        <v>0</v>
      </c>
      <c r="F2145" s="113" t="e">
        <f t="shared" si="99"/>
        <v>#DIV/0!</v>
      </c>
      <c r="G2145" s="114">
        <f>IF(E2145="","",SUMIF(进货明细!$A$3:$A$5000,A2145,进货明细!$H$3:$H$5000))</f>
        <v>0</v>
      </c>
      <c r="H2145" s="112">
        <f>IF(A2145="","",SUMIF(销售记录!$A$3:$A$5000,A2145,销售记录!$F$3:$F$5000))</f>
        <v>0</v>
      </c>
      <c r="I2145" s="114">
        <f>IF(H2145="","",SUMIF(销售记录!$A$3:$A$5000,A2145,销售记录!$H$3:$H$5000))</f>
        <v>0</v>
      </c>
      <c r="J2145" s="119">
        <f t="shared" si="100"/>
        <v>0</v>
      </c>
      <c r="K2145" s="114" t="str">
        <f t="shared" si="101"/>
        <v/>
      </c>
      <c r="L2145" s="96"/>
    </row>
    <row r="2146" customHeight="1" spans="1:12">
      <c r="A2146" s="110">
        <f t="array" ref="A2146">销售记录!O2145:R2151</f>
        <v>0</v>
      </c>
      <c r="B2146" s="110">
        <f t="array" ref="B2146">销售记录!P2145:S2151</f>
        <v>0</v>
      </c>
      <c r="C2146" s="111">
        <f t="array" ref="C2146">销售记录!Q2145:T2151</f>
        <v>0</v>
      </c>
      <c r="D2146" s="110">
        <f t="array" ref="D2146">销售记录!R2145:U2151</f>
        <v>0</v>
      </c>
      <c r="E2146" s="112">
        <f>IF(A2146="","",SUMIF(进货明细!$A$3:$A$5000,A2146,进货明细!$F$3:$F$5000))</f>
        <v>0</v>
      </c>
      <c r="F2146" s="113" t="e">
        <f t="shared" si="99"/>
        <v>#DIV/0!</v>
      </c>
      <c r="G2146" s="114">
        <f>IF(E2146="","",SUMIF(进货明细!$A$3:$A$5000,A2146,进货明细!$H$3:$H$5000))</f>
        <v>0</v>
      </c>
      <c r="H2146" s="112">
        <f>IF(A2146="","",SUMIF(销售记录!$A$3:$A$5000,A2146,销售记录!$F$3:$F$5000))</f>
        <v>0</v>
      </c>
      <c r="I2146" s="114">
        <f>IF(H2146="","",SUMIF(销售记录!$A$3:$A$5000,A2146,销售记录!$H$3:$H$5000))</f>
        <v>0</v>
      </c>
      <c r="J2146" s="119">
        <f t="shared" si="100"/>
        <v>0</v>
      </c>
      <c r="K2146" s="114" t="str">
        <f t="shared" si="101"/>
        <v/>
      </c>
      <c r="L2146" s="96"/>
    </row>
    <row r="2147" customHeight="1" spans="1:12">
      <c r="A2147" s="110">
        <f t="array" ref="A2147">销售记录!O2146:R2152</f>
        <v>0</v>
      </c>
      <c r="B2147" s="110">
        <f t="array" ref="B2147">销售记录!P2146:S2152</f>
        <v>0</v>
      </c>
      <c r="C2147" s="111">
        <f t="array" ref="C2147">销售记录!Q2146:T2152</f>
        <v>0</v>
      </c>
      <c r="D2147" s="110">
        <f t="array" ref="D2147">销售记录!R2146:U2152</f>
        <v>0</v>
      </c>
      <c r="E2147" s="112">
        <f>IF(A2147="","",SUMIF(进货明细!$A$3:$A$5000,A2147,进货明细!$F$3:$F$5000))</f>
        <v>0</v>
      </c>
      <c r="F2147" s="113" t="e">
        <f t="shared" si="99"/>
        <v>#DIV/0!</v>
      </c>
      <c r="G2147" s="114">
        <f>IF(E2147="","",SUMIF(进货明细!$A$3:$A$5000,A2147,进货明细!$H$3:$H$5000))</f>
        <v>0</v>
      </c>
      <c r="H2147" s="112">
        <f>IF(A2147="","",SUMIF(销售记录!$A$3:$A$5000,A2147,销售记录!$F$3:$F$5000))</f>
        <v>0</v>
      </c>
      <c r="I2147" s="114">
        <f>IF(H2147="","",SUMIF(销售记录!$A$3:$A$5000,A2147,销售记录!$H$3:$H$5000))</f>
        <v>0</v>
      </c>
      <c r="J2147" s="119">
        <f t="shared" si="100"/>
        <v>0</v>
      </c>
      <c r="K2147" s="114" t="str">
        <f t="shared" si="101"/>
        <v/>
      </c>
      <c r="L2147" s="96"/>
    </row>
    <row r="2148" customHeight="1" spans="1:12">
      <c r="A2148" s="110">
        <f t="array" ref="A2148">销售记录!O2147:R2153</f>
        <v>0</v>
      </c>
      <c r="B2148" s="110">
        <f t="array" ref="B2148">销售记录!P2147:S2153</f>
        <v>0</v>
      </c>
      <c r="C2148" s="111">
        <f t="array" ref="C2148">销售记录!Q2147:T2153</f>
        <v>0</v>
      </c>
      <c r="D2148" s="110">
        <f t="array" ref="D2148">销售记录!R2147:U2153</f>
        <v>0</v>
      </c>
      <c r="E2148" s="112">
        <f>IF(A2148="","",SUMIF(进货明细!$A$3:$A$5000,A2148,进货明细!$F$3:$F$5000))</f>
        <v>0</v>
      </c>
      <c r="F2148" s="113" t="e">
        <f t="shared" si="99"/>
        <v>#DIV/0!</v>
      </c>
      <c r="G2148" s="114">
        <f>IF(E2148="","",SUMIF(进货明细!$A$3:$A$5000,A2148,进货明细!$H$3:$H$5000))</f>
        <v>0</v>
      </c>
      <c r="H2148" s="112">
        <f>IF(A2148="","",SUMIF(销售记录!$A$3:$A$5000,A2148,销售记录!$F$3:$F$5000))</f>
        <v>0</v>
      </c>
      <c r="I2148" s="114">
        <f>IF(H2148="","",SUMIF(销售记录!$A$3:$A$5000,A2148,销售记录!$H$3:$H$5000))</f>
        <v>0</v>
      </c>
      <c r="J2148" s="119">
        <f t="shared" si="100"/>
        <v>0</v>
      </c>
      <c r="K2148" s="114" t="str">
        <f t="shared" si="101"/>
        <v/>
      </c>
      <c r="L2148" s="96"/>
    </row>
    <row r="2149" customHeight="1" spans="1:12">
      <c r="A2149" s="110">
        <f t="array" ref="A2149">销售记录!O2148:R2154</f>
        <v>0</v>
      </c>
      <c r="B2149" s="110">
        <f t="array" ref="B2149">销售记录!P2148:S2154</f>
        <v>0</v>
      </c>
      <c r="C2149" s="111">
        <f t="array" ref="C2149">销售记录!Q2148:T2154</f>
        <v>0</v>
      </c>
      <c r="D2149" s="110">
        <f t="array" ref="D2149">销售记录!R2148:U2154</f>
        <v>0</v>
      </c>
      <c r="E2149" s="112">
        <f>IF(A2149="","",SUMIF(进货明细!$A$3:$A$5000,A2149,进货明细!$F$3:$F$5000))</f>
        <v>0</v>
      </c>
      <c r="F2149" s="113" t="e">
        <f t="shared" si="99"/>
        <v>#DIV/0!</v>
      </c>
      <c r="G2149" s="114">
        <f>IF(E2149="","",SUMIF(进货明细!$A$3:$A$5000,A2149,进货明细!$H$3:$H$5000))</f>
        <v>0</v>
      </c>
      <c r="H2149" s="112">
        <f>IF(A2149="","",SUMIF(销售记录!$A$3:$A$5000,A2149,销售记录!$F$3:$F$5000))</f>
        <v>0</v>
      </c>
      <c r="I2149" s="114">
        <f>IF(H2149="","",SUMIF(销售记录!$A$3:$A$5000,A2149,销售记录!$H$3:$H$5000))</f>
        <v>0</v>
      </c>
      <c r="J2149" s="119">
        <f t="shared" si="100"/>
        <v>0</v>
      </c>
      <c r="K2149" s="114" t="str">
        <f t="shared" si="101"/>
        <v/>
      </c>
      <c r="L2149" s="96"/>
    </row>
    <row r="2150" customHeight="1" spans="1:12">
      <c r="A2150" s="110">
        <f t="array" ref="A2150">销售记录!O2149:R2155</f>
        <v>0</v>
      </c>
      <c r="B2150" s="110">
        <f t="array" ref="B2150">销售记录!P2149:S2155</f>
        <v>0</v>
      </c>
      <c r="C2150" s="111">
        <f t="array" ref="C2150">销售记录!Q2149:T2155</f>
        <v>0</v>
      </c>
      <c r="D2150" s="110">
        <f t="array" ref="D2150">销售记录!R2149:U2155</f>
        <v>0</v>
      </c>
      <c r="E2150" s="112">
        <f>IF(A2150="","",SUMIF(进货明细!$A$3:$A$5000,A2150,进货明细!$F$3:$F$5000))</f>
        <v>0</v>
      </c>
      <c r="F2150" s="113" t="e">
        <f t="shared" si="99"/>
        <v>#DIV/0!</v>
      </c>
      <c r="G2150" s="114">
        <f>IF(E2150="","",SUMIF(进货明细!$A$3:$A$5000,A2150,进货明细!$H$3:$H$5000))</f>
        <v>0</v>
      </c>
      <c r="H2150" s="112">
        <f>IF(A2150="","",SUMIF(销售记录!$A$3:$A$5000,A2150,销售记录!$F$3:$F$5000))</f>
        <v>0</v>
      </c>
      <c r="I2150" s="114">
        <f>IF(H2150="","",SUMIF(销售记录!$A$3:$A$5000,A2150,销售记录!$H$3:$H$5000))</f>
        <v>0</v>
      </c>
      <c r="J2150" s="119">
        <f t="shared" si="100"/>
        <v>0</v>
      </c>
      <c r="K2150" s="114" t="str">
        <f t="shared" si="101"/>
        <v/>
      </c>
      <c r="L2150" s="96"/>
    </row>
    <row r="2151" customHeight="1" spans="1:12">
      <c r="A2151" s="110">
        <f t="array" ref="A2151">销售记录!O2150:R2156</f>
        <v>0</v>
      </c>
      <c r="B2151" s="110">
        <f t="array" ref="B2151">销售记录!P2150:S2156</f>
        <v>0</v>
      </c>
      <c r="C2151" s="111">
        <f t="array" ref="C2151">销售记录!Q2150:T2156</f>
        <v>0</v>
      </c>
      <c r="D2151" s="110">
        <f t="array" ref="D2151">销售记录!R2150:U2156</f>
        <v>0</v>
      </c>
      <c r="E2151" s="112">
        <f>IF(A2151="","",SUMIF(进货明细!$A$3:$A$5000,A2151,进货明细!$F$3:$F$5000))</f>
        <v>0</v>
      </c>
      <c r="F2151" s="113" t="e">
        <f t="shared" si="99"/>
        <v>#DIV/0!</v>
      </c>
      <c r="G2151" s="114">
        <f>IF(E2151="","",SUMIF(进货明细!$A$3:$A$5000,A2151,进货明细!$H$3:$H$5000))</f>
        <v>0</v>
      </c>
      <c r="H2151" s="112">
        <f>IF(A2151="","",SUMIF(销售记录!$A$3:$A$5000,A2151,销售记录!$F$3:$F$5000))</f>
        <v>0</v>
      </c>
      <c r="I2151" s="114">
        <f>IF(H2151="","",SUMIF(销售记录!$A$3:$A$5000,A2151,销售记录!$H$3:$H$5000))</f>
        <v>0</v>
      </c>
      <c r="J2151" s="119">
        <f t="shared" si="100"/>
        <v>0</v>
      </c>
      <c r="K2151" s="114" t="str">
        <f t="shared" si="101"/>
        <v/>
      </c>
      <c r="L2151" s="96"/>
    </row>
    <row r="2152" customHeight="1" spans="1:12">
      <c r="A2152" s="110">
        <f t="array" ref="A2152">销售记录!O2151:R2157</f>
        <v>0</v>
      </c>
      <c r="B2152" s="110">
        <f t="array" ref="B2152">销售记录!P2151:S2157</f>
        <v>0</v>
      </c>
      <c r="C2152" s="111">
        <f t="array" ref="C2152">销售记录!Q2151:T2157</f>
        <v>0</v>
      </c>
      <c r="D2152" s="110">
        <f t="array" ref="D2152">销售记录!R2151:U2157</f>
        <v>0</v>
      </c>
      <c r="E2152" s="112">
        <f>IF(A2152="","",SUMIF(进货明细!$A$3:$A$5000,A2152,进货明细!$F$3:$F$5000))</f>
        <v>0</v>
      </c>
      <c r="F2152" s="113" t="e">
        <f t="shared" si="99"/>
        <v>#DIV/0!</v>
      </c>
      <c r="G2152" s="114">
        <f>IF(E2152="","",SUMIF(进货明细!$A$3:$A$5000,A2152,进货明细!$H$3:$H$5000))</f>
        <v>0</v>
      </c>
      <c r="H2152" s="112">
        <f>IF(A2152="","",SUMIF(销售记录!$A$3:$A$5000,A2152,销售记录!$F$3:$F$5000))</f>
        <v>0</v>
      </c>
      <c r="I2152" s="114">
        <f>IF(H2152="","",SUMIF(销售记录!$A$3:$A$5000,A2152,销售记录!$H$3:$H$5000))</f>
        <v>0</v>
      </c>
      <c r="J2152" s="119">
        <f t="shared" si="100"/>
        <v>0</v>
      </c>
      <c r="K2152" s="114" t="str">
        <f t="shared" si="101"/>
        <v/>
      </c>
      <c r="L2152" s="96"/>
    </row>
    <row r="2153" customHeight="1" spans="1:12">
      <c r="A2153" s="110">
        <f t="array" ref="A2153">销售记录!O2152:R2158</f>
        <v>0</v>
      </c>
      <c r="B2153" s="110">
        <f t="array" ref="B2153">销售记录!P2152:S2158</f>
        <v>0</v>
      </c>
      <c r="C2153" s="111">
        <f t="array" ref="C2153">销售记录!Q2152:T2158</f>
        <v>0</v>
      </c>
      <c r="D2153" s="110">
        <f t="array" ref="D2153">销售记录!R2152:U2158</f>
        <v>0</v>
      </c>
      <c r="E2153" s="112">
        <f>IF(A2153="","",SUMIF(进货明细!$A$3:$A$5000,A2153,进货明细!$F$3:$F$5000))</f>
        <v>0</v>
      </c>
      <c r="F2153" s="113" t="e">
        <f t="shared" si="99"/>
        <v>#DIV/0!</v>
      </c>
      <c r="G2153" s="114">
        <f>IF(E2153="","",SUMIF(进货明细!$A$3:$A$5000,A2153,进货明细!$H$3:$H$5000))</f>
        <v>0</v>
      </c>
      <c r="H2153" s="112">
        <f>IF(A2153="","",SUMIF(销售记录!$A$3:$A$5000,A2153,销售记录!$F$3:$F$5000))</f>
        <v>0</v>
      </c>
      <c r="I2153" s="114">
        <f>IF(H2153="","",SUMIF(销售记录!$A$3:$A$5000,A2153,销售记录!$H$3:$H$5000))</f>
        <v>0</v>
      </c>
      <c r="J2153" s="119">
        <f t="shared" si="100"/>
        <v>0</v>
      </c>
      <c r="K2153" s="114" t="str">
        <f t="shared" si="101"/>
        <v/>
      </c>
      <c r="L2153" s="96"/>
    </row>
    <row r="2154" customHeight="1" spans="1:12">
      <c r="A2154" s="110">
        <f t="array" ref="A2154">销售记录!O2153:R2159</f>
        <v>0</v>
      </c>
      <c r="B2154" s="110">
        <f t="array" ref="B2154">销售记录!P2153:S2159</f>
        <v>0</v>
      </c>
      <c r="C2154" s="111">
        <f t="array" ref="C2154">销售记录!Q2153:T2159</f>
        <v>0</v>
      </c>
      <c r="D2154" s="110">
        <f t="array" ref="D2154">销售记录!R2153:U2159</f>
        <v>0</v>
      </c>
      <c r="E2154" s="112">
        <f>IF(A2154="","",SUMIF(进货明细!$A$3:$A$5000,A2154,进货明细!$F$3:$F$5000))</f>
        <v>0</v>
      </c>
      <c r="F2154" s="113" t="e">
        <f t="shared" si="99"/>
        <v>#DIV/0!</v>
      </c>
      <c r="G2154" s="114">
        <f>IF(E2154="","",SUMIF(进货明细!$A$3:$A$5000,A2154,进货明细!$H$3:$H$5000))</f>
        <v>0</v>
      </c>
      <c r="H2154" s="112">
        <f>IF(A2154="","",SUMIF(销售记录!$A$3:$A$5000,A2154,销售记录!$F$3:$F$5000))</f>
        <v>0</v>
      </c>
      <c r="I2154" s="114">
        <f>IF(H2154="","",SUMIF(销售记录!$A$3:$A$5000,A2154,销售记录!$H$3:$H$5000))</f>
        <v>0</v>
      </c>
      <c r="J2154" s="119">
        <f t="shared" si="100"/>
        <v>0</v>
      </c>
      <c r="K2154" s="114" t="str">
        <f t="shared" si="101"/>
        <v/>
      </c>
      <c r="L2154" s="96"/>
    </row>
    <row r="2155" customHeight="1" spans="1:12">
      <c r="A2155" s="110">
        <f t="array" ref="A2155">销售记录!O2154:R2160</f>
        <v>0</v>
      </c>
      <c r="B2155" s="110">
        <f t="array" ref="B2155">销售记录!P2154:S2160</f>
        <v>0</v>
      </c>
      <c r="C2155" s="111">
        <f t="array" ref="C2155">销售记录!Q2154:T2160</f>
        <v>0</v>
      </c>
      <c r="D2155" s="110">
        <f t="array" ref="D2155">销售记录!R2154:U2160</f>
        <v>0</v>
      </c>
      <c r="E2155" s="112">
        <f>IF(A2155="","",SUMIF(进货明细!$A$3:$A$5000,A2155,进货明细!$F$3:$F$5000))</f>
        <v>0</v>
      </c>
      <c r="F2155" s="113" t="e">
        <f t="shared" si="99"/>
        <v>#DIV/0!</v>
      </c>
      <c r="G2155" s="114">
        <f>IF(E2155="","",SUMIF(进货明细!$A$3:$A$5000,A2155,进货明细!$H$3:$H$5000))</f>
        <v>0</v>
      </c>
      <c r="H2155" s="112">
        <f>IF(A2155="","",SUMIF(销售记录!$A$3:$A$5000,A2155,销售记录!$F$3:$F$5000))</f>
        <v>0</v>
      </c>
      <c r="I2155" s="114">
        <f>IF(H2155="","",SUMIF(销售记录!$A$3:$A$5000,A2155,销售记录!$H$3:$H$5000))</f>
        <v>0</v>
      </c>
      <c r="J2155" s="119">
        <f t="shared" si="100"/>
        <v>0</v>
      </c>
      <c r="K2155" s="114" t="str">
        <f t="shared" si="101"/>
        <v/>
      </c>
      <c r="L2155" s="96"/>
    </row>
    <row r="2156" customHeight="1" spans="1:12">
      <c r="A2156" s="110">
        <f t="array" ref="A2156">销售记录!O2155:R2161</f>
        <v>0</v>
      </c>
      <c r="B2156" s="110">
        <f t="array" ref="B2156">销售记录!P2155:S2161</f>
        <v>0</v>
      </c>
      <c r="C2156" s="111">
        <f t="array" ref="C2156">销售记录!Q2155:T2161</f>
        <v>0</v>
      </c>
      <c r="D2156" s="110">
        <f t="array" ref="D2156">销售记录!R2155:U2161</f>
        <v>0</v>
      </c>
      <c r="E2156" s="112">
        <f>IF(A2156="","",SUMIF(进货明细!$A$3:$A$5000,A2156,进货明细!$F$3:$F$5000))</f>
        <v>0</v>
      </c>
      <c r="F2156" s="113" t="e">
        <f t="shared" si="99"/>
        <v>#DIV/0!</v>
      </c>
      <c r="G2156" s="114">
        <f>IF(E2156="","",SUMIF(进货明细!$A$3:$A$5000,A2156,进货明细!$H$3:$H$5000))</f>
        <v>0</v>
      </c>
      <c r="H2156" s="112">
        <f>IF(A2156="","",SUMIF(销售记录!$A$3:$A$5000,A2156,销售记录!$F$3:$F$5000))</f>
        <v>0</v>
      </c>
      <c r="I2156" s="114">
        <f>IF(H2156="","",SUMIF(销售记录!$A$3:$A$5000,A2156,销售记录!$H$3:$H$5000))</f>
        <v>0</v>
      </c>
      <c r="J2156" s="119">
        <f t="shared" si="100"/>
        <v>0</v>
      </c>
      <c r="K2156" s="114" t="str">
        <f t="shared" si="101"/>
        <v/>
      </c>
      <c r="L2156" s="96"/>
    </row>
    <row r="2157" customHeight="1" spans="1:12">
      <c r="A2157" s="110">
        <f t="array" ref="A2157">销售记录!O2156:R2162</f>
        <v>0</v>
      </c>
      <c r="B2157" s="110">
        <f t="array" ref="B2157">销售记录!P2156:S2162</f>
        <v>0</v>
      </c>
      <c r="C2157" s="111">
        <f t="array" ref="C2157">销售记录!Q2156:T2162</f>
        <v>0</v>
      </c>
      <c r="D2157" s="110">
        <f t="array" ref="D2157">销售记录!R2156:U2162</f>
        <v>0</v>
      </c>
      <c r="E2157" s="112">
        <f>IF(A2157="","",SUMIF(进货明细!$A$3:$A$5000,A2157,进货明细!$F$3:$F$5000))</f>
        <v>0</v>
      </c>
      <c r="F2157" s="113" t="e">
        <f t="shared" si="99"/>
        <v>#DIV/0!</v>
      </c>
      <c r="G2157" s="114">
        <f>IF(E2157="","",SUMIF(进货明细!$A$3:$A$5000,A2157,进货明细!$H$3:$H$5000))</f>
        <v>0</v>
      </c>
      <c r="H2157" s="112">
        <f>IF(A2157="","",SUMIF(销售记录!$A$3:$A$5000,A2157,销售记录!$F$3:$F$5000))</f>
        <v>0</v>
      </c>
      <c r="I2157" s="114">
        <f>IF(H2157="","",SUMIF(销售记录!$A$3:$A$5000,A2157,销售记录!$H$3:$H$5000))</f>
        <v>0</v>
      </c>
      <c r="J2157" s="119">
        <f t="shared" si="100"/>
        <v>0</v>
      </c>
      <c r="K2157" s="114" t="str">
        <f t="shared" si="101"/>
        <v/>
      </c>
      <c r="L2157" s="96"/>
    </row>
    <row r="2158" customHeight="1" spans="1:12">
      <c r="A2158" s="110">
        <f t="array" ref="A2158">销售记录!O2157:R2163</f>
        <v>0</v>
      </c>
      <c r="B2158" s="110">
        <f t="array" ref="B2158">销售记录!P2157:S2163</f>
        <v>0</v>
      </c>
      <c r="C2158" s="111">
        <f t="array" ref="C2158">销售记录!Q2157:T2163</f>
        <v>0</v>
      </c>
      <c r="D2158" s="110">
        <f t="array" ref="D2158">销售记录!R2157:U2163</f>
        <v>0</v>
      </c>
      <c r="E2158" s="112">
        <f>IF(A2158="","",SUMIF(进货明细!$A$3:$A$5000,A2158,进货明细!$F$3:$F$5000))</f>
        <v>0</v>
      </c>
      <c r="F2158" s="113" t="e">
        <f t="shared" si="99"/>
        <v>#DIV/0!</v>
      </c>
      <c r="G2158" s="114">
        <f>IF(E2158="","",SUMIF(进货明细!$A$3:$A$5000,A2158,进货明细!$H$3:$H$5000))</f>
        <v>0</v>
      </c>
      <c r="H2158" s="112">
        <f>IF(A2158="","",SUMIF(销售记录!$A$3:$A$5000,A2158,销售记录!$F$3:$F$5000))</f>
        <v>0</v>
      </c>
      <c r="I2158" s="114">
        <f>IF(H2158="","",SUMIF(销售记录!$A$3:$A$5000,A2158,销售记录!$H$3:$H$5000))</f>
        <v>0</v>
      </c>
      <c r="J2158" s="119">
        <f t="shared" si="100"/>
        <v>0</v>
      </c>
      <c r="K2158" s="114" t="str">
        <f t="shared" si="101"/>
        <v/>
      </c>
      <c r="L2158" s="96"/>
    </row>
    <row r="2159" customHeight="1" spans="1:12">
      <c r="A2159" s="110">
        <f t="array" ref="A2159">销售记录!O2158:R2164</f>
        <v>0</v>
      </c>
      <c r="B2159" s="110">
        <f t="array" ref="B2159">销售记录!P2158:S2164</f>
        <v>0</v>
      </c>
      <c r="C2159" s="111">
        <f t="array" ref="C2159">销售记录!Q2158:T2164</f>
        <v>0</v>
      </c>
      <c r="D2159" s="110">
        <f t="array" ref="D2159">销售记录!R2158:U2164</f>
        <v>0</v>
      </c>
      <c r="E2159" s="112">
        <f>IF(A2159="","",SUMIF(进货明细!$A$3:$A$5000,A2159,进货明细!$F$3:$F$5000))</f>
        <v>0</v>
      </c>
      <c r="F2159" s="113" t="e">
        <f t="shared" si="99"/>
        <v>#DIV/0!</v>
      </c>
      <c r="G2159" s="114">
        <f>IF(E2159="","",SUMIF(进货明细!$A$3:$A$5000,A2159,进货明细!$H$3:$H$5000))</f>
        <v>0</v>
      </c>
      <c r="H2159" s="112">
        <f>IF(A2159="","",SUMIF(销售记录!$A$3:$A$5000,A2159,销售记录!$F$3:$F$5000))</f>
        <v>0</v>
      </c>
      <c r="I2159" s="114">
        <f>IF(H2159="","",SUMIF(销售记录!$A$3:$A$5000,A2159,销售记录!$H$3:$H$5000))</f>
        <v>0</v>
      </c>
      <c r="J2159" s="119">
        <f t="shared" si="100"/>
        <v>0</v>
      </c>
      <c r="K2159" s="114" t="str">
        <f t="shared" si="101"/>
        <v/>
      </c>
      <c r="L2159" s="96"/>
    </row>
    <row r="2160" customHeight="1" spans="1:12">
      <c r="A2160" s="110">
        <f t="array" ref="A2160">销售记录!O2159:R2165</f>
        <v>0</v>
      </c>
      <c r="B2160" s="110">
        <f t="array" ref="B2160">销售记录!P2159:S2165</f>
        <v>0</v>
      </c>
      <c r="C2160" s="111">
        <f t="array" ref="C2160">销售记录!Q2159:T2165</f>
        <v>0</v>
      </c>
      <c r="D2160" s="110">
        <f t="array" ref="D2160">销售记录!R2159:U2165</f>
        <v>0</v>
      </c>
      <c r="E2160" s="112">
        <f>IF(A2160="","",SUMIF(进货明细!$A$3:$A$5000,A2160,进货明细!$F$3:$F$5000))</f>
        <v>0</v>
      </c>
      <c r="F2160" s="113" t="e">
        <f t="shared" si="99"/>
        <v>#DIV/0!</v>
      </c>
      <c r="G2160" s="114">
        <f>IF(E2160="","",SUMIF(进货明细!$A$3:$A$5000,A2160,进货明细!$H$3:$H$5000))</f>
        <v>0</v>
      </c>
      <c r="H2160" s="112">
        <f>IF(A2160="","",SUMIF(销售记录!$A$3:$A$5000,A2160,销售记录!$F$3:$F$5000))</f>
        <v>0</v>
      </c>
      <c r="I2160" s="114">
        <f>IF(H2160="","",SUMIF(销售记录!$A$3:$A$5000,A2160,销售记录!$H$3:$H$5000))</f>
        <v>0</v>
      </c>
      <c r="J2160" s="119">
        <f t="shared" si="100"/>
        <v>0</v>
      </c>
      <c r="K2160" s="114" t="str">
        <f t="shared" si="101"/>
        <v/>
      </c>
      <c r="L2160" s="96"/>
    </row>
    <row r="2161" customHeight="1" spans="1:12">
      <c r="A2161" s="110">
        <f t="array" ref="A2161">销售记录!O2160:R2166</f>
        <v>0</v>
      </c>
      <c r="B2161" s="110">
        <f t="array" ref="B2161">销售记录!P2160:S2166</f>
        <v>0</v>
      </c>
      <c r="C2161" s="111">
        <f t="array" ref="C2161">销售记录!Q2160:T2166</f>
        <v>0</v>
      </c>
      <c r="D2161" s="110">
        <f t="array" ref="D2161">销售记录!R2160:U2166</f>
        <v>0</v>
      </c>
      <c r="E2161" s="112">
        <f>IF(A2161="","",SUMIF(进货明细!$A$3:$A$5000,A2161,进货明细!$F$3:$F$5000))</f>
        <v>0</v>
      </c>
      <c r="F2161" s="113" t="e">
        <f t="shared" si="99"/>
        <v>#DIV/0!</v>
      </c>
      <c r="G2161" s="114">
        <f>IF(E2161="","",SUMIF(进货明细!$A$3:$A$5000,A2161,进货明细!$H$3:$H$5000))</f>
        <v>0</v>
      </c>
      <c r="H2161" s="112">
        <f>IF(A2161="","",SUMIF(销售记录!$A$3:$A$5000,A2161,销售记录!$F$3:$F$5000))</f>
        <v>0</v>
      </c>
      <c r="I2161" s="114">
        <f>IF(H2161="","",SUMIF(销售记录!$A$3:$A$5000,A2161,销售记录!$H$3:$H$5000))</f>
        <v>0</v>
      </c>
      <c r="J2161" s="119">
        <f t="shared" si="100"/>
        <v>0</v>
      </c>
      <c r="K2161" s="114" t="str">
        <f t="shared" si="101"/>
        <v/>
      </c>
      <c r="L2161" s="96"/>
    </row>
    <row r="2162" customHeight="1" spans="1:12">
      <c r="A2162" s="110">
        <f t="array" ref="A2162">销售记录!O2161:R2167</f>
        <v>0</v>
      </c>
      <c r="B2162" s="110">
        <f t="array" ref="B2162">销售记录!P2161:S2167</f>
        <v>0</v>
      </c>
      <c r="C2162" s="111">
        <f t="array" ref="C2162">销售记录!Q2161:T2167</f>
        <v>0</v>
      </c>
      <c r="D2162" s="110">
        <f t="array" ref="D2162">销售记录!R2161:U2167</f>
        <v>0</v>
      </c>
      <c r="E2162" s="112">
        <f>IF(A2162="","",SUMIF(进货明细!$A$3:$A$5000,A2162,进货明细!$F$3:$F$5000))</f>
        <v>0</v>
      </c>
      <c r="F2162" s="113" t="e">
        <f t="shared" si="99"/>
        <v>#DIV/0!</v>
      </c>
      <c r="G2162" s="114">
        <f>IF(E2162="","",SUMIF(进货明细!$A$3:$A$5000,A2162,进货明细!$H$3:$H$5000))</f>
        <v>0</v>
      </c>
      <c r="H2162" s="112">
        <f>IF(A2162="","",SUMIF(销售记录!$A$3:$A$5000,A2162,销售记录!$F$3:$F$5000))</f>
        <v>0</v>
      </c>
      <c r="I2162" s="114">
        <f>IF(H2162="","",SUMIF(销售记录!$A$3:$A$5000,A2162,销售记录!$H$3:$H$5000))</f>
        <v>0</v>
      </c>
      <c r="J2162" s="119">
        <f t="shared" si="100"/>
        <v>0</v>
      </c>
      <c r="K2162" s="114" t="str">
        <f t="shared" si="101"/>
        <v/>
      </c>
      <c r="L2162" s="96"/>
    </row>
    <row r="2163" customHeight="1" spans="1:12">
      <c r="A2163" s="110">
        <f t="array" ref="A2163">销售记录!O2162:R2168</f>
        <v>0</v>
      </c>
      <c r="B2163" s="110">
        <f t="array" ref="B2163">销售记录!P2162:S2168</f>
        <v>0</v>
      </c>
      <c r="C2163" s="111">
        <f t="array" ref="C2163">销售记录!Q2162:T2168</f>
        <v>0</v>
      </c>
      <c r="D2163" s="110">
        <f t="array" ref="D2163">销售记录!R2162:U2168</f>
        <v>0</v>
      </c>
      <c r="E2163" s="112">
        <f>IF(A2163="","",SUMIF(进货明细!$A$3:$A$5000,A2163,进货明细!$F$3:$F$5000))</f>
        <v>0</v>
      </c>
      <c r="F2163" s="113" t="e">
        <f t="shared" si="99"/>
        <v>#DIV/0!</v>
      </c>
      <c r="G2163" s="114">
        <f>IF(E2163="","",SUMIF(进货明细!$A$3:$A$5000,A2163,进货明细!$H$3:$H$5000))</f>
        <v>0</v>
      </c>
      <c r="H2163" s="112">
        <f>IF(A2163="","",SUMIF(销售记录!$A$3:$A$5000,A2163,销售记录!$F$3:$F$5000))</f>
        <v>0</v>
      </c>
      <c r="I2163" s="114">
        <f>IF(H2163="","",SUMIF(销售记录!$A$3:$A$5000,A2163,销售记录!$H$3:$H$5000))</f>
        <v>0</v>
      </c>
      <c r="J2163" s="119">
        <f t="shared" si="100"/>
        <v>0</v>
      </c>
      <c r="K2163" s="114" t="str">
        <f t="shared" si="101"/>
        <v/>
      </c>
      <c r="L2163" s="96"/>
    </row>
    <row r="2164" customHeight="1" spans="1:12">
      <c r="A2164" s="110">
        <f t="array" ref="A2164">销售记录!O2163:R2169</f>
        <v>0</v>
      </c>
      <c r="B2164" s="110">
        <f t="array" ref="B2164">销售记录!P2163:S2169</f>
        <v>0</v>
      </c>
      <c r="C2164" s="111">
        <f t="array" ref="C2164">销售记录!Q2163:T2169</f>
        <v>0</v>
      </c>
      <c r="D2164" s="110">
        <f t="array" ref="D2164">销售记录!R2163:U2169</f>
        <v>0</v>
      </c>
      <c r="E2164" s="112">
        <f>IF(A2164="","",SUMIF(进货明细!$A$3:$A$5000,A2164,进货明细!$F$3:$F$5000))</f>
        <v>0</v>
      </c>
      <c r="F2164" s="113" t="e">
        <f t="shared" si="99"/>
        <v>#DIV/0!</v>
      </c>
      <c r="G2164" s="114">
        <f>IF(E2164="","",SUMIF(进货明细!$A$3:$A$5000,A2164,进货明细!$H$3:$H$5000))</f>
        <v>0</v>
      </c>
      <c r="H2164" s="112">
        <f>IF(A2164="","",SUMIF(销售记录!$A$3:$A$5000,A2164,销售记录!$F$3:$F$5000))</f>
        <v>0</v>
      </c>
      <c r="I2164" s="114">
        <f>IF(H2164="","",SUMIF(销售记录!$A$3:$A$5000,A2164,销售记录!$H$3:$H$5000))</f>
        <v>0</v>
      </c>
      <c r="J2164" s="119">
        <f t="shared" si="100"/>
        <v>0</v>
      </c>
      <c r="K2164" s="114" t="str">
        <f t="shared" si="101"/>
        <v/>
      </c>
      <c r="L2164" s="96"/>
    </row>
    <row r="2165" customHeight="1" spans="1:12">
      <c r="A2165" s="110">
        <f t="array" ref="A2165">销售记录!O2164:R2170</f>
        <v>0</v>
      </c>
      <c r="B2165" s="110">
        <f t="array" ref="B2165">销售记录!P2164:S2170</f>
        <v>0</v>
      </c>
      <c r="C2165" s="111">
        <f t="array" ref="C2165">销售记录!Q2164:T2170</f>
        <v>0</v>
      </c>
      <c r="D2165" s="110">
        <f t="array" ref="D2165">销售记录!R2164:U2170</f>
        <v>0</v>
      </c>
      <c r="E2165" s="112">
        <f>IF(A2165="","",SUMIF(进货明细!$A$3:$A$5000,A2165,进货明细!$F$3:$F$5000))</f>
        <v>0</v>
      </c>
      <c r="F2165" s="113" t="e">
        <f t="shared" si="99"/>
        <v>#DIV/0!</v>
      </c>
      <c r="G2165" s="114">
        <f>IF(E2165="","",SUMIF(进货明细!$A$3:$A$5000,A2165,进货明细!$H$3:$H$5000))</f>
        <v>0</v>
      </c>
      <c r="H2165" s="112">
        <f>IF(A2165="","",SUMIF(销售记录!$A$3:$A$5000,A2165,销售记录!$F$3:$F$5000))</f>
        <v>0</v>
      </c>
      <c r="I2165" s="114">
        <f>IF(H2165="","",SUMIF(销售记录!$A$3:$A$5000,A2165,销售记录!$H$3:$H$5000))</f>
        <v>0</v>
      </c>
      <c r="J2165" s="119">
        <f t="shared" si="100"/>
        <v>0</v>
      </c>
      <c r="K2165" s="114" t="str">
        <f t="shared" si="101"/>
        <v/>
      </c>
      <c r="L2165" s="96"/>
    </row>
    <row r="2166" customHeight="1" spans="1:12">
      <c r="A2166" s="110">
        <f t="array" ref="A2166">销售记录!O2165:R2171</f>
        <v>0</v>
      </c>
      <c r="B2166" s="110">
        <f t="array" ref="B2166">销售记录!P2165:S2171</f>
        <v>0</v>
      </c>
      <c r="C2166" s="111">
        <f t="array" ref="C2166">销售记录!Q2165:T2171</f>
        <v>0</v>
      </c>
      <c r="D2166" s="110">
        <f t="array" ref="D2166">销售记录!R2165:U2171</f>
        <v>0</v>
      </c>
      <c r="E2166" s="112">
        <f>IF(A2166="","",SUMIF(进货明细!$A$3:$A$5000,A2166,进货明细!$F$3:$F$5000))</f>
        <v>0</v>
      </c>
      <c r="F2166" s="113" t="e">
        <f t="shared" si="99"/>
        <v>#DIV/0!</v>
      </c>
      <c r="G2166" s="114">
        <f>IF(E2166="","",SUMIF(进货明细!$A$3:$A$5000,A2166,进货明细!$H$3:$H$5000))</f>
        <v>0</v>
      </c>
      <c r="H2166" s="112">
        <f>IF(A2166="","",SUMIF(销售记录!$A$3:$A$5000,A2166,销售记录!$F$3:$F$5000))</f>
        <v>0</v>
      </c>
      <c r="I2166" s="114">
        <f>IF(H2166="","",SUMIF(销售记录!$A$3:$A$5000,A2166,销售记录!$H$3:$H$5000))</f>
        <v>0</v>
      </c>
      <c r="J2166" s="119">
        <f t="shared" si="100"/>
        <v>0</v>
      </c>
      <c r="K2166" s="114" t="str">
        <f t="shared" si="101"/>
        <v/>
      </c>
      <c r="L2166" s="96"/>
    </row>
    <row r="2167" customHeight="1" spans="1:12">
      <c r="A2167" s="110">
        <f t="array" ref="A2167">销售记录!O2166:R2172</f>
        <v>0</v>
      </c>
      <c r="B2167" s="110">
        <f t="array" ref="B2167">销售记录!P2166:S2172</f>
        <v>0</v>
      </c>
      <c r="C2167" s="111">
        <f t="array" ref="C2167">销售记录!Q2166:T2172</f>
        <v>0</v>
      </c>
      <c r="D2167" s="110">
        <f t="array" ref="D2167">销售记录!R2166:U2172</f>
        <v>0</v>
      </c>
      <c r="E2167" s="112">
        <f>IF(A2167="","",SUMIF(进货明细!$A$3:$A$5000,A2167,进货明细!$F$3:$F$5000))</f>
        <v>0</v>
      </c>
      <c r="F2167" s="113" t="e">
        <f t="shared" si="99"/>
        <v>#DIV/0!</v>
      </c>
      <c r="G2167" s="114">
        <f>IF(E2167="","",SUMIF(进货明细!$A$3:$A$5000,A2167,进货明细!$H$3:$H$5000))</f>
        <v>0</v>
      </c>
      <c r="H2167" s="112">
        <f>IF(A2167="","",SUMIF(销售记录!$A$3:$A$5000,A2167,销售记录!$F$3:$F$5000))</f>
        <v>0</v>
      </c>
      <c r="I2167" s="114">
        <f>IF(H2167="","",SUMIF(销售记录!$A$3:$A$5000,A2167,销售记录!$H$3:$H$5000))</f>
        <v>0</v>
      </c>
      <c r="J2167" s="119">
        <f t="shared" si="100"/>
        <v>0</v>
      </c>
      <c r="K2167" s="114" t="str">
        <f t="shared" si="101"/>
        <v/>
      </c>
      <c r="L2167" s="96"/>
    </row>
    <row r="2168" customHeight="1" spans="1:12">
      <c r="A2168" s="110">
        <f t="array" ref="A2168">销售记录!O2167:R2173</f>
        <v>0</v>
      </c>
      <c r="B2168" s="110">
        <f t="array" ref="B2168">销售记录!P2167:S2173</f>
        <v>0</v>
      </c>
      <c r="C2168" s="111">
        <f t="array" ref="C2168">销售记录!Q2167:T2173</f>
        <v>0</v>
      </c>
      <c r="D2168" s="110">
        <f t="array" ref="D2168">销售记录!R2167:U2173</f>
        <v>0</v>
      </c>
      <c r="E2168" s="112">
        <f>IF(A2168="","",SUMIF(进货明细!$A$3:$A$5000,A2168,进货明细!$F$3:$F$5000))</f>
        <v>0</v>
      </c>
      <c r="F2168" s="113" t="e">
        <f t="shared" si="99"/>
        <v>#DIV/0!</v>
      </c>
      <c r="G2168" s="114">
        <f>IF(E2168="","",SUMIF(进货明细!$A$3:$A$5000,A2168,进货明细!$H$3:$H$5000))</f>
        <v>0</v>
      </c>
      <c r="H2168" s="112">
        <f>IF(A2168="","",SUMIF(销售记录!$A$3:$A$5000,A2168,销售记录!$F$3:$F$5000))</f>
        <v>0</v>
      </c>
      <c r="I2168" s="114">
        <f>IF(H2168="","",SUMIF(销售记录!$A$3:$A$5000,A2168,销售记录!$H$3:$H$5000))</f>
        <v>0</v>
      </c>
      <c r="J2168" s="119">
        <f t="shared" si="100"/>
        <v>0</v>
      </c>
      <c r="K2168" s="114" t="str">
        <f t="shared" si="101"/>
        <v/>
      </c>
      <c r="L2168" s="96"/>
    </row>
    <row r="2169" customHeight="1" spans="1:12">
      <c r="A2169" s="110">
        <f t="array" ref="A2169">销售记录!O2168:R2174</f>
        <v>0</v>
      </c>
      <c r="B2169" s="110">
        <f t="array" ref="B2169">销售记录!P2168:S2174</f>
        <v>0</v>
      </c>
      <c r="C2169" s="111">
        <f t="array" ref="C2169">销售记录!Q2168:T2174</f>
        <v>0</v>
      </c>
      <c r="D2169" s="110">
        <f t="array" ref="D2169">销售记录!R2168:U2174</f>
        <v>0</v>
      </c>
      <c r="E2169" s="112">
        <f>IF(A2169="","",SUMIF(进货明细!$A$3:$A$5000,A2169,进货明细!$F$3:$F$5000))</f>
        <v>0</v>
      </c>
      <c r="F2169" s="113" t="e">
        <f t="shared" si="99"/>
        <v>#DIV/0!</v>
      </c>
      <c r="G2169" s="114">
        <f>IF(E2169="","",SUMIF(进货明细!$A$3:$A$5000,A2169,进货明细!$H$3:$H$5000))</f>
        <v>0</v>
      </c>
      <c r="H2169" s="112">
        <f>IF(A2169="","",SUMIF(销售记录!$A$3:$A$5000,A2169,销售记录!$F$3:$F$5000))</f>
        <v>0</v>
      </c>
      <c r="I2169" s="114">
        <f>IF(H2169="","",SUMIF(销售记录!$A$3:$A$5000,A2169,销售记录!$H$3:$H$5000))</f>
        <v>0</v>
      </c>
      <c r="J2169" s="119">
        <f t="shared" si="100"/>
        <v>0</v>
      </c>
      <c r="K2169" s="114" t="str">
        <f t="shared" si="101"/>
        <v/>
      </c>
      <c r="L2169" s="96"/>
    </row>
    <row r="2170" customHeight="1" spans="1:12">
      <c r="A2170" s="110">
        <f t="array" ref="A2170">销售记录!O2169:R2175</f>
        <v>0</v>
      </c>
      <c r="B2170" s="110">
        <f t="array" ref="B2170">销售记录!P2169:S2175</f>
        <v>0</v>
      </c>
      <c r="C2170" s="111">
        <f t="array" ref="C2170">销售记录!Q2169:T2175</f>
        <v>0</v>
      </c>
      <c r="D2170" s="110">
        <f t="array" ref="D2170">销售记录!R2169:U2175</f>
        <v>0</v>
      </c>
      <c r="E2170" s="112">
        <f>IF(A2170="","",SUMIF(进货明细!$A$3:$A$5000,A2170,进货明细!$F$3:$F$5000))</f>
        <v>0</v>
      </c>
      <c r="F2170" s="113" t="e">
        <f t="shared" si="99"/>
        <v>#DIV/0!</v>
      </c>
      <c r="G2170" s="114">
        <f>IF(E2170="","",SUMIF(进货明细!$A$3:$A$5000,A2170,进货明细!$H$3:$H$5000))</f>
        <v>0</v>
      </c>
      <c r="H2170" s="112">
        <f>IF(A2170="","",SUMIF(销售记录!$A$3:$A$5000,A2170,销售记录!$F$3:$F$5000))</f>
        <v>0</v>
      </c>
      <c r="I2170" s="114">
        <f>IF(H2170="","",SUMIF(销售记录!$A$3:$A$5000,A2170,销售记录!$H$3:$H$5000))</f>
        <v>0</v>
      </c>
      <c r="J2170" s="119">
        <f t="shared" si="100"/>
        <v>0</v>
      </c>
      <c r="K2170" s="114" t="str">
        <f t="shared" si="101"/>
        <v/>
      </c>
      <c r="L2170" s="96"/>
    </row>
    <row r="2171" customHeight="1" spans="1:12">
      <c r="A2171" s="110">
        <f t="array" ref="A2171">销售记录!O2170:R2176</f>
        <v>0</v>
      </c>
      <c r="B2171" s="110">
        <f t="array" ref="B2171">销售记录!P2170:S2176</f>
        <v>0</v>
      </c>
      <c r="C2171" s="111">
        <f t="array" ref="C2171">销售记录!Q2170:T2176</f>
        <v>0</v>
      </c>
      <c r="D2171" s="110">
        <f t="array" ref="D2171">销售记录!R2170:U2176</f>
        <v>0</v>
      </c>
      <c r="E2171" s="112">
        <f>IF(A2171="","",SUMIF(进货明细!$A$3:$A$5000,A2171,进货明细!$F$3:$F$5000))</f>
        <v>0</v>
      </c>
      <c r="F2171" s="113" t="e">
        <f t="shared" si="99"/>
        <v>#DIV/0!</v>
      </c>
      <c r="G2171" s="114">
        <f>IF(E2171="","",SUMIF(进货明细!$A$3:$A$5000,A2171,进货明细!$H$3:$H$5000))</f>
        <v>0</v>
      </c>
      <c r="H2171" s="112">
        <f>IF(A2171="","",SUMIF(销售记录!$A$3:$A$5000,A2171,销售记录!$F$3:$F$5000))</f>
        <v>0</v>
      </c>
      <c r="I2171" s="114">
        <f>IF(H2171="","",SUMIF(销售记录!$A$3:$A$5000,A2171,销售记录!$H$3:$H$5000))</f>
        <v>0</v>
      </c>
      <c r="J2171" s="119">
        <f t="shared" si="100"/>
        <v>0</v>
      </c>
      <c r="K2171" s="114" t="str">
        <f t="shared" si="101"/>
        <v/>
      </c>
      <c r="L2171" s="96"/>
    </row>
    <row r="2172" customHeight="1" spans="1:12">
      <c r="A2172" s="110">
        <f t="array" ref="A2172">销售记录!O2171:R2177</f>
        <v>0</v>
      </c>
      <c r="B2172" s="110">
        <f t="array" ref="B2172">销售记录!P2171:S2177</f>
        <v>0</v>
      </c>
      <c r="C2172" s="111">
        <f t="array" ref="C2172">销售记录!Q2171:T2177</f>
        <v>0</v>
      </c>
      <c r="D2172" s="110">
        <f t="array" ref="D2172">销售记录!R2171:U2177</f>
        <v>0</v>
      </c>
      <c r="E2172" s="112">
        <f>IF(A2172="","",SUMIF(进货明细!$A$3:$A$5000,A2172,进货明细!$F$3:$F$5000))</f>
        <v>0</v>
      </c>
      <c r="F2172" s="113" t="e">
        <f t="shared" si="99"/>
        <v>#DIV/0!</v>
      </c>
      <c r="G2172" s="114">
        <f>IF(E2172="","",SUMIF(进货明细!$A$3:$A$5000,A2172,进货明细!$H$3:$H$5000))</f>
        <v>0</v>
      </c>
      <c r="H2172" s="112">
        <f>IF(A2172="","",SUMIF(销售记录!$A$3:$A$5000,A2172,销售记录!$F$3:$F$5000))</f>
        <v>0</v>
      </c>
      <c r="I2172" s="114">
        <f>IF(H2172="","",SUMIF(销售记录!$A$3:$A$5000,A2172,销售记录!$H$3:$H$5000))</f>
        <v>0</v>
      </c>
      <c r="J2172" s="119">
        <f t="shared" si="100"/>
        <v>0</v>
      </c>
      <c r="K2172" s="114" t="str">
        <f t="shared" si="101"/>
        <v/>
      </c>
      <c r="L2172" s="96"/>
    </row>
    <row r="2173" customHeight="1" spans="1:12">
      <c r="A2173" s="110">
        <f t="array" ref="A2173">销售记录!O2172:R2178</f>
        <v>0</v>
      </c>
      <c r="B2173" s="110">
        <f t="array" ref="B2173">销售记录!P2172:S2178</f>
        <v>0</v>
      </c>
      <c r="C2173" s="111">
        <f t="array" ref="C2173">销售记录!Q2172:T2178</f>
        <v>0</v>
      </c>
      <c r="D2173" s="110">
        <f t="array" ref="D2173">销售记录!R2172:U2178</f>
        <v>0</v>
      </c>
      <c r="E2173" s="112">
        <f>IF(A2173="","",SUMIF(进货明细!$A$3:$A$5000,A2173,进货明细!$F$3:$F$5000))</f>
        <v>0</v>
      </c>
      <c r="F2173" s="113" t="e">
        <f t="shared" si="99"/>
        <v>#DIV/0!</v>
      </c>
      <c r="G2173" s="114">
        <f>IF(E2173="","",SUMIF(进货明细!$A$3:$A$5000,A2173,进货明细!$H$3:$H$5000))</f>
        <v>0</v>
      </c>
      <c r="H2173" s="112">
        <f>IF(A2173="","",SUMIF(销售记录!$A$3:$A$5000,A2173,销售记录!$F$3:$F$5000))</f>
        <v>0</v>
      </c>
      <c r="I2173" s="114">
        <f>IF(H2173="","",SUMIF(销售记录!$A$3:$A$5000,A2173,销售记录!$H$3:$H$5000))</f>
        <v>0</v>
      </c>
      <c r="J2173" s="119">
        <f t="shared" si="100"/>
        <v>0</v>
      </c>
      <c r="K2173" s="114" t="str">
        <f t="shared" si="101"/>
        <v/>
      </c>
      <c r="L2173" s="96"/>
    </row>
    <row r="2174" customHeight="1" spans="1:12">
      <c r="A2174" s="110">
        <f t="array" ref="A2174">销售记录!O2173:R2179</f>
        <v>0</v>
      </c>
      <c r="B2174" s="110">
        <f t="array" ref="B2174">销售记录!P2173:S2179</f>
        <v>0</v>
      </c>
      <c r="C2174" s="111">
        <f t="array" ref="C2174">销售记录!Q2173:T2179</f>
        <v>0</v>
      </c>
      <c r="D2174" s="110">
        <f t="array" ref="D2174">销售记录!R2173:U2179</f>
        <v>0</v>
      </c>
      <c r="E2174" s="112">
        <f>IF(A2174="","",SUMIF(进货明细!$A$3:$A$5000,A2174,进货明细!$F$3:$F$5000))</f>
        <v>0</v>
      </c>
      <c r="F2174" s="113" t="e">
        <f t="shared" si="99"/>
        <v>#DIV/0!</v>
      </c>
      <c r="G2174" s="114">
        <f>IF(E2174="","",SUMIF(进货明细!$A$3:$A$5000,A2174,进货明细!$H$3:$H$5000))</f>
        <v>0</v>
      </c>
      <c r="H2174" s="112">
        <f>IF(A2174="","",SUMIF(销售记录!$A$3:$A$5000,A2174,销售记录!$F$3:$F$5000))</f>
        <v>0</v>
      </c>
      <c r="I2174" s="114">
        <f>IF(H2174="","",SUMIF(销售记录!$A$3:$A$5000,A2174,销售记录!$H$3:$H$5000))</f>
        <v>0</v>
      </c>
      <c r="J2174" s="119">
        <f t="shared" si="100"/>
        <v>0</v>
      </c>
      <c r="K2174" s="114" t="str">
        <f t="shared" si="101"/>
        <v/>
      </c>
      <c r="L2174" s="96"/>
    </row>
    <row r="2175" customHeight="1" spans="1:12">
      <c r="A2175" s="110">
        <f t="array" ref="A2175">销售记录!O2174:R2180</f>
        <v>0</v>
      </c>
      <c r="B2175" s="110">
        <f t="array" ref="B2175">销售记录!P2174:S2180</f>
        <v>0</v>
      </c>
      <c r="C2175" s="111">
        <f t="array" ref="C2175">销售记录!Q2174:T2180</f>
        <v>0</v>
      </c>
      <c r="D2175" s="110">
        <f t="array" ref="D2175">销售记录!R2174:U2180</f>
        <v>0</v>
      </c>
      <c r="E2175" s="112">
        <f>IF(A2175="","",SUMIF(进货明细!$A$3:$A$5000,A2175,进货明细!$F$3:$F$5000))</f>
        <v>0</v>
      </c>
      <c r="F2175" s="113" t="e">
        <f t="shared" si="99"/>
        <v>#DIV/0!</v>
      </c>
      <c r="G2175" s="114">
        <f>IF(E2175="","",SUMIF(进货明细!$A$3:$A$5000,A2175,进货明细!$H$3:$H$5000))</f>
        <v>0</v>
      </c>
      <c r="H2175" s="112">
        <f>IF(A2175="","",SUMIF(销售记录!$A$3:$A$5000,A2175,销售记录!$F$3:$F$5000))</f>
        <v>0</v>
      </c>
      <c r="I2175" s="114">
        <f>IF(H2175="","",SUMIF(销售记录!$A$3:$A$5000,A2175,销售记录!$H$3:$H$5000))</f>
        <v>0</v>
      </c>
      <c r="J2175" s="119">
        <f t="shared" si="100"/>
        <v>0</v>
      </c>
      <c r="K2175" s="114" t="str">
        <f t="shared" si="101"/>
        <v/>
      </c>
      <c r="L2175" s="96"/>
    </row>
    <row r="2176" customHeight="1" spans="1:12">
      <c r="A2176" s="110">
        <f t="array" ref="A2176">销售记录!O2175:R2181</f>
        <v>0</v>
      </c>
      <c r="B2176" s="110">
        <f t="array" ref="B2176">销售记录!P2175:S2181</f>
        <v>0</v>
      </c>
      <c r="C2176" s="111">
        <f t="array" ref="C2176">销售记录!Q2175:T2181</f>
        <v>0</v>
      </c>
      <c r="D2176" s="110">
        <f t="array" ref="D2176">销售记录!R2175:U2181</f>
        <v>0</v>
      </c>
      <c r="E2176" s="112">
        <f>IF(A2176="","",SUMIF(进货明细!$A$3:$A$5000,A2176,进货明细!$F$3:$F$5000))</f>
        <v>0</v>
      </c>
      <c r="F2176" s="113" t="e">
        <f t="shared" si="99"/>
        <v>#DIV/0!</v>
      </c>
      <c r="G2176" s="114">
        <f>IF(E2176="","",SUMIF(进货明细!$A$3:$A$5000,A2176,进货明细!$H$3:$H$5000))</f>
        <v>0</v>
      </c>
      <c r="H2176" s="112">
        <f>IF(A2176="","",SUMIF(销售记录!$A$3:$A$5000,A2176,销售记录!$F$3:$F$5000))</f>
        <v>0</v>
      </c>
      <c r="I2176" s="114">
        <f>IF(H2176="","",SUMIF(销售记录!$A$3:$A$5000,A2176,销售记录!$H$3:$H$5000))</f>
        <v>0</v>
      </c>
      <c r="J2176" s="119">
        <f t="shared" si="100"/>
        <v>0</v>
      </c>
      <c r="K2176" s="114" t="str">
        <f t="shared" si="101"/>
        <v/>
      </c>
      <c r="L2176" s="96"/>
    </row>
    <row r="2177" customHeight="1" spans="1:12">
      <c r="A2177" s="110">
        <f t="array" ref="A2177">销售记录!O2176:R2182</f>
        <v>0</v>
      </c>
      <c r="B2177" s="110">
        <f t="array" ref="B2177">销售记录!P2176:S2182</f>
        <v>0</v>
      </c>
      <c r="C2177" s="111">
        <f t="array" ref="C2177">销售记录!Q2176:T2182</f>
        <v>0</v>
      </c>
      <c r="D2177" s="110">
        <f t="array" ref="D2177">销售记录!R2176:U2182</f>
        <v>0</v>
      </c>
      <c r="E2177" s="112">
        <f>IF(A2177="","",SUMIF(进货明细!$A$3:$A$5000,A2177,进货明细!$F$3:$F$5000))</f>
        <v>0</v>
      </c>
      <c r="F2177" s="113" t="e">
        <f t="shared" si="99"/>
        <v>#DIV/0!</v>
      </c>
      <c r="G2177" s="114">
        <f>IF(E2177="","",SUMIF(进货明细!$A$3:$A$5000,A2177,进货明细!$H$3:$H$5000))</f>
        <v>0</v>
      </c>
      <c r="H2177" s="112">
        <f>IF(A2177="","",SUMIF(销售记录!$A$3:$A$5000,A2177,销售记录!$F$3:$F$5000))</f>
        <v>0</v>
      </c>
      <c r="I2177" s="114">
        <f>IF(H2177="","",SUMIF(销售记录!$A$3:$A$5000,A2177,销售记录!$H$3:$H$5000))</f>
        <v>0</v>
      </c>
      <c r="J2177" s="119">
        <f t="shared" si="100"/>
        <v>0</v>
      </c>
      <c r="K2177" s="114" t="str">
        <f t="shared" si="101"/>
        <v/>
      </c>
      <c r="L2177" s="96"/>
    </row>
    <row r="2178" customHeight="1" spans="1:12">
      <c r="A2178" s="110">
        <f t="array" ref="A2178">销售记录!O2177:R2183</f>
        <v>0</v>
      </c>
      <c r="B2178" s="110">
        <f t="array" ref="B2178">销售记录!P2177:S2183</f>
        <v>0</v>
      </c>
      <c r="C2178" s="111">
        <f t="array" ref="C2178">销售记录!Q2177:T2183</f>
        <v>0</v>
      </c>
      <c r="D2178" s="110">
        <f t="array" ref="D2178">销售记录!R2177:U2183</f>
        <v>0</v>
      </c>
      <c r="E2178" s="112">
        <f>IF(A2178="","",SUMIF(进货明细!$A$3:$A$5000,A2178,进货明细!$F$3:$F$5000))</f>
        <v>0</v>
      </c>
      <c r="F2178" s="113" t="e">
        <f t="shared" si="99"/>
        <v>#DIV/0!</v>
      </c>
      <c r="G2178" s="114">
        <f>IF(E2178="","",SUMIF(进货明细!$A$3:$A$5000,A2178,进货明细!$H$3:$H$5000))</f>
        <v>0</v>
      </c>
      <c r="H2178" s="112">
        <f>IF(A2178="","",SUMIF(销售记录!$A$3:$A$5000,A2178,销售记录!$F$3:$F$5000))</f>
        <v>0</v>
      </c>
      <c r="I2178" s="114">
        <f>IF(H2178="","",SUMIF(销售记录!$A$3:$A$5000,A2178,销售记录!$H$3:$H$5000))</f>
        <v>0</v>
      </c>
      <c r="J2178" s="119">
        <f t="shared" si="100"/>
        <v>0</v>
      </c>
      <c r="K2178" s="114" t="str">
        <f t="shared" si="101"/>
        <v/>
      </c>
      <c r="L2178" s="96"/>
    </row>
    <row r="2179" customHeight="1" spans="1:12">
      <c r="A2179" s="110">
        <f t="array" ref="A2179">销售记录!O2178:R2184</f>
        <v>0</v>
      </c>
      <c r="B2179" s="110">
        <f t="array" ref="B2179">销售记录!P2178:S2184</f>
        <v>0</v>
      </c>
      <c r="C2179" s="111">
        <f t="array" ref="C2179">销售记录!Q2178:T2184</f>
        <v>0</v>
      </c>
      <c r="D2179" s="110">
        <f t="array" ref="D2179">销售记录!R2178:U2184</f>
        <v>0</v>
      </c>
      <c r="E2179" s="112">
        <f>IF(A2179="","",SUMIF(进货明细!$A$3:$A$5000,A2179,进货明细!$F$3:$F$5000))</f>
        <v>0</v>
      </c>
      <c r="F2179" s="113" t="e">
        <f t="shared" si="99"/>
        <v>#DIV/0!</v>
      </c>
      <c r="G2179" s="114">
        <f>IF(E2179="","",SUMIF(进货明细!$A$3:$A$5000,A2179,进货明细!$H$3:$H$5000))</f>
        <v>0</v>
      </c>
      <c r="H2179" s="112">
        <f>IF(A2179="","",SUMIF(销售记录!$A$3:$A$5000,A2179,销售记录!$F$3:$F$5000))</f>
        <v>0</v>
      </c>
      <c r="I2179" s="114">
        <f>IF(H2179="","",SUMIF(销售记录!$A$3:$A$5000,A2179,销售记录!$H$3:$H$5000))</f>
        <v>0</v>
      </c>
      <c r="J2179" s="119">
        <f t="shared" si="100"/>
        <v>0</v>
      </c>
      <c r="K2179" s="114" t="str">
        <f t="shared" si="101"/>
        <v/>
      </c>
      <c r="L2179" s="96"/>
    </row>
    <row r="2180" customHeight="1" spans="1:12">
      <c r="A2180" s="110">
        <f t="array" ref="A2180">销售记录!O2179:R2185</f>
        <v>0</v>
      </c>
      <c r="B2180" s="110">
        <f t="array" ref="B2180">销售记录!P2179:S2185</f>
        <v>0</v>
      </c>
      <c r="C2180" s="111">
        <f t="array" ref="C2180">销售记录!Q2179:T2185</f>
        <v>0</v>
      </c>
      <c r="D2180" s="110">
        <f t="array" ref="D2180">销售记录!R2179:U2185</f>
        <v>0</v>
      </c>
      <c r="E2180" s="112">
        <f>IF(A2180="","",SUMIF(进货明细!$A$3:$A$5000,A2180,进货明细!$F$3:$F$5000))</f>
        <v>0</v>
      </c>
      <c r="F2180" s="113" t="e">
        <f t="shared" si="99"/>
        <v>#DIV/0!</v>
      </c>
      <c r="G2180" s="114">
        <f>IF(E2180="","",SUMIF(进货明细!$A$3:$A$5000,A2180,进货明细!$H$3:$H$5000))</f>
        <v>0</v>
      </c>
      <c r="H2180" s="112">
        <f>IF(A2180="","",SUMIF(销售记录!$A$3:$A$5000,A2180,销售记录!$F$3:$F$5000))</f>
        <v>0</v>
      </c>
      <c r="I2180" s="114">
        <f>IF(H2180="","",SUMIF(销售记录!$A$3:$A$5000,A2180,销售记录!$H$3:$H$5000))</f>
        <v>0</v>
      </c>
      <c r="J2180" s="119">
        <f t="shared" si="100"/>
        <v>0</v>
      </c>
      <c r="K2180" s="114" t="str">
        <f t="shared" si="101"/>
        <v/>
      </c>
      <c r="L2180" s="96"/>
    </row>
    <row r="2181" customHeight="1" spans="1:12">
      <c r="A2181" s="110">
        <f t="array" ref="A2181">销售记录!O2180:R2186</f>
        <v>0</v>
      </c>
      <c r="B2181" s="110">
        <f t="array" ref="B2181">销售记录!P2180:S2186</f>
        <v>0</v>
      </c>
      <c r="C2181" s="111">
        <f t="array" ref="C2181">销售记录!Q2180:T2186</f>
        <v>0</v>
      </c>
      <c r="D2181" s="110">
        <f t="array" ref="D2181">销售记录!R2180:U2186</f>
        <v>0</v>
      </c>
      <c r="E2181" s="112">
        <f>IF(A2181="","",SUMIF(进货明细!$A$3:$A$5000,A2181,进货明细!$F$3:$F$5000))</f>
        <v>0</v>
      </c>
      <c r="F2181" s="113" t="e">
        <f t="shared" ref="F2181:F2244" si="102">IF(E2181="","",G2181/E2181)</f>
        <v>#DIV/0!</v>
      </c>
      <c r="G2181" s="114">
        <f>IF(E2181="","",SUMIF(进货明细!$A$3:$A$5000,A2181,进货明细!$H$3:$H$5000))</f>
        <v>0</v>
      </c>
      <c r="H2181" s="112">
        <f>IF(A2181="","",SUMIF(销售记录!$A$3:$A$5000,A2181,销售记录!$F$3:$F$5000))</f>
        <v>0</v>
      </c>
      <c r="I2181" s="114">
        <f>IF(H2181="","",SUMIF(销售记录!$A$3:$A$5000,A2181,销售记录!$H$3:$H$5000))</f>
        <v>0</v>
      </c>
      <c r="J2181" s="119">
        <f t="shared" ref="J2181:J2244" si="103">IF(E2181="","",E2181-H2181)</f>
        <v>0</v>
      </c>
      <c r="K2181" s="114" t="str">
        <f t="shared" ref="K2181:K2244" si="104">IF(ISERROR(I2181-G2181*H2181/E2181),"",I2181-G2181*H2181/E2181)</f>
        <v/>
      </c>
      <c r="L2181" s="96"/>
    </row>
    <row r="2182" customHeight="1" spans="1:12">
      <c r="A2182" s="110">
        <f t="array" ref="A2182">销售记录!O2181:R2187</f>
        <v>0</v>
      </c>
      <c r="B2182" s="110">
        <f t="array" ref="B2182">销售记录!P2181:S2187</f>
        <v>0</v>
      </c>
      <c r="C2182" s="111">
        <f t="array" ref="C2182">销售记录!Q2181:T2187</f>
        <v>0</v>
      </c>
      <c r="D2182" s="110">
        <f t="array" ref="D2182">销售记录!R2181:U2187</f>
        <v>0</v>
      </c>
      <c r="E2182" s="112">
        <f>IF(A2182="","",SUMIF(进货明细!$A$3:$A$5000,A2182,进货明细!$F$3:$F$5000))</f>
        <v>0</v>
      </c>
      <c r="F2182" s="113" t="e">
        <f t="shared" si="102"/>
        <v>#DIV/0!</v>
      </c>
      <c r="G2182" s="114">
        <f>IF(E2182="","",SUMIF(进货明细!$A$3:$A$5000,A2182,进货明细!$H$3:$H$5000))</f>
        <v>0</v>
      </c>
      <c r="H2182" s="112">
        <f>IF(A2182="","",SUMIF(销售记录!$A$3:$A$5000,A2182,销售记录!$F$3:$F$5000))</f>
        <v>0</v>
      </c>
      <c r="I2182" s="114">
        <f>IF(H2182="","",SUMIF(销售记录!$A$3:$A$5000,A2182,销售记录!$H$3:$H$5000))</f>
        <v>0</v>
      </c>
      <c r="J2182" s="119">
        <f t="shared" si="103"/>
        <v>0</v>
      </c>
      <c r="K2182" s="114" t="str">
        <f t="shared" si="104"/>
        <v/>
      </c>
      <c r="L2182" s="96"/>
    </row>
    <row r="2183" customHeight="1" spans="1:12">
      <c r="A2183" s="110">
        <f t="array" ref="A2183">销售记录!O2182:R2188</f>
        <v>0</v>
      </c>
      <c r="B2183" s="110">
        <f t="array" ref="B2183">销售记录!P2182:S2188</f>
        <v>0</v>
      </c>
      <c r="C2183" s="111">
        <f t="array" ref="C2183">销售记录!Q2182:T2188</f>
        <v>0</v>
      </c>
      <c r="D2183" s="110">
        <f t="array" ref="D2183">销售记录!R2182:U2188</f>
        <v>0</v>
      </c>
      <c r="E2183" s="112">
        <f>IF(A2183="","",SUMIF(进货明细!$A$3:$A$5000,A2183,进货明细!$F$3:$F$5000))</f>
        <v>0</v>
      </c>
      <c r="F2183" s="113" t="e">
        <f t="shared" si="102"/>
        <v>#DIV/0!</v>
      </c>
      <c r="G2183" s="114">
        <f>IF(E2183="","",SUMIF(进货明细!$A$3:$A$5000,A2183,进货明细!$H$3:$H$5000))</f>
        <v>0</v>
      </c>
      <c r="H2183" s="112">
        <f>IF(A2183="","",SUMIF(销售记录!$A$3:$A$5000,A2183,销售记录!$F$3:$F$5000))</f>
        <v>0</v>
      </c>
      <c r="I2183" s="114">
        <f>IF(H2183="","",SUMIF(销售记录!$A$3:$A$5000,A2183,销售记录!$H$3:$H$5000))</f>
        <v>0</v>
      </c>
      <c r="J2183" s="119">
        <f t="shared" si="103"/>
        <v>0</v>
      </c>
      <c r="K2183" s="114" t="str">
        <f t="shared" si="104"/>
        <v/>
      </c>
      <c r="L2183" s="96"/>
    </row>
    <row r="2184" customHeight="1" spans="1:12">
      <c r="A2184" s="110">
        <f t="array" ref="A2184">销售记录!O2183:R2189</f>
        <v>0</v>
      </c>
      <c r="B2184" s="110">
        <f t="array" ref="B2184">销售记录!P2183:S2189</f>
        <v>0</v>
      </c>
      <c r="C2184" s="111">
        <f t="array" ref="C2184">销售记录!Q2183:T2189</f>
        <v>0</v>
      </c>
      <c r="D2184" s="110">
        <f t="array" ref="D2184">销售记录!R2183:U2189</f>
        <v>0</v>
      </c>
      <c r="E2184" s="112">
        <f>IF(A2184="","",SUMIF(进货明细!$A$3:$A$5000,A2184,进货明细!$F$3:$F$5000))</f>
        <v>0</v>
      </c>
      <c r="F2184" s="113" t="e">
        <f t="shared" si="102"/>
        <v>#DIV/0!</v>
      </c>
      <c r="G2184" s="114">
        <f>IF(E2184="","",SUMIF(进货明细!$A$3:$A$5000,A2184,进货明细!$H$3:$H$5000))</f>
        <v>0</v>
      </c>
      <c r="H2184" s="112">
        <f>IF(A2184="","",SUMIF(销售记录!$A$3:$A$5000,A2184,销售记录!$F$3:$F$5000))</f>
        <v>0</v>
      </c>
      <c r="I2184" s="114">
        <f>IF(H2184="","",SUMIF(销售记录!$A$3:$A$5000,A2184,销售记录!$H$3:$H$5000))</f>
        <v>0</v>
      </c>
      <c r="J2184" s="119">
        <f t="shared" si="103"/>
        <v>0</v>
      </c>
      <c r="K2184" s="114" t="str">
        <f t="shared" si="104"/>
        <v/>
      </c>
      <c r="L2184" s="96"/>
    </row>
    <row r="2185" customHeight="1" spans="1:12">
      <c r="A2185" s="110">
        <f t="array" ref="A2185">销售记录!O2184:R2190</f>
        <v>0</v>
      </c>
      <c r="B2185" s="110">
        <f t="array" ref="B2185">销售记录!P2184:S2190</f>
        <v>0</v>
      </c>
      <c r="C2185" s="111">
        <f t="array" ref="C2185">销售记录!Q2184:T2190</f>
        <v>0</v>
      </c>
      <c r="D2185" s="110">
        <f t="array" ref="D2185">销售记录!R2184:U2190</f>
        <v>0</v>
      </c>
      <c r="E2185" s="112">
        <f>IF(A2185="","",SUMIF(进货明细!$A$3:$A$5000,A2185,进货明细!$F$3:$F$5000))</f>
        <v>0</v>
      </c>
      <c r="F2185" s="113" t="e">
        <f t="shared" si="102"/>
        <v>#DIV/0!</v>
      </c>
      <c r="G2185" s="114">
        <f>IF(E2185="","",SUMIF(进货明细!$A$3:$A$5000,A2185,进货明细!$H$3:$H$5000))</f>
        <v>0</v>
      </c>
      <c r="H2185" s="112">
        <f>IF(A2185="","",SUMIF(销售记录!$A$3:$A$5000,A2185,销售记录!$F$3:$F$5000))</f>
        <v>0</v>
      </c>
      <c r="I2185" s="114">
        <f>IF(H2185="","",SUMIF(销售记录!$A$3:$A$5000,A2185,销售记录!$H$3:$H$5000))</f>
        <v>0</v>
      </c>
      <c r="J2185" s="119">
        <f t="shared" si="103"/>
        <v>0</v>
      </c>
      <c r="K2185" s="114" t="str">
        <f t="shared" si="104"/>
        <v/>
      </c>
      <c r="L2185" s="96"/>
    </row>
    <row r="2186" customHeight="1" spans="1:12">
      <c r="A2186" s="110">
        <f t="array" ref="A2186">销售记录!O2185:R2191</f>
        <v>0</v>
      </c>
      <c r="B2186" s="110">
        <f t="array" ref="B2186">销售记录!P2185:S2191</f>
        <v>0</v>
      </c>
      <c r="C2186" s="111">
        <f t="array" ref="C2186">销售记录!Q2185:T2191</f>
        <v>0</v>
      </c>
      <c r="D2186" s="110">
        <f t="array" ref="D2186">销售记录!R2185:U2191</f>
        <v>0</v>
      </c>
      <c r="E2186" s="112">
        <f>IF(A2186="","",SUMIF(进货明细!$A$3:$A$5000,A2186,进货明细!$F$3:$F$5000))</f>
        <v>0</v>
      </c>
      <c r="F2186" s="113" t="e">
        <f t="shared" si="102"/>
        <v>#DIV/0!</v>
      </c>
      <c r="G2186" s="114">
        <f>IF(E2186="","",SUMIF(进货明细!$A$3:$A$5000,A2186,进货明细!$H$3:$H$5000))</f>
        <v>0</v>
      </c>
      <c r="H2186" s="112">
        <f>IF(A2186="","",SUMIF(销售记录!$A$3:$A$5000,A2186,销售记录!$F$3:$F$5000))</f>
        <v>0</v>
      </c>
      <c r="I2186" s="114">
        <f>IF(H2186="","",SUMIF(销售记录!$A$3:$A$5000,A2186,销售记录!$H$3:$H$5000))</f>
        <v>0</v>
      </c>
      <c r="J2186" s="119">
        <f t="shared" si="103"/>
        <v>0</v>
      </c>
      <c r="K2186" s="114" t="str">
        <f t="shared" si="104"/>
        <v/>
      </c>
      <c r="L2186" s="96"/>
    </row>
    <row r="2187" customHeight="1" spans="1:12">
      <c r="A2187" s="110">
        <f t="array" ref="A2187">销售记录!O2186:R2192</f>
        <v>0</v>
      </c>
      <c r="B2187" s="110">
        <f t="array" ref="B2187">销售记录!P2186:S2192</f>
        <v>0</v>
      </c>
      <c r="C2187" s="111">
        <f t="array" ref="C2187">销售记录!Q2186:T2192</f>
        <v>0</v>
      </c>
      <c r="D2187" s="110">
        <f t="array" ref="D2187">销售记录!R2186:U2192</f>
        <v>0</v>
      </c>
      <c r="E2187" s="112">
        <f>IF(A2187="","",SUMIF(进货明细!$A$3:$A$5000,A2187,进货明细!$F$3:$F$5000))</f>
        <v>0</v>
      </c>
      <c r="F2187" s="113" t="e">
        <f t="shared" si="102"/>
        <v>#DIV/0!</v>
      </c>
      <c r="G2187" s="114">
        <f>IF(E2187="","",SUMIF(进货明细!$A$3:$A$5000,A2187,进货明细!$H$3:$H$5000))</f>
        <v>0</v>
      </c>
      <c r="H2187" s="112">
        <f>IF(A2187="","",SUMIF(销售记录!$A$3:$A$5000,A2187,销售记录!$F$3:$F$5000))</f>
        <v>0</v>
      </c>
      <c r="I2187" s="114">
        <f>IF(H2187="","",SUMIF(销售记录!$A$3:$A$5000,A2187,销售记录!$H$3:$H$5000))</f>
        <v>0</v>
      </c>
      <c r="J2187" s="119">
        <f t="shared" si="103"/>
        <v>0</v>
      </c>
      <c r="K2187" s="114" t="str">
        <f t="shared" si="104"/>
        <v/>
      </c>
      <c r="L2187" s="96"/>
    </row>
    <row r="2188" customHeight="1" spans="1:12">
      <c r="A2188" s="110">
        <f t="array" ref="A2188">销售记录!O2187:R2193</f>
        <v>0</v>
      </c>
      <c r="B2188" s="110">
        <f t="array" ref="B2188">销售记录!P2187:S2193</f>
        <v>0</v>
      </c>
      <c r="C2188" s="111">
        <f t="array" ref="C2188">销售记录!Q2187:T2193</f>
        <v>0</v>
      </c>
      <c r="D2188" s="110">
        <f t="array" ref="D2188">销售记录!R2187:U2193</f>
        <v>0</v>
      </c>
      <c r="E2188" s="112">
        <f>IF(A2188="","",SUMIF(进货明细!$A$3:$A$5000,A2188,进货明细!$F$3:$F$5000))</f>
        <v>0</v>
      </c>
      <c r="F2188" s="113" t="e">
        <f t="shared" si="102"/>
        <v>#DIV/0!</v>
      </c>
      <c r="G2188" s="114">
        <f>IF(E2188="","",SUMIF(进货明细!$A$3:$A$5000,A2188,进货明细!$H$3:$H$5000))</f>
        <v>0</v>
      </c>
      <c r="H2188" s="112">
        <f>IF(A2188="","",SUMIF(销售记录!$A$3:$A$5000,A2188,销售记录!$F$3:$F$5000))</f>
        <v>0</v>
      </c>
      <c r="I2188" s="114">
        <f>IF(H2188="","",SUMIF(销售记录!$A$3:$A$5000,A2188,销售记录!$H$3:$H$5000))</f>
        <v>0</v>
      </c>
      <c r="J2188" s="119">
        <f t="shared" si="103"/>
        <v>0</v>
      </c>
      <c r="K2188" s="114" t="str">
        <f t="shared" si="104"/>
        <v/>
      </c>
      <c r="L2188" s="96"/>
    </row>
    <row r="2189" customHeight="1" spans="1:12">
      <c r="A2189" s="110">
        <f t="array" ref="A2189">销售记录!O2188:R2194</f>
        <v>0</v>
      </c>
      <c r="B2189" s="110">
        <f t="array" ref="B2189">销售记录!P2188:S2194</f>
        <v>0</v>
      </c>
      <c r="C2189" s="111">
        <f t="array" ref="C2189">销售记录!Q2188:T2194</f>
        <v>0</v>
      </c>
      <c r="D2189" s="110">
        <f t="array" ref="D2189">销售记录!R2188:U2194</f>
        <v>0</v>
      </c>
      <c r="E2189" s="112">
        <f>IF(A2189="","",SUMIF(进货明细!$A$3:$A$5000,A2189,进货明细!$F$3:$F$5000))</f>
        <v>0</v>
      </c>
      <c r="F2189" s="113" t="e">
        <f t="shared" si="102"/>
        <v>#DIV/0!</v>
      </c>
      <c r="G2189" s="114">
        <f>IF(E2189="","",SUMIF(进货明细!$A$3:$A$5000,A2189,进货明细!$H$3:$H$5000))</f>
        <v>0</v>
      </c>
      <c r="H2189" s="112">
        <f>IF(A2189="","",SUMIF(销售记录!$A$3:$A$5000,A2189,销售记录!$F$3:$F$5000))</f>
        <v>0</v>
      </c>
      <c r="I2189" s="114">
        <f>IF(H2189="","",SUMIF(销售记录!$A$3:$A$5000,A2189,销售记录!$H$3:$H$5000))</f>
        <v>0</v>
      </c>
      <c r="J2189" s="119">
        <f t="shared" si="103"/>
        <v>0</v>
      </c>
      <c r="K2189" s="114" t="str">
        <f t="shared" si="104"/>
        <v/>
      </c>
      <c r="L2189" s="96"/>
    </row>
    <row r="2190" customHeight="1" spans="1:12">
      <c r="A2190" s="110">
        <f t="array" ref="A2190">销售记录!O2189:R2195</f>
        <v>0</v>
      </c>
      <c r="B2190" s="110">
        <f t="array" ref="B2190">销售记录!P2189:S2195</f>
        <v>0</v>
      </c>
      <c r="C2190" s="111">
        <f t="array" ref="C2190">销售记录!Q2189:T2195</f>
        <v>0</v>
      </c>
      <c r="D2190" s="110">
        <f t="array" ref="D2190">销售记录!R2189:U2195</f>
        <v>0</v>
      </c>
      <c r="E2190" s="112">
        <f>IF(A2190="","",SUMIF(进货明细!$A$3:$A$5000,A2190,进货明细!$F$3:$F$5000))</f>
        <v>0</v>
      </c>
      <c r="F2190" s="113" t="e">
        <f t="shared" si="102"/>
        <v>#DIV/0!</v>
      </c>
      <c r="G2190" s="114">
        <f>IF(E2190="","",SUMIF(进货明细!$A$3:$A$5000,A2190,进货明细!$H$3:$H$5000))</f>
        <v>0</v>
      </c>
      <c r="H2190" s="112">
        <f>IF(A2190="","",SUMIF(销售记录!$A$3:$A$5000,A2190,销售记录!$F$3:$F$5000))</f>
        <v>0</v>
      </c>
      <c r="I2190" s="114">
        <f>IF(H2190="","",SUMIF(销售记录!$A$3:$A$5000,A2190,销售记录!$H$3:$H$5000))</f>
        <v>0</v>
      </c>
      <c r="J2190" s="119">
        <f t="shared" si="103"/>
        <v>0</v>
      </c>
      <c r="K2190" s="114" t="str">
        <f t="shared" si="104"/>
        <v/>
      </c>
      <c r="L2190" s="96"/>
    </row>
    <row r="2191" customHeight="1" spans="1:12">
      <c r="A2191" s="110">
        <f t="array" ref="A2191">销售记录!O2190:R2196</f>
        <v>0</v>
      </c>
      <c r="B2191" s="110">
        <f t="array" ref="B2191">销售记录!P2190:S2196</f>
        <v>0</v>
      </c>
      <c r="C2191" s="111">
        <f t="array" ref="C2191">销售记录!Q2190:T2196</f>
        <v>0</v>
      </c>
      <c r="D2191" s="110">
        <f t="array" ref="D2191">销售记录!R2190:U2196</f>
        <v>0</v>
      </c>
      <c r="E2191" s="112">
        <f>IF(A2191="","",SUMIF(进货明细!$A$3:$A$5000,A2191,进货明细!$F$3:$F$5000))</f>
        <v>0</v>
      </c>
      <c r="F2191" s="113" t="e">
        <f t="shared" si="102"/>
        <v>#DIV/0!</v>
      </c>
      <c r="G2191" s="114">
        <f>IF(E2191="","",SUMIF(进货明细!$A$3:$A$5000,A2191,进货明细!$H$3:$H$5000))</f>
        <v>0</v>
      </c>
      <c r="H2191" s="112">
        <f>IF(A2191="","",SUMIF(销售记录!$A$3:$A$5000,A2191,销售记录!$F$3:$F$5000))</f>
        <v>0</v>
      </c>
      <c r="I2191" s="114">
        <f>IF(H2191="","",SUMIF(销售记录!$A$3:$A$5000,A2191,销售记录!$H$3:$H$5000))</f>
        <v>0</v>
      </c>
      <c r="J2191" s="119">
        <f t="shared" si="103"/>
        <v>0</v>
      </c>
      <c r="K2191" s="114" t="str">
        <f t="shared" si="104"/>
        <v/>
      </c>
      <c r="L2191" s="96"/>
    </row>
    <row r="2192" customHeight="1" spans="1:12">
      <c r="A2192" s="110">
        <f t="array" ref="A2192">销售记录!O2191:R2197</f>
        <v>0</v>
      </c>
      <c r="B2192" s="110">
        <f t="array" ref="B2192">销售记录!P2191:S2197</f>
        <v>0</v>
      </c>
      <c r="C2192" s="111">
        <f t="array" ref="C2192">销售记录!Q2191:T2197</f>
        <v>0</v>
      </c>
      <c r="D2192" s="110">
        <f t="array" ref="D2192">销售记录!R2191:U2197</f>
        <v>0</v>
      </c>
      <c r="E2192" s="112">
        <f>IF(A2192="","",SUMIF(进货明细!$A$3:$A$5000,A2192,进货明细!$F$3:$F$5000))</f>
        <v>0</v>
      </c>
      <c r="F2192" s="113" t="e">
        <f t="shared" si="102"/>
        <v>#DIV/0!</v>
      </c>
      <c r="G2192" s="114">
        <f>IF(E2192="","",SUMIF(进货明细!$A$3:$A$5000,A2192,进货明细!$H$3:$H$5000))</f>
        <v>0</v>
      </c>
      <c r="H2192" s="112">
        <f>IF(A2192="","",SUMIF(销售记录!$A$3:$A$5000,A2192,销售记录!$F$3:$F$5000))</f>
        <v>0</v>
      </c>
      <c r="I2192" s="114">
        <f>IF(H2192="","",SUMIF(销售记录!$A$3:$A$5000,A2192,销售记录!$H$3:$H$5000))</f>
        <v>0</v>
      </c>
      <c r="J2192" s="119">
        <f t="shared" si="103"/>
        <v>0</v>
      </c>
      <c r="K2192" s="114" t="str">
        <f t="shared" si="104"/>
        <v/>
      </c>
      <c r="L2192" s="96"/>
    </row>
    <row r="2193" customHeight="1" spans="1:12">
      <c r="A2193" s="110">
        <f t="array" ref="A2193">销售记录!O2192:R2198</f>
        <v>0</v>
      </c>
      <c r="B2193" s="110">
        <f t="array" ref="B2193">销售记录!P2192:S2198</f>
        <v>0</v>
      </c>
      <c r="C2193" s="111">
        <f t="array" ref="C2193">销售记录!Q2192:T2198</f>
        <v>0</v>
      </c>
      <c r="D2193" s="110">
        <f t="array" ref="D2193">销售记录!R2192:U2198</f>
        <v>0</v>
      </c>
      <c r="E2193" s="112">
        <f>IF(A2193="","",SUMIF(进货明细!$A$3:$A$5000,A2193,进货明细!$F$3:$F$5000))</f>
        <v>0</v>
      </c>
      <c r="F2193" s="113" t="e">
        <f t="shared" si="102"/>
        <v>#DIV/0!</v>
      </c>
      <c r="G2193" s="114">
        <f>IF(E2193="","",SUMIF(进货明细!$A$3:$A$5000,A2193,进货明细!$H$3:$H$5000))</f>
        <v>0</v>
      </c>
      <c r="H2193" s="112">
        <f>IF(A2193="","",SUMIF(销售记录!$A$3:$A$5000,A2193,销售记录!$F$3:$F$5000))</f>
        <v>0</v>
      </c>
      <c r="I2193" s="114">
        <f>IF(H2193="","",SUMIF(销售记录!$A$3:$A$5000,A2193,销售记录!$H$3:$H$5000))</f>
        <v>0</v>
      </c>
      <c r="J2193" s="119">
        <f t="shared" si="103"/>
        <v>0</v>
      </c>
      <c r="K2193" s="114" t="str">
        <f t="shared" si="104"/>
        <v/>
      </c>
      <c r="L2193" s="96"/>
    </row>
    <row r="2194" customHeight="1" spans="1:12">
      <c r="A2194" s="110">
        <f t="array" ref="A2194">销售记录!O2193:R2199</f>
        <v>0</v>
      </c>
      <c r="B2194" s="110">
        <f t="array" ref="B2194">销售记录!P2193:S2199</f>
        <v>0</v>
      </c>
      <c r="C2194" s="111">
        <f t="array" ref="C2194">销售记录!Q2193:T2199</f>
        <v>0</v>
      </c>
      <c r="D2194" s="110">
        <f t="array" ref="D2194">销售记录!R2193:U2199</f>
        <v>0</v>
      </c>
      <c r="E2194" s="112">
        <f>IF(A2194="","",SUMIF(进货明细!$A$3:$A$5000,A2194,进货明细!$F$3:$F$5000))</f>
        <v>0</v>
      </c>
      <c r="F2194" s="113" t="e">
        <f t="shared" si="102"/>
        <v>#DIV/0!</v>
      </c>
      <c r="G2194" s="114">
        <f>IF(E2194="","",SUMIF(进货明细!$A$3:$A$5000,A2194,进货明细!$H$3:$H$5000))</f>
        <v>0</v>
      </c>
      <c r="H2194" s="112">
        <f>IF(A2194="","",SUMIF(销售记录!$A$3:$A$5000,A2194,销售记录!$F$3:$F$5000))</f>
        <v>0</v>
      </c>
      <c r="I2194" s="114">
        <f>IF(H2194="","",SUMIF(销售记录!$A$3:$A$5000,A2194,销售记录!$H$3:$H$5000))</f>
        <v>0</v>
      </c>
      <c r="J2194" s="119">
        <f t="shared" si="103"/>
        <v>0</v>
      </c>
      <c r="K2194" s="114" t="str">
        <f t="shared" si="104"/>
        <v/>
      </c>
      <c r="L2194" s="96"/>
    </row>
    <row r="2195" customHeight="1" spans="1:12">
      <c r="A2195" s="110">
        <f t="array" ref="A2195">销售记录!O2194:R2200</f>
        <v>0</v>
      </c>
      <c r="B2195" s="110">
        <f t="array" ref="B2195">销售记录!P2194:S2200</f>
        <v>0</v>
      </c>
      <c r="C2195" s="111">
        <f t="array" ref="C2195">销售记录!Q2194:T2200</f>
        <v>0</v>
      </c>
      <c r="D2195" s="110">
        <f t="array" ref="D2195">销售记录!R2194:U2200</f>
        <v>0</v>
      </c>
      <c r="E2195" s="112">
        <f>IF(A2195="","",SUMIF(进货明细!$A$3:$A$5000,A2195,进货明细!$F$3:$F$5000))</f>
        <v>0</v>
      </c>
      <c r="F2195" s="113" t="e">
        <f t="shared" si="102"/>
        <v>#DIV/0!</v>
      </c>
      <c r="G2195" s="114">
        <f>IF(E2195="","",SUMIF(进货明细!$A$3:$A$5000,A2195,进货明细!$H$3:$H$5000))</f>
        <v>0</v>
      </c>
      <c r="H2195" s="112">
        <f>IF(A2195="","",SUMIF(销售记录!$A$3:$A$5000,A2195,销售记录!$F$3:$F$5000))</f>
        <v>0</v>
      </c>
      <c r="I2195" s="114">
        <f>IF(H2195="","",SUMIF(销售记录!$A$3:$A$5000,A2195,销售记录!$H$3:$H$5000))</f>
        <v>0</v>
      </c>
      <c r="J2195" s="119">
        <f t="shared" si="103"/>
        <v>0</v>
      </c>
      <c r="K2195" s="114" t="str">
        <f t="shared" si="104"/>
        <v/>
      </c>
      <c r="L2195" s="96"/>
    </row>
    <row r="2196" customHeight="1" spans="1:12">
      <c r="A2196" s="110">
        <f t="array" ref="A2196">销售记录!O2195:R2201</f>
        <v>0</v>
      </c>
      <c r="B2196" s="110">
        <f t="array" ref="B2196">销售记录!P2195:S2201</f>
        <v>0</v>
      </c>
      <c r="C2196" s="111">
        <f t="array" ref="C2196">销售记录!Q2195:T2201</f>
        <v>0</v>
      </c>
      <c r="D2196" s="110">
        <f t="array" ref="D2196">销售记录!R2195:U2201</f>
        <v>0</v>
      </c>
      <c r="E2196" s="112">
        <f>IF(A2196="","",SUMIF(进货明细!$A$3:$A$5000,A2196,进货明细!$F$3:$F$5000))</f>
        <v>0</v>
      </c>
      <c r="F2196" s="113" t="e">
        <f t="shared" si="102"/>
        <v>#DIV/0!</v>
      </c>
      <c r="G2196" s="114">
        <f>IF(E2196="","",SUMIF(进货明细!$A$3:$A$5000,A2196,进货明细!$H$3:$H$5000))</f>
        <v>0</v>
      </c>
      <c r="H2196" s="112">
        <f>IF(A2196="","",SUMIF(销售记录!$A$3:$A$5000,A2196,销售记录!$F$3:$F$5000))</f>
        <v>0</v>
      </c>
      <c r="I2196" s="114">
        <f>IF(H2196="","",SUMIF(销售记录!$A$3:$A$5000,A2196,销售记录!$H$3:$H$5000))</f>
        <v>0</v>
      </c>
      <c r="J2196" s="119">
        <f t="shared" si="103"/>
        <v>0</v>
      </c>
      <c r="K2196" s="114" t="str">
        <f t="shared" si="104"/>
        <v/>
      </c>
      <c r="L2196" s="96"/>
    </row>
    <row r="2197" customHeight="1" spans="1:12">
      <c r="A2197" s="110">
        <f t="array" ref="A2197">销售记录!O2196:R2202</f>
        <v>0</v>
      </c>
      <c r="B2197" s="110">
        <f t="array" ref="B2197">销售记录!P2196:S2202</f>
        <v>0</v>
      </c>
      <c r="C2197" s="111">
        <f t="array" ref="C2197">销售记录!Q2196:T2202</f>
        <v>0</v>
      </c>
      <c r="D2197" s="110">
        <f t="array" ref="D2197">销售记录!R2196:U2202</f>
        <v>0</v>
      </c>
      <c r="E2197" s="112">
        <f>IF(A2197="","",SUMIF(进货明细!$A$3:$A$5000,A2197,进货明细!$F$3:$F$5000))</f>
        <v>0</v>
      </c>
      <c r="F2197" s="113" t="e">
        <f t="shared" si="102"/>
        <v>#DIV/0!</v>
      </c>
      <c r="G2197" s="114">
        <f>IF(E2197="","",SUMIF(进货明细!$A$3:$A$5000,A2197,进货明细!$H$3:$H$5000))</f>
        <v>0</v>
      </c>
      <c r="H2197" s="112">
        <f>IF(A2197="","",SUMIF(销售记录!$A$3:$A$5000,A2197,销售记录!$F$3:$F$5000))</f>
        <v>0</v>
      </c>
      <c r="I2197" s="114">
        <f>IF(H2197="","",SUMIF(销售记录!$A$3:$A$5000,A2197,销售记录!$H$3:$H$5000))</f>
        <v>0</v>
      </c>
      <c r="J2197" s="119">
        <f t="shared" si="103"/>
        <v>0</v>
      </c>
      <c r="K2197" s="114" t="str">
        <f t="shared" si="104"/>
        <v/>
      </c>
      <c r="L2197" s="96"/>
    </row>
    <row r="2198" customHeight="1" spans="1:12">
      <c r="A2198" s="110">
        <f t="array" ref="A2198">销售记录!O2197:R2203</f>
        <v>0</v>
      </c>
      <c r="B2198" s="110">
        <f t="array" ref="B2198">销售记录!P2197:S2203</f>
        <v>0</v>
      </c>
      <c r="C2198" s="111">
        <f t="array" ref="C2198">销售记录!Q2197:T2203</f>
        <v>0</v>
      </c>
      <c r="D2198" s="110">
        <f t="array" ref="D2198">销售记录!R2197:U2203</f>
        <v>0</v>
      </c>
      <c r="E2198" s="112">
        <f>IF(A2198="","",SUMIF(进货明细!$A$3:$A$5000,A2198,进货明细!$F$3:$F$5000))</f>
        <v>0</v>
      </c>
      <c r="F2198" s="113" t="e">
        <f t="shared" si="102"/>
        <v>#DIV/0!</v>
      </c>
      <c r="G2198" s="114">
        <f>IF(E2198="","",SUMIF(进货明细!$A$3:$A$5000,A2198,进货明细!$H$3:$H$5000))</f>
        <v>0</v>
      </c>
      <c r="H2198" s="112">
        <f>IF(A2198="","",SUMIF(销售记录!$A$3:$A$5000,A2198,销售记录!$F$3:$F$5000))</f>
        <v>0</v>
      </c>
      <c r="I2198" s="114">
        <f>IF(H2198="","",SUMIF(销售记录!$A$3:$A$5000,A2198,销售记录!$H$3:$H$5000))</f>
        <v>0</v>
      </c>
      <c r="J2198" s="119">
        <f t="shared" si="103"/>
        <v>0</v>
      </c>
      <c r="K2198" s="114" t="str">
        <f t="shared" si="104"/>
        <v/>
      </c>
      <c r="L2198" s="96"/>
    </row>
    <row r="2199" customHeight="1" spans="1:12">
      <c r="A2199" s="110">
        <f t="array" ref="A2199">销售记录!O2198:R2204</f>
        <v>0</v>
      </c>
      <c r="B2199" s="110">
        <f t="array" ref="B2199">销售记录!P2198:S2204</f>
        <v>0</v>
      </c>
      <c r="C2199" s="111">
        <f t="array" ref="C2199">销售记录!Q2198:T2204</f>
        <v>0</v>
      </c>
      <c r="D2199" s="110">
        <f t="array" ref="D2199">销售记录!R2198:U2204</f>
        <v>0</v>
      </c>
      <c r="E2199" s="112">
        <f>IF(A2199="","",SUMIF(进货明细!$A$3:$A$5000,A2199,进货明细!$F$3:$F$5000))</f>
        <v>0</v>
      </c>
      <c r="F2199" s="113" t="e">
        <f t="shared" si="102"/>
        <v>#DIV/0!</v>
      </c>
      <c r="G2199" s="114">
        <f>IF(E2199="","",SUMIF(进货明细!$A$3:$A$5000,A2199,进货明细!$H$3:$H$5000))</f>
        <v>0</v>
      </c>
      <c r="H2199" s="112">
        <f>IF(A2199="","",SUMIF(销售记录!$A$3:$A$5000,A2199,销售记录!$F$3:$F$5000))</f>
        <v>0</v>
      </c>
      <c r="I2199" s="114">
        <f>IF(H2199="","",SUMIF(销售记录!$A$3:$A$5000,A2199,销售记录!$H$3:$H$5000))</f>
        <v>0</v>
      </c>
      <c r="J2199" s="119">
        <f t="shared" si="103"/>
        <v>0</v>
      </c>
      <c r="K2199" s="114" t="str">
        <f t="shared" si="104"/>
        <v/>
      </c>
      <c r="L2199" s="96"/>
    </row>
    <row r="2200" customHeight="1" spans="1:12">
      <c r="A2200" s="110">
        <f t="array" ref="A2200">销售记录!O2199:R2205</f>
        <v>0</v>
      </c>
      <c r="B2200" s="110">
        <f t="array" ref="B2200">销售记录!P2199:S2205</f>
        <v>0</v>
      </c>
      <c r="C2200" s="111">
        <f t="array" ref="C2200">销售记录!Q2199:T2205</f>
        <v>0</v>
      </c>
      <c r="D2200" s="110">
        <f t="array" ref="D2200">销售记录!R2199:U2205</f>
        <v>0</v>
      </c>
      <c r="E2200" s="112">
        <f>IF(A2200="","",SUMIF(进货明细!$A$3:$A$5000,A2200,进货明细!$F$3:$F$5000))</f>
        <v>0</v>
      </c>
      <c r="F2200" s="113" t="e">
        <f t="shared" si="102"/>
        <v>#DIV/0!</v>
      </c>
      <c r="G2200" s="114">
        <f>IF(E2200="","",SUMIF(进货明细!$A$3:$A$5000,A2200,进货明细!$H$3:$H$5000))</f>
        <v>0</v>
      </c>
      <c r="H2200" s="112">
        <f>IF(A2200="","",SUMIF(销售记录!$A$3:$A$5000,A2200,销售记录!$F$3:$F$5000))</f>
        <v>0</v>
      </c>
      <c r="I2200" s="114">
        <f>IF(H2200="","",SUMIF(销售记录!$A$3:$A$5000,A2200,销售记录!$H$3:$H$5000))</f>
        <v>0</v>
      </c>
      <c r="J2200" s="119">
        <f t="shared" si="103"/>
        <v>0</v>
      </c>
      <c r="K2200" s="114" t="str">
        <f t="shared" si="104"/>
        <v/>
      </c>
      <c r="L2200" s="96"/>
    </row>
    <row r="2201" customHeight="1" spans="1:12">
      <c r="A2201" s="110">
        <f t="array" ref="A2201">销售记录!O2200:R2206</f>
        <v>0</v>
      </c>
      <c r="B2201" s="110">
        <f t="array" ref="B2201">销售记录!P2200:S2206</f>
        <v>0</v>
      </c>
      <c r="C2201" s="111">
        <f t="array" ref="C2201">销售记录!Q2200:T2206</f>
        <v>0</v>
      </c>
      <c r="D2201" s="110">
        <f t="array" ref="D2201">销售记录!R2200:U2206</f>
        <v>0</v>
      </c>
      <c r="E2201" s="112">
        <f>IF(A2201="","",SUMIF(进货明细!$A$3:$A$5000,A2201,进货明细!$F$3:$F$5000))</f>
        <v>0</v>
      </c>
      <c r="F2201" s="113" t="e">
        <f t="shared" si="102"/>
        <v>#DIV/0!</v>
      </c>
      <c r="G2201" s="114">
        <f>IF(E2201="","",SUMIF(进货明细!$A$3:$A$5000,A2201,进货明细!$H$3:$H$5000))</f>
        <v>0</v>
      </c>
      <c r="H2201" s="112">
        <f>IF(A2201="","",SUMIF(销售记录!$A$3:$A$5000,A2201,销售记录!$F$3:$F$5000))</f>
        <v>0</v>
      </c>
      <c r="I2201" s="114">
        <f>IF(H2201="","",SUMIF(销售记录!$A$3:$A$5000,A2201,销售记录!$H$3:$H$5000))</f>
        <v>0</v>
      </c>
      <c r="J2201" s="119">
        <f t="shared" si="103"/>
        <v>0</v>
      </c>
      <c r="K2201" s="114" t="str">
        <f t="shared" si="104"/>
        <v/>
      </c>
      <c r="L2201" s="96"/>
    </row>
    <row r="2202" customHeight="1" spans="1:12">
      <c r="A2202" s="110">
        <f t="array" ref="A2202">销售记录!O2201:R2207</f>
        <v>0</v>
      </c>
      <c r="B2202" s="110">
        <f t="array" ref="B2202">销售记录!P2201:S2207</f>
        <v>0</v>
      </c>
      <c r="C2202" s="111">
        <f t="array" ref="C2202">销售记录!Q2201:T2207</f>
        <v>0</v>
      </c>
      <c r="D2202" s="110">
        <f t="array" ref="D2202">销售记录!R2201:U2207</f>
        <v>0</v>
      </c>
      <c r="E2202" s="112">
        <f>IF(A2202="","",SUMIF(进货明细!$A$3:$A$5000,A2202,进货明细!$F$3:$F$5000))</f>
        <v>0</v>
      </c>
      <c r="F2202" s="113" t="e">
        <f t="shared" si="102"/>
        <v>#DIV/0!</v>
      </c>
      <c r="G2202" s="114">
        <f>IF(E2202="","",SUMIF(进货明细!$A$3:$A$5000,A2202,进货明细!$H$3:$H$5000))</f>
        <v>0</v>
      </c>
      <c r="H2202" s="112">
        <f>IF(A2202="","",SUMIF(销售记录!$A$3:$A$5000,A2202,销售记录!$F$3:$F$5000))</f>
        <v>0</v>
      </c>
      <c r="I2202" s="114">
        <f>IF(H2202="","",SUMIF(销售记录!$A$3:$A$5000,A2202,销售记录!$H$3:$H$5000))</f>
        <v>0</v>
      </c>
      <c r="J2202" s="119">
        <f t="shared" si="103"/>
        <v>0</v>
      </c>
      <c r="K2202" s="114" t="str">
        <f t="shared" si="104"/>
        <v/>
      </c>
      <c r="L2202" s="96"/>
    </row>
    <row r="2203" customHeight="1" spans="1:12">
      <c r="A2203" s="110">
        <f t="array" ref="A2203">销售记录!O2202:R2208</f>
        <v>0</v>
      </c>
      <c r="B2203" s="110">
        <f t="array" ref="B2203">销售记录!P2202:S2208</f>
        <v>0</v>
      </c>
      <c r="C2203" s="111">
        <f t="array" ref="C2203">销售记录!Q2202:T2208</f>
        <v>0</v>
      </c>
      <c r="D2203" s="110">
        <f t="array" ref="D2203">销售记录!R2202:U2208</f>
        <v>0</v>
      </c>
      <c r="E2203" s="112">
        <f>IF(A2203="","",SUMIF(进货明细!$A$3:$A$5000,A2203,进货明细!$F$3:$F$5000))</f>
        <v>0</v>
      </c>
      <c r="F2203" s="113" t="e">
        <f t="shared" si="102"/>
        <v>#DIV/0!</v>
      </c>
      <c r="G2203" s="114">
        <f>IF(E2203="","",SUMIF(进货明细!$A$3:$A$5000,A2203,进货明细!$H$3:$H$5000))</f>
        <v>0</v>
      </c>
      <c r="H2203" s="112">
        <f>IF(A2203="","",SUMIF(销售记录!$A$3:$A$5000,A2203,销售记录!$F$3:$F$5000))</f>
        <v>0</v>
      </c>
      <c r="I2203" s="114">
        <f>IF(H2203="","",SUMIF(销售记录!$A$3:$A$5000,A2203,销售记录!$H$3:$H$5000))</f>
        <v>0</v>
      </c>
      <c r="J2203" s="119">
        <f t="shared" si="103"/>
        <v>0</v>
      </c>
      <c r="K2203" s="114" t="str">
        <f t="shared" si="104"/>
        <v/>
      </c>
      <c r="L2203" s="96"/>
    </row>
    <row r="2204" customHeight="1" spans="1:12">
      <c r="A2204" s="110">
        <f t="array" ref="A2204">销售记录!O2203:R2209</f>
        <v>0</v>
      </c>
      <c r="B2204" s="110">
        <f t="array" ref="B2204">销售记录!P2203:S2209</f>
        <v>0</v>
      </c>
      <c r="C2204" s="111">
        <f t="array" ref="C2204">销售记录!Q2203:T2209</f>
        <v>0</v>
      </c>
      <c r="D2204" s="110">
        <f t="array" ref="D2204">销售记录!R2203:U2209</f>
        <v>0</v>
      </c>
      <c r="E2204" s="112">
        <f>IF(A2204="","",SUMIF(进货明细!$A$3:$A$5000,A2204,进货明细!$F$3:$F$5000))</f>
        <v>0</v>
      </c>
      <c r="F2204" s="113" t="e">
        <f t="shared" si="102"/>
        <v>#DIV/0!</v>
      </c>
      <c r="G2204" s="114">
        <f>IF(E2204="","",SUMIF(进货明细!$A$3:$A$5000,A2204,进货明细!$H$3:$H$5000))</f>
        <v>0</v>
      </c>
      <c r="H2204" s="112">
        <f>IF(A2204="","",SUMIF(销售记录!$A$3:$A$5000,A2204,销售记录!$F$3:$F$5000))</f>
        <v>0</v>
      </c>
      <c r="I2204" s="114">
        <f>IF(H2204="","",SUMIF(销售记录!$A$3:$A$5000,A2204,销售记录!$H$3:$H$5000))</f>
        <v>0</v>
      </c>
      <c r="J2204" s="119">
        <f t="shared" si="103"/>
        <v>0</v>
      </c>
      <c r="K2204" s="114" t="str">
        <f t="shared" si="104"/>
        <v/>
      </c>
      <c r="L2204" s="96"/>
    </row>
    <row r="2205" customHeight="1" spans="1:12">
      <c r="A2205" s="110">
        <f t="array" ref="A2205">销售记录!O2204:R2210</f>
        <v>0</v>
      </c>
      <c r="B2205" s="110">
        <f t="array" ref="B2205">销售记录!P2204:S2210</f>
        <v>0</v>
      </c>
      <c r="C2205" s="111">
        <f t="array" ref="C2205">销售记录!Q2204:T2210</f>
        <v>0</v>
      </c>
      <c r="D2205" s="110">
        <f t="array" ref="D2205">销售记录!R2204:U2210</f>
        <v>0</v>
      </c>
      <c r="E2205" s="112">
        <f>IF(A2205="","",SUMIF(进货明细!$A$3:$A$5000,A2205,进货明细!$F$3:$F$5000))</f>
        <v>0</v>
      </c>
      <c r="F2205" s="113" t="e">
        <f t="shared" si="102"/>
        <v>#DIV/0!</v>
      </c>
      <c r="G2205" s="114">
        <f>IF(E2205="","",SUMIF(进货明细!$A$3:$A$5000,A2205,进货明细!$H$3:$H$5000))</f>
        <v>0</v>
      </c>
      <c r="H2205" s="112">
        <f>IF(A2205="","",SUMIF(销售记录!$A$3:$A$5000,A2205,销售记录!$F$3:$F$5000))</f>
        <v>0</v>
      </c>
      <c r="I2205" s="114">
        <f>IF(H2205="","",SUMIF(销售记录!$A$3:$A$5000,A2205,销售记录!$H$3:$H$5000))</f>
        <v>0</v>
      </c>
      <c r="J2205" s="119">
        <f t="shared" si="103"/>
        <v>0</v>
      </c>
      <c r="K2205" s="114" t="str">
        <f t="shared" si="104"/>
        <v/>
      </c>
      <c r="L2205" s="96"/>
    </row>
    <row r="2206" customHeight="1" spans="1:12">
      <c r="A2206" s="110">
        <f t="array" ref="A2206">销售记录!O2205:R2211</f>
        <v>0</v>
      </c>
      <c r="B2206" s="110">
        <f t="array" ref="B2206">销售记录!P2205:S2211</f>
        <v>0</v>
      </c>
      <c r="C2206" s="111">
        <f t="array" ref="C2206">销售记录!Q2205:T2211</f>
        <v>0</v>
      </c>
      <c r="D2206" s="110">
        <f t="array" ref="D2206">销售记录!R2205:U2211</f>
        <v>0</v>
      </c>
      <c r="E2206" s="112">
        <f>IF(A2206="","",SUMIF(进货明细!$A$3:$A$5000,A2206,进货明细!$F$3:$F$5000))</f>
        <v>0</v>
      </c>
      <c r="F2206" s="113" t="e">
        <f t="shared" si="102"/>
        <v>#DIV/0!</v>
      </c>
      <c r="G2206" s="114">
        <f>IF(E2206="","",SUMIF(进货明细!$A$3:$A$5000,A2206,进货明细!$H$3:$H$5000))</f>
        <v>0</v>
      </c>
      <c r="H2206" s="112">
        <f>IF(A2206="","",SUMIF(销售记录!$A$3:$A$5000,A2206,销售记录!$F$3:$F$5000))</f>
        <v>0</v>
      </c>
      <c r="I2206" s="114">
        <f>IF(H2206="","",SUMIF(销售记录!$A$3:$A$5000,A2206,销售记录!$H$3:$H$5000))</f>
        <v>0</v>
      </c>
      <c r="J2206" s="119">
        <f t="shared" si="103"/>
        <v>0</v>
      </c>
      <c r="K2206" s="114" t="str">
        <f t="shared" si="104"/>
        <v/>
      </c>
      <c r="L2206" s="96"/>
    </row>
    <row r="2207" customHeight="1" spans="1:12">
      <c r="A2207" s="110">
        <f t="array" ref="A2207">销售记录!O2206:R2212</f>
        <v>0</v>
      </c>
      <c r="B2207" s="110">
        <f t="array" ref="B2207">销售记录!P2206:S2212</f>
        <v>0</v>
      </c>
      <c r="C2207" s="111">
        <f t="array" ref="C2207">销售记录!Q2206:T2212</f>
        <v>0</v>
      </c>
      <c r="D2207" s="110">
        <f t="array" ref="D2207">销售记录!R2206:U2212</f>
        <v>0</v>
      </c>
      <c r="E2207" s="112">
        <f>IF(A2207="","",SUMIF(进货明细!$A$3:$A$5000,A2207,进货明细!$F$3:$F$5000))</f>
        <v>0</v>
      </c>
      <c r="F2207" s="113" t="e">
        <f t="shared" si="102"/>
        <v>#DIV/0!</v>
      </c>
      <c r="G2207" s="114">
        <f>IF(E2207="","",SUMIF(进货明细!$A$3:$A$5000,A2207,进货明细!$H$3:$H$5000))</f>
        <v>0</v>
      </c>
      <c r="H2207" s="112">
        <f>IF(A2207="","",SUMIF(销售记录!$A$3:$A$5000,A2207,销售记录!$F$3:$F$5000))</f>
        <v>0</v>
      </c>
      <c r="I2207" s="114">
        <f>IF(H2207="","",SUMIF(销售记录!$A$3:$A$5000,A2207,销售记录!$H$3:$H$5000))</f>
        <v>0</v>
      </c>
      <c r="J2207" s="119">
        <f t="shared" si="103"/>
        <v>0</v>
      </c>
      <c r="K2207" s="114" t="str">
        <f t="shared" si="104"/>
        <v/>
      </c>
      <c r="L2207" s="96"/>
    </row>
    <row r="2208" customHeight="1" spans="1:12">
      <c r="A2208" s="110">
        <f t="array" ref="A2208">销售记录!O2207:R2213</f>
        <v>0</v>
      </c>
      <c r="B2208" s="110">
        <f t="array" ref="B2208">销售记录!P2207:S2213</f>
        <v>0</v>
      </c>
      <c r="C2208" s="111">
        <f t="array" ref="C2208">销售记录!Q2207:T2213</f>
        <v>0</v>
      </c>
      <c r="D2208" s="110">
        <f t="array" ref="D2208">销售记录!R2207:U2213</f>
        <v>0</v>
      </c>
      <c r="E2208" s="112">
        <f>IF(A2208="","",SUMIF(进货明细!$A$3:$A$5000,A2208,进货明细!$F$3:$F$5000))</f>
        <v>0</v>
      </c>
      <c r="F2208" s="113" t="e">
        <f t="shared" si="102"/>
        <v>#DIV/0!</v>
      </c>
      <c r="G2208" s="114">
        <f>IF(E2208="","",SUMIF(进货明细!$A$3:$A$5000,A2208,进货明细!$H$3:$H$5000))</f>
        <v>0</v>
      </c>
      <c r="H2208" s="112">
        <f>IF(A2208="","",SUMIF(销售记录!$A$3:$A$5000,A2208,销售记录!$F$3:$F$5000))</f>
        <v>0</v>
      </c>
      <c r="I2208" s="114">
        <f>IF(H2208="","",SUMIF(销售记录!$A$3:$A$5000,A2208,销售记录!$H$3:$H$5000))</f>
        <v>0</v>
      </c>
      <c r="J2208" s="119">
        <f t="shared" si="103"/>
        <v>0</v>
      </c>
      <c r="K2208" s="114" t="str">
        <f t="shared" si="104"/>
        <v/>
      </c>
      <c r="L2208" s="96"/>
    </row>
    <row r="2209" customHeight="1" spans="1:12">
      <c r="A2209" s="110">
        <f t="array" ref="A2209">销售记录!O2208:R2214</f>
        <v>0</v>
      </c>
      <c r="B2209" s="110">
        <f t="array" ref="B2209">销售记录!P2208:S2214</f>
        <v>0</v>
      </c>
      <c r="C2209" s="111">
        <f t="array" ref="C2209">销售记录!Q2208:T2214</f>
        <v>0</v>
      </c>
      <c r="D2209" s="110">
        <f t="array" ref="D2209">销售记录!R2208:U2214</f>
        <v>0</v>
      </c>
      <c r="E2209" s="112">
        <f>IF(A2209="","",SUMIF(进货明细!$A$3:$A$5000,A2209,进货明细!$F$3:$F$5000))</f>
        <v>0</v>
      </c>
      <c r="F2209" s="113" t="e">
        <f t="shared" si="102"/>
        <v>#DIV/0!</v>
      </c>
      <c r="G2209" s="114">
        <f>IF(E2209="","",SUMIF(进货明细!$A$3:$A$5000,A2209,进货明细!$H$3:$H$5000))</f>
        <v>0</v>
      </c>
      <c r="H2209" s="112">
        <f>IF(A2209="","",SUMIF(销售记录!$A$3:$A$5000,A2209,销售记录!$F$3:$F$5000))</f>
        <v>0</v>
      </c>
      <c r="I2209" s="114">
        <f>IF(H2209="","",SUMIF(销售记录!$A$3:$A$5000,A2209,销售记录!$H$3:$H$5000))</f>
        <v>0</v>
      </c>
      <c r="J2209" s="119">
        <f t="shared" si="103"/>
        <v>0</v>
      </c>
      <c r="K2209" s="114" t="str">
        <f t="shared" si="104"/>
        <v/>
      </c>
      <c r="L2209" s="96"/>
    </row>
    <row r="2210" customHeight="1" spans="1:12">
      <c r="A2210" s="110">
        <f t="array" ref="A2210">销售记录!O2209:R2215</f>
        <v>0</v>
      </c>
      <c r="B2210" s="110">
        <f t="array" ref="B2210">销售记录!P2209:S2215</f>
        <v>0</v>
      </c>
      <c r="C2210" s="111">
        <f t="array" ref="C2210">销售记录!Q2209:T2215</f>
        <v>0</v>
      </c>
      <c r="D2210" s="110">
        <f t="array" ref="D2210">销售记录!R2209:U2215</f>
        <v>0</v>
      </c>
      <c r="E2210" s="112">
        <f>IF(A2210="","",SUMIF(进货明细!$A$3:$A$5000,A2210,进货明细!$F$3:$F$5000))</f>
        <v>0</v>
      </c>
      <c r="F2210" s="113" t="e">
        <f t="shared" si="102"/>
        <v>#DIV/0!</v>
      </c>
      <c r="G2210" s="114">
        <f>IF(E2210="","",SUMIF(进货明细!$A$3:$A$5000,A2210,进货明细!$H$3:$H$5000))</f>
        <v>0</v>
      </c>
      <c r="H2210" s="112">
        <f>IF(A2210="","",SUMIF(销售记录!$A$3:$A$5000,A2210,销售记录!$F$3:$F$5000))</f>
        <v>0</v>
      </c>
      <c r="I2210" s="114">
        <f>IF(H2210="","",SUMIF(销售记录!$A$3:$A$5000,A2210,销售记录!$H$3:$H$5000))</f>
        <v>0</v>
      </c>
      <c r="J2210" s="119">
        <f t="shared" si="103"/>
        <v>0</v>
      </c>
      <c r="K2210" s="114" t="str">
        <f t="shared" si="104"/>
        <v/>
      </c>
      <c r="L2210" s="96"/>
    </row>
    <row r="2211" customHeight="1" spans="1:12">
      <c r="A2211" s="110">
        <f t="array" ref="A2211">销售记录!O2210:R2216</f>
        <v>0</v>
      </c>
      <c r="B2211" s="110">
        <f t="array" ref="B2211">销售记录!P2210:S2216</f>
        <v>0</v>
      </c>
      <c r="C2211" s="111">
        <f t="array" ref="C2211">销售记录!Q2210:T2216</f>
        <v>0</v>
      </c>
      <c r="D2211" s="110">
        <f t="array" ref="D2211">销售记录!R2210:U2216</f>
        <v>0</v>
      </c>
      <c r="E2211" s="112">
        <f>IF(A2211="","",SUMIF(进货明细!$A$3:$A$5000,A2211,进货明细!$F$3:$F$5000))</f>
        <v>0</v>
      </c>
      <c r="F2211" s="113" t="e">
        <f t="shared" si="102"/>
        <v>#DIV/0!</v>
      </c>
      <c r="G2211" s="114">
        <f>IF(E2211="","",SUMIF(进货明细!$A$3:$A$5000,A2211,进货明细!$H$3:$H$5000))</f>
        <v>0</v>
      </c>
      <c r="H2211" s="112">
        <f>IF(A2211="","",SUMIF(销售记录!$A$3:$A$5000,A2211,销售记录!$F$3:$F$5000))</f>
        <v>0</v>
      </c>
      <c r="I2211" s="114">
        <f>IF(H2211="","",SUMIF(销售记录!$A$3:$A$5000,A2211,销售记录!$H$3:$H$5000))</f>
        <v>0</v>
      </c>
      <c r="J2211" s="119">
        <f t="shared" si="103"/>
        <v>0</v>
      </c>
      <c r="K2211" s="114" t="str">
        <f t="shared" si="104"/>
        <v/>
      </c>
      <c r="L2211" s="96"/>
    </row>
    <row r="2212" customHeight="1" spans="1:12">
      <c r="A2212" s="110">
        <f t="array" ref="A2212">销售记录!O2211:R2217</f>
        <v>0</v>
      </c>
      <c r="B2212" s="110">
        <f t="array" ref="B2212">销售记录!P2211:S2217</f>
        <v>0</v>
      </c>
      <c r="C2212" s="111">
        <f t="array" ref="C2212">销售记录!Q2211:T2217</f>
        <v>0</v>
      </c>
      <c r="D2212" s="110">
        <f t="array" ref="D2212">销售记录!R2211:U2217</f>
        <v>0</v>
      </c>
      <c r="E2212" s="112">
        <f>IF(A2212="","",SUMIF(进货明细!$A$3:$A$5000,A2212,进货明细!$F$3:$F$5000))</f>
        <v>0</v>
      </c>
      <c r="F2212" s="113" t="e">
        <f t="shared" si="102"/>
        <v>#DIV/0!</v>
      </c>
      <c r="G2212" s="114">
        <f>IF(E2212="","",SUMIF(进货明细!$A$3:$A$5000,A2212,进货明细!$H$3:$H$5000))</f>
        <v>0</v>
      </c>
      <c r="H2212" s="112">
        <f>IF(A2212="","",SUMIF(销售记录!$A$3:$A$5000,A2212,销售记录!$F$3:$F$5000))</f>
        <v>0</v>
      </c>
      <c r="I2212" s="114">
        <f>IF(H2212="","",SUMIF(销售记录!$A$3:$A$5000,A2212,销售记录!$H$3:$H$5000))</f>
        <v>0</v>
      </c>
      <c r="J2212" s="119">
        <f t="shared" si="103"/>
        <v>0</v>
      </c>
      <c r="K2212" s="114" t="str">
        <f t="shared" si="104"/>
        <v/>
      </c>
      <c r="L2212" s="96"/>
    </row>
    <row r="2213" customHeight="1" spans="1:12">
      <c r="A2213" s="110">
        <f t="array" ref="A2213">销售记录!O2212:R2218</f>
        <v>0</v>
      </c>
      <c r="B2213" s="110">
        <f t="array" ref="B2213">销售记录!P2212:S2218</f>
        <v>0</v>
      </c>
      <c r="C2213" s="111">
        <f t="array" ref="C2213">销售记录!Q2212:T2218</f>
        <v>0</v>
      </c>
      <c r="D2213" s="110">
        <f t="array" ref="D2213">销售记录!R2212:U2218</f>
        <v>0</v>
      </c>
      <c r="E2213" s="112">
        <f>IF(A2213="","",SUMIF(进货明细!$A$3:$A$5000,A2213,进货明细!$F$3:$F$5000))</f>
        <v>0</v>
      </c>
      <c r="F2213" s="113" t="e">
        <f t="shared" si="102"/>
        <v>#DIV/0!</v>
      </c>
      <c r="G2213" s="114">
        <f>IF(E2213="","",SUMIF(进货明细!$A$3:$A$5000,A2213,进货明细!$H$3:$H$5000))</f>
        <v>0</v>
      </c>
      <c r="H2213" s="112">
        <f>IF(A2213="","",SUMIF(销售记录!$A$3:$A$5000,A2213,销售记录!$F$3:$F$5000))</f>
        <v>0</v>
      </c>
      <c r="I2213" s="114">
        <f>IF(H2213="","",SUMIF(销售记录!$A$3:$A$5000,A2213,销售记录!$H$3:$H$5000))</f>
        <v>0</v>
      </c>
      <c r="J2213" s="119">
        <f t="shared" si="103"/>
        <v>0</v>
      </c>
      <c r="K2213" s="114" t="str">
        <f t="shared" si="104"/>
        <v/>
      </c>
      <c r="L2213" s="96"/>
    </row>
    <row r="2214" customHeight="1" spans="1:12">
      <c r="A2214" s="110">
        <f t="array" ref="A2214">销售记录!O2213:R2219</f>
        <v>0</v>
      </c>
      <c r="B2214" s="110">
        <f t="array" ref="B2214">销售记录!P2213:S2219</f>
        <v>0</v>
      </c>
      <c r="C2214" s="111">
        <f t="array" ref="C2214">销售记录!Q2213:T2219</f>
        <v>0</v>
      </c>
      <c r="D2214" s="110">
        <f t="array" ref="D2214">销售记录!R2213:U2219</f>
        <v>0</v>
      </c>
      <c r="E2214" s="112">
        <f>IF(A2214="","",SUMIF(进货明细!$A$3:$A$5000,A2214,进货明细!$F$3:$F$5000))</f>
        <v>0</v>
      </c>
      <c r="F2214" s="113" t="e">
        <f t="shared" si="102"/>
        <v>#DIV/0!</v>
      </c>
      <c r="G2214" s="114">
        <f>IF(E2214="","",SUMIF(进货明细!$A$3:$A$5000,A2214,进货明细!$H$3:$H$5000))</f>
        <v>0</v>
      </c>
      <c r="H2214" s="112">
        <f>IF(A2214="","",SUMIF(销售记录!$A$3:$A$5000,A2214,销售记录!$F$3:$F$5000))</f>
        <v>0</v>
      </c>
      <c r="I2214" s="114">
        <f>IF(H2214="","",SUMIF(销售记录!$A$3:$A$5000,A2214,销售记录!$H$3:$H$5000))</f>
        <v>0</v>
      </c>
      <c r="J2214" s="119">
        <f t="shared" si="103"/>
        <v>0</v>
      </c>
      <c r="K2214" s="114" t="str">
        <f t="shared" si="104"/>
        <v/>
      </c>
      <c r="L2214" s="96"/>
    </row>
    <row r="2215" customHeight="1" spans="1:12">
      <c r="A2215" s="110">
        <f t="array" ref="A2215">销售记录!O2214:R2220</f>
        <v>0</v>
      </c>
      <c r="B2215" s="110">
        <f t="array" ref="B2215">销售记录!P2214:S2220</f>
        <v>0</v>
      </c>
      <c r="C2215" s="111">
        <f t="array" ref="C2215">销售记录!Q2214:T2220</f>
        <v>0</v>
      </c>
      <c r="D2215" s="110">
        <f t="array" ref="D2215">销售记录!R2214:U2220</f>
        <v>0</v>
      </c>
      <c r="E2215" s="112">
        <f>IF(A2215="","",SUMIF(进货明细!$A$3:$A$5000,A2215,进货明细!$F$3:$F$5000))</f>
        <v>0</v>
      </c>
      <c r="F2215" s="113" t="e">
        <f t="shared" si="102"/>
        <v>#DIV/0!</v>
      </c>
      <c r="G2215" s="114">
        <f>IF(E2215="","",SUMIF(进货明细!$A$3:$A$5000,A2215,进货明细!$H$3:$H$5000))</f>
        <v>0</v>
      </c>
      <c r="H2215" s="112">
        <f>IF(A2215="","",SUMIF(销售记录!$A$3:$A$5000,A2215,销售记录!$F$3:$F$5000))</f>
        <v>0</v>
      </c>
      <c r="I2215" s="114">
        <f>IF(H2215="","",SUMIF(销售记录!$A$3:$A$5000,A2215,销售记录!$H$3:$H$5000))</f>
        <v>0</v>
      </c>
      <c r="J2215" s="119">
        <f t="shared" si="103"/>
        <v>0</v>
      </c>
      <c r="K2215" s="114" t="str">
        <f t="shared" si="104"/>
        <v/>
      </c>
      <c r="L2215" s="96"/>
    </row>
    <row r="2216" customHeight="1" spans="1:12">
      <c r="A2216" s="110">
        <f t="array" ref="A2216">销售记录!O2215:R2221</f>
        <v>0</v>
      </c>
      <c r="B2216" s="110">
        <f t="array" ref="B2216">销售记录!P2215:S2221</f>
        <v>0</v>
      </c>
      <c r="C2216" s="111">
        <f t="array" ref="C2216">销售记录!Q2215:T2221</f>
        <v>0</v>
      </c>
      <c r="D2216" s="110">
        <f t="array" ref="D2216">销售记录!R2215:U2221</f>
        <v>0</v>
      </c>
      <c r="E2216" s="112">
        <f>IF(A2216="","",SUMIF(进货明细!$A$3:$A$5000,A2216,进货明细!$F$3:$F$5000))</f>
        <v>0</v>
      </c>
      <c r="F2216" s="113" t="e">
        <f t="shared" si="102"/>
        <v>#DIV/0!</v>
      </c>
      <c r="G2216" s="114">
        <f>IF(E2216="","",SUMIF(进货明细!$A$3:$A$5000,A2216,进货明细!$H$3:$H$5000))</f>
        <v>0</v>
      </c>
      <c r="H2216" s="112">
        <f>IF(A2216="","",SUMIF(销售记录!$A$3:$A$5000,A2216,销售记录!$F$3:$F$5000))</f>
        <v>0</v>
      </c>
      <c r="I2216" s="114">
        <f>IF(H2216="","",SUMIF(销售记录!$A$3:$A$5000,A2216,销售记录!$H$3:$H$5000))</f>
        <v>0</v>
      </c>
      <c r="J2216" s="119">
        <f t="shared" si="103"/>
        <v>0</v>
      </c>
      <c r="K2216" s="114" t="str">
        <f t="shared" si="104"/>
        <v/>
      </c>
      <c r="L2216" s="96"/>
    </row>
    <row r="2217" customHeight="1" spans="1:12">
      <c r="A2217" s="110">
        <f t="array" ref="A2217">销售记录!O2216:R2222</f>
        <v>0</v>
      </c>
      <c r="B2217" s="110">
        <f t="array" ref="B2217">销售记录!P2216:S2222</f>
        <v>0</v>
      </c>
      <c r="C2217" s="111">
        <f t="array" ref="C2217">销售记录!Q2216:T2222</f>
        <v>0</v>
      </c>
      <c r="D2217" s="110">
        <f t="array" ref="D2217">销售记录!R2216:U2222</f>
        <v>0</v>
      </c>
      <c r="E2217" s="112">
        <f>IF(A2217="","",SUMIF(进货明细!$A$3:$A$5000,A2217,进货明细!$F$3:$F$5000))</f>
        <v>0</v>
      </c>
      <c r="F2217" s="113" t="e">
        <f t="shared" si="102"/>
        <v>#DIV/0!</v>
      </c>
      <c r="G2217" s="114">
        <f>IF(E2217="","",SUMIF(进货明细!$A$3:$A$5000,A2217,进货明细!$H$3:$H$5000))</f>
        <v>0</v>
      </c>
      <c r="H2217" s="112">
        <f>IF(A2217="","",SUMIF(销售记录!$A$3:$A$5000,A2217,销售记录!$F$3:$F$5000))</f>
        <v>0</v>
      </c>
      <c r="I2217" s="114">
        <f>IF(H2217="","",SUMIF(销售记录!$A$3:$A$5000,A2217,销售记录!$H$3:$H$5000))</f>
        <v>0</v>
      </c>
      <c r="J2217" s="119">
        <f t="shared" si="103"/>
        <v>0</v>
      </c>
      <c r="K2217" s="114" t="str">
        <f t="shared" si="104"/>
        <v/>
      </c>
      <c r="L2217" s="96"/>
    </row>
    <row r="2218" customHeight="1" spans="1:12">
      <c r="A2218" s="110">
        <f t="array" ref="A2218">销售记录!O2217:R2223</f>
        <v>0</v>
      </c>
      <c r="B2218" s="110">
        <f t="array" ref="B2218">销售记录!P2217:S2223</f>
        <v>0</v>
      </c>
      <c r="C2218" s="111">
        <f t="array" ref="C2218">销售记录!Q2217:T2223</f>
        <v>0</v>
      </c>
      <c r="D2218" s="110">
        <f t="array" ref="D2218">销售记录!R2217:U2223</f>
        <v>0</v>
      </c>
      <c r="E2218" s="112">
        <f>IF(A2218="","",SUMIF(进货明细!$A$3:$A$5000,A2218,进货明细!$F$3:$F$5000))</f>
        <v>0</v>
      </c>
      <c r="F2218" s="113" t="e">
        <f t="shared" si="102"/>
        <v>#DIV/0!</v>
      </c>
      <c r="G2218" s="114">
        <f>IF(E2218="","",SUMIF(进货明细!$A$3:$A$5000,A2218,进货明细!$H$3:$H$5000))</f>
        <v>0</v>
      </c>
      <c r="H2218" s="112">
        <f>IF(A2218="","",SUMIF(销售记录!$A$3:$A$5000,A2218,销售记录!$F$3:$F$5000))</f>
        <v>0</v>
      </c>
      <c r="I2218" s="114">
        <f>IF(H2218="","",SUMIF(销售记录!$A$3:$A$5000,A2218,销售记录!$H$3:$H$5000))</f>
        <v>0</v>
      </c>
      <c r="J2218" s="119">
        <f t="shared" si="103"/>
        <v>0</v>
      </c>
      <c r="K2218" s="114" t="str">
        <f t="shared" si="104"/>
        <v/>
      </c>
      <c r="L2218" s="96"/>
    </row>
    <row r="2219" customHeight="1" spans="1:12">
      <c r="A2219" s="110">
        <f t="array" ref="A2219">销售记录!O2218:R2224</f>
        <v>0</v>
      </c>
      <c r="B2219" s="110">
        <f t="array" ref="B2219">销售记录!P2218:S2224</f>
        <v>0</v>
      </c>
      <c r="C2219" s="111">
        <f t="array" ref="C2219">销售记录!Q2218:T2224</f>
        <v>0</v>
      </c>
      <c r="D2219" s="110">
        <f t="array" ref="D2219">销售记录!R2218:U2224</f>
        <v>0</v>
      </c>
      <c r="E2219" s="112">
        <f>IF(A2219="","",SUMIF(进货明细!$A$3:$A$5000,A2219,进货明细!$F$3:$F$5000))</f>
        <v>0</v>
      </c>
      <c r="F2219" s="113" t="e">
        <f t="shared" si="102"/>
        <v>#DIV/0!</v>
      </c>
      <c r="G2219" s="114">
        <f>IF(E2219="","",SUMIF(进货明细!$A$3:$A$5000,A2219,进货明细!$H$3:$H$5000))</f>
        <v>0</v>
      </c>
      <c r="H2219" s="112">
        <f>IF(A2219="","",SUMIF(销售记录!$A$3:$A$5000,A2219,销售记录!$F$3:$F$5000))</f>
        <v>0</v>
      </c>
      <c r="I2219" s="114">
        <f>IF(H2219="","",SUMIF(销售记录!$A$3:$A$5000,A2219,销售记录!$H$3:$H$5000))</f>
        <v>0</v>
      </c>
      <c r="J2219" s="119">
        <f t="shared" si="103"/>
        <v>0</v>
      </c>
      <c r="K2219" s="114" t="str">
        <f t="shared" si="104"/>
        <v/>
      </c>
      <c r="L2219" s="96"/>
    </row>
    <row r="2220" customHeight="1" spans="1:12">
      <c r="A2220" s="110">
        <f t="array" ref="A2220">销售记录!O2219:R2225</f>
        <v>0</v>
      </c>
      <c r="B2220" s="110">
        <f t="array" ref="B2220">销售记录!P2219:S2225</f>
        <v>0</v>
      </c>
      <c r="C2220" s="111">
        <f t="array" ref="C2220">销售记录!Q2219:T2225</f>
        <v>0</v>
      </c>
      <c r="D2220" s="110">
        <f t="array" ref="D2220">销售记录!R2219:U2225</f>
        <v>0</v>
      </c>
      <c r="E2220" s="112">
        <f>IF(A2220="","",SUMIF(进货明细!$A$3:$A$5000,A2220,进货明细!$F$3:$F$5000))</f>
        <v>0</v>
      </c>
      <c r="F2220" s="113" t="e">
        <f t="shared" si="102"/>
        <v>#DIV/0!</v>
      </c>
      <c r="G2220" s="114">
        <f>IF(E2220="","",SUMIF(进货明细!$A$3:$A$5000,A2220,进货明细!$H$3:$H$5000))</f>
        <v>0</v>
      </c>
      <c r="H2220" s="112">
        <f>IF(A2220="","",SUMIF(销售记录!$A$3:$A$5000,A2220,销售记录!$F$3:$F$5000))</f>
        <v>0</v>
      </c>
      <c r="I2220" s="114">
        <f>IF(H2220="","",SUMIF(销售记录!$A$3:$A$5000,A2220,销售记录!$H$3:$H$5000))</f>
        <v>0</v>
      </c>
      <c r="J2220" s="119">
        <f t="shared" si="103"/>
        <v>0</v>
      </c>
      <c r="K2220" s="114" t="str">
        <f t="shared" si="104"/>
        <v/>
      </c>
      <c r="L2220" s="96"/>
    </row>
    <row r="2221" customHeight="1" spans="1:12">
      <c r="A2221" s="110">
        <f t="array" ref="A2221">销售记录!O2220:R2226</f>
        <v>0</v>
      </c>
      <c r="B2221" s="110">
        <f t="array" ref="B2221">销售记录!P2220:S2226</f>
        <v>0</v>
      </c>
      <c r="C2221" s="111">
        <f t="array" ref="C2221">销售记录!Q2220:T2226</f>
        <v>0</v>
      </c>
      <c r="D2221" s="110">
        <f t="array" ref="D2221">销售记录!R2220:U2226</f>
        <v>0</v>
      </c>
      <c r="E2221" s="112">
        <f>IF(A2221="","",SUMIF(进货明细!$A$3:$A$5000,A2221,进货明细!$F$3:$F$5000))</f>
        <v>0</v>
      </c>
      <c r="F2221" s="113" t="e">
        <f t="shared" si="102"/>
        <v>#DIV/0!</v>
      </c>
      <c r="G2221" s="114">
        <f>IF(E2221="","",SUMIF(进货明细!$A$3:$A$5000,A2221,进货明细!$H$3:$H$5000))</f>
        <v>0</v>
      </c>
      <c r="H2221" s="112">
        <f>IF(A2221="","",SUMIF(销售记录!$A$3:$A$5000,A2221,销售记录!$F$3:$F$5000))</f>
        <v>0</v>
      </c>
      <c r="I2221" s="114">
        <f>IF(H2221="","",SUMIF(销售记录!$A$3:$A$5000,A2221,销售记录!$H$3:$H$5000))</f>
        <v>0</v>
      </c>
      <c r="J2221" s="119">
        <f t="shared" si="103"/>
        <v>0</v>
      </c>
      <c r="K2221" s="114" t="str">
        <f t="shared" si="104"/>
        <v/>
      </c>
      <c r="L2221" s="96"/>
    </row>
    <row r="2222" customHeight="1" spans="1:12">
      <c r="A2222" s="110">
        <f t="array" ref="A2222">销售记录!O2221:R2227</f>
        <v>0</v>
      </c>
      <c r="B2222" s="110">
        <f t="array" ref="B2222">销售记录!P2221:S2227</f>
        <v>0</v>
      </c>
      <c r="C2222" s="111">
        <f t="array" ref="C2222">销售记录!Q2221:T2227</f>
        <v>0</v>
      </c>
      <c r="D2222" s="110">
        <f t="array" ref="D2222">销售记录!R2221:U2227</f>
        <v>0</v>
      </c>
      <c r="E2222" s="112">
        <f>IF(A2222="","",SUMIF(进货明细!$A$3:$A$5000,A2222,进货明细!$F$3:$F$5000))</f>
        <v>0</v>
      </c>
      <c r="F2222" s="113" t="e">
        <f t="shared" si="102"/>
        <v>#DIV/0!</v>
      </c>
      <c r="G2222" s="114">
        <f>IF(E2222="","",SUMIF(进货明细!$A$3:$A$5000,A2222,进货明细!$H$3:$H$5000))</f>
        <v>0</v>
      </c>
      <c r="H2222" s="112">
        <f>IF(A2222="","",SUMIF(销售记录!$A$3:$A$5000,A2222,销售记录!$F$3:$F$5000))</f>
        <v>0</v>
      </c>
      <c r="I2222" s="114">
        <f>IF(H2222="","",SUMIF(销售记录!$A$3:$A$5000,A2222,销售记录!$H$3:$H$5000))</f>
        <v>0</v>
      </c>
      <c r="J2222" s="119">
        <f t="shared" si="103"/>
        <v>0</v>
      </c>
      <c r="K2222" s="114" t="str">
        <f t="shared" si="104"/>
        <v/>
      </c>
      <c r="L2222" s="96"/>
    </row>
    <row r="2223" customHeight="1" spans="1:12">
      <c r="A2223" s="110">
        <f t="array" ref="A2223">销售记录!O2222:R2228</f>
        <v>0</v>
      </c>
      <c r="B2223" s="110">
        <f t="array" ref="B2223">销售记录!P2222:S2228</f>
        <v>0</v>
      </c>
      <c r="C2223" s="111">
        <f t="array" ref="C2223">销售记录!Q2222:T2228</f>
        <v>0</v>
      </c>
      <c r="D2223" s="110">
        <f t="array" ref="D2223">销售记录!R2222:U2228</f>
        <v>0</v>
      </c>
      <c r="E2223" s="112">
        <f>IF(A2223="","",SUMIF(进货明细!$A$3:$A$5000,A2223,进货明细!$F$3:$F$5000))</f>
        <v>0</v>
      </c>
      <c r="F2223" s="113" t="e">
        <f t="shared" si="102"/>
        <v>#DIV/0!</v>
      </c>
      <c r="G2223" s="114">
        <f>IF(E2223="","",SUMIF(进货明细!$A$3:$A$5000,A2223,进货明细!$H$3:$H$5000))</f>
        <v>0</v>
      </c>
      <c r="H2223" s="112">
        <f>IF(A2223="","",SUMIF(销售记录!$A$3:$A$5000,A2223,销售记录!$F$3:$F$5000))</f>
        <v>0</v>
      </c>
      <c r="I2223" s="114">
        <f>IF(H2223="","",SUMIF(销售记录!$A$3:$A$5000,A2223,销售记录!$H$3:$H$5000))</f>
        <v>0</v>
      </c>
      <c r="J2223" s="119">
        <f t="shared" si="103"/>
        <v>0</v>
      </c>
      <c r="K2223" s="114" t="str">
        <f t="shared" si="104"/>
        <v/>
      </c>
      <c r="L2223" s="96"/>
    </row>
    <row r="2224" customHeight="1" spans="1:12">
      <c r="A2224" s="110">
        <f t="array" ref="A2224">销售记录!O2223:R2229</f>
        <v>0</v>
      </c>
      <c r="B2224" s="110">
        <f t="array" ref="B2224">销售记录!P2223:S2229</f>
        <v>0</v>
      </c>
      <c r="C2224" s="111">
        <f t="array" ref="C2224">销售记录!Q2223:T2229</f>
        <v>0</v>
      </c>
      <c r="D2224" s="110">
        <f t="array" ref="D2224">销售记录!R2223:U2229</f>
        <v>0</v>
      </c>
      <c r="E2224" s="112">
        <f>IF(A2224="","",SUMIF(进货明细!$A$3:$A$5000,A2224,进货明细!$F$3:$F$5000))</f>
        <v>0</v>
      </c>
      <c r="F2224" s="113" t="e">
        <f t="shared" si="102"/>
        <v>#DIV/0!</v>
      </c>
      <c r="G2224" s="114">
        <f>IF(E2224="","",SUMIF(进货明细!$A$3:$A$5000,A2224,进货明细!$H$3:$H$5000))</f>
        <v>0</v>
      </c>
      <c r="H2224" s="112">
        <f>IF(A2224="","",SUMIF(销售记录!$A$3:$A$5000,A2224,销售记录!$F$3:$F$5000))</f>
        <v>0</v>
      </c>
      <c r="I2224" s="114">
        <f>IF(H2224="","",SUMIF(销售记录!$A$3:$A$5000,A2224,销售记录!$H$3:$H$5000))</f>
        <v>0</v>
      </c>
      <c r="J2224" s="119">
        <f t="shared" si="103"/>
        <v>0</v>
      </c>
      <c r="K2224" s="114" t="str">
        <f t="shared" si="104"/>
        <v/>
      </c>
      <c r="L2224" s="96"/>
    </row>
    <row r="2225" customHeight="1" spans="1:12">
      <c r="A2225" s="110">
        <f t="array" ref="A2225">销售记录!O2224:R2230</f>
        <v>0</v>
      </c>
      <c r="B2225" s="110">
        <f t="array" ref="B2225">销售记录!P2224:S2230</f>
        <v>0</v>
      </c>
      <c r="C2225" s="111">
        <f t="array" ref="C2225">销售记录!Q2224:T2230</f>
        <v>0</v>
      </c>
      <c r="D2225" s="110">
        <f t="array" ref="D2225">销售记录!R2224:U2230</f>
        <v>0</v>
      </c>
      <c r="E2225" s="112">
        <f>IF(A2225="","",SUMIF(进货明细!$A$3:$A$5000,A2225,进货明细!$F$3:$F$5000))</f>
        <v>0</v>
      </c>
      <c r="F2225" s="113" t="e">
        <f t="shared" si="102"/>
        <v>#DIV/0!</v>
      </c>
      <c r="G2225" s="114">
        <f>IF(E2225="","",SUMIF(进货明细!$A$3:$A$5000,A2225,进货明细!$H$3:$H$5000))</f>
        <v>0</v>
      </c>
      <c r="H2225" s="112">
        <f>IF(A2225="","",SUMIF(销售记录!$A$3:$A$5000,A2225,销售记录!$F$3:$F$5000))</f>
        <v>0</v>
      </c>
      <c r="I2225" s="114">
        <f>IF(H2225="","",SUMIF(销售记录!$A$3:$A$5000,A2225,销售记录!$H$3:$H$5000))</f>
        <v>0</v>
      </c>
      <c r="J2225" s="119">
        <f t="shared" si="103"/>
        <v>0</v>
      </c>
      <c r="K2225" s="114" t="str">
        <f t="shared" si="104"/>
        <v/>
      </c>
      <c r="L2225" s="96"/>
    </row>
    <row r="2226" customHeight="1" spans="1:12">
      <c r="A2226" s="110">
        <f t="array" ref="A2226">销售记录!O2225:R2231</f>
        <v>0</v>
      </c>
      <c r="B2226" s="110">
        <f t="array" ref="B2226">销售记录!P2225:S2231</f>
        <v>0</v>
      </c>
      <c r="C2226" s="111">
        <f t="array" ref="C2226">销售记录!Q2225:T2231</f>
        <v>0</v>
      </c>
      <c r="D2226" s="110">
        <f t="array" ref="D2226">销售记录!R2225:U2231</f>
        <v>0</v>
      </c>
      <c r="E2226" s="112">
        <f>IF(A2226="","",SUMIF(进货明细!$A$3:$A$5000,A2226,进货明细!$F$3:$F$5000))</f>
        <v>0</v>
      </c>
      <c r="F2226" s="113" t="e">
        <f t="shared" si="102"/>
        <v>#DIV/0!</v>
      </c>
      <c r="G2226" s="114">
        <f>IF(E2226="","",SUMIF(进货明细!$A$3:$A$5000,A2226,进货明细!$H$3:$H$5000))</f>
        <v>0</v>
      </c>
      <c r="H2226" s="112">
        <f>IF(A2226="","",SUMIF(销售记录!$A$3:$A$5000,A2226,销售记录!$F$3:$F$5000))</f>
        <v>0</v>
      </c>
      <c r="I2226" s="114">
        <f>IF(H2226="","",SUMIF(销售记录!$A$3:$A$5000,A2226,销售记录!$H$3:$H$5000))</f>
        <v>0</v>
      </c>
      <c r="J2226" s="119">
        <f t="shared" si="103"/>
        <v>0</v>
      </c>
      <c r="K2226" s="114" t="str">
        <f t="shared" si="104"/>
        <v/>
      </c>
      <c r="L2226" s="96"/>
    </row>
    <row r="2227" customHeight="1" spans="1:12">
      <c r="A2227" s="110">
        <f t="array" ref="A2227">销售记录!O2226:R2232</f>
        <v>0</v>
      </c>
      <c r="B2227" s="110">
        <f t="array" ref="B2227">销售记录!P2226:S2232</f>
        <v>0</v>
      </c>
      <c r="C2227" s="111">
        <f t="array" ref="C2227">销售记录!Q2226:T2232</f>
        <v>0</v>
      </c>
      <c r="D2227" s="110">
        <f t="array" ref="D2227">销售记录!R2226:U2232</f>
        <v>0</v>
      </c>
      <c r="E2227" s="112">
        <f>IF(A2227="","",SUMIF(进货明细!$A$3:$A$5000,A2227,进货明细!$F$3:$F$5000))</f>
        <v>0</v>
      </c>
      <c r="F2227" s="113" t="e">
        <f t="shared" si="102"/>
        <v>#DIV/0!</v>
      </c>
      <c r="G2227" s="114">
        <f>IF(E2227="","",SUMIF(进货明细!$A$3:$A$5000,A2227,进货明细!$H$3:$H$5000))</f>
        <v>0</v>
      </c>
      <c r="H2227" s="112">
        <f>IF(A2227="","",SUMIF(销售记录!$A$3:$A$5000,A2227,销售记录!$F$3:$F$5000))</f>
        <v>0</v>
      </c>
      <c r="I2227" s="114">
        <f>IF(H2227="","",SUMIF(销售记录!$A$3:$A$5000,A2227,销售记录!$H$3:$H$5000))</f>
        <v>0</v>
      </c>
      <c r="J2227" s="119">
        <f t="shared" si="103"/>
        <v>0</v>
      </c>
      <c r="K2227" s="114" t="str">
        <f t="shared" si="104"/>
        <v/>
      </c>
      <c r="L2227" s="96"/>
    </row>
    <row r="2228" customHeight="1" spans="1:12">
      <c r="A2228" s="110">
        <f t="array" ref="A2228">销售记录!O2227:R2233</f>
        <v>0</v>
      </c>
      <c r="B2228" s="110">
        <f t="array" ref="B2228">销售记录!P2227:S2233</f>
        <v>0</v>
      </c>
      <c r="C2228" s="111">
        <f t="array" ref="C2228">销售记录!Q2227:T2233</f>
        <v>0</v>
      </c>
      <c r="D2228" s="110">
        <f t="array" ref="D2228">销售记录!R2227:U2233</f>
        <v>0</v>
      </c>
      <c r="E2228" s="112">
        <f>IF(A2228="","",SUMIF(进货明细!$A$3:$A$5000,A2228,进货明细!$F$3:$F$5000))</f>
        <v>0</v>
      </c>
      <c r="F2228" s="113" t="e">
        <f t="shared" si="102"/>
        <v>#DIV/0!</v>
      </c>
      <c r="G2228" s="114">
        <f>IF(E2228="","",SUMIF(进货明细!$A$3:$A$5000,A2228,进货明细!$H$3:$H$5000))</f>
        <v>0</v>
      </c>
      <c r="H2228" s="112">
        <f>IF(A2228="","",SUMIF(销售记录!$A$3:$A$5000,A2228,销售记录!$F$3:$F$5000))</f>
        <v>0</v>
      </c>
      <c r="I2228" s="114">
        <f>IF(H2228="","",SUMIF(销售记录!$A$3:$A$5000,A2228,销售记录!$H$3:$H$5000))</f>
        <v>0</v>
      </c>
      <c r="J2228" s="119">
        <f t="shared" si="103"/>
        <v>0</v>
      </c>
      <c r="K2228" s="114" t="str">
        <f t="shared" si="104"/>
        <v/>
      </c>
      <c r="L2228" s="96"/>
    </row>
    <row r="2229" customHeight="1" spans="1:12">
      <c r="A2229" s="110">
        <f t="array" ref="A2229">销售记录!O2228:R2234</f>
        <v>0</v>
      </c>
      <c r="B2229" s="110">
        <f t="array" ref="B2229">销售记录!P2228:S2234</f>
        <v>0</v>
      </c>
      <c r="C2229" s="111">
        <f t="array" ref="C2229">销售记录!Q2228:T2234</f>
        <v>0</v>
      </c>
      <c r="D2229" s="110">
        <f t="array" ref="D2229">销售记录!R2228:U2234</f>
        <v>0</v>
      </c>
      <c r="E2229" s="112">
        <f>IF(A2229="","",SUMIF(进货明细!$A$3:$A$5000,A2229,进货明细!$F$3:$F$5000))</f>
        <v>0</v>
      </c>
      <c r="F2229" s="113" t="e">
        <f t="shared" si="102"/>
        <v>#DIV/0!</v>
      </c>
      <c r="G2229" s="114">
        <f>IF(E2229="","",SUMIF(进货明细!$A$3:$A$5000,A2229,进货明细!$H$3:$H$5000))</f>
        <v>0</v>
      </c>
      <c r="H2229" s="112">
        <f>IF(A2229="","",SUMIF(销售记录!$A$3:$A$5000,A2229,销售记录!$F$3:$F$5000))</f>
        <v>0</v>
      </c>
      <c r="I2229" s="114">
        <f>IF(H2229="","",SUMIF(销售记录!$A$3:$A$5000,A2229,销售记录!$H$3:$H$5000))</f>
        <v>0</v>
      </c>
      <c r="J2229" s="119">
        <f t="shared" si="103"/>
        <v>0</v>
      </c>
      <c r="K2229" s="114" t="str">
        <f t="shared" si="104"/>
        <v/>
      </c>
      <c r="L2229" s="96"/>
    </row>
    <row r="2230" customHeight="1" spans="1:12">
      <c r="A2230" s="110">
        <f t="array" ref="A2230">销售记录!O2229:R2235</f>
        <v>0</v>
      </c>
      <c r="B2230" s="110">
        <f t="array" ref="B2230">销售记录!P2229:S2235</f>
        <v>0</v>
      </c>
      <c r="C2230" s="111">
        <f t="array" ref="C2230">销售记录!Q2229:T2235</f>
        <v>0</v>
      </c>
      <c r="D2230" s="110">
        <f t="array" ref="D2230">销售记录!R2229:U2235</f>
        <v>0</v>
      </c>
      <c r="E2230" s="112">
        <f>IF(A2230="","",SUMIF(进货明细!$A$3:$A$5000,A2230,进货明细!$F$3:$F$5000))</f>
        <v>0</v>
      </c>
      <c r="F2230" s="113" t="e">
        <f t="shared" si="102"/>
        <v>#DIV/0!</v>
      </c>
      <c r="G2230" s="114">
        <f>IF(E2230="","",SUMIF(进货明细!$A$3:$A$5000,A2230,进货明细!$H$3:$H$5000))</f>
        <v>0</v>
      </c>
      <c r="H2230" s="112">
        <f>IF(A2230="","",SUMIF(销售记录!$A$3:$A$5000,A2230,销售记录!$F$3:$F$5000))</f>
        <v>0</v>
      </c>
      <c r="I2230" s="114">
        <f>IF(H2230="","",SUMIF(销售记录!$A$3:$A$5000,A2230,销售记录!$H$3:$H$5000))</f>
        <v>0</v>
      </c>
      <c r="J2230" s="119">
        <f t="shared" si="103"/>
        <v>0</v>
      </c>
      <c r="K2230" s="114" t="str">
        <f t="shared" si="104"/>
        <v/>
      </c>
      <c r="L2230" s="96"/>
    </row>
    <row r="2231" customHeight="1" spans="1:12">
      <c r="A2231" s="110">
        <f t="array" ref="A2231">销售记录!O2230:R2236</f>
        <v>0</v>
      </c>
      <c r="B2231" s="110">
        <f t="array" ref="B2231">销售记录!P2230:S2236</f>
        <v>0</v>
      </c>
      <c r="C2231" s="111">
        <f t="array" ref="C2231">销售记录!Q2230:T2236</f>
        <v>0</v>
      </c>
      <c r="D2231" s="110">
        <f t="array" ref="D2231">销售记录!R2230:U2236</f>
        <v>0</v>
      </c>
      <c r="E2231" s="112">
        <f>IF(A2231="","",SUMIF(进货明细!$A$3:$A$5000,A2231,进货明细!$F$3:$F$5000))</f>
        <v>0</v>
      </c>
      <c r="F2231" s="113" t="e">
        <f t="shared" si="102"/>
        <v>#DIV/0!</v>
      </c>
      <c r="G2231" s="114">
        <f>IF(E2231="","",SUMIF(进货明细!$A$3:$A$5000,A2231,进货明细!$H$3:$H$5000))</f>
        <v>0</v>
      </c>
      <c r="H2231" s="112">
        <f>IF(A2231="","",SUMIF(销售记录!$A$3:$A$5000,A2231,销售记录!$F$3:$F$5000))</f>
        <v>0</v>
      </c>
      <c r="I2231" s="114">
        <f>IF(H2231="","",SUMIF(销售记录!$A$3:$A$5000,A2231,销售记录!$H$3:$H$5000))</f>
        <v>0</v>
      </c>
      <c r="J2231" s="119">
        <f t="shared" si="103"/>
        <v>0</v>
      </c>
      <c r="K2231" s="114" t="str">
        <f t="shared" si="104"/>
        <v/>
      </c>
      <c r="L2231" s="96"/>
    </row>
    <row r="2232" customHeight="1" spans="1:12">
      <c r="A2232" s="110">
        <f t="array" ref="A2232">销售记录!O2231:R2237</f>
        <v>0</v>
      </c>
      <c r="B2232" s="110">
        <f t="array" ref="B2232">销售记录!P2231:S2237</f>
        <v>0</v>
      </c>
      <c r="C2232" s="111">
        <f t="array" ref="C2232">销售记录!Q2231:T2237</f>
        <v>0</v>
      </c>
      <c r="D2232" s="110">
        <f t="array" ref="D2232">销售记录!R2231:U2237</f>
        <v>0</v>
      </c>
      <c r="E2232" s="112">
        <f>IF(A2232="","",SUMIF(进货明细!$A$3:$A$5000,A2232,进货明细!$F$3:$F$5000))</f>
        <v>0</v>
      </c>
      <c r="F2232" s="113" t="e">
        <f t="shared" si="102"/>
        <v>#DIV/0!</v>
      </c>
      <c r="G2232" s="114">
        <f>IF(E2232="","",SUMIF(进货明细!$A$3:$A$5000,A2232,进货明细!$H$3:$H$5000))</f>
        <v>0</v>
      </c>
      <c r="H2232" s="112">
        <f>IF(A2232="","",SUMIF(销售记录!$A$3:$A$5000,A2232,销售记录!$F$3:$F$5000))</f>
        <v>0</v>
      </c>
      <c r="I2232" s="114">
        <f>IF(H2232="","",SUMIF(销售记录!$A$3:$A$5000,A2232,销售记录!$H$3:$H$5000))</f>
        <v>0</v>
      </c>
      <c r="J2232" s="119">
        <f t="shared" si="103"/>
        <v>0</v>
      </c>
      <c r="K2232" s="114" t="str">
        <f t="shared" si="104"/>
        <v/>
      </c>
      <c r="L2232" s="96"/>
    </row>
    <row r="2233" customHeight="1" spans="1:12">
      <c r="A2233" s="110">
        <f t="array" ref="A2233">销售记录!O2232:R2238</f>
        <v>0</v>
      </c>
      <c r="B2233" s="110">
        <f t="array" ref="B2233">销售记录!P2232:S2238</f>
        <v>0</v>
      </c>
      <c r="C2233" s="111">
        <f t="array" ref="C2233">销售记录!Q2232:T2238</f>
        <v>0</v>
      </c>
      <c r="D2233" s="110">
        <f t="array" ref="D2233">销售记录!R2232:U2238</f>
        <v>0</v>
      </c>
      <c r="E2233" s="112">
        <f>IF(A2233="","",SUMIF(进货明细!$A$3:$A$5000,A2233,进货明细!$F$3:$F$5000))</f>
        <v>0</v>
      </c>
      <c r="F2233" s="113" t="e">
        <f t="shared" si="102"/>
        <v>#DIV/0!</v>
      </c>
      <c r="G2233" s="114">
        <f>IF(E2233="","",SUMIF(进货明细!$A$3:$A$5000,A2233,进货明细!$H$3:$H$5000))</f>
        <v>0</v>
      </c>
      <c r="H2233" s="112">
        <f>IF(A2233="","",SUMIF(销售记录!$A$3:$A$5000,A2233,销售记录!$F$3:$F$5000))</f>
        <v>0</v>
      </c>
      <c r="I2233" s="114">
        <f>IF(H2233="","",SUMIF(销售记录!$A$3:$A$5000,A2233,销售记录!$H$3:$H$5000))</f>
        <v>0</v>
      </c>
      <c r="J2233" s="119">
        <f t="shared" si="103"/>
        <v>0</v>
      </c>
      <c r="K2233" s="114" t="str">
        <f t="shared" si="104"/>
        <v/>
      </c>
      <c r="L2233" s="96"/>
    </row>
    <row r="2234" customHeight="1" spans="1:12">
      <c r="A2234" s="110">
        <f t="array" ref="A2234">销售记录!O2233:R2239</f>
        <v>0</v>
      </c>
      <c r="B2234" s="110">
        <f t="array" ref="B2234">销售记录!P2233:S2239</f>
        <v>0</v>
      </c>
      <c r="C2234" s="111">
        <f t="array" ref="C2234">销售记录!Q2233:T2239</f>
        <v>0</v>
      </c>
      <c r="D2234" s="110">
        <f t="array" ref="D2234">销售记录!R2233:U2239</f>
        <v>0</v>
      </c>
      <c r="E2234" s="112">
        <f>IF(A2234="","",SUMIF(进货明细!$A$3:$A$5000,A2234,进货明细!$F$3:$F$5000))</f>
        <v>0</v>
      </c>
      <c r="F2234" s="113" t="e">
        <f t="shared" si="102"/>
        <v>#DIV/0!</v>
      </c>
      <c r="G2234" s="114">
        <f>IF(E2234="","",SUMIF(进货明细!$A$3:$A$5000,A2234,进货明细!$H$3:$H$5000))</f>
        <v>0</v>
      </c>
      <c r="H2234" s="112">
        <f>IF(A2234="","",SUMIF(销售记录!$A$3:$A$5000,A2234,销售记录!$F$3:$F$5000))</f>
        <v>0</v>
      </c>
      <c r="I2234" s="114">
        <f>IF(H2234="","",SUMIF(销售记录!$A$3:$A$5000,A2234,销售记录!$H$3:$H$5000))</f>
        <v>0</v>
      </c>
      <c r="J2234" s="119">
        <f t="shared" si="103"/>
        <v>0</v>
      </c>
      <c r="K2234" s="114" t="str">
        <f t="shared" si="104"/>
        <v/>
      </c>
      <c r="L2234" s="96"/>
    </row>
    <row r="2235" customHeight="1" spans="1:12">
      <c r="A2235" s="110">
        <f t="array" ref="A2235">销售记录!O2234:R2240</f>
        <v>0</v>
      </c>
      <c r="B2235" s="110">
        <f t="array" ref="B2235">销售记录!P2234:S2240</f>
        <v>0</v>
      </c>
      <c r="C2235" s="111">
        <f t="array" ref="C2235">销售记录!Q2234:T2240</f>
        <v>0</v>
      </c>
      <c r="D2235" s="110">
        <f t="array" ref="D2235">销售记录!R2234:U2240</f>
        <v>0</v>
      </c>
      <c r="E2235" s="112">
        <f>IF(A2235="","",SUMIF(进货明细!$A$3:$A$5000,A2235,进货明细!$F$3:$F$5000))</f>
        <v>0</v>
      </c>
      <c r="F2235" s="113" t="e">
        <f t="shared" si="102"/>
        <v>#DIV/0!</v>
      </c>
      <c r="G2235" s="114">
        <f>IF(E2235="","",SUMIF(进货明细!$A$3:$A$5000,A2235,进货明细!$H$3:$H$5000))</f>
        <v>0</v>
      </c>
      <c r="H2235" s="112">
        <f>IF(A2235="","",SUMIF(销售记录!$A$3:$A$5000,A2235,销售记录!$F$3:$F$5000))</f>
        <v>0</v>
      </c>
      <c r="I2235" s="114">
        <f>IF(H2235="","",SUMIF(销售记录!$A$3:$A$5000,A2235,销售记录!$H$3:$H$5000))</f>
        <v>0</v>
      </c>
      <c r="J2235" s="119">
        <f t="shared" si="103"/>
        <v>0</v>
      </c>
      <c r="K2235" s="114" t="str">
        <f t="shared" si="104"/>
        <v/>
      </c>
      <c r="L2235" s="96"/>
    </row>
    <row r="2236" customHeight="1" spans="1:12">
      <c r="A2236" s="110">
        <f t="array" ref="A2236">销售记录!O2235:R2241</f>
        <v>0</v>
      </c>
      <c r="B2236" s="110">
        <f t="array" ref="B2236">销售记录!P2235:S2241</f>
        <v>0</v>
      </c>
      <c r="C2236" s="111">
        <f t="array" ref="C2236">销售记录!Q2235:T2241</f>
        <v>0</v>
      </c>
      <c r="D2236" s="110">
        <f t="array" ref="D2236">销售记录!R2235:U2241</f>
        <v>0</v>
      </c>
      <c r="E2236" s="112">
        <f>IF(A2236="","",SUMIF(进货明细!$A$3:$A$5000,A2236,进货明细!$F$3:$F$5000))</f>
        <v>0</v>
      </c>
      <c r="F2236" s="113" t="e">
        <f t="shared" si="102"/>
        <v>#DIV/0!</v>
      </c>
      <c r="G2236" s="114">
        <f>IF(E2236="","",SUMIF(进货明细!$A$3:$A$5000,A2236,进货明细!$H$3:$H$5000))</f>
        <v>0</v>
      </c>
      <c r="H2236" s="112">
        <f>IF(A2236="","",SUMIF(销售记录!$A$3:$A$5000,A2236,销售记录!$F$3:$F$5000))</f>
        <v>0</v>
      </c>
      <c r="I2236" s="114">
        <f>IF(H2236="","",SUMIF(销售记录!$A$3:$A$5000,A2236,销售记录!$H$3:$H$5000))</f>
        <v>0</v>
      </c>
      <c r="J2236" s="119">
        <f t="shared" si="103"/>
        <v>0</v>
      </c>
      <c r="K2236" s="114" t="str">
        <f t="shared" si="104"/>
        <v/>
      </c>
      <c r="L2236" s="96"/>
    </row>
    <row r="2237" customHeight="1" spans="1:12">
      <c r="A2237" s="110">
        <f t="array" ref="A2237">销售记录!O2236:R2242</f>
        <v>0</v>
      </c>
      <c r="B2237" s="110">
        <f t="array" ref="B2237">销售记录!P2236:S2242</f>
        <v>0</v>
      </c>
      <c r="C2237" s="111">
        <f t="array" ref="C2237">销售记录!Q2236:T2242</f>
        <v>0</v>
      </c>
      <c r="D2237" s="110">
        <f t="array" ref="D2237">销售记录!R2236:U2242</f>
        <v>0</v>
      </c>
      <c r="E2237" s="112">
        <f>IF(A2237="","",SUMIF(进货明细!$A$3:$A$5000,A2237,进货明细!$F$3:$F$5000))</f>
        <v>0</v>
      </c>
      <c r="F2237" s="113" t="e">
        <f t="shared" si="102"/>
        <v>#DIV/0!</v>
      </c>
      <c r="G2237" s="114">
        <f>IF(E2237="","",SUMIF(进货明细!$A$3:$A$5000,A2237,进货明细!$H$3:$H$5000))</f>
        <v>0</v>
      </c>
      <c r="H2237" s="112">
        <f>IF(A2237="","",SUMIF(销售记录!$A$3:$A$5000,A2237,销售记录!$F$3:$F$5000))</f>
        <v>0</v>
      </c>
      <c r="I2237" s="114">
        <f>IF(H2237="","",SUMIF(销售记录!$A$3:$A$5000,A2237,销售记录!$H$3:$H$5000))</f>
        <v>0</v>
      </c>
      <c r="J2237" s="119">
        <f t="shared" si="103"/>
        <v>0</v>
      </c>
      <c r="K2237" s="114" t="str">
        <f t="shared" si="104"/>
        <v/>
      </c>
      <c r="L2237" s="96"/>
    </row>
    <row r="2238" customHeight="1" spans="1:12">
      <c r="A2238" s="110">
        <f t="array" ref="A2238">销售记录!O2237:R2243</f>
        <v>0</v>
      </c>
      <c r="B2238" s="110">
        <f t="array" ref="B2238">销售记录!P2237:S2243</f>
        <v>0</v>
      </c>
      <c r="C2238" s="111">
        <f t="array" ref="C2238">销售记录!Q2237:T2243</f>
        <v>0</v>
      </c>
      <c r="D2238" s="110">
        <f t="array" ref="D2238">销售记录!R2237:U2243</f>
        <v>0</v>
      </c>
      <c r="E2238" s="112">
        <f>IF(A2238="","",SUMIF(进货明细!$A$3:$A$5000,A2238,进货明细!$F$3:$F$5000))</f>
        <v>0</v>
      </c>
      <c r="F2238" s="113" t="e">
        <f t="shared" si="102"/>
        <v>#DIV/0!</v>
      </c>
      <c r="G2238" s="114">
        <f>IF(E2238="","",SUMIF(进货明细!$A$3:$A$5000,A2238,进货明细!$H$3:$H$5000))</f>
        <v>0</v>
      </c>
      <c r="H2238" s="112">
        <f>IF(A2238="","",SUMIF(销售记录!$A$3:$A$5000,A2238,销售记录!$F$3:$F$5000))</f>
        <v>0</v>
      </c>
      <c r="I2238" s="114">
        <f>IF(H2238="","",SUMIF(销售记录!$A$3:$A$5000,A2238,销售记录!$H$3:$H$5000))</f>
        <v>0</v>
      </c>
      <c r="J2238" s="119">
        <f t="shared" si="103"/>
        <v>0</v>
      </c>
      <c r="K2238" s="114" t="str">
        <f t="shared" si="104"/>
        <v/>
      </c>
      <c r="L2238" s="96"/>
    </row>
    <row r="2239" customHeight="1" spans="1:12">
      <c r="A2239" s="110">
        <f t="array" ref="A2239">销售记录!O2238:R2244</f>
        <v>0</v>
      </c>
      <c r="B2239" s="110">
        <f t="array" ref="B2239">销售记录!P2238:S2244</f>
        <v>0</v>
      </c>
      <c r="C2239" s="111">
        <f t="array" ref="C2239">销售记录!Q2238:T2244</f>
        <v>0</v>
      </c>
      <c r="D2239" s="110">
        <f t="array" ref="D2239">销售记录!R2238:U2244</f>
        <v>0</v>
      </c>
      <c r="E2239" s="112">
        <f>IF(A2239="","",SUMIF(进货明细!$A$3:$A$5000,A2239,进货明细!$F$3:$F$5000))</f>
        <v>0</v>
      </c>
      <c r="F2239" s="113" t="e">
        <f t="shared" si="102"/>
        <v>#DIV/0!</v>
      </c>
      <c r="G2239" s="114">
        <f>IF(E2239="","",SUMIF(进货明细!$A$3:$A$5000,A2239,进货明细!$H$3:$H$5000))</f>
        <v>0</v>
      </c>
      <c r="H2239" s="112">
        <f>IF(A2239="","",SUMIF(销售记录!$A$3:$A$5000,A2239,销售记录!$F$3:$F$5000))</f>
        <v>0</v>
      </c>
      <c r="I2239" s="114">
        <f>IF(H2239="","",SUMIF(销售记录!$A$3:$A$5000,A2239,销售记录!$H$3:$H$5000))</f>
        <v>0</v>
      </c>
      <c r="J2239" s="119">
        <f t="shared" si="103"/>
        <v>0</v>
      </c>
      <c r="K2239" s="114" t="str">
        <f t="shared" si="104"/>
        <v/>
      </c>
      <c r="L2239" s="96"/>
    </row>
    <row r="2240" customHeight="1" spans="1:12">
      <c r="A2240" s="110">
        <f t="array" ref="A2240">销售记录!O2239:R2245</f>
        <v>0</v>
      </c>
      <c r="B2240" s="110">
        <f t="array" ref="B2240">销售记录!P2239:S2245</f>
        <v>0</v>
      </c>
      <c r="C2240" s="111">
        <f t="array" ref="C2240">销售记录!Q2239:T2245</f>
        <v>0</v>
      </c>
      <c r="D2240" s="110">
        <f t="array" ref="D2240">销售记录!R2239:U2245</f>
        <v>0</v>
      </c>
      <c r="E2240" s="112">
        <f>IF(A2240="","",SUMIF(进货明细!$A$3:$A$5000,A2240,进货明细!$F$3:$F$5000))</f>
        <v>0</v>
      </c>
      <c r="F2240" s="113" t="e">
        <f t="shared" si="102"/>
        <v>#DIV/0!</v>
      </c>
      <c r="G2240" s="114">
        <f>IF(E2240="","",SUMIF(进货明细!$A$3:$A$5000,A2240,进货明细!$H$3:$H$5000))</f>
        <v>0</v>
      </c>
      <c r="H2240" s="112">
        <f>IF(A2240="","",SUMIF(销售记录!$A$3:$A$5000,A2240,销售记录!$F$3:$F$5000))</f>
        <v>0</v>
      </c>
      <c r="I2240" s="114">
        <f>IF(H2240="","",SUMIF(销售记录!$A$3:$A$5000,A2240,销售记录!$H$3:$H$5000))</f>
        <v>0</v>
      </c>
      <c r="J2240" s="119">
        <f t="shared" si="103"/>
        <v>0</v>
      </c>
      <c r="K2240" s="114" t="str">
        <f t="shared" si="104"/>
        <v/>
      </c>
      <c r="L2240" s="96"/>
    </row>
    <row r="2241" customHeight="1" spans="1:12">
      <c r="A2241" s="110">
        <f t="array" ref="A2241">销售记录!O2240:R2246</f>
        <v>0</v>
      </c>
      <c r="B2241" s="110">
        <f t="array" ref="B2241">销售记录!P2240:S2246</f>
        <v>0</v>
      </c>
      <c r="C2241" s="111">
        <f t="array" ref="C2241">销售记录!Q2240:T2246</f>
        <v>0</v>
      </c>
      <c r="D2241" s="110">
        <f t="array" ref="D2241">销售记录!R2240:U2246</f>
        <v>0</v>
      </c>
      <c r="E2241" s="112">
        <f>IF(A2241="","",SUMIF(进货明细!$A$3:$A$5000,A2241,进货明细!$F$3:$F$5000))</f>
        <v>0</v>
      </c>
      <c r="F2241" s="113" t="e">
        <f t="shared" si="102"/>
        <v>#DIV/0!</v>
      </c>
      <c r="G2241" s="114">
        <f>IF(E2241="","",SUMIF(进货明细!$A$3:$A$5000,A2241,进货明细!$H$3:$H$5000))</f>
        <v>0</v>
      </c>
      <c r="H2241" s="112">
        <f>IF(A2241="","",SUMIF(销售记录!$A$3:$A$5000,A2241,销售记录!$F$3:$F$5000))</f>
        <v>0</v>
      </c>
      <c r="I2241" s="114">
        <f>IF(H2241="","",SUMIF(销售记录!$A$3:$A$5000,A2241,销售记录!$H$3:$H$5000))</f>
        <v>0</v>
      </c>
      <c r="J2241" s="119">
        <f t="shared" si="103"/>
        <v>0</v>
      </c>
      <c r="K2241" s="114" t="str">
        <f t="shared" si="104"/>
        <v/>
      </c>
      <c r="L2241" s="96"/>
    </row>
    <row r="2242" customHeight="1" spans="1:12">
      <c r="A2242" s="110">
        <f t="array" ref="A2242">销售记录!O2241:R2247</f>
        <v>0</v>
      </c>
      <c r="B2242" s="110">
        <f t="array" ref="B2242">销售记录!P2241:S2247</f>
        <v>0</v>
      </c>
      <c r="C2242" s="111">
        <f t="array" ref="C2242">销售记录!Q2241:T2247</f>
        <v>0</v>
      </c>
      <c r="D2242" s="110">
        <f t="array" ref="D2242">销售记录!R2241:U2247</f>
        <v>0</v>
      </c>
      <c r="E2242" s="112">
        <f>IF(A2242="","",SUMIF(进货明细!$A$3:$A$5000,A2242,进货明细!$F$3:$F$5000))</f>
        <v>0</v>
      </c>
      <c r="F2242" s="113" t="e">
        <f t="shared" si="102"/>
        <v>#DIV/0!</v>
      </c>
      <c r="G2242" s="114">
        <f>IF(E2242="","",SUMIF(进货明细!$A$3:$A$5000,A2242,进货明细!$H$3:$H$5000))</f>
        <v>0</v>
      </c>
      <c r="H2242" s="112">
        <f>IF(A2242="","",SUMIF(销售记录!$A$3:$A$5000,A2242,销售记录!$F$3:$F$5000))</f>
        <v>0</v>
      </c>
      <c r="I2242" s="114">
        <f>IF(H2242="","",SUMIF(销售记录!$A$3:$A$5000,A2242,销售记录!$H$3:$H$5000))</f>
        <v>0</v>
      </c>
      <c r="J2242" s="119">
        <f t="shared" si="103"/>
        <v>0</v>
      </c>
      <c r="K2242" s="114" t="str">
        <f t="shared" si="104"/>
        <v/>
      </c>
      <c r="L2242" s="96"/>
    </row>
    <row r="2243" customHeight="1" spans="1:12">
      <c r="A2243" s="110">
        <f t="array" ref="A2243">销售记录!O2242:R2248</f>
        <v>0</v>
      </c>
      <c r="B2243" s="110">
        <f t="array" ref="B2243">销售记录!P2242:S2248</f>
        <v>0</v>
      </c>
      <c r="C2243" s="111">
        <f t="array" ref="C2243">销售记录!Q2242:T2248</f>
        <v>0</v>
      </c>
      <c r="D2243" s="110">
        <f t="array" ref="D2243">销售记录!R2242:U2248</f>
        <v>0</v>
      </c>
      <c r="E2243" s="112">
        <f>IF(A2243="","",SUMIF(进货明细!$A$3:$A$5000,A2243,进货明细!$F$3:$F$5000))</f>
        <v>0</v>
      </c>
      <c r="F2243" s="113" t="e">
        <f t="shared" si="102"/>
        <v>#DIV/0!</v>
      </c>
      <c r="G2243" s="114">
        <f>IF(E2243="","",SUMIF(进货明细!$A$3:$A$5000,A2243,进货明细!$H$3:$H$5000))</f>
        <v>0</v>
      </c>
      <c r="H2243" s="112">
        <f>IF(A2243="","",SUMIF(销售记录!$A$3:$A$5000,A2243,销售记录!$F$3:$F$5000))</f>
        <v>0</v>
      </c>
      <c r="I2243" s="114">
        <f>IF(H2243="","",SUMIF(销售记录!$A$3:$A$5000,A2243,销售记录!$H$3:$H$5000))</f>
        <v>0</v>
      </c>
      <c r="J2243" s="119">
        <f t="shared" si="103"/>
        <v>0</v>
      </c>
      <c r="K2243" s="114" t="str">
        <f t="shared" si="104"/>
        <v/>
      </c>
      <c r="L2243" s="96"/>
    </row>
    <row r="2244" customHeight="1" spans="1:12">
      <c r="A2244" s="110">
        <f t="array" ref="A2244">销售记录!O2243:R2249</f>
        <v>0</v>
      </c>
      <c r="B2244" s="110">
        <f t="array" ref="B2244">销售记录!P2243:S2249</f>
        <v>0</v>
      </c>
      <c r="C2244" s="111">
        <f t="array" ref="C2244">销售记录!Q2243:T2249</f>
        <v>0</v>
      </c>
      <c r="D2244" s="110">
        <f t="array" ref="D2244">销售记录!R2243:U2249</f>
        <v>0</v>
      </c>
      <c r="E2244" s="112">
        <f>IF(A2244="","",SUMIF(进货明细!$A$3:$A$5000,A2244,进货明细!$F$3:$F$5000))</f>
        <v>0</v>
      </c>
      <c r="F2244" s="113" t="e">
        <f t="shared" si="102"/>
        <v>#DIV/0!</v>
      </c>
      <c r="G2244" s="114">
        <f>IF(E2244="","",SUMIF(进货明细!$A$3:$A$5000,A2244,进货明细!$H$3:$H$5000))</f>
        <v>0</v>
      </c>
      <c r="H2244" s="112">
        <f>IF(A2244="","",SUMIF(销售记录!$A$3:$A$5000,A2244,销售记录!$F$3:$F$5000))</f>
        <v>0</v>
      </c>
      <c r="I2244" s="114">
        <f>IF(H2244="","",SUMIF(销售记录!$A$3:$A$5000,A2244,销售记录!$H$3:$H$5000))</f>
        <v>0</v>
      </c>
      <c r="J2244" s="119">
        <f t="shared" si="103"/>
        <v>0</v>
      </c>
      <c r="K2244" s="114" t="str">
        <f t="shared" si="104"/>
        <v/>
      </c>
      <c r="L2244" s="96"/>
    </row>
    <row r="2245" customHeight="1" spans="1:12">
      <c r="A2245" s="110">
        <f t="array" ref="A2245">销售记录!O2244:R2250</f>
        <v>0</v>
      </c>
      <c r="B2245" s="110">
        <f t="array" ref="B2245">销售记录!P2244:S2250</f>
        <v>0</v>
      </c>
      <c r="C2245" s="111">
        <f t="array" ref="C2245">销售记录!Q2244:T2250</f>
        <v>0</v>
      </c>
      <c r="D2245" s="110">
        <f t="array" ref="D2245">销售记录!R2244:U2250</f>
        <v>0</v>
      </c>
      <c r="E2245" s="112">
        <f>IF(A2245="","",SUMIF(进货明细!$A$3:$A$5000,A2245,进货明细!$F$3:$F$5000))</f>
        <v>0</v>
      </c>
      <c r="F2245" s="113" t="e">
        <f t="shared" ref="F2245:F2308" si="105">IF(E2245="","",G2245/E2245)</f>
        <v>#DIV/0!</v>
      </c>
      <c r="G2245" s="114">
        <f>IF(E2245="","",SUMIF(进货明细!$A$3:$A$5000,A2245,进货明细!$H$3:$H$5000))</f>
        <v>0</v>
      </c>
      <c r="H2245" s="112">
        <f>IF(A2245="","",SUMIF(销售记录!$A$3:$A$5000,A2245,销售记录!$F$3:$F$5000))</f>
        <v>0</v>
      </c>
      <c r="I2245" s="114">
        <f>IF(H2245="","",SUMIF(销售记录!$A$3:$A$5000,A2245,销售记录!$H$3:$H$5000))</f>
        <v>0</v>
      </c>
      <c r="J2245" s="119">
        <f t="shared" ref="J2245:J2308" si="106">IF(E2245="","",E2245-H2245)</f>
        <v>0</v>
      </c>
      <c r="K2245" s="114" t="str">
        <f t="shared" ref="K2245:K2308" si="107">IF(ISERROR(I2245-G2245*H2245/E2245),"",I2245-G2245*H2245/E2245)</f>
        <v/>
      </c>
      <c r="L2245" s="96"/>
    </row>
    <row r="2246" customHeight="1" spans="1:12">
      <c r="A2246" s="110">
        <f t="array" ref="A2246">销售记录!O2245:R2251</f>
        <v>0</v>
      </c>
      <c r="B2246" s="110">
        <f t="array" ref="B2246">销售记录!P2245:S2251</f>
        <v>0</v>
      </c>
      <c r="C2246" s="111">
        <f t="array" ref="C2246">销售记录!Q2245:T2251</f>
        <v>0</v>
      </c>
      <c r="D2246" s="110">
        <f t="array" ref="D2246">销售记录!R2245:U2251</f>
        <v>0</v>
      </c>
      <c r="E2246" s="112">
        <f>IF(A2246="","",SUMIF(进货明细!$A$3:$A$5000,A2246,进货明细!$F$3:$F$5000))</f>
        <v>0</v>
      </c>
      <c r="F2246" s="113" t="e">
        <f t="shared" si="105"/>
        <v>#DIV/0!</v>
      </c>
      <c r="G2246" s="114">
        <f>IF(E2246="","",SUMIF(进货明细!$A$3:$A$5000,A2246,进货明细!$H$3:$H$5000))</f>
        <v>0</v>
      </c>
      <c r="H2246" s="112">
        <f>IF(A2246="","",SUMIF(销售记录!$A$3:$A$5000,A2246,销售记录!$F$3:$F$5000))</f>
        <v>0</v>
      </c>
      <c r="I2246" s="114">
        <f>IF(H2246="","",SUMIF(销售记录!$A$3:$A$5000,A2246,销售记录!$H$3:$H$5000))</f>
        <v>0</v>
      </c>
      <c r="J2246" s="119">
        <f t="shared" si="106"/>
        <v>0</v>
      </c>
      <c r="K2246" s="114" t="str">
        <f t="shared" si="107"/>
        <v/>
      </c>
      <c r="L2246" s="96"/>
    </row>
    <row r="2247" customHeight="1" spans="1:12">
      <c r="A2247" s="110">
        <f t="array" ref="A2247">销售记录!O2246:R2252</f>
        <v>0</v>
      </c>
      <c r="B2247" s="110">
        <f t="array" ref="B2247">销售记录!P2246:S2252</f>
        <v>0</v>
      </c>
      <c r="C2247" s="111">
        <f t="array" ref="C2247">销售记录!Q2246:T2252</f>
        <v>0</v>
      </c>
      <c r="D2247" s="110">
        <f t="array" ref="D2247">销售记录!R2246:U2252</f>
        <v>0</v>
      </c>
      <c r="E2247" s="112">
        <f>IF(A2247="","",SUMIF(进货明细!$A$3:$A$5000,A2247,进货明细!$F$3:$F$5000))</f>
        <v>0</v>
      </c>
      <c r="F2247" s="113" t="e">
        <f t="shared" si="105"/>
        <v>#DIV/0!</v>
      </c>
      <c r="G2247" s="114">
        <f>IF(E2247="","",SUMIF(进货明细!$A$3:$A$5000,A2247,进货明细!$H$3:$H$5000))</f>
        <v>0</v>
      </c>
      <c r="H2247" s="112">
        <f>IF(A2247="","",SUMIF(销售记录!$A$3:$A$5000,A2247,销售记录!$F$3:$F$5000))</f>
        <v>0</v>
      </c>
      <c r="I2247" s="114">
        <f>IF(H2247="","",SUMIF(销售记录!$A$3:$A$5000,A2247,销售记录!$H$3:$H$5000))</f>
        <v>0</v>
      </c>
      <c r="J2247" s="119">
        <f t="shared" si="106"/>
        <v>0</v>
      </c>
      <c r="K2247" s="114" t="str">
        <f t="shared" si="107"/>
        <v/>
      </c>
      <c r="L2247" s="96"/>
    </row>
    <row r="2248" customHeight="1" spans="1:12">
      <c r="A2248" s="110">
        <f t="array" ref="A2248">销售记录!O2247:R2253</f>
        <v>0</v>
      </c>
      <c r="B2248" s="110">
        <f t="array" ref="B2248">销售记录!P2247:S2253</f>
        <v>0</v>
      </c>
      <c r="C2248" s="111">
        <f t="array" ref="C2248">销售记录!Q2247:T2253</f>
        <v>0</v>
      </c>
      <c r="D2248" s="110">
        <f t="array" ref="D2248">销售记录!R2247:U2253</f>
        <v>0</v>
      </c>
      <c r="E2248" s="112">
        <f>IF(A2248="","",SUMIF(进货明细!$A$3:$A$5000,A2248,进货明细!$F$3:$F$5000))</f>
        <v>0</v>
      </c>
      <c r="F2248" s="113" t="e">
        <f t="shared" si="105"/>
        <v>#DIV/0!</v>
      </c>
      <c r="G2248" s="114">
        <f>IF(E2248="","",SUMIF(进货明细!$A$3:$A$5000,A2248,进货明细!$H$3:$H$5000))</f>
        <v>0</v>
      </c>
      <c r="H2248" s="112">
        <f>IF(A2248="","",SUMIF(销售记录!$A$3:$A$5000,A2248,销售记录!$F$3:$F$5000))</f>
        <v>0</v>
      </c>
      <c r="I2248" s="114">
        <f>IF(H2248="","",SUMIF(销售记录!$A$3:$A$5000,A2248,销售记录!$H$3:$H$5000))</f>
        <v>0</v>
      </c>
      <c r="J2248" s="119">
        <f t="shared" si="106"/>
        <v>0</v>
      </c>
      <c r="K2248" s="114" t="str">
        <f t="shared" si="107"/>
        <v/>
      </c>
      <c r="L2248" s="96"/>
    </row>
    <row r="2249" customHeight="1" spans="1:12">
      <c r="A2249" s="110">
        <f t="array" ref="A2249">销售记录!O2248:R2254</f>
        <v>0</v>
      </c>
      <c r="B2249" s="110">
        <f t="array" ref="B2249">销售记录!P2248:S2254</f>
        <v>0</v>
      </c>
      <c r="C2249" s="111">
        <f t="array" ref="C2249">销售记录!Q2248:T2254</f>
        <v>0</v>
      </c>
      <c r="D2249" s="110">
        <f t="array" ref="D2249">销售记录!R2248:U2254</f>
        <v>0</v>
      </c>
      <c r="E2249" s="112">
        <f>IF(A2249="","",SUMIF(进货明细!$A$3:$A$5000,A2249,进货明细!$F$3:$F$5000))</f>
        <v>0</v>
      </c>
      <c r="F2249" s="113" t="e">
        <f t="shared" si="105"/>
        <v>#DIV/0!</v>
      </c>
      <c r="G2249" s="114">
        <f>IF(E2249="","",SUMIF(进货明细!$A$3:$A$5000,A2249,进货明细!$H$3:$H$5000))</f>
        <v>0</v>
      </c>
      <c r="H2249" s="112">
        <f>IF(A2249="","",SUMIF(销售记录!$A$3:$A$5000,A2249,销售记录!$F$3:$F$5000))</f>
        <v>0</v>
      </c>
      <c r="I2249" s="114">
        <f>IF(H2249="","",SUMIF(销售记录!$A$3:$A$5000,A2249,销售记录!$H$3:$H$5000))</f>
        <v>0</v>
      </c>
      <c r="J2249" s="119">
        <f t="shared" si="106"/>
        <v>0</v>
      </c>
      <c r="K2249" s="114" t="str">
        <f t="shared" si="107"/>
        <v/>
      </c>
      <c r="L2249" s="96"/>
    </row>
    <row r="2250" customHeight="1" spans="1:12">
      <c r="A2250" s="110">
        <f t="array" ref="A2250">销售记录!O2249:R2255</f>
        <v>0</v>
      </c>
      <c r="B2250" s="110">
        <f t="array" ref="B2250">销售记录!P2249:S2255</f>
        <v>0</v>
      </c>
      <c r="C2250" s="111">
        <f t="array" ref="C2250">销售记录!Q2249:T2255</f>
        <v>0</v>
      </c>
      <c r="D2250" s="110">
        <f t="array" ref="D2250">销售记录!R2249:U2255</f>
        <v>0</v>
      </c>
      <c r="E2250" s="112">
        <f>IF(A2250="","",SUMIF(进货明细!$A$3:$A$5000,A2250,进货明细!$F$3:$F$5000))</f>
        <v>0</v>
      </c>
      <c r="F2250" s="113" t="e">
        <f t="shared" si="105"/>
        <v>#DIV/0!</v>
      </c>
      <c r="G2250" s="114">
        <f>IF(E2250="","",SUMIF(进货明细!$A$3:$A$5000,A2250,进货明细!$H$3:$H$5000))</f>
        <v>0</v>
      </c>
      <c r="H2250" s="112">
        <f>IF(A2250="","",SUMIF(销售记录!$A$3:$A$5000,A2250,销售记录!$F$3:$F$5000))</f>
        <v>0</v>
      </c>
      <c r="I2250" s="114">
        <f>IF(H2250="","",SUMIF(销售记录!$A$3:$A$5000,A2250,销售记录!$H$3:$H$5000))</f>
        <v>0</v>
      </c>
      <c r="J2250" s="119">
        <f t="shared" si="106"/>
        <v>0</v>
      </c>
      <c r="K2250" s="114" t="str">
        <f t="shared" si="107"/>
        <v/>
      </c>
      <c r="L2250" s="96"/>
    </row>
    <row r="2251" customHeight="1" spans="1:12">
      <c r="A2251" s="110">
        <f t="array" ref="A2251">销售记录!O2250:R2256</f>
        <v>0</v>
      </c>
      <c r="B2251" s="110">
        <f t="array" ref="B2251">销售记录!P2250:S2256</f>
        <v>0</v>
      </c>
      <c r="C2251" s="111">
        <f t="array" ref="C2251">销售记录!Q2250:T2256</f>
        <v>0</v>
      </c>
      <c r="D2251" s="110">
        <f t="array" ref="D2251">销售记录!R2250:U2256</f>
        <v>0</v>
      </c>
      <c r="E2251" s="112">
        <f>IF(A2251="","",SUMIF(进货明细!$A$3:$A$5000,A2251,进货明细!$F$3:$F$5000))</f>
        <v>0</v>
      </c>
      <c r="F2251" s="113" t="e">
        <f t="shared" si="105"/>
        <v>#DIV/0!</v>
      </c>
      <c r="G2251" s="114">
        <f>IF(E2251="","",SUMIF(进货明细!$A$3:$A$5000,A2251,进货明细!$H$3:$H$5000))</f>
        <v>0</v>
      </c>
      <c r="H2251" s="112">
        <f>IF(A2251="","",SUMIF(销售记录!$A$3:$A$5000,A2251,销售记录!$F$3:$F$5000))</f>
        <v>0</v>
      </c>
      <c r="I2251" s="114">
        <f>IF(H2251="","",SUMIF(销售记录!$A$3:$A$5000,A2251,销售记录!$H$3:$H$5000))</f>
        <v>0</v>
      </c>
      <c r="J2251" s="119">
        <f t="shared" si="106"/>
        <v>0</v>
      </c>
      <c r="K2251" s="114" t="str">
        <f t="shared" si="107"/>
        <v/>
      </c>
      <c r="L2251" s="96"/>
    </row>
    <row r="2252" customHeight="1" spans="1:12">
      <c r="A2252" s="110">
        <f t="array" ref="A2252">销售记录!O2251:R2257</f>
        <v>0</v>
      </c>
      <c r="B2252" s="110">
        <f t="array" ref="B2252">销售记录!P2251:S2257</f>
        <v>0</v>
      </c>
      <c r="C2252" s="111">
        <f t="array" ref="C2252">销售记录!Q2251:T2257</f>
        <v>0</v>
      </c>
      <c r="D2252" s="110">
        <f t="array" ref="D2252">销售记录!R2251:U2257</f>
        <v>0</v>
      </c>
      <c r="E2252" s="112">
        <f>IF(A2252="","",SUMIF(进货明细!$A$3:$A$5000,A2252,进货明细!$F$3:$F$5000))</f>
        <v>0</v>
      </c>
      <c r="F2252" s="113" t="e">
        <f t="shared" si="105"/>
        <v>#DIV/0!</v>
      </c>
      <c r="G2252" s="114">
        <f>IF(E2252="","",SUMIF(进货明细!$A$3:$A$5000,A2252,进货明细!$H$3:$H$5000))</f>
        <v>0</v>
      </c>
      <c r="H2252" s="112">
        <f>IF(A2252="","",SUMIF(销售记录!$A$3:$A$5000,A2252,销售记录!$F$3:$F$5000))</f>
        <v>0</v>
      </c>
      <c r="I2252" s="114">
        <f>IF(H2252="","",SUMIF(销售记录!$A$3:$A$5000,A2252,销售记录!$H$3:$H$5000))</f>
        <v>0</v>
      </c>
      <c r="J2252" s="119">
        <f t="shared" si="106"/>
        <v>0</v>
      </c>
      <c r="K2252" s="114" t="str">
        <f t="shared" si="107"/>
        <v/>
      </c>
      <c r="L2252" s="96"/>
    </row>
    <row r="2253" customHeight="1" spans="1:12">
      <c r="A2253" s="110">
        <f t="array" ref="A2253">销售记录!O2252:R2258</f>
        <v>0</v>
      </c>
      <c r="B2253" s="110">
        <f t="array" ref="B2253">销售记录!P2252:S2258</f>
        <v>0</v>
      </c>
      <c r="C2253" s="111">
        <f t="array" ref="C2253">销售记录!Q2252:T2258</f>
        <v>0</v>
      </c>
      <c r="D2253" s="110">
        <f t="array" ref="D2253">销售记录!R2252:U2258</f>
        <v>0</v>
      </c>
      <c r="E2253" s="112">
        <f>IF(A2253="","",SUMIF(进货明细!$A$3:$A$5000,A2253,进货明细!$F$3:$F$5000))</f>
        <v>0</v>
      </c>
      <c r="F2253" s="113" t="e">
        <f t="shared" si="105"/>
        <v>#DIV/0!</v>
      </c>
      <c r="G2253" s="114">
        <f>IF(E2253="","",SUMIF(进货明细!$A$3:$A$5000,A2253,进货明细!$H$3:$H$5000))</f>
        <v>0</v>
      </c>
      <c r="H2253" s="112">
        <f>IF(A2253="","",SUMIF(销售记录!$A$3:$A$5000,A2253,销售记录!$F$3:$F$5000))</f>
        <v>0</v>
      </c>
      <c r="I2253" s="114">
        <f>IF(H2253="","",SUMIF(销售记录!$A$3:$A$5000,A2253,销售记录!$H$3:$H$5000))</f>
        <v>0</v>
      </c>
      <c r="J2253" s="119">
        <f t="shared" si="106"/>
        <v>0</v>
      </c>
      <c r="K2253" s="114" t="str">
        <f t="shared" si="107"/>
        <v/>
      </c>
      <c r="L2253" s="96"/>
    </row>
    <row r="2254" customHeight="1" spans="1:12">
      <c r="A2254" s="110">
        <f t="array" ref="A2254">销售记录!O2253:R2259</f>
        <v>0</v>
      </c>
      <c r="B2254" s="110">
        <f t="array" ref="B2254">销售记录!P2253:S2259</f>
        <v>0</v>
      </c>
      <c r="C2254" s="111">
        <f t="array" ref="C2254">销售记录!Q2253:T2259</f>
        <v>0</v>
      </c>
      <c r="D2254" s="110">
        <f t="array" ref="D2254">销售记录!R2253:U2259</f>
        <v>0</v>
      </c>
      <c r="E2254" s="112">
        <f>IF(A2254="","",SUMIF(进货明细!$A$3:$A$5000,A2254,进货明细!$F$3:$F$5000))</f>
        <v>0</v>
      </c>
      <c r="F2254" s="113" t="e">
        <f t="shared" si="105"/>
        <v>#DIV/0!</v>
      </c>
      <c r="G2254" s="114">
        <f>IF(E2254="","",SUMIF(进货明细!$A$3:$A$5000,A2254,进货明细!$H$3:$H$5000))</f>
        <v>0</v>
      </c>
      <c r="H2254" s="112">
        <f>IF(A2254="","",SUMIF(销售记录!$A$3:$A$5000,A2254,销售记录!$F$3:$F$5000))</f>
        <v>0</v>
      </c>
      <c r="I2254" s="114">
        <f>IF(H2254="","",SUMIF(销售记录!$A$3:$A$5000,A2254,销售记录!$H$3:$H$5000))</f>
        <v>0</v>
      </c>
      <c r="J2254" s="119">
        <f t="shared" si="106"/>
        <v>0</v>
      </c>
      <c r="K2254" s="114" t="str">
        <f t="shared" si="107"/>
        <v/>
      </c>
      <c r="L2254" s="96"/>
    </row>
    <row r="2255" customHeight="1" spans="1:12">
      <c r="A2255" s="110">
        <f t="array" ref="A2255">销售记录!O2254:R2260</f>
        <v>0</v>
      </c>
      <c r="B2255" s="110">
        <f t="array" ref="B2255">销售记录!P2254:S2260</f>
        <v>0</v>
      </c>
      <c r="C2255" s="111">
        <f t="array" ref="C2255">销售记录!Q2254:T2260</f>
        <v>0</v>
      </c>
      <c r="D2255" s="110">
        <f t="array" ref="D2255">销售记录!R2254:U2260</f>
        <v>0</v>
      </c>
      <c r="E2255" s="112">
        <f>IF(A2255="","",SUMIF(进货明细!$A$3:$A$5000,A2255,进货明细!$F$3:$F$5000))</f>
        <v>0</v>
      </c>
      <c r="F2255" s="113" t="e">
        <f t="shared" si="105"/>
        <v>#DIV/0!</v>
      </c>
      <c r="G2255" s="114">
        <f>IF(E2255="","",SUMIF(进货明细!$A$3:$A$5000,A2255,进货明细!$H$3:$H$5000))</f>
        <v>0</v>
      </c>
      <c r="H2255" s="112">
        <f>IF(A2255="","",SUMIF(销售记录!$A$3:$A$5000,A2255,销售记录!$F$3:$F$5000))</f>
        <v>0</v>
      </c>
      <c r="I2255" s="114">
        <f>IF(H2255="","",SUMIF(销售记录!$A$3:$A$5000,A2255,销售记录!$H$3:$H$5000))</f>
        <v>0</v>
      </c>
      <c r="J2255" s="119">
        <f t="shared" si="106"/>
        <v>0</v>
      </c>
      <c r="K2255" s="114" t="str">
        <f t="shared" si="107"/>
        <v/>
      </c>
      <c r="L2255" s="96"/>
    </row>
    <row r="2256" customHeight="1" spans="1:12">
      <c r="A2256" s="110">
        <f t="array" ref="A2256">销售记录!O2255:R2261</f>
        <v>0</v>
      </c>
      <c r="B2256" s="110">
        <f t="array" ref="B2256">销售记录!P2255:S2261</f>
        <v>0</v>
      </c>
      <c r="C2256" s="111">
        <f t="array" ref="C2256">销售记录!Q2255:T2261</f>
        <v>0</v>
      </c>
      <c r="D2256" s="110">
        <f t="array" ref="D2256">销售记录!R2255:U2261</f>
        <v>0</v>
      </c>
      <c r="E2256" s="112">
        <f>IF(A2256="","",SUMIF(进货明细!$A$3:$A$5000,A2256,进货明细!$F$3:$F$5000))</f>
        <v>0</v>
      </c>
      <c r="F2256" s="113" t="e">
        <f t="shared" si="105"/>
        <v>#DIV/0!</v>
      </c>
      <c r="G2256" s="114">
        <f>IF(E2256="","",SUMIF(进货明细!$A$3:$A$5000,A2256,进货明细!$H$3:$H$5000))</f>
        <v>0</v>
      </c>
      <c r="H2256" s="112">
        <f>IF(A2256="","",SUMIF(销售记录!$A$3:$A$5000,A2256,销售记录!$F$3:$F$5000))</f>
        <v>0</v>
      </c>
      <c r="I2256" s="114">
        <f>IF(H2256="","",SUMIF(销售记录!$A$3:$A$5000,A2256,销售记录!$H$3:$H$5000))</f>
        <v>0</v>
      </c>
      <c r="J2256" s="119">
        <f t="shared" si="106"/>
        <v>0</v>
      </c>
      <c r="K2256" s="114" t="str">
        <f t="shared" si="107"/>
        <v/>
      </c>
      <c r="L2256" s="96"/>
    </row>
    <row r="2257" customHeight="1" spans="1:12">
      <c r="A2257" s="110">
        <f t="array" ref="A2257">销售记录!O2256:R2262</f>
        <v>0</v>
      </c>
      <c r="B2257" s="110">
        <f t="array" ref="B2257">销售记录!P2256:S2262</f>
        <v>0</v>
      </c>
      <c r="C2257" s="111">
        <f t="array" ref="C2257">销售记录!Q2256:T2262</f>
        <v>0</v>
      </c>
      <c r="D2257" s="110">
        <f t="array" ref="D2257">销售记录!R2256:U2262</f>
        <v>0</v>
      </c>
      <c r="E2257" s="112">
        <f>IF(A2257="","",SUMIF(进货明细!$A$3:$A$5000,A2257,进货明细!$F$3:$F$5000))</f>
        <v>0</v>
      </c>
      <c r="F2257" s="113" t="e">
        <f t="shared" si="105"/>
        <v>#DIV/0!</v>
      </c>
      <c r="G2257" s="114">
        <f>IF(E2257="","",SUMIF(进货明细!$A$3:$A$5000,A2257,进货明细!$H$3:$H$5000))</f>
        <v>0</v>
      </c>
      <c r="H2257" s="112">
        <f>IF(A2257="","",SUMIF(销售记录!$A$3:$A$5000,A2257,销售记录!$F$3:$F$5000))</f>
        <v>0</v>
      </c>
      <c r="I2257" s="114">
        <f>IF(H2257="","",SUMIF(销售记录!$A$3:$A$5000,A2257,销售记录!$H$3:$H$5000))</f>
        <v>0</v>
      </c>
      <c r="J2257" s="119">
        <f t="shared" si="106"/>
        <v>0</v>
      </c>
      <c r="K2257" s="114" t="str">
        <f t="shared" si="107"/>
        <v/>
      </c>
      <c r="L2257" s="96"/>
    </row>
    <row r="2258" customHeight="1" spans="1:12">
      <c r="A2258" s="110">
        <f t="array" ref="A2258">销售记录!O2257:R2263</f>
        <v>0</v>
      </c>
      <c r="B2258" s="110">
        <f t="array" ref="B2258">销售记录!P2257:S2263</f>
        <v>0</v>
      </c>
      <c r="C2258" s="111">
        <f t="array" ref="C2258">销售记录!Q2257:T2263</f>
        <v>0</v>
      </c>
      <c r="D2258" s="110">
        <f t="array" ref="D2258">销售记录!R2257:U2263</f>
        <v>0</v>
      </c>
      <c r="E2258" s="112">
        <f>IF(A2258="","",SUMIF(进货明细!$A$3:$A$5000,A2258,进货明细!$F$3:$F$5000))</f>
        <v>0</v>
      </c>
      <c r="F2258" s="113" t="e">
        <f t="shared" si="105"/>
        <v>#DIV/0!</v>
      </c>
      <c r="G2258" s="114">
        <f>IF(E2258="","",SUMIF(进货明细!$A$3:$A$5000,A2258,进货明细!$H$3:$H$5000))</f>
        <v>0</v>
      </c>
      <c r="H2258" s="112">
        <f>IF(A2258="","",SUMIF(销售记录!$A$3:$A$5000,A2258,销售记录!$F$3:$F$5000))</f>
        <v>0</v>
      </c>
      <c r="I2258" s="114">
        <f>IF(H2258="","",SUMIF(销售记录!$A$3:$A$5000,A2258,销售记录!$H$3:$H$5000))</f>
        <v>0</v>
      </c>
      <c r="J2258" s="119">
        <f t="shared" si="106"/>
        <v>0</v>
      </c>
      <c r="K2258" s="114" t="str">
        <f t="shared" si="107"/>
        <v/>
      </c>
      <c r="L2258" s="96"/>
    </row>
    <row r="2259" customHeight="1" spans="1:12">
      <c r="A2259" s="110">
        <f t="array" ref="A2259">销售记录!O2258:R2264</f>
        <v>0</v>
      </c>
      <c r="B2259" s="110">
        <f t="array" ref="B2259">销售记录!P2258:S2264</f>
        <v>0</v>
      </c>
      <c r="C2259" s="111">
        <f t="array" ref="C2259">销售记录!Q2258:T2264</f>
        <v>0</v>
      </c>
      <c r="D2259" s="110">
        <f t="array" ref="D2259">销售记录!R2258:U2264</f>
        <v>0</v>
      </c>
      <c r="E2259" s="112">
        <f>IF(A2259="","",SUMIF(进货明细!$A$3:$A$5000,A2259,进货明细!$F$3:$F$5000))</f>
        <v>0</v>
      </c>
      <c r="F2259" s="113" t="e">
        <f t="shared" si="105"/>
        <v>#DIV/0!</v>
      </c>
      <c r="G2259" s="114">
        <f>IF(E2259="","",SUMIF(进货明细!$A$3:$A$5000,A2259,进货明细!$H$3:$H$5000))</f>
        <v>0</v>
      </c>
      <c r="H2259" s="112">
        <f>IF(A2259="","",SUMIF(销售记录!$A$3:$A$5000,A2259,销售记录!$F$3:$F$5000))</f>
        <v>0</v>
      </c>
      <c r="I2259" s="114">
        <f>IF(H2259="","",SUMIF(销售记录!$A$3:$A$5000,A2259,销售记录!$H$3:$H$5000))</f>
        <v>0</v>
      </c>
      <c r="J2259" s="119">
        <f t="shared" si="106"/>
        <v>0</v>
      </c>
      <c r="K2259" s="114" t="str">
        <f t="shared" si="107"/>
        <v/>
      </c>
      <c r="L2259" s="96"/>
    </row>
    <row r="2260" customHeight="1" spans="1:12">
      <c r="A2260" s="110">
        <f t="array" ref="A2260">销售记录!O2259:R2265</f>
        <v>0</v>
      </c>
      <c r="B2260" s="110">
        <f t="array" ref="B2260">销售记录!P2259:S2265</f>
        <v>0</v>
      </c>
      <c r="C2260" s="111">
        <f t="array" ref="C2260">销售记录!Q2259:T2265</f>
        <v>0</v>
      </c>
      <c r="D2260" s="110">
        <f t="array" ref="D2260">销售记录!R2259:U2265</f>
        <v>0</v>
      </c>
      <c r="E2260" s="112">
        <f>IF(A2260="","",SUMIF(进货明细!$A$3:$A$5000,A2260,进货明细!$F$3:$F$5000))</f>
        <v>0</v>
      </c>
      <c r="F2260" s="113" t="e">
        <f t="shared" si="105"/>
        <v>#DIV/0!</v>
      </c>
      <c r="G2260" s="114">
        <f>IF(E2260="","",SUMIF(进货明细!$A$3:$A$5000,A2260,进货明细!$H$3:$H$5000))</f>
        <v>0</v>
      </c>
      <c r="H2260" s="112">
        <f>IF(A2260="","",SUMIF(销售记录!$A$3:$A$5000,A2260,销售记录!$F$3:$F$5000))</f>
        <v>0</v>
      </c>
      <c r="I2260" s="114">
        <f>IF(H2260="","",SUMIF(销售记录!$A$3:$A$5000,A2260,销售记录!$H$3:$H$5000))</f>
        <v>0</v>
      </c>
      <c r="J2260" s="119">
        <f t="shared" si="106"/>
        <v>0</v>
      </c>
      <c r="K2260" s="114" t="str">
        <f t="shared" si="107"/>
        <v/>
      </c>
      <c r="L2260" s="96"/>
    </row>
    <row r="2261" customHeight="1" spans="1:12">
      <c r="A2261" s="110">
        <f t="array" ref="A2261">销售记录!O2260:R2266</f>
        <v>0</v>
      </c>
      <c r="B2261" s="110">
        <f t="array" ref="B2261">销售记录!P2260:S2266</f>
        <v>0</v>
      </c>
      <c r="C2261" s="111">
        <f t="array" ref="C2261">销售记录!Q2260:T2266</f>
        <v>0</v>
      </c>
      <c r="D2261" s="110">
        <f t="array" ref="D2261">销售记录!R2260:U2266</f>
        <v>0</v>
      </c>
      <c r="E2261" s="112">
        <f>IF(A2261="","",SUMIF(进货明细!$A$3:$A$5000,A2261,进货明细!$F$3:$F$5000))</f>
        <v>0</v>
      </c>
      <c r="F2261" s="113" t="e">
        <f t="shared" si="105"/>
        <v>#DIV/0!</v>
      </c>
      <c r="G2261" s="114">
        <f>IF(E2261="","",SUMIF(进货明细!$A$3:$A$5000,A2261,进货明细!$H$3:$H$5000))</f>
        <v>0</v>
      </c>
      <c r="H2261" s="112">
        <f>IF(A2261="","",SUMIF(销售记录!$A$3:$A$5000,A2261,销售记录!$F$3:$F$5000))</f>
        <v>0</v>
      </c>
      <c r="I2261" s="114">
        <f>IF(H2261="","",SUMIF(销售记录!$A$3:$A$5000,A2261,销售记录!$H$3:$H$5000))</f>
        <v>0</v>
      </c>
      <c r="J2261" s="119">
        <f t="shared" si="106"/>
        <v>0</v>
      </c>
      <c r="K2261" s="114" t="str">
        <f t="shared" si="107"/>
        <v/>
      </c>
      <c r="L2261" s="96"/>
    </row>
    <row r="2262" customHeight="1" spans="1:12">
      <c r="A2262" s="110">
        <f t="array" ref="A2262">销售记录!O2261:R2267</f>
        <v>0</v>
      </c>
      <c r="B2262" s="110">
        <f t="array" ref="B2262">销售记录!P2261:S2267</f>
        <v>0</v>
      </c>
      <c r="C2262" s="111">
        <f t="array" ref="C2262">销售记录!Q2261:T2267</f>
        <v>0</v>
      </c>
      <c r="D2262" s="110">
        <f t="array" ref="D2262">销售记录!R2261:U2267</f>
        <v>0</v>
      </c>
      <c r="E2262" s="112">
        <f>IF(A2262="","",SUMIF(进货明细!$A$3:$A$5000,A2262,进货明细!$F$3:$F$5000))</f>
        <v>0</v>
      </c>
      <c r="F2262" s="113" t="e">
        <f t="shared" si="105"/>
        <v>#DIV/0!</v>
      </c>
      <c r="G2262" s="114">
        <f>IF(E2262="","",SUMIF(进货明细!$A$3:$A$5000,A2262,进货明细!$H$3:$H$5000))</f>
        <v>0</v>
      </c>
      <c r="H2262" s="112">
        <f>IF(A2262="","",SUMIF(销售记录!$A$3:$A$5000,A2262,销售记录!$F$3:$F$5000))</f>
        <v>0</v>
      </c>
      <c r="I2262" s="114">
        <f>IF(H2262="","",SUMIF(销售记录!$A$3:$A$5000,A2262,销售记录!$H$3:$H$5000))</f>
        <v>0</v>
      </c>
      <c r="J2262" s="119">
        <f t="shared" si="106"/>
        <v>0</v>
      </c>
      <c r="K2262" s="114" t="str">
        <f t="shared" si="107"/>
        <v/>
      </c>
      <c r="L2262" s="96"/>
    </row>
    <row r="2263" customHeight="1" spans="1:12">
      <c r="A2263" s="110">
        <f t="array" ref="A2263">销售记录!O2262:R2268</f>
        <v>0</v>
      </c>
      <c r="B2263" s="110">
        <f t="array" ref="B2263">销售记录!P2262:S2268</f>
        <v>0</v>
      </c>
      <c r="C2263" s="111">
        <f t="array" ref="C2263">销售记录!Q2262:T2268</f>
        <v>0</v>
      </c>
      <c r="D2263" s="110">
        <f t="array" ref="D2263">销售记录!R2262:U2268</f>
        <v>0</v>
      </c>
      <c r="E2263" s="112">
        <f>IF(A2263="","",SUMIF(进货明细!$A$3:$A$5000,A2263,进货明细!$F$3:$F$5000))</f>
        <v>0</v>
      </c>
      <c r="F2263" s="113" t="e">
        <f t="shared" si="105"/>
        <v>#DIV/0!</v>
      </c>
      <c r="G2263" s="114">
        <f>IF(E2263="","",SUMIF(进货明细!$A$3:$A$5000,A2263,进货明细!$H$3:$H$5000))</f>
        <v>0</v>
      </c>
      <c r="H2263" s="112">
        <f>IF(A2263="","",SUMIF(销售记录!$A$3:$A$5000,A2263,销售记录!$F$3:$F$5000))</f>
        <v>0</v>
      </c>
      <c r="I2263" s="114">
        <f>IF(H2263="","",SUMIF(销售记录!$A$3:$A$5000,A2263,销售记录!$H$3:$H$5000))</f>
        <v>0</v>
      </c>
      <c r="J2263" s="119">
        <f t="shared" si="106"/>
        <v>0</v>
      </c>
      <c r="K2263" s="114" t="str">
        <f t="shared" si="107"/>
        <v/>
      </c>
      <c r="L2263" s="96"/>
    </row>
    <row r="2264" customHeight="1" spans="1:12">
      <c r="A2264" s="110">
        <f t="array" ref="A2264">销售记录!O2263:R2269</f>
        <v>0</v>
      </c>
      <c r="B2264" s="110">
        <f t="array" ref="B2264">销售记录!P2263:S2269</f>
        <v>0</v>
      </c>
      <c r="C2264" s="111">
        <f t="array" ref="C2264">销售记录!Q2263:T2269</f>
        <v>0</v>
      </c>
      <c r="D2264" s="110">
        <f t="array" ref="D2264">销售记录!R2263:U2269</f>
        <v>0</v>
      </c>
      <c r="E2264" s="112">
        <f>IF(A2264="","",SUMIF(进货明细!$A$3:$A$5000,A2264,进货明细!$F$3:$F$5000))</f>
        <v>0</v>
      </c>
      <c r="F2264" s="113" t="e">
        <f t="shared" si="105"/>
        <v>#DIV/0!</v>
      </c>
      <c r="G2264" s="114">
        <f>IF(E2264="","",SUMIF(进货明细!$A$3:$A$5000,A2264,进货明细!$H$3:$H$5000))</f>
        <v>0</v>
      </c>
      <c r="H2264" s="112">
        <f>IF(A2264="","",SUMIF(销售记录!$A$3:$A$5000,A2264,销售记录!$F$3:$F$5000))</f>
        <v>0</v>
      </c>
      <c r="I2264" s="114">
        <f>IF(H2264="","",SUMIF(销售记录!$A$3:$A$5000,A2264,销售记录!$H$3:$H$5000))</f>
        <v>0</v>
      </c>
      <c r="J2264" s="119">
        <f t="shared" si="106"/>
        <v>0</v>
      </c>
      <c r="K2264" s="114" t="str">
        <f t="shared" si="107"/>
        <v/>
      </c>
      <c r="L2264" s="96"/>
    </row>
    <row r="2265" customHeight="1" spans="1:12">
      <c r="A2265" s="110">
        <f t="array" ref="A2265">销售记录!O2264:R2270</f>
        <v>0</v>
      </c>
      <c r="B2265" s="110">
        <f t="array" ref="B2265">销售记录!P2264:S2270</f>
        <v>0</v>
      </c>
      <c r="C2265" s="111">
        <f t="array" ref="C2265">销售记录!Q2264:T2270</f>
        <v>0</v>
      </c>
      <c r="D2265" s="110">
        <f t="array" ref="D2265">销售记录!R2264:U2270</f>
        <v>0</v>
      </c>
      <c r="E2265" s="112">
        <f>IF(A2265="","",SUMIF(进货明细!$A$3:$A$5000,A2265,进货明细!$F$3:$F$5000))</f>
        <v>0</v>
      </c>
      <c r="F2265" s="113" t="e">
        <f t="shared" si="105"/>
        <v>#DIV/0!</v>
      </c>
      <c r="G2265" s="114">
        <f>IF(E2265="","",SUMIF(进货明细!$A$3:$A$5000,A2265,进货明细!$H$3:$H$5000))</f>
        <v>0</v>
      </c>
      <c r="H2265" s="112">
        <f>IF(A2265="","",SUMIF(销售记录!$A$3:$A$5000,A2265,销售记录!$F$3:$F$5000))</f>
        <v>0</v>
      </c>
      <c r="I2265" s="114">
        <f>IF(H2265="","",SUMIF(销售记录!$A$3:$A$5000,A2265,销售记录!$H$3:$H$5000))</f>
        <v>0</v>
      </c>
      <c r="J2265" s="119">
        <f t="shared" si="106"/>
        <v>0</v>
      </c>
      <c r="K2265" s="114" t="str">
        <f t="shared" si="107"/>
        <v/>
      </c>
      <c r="L2265" s="96"/>
    </row>
    <row r="2266" customHeight="1" spans="1:12">
      <c r="A2266" s="110">
        <f t="array" ref="A2266">销售记录!O2265:R2271</f>
        <v>0</v>
      </c>
      <c r="B2266" s="110">
        <f t="array" ref="B2266">销售记录!P2265:S2271</f>
        <v>0</v>
      </c>
      <c r="C2266" s="111">
        <f t="array" ref="C2266">销售记录!Q2265:T2271</f>
        <v>0</v>
      </c>
      <c r="D2266" s="110">
        <f t="array" ref="D2266">销售记录!R2265:U2271</f>
        <v>0</v>
      </c>
      <c r="E2266" s="112">
        <f>IF(A2266="","",SUMIF(进货明细!$A$3:$A$5000,A2266,进货明细!$F$3:$F$5000))</f>
        <v>0</v>
      </c>
      <c r="F2266" s="113" t="e">
        <f t="shared" si="105"/>
        <v>#DIV/0!</v>
      </c>
      <c r="G2266" s="114">
        <f>IF(E2266="","",SUMIF(进货明细!$A$3:$A$5000,A2266,进货明细!$H$3:$H$5000))</f>
        <v>0</v>
      </c>
      <c r="H2266" s="112">
        <f>IF(A2266="","",SUMIF(销售记录!$A$3:$A$5000,A2266,销售记录!$F$3:$F$5000))</f>
        <v>0</v>
      </c>
      <c r="I2266" s="114">
        <f>IF(H2266="","",SUMIF(销售记录!$A$3:$A$5000,A2266,销售记录!$H$3:$H$5000))</f>
        <v>0</v>
      </c>
      <c r="J2266" s="119">
        <f t="shared" si="106"/>
        <v>0</v>
      </c>
      <c r="K2266" s="114" t="str">
        <f t="shared" si="107"/>
        <v/>
      </c>
      <c r="L2266" s="96"/>
    </row>
    <row r="2267" customHeight="1" spans="1:12">
      <c r="A2267" s="110">
        <f t="array" ref="A2267">销售记录!O2266:R2272</f>
        <v>0</v>
      </c>
      <c r="B2267" s="110">
        <f t="array" ref="B2267">销售记录!P2266:S2272</f>
        <v>0</v>
      </c>
      <c r="C2267" s="111">
        <f t="array" ref="C2267">销售记录!Q2266:T2272</f>
        <v>0</v>
      </c>
      <c r="D2267" s="110">
        <f t="array" ref="D2267">销售记录!R2266:U2272</f>
        <v>0</v>
      </c>
      <c r="E2267" s="112">
        <f>IF(A2267="","",SUMIF(进货明细!$A$3:$A$5000,A2267,进货明细!$F$3:$F$5000))</f>
        <v>0</v>
      </c>
      <c r="F2267" s="113" t="e">
        <f t="shared" si="105"/>
        <v>#DIV/0!</v>
      </c>
      <c r="G2267" s="114">
        <f>IF(E2267="","",SUMIF(进货明细!$A$3:$A$5000,A2267,进货明细!$H$3:$H$5000))</f>
        <v>0</v>
      </c>
      <c r="H2267" s="112">
        <f>IF(A2267="","",SUMIF(销售记录!$A$3:$A$5000,A2267,销售记录!$F$3:$F$5000))</f>
        <v>0</v>
      </c>
      <c r="I2267" s="114">
        <f>IF(H2267="","",SUMIF(销售记录!$A$3:$A$5000,A2267,销售记录!$H$3:$H$5000))</f>
        <v>0</v>
      </c>
      <c r="J2267" s="119">
        <f t="shared" si="106"/>
        <v>0</v>
      </c>
      <c r="K2267" s="114" t="str">
        <f t="shared" si="107"/>
        <v/>
      </c>
      <c r="L2267" s="96"/>
    </row>
    <row r="2268" customHeight="1" spans="1:12">
      <c r="A2268" s="110">
        <f t="array" ref="A2268">销售记录!O2267:R2273</f>
        <v>0</v>
      </c>
      <c r="B2268" s="110">
        <f t="array" ref="B2268">销售记录!P2267:S2273</f>
        <v>0</v>
      </c>
      <c r="C2268" s="111">
        <f t="array" ref="C2268">销售记录!Q2267:T2273</f>
        <v>0</v>
      </c>
      <c r="D2268" s="110">
        <f t="array" ref="D2268">销售记录!R2267:U2273</f>
        <v>0</v>
      </c>
      <c r="E2268" s="112">
        <f>IF(A2268="","",SUMIF(进货明细!$A$3:$A$5000,A2268,进货明细!$F$3:$F$5000))</f>
        <v>0</v>
      </c>
      <c r="F2268" s="113" t="e">
        <f t="shared" si="105"/>
        <v>#DIV/0!</v>
      </c>
      <c r="G2268" s="114">
        <f>IF(E2268="","",SUMIF(进货明细!$A$3:$A$5000,A2268,进货明细!$H$3:$H$5000))</f>
        <v>0</v>
      </c>
      <c r="H2268" s="112">
        <f>IF(A2268="","",SUMIF(销售记录!$A$3:$A$5000,A2268,销售记录!$F$3:$F$5000))</f>
        <v>0</v>
      </c>
      <c r="I2268" s="114">
        <f>IF(H2268="","",SUMIF(销售记录!$A$3:$A$5000,A2268,销售记录!$H$3:$H$5000))</f>
        <v>0</v>
      </c>
      <c r="J2268" s="119">
        <f t="shared" si="106"/>
        <v>0</v>
      </c>
      <c r="K2268" s="114" t="str">
        <f t="shared" si="107"/>
        <v/>
      </c>
      <c r="L2268" s="96"/>
    </row>
    <row r="2269" customHeight="1" spans="1:12">
      <c r="A2269" s="110">
        <f t="array" ref="A2269">销售记录!O2268:R2274</f>
        <v>0</v>
      </c>
      <c r="B2269" s="110">
        <f t="array" ref="B2269">销售记录!P2268:S2274</f>
        <v>0</v>
      </c>
      <c r="C2269" s="111">
        <f t="array" ref="C2269">销售记录!Q2268:T2274</f>
        <v>0</v>
      </c>
      <c r="D2269" s="110">
        <f t="array" ref="D2269">销售记录!R2268:U2274</f>
        <v>0</v>
      </c>
      <c r="E2269" s="112">
        <f>IF(A2269="","",SUMIF(进货明细!$A$3:$A$5000,A2269,进货明细!$F$3:$F$5000))</f>
        <v>0</v>
      </c>
      <c r="F2269" s="113" t="e">
        <f t="shared" si="105"/>
        <v>#DIV/0!</v>
      </c>
      <c r="G2269" s="114">
        <f>IF(E2269="","",SUMIF(进货明细!$A$3:$A$5000,A2269,进货明细!$H$3:$H$5000))</f>
        <v>0</v>
      </c>
      <c r="H2269" s="112">
        <f>IF(A2269="","",SUMIF(销售记录!$A$3:$A$5000,A2269,销售记录!$F$3:$F$5000))</f>
        <v>0</v>
      </c>
      <c r="I2269" s="114">
        <f>IF(H2269="","",SUMIF(销售记录!$A$3:$A$5000,A2269,销售记录!$H$3:$H$5000))</f>
        <v>0</v>
      </c>
      <c r="J2269" s="119">
        <f t="shared" si="106"/>
        <v>0</v>
      </c>
      <c r="K2269" s="114" t="str">
        <f t="shared" si="107"/>
        <v/>
      </c>
      <c r="L2269" s="96"/>
    </row>
    <row r="2270" customHeight="1" spans="1:12">
      <c r="A2270" s="110">
        <f t="array" ref="A2270">销售记录!O2269:R2275</f>
        <v>0</v>
      </c>
      <c r="B2270" s="110">
        <f t="array" ref="B2270">销售记录!P2269:S2275</f>
        <v>0</v>
      </c>
      <c r="C2270" s="111">
        <f t="array" ref="C2270">销售记录!Q2269:T2275</f>
        <v>0</v>
      </c>
      <c r="D2270" s="110">
        <f t="array" ref="D2270">销售记录!R2269:U2275</f>
        <v>0</v>
      </c>
      <c r="E2270" s="112">
        <f>IF(A2270="","",SUMIF(进货明细!$A$3:$A$5000,A2270,进货明细!$F$3:$F$5000))</f>
        <v>0</v>
      </c>
      <c r="F2270" s="113" t="e">
        <f t="shared" si="105"/>
        <v>#DIV/0!</v>
      </c>
      <c r="G2270" s="114">
        <f>IF(E2270="","",SUMIF(进货明细!$A$3:$A$5000,A2270,进货明细!$H$3:$H$5000))</f>
        <v>0</v>
      </c>
      <c r="H2270" s="112">
        <f>IF(A2270="","",SUMIF(销售记录!$A$3:$A$5000,A2270,销售记录!$F$3:$F$5000))</f>
        <v>0</v>
      </c>
      <c r="I2270" s="114">
        <f>IF(H2270="","",SUMIF(销售记录!$A$3:$A$5000,A2270,销售记录!$H$3:$H$5000))</f>
        <v>0</v>
      </c>
      <c r="J2270" s="119">
        <f t="shared" si="106"/>
        <v>0</v>
      </c>
      <c r="K2270" s="114" t="str">
        <f t="shared" si="107"/>
        <v/>
      </c>
      <c r="L2270" s="96"/>
    </row>
    <row r="2271" customHeight="1" spans="1:12">
      <c r="A2271" s="110">
        <f t="array" ref="A2271">销售记录!O2270:R2276</f>
        <v>0</v>
      </c>
      <c r="B2271" s="110">
        <f t="array" ref="B2271">销售记录!P2270:S2276</f>
        <v>0</v>
      </c>
      <c r="C2271" s="111">
        <f t="array" ref="C2271">销售记录!Q2270:T2276</f>
        <v>0</v>
      </c>
      <c r="D2271" s="110">
        <f t="array" ref="D2271">销售记录!R2270:U2276</f>
        <v>0</v>
      </c>
      <c r="E2271" s="112">
        <f>IF(A2271="","",SUMIF(进货明细!$A$3:$A$5000,A2271,进货明细!$F$3:$F$5000))</f>
        <v>0</v>
      </c>
      <c r="F2271" s="113" t="e">
        <f t="shared" si="105"/>
        <v>#DIV/0!</v>
      </c>
      <c r="G2271" s="114">
        <f>IF(E2271="","",SUMIF(进货明细!$A$3:$A$5000,A2271,进货明细!$H$3:$H$5000))</f>
        <v>0</v>
      </c>
      <c r="H2271" s="112">
        <f>IF(A2271="","",SUMIF(销售记录!$A$3:$A$5000,A2271,销售记录!$F$3:$F$5000))</f>
        <v>0</v>
      </c>
      <c r="I2271" s="114">
        <f>IF(H2271="","",SUMIF(销售记录!$A$3:$A$5000,A2271,销售记录!$H$3:$H$5000))</f>
        <v>0</v>
      </c>
      <c r="J2271" s="119">
        <f t="shared" si="106"/>
        <v>0</v>
      </c>
      <c r="K2271" s="114" t="str">
        <f t="shared" si="107"/>
        <v/>
      </c>
      <c r="L2271" s="96"/>
    </row>
    <row r="2272" customHeight="1" spans="1:12">
      <c r="A2272" s="110">
        <f t="array" ref="A2272">销售记录!O2271:R2277</f>
        <v>0</v>
      </c>
      <c r="B2272" s="110">
        <f t="array" ref="B2272">销售记录!P2271:S2277</f>
        <v>0</v>
      </c>
      <c r="C2272" s="111">
        <f t="array" ref="C2272">销售记录!Q2271:T2277</f>
        <v>0</v>
      </c>
      <c r="D2272" s="110">
        <f t="array" ref="D2272">销售记录!R2271:U2277</f>
        <v>0</v>
      </c>
      <c r="E2272" s="112">
        <f>IF(A2272="","",SUMIF(进货明细!$A$3:$A$5000,A2272,进货明细!$F$3:$F$5000))</f>
        <v>0</v>
      </c>
      <c r="F2272" s="113" t="e">
        <f t="shared" si="105"/>
        <v>#DIV/0!</v>
      </c>
      <c r="G2272" s="114">
        <f>IF(E2272="","",SUMIF(进货明细!$A$3:$A$5000,A2272,进货明细!$H$3:$H$5000))</f>
        <v>0</v>
      </c>
      <c r="H2272" s="112">
        <f>IF(A2272="","",SUMIF(销售记录!$A$3:$A$5000,A2272,销售记录!$F$3:$F$5000))</f>
        <v>0</v>
      </c>
      <c r="I2272" s="114">
        <f>IF(H2272="","",SUMIF(销售记录!$A$3:$A$5000,A2272,销售记录!$H$3:$H$5000))</f>
        <v>0</v>
      </c>
      <c r="J2272" s="119">
        <f t="shared" si="106"/>
        <v>0</v>
      </c>
      <c r="K2272" s="114" t="str">
        <f t="shared" si="107"/>
        <v/>
      </c>
      <c r="L2272" s="96"/>
    </row>
    <row r="2273" customHeight="1" spans="1:12">
      <c r="A2273" s="110">
        <f t="array" ref="A2273">销售记录!O2272:R2278</f>
        <v>0</v>
      </c>
      <c r="B2273" s="110">
        <f t="array" ref="B2273">销售记录!P2272:S2278</f>
        <v>0</v>
      </c>
      <c r="C2273" s="111">
        <f t="array" ref="C2273">销售记录!Q2272:T2278</f>
        <v>0</v>
      </c>
      <c r="D2273" s="110">
        <f t="array" ref="D2273">销售记录!R2272:U2278</f>
        <v>0</v>
      </c>
      <c r="E2273" s="112">
        <f>IF(A2273="","",SUMIF(进货明细!$A$3:$A$5000,A2273,进货明细!$F$3:$F$5000))</f>
        <v>0</v>
      </c>
      <c r="F2273" s="113" t="e">
        <f t="shared" si="105"/>
        <v>#DIV/0!</v>
      </c>
      <c r="G2273" s="114">
        <f>IF(E2273="","",SUMIF(进货明细!$A$3:$A$5000,A2273,进货明细!$H$3:$H$5000))</f>
        <v>0</v>
      </c>
      <c r="H2273" s="112">
        <f>IF(A2273="","",SUMIF(销售记录!$A$3:$A$5000,A2273,销售记录!$F$3:$F$5000))</f>
        <v>0</v>
      </c>
      <c r="I2273" s="114">
        <f>IF(H2273="","",SUMIF(销售记录!$A$3:$A$5000,A2273,销售记录!$H$3:$H$5000))</f>
        <v>0</v>
      </c>
      <c r="J2273" s="119">
        <f t="shared" si="106"/>
        <v>0</v>
      </c>
      <c r="K2273" s="114" t="str">
        <f t="shared" si="107"/>
        <v/>
      </c>
      <c r="L2273" s="96"/>
    </row>
    <row r="2274" customHeight="1" spans="1:12">
      <c r="A2274" s="110">
        <f t="array" ref="A2274">销售记录!O2273:R2279</f>
        <v>0</v>
      </c>
      <c r="B2274" s="110">
        <f t="array" ref="B2274">销售记录!P2273:S2279</f>
        <v>0</v>
      </c>
      <c r="C2274" s="111">
        <f t="array" ref="C2274">销售记录!Q2273:T2279</f>
        <v>0</v>
      </c>
      <c r="D2274" s="110">
        <f t="array" ref="D2274">销售记录!R2273:U2279</f>
        <v>0</v>
      </c>
      <c r="E2274" s="112">
        <f>IF(A2274="","",SUMIF(进货明细!$A$3:$A$5000,A2274,进货明细!$F$3:$F$5000))</f>
        <v>0</v>
      </c>
      <c r="F2274" s="113" t="e">
        <f t="shared" si="105"/>
        <v>#DIV/0!</v>
      </c>
      <c r="G2274" s="114">
        <f>IF(E2274="","",SUMIF(进货明细!$A$3:$A$5000,A2274,进货明细!$H$3:$H$5000))</f>
        <v>0</v>
      </c>
      <c r="H2274" s="112">
        <f>IF(A2274="","",SUMIF(销售记录!$A$3:$A$5000,A2274,销售记录!$F$3:$F$5000))</f>
        <v>0</v>
      </c>
      <c r="I2274" s="114">
        <f>IF(H2274="","",SUMIF(销售记录!$A$3:$A$5000,A2274,销售记录!$H$3:$H$5000))</f>
        <v>0</v>
      </c>
      <c r="J2274" s="119">
        <f t="shared" si="106"/>
        <v>0</v>
      </c>
      <c r="K2274" s="114" t="str">
        <f t="shared" si="107"/>
        <v/>
      </c>
      <c r="L2274" s="96"/>
    </row>
    <row r="2275" customHeight="1" spans="1:12">
      <c r="A2275" s="110">
        <f t="array" ref="A2275">销售记录!O2274:R2280</f>
        <v>0</v>
      </c>
      <c r="B2275" s="110">
        <f t="array" ref="B2275">销售记录!P2274:S2280</f>
        <v>0</v>
      </c>
      <c r="C2275" s="111">
        <f t="array" ref="C2275">销售记录!Q2274:T2280</f>
        <v>0</v>
      </c>
      <c r="D2275" s="110">
        <f t="array" ref="D2275">销售记录!R2274:U2280</f>
        <v>0</v>
      </c>
      <c r="E2275" s="112">
        <f>IF(A2275="","",SUMIF(进货明细!$A$3:$A$5000,A2275,进货明细!$F$3:$F$5000))</f>
        <v>0</v>
      </c>
      <c r="F2275" s="113" t="e">
        <f t="shared" si="105"/>
        <v>#DIV/0!</v>
      </c>
      <c r="G2275" s="114">
        <f>IF(E2275="","",SUMIF(进货明细!$A$3:$A$5000,A2275,进货明细!$H$3:$H$5000))</f>
        <v>0</v>
      </c>
      <c r="H2275" s="112">
        <f>IF(A2275="","",SUMIF(销售记录!$A$3:$A$5000,A2275,销售记录!$F$3:$F$5000))</f>
        <v>0</v>
      </c>
      <c r="I2275" s="114">
        <f>IF(H2275="","",SUMIF(销售记录!$A$3:$A$5000,A2275,销售记录!$H$3:$H$5000))</f>
        <v>0</v>
      </c>
      <c r="J2275" s="119">
        <f t="shared" si="106"/>
        <v>0</v>
      </c>
      <c r="K2275" s="114" t="str">
        <f t="shared" si="107"/>
        <v/>
      </c>
      <c r="L2275" s="96"/>
    </row>
    <row r="2276" customHeight="1" spans="1:12">
      <c r="A2276" s="110">
        <f t="array" ref="A2276">销售记录!O2275:R2281</f>
        <v>0</v>
      </c>
      <c r="B2276" s="110">
        <f t="array" ref="B2276">销售记录!P2275:S2281</f>
        <v>0</v>
      </c>
      <c r="C2276" s="111">
        <f t="array" ref="C2276">销售记录!Q2275:T2281</f>
        <v>0</v>
      </c>
      <c r="D2276" s="110">
        <f t="array" ref="D2276">销售记录!R2275:U2281</f>
        <v>0</v>
      </c>
      <c r="E2276" s="112">
        <f>IF(A2276="","",SUMIF(进货明细!$A$3:$A$5000,A2276,进货明细!$F$3:$F$5000))</f>
        <v>0</v>
      </c>
      <c r="F2276" s="113" t="e">
        <f t="shared" si="105"/>
        <v>#DIV/0!</v>
      </c>
      <c r="G2276" s="114">
        <f>IF(E2276="","",SUMIF(进货明细!$A$3:$A$5000,A2276,进货明细!$H$3:$H$5000))</f>
        <v>0</v>
      </c>
      <c r="H2276" s="112">
        <f>IF(A2276="","",SUMIF(销售记录!$A$3:$A$5000,A2276,销售记录!$F$3:$F$5000))</f>
        <v>0</v>
      </c>
      <c r="I2276" s="114">
        <f>IF(H2276="","",SUMIF(销售记录!$A$3:$A$5000,A2276,销售记录!$H$3:$H$5000))</f>
        <v>0</v>
      </c>
      <c r="J2276" s="119">
        <f t="shared" si="106"/>
        <v>0</v>
      </c>
      <c r="K2276" s="114" t="str">
        <f t="shared" si="107"/>
        <v/>
      </c>
      <c r="L2276" s="96"/>
    </row>
    <row r="2277" customHeight="1" spans="1:12">
      <c r="A2277" s="110">
        <f t="array" ref="A2277">销售记录!O2276:R2282</f>
        <v>0</v>
      </c>
      <c r="B2277" s="110">
        <f t="array" ref="B2277">销售记录!P2276:S2282</f>
        <v>0</v>
      </c>
      <c r="C2277" s="111">
        <f t="array" ref="C2277">销售记录!Q2276:T2282</f>
        <v>0</v>
      </c>
      <c r="D2277" s="110">
        <f t="array" ref="D2277">销售记录!R2276:U2282</f>
        <v>0</v>
      </c>
      <c r="E2277" s="112">
        <f>IF(A2277="","",SUMIF(进货明细!$A$3:$A$5000,A2277,进货明细!$F$3:$F$5000))</f>
        <v>0</v>
      </c>
      <c r="F2277" s="113" t="e">
        <f t="shared" si="105"/>
        <v>#DIV/0!</v>
      </c>
      <c r="G2277" s="114">
        <f>IF(E2277="","",SUMIF(进货明细!$A$3:$A$5000,A2277,进货明细!$H$3:$H$5000))</f>
        <v>0</v>
      </c>
      <c r="H2277" s="112">
        <f>IF(A2277="","",SUMIF(销售记录!$A$3:$A$5000,A2277,销售记录!$F$3:$F$5000))</f>
        <v>0</v>
      </c>
      <c r="I2277" s="114">
        <f>IF(H2277="","",SUMIF(销售记录!$A$3:$A$5000,A2277,销售记录!$H$3:$H$5000))</f>
        <v>0</v>
      </c>
      <c r="J2277" s="119">
        <f t="shared" si="106"/>
        <v>0</v>
      </c>
      <c r="K2277" s="114" t="str">
        <f t="shared" si="107"/>
        <v/>
      </c>
      <c r="L2277" s="96"/>
    </row>
    <row r="2278" customHeight="1" spans="1:12">
      <c r="A2278" s="110">
        <f t="array" ref="A2278">销售记录!O2277:R2283</f>
        <v>0</v>
      </c>
      <c r="B2278" s="110">
        <f t="array" ref="B2278">销售记录!P2277:S2283</f>
        <v>0</v>
      </c>
      <c r="C2278" s="111">
        <f t="array" ref="C2278">销售记录!Q2277:T2283</f>
        <v>0</v>
      </c>
      <c r="D2278" s="110">
        <f t="array" ref="D2278">销售记录!R2277:U2283</f>
        <v>0</v>
      </c>
      <c r="E2278" s="112">
        <f>IF(A2278="","",SUMIF(进货明细!$A$3:$A$5000,A2278,进货明细!$F$3:$F$5000))</f>
        <v>0</v>
      </c>
      <c r="F2278" s="113" t="e">
        <f t="shared" si="105"/>
        <v>#DIV/0!</v>
      </c>
      <c r="G2278" s="114">
        <f>IF(E2278="","",SUMIF(进货明细!$A$3:$A$5000,A2278,进货明细!$H$3:$H$5000))</f>
        <v>0</v>
      </c>
      <c r="H2278" s="112">
        <f>IF(A2278="","",SUMIF(销售记录!$A$3:$A$5000,A2278,销售记录!$F$3:$F$5000))</f>
        <v>0</v>
      </c>
      <c r="I2278" s="114">
        <f>IF(H2278="","",SUMIF(销售记录!$A$3:$A$5000,A2278,销售记录!$H$3:$H$5000))</f>
        <v>0</v>
      </c>
      <c r="J2278" s="119">
        <f t="shared" si="106"/>
        <v>0</v>
      </c>
      <c r="K2278" s="114" t="str">
        <f t="shared" si="107"/>
        <v/>
      </c>
      <c r="L2278" s="96"/>
    </row>
    <row r="2279" customHeight="1" spans="1:12">
      <c r="A2279" s="110">
        <f t="array" ref="A2279">销售记录!O2278:R2284</f>
        <v>0</v>
      </c>
      <c r="B2279" s="110">
        <f t="array" ref="B2279">销售记录!P2278:S2284</f>
        <v>0</v>
      </c>
      <c r="C2279" s="111">
        <f t="array" ref="C2279">销售记录!Q2278:T2284</f>
        <v>0</v>
      </c>
      <c r="D2279" s="110">
        <f t="array" ref="D2279">销售记录!R2278:U2284</f>
        <v>0</v>
      </c>
      <c r="E2279" s="112">
        <f>IF(A2279="","",SUMIF(进货明细!$A$3:$A$5000,A2279,进货明细!$F$3:$F$5000))</f>
        <v>0</v>
      </c>
      <c r="F2279" s="113" t="e">
        <f t="shared" si="105"/>
        <v>#DIV/0!</v>
      </c>
      <c r="G2279" s="114">
        <f>IF(E2279="","",SUMIF(进货明细!$A$3:$A$5000,A2279,进货明细!$H$3:$H$5000))</f>
        <v>0</v>
      </c>
      <c r="H2279" s="112">
        <f>IF(A2279="","",SUMIF(销售记录!$A$3:$A$5000,A2279,销售记录!$F$3:$F$5000))</f>
        <v>0</v>
      </c>
      <c r="I2279" s="114">
        <f>IF(H2279="","",SUMIF(销售记录!$A$3:$A$5000,A2279,销售记录!$H$3:$H$5000))</f>
        <v>0</v>
      </c>
      <c r="J2279" s="119">
        <f t="shared" si="106"/>
        <v>0</v>
      </c>
      <c r="K2279" s="114" t="str">
        <f t="shared" si="107"/>
        <v/>
      </c>
      <c r="L2279" s="96"/>
    </row>
    <row r="2280" customHeight="1" spans="1:12">
      <c r="A2280" s="110">
        <f t="array" ref="A2280">销售记录!O2279:R2285</f>
        <v>0</v>
      </c>
      <c r="B2280" s="110">
        <f t="array" ref="B2280">销售记录!P2279:S2285</f>
        <v>0</v>
      </c>
      <c r="C2280" s="111">
        <f t="array" ref="C2280">销售记录!Q2279:T2285</f>
        <v>0</v>
      </c>
      <c r="D2280" s="110">
        <f t="array" ref="D2280">销售记录!R2279:U2285</f>
        <v>0</v>
      </c>
      <c r="E2280" s="112">
        <f>IF(A2280="","",SUMIF(进货明细!$A$3:$A$5000,A2280,进货明细!$F$3:$F$5000))</f>
        <v>0</v>
      </c>
      <c r="F2280" s="113" t="e">
        <f t="shared" si="105"/>
        <v>#DIV/0!</v>
      </c>
      <c r="G2280" s="114">
        <f>IF(E2280="","",SUMIF(进货明细!$A$3:$A$5000,A2280,进货明细!$H$3:$H$5000))</f>
        <v>0</v>
      </c>
      <c r="H2280" s="112">
        <f>IF(A2280="","",SUMIF(销售记录!$A$3:$A$5000,A2280,销售记录!$F$3:$F$5000))</f>
        <v>0</v>
      </c>
      <c r="I2280" s="114">
        <f>IF(H2280="","",SUMIF(销售记录!$A$3:$A$5000,A2280,销售记录!$H$3:$H$5000))</f>
        <v>0</v>
      </c>
      <c r="J2280" s="119">
        <f t="shared" si="106"/>
        <v>0</v>
      </c>
      <c r="K2280" s="114" t="str">
        <f t="shared" si="107"/>
        <v/>
      </c>
      <c r="L2280" s="96"/>
    </row>
    <row r="2281" customHeight="1" spans="1:12">
      <c r="A2281" s="110">
        <f t="array" ref="A2281">销售记录!O2280:R2286</f>
        <v>0</v>
      </c>
      <c r="B2281" s="110">
        <f t="array" ref="B2281">销售记录!P2280:S2286</f>
        <v>0</v>
      </c>
      <c r="C2281" s="111">
        <f t="array" ref="C2281">销售记录!Q2280:T2286</f>
        <v>0</v>
      </c>
      <c r="D2281" s="110">
        <f t="array" ref="D2281">销售记录!R2280:U2286</f>
        <v>0</v>
      </c>
      <c r="E2281" s="112">
        <f>IF(A2281="","",SUMIF(进货明细!$A$3:$A$5000,A2281,进货明细!$F$3:$F$5000))</f>
        <v>0</v>
      </c>
      <c r="F2281" s="113" t="e">
        <f t="shared" si="105"/>
        <v>#DIV/0!</v>
      </c>
      <c r="G2281" s="114">
        <f>IF(E2281="","",SUMIF(进货明细!$A$3:$A$5000,A2281,进货明细!$H$3:$H$5000))</f>
        <v>0</v>
      </c>
      <c r="H2281" s="112">
        <f>IF(A2281="","",SUMIF(销售记录!$A$3:$A$5000,A2281,销售记录!$F$3:$F$5000))</f>
        <v>0</v>
      </c>
      <c r="I2281" s="114">
        <f>IF(H2281="","",SUMIF(销售记录!$A$3:$A$5000,A2281,销售记录!$H$3:$H$5000))</f>
        <v>0</v>
      </c>
      <c r="J2281" s="119">
        <f t="shared" si="106"/>
        <v>0</v>
      </c>
      <c r="K2281" s="114" t="str">
        <f t="shared" si="107"/>
        <v/>
      </c>
      <c r="L2281" s="96"/>
    </row>
    <row r="2282" customHeight="1" spans="1:12">
      <c r="A2282" s="110">
        <f t="array" ref="A2282">销售记录!O2281:R2287</f>
        <v>0</v>
      </c>
      <c r="B2282" s="110">
        <f t="array" ref="B2282">销售记录!P2281:S2287</f>
        <v>0</v>
      </c>
      <c r="C2282" s="111">
        <f t="array" ref="C2282">销售记录!Q2281:T2287</f>
        <v>0</v>
      </c>
      <c r="D2282" s="110">
        <f t="array" ref="D2282">销售记录!R2281:U2287</f>
        <v>0</v>
      </c>
      <c r="E2282" s="112">
        <f>IF(A2282="","",SUMIF(进货明细!$A$3:$A$5000,A2282,进货明细!$F$3:$F$5000))</f>
        <v>0</v>
      </c>
      <c r="F2282" s="113" t="e">
        <f t="shared" si="105"/>
        <v>#DIV/0!</v>
      </c>
      <c r="G2282" s="114">
        <f>IF(E2282="","",SUMIF(进货明细!$A$3:$A$5000,A2282,进货明细!$H$3:$H$5000))</f>
        <v>0</v>
      </c>
      <c r="H2282" s="112">
        <f>IF(A2282="","",SUMIF(销售记录!$A$3:$A$5000,A2282,销售记录!$F$3:$F$5000))</f>
        <v>0</v>
      </c>
      <c r="I2282" s="114">
        <f>IF(H2282="","",SUMIF(销售记录!$A$3:$A$5000,A2282,销售记录!$H$3:$H$5000))</f>
        <v>0</v>
      </c>
      <c r="J2282" s="119">
        <f t="shared" si="106"/>
        <v>0</v>
      </c>
      <c r="K2282" s="114" t="str">
        <f t="shared" si="107"/>
        <v/>
      </c>
      <c r="L2282" s="96"/>
    </row>
    <row r="2283" customHeight="1" spans="1:12">
      <c r="A2283" s="110">
        <f t="array" ref="A2283">销售记录!O2282:R2288</f>
        <v>0</v>
      </c>
      <c r="B2283" s="110">
        <f t="array" ref="B2283">销售记录!P2282:S2288</f>
        <v>0</v>
      </c>
      <c r="C2283" s="111">
        <f t="array" ref="C2283">销售记录!Q2282:T2288</f>
        <v>0</v>
      </c>
      <c r="D2283" s="110">
        <f t="array" ref="D2283">销售记录!R2282:U2288</f>
        <v>0</v>
      </c>
      <c r="E2283" s="112">
        <f>IF(A2283="","",SUMIF(进货明细!$A$3:$A$5000,A2283,进货明细!$F$3:$F$5000))</f>
        <v>0</v>
      </c>
      <c r="F2283" s="113" t="e">
        <f t="shared" si="105"/>
        <v>#DIV/0!</v>
      </c>
      <c r="G2283" s="114">
        <f>IF(E2283="","",SUMIF(进货明细!$A$3:$A$5000,A2283,进货明细!$H$3:$H$5000))</f>
        <v>0</v>
      </c>
      <c r="H2283" s="112">
        <f>IF(A2283="","",SUMIF(销售记录!$A$3:$A$5000,A2283,销售记录!$F$3:$F$5000))</f>
        <v>0</v>
      </c>
      <c r="I2283" s="114">
        <f>IF(H2283="","",SUMIF(销售记录!$A$3:$A$5000,A2283,销售记录!$H$3:$H$5000))</f>
        <v>0</v>
      </c>
      <c r="J2283" s="119">
        <f t="shared" si="106"/>
        <v>0</v>
      </c>
      <c r="K2283" s="114" t="str">
        <f t="shared" si="107"/>
        <v/>
      </c>
      <c r="L2283" s="96"/>
    </row>
    <row r="2284" customHeight="1" spans="1:12">
      <c r="A2284" s="110">
        <f t="array" ref="A2284">销售记录!O2283:R2289</f>
        <v>0</v>
      </c>
      <c r="B2284" s="110">
        <f t="array" ref="B2284">销售记录!P2283:S2289</f>
        <v>0</v>
      </c>
      <c r="C2284" s="111">
        <f t="array" ref="C2284">销售记录!Q2283:T2289</f>
        <v>0</v>
      </c>
      <c r="D2284" s="110">
        <f t="array" ref="D2284">销售记录!R2283:U2289</f>
        <v>0</v>
      </c>
      <c r="E2284" s="112">
        <f>IF(A2284="","",SUMIF(进货明细!$A$3:$A$5000,A2284,进货明细!$F$3:$F$5000))</f>
        <v>0</v>
      </c>
      <c r="F2284" s="113" t="e">
        <f t="shared" si="105"/>
        <v>#DIV/0!</v>
      </c>
      <c r="G2284" s="114">
        <f>IF(E2284="","",SUMIF(进货明细!$A$3:$A$5000,A2284,进货明细!$H$3:$H$5000))</f>
        <v>0</v>
      </c>
      <c r="H2284" s="112">
        <f>IF(A2284="","",SUMIF(销售记录!$A$3:$A$5000,A2284,销售记录!$F$3:$F$5000))</f>
        <v>0</v>
      </c>
      <c r="I2284" s="114">
        <f>IF(H2284="","",SUMIF(销售记录!$A$3:$A$5000,A2284,销售记录!$H$3:$H$5000))</f>
        <v>0</v>
      </c>
      <c r="J2284" s="119">
        <f t="shared" si="106"/>
        <v>0</v>
      </c>
      <c r="K2284" s="114" t="str">
        <f t="shared" si="107"/>
        <v/>
      </c>
      <c r="L2284" s="96"/>
    </row>
    <row r="2285" customHeight="1" spans="1:12">
      <c r="A2285" s="110">
        <f t="array" ref="A2285">销售记录!O2284:R2290</f>
        <v>0</v>
      </c>
      <c r="B2285" s="110">
        <f t="array" ref="B2285">销售记录!P2284:S2290</f>
        <v>0</v>
      </c>
      <c r="C2285" s="111">
        <f t="array" ref="C2285">销售记录!Q2284:T2290</f>
        <v>0</v>
      </c>
      <c r="D2285" s="110">
        <f t="array" ref="D2285">销售记录!R2284:U2290</f>
        <v>0</v>
      </c>
      <c r="E2285" s="112">
        <f>IF(A2285="","",SUMIF(进货明细!$A$3:$A$5000,A2285,进货明细!$F$3:$F$5000))</f>
        <v>0</v>
      </c>
      <c r="F2285" s="113" t="e">
        <f t="shared" si="105"/>
        <v>#DIV/0!</v>
      </c>
      <c r="G2285" s="114">
        <f>IF(E2285="","",SUMIF(进货明细!$A$3:$A$5000,A2285,进货明细!$H$3:$H$5000))</f>
        <v>0</v>
      </c>
      <c r="H2285" s="112">
        <f>IF(A2285="","",SUMIF(销售记录!$A$3:$A$5000,A2285,销售记录!$F$3:$F$5000))</f>
        <v>0</v>
      </c>
      <c r="I2285" s="114">
        <f>IF(H2285="","",SUMIF(销售记录!$A$3:$A$5000,A2285,销售记录!$H$3:$H$5000))</f>
        <v>0</v>
      </c>
      <c r="J2285" s="119">
        <f t="shared" si="106"/>
        <v>0</v>
      </c>
      <c r="K2285" s="114" t="str">
        <f t="shared" si="107"/>
        <v/>
      </c>
      <c r="L2285" s="96"/>
    </row>
    <row r="2286" customHeight="1" spans="1:12">
      <c r="A2286" s="110">
        <f t="array" ref="A2286">销售记录!O2285:R2291</f>
        <v>0</v>
      </c>
      <c r="B2286" s="110">
        <f t="array" ref="B2286">销售记录!P2285:S2291</f>
        <v>0</v>
      </c>
      <c r="C2286" s="111">
        <f t="array" ref="C2286">销售记录!Q2285:T2291</f>
        <v>0</v>
      </c>
      <c r="D2286" s="110">
        <f t="array" ref="D2286">销售记录!R2285:U2291</f>
        <v>0</v>
      </c>
      <c r="E2286" s="112">
        <f>IF(A2286="","",SUMIF(进货明细!$A$3:$A$5000,A2286,进货明细!$F$3:$F$5000))</f>
        <v>0</v>
      </c>
      <c r="F2286" s="113" t="e">
        <f t="shared" si="105"/>
        <v>#DIV/0!</v>
      </c>
      <c r="G2286" s="114">
        <f>IF(E2286="","",SUMIF(进货明细!$A$3:$A$5000,A2286,进货明细!$H$3:$H$5000))</f>
        <v>0</v>
      </c>
      <c r="H2286" s="112">
        <f>IF(A2286="","",SUMIF(销售记录!$A$3:$A$5000,A2286,销售记录!$F$3:$F$5000))</f>
        <v>0</v>
      </c>
      <c r="I2286" s="114">
        <f>IF(H2286="","",SUMIF(销售记录!$A$3:$A$5000,A2286,销售记录!$H$3:$H$5000))</f>
        <v>0</v>
      </c>
      <c r="J2286" s="119">
        <f t="shared" si="106"/>
        <v>0</v>
      </c>
      <c r="K2286" s="114" t="str">
        <f t="shared" si="107"/>
        <v/>
      </c>
      <c r="L2286" s="96"/>
    </row>
    <row r="2287" customHeight="1" spans="1:12">
      <c r="A2287" s="110">
        <f t="array" ref="A2287">销售记录!O2286:R2292</f>
        <v>0</v>
      </c>
      <c r="B2287" s="110">
        <f t="array" ref="B2287">销售记录!P2286:S2292</f>
        <v>0</v>
      </c>
      <c r="C2287" s="111">
        <f t="array" ref="C2287">销售记录!Q2286:T2292</f>
        <v>0</v>
      </c>
      <c r="D2287" s="110">
        <f t="array" ref="D2287">销售记录!R2286:U2292</f>
        <v>0</v>
      </c>
      <c r="E2287" s="112">
        <f>IF(A2287="","",SUMIF(进货明细!$A$3:$A$5000,A2287,进货明细!$F$3:$F$5000))</f>
        <v>0</v>
      </c>
      <c r="F2287" s="113" t="e">
        <f t="shared" si="105"/>
        <v>#DIV/0!</v>
      </c>
      <c r="G2287" s="114">
        <f>IF(E2287="","",SUMIF(进货明细!$A$3:$A$5000,A2287,进货明细!$H$3:$H$5000))</f>
        <v>0</v>
      </c>
      <c r="H2287" s="112">
        <f>IF(A2287="","",SUMIF(销售记录!$A$3:$A$5000,A2287,销售记录!$F$3:$F$5000))</f>
        <v>0</v>
      </c>
      <c r="I2287" s="114">
        <f>IF(H2287="","",SUMIF(销售记录!$A$3:$A$5000,A2287,销售记录!$H$3:$H$5000))</f>
        <v>0</v>
      </c>
      <c r="J2287" s="119">
        <f t="shared" si="106"/>
        <v>0</v>
      </c>
      <c r="K2287" s="114" t="str">
        <f t="shared" si="107"/>
        <v/>
      </c>
      <c r="L2287" s="96"/>
    </row>
    <row r="2288" customHeight="1" spans="1:12">
      <c r="A2288" s="110">
        <f t="array" ref="A2288">销售记录!O2287:R2293</f>
        <v>0</v>
      </c>
      <c r="B2288" s="110">
        <f t="array" ref="B2288">销售记录!P2287:S2293</f>
        <v>0</v>
      </c>
      <c r="C2288" s="111">
        <f t="array" ref="C2288">销售记录!Q2287:T2293</f>
        <v>0</v>
      </c>
      <c r="D2288" s="110">
        <f t="array" ref="D2288">销售记录!R2287:U2293</f>
        <v>0</v>
      </c>
      <c r="E2288" s="112">
        <f>IF(A2288="","",SUMIF(进货明细!$A$3:$A$5000,A2288,进货明细!$F$3:$F$5000))</f>
        <v>0</v>
      </c>
      <c r="F2288" s="113" t="e">
        <f t="shared" si="105"/>
        <v>#DIV/0!</v>
      </c>
      <c r="G2288" s="114">
        <f>IF(E2288="","",SUMIF(进货明细!$A$3:$A$5000,A2288,进货明细!$H$3:$H$5000))</f>
        <v>0</v>
      </c>
      <c r="H2288" s="112">
        <f>IF(A2288="","",SUMIF(销售记录!$A$3:$A$5000,A2288,销售记录!$F$3:$F$5000))</f>
        <v>0</v>
      </c>
      <c r="I2288" s="114">
        <f>IF(H2288="","",SUMIF(销售记录!$A$3:$A$5000,A2288,销售记录!$H$3:$H$5000))</f>
        <v>0</v>
      </c>
      <c r="J2288" s="119">
        <f t="shared" si="106"/>
        <v>0</v>
      </c>
      <c r="K2288" s="114" t="str">
        <f t="shared" si="107"/>
        <v/>
      </c>
      <c r="L2288" s="96"/>
    </row>
    <row r="2289" customHeight="1" spans="1:12">
      <c r="A2289" s="110">
        <f t="array" ref="A2289">销售记录!O2288:R2294</f>
        <v>0</v>
      </c>
      <c r="B2289" s="110">
        <f t="array" ref="B2289">销售记录!P2288:S2294</f>
        <v>0</v>
      </c>
      <c r="C2289" s="111">
        <f t="array" ref="C2289">销售记录!Q2288:T2294</f>
        <v>0</v>
      </c>
      <c r="D2289" s="110">
        <f t="array" ref="D2289">销售记录!R2288:U2294</f>
        <v>0</v>
      </c>
      <c r="E2289" s="112">
        <f>IF(A2289="","",SUMIF(进货明细!$A$3:$A$5000,A2289,进货明细!$F$3:$F$5000))</f>
        <v>0</v>
      </c>
      <c r="F2289" s="113" t="e">
        <f t="shared" si="105"/>
        <v>#DIV/0!</v>
      </c>
      <c r="G2289" s="114">
        <f>IF(E2289="","",SUMIF(进货明细!$A$3:$A$5000,A2289,进货明细!$H$3:$H$5000))</f>
        <v>0</v>
      </c>
      <c r="H2289" s="112">
        <f>IF(A2289="","",SUMIF(销售记录!$A$3:$A$5000,A2289,销售记录!$F$3:$F$5000))</f>
        <v>0</v>
      </c>
      <c r="I2289" s="114">
        <f>IF(H2289="","",SUMIF(销售记录!$A$3:$A$5000,A2289,销售记录!$H$3:$H$5000))</f>
        <v>0</v>
      </c>
      <c r="J2289" s="119">
        <f t="shared" si="106"/>
        <v>0</v>
      </c>
      <c r="K2289" s="114" t="str">
        <f t="shared" si="107"/>
        <v/>
      </c>
      <c r="L2289" s="96"/>
    </row>
    <row r="2290" customHeight="1" spans="1:12">
      <c r="A2290" s="110">
        <f t="array" ref="A2290">销售记录!O2289:R2295</f>
        <v>0</v>
      </c>
      <c r="B2290" s="110">
        <f t="array" ref="B2290">销售记录!P2289:S2295</f>
        <v>0</v>
      </c>
      <c r="C2290" s="111">
        <f t="array" ref="C2290">销售记录!Q2289:T2295</f>
        <v>0</v>
      </c>
      <c r="D2290" s="110">
        <f t="array" ref="D2290">销售记录!R2289:U2295</f>
        <v>0</v>
      </c>
      <c r="E2290" s="112">
        <f>IF(A2290="","",SUMIF(进货明细!$A$3:$A$5000,A2290,进货明细!$F$3:$F$5000))</f>
        <v>0</v>
      </c>
      <c r="F2290" s="113" t="e">
        <f t="shared" si="105"/>
        <v>#DIV/0!</v>
      </c>
      <c r="G2290" s="114">
        <f>IF(E2290="","",SUMIF(进货明细!$A$3:$A$5000,A2290,进货明细!$H$3:$H$5000))</f>
        <v>0</v>
      </c>
      <c r="H2290" s="112">
        <f>IF(A2290="","",SUMIF(销售记录!$A$3:$A$5000,A2290,销售记录!$F$3:$F$5000))</f>
        <v>0</v>
      </c>
      <c r="I2290" s="114">
        <f>IF(H2290="","",SUMIF(销售记录!$A$3:$A$5000,A2290,销售记录!$H$3:$H$5000))</f>
        <v>0</v>
      </c>
      <c r="J2290" s="119">
        <f t="shared" si="106"/>
        <v>0</v>
      </c>
      <c r="K2290" s="114" t="str">
        <f t="shared" si="107"/>
        <v/>
      </c>
      <c r="L2290" s="96"/>
    </row>
    <row r="2291" customHeight="1" spans="1:12">
      <c r="A2291" s="110">
        <f t="array" ref="A2291">销售记录!O2290:R2296</f>
        <v>0</v>
      </c>
      <c r="B2291" s="110">
        <f t="array" ref="B2291">销售记录!P2290:S2296</f>
        <v>0</v>
      </c>
      <c r="C2291" s="111">
        <f t="array" ref="C2291">销售记录!Q2290:T2296</f>
        <v>0</v>
      </c>
      <c r="D2291" s="110">
        <f t="array" ref="D2291">销售记录!R2290:U2296</f>
        <v>0</v>
      </c>
      <c r="E2291" s="112">
        <f>IF(A2291="","",SUMIF(进货明细!$A$3:$A$5000,A2291,进货明细!$F$3:$F$5000))</f>
        <v>0</v>
      </c>
      <c r="F2291" s="113" t="e">
        <f t="shared" si="105"/>
        <v>#DIV/0!</v>
      </c>
      <c r="G2291" s="114">
        <f>IF(E2291="","",SUMIF(进货明细!$A$3:$A$5000,A2291,进货明细!$H$3:$H$5000))</f>
        <v>0</v>
      </c>
      <c r="H2291" s="112">
        <f>IF(A2291="","",SUMIF(销售记录!$A$3:$A$5000,A2291,销售记录!$F$3:$F$5000))</f>
        <v>0</v>
      </c>
      <c r="I2291" s="114">
        <f>IF(H2291="","",SUMIF(销售记录!$A$3:$A$5000,A2291,销售记录!$H$3:$H$5000))</f>
        <v>0</v>
      </c>
      <c r="J2291" s="119">
        <f t="shared" si="106"/>
        <v>0</v>
      </c>
      <c r="K2291" s="114" t="str">
        <f t="shared" si="107"/>
        <v/>
      </c>
      <c r="L2291" s="96"/>
    </row>
    <row r="2292" customHeight="1" spans="1:12">
      <c r="A2292" s="110">
        <f t="array" ref="A2292">销售记录!O2291:R2297</f>
        <v>0</v>
      </c>
      <c r="B2292" s="110">
        <f t="array" ref="B2292">销售记录!P2291:S2297</f>
        <v>0</v>
      </c>
      <c r="C2292" s="111">
        <f t="array" ref="C2292">销售记录!Q2291:T2297</f>
        <v>0</v>
      </c>
      <c r="D2292" s="110">
        <f t="array" ref="D2292">销售记录!R2291:U2297</f>
        <v>0</v>
      </c>
      <c r="E2292" s="112">
        <f>IF(A2292="","",SUMIF(进货明细!$A$3:$A$5000,A2292,进货明细!$F$3:$F$5000))</f>
        <v>0</v>
      </c>
      <c r="F2292" s="113" t="e">
        <f t="shared" si="105"/>
        <v>#DIV/0!</v>
      </c>
      <c r="G2292" s="114">
        <f>IF(E2292="","",SUMIF(进货明细!$A$3:$A$5000,A2292,进货明细!$H$3:$H$5000))</f>
        <v>0</v>
      </c>
      <c r="H2292" s="112">
        <f>IF(A2292="","",SUMIF(销售记录!$A$3:$A$5000,A2292,销售记录!$F$3:$F$5000))</f>
        <v>0</v>
      </c>
      <c r="I2292" s="114">
        <f>IF(H2292="","",SUMIF(销售记录!$A$3:$A$5000,A2292,销售记录!$H$3:$H$5000))</f>
        <v>0</v>
      </c>
      <c r="J2292" s="119">
        <f t="shared" si="106"/>
        <v>0</v>
      </c>
      <c r="K2292" s="114" t="str">
        <f t="shared" si="107"/>
        <v/>
      </c>
      <c r="L2292" s="96"/>
    </row>
    <row r="2293" customHeight="1" spans="1:12">
      <c r="A2293" s="110">
        <f t="array" ref="A2293">销售记录!O2292:R2298</f>
        <v>0</v>
      </c>
      <c r="B2293" s="110">
        <f t="array" ref="B2293">销售记录!P2292:S2298</f>
        <v>0</v>
      </c>
      <c r="C2293" s="111">
        <f t="array" ref="C2293">销售记录!Q2292:T2298</f>
        <v>0</v>
      </c>
      <c r="D2293" s="110">
        <f t="array" ref="D2293">销售记录!R2292:U2298</f>
        <v>0</v>
      </c>
      <c r="E2293" s="112">
        <f>IF(A2293="","",SUMIF(进货明细!$A$3:$A$5000,A2293,进货明细!$F$3:$F$5000))</f>
        <v>0</v>
      </c>
      <c r="F2293" s="113" t="e">
        <f t="shared" si="105"/>
        <v>#DIV/0!</v>
      </c>
      <c r="G2293" s="114">
        <f>IF(E2293="","",SUMIF(进货明细!$A$3:$A$5000,A2293,进货明细!$H$3:$H$5000))</f>
        <v>0</v>
      </c>
      <c r="H2293" s="112">
        <f>IF(A2293="","",SUMIF(销售记录!$A$3:$A$5000,A2293,销售记录!$F$3:$F$5000))</f>
        <v>0</v>
      </c>
      <c r="I2293" s="114">
        <f>IF(H2293="","",SUMIF(销售记录!$A$3:$A$5000,A2293,销售记录!$H$3:$H$5000))</f>
        <v>0</v>
      </c>
      <c r="J2293" s="119">
        <f t="shared" si="106"/>
        <v>0</v>
      </c>
      <c r="K2293" s="114" t="str">
        <f t="shared" si="107"/>
        <v/>
      </c>
      <c r="L2293" s="96"/>
    </row>
    <row r="2294" customHeight="1" spans="1:12">
      <c r="A2294" s="110">
        <f t="array" ref="A2294">销售记录!O2293:R2299</f>
        <v>0</v>
      </c>
      <c r="B2294" s="110">
        <f t="array" ref="B2294">销售记录!P2293:S2299</f>
        <v>0</v>
      </c>
      <c r="C2294" s="111">
        <f t="array" ref="C2294">销售记录!Q2293:T2299</f>
        <v>0</v>
      </c>
      <c r="D2294" s="110">
        <f t="array" ref="D2294">销售记录!R2293:U2299</f>
        <v>0</v>
      </c>
      <c r="E2294" s="112">
        <f>IF(A2294="","",SUMIF(进货明细!$A$3:$A$5000,A2294,进货明细!$F$3:$F$5000))</f>
        <v>0</v>
      </c>
      <c r="F2294" s="113" t="e">
        <f t="shared" si="105"/>
        <v>#DIV/0!</v>
      </c>
      <c r="G2294" s="114">
        <f>IF(E2294="","",SUMIF(进货明细!$A$3:$A$5000,A2294,进货明细!$H$3:$H$5000))</f>
        <v>0</v>
      </c>
      <c r="H2294" s="112">
        <f>IF(A2294="","",SUMIF(销售记录!$A$3:$A$5000,A2294,销售记录!$F$3:$F$5000))</f>
        <v>0</v>
      </c>
      <c r="I2294" s="114">
        <f>IF(H2294="","",SUMIF(销售记录!$A$3:$A$5000,A2294,销售记录!$H$3:$H$5000))</f>
        <v>0</v>
      </c>
      <c r="J2294" s="119">
        <f t="shared" si="106"/>
        <v>0</v>
      </c>
      <c r="K2294" s="114" t="str">
        <f t="shared" si="107"/>
        <v/>
      </c>
      <c r="L2294" s="96"/>
    </row>
    <row r="2295" customHeight="1" spans="1:12">
      <c r="A2295" s="110">
        <f t="array" ref="A2295">销售记录!O2294:R2300</f>
        <v>0</v>
      </c>
      <c r="B2295" s="110">
        <f t="array" ref="B2295">销售记录!P2294:S2300</f>
        <v>0</v>
      </c>
      <c r="C2295" s="111">
        <f t="array" ref="C2295">销售记录!Q2294:T2300</f>
        <v>0</v>
      </c>
      <c r="D2295" s="110">
        <f t="array" ref="D2295">销售记录!R2294:U2300</f>
        <v>0</v>
      </c>
      <c r="E2295" s="112">
        <f>IF(A2295="","",SUMIF(进货明细!$A$3:$A$5000,A2295,进货明细!$F$3:$F$5000))</f>
        <v>0</v>
      </c>
      <c r="F2295" s="113" t="e">
        <f t="shared" si="105"/>
        <v>#DIV/0!</v>
      </c>
      <c r="G2295" s="114">
        <f>IF(E2295="","",SUMIF(进货明细!$A$3:$A$5000,A2295,进货明细!$H$3:$H$5000))</f>
        <v>0</v>
      </c>
      <c r="H2295" s="112">
        <f>IF(A2295="","",SUMIF(销售记录!$A$3:$A$5000,A2295,销售记录!$F$3:$F$5000))</f>
        <v>0</v>
      </c>
      <c r="I2295" s="114">
        <f>IF(H2295="","",SUMIF(销售记录!$A$3:$A$5000,A2295,销售记录!$H$3:$H$5000))</f>
        <v>0</v>
      </c>
      <c r="J2295" s="119">
        <f t="shared" si="106"/>
        <v>0</v>
      </c>
      <c r="K2295" s="114" t="str">
        <f t="shared" si="107"/>
        <v/>
      </c>
      <c r="L2295" s="96"/>
    </row>
    <row r="2296" customHeight="1" spans="1:12">
      <c r="A2296" s="110">
        <f t="array" ref="A2296">销售记录!O2295:R2301</f>
        <v>0</v>
      </c>
      <c r="B2296" s="110">
        <f t="array" ref="B2296">销售记录!P2295:S2301</f>
        <v>0</v>
      </c>
      <c r="C2296" s="111">
        <f t="array" ref="C2296">销售记录!Q2295:T2301</f>
        <v>0</v>
      </c>
      <c r="D2296" s="110">
        <f t="array" ref="D2296">销售记录!R2295:U2301</f>
        <v>0</v>
      </c>
      <c r="E2296" s="112">
        <f>IF(A2296="","",SUMIF(进货明细!$A$3:$A$5000,A2296,进货明细!$F$3:$F$5000))</f>
        <v>0</v>
      </c>
      <c r="F2296" s="113" t="e">
        <f t="shared" si="105"/>
        <v>#DIV/0!</v>
      </c>
      <c r="G2296" s="114">
        <f>IF(E2296="","",SUMIF(进货明细!$A$3:$A$5000,A2296,进货明细!$H$3:$H$5000))</f>
        <v>0</v>
      </c>
      <c r="H2296" s="112">
        <f>IF(A2296="","",SUMIF(销售记录!$A$3:$A$5000,A2296,销售记录!$F$3:$F$5000))</f>
        <v>0</v>
      </c>
      <c r="I2296" s="114">
        <f>IF(H2296="","",SUMIF(销售记录!$A$3:$A$5000,A2296,销售记录!$H$3:$H$5000))</f>
        <v>0</v>
      </c>
      <c r="J2296" s="119">
        <f t="shared" si="106"/>
        <v>0</v>
      </c>
      <c r="K2296" s="114" t="str">
        <f t="shared" si="107"/>
        <v/>
      </c>
      <c r="L2296" s="96"/>
    </row>
    <row r="2297" customHeight="1" spans="1:12">
      <c r="A2297" s="110">
        <f t="array" ref="A2297">销售记录!O2296:R2302</f>
        <v>0</v>
      </c>
      <c r="B2297" s="110">
        <f t="array" ref="B2297">销售记录!P2296:S2302</f>
        <v>0</v>
      </c>
      <c r="C2297" s="111">
        <f t="array" ref="C2297">销售记录!Q2296:T2302</f>
        <v>0</v>
      </c>
      <c r="D2297" s="110">
        <f t="array" ref="D2297">销售记录!R2296:U2302</f>
        <v>0</v>
      </c>
      <c r="E2297" s="112">
        <f>IF(A2297="","",SUMIF(进货明细!$A$3:$A$5000,A2297,进货明细!$F$3:$F$5000))</f>
        <v>0</v>
      </c>
      <c r="F2297" s="113" t="e">
        <f t="shared" si="105"/>
        <v>#DIV/0!</v>
      </c>
      <c r="G2297" s="114">
        <f>IF(E2297="","",SUMIF(进货明细!$A$3:$A$5000,A2297,进货明细!$H$3:$H$5000))</f>
        <v>0</v>
      </c>
      <c r="H2297" s="112">
        <f>IF(A2297="","",SUMIF(销售记录!$A$3:$A$5000,A2297,销售记录!$F$3:$F$5000))</f>
        <v>0</v>
      </c>
      <c r="I2297" s="114">
        <f>IF(H2297="","",SUMIF(销售记录!$A$3:$A$5000,A2297,销售记录!$H$3:$H$5000))</f>
        <v>0</v>
      </c>
      <c r="J2297" s="119">
        <f t="shared" si="106"/>
        <v>0</v>
      </c>
      <c r="K2297" s="114" t="str">
        <f t="shared" si="107"/>
        <v/>
      </c>
      <c r="L2297" s="96"/>
    </row>
    <row r="2298" customHeight="1" spans="1:12">
      <c r="A2298" s="110">
        <f t="array" ref="A2298">销售记录!O2297:R2303</f>
        <v>0</v>
      </c>
      <c r="B2298" s="110">
        <f t="array" ref="B2298">销售记录!P2297:S2303</f>
        <v>0</v>
      </c>
      <c r="C2298" s="111">
        <f t="array" ref="C2298">销售记录!Q2297:T2303</f>
        <v>0</v>
      </c>
      <c r="D2298" s="110">
        <f t="array" ref="D2298">销售记录!R2297:U2303</f>
        <v>0</v>
      </c>
      <c r="E2298" s="112">
        <f>IF(A2298="","",SUMIF(进货明细!$A$3:$A$5000,A2298,进货明细!$F$3:$F$5000))</f>
        <v>0</v>
      </c>
      <c r="F2298" s="113" t="e">
        <f t="shared" si="105"/>
        <v>#DIV/0!</v>
      </c>
      <c r="G2298" s="114">
        <f>IF(E2298="","",SUMIF(进货明细!$A$3:$A$5000,A2298,进货明细!$H$3:$H$5000))</f>
        <v>0</v>
      </c>
      <c r="H2298" s="112">
        <f>IF(A2298="","",SUMIF(销售记录!$A$3:$A$5000,A2298,销售记录!$F$3:$F$5000))</f>
        <v>0</v>
      </c>
      <c r="I2298" s="114">
        <f>IF(H2298="","",SUMIF(销售记录!$A$3:$A$5000,A2298,销售记录!$H$3:$H$5000))</f>
        <v>0</v>
      </c>
      <c r="J2298" s="119">
        <f t="shared" si="106"/>
        <v>0</v>
      </c>
      <c r="K2298" s="114" t="str">
        <f t="shared" si="107"/>
        <v/>
      </c>
      <c r="L2298" s="96"/>
    </row>
    <row r="2299" customHeight="1" spans="1:12">
      <c r="A2299" s="110">
        <f t="array" ref="A2299">销售记录!O2298:R2304</f>
        <v>0</v>
      </c>
      <c r="B2299" s="110">
        <f t="array" ref="B2299">销售记录!P2298:S2304</f>
        <v>0</v>
      </c>
      <c r="C2299" s="111">
        <f t="array" ref="C2299">销售记录!Q2298:T2304</f>
        <v>0</v>
      </c>
      <c r="D2299" s="110">
        <f t="array" ref="D2299">销售记录!R2298:U2304</f>
        <v>0</v>
      </c>
      <c r="E2299" s="112">
        <f>IF(A2299="","",SUMIF(进货明细!$A$3:$A$5000,A2299,进货明细!$F$3:$F$5000))</f>
        <v>0</v>
      </c>
      <c r="F2299" s="113" t="e">
        <f t="shared" si="105"/>
        <v>#DIV/0!</v>
      </c>
      <c r="G2299" s="114">
        <f>IF(E2299="","",SUMIF(进货明细!$A$3:$A$5000,A2299,进货明细!$H$3:$H$5000))</f>
        <v>0</v>
      </c>
      <c r="H2299" s="112">
        <f>IF(A2299="","",SUMIF(销售记录!$A$3:$A$5000,A2299,销售记录!$F$3:$F$5000))</f>
        <v>0</v>
      </c>
      <c r="I2299" s="114">
        <f>IF(H2299="","",SUMIF(销售记录!$A$3:$A$5000,A2299,销售记录!$H$3:$H$5000))</f>
        <v>0</v>
      </c>
      <c r="J2299" s="119">
        <f t="shared" si="106"/>
        <v>0</v>
      </c>
      <c r="K2299" s="114" t="str">
        <f t="shared" si="107"/>
        <v/>
      </c>
      <c r="L2299" s="96"/>
    </row>
    <row r="2300" customHeight="1" spans="1:12">
      <c r="A2300" s="110">
        <f t="array" ref="A2300">销售记录!O2299:R2305</f>
        <v>0</v>
      </c>
      <c r="B2300" s="110">
        <f t="array" ref="B2300">销售记录!P2299:S2305</f>
        <v>0</v>
      </c>
      <c r="C2300" s="111">
        <f t="array" ref="C2300">销售记录!Q2299:T2305</f>
        <v>0</v>
      </c>
      <c r="D2300" s="110">
        <f t="array" ref="D2300">销售记录!R2299:U2305</f>
        <v>0</v>
      </c>
      <c r="E2300" s="112">
        <f>IF(A2300="","",SUMIF(进货明细!$A$3:$A$5000,A2300,进货明细!$F$3:$F$5000))</f>
        <v>0</v>
      </c>
      <c r="F2300" s="113" t="e">
        <f t="shared" si="105"/>
        <v>#DIV/0!</v>
      </c>
      <c r="G2300" s="114">
        <f>IF(E2300="","",SUMIF(进货明细!$A$3:$A$5000,A2300,进货明细!$H$3:$H$5000))</f>
        <v>0</v>
      </c>
      <c r="H2300" s="112">
        <f>IF(A2300="","",SUMIF(销售记录!$A$3:$A$5000,A2300,销售记录!$F$3:$F$5000))</f>
        <v>0</v>
      </c>
      <c r="I2300" s="114">
        <f>IF(H2300="","",SUMIF(销售记录!$A$3:$A$5000,A2300,销售记录!$H$3:$H$5000))</f>
        <v>0</v>
      </c>
      <c r="J2300" s="119">
        <f t="shared" si="106"/>
        <v>0</v>
      </c>
      <c r="K2300" s="114" t="str">
        <f t="shared" si="107"/>
        <v/>
      </c>
      <c r="L2300" s="96"/>
    </row>
    <row r="2301" customHeight="1" spans="1:12">
      <c r="A2301" s="110">
        <f t="array" ref="A2301">销售记录!O2300:R2306</f>
        <v>0</v>
      </c>
      <c r="B2301" s="110">
        <f t="array" ref="B2301">销售记录!P2300:S2306</f>
        <v>0</v>
      </c>
      <c r="C2301" s="111">
        <f t="array" ref="C2301">销售记录!Q2300:T2306</f>
        <v>0</v>
      </c>
      <c r="D2301" s="110">
        <f t="array" ref="D2301">销售记录!R2300:U2306</f>
        <v>0</v>
      </c>
      <c r="E2301" s="112">
        <f>IF(A2301="","",SUMIF(进货明细!$A$3:$A$5000,A2301,进货明细!$F$3:$F$5000))</f>
        <v>0</v>
      </c>
      <c r="F2301" s="113" t="e">
        <f t="shared" si="105"/>
        <v>#DIV/0!</v>
      </c>
      <c r="G2301" s="114">
        <f>IF(E2301="","",SUMIF(进货明细!$A$3:$A$5000,A2301,进货明细!$H$3:$H$5000))</f>
        <v>0</v>
      </c>
      <c r="H2301" s="112">
        <f>IF(A2301="","",SUMIF(销售记录!$A$3:$A$5000,A2301,销售记录!$F$3:$F$5000))</f>
        <v>0</v>
      </c>
      <c r="I2301" s="114">
        <f>IF(H2301="","",SUMIF(销售记录!$A$3:$A$5000,A2301,销售记录!$H$3:$H$5000))</f>
        <v>0</v>
      </c>
      <c r="J2301" s="119">
        <f t="shared" si="106"/>
        <v>0</v>
      </c>
      <c r="K2301" s="114" t="str">
        <f t="shared" si="107"/>
        <v/>
      </c>
      <c r="L2301" s="96"/>
    </row>
    <row r="2302" customHeight="1" spans="1:12">
      <c r="A2302" s="110">
        <f t="array" ref="A2302">销售记录!O2301:R2307</f>
        <v>0</v>
      </c>
      <c r="B2302" s="110">
        <f t="array" ref="B2302">销售记录!P2301:S2307</f>
        <v>0</v>
      </c>
      <c r="C2302" s="111">
        <f t="array" ref="C2302">销售记录!Q2301:T2307</f>
        <v>0</v>
      </c>
      <c r="D2302" s="110">
        <f t="array" ref="D2302">销售记录!R2301:U2307</f>
        <v>0</v>
      </c>
      <c r="E2302" s="112">
        <f>IF(A2302="","",SUMIF(进货明细!$A$3:$A$5000,A2302,进货明细!$F$3:$F$5000))</f>
        <v>0</v>
      </c>
      <c r="F2302" s="113" t="e">
        <f t="shared" si="105"/>
        <v>#DIV/0!</v>
      </c>
      <c r="G2302" s="114">
        <f>IF(E2302="","",SUMIF(进货明细!$A$3:$A$5000,A2302,进货明细!$H$3:$H$5000))</f>
        <v>0</v>
      </c>
      <c r="H2302" s="112">
        <f>IF(A2302="","",SUMIF(销售记录!$A$3:$A$5000,A2302,销售记录!$F$3:$F$5000))</f>
        <v>0</v>
      </c>
      <c r="I2302" s="114">
        <f>IF(H2302="","",SUMIF(销售记录!$A$3:$A$5000,A2302,销售记录!$H$3:$H$5000))</f>
        <v>0</v>
      </c>
      <c r="J2302" s="119">
        <f t="shared" si="106"/>
        <v>0</v>
      </c>
      <c r="K2302" s="114" t="str">
        <f t="shared" si="107"/>
        <v/>
      </c>
      <c r="L2302" s="96"/>
    </row>
    <row r="2303" customHeight="1" spans="1:12">
      <c r="A2303" s="110">
        <f t="array" ref="A2303">销售记录!O2302:R2308</f>
        <v>0</v>
      </c>
      <c r="B2303" s="110">
        <f t="array" ref="B2303">销售记录!P2302:S2308</f>
        <v>0</v>
      </c>
      <c r="C2303" s="111">
        <f t="array" ref="C2303">销售记录!Q2302:T2308</f>
        <v>0</v>
      </c>
      <c r="D2303" s="110">
        <f t="array" ref="D2303">销售记录!R2302:U2308</f>
        <v>0</v>
      </c>
      <c r="E2303" s="112">
        <f>IF(A2303="","",SUMIF(进货明细!$A$3:$A$5000,A2303,进货明细!$F$3:$F$5000))</f>
        <v>0</v>
      </c>
      <c r="F2303" s="113" t="e">
        <f t="shared" si="105"/>
        <v>#DIV/0!</v>
      </c>
      <c r="G2303" s="114">
        <f>IF(E2303="","",SUMIF(进货明细!$A$3:$A$5000,A2303,进货明细!$H$3:$H$5000))</f>
        <v>0</v>
      </c>
      <c r="H2303" s="112">
        <f>IF(A2303="","",SUMIF(销售记录!$A$3:$A$5000,A2303,销售记录!$F$3:$F$5000))</f>
        <v>0</v>
      </c>
      <c r="I2303" s="114">
        <f>IF(H2303="","",SUMIF(销售记录!$A$3:$A$5000,A2303,销售记录!$H$3:$H$5000))</f>
        <v>0</v>
      </c>
      <c r="J2303" s="119">
        <f t="shared" si="106"/>
        <v>0</v>
      </c>
      <c r="K2303" s="114" t="str">
        <f t="shared" si="107"/>
        <v/>
      </c>
      <c r="L2303" s="96"/>
    </row>
    <row r="2304" customHeight="1" spans="1:12">
      <c r="A2304" s="110">
        <f t="array" ref="A2304">销售记录!O2303:R2309</f>
        <v>0</v>
      </c>
      <c r="B2304" s="110">
        <f t="array" ref="B2304">销售记录!P2303:S2309</f>
        <v>0</v>
      </c>
      <c r="C2304" s="111">
        <f t="array" ref="C2304">销售记录!Q2303:T2309</f>
        <v>0</v>
      </c>
      <c r="D2304" s="110">
        <f t="array" ref="D2304">销售记录!R2303:U2309</f>
        <v>0</v>
      </c>
      <c r="E2304" s="112">
        <f>IF(A2304="","",SUMIF(进货明细!$A$3:$A$5000,A2304,进货明细!$F$3:$F$5000))</f>
        <v>0</v>
      </c>
      <c r="F2304" s="113" t="e">
        <f t="shared" si="105"/>
        <v>#DIV/0!</v>
      </c>
      <c r="G2304" s="114">
        <f>IF(E2304="","",SUMIF(进货明细!$A$3:$A$5000,A2304,进货明细!$H$3:$H$5000))</f>
        <v>0</v>
      </c>
      <c r="H2304" s="112">
        <f>IF(A2304="","",SUMIF(销售记录!$A$3:$A$5000,A2304,销售记录!$F$3:$F$5000))</f>
        <v>0</v>
      </c>
      <c r="I2304" s="114">
        <f>IF(H2304="","",SUMIF(销售记录!$A$3:$A$5000,A2304,销售记录!$H$3:$H$5000))</f>
        <v>0</v>
      </c>
      <c r="J2304" s="119">
        <f t="shared" si="106"/>
        <v>0</v>
      </c>
      <c r="K2304" s="114" t="str">
        <f t="shared" si="107"/>
        <v/>
      </c>
      <c r="L2304" s="96"/>
    </row>
    <row r="2305" customHeight="1" spans="1:12">
      <c r="A2305" s="110">
        <f t="array" ref="A2305">销售记录!O2304:R2310</f>
        <v>0</v>
      </c>
      <c r="B2305" s="110">
        <f t="array" ref="B2305">销售记录!P2304:S2310</f>
        <v>0</v>
      </c>
      <c r="C2305" s="111">
        <f t="array" ref="C2305">销售记录!Q2304:T2310</f>
        <v>0</v>
      </c>
      <c r="D2305" s="110">
        <f t="array" ref="D2305">销售记录!R2304:U2310</f>
        <v>0</v>
      </c>
      <c r="E2305" s="112">
        <f>IF(A2305="","",SUMIF(进货明细!$A$3:$A$5000,A2305,进货明细!$F$3:$F$5000))</f>
        <v>0</v>
      </c>
      <c r="F2305" s="113" t="e">
        <f t="shared" si="105"/>
        <v>#DIV/0!</v>
      </c>
      <c r="G2305" s="114">
        <f>IF(E2305="","",SUMIF(进货明细!$A$3:$A$5000,A2305,进货明细!$H$3:$H$5000))</f>
        <v>0</v>
      </c>
      <c r="H2305" s="112">
        <f>IF(A2305="","",SUMIF(销售记录!$A$3:$A$5000,A2305,销售记录!$F$3:$F$5000))</f>
        <v>0</v>
      </c>
      <c r="I2305" s="114">
        <f>IF(H2305="","",SUMIF(销售记录!$A$3:$A$5000,A2305,销售记录!$H$3:$H$5000))</f>
        <v>0</v>
      </c>
      <c r="J2305" s="119">
        <f t="shared" si="106"/>
        <v>0</v>
      </c>
      <c r="K2305" s="114" t="str">
        <f t="shared" si="107"/>
        <v/>
      </c>
      <c r="L2305" s="96"/>
    </row>
    <row r="2306" customHeight="1" spans="1:12">
      <c r="A2306" s="110">
        <f t="array" ref="A2306">销售记录!O2305:R2311</f>
        <v>0</v>
      </c>
      <c r="B2306" s="110">
        <f t="array" ref="B2306">销售记录!P2305:S2311</f>
        <v>0</v>
      </c>
      <c r="C2306" s="111">
        <f t="array" ref="C2306">销售记录!Q2305:T2311</f>
        <v>0</v>
      </c>
      <c r="D2306" s="110">
        <f t="array" ref="D2306">销售记录!R2305:U2311</f>
        <v>0</v>
      </c>
      <c r="E2306" s="112">
        <f>IF(A2306="","",SUMIF(进货明细!$A$3:$A$5000,A2306,进货明细!$F$3:$F$5000))</f>
        <v>0</v>
      </c>
      <c r="F2306" s="113" t="e">
        <f t="shared" si="105"/>
        <v>#DIV/0!</v>
      </c>
      <c r="G2306" s="114">
        <f>IF(E2306="","",SUMIF(进货明细!$A$3:$A$5000,A2306,进货明细!$H$3:$H$5000))</f>
        <v>0</v>
      </c>
      <c r="H2306" s="112">
        <f>IF(A2306="","",SUMIF(销售记录!$A$3:$A$5000,A2306,销售记录!$F$3:$F$5000))</f>
        <v>0</v>
      </c>
      <c r="I2306" s="114">
        <f>IF(H2306="","",SUMIF(销售记录!$A$3:$A$5000,A2306,销售记录!$H$3:$H$5000))</f>
        <v>0</v>
      </c>
      <c r="J2306" s="119">
        <f t="shared" si="106"/>
        <v>0</v>
      </c>
      <c r="K2306" s="114" t="str">
        <f t="shared" si="107"/>
        <v/>
      </c>
      <c r="L2306" s="96"/>
    </row>
    <row r="2307" customHeight="1" spans="1:12">
      <c r="A2307" s="110">
        <f t="array" ref="A2307">销售记录!O2306:R2312</f>
        <v>0</v>
      </c>
      <c r="B2307" s="110">
        <f t="array" ref="B2307">销售记录!P2306:S2312</f>
        <v>0</v>
      </c>
      <c r="C2307" s="111">
        <f t="array" ref="C2307">销售记录!Q2306:T2312</f>
        <v>0</v>
      </c>
      <c r="D2307" s="110">
        <f t="array" ref="D2307">销售记录!R2306:U2312</f>
        <v>0</v>
      </c>
      <c r="E2307" s="112">
        <f>IF(A2307="","",SUMIF(进货明细!$A$3:$A$5000,A2307,进货明细!$F$3:$F$5000))</f>
        <v>0</v>
      </c>
      <c r="F2307" s="113" t="e">
        <f t="shared" si="105"/>
        <v>#DIV/0!</v>
      </c>
      <c r="G2307" s="114">
        <f>IF(E2307="","",SUMIF(进货明细!$A$3:$A$5000,A2307,进货明细!$H$3:$H$5000))</f>
        <v>0</v>
      </c>
      <c r="H2307" s="112">
        <f>IF(A2307="","",SUMIF(销售记录!$A$3:$A$5000,A2307,销售记录!$F$3:$F$5000))</f>
        <v>0</v>
      </c>
      <c r="I2307" s="114">
        <f>IF(H2307="","",SUMIF(销售记录!$A$3:$A$5000,A2307,销售记录!$H$3:$H$5000))</f>
        <v>0</v>
      </c>
      <c r="J2307" s="119">
        <f t="shared" si="106"/>
        <v>0</v>
      </c>
      <c r="K2307" s="114" t="str">
        <f t="shared" si="107"/>
        <v/>
      </c>
      <c r="L2307" s="96"/>
    </row>
    <row r="2308" customHeight="1" spans="1:12">
      <c r="A2308" s="110">
        <f t="array" ref="A2308">销售记录!O2307:R2313</f>
        <v>0</v>
      </c>
      <c r="B2308" s="110">
        <f t="array" ref="B2308">销售记录!P2307:S2313</f>
        <v>0</v>
      </c>
      <c r="C2308" s="111">
        <f t="array" ref="C2308">销售记录!Q2307:T2313</f>
        <v>0</v>
      </c>
      <c r="D2308" s="110">
        <f t="array" ref="D2308">销售记录!R2307:U2313</f>
        <v>0</v>
      </c>
      <c r="E2308" s="112">
        <f>IF(A2308="","",SUMIF(进货明细!$A$3:$A$5000,A2308,进货明细!$F$3:$F$5000))</f>
        <v>0</v>
      </c>
      <c r="F2308" s="113" t="e">
        <f t="shared" si="105"/>
        <v>#DIV/0!</v>
      </c>
      <c r="G2308" s="114">
        <f>IF(E2308="","",SUMIF(进货明细!$A$3:$A$5000,A2308,进货明细!$H$3:$H$5000))</f>
        <v>0</v>
      </c>
      <c r="H2308" s="112">
        <f>IF(A2308="","",SUMIF(销售记录!$A$3:$A$5000,A2308,销售记录!$F$3:$F$5000))</f>
        <v>0</v>
      </c>
      <c r="I2308" s="114">
        <f>IF(H2308="","",SUMIF(销售记录!$A$3:$A$5000,A2308,销售记录!$H$3:$H$5000))</f>
        <v>0</v>
      </c>
      <c r="J2308" s="119">
        <f t="shared" si="106"/>
        <v>0</v>
      </c>
      <c r="K2308" s="114" t="str">
        <f t="shared" si="107"/>
        <v/>
      </c>
      <c r="L2308" s="96"/>
    </row>
    <row r="2309" customHeight="1" spans="1:12">
      <c r="A2309" s="110">
        <f t="array" ref="A2309">销售记录!O2308:R2314</f>
        <v>0</v>
      </c>
      <c r="B2309" s="110">
        <f t="array" ref="B2309">销售记录!P2308:S2314</f>
        <v>0</v>
      </c>
      <c r="C2309" s="111">
        <f t="array" ref="C2309">销售记录!Q2308:T2314</f>
        <v>0</v>
      </c>
      <c r="D2309" s="110">
        <f t="array" ref="D2309">销售记录!R2308:U2314</f>
        <v>0</v>
      </c>
      <c r="E2309" s="112">
        <f>IF(A2309="","",SUMIF(进货明细!$A$3:$A$5000,A2309,进货明细!$F$3:$F$5000))</f>
        <v>0</v>
      </c>
      <c r="F2309" s="113" t="e">
        <f t="shared" ref="F2309:F2372" si="108">IF(E2309="","",G2309/E2309)</f>
        <v>#DIV/0!</v>
      </c>
      <c r="G2309" s="114">
        <f>IF(E2309="","",SUMIF(进货明细!$A$3:$A$5000,A2309,进货明细!$H$3:$H$5000))</f>
        <v>0</v>
      </c>
      <c r="H2309" s="112">
        <f>IF(A2309="","",SUMIF(销售记录!$A$3:$A$5000,A2309,销售记录!$F$3:$F$5000))</f>
        <v>0</v>
      </c>
      <c r="I2309" s="114">
        <f>IF(H2309="","",SUMIF(销售记录!$A$3:$A$5000,A2309,销售记录!$H$3:$H$5000))</f>
        <v>0</v>
      </c>
      <c r="J2309" s="119">
        <f t="shared" ref="J2309:J2372" si="109">IF(E2309="","",E2309-H2309)</f>
        <v>0</v>
      </c>
      <c r="K2309" s="114" t="str">
        <f t="shared" ref="K2309:K2372" si="110">IF(ISERROR(I2309-G2309*H2309/E2309),"",I2309-G2309*H2309/E2309)</f>
        <v/>
      </c>
      <c r="L2309" s="96"/>
    </row>
    <row r="2310" customHeight="1" spans="1:12">
      <c r="A2310" s="110">
        <f t="array" ref="A2310">销售记录!O2309:R2315</f>
        <v>0</v>
      </c>
      <c r="B2310" s="110">
        <f t="array" ref="B2310">销售记录!P2309:S2315</f>
        <v>0</v>
      </c>
      <c r="C2310" s="111">
        <f t="array" ref="C2310">销售记录!Q2309:T2315</f>
        <v>0</v>
      </c>
      <c r="D2310" s="110">
        <f t="array" ref="D2310">销售记录!R2309:U2315</f>
        <v>0</v>
      </c>
      <c r="E2310" s="112">
        <f>IF(A2310="","",SUMIF(进货明细!$A$3:$A$5000,A2310,进货明细!$F$3:$F$5000))</f>
        <v>0</v>
      </c>
      <c r="F2310" s="113" t="e">
        <f t="shared" si="108"/>
        <v>#DIV/0!</v>
      </c>
      <c r="G2310" s="114">
        <f>IF(E2310="","",SUMIF(进货明细!$A$3:$A$5000,A2310,进货明细!$H$3:$H$5000))</f>
        <v>0</v>
      </c>
      <c r="H2310" s="112">
        <f>IF(A2310="","",SUMIF(销售记录!$A$3:$A$5000,A2310,销售记录!$F$3:$F$5000))</f>
        <v>0</v>
      </c>
      <c r="I2310" s="114">
        <f>IF(H2310="","",SUMIF(销售记录!$A$3:$A$5000,A2310,销售记录!$H$3:$H$5000))</f>
        <v>0</v>
      </c>
      <c r="J2310" s="119">
        <f t="shared" si="109"/>
        <v>0</v>
      </c>
      <c r="K2310" s="114" t="str">
        <f t="shared" si="110"/>
        <v/>
      </c>
      <c r="L2310" s="96"/>
    </row>
    <row r="2311" customHeight="1" spans="1:12">
      <c r="A2311" s="110">
        <f t="array" ref="A2311">销售记录!O2310:R2316</f>
        <v>0</v>
      </c>
      <c r="B2311" s="110">
        <f t="array" ref="B2311">销售记录!P2310:S2316</f>
        <v>0</v>
      </c>
      <c r="C2311" s="111">
        <f t="array" ref="C2311">销售记录!Q2310:T2316</f>
        <v>0</v>
      </c>
      <c r="D2311" s="110">
        <f t="array" ref="D2311">销售记录!R2310:U2316</f>
        <v>0</v>
      </c>
      <c r="E2311" s="112">
        <f>IF(A2311="","",SUMIF(进货明细!$A$3:$A$5000,A2311,进货明细!$F$3:$F$5000))</f>
        <v>0</v>
      </c>
      <c r="F2311" s="113" t="e">
        <f t="shared" si="108"/>
        <v>#DIV/0!</v>
      </c>
      <c r="G2311" s="114">
        <f>IF(E2311="","",SUMIF(进货明细!$A$3:$A$5000,A2311,进货明细!$H$3:$H$5000))</f>
        <v>0</v>
      </c>
      <c r="H2311" s="112">
        <f>IF(A2311="","",SUMIF(销售记录!$A$3:$A$5000,A2311,销售记录!$F$3:$F$5000))</f>
        <v>0</v>
      </c>
      <c r="I2311" s="114">
        <f>IF(H2311="","",SUMIF(销售记录!$A$3:$A$5000,A2311,销售记录!$H$3:$H$5000))</f>
        <v>0</v>
      </c>
      <c r="J2311" s="119">
        <f t="shared" si="109"/>
        <v>0</v>
      </c>
      <c r="K2311" s="114" t="str">
        <f t="shared" si="110"/>
        <v/>
      </c>
      <c r="L2311" s="96"/>
    </row>
    <row r="2312" customHeight="1" spans="1:12">
      <c r="A2312" s="110">
        <f t="array" ref="A2312">销售记录!O2311:R2317</f>
        <v>0</v>
      </c>
      <c r="B2312" s="110">
        <f t="array" ref="B2312">销售记录!P2311:S2317</f>
        <v>0</v>
      </c>
      <c r="C2312" s="111">
        <f t="array" ref="C2312">销售记录!Q2311:T2317</f>
        <v>0</v>
      </c>
      <c r="D2312" s="110">
        <f t="array" ref="D2312">销售记录!R2311:U2317</f>
        <v>0</v>
      </c>
      <c r="E2312" s="112">
        <f>IF(A2312="","",SUMIF(进货明细!$A$3:$A$5000,A2312,进货明细!$F$3:$F$5000))</f>
        <v>0</v>
      </c>
      <c r="F2312" s="113" t="e">
        <f t="shared" si="108"/>
        <v>#DIV/0!</v>
      </c>
      <c r="G2312" s="114">
        <f>IF(E2312="","",SUMIF(进货明细!$A$3:$A$5000,A2312,进货明细!$H$3:$H$5000))</f>
        <v>0</v>
      </c>
      <c r="H2312" s="112">
        <f>IF(A2312="","",SUMIF(销售记录!$A$3:$A$5000,A2312,销售记录!$F$3:$F$5000))</f>
        <v>0</v>
      </c>
      <c r="I2312" s="114">
        <f>IF(H2312="","",SUMIF(销售记录!$A$3:$A$5000,A2312,销售记录!$H$3:$H$5000))</f>
        <v>0</v>
      </c>
      <c r="J2312" s="119">
        <f t="shared" si="109"/>
        <v>0</v>
      </c>
      <c r="K2312" s="114" t="str">
        <f t="shared" si="110"/>
        <v/>
      </c>
      <c r="L2312" s="96"/>
    </row>
    <row r="2313" customHeight="1" spans="1:12">
      <c r="A2313" s="110">
        <f t="array" ref="A2313">销售记录!O2312:R2318</f>
        <v>0</v>
      </c>
      <c r="B2313" s="110">
        <f t="array" ref="B2313">销售记录!P2312:S2318</f>
        <v>0</v>
      </c>
      <c r="C2313" s="111">
        <f t="array" ref="C2313">销售记录!Q2312:T2318</f>
        <v>0</v>
      </c>
      <c r="D2313" s="110">
        <f t="array" ref="D2313">销售记录!R2312:U2318</f>
        <v>0</v>
      </c>
      <c r="E2313" s="112">
        <f>IF(A2313="","",SUMIF(进货明细!$A$3:$A$5000,A2313,进货明细!$F$3:$F$5000))</f>
        <v>0</v>
      </c>
      <c r="F2313" s="113" t="e">
        <f t="shared" si="108"/>
        <v>#DIV/0!</v>
      </c>
      <c r="G2313" s="114">
        <f>IF(E2313="","",SUMIF(进货明细!$A$3:$A$5000,A2313,进货明细!$H$3:$H$5000))</f>
        <v>0</v>
      </c>
      <c r="H2313" s="112">
        <f>IF(A2313="","",SUMIF(销售记录!$A$3:$A$5000,A2313,销售记录!$F$3:$F$5000))</f>
        <v>0</v>
      </c>
      <c r="I2313" s="114">
        <f>IF(H2313="","",SUMIF(销售记录!$A$3:$A$5000,A2313,销售记录!$H$3:$H$5000))</f>
        <v>0</v>
      </c>
      <c r="J2313" s="119">
        <f t="shared" si="109"/>
        <v>0</v>
      </c>
      <c r="K2313" s="114" t="str">
        <f t="shared" si="110"/>
        <v/>
      </c>
      <c r="L2313" s="96"/>
    </row>
    <row r="2314" customHeight="1" spans="1:12">
      <c r="A2314" s="110">
        <f t="array" ref="A2314">销售记录!O2313:R2319</f>
        <v>0</v>
      </c>
      <c r="B2314" s="110">
        <f t="array" ref="B2314">销售记录!P2313:S2319</f>
        <v>0</v>
      </c>
      <c r="C2314" s="111">
        <f t="array" ref="C2314">销售记录!Q2313:T2319</f>
        <v>0</v>
      </c>
      <c r="D2314" s="110">
        <f t="array" ref="D2314">销售记录!R2313:U2319</f>
        <v>0</v>
      </c>
      <c r="E2314" s="112">
        <f>IF(A2314="","",SUMIF(进货明细!$A$3:$A$5000,A2314,进货明细!$F$3:$F$5000))</f>
        <v>0</v>
      </c>
      <c r="F2314" s="113" t="e">
        <f t="shared" si="108"/>
        <v>#DIV/0!</v>
      </c>
      <c r="G2314" s="114">
        <f>IF(E2314="","",SUMIF(进货明细!$A$3:$A$5000,A2314,进货明细!$H$3:$H$5000))</f>
        <v>0</v>
      </c>
      <c r="H2314" s="112">
        <f>IF(A2314="","",SUMIF(销售记录!$A$3:$A$5000,A2314,销售记录!$F$3:$F$5000))</f>
        <v>0</v>
      </c>
      <c r="I2314" s="114">
        <f>IF(H2314="","",SUMIF(销售记录!$A$3:$A$5000,A2314,销售记录!$H$3:$H$5000))</f>
        <v>0</v>
      </c>
      <c r="J2314" s="119">
        <f t="shared" si="109"/>
        <v>0</v>
      </c>
      <c r="K2314" s="114" t="str">
        <f t="shared" si="110"/>
        <v/>
      </c>
      <c r="L2314" s="96"/>
    </row>
    <row r="2315" customHeight="1" spans="1:12">
      <c r="A2315" s="110">
        <f t="array" ref="A2315">销售记录!O2314:R2320</f>
        <v>0</v>
      </c>
      <c r="B2315" s="110">
        <f t="array" ref="B2315">销售记录!P2314:S2320</f>
        <v>0</v>
      </c>
      <c r="C2315" s="111">
        <f t="array" ref="C2315">销售记录!Q2314:T2320</f>
        <v>0</v>
      </c>
      <c r="D2315" s="110">
        <f t="array" ref="D2315">销售记录!R2314:U2320</f>
        <v>0</v>
      </c>
      <c r="E2315" s="112">
        <f>IF(A2315="","",SUMIF(进货明细!$A$3:$A$5000,A2315,进货明细!$F$3:$F$5000))</f>
        <v>0</v>
      </c>
      <c r="F2315" s="113" t="e">
        <f t="shared" si="108"/>
        <v>#DIV/0!</v>
      </c>
      <c r="G2315" s="114">
        <f>IF(E2315="","",SUMIF(进货明细!$A$3:$A$5000,A2315,进货明细!$H$3:$H$5000))</f>
        <v>0</v>
      </c>
      <c r="H2315" s="112">
        <f>IF(A2315="","",SUMIF(销售记录!$A$3:$A$5000,A2315,销售记录!$F$3:$F$5000))</f>
        <v>0</v>
      </c>
      <c r="I2315" s="114">
        <f>IF(H2315="","",SUMIF(销售记录!$A$3:$A$5000,A2315,销售记录!$H$3:$H$5000))</f>
        <v>0</v>
      </c>
      <c r="J2315" s="119">
        <f t="shared" si="109"/>
        <v>0</v>
      </c>
      <c r="K2315" s="114" t="str">
        <f t="shared" si="110"/>
        <v/>
      </c>
      <c r="L2315" s="96"/>
    </row>
    <row r="2316" customHeight="1" spans="1:12">
      <c r="A2316" s="110">
        <f t="array" ref="A2316">销售记录!O2315:R2321</f>
        <v>0</v>
      </c>
      <c r="B2316" s="110">
        <f t="array" ref="B2316">销售记录!P2315:S2321</f>
        <v>0</v>
      </c>
      <c r="C2316" s="111">
        <f t="array" ref="C2316">销售记录!Q2315:T2321</f>
        <v>0</v>
      </c>
      <c r="D2316" s="110">
        <f t="array" ref="D2316">销售记录!R2315:U2321</f>
        <v>0</v>
      </c>
      <c r="E2316" s="112">
        <f>IF(A2316="","",SUMIF(进货明细!$A$3:$A$5000,A2316,进货明细!$F$3:$F$5000))</f>
        <v>0</v>
      </c>
      <c r="F2316" s="113" t="e">
        <f t="shared" si="108"/>
        <v>#DIV/0!</v>
      </c>
      <c r="G2316" s="114">
        <f>IF(E2316="","",SUMIF(进货明细!$A$3:$A$5000,A2316,进货明细!$H$3:$H$5000))</f>
        <v>0</v>
      </c>
      <c r="H2316" s="112">
        <f>IF(A2316="","",SUMIF(销售记录!$A$3:$A$5000,A2316,销售记录!$F$3:$F$5000))</f>
        <v>0</v>
      </c>
      <c r="I2316" s="114">
        <f>IF(H2316="","",SUMIF(销售记录!$A$3:$A$5000,A2316,销售记录!$H$3:$H$5000))</f>
        <v>0</v>
      </c>
      <c r="J2316" s="119">
        <f t="shared" si="109"/>
        <v>0</v>
      </c>
      <c r="K2316" s="114" t="str">
        <f t="shared" si="110"/>
        <v/>
      </c>
      <c r="L2316" s="96"/>
    </row>
    <row r="2317" customHeight="1" spans="1:12">
      <c r="A2317" s="110">
        <f t="array" ref="A2317">销售记录!O2316:R2322</f>
        <v>0</v>
      </c>
      <c r="B2317" s="110">
        <f t="array" ref="B2317">销售记录!P2316:S2322</f>
        <v>0</v>
      </c>
      <c r="C2317" s="111">
        <f t="array" ref="C2317">销售记录!Q2316:T2322</f>
        <v>0</v>
      </c>
      <c r="D2317" s="110">
        <f t="array" ref="D2317">销售记录!R2316:U2322</f>
        <v>0</v>
      </c>
      <c r="E2317" s="112">
        <f>IF(A2317="","",SUMIF(进货明细!$A$3:$A$5000,A2317,进货明细!$F$3:$F$5000))</f>
        <v>0</v>
      </c>
      <c r="F2317" s="113" t="e">
        <f t="shared" si="108"/>
        <v>#DIV/0!</v>
      </c>
      <c r="G2317" s="114">
        <f>IF(E2317="","",SUMIF(进货明细!$A$3:$A$5000,A2317,进货明细!$H$3:$H$5000))</f>
        <v>0</v>
      </c>
      <c r="H2317" s="112">
        <f>IF(A2317="","",SUMIF(销售记录!$A$3:$A$5000,A2317,销售记录!$F$3:$F$5000))</f>
        <v>0</v>
      </c>
      <c r="I2317" s="114">
        <f>IF(H2317="","",SUMIF(销售记录!$A$3:$A$5000,A2317,销售记录!$H$3:$H$5000))</f>
        <v>0</v>
      </c>
      <c r="J2317" s="119">
        <f t="shared" si="109"/>
        <v>0</v>
      </c>
      <c r="K2317" s="114" t="str">
        <f t="shared" si="110"/>
        <v/>
      </c>
      <c r="L2317" s="96"/>
    </row>
    <row r="2318" customHeight="1" spans="1:12">
      <c r="A2318" s="110">
        <f t="array" ref="A2318">销售记录!O2317:R2323</f>
        <v>0</v>
      </c>
      <c r="B2318" s="110">
        <f t="array" ref="B2318">销售记录!P2317:S2323</f>
        <v>0</v>
      </c>
      <c r="C2318" s="111">
        <f t="array" ref="C2318">销售记录!Q2317:T2323</f>
        <v>0</v>
      </c>
      <c r="D2318" s="110">
        <f t="array" ref="D2318">销售记录!R2317:U2323</f>
        <v>0</v>
      </c>
      <c r="E2318" s="112">
        <f>IF(A2318="","",SUMIF(进货明细!$A$3:$A$5000,A2318,进货明细!$F$3:$F$5000))</f>
        <v>0</v>
      </c>
      <c r="F2318" s="113" t="e">
        <f t="shared" si="108"/>
        <v>#DIV/0!</v>
      </c>
      <c r="G2318" s="114">
        <f>IF(E2318="","",SUMIF(进货明细!$A$3:$A$5000,A2318,进货明细!$H$3:$H$5000))</f>
        <v>0</v>
      </c>
      <c r="H2318" s="112">
        <f>IF(A2318="","",SUMIF(销售记录!$A$3:$A$5000,A2318,销售记录!$F$3:$F$5000))</f>
        <v>0</v>
      </c>
      <c r="I2318" s="114">
        <f>IF(H2318="","",SUMIF(销售记录!$A$3:$A$5000,A2318,销售记录!$H$3:$H$5000))</f>
        <v>0</v>
      </c>
      <c r="J2318" s="119">
        <f t="shared" si="109"/>
        <v>0</v>
      </c>
      <c r="K2318" s="114" t="str">
        <f t="shared" si="110"/>
        <v/>
      </c>
      <c r="L2318" s="96"/>
    </row>
    <row r="2319" customHeight="1" spans="1:12">
      <c r="A2319" s="110">
        <f t="array" ref="A2319">销售记录!O2318:R2324</f>
        <v>0</v>
      </c>
      <c r="B2319" s="110">
        <f t="array" ref="B2319">销售记录!P2318:S2324</f>
        <v>0</v>
      </c>
      <c r="C2319" s="111">
        <f t="array" ref="C2319">销售记录!Q2318:T2324</f>
        <v>0</v>
      </c>
      <c r="D2319" s="110">
        <f t="array" ref="D2319">销售记录!R2318:U2324</f>
        <v>0</v>
      </c>
      <c r="E2319" s="112">
        <f>IF(A2319="","",SUMIF(进货明细!$A$3:$A$5000,A2319,进货明细!$F$3:$F$5000))</f>
        <v>0</v>
      </c>
      <c r="F2319" s="113" t="e">
        <f t="shared" si="108"/>
        <v>#DIV/0!</v>
      </c>
      <c r="G2319" s="114">
        <f>IF(E2319="","",SUMIF(进货明细!$A$3:$A$5000,A2319,进货明细!$H$3:$H$5000))</f>
        <v>0</v>
      </c>
      <c r="H2319" s="112">
        <f>IF(A2319="","",SUMIF(销售记录!$A$3:$A$5000,A2319,销售记录!$F$3:$F$5000))</f>
        <v>0</v>
      </c>
      <c r="I2319" s="114">
        <f>IF(H2319="","",SUMIF(销售记录!$A$3:$A$5000,A2319,销售记录!$H$3:$H$5000))</f>
        <v>0</v>
      </c>
      <c r="J2319" s="119">
        <f t="shared" si="109"/>
        <v>0</v>
      </c>
      <c r="K2319" s="114" t="str">
        <f t="shared" si="110"/>
        <v/>
      </c>
      <c r="L2319" s="96"/>
    </row>
    <row r="2320" customHeight="1" spans="1:12">
      <c r="A2320" s="110">
        <f t="array" ref="A2320">销售记录!O2319:R2325</f>
        <v>0</v>
      </c>
      <c r="B2320" s="110">
        <f t="array" ref="B2320">销售记录!P2319:S2325</f>
        <v>0</v>
      </c>
      <c r="C2320" s="111">
        <f t="array" ref="C2320">销售记录!Q2319:T2325</f>
        <v>0</v>
      </c>
      <c r="D2320" s="110">
        <f t="array" ref="D2320">销售记录!R2319:U2325</f>
        <v>0</v>
      </c>
      <c r="E2320" s="112">
        <f>IF(A2320="","",SUMIF(进货明细!$A$3:$A$5000,A2320,进货明细!$F$3:$F$5000))</f>
        <v>0</v>
      </c>
      <c r="F2320" s="113" t="e">
        <f t="shared" si="108"/>
        <v>#DIV/0!</v>
      </c>
      <c r="G2320" s="114">
        <f>IF(E2320="","",SUMIF(进货明细!$A$3:$A$5000,A2320,进货明细!$H$3:$H$5000))</f>
        <v>0</v>
      </c>
      <c r="H2320" s="112">
        <f>IF(A2320="","",SUMIF(销售记录!$A$3:$A$5000,A2320,销售记录!$F$3:$F$5000))</f>
        <v>0</v>
      </c>
      <c r="I2320" s="114">
        <f>IF(H2320="","",SUMIF(销售记录!$A$3:$A$5000,A2320,销售记录!$H$3:$H$5000))</f>
        <v>0</v>
      </c>
      <c r="J2320" s="119">
        <f t="shared" si="109"/>
        <v>0</v>
      </c>
      <c r="K2320" s="114" t="str">
        <f t="shared" si="110"/>
        <v/>
      </c>
      <c r="L2320" s="96"/>
    </row>
    <row r="2321" customHeight="1" spans="1:12">
      <c r="A2321" s="110">
        <f t="array" ref="A2321">销售记录!O2320:R2326</f>
        <v>0</v>
      </c>
      <c r="B2321" s="110">
        <f t="array" ref="B2321">销售记录!P2320:S2326</f>
        <v>0</v>
      </c>
      <c r="C2321" s="111">
        <f t="array" ref="C2321">销售记录!Q2320:T2326</f>
        <v>0</v>
      </c>
      <c r="D2321" s="110">
        <f t="array" ref="D2321">销售记录!R2320:U2326</f>
        <v>0</v>
      </c>
      <c r="E2321" s="112">
        <f>IF(A2321="","",SUMIF(进货明细!$A$3:$A$5000,A2321,进货明细!$F$3:$F$5000))</f>
        <v>0</v>
      </c>
      <c r="F2321" s="113" t="e">
        <f t="shared" si="108"/>
        <v>#DIV/0!</v>
      </c>
      <c r="G2321" s="114">
        <f>IF(E2321="","",SUMIF(进货明细!$A$3:$A$5000,A2321,进货明细!$H$3:$H$5000))</f>
        <v>0</v>
      </c>
      <c r="H2321" s="112">
        <f>IF(A2321="","",SUMIF(销售记录!$A$3:$A$5000,A2321,销售记录!$F$3:$F$5000))</f>
        <v>0</v>
      </c>
      <c r="I2321" s="114">
        <f>IF(H2321="","",SUMIF(销售记录!$A$3:$A$5000,A2321,销售记录!$H$3:$H$5000))</f>
        <v>0</v>
      </c>
      <c r="J2321" s="119">
        <f t="shared" si="109"/>
        <v>0</v>
      </c>
      <c r="K2321" s="114" t="str">
        <f t="shared" si="110"/>
        <v/>
      </c>
      <c r="L2321" s="96"/>
    </row>
    <row r="2322" customHeight="1" spans="1:12">
      <c r="A2322" s="110">
        <f t="array" ref="A2322">销售记录!O2321:R2327</f>
        <v>0</v>
      </c>
      <c r="B2322" s="110">
        <f t="array" ref="B2322">销售记录!P2321:S2327</f>
        <v>0</v>
      </c>
      <c r="C2322" s="111">
        <f t="array" ref="C2322">销售记录!Q2321:T2327</f>
        <v>0</v>
      </c>
      <c r="D2322" s="110">
        <f t="array" ref="D2322">销售记录!R2321:U2327</f>
        <v>0</v>
      </c>
      <c r="E2322" s="112">
        <f>IF(A2322="","",SUMIF(进货明细!$A$3:$A$5000,A2322,进货明细!$F$3:$F$5000))</f>
        <v>0</v>
      </c>
      <c r="F2322" s="113" t="e">
        <f t="shared" si="108"/>
        <v>#DIV/0!</v>
      </c>
      <c r="G2322" s="114">
        <f>IF(E2322="","",SUMIF(进货明细!$A$3:$A$5000,A2322,进货明细!$H$3:$H$5000))</f>
        <v>0</v>
      </c>
      <c r="H2322" s="112">
        <f>IF(A2322="","",SUMIF(销售记录!$A$3:$A$5000,A2322,销售记录!$F$3:$F$5000))</f>
        <v>0</v>
      </c>
      <c r="I2322" s="114">
        <f>IF(H2322="","",SUMIF(销售记录!$A$3:$A$5000,A2322,销售记录!$H$3:$H$5000))</f>
        <v>0</v>
      </c>
      <c r="J2322" s="119">
        <f t="shared" si="109"/>
        <v>0</v>
      </c>
      <c r="K2322" s="114" t="str">
        <f t="shared" si="110"/>
        <v/>
      </c>
      <c r="L2322" s="96"/>
    </row>
    <row r="2323" customHeight="1" spans="1:12">
      <c r="A2323" s="110">
        <f t="array" ref="A2323">销售记录!O2322:R2328</f>
        <v>0</v>
      </c>
      <c r="B2323" s="110">
        <f t="array" ref="B2323">销售记录!P2322:S2328</f>
        <v>0</v>
      </c>
      <c r="C2323" s="111">
        <f t="array" ref="C2323">销售记录!Q2322:T2328</f>
        <v>0</v>
      </c>
      <c r="D2323" s="110">
        <f t="array" ref="D2323">销售记录!R2322:U2328</f>
        <v>0</v>
      </c>
      <c r="E2323" s="112">
        <f>IF(A2323="","",SUMIF(进货明细!$A$3:$A$5000,A2323,进货明细!$F$3:$F$5000))</f>
        <v>0</v>
      </c>
      <c r="F2323" s="113" t="e">
        <f t="shared" si="108"/>
        <v>#DIV/0!</v>
      </c>
      <c r="G2323" s="114">
        <f>IF(E2323="","",SUMIF(进货明细!$A$3:$A$5000,A2323,进货明细!$H$3:$H$5000))</f>
        <v>0</v>
      </c>
      <c r="H2323" s="112">
        <f>IF(A2323="","",SUMIF(销售记录!$A$3:$A$5000,A2323,销售记录!$F$3:$F$5000))</f>
        <v>0</v>
      </c>
      <c r="I2323" s="114">
        <f>IF(H2323="","",SUMIF(销售记录!$A$3:$A$5000,A2323,销售记录!$H$3:$H$5000))</f>
        <v>0</v>
      </c>
      <c r="J2323" s="119">
        <f t="shared" si="109"/>
        <v>0</v>
      </c>
      <c r="K2323" s="114" t="str">
        <f t="shared" si="110"/>
        <v/>
      </c>
      <c r="L2323" s="96"/>
    </row>
    <row r="2324" customHeight="1" spans="1:12">
      <c r="A2324" s="110">
        <f t="array" ref="A2324">销售记录!O2323:R2329</f>
        <v>0</v>
      </c>
      <c r="B2324" s="110">
        <f t="array" ref="B2324">销售记录!P2323:S2329</f>
        <v>0</v>
      </c>
      <c r="C2324" s="111">
        <f t="array" ref="C2324">销售记录!Q2323:T2329</f>
        <v>0</v>
      </c>
      <c r="D2324" s="110">
        <f t="array" ref="D2324">销售记录!R2323:U2329</f>
        <v>0</v>
      </c>
      <c r="E2324" s="112">
        <f>IF(A2324="","",SUMIF(进货明细!$A$3:$A$5000,A2324,进货明细!$F$3:$F$5000))</f>
        <v>0</v>
      </c>
      <c r="F2324" s="113" t="e">
        <f t="shared" si="108"/>
        <v>#DIV/0!</v>
      </c>
      <c r="G2324" s="114">
        <f>IF(E2324="","",SUMIF(进货明细!$A$3:$A$5000,A2324,进货明细!$H$3:$H$5000))</f>
        <v>0</v>
      </c>
      <c r="H2324" s="112">
        <f>IF(A2324="","",SUMIF(销售记录!$A$3:$A$5000,A2324,销售记录!$F$3:$F$5000))</f>
        <v>0</v>
      </c>
      <c r="I2324" s="114">
        <f>IF(H2324="","",SUMIF(销售记录!$A$3:$A$5000,A2324,销售记录!$H$3:$H$5000))</f>
        <v>0</v>
      </c>
      <c r="J2324" s="119">
        <f t="shared" si="109"/>
        <v>0</v>
      </c>
      <c r="K2324" s="114" t="str">
        <f t="shared" si="110"/>
        <v/>
      </c>
      <c r="L2324" s="96"/>
    </row>
    <row r="2325" customHeight="1" spans="1:12">
      <c r="A2325" s="110">
        <f t="array" ref="A2325">销售记录!O2324:R2330</f>
        <v>0</v>
      </c>
      <c r="B2325" s="110">
        <f t="array" ref="B2325">销售记录!P2324:S2330</f>
        <v>0</v>
      </c>
      <c r="C2325" s="111">
        <f t="array" ref="C2325">销售记录!Q2324:T2330</f>
        <v>0</v>
      </c>
      <c r="D2325" s="110">
        <f t="array" ref="D2325">销售记录!R2324:U2330</f>
        <v>0</v>
      </c>
      <c r="E2325" s="112">
        <f>IF(A2325="","",SUMIF(进货明细!$A$3:$A$5000,A2325,进货明细!$F$3:$F$5000))</f>
        <v>0</v>
      </c>
      <c r="F2325" s="113" t="e">
        <f t="shared" si="108"/>
        <v>#DIV/0!</v>
      </c>
      <c r="G2325" s="114">
        <f>IF(E2325="","",SUMIF(进货明细!$A$3:$A$5000,A2325,进货明细!$H$3:$H$5000))</f>
        <v>0</v>
      </c>
      <c r="H2325" s="112">
        <f>IF(A2325="","",SUMIF(销售记录!$A$3:$A$5000,A2325,销售记录!$F$3:$F$5000))</f>
        <v>0</v>
      </c>
      <c r="I2325" s="114">
        <f>IF(H2325="","",SUMIF(销售记录!$A$3:$A$5000,A2325,销售记录!$H$3:$H$5000))</f>
        <v>0</v>
      </c>
      <c r="J2325" s="119">
        <f t="shared" si="109"/>
        <v>0</v>
      </c>
      <c r="K2325" s="114" t="str">
        <f t="shared" si="110"/>
        <v/>
      </c>
      <c r="L2325" s="96"/>
    </row>
    <row r="2326" customHeight="1" spans="1:12">
      <c r="A2326" s="110">
        <f t="array" ref="A2326">销售记录!O2325:R2331</f>
        <v>0</v>
      </c>
      <c r="B2326" s="110">
        <f t="array" ref="B2326">销售记录!P2325:S2331</f>
        <v>0</v>
      </c>
      <c r="C2326" s="111">
        <f t="array" ref="C2326">销售记录!Q2325:T2331</f>
        <v>0</v>
      </c>
      <c r="D2326" s="110">
        <f t="array" ref="D2326">销售记录!R2325:U2331</f>
        <v>0</v>
      </c>
      <c r="E2326" s="112">
        <f>IF(A2326="","",SUMIF(进货明细!$A$3:$A$5000,A2326,进货明细!$F$3:$F$5000))</f>
        <v>0</v>
      </c>
      <c r="F2326" s="113" t="e">
        <f t="shared" si="108"/>
        <v>#DIV/0!</v>
      </c>
      <c r="G2326" s="114">
        <f>IF(E2326="","",SUMIF(进货明细!$A$3:$A$5000,A2326,进货明细!$H$3:$H$5000))</f>
        <v>0</v>
      </c>
      <c r="H2326" s="112">
        <f>IF(A2326="","",SUMIF(销售记录!$A$3:$A$5000,A2326,销售记录!$F$3:$F$5000))</f>
        <v>0</v>
      </c>
      <c r="I2326" s="114">
        <f>IF(H2326="","",SUMIF(销售记录!$A$3:$A$5000,A2326,销售记录!$H$3:$H$5000))</f>
        <v>0</v>
      </c>
      <c r="J2326" s="119">
        <f t="shared" si="109"/>
        <v>0</v>
      </c>
      <c r="K2326" s="114" t="str">
        <f t="shared" si="110"/>
        <v/>
      </c>
      <c r="L2326" s="96"/>
    </row>
    <row r="2327" customHeight="1" spans="1:12">
      <c r="A2327" s="110">
        <f t="array" ref="A2327">销售记录!O2326:R2332</f>
        <v>0</v>
      </c>
      <c r="B2327" s="110">
        <f t="array" ref="B2327">销售记录!P2326:S2332</f>
        <v>0</v>
      </c>
      <c r="C2327" s="111">
        <f t="array" ref="C2327">销售记录!Q2326:T2332</f>
        <v>0</v>
      </c>
      <c r="D2327" s="110">
        <f t="array" ref="D2327">销售记录!R2326:U2332</f>
        <v>0</v>
      </c>
      <c r="E2327" s="112">
        <f>IF(A2327="","",SUMIF(进货明细!$A$3:$A$5000,A2327,进货明细!$F$3:$F$5000))</f>
        <v>0</v>
      </c>
      <c r="F2327" s="113" t="e">
        <f t="shared" si="108"/>
        <v>#DIV/0!</v>
      </c>
      <c r="G2327" s="114">
        <f>IF(E2327="","",SUMIF(进货明细!$A$3:$A$5000,A2327,进货明细!$H$3:$H$5000))</f>
        <v>0</v>
      </c>
      <c r="H2327" s="112">
        <f>IF(A2327="","",SUMIF(销售记录!$A$3:$A$5000,A2327,销售记录!$F$3:$F$5000))</f>
        <v>0</v>
      </c>
      <c r="I2327" s="114">
        <f>IF(H2327="","",SUMIF(销售记录!$A$3:$A$5000,A2327,销售记录!$H$3:$H$5000))</f>
        <v>0</v>
      </c>
      <c r="J2327" s="119">
        <f t="shared" si="109"/>
        <v>0</v>
      </c>
      <c r="K2327" s="114" t="str">
        <f t="shared" si="110"/>
        <v/>
      </c>
      <c r="L2327" s="96"/>
    </row>
    <row r="2328" customHeight="1" spans="1:12">
      <c r="A2328" s="110">
        <f t="array" ref="A2328">销售记录!O2327:R2333</f>
        <v>0</v>
      </c>
      <c r="B2328" s="110">
        <f t="array" ref="B2328">销售记录!P2327:S2333</f>
        <v>0</v>
      </c>
      <c r="C2328" s="111">
        <f t="array" ref="C2328">销售记录!Q2327:T2333</f>
        <v>0</v>
      </c>
      <c r="D2328" s="110">
        <f t="array" ref="D2328">销售记录!R2327:U2333</f>
        <v>0</v>
      </c>
      <c r="E2328" s="112">
        <f>IF(A2328="","",SUMIF(进货明细!$A$3:$A$5000,A2328,进货明细!$F$3:$F$5000))</f>
        <v>0</v>
      </c>
      <c r="F2328" s="113" t="e">
        <f t="shared" si="108"/>
        <v>#DIV/0!</v>
      </c>
      <c r="G2328" s="114">
        <f>IF(E2328="","",SUMIF(进货明细!$A$3:$A$5000,A2328,进货明细!$H$3:$H$5000))</f>
        <v>0</v>
      </c>
      <c r="H2328" s="112">
        <f>IF(A2328="","",SUMIF(销售记录!$A$3:$A$5000,A2328,销售记录!$F$3:$F$5000))</f>
        <v>0</v>
      </c>
      <c r="I2328" s="114">
        <f>IF(H2328="","",SUMIF(销售记录!$A$3:$A$5000,A2328,销售记录!$H$3:$H$5000))</f>
        <v>0</v>
      </c>
      <c r="J2328" s="119">
        <f t="shared" si="109"/>
        <v>0</v>
      </c>
      <c r="K2328" s="114" t="str">
        <f t="shared" si="110"/>
        <v/>
      </c>
      <c r="L2328" s="96"/>
    </row>
    <row r="2329" customHeight="1" spans="1:12">
      <c r="A2329" s="110">
        <f t="array" ref="A2329">销售记录!O2328:R2334</f>
        <v>0</v>
      </c>
      <c r="B2329" s="110">
        <f t="array" ref="B2329">销售记录!P2328:S2334</f>
        <v>0</v>
      </c>
      <c r="C2329" s="111">
        <f t="array" ref="C2329">销售记录!Q2328:T2334</f>
        <v>0</v>
      </c>
      <c r="D2329" s="110">
        <f t="array" ref="D2329">销售记录!R2328:U2334</f>
        <v>0</v>
      </c>
      <c r="E2329" s="112">
        <f>IF(A2329="","",SUMIF(进货明细!$A$3:$A$5000,A2329,进货明细!$F$3:$F$5000))</f>
        <v>0</v>
      </c>
      <c r="F2329" s="113" t="e">
        <f t="shared" si="108"/>
        <v>#DIV/0!</v>
      </c>
      <c r="G2329" s="114">
        <f>IF(E2329="","",SUMIF(进货明细!$A$3:$A$5000,A2329,进货明细!$H$3:$H$5000))</f>
        <v>0</v>
      </c>
      <c r="H2329" s="112">
        <f>IF(A2329="","",SUMIF(销售记录!$A$3:$A$5000,A2329,销售记录!$F$3:$F$5000))</f>
        <v>0</v>
      </c>
      <c r="I2329" s="114">
        <f>IF(H2329="","",SUMIF(销售记录!$A$3:$A$5000,A2329,销售记录!$H$3:$H$5000))</f>
        <v>0</v>
      </c>
      <c r="J2329" s="119">
        <f t="shared" si="109"/>
        <v>0</v>
      </c>
      <c r="K2329" s="114" t="str">
        <f t="shared" si="110"/>
        <v/>
      </c>
      <c r="L2329" s="96"/>
    </row>
    <row r="2330" customHeight="1" spans="1:12">
      <c r="A2330" s="110">
        <f t="array" ref="A2330">销售记录!O2329:R2335</f>
        <v>0</v>
      </c>
      <c r="B2330" s="110">
        <f t="array" ref="B2330">销售记录!P2329:S2335</f>
        <v>0</v>
      </c>
      <c r="C2330" s="111">
        <f t="array" ref="C2330">销售记录!Q2329:T2335</f>
        <v>0</v>
      </c>
      <c r="D2330" s="110">
        <f t="array" ref="D2330">销售记录!R2329:U2335</f>
        <v>0</v>
      </c>
      <c r="E2330" s="112">
        <f>IF(A2330="","",SUMIF(进货明细!$A$3:$A$5000,A2330,进货明细!$F$3:$F$5000))</f>
        <v>0</v>
      </c>
      <c r="F2330" s="113" t="e">
        <f t="shared" si="108"/>
        <v>#DIV/0!</v>
      </c>
      <c r="G2330" s="114">
        <f>IF(E2330="","",SUMIF(进货明细!$A$3:$A$5000,A2330,进货明细!$H$3:$H$5000))</f>
        <v>0</v>
      </c>
      <c r="H2330" s="112">
        <f>IF(A2330="","",SUMIF(销售记录!$A$3:$A$5000,A2330,销售记录!$F$3:$F$5000))</f>
        <v>0</v>
      </c>
      <c r="I2330" s="114">
        <f>IF(H2330="","",SUMIF(销售记录!$A$3:$A$5000,A2330,销售记录!$H$3:$H$5000))</f>
        <v>0</v>
      </c>
      <c r="J2330" s="119">
        <f t="shared" si="109"/>
        <v>0</v>
      </c>
      <c r="K2330" s="114" t="str">
        <f t="shared" si="110"/>
        <v/>
      </c>
      <c r="L2330" s="96"/>
    </row>
    <row r="2331" customHeight="1" spans="1:12">
      <c r="A2331" s="110">
        <f t="array" ref="A2331">销售记录!O2330:R2336</f>
        <v>0</v>
      </c>
      <c r="B2331" s="110">
        <f t="array" ref="B2331">销售记录!P2330:S2336</f>
        <v>0</v>
      </c>
      <c r="C2331" s="111">
        <f t="array" ref="C2331">销售记录!Q2330:T2336</f>
        <v>0</v>
      </c>
      <c r="D2331" s="110">
        <f t="array" ref="D2331">销售记录!R2330:U2336</f>
        <v>0</v>
      </c>
      <c r="E2331" s="112">
        <f>IF(A2331="","",SUMIF(进货明细!$A$3:$A$5000,A2331,进货明细!$F$3:$F$5000))</f>
        <v>0</v>
      </c>
      <c r="F2331" s="113" t="e">
        <f t="shared" si="108"/>
        <v>#DIV/0!</v>
      </c>
      <c r="G2331" s="114">
        <f>IF(E2331="","",SUMIF(进货明细!$A$3:$A$5000,A2331,进货明细!$H$3:$H$5000))</f>
        <v>0</v>
      </c>
      <c r="H2331" s="112">
        <f>IF(A2331="","",SUMIF(销售记录!$A$3:$A$5000,A2331,销售记录!$F$3:$F$5000))</f>
        <v>0</v>
      </c>
      <c r="I2331" s="114">
        <f>IF(H2331="","",SUMIF(销售记录!$A$3:$A$5000,A2331,销售记录!$H$3:$H$5000))</f>
        <v>0</v>
      </c>
      <c r="J2331" s="119">
        <f t="shared" si="109"/>
        <v>0</v>
      </c>
      <c r="K2331" s="114" t="str">
        <f t="shared" si="110"/>
        <v/>
      </c>
      <c r="L2331" s="96"/>
    </row>
    <row r="2332" customHeight="1" spans="1:12">
      <c r="A2332" s="110">
        <f t="array" ref="A2332">销售记录!O2331:R2337</f>
        <v>0</v>
      </c>
      <c r="B2332" s="110">
        <f t="array" ref="B2332">销售记录!P2331:S2337</f>
        <v>0</v>
      </c>
      <c r="C2332" s="111">
        <f t="array" ref="C2332">销售记录!Q2331:T2337</f>
        <v>0</v>
      </c>
      <c r="D2332" s="110">
        <f t="array" ref="D2332">销售记录!R2331:U2337</f>
        <v>0</v>
      </c>
      <c r="E2332" s="112">
        <f>IF(A2332="","",SUMIF(进货明细!$A$3:$A$5000,A2332,进货明细!$F$3:$F$5000))</f>
        <v>0</v>
      </c>
      <c r="F2332" s="113" t="e">
        <f t="shared" si="108"/>
        <v>#DIV/0!</v>
      </c>
      <c r="G2332" s="114">
        <f>IF(E2332="","",SUMIF(进货明细!$A$3:$A$5000,A2332,进货明细!$H$3:$H$5000))</f>
        <v>0</v>
      </c>
      <c r="H2332" s="112">
        <f>IF(A2332="","",SUMIF(销售记录!$A$3:$A$5000,A2332,销售记录!$F$3:$F$5000))</f>
        <v>0</v>
      </c>
      <c r="I2332" s="114">
        <f>IF(H2332="","",SUMIF(销售记录!$A$3:$A$5000,A2332,销售记录!$H$3:$H$5000))</f>
        <v>0</v>
      </c>
      <c r="J2332" s="119">
        <f t="shared" si="109"/>
        <v>0</v>
      </c>
      <c r="K2332" s="114" t="str">
        <f t="shared" si="110"/>
        <v/>
      </c>
      <c r="L2332" s="96"/>
    </row>
    <row r="2333" customHeight="1" spans="1:12">
      <c r="A2333" s="110">
        <f t="array" ref="A2333">销售记录!O2332:R2338</f>
        <v>0</v>
      </c>
      <c r="B2333" s="110">
        <f t="array" ref="B2333">销售记录!P2332:S2338</f>
        <v>0</v>
      </c>
      <c r="C2333" s="111">
        <f t="array" ref="C2333">销售记录!Q2332:T2338</f>
        <v>0</v>
      </c>
      <c r="D2333" s="110">
        <f t="array" ref="D2333">销售记录!R2332:U2338</f>
        <v>0</v>
      </c>
      <c r="E2333" s="112">
        <f>IF(A2333="","",SUMIF(进货明细!$A$3:$A$5000,A2333,进货明细!$F$3:$F$5000))</f>
        <v>0</v>
      </c>
      <c r="F2333" s="113" t="e">
        <f t="shared" si="108"/>
        <v>#DIV/0!</v>
      </c>
      <c r="G2333" s="114">
        <f>IF(E2333="","",SUMIF(进货明细!$A$3:$A$5000,A2333,进货明细!$H$3:$H$5000))</f>
        <v>0</v>
      </c>
      <c r="H2333" s="112">
        <f>IF(A2333="","",SUMIF(销售记录!$A$3:$A$5000,A2333,销售记录!$F$3:$F$5000))</f>
        <v>0</v>
      </c>
      <c r="I2333" s="114">
        <f>IF(H2333="","",SUMIF(销售记录!$A$3:$A$5000,A2333,销售记录!$H$3:$H$5000))</f>
        <v>0</v>
      </c>
      <c r="J2333" s="119">
        <f t="shared" si="109"/>
        <v>0</v>
      </c>
      <c r="K2333" s="114" t="str">
        <f t="shared" si="110"/>
        <v/>
      </c>
      <c r="L2333" s="96"/>
    </row>
    <row r="2334" customHeight="1" spans="1:12">
      <c r="A2334" s="110">
        <f t="array" ref="A2334">销售记录!O2333:R2339</f>
        <v>0</v>
      </c>
      <c r="B2334" s="110">
        <f t="array" ref="B2334">销售记录!P2333:S2339</f>
        <v>0</v>
      </c>
      <c r="C2334" s="111">
        <f t="array" ref="C2334">销售记录!Q2333:T2339</f>
        <v>0</v>
      </c>
      <c r="D2334" s="110">
        <f t="array" ref="D2334">销售记录!R2333:U2339</f>
        <v>0</v>
      </c>
      <c r="E2334" s="112">
        <f>IF(A2334="","",SUMIF(进货明细!$A$3:$A$5000,A2334,进货明细!$F$3:$F$5000))</f>
        <v>0</v>
      </c>
      <c r="F2334" s="113" t="e">
        <f t="shared" si="108"/>
        <v>#DIV/0!</v>
      </c>
      <c r="G2334" s="114">
        <f>IF(E2334="","",SUMIF(进货明细!$A$3:$A$5000,A2334,进货明细!$H$3:$H$5000))</f>
        <v>0</v>
      </c>
      <c r="H2334" s="112">
        <f>IF(A2334="","",SUMIF(销售记录!$A$3:$A$5000,A2334,销售记录!$F$3:$F$5000))</f>
        <v>0</v>
      </c>
      <c r="I2334" s="114">
        <f>IF(H2334="","",SUMIF(销售记录!$A$3:$A$5000,A2334,销售记录!$H$3:$H$5000))</f>
        <v>0</v>
      </c>
      <c r="J2334" s="119">
        <f t="shared" si="109"/>
        <v>0</v>
      </c>
      <c r="K2334" s="114" t="str">
        <f t="shared" si="110"/>
        <v/>
      </c>
      <c r="L2334" s="96"/>
    </row>
    <row r="2335" customHeight="1" spans="1:12">
      <c r="A2335" s="110">
        <f t="array" ref="A2335">销售记录!O2334:R2340</f>
        <v>0</v>
      </c>
      <c r="B2335" s="110">
        <f t="array" ref="B2335">销售记录!P2334:S2340</f>
        <v>0</v>
      </c>
      <c r="C2335" s="111">
        <f t="array" ref="C2335">销售记录!Q2334:T2340</f>
        <v>0</v>
      </c>
      <c r="D2335" s="110">
        <f t="array" ref="D2335">销售记录!R2334:U2340</f>
        <v>0</v>
      </c>
      <c r="E2335" s="112">
        <f>IF(A2335="","",SUMIF(进货明细!$A$3:$A$5000,A2335,进货明细!$F$3:$F$5000))</f>
        <v>0</v>
      </c>
      <c r="F2335" s="113" t="e">
        <f t="shared" si="108"/>
        <v>#DIV/0!</v>
      </c>
      <c r="G2335" s="114">
        <f>IF(E2335="","",SUMIF(进货明细!$A$3:$A$5000,A2335,进货明细!$H$3:$H$5000))</f>
        <v>0</v>
      </c>
      <c r="H2335" s="112">
        <f>IF(A2335="","",SUMIF(销售记录!$A$3:$A$5000,A2335,销售记录!$F$3:$F$5000))</f>
        <v>0</v>
      </c>
      <c r="I2335" s="114">
        <f>IF(H2335="","",SUMIF(销售记录!$A$3:$A$5000,A2335,销售记录!$H$3:$H$5000))</f>
        <v>0</v>
      </c>
      <c r="J2335" s="119">
        <f t="shared" si="109"/>
        <v>0</v>
      </c>
      <c r="K2335" s="114" t="str">
        <f t="shared" si="110"/>
        <v/>
      </c>
      <c r="L2335" s="96"/>
    </row>
    <row r="2336" customHeight="1" spans="1:12">
      <c r="A2336" s="110">
        <f t="array" ref="A2336">销售记录!O2335:R2341</f>
        <v>0</v>
      </c>
      <c r="B2336" s="110">
        <f t="array" ref="B2336">销售记录!P2335:S2341</f>
        <v>0</v>
      </c>
      <c r="C2336" s="111">
        <f t="array" ref="C2336">销售记录!Q2335:T2341</f>
        <v>0</v>
      </c>
      <c r="D2336" s="110">
        <f t="array" ref="D2336">销售记录!R2335:U2341</f>
        <v>0</v>
      </c>
      <c r="E2336" s="112">
        <f>IF(A2336="","",SUMIF(进货明细!$A$3:$A$5000,A2336,进货明细!$F$3:$F$5000))</f>
        <v>0</v>
      </c>
      <c r="F2336" s="113" t="e">
        <f t="shared" si="108"/>
        <v>#DIV/0!</v>
      </c>
      <c r="G2336" s="114">
        <f>IF(E2336="","",SUMIF(进货明细!$A$3:$A$5000,A2336,进货明细!$H$3:$H$5000))</f>
        <v>0</v>
      </c>
      <c r="H2336" s="112">
        <f>IF(A2336="","",SUMIF(销售记录!$A$3:$A$5000,A2336,销售记录!$F$3:$F$5000))</f>
        <v>0</v>
      </c>
      <c r="I2336" s="114">
        <f>IF(H2336="","",SUMIF(销售记录!$A$3:$A$5000,A2336,销售记录!$H$3:$H$5000))</f>
        <v>0</v>
      </c>
      <c r="J2336" s="119">
        <f t="shared" si="109"/>
        <v>0</v>
      </c>
      <c r="K2336" s="114" t="str">
        <f t="shared" si="110"/>
        <v/>
      </c>
      <c r="L2336" s="96"/>
    </row>
    <row r="2337" customHeight="1" spans="1:12">
      <c r="A2337" s="110">
        <f t="array" ref="A2337">销售记录!O2336:R2342</f>
        <v>0</v>
      </c>
      <c r="B2337" s="110">
        <f t="array" ref="B2337">销售记录!P2336:S2342</f>
        <v>0</v>
      </c>
      <c r="C2337" s="111">
        <f t="array" ref="C2337">销售记录!Q2336:T2342</f>
        <v>0</v>
      </c>
      <c r="D2337" s="110">
        <f t="array" ref="D2337">销售记录!R2336:U2342</f>
        <v>0</v>
      </c>
      <c r="E2337" s="112">
        <f>IF(A2337="","",SUMIF(进货明细!$A$3:$A$5000,A2337,进货明细!$F$3:$F$5000))</f>
        <v>0</v>
      </c>
      <c r="F2337" s="113" t="e">
        <f t="shared" si="108"/>
        <v>#DIV/0!</v>
      </c>
      <c r="G2337" s="114">
        <f>IF(E2337="","",SUMIF(进货明细!$A$3:$A$5000,A2337,进货明细!$H$3:$H$5000))</f>
        <v>0</v>
      </c>
      <c r="H2337" s="112">
        <f>IF(A2337="","",SUMIF(销售记录!$A$3:$A$5000,A2337,销售记录!$F$3:$F$5000))</f>
        <v>0</v>
      </c>
      <c r="I2337" s="114">
        <f>IF(H2337="","",SUMIF(销售记录!$A$3:$A$5000,A2337,销售记录!$H$3:$H$5000))</f>
        <v>0</v>
      </c>
      <c r="J2337" s="119">
        <f t="shared" si="109"/>
        <v>0</v>
      </c>
      <c r="K2337" s="114" t="str">
        <f t="shared" si="110"/>
        <v/>
      </c>
      <c r="L2337" s="96"/>
    </row>
    <row r="2338" customHeight="1" spans="1:12">
      <c r="A2338" s="110">
        <f t="array" ref="A2338">销售记录!O2337:R2343</f>
        <v>0</v>
      </c>
      <c r="B2338" s="110">
        <f t="array" ref="B2338">销售记录!P2337:S2343</f>
        <v>0</v>
      </c>
      <c r="C2338" s="111">
        <f t="array" ref="C2338">销售记录!Q2337:T2343</f>
        <v>0</v>
      </c>
      <c r="D2338" s="110">
        <f t="array" ref="D2338">销售记录!R2337:U2343</f>
        <v>0</v>
      </c>
      <c r="E2338" s="112">
        <f>IF(A2338="","",SUMIF(进货明细!$A$3:$A$5000,A2338,进货明细!$F$3:$F$5000))</f>
        <v>0</v>
      </c>
      <c r="F2338" s="113" t="e">
        <f t="shared" si="108"/>
        <v>#DIV/0!</v>
      </c>
      <c r="G2338" s="114">
        <f>IF(E2338="","",SUMIF(进货明细!$A$3:$A$5000,A2338,进货明细!$H$3:$H$5000))</f>
        <v>0</v>
      </c>
      <c r="H2338" s="112">
        <f>IF(A2338="","",SUMIF(销售记录!$A$3:$A$5000,A2338,销售记录!$F$3:$F$5000))</f>
        <v>0</v>
      </c>
      <c r="I2338" s="114">
        <f>IF(H2338="","",SUMIF(销售记录!$A$3:$A$5000,A2338,销售记录!$H$3:$H$5000))</f>
        <v>0</v>
      </c>
      <c r="J2338" s="119">
        <f t="shared" si="109"/>
        <v>0</v>
      </c>
      <c r="K2338" s="114" t="str">
        <f t="shared" si="110"/>
        <v/>
      </c>
      <c r="L2338" s="96"/>
    </row>
    <row r="2339" customHeight="1" spans="1:12">
      <c r="A2339" s="110">
        <f t="array" ref="A2339">销售记录!O2338:R2344</f>
        <v>0</v>
      </c>
      <c r="B2339" s="110">
        <f t="array" ref="B2339">销售记录!P2338:S2344</f>
        <v>0</v>
      </c>
      <c r="C2339" s="111">
        <f t="array" ref="C2339">销售记录!Q2338:T2344</f>
        <v>0</v>
      </c>
      <c r="D2339" s="110">
        <f t="array" ref="D2339">销售记录!R2338:U2344</f>
        <v>0</v>
      </c>
      <c r="E2339" s="112">
        <f>IF(A2339="","",SUMIF(进货明细!$A$3:$A$5000,A2339,进货明细!$F$3:$F$5000))</f>
        <v>0</v>
      </c>
      <c r="F2339" s="113" t="e">
        <f t="shared" si="108"/>
        <v>#DIV/0!</v>
      </c>
      <c r="G2339" s="114">
        <f>IF(E2339="","",SUMIF(进货明细!$A$3:$A$5000,A2339,进货明细!$H$3:$H$5000))</f>
        <v>0</v>
      </c>
      <c r="H2339" s="112">
        <f>IF(A2339="","",SUMIF(销售记录!$A$3:$A$5000,A2339,销售记录!$F$3:$F$5000))</f>
        <v>0</v>
      </c>
      <c r="I2339" s="114">
        <f>IF(H2339="","",SUMIF(销售记录!$A$3:$A$5000,A2339,销售记录!$H$3:$H$5000))</f>
        <v>0</v>
      </c>
      <c r="J2339" s="119">
        <f t="shared" si="109"/>
        <v>0</v>
      </c>
      <c r="K2339" s="114" t="str">
        <f t="shared" si="110"/>
        <v/>
      </c>
      <c r="L2339" s="96"/>
    </row>
    <row r="2340" customHeight="1" spans="1:12">
      <c r="A2340" s="110">
        <f t="array" ref="A2340">销售记录!O2339:R2345</f>
        <v>0</v>
      </c>
      <c r="B2340" s="110">
        <f t="array" ref="B2340">销售记录!P2339:S2345</f>
        <v>0</v>
      </c>
      <c r="C2340" s="111">
        <f t="array" ref="C2340">销售记录!Q2339:T2345</f>
        <v>0</v>
      </c>
      <c r="D2340" s="110">
        <f t="array" ref="D2340">销售记录!R2339:U2345</f>
        <v>0</v>
      </c>
      <c r="E2340" s="112">
        <f>IF(A2340="","",SUMIF(进货明细!$A$3:$A$5000,A2340,进货明细!$F$3:$F$5000))</f>
        <v>0</v>
      </c>
      <c r="F2340" s="113" t="e">
        <f t="shared" si="108"/>
        <v>#DIV/0!</v>
      </c>
      <c r="G2340" s="114">
        <f>IF(E2340="","",SUMIF(进货明细!$A$3:$A$5000,A2340,进货明细!$H$3:$H$5000))</f>
        <v>0</v>
      </c>
      <c r="H2340" s="112">
        <f>IF(A2340="","",SUMIF(销售记录!$A$3:$A$5000,A2340,销售记录!$F$3:$F$5000))</f>
        <v>0</v>
      </c>
      <c r="I2340" s="114">
        <f>IF(H2340="","",SUMIF(销售记录!$A$3:$A$5000,A2340,销售记录!$H$3:$H$5000))</f>
        <v>0</v>
      </c>
      <c r="J2340" s="119">
        <f t="shared" si="109"/>
        <v>0</v>
      </c>
      <c r="K2340" s="114" t="str">
        <f t="shared" si="110"/>
        <v/>
      </c>
      <c r="L2340" s="96"/>
    </row>
    <row r="2341" customHeight="1" spans="1:12">
      <c r="A2341" s="110">
        <f t="array" ref="A2341">销售记录!O2340:R2346</f>
        <v>0</v>
      </c>
      <c r="B2341" s="110">
        <f t="array" ref="B2341">销售记录!P2340:S2346</f>
        <v>0</v>
      </c>
      <c r="C2341" s="111">
        <f t="array" ref="C2341">销售记录!Q2340:T2346</f>
        <v>0</v>
      </c>
      <c r="D2341" s="110">
        <f t="array" ref="D2341">销售记录!R2340:U2346</f>
        <v>0</v>
      </c>
      <c r="E2341" s="112">
        <f>IF(A2341="","",SUMIF(进货明细!$A$3:$A$5000,A2341,进货明细!$F$3:$F$5000))</f>
        <v>0</v>
      </c>
      <c r="F2341" s="113" t="e">
        <f t="shared" si="108"/>
        <v>#DIV/0!</v>
      </c>
      <c r="G2341" s="114">
        <f>IF(E2341="","",SUMIF(进货明细!$A$3:$A$5000,A2341,进货明细!$H$3:$H$5000))</f>
        <v>0</v>
      </c>
      <c r="H2341" s="112">
        <f>IF(A2341="","",SUMIF(销售记录!$A$3:$A$5000,A2341,销售记录!$F$3:$F$5000))</f>
        <v>0</v>
      </c>
      <c r="I2341" s="114">
        <f>IF(H2341="","",SUMIF(销售记录!$A$3:$A$5000,A2341,销售记录!$H$3:$H$5000))</f>
        <v>0</v>
      </c>
      <c r="J2341" s="119">
        <f t="shared" si="109"/>
        <v>0</v>
      </c>
      <c r="K2341" s="114" t="str">
        <f t="shared" si="110"/>
        <v/>
      </c>
      <c r="L2341" s="96"/>
    </row>
    <row r="2342" customHeight="1" spans="1:12">
      <c r="A2342" s="110">
        <f t="array" ref="A2342">销售记录!O2341:R2347</f>
        <v>0</v>
      </c>
      <c r="B2342" s="110">
        <f t="array" ref="B2342">销售记录!P2341:S2347</f>
        <v>0</v>
      </c>
      <c r="C2342" s="111">
        <f t="array" ref="C2342">销售记录!Q2341:T2347</f>
        <v>0</v>
      </c>
      <c r="D2342" s="110">
        <f t="array" ref="D2342">销售记录!R2341:U2347</f>
        <v>0</v>
      </c>
      <c r="E2342" s="112">
        <f>IF(A2342="","",SUMIF(进货明细!$A$3:$A$5000,A2342,进货明细!$F$3:$F$5000))</f>
        <v>0</v>
      </c>
      <c r="F2342" s="113" t="e">
        <f t="shared" si="108"/>
        <v>#DIV/0!</v>
      </c>
      <c r="G2342" s="114">
        <f>IF(E2342="","",SUMIF(进货明细!$A$3:$A$5000,A2342,进货明细!$H$3:$H$5000))</f>
        <v>0</v>
      </c>
      <c r="H2342" s="112">
        <f>IF(A2342="","",SUMIF(销售记录!$A$3:$A$5000,A2342,销售记录!$F$3:$F$5000))</f>
        <v>0</v>
      </c>
      <c r="I2342" s="114">
        <f>IF(H2342="","",SUMIF(销售记录!$A$3:$A$5000,A2342,销售记录!$H$3:$H$5000))</f>
        <v>0</v>
      </c>
      <c r="J2342" s="119">
        <f t="shared" si="109"/>
        <v>0</v>
      </c>
      <c r="K2342" s="114" t="str">
        <f t="shared" si="110"/>
        <v/>
      </c>
      <c r="L2342" s="96"/>
    </row>
    <row r="2343" customHeight="1" spans="1:12">
      <c r="A2343" s="110">
        <f t="array" ref="A2343">销售记录!O2342:R2348</f>
        <v>0</v>
      </c>
      <c r="B2343" s="110">
        <f t="array" ref="B2343">销售记录!P2342:S2348</f>
        <v>0</v>
      </c>
      <c r="C2343" s="111">
        <f t="array" ref="C2343">销售记录!Q2342:T2348</f>
        <v>0</v>
      </c>
      <c r="D2343" s="110">
        <f t="array" ref="D2343">销售记录!R2342:U2348</f>
        <v>0</v>
      </c>
      <c r="E2343" s="112">
        <f>IF(A2343="","",SUMIF(进货明细!$A$3:$A$5000,A2343,进货明细!$F$3:$F$5000))</f>
        <v>0</v>
      </c>
      <c r="F2343" s="113" t="e">
        <f t="shared" si="108"/>
        <v>#DIV/0!</v>
      </c>
      <c r="G2343" s="114">
        <f>IF(E2343="","",SUMIF(进货明细!$A$3:$A$5000,A2343,进货明细!$H$3:$H$5000))</f>
        <v>0</v>
      </c>
      <c r="H2343" s="112">
        <f>IF(A2343="","",SUMIF(销售记录!$A$3:$A$5000,A2343,销售记录!$F$3:$F$5000))</f>
        <v>0</v>
      </c>
      <c r="I2343" s="114">
        <f>IF(H2343="","",SUMIF(销售记录!$A$3:$A$5000,A2343,销售记录!$H$3:$H$5000))</f>
        <v>0</v>
      </c>
      <c r="J2343" s="119">
        <f t="shared" si="109"/>
        <v>0</v>
      </c>
      <c r="K2343" s="114" t="str">
        <f t="shared" si="110"/>
        <v/>
      </c>
      <c r="L2343" s="96"/>
    </row>
    <row r="2344" customHeight="1" spans="1:12">
      <c r="A2344" s="110">
        <f t="array" ref="A2344">销售记录!O2343:R2349</f>
        <v>0</v>
      </c>
      <c r="B2344" s="110">
        <f t="array" ref="B2344">销售记录!P2343:S2349</f>
        <v>0</v>
      </c>
      <c r="C2344" s="111">
        <f t="array" ref="C2344">销售记录!Q2343:T2349</f>
        <v>0</v>
      </c>
      <c r="D2344" s="110">
        <f t="array" ref="D2344">销售记录!R2343:U2349</f>
        <v>0</v>
      </c>
      <c r="E2344" s="112">
        <f>IF(A2344="","",SUMIF(进货明细!$A$3:$A$5000,A2344,进货明细!$F$3:$F$5000))</f>
        <v>0</v>
      </c>
      <c r="F2344" s="113" t="e">
        <f t="shared" si="108"/>
        <v>#DIV/0!</v>
      </c>
      <c r="G2344" s="114">
        <f>IF(E2344="","",SUMIF(进货明细!$A$3:$A$5000,A2344,进货明细!$H$3:$H$5000))</f>
        <v>0</v>
      </c>
      <c r="H2344" s="112">
        <f>IF(A2344="","",SUMIF(销售记录!$A$3:$A$5000,A2344,销售记录!$F$3:$F$5000))</f>
        <v>0</v>
      </c>
      <c r="I2344" s="114">
        <f>IF(H2344="","",SUMIF(销售记录!$A$3:$A$5000,A2344,销售记录!$H$3:$H$5000))</f>
        <v>0</v>
      </c>
      <c r="J2344" s="119">
        <f t="shared" si="109"/>
        <v>0</v>
      </c>
      <c r="K2344" s="114" t="str">
        <f t="shared" si="110"/>
        <v/>
      </c>
      <c r="L2344" s="96"/>
    </row>
    <row r="2345" customHeight="1" spans="1:12">
      <c r="A2345" s="110">
        <f t="array" ref="A2345">销售记录!O2344:R2350</f>
        <v>0</v>
      </c>
      <c r="B2345" s="110">
        <f t="array" ref="B2345">销售记录!P2344:S2350</f>
        <v>0</v>
      </c>
      <c r="C2345" s="111">
        <f t="array" ref="C2345">销售记录!Q2344:T2350</f>
        <v>0</v>
      </c>
      <c r="D2345" s="110">
        <f t="array" ref="D2345">销售记录!R2344:U2350</f>
        <v>0</v>
      </c>
      <c r="E2345" s="112">
        <f>IF(A2345="","",SUMIF(进货明细!$A$3:$A$5000,A2345,进货明细!$F$3:$F$5000))</f>
        <v>0</v>
      </c>
      <c r="F2345" s="113" t="e">
        <f t="shared" si="108"/>
        <v>#DIV/0!</v>
      </c>
      <c r="G2345" s="114">
        <f>IF(E2345="","",SUMIF(进货明细!$A$3:$A$5000,A2345,进货明细!$H$3:$H$5000))</f>
        <v>0</v>
      </c>
      <c r="H2345" s="112">
        <f>IF(A2345="","",SUMIF(销售记录!$A$3:$A$5000,A2345,销售记录!$F$3:$F$5000))</f>
        <v>0</v>
      </c>
      <c r="I2345" s="114">
        <f>IF(H2345="","",SUMIF(销售记录!$A$3:$A$5000,A2345,销售记录!$H$3:$H$5000))</f>
        <v>0</v>
      </c>
      <c r="J2345" s="119">
        <f t="shared" si="109"/>
        <v>0</v>
      </c>
      <c r="K2345" s="114" t="str">
        <f t="shared" si="110"/>
        <v/>
      </c>
      <c r="L2345" s="96"/>
    </row>
    <row r="2346" customHeight="1" spans="1:12">
      <c r="A2346" s="110">
        <f t="array" ref="A2346">销售记录!O2345:R2351</f>
        <v>0</v>
      </c>
      <c r="B2346" s="110">
        <f t="array" ref="B2346">销售记录!P2345:S2351</f>
        <v>0</v>
      </c>
      <c r="C2346" s="111">
        <f t="array" ref="C2346">销售记录!Q2345:T2351</f>
        <v>0</v>
      </c>
      <c r="D2346" s="110">
        <f t="array" ref="D2346">销售记录!R2345:U2351</f>
        <v>0</v>
      </c>
      <c r="E2346" s="112">
        <f>IF(A2346="","",SUMIF(进货明细!$A$3:$A$5000,A2346,进货明细!$F$3:$F$5000))</f>
        <v>0</v>
      </c>
      <c r="F2346" s="113" t="e">
        <f t="shared" si="108"/>
        <v>#DIV/0!</v>
      </c>
      <c r="G2346" s="114">
        <f>IF(E2346="","",SUMIF(进货明细!$A$3:$A$5000,A2346,进货明细!$H$3:$H$5000))</f>
        <v>0</v>
      </c>
      <c r="H2346" s="112">
        <f>IF(A2346="","",SUMIF(销售记录!$A$3:$A$5000,A2346,销售记录!$F$3:$F$5000))</f>
        <v>0</v>
      </c>
      <c r="I2346" s="114">
        <f>IF(H2346="","",SUMIF(销售记录!$A$3:$A$5000,A2346,销售记录!$H$3:$H$5000))</f>
        <v>0</v>
      </c>
      <c r="J2346" s="119">
        <f t="shared" si="109"/>
        <v>0</v>
      </c>
      <c r="K2346" s="114" t="str">
        <f t="shared" si="110"/>
        <v/>
      </c>
      <c r="L2346" s="96"/>
    </row>
    <row r="2347" customHeight="1" spans="1:12">
      <c r="A2347" s="110">
        <f t="array" ref="A2347">销售记录!O2346:R2352</f>
        <v>0</v>
      </c>
      <c r="B2347" s="110">
        <f t="array" ref="B2347">销售记录!P2346:S2352</f>
        <v>0</v>
      </c>
      <c r="C2347" s="111">
        <f t="array" ref="C2347">销售记录!Q2346:T2352</f>
        <v>0</v>
      </c>
      <c r="D2347" s="110">
        <f t="array" ref="D2347">销售记录!R2346:U2352</f>
        <v>0</v>
      </c>
      <c r="E2347" s="112">
        <f>IF(A2347="","",SUMIF(进货明细!$A$3:$A$5000,A2347,进货明细!$F$3:$F$5000))</f>
        <v>0</v>
      </c>
      <c r="F2347" s="113" t="e">
        <f t="shared" si="108"/>
        <v>#DIV/0!</v>
      </c>
      <c r="G2347" s="114">
        <f>IF(E2347="","",SUMIF(进货明细!$A$3:$A$5000,A2347,进货明细!$H$3:$H$5000))</f>
        <v>0</v>
      </c>
      <c r="H2347" s="112">
        <f>IF(A2347="","",SUMIF(销售记录!$A$3:$A$5000,A2347,销售记录!$F$3:$F$5000))</f>
        <v>0</v>
      </c>
      <c r="I2347" s="114">
        <f>IF(H2347="","",SUMIF(销售记录!$A$3:$A$5000,A2347,销售记录!$H$3:$H$5000))</f>
        <v>0</v>
      </c>
      <c r="J2347" s="119">
        <f t="shared" si="109"/>
        <v>0</v>
      </c>
      <c r="K2347" s="114" t="str">
        <f t="shared" si="110"/>
        <v/>
      </c>
      <c r="L2347" s="96"/>
    </row>
    <row r="2348" customHeight="1" spans="1:12">
      <c r="A2348" s="110">
        <f t="array" ref="A2348">销售记录!O2347:R2353</f>
        <v>0</v>
      </c>
      <c r="B2348" s="110">
        <f t="array" ref="B2348">销售记录!P2347:S2353</f>
        <v>0</v>
      </c>
      <c r="C2348" s="111">
        <f t="array" ref="C2348">销售记录!Q2347:T2353</f>
        <v>0</v>
      </c>
      <c r="D2348" s="110">
        <f t="array" ref="D2348">销售记录!R2347:U2353</f>
        <v>0</v>
      </c>
      <c r="E2348" s="112">
        <f>IF(A2348="","",SUMIF(进货明细!$A$3:$A$5000,A2348,进货明细!$F$3:$F$5000))</f>
        <v>0</v>
      </c>
      <c r="F2348" s="113" t="e">
        <f t="shared" si="108"/>
        <v>#DIV/0!</v>
      </c>
      <c r="G2348" s="114">
        <f>IF(E2348="","",SUMIF(进货明细!$A$3:$A$5000,A2348,进货明细!$H$3:$H$5000))</f>
        <v>0</v>
      </c>
      <c r="H2348" s="112">
        <f>IF(A2348="","",SUMIF(销售记录!$A$3:$A$5000,A2348,销售记录!$F$3:$F$5000))</f>
        <v>0</v>
      </c>
      <c r="I2348" s="114">
        <f>IF(H2348="","",SUMIF(销售记录!$A$3:$A$5000,A2348,销售记录!$H$3:$H$5000))</f>
        <v>0</v>
      </c>
      <c r="J2348" s="119">
        <f t="shared" si="109"/>
        <v>0</v>
      </c>
      <c r="K2348" s="114" t="str">
        <f t="shared" si="110"/>
        <v/>
      </c>
      <c r="L2348" s="96"/>
    </row>
    <row r="2349" customHeight="1" spans="1:12">
      <c r="A2349" s="110">
        <f t="array" ref="A2349">销售记录!O2348:R2354</f>
        <v>0</v>
      </c>
      <c r="B2349" s="110">
        <f t="array" ref="B2349">销售记录!P2348:S2354</f>
        <v>0</v>
      </c>
      <c r="C2349" s="111">
        <f t="array" ref="C2349">销售记录!Q2348:T2354</f>
        <v>0</v>
      </c>
      <c r="D2349" s="110">
        <f t="array" ref="D2349">销售记录!R2348:U2354</f>
        <v>0</v>
      </c>
      <c r="E2349" s="112">
        <f>IF(A2349="","",SUMIF(进货明细!$A$3:$A$5000,A2349,进货明细!$F$3:$F$5000))</f>
        <v>0</v>
      </c>
      <c r="F2349" s="113" t="e">
        <f t="shared" si="108"/>
        <v>#DIV/0!</v>
      </c>
      <c r="G2349" s="114">
        <f>IF(E2349="","",SUMIF(进货明细!$A$3:$A$5000,A2349,进货明细!$H$3:$H$5000))</f>
        <v>0</v>
      </c>
      <c r="H2349" s="112">
        <f>IF(A2349="","",SUMIF(销售记录!$A$3:$A$5000,A2349,销售记录!$F$3:$F$5000))</f>
        <v>0</v>
      </c>
      <c r="I2349" s="114">
        <f>IF(H2349="","",SUMIF(销售记录!$A$3:$A$5000,A2349,销售记录!$H$3:$H$5000))</f>
        <v>0</v>
      </c>
      <c r="J2349" s="119">
        <f t="shared" si="109"/>
        <v>0</v>
      </c>
      <c r="K2349" s="114" t="str">
        <f t="shared" si="110"/>
        <v/>
      </c>
      <c r="L2349" s="96"/>
    </row>
    <row r="2350" customHeight="1" spans="1:12">
      <c r="A2350" s="110">
        <f t="array" ref="A2350">销售记录!O2349:R2355</f>
        <v>0</v>
      </c>
      <c r="B2350" s="110">
        <f t="array" ref="B2350">销售记录!P2349:S2355</f>
        <v>0</v>
      </c>
      <c r="C2350" s="111">
        <f t="array" ref="C2350">销售记录!Q2349:T2355</f>
        <v>0</v>
      </c>
      <c r="D2350" s="110">
        <f t="array" ref="D2350">销售记录!R2349:U2355</f>
        <v>0</v>
      </c>
      <c r="E2350" s="112">
        <f>IF(A2350="","",SUMIF(进货明细!$A$3:$A$5000,A2350,进货明细!$F$3:$F$5000))</f>
        <v>0</v>
      </c>
      <c r="F2350" s="113" t="e">
        <f t="shared" si="108"/>
        <v>#DIV/0!</v>
      </c>
      <c r="G2350" s="114">
        <f>IF(E2350="","",SUMIF(进货明细!$A$3:$A$5000,A2350,进货明细!$H$3:$H$5000))</f>
        <v>0</v>
      </c>
      <c r="H2350" s="112">
        <f>IF(A2350="","",SUMIF(销售记录!$A$3:$A$5000,A2350,销售记录!$F$3:$F$5000))</f>
        <v>0</v>
      </c>
      <c r="I2350" s="114">
        <f>IF(H2350="","",SUMIF(销售记录!$A$3:$A$5000,A2350,销售记录!$H$3:$H$5000))</f>
        <v>0</v>
      </c>
      <c r="J2350" s="119">
        <f t="shared" si="109"/>
        <v>0</v>
      </c>
      <c r="K2350" s="114" t="str">
        <f t="shared" si="110"/>
        <v/>
      </c>
      <c r="L2350" s="96"/>
    </row>
    <row r="2351" customHeight="1" spans="1:12">
      <c r="A2351" s="110">
        <f t="array" ref="A2351">销售记录!O2350:R2356</f>
        <v>0</v>
      </c>
      <c r="B2351" s="110">
        <f t="array" ref="B2351">销售记录!P2350:S2356</f>
        <v>0</v>
      </c>
      <c r="C2351" s="111">
        <f t="array" ref="C2351">销售记录!Q2350:T2356</f>
        <v>0</v>
      </c>
      <c r="D2351" s="110">
        <f t="array" ref="D2351">销售记录!R2350:U2356</f>
        <v>0</v>
      </c>
      <c r="E2351" s="112">
        <f>IF(A2351="","",SUMIF(进货明细!$A$3:$A$5000,A2351,进货明细!$F$3:$F$5000))</f>
        <v>0</v>
      </c>
      <c r="F2351" s="113" t="e">
        <f t="shared" si="108"/>
        <v>#DIV/0!</v>
      </c>
      <c r="G2351" s="114">
        <f>IF(E2351="","",SUMIF(进货明细!$A$3:$A$5000,A2351,进货明细!$H$3:$H$5000))</f>
        <v>0</v>
      </c>
      <c r="H2351" s="112">
        <f>IF(A2351="","",SUMIF(销售记录!$A$3:$A$5000,A2351,销售记录!$F$3:$F$5000))</f>
        <v>0</v>
      </c>
      <c r="I2351" s="114">
        <f>IF(H2351="","",SUMIF(销售记录!$A$3:$A$5000,A2351,销售记录!$H$3:$H$5000))</f>
        <v>0</v>
      </c>
      <c r="J2351" s="119">
        <f t="shared" si="109"/>
        <v>0</v>
      </c>
      <c r="K2351" s="114" t="str">
        <f t="shared" si="110"/>
        <v/>
      </c>
      <c r="L2351" s="96"/>
    </row>
    <row r="2352" customHeight="1" spans="1:12">
      <c r="A2352" s="110">
        <f t="array" ref="A2352">销售记录!O2351:R2357</f>
        <v>0</v>
      </c>
      <c r="B2352" s="110">
        <f t="array" ref="B2352">销售记录!P2351:S2357</f>
        <v>0</v>
      </c>
      <c r="C2352" s="111">
        <f t="array" ref="C2352">销售记录!Q2351:T2357</f>
        <v>0</v>
      </c>
      <c r="D2352" s="110">
        <f t="array" ref="D2352">销售记录!R2351:U2357</f>
        <v>0</v>
      </c>
      <c r="E2352" s="112">
        <f>IF(A2352="","",SUMIF(进货明细!$A$3:$A$5000,A2352,进货明细!$F$3:$F$5000))</f>
        <v>0</v>
      </c>
      <c r="F2352" s="113" t="e">
        <f t="shared" si="108"/>
        <v>#DIV/0!</v>
      </c>
      <c r="G2352" s="114">
        <f>IF(E2352="","",SUMIF(进货明细!$A$3:$A$5000,A2352,进货明细!$H$3:$H$5000))</f>
        <v>0</v>
      </c>
      <c r="H2352" s="112">
        <f>IF(A2352="","",SUMIF(销售记录!$A$3:$A$5000,A2352,销售记录!$F$3:$F$5000))</f>
        <v>0</v>
      </c>
      <c r="I2352" s="114">
        <f>IF(H2352="","",SUMIF(销售记录!$A$3:$A$5000,A2352,销售记录!$H$3:$H$5000))</f>
        <v>0</v>
      </c>
      <c r="J2352" s="119">
        <f t="shared" si="109"/>
        <v>0</v>
      </c>
      <c r="K2352" s="114" t="str">
        <f t="shared" si="110"/>
        <v/>
      </c>
      <c r="L2352" s="96"/>
    </row>
    <row r="2353" customHeight="1" spans="1:12">
      <c r="A2353" s="110">
        <f t="array" ref="A2353">销售记录!O2352:R2358</f>
        <v>0</v>
      </c>
      <c r="B2353" s="110">
        <f t="array" ref="B2353">销售记录!P2352:S2358</f>
        <v>0</v>
      </c>
      <c r="C2353" s="111">
        <f t="array" ref="C2353">销售记录!Q2352:T2358</f>
        <v>0</v>
      </c>
      <c r="D2353" s="110">
        <f t="array" ref="D2353">销售记录!R2352:U2358</f>
        <v>0</v>
      </c>
      <c r="E2353" s="112">
        <f>IF(A2353="","",SUMIF(进货明细!$A$3:$A$5000,A2353,进货明细!$F$3:$F$5000))</f>
        <v>0</v>
      </c>
      <c r="F2353" s="113" t="e">
        <f t="shared" si="108"/>
        <v>#DIV/0!</v>
      </c>
      <c r="G2353" s="114">
        <f>IF(E2353="","",SUMIF(进货明细!$A$3:$A$5000,A2353,进货明细!$H$3:$H$5000))</f>
        <v>0</v>
      </c>
      <c r="H2353" s="112">
        <f>IF(A2353="","",SUMIF(销售记录!$A$3:$A$5000,A2353,销售记录!$F$3:$F$5000))</f>
        <v>0</v>
      </c>
      <c r="I2353" s="114">
        <f>IF(H2353="","",SUMIF(销售记录!$A$3:$A$5000,A2353,销售记录!$H$3:$H$5000))</f>
        <v>0</v>
      </c>
      <c r="J2353" s="119">
        <f t="shared" si="109"/>
        <v>0</v>
      </c>
      <c r="K2353" s="114" t="str">
        <f t="shared" si="110"/>
        <v/>
      </c>
      <c r="L2353" s="96"/>
    </row>
    <row r="2354" customHeight="1" spans="1:12">
      <c r="A2354" s="110">
        <f t="array" ref="A2354">销售记录!O2353:R2359</f>
        <v>0</v>
      </c>
      <c r="B2354" s="110">
        <f t="array" ref="B2354">销售记录!P2353:S2359</f>
        <v>0</v>
      </c>
      <c r="C2354" s="111">
        <f t="array" ref="C2354">销售记录!Q2353:T2359</f>
        <v>0</v>
      </c>
      <c r="D2354" s="110">
        <f t="array" ref="D2354">销售记录!R2353:U2359</f>
        <v>0</v>
      </c>
      <c r="E2354" s="112">
        <f>IF(A2354="","",SUMIF(进货明细!$A$3:$A$5000,A2354,进货明细!$F$3:$F$5000))</f>
        <v>0</v>
      </c>
      <c r="F2354" s="113" t="e">
        <f t="shared" si="108"/>
        <v>#DIV/0!</v>
      </c>
      <c r="G2354" s="114">
        <f>IF(E2354="","",SUMIF(进货明细!$A$3:$A$5000,A2354,进货明细!$H$3:$H$5000))</f>
        <v>0</v>
      </c>
      <c r="H2354" s="112">
        <f>IF(A2354="","",SUMIF(销售记录!$A$3:$A$5000,A2354,销售记录!$F$3:$F$5000))</f>
        <v>0</v>
      </c>
      <c r="I2354" s="114">
        <f>IF(H2354="","",SUMIF(销售记录!$A$3:$A$5000,A2354,销售记录!$H$3:$H$5000))</f>
        <v>0</v>
      </c>
      <c r="J2354" s="119">
        <f t="shared" si="109"/>
        <v>0</v>
      </c>
      <c r="K2354" s="114" t="str">
        <f t="shared" si="110"/>
        <v/>
      </c>
      <c r="L2354" s="96"/>
    </row>
    <row r="2355" customHeight="1" spans="1:12">
      <c r="A2355" s="110">
        <f t="array" ref="A2355">销售记录!O2354:R2360</f>
        <v>0</v>
      </c>
      <c r="B2355" s="110">
        <f t="array" ref="B2355">销售记录!P2354:S2360</f>
        <v>0</v>
      </c>
      <c r="C2355" s="111">
        <f t="array" ref="C2355">销售记录!Q2354:T2360</f>
        <v>0</v>
      </c>
      <c r="D2355" s="110">
        <f t="array" ref="D2355">销售记录!R2354:U2360</f>
        <v>0</v>
      </c>
      <c r="E2355" s="112">
        <f>IF(A2355="","",SUMIF(进货明细!$A$3:$A$5000,A2355,进货明细!$F$3:$F$5000))</f>
        <v>0</v>
      </c>
      <c r="F2355" s="113" t="e">
        <f t="shared" si="108"/>
        <v>#DIV/0!</v>
      </c>
      <c r="G2355" s="114">
        <f>IF(E2355="","",SUMIF(进货明细!$A$3:$A$5000,A2355,进货明细!$H$3:$H$5000))</f>
        <v>0</v>
      </c>
      <c r="H2355" s="112">
        <f>IF(A2355="","",SUMIF(销售记录!$A$3:$A$5000,A2355,销售记录!$F$3:$F$5000))</f>
        <v>0</v>
      </c>
      <c r="I2355" s="114">
        <f>IF(H2355="","",SUMIF(销售记录!$A$3:$A$5000,A2355,销售记录!$H$3:$H$5000))</f>
        <v>0</v>
      </c>
      <c r="J2355" s="119">
        <f t="shared" si="109"/>
        <v>0</v>
      </c>
      <c r="K2355" s="114" t="str">
        <f t="shared" si="110"/>
        <v/>
      </c>
      <c r="L2355" s="96"/>
    </row>
    <row r="2356" customHeight="1" spans="1:12">
      <c r="A2356" s="110">
        <f t="array" ref="A2356">销售记录!O2355:R2361</f>
        <v>0</v>
      </c>
      <c r="B2356" s="110">
        <f t="array" ref="B2356">销售记录!P2355:S2361</f>
        <v>0</v>
      </c>
      <c r="C2356" s="111">
        <f t="array" ref="C2356">销售记录!Q2355:T2361</f>
        <v>0</v>
      </c>
      <c r="D2356" s="110">
        <f t="array" ref="D2356">销售记录!R2355:U2361</f>
        <v>0</v>
      </c>
      <c r="E2356" s="112">
        <f>IF(A2356="","",SUMIF(进货明细!$A$3:$A$5000,A2356,进货明细!$F$3:$F$5000))</f>
        <v>0</v>
      </c>
      <c r="F2356" s="113" t="e">
        <f t="shared" si="108"/>
        <v>#DIV/0!</v>
      </c>
      <c r="G2356" s="114">
        <f>IF(E2356="","",SUMIF(进货明细!$A$3:$A$5000,A2356,进货明细!$H$3:$H$5000))</f>
        <v>0</v>
      </c>
      <c r="H2356" s="112">
        <f>IF(A2356="","",SUMIF(销售记录!$A$3:$A$5000,A2356,销售记录!$F$3:$F$5000))</f>
        <v>0</v>
      </c>
      <c r="I2356" s="114">
        <f>IF(H2356="","",SUMIF(销售记录!$A$3:$A$5000,A2356,销售记录!$H$3:$H$5000))</f>
        <v>0</v>
      </c>
      <c r="J2356" s="119">
        <f t="shared" si="109"/>
        <v>0</v>
      </c>
      <c r="K2356" s="114" t="str">
        <f t="shared" si="110"/>
        <v/>
      </c>
      <c r="L2356" s="96"/>
    </row>
    <row r="2357" customHeight="1" spans="1:12">
      <c r="A2357" s="110">
        <f t="array" ref="A2357">销售记录!O2356:R2362</f>
        <v>0</v>
      </c>
      <c r="B2357" s="110">
        <f t="array" ref="B2357">销售记录!P2356:S2362</f>
        <v>0</v>
      </c>
      <c r="C2357" s="111">
        <f t="array" ref="C2357">销售记录!Q2356:T2362</f>
        <v>0</v>
      </c>
      <c r="D2357" s="110">
        <f t="array" ref="D2357">销售记录!R2356:U2362</f>
        <v>0</v>
      </c>
      <c r="E2357" s="112">
        <f>IF(A2357="","",SUMIF(进货明细!$A$3:$A$5000,A2357,进货明细!$F$3:$F$5000))</f>
        <v>0</v>
      </c>
      <c r="F2357" s="113" t="e">
        <f t="shared" si="108"/>
        <v>#DIV/0!</v>
      </c>
      <c r="G2357" s="114">
        <f>IF(E2357="","",SUMIF(进货明细!$A$3:$A$5000,A2357,进货明细!$H$3:$H$5000))</f>
        <v>0</v>
      </c>
      <c r="H2357" s="112">
        <f>IF(A2357="","",SUMIF(销售记录!$A$3:$A$5000,A2357,销售记录!$F$3:$F$5000))</f>
        <v>0</v>
      </c>
      <c r="I2357" s="114">
        <f>IF(H2357="","",SUMIF(销售记录!$A$3:$A$5000,A2357,销售记录!$H$3:$H$5000))</f>
        <v>0</v>
      </c>
      <c r="J2357" s="119">
        <f t="shared" si="109"/>
        <v>0</v>
      </c>
      <c r="K2357" s="114" t="str">
        <f t="shared" si="110"/>
        <v/>
      </c>
      <c r="L2357" s="96"/>
    </row>
    <row r="2358" customHeight="1" spans="1:12">
      <c r="A2358" s="110">
        <f t="array" ref="A2358">销售记录!O2357:R2363</f>
        <v>0</v>
      </c>
      <c r="B2358" s="110">
        <f t="array" ref="B2358">销售记录!P2357:S2363</f>
        <v>0</v>
      </c>
      <c r="C2358" s="111">
        <f t="array" ref="C2358">销售记录!Q2357:T2363</f>
        <v>0</v>
      </c>
      <c r="D2358" s="110">
        <f t="array" ref="D2358">销售记录!R2357:U2363</f>
        <v>0</v>
      </c>
      <c r="E2358" s="112">
        <f>IF(A2358="","",SUMIF(进货明细!$A$3:$A$5000,A2358,进货明细!$F$3:$F$5000))</f>
        <v>0</v>
      </c>
      <c r="F2358" s="113" t="e">
        <f t="shared" si="108"/>
        <v>#DIV/0!</v>
      </c>
      <c r="G2358" s="114">
        <f>IF(E2358="","",SUMIF(进货明细!$A$3:$A$5000,A2358,进货明细!$H$3:$H$5000))</f>
        <v>0</v>
      </c>
      <c r="H2358" s="112">
        <f>IF(A2358="","",SUMIF(销售记录!$A$3:$A$5000,A2358,销售记录!$F$3:$F$5000))</f>
        <v>0</v>
      </c>
      <c r="I2358" s="114">
        <f>IF(H2358="","",SUMIF(销售记录!$A$3:$A$5000,A2358,销售记录!$H$3:$H$5000))</f>
        <v>0</v>
      </c>
      <c r="J2358" s="119">
        <f t="shared" si="109"/>
        <v>0</v>
      </c>
      <c r="K2358" s="114" t="str">
        <f t="shared" si="110"/>
        <v/>
      </c>
      <c r="L2358" s="96"/>
    </row>
    <row r="2359" customHeight="1" spans="1:12">
      <c r="A2359" s="110">
        <f t="array" ref="A2359">销售记录!O2358:R2364</f>
        <v>0</v>
      </c>
      <c r="B2359" s="110">
        <f t="array" ref="B2359">销售记录!P2358:S2364</f>
        <v>0</v>
      </c>
      <c r="C2359" s="111">
        <f t="array" ref="C2359">销售记录!Q2358:T2364</f>
        <v>0</v>
      </c>
      <c r="D2359" s="110">
        <f t="array" ref="D2359">销售记录!R2358:U2364</f>
        <v>0</v>
      </c>
      <c r="E2359" s="112">
        <f>IF(A2359="","",SUMIF(进货明细!$A$3:$A$5000,A2359,进货明细!$F$3:$F$5000))</f>
        <v>0</v>
      </c>
      <c r="F2359" s="113" t="e">
        <f t="shared" si="108"/>
        <v>#DIV/0!</v>
      </c>
      <c r="G2359" s="114">
        <f>IF(E2359="","",SUMIF(进货明细!$A$3:$A$5000,A2359,进货明细!$H$3:$H$5000))</f>
        <v>0</v>
      </c>
      <c r="H2359" s="112">
        <f>IF(A2359="","",SUMIF(销售记录!$A$3:$A$5000,A2359,销售记录!$F$3:$F$5000))</f>
        <v>0</v>
      </c>
      <c r="I2359" s="114">
        <f>IF(H2359="","",SUMIF(销售记录!$A$3:$A$5000,A2359,销售记录!$H$3:$H$5000))</f>
        <v>0</v>
      </c>
      <c r="J2359" s="119">
        <f t="shared" si="109"/>
        <v>0</v>
      </c>
      <c r="K2359" s="114" t="str">
        <f t="shared" si="110"/>
        <v/>
      </c>
      <c r="L2359" s="96"/>
    </row>
    <row r="2360" customHeight="1" spans="1:12">
      <c r="A2360" s="110">
        <f t="array" ref="A2360">销售记录!O2359:R2365</f>
        <v>0</v>
      </c>
      <c r="B2360" s="110">
        <f t="array" ref="B2360">销售记录!P2359:S2365</f>
        <v>0</v>
      </c>
      <c r="C2360" s="111">
        <f t="array" ref="C2360">销售记录!Q2359:T2365</f>
        <v>0</v>
      </c>
      <c r="D2360" s="110">
        <f t="array" ref="D2360">销售记录!R2359:U2365</f>
        <v>0</v>
      </c>
      <c r="E2360" s="112">
        <f>IF(A2360="","",SUMIF(进货明细!$A$3:$A$5000,A2360,进货明细!$F$3:$F$5000))</f>
        <v>0</v>
      </c>
      <c r="F2360" s="113" t="e">
        <f t="shared" si="108"/>
        <v>#DIV/0!</v>
      </c>
      <c r="G2360" s="114">
        <f>IF(E2360="","",SUMIF(进货明细!$A$3:$A$5000,A2360,进货明细!$H$3:$H$5000))</f>
        <v>0</v>
      </c>
      <c r="H2360" s="112">
        <f>IF(A2360="","",SUMIF(销售记录!$A$3:$A$5000,A2360,销售记录!$F$3:$F$5000))</f>
        <v>0</v>
      </c>
      <c r="I2360" s="114">
        <f>IF(H2360="","",SUMIF(销售记录!$A$3:$A$5000,A2360,销售记录!$H$3:$H$5000))</f>
        <v>0</v>
      </c>
      <c r="J2360" s="119">
        <f t="shared" si="109"/>
        <v>0</v>
      </c>
      <c r="K2360" s="114" t="str">
        <f t="shared" si="110"/>
        <v/>
      </c>
      <c r="L2360" s="96"/>
    </row>
    <row r="2361" customHeight="1" spans="1:12">
      <c r="A2361" s="110">
        <f t="array" ref="A2361">销售记录!O2360:R2366</f>
        <v>0</v>
      </c>
      <c r="B2361" s="110">
        <f t="array" ref="B2361">销售记录!P2360:S2366</f>
        <v>0</v>
      </c>
      <c r="C2361" s="111">
        <f t="array" ref="C2361">销售记录!Q2360:T2366</f>
        <v>0</v>
      </c>
      <c r="D2361" s="110">
        <f t="array" ref="D2361">销售记录!R2360:U2366</f>
        <v>0</v>
      </c>
      <c r="E2361" s="112">
        <f>IF(A2361="","",SUMIF(进货明细!$A$3:$A$5000,A2361,进货明细!$F$3:$F$5000))</f>
        <v>0</v>
      </c>
      <c r="F2361" s="113" t="e">
        <f t="shared" si="108"/>
        <v>#DIV/0!</v>
      </c>
      <c r="G2361" s="114">
        <f>IF(E2361="","",SUMIF(进货明细!$A$3:$A$5000,A2361,进货明细!$H$3:$H$5000))</f>
        <v>0</v>
      </c>
      <c r="H2361" s="112">
        <f>IF(A2361="","",SUMIF(销售记录!$A$3:$A$5000,A2361,销售记录!$F$3:$F$5000))</f>
        <v>0</v>
      </c>
      <c r="I2361" s="114">
        <f>IF(H2361="","",SUMIF(销售记录!$A$3:$A$5000,A2361,销售记录!$H$3:$H$5000))</f>
        <v>0</v>
      </c>
      <c r="J2361" s="119">
        <f t="shared" si="109"/>
        <v>0</v>
      </c>
      <c r="K2361" s="114" t="str">
        <f t="shared" si="110"/>
        <v/>
      </c>
      <c r="L2361" s="96"/>
    </row>
    <row r="2362" customHeight="1" spans="1:12">
      <c r="A2362" s="110">
        <f t="array" ref="A2362">销售记录!O2361:R2367</f>
        <v>0</v>
      </c>
      <c r="B2362" s="110">
        <f t="array" ref="B2362">销售记录!P2361:S2367</f>
        <v>0</v>
      </c>
      <c r="C2362" s="111">
        <f t="array" ref="C2362">销售记录!Q2361:T2367</f>
        <v>0</v>
      </c>
      <c r="D2362" s="110">
        <f t="array" ref="D2362">销售记录!R2361:U2367</f>
        <v>0</v>
      </c>
      <c r="E2362" s="112">
        <f>IF(A2362="","",SUMIF(进货明细!$A$3:$A$5000,A2362,进货明细!$F$3:$F$5000))</f>
        <v>0</v>
      </c>
      <c r="F2362" s="113" t="e">
        <f t="shared" si="108"/>
        <v>#DIV/0!</v>
      </c>
      <c r="G2362" s="114">
        <f>IF(E2362="","",SUMIF(进货明细!$A$3:$A$5000,A2362,进货明细!$H$3:$H$5000))</f>
        <v>0</v>
      </c>
      <c r="H2362" s="112">
        <f>IF(A2362="","",SUMIF(销售记录!$A$3:$A$5000,A2362,销售记录!$F$3:$F$5000))</f>
        <v>0</v>
      </c>
      <c r="I2362" s="114">
        <f>IF(H2362="","",SUMIF(销售记录!$A$3:$A$5000,A2362,销售记录!$H$3:$H$5000))</f>
        <v>0</v>
      </c>
      <c r="J2362" s="119">
        <f t="shared" si="109"/>
        <v>0</v>
      </c>
      <c r="K2362" s="114" t="str">
        <f t="shared" si="110"/>
        <v/>
      </c>
      <c r="L2362" s="96"/>
    </row>
    <row r="2363" customHeight="1" spans="1:12">
      <c r="A2363" s="110">
        <f t="array" ref="A2363">销售记录!O2362:R2368</f>
        <v>0</v>
      </c>
      <c r="B2363" s="110">
        <f t="array" ref="B2363">销售记录!P2362:S2368</f>
        <v>0</v>
      </c>
      <c r="C2363" s="111">
        <f t="array" ref="C2363">销售记录!Q2362:T2368</f>
        <v>0</v>
      </c>
      <c r="D2363" s="110">
        <f t="array" ref="D2363">销售记录!R2362:U2368</f>
        <v>0</v>
      </c>
      <c r="E2363" s="112">
        <f>IF(A2363="","",SUMIF(进货明细!$A$3:$A$5000,A2363,进货明细!$F$3:$F$5000))</f>
        <v>0</v>
      </c>
      <c r="F2363" s="113" t="e">
        <f t="shared" si="108"/>
        <v>#DIV/0!</v>
      </c>
      <c r="G2363" s="114">
        <f>IF(E2363="","",SUMIF(进货明细!$A$3:$A$5000,A2363,进货明细!$H$3:$H$5000))</f>
        <v>0</v>
      </c>
      <c r="H2363" s="112">
        <f>IF(A2363="","",SUMIF(销售记录!$A$3:$A$5000,A2363,销售记录!$F$3:$F$5000))</f>
        <v>0</v>
      </c>
      <c r="I2363" s="114">
        <f>IF(H2363="","",SUMIF(销售记录!$A$3:$A$5000,A2363,销售记录!$H$3:$H$5000))</f>
        <v>0</v>
      </c>
      <c r="J2363" s="119">
        <f t="shared" si="109"/>
        <v>0</v>
      </c>
      <c r="K2363" s="114" t="str">
        <f t="shared" si="110"/>
        <v/>
      </c>
      <c r="L2363" s="96"/>
    </row>
    <row r="2364" customHeight="1" spans="1:12">
      <c r="A2364" s="110">
        <f t="array" ref="A2364">销售记录!O2363:R2369</f>
        <v>0</v>
      </c>
      <c r="B2364" s="110">
        <f t="array" ref="B2364">销售记录!P2363:S2369</f>
        <v>0</v>
      </c>
      <c r="C2364" s="111">
        <f t="array" ref="C2364">销售记录!Q2363:T2369</f>
        <v>0</v>
      </c>
      <c r="D2364" s="110">
        <f t="array" ref="D2364">销售记录!R2363:U2369</f>
        <v>0</v>
      </c>
      <c r="E2364" s="112">
        <f>IF(A2364="","",SUMIF(进货明细!$A$3:$A$5000,A2364,进货明细!$F$3:$F$5000))</f>
        <v>0</v>
      </c>
      <c r="F2364" s="113" t="e">
        <f t="shared" si="108"/>
        <v>#DIV/0!</v>
      </c>
      <c r="G2364" s="114">
        <f>IF(E2364="","",SUMIF(进货明细!$A$3:$A$5000,A2364,进货明细!$H$3:$H$5000))</f>
        <v>0</v>
      </c>
      <c r="H2364" s="112">
        <f>IF(A2364="","",SUMIF(销售记录!$A$3:$A$5000,A2364,销售记录!$F$3:$F$5000))</f>
        <v>0</v>
      </c>
      <c r="I2364" s="114">
        <f>IF(H2364="","",SUMIF(销售记录!$A$3:$A$5000,A2364,销售记录!$H$3:$H$5000))</f>
        <v>0</v>
      </c>
      <c r="J2364" s="119">
        <f t="shared" si="109"/>
        <v>0</v>
      </c>
      <c r="K2364" s="114" t="str">
        <f t="shared" si="110"/>
        <v/>
      </c>
      <c r="L2364" s="96"/>
    </row>
    <row r="2365" customHeight="1" spans="1:12">
      <c r="A2365" s="110">
        <f t="array" ref="A2365">销售记录!O2364:R2370</f>
        <v>0</v>
      </c>
      <c r="B2365" s="110">
        <f t="array" ref="B2365">销售记录!P2364:S2370</f>
        <v>0</v>
      </c>
      <c r="C2365" s="111">
        <f t="array" ref="C2365">销售记录!Q2364:T2370</f>
        <v>0</v>
      </c>
      <c r="D2365" s="110">
        <f t="array" ref="D2365">销售记录!R2364:U2370</f>
        <v>0</v>
      </c>
      <c r="E2365" s="112">
        <f>IF(A2365="","",SUMIF(进货明细!$A$3:$A$5000,A2365,进货明细!$F$3:$F$5000))</f>
        <v>0</v>
      </c>
      <c r="F2365" s="113" t="e">
        <f t="shared" si="108"/>
        <v>#DIV/0!</v>
      </c>
      <c r="G2365" s="114">
        <f>IF(E2365="","",SUMIF(进货明细!$A$3:$A$5000,A2365,进货明细!$H$3:$H$5000))</f>
        <v>0</v>
      </c>
      <c r="H2365" s="112">
        <f>IF(A2365="","",SUMIF(销售记录!$A$3:$A$5000,A2365,销售记录!$F$3:$F$5000))</f>
        <v>0</v>
      </c>
      <c r="I2365" s="114">
        <f>IF(H2365="","",SUMIF(销售记录!$A$3:$A$5000,A2365,销售记录!$H$3:$H$5000))</f>
        <v>0</v>
      </c>
      <c r="J2365" s="119">
        <f t="shared" si="109"/>
        <v>0</v>
      </c>
      <c r="K2365" s="114" t="str">
        <f t="shared" si="110"/>
        <v/>
      </c>
      <c r="L2365" s="96"/>
    </row>
    <row r="2366" customHeight="1" spans="1:12">
      <c r="A2366" s="110">
        <f t="array" ref="A2366">销售记录!O2365:R2371</f>
        <v>0</v>
      </c>
      <c r="B2366" s="110">
        <f t="array" ref="B2366">销售记录!P2365:S2371</f>
        <v>0</v>
      </c>
      <c r="C2366" s="111">
        <f t="array" ref="C2366">销售记录!Q2365:T2371</f>
        <v>0</v>
      </c>
      <c r="D2366" s="110">
        <f t="array" ref="D2366">销售记录!R2365:U2371</f>
        <v>0</v>
      </c>
      <c r="E2366" s="112">
        <f>IF(A2366="","",SUMIF(进货明细!$A$3:$A$5000,A2366,进货明细!$F$3:$F$5000))</f>
        <v>0</v>
      </c>
      <c r="F2366" s="113" t="e">
        <f t="shared" si="108"/>
        <v>#DIV/0!</v>
      </c>
      <c r="G2366" s="114">
        <f>IF(E2366="","",SUMIF(进货明细!$A$3:$A$5000,A2366,进货明细!$H$3:$H$5000))</f>
        <v>0</v>
      </c>
      <c r="H2366" s="112">
        <f>IF(A2366="","",SUMIF(销售记录!$A$3:$A$5000,A2366,销售记录!$F$3:$F$5000))</f>
        <v>0</v>
      </c>
      <c r="I2366" s="114">
        <f>IF(H2366="","",SUMIF(销售记录!$A$3:$A$5000,A2366,销售记录!$H$3:$H$5000))</f>
        <v>0</v>
      </c>
      <c r="J2366" s="119">
        <f t="shared" si="109"/>
        <v>0</v>
      </c>
      <c r="K2366" s="114" t="str">
        <f t="shared" si="110"/>
        <v/>
      </c>
      <c r="L2366" s="96"/>
    </row>
    <row r="2367" customHeight="1" spans="1:12">
      <c r="A2367" s="110">
        <f t="array" ref="A2367">销售记录!O2366:R2372</f>
        <v>0</v>
      </c>
      <c r="B2367" s="110">
        <f t="array" ref="B2367">销售记录!P2366:S2372</f>
        <v>0</v>
      </c>
      <c r="C2367" s="111">
        <f t="array" ref="C2367">销售记录!Q2366:T2372</f>
        <v>0</v>
      </c>
      <c r="D2367" s="110">
        <f t="array" ref="D2367">销售记录!R2366:U2372</f>
        <v>0</v>
      </c>
      <c r="E2367" s="112">
        <f>IF(A2367="","",SUMIF(进货明细!$A$3:$A$5000,A2367,进货明细!$F$3:$F$5000))</f>
        <v>0</v>
      </c>
      <c r="F2367" s="113" t="e">
        <f t="shared" si="108"/>
        <v>#DIV/0!</v>
      </c>
      <c r="G2367" s="114">
        <f>IF(E2367="","",SUMIF(进货明细!$A$3:$A$5000,A2367,进货明细!$H$3:$H$5000))</f>
        <v>0</v>
      </c>
      <c r="H2367" s="112">
        <f>IF(A2367="","",SUMIF(销售记录!$A$3:$A$5000,A2367,销售记录!$F$3:$F$5000))</f>
        <v>0</v>
      </c>
      <c r="I2367" s="114">
        <f>IF(H2367="","",SUMIF(销售记录!$A$3:$A$5000,A2367,销售记录!$H$3:$H$5000))</f>
        <v>0</v>
      </c>
      <c r="J2367" s="119">
        <f t="shared" si="109"/>
        <v>0</v>
      </c>
      <c r="K2367" s="114" t="str">
        <f t="shared" si="110"/>
        <v/>
      </c>
      <c r="L2367" s="96"/>
    </row>
    <row r="2368" customHeight="1" spans="1:12">
      <c r="A2368" s="110">
        <f t="array" ref="A2368">销售记录!O2367:R2373</f>
        <v>0</v>
      </c>
      <c r="B2368" s="110">
        <f t="array" ref="B2368">销售记录!P2367:S2373</f>
        <v>0</v>
      </c>
      <c r="C2368" s="111">
        <f t="array" ref="C2368">销售记录!Q2367:T2373</f>
        <v>0</v>
      </c>
      <c r="D2368" s="110">
        <f t="array" ref="D2368">销售记录!R2367:U2373</f>
        <v>0</v>
      </c>
      <c r="E2368" s="112">
        <f>IF(A2368="","",SUMIF(进货明细!$A$3:$A$5000,A2368,进货明细!$F$3:$F$5000))</f>
        <v>0</v>
      </c>
      <c r="F2368" s="113" t="e">
        <f t="shared" si="108"/>
        <v>#DIV/0!</v>
      </c>
      <c r="G2368" s="114">
        <f>IF(E2368="","",SUMIF(进货明细!$A$3:$A$5000,A2368,进货明细!$H$3:$H$5000))</f>
        <v>0</v>
      </c>
      <c r="H2368" s="112">
        <f>IF(A2368="","",SUMIF(销售记录!$A$3:$A$5000,A2368,销售记录!$F$3:$F$5000))</f>
        <v>0</v>
      </c>
      <c r="I2368" s="114">
        <f>IF(H2368="","",SUMIF(销售记录!$A$3:$A$5000,A2368,销售记录!$H$3:$H$5000))</f>
        <v>0</v>
      </c>
      <c r="J2368" s="119">
        <f t="shared" si="109"/>
        <v>0</v>
      </c>
      <c r="K2368" s="114" t="str">
        <f t="shared" si="110"/>
        <v/>
      </c>
      <c r="L2368" s="96"/>
    </row>
    <row r="2369" customHeight="1" spans="1:12">
      <c r="A2369" s="110">
        <f t="array" ref="A2369">销售记录!O2368:R2374</f>
        <v>0</v>
      </c>
      <c r="B2369" s="110">
        <f t="array" ref="B2369">销售记录!P2368:S2374</f>
        <v>0</v>
      </c>
      <c r="C2369" s="111">
        <f t="array" ref="C2369">销售记录!Q2368:T2374</f>
        <v>0</v>
      </c>
      <c r="D2369" s="110">
        <f t="array" ref="D2369">销售记录!R2368:U2374</f>
        <v>0</v>
      </c>
      <c r="E2369" s="112">
        <f>IF(A2369="","",SUMIF(进货明细!$A$3:$A$5000,A2369,进货明细!$F$3:$F$5000))</f>
        <v>0</v>
      </c>
      <c r="F2369" s="113" t="e">
        <f t="shared" si="108"/>
        <v>#DIV/0!</v>
      </c>
      <c r="G2369" s="114">
        <f>IF(E2369="","",SUMIF(进货明细!$A$3:$A$5000,A2369,进货明细!$H$3:$H$5000))</f>
        <v>0</v>
      </c>
      <c r="H2369" s="112">
        <f>IF(A2369="","",SUMIF(销售记录!$A$3:$A$5000,A2369,销售记录!$F$3:$F$5000))</f>
        <v>0</v>
      </c>
      <c r="I2369" s="114">
        <f>IF(H2369="","",SUMIF(销售记录!$A$3:$A$5000,A2369,销售记录!$H$3:$H$5000))</f>
        <v>0</v>
      </c>
      <c r="J2369" s="119">
        <f t="shared" si="109"/>
        <v>0</v>
      </c>
      <c r="K2369" s="114" t="str">
        <f t="shared" si="110"/>
        <v/>
      </c>
      <c r="L2369" s="96"/>
    </row>
    <row r="2370" customHeight="1" spans="1:12">
      <c r="A2370" s="110">
        <f t="array" ref="A2370">销售记录!O2369:R2375</f>
        <v>0</v>
      </c>
      <c r="B2370" s="110">
        <f t="array" ref="B2370">销售记录!P2369:S2375</f>
        <v>0</v>
      </c>
      <c r="C2370" s="111">
        <f t="array" ref="C2370">销售记录!Q2369:T2375</f>
        <v>0</v>
      </c>
      <c r="D2370" s="110">
        <f t="array" ref="D2370">销售记录!R2369:U2375</f>
        <v>0</v>
      </c>
      <c r="E2370" s="112">
        <f>IF(A2370="","",SUMIF(进货明细!$A$3:$A$5000,A2370,进货明细!$F$3:$F$5000))</f>
        <v>0</v>
      </c>
      <c r="F2370" s="113" t="e">
        <f t="shared" si="108"/>
        <v>#DIV/0!</v>
      </c>
      <c r="G2370" s="114">
        <f>IF(E2370="","",SUMIF(进货明细!$A$3:$A$5000,A2370,进货明细!$H$3:$H$5000))</f>
        <v>0</v>
      </c>
      <c r="H2370" s="112">
        <f>IF(A2370="","",SUMIF(销售记录!$A$3:$A$5000,A2370,销售记录!$F$3:$F$5000))</f>
        <v>0</v>
      </c>
      <c r="I2370" s="114">
        <f>IF(H2370="","",SUMIF(销售记录!$A$3:$A$5000,A2370,销售记录!$H$3:$H$5000))</f>
        <v>0</v>
      </c>
      <c r="J2370" s="119">
        <f t="shared" si="109"/>
        <v>0</v>
      </c>
      <c r="K2370" s="114" t="str">
        <f t="shared" si="110"/>
        <v/>
      </c>
      <c r="L2370" s="96"/>
    </row>
    <row r="2371" customHeight="1" spans="1:12">
      <c r="A2371" s="110">
        <f t="array" ref="A2371">销售记录!O2370:R2376</f>
        <v>0</v>
      </c>
      <c r="B2371" s="110">
        <f t="array" ref="B2371">销售记录!P2370:S2376</f>
        <v>0</v>
      </c>
      <c r="C2371" s="111">
        <f t="array" ref="C2371">销售记录!Q2370:T2376</f>
        <v>0</v>
      </c>
      <c r="D2371" s="110">
        <f t="array" ref="D2371">销售记录!R2370:U2376</f>
        <v>0</v>
      </c>
      <c r="E2371" s="112">
        <f>IF(A2371="","",SUMIF(进货明细!$A$3:$A$5000,A2371,进货明细!$F$3:$F$5000))</f>
        <v>0</v>
      </c>
      <c r="F2371" s="113" t="e">
        <f t="shared" si="108"/>
        <v>#DIV/0!</v>
      </c>
      <c r="G2371" s="114">
        <f>IF(E2371="","",SUMIF(进货明细!$A$3:$A$5000,A2371,进货明细!$H$3:$H$5000))</f>
        <v>0</v>
      </c>
      <c r="H2371" s="112">
        <f>IF(A2371="","",SUMIF(销售记录!$A$3:$A$5000,A2371,销售记录!$F$3:$F$5000))</f>
        <v>0</v>
      </c>
      <c r="I2371" s="114">
        <f>IF(H2371="","",SUMIF(销售记录!$A$3:$A$5000,A2371,销售记录!$H$3:$H$5000))</f>
        <v>0</v>
      </c>
      <c r="J2371" s="119">
        <f t="shared" si="109"/>
        <v>0</v>
      </c>
      <c r="K2371" s="114" t="str">
        <f t="shared" si="110"/>
        <v/>
      </c>
      <c r="L2371" s="96"/>
    </row>
    <row r="2372" customHeight="1" spans="1:12">
      <c r="A2372" s="110">
        <f t="array" ref="A2372">销售记录!O2371:R2377</f>
        <v>0</v>
      </c>
      <c r="B2372" s="110">
        <f t="array" ref="B2372">销售记录!P2371:S2377</f>
        <v>0</v>
      </c>
      <c r="C2372" s="111">
        <f t="array" ref="C2372">销售记录!Q2371:T2377</f>
        <v>0</v>
      </c>
      <c r="D2372" s="110">
        <f t="array" ref="D2372">销售记录!R2371:U2377</f>
        <v>0</v>
      </c>
      <c r="E2372" s="112">
        <f>IF(A2372="","",SUMIF(进货明细!$A$3:$A$5000,A2372,进货明细!$F$3:$F$5000))</f>
        <v>0</v>
      </c>
      <c r="F2372" s="113" t="e">
        <f t="shared" si="108"/>
        <v>#DIV/0!</v>
      </c>
      <c r="G2372" s="114">
        <f>IF(E2372="","",SUMIF(进货明细!$A$3:$A$5000,A2372,进货明细!$H$3:$H$5000))</f>
        <v>0</v>
      </c>
      <c r="H2372" s="112">
        <f>IF(A2372="","",SUMIF(销售记录!$A$3:$A$5000,A2372,销售记录!$F$3:$F$5000))</f>
        <v>0</v>
      </c>
      <c r="I2372" s="114">
        <f>IF(H2372="","",SUMIF(销售记录!$A$3:$A$5000,A2372,销售记录!$H$3:$H$5000))</f>
        <v>0</v>
      </c>
      <c r="J2372" s="119">
        <f t="shared" si="109"/>
        <v>0</v>
      </c>
      <c r="K2372" s="114" t="str">
        <f t="shared" si="110"/>
        <v/>
      </c>
      <c r="L2372" s="96"/>
    </row>
    <row r="2373" customHeight="1" spans="1:12">
      <c r="A2373" s="110">
        <f t="array" ref="A2373">销售记录!O2372:R2378</f>
        <v>0</v>
      </c>
      <c r="B2373" s="110">
        <f t="array" ref="B2373">销售记录!P2372:S2378</f>
        <v>0</v>
      </c>
      <c r="C2373" s="111">
        <f t="array" ref="C2373">销售记录!Q2372:T2378</f>
        <v>0</v>
      </c>
      <c r="D2373" s="110">
        <f t="array" ref="D2373">销售记录!R2372:U2378</f>
        <v>0</v>
      </c>
      <c r="E2373" s="112">
        <f>IF(A2373="","",SUMIF(进货明细!$A$3:$A$5000,A2373,进货明细!$F$3:$F$5000))</f>
        <v>0</v>
      </c>
      <c r="F2373" s="113" t="e">
        <f t="shared" ref="F2373:F2436" si="111">IF(E2373="","",G2373/E2373)</f>
        <v>#DIV/0!</v>
      </c>
      <c r="G2373" s="114">
        <f>IF(E2373="","",SUMIF(进货明细!$A$3:$A$5000,A2373,进货明细!$H$3:$H$5000))</f>
        <v>0</v>
      </c>
      <c r="H2373" s="112">
        <f>IF(A2373="","",SUMIF(销售记录!$A$3:$A$5000,A2373,销售记录!$F$3:$F$5000))</f>
        <v>0</v>
      </c>
      <c r="I2373" s="114">
        <f>IF(H2373="","",SUMIF(销售记录!$A$3:$A$5000,A2373,销售记录!$H$3:$H$5000))</f>
        <v>0</v>
      </c>
      <c r="J2373" s="119">
        <f t="shared" ref="J2373:J2436" si="112">IF(E2373="","",E2373-H2373)</f>
        <v>0</v>
      </c>
      <c r="K2373" s="114" t="str">
        <f t="shared" ref="K2373:K2436" si="113">IF(ISERROR(I2373-G2373*H2373/E2373),"",I2373-G2373*H2373/E2373)</f>
        <v/>
      </c>
      <c r="L2373" s="96"/>
    </row>
    <row r="2374" customHeight="1" spans="1:12">
      <c r="A2374" s="110">
        <f t="array" ref="A2374">销售记录!O2373:R2379</f>
        <v>0</v>
      </c>
      <c r="B2374" s="110">
        <f t="array" ref="B2374">销售记录!P2373:S2379</f>
        <v>0</v>
      </c>
      <c r="C2374" s="111">
        <f t="array" ref="C2374">销售记录!Q2373:T2379</f>
        <v>0</v>
      </c>
      <c r="D2374" s="110">
        <f t="array" ref="D2374">销售记录!R2373:U2379</f>
        <v>0</v>
      </c>
      <c r="E2374" s="112">
        <f>IF(A2374="","",SUMIF(进货明细!$A$3:$A$5000,A2374,进货明细!$F$3:$F$5000))</f>
        <v>0</v>
      </c>
      <c r="F2374" s="113" t="e">
        <f t="shared" si="111"/>
        <v>#DIV/0!</v>
      </c>
      <c r="G2374" s="114">
        <f>IF(E2374="","",SUMIF(进货明细!$A$3:$A$5000,A2374,进货明细!$H$3:$H$5000))</f>
        <v>0</v>
      </c>
      <c r="H2374" s="112">
        <f>IF(A2374="","",SUMIF(销售记录!$A$3:$A$5000,A2374,销售记录!$F$3:$F$5000))</f>
        <v>0</v>
      </c>
      <c r="I2374" s="114">
        <f>IF(H2374="","",SUMIF(销售记录!$A$3:$A$5000,A2374,销售记录!$H$3:$H$5000))</f>
        <v>0</v>
      </c>
      <c r="J2374" s="119">
        <f t="shared" si="112"/>
        <v>0</v>
      </c>
      <c r="K2374" s="114" t="str">
        <f t="shared" si="113"/>
        <v/>
      </c>
      <c r="L2374" s="96"/>
    </row>
    <row r="2375" customHeight="1" spans="1:12">
      <c r="A2375" s="110">
        <f t="array" ref="A2375">销售记录!O2374:R2380</f>
        <v>0</v>
      </c>
      <c r="B2375" s="110">
        <f t="array" ref="B2375">销售记录!P2374:S2380</f>
        <v>0</v>
      </c>
      <c r="C2375" s="111">
        <f t="array" ref="C2375">销售记录!Q2374:T2380</f>
        <v>0</v>
      </c>
      <c r="D2375" s="110">
        <f t="array" ref="D2375">销售记录!R2374:U2380</f>
        <v>0</v>
      </c>
      <c r="E2375" s="112">
        <f>IF(A2375="","",SUMIF(进货明细!$A$3:$A$5000,A2375,进货明细!$F$3:$F$5000))</f>
        <v>0</v>
      </c>
      <c r="F2375" s="113" t="e">
        <f t="shared" si="111"/>
        <v>#DIV/0!</v>
      </c>
      <c r="G2375" s="114">
        <f>IF(E2375="","",SUMIF(进货明细!$A$3:$A$5000,A2375,进货明细!$H$3:$H$5000))</f>
        <v>0</v>
      </c>
      <c r="H2375" s="112">
        <f>IF(A2375="","",SUMIF(销售记录!$A$3:$A$5000,A2375,销售记录!$F$3:$F$5000))</f>
        <v>0</v>
      </c>
      <c r="I2375" s="114">
        <f>IF(H2375="","",SUMIF(销售记录!$A$3:$A$5000,A2375,销售记录!$H$3:$H$5000))</f>
        <v>0</v>
      </c>
      <c r="J2375" s="119">
        <f t="shared" si="112"/>
        <v>0</v>
      </c>
      <c r="K2375" s="114" t="str">
        <f t="shared" si="113"/>
        <v/>
      </c>
      <c r="L2375" s="96"/>
    </row>
    <row r="2376" customHeight="1" spans="1:12">
      <c r="A2376" s="110">
        <f t="array" ref="A2376">销售记录!O2375:R2381</f>
        <v>0</v>
      </c>
      <c r="B2376" s="110">
        <f t="array" ref="B2376">销售记录!P2375:S2381</f>
        <v>0</v>
      </c>
      <c r="C2376" s="111">
        <f t="array" ref="C2376">销售记录!Q2375:T2381</f>
        <v>0</v>
      </c>
      <c r="D2376" s="110">
        <f t="array" ref="D2376">销售记录!R2375:U2381</f>
        <v>0</v>
      </c>
      <c r="E2376" s="112">
        <f>IF(A2376="","",SUMIF(进货明细!$A$3:$A$5000,A2376,进货明细!$F$3:$F$5000))</f>
        <v>0</v>
      </c>
      <c r="F2376" s="113" t="e">
        <f t="shared" si="111"/>
        <v>#DIV/0!</v>
      </c>
      <c r="G2376" s="114">
        <f>IF(E2376="","",SUMIF(进货明细!$A$3:$A$5000,A2376,进货明细!$H$3:$H$5000))</f>
        <v>0</v>
      </c>
      <c r="H2376" s="112">
        <f>IF(A2376="","",SUMIF(销售记录!$A$3:$A$5000,A2376,销售记录!$F$3:$F$5000))</f>
        <v>0</v>
      </c>
      <c r="I2376" s="114">
        <f>IF(H2376="","",SUMIF(销售记录!$A$3:$A$5000,A2376,销售记录!$H$3:$H$5000))</f>
        <v>0</v>
      </c>
      <c r="J2376" s="119">
        <f t="shared" si="112"/>
        <v>0</v>
      </c>
      <c r="K2376" s="114" t="str">
        <f t="shared" si="113"/>
        <v/>
      </c>
      <c r="L2376" s="96"/>
    </row>
    <row r="2377" customHeight="1" spans="1:12">
      <c r="A2377" s="110">
        <f t="array" ref="A2377">销售记录!O2376:R2382</f>
        <v>0</v>
      </c>
      <c r="B2377" s="110">
        <f t="array" ref="B2377">销售记录!P2376:S2382</f>
        <v>0</v>
      </c>
      <c r="C2377" s="111">
        <f t="array" ref="C2377">销售记录!Q2376:T2382</f>
        <v>0</v>
      </c>
      <c r="D2377" s="110">
        <f t="array" ref="D2377">销售记录!R2376:U2382</f>
        <v>0</v>
      </c>
      <c r="E2377" s="112">
        <f>IF(A2377="","",SUMIF(进货明细!$A$3:$A$5000,A2377,进货明细!$F$3:$F$5000))</f>
        <v>0</v>
      </c>
      <c r="F2377" s="113" t="e">
        <f t="shared" si="111"/>
        <v>#DIV/0!</v>
      </c>
      <c r="G2377" s="114">
        <f>IF(E2377="","",SUMIF(进货明细!$A$3:$A$5000,A2377,进货明细!$H$3:$H$5000))</f>
        <v>0</v>
      </c>
      <c r="H2377" s="112">
        <f>IF(A2377="","",SUMIF(销售记录!$A$3:$A$5000,A2377,销售记录!$F$3:$F$5000))</f>
        <v>0</v>
      </c>
      <c r="I2377" s="114">
        <f>IF(H2377="","",SUMIF(销售记录!$A$3:$A$5000,A2377,销售记录!$H$3:$H$5000))</f>
        <v>0</v>
      </c>
      <c r="J2377" s="119">
        <f t="shared" si="112"/>
        <v>0</v>
      </c>
      <c r="K2377" s="114" t="str">
        <f t="shared" si="113"/>
        <v/>
      </c>
      <c r="L2377" s="96"/>
    </row>
    <row r="2378" customHeight="1" spans="1:12">
      <c r="A2378" s="110">
        <f t="array" ref="A2378">销售记录!O2377:R2383</f>
        <v>0</v>
      </c>
      <c r="B2378" s="110">
        <f t="array" ref="B2378">销售记录!P2377:S2383</f>
        <v>0</v>
      </c>
      <c r="C2378" s="111">
        <f t="array" ref="C2378">销售记录!Q2377:T2383</f>
        <v>0</v>
      </c>
      <c r="D2378" s="110">
        <f t="array" ref="D2378">销售记录!R2377:U2383</f>
        <v>0</v>
      </c>
      <c r="E2378" s="112">
        <f>IF(A2378="","",SUMIF(进货明细!$A$3:$A$5000,A2378,进货明细!$F$3:$F$5000))</f>
        <v>0</v>
      </c>
      <c r="F2378" s="113" t="e">
        <f t="shared" si="111"/>
        <v>#DIV/0!</v>
      </c>
      <c r="G2378" s="114">
        <f>IF(E2378="","",SUMIF(进货明细!$A$3:$A$5000,A2378,进货明细!$H$3:$H$5000))</f>
        <v>0</v>
      </c>
      <c r="H2378" s="112">
        <f>IF(A2378="","",SUMIF(销售记录!$A$3:$A$5000,A2378,销售记录!$F$3:$F$5000))</f>
        <v>0</v>
      </c>
      <c r="I2378" s="114">
        <f>IF(H2378="","",SUMIF(销售记录!$A$3:$A$5000,A2378,销售记录!$H$3:$H$5000))</f>
        <v>0</v>
      </c>
      <c r="J2378" s="119">
        <f t="shared" si="112"/>
        <v>0</v>
      </c>
      <c r="K2378" s="114" t="str">
        <f t="shared" si="113"/>
        <v/>
      </c>
      <c r="L2378" s="96"/>
    </row>
    <row r="2379" customHeight="1" spans="1:12">
      <c r="A2379" s="110">
        <f t="array" ref="A2379">销售记录!O2378:R2384</f>
        <v>0</v>
      </c>
      <c r="B2379" s="110">
        <f t="array" ref="B2379">销售记录!P2378:S2384</f>
        <v>0</v>
      </c>
      <c r="C2379" s="111">
        <f t="array" ref="C2379">销售记录!Q2378:T2384</f>
        <v>0</v>
      </c>
      <c r="D2379" s="110">
        <f t="array" ref="D2379">销售记录!R2378:U2384</f>
        <v>0</v>
      </c>
      <c r="E2379" s="112">
        <f>IF(A2379="","",SUMIF(进货明细!$A$3:$A$5000,A2379,进货明细!$F$3:$F$5000))</f>
        <v>0</v>
      </c>
      <c r="F2379" s="113" t="e">
        <f t="shared" si="111"/>
        <v>#DIV/0!</v>
      </c>
      <c r="G2379" s="114">
        <f>IF(E2379="","",SUMIF(进货明细!$A$3:$A$5000,A2379,进货明细!$H$3:$H$5000))</f>
        <v>0</v>
      </c>
      <c r="H2379" s="112">
        <f>IF(A2379="","",SUMIF(销售记录!$A$3:$A$5000,A2379,销售记录!$F$3:$F$5000))</f>
        <v>0</v>
      </c>
      <c r="I2379" s="114">
        <f>IF(H2379="","",SUMIF(销售记录!$A$3:$A$5000,A2379,销售记录!$H$3:$H$5000))</f>
        <v>0</v>
      </c>
      <c r="J2379" s="119">
        <f t="shared" si="112"/>
        <v>0</v>
      </c>
      <c r="K2379" s="114" t="str">
        <f t="shared" si="113"/>
        <v/>
      </c>
      <c r="L2379" s="96"/>
    </row>
    <row r="2380" customHeight="1" spans="1:12">
      <c r="A2380" s="110">
        <f t="array" ref="A2380">销售记录!O2379:R2385</f>
        <v>0</v>
      </c>
      <c r="B2380" s="110">
        <f t="array" ref="B2380">销售记录!P2379:S2385</f>
        <v>0</v>
      </c>
      <c r="C2380" s="111">
        <f t="array" ref="C2380">销售记录!Q2379:T2385</f>
        <v>0</v>
      </c>
      <c r="D2380" s="110">
        <f t="array" ref="D2380">销售记录!R2379:U2385</f>
        <v>0</v>
      </c>
      <c r="E2380" s="112">
        <f>IF(A2380="","",SUMIF(进货明细!$A$3:$A$5000,A2380,进货明细!$F$3:$F$5000))</f>
        <v>0</v>
      </c>
      <c r="F2380" s="113" t="e">
        <f t="shared" si="111"/>
        <v>#DIV/0!</v>
      </c>
      <c r="G2380" s="114">
        <f>IF(E2380="","",SUMIF(进货明细!$A$3:$A$5000,A2380,进货明细!$H$3:$H$5000))</f>
        <v>0</v>
      </c>
      <c r="H2380" s="112">
        <f>IF(A2380="","",SUMIF(销售记录!$A$3:$A$5000,A2380,销售记录!$F$3:$F$5000))</f>
        <v>0</v>
      </c>
      <c r="I2380" s="114">
        <f>IF(H2380="","",SUMIF(销售记录!$A$3:$A$5000,A2380,销售记录!$H$3:$H$5000))</f>
        <v>0</v>
      </c>
      <c r="J2380" s="119">
        <f t="shared" si="112"/>
        <v>0</v>
      </c>
      <c r="K2380" s="114" t="str">
        <f t="shared" si="113"/>
        <v/>
      </c>
      <c r="L2380" s="96"/>
    </row>
    <row r="2381" customHeight="1" spans="1:12">
      <c r="A2381" s="110">
        <f t="array" ref="A2381">销售记录!O2380:R2386</f>
        <v>0</v>
      </c>
      <c r="B2381" s="110">
        <f t="array" ref="B2381">销售记录!P2380:S2386</f>
        <v>0</v>
      </c>
      <c r="C2381" s="111">
        <f t="array" ref="C2381">销售记录!Q2380:T2386</f>
        <v>0</v>
      </c>
      <c r="D2381" s="110">
        <f t="array" ref="D2381">销售记录!R2380:U2386</f>
        <v>0</v>
      </c>
      <c r="E2381" s="112">
        <f>IF(A2381="","",SUMIF(进货明细!$A$3:$A$5000,A2381,进货明细!$F$3:$F$5000))</f>
        <v>0</v>
      </c>
      <c r="F2381" s="113" t="e">
        <f t="shared" si="111"/>
        <v>#DIV/0!</v>
      </c>
      <c r="G2381" s="114">
        <f>IF(E2381="","",SUMIF(进货明细!$A$3:$A$5000,A2381,进货明细!$H$3:$H$5000))</f>
        <v>0</v>
      </c>
      <c r="H2381" s="112">
        <f>IF(A2381="","",SUMIF(销售记录!$A$3:$A$5000,A2381,销售记录!$F$3:$F$5000))</f>
        <v>0</v>
      </c>
      <c r="I2381" s="114">
        <f>IF(H2381="","",SUMIF(销售记录!$A$3:$A$5000,A2381,销售记录!$H$3:$H$5000))</f>
        <v>0</v>
      </c>
      <c r="J2381" s="119">
        <f t="shared" si="112"/>
        <v>0</v>
      </c>
      <c r="K2381" s="114" t="str">
        <f t="shared" si="113"/>
        <v/>
      </c>
      <c r="L2381" s="96"/>
    </row>
    <row r="2382" customHeight="1" spans="1:12">
      <c r="A2382" s="110">
        <f t="array" ref="A2382">销售记录!O2381:R2387</f>
        <v>0</v>
      </c>
      <c r="B2382" s="110">
        <f t="array" ref="B2382">销售记录!P2381:S2387</f>
        <v>0</v>
      </c>
      <c r="C2382" s="111">
        <f t="array" ref="C2382">销售记录!Q2381:T2387</f>
        <v>0</v>
      </c>
      <c r="D2382" s="110">
        <f t="array" ref="D2382">销售记录!R2381:U2387</f>
        <v>0</v>
      </c>
      <c r="E2382" s="112">
        <f>IF(A2382="","",SUMIF(进货明细!$A$3:$A$5000,A2382,进货明细!$F$3:$F$5000))</f>
        <v>0</v>
      </c>
      <c r="F2382" s="113" t="e">
        <f t="shared" si="111"/>
        <v>#DIV/0!</v>
      </c>
      <c r="G2382" s="114">
        <f>IF(E2382="","",SUMIF(进货明细!$A$3:$A$5000,A2382,进货明细!$H$3:$H$5000))</f>
        <v>0</v>
      </c>
      <c r="H2382" s="112">
        <f>IF(A2382="","",SUMIF(销售记录!$A$3:$A$5000,A2382,销售记录!$F$3:$F$5000))</f>
        <v>0</v>
      </c>
      <c r="I2382" s="114">
        <f>IF(H2382="","",SUMIF(销售记录!$A$3:$A$5000,A2382,销售记录!$H$3:$H$5000))</f>
        <v>0</v>
      </c>
      <c r="J2382" s="119">
        <f t="shared" si="112"/>
        <v>0</v>
      </c>
      <c r="K2382" s="114" t="str">
        <f t="shared" si="113"/>
        <v/>
      </c>
      <c r="L2382" s="96"/>
    </row>
    <row r="2383" customHeight="1" spans="1:12">
      <c r="A2383" s="110">
        <f t="array" ref="A2383">销售记录!O2382:R2388</f>
        <v>0</v>
      </c>
      <c r="B2383" s="110">
        <f t="array" ref="B2383">销售记录!P2382:S2388</f>
        <v>0</v>
      </c>
      <c r="C2383" s="111">
        <f t="array" ref="C2383">销售记录!Q2382:T2388</f>
        <v>0</v>
      </c>
      <c r="D2383" s="110">
        <f t="array" ref="D2383">销售记录!R2382:U2388</f>
        <v>0</v>
      </c>
      <c r="E2383" s="112">
        <f>IF(A2383="","",SUMIF(进货明细!$A$3:$A$5000,A2383,进货明细!$F$3:$F$5000))</f>
        <v>0</v>
      </c>
      <c r="F2383" s="113" t="e">
        <f t="shared" si="111"/>
        <v>#DIV/0!</v>
      </c>
      <c r="G2383" s="114">
        <f>IF(E2383="","",SUMIF(进货明细!$A$3:$A$5000,A2383,进货明细!$H$3:$H$5000))</f>
        <v>0</v>
      </c>
      <c r="H2383" s="112">
        <f>IF(A2383="","",SUMIF(销售记录!$A$3:$A$5000,A2383,销售记录!$F$3:$F$5000))</f>
        <v>0</v>
      </c>
      <c r="I2383" s="114">
        <f>IF(H2383="","",SUMIF(销售记录!$A$3:$A$5000,A2383,销售记录!$H$3:$H$5000))</f>
        <v>0</v>
      </c>
      <c r="J2383" s="119">
        <f t="shared" si="112"/>
        <v>0</v>
      </c>
      <c r="K2383" s="114" t="str">
        <f t="shared" si="113"/>
        <v/>
      </c>
      <c r="L2383" s="96"/>
    </row>
    <row r="2384" customHeight="1" spans="1:12">
      <c r="A2384" s="110">
        <f t="array" ref="A2384">销售记录!O2383:R2389</f>
        <v>0</v>
      </c>
      <c r="B2384" s="110">
        <f t="array" ref="B2384">销售记录!P2383:S2389</f>
        <v>0</v>
      </c>
      <c r="C2384" s="111">
        <f t="array" ref="C2384">销售记录!Q2383:T2389</f>
        <v>0</v>
      </c>
      <c r="D2384" s="110">
        <f t="array" ref="D2384">销售记录!R2383:U2389</f>
        <v>0</v>
      </c>
      <c r="E2384" s="112">
        <f>IF(A2384="","",SUMIF(进货明细!$A$3:$A$5000,A2384,进货明细!$F$3:$F$5000))</f>
        <v>0</v>
      </c>
      <c r="F2384" s="113" t="e">
        <f t="shared" si="111"/>
        <v>#DIV/0!</v>
      </c>
      <c r="G2384" s="114">
        <f>IF(E2384="","",SUMIF(进货明细!$A$3:$A$5000,A2384,进货明细!$H$3:$H$5000))</f>
        <v>0</v>
      </c>
      <c r="H2384" s="112">
        <f>IF(A2384="","",SUMIF(销售记录!$A$3:$A$5000,A2384,销售记录!$F$3:$F$5000))</f>
        <v>0</v>
      </c>
      <c r="I2384" s="114">
        <f>IF(H2384="","",SUMIF(销售记录!$A$3:$A$5000,A2384,销售记录!$H$3:$H$5000))</f>
        <v>0</v>
      </c>
      <c r="J2384" s="119">
        <f t="shared" si="112"/>
        <v>0</v>
      </c>
      <c r="K2384" s="114" t="str">
        <f t="shared" si="113"/>
        <v/>
      </c>
      <c r="L2384" s="96"/>
    </row>
    <row r="2385" customHeight="1" spans="1:12">
      <c r="A2385" s="110">
        <f t="array" ref="A2385">销售记录!O2384:R2390</f>
        <v>0</v>
      </c>
      <c r="B2385" s="110">
        <f t="array" ref="B2385">销售记录!P2384:S2390</f>
        <v>0</v>
      </c>
      <c r="C2385" s="111">
        <f t="array" ref="C2385">销售记录!Q2384:T2390</f>
        <v>0</v>
      </c>
      <c r="D2385" s="110">
        <f t="array" ref="D2385">销售记录!R2384:U2390</f>
        <v>0</v>
      </c>
      <c r="E2385" s="112">
        <f>IF(A2385="","",SUMIF(进货明细!$A$3:$A$5000,A2385,进货明细!$F$3:$F$5000))</f>
        <v>0</v>
      </c>
      <c r="F2385" s="113" t="e">
        <f t="shared" si="111"/>
        <v>#DIV/0!</v>
      </c>
      <c r="G2385" s="114">
        <f>IF(E2385="","",SUMIF(进货明细!$A$3:$A$5000,A2385,进货明细!$H$3:$H$5000))</f>
        <v>0</v>
      </c>
      <c r="H2385" s="112">
        <f>IF(A2385="","",SUMIF(销售记录!$A$3:$A$5000,A2385,销售记录!$F$3:$F$5000))</f>
        <v>0</v>
      </c>
      <c r="I2385" s="114">
        <f>IF(H2385="","",SUMIF(销售记录!$A$3:$A$5000,A2385,销售记录!$H$3:$H$5000))</f>
        <v>0</v>
      </c>
      <c r="J2385" s="119">
        <f t="shared" si="112"/>
        <v>0</v>
      </c>
      <c r="K2385" s="114" t="str">
        <f t="shared" si="113"/>
        <v/>
      </c>
      <c r="L2385" s="96"/>
    </row>
    <row r="2386" customHeight="1" spans="1:12">
      <c r="A2386" s="110">
        <f t="array" ref="A2386">销售记录!O2385:R2391</f>
        <v>0</v>
      </c>
      <c r="B2386" s="110">
        <f t="array" ref="B2386">销售记录!P2385:S2391</f>
        <v>0</v>
      </c>
      <c r="C2386" s="111">
        <f t="array" ref="C2386">销售记录!Q2385:T2391</f>
        <v>0</v>
      </c>
      <c r="D2386" s="110">
        <f t="array" ref="D2386">销售记录!R2385:U2391</f>
        <v>0</v>
      </c>
      <c r="E2386" s="112">
        <f>IF(A2386="","",SUMIF(进货明细!$A$3:$A$5000,A2386,进货明细!$F$3:$F$5000))</f>
        <v>0</v>
      </c>
      <c r="F2386" s="113" t="e">
        <f t="shared" si="111"/>
        <v>#DIV/0!</v>
      </c>
      <c r="G2386" s="114">
        <f>IF(E2386="","",SUMIF(进货明细!$A$3:$A$5000,A2386,进货明细!$H$3:$H$5000))</f>
        <v>0</v>
      </c>
      <c r="H2386" s="112">
        <f>IF(A2386="","",SUMIF(销售记录!$A$3:$A$5000,A2386,销售记录!$F$3:$F$5000))</f>
        <v>0</v>
      </c>
      <c r="I2386" s="114">
        <f>IF(H2386="","",SUMIF(销售记录!$A$3:$A$5000,A2386,销售记录!$H$3:$H$5000))</f>
        <v>0</v>
      </c>
      <c r="J2386" s="119">
        <f t="shared" si="112"/>
        <v>0</v>
      </c>
      <c r="K2386" s="114" t="str">
        <f t="shared" si="113"/>
        <v/>
      </c>
      <c r="L2386" s="96"/>
    </row>
    <row r="2387" customHeight="1" spans="1:12">
      <c r="A2387" s="110">
        <f t="array" ref="A2387">销售记录!O2386:R2392</f>
        <v>0</v>
      </c>
      <c r="B2387" s="110">
        <f t="array" ref="B2387">销售记录!P2386:S2392</f>
        <v>0</v>
      </c>
      <c r="C2387" s="111">
        <f t="array" ref="C2387">销售记录!Q2386:T2392</f>
        <v>0</v>
      </c>
      <c r="D2387" s="110">
        <f t="array" ref="D2387">销售记录!R2386:U2392</f>
        <v>0</v>
      </c>
      <c r="E2387" s="112">
        <f>IF(A2387="","",SUMIF(进货明细!$A$3:$A$5000,A2387,进货明细!$F$3:$F$5000))</f>
        <v>0</v>
      </c>
      <c r="F2387" s="113" t="e">
        <f t="shared" si="111"/>
        <v>#DIV/0!</v>
      </c>
      <c r="G2387" s="114">
        <f>IF(E2387="","",SUMIF(进货明细!$A$3:$A$5000,A2387,进货明细!$H$3:$H$5000))</f>
        <v>0</v>
      </c>
      <c r="H2387" s="112">
        <f>IF(A2387="","",SUMIF(销售记录!$A$3:$A$5000,A2387,销售记录!$F$3:$F$5000))</f>
        <v>0</v>
      </c>
      <c r="I2387" s="114">
        <f>IF(H2387="","",SUMIF(销售记录!$A$3:$A$5000,A2387,销售记录!$H$3:$H$5000))</f>
        <v>0</v>
      </c>
      <c r="J2387" s="119">
        <f t="shared" si="112"/>
        <v>0</v>
      </c>
      <c r="K2387" s="114" t="str">
        <f t="shared" si="113"/>
        <v/>
      </c>
      <c r="L2387" s="96"/>
    </row>
    <row r="2388" customHeight="1" spans="1:12">
      <c r="A2388" s="110">
        <f t="array" ref="A2388">销售记录!O2387:R2393</f>
        <v>0</v>
      </c>
      <c r="B2388" s="110">
        <f t="array" ref="B2388">销售记录!P2387:S2393</f>
        <v>0</v>
      </c>
      <c r="C2388" s="111">
        <f t="array" ref="C2388">销售记录!Q2387:T2393</f>
        <v>0</v>
      </c>
      <c r="D2388" s="110">
        <f t="array" ref="D2388">销售记录!R2387:U2393</f>
        <v>0</v>
      </c>
      <c r="E2388" s="112">
        <f>IF(A2388="","",SUMIF(进货明细!$A$3:$A$5000,A2388,进货明细!$F$3:$F$5000))</f>
        <v>0</v>
      </c>
      <c r="F2388" s="113" t="e">
        <f t="shared" si="111"/>
        <v>#DIV/0!</v>
      </c>
      <c r="G2388" s="114">
        <f>IF(E2388="","",SUMIF(进货明细!$A$3:$A$5000,A2388,进货明细!$H$3:$H$5000))</f>
        <v>0</v>
      </c>
      <c r="H2388" s="112">
        <f>IF(A2388="","",SUMIF(销售记录!$A$3:$A$5000,A2388,销售记录!$F$3:$F$5000))</f>
        <v>0</v>
      </c>
      <c r="I2388" s="114">
        <f>IF(H2388="","",SUMIF(销售记录!$A$3:$A$5000,A2388,销售记录!$H$3:$H$5000))</f>
        <v>0</v>
      </c>
      <c r="J2388" s="119">
        <f t="shared" si="112"/>
        <v>0</v>
      </c>
      <c r="K2388" s="114" t="str">
        <f t="shared" si="113"/>
        <v/>
      </c>
      <c r="L2388" s="96"/>
    </row>
    <row r="2389" customHeight="1" spans="1:12">
      <c r="A2389" s="110">
        <f t="array" ref="A2389">销售记录!O2388:R2394</f>
        <v>0</v>
      </c>
      <c r="B2389" s="110">
        <f t="array" ref="B2389">销售记录!P2388:S2394</f>
        <v>0</v>
      </c>
      <c r="C2389" s="111">
        <f t="array" ref="C2389">销售记录!Q2388:T2394</f>
        <v>0</v>
      </c>
      <c r="D2389" s="110">
        <f t="array" ref="D2389">销售记录!R2388:U2394</f>
        <v>0</v>
      </c>
      <c r="E2389" s="112">
        <f>IF(A2389="","",SUMIF(进货明细!$A$3:$A$5000,A2389,进货明细!$F$3:$F$5000))</f>
        <v>0</v>
      </c>
      <c r="F2389" s="113" t="e">
        <f t="shared" si="111"/>
        <v>#DIV/0!</v>
      </c>
      <c r="G2389" s="114">
        <f>IF(E2389="","",SUMIF(进货明细!$A$3:$A$5000,A2389,进货明细!$H$3:$H$5000))</f>
        <v>0</v>
      </c>
      <c r="H2389" s="112">
        <f>IF(A2389="","",SUMIF(销售记录!$A$3:$A$5000,A2389,销售记录!$F$3:$F$5000))</f>
        <v>0</v>
      </c>
      <c r="I2389" s="114">
        <f>IF(H2389="","",SUMIF(销售记录!$A$3:$A$5000,A2389,销售记录!$H$3:$H$5000))</f>
        <v>0</v>
      </c>
      <c r="J2389" s="119">
        <f t="shared" si="112"/>
        <v>0</v>
      </c>
      <c r="K2389" s="114" t="str">
        <f t="shared" si="113"/>
        <v/>
      </c>
      <c r="L2389" s="96"/>
    </row>
    <row r="2390" customHeight="1" spans="1:12">
      <c r="A2390" s="110">
        <f t="array" ref="A2390">销售记录!O2389:R2395</f>
        <v>0</v>
      </c>
      <c r="B2390" s="110">
        <f t="array" ref="B2390">销售记录!P2389:S2395</f>
        <v>0</v>
      </c>
      <c r="C2390" s="111">
        <f t="array" ref="C2390">销售记录!Q2389:T2395</f>
        <v>0</v>
      </c>
      <c r="D2390" s="110">
        <f t="array" ref="D2390">销售记录!R2389:U2395</f>
        <v>0</v>
      </c>
      <c r="E2390" s="112">
        <f>IF(A2390="","",SUMIF(进货明细!$A$3:$A$5000,A2390,进货明细!$F$3:$F$5000))</f>
        <v>0</v>
      </c>
      <c r="F2390" s="113" t="e">
        <f t="shared" si="111"/>
        <v>#DIV/0!</v>
      </c>
      <c r="G2390" s="114">
        <f>IF(E2390="","",SUMIF(进货明细!$A$3:$A$5000,A2390,进货明细!$H$3:$H$5000))</f>
        <v>0</v>
      </c>
      <c r="H2390" s="112">
        <f>IF(A2390="","",SUMIF(销售记录!$A$3:$A$5000,A2390,销售记录!$F$3:$F$5000))</f>
        <v>0</v>
      </c>
      <c r="I2390" s="114">
        <f>IF(H2390="","",SUMIF(销售记录!$A$3:$A$5000,A2390,销售记录!$H$3:$H$5000))</f>
        <v>0</v>
      </c>
      <c r="J2390" s="119">
        <f t="shared" si="112"/>
        <v>0</v>
      </c>
      <c r="K2390" s="114" t="str">
        <f t="shared" si="113"/>
        <v/>
      </c>
      <c r="L2390" s="96"/>
    </row>
    <row r="2391" customHeight="1" spans="1:12">
      <c r="A2391" s="110">
        <f t="array" ref="A2391">销售记录!O2390:R2396</f>
        <v>0</v>
      </c>
      <c r="B2391" s="110">
        <f t="array" ref="B2391">销售记录!P2390:S2396</f>
        <v>0</v>
      </c>
      <c r="C2391" s="111">
        <f t="array" ref="C2391">销售记录!Q2390:T2396</f>
        <v>0</v>
      </c>
      <c r="D2391" s="110">
        <f t="array" ref="D2391">销售记录!R2390:U2396</f>
        <v>0</v>
      </c>
      <c r="E2391" s="112">
        <f>IF(A2391="","",SUMIF(进货明细!$A$3:$A$5000,A2391,进货明细!$F$3:$F$5000))</f>
        <v>0</v>
      </c>
      <c r="F2391" s="113" t="e">
        <f t="shared" si="111"/>
        <v>#DIV/0!</v>
      </c>
      <c r="G2391" s="114">
        <f>IF(E2391="","",SUMIF(进货明细!$A$3:$A$5000,A2391,进货明细!$H$3:$H$5000))</f>
        <v>0</v>
      </c>
      <c r="H2391" s="112">
        <f>IF(A2391="","",SUMIF(销售记录!$A$3:$A$5000,A2391,销售记录!$F$3:$F$5000))</f>
        <v>0</v>
      </c>
      <c r="I2391" s="114">
        <f>IF(H2391="","",SUMIF(销售记录!$A$3:$A$5000,A2391,销售记录!$H$3:$H$5000))</f>
        <v>0</v>
      </c>
      <c r="J2391" s="119">
        <f t="shared" si="112"/>
        <v>0</v>
      </c>
      <c r="K2391" s="114" t="str">
        <f t="shared" si="113"/>
        <v/>
      </c>
      <c r="L2391" s="96"/>
    </row>
    <row r="2392" customHeight="1" spans="1:12">
      <c r="A2392" s="110">
        <f t="array" ref="A2392">销售记录!O2391:R2397</f>
        <v>0</v>
      </c>
      <c r="B2392" s="110">
        <f t="array" ref="B2392">销售记录!P2391:S2397</f>
        <v>0</v>
      </c>
      <c r="C2392" s="111">
        <f t="array" ref="C2392">销售记录!Q2391:T2397</f>
        <v>0</v>
      </c>
      <c r="D2392" s="110">
        <f t="array" ref="D2392">销售记录!R2391:U2397</f>
        <v>0</v>
      </c>
      <c r="E2392" s="112">
        <f>IF(A2392="","",SUMIF(进货明细!$A$3:$A$5000,A2392,进货明细!$F$3:$F$5000))</f>
        <v>0</v>
      </c>
      <c r="F2392" s="113" t="e">
        <f t="shared" si="111"/>
        <v>#DIV/0!</v>
      </c>
      <c r="G2392" s="114">
        <f>IF(E2392="","",SUMIF(进货明细!$A$3:$A$5000,A2392,进货明细!$H$3:$H$5000))</f>
        <v>0</v>
      </c>
      <c r="H2392" s="112">
        <f>IF(A2392="","",SUMIF(销售记录!$A$3:$A$5000,A2392,销售记录!$F$3:$F$5000))</f>
        <v>0</v>
      </c>
      <c r="I2392" s="114">
        <f>IF(H2392="","",SUMIF(销售记录!$A$3:$A$5000,A2392,销售记录!$H$3:$H$5000))</f>
        <v>0</v>
      </c>
      <c r="J2392" s="119">
        <f t="shared" si="112"/>
        <v>0</v>
      </c>
      <c r="K2392" s="114" t="str">
        <f t="shared" si="113"/>
        <v/>
      </c>
      <c r="L2392" s="96"/>
    </row>
    <row r="2393" customHeight="1" spans="1:12">
      <c r="A2393" s="110">
        <f t="array" ref="A2393">销售记录!O2392:R2398</f>
        <v>0</v>
      </c>
      <c r="B2393" s="110">
        <f t="array" ref="B2393">销售记录!P2392:S2398</f>
        <v>0</v>
      </c>
      <c r="C2393" s="111">
        <f t="array" ref="C2393">销售记录!Q2392:T2398</f>
        <v>0</v>
      </c>
      <c r="D2393" s="110">
        <f t="array" ref="D2393">销售记录!R2392:U2398</f>
        <v>0</v>
      </c>
      <c r="E2393" s="112">
        <f>IF(A2393="","",SUMIF(进货明细!$A$3:$A$5000,A2393,进货明细!$F$3:$F$5000))</f>
        <v>0</v>
      </c>
      <c r="F2393" s="113" t="e">
        <f t="shared" si="111"/>
        <v>#DIV/0!</v>
      </c>
      <c r="G2393" s="114">
        <f>IF(E2393="","",SUMIF(进货明细!$A$3:$A$5000,A2393,进货明细!$H$3:$H$5000))</f>
        <v>0</v>
      </c>
      <c r="H2393" s="112">
        <f>IF(A2393="","",SUMIF(销售记录!$A$3:$A$5000,A2393,销售记录!$F$3:$F$5000))</f>
        <v>0</v>
      </c>
      <c r="I2393" s="114">
        <f>IF(H2393="","",SUMIF(销售记录!$A$3:$A$5000,A2393,销售记录!$H$3:$H$5000))</f>
        <v>0</v>
      </c>
      <c r="J2393" s="119">
        <f t="shared" si="112"/>
        <v>0</v>
      </c>
      <c r="K2393" s="114" t="str">
        <f t="shared" si="113"/>
        <v/>
      </c>
      <c r="L2393" s="96"/>
    </row>
    <row r="2394" customHeight="1" spans="1:12">
      <c r="A2394" s="110">
        <f t="array" ref="A2394">销售记录!O2393:R2399</f>
        <v>0</v>
      </c>
      <c r="B2394" s="110">
        <f t="array" ref="B2394">销售记录!P2393:S2399</f>
        <v>0</v>
      </c>
      <c r="C2394" s="111">
        <f t="array" ref="C2394">销售记录!Q2393:T2399</f>
        <v>0</v>
      </c>
      <c r="D2394" s="110">
        <f t="array" ref="D2394">销售记录!R2393:U2399</f>
        <v>0</v>
      </c>
      <c r="E2394" s="112">
        <f>IF(A2394="","",SUMIF(进货明细!$A$3:$A$5000,A2394,进货明细!$F$3:$F$5000))</f>
        <v>0</v>
      </c>
      <c r="F2394" s="113" t="e">
        <f t="shared" si="111"/>
        <v>#DIV/0!</v>
      </c>
      <c r="G2394" s="114">
        <f>IF(E2394="","",SUMIF(进货明细!$A$3:$A$5000,A2394,进货明细!$H$3:$H$5000))</f>
        <v>0</v>
      </c>
      <c r="H2394" s="112">
        <f>IF(A2394="","",SUMIF(销售记录!$A$3:$A$5000,A2394,销售记录!$F$3:$F$5000))</f>
        <v>0</v>
      </c>
      <c r="I2394" s="114">
        <f>IF(H2394="","",SUMIF(销售记录!$A$3:$A$5000,A2394,销售记录!$H$3:$H$5000))</f>
        <v>0</v>
      </c>
      <c r="J2394" s="119">
        <f t="shared" si="112"/>
        <v>0</v>
      </c>
      <c r="K2394" s="114" t="str">
        <f t="shared" si="113"/>
        <v/>
      </c>
      <c r="L2394" s="96"/>
    </row>
    <row r="2395" customHeight="1" spans="1:12">
      <c r="A2395" s="110">
        <f t="array" ref="A2395">销售记录!O2394:R2400</f>
        <v>0</v>
      </c>
      <c r="B2395" s="110">
        <f t="array" ref="B2395">销售记录!P2394:S2400</f>
        <v>0</v>
      </c>
      <c r="C2395" s="111">
        <f t="array" ref="C2395">销售记录!Q2394:T2400</f>
        <v>0</v>
      </c>
      <c r="D2395" s="110">
        <f t="array" ref="D2395">销售记录!R2394:U2400</f>
        <v>0</v>
      </c>
      <c r="E2395" s="112">
        <f>IF(A2395="","",SUMIF(进货明细!$A$3:$A$5000,A2395,进货明细!$F$3:$F$5000))</f>
        <v>0</v>
      </c>
      <c r="F2395" s="113" t="e">
        <f t="shared" si="111"/>
        <v>#DIV/0!</v>
      </c>
      <c r="G2395" s="114">
        <f>IF(E2395="","",SUMIF(进货明细!$A$3:$A$5000,A2395,进货明细!$H$3:$H$5000))</f>
        <v>0</v>
      </c>
      <c r="H2395" s="112">
        <f>IF(A2395="","",SUMIF(销售记录!$A$3:$A$5000,A2395,销售记录!$F$3:$F$5000))</f>
        <v>0</v>
      </c>
      <c r="I2395" s="114">
        <f>IF(H2395="","",SUMIF(销售记录!$A$3:$A$5000,A2395,销售记录!$H$3:$H$5000))</f>
        <v>0</v>
      </c>
      <c r="J2395" s="119">
        <f t="shared" si="112"/>
        <v>0</v>
      </c>
      <c r="K2395" s="114" t="str">
        <f t="shared" si="113"/>
        <v/>
      </c>
      <c r="L2395" s="96"/>
    </row>
    <row r="2396" customHeight="1" spans="1:12">
      <c r="A2396" s="110">
        <f t="array" ref="A2396">销售记录!O2395:R2401</f>
        <v>0</v>
      </c>
      <c r="B2396" s="110">
        <f t="array" ref="B2396">销售记录!P2395:S2401</f>
        <v>0</v>
      </c>
      <c r="C2396" s="111">
        <f t="array" ref="C2396">销售记录!Q2395:T2401</f>
        <v>0</v>
      </c>
      <c r="D2396" s="110">
        <f t="array" ref="D2396">销售记录!R2395:U2401</f>
        <v>0</v>
      </c>
      <c r="E2396" s="112">
        <f>IF(A2396="","",SUMIF(进货明细!$A$3:$A$5000,A2396,进货明细!$F$3:$F$5000))</f>
        <v>0</v>
      </c>
      <c r="F2396" s="113" t="e">
        <f t="shared" si="111"/>
        <v>#DIV/0!</v>
      </c>
      <c r="G2396" s="114">
        <f>IF(E2396="","",SUMIF(进货明细!$A$3:$A$5000,A2396,进货明细!$H$3:$H$5000))</f>
        <v>0</v>
      </c>
      <c r="H2396" s="112">
        <f>IF(A2396="","",SUMIF(销售记录!$A$3:$A$5000,A2396,销售记录!$F$3:$F$5000))</f>
        <v>0</v>
      </c>
      <c r="I2396" s="114">
        <f>IF(H2396="","",SUMIF(销售记录!$A$3:$A$5000,A2396,销售记录!$H$3:$H$5000))</f>
        <v>0</v>
      </c>
      <c r="J2396" s="119">
        <f t="shared" si="112"/>
        <v>0</v>
      </c>
      <c r="K2396" s="114" t="str">
        <f t="shared" si="113"/>
        <v/>
      </c>
      <c r="L2396" s="96"/>
    </row>
    <row r="2397" customHeight="1" spans="1:12">
      <c r="A2397" s="110">
        <f t="array" ref="A2397">销售记录!O2396:R2402</f>
        <v>0</v>
      </c>
      <c r="B2397" s="110">
        <f t="array" ref="B2397">销售记录!P2396:S2402</f>
        <v>0</v>
      </c>
      <c r="C2397" s="111">
        <f t="array" ref="C2397">销售记录!Q2396:T2402</f>
        <v>0</v>
      </c>
      <c r="D2397" s="110">
        <f t="array" ref="D2397">销售记录!R2396:U2402</f>
        <v>0</v>
      </c>
      <c r="E2397" s="112">
        <f>IF(A2397="","",SUMIF(进货明细!$A$3:$A$5000,A2397,进货明细!$F$3:$F$5000))</f>
        <v>0</v>
      </c>
      <c r="F2397" s="113" t="e">
        <f t="shared" si="111"/>
        <v>#DIV/0!</v>
      </c>
      <c r="G2397" s="114">
        <f>IF(E2397="","",SUMIF(进货明细!$A$3:$A$5000,A2397,进货明细!$H$3:$H$5000))</f>
        <v>0</v>
      </c>
      <c r="H2397" s="112">
        <f>IF(A2397="","",SUMIF(销售记录!$A$3:$A$5000,A2397,销售记录!$F$3:$F$5000))</f>
        <v>0</v>
      </c>
      <c r="I2397" s="114">
        <f>IF(H2397="","",SUMIF(销售记录!$A$3:$A$5000,A2397,销售记录!$H$3:$H$5000))</f>
        <v>0</v>
      </c>
      <c r="J2397" s="119">
        <f t="shared" si="112"/>
        <v>0</v>
      </c>
      <c r="K2397" s="114" t="str">
        <f t="shared" si="113"/>
        <v/>
      </c>
      <c r="L2397" s="96"/>
    </row>
    <row r="2398" customHeight="1" spans="1:12">
      <c r="A2398" s="110">
        <f t="array" ref="A2398">销售记录!O2397:R2403</f>
        <v>0</v>
      </c>
      <c r="B2398" s="110">
        <f t="array" ref="B2398">销售记录!P2397:S2403</f>
        <v>0</v>
      </c>
      <c r="C2398" s="111">
        <f t="array" ref="C2398">销售记录!Q2397:T2403</f>
        <v>0</v>
      </c>
      <c r="D2398" s="110">
        <f t="array" ref="D2398">销售记录!R2397:U2403</f>
        <v>0</v>
      </c>
      <c r="E2398" s="112">
        <f>IF(A2398="","",SUMIF(进货明细!$A$3:$A$5000,A2398,进货明细!$F$3:$F$5000))</f>
        <v>0</v>
      </c>
      <c r="F2398" s="113" t="e">
        <f t="shared" si="111"/>
        <v>#DIV/0!</v>
      </c>
      <c r="G2398" s="114">
        <f>IF(E2398="","",SUMIF(进货明细!$A$3:$A$5000,A2398,进货明细!$H$3:$H$5000))</f>
        <v>0</v>
      </c>
      <c r="H2398" s="112">
        <f>IF(A2398="","",SUMIF(销售记录!$A$3:$A$5000,A2398,销售记录!$F$3:$F$5000))</f>
        <v>0</v>
      </c>
      <c r="I2398" s="114">
        <f>IF(H2398="","",SUMIF(销售记录!$A$3:$A$5000,A2398,销售记录!$H$3:$H$5000))</f>
        <v>0</v>
      </c>
      <c r="J2398" s="119">
        <f t="shared" si="112"/>
        <v>0</v>
      </c>
      <c r="K2398" s="114" t="str">
        <f t="shared" si="113"/>
        <v/>
      </c>
      <c r="L2398" s="96"/>
    </row>
    <row r="2399" customHeight="1" spans="1:12">
      <c r="A2399" s="110">
        <f t="array" ref="A2399">销售记录!O2398:R2404</f>
        <v>0</v>
      </c>
      <c r="B2399" s="110">
        <f t="array" ref="B2399">销售记录!P2398:S2404</f>
        <v>0</v>
      </c>
      <c r="C2399" s="111">
        <f t="array" ref="C2399">销售记录!Q2398:T2404</f>
        <v>0</v>
      </c>
      <c r="D2399" s="110">
        <f t="array" ref="D2399">销售记录!R2398:U2404</f>
        <v>0</v>
      </c>
      <c r="E2399" s="112">
        <f>IF(A2399="","",SUMIF(进货明细!$A$3:$A$5000,A2399,进货明细!$F$3:$F$5000))</f>
        <v>0</v>
      </c>
      <c r="F2399" s="113" t="e">
        <f t="shared" si="111"/>
        <v>#DIV/0!</v>
      </c>
      <c r="G2399" s="114">
        <f>IF(E2399="","",SUMIF(进货明细!$A$3:$A$5000,A2399,进货明细!$H$3:$H$5000))</f>
        <v>0</v>
      </c>
      <c r="H2399" s="112">
        <f>IF(A2399="","",SUMIF(销售记录!$A$3:$A$5000,A2399,销售记录!$F$3:$F$5000))</f>
        <v>0</v>
      </c>
      <c r="I2399" s="114">
        <f>IF(H2399="","",SUMIF(销售记录!$A$3:$A$5000,A2399,销售记录!$H$3:$H$5000))</f>
        <v>0</v>
      </c>
      <c r="J2399" s="119">
        <f t="shared" si="112"/>
        <v>0</v>
      </c>
      <c r="K2399" s="114" t="str">
        <f t="shared" si="113"/>
        <v/>
      </c>
      <c r="L2399" s="96"/>
    </row>
    <row r="2400" customHeight="1" spans="1:12">
      <c r="A2400" s="110">
        <f t="array" ref="A2400">销售记录!O2399:R2405</f>
        <v>0</v>
      </c>
      <c r="B2400" s="110">
        <f t="array" ref="B2400">销售记录!P2399:S2405</f>
        <v>0</v>
      </c>
      <c r="C2400" s="111">
        <f t="array" ref="C2400">销售记录!Q2399:T2405</f>
        <v>0</v>
      </c>
      <c r="D2400" s="110">
        <f t="array" ref="D2400">销售记录!R2399:U2405</f>
        <v>0</v>
      </c>
      <c r="E2400" s="112">
        <f>IF(A2400="","",SUMIF(进货明细!$A$3:$A$5000,A2400,进货明细!$F$3:$F$5000))</f>
        <v>0</v>
      </c>
      <c r="F2400" s="113" t="e">
        <f t="shared" si="111"/>
        <v>#DIV/0!</v>
      </c>
      <c r="G2400" s="114">
        <f>IF(E2400="","",SUMIF(进货明细!$A$3:$A$5000,A2400,进货明细!$H$3:$H$5000))</f>
        <v>0</v>
      </c>
      <c r="H2400" s="112">
        <f>IF(A2400="","",SUMIF(销售记录!$A$3:$A$5000,A2400,销售记录!$F$3:$F$5000))</f>
        <v>0</v>
      </c>
      <c r="I2400" s="114">
        <f>IF(H2400="","",SUMIF(销售记录!$A$3:$A$5000,A2400,销售记录!$H$3:$H$5000))</f>
        <v>0</v>
      </c>
      <c r="J2400" s="119">
        <f t="shared" si="112"/>
        <v>0</v>
      </c>
      <c r="K2400" s="114" t="str">
        <f t="shared" si="113"/>
        <v/>
      </c>
      <c r="L2400" s="96"/>
    </row>
    <row r="2401" customHeight="1" spans="1:12">
      <c r="A2401" s="110">
        <f t="array" ref="A2401">销售记录!O2400:R2406</f>
        <v>0</v>
      </c>
      <c r="B2401" s="110">
        <f t="array" ref="B2401">销售记录!P2400:S2406</f>
        <v>0</v>
      </c>
      <c r="C2401" s="111">
        <f t="array" ref="C2401">销售记录!Q2400:T2406</f>
        <v>0</v>
      </c>
      <c r="D2401" s="110">
        <f t="array" ref="D2401">销售记录!R2400:U2406</f>
        <v>0</v>
      </c>
      <c r="E2401" s="112">
        <f>IF(A2401="","",SUMIF(进货明细!$A$3:$A$5000,A2401,进货明细!$F$3:$F$5000))</f>
        <v>0</v>
      </c>
      <c r="F2401" s="113" t="e">
        <f t="shared" si="111"/>
        <v>#DIV/0!</v>
      </c>
      <c r="G2401" s="114">
        <f>IF(E2401="","",SUMIF(进货明细!$A$3:$A$5000,A2401,进货明细!$H$3:$H$5000))</f>
        <v>0</v>
      </c>
      <c r="H2401" s="112">
        <f>IF(A2401="","",SUMIF(销售记录!$A$3:$A$5000,A2401,销售记录!$F$3:$F$5000))</f>
        <v>0</v>
      </c>
      <c r="I2401" s="114">
        <f>IF(H2401="","",SUMIF(销售记录!$A$3:$A$5000,A2401,销售记录!$H$3:$H$5000))</f>
        <v>0</v>
      </c>
      <c r="J2401" s="119">
        <f t="shared" si="112"/>
        <v>0</v>
      </c>
      <c r="K2401" s="114" t="str">
        <f t="shared" si="113"/>
        <v/>
      </c>
      <c r="L2401" s="96"/>
    </row>
    <row r="2402" customHeight="1" spans="1:12">
      <c r="A2402" s="110">
        <f t="array" ref="A2402">销售记录!O2401:R2407</f>
        <v>0</v>
      </c>
      <c r="B2402" s="110">
        <f t="array" ref="B2402">销售记录!P2401:S2407</f>
        <v>0</v>
      </c>
      <c r="C2402" s="111">
        <f t="array" ref="C2402">销售记录!Q2401:T2407</f>
        <v>0</v>
      </c>
      <c r="D2402" s="110">
        <f t="array" ref="D2402">销售记录!R2401:U2407</f>
        <v>0</v>
      </c>
      <c r="E2402" s="112">
        <f>IF(A2402="","",SUMIF(进货明细!$A$3:$A$5000,A2402,进货明细!$F$3:$F$5000))</f>
        <v>0</v>
      </c>
      <c r="F2402" s="113" t="e">
        <f t="shared" si="111"/>
        <v>#DIV/0!</v>
      </c>
      <c r="G2402" s="114">
        <f>IF(E2402="","",SUMIF(进货明细!$A$3:$A$5000,A2402,进货明细!$H$3:$H$5000))</f>
        <v>0</v>
      </c>
      <c r="H2402" s="112">
        <f>IF(A2402="","",SUMIF(销售记录!$A$3:$A$5000,A2402,销售记录!$F$3:$F$5000))</f>
        <v>0</v>
      </c>
      <c r="I2402" s="114">
        <f>IF(H2402="","",SUMIF(销售记录!$A$3:$A$5000,A2402,销售记录!$H$3:$H$5000))</f>
        <v>0</v>
      </c>
      <c r="J2402" s="119">
        <f t="shared" si="112"/>
        <v>0</v>
      </c>
      <c r="K2402" s="114" t="str">
        <f t="shared" si="113"/>
        <v/>
      </c>
      <c r="L2402" s="96"/>
    </row>
    <row r="2403" customHeight="1" spans="1:12">
      <c r="A2403" s="110">
        <f t="array" ref="A2403">销售记录!O2402:R2408</f>
        <v>0</v>
      </c>
      <c r="B2403" s="110">
        <f t="array" ref="B2403">销售记录!P2402:S2408</f>
        <v>0</v>
      </c>
      <c r="C2403" s="111">
        <f t="array" ref="C2403">销售记录!Q2402:T2408</f>
        <v>0</v>
      </c>
      <c r="D2403" s="110">
        <f t="array" ref="D2403">销售记录!R2402:U2408</f>
        <v>0</v>
      </c>
      <c r="E2403" s="112">
        <f>IF(A2403="","",SUMIF(进货明细!$A$3:$A$5000,A2403,进货明细!$F$3:$F$5000))</f>
        <v>0</v>
      </c>
      <c r="F2403" s="113" t="e">
        <f t="shared" si="111"/>
        <v>#DIV/0!</v>
      </c>
      <c r="G2403" s="114">
        <f>IF(E2403="","",SUMIF(进货明细!$A$3:$A$5000,A2403,进货明细!$H$3:$H$5000))</f>
        <v>0</v>
      </c>
      <c r="H2403" s="112">
        <f>IF(A2403="","",SUMIF(销售记录!$A$3:$A$5000,A2403,销售记录!$F$3:$F$5000))</f>
        <v>0</v>
      </c>
      <c r="I2403" s="114">
        <f>IF(H2403="","",SUMIF(销售记录!$A$3:$A$5000,A2403,销售记录!$H$3:$H$5000))</f>
        <v>0</v>
      </c>
      <c r="J2403" s="119">
        <f t="shared" si="112"/>
        <v>0</v>
      </c>
      <c r="K2403" s="114" t="str">
        <f t="shared" si="113"/>
        <v/>
      </c>
      <c r="L2403" s="96"/>
    </row>
    <row r="2404" customHeight="1" spans="1:12">
      <c r="A2404" s="110">
        <f t="array" ref="A2404">销售记录!O2403:R2409</f>
        <v>0</v>
      </c>
      <c r="B2404" s="110">
        <f t="array" ref="B2404">销售记录!P2403:S2409</f>
        <v>0</v>
      </c>
      <c r="C2404" s="111">
        <f t="array" ref="C2404">销售记录!Q2403:T2409</f>
        <v>0</v>
      </c>
      <c r="D2404" s="110">
        <f t="array" ref="D2404">销售记录!R2403:U2409</f>
        <v>0</v>
      </c>
      <c r="E2404" s="112">
        <f>IF(A2404="","",SUMIF(进货明细!$A$3:$A$5000,A2404,进货明细!$F$3:$F$5000))</f>
        <v>0</v>
      </c>
      <c r="F2404" s="113" t="e">
        <f t="shared" si="111"/>
        <v>#DIV/0!</v>
      </c>
      <c r="G2404" s="114">
        <f>IF(E2404="","",SUMIF(进货明细!$A$3:$A$5000,A2404,进货明细!$H$3:$H$5000))</f>
        <v>0</v>
      </c>
      <c r="H2404" s="112">
        <f>IF(A2404="","",SUMIF(销售记录!$A$3:$A$5000,A2404,销售记录!$F$3:$F$5000))</f>
        <v>0</v>
      </c>
      <c r="I2404" s="114">
        <f>IF(H2404="","",SUMIF(销售记录!$A$3:$A$5000,A2404,销售记录!$H$3:$H$5000))</f>
        <v>0</v>
      </c>
      <c r="J2404" s="119">
        <f t="shared" si="112"/>
        <v>0</v>
      </c>
      <c r="K2404" s="114" t="str">
        <f t="shared" si="113"/>
        <v/>
      </c>
      <c r="L2404" s="96"/>
    </row>
    <row r="2405" customHeight="1" spans="1:12">
      <c r="A2405" s="110">
        <f t="array" ref="A2405">销售记录!O2404:R2410</f>
        <v>0</v>
      </c>
      <c r="B2405" s="110">
        <f t="array" ref="B2405">销售记录!P2404:S2410</f>
        <v>0</v>
      </c>
      <c r="C2405" s="111">
        <f t="array" ref="C2405">销售记录!Q2404:T2410</f>
        <v>0</v>
      </c>
      <c r="D2405" s="110">
        <f t="array" ref="D2405">销售记录!R2404:U2410</f>
        <v>0</v>
      </c>
      <c r="E2405" s="112">
        <f>IF(A2405="","",SUMIF(进货明细!$A$3:$A$5000,A2405,进货明细!$F$3:$F$5000))</f>
        <v>0</v>
      </c>
      <c r="F2405" s="113" t="e">
        <f t="shared" si="111"/>
        <v>#DIV/0!</v>
      </c>
      <c r="G2405" s="114">
        <f>IF(E2405="","",SUMIF(进货明细!$A$3:$A$5000,A2405,进货明细!$H$3:$H$5000))</f>
        <v>0</v>
      </c>
      <c r="H2405" s="112">
        <f>IF(A2405="","",SUMIF(销售记录!$A$3:$A$5000,A2405,销售记录!$F$3:$F$5000))</f>
        <v>0</v>
      </c>
      <c r="I2405" s="114">
        <f>IF(H2405="","",SUMIF(销售记录!$A$3:$A$5000,A2405,销售记录!$H$3:$H$5000))</f>
        <v>0</v>
      </c>
      <c r="J2405" s="119">
        <f t="shared" si="112"/>
        <v>0</v>
      </c>
      <c r="K2405" s="114" t="str">
        <f t="shared" si="113"/>
        <v/>
      </c>
      <c r="L2405" s="96"/>
    </row>
    <row r="2406" customHeight="1" spans="1:12">
      <c r="A2406" s="110">
        <f t="array" ref="A2406">销售记录!O2405:R2411</f>
        <v>0</v>
      </c>
      <c r="B2406" s="110">
        <f t="array" ref="B2406">销售记录!P2405:S2411</f>
        <v>0</v>
      </c>
      <c r="C2406" s="111">
        <f t="array" ref="C2406">销售记录!Q2405:T2411</f>
        <v>0</v>
      </c>
      <c r="D2406" s="110">
        <f t="array" ref="D2406">销售记录!R2405:U2411</f>
        <v>0</v>
      </c>
      <c r="E2406" s="112">
        <f>IF(A2406="","",SUMIF(进货明细!$A$3:$A$5000,A2406,进货明细!$F$3:$F$5000))</f>
        <v>0</v>
      </c>
      <c r="F2406" s="113" t="e">
        <f t="shared" si="111"/>
        <v>#DIV/0!</v>
      </c>
      <c r="G2406" s="114">
        <f>IF(E2406="","",SUMIF(进货明细!$A$3:$A$5000,A2406,进货明细!$H$3:$H$5000))</f>
        <v>0</v>
      </c>
      <c r="H2406" s="112">
        <f>IF(A2406="","",SUMIF(销售记录!$A$3:$A$5000,A2406,销售记录!$F$3:$F$5000))</f>
        <v>0</v>
      </c>
      <c r="I2406" s="114">
        <f>IF(H2406="","",SUMIF(销售记录!$A$3:$A$5000,A2406,销售记录!$H$3:$H$5000))</f>
        <v>0</v>
      </c>
      <c r="J2406" s="119">
        <f t="shared" si="112"/>
        <v>0</v>
      </c>
      <c r="K2406" s="114" t="str">
        <f t="shared" si="113"/>
        <v/>
      </c>
      <c r="L2406" s="96"/>
    </row>
    <row r="2407" customHeight="1" spans="1:12">
      <c r="A2407" s="110">
        <f t="array" ref="A2407">销售记录!O2406:R2412</f>
        <v>0</v>
      </c>
      <c r="B2407" s="110">
        <f t="array" ref="B2407">销售记录!P2406:S2412</f>
        <v>0</v>
      </c>
      <c r="C2407" s="111">
        <f t="array" ref="C2407">销售记录!Q2406:T2412</f>
        <v>0</v>
      </c>
      <c r="D2407" s="110">
        <f t="array" ref="D2407">销售记录!R2406:U2412</f>
        <v>0</v>
      </c>
      <c r="E2407" s="112">
        <f>IF(A2407="","",SUMIF(进货明细!$A$3:$A$5000,A2407,进货明细!$F$3:$F$5000))</f>
        <v>0</v>
      </c>
      <c r="F2407" s="113" t="e">
        <f t="shared" si="111"/>
        <v>#DIV/0!</v>
      </c>
      <c r="G2407" s="114">
        <f>IF(E2407="","",SUMIF(进货明细!$A$3:$A$5000,A2407,进货明细!$H$3:$H$5000))</f>
        <v>0</v>
      </c>
      <c r="H2407" s="112">
        <f>IF(A2407="","",SUMIF(销售记录!$A$3:$A$5000,A2407,销售记录!$F$3:$F$5000))</f>
        <v>0</v>
      </c>
      <c r="I2407" s="114">
        <f>IF(H2407="","",SUMIF(销售记录!$A$3:$A$5000,A2407,销售记录!$H$3:$H$5000))</f>
        <v>0</v>
      </c>
      <c r="J2407" s="119">
        <f t="shared" si="112"/>
        <v>0</v>
      </c>
      <c r="K2407" s="114" t="str">
        <f t="shared" si="113"/>
        <v/>
      </c>
      <c r="L2407" s="96"/>
    </row>
    <row r="2408" customHeight="1" spans="1:12">
      <c r="A2408" s="110">
        <f t="array" ref="A2408">销售记录!O2407:R2413</f>
        <v>0</v>
      </c>
      <c r="B2408" s="110">
        <f t="array" ref="B2408">销售记录!P2407:S2413</f>
        <v>0</v>
      </c>
      <c r="C2408" s="111">
        <f t="array" ref="C2408">销售记录!Q2407:T2413</f>
        <v>0</v>
      </c>
      <c r="D2408" s="110">
        <f t="array" ref="D2408">销售记录!R2407:U2413</f>
        <v>0</v>
      </c>
      <c r="E2408" s="112">
        <f>IF(A2408="","",SUMIF(进货明细!$A$3:$A$5000,A2408,进货明细!$F$3:$F$5000))</f>
        <v>0</v>
      </c>
      <c r="F2408" s="113" t="e">
        <f t="shared" si="111"/>
        <v>#DIV/0!</v>
      </c>
      <c r="G2408" s="114">
        <f>IF(E2408="","",SUMIF(进货明细!$A$3:$A$5000,A2408,进货明细!$H$3:$H$5000))</f>
        <v>0</v>
      </c>
      <c r="H2408" s="112">
        <f>IF(A2408="","",SUMIF(销售记录!$A$3:$A$5000,A2408,销售记录!$F$3:$F$5000))</f>
        <v>0</v>
      </c>
      <c r="I2408" s="114">
        <f>IF(H2408="","",SUMIF(销售记录!$A$3:$A$5000,A2408,销售记录!$H$3:$H$5000))</f>
        <v>0</v>
      </c>
      <c r="J2408" s="119">
        <f t="shared" si="112"/>
        <v>0</v>
      </c>
      <c r="K2408" s="114" t="str">
        <f t="shared" si="113"/>
        <v/>
      </c>
      <c r="L2408" s="96"/>
    </row>
    <row r="2409" customHeight="1" spans="1:12">
      <c r="A2409" s="110">
        <f t="array" ref="A2409">销售记录!O2408:R2414</f>
        <v>0</v>
      </c>
      <c r="B2409" s="110">
        <f t="array" ref="B2409">销售记录!P2408:S2414</f>
        <v>0</v>
      </c>
      <c r="C2409" s="111">
        <f t="array" ref="C2409">销售记录!Q2408:T2414</f>
        <v>0</v>
      </c>
      <c r="D2409" s="110">
        <f t="array" ref="D2409">销售记录!R2408:U2414</f>
        <v>0</v>
      </c>
      <c r="E2409" s="112">
        <f>IF(A2409="","",SUMIF(进货明细!$A$3:$A$5000,A2409,进货明细!$F$3:$F$5000))</f>
        <v>0</v>
      </c>
      <c r="F2409" s="113" t="e">
        <f t="shared" si="111"/>
        <v>#DIV/0!</v>
      </c>
      <c r="G2409" s="114">
        <f>IF(E2409="","",SUMIF(进货明细!$A$3:$A$5000,A2409,进货明细!$H$3:$H$5000))</f>
        <v>0</v>
      </c>
      <c r="H2409" s="112">
        <f>IF(A2409="","",SUMIF(销售记录!$A$3:$A$5000,A2409,销售记录!$F$3:$F$5000))</f>
        <v>0</v>
      </c>
      <c r="I2409" s="114">
        <f>IF(H2409="","",SUMIF(销售记录!$A$3:$A$5000,A2409,销售记录!$H$3:$H$5000))</f>
        <v>0</v>
      </c>
      <c r="J2409" s="119">
        <f t="shared" si="112"/>
        <v>0</v>
      </c>
      <c r="K2409" s="114" t="str">
        <f t="shared" si="113"/>
        <v/>
      </c>
      <c r="L2409" s="96"/>
    </row>
    <row r="2410" customHeight="1" spans="1:12">
      <c r="A2410" s="110">
        <f t="array" ref="A2410">销售记录!O2409:R2415</f>
        <v>0</v>
      </c>
      <c r="B2410" s="110">
        <f t="array" ref="B2410">销售记录!P2409:S2415</f>
        <v>0</v>
      </c>
      <c r="C2410" s="111">
        <f t="array" ref="C2410">销售记录!Q2409:T2415</f>
        <v>0</v>
      </c>
      <c r="D2410" s="110">
        <f t="array" ref="D2410">销售记录!R2409:U2415</f>
        <v>0</v>
      </c>
      <c r="E2410" s="112">
        <f>IF(A2410="","",SUMIF(进货明细!$A$3:$A$5000,A2410,进货明细!$F$3:$F$5000))</f>
        <v>0</v>
      </c>
      <c r="F2410" s="113" t="e">
        <f t="shared" si="111"/>
        <v>#DIV/0!</v>
      </c>
      <c r="G2410" s="114">
        <f>IF(E2410="","",SUMIF(进货明细!$A$3:$A$5000,A2410,进货明细!$H$3:$H$5000))</f>
        <v>0</v>
      </c>
      <c r="H2410" s="112">
        <f>IF(A2410="","",SUMIF(销售记录!$A$3:$A$5000,A2410,销售记录!$F$3:$F$5000))</f>
        <v>0</v>
      </c>
      <c r="I2410" s="114">
        <f>IF(H2410="","",SUMIF(销售记录!$A$3:$A$5000,A2410,销售记录!$H$3:$H$5000))</f>
        <v>0</v>
      </c>
      <c r="J2410" s="119">
        <f t="shared" si="112"/>
        <v>0</v>
      </c>
      <c r="K2410" s="114" t="str">
        <f t="shared" si="113"/>
        <v/>
      </c>
      <c r="L2410" s="96"/>
    </row>
    <row r="2411" customHeight="1" spans="1:12">
      <c r="A2411" s="110">
        <f t="array" ref="A2411">销售记录!O2410:R2416</f>
        <v>0</v>
      </c>
      <c r="B2411" s="110">
        <f t="array" ref="B2411">销售记录!P2410:S2416</f>
        <v>0</v>
      </c>
      <c r="C2411" s="111">
        <f t="array" ref="C2411">销售记录!Q2410:T2416</f>
        <v>0</v>
      </c>
      <c r="D2411" s="110">
        <f t="array" ref="D2411">销售记录!R2410:U2416</f>
        <v>0</v>
      </c>
      <c r="E2411" s="112">
        <f>IF(A2411="","",SUMIF(进货明细!$A$3:$A$5000,A2411,进货明细!$F$3:$F$5000))</f>
        <v>0</v>
      </c>
      <c r="F2411" s="113" t="e">
        <f t="shared" si="111"/>
        <v>#DIV/0!</v>
      </c>
      <c r="G2411" s="114">
        <f>IF(E2411="","",SUMIF(进货明细!$A$3:$A$5000,A2411,进货明细!$H$3:$H$5000))</f>
        <v>0</v>
      </c>
      <c r="H2411" s="112">
        <f>IF(A2411="","",SUMIF(销售记录!$A$3:$A$5000,A2411,销售记录!$F$3:$F$5000))</f>
        <v>0</v>
      </c>
      <c r="I2411" s="114">
        <f>IF(H2411="","",SUMIF(销售记录!$A$3:$A$5000,A2411,销售记录!$H$3:$H$5000))</f>
        <v>0</v>
      </c>
      <c r="J2411" s="119">
        <f t="shared" si="112"/>
        <v>0</v>
      </c>
      <c r="K2411" s="114" t="str">
        <f t="shared" si="113"/>
        <v/>
      </c>
      <c r="L2411" s="96"/>
    </row>
    <row r="2412" customHeight="1" spans="1:12">
      <c r="A2412" s="110">
        <f t="array" ref="A2412">销售记录!O2411:R2417</f>
        <v>0</v>
      </c>
      <c r="B2412" s="110">
        <f t="array" ref="B2412">销售记录!P2411:S2417</f>
        <v>0</v>
      </c>
      <c r="C2412" s="111">
        <f t="array" ref="C2412">销售记录!Q2411:T2417</f>
        <v>0</v>
      </c>
      <c r="D2412" s="110">
        <f t="array" ref="D2412">销售记录!R2411:U2417</f>
        <v>0</v>
      </c>
      <c r="E2412" s="112">
        <f>IF(A2412="","",SUMIF(进货明细!$A$3:$A$5000,A2412,进货明细!$F$3:$F$5000))</f>
        <v>0</v>
      </c>
      <c r="F2412" s="113" t="e">
        <f t="shared" si="111"/>
        <v>#DIV/0!</v>
      </c>
      <c r="G2412" s="114">
        <f>IF(E2412="","",SUMIF(进货明细!$A$3:$A$5000,A2412,进货明细!$H$3:$H$5000))</f>
        <v>0</v>
      </c>
      <c r="H2412" s="112">
        <f>IF(A2412="","",SUMIF(销售记录!$A$3:$A$5000,A2412,销售记录!$F$3:$F$5000))</f>
        <v>0</v>
      </c>
      <c r="I2412" s="114">
        <f>IF(H2412="","",SUMIF(销售记录!$A$3:$A$5000,A2412,销售记录!$H$3:$H$5000))</f>
        <v>0</v>
      </c>
      <c r="J2412" s="119">
        <f t="shared" si="112"/>
        <v>0</v>
      </c>
      <c r="K2412" s="114" t="str">
        <f t="shared" si="113"/>
        <v/>
      </c>
      <c r="L2412" s="96"/>
    </row>
    <row r="2413" customHeight="1" spans="1:12">
      <c r="A2413" s="110">
        <f t="array" ref="A2413">销售记录!O2412:R2418</f>
        <v>0</v>
      </c>
      <c r="B2413" s="110">
        <f t="array" ref="B2413">销售记录!P2412:S2418</f>
        <v>0</v>
      </c>
      <c r="C2413" s="111">
        <f t="array" ref="C2413">销售记录!Q2412:T2418</f>
        <v>0</v>
      </c>
      <c r="D2413" s="110">
        <f t="array" ref="D2413">销售记录!R2412:U2418</f>
        <v>0</v>
      </c>
      <c r="E2413" s="112">
        <f>IF(A2413="","",SUMIF(进货明细!$A$3:$A$5000,A2413,进货明细!$F$3:$F$5000))</f>
        <v>0</v>
      </c>
      <c r="F2413" s="113" t="e">
        <f t="shared" si="111"/>
        <v>#DIV/0!</v>
      </c>
      <c r="G2413" s="114">
        <f>IF(E2413="","",SUMIF(进货明细!$A$3:$A$5000,A2413,进货明细!$H$3:$H$5000))</f>
        <v>0</v>
      </c>
      <c r="H2413" s="112">
        <f>IF(A2413="","",SUMIF(销售记录!$A$3:$A$5000,A2413,销售记录!$F$3:$F$5000))</f>
        <v>0</v>
      </c>
      <c r="I2413" s="114">
        <f>IF(H2413="","",SUMIF(销售记录!$A$3:$A$5000,A2413,销售记录!$H$3:$H$5000))</f>
        <v>0</v>
      </c>
      <c r="J2413" s="119">
        <f t="shared" si="112"/>
        <v>0</v>
      </c>
      <c r="K2413" s="114" t="str">
        <f t="shared" si="113"/>
        <v/>
      </c>
      <c r="L2413" s="96"/>
    </row>
    <row r="2414" customHeight="1" spans="1:12">
      <c r="A2414" s="110">
        <f t="array" ref="A2414">销售记录!O2413:R2419</f>
        <v>0</v>
      </c>
      <c r="B2414" s="110">
        <f t="array" ref="B2414">销售记录!P2413:S2419</f>
        <v>0</v>
      </c>
      <c r="C2414" s="111">
        <f t="array" ref="C2414">销售记录!Q2413:T2419</f>
        <v>0</v>
      </c>
      <c r="D2414" s="110">
        <f t="array" ref="D2414">销售记录!R2413:U2419</f>
        <v>0</v>
      </c>
      <c r="E2414" s="112">
        <f>IF(A2414="","",SUMIF(进货明细!$A$3:$A$5000,A2414,进货明细!$F$3:$F$5000))</f>
        <v>0</v>
      </c>
      <c r="F2414" s="113" t="e">
        <f t="shared" si="111"/>
        <v>#DIV/0!</v>
      </c>
      <c r="G2414" s="114">
        <f>IF(E2414="","",SUMIF(进货明细!$A$3:$A$5000,A2414,进货明细!$H$3:$H$5000))</f>
        <v>0</v>
      </c>
      <c r="H2414" s="112">
        <f>IF(A2414="","",SUMIF(销售记录!$A$3:$A$5000,A2414,销售记录!$F$3:$F$5000))</f>
        <v>0</v>
      </c>
      <c r="I2414" s="114">
        <f>IF(H2414="","",SUMIF(销售记录!$A$3:$A$5000,A2414,销售记录!$H$3:$H$5000))</f>
        <v>0</v>
      </c>
      <c r="J2414" s="119">
        <f t="shared" si="112"/>
        <v>0</v>
      </c>
      <c r="K2414" s="114" t="str">
        <f t="shared" si="113"/>
        <v/>
      </c>
      <c r="L2414" s="96"/>
    </row>
    <row r="2415" customHeight="1" spans="1:12">
      <c r="A2415" s="110">
        <f t="array" ref="A2415">销售记录!O2414:R2420</f>
        <v>0</v>
      </c>
      <c r="B2415" s="110">
        <f t="array" ref="B2415">销售记录!P2414:S2420</f>
        <v>0</v>
      </c>
      <c r="C2415" s="111">
        <f t="array" ref="C2415">销售记录!Q2414:T2420</f>
        <v>0</v>
      </c>
      <c r="D2415" s="110">
        <f t="array" ref="D2415">销售记录!R2414:U2420</f>
        <v>0</v>
      </c>
      <c r="E2415" s="112">
        <f>IF(A2415="","",SUMIF(进货明细!$A$3:$A$5000,A2415,进货明细!$F$3:$F$5000))</f>
        <v>0</v>
      </c>
      <c r="F2415" s="113" t="e">
        <f t="shared" si="111"/>
        <v>#DIV/0!</v>
      </c>
      <c r="G2415" s="114">
        <f>IF(E2415="","",SUMIF(进货明细!$A$3:$A$5000,A2415,进货明细!$H$3:$H$5000))</f>
        <v>0</v>
      </c>
      <c r="H2415" s="112">
        <f>IF(A2415="","",SUMIF(销售记录!$A$3:$A$5000,A2415,销售记录!$F$3:$F$5000))</f>
        <v>0</v>
      </c>
      <c r="I2415" s="114">
        <f>IF(H2415="","",SUMIF(销售记录!$A$3:$A$5000,A2415,销售记录!$H$3:$H$5000))</f>
        <v>0</v>
      </c>
      <c r="J2415" s="119">
        <f t="shared" si="112"/>
        <v>0</v>
      </c>
      <c r="K2415" s="114" t="str">
        <f t="shared" si="113"/>
        <v/>
      </c>
      <c r="L2415" s="96"/>
    </row>
    <row r="2416" customHeight="1" spans="1:12">
      <c r="A2416" s="110">
        <f t="array" ref="A2416">销售记录!O2415:R2421</f>
        <v>0</v>
      </c>
      <c r="B2416" s="110">
        <f t="array" ref="B2416">销售记录!P2415:S2421</f>
        <v>0</v>
      </c>
      <c r="C2416" s="111">
        <f t="array" ref="C2416">销售记录!Q2415:T2421</f>
        <v>0</v>
      </c>
      <c r="D2416" s="110">
        <f t="array" ref="D2416">销售记录!R2415:U2421</f>
        <v>0</v>
      </c>
      <c r="E2416" s="112">
        <f>IF(A2416="","",SUMIF(进货明细!$A$3:$A$5000,A2416,进货明细!$F$3:$F$5000))</f>
        <v>0</v>
      </c>
      <c r="F2416" s="113" t="e">
        <f t="shared" si="111"/>
        <v>#DIV/0!</v>
      </c>
      <c r="G2416" s="114">
        <f>IF(E2416="","",SUMIF(进货明细!$A$3:$A$5000,A2416,进货明细!$H$3:$H$5000))</f>
        <v>0</v>
      </c>
      <c r="H2416" s="112">
        <f>IF(A2416="","",SUMIF(销售记录!$A$3:$A$5000,A2416,销售记录!$F$3:$F$5000))</f>
        <v>0</v>
      </c>
      <c r="I2416" s="114">
        <f>IF(H2416="","",SUMIF(销售记录!$A$3:$A$5000,A2416,销售记录!$H$3:$H$5000))</f>
        <v>0</v>
      </c>
      <c r="J2416" s="119">
        <f t="shared" si="112"/>
        <v>0</v>
      </c>
      <c r="K2416" s="114" t="str">
        <f t="shared" si="113"/>
        <v/>
      </c>
      <c r="L2416" s="96"/>
    </row>
    <row r="2417" customHeight="1" spans="1:12">
      <c r="A2417" s="110">
        <f t="array" ref="A2417">销售记录!O2416:R2422</f>
        <v>0</v>
      </c>
      <c r="B2417" s="110">
        <f t="array" ref="B2417">销售记录!P2416:S2422</f>
        <v>0</v>
      </c>
      <c r="C2417" s="111">
        <f t="array" ref="C2417">销售记录!Q2416:T2422</f>
        <v>0</v>
      </c>
      <c r="D2417" s="110">
        <f t="array" ref="D2417">销售记录!R2416:U2422</f>
        <v>0</v>
      </c>
      <c r="E2417" s="112">
        <f>IF(A2417="","",SUMIF(进货明细!$A$3:$A$5000,A2417,进货明细!$F$3:$F$5000))</f>
        <v>0</v>
      </c>
      <c r="F2417" s="113" t="e">
        <f t="shared" si="111"/>
        <v>#DIV/0!</v>
      </c>
      <c r="G2417" s="114">
        <f>IF(E2417="","",SUMIF(进货明细!$A$3:$A$5000,A2417,进货明细!$H$3:$H$5000))</f>
        <v>0</v>
      </c>
      <c r="H2417" s="112">
        <f>IF(A2417="","",SUMIF(销售记录!$A$3:$A$5000,A2417,销售记录!$F$3:$F$5000))</f>
        <v>0</v>
      </c>
      <c r="I2417" s="114">
        <f>IF(H2417="","",SUMIF(销售记录!$A$3:$A$5000,A2417,销售记录!$H$3:$H$5000))</f>
        <v>0</v>
      </c>
      <c r="J2417" s="119">
        <f t="shared" si="112"/>
        <v>0</v>
      </c>
      <c r="K2417" s="114" t="str">
        <f t="shared" si="113"/>
        <v/>
      </c>
      <c r="L2417" s="96"/>
    </row>
    <row r="2418" customHeight="1" spans="1:12">
      <c r="A2418" s="110">
        <f t="array" ref="A2418">销售记录!O2417:R2423</f>
        <v>0</v>
      </c>
      <c r="B2418" s="110">
        <f t="array" ref="B2418">销售记录!P2417:S2423</f>
        <v>0</v>
      </c>
      <c r="C2418" s="111">
        <f t="array" ref="C2418">销售记录!Q2417:T2423</f>
        <v>0</v>
      </c>
      <c r="D2418" s="110">
        <f t="array" ref="D2418">销售记录!R2417:U2423</f>
        <v>0</v>
      </c>
      <c r="E2418" s="112">
        <f>IF(A2418="","",SUMIF(进货明细!$A$3:$A$5000,A2418,进货明细!$F$3:$F$5000))</f>
        <v>0</v>
      </c>
      <c r="F2418" s="113" t="e">
        <f t="shared" si="111"/>
        <v>#DIV/0!</v>
      </c>
      <c r="G2418" s="114">
        <f>IF(E2418="","",SUMIF(进货明细!$A$3:$A$5000,A2418,进货明细!$H$3:$H$5000))</f>
        <v>0</v>
      </c>
      <c r="H2418" s="112">
        <f>IF(A2418="","",SUMIF(销售记录!$A$3:$A$5000,A2418,销售记录!$F$3:$F$5000))</f>
        <v>0</v>
      </c>
      <c r="I2418" s="114">
        <f>IF(H2418="","",SUMIF(销售记录!$A$3:$A$5000,A2418,销售记录!$H$3:$H$5000))</f>
        <v>0</v>
      </c>
      <c r="J2418" s="119">
        <f t="shared" si="112"/>
        <v>0</v>
      </c>
      <c r="K2418" s="114" t="str">
        <f t="shared" si="113"/>
        <v/>
      </c>
      <c r="L2418" s="96"/>
    </row>
    <row r="2419" customHeight="1" spans="1:12">
      <c r="A2419" s="110">
        <f t="array" ref="A2419">销售记录!O2418:R2424</f>
        <v>0</v>
      </c>
      <c r="B2419" s="110">
        <f t="array" ref="B2419">销售记录!P2418:S2424</f>
        <v>0</v>
      </c>
      <c r="C2419" s="111">
        <f t="array" ref="C2419">销售记录!Q2418:T2424</f>
        <v>0</v>
      </c>
      <c r="D2419" s="110">
        <f t="array" ref="D2419">销售记录!R2418:U2424</f>
        <v>0</v>
      </c>
      <c r="E2419" s="112">
        <f>IF(A2419="","",SUMIF(进货明细!$A$3:$A$5000,A2419,进货明细!$F$3:$F$5000))</f>
        <v>0</v>
      </c>
      <c r="F2419" s="113" t="e">
        <f t="shared" si="111"/>
        <v>#DIV/0!</v>
      </c>
      <c r="G2419" s="114">
        <f>IF(E2419="","",SUMIF(进货明细!$A$3:$A$5000,A2419,进货明细!$H$3:$H$5000))</f>
        <v>0</v>
      </c>
      <c r="H2419" s="112">
        <f>IF(A2419="","",SUMIF(销售记录!$A$3:$A$5000,A2419,销售记录!$F$3:$F$5000))</f>
        <v>0</v>
      </c>
      <c r="I2419" s="114">
        <f>IF(H2419="","",SUMIF(销售记录!$A$3:$A$5000,A2419,销售记录!$H$3:$H$5000))</f>
        <v>0</v>
      </c>
      <c r="J2419" s="119">
        <f t="shared" si="112"/>
        <v>0</v>
      </c>
      <c r="K2419" s="114" t="str">
        <f t="shared" si="113"/>
        <v/>
      </c>
      <c r="L2419" s="96"/>
    </row>
    <row r="2420" customHeight="1" spans="1:12">
      <c r="A2420" s="110">
        <f t="array" ref="A2420">销售记录!O2419:R2425</f>
        <v>0</v>
      </c>
      <c r="B2420" s="110">
        <f t="array" ref="B2420">销售记录!P2419:S2425</f>
        <v>0</v>
      </c>
      <c r="C2420" s="111">
        <f t="array" ref="C2420">销售记录!Q2419:T2425</f>
        <v>0</v>
      </c>
      <c r="D2420" s="110">
        <f t="array" ref="D2420">销售记录!R2419:U2425</f>
        <v>0</v>
      </c>
      <c r="E2420" s="112">
        <f>IF(A2420="","",SUMIF(进货明细!$A$3:$A$5000,A2420,进货明细!$F$3:$F$5000))</f>
        <v>0</v>
      </c>
      <c r="F2420" s="113" t="e">
        <f t="shared" si="111"/>
        <v>#DIV/0!</v>
      </c>
      <c r="G2420" s="114">
        <f>IF(E2420="","",SUMIF(进货明细!$A$3:$A$5000,A2420,进货明细!$H$3:$H$5000))</f>
        <v>0</v>
      </c>
      <c r="H2420" s="112">
        <f>IF(A2420="","",SUMIF(销售记录!$A$3:$A$5000,A2420,销售记录!$F$3:$F$5000))</f>
        <v>0</v>
      </c>
      <c r="I2420" s="114">
        <f>IF(H2420="","",SUMIF(销售记录!$A$3:$A$5000,A2420,销售记录!$H$3:$H$5000))</f>
        <v>0</v>
      </c>
      <c r="J2420" s="119">
        <f t="shared" si="112"/>
        <v>0</v>
      </c>
      <c r="K2420" s="114" t="str">
        <f t="shared" si="113"/>
        <v/>
      </c>
      <c r="L2420" s="96"/>
    </row>
    <row r="2421" customHeight="1" spans="1:12">
      <c r="A2421" s="110">
        <f t="array" ref="A2421">销售记录!O2420:R2426</f>
        <v>0</v>
      </c>
      <c r="B2421" s="110">
        <f t="array" ref="B2421">销售记录!P2420:S2426</f>
        <v>0</v>
      </c>
      <c r="C2421" s="111">
        <f t="array" ref="C2421">销售记录!Q2420:T2426</f>
        <v>0</v>
      </c>
      <c r="D2421" s="110">
        <f t="array" ref="D2421">销售记录!R2420:U2426</f>
        <v>0</v>
      </c>
      <c r="E2421" s="112">
        <f>IF(A2421="","",SUMIF(进货明细!$A$3:$A$5000,A2421,进货明细!$F$3:$F$5000))</f>
        <v>0</v>
      </c>
      <c r="F2421" s="113" t="e">
        <f t="shared" si="111"/>
        <v>#DIV/0!</v>
      </c>
      <c r="G2421" s="114">
        <f>IF(E2421="","",SUMIF(进货明细!$A$3:$A$5000,A2421,进货明细!$H$3:$H$5000))</f>
        <v>0</v>
      </c>
      <c r="H2421" s="112">
        <f>IF(A2421="","",SUMIF(销售记录!$A$3:$A$5000,A2421,销售记录!$F$3:$F$5000))</f>
        <v>0</v>
      </c>
      <c r="I2421" s="114">
        <f>IF(H2421="","",SUMIF(销售记录!$A$3:$A$5000,A2421,销售记录!$H$3:$H$5000))</f>
        <v>0</v>
      </c>
      <c r="J2421" s="119">
        <f t="shared" si="112"/>
        <v>0</v>
      </c>
      <c r="K2421" s="114" t="str">
        <f t="shared" si="113"/>
        <v/>
      </c>
      <c r="L2421" s="96"/>
    </row>
    <row r="2422" customHeight="1" spans="1:12">
      <c r="A2422" s="110">
        <f t="array" ref="A2422">销售记录!O2421:R2427</f>
        <v>0</v>
      </c>
      <c r="B2422" s="110">
        <f t="array" ref="B2422">销售记录!P2421:S2427</f>
        <v>0</v>
      </c>
      <c r="C2422" s="111">
        <f t="array" ref="C2422">销售记录!Q2421:T2427</f>
        <v>0</v>
      </c>
      <c r="D2422" s="110">
        <f t="array" ref="D2422">销售记录!R2421:U2427</f>
        <v>0</v>
      </c>
      <c r="E2422" s="112">
        <f>IF(A2422="","",SUMIF(进货明细!$A$3:$A$5000,A2422,进货明细!$F$3:$F$5000))</f>
        <v>0</v>
      </c>
      <c r="F2422" s="113" t="e">
        <f t="shared" si="111"/>
        <v>#DIV/0!</v>
      </c>
      <c r="G2422" s="114">
        <f>IF(E2422="","",SUMIF(进货明细!$A$3:$A$5000,A2422,进货明细!$H$3:$H$5000))</f>
        <v>0</v>
      </c>
      <c r="H2422" s="112">
        <f>IF(A2422="","",SUMIF(销售记录!$A$3:$A$5000,A2422,销售记录!$F$3:$F$5000))</f>
        <v>0</v>
      </c>
      <c r="I2422" s="114">
        <f>IF(H2422="","",SUMIF(销售记录!$A$3:$A$5000,A2422,销售记录!$H$3:$H$5000))</f>
        <v>0</v>
      </c>
      <c r="J2422" s="119">
        <f t="shared" si="112"/>
        <v>0</v>
      </c>
      <c r="K2422" s="114" t="str">
        <f t="shared" si="113"/>
        <v/>
      </c>
      <c r="L2422" s="96"/>
    </row>
    <row r="2423" customHeight="1" spans="1:12">
      <c r="A2423" s="110">
        <f t="array" ref="A2423">销售记录!O2422:R2428</f>
        <v>0</v>
      </c>
      <c r="B2423" s="110">
        <f t="array" ref="B2423">销售记录!P2422:S2428</f>
        <v>0</v>
      </c>
      <c r="C2423" s="111">
        <f t="array" ref="C2423">销售记录!Q2422:T2428</f>
        <v>0</v>
      </c>
      <c r="D2423" s="110">
        <f t="array" ref="D2423">销售记录!R2422:U2428</f>
        <v>0</v>
      </c>
      <c r="E2423" s="112">
        <f>IF(A2423="","",SUMIF(进货明细!$A$3:$A$5000,A2423,进货明细!$F$3:$F$5000))</f>
        <v>0</v>
      </c>
      <c r="F2423" s="113" t="e">
        <f t="shared" si="111"/>
        <v>#DIV/0!</v>
      </c>
      <c r="G2423" s="114">
        <f>IF(E2423="","",SUMIF(进货明细!$A$3:$A$5000,A2423,进货明细!$H$3:$H$5000))</f>
        <v>0</v>
      </c>
      <c r="H2423" s="112">
        <f>IF(A2423="","",SUMIF(销售记录!$A$3:$A$5000,A2423,销售记录!$F$3:$F$5000))</f>
        <v>0</v>
      </c>
      <c r="I2423" s="114">
        <f>IF(H2423="","",SUMIF(销售记录!$A$3:$A$5000,A2423,销售记录!$H$3:$H$5000))</f>
        <v>0</v>
      </c>
      <c r="J2423" s="119">
        <f t="shared" si="112"/>
        <v>0</v>
      </c>
      <c r="K2423" s="114" t="str">
        <f t="shared" si="113"/>
        <v/>
      </c>
      <c r="L2423" s="96"/>
    </row>
    <row r="2424" customHeight="1" spans="1:12">
      <c r="A2424" s="110">
        <f t="array" ref="A2424">销售记录!O2423:R2429</f>
        <v>0</v>
      </c>
      <c r="B2424" s="110">
        <f t="array" ref="B2424">销售记录!P2423:S2429</f>
        <v>0</v>
      </c>
      <c r="C2424" s="111">
        <f t="array" ref="C2424">销售记录!Q2423:T2429</f>
        <v>0</v>
      </c>
      <c r="D2424" s="110">
        <f t="array" ref="D2424">销售记录!R2423:U2429</f>
        <v>0</v>
      </c>
      <c r="E2424" s="112">
        <f>IF(A2424="","",SUMIF(进货明细!$A$3:$A$5000,A2424,进货明细!$F$3:$F$5000))</f>
        <v>0</v>
      </c>
      <c r="F2424" s="113" t="e">
        <f t="shared" si="111"/>
        <v>#DIV/0!</v>
      </c>
      <c r="G2424" s="114">
        <f>IF(E2424="","",SUMIF(进货明细!$A$3:$A$5000,A2424,进货明细!$H$3:$H$5000))</f>
        <v>0</v>
      </c>
      <c r="H2424" s="112">
        <f>IF(A2424="","",SUMIF(销售记录!$A$3:$A$5000,A2424,销售记录!$F$3:$F$5000))</f>
        <v>0</v>
      </c>
      <c r="I2424" s="114">
        <f>IF(H2424="","",SUMIF(销售记录!$A$3:$A$5000,A2424,销售记录!$H$3:$H$5000))</f>
        <v>0</v>
      </c>
      <c r="J2424" s="119">
        <f t="shared" si="112"/>
        <v>0</v>
      </c>
      <c r="K2424" s="114" t="str">
        <f t="shared" si="113"/>
        <v/>
      </c>
      <c r="L2424" s="96"/>
    </row>
    <row r="2425" customHeight="1" spans="1:12">
      <c r="A2425" s="110">
        <f t="array" ref="A2425">销售记录!O2424:R2430</f>
        <v>0</v>
      </c>
      <c r="B2425" s="110">
        <f t="array" ref="B2425">销售记录!P2424:S2430</f>
        <v>0</v>
      </c>
      <c r="C2425" s="111">
        <f t="array" ref="C2425">销售记录!Q2424:T2430</f>
        <v>0</v>
      </c>
      <c r="D2425" s="110">
        <f t="array" ref="D2425">销售记录!R2424:U2430</f>
        <v>0</v>
      </c>
      <c r="E2425" s="112">
        <f>IF(A2425="","",SUMIF(进货明细!$A$3:$A$5000,A2425,进货明细!$F$3:$F$5000))</f>
        <v>0</v>
      </c>
      <c r="F2425" s="113" t="e">
        <f t="shared" si="111"/>
        <v>#DIV/0!</v>
      </c>
      <c r="G2425" s="114">
        <f>IF(E2425="","",SUMIF(进货明细!$A$3:$A$5000,A2425,进货明细!$H$3:$H$5000))</f>
        <v>0</v>
      </c>
      <c r="H2425" s="112">
        <f>IF(A2425="","",SUMIF(销售记录!$A$3:$A$5000,A2425,销售记录!$F$3:$F$5000))</f>
        <v>0</v>
      </c>
      <c r="I2425" s="114">
        <f>IF(H2425="","",SUMIF(销售记录!$A$3:$A$5000,A2425,销售记录!$H$3:$H$5000))</f>
        <v>0</v>
      </c>
      <c r="J2425" s="119">
        <f t="shared" si="112"/>
        <v>0</v>
      </c>
      <c r="K2425" s="114" t="str">
        <f t="shared" si="113"/>
        <v/>
      </c>
      <c r="L2425" s="96"/>
    </row>
    <row r="2426" customHeight="1" spans="1:12">
      <c r="A2426" s="110">
        <f t="array" ref="A2426">销售记录!O2425:R2431</f>
        <v>0</v>
      </c>
      <c r="B2426" s="110">
        <f t="array" ref="B2426">销售记录!P2425:S2431</f>
        <v>0</v>
      </c>
      <c r="C2426" s="111">
        <f t="array" ref="C2426">销售记录!Q2425:T2431</f>
        <v>0</v>
      </c>
      <c r="D2426" s="110">
        <f t="array" ref="D2426">销售记录!R2425:U2431</f>
        <v>0</v>
      </c>
      <c r="E2426" s="112">
        <f>IF(A2426="","",SUMIF(进货明细!$A$3:$A$5000,A2426,进货明细!$F$3:$F$5000))</f>
        <v>0</v>
      </c>
      <c r="F2426" s="113" t="e">
        <f t="shared" si="111"/>
        <v>#DIV/0!</v>
      </c>
      <c r="G2426" s="114">
        <f>IF(E2426="","",SUMIF(进货明细!$A$3:$A$5000,A2426,进货明细!$H$3:$H$5000))</f>
        <v>0</v>
      </c>
      <c r="H2426" s="112">
        <f>IF(A2426="","",SUMIF(销售记录!$A$3:$A$5000,A2426,销售记录!$F$3:$F$5000))</f>
        <v>0</v>
      </c>
      <c r="I2426" s="114">
        <f>IF(H2426="","",SUMIF(销售记录!$A$3:$A$5000,A2426,销售记录!$H$3:$H$5000))</f>
        <v>0</v>
      </c>
      <c r="J2426" s="119">
        <f t="shared" si="112"/>
        <v>0</v>
      </c>
      <c r="K2426" s="114" t="str">
        <f t="shared" si="113"/>
        <v/>
      </c>
      <c r="L2426" s="96"/>
    </row>
    <row r="2427" customHeight="1" spans="1:12">
      <c r="A2427" s="110">
        <f t="array" ref="A2427">销售记录!O2426:R2432</f>
        <v>0</v>
      </c>
      <c r="B2427" s="110">
        <f t="array" ref="B2427">销售记录!P2426:S2432</f>
        <v>0</v>
      </c>
      <c r="C2427" s="111">
        <f t="array" ref="C2427">销售记录!Q2426:T2432</f>
        <v>0</v>
      </c>
      <c r="D2427" s="110">
        <f t="array" ref="D2427">销售记录!R2426:U2432</f>
        <v>0</v>
      </c>
      <c r="E2427" s="112">
        <f>IF(A2427="","",SUMIF(进货明细!$A$3:$A$5000,A2427,进货明细!$F$3:$F$5000))</f>
        <v>0</v>
      </c>
      <c r="F2427" s="113" t="e">
        <f t="shared" si="111"/>
        <v>#DIV/0!</v>
      </c>
      <c r="G2427" s="114">
        <f>IF(E2427="","",SUMIF(进货明细!$A$3:$A$5000,A2427,进货明细!$H$3:$H$5000))</f>
        <v>0</v>
      </c>
      <c r="H2427" s="112">
        <f>IF(A2427="","",SUMIF(销售记录!$A$3:$A$5000,A2427,销售记录!$F$3:$F$5000))</f>
        <v>0</v>
      </c>
      <c r="I2427" s="114">
        <f>IF(H2427="","",SUMIF(销售记录!$A$3:$A$5000,A2427,销售记录!$H$3:$H$5000))</f>
        <v>0</v>
      </c>
      <c r="J2427" s="119">
        <f t="shared" si="112"/>
        <v>0</v>
      </c>
      <c r="K2427" s="114" t="str">
        <f t="shared" si="113"/>
        <v/>
      </c>
      <c r="L2427" s="96"/>
    </row>
    <row r="2428" customHeight="1" spans="1:12">
      <c r="A2428" s="110">
        <f t="array" ref="A2428">销售记录!O2427:R2433</f>
        <v>0</v>
      </c>
      <c r="B2428" s="110">
        <f t="array" ref="B2428">销售记录!P2427:S2433</f>
        <v>0</v>
      </c>
      <c r="C2428" s="111">
        <f t="array" ref="C2428">销售记录!Q2427:T2433</f>
        <v>0</v>
      </c>
      <c r="D2428" s="110">
        <f t="array" ref="D2428">销售记录!R2427:U2433</f>
        <v>0</v>
      </c>
      <c r="E2428" s="112">
        <f>IF(A2428="","",SUMIF(进货明细!$A$3:$A$5000,A2428,进货明细!$F$3:$F$5000))</f>
        <v>0</v>
      </c>
      <c r="F2428" s="113" t="e">
        <f t="shared" si="111"/>
        <v>#DIV/0!</v>
      </c>
      <c r="G2428" s="114">
        <f>IF(E2428="","",SUMIF(进货明细!$A$3:$A$5000,A2428,进货明细!$H$3:$H$5000))</f>
        <v>0</v>
      </c>
      <c r="H2428" s="112">
        <f>IF(A2428="","",SUMIF(销售记录!$A$3:$A$5000,A2428,销售记录!$F$3:$F$5000))</f>
        <v>0</v>
      </c>
      <c r="I2428" s="114">
        <f>IF(H2428="","",SUMIF(销售记录!$A$3:$A$5000,A2428,销售记录!$H$3:$H$5000))</f>
        <v>0</v>
      </c>
      <c r="J2428" s="119">
        <f t="shared" si="112"/>
        <v>0</v>
      </c>
      <c r="K2428" s="114" t="str">
        <f t="shared" si="113"/>
        <v/>
      </c>
      <c r="L2428" s="96"/>
    </row>
    <row r="2429" customHeight="1" spans="1:12">
      <c r="A2429" s="110">
        <f t="array" ref="A2429">销售记录!O2428:R2434</f>
        <v>0</v>
      </c>
      <c r="B2429" s="110">
        <f t="array" ref="B2429">销售记录!P2428:S2434</f>
        <v>0</v>
      </c>
      <c r="C2429" s="111">
        <f t="array" ref="C2429">销售记录!Q2428:T2434</f>
        <v>0</v>
      </c>
      <c r="D2429" s="110">
        <f t="array" ref="D2429">销售记录!R2428:U2434</f>
        <v>0</v>
      </c>
      <c r="E2429" s="112">
        <f>IF(A2429="","",SUMIF(进货明细!$A$3:$A$5000,A2429,进货明细!$F$3:$F$5000))</f>
        <v>0</v>
      </c>
      <c r="F2429" s="113" t="e">
        <f t="shared" si="111"/>
        <v>#DIV/0!</v>
      </c>
      <c r="G2429" s="114">
        <f>IF(E2429="","",SUMIF(进货明细!$A$3:$A$5000,A2429,进货明细!$H$3:$H$5000))</f>
        <v>0</v>
      </c>
      <c r="H2429" s="112">
        <f>IF(A2429="","",SUMIF(销售记录!$A$3:$A$5000,A2429,销售记录!$F$3:$F$5000))</f>
        <v>0</v>
      </c>
      <c r="I2429" s="114">
        <f>IF(H2429="","",SUMIF(销售记录!$A$3:$A$5000,A2429,销售记录!$H$3:$H$5000))</f>
        <v>0</v>
      </c>
      <c r="J2429" s="119">
        <f t="shared" si="112"/>
        <v>0</v>
      </c>
      <c r="K2429" s="114" t="str">
        <f t="shared" si="113"/>
        <v/>
      </c>
      <c r="L2429" s="96"/>
    </row>
    <row r="2430" customHeight="1" spans="1:12">
      <c r="A2430" s="110">
        <f t="array" ref="A2430">销售记录!O2429:R2435</f>
        <v>0</v>
      </c>
      <c r="B2430" s="110">
        <f t="array" ref="B2430">销售记录!P2429:S2435</f>
        <v>0</v>
      </c>
      <c r="C2430" s="111">
        <f t="array" ref="C2430">销售记录!Q2429:T2435</f>
        <v>0</v>
      </c>
      <c r="D2430" s="110">
        <f t="array" ref="D2430">销售记录!R2429:U2435</f>
        <v>0</v>
      </c>
      <c r="E2430" s="112">
        <f>IF(A2430="","",SUMIF(进货明细!$A$3:$A$5000,A2430,进货明细!$F$3:$F$5000))</f>
        <v>0</v>
      </c>
      <c r="F2430" s="113" t="e">
        <f t="shared" si="111"/>
        <v>#DIV/0!</v>
      </c>
      <c r="G2430" s="114">
        <f>IF(E2430="","",SUMIF(进货明细!$A$3:$A$5000,A2430,进货明细!$H$3:$H$5000))</f>
        <v>0</v>
      </c>
      <c r="H2430" s="112">
        <f>IF(A2430="","",SUMIF(销售记录!$A$3:$A$5000,A2430,销售记录!$F$3:$F$5000))</f>
        <v>0</v>
      </c>
      <c r="I2430" s="114">
        <f>IF(H2430="","",SUMIF(销售记录!$A$3:$A$5000,A2430,销售记录!$H$3:$H$5000))</f>
        <v>0</v>
      </c>
      <c r="J2430" s="119">
        <f t="shared" si="112"/>
        <v>0</v>
      </c>
      <c r="K2430" s="114" t="str">
        <f t="shared" si="113"/>
        <v/>
      </c>
      <c r="L2430" s="96"/>
    </row>
    <row r="2431" customHeight="1" spans="1:12">
      <c r="A2431" s="110">
        <f t="array" ref="A2431">销售记录!O2430:R2436</f>
        <v>0</v>
      </c>
      <c r="B2431" s="110">
        <f t="array" ref="B2431">销售记录!P2430:S2436</f>
        <v>0</v>
      </c>
      <c r="C2431" s="111">
        <f t="array" ref="C2431">销售记录!Q2430:T2436</f>
        <v>0</v>
      </c>
      <c r="D2431" s="110">
        <f t="array" ref="D2431">销售记录!R2430:U2436</f>
        <v>0</v>
      </c>
      <c r="E2431" s="112">
        <f>IF(A2431="","",SUMIF(进货明细!$A$3:$A$5000,A2431,进货明细!$F$3:$F$5000))</f>
        <v>0</v>
      </c>
      <c r="F2431" s="113" t="e">
        <f t="shared" si="111"/>
        <v>#DIV/0!</v>
      </c>
      <c r="G2431" s="114">
        <f>IF(E2431="","",SUMIF(进货明细!$A$3:$A$5000,A2431,进货明细!$H$3:$H$5000))</f>
        <v>0</v>
      </c>
      <c r="H2431" s="112">
        <f>IF(A2431="","",SUMIF(销售记录!$A$3:$A$5000,A2431,销售记录!$F$3:$F$5000))</f>
        <v>0</v>
      </c>
      <c r="I2431" s="114">
        <f>IF(H2431="","",SUMIF(销售记录!$A$3:$A$5000,A2431,销售记录!$H$3:$H$5000))</f>
        <v>0</v>
      </c>
      <c r="J2431" s="119">
        <f t="shared" si="112"/>
        <v>0</v>
      </c>
      <c r="K2431" s="114" t="str">
        <f t="shared" si="113"/>
        <v/>
      </c>
      <c r="L2431" s="96"/>
    </row>
    <row r="2432" customHeight="1" spans="1:12">
      <c r="A2432" s="110">
        <f t="array" ref="A2432">销售记录!O2431:R2437</f>
        <v>0</v>
      </c>
      <c r="B2432" s="110">
        <f t="array" ref="B2432">销售记录!P2431:S2437</f>
        <v>0</v>
      </c>
      <c r="C2432" s="111">
        <f t="array" ref="C2432">销售记录!Q2431:T2437</f>
        <v>0</v>
      </c>
      <c r="D2432" s="110">
        <f t="array" ref="D2432">销售记录!R2431:U2437</f>
        <v>0</v>
      </c>
      <c r="E2432" s="112">
        <f>IF(A2432="","",SUMIF(进货明细!$A$3:$A$5000,A2432,进货明细!$F$3:$F$5000))</f>
        <v>0</v>
      </c>
      <c r="F2432" s="113" t="e">
        <f t="shared" si="111"/>
        <v>#DIV/0!</v>
      </c>
      <c r="G2432" s="114">
        <f>IF(E2432="","",SUMIF(进货明细!$A$3:$A$5000,A2432,进货明细!$H$3:$H$5000))</f>
        <v>0</v>
      </c>
      <c r="H2432" s="112">
        <f>IF(A2432="","",SUMIF(销售记录!$A$3:$A$5000,A2432,销售记录!$F$3:$F$5000))</f>
        <v>0</v>
      </c>
      <c r="I2432" s="114">
        <f>IF(H2432="","",SUMIF(销售记录!$A$3:$A$5000,A2432,销售记录!$H$3:$H$5000))</f>
        <v>0</v>
      </c>
      <c r="J2432" s="119">
        <f t="shared" si="112"/>
        <v>0</v>
      </c>
      <c r="K2432" s="114" t="str">
        <f t="shared" si="113"/>
        <v/>
      </c>
      <c r="L2432" s="96"/>
    </row>
    <row r="2433" customHeight="1" spans="1:12">
      <c r="A2433" s="110">
        <f t="array" ref="A2433">销售记录!O2432:R2438</f>
        <v>0</v>
      </c>
      <c r="B2433" s="110">
        <f t="array" ref="B2433">销售记录!P2432:S2438</f>
        <v>0</v>
      </c>
      <c r="C2433" s="111">
        <f t="array" ref="C2433">销售记录!Q2432:T2438</f>
        <v>0</v>
      </c>
      <c r="D2433" s="110">
        <f t="array" ref="D2433">销售记录!R2432:U2438</f>
        <v>0</v>
      </c>
      <c r="E2433" s="112">
        <f>IF(A2433="","",SUMIF(进货明细!$A$3:$A$5000,A2433,进货明细!$F$3:$F$5000))</f>
        <v>0</v>
      </c>
      <c r="F2433" s="113" t="e">
        <f t="shared" si="111"/>
        <v>#DIV/0!</v>
      </c>
      <c r="G2433" s="114">
        <f>IF(E2433="","",SUMIF(进货明细!$A$3:$A$5000,A2433,进货明细!$H$3:$H$5000))</f>
        <v>0</v>
      </c>
      <c r="H2433" s="112">
        <f>IF(A2433="","",SUMIF(销售记录!$A$3:$A$5000,A2433,销售记录!$F$3:$F$5000))</f>
        <v>0</v>
      </c>
      <c r="I2433" s="114">
        <f>IF(H2433="","",SUMIF(销售记录!$A$3:$A$5000,A2433,销售记录!$H$3:$H$5000))</f>
        <v>0</v>
      </c>
      <c r="J2433" s="119">
        <f t="shared" si="112"/>
        <v>0</v>
      </c>
      <c r="K2433" s="114" t="str">
        <f t="shared" si="113"/>
        <v/>
      </c>
      <c r="L2433" s="96"/>
    </row>
    <row r="2434" customHeight="1" spans="1:12">
      <c r="A2434" s="110">
        <f t="array" ref="A2434">销售记录!O2433:R2439</f>
        <v>0</v>
      </c>
      <c r="B2434" s="110">
        <f t="array" ref="B2434">销售记录!P2433:S2439</f>
        <v>0</v>
      </c>
      <c r="C2434" s="111">
        <f t="array" ref="C2434">销售记录!Q2433:T2439</f>
        <v>0</v>
      </c>
      <c r="D2434" s="110">
        <f t="array" ref="D2434">销售记录!R2433:U2439</f>
        <v>0</v>
      </c>
      <c r="E2434" s="112">
        <f>IF(A2434="","",SUMIF(进货明细!$A$3:$A$5000,A2434,进货明细!$F$3:$F$5000))</f>
        <v>0</v>
      </c>
      <c r="F2434" s="113" t="e">
        <f t="shared" si="111"/>
        <v>#DIV/0!</v>
      </c>
      <c r="G2434" s="114">
        <f>IF(E2434="","",SUMIF(进货明细!$A$3:$A$5000,A2434,进货明细!$H$3:$H$5000))</f>
        <v>0</v>
      </c>
      <c r="H2434" s="112">
        <f>IF(A2434="","",SUMIF(销售记录!$A$3:$A$5000,A2434,销售记录!$F$3:$F$5000))</f>
        <v>0</v>
      </c>
      <c r="I2434" s="114">
        <f>IF(H2434="","",SUMIF(销售记录!$A$3:$A$5000,A2434,销售记录!$H$3:$H$5000))</f>
        <v>0</v>
      </c>
      <c r="J2434" s="119">
        <f t="shared" si="112"/>
        <v>0</v>
      </c>
      <c r="K2434" s="114" t="str">
        <f t="shared" si="113"/>
        <v/>
      </c>
      <c r="L2434" s="96"/>
    </row>
    <row r="2435" customHeight="1" spans="1:12">
      <c r="A2435" s="110">
        <f t="array" ref="A2435">销售记录!O2434:R2440</f>
        <v>0</v>
      </c>
      <c r="B2435" s="110">
        <f t="array" ref="B2435">销售记录!P2434:S2440</f>
        <v>0</v>
      </c>
      <c r="C2435" s="111">
        <f t="array" ref="C2435">销售记录!Q2434:T2440</f>
        <v>0</v>
      </c>
      <c r="D2435" s="110">
        <f t="array" ref="D2435">销售记录!R2434:U2440</f>
        <v>0</v>
      </c>
      <c r="E2435" s="112">
        <f>IF(A2435="","",SUMIF(进货明细!$A$3:$A$5000,A2435,进货明细!$F$3:$F$5000))</f>
        <v>0</v>
      </c>
      <c r="F2435" s="113" t="e">
        <f t="shared" si="111"/>
        <v>#DIV/0!</v>
      </c>
      <c r="G2435" s="114">
        <f>IF(E2435="","",SUMIF(进货明细!$A$3:$A$5000,A2435,进货明细!$H$3:$H$5000))</f>
        <v>0</v>
      </c>
      <c r="H2435" s="112">
        <f>IF(A2435="","",SUMIF(销售记录!$A$3:$A$5000,A2435,销售记录!$F$3:$F$5000))</f>
        <v>0</v>
      </c>
      <c r="I2435" s="114">
        <f>IF(H2435="","",SUMIF(销售记录!$A$3:$A$5000,A2435,销售记录!$H$3:$H$5000))</f>
        <v>0</v>
      </c>
      <c r="J2435" s="119">
        <f t="shared" si="112"/>
        <v>0</v>
      </c>
      <c r="K2435" s="114" t="str">
        <f t="shared" si="113"/>
        <v/>
      </c>
      <c r="L2435" s="96"/>
    </row>
    <row r="2436" customHeight="1" spans="1:12">
      <c r="A2436" s="110">
        <f t="array" ref="A2436">销售记录!O2435:R2441</f>
        <v>0</v>
      </c>
      <c r="B2436" s="110">
        <f t="array" ref="B2436">销售记录!P2435:S2441</f>
        <v>0</v>
      </c>
      <c r="C2436" s="111">
        <f t="array" ref="C2436">销售记录!Q2435:T2441</f>
        <v>0</v>
      </c>
      <c r="D2436" s="110">
        <f t="array" ref="D2436">销售记录!R2435:U2441</f>
        <v>0</v>
      </c>
      <c r="E2436" s="112">
        <f>IF(A2436="","",SUMIF(进货明细!$A$3:$A$5000,A2436,进货明细!$F$3:$F$5000))</f>
        <v>0</v>
      </c>
      <c r="F2436" s="113" t="e">
        <f t="shared" si="111"/>
        <v>#DIV/0!</v>
      </c>
      <c r="G2436" s="114">
        <f>IF(E2436="","",SUMIF(进货明细!$A$3:$A$5000,A2436,进货明细!$H$3:$H$5000))</f>
        <v>0</v>
      </c>
      <c r="H2436" s="112">
        <f>IF(A2436="","",SUMIF(销售记录!$A$3:$A$5000,A2436,销售记录!$F$3:$F$5000))</f>
        <v>0</v>
      </c>
      <c r="I2436" s="114">
        <f>IF(H2436="","",SUMIF(销售记录!$A$3:$A$5000,A2436,销售记录!$H$3:$H$5000))</f>
        <v>0</v>
      </c>
      <c r="J2436" s="119">
        <f t="shared" si="112"/>
        <v>0</v>
      </c>
      <c r="K2436" s="114" t="str">
        <f t="shared" si="113"/>
        <v/>
      </c>
      <c r="L2436" s="96"/>
    </row>
    <row r="2437" customHeight="1" spans="1:12">
      <c r="A2437" s="110">
        <f t="array" ref="A2437">销售记录!O2436:R2442</f>
        <v>0</v>
      </c>
      <c r="B2437" s="110">
        <f t="array" ref="B2437">销售记录!P2436:S2442</f>
        <v>0</v>
      </c>
      <c r="C2437" s="111">
        <f t="array" ref="C2437">销售记录!Q2436:T2442</f>
        <v>0</v>
      </c>
      <c r="D2437" s="110">
        <f t="array" ref="D2437">销售记录!R2436:U2442</f>
        <v>0</v>
      </c>
      <c r="E2437" s="112">
        <f>IF(A2437="","",SUMIF(进货明细!$A$3:$A$5000,A2437,进货明细!$F$3:$F$5000))</f>
        <v>0</v>
      </c>
      <c r="F2437" s="113" t="e">
        <f t="shared" ref="F2437:F2500" si="114">IF(E2437="","",G2437/E2437)</f>
        <v>#DIV/0!</v>
      </c>
      <c r="G2437" s="114">
        <f>IF(E2437="","",SUMIF(进货明细!$A$3:$A$5000,A2437,进货明细!$H$3:$H$5000))</f>
        <v>0</v>
      </c>
      <c r="H2437" s="112">
        <f>IF(A2437="","",SUMIF(销售记录!$A$3:$A$5000,A2437,销售记录!$F$3:$F$5000))</f>
        <v>0</v>
      </c>
      <c r="I2437" s="114">
        <f>IF(H2437="","",SUMIF(销售记录!$A$3:$A$5000,A2437,销售记录!$H$3:$H$5000))</f>
        <v>0</v>
      </c>
      <c r="J2437" s="119">
        <f t="shared" ref="J2437:J2500" si="115">IF(E2437="","",E2437-H2437)</f>
        <v>0</v>
      </c>
      <c r="K2437" s="114" t="str">
        <f t="shared" ref="K2437:K2500" si="116">IF(ISERROR(I2437-G2437*H2437/E2437),"",I2437-G2437*H2437/E2437)</f>
        <v/>
      </c>
      <c r="L2437" s="96"/>
    </row>
    <row r="2438" customHeight="1" spans="1:12">
      <c r="A2438" s="110">
        <f t="array" ref="A2438">销售记录!O2437:R2443</f>
        <v>0</v>
      </c>
      <c r="B2438" s="110">
        <f t="array" ref="B2438">销售记录!P2437:S2443</f>
        <v>0</v>
      </c>
      <c r="C2438" s="111">
        <f t="array" ref="C2438">销售记录!Q2437:T2443</f>
        <v>0</v>
      </c>
      <c r="D2438" s="110">
        <f t="array" ref="D2438">销售记录!R2437:U2443</f>
        <v>0</v>
      </c>
      <c r="E2438" s="112">
        <f>IF(A2438="","",SUMIF(进货明细!$A$3:$A$5000,A2438,进货明细!$F$3:$F$5000))</f>
        <v>0</v>
      </c>
      <c r="F2438" s="113" t="e">
        <f t="shared" si="114"/>
        <v>#DIV/0!</v>
      </c>
      <c r="G2438" s="114">
        <f>IF(E2438="","",SUMIF(进货明细!$A$3:$A$5000,A2438,进货明细!$H$3:$H$5000))</f>
        <v>0</v>
      </c>
      <c r="H2438" s="112">
        <f>IF(A2438="","",SUMIF(销售记录!$A$3:$A$5000,A2438,销售记录!$F$3:$F$5000))</f>
        <v>0</v>
      </c>
      <c r="I2438" s="114">
        <f>IF(H2438="","",SUMIF(销售记录!$A$3:$A$5000,A2438,销售记录!$H$3:$H$5000))</f>
        <v>0</v>
      </c>
      <c r="J2438" s="119">
        <f t="shared" si="115"/>
        <v>0</v>
      </c>
      <c r="K2438" s="114" t="str">
        <f t="shared" si="116"/>
        <v/>
      </c>
      <c r="L2438" s="96"/>
    </row>
    <row r="2439" customHeight="1" spans="1:12">
      <c r="A2439" s="110">
        <f t="array" ref="A2439">销售记录!O2438:R2444</f>
        <v>0</v>
      </c>
      <c r="B2439" s="110">
        <f t="array" ref="B2439">销售记录!P2438:S2444</f>
        <v>0</v>
      </c>
      <c r="C2439" s="111">
        <f t="array" ref="C2439">销售记录!Q2438:T2444</f>
        <v>0</v>
      </c>
      <c r="D2439" s="110">
        <f t="array" ref="D2439">销售记录!R2438:U2444</f>
        <v>0</v>
      </c>
      <c r="E2439" s="112">
        <f>IF(A2439="","",SUMIF(进货明细!$A$3:$A$5000,A2439,进货明细!$F$3:$F$5000))</f>
        <v>0</v>
      </c>
      <c r="F2439" s="113" t="e">
        <f t="shared" si="114"/>
        <v>#DIV/0!</v>
      </c>
      <c r="G2439" s="114">
        <f>IF(E2439="","",SUMIF(进货明细!$A$3:$A$5000,A2439,进货明细!$H$3:$H$5000))</f>
        <v>0</v>
      </c>
      <c r="H2439" s="112">
        <f>IF(A2439="","",SUMIF(销售记录!$A$3:$A$5000,A2439,销售记录!$F$3:$F$5000))</f>
        <v>0</v>
      </c>
      <c r="I2439" s="114">
        <f>IF(H2439="","",SUMIF(销售记录!$A$3:$A$5000,A2439,销售记录!$H$3:$H$5000))</f>
        <v>0</v>
      </c>
      <c r="J2439" s="119">
        <f t="shared" si="115"/>
        <v>0</v>
      </c>
      <c r="K2439" s="114" t="str">
        <f t="shared" si="116"/>
        <v/>
      </c>
      <c r="L2439" s="96"/>
    </row>
    <row r="2440" customHeight="1" spans="1:12">
      <c r="A2440" s="110">
        <f t="array" ref="A2440">销售记录!O2439:R2445</f>
        <v>0</v>
      </c>
      <c r="B2440" s="110">
        <f t="array" ref="B2440">销售记录!P2439:S2445</f>
        <v>0</v>
      </c>
      <c r="C2440" s="111">
        <f t="array" ref="C2440">销售记录!Q2439:T2445</f>
        <v>0</v>
      </c>
      <c r="D2440" s="110">
        <f t="array" ref="D2440">销售记录!R2439:U2445</f>
        <v>0</v>
      </c>
      <c r="E2440" s="112">
        <f>IF(A2440="","",SUMIF(进货明细!$A$3:$A$5000,A2440,进货明细!$F$3:$F$5000))</f>
        <v>0</v>
      </c>
      <c r="F2440" s="113" t="e">
        <f t="shared" si="114"/>
        <v>#DIV/0!</v>
      </c>
      <c r="G2440" s="114">
        <f>IF(E2440="","",SUMIF(进货明细!$A$3:$A$5000,A2440,进货明细!$H$3:$H$5000))</f>
        <v>0</v>
      </c>
      <c r="H2440" s="112">
        <f>IF(A2440="","",SUMIF(销售记录!$A$3:$A$5000,A2440,销售记录!$F$3:$F$5000))</f>
        <v>0</v>
      </c>
      <c r="I2440" s="114">
        <f>IF(H2440="","",SUMIF(销售记录!$A$3:$A$5000,A2440,销售记录!$H$3:$H$5000))</f>
        <v>0</v>
      </c>
      <c r="J2440" s="119">
        <f t="shared" si="115"/>
        <v>0</v>
      </c>
      <c r="K2440" s="114" t="str">
        <f t="shared" si="116"/>
        <v/>
      </c>
      <c r="L2440" s="96"/>
    </row>
    <row r="2441" customHeight="1" spans="1:12">
      <c r="A2441" s="110">
        <f t="array" ref="A2441">销售记录!O2440:R2446</f>
        <v>0</v>
      </c>
      <c r="B2441" s="110">
        <f t="array" ref="B2441">销售记录!P2440:S2446</f>
        <v>0</v>
      </c>
      <c r="C2441" s="111">
        <f t="array" ref="C2441">销售记录!Q2440:T2446</f>
        <v>0</v>
      </c>
      <c r="D2441" s="110">
        <f t="array" ref="D2441">销售记录!R2440:U2446</f>
        <v>0</v>
      </c>
      <c r="E2441" s="112">
        <f>IF(A2441="","",SUMIF(进货明细!$A$3:$A$5000,A2441,进货明细!$F$3:$F$5000))</f>
        <v>0</v>
      </c>
      <c r="F2441" s="113" t="e">
        <f t="shared" si="114"/>
        <v>#DIV/0!</v>
      </c>
      <c r="G2441" s="114">
        <f>IF(E2441="","",SUMIF(进货明细!$A$3:$A$5000,A2441,进货明细!$H$3:$H$5000))</f>
        <v>0</v>
      </c>
      <c r="H2441" s="112">
        <f>IF(A2441="","",SUMIF(销售记录!$A$3:$A$5000,A2441,销售记录!$F$3:$F$5000))</f>
        <v>0</v>
      </c>
      <c r="I2441" s="114">
        <f>IF(H2441="","",SUMIF(销售记录!$A$3:$A$5000,A2441,销售记录!$H$3:$H$5000))</f>
        <v>0</v>
      </c>
      <c r="J2441" s="119">
        <f t="shared" si="115"/>
        <v>0</v>
      </c>
      <c r="K2441" s="114" t="str">
        <f t="shared" si="116"/>
        <v/>
      </c>
      <c r="L2441" s="96"/>
    </row>
    <row r="2442" customHeight="1" spans="1:12">
      <c r="A2442" s="110">
        <f t="array" ref="A2442">销售记录!O2441:R2447</f>
        <v>0</v>
      </c>
      <c r="B2442" s="110">
        <f t="array" ref="B2442">销售记录!P2441:S2447</f>
        <v>0</v>
      </c>
      <c r="C2442" s="111">
        <f t="array" ref="C2442">销售记录!Q2441:T2447</f>
        <v>0</v>
      </c>
      <c r="D2442" s="110">
        <f t="array" ref="D2442">销售记录!R2441:U2447</f>
        <v>0</v>
      </c>
      <c r="E2442" s="112">
        <f>IF(A2442="","",SUMIF(进货明细!$A$3:$A$5000,A2442,进货明细!$F$3:$F$5000))</f>
        <v>0</v>
      </c>
      <c r="F2442" s="113" t="e">
        <f t="shared" si="114"/>
        <v>#DIV/0!</v>
      </c>
      <c r="G2442" s="114">
        <f>IF(E2442="","",SUMIF(进货明细!$A$3:$A$5000,A2442,进货明细!$H$3:$H$5000))</f>
        <v>0</v>
      </c>
      <c r="H2442" s="112">
        <f>IF(A2442="","",SUMIF(销售记录!$A$3:$A$5000,A2442,销售记录!$F$3:$F$5000))</f>
        <v>0</v>
      </c>
      <c r="I2442" s="114">
        <f>IF(H2442="","",SUMIF(销售记录!$A$3:$A$5000,A2442,销售记录!$H$3:$H$5000))</f>
        <v>0</v>
      </c>
      <c r="J2442" s="119">
        <f t="shared" si="115"/>
        <v>0</v>
      </c>
      <c r="K2442" s="114" t="str">
        <f t="shared" si="116"/>
        <v/>
      </c>
      <c r="L2442" s="96"/>
    </row>
    <row r="2443" customHeight="1" spans="1:12">
      <c r="A2443" s="110">
        <f t="array" ref="A2443">销售记录!O2442:R2448</f>
        <v>0</v>
      </c>
      <c r="B2443" s="110">
        <f t="array" ref="B2443">销售记录!P2442:S2448</f>
        <v>0</v>
      </c>
      <c r="C2443" s="111">
        <f t="array" ref="C2443">销售记录!Q2442:T2448</f>
        <v>0</v>
      </c>
      <c r="D2443" s="110">
        <f t="array" ref="D2443">销售记录!R2442:U2448</f>
        <v>0</v>
      </c>
      <c r="E2443" s="112">
        <f>IF(A2443="","",SUMIF(进货明细!$A$3:$A$5000,A2443,进货明细!$F$3:$F$5000))</f>
        <v>0</v>
      </c>
      <c r="F2443" s="113" t="e">
        <f t="shared" si="114"/>
        <v>#DIV/0!</v>
      </c>
      <c r="G2443" s="114">
        <f>IF(E2443="","",SUMIF(进货明细!$A$3:$A$5000,A2443,进货明细!$H$3:$H$5000))</f>
        <v>0</v>
      </c>
      <c r="H2443" s="112">
        <f>IF(A2443="","",SUMIF(销售记录!$A$3:$A$5000,A2443,销售记录!$F$3:$F$5000))</f>
        <v>0</v>
      </c>
      <c r="I2443" s="114">
        <f>IF(H2443="","",SUMIF(销售记录!$A$3:$A$5000,A2443,销售记录!$H$3:$H$5000))</f>
        <v>0</v>
      </c>
      <c r="J2443" s="119">
        <f t="shared" si="115"/>
        <v>0</v>
      </c>
      <c r="K2443" s="114" t="str">
        <f t="shared" si="116"/>
        <v/>
      </c>
      <c r="L2443" s="96"/>
    </row>
    <row r="2444" customHeight="1" spans="1:12">
      <c r="A2444" s="110">
        <f t="array" ref="A2444">销售记录!O2443:R2449</f>
        <v>0</v>
      </c>
      <c r="B2444" s="110">
        <f t="array" ref="B2444">销售记录!P2443:S2449</f>
        <v>0</v>
      </c>
      <c r="C2444" s="111">
        <f t="array" ref="C2444">销售记录!Q2443:T2449</f>
        <v>0</v>
      </c>
      <c r="D2444" s="110">
        <f t="array" ref="D2444">销售记录!R2443:U2449</f>
        <v>0</v>
      </c>
      <c r="E2444" s="112">
        <f>IF(A2444="","",SUMIF(进货明细!$A$3:$A$5000,A2444,进货明细!$F$3:$F$5000))</f>
        <v>0</v>
      </c>
      <c r="F2444" s="113" t="e">
        <f t="shared" si="114"/>
        <v>#DIV/0!</v>
      </c>
      <c r="G2444" s="114">
        <f>IF(E2444="","",SUMIF(进货明细!$A$3:$A$5000,A2444,进货明细!$H$3:$H$5000))</f>
        <v>0</v>
      </c>
      <c r="H2444" s="112">
        <f>IF(A2444="","",SUMIF(销售记录!$A$3:$A$5000,A2444,销售记录!$F$3:$F$5000))</f>
        <v>0</v>
      </c>
      <c r="I2444" s="114">
        <f>IF(H2444="","",SUMIF(销售记录!$A$3:$A$5000,A2444,销售记录!$H$3:$H$5000))</f>
        <v>0</v>
      </c>
      <c r="J2444" s="119">
        <f t="shared" si="115"/>
        <v>0</v>
      </c>
      <c r="K2444" s="114" t="str">
        <f t="shared" si="116"/>
        <v/>
      </c>
      <c r="L2444" s="96"/>
    </row>
    <row r="2445" customHeight="1" spans="1:12">
      <c r="A2445" s="110">
        <f t="array" ref="A2445">销售记录!O2444:R2450</f>
        <v>0</v>
      </c>
      <c r="B2445" s="110">
        <f t="array" ref="B2445">销售记录!P2444:S2450</f>
        <v>0</v>
      </c>
      <c r="C2445" s="111">
        <f t="array" ref="C2445">销售记录!Q2444:T2450</f>
        <v>0</v>
      </c>
      <c r="D2445" s="110">
        <f t="array" ref="D2445">销售记录!R2444:U2450</f>
        <v>0</v>
      </c>
      <c r="E2445" s="112">
        <f>IF(A2445="","",SUMIF(进货明细!$A$3:$A$5000,A2445,进货明细!$F$3:$F$5000))</f>
        <v>0</v>
      </c>
      <c r="F2445" s="113" t="e">
        <f t="shared" si="114"/>
        <v>#DIV/0!</v>
      </c>
      <c r="G2445" s="114">
        <f>IF(E2445="","",SUMIF(进货明细!$A$3:$A$5000,A2445,进货明细!$H$3:$H$5000))</f>
        <v>0</v>
      </c>
      <c r="H2445" s="112">
        <f>IF(A2445="","",SUMIF(销售记录!$A$3:$A$5000,A2445,销售记录!$F$3:$F$5000))</f>
        <v>0</v>
      </c>
      <c r="I2445" s="114">
        <f>IF(H2445="","",SUMIF(销售记录!$A$3:$A$5000,A2445,销售记录!$H$3:$H$5000))</f>
        <v>0</v>
      </c>
      <c r="J2445" s="119">
        <f t="shared" si="115"/>
        <v>0</v>
      </c>
      <c r="K2445" s="114" t="str">
        <f t="shared" si="116"/>
        <v/>
      </c>
      <c r="L2445" s="96"/>
    </row>
    <row r="2446" customHeight="1" spans="1:12">
      <c r="A2446" s="110">
        <f t="array" ref="A2446">销售记录!O2445:R2451</f>
        <v>0</v>
      </c>
      <c r="B2446" s="110">
        <f t="array" ref="B2446">销售记录!P2445:S2451</f>
        <v>0</v>
      </c>
      <c r="C2446" s="111">
        <f t="array" ref="C2446">销售记录!Q2445:T2451</f>
        <v>0</v>
      </c>
      <c r="D2446" s="110">
        <f t="array" ref="D2446">销售记录!R2445:U2451</f>
        <v>0</v>
      </c>
      <c r="E2446" s="112">
        <f>IF(A2446="","",SUMIF(进货明细!$A$3:$A$5000,A2446,进货明细!$F$3:$F$5000))</f>
        <v>0</v>
      </c>
      <c r="F2446" s="113" t="e">
        <f t="shared" si="114"/>
        <v>#DIV/0!</v>
      </c>
      <c r="G2446" s="114">
        <f>IF(E2446="","",SUMIF(进货明细!$A$3:$A$5000,A2446,进货明细!$H$3:$H$5000))</f>
        <v>0</v>
      </c>
      <c r="H2446" s="112">
        <f>IF(A2446="","",SUMIF(销售记录!$A$3:$A$5000,A2446,销售记录!$F$3:$F$5000))</f>
        <v>0</v>
      </c>
      <c r="I2446" s="114">
        <f>IF(H2446="","",SUMIF(销售记录!$A$3:$A$5000,A2446,销售记录!$H$3:$H$5000))</f>
        <v>0</v>
      </c>
      <c r="J2446" s="119">
        <f t="shared" si="115"/>
        <v>0</v>
      </c>
      <c r="K2446" s="114" t="str">
        <f t="shared" si="116"/>
        <v/>
      </c>
      <c r="L2446" s="96"/>
    </row>
    <row r="2447" customHeight="1" spans="1:12">
      <c r="A2447" s="110">
        <f t="array" ref="A2447">销售记录!O2446:R2452</f>
        <v>0</v>
      </c>
      <c r="B2447" s="110">
        <f t="array" ref="B2447">销售记录!P2446:S2452</f>
        <v>0</v>
      </c>
      <c r="C2447" s="111">
        <f t="array" ref="C2447">销售记录!Q2446:T2452</f>
        <v>0</v>
      </c>
      <c r="D2447" s="110">
        <f t="array" ref="D2447">销售记录!R2446:U2452</f>
        <v>0</v>
      </c>
      <c r="E2447" s="112">
        <f>IF(A2447="","",SUMIF(进货明细!$A$3:$A$5000,A2447,进货明细!$F$3:$F$5000))</f>
        <v>0</v>
      </c>
      <c r="F2447" s="113" t="e">
        <f t="shared" si="114"/>
        <v>#DIV/0!</v>
      </c>
      <c r="G2447" s="114">
        <f>IF(E2447="","",SUMIF(进货明细!$A$3:$A$5000,A2447,进货明细!$H$3:$H$5000))</f>
        <v>0</v>
      </c>
      <c r="H2447" s="112">
        <f>IF(A2447="","",SUMIF(销售记录!$A$3:$A$5000,A2447,销售记录!$F$3:$F$5000))</f>
        <v>0</v>
      </c>
      <c r="I2447" s="114">
        <f>IF(H2447="","",SUMIF(销售记录!$A$3:$A$5000,A2447,销售记录!$H$3:$H$5000))</f>
        <v>0</v>
      </c>
      <c r="J2447" s="119">
        <f t="shared" si="115"/>
        <v>0</v>
      </c>
      <c r="K2447" s="114" t="str">
        <f t="shared" si="116"/>
        <v/>
      </c>
      <c r="L2447" s="96"/>
    </row>
    <row r="2448" customHeight="1" spans="1:12">
      <c r="A2448" s="110">
        <f t="array" ref="A2448">销售记录!O2447:R2453</f>
        <v>0</v>
      </c>
      <c r="B2448" s="110">
        <f t="array" ref="B2448">销售记录!P2447:S2453</f>
        <v>0</v>
      </c>
      <c r="C2448" s="111">
        <f t="array" ref="C2448">销售记录!Q2447:T2453</f>
        <v>0</v>
      </c>
      <c r="D2448" s="110">
        <f t="array" ref="D2448">销售记录!R2447:U2453</f>
        <v>0</v>
      </c>
      <c r="E2448" s="112">
        <f>IF(A2448="","",SUMIF(进货明细!$A$3:$A$5000,A2448,进货明细!$F$3:$F$5000))</f>
        <v>0</v>
      </c>
      <c r="F2448" s="113" t="e">
        <f t="shared" si="114"/>
        <v>#DIV/0!</v>
      </c>
      <c r="G2448" s="114">
        <f>IF(E2448="","",SUMIF(进货明细!$A$3:$A$5000,A2448,进货明细!$H$3:$H$5000))</f>
        <v>0</v>
      </c>
      <c r="H2448" s="112">
        <f>IF(A2448="","",SUMIF(销售记录!$A$3:$A$5000,A2448,销售记录!$F$3:$F$5000))</f>
        <v>0</v>
      </c>
      <c r="I2448" s="114">
        <f>IF(H2448="","",SUMIF(销售记录!$A$3:$A$5000,A2448,销售记录!$H$3:$H$5000))</f>
        <v>0</v>
      </c>
      <c r="J2448" s="119">
        <f t="shared" si="115"/>
        <v>0</v>
      </c>
      <c r="K2448" s="114" t="str">
        <f t="shared" si="116"/>
        <v/>
      </c>
      <c r="L2448" s="96"/>
    </row>
    <row r="2449" customHeight="1" spans="1:12">
      <c r="A2449" s="110">
        <f t="array" ref="A2449">销售记录!O2448:R2454</f>
        <v>0</v>
      </c>
      <c r="B2449" s="110">
        <f t="array" ref="B2449">销售记录!P2448:S2454</f>
        <v>0</v>
      </c>
      <c r="C2449" s="111">
        <f t="array" ref="C2449">销售记录!Q2448:T2454</f>
        <v>0</v>
      </c>
      <c r="D2449" s="110">
        <f t="array" ref="D2449">销售记录!R2448:U2454</f>
        <v>0</v>
      </c>
      <c r="E2449" s="112">
        <f>IF(A2449="","",SUMIF(进货明细!$A$3:$A$5000,A2449,进货明细!$F$3:$F$5000))</f>
        <v>0</v>
      </c>
      <c r="F2449" s="113" t="e">
        <f t="shared" si="114"/>
        <v>#DIV/0!</v>
      </c>
      <c r="G2449" s="114">
        <f>IF(E2449="","",SUMIF(进货明细!$A$3:$A$5000,A2449,进货明细!$H$3:$H$5000))</f>
        <v>0</v>
      </c>
      <c r="H2449" s="112">
        <f>IF(A2449="","",SUMIF(销售记录!$A$3:$A$5000,A2449,销售记录!$F$3:$F$5000))</f>
        <v>0</v>
      </c>
      <c r="I2449" s="114">
        <f>IF(H2449="","",SUMIF(销售记录!$A$3:$A$5000,A2449,销售记录!$H$3:$H$5000))</f>
        <v>0</v>
      </c>
      <c r="J2449" s="119">
        <f t="shared" si="115"/>
        <v>0</v>
      </c>
      <c r="K2449" s="114" t="str">
        <f t="shared" si="116"/>
        <v/>
      </c>
      <c r="L2449" s="96"/>
    </row>
    <row r="2450" customHeight="1" spans="1:12">
      <c r="A2450" s="110">
        <f t="array" ref="A2450">销售记录!O2449:R2455</f>
        <v>0</v>
      </c>
      <c r="B2450" s="110">
        <f t="array" ref="B2450">销售记录!P2449:S2455</f>
        <v>0</v>
      </c>
      <c r="C2450" s="111">
        <f t="array" ref="C2450">销售记录!Q2449:T2455</f>
        <v>0</v>
      </c>
      <c r="D2450" s="110">
        <f t="array" ref="D2450">销售记录!R2449:U2455</f>
        <v>0</v>
      </c>
      <c r="E2450" s="112">
        <f>IF(A2450="","",SUMIF(进货明细!$A$3:$A$5000,A2450,进货明细!$F$3:$F$5000))</f>
        <v>0</v>
      </c>
      <c r="F2450" s="113" t="e">
        <f t="shared" si="114"/>
        <v>#DIV/0!</v>
      </c>
      <c r="G2450" s="114">
        <f>IF(E2450="","",SUMIF(进货明细!$A$3:$A$5000,A2450,进货明细!$H$3:$H$5000))</f>
        <v>0</v>
      </c>
      <c r="H2450" s="112">
        <f>IF(A2450="","",SUMIF(销售记录!$A$3:$A$5000,A2450,销售记录!$F$3:$F$5000))</f>
        <v>0</v>
      </c>
      <c r="I2450" s="114">
        <f>IF(H2450="","",SUMIF(销售记录!$A$3:$A$5000,A2450,销售记录!$H$3:$H$5000))</f>
        <v>0</v>
      </c>
      <c r="J2450" s="119">
        <f t="shared" si="115"/>
        <v>0</v>
      </c>
      <c r="K2450" s="114" t="str">
        <f t="shared" si="116"/>
        <v/>
      </c>
      <c r="L2450" s="96"/>
    </row>
    <row r="2451" customHeight="1" spans="1:12">
      <c r="A2451" s="110">
        <f t="array" ref="A2451">销售记录!O2450:R2456</f>
        <v>0</v>
      </c>
      <c r="B2451" s="110">
        <f t="array" ref="B2451">销售记录!P2450:S2456</f>
        <v>0</v>
      </c>
      <c r="C2451" s="111">
        <f t="array" ref="C2451">销售记录!Q2450:T2456</f>
        <v>0</v>
      </c>
      <c r="D2451" s="110">
        <f t="array" ref="D2451">销售记录!R2450:U2456</f>
        <v>0</v>
      </c>
      <c r="E2451" s="112">
        <f>IF(A2451="","",SUMIF(进货明细!$A$3:$A$5000,A2451,进货明细!$F$3:$F$5000))</f>
        <v>0</v>
      </c>
      <c r="F2451" s="113" t="e">
        <f t="shared" si="114"/>
        <v>#DIV/0!</v>
      </c>
      <c r="G2451" s="114">
        <f>IF(E2451="","",SUMIF(进货明细!$A$3:$A$5000,A2451,进货明细!$H$3:$H$5000))</f>
        <v>0</v>
      </c>
      <c r="H2451" s="112">
        <f>IF(A2451="","",SUMIF(销售记录!$A$3:$A$5000,A2451,销售记录!$F$3:$F$5000))</f>
        <v>0</v>
      </c>
      <c r="I2451" s="114">
        <f>IF(H2451="","",SUMIF(销售记录!$A$3:$A$5000,A2451,销售记录!$H$3:$H$5000))</f>
        <v>0</v>
      </c>
      <c r="J2451" s="119">
        <f t="shared" si="115"/>
        <v>0</v>
      </c>
      <c r="K2451" s="114" t="str">
        <f t="shared" si="116"/>
        <v/>
      </c>
      <c r="L2451" s="96"/>
    </row>
    <row r="2452" customHeight="1" spans="1:12">
      <c r="A2452" s="110">
        <f t="array" ref="A2452">销售记录!O2451:R2457</f>
        <v>0</v>
      </c>
      <c r="B2452" s="110">
        <f t="array" ref="B2452">销售记录!P2451:S2457</f>
        <v>0</v>
      </c>
      <c r="C2452" s="111">
        <f t="array" ref="C2452">销售记录!Q2451:T2457</f>
        <v>0</v>
      </c>
      <c r="D2452" s="110">
        <f t="array" ref="D2452">销售记录!R2451:U2457</f>
        <v>0</v>
      </c>
      <c r="E2452" s="112">
        <f>IF(A2452="","",SUMIF(进货明细!$A$3:$A$5000,A2452,进货明细!$F$3:$F$5000))</f>
        <v>0</v>
      </c>
      <c r="F2452" s="113" t="e">
        <f t="shared" si="114"/>
        <v>#DIV/0!</v>
      </c>
      <c r="G2452" s="114">
        <f>IF(E2452="","",SUMIF(进货明细!$A$3:$A$5000,A2452,进货明细!$H$3:$H$5000))</f>
        <v>0</v>
      </c>
      <c r="H2452" s="112">
        <f>IF(A2452="","",SUMIF(销售记录!$A$3:$A$5000,A2452,销售记录!$F$3:$F$5000))</f>
        <v>0</v>
      </c>
      <c r="I2452" s="114">
        <f>IF(H2452="","",SUMIF(销售记录!$A$3:$A$5000,A2452,销售记录!$H$3:$H$5000))</f>
        <v>0</v>
      </c>
      <c r="J2452" s="119">
        <f t="shared" si="115"/>
        <v>0</v>
      </c>
      <c r="K2452" s="114" t="str">
        <f t="shared" si="116"/>
        <v/>
      </c>
      <c r="L2452" s="96"/>
    </row>
    <row r="2453" customHeight="1" spans="1:12">
      <c r="A2453" s="110">
        <f t="array" ref="A2453">销售记录!O2452:R2458</f>
        <v>0</v>
      </c>
      <c r="B2453" s="110">
        <f t="array" ref="B2453">销售记录!P2452:S2458</f>
        <v>0</v>
      </c>
      <c r="C2453" s="111">
        <f t="array" ref="C2453">销售记录!Q2452:T2458</f>
        <v>0</v>
      </c>
      <c r="D2453" s="110">
        <f t="array" ref="D2453">销售记录!R2452:U2458</f>
        <v>0</v>
      </c>
      <c r="E2453" s="112">
        <f>IF(A2453="","",SUMIF(进货明细!$A$3:$A$5000,A2453,进货明细!$F$3:$F$5000))</f>
        <v>0</v>
      </c>
      <c r="F2453" s="113" t="e">
        <f t="shared" si="114"/>
        <v>#DIV/0!</v>
      </c>
      <c r="G2453" s="114">
        <f>IF(E2453="","",SUMIF(进货明细!$A$3:$A$5000,A2453,进货明细!$H$3:$H$5000))</f>
        <v>0</v>
      </c>
      <c r="H2453" s="112">
        <f>IF(A2453="","",SUMIF(销售记录!$A$3:$A$5000,A2453,销售记录!$F$3:$F$5000))</f>
        <v>0</v>
      </c>
      <c r="I2453" s="114">
        <f>IF(H2453="","",SUMIF(销售记录!$A$3:$A$5000,A2453,销售记录!$H$3:$H$5000))</f>
        <v>0</v>
      </c>
      <c r="J2453" s="119">
        <f t="shared" si="115"/>
        <v>0</v>
      </c>
      <c r="K2453" s="114" t="str">
        <f t="shared" si="116"/>
        <v/>
      </c>
      <c r="L2453" s="96"/>
    </row>
    <row r="2454" customHeight="1" spans="1:12">
      <c r="A2454" s="110">
        <f t="array" ref="A2454">销售记录!O2453:R2459</f>
        <v>0</v>
      </c>
      <c r="B2454" s="110">
        <f t="array" ref="B2454">销售记录!P2453:S2459</f>
        <v>0</v>
      </c>
      <c r="C2454" s="111">
        <f t="array" ref="C2454">销售记录!Q2453:T2459</f>
        <v>0</v>
      </c>
      <c r="D2454" s="110">
        <f t="array" ref="D2454">销售记录!R2453:U2459</f>
        <v>0</v>
      </c>
      <c r="E2454" s="112">
        <f>IF(A2454="","",SUMIF(进货明细!$A$3:$A$5000,A2454,进货明细!$F$3:$F$5000))</f>
        <v>0</v>
      </c>
      <c r="F2454" s="113" t="e">
        <f t="shared" si="114"/>
        <v>#DIV/0!</v>
      </c>
      <c r="G2454" s="114">
        <f>IF(E2454="","",SUMIF(进货明细!$A$3:$A$5000,A2454,进货明细!$H$3:$H$5000))</f>
        <v>0</v>
      </c>
      <c r="H2454" s="112">
        <f>IF(A2454="","",SUMIF(销售记录!$A$3:$A$5000,A2454,销售记录!$F$3:$F$5000))</f>
        <v>0</v>
      </c>
      <c r="I2454" s="114">
        <f>IF(H2454="","",SUMIF(销售记录!$A$3:$A$5000,A2454,销售记录!$H$3:$H$5000))</f>
        <v>0</v>
      </c>
      <c r="J2454" s="119">
        <f t="shared" si="115"/>
        <v>0</v>
      </c>
      <c r="K2454" s="114" t="str">
        <f t="shared" si="116"/>
        <v/>
      </c>
      <c r="L2454" s="96"/>
    </row>
    <row r="2455" customHeight="1" spans="1:12">
      <c r="A2455" s="110">
        <f t="array" ref="A2455">销售记录!O2454:R2460</f>
        <v>0</v>
      </c>
      <c r="B2455" s="110">
        <f t="array" ref="B2455">销售记录!P2454:S2460</f>
        <v>0</v>
      </c>
      <c r="C2455" s="111">
        <f t="array" ref="C2455">销售记录!Q2454:T2460</f>
        <v>0</v>
      </c>
      <c r="D2455" s="110">
        <f t="array" ref="D2455">销售记录!R2454:U2460</f>
        <v>0</v>
      </c>
      <c r="E2455" s="112">
        <f>IF(A2455="","",SUMIF(进货明细!$A$3:$A$5000,A2455,进货明细!$F$3:$F$5000))</f>
        <v>0</v>
      </c>
      <c r="F2455" s="113" t="e">
        <f t="shared" si="114"/>
        <v>#DIV/0!</v>
      </c>
      <c r="G2455" s="114">
        <f>IF(E2455="","",SUMIF(进货明细!$A$3:$A$5000,A2455,进货明细!$H$3:$H$5000))</f>
        <v>0</v>
      </c>
      <c r="H2455" s="112">
        <f>IF(A2455="","",SUMIF(销售记录!$A$3:$A$5000,A2455,销售记录!$F$3:$F$5000))</f>
        <v>0</v>
      </c>
      <c r="I2455" s="114">
        <f>IF(H2455="","",SUMIF(销售记录!$A$3:$A$5000,A2455,销售记录!$H$3:$H$5000))</f>
        <v>0</v>
      </c>
      <c r="J2455" s="119">
        <f t="shared" si="115"/>
        <v>0</v>
      </c>
      <c r="K2455" s="114" t="str">
        <f t="shared" si="116"/>
        <v/>
      </c>
      <c r="L2455" s="96"/>
    </row>
    <row r="2456" customHeight="1" spans="1:12">
      <c r="A2456" s="110">
        <f t="array" ref="A2456">销售记录!O2455:R2461</f>
        <v>0</v>
      </c>
      <c r="B2456" s="110">
        <f t="array" ref="B2456">销售记录!P2455:S2461</f>
        <v>0</v>
      </c>
      <c r="C2456" s="111">
        <f t="array" ref="C2456">销售记录!Q2455:T2461</f>
        <v>0</v>
      </c>
      <c r="D2456" s="110">
        <f t="array" ref="D2456">销售记录!R2455:U2461</f>
        <v>0</v>
      </c>
      <c r="E2456" s="112">
        <f>IF(A2456="","",SUMIF(进货明细!$A$3:$A$5000,A2456,进货明细!$F$3:$F$5000))</f>
        <v>0</v>
      </c>
      <c r="F2456" s="113" t="e">
        <f t="shared" si="114"/>
        <v>#DIV/0!</v>
      </c>
      <c r="G2456" s="114">
        <f>IF(E2456="","",SUMIF(进货明细!$A$3:$A$5000,A2456,进货明细!$H$3:$H$5000))</f>
        <v>0</v>
      </c>
      <c r="H2456" s="112">
        <f>IF(A2456="","",SUMIF(销售记录!$A$3:$A$5000,A2456,销售记录!$F$3:$F$5000))</f>
        <v>0</v>
      </c>
      <c r="I2456" s="114">
        <f>IF(H2456="","",SUMIF(销售记录!$A$3:$A$5000,A2456,销售记录!$H$3:$H$5000))</f>
        <v>0</v>
      </c>
      <c r="J2456" s="119">
        <f t="shared" si="115"/>
        <v>0</v>
      </c>
      <c r="K2456" s="114" t="str">
        <f t="shared" si="116"/>
        <v/>
      </c>
      <c r="L2456" s="96"/>
    </row>
    <row r="2457" customHeight="1" spans="1:12">
      <c r="A2457" s="110">
        <f t="array" ref="A2457">销售记录!O2456:R2462</f>
        <v>0</v>
      </c>
      <c r="B2457" s="110">
        <f t="array" ref="B2457">销售记录!P2456:S2462</f>
        <v>0</v>
      </c>
      <c r="C2457" s="111">
        <f t="array" ref="C2457">销售记录!Q2456:T2462</f>
        <v>0</v>
      </c>
      <c r="D2457" s="110">
        <f t="array" ref="D2457">销售记录!R2456:U2462</f>
        <v>0</v>
      </c>
      <c r="E2457" s="112">
        <f>IF(A2457="","",SUMIF(进货明细!$A$3:$A$5000,A2457,进货明细!$F$3:$F$5000))</f>
        <v>0</v>
      </c>
      <c r="F2457" s="113" t="e">
        <f t="shared" si="114"/>
        <v>#DIV/0!</v>
      </c>
      <c r="G2457" s="114">
        <f>IF(E2457="","",SUMIF(进货明细!$A$3:$A$5000,A2457,进货明细!$H$3:$H$5000))</f>
        <v>0</v>
      </c>
      <c r="H2457" s="112">
        <f>IF(A2457="","",SUMIF(销售记录!$A$3:$A$5000,A2457,销售记录!$F$3:$F$5000))</f>
        <v>0</v>
      </c>
      <c r="I2457" s="114">
        <f>IF(H2457="","",SUMIF(销售记录!$A$3:$A$5000,A2457,销售记录!$H$3:$H$5000))</f>
        <v>0</v>
      </c>
      <c r="J2457" s="119">
        <f t="shared" si="115"/>
        <v>0</v>
      </c>
      <c r="K2457" s="114" t="str">
        <f t="shared" si="116"/>
        <v/>
      </c>
      <c r="L2457" s="96"/>
    </row>
    <row r="2458" customHeight="1" spans="1:12">
      <c r="A2458" s="110">
        <f t="array" ref="A2458">销售记录!O2457:R2463</f>
        <v>0</v>
      </c>
      <c r="B2458" s="110">
        <f t="array" ref="B2458">销售记录!P2457:S2463</f>
        <v>0</v>
      </c>
      <c r="C2458" s="111">
        <f t="array" ref="C2458">销售记录!Q2457:T2463</f>
        <v>0</v>
      </c>
      <c r="D2458" s="110">
        <f t="array" ref="D2458">销售记录!R2457:U2463</f>
        <v>0</v>
      </c>
      <c r="E2458" s="112">
        <f>IF(A2458="","",SUMIF(进货明细!$A$3:$A$5000,A2458,进货明细!$F$3:$F$5000))</f>
        <v>0</v>
      </c>
      <c r="F2458" s="113" t="e">
        <f t="shared" si="114"/>
        <v>#DIV/0!</v>
      </c>
      <c r="G2458" s="114">
        <f>IF(E2458="","",SUMIF(进货明细!$A$3:$A$5000,A2458,进货明细!$H$3:$H$5000))</f>
        <v>0</v>
      </c>
      <c r="H2458" s="112">
        <f>IF(A2458="","",SUMIF(销售记录!$A$3:$A$5000,A2458,销售记录!$F$3:$F$5000))</f>
        <v>0</v>
      </c>
      <c r="I2458" s="114">
        <f>IF(H2458="","",SUMIF(销售记录!$A$3:$A$5000,A2458,销售记录!$H$3:$H$5000))</f>
        <v>0</v>
      </c>
      <c r="J2458" s="119">
        <f t="shared" si="115"/>
        <v>0</v>
      </c>
      <c r="K2458" s="114" t="str">
        <f t="shared" si="116"/>
        <v/>
      </c>
      <c r="L2458" s="96"/>
    </row>
    <row r="2459" customHeight="1" spans="1:12">
      <c r="A2459" s="110">
        <f t="array" ref="A2459">销售记录!O2458:R2464</f>
        <v>0</v>
      </c>
      <c r="B2459" s="110">
        <f t="array" ref="B2459">销售记录!P2458:S2464</f>
        <v>0</v>
      </c>
      <c r="C2459" s="111">
        <f t="array" ref="C2459">销售记录!Q2458:T2464</f>
        <v>0</v>
      </c>
      <c r="D2459" s="110">
        <f t="array" ref="D2459">销售记录!R2458:U2464</f>
        <v>0</v>
      </c>
      <c r="E2459" s="112">
        <f>IF(A2459="","",SUMIF(进货明细!$A$3:$A$5000,A2459,进货明细!$F$3:$F$5000))</f>
        <v>0</v>
      </c>
      <c r="F2459" s="113" t="e">
        <f t="shared" si="114"/>
        <v>#DIV/0!</v>
      </c>
      <c r="G2459" s="114">
        <f>IF(E2459="","",SUMIF(进货明细!$A$3:$A$5000,A2459,进货明细!$H$3:$H$5000))</f>
        <v>0</v>
      </c>
      <c r="H2459" s="112">
        <f>IF(A2459="","",SUMIF(销售记录!$A$3:$A$5000,A2459,销售记录!$F$3:$F$5000))</f>
        <v>0</v>
      </c>
      <c r="I2459" s="114">
        <f>IF(H2459="","",SUMIF(销售记录!$A$3:$A$5000,A2459,销售记录!$H$3:$H$5000))</f>
        <v>0</v>
      </c>
      <c r="J2459" s="119">
        <f t="shared" si="115"/>
        <v>0</v>
      </c>
      <c r="K2459" s="114" t="str">
        <f t="shared" si="116"/>
        <v/>
      </c>
      <c r="L2459" s="96"/>
    </row>
    <row r="2460" customHeight="1" spans="1:12">
      <c r="A2460" s="110">
        <f t="array" ref="A2460">销售记录!O2459:R2465</f>
        <v>0</v>
      </c>
      <c r="B2460" s="110">
        <f t="array" ref="B2460">销售记录!P2459:S2465</f>
        <v>0</v>
      </c>
      <c r="C2460" s="111">
        <f t="array" ref="C2460">销售记录!Q2459:T2465</f>
        <v>0</v>
      </c>
      <c r="D2460" s="110">
        <f t="array" ref="D2460">销售记录!R2459:U2465</f>
        <v>0</v>
      </c>
      <c r="E2460" s="112">
        <f>IF(A2460="","",SUMIF(进货明细!$A$3:$A$5000,A2460,进货明细!$F$3:$F$5000))</f>
        <v>0</v>
      </c>
      <c r="F2460" s="113" t="e">
        <f t="shared" si="114"/>
        <v>#DIV/0!</v>
      </c>
      <c r="G2460" s="114">
        <f>IF(E2460="","",SUMIF(进货明细!$A$3:$A$5000,A2460,进货明细!$H$3:$H$5000))</f>
        <v>0</v>
      </c>
      <c r="H2460" s="112">
        <f>IF(A2460="","",SUMIF(销售记录!$A$3:$A$5000,A2460,销售记录!$F$3:$F$5000))</f>
        <v>0</v>
      </c>
      <c r="I2460" s="114">
        <f>IF(H2460="","",SUMIF(销售记录!$A$3:$A$5000,A2460,销售记录!$H$3:$H$5000))</f>
        <v>0</v>
      </c>
      <c r="J2460" s="119">
        <f t="shared" si="115"/>
        <v>0</v>
      </c>
      <c r="K2460" s="114" t="str">
        <f t="shared" si="116"/>
        <v/>
      </c>
      <c r="L2460" s="96"/>
    </row>
    <row r="2461" customHeight="1" spans="1:12">
      <c r="A2461" s="110">
        <f t="array" ref="A2461">销售记录!O2460:R2466</f>
        <v>0</v>
      </c>
      <c r="B2461" s="110">
        <f t="array" ref="B2461">销售记录!P2460:S2466</f>
        <v>0</v>
      </c>
      <c r="C2461" s="111">
        <f t="array" ref="C2461">销售记录!Q2460:T2466</f>
        <v>0</v>
      </c>
      <c r="D2461" s="110">
        <f t="array" ref="D2461">销售记录!R2460:U2466</f>
        <v>0</v>
      </c>
      <c r="E2461" s="112">
        <f>IF(A2461="","",SUMIF(进货明细!$A$3:$A$5000,A2461,进货明细!$F$3:$F$5000))</f>
        <v>0</v>
      </c>
      <c r="F2461" s="113" t="e">
        <f t="shared" si="114"/>
        <v>#DIV/0!</v>
      </c>
      <c r="G2461" s="114">
        <f>IF(E2461="","",SUMIF(进货明细!$A$3:$A$5000,A2461,进货明细!$H$3:$H$5000))</f>
        <v>0</v>
      </c>
      <c r="H2461" s="112">
        <f>IF(A2461="","",SUMIF(销售记录!$A$3:$A$5000,A2461,销售记录!$F$3:$F$5000))</f>
        <v>0</v>
      </c>
      <c r="I2461" s="114">
        <f>IF(H2461="","",SUMIF(销售记录!$A$3:$A$5000,A2461,销售记录!$H$3:$H$5000))</f>
        <v>0</v>
      </c>
      <c r="J2461" s="119">
        <f t="shared" si="115"/>
        <v>0</v>
      </c>
      <c r="K2461" s="114" t="str">
        <f t="shared" si="116"/>
        <v/>
      </c>
      <c r="L2461" s="96"/>
    </row>
    <row r="2462" customHeight="1" spans="1:12">
      <c r="A2462" s="110">
        <f t="array" ref="A2462">销售记录!O2461:R2467</f>
        <v>0</v>
      </c>
      <c r="B2462" s="110">
        <f t="array" ref="B2462">销售记录!P2461:S2467</f>
        <v>0</v>
      </c>
      <c r="C2462" s="111">
        <f t="array" ref="C2462">销售记录!Q2461:T2467</f>
        <v>0</v>
      </c>
      <c r="D2462" s="110">
        <f t="array" ref="D2462">销售记录!R2461:U2467</f>
        <v>0</v>
      </c>
      <c r="E2462" s="112">
        <f>IF(A2462="","",SUMIF(进货明细!$A$3:$A$5000,A2462,进货明细!$F$3:$F$5000))</f>
        <v>0</v>
      </c>
      <c r="F2462" s="113" t="e">
        <f t="shared" si="114"/>
        <v>#DIV/0!</v>
      </c>
      <c r="G2462" s="114">
        <f>IF(E2462="","",SUMIF(进货明细!$A$3:$A$5000,A2462,进货明细!$H$3:$H$5000))</f>
        <v>0</v>
      </c>
      <c r="H2462" s="112">
        <f>IF(A2462="","",SUMIF(销售记录!$A$3:$A$5000,A2462,销售记录!$F$3:$F$5000))</f>
        <v>0</v>
      </c>
      <c r="I2462" s="114">
        <f>IF(H2462="","",SUMIF(销售记录!$A$3:$A$5000,A2462,销售记录!$H$3:$H$5000))</f>
        <v>0</v>
      </c>
      <c r="J2462" s="119">
        <f t="shared" si="115"/>
        <v>0</v>
      </c>
      <c r="K2462" s="114" t="str">
        <f t="shared" si="116"/>
        <v/>
      </c>
      <c r="L2462" s="96"/>
    </row>
    <row r="2463" customHeight="1" spans="1:12">
      <c r="A2463" s="110">
        <f t="array" ref="A2463">销售记录!O2462:R2468</f>
        <v>0</v>
      </c>
      <c r="B2463" s="110">
        <f t="array" ref="B2463">销售记录!P2462:S2468</f>
        <v>0</v>
      </c>
      <c r="C2463" s="111">
        <f t="array" ref="C2463">销售记录!Q2462:T2468</f>
        <v>0</v>
      </c>
      <c r="D2463" s="110">
        <f t="array" ref="D2463">销售记录!R2462:U2468</f>
        <v>0</v>
      </c>
      <c r="E2463" s="112">
        <f>IF(A2463="","",SUMIF(进货明细!$A$3:$A$5000,A2463,进货明细!$F$3:$F$5000))</f>
        <v>0</v>
      </c>
      <c r="F2463" s="113" t="e">
        <f t="shared" si="114"/>
        <v>#DIV/0!</v>
      </c>
      <c r="G2463" s="114">
        <f>IF(E2463="","",SUMIF(进货明细!$A$3:$A$5000,A2463,进货明细!$H$3:$H$5000))</f>
        <v>0</v>
      </c>
      <c r="H2463" s="112">
        <f>IF(A2463="","",SUMIF(销售记录!$A$3:$A$5000,A2463,销售记录!$F$3:$F$5000))</f>
        <v>0</v>
      </c>
      <c r="I2463" s="114">
        <f>IF(H2463="","",SUMIF(销售记录!$A$3:$A$5000,A2463,销售记录!$H$3:$H$5000))</f>
        <v>0</v>
      </c>
      <c r="J2463" s="119">
        <f t="shared" si="115"/>
        <v>0</v>
      </c>
      <c r="K2463" s="114" t="str">
        <f t="shared" si="116"/>
        <v/>
      </c>
      <c r="L2463" s="96"/>
    </row>
    <row r="2464" customHeight="1" spans="1:12">
      <c r="A2464" s="110">
        <f t="array" ref="A2464">销售记录!O2463:R2469</f>
        <v>0</v>
      </c>
      <c r="B2464" s="110">
        <f t="array" ref="B2464">销售记录!P2463:S2469</f>
        <v>0</v>
      </c>
      <c r="C2464" s="111">
        <f t="array" ref="C2464">销售记录!Q2463:T2469</f>
        <v>0</v>
      </c>
      <c r="D2464" s="110">
        <f t="array" ref="D2464">销售记录!R2463:U2469</f>
        <v>0</v>
      </c>
      <c r="E2464" s="112">
        <f>IF(A2464="","",SUMIF(进货明细!$A$3:$A$5000,A2464,进货明细!$F$3:$F$5000))</f>
        <v>0</v>
      </c>
      <c r="F2464" s="113" t="e">
        <f t="shared" si="114"/>
        <v>#DIV/0!</v>
      </c>
      <c r="G2464" s="114">
        <f>IF(E2464="","",SUMIF(进货明细!$A$3:$A$5000,A2464,进货明细!$H$3:$H$5000))</f>
        <v>0</v>
      </c>
      <c r="H2464" s="112">
        <f>IF(A2464="","",SUMIF(销售记录!$A$3:$A$5000,A2464,销售记录!$F$3:$F$5000))</f>
        <v>0</v>
      </c>
      <c r="I2464" s="114">
        <f>IF(H2464="","",SUMIF(销售记录!$A$3:$A$5000,A2464,销售记录!$H$3:$H$5000))</f>
        <v>0</v>
      </c>
      <c r="J2464" s="119">
        <f t="shared" si="115"/>
        <v>0</v>
      </c>
      <c r="K2464" s="114" t="str">
        <f t="shared" si="116"/>
        <v/>
      </c>
      <c r="L2464" s="96"/>
    </row>
    <row r="2465" customHeight="1" spans="1:12">
      <c r="A2465" s="110">
        <f t="array" ref="A2465">销售记录!O2464:R2470</f>
        <v>0</v>
      </c>
      <c r="B2465" s="110">
        <f t="array" ref="B2465">销售记录!P2464:S2470</f>
        <v>0</v>
      </c>
      <c r="C2465" s="111">
        <f t="array" ref="C2465">销售记录!Q2464:T2470</f>
        <v>0</v>
      </c>
      <c r="D2465" s="110">
        <f t="array" ref="D2465">销售记录!R2464:U2470</f>
        <v>0</v>
      </c>
      <c r="E2465" s="112">
        <f>IF(A2465="","",SUMIF(进货明细!$A$3:$A$5000,A2465,进货明细!$F$3:$F$5000))</f>
        <v>0</v>
      </c>
      <c r="F2465" s="113" t="e">
        <f t="shared" si="114"/>
        <v>#DIV/0!</v>
      </c>
      <c r="G2465" s="114">
        <f>IF(E2465="","",SUMIF(进货明细!$A$3:$A$5000,A2465,进货明细!$H$3:$H$5000))</f>
        <v>0</v>
      </c>
      <c r="H2465" s="112">
        <f>IF(A2465="","",SUMIF(销售记录!$A$3:$A$5000,A2465,销售记录!$F$3:$F$5000))</f>
        <v>0</v>
      </c>
      <c r="I2465" s="114">
        <f>IF(H2465="","",SUMIF(销售记录!$A$3:$A$5000,A2465,销售记录!$H$3:$H$5000))</f>
        <v>0</v>
      </c>
      <c r="J2465" s="119">
        <f t="shared" si="115"/>
        <v>0</v>
      </c>
      <c r="K2465" s="114" t="str">
        <f t="shared" si="116"/>
        <v/>
      </c>
      <c r="L2465" s="96"/>
    </row>
    <row r="2466" customHeight="1" spans="1:12">
      <c r="A2466" s="110">
        <f t="array" ref="A2466">销售记录!O2465:R2471</f>
        <v>0</v>
      </c>
      <c r="B2466" s="110">
        <f t="array" ref="B2466">销售记录!P2465:S2471</f>
        <v>0</v>
      </c>
      <c r="C2466" s="111">
        <f t="array" ref="C2466">销售记录!Q2465:T2471</f>
        <v>0</v>
      </c>
      <c r="D2466" s="110">
        <f t="array" ref="D2466">销售记录!R2465:U2471</f>
        <v>0</v>
      </c>
      <c r="E2466" s="112">
        <f>IF(A2466="","",SUMIF(进货明细!$A$3:$A$5000,A2466,进货明细!$F$3:$F$5000))</f>
        <v>0</v>
      </c>
      <c r="F2466" s="113" t="e">
        <f t="shared" si="114"/>
        <v>#DIV/0!</v>
      </c>
      <c r="G2466" s="114">
        <f>IF(E2466="","",SUMIF(进货明细!$A$3:$A$5000,A2466,进货明细!$H$3:$H$5000))</f>
        <v>0</v>
      </c>
      <c r="H2466" s="112">
        <f>IF(A2466="","",SUMIF(销售记录!$A$3:$A$5000,A2466,销售记录!$F$3:$F$5000))</f>
        <v>0</v>
      </c>
      <c r="I2466" s="114">
        <f>IF(H2466="","",SUMIF(销售记录!$A$3:$A$5000,A2466,销售记录!$H$3:$H$5000))</f>
        <v>0</v>
      </c>
      <c r="J2466" s="119">
        <f t="shared" si="115"/>
        <v>0</v>
      </c>
      <c r="K2466" s="114" t="str">
        <f t="shared" si="116"/>
        <v/>
      </c>
      <c r="L2466" s="96"/>
    </row>
    <row r="2467" customHeight="1" spans="1:12">
      <c r="A2467" s="110">
        <f t="array" ref="A2467">销售记录!O2466:R2472</f>
        <v>0</v>
      </c>
      <c r="B2467" s="110">
        <f t="array" ref="B2467">销售记录!P2466:S2472</f>
        <v>0</v>
      </c>
      <c r="C2467" s="111">
        <f t="array" ref="C2467">销售记录!Q2466:T2472</f>
        <v>0</v>
      </c>
      <c r="D2467" s="110">
        <f t="array" ref="D2467">销售记录!R2466:U2472</f>
        <v>0</v>
      </c>
      <c r="E2467" s="112">
        <f>IF(A2467="","",SUMIF(进货明细!$A$3:$A$5000,A2467,进货明细!$F$3:$F$5000))</f>
        <v>0</v>
      </c>
      <c r="F2467" s="113" t="e">
        <f t="shared" si="114"/>
        <v>#DIV/0!</v>
      </c>
      <c r="G2467" s="114">
        <f>IF(E2467="","",SUMIF(进货明细!$A$3:$A$5000,A2467,进货明细!$H$3:$H$5000))</f>
        <v>0</v>
      </c>
      <c r="H2467" s="112">
        <f>IF(A2467="","",SUMIF(销售记录!$A$3:$A$5000,A2467,销售记录!$F$3:$F$5000))</f>
        <v>0</v>
      </c>
      <c r="I2467" s="114">
        <f>IF(H2467="","",SUMIF(销售记录!$A$3:$A$5000,A2467,销售记录!$H$3:$H$5000))</f>
        <v>0</v>
      </c>
      <c r="J2467" s="119">
        <f t="shared" si="115"/>
        <v>0</v>
      </c>
      <c r="K2467" s="114" t="str">
        <f t="shared" si="116"/>
        <v/>
      </c>
      <c r="L2467" s="96"/>
    </row>
    <row r="2468" customHeight="1" spans="1:12">
      <c r="A2468" s="110">
        <f t="array" ref="A2468">销售记录!O2467:R2473</f>
        <v>0</v>
      </c>
      <c r="B2468" s="110">
        <f t="array" ref="B2468">销售记录!P2467:S2473</f>
        <v>0</v>
      </c>
      <c r="C2468" s="111">
        <f t="array" ref="C2468">销售记录!Q2467:T2473</f>
        <v>0</v>
      </c>
      <c r="D2468" s="110">
        <f t="array" ref="D2468">销售记录!R2467:U2473</f>
        <v>0</v>
      </c>
      <c r="E2468" s="112">
        <f>IF(A2468="","",SUMIF(进货明细!$A$3:$A$5000,A2468,进货明细!$F$3:$F$5000))</f>
        <v>0</v>
      </c>
      <c r="F2468" s="113" t="e">
        <f t="shared" si="114"/>
        <v>#DIV/0!</v>
      </c>
      <c r="G2468" s="114">
        <f>IF(E2468="","",SUMIF(进货明细!$A$3:$A$5000,A2468,进货明细!$H$3:$H$5000))</f>
        <v>0</v>
      </c>
      <c r="H2468" s="112">
        <f>IF(A2468="","",SUMIF(销售记录!$A$3:$A$5000,A2468,销售记录!$F$3:$F$5000))</f>
        <v>0</v>
      </c>
      <c r="I2468" s="114">
        <f>IF(H2468="","",SUMIF(销售记录!$A$3:$A$5000,A2468,销售记录!$H$3:$H$5000))</f>
        <v>0</v>
      </c>
      <c r="J2468" s="119">
        <f t="shared" si="115"/>
        <v>0</v>
      </c>
      <c r="K2468" s="114" t="str">
        <f t="shared" si="116"/>
        <v/>
      </c>
      <c r="L2468" s="96"/>
    </row>
    <row r="2469" customHeight="1" spans="1:12">
      <c r="A2469" s="110">
        <f t="array" ref="A2469">销售记录!O2468:R2474</f>
        <v>0</v>
      </c>
      <c r="B2469" s="110">
        <f t="array" ref="B2469">销售记录!P2468:S2474</f>
        <v>0</v>
      </c>
      <c r="C2469" s="111">
        <f t="array" ref="C2469">销售记录!Q2468:T2474</f>
        <v>0</v>
      </c>
      <c r="D2469" s="110">
        <f t="array" ref="D2469">销售记录!R2468:U2474</f>
        <v>0</v>
      </c>
      <c r="E2469" s="112">
        <f>IF(A2469="","",SUMIF(进货明细!$A$3:$A$5000,A2469,进货明细!$F$3:$F$5000))</f>
        <v>0</v>
      </c>
      <c r="F2469" s="113" t="e">
        <f t="shared" si="114"/>
        <v>#DIV/0!</v>
      </c>
      <c r="G2469" s="114">
        <f>IF(E2469="","",SUMIF(进货明细!$A$3:$A$5000,A2469,进货明细!$H$3:$H$5000))</f>
        <v>0</v>
      </c>
      <c r="H2469" s="112">
        <f>IF(A2469="","",SUMIF(销售记录!$A$3:$A$5000,A2469,销售记录!$F$3:$F$5000))</f>
        <v>0</v>
      </c>
      <c r="I2469" s="114">
        <f>IF(H2469="","",SUMIF(销售记录!$A$3:$A$5000,A2469,销售记录!$H$3:$H$5000))</f>
        <v>0</v>
      </c>
      <c r="J2469" s="119">
        <f t="shared" si="115"/>
        <v>0</v>
      </c>
      <c r="K2469" s="114" t="str">
        <f t="shared" si="116"/>
        <v/>
      </c>
      <c r="L2469" s="96"/>
    </row>
    <row r="2470" customHeight="1" spans="1:12">
      <c r="A2470" s="110">
        <f t="array" ref="A2470">销售记录!O2469:R2475</f>
        <v>0</v>
      </c>
      <c r="B2470" s="110">
        <f t="array" ref="B2470">销售记录!P2469:S2475</f>
        <v>0</v>
      </c>
      <c r="C2470" s="111">
        <f t="array" ref="C2470">销售记录!Q2469:T2475</f>
        <v>0</v>
      </c>
      <c r="D2470" s="110">
        <f t="array" ref="D2470">销售记录!R2469:U2475</f>
        <v>0</v>
      </c>
      <c r="E2470" s="112">
        <f>IF(A2470="","",SUMIF(进货明细!$A$3:$A$5000,A2470,进货明细!$F$3:$F$5000))</f>
        <v>0</v>
      </c>
      <c r="F2470" s="113" t="e">
        <f t="shared" si="114"/>
        <v>#DIV/0!</v>
      </c>
      <c r="G2470" s="114">
        <f>IF(E2470="","",SUMIF(进货明细!$A$3:$A$5000,A2470,进货明细!$H$3:$H$5000))</f>
        <v>0</v>
      </c>
      <c r="H2470" s="112">
        <f>IF(A2470="","",SUMIF(销售记录!$A$3:$A$5000,A2470,销售记录!$F$3:$F$5000))</f>
        <v>0</v>
      </c>
      <c r="I2470" s="114">
        <f>IF(H2470="","",SUMIF(销售记录!$A$3:$A$5000,A2470,销售记录!$H$3:$H$5000))</f>
        <v>0</v>
      </c>
      <c r="J2470" s="119">
        <f t="shared" si="115"/>
        <v>0</v>
      </c>
      <c r="K2470" s="114" t="str">
        <f t="shared" si="116"/>
        <v/>
      </c>
      <c r="L2470" s="96"/>
    </row>
    <row r="2471" customHeight="1" spans="1:12">
      <c r="A2471" s="110">
        <f t="array" ref="A2471">销售记录!O2470:R2476</f>
        <v>0</v>
      </c>
      <c r="B2471" s="110">
        <f t="array" ref="B2471">销售记录!P2470:S2476</f>
        <v>0</v>
      </c>
      <c r="C2471" s="111">
        <f t="array" ref="C2471">销售记录!Q2470:T2476</f>
        <v>0</v>
      </c>
      <c r="D2471" s="110">
        <f t="array" ref="D2471">销售记录!R2470:U2476</f>
        <v>0</v>
      </c>
      <c r="E2471" s="112">
        <f>IF(A2471="","",SUMIF(进货明细!$A$3:$A$5000,A2471,进货明细!$F$3:$F$5000))</f>
        <v>0</v>
      </c>
      <c r="F2471" s="113" t="e">
        <f t="shared" si="114"/>
        <v>#DIV/0!</v>
      </c>
      <c r="G2471" s="114">
        <f>IF(E2471="","",SUMIF(进货明细!$A$3:$A$5000,A2471,进货明细!$H$3:$H$5000))</f>
        <v>0</v>
      </c>
      <c r="H2471" s="112">
        <f>IF(A2471="","",SUMIF(销售记录!$A$3:$A$5000,A2471,销售记录!$F$3:$F$5000))</f>
        <v>0</v>
      </c>
      <c r="I2471" s="114">
        <f>IF(H2471="","",SUMIF(销售记录!$A$3:$A$5000,A2471,销售记录!$H$3:$H$5000))</f>
        <v>0</v>
      </c>
      <c r="J2471" s="119">
        <f t="shared" si="115"/>
        <v>0</v>
      </c>
      <c r="K2471" s="114" t="str">
        <f t="shared" si="116"/>
        <v/>
      </c>
      <c r="L2471" s="96"/>
    </row>
    <row r="2472" customHeight="1" spans="1:12">
      <c r="A2472" s="110">
        <f t="array" ref="A2472">销售记录!O2471:R2477</f>
        <v>0</v>
      </c>
      <c r="B2472" s="110">
        <f t="array" ref="B2472">销售记录!P2471:S2477</f>
        <v>0</v>
      </c>
      <c r="C2472" s="111">
        <f t="array" ref="C2472">销售记录!Q2471:T2477</f>
        <v>0</v>
      </c>
      <c r="D2472" s="110">
        <f t="array" ref="D2472">销售记录!R2471:U2477</f>
        <v>0</v>
      </c>
      <c r="E2472" s="112">
        <f>IF(A2472="","",SUMIF(进货明细!$A$3:$A$5000,A2472,进货明细!$F$3:$F$5000))</f>
        <v>0</v>
      </c>
      <c r="F2472" s="113" t="e">
        <f t="shared" si="114"/>
        <v>#DIV/0!</v>
      </c>
      <c r="G2472" s="114">
        <f>IF(E2472="","",SUMIF(进货明细!$A$3:$A$5000,A2472,进货明细!$H$3:$H$5000))</f>
        <v>0</v>
      </c>
      <c r="H2472" s="112">
        <f>IF(A2472="","",SUMIF(销售记录!$A$3:$A$5000,A2472,销售记录!$F$3:$F$5000))</f>
        <v>0</v>
      </c>
      <c r="I2472" s="114">
        <f>IF(H2472="","",SUMIF(销售记录!$A$3:$A$5000,A2472,销售记录!$H$3:$H$5000))</f>
        <v>0</v>
      </c>
      <c r="J2472" s="119">
        <f t="shared" si="115"/>
        <v>0</v>
      </c>
      <c r="K2472" s="114" t="str">
        <f t="shared" si="116"/>
        <v/>
      </c>
      <c r="L2472" s="96"/>
    </row>
    <row r="2473" customHeight="1" spans="1:12">
      <c r="A2473" s="110">
        <f t="array" ref="A2473">销售记录!O2472:R2478</f>
        <v>0</v>
      </c>
      <c r="B2473" s="110">
        <f t="array" ref="B2473">销售记录!P2472:S2478</f>
        <v>0</v>
      </c>
      <c r="C2473" s="111">
        <f t="array" ref="C2473">销售记录!Q2472:T2478</f>
        <v>0</v>
      </c>
      <c r="D2473" s="110">
        <f t="array" ref="D2473">销售记录!R2472:U2478</f>
        <v>0</v>
      </c>
      <c r="E2473" s="112">
        <f>IF(A2473="","",SUMIF(进货明细!$A$3:$A$5000,A2473,进货明细!$F$3:$F$5000))</f>
        <v>0</v>
      </c>
      <c r="F2473" s="113" t="e">
        <f t="shared" si="114"/>
        <v>#DIV/0!</v>
      </c>
      <c r="G2473" s="114">
        <f>IF(E2473="","",SUMIF(进货明细!$A$3:$A$5000,A2473,进货明细!$H$3:$H$5000))</f>
        <v>0</v>
      </c>
      <c r="H2473" s="112">
        <f>IF(A2473="","",SUMIF(销售记录!$A$3:$A$5000,A2473,销售记录!$F$3:$F$5000))</f>
        <v>0</v>
      </c>
      <c r="I2473" s="114">
        <f>IF(H2473="","",SUMIF(销售记录!$A$3:$A$5000,A2473,销售记录!$H$3:$H$5000))</f>
        <v>0</v>
      </c>
      <c r="J2473" s="119">
        <f t="shared" si="115"/>
        <v>0</v>
      </c>
      <c r="K2473" s="114" t="str">
        <f t="shared" si="116"/>
        <v/>
      </c>
      <c r="L2473" s="96"/>
    </row>
    <row r="2474" customHeight="1" spans="1:12">
      <c r="A2474" s="110">
        <f t="array" ref="A2474">销售记录!O2473:R2479</f>
        <v>0</v>
      </c>
      <c r="B2474" s="110">
        <f t="array" ref="B2474">销售记录!P2473:S2479</f>
        <v>0</v>
      </c>
      <c r="C2474" s="111">
        <f t="array" ref="C2474">销售记录!Q2473:T2479</f>
        <v>0</v>
      </c>
      <c r="D2474" s="110">
        <f t="array" ref="D2474">销售记录!R2473:U2479</f>
        <v>0</v>
      </c>
      <c r="E2474" s="112">
        <f>IF(A2474="","",SUMIF(进货明细!$A$3:$A$5000,A2474,进货明细!$F$3:$F$5000))</f>
        <v>0</v>
      </c>
      <c r="F2474" s="113" t="e">
        <f t="shared" si="114"/>
        <v>#DIV/0!</v>
      </c>
      <c r="G2474" s="114">
        <f>IF(E2474="","",SUMIF(进货明细!$A$3:$A$5000,A2474,进货明细!$H$3:$H$5000))</f>
        <v>0</v>
      </c>
      <c r="H2474" s="112">
        <f>IF(A2474="","",SUMIF(销售记录!$A$3:$A$5000,A2474,销售记录!$F$3:$F$5000))</f>
        <v>0</v>
      </c>
      <c r="I2474" s="114">
        <f>IF(H2474="","",SUMIF(销售记录!$A$3:$A$5000,A2474,销售记录!$H$3:$H$5000))</f>
        <v>0</v>
      </c>
      <c r="J2474" s="119">
        <f t="shared" si="115"/>
        <v>0</v>
      </c>
      <c r="K2474" s="114" t="str">
        <f t="shared" si="116"/>
        <v/>
      </c>
      <c r="L2474" s="96"/>
    </row>
    <row r="2475" customHeight="1" spans="1:12">
      <c r="A2475" s="110">
        <f t="array" ref="A2475">销售记录!O2474:R2480</f>
        <v>0</v>
      </c>
      <c r="B2475" s="110">
        <f t="array" ref="B2475">销售记录!P2474:S2480</f>
        <v>0</v>
      </c>
      <c r="C2475" s="111">
        <f t="array" ref="C2475">销售记录!Q2474:T2480</f>
        <v>0</v>
      </c>
      <c r="D2475" s="110">
        <f t="array" ref="D2475">销售记录!R2474:U2480</f>
        <v>0</v>
      </c>
      <c r="E2475" s="112">
        <f>IF(A2475="","",SUMIF(进货明细!$A$3:$A$5000,A2475,进货明细!$F$3:$F$5000))</f>
        <v>0</v>
      </c>
      <c r="F2475" s="113" t="e">
        <f t="shared" si="114"/>
        <v>#DIV/0!</v>
      </c>
      <c r="G2475" s="114">
        <f>IF(E2475="","",SUMIF(进货明细!$A$3:$A$5000,A2475,进货明细!$H$3:$H$5000))</f>
        <v>0</v>
      </c>
      <c r="H2475" s="112">
        <f>IF(A2475="","",SUMIF(销售记录!$A$3:$A$5000,A2475,销售记录!$F$3:$F$5000))</f>
        <v>0</v>
      </c>
      <c r="I2475" s="114">
        <f>IF(H2475="","",SUMIF(销售记录!$A$3:$A$5000,A2475,销售记录!$H$3:$H$5000))</f>
        <v>0</v>
      </c>
      <c r="J2475" s="119">
        <f t="shared" si="115"/>
        <v>0</v>
      </c>
      <c r="K2475" s="114" t="str">
        <f t="shared" si="116"/>
        <v/>
      </c>
      <c r="L2475" s="96"/>
    </row>
    <row r="2476" customHeight="1" spans="1:12">
      <c r="A2476" s="110">
        <f t="array" ref="A2476">销售记录!O2475:R2481</f>
        <v>0</v>
      </c>
      <c r="B2476" s="110">
        <f t="array" ref="B2476">销售记录!P2475:S2481</f>
        <v>0</v>
      </c>
      <c r="C2476" s="111">
        <f t="array" ref="C2476">销售记录!Q2475:T2481</f>
        <v>0</v>
      </c>
      <c r="D2476" s="110">
        <f t="array" ref="D2476">销售记录!R2475:U2481</f>
        <v>0</v>
      </c>
      <c r="E2476" s="112">
        <f>IF(A2476="","",SUMIF(进货明细!$A$3:$A$5000,A2476,进货明细!$F$3:$F$5000))</f>
        <v>0</v>
      </c>
      <c r="F2476" s="113" t="e">
        <f t="shared" si="114"/>
        <v>#DIV/0!</v>
      </c>
      <c r="G2476" s="114">
        <f>IF(E2476="","",SUMIF(进货明细!$A$3:$A$5000,A2476,进货明细!$H$3:$H$5000))</f>
        <v>0</v>
      </c>
      <c r="H2476" s="112">
        <f>IF(A2476="","",SUMIF(销售记录!$A$3:$A$5000,A2476,销售记录!$F$3:$F$5000))</f>
        <v>0</v>
      </c>
      <c r="I2476" s="114">
        <f>IF(H2476="","",SUMIF(销售记录!$A$3:$A$5000,A2476,销售记录!$H$3:$H$5000))</f>
        <v>0</v>
      </c>
      <c r="J2476" s="119">
        <f t="shared" si="115"/>
        <v>0</v>
      </c>
      <c r="K2476" s="114" t="str">
        <f t="shared" si="116"/>
        <v/>
      </c>
      <c r="L2476" s="96"/>
    </row>
    <row r="2477" customHeight="1" spans="1:12">
      <c r="A2477" s="110">
        <f t="array" ref="A2477">销售记录!O2476:R2482</f>
        <v>0</v>
      </c>
      <c r="B2477" s="110">
        <f t="array" ref="B2477">销售记录!P2476:S2482</f>
        <v>0</v>
      </c>
      <c r="C2477" s="111">
        <f t="array" ref="C2477">销售记录!Q2476:T2482</f>
        <v>0</v>
      </c>
      <c r="D2477" s="110">
        <f t="array" ref="D2477">销售记录!R2476:U2482</f>
        <v>0</v>
      </c>
      <c r="E2477" s="112">
        <f>IF(A2477="","",SUMIF(进货明细!$A$3:$A$5000,A2477,进货明细!$F$3:$F$5000))</f>
        <v>0</v>
      </c>
      <c r="F2477" s="113" t="e">
        <f t="shared" si="114"/>
        <v>#DIV/0!</v>
      </c>
      <c r="G2477" s="114">
        <f>IF(E2477="","",SUMIF(进货明细!$A$3:$A$5000,A2477,进货明细!$H$3:$H$5000))</f>
        <v>0</v>
      </c>
      <c r="H2477" s="112">
        <f>IF(A2477="","",SUMIF(销售记录!$A$3:$A$5000,A2477,销售记录!$F$3:$F$5000))</f>
        <v>0</v>
      </c>
      <c r="I2477" s="114">
        <f>IF(H2477="","",SUMIF(销售记录!$A$3:$A$5000,A2477,销售记录!$H$3:$H$5000))</f>
        <v>0</v>
      </c>
      <c r="J2477" s="119">
        <f t="shared" si="115"/>
        <v>0</v>
      </c>
      <c r="K2477" s="114" t="str">
        <f t="shared" si="116"/>
        <v/>
      </c>
      <c r="L2477" s="96"/>
    </row>
    <row r="2478" customHeight="1" spans="1:12">
      <c r="A2478" s="110">
        <f t="array" ref="A2478">销售记录!O2477:R2483</f>
        <v>0</v>
      </c>
      <c r="B2478" s="110">
        <f t="array" ref="B2478">销售记录!P2477:S2483</f>
        <v>0</v>
      </c>
      <c r="C2478" s="111">
        <f t="array" ref="C2478">销售记录!Q2477:T2483</f>
        <v>0</v>
      </c>
      <c r="D2478" s="110">
        <f t="array" ref="D2478">销售记录!R2477:U2483</f>
        <v>0</v>
      </c>
      <c r="E2478" s="112">
        <f>IF(A2478="","",SUMIF(进货明细!$A$3:$A$5000,A2478,进货明细!$F$3:$F$5000))</f>
        <v>0</v>
      </c>
      <c r="F2478" s="113" t="e">
        <f t="shared" si="114"/>
        <v>#DIV/0!</v>
      </c>
      <c r="G2478" s="114">
        <f>IF(E2478="","",SUMIF(进货明细!$A$3:$A$5000,A2478,进货明细!$H$3:$H$5000))</f>
        <v>0</v>
      </c>
      <c r="H2478" s="112">
        <f>IF(A2478="","",SUMIF(销售记录!$A$3:$A$5000,A2478,销售记录!$F$3:$F$5000))</f>
        <v>0</v>
      </c>
      <c r="I2478" s="114">
        <f>IF(H2478="","",SUMIF(销售记录!$A$3:$A$5000,A2478,销售记录!$H$3:$H$5000))</f>
        <v>0</v>
      </c>
      <c r="J2478" s="119">
        <f t="shared" si="115"/>
        <v>0</v>
      </c>
      <c r="K2478" s="114" t="str">
        <f t="shared" si="116"/>
        <v/>
      </c>
      <c r="L2478" s="96"/>
    </row>
    <row r="2479" customHeight="1" spans="1:12">
      <c r="A2479" s="110">
        <f t="array" ref="A2479">销售记录!O2478:R2484</f>
        <v>0</v>
      </c>
      <c r="B2479" s="110">
        <f t="array" ref="B2479">销售记录!P2478:S2484</f>
        <v>0</v>
      </c>
      <c r="C2479" s="111">
        <f t="array" ref="C2479">销售记录!Q2478:T2484</f>
        <v>0</v>
      </c>
      <c r="D2479" s="110">
        <f t="array" ref="D2479">销售记录!R2478:U2484</f>
        <v>0</v>
      </c>
      <c r="E2479" s="112">
        <f>IF(A2479="","",SUMIF(进货明细!$A$3:$A$5000,A2479,进货明细!$F$3:$F$5000))</f>
        <v>0</v>
      </c>
      <c r="F2479" s="113" t="e">
        <f t="shared" si="114"/>
        <v>#DIV/0!</v>
      </c>
      <c r="G2479" s="114">
        <f>IF(E2479="","",SUMIF(进货明细!$A$3:$A$5000,A2479,进货明细!$H$3:$H$5000))</f>
        <v>0</v>
      </c>
      <c r="H2479" s="112">
        <f>IF(A2479="","",SUMIF(销售记录!$A$3:$A$5000,A2479,销售记录!$F$3:$F$5000))</f>
        <v>0</v>
      </c>
      <c r="I2479" s="114">
        <f>IF(H2479="","",SUMIF(销售记录!$A$3:$A$5000,A2479,销售记录!$H$3:$H$5000))</f>
        <v>0</v>
      </c>
      <c r="J2479" s="119">
        <f t="shared" si="115"/>
        <v>0</v>
      </c>
      <c r="K2479" s="114" t="str">
        <f t="shared" si="116"/>
        <v/>
      </c>
      <c r="L2479" s="96"/>
    </row>
    <row r="2480" customHeight="1" spans="1:12">
      <c r="A2480" s="110">
        <f t="array" ref="A2480">销售记录!O2479:R2485</f>
        <v>0</v>
      </c>
      <c r="B2480" s="110">
        <f t="array" ref="B2480">销售记录!P2479:S2485</f>
        <v>0</v>
      </c>
      <c r="C2480" s="111">
        <f t="array" ref="C2480">销售记录!Q2479:T2485</f>
        <v>0</v>
      </c>
      <c r="D2480" s="110">
        <f t="array" ref="D2480">销售记录!R2479:U2485</f>
        <v>0</v>
      </c>
      <c r="E2480" s="112">
        <f>IF(A2480="","",SUMIF(进货明细!$A$3:$A$5000,A2480,进货明细!$F$3:$F$5000))</f>
        <v>0</v>
      </c>
      <c r="F2480" s="113" t="e">
        <f t="shared" si="114"/>
        <v>#DIV/0!</v>
      </c>
      <c r="G2480" s="114">
        <f>IF(E2480="","",SUMIF(进货明细!$A$3:$A$5000,A2480,进货明细!$H$3:$H$5000))</f>
        <v>0</v>
      </c>
      <c r="H2480" s="112">
        <f>IF(A2480="","",SUMIF(销售记录!$A$3:$A$5000,A2480,销售记录!$F$3:$F$5000))</f>
        <v>0</v>
      </c>
      <c r="I2480" s="114">
        <f>IF(H2480="","",SUMIF(销售记录!$A$3:$A$5000,A2480,销售记录!$H$3:$H$5000))</f>
        <v>0</v>
      </c>
      <c r="J2480" s="119">
        <f t="shared" si="115"/>
        <v>0</v>
      </c>
      <c r="K2480" s="114" t="str">
        <f t="shared" si="116"/>
        <v/>
      </c>
      <c r="L2480" s="96"/>
    </row>
    <row r="2481" customHeight="1" spans="1:12">
      <c r="A2481" s="110">
        <f t="array" ref="A2481">销售记录!O2480:R2486</f>
        <v>0</v>
      </c>
      <c r="B2481" s="110">
        <f t="array" ref="B2481">销售记录!P2480:S2486</f>
        <v>0</v>
      </c>
      <c r="C2481" s="111">
        <f t="array" ref="C2481">销售记录!Q2480:T2486</f>
        <v>0</v>
      </c>
      <c r="D2481" s="110">
        <f t="array" ref="D2481">销售记录!R2480:U2486</f>
        <v>0</v>
      </c>
      <c r="E2481" s="112">
        <f>IF(A2481="","",SUMIF(进货明细!$A$3:$A$5000,A2481,进货明细!$F$3:$F$5000))</f>
        <v>0</v>
      </c>
      <c r="F2481" s="113" t="e">
        <f t="shared" si="114"/>
        <v>#DIV/0!</v>
      </c>
      <c r="G2481" s="114">
        <f>IF(E2481="","",SUMIF(进货明细!$A$3:$A$5000,A2481,进货明细!$H$3:$H$5000))</f>
        <v>0</v>
      </c>
      <c r="H2481" s="112">
        <f>IF(A2481="","",SUMIF(销售记录!$A$3:$A$5000,A2481,销售记录!$F$3:$F$5000))</f>
        <v>0</v>
      </c>
      <c r="I2481" s="114">
        <f>IF(H2481="","",SUMIF(销售记录!$A$3:$A$5000,A2481,销售记录!$H$3:$H$5000))</f>
        <v>0</v>
      </c>
      <c r="J2481" s="119">
        <f t="shared" si="115"/>
        <v>0</v>
      </c>
      <c r="K2481" s="114" t="str">
        <f t="shared" si="116"/>
        <v/>
      </c>
      <c r="L2481" s="96"/>
    </row>
    <row r="2482" customHeight="1" spans="1:12">
      <c r="A2482" s="110">
        <f t="array" ref="A2482">销售记录!O2481:R2487</f>
        <v>0</v>
      </c>
      <c r="B2482" s="110">
        <f t="array" ref="B2482">销售记录!P2481:S2487</f>
        <v>0</v>
      </c>
      <c r="C2482" s="111">
        <f t="array" ref="C2482">销售记录!Q2481:T2487</f>
        <v>0</v>
      </c>
      <c r="D2482" s="110">
        <f t="array" ref="D2482">销售记录!R2481:U2487</f>
        <v>0</v>
      </c>
      <c r="E2482" s="112">
        <f>IF(A2482="","",SUMIF(进货明细!$A$3:$A$5000,A2482,进货明细!$F$3:$F$5000))</f>
        <v>0</v>
      </c>
      <c r="F2482" s="113" t="e">
        <f t="shared" si="114"/>
        <v>#DIV/0!</v>
      </c>
      <c r="G2482" s="114">
        <f>IF(E2482="","",SUMIF(进货明细!$A$3:$A$5000,A2482,进货明细!$H$3:$H$5000))</f>
        <v>0</v>
      </c>
      <c r="H2482" s="112">
        <f>IF(A2482="","",SUMIF(销售记录!$A$3:$A$5000,A2482,销售记录!$F$3:$F$5000))</f>
        <v>0</v>
      </c>
      <c r="I2482" s="114">
        <f>IF(H2482="","",SUMIF(销售记录!$A$3:$A$5000,A2482,销售记录!$H$3:$H$5000))</f>
        <v>0</v>
      </c>
      <c r="J2482" s="119">
        <f t="shared" si="115"/>
        <v>0</v>
      </c>
      <c r="K2482" s="114" t="str">
        <f t="shared" si="116"/>
        <v/>
      </c>
      <c r="L2482" s="96"/>
    </row>
    <row r="2483" customHeight="1" spans="1:12">
      <c r="A2483" s="110">
        <f t="array" ref="A2483">销售记录!O2482:R2488</f>
        <v>0</v>
      </c>
      <c r="B2483" s="110">
        <f t="array" ref="B2483">销售记录!P2482:S2488</f>
        <v>0</v>
      </c>
      <c r="C2483" s="111">
        <f t="array" ref="C2483">销售记录!Q2482:T2488</f>
        <v>0</v>
      </c>
      <c r="D2483" s="110">
        <f t="array" ref="D2483">销售记录!R2482:U2488</f>
        <v>0</v>
      </c>
      <c r="E2483" s="112">
        <f>IF(A2483="","",SUMIF(进货明细!$A$3:$A$5000,A2483,进货明细!$F$3:$F$5000))</f>
        <v>0</v>
      </c>
      <c r="F2483" s="113" t="e">
        <f t="shared" si="114"/>
        <v>#DIV/0!</v>
      </c>
      <c r="G2483" s="114">
        <f>IF(E2483="","",SUMIF(进货明细!$A$3:$A$5000,A2483,进货明细!$H$3:$H$5000))</f>
        <v>0</v>
      </c>
      <c r="H2483" s="112">
        <f>IF(A2483="","",SUMIF(销售记录!$A$3:$A$5000,A2483,销售记录!$F$3:$F$5000))</f>
        <v>0</v>
      </c>
      <c r="I2483" s="114">
        <f>IF(H2483="","",SUMIF(销售记录!$A$3:$A$5000,A2483,销售记录!$H$3:$H$5000))</f>
        <v>0</v>
      </c>
      <c r="J2483" s="119">
        <f t="shared" si="115"/>
        <v>0</v>
      </c>
      <c r="K2483" s="114" t="str">
        <f t="shared" si="116"/>
        <v/>
      </c>
      <c r="L2483" s="96"/>
    </row>
    <row r="2484" customHeight="1" spans="1:12">
      <c r="A2484" s="110">
        <f t="array" ref="A2484">销售记录!O2483:R2489</f>
        <v>0</v>
      </c>
      <c r="B2484" s="110">
        <f t="array" ref="B2484">销售记录!P2483:S2489</f>
        <v>0</v>
      </c>
      <c r="C2484" s="111">
        <f t="array" ref="C2484">销售记录!Q2483:T2489</f>
        <v>0</v>
      </c>
      <c r="D2484" s="110">
        <f t="array" ref="D2484">销售记录!R2483:U2489</f>
        <v>0</v>
      </c>
      <c r="E2484" s="112">
        <f>IF(A2484="","",SUMIF(进货明细!$A$3:$A$5000,A2484,进货明细!$F$3:$F$5000))</f>
        <v>0</v>
      </c>
      <c r="F2484" s="113" t="e">
        <f t="shared" si="114"/>
        <v>#DIV/0!</v>
      </c>
      <c r="G2484" s="114">
        <f>IF(E2484="","",SUMIF(进货明细!$A$3:$A$5000,A2484,进货明细!$H$3:$H$5000))</f>
        <v>0</v>
      </c>
      <c r="H2484" s="112">
        <f>IF(A2484="","",SUMIF(销售记录!$A$3:$A$5000,A2484,销售记录!$F$3:$F$5000))</f>
        <v>0</v>
      </c>
      <c r="I2484" s="114">
        <f>IF(H2484="","",SUMIF(销售记录!$A$3:$A$5000,A2484,销售记录!$H$3:$H$5000))</f>
        <v>0</v>
      </c>
      <c r="J2484" s="119">
        <f t="shared" si="115"/>
        <v>0</v>
      </c>
      <c r="K2484" s="114" t="str">
        <f t="shared" si="116"/>
        <v/>
      </c>
      <c r="L2484" s="96"/>
    </row>
    <row r="2485" customHeight="1" spans="1:12">
      <c r="A2485" s="110">
        <f t="array" ref="A2485">销售记录!O2484:R2490</f>
        <v>0</v>
      </c>
      <c r="B2485" s="110">
        <f t="array" ref="B2485">销售记录!P2484:S2490</f>
        <v>0</v>
      </c>
      <c r="C2485" s="111">
        <f t="array" ref="C2485">销售记录!Q2484:T2490</f>
        <v>0</v>
      </c>
      <c r="D2485" s="110">
        <f t="array" ref="D2485">销售记录!R2484:U2490</f>
        <v>0</v>
      </c>
      <c r="E2485" s="112">
        <f>IF(A2485="","",SUMIF(进货明细!$A$3:$A$5000,A2485,进货明细!$F$3:$F$5000))</f>
        <v>0</v>
      </c>
      <c r="F2485" s="113" t="e">
        <f t="shared" si="114"/>
        <v>#DIV/0!</v>
      </c>
      <c r="G2485" s="114">
        <f>IF(E2485="","",SUMIF(进货明细!$A$3:$A$5000,A2485,进货明细!$H$3:$H$5000))</f>
        <v>0</v>
      </c>
      <c r="H2485" s="112">
        <f>IF(A2485="","",SUMIF(销售记录!$A$3:$A$5000,A2485,销售记录!$F$3:$F$5000))</f>
        <v>0</v>
      </c>
      <c r="I2485" s="114">
        <f>IF(H2485="","",SUMIF(销售记录!$A$3:$A$5000,A2485,销售记录!$H$3:$H$5000))</f>
        <v>0</v>
      </c>
      <c r="J2485" s="119">
        <f t="shared" si="115"/>
        <v>0</v>
      </c>
      <c r="K2485" s="114" t="str">
        <f t="shared" si="116"/>
        <v/>
      </c>
      <c r="L2485" s="96"/>
    </row>
    <row r="2486" customHeight="1" spans="1:12">
      <c r="A2486" s="110">
        <f t="array" ref="A2486">销售记录!O2485:R2491</f>
        <v>0</v>
      </c>
      <c r="B2486" s="110">
        <f t="array" ref="B2486">销售记录!P2485:S2491</f>
        <v>0</v>
      </c>
      <c r="C2486" s="111">
        <f t="array" ref="C2486">销售记录!Q2485:T2491</f>
        <v>0</v>
      </c>
      <c r="D2486" s="110">
        <f t="array" ref="D2486">销售记录!R2485:U2491</f>
        <v>0</v>
      </c>
      <c r="E2486" s="112">
        <f>IF(A2486="","",SUMIF(进货明细!$A$3:$A$5000,A2486,进货明细!$F$3:$F$5000))</f>
        <v>0</v>
      </c>
      <c r="F2486" s="113" t="e">
        <f t="shared" si="114"/>
        <v>#DIV/0!</v>
      </c>
      <c r="G2486" s="114">
        <f>IF(E2486="","",SUMIF(进货明细!$A$3:$A$5000,A2486,进货明细!$H$3:$H$5000))</f>
        <v>0</v>
      </c>
      <c r="H2486" s="112">
        <f>IF(A2486="","",SUMIF(销售记录!$A$3:$A$5000,A2486,销售记录!$F$3:$F$5000))</f>
        <v>0</v>
      </c>
      <c r="I2486" s="114">
        <f>IF(H2486="","",SUMIF(销售记录!$A$3:$A$5000,A2486,销售记录!$H$3:$H$5000))</f>
        <v>0</v>
      </c>
      <c r="J2486" s="119">
        <f t="shared" si="115"/>
        <v>0</v>
      </c>
      <c r="K2486" s="114" t="str">
        <f t="shared" si="116"/>
        <v/>
      </c>
      <c r="L2486" s="96"/>
    </row>
    <row r="2487" customHeight="1" spans="1:12">
      <c r="A2487" s="110">
        <f t="array" ref="A2487">销售记录!O2486:R2492</f>
        <v>0</v>
      </c>
      <c r="B2487" s="110">
        <f t="array" ref="B2487">销售记录!P2486:S2492</f>
        <v>0</v>
      </c>
      <c r="C2487" s="111">
        <f t="array" ref="C2487">销售记录!Q2486:T2492</f>
        <v>0</v>
      </c>
      <c r="D2487" s="110">
        <f t="array" ref="D2487">销售记录!R2486:U2492</f>
        <v>0</v>
      </c>
      <c r="E2487" s="112">
        <f>IF(A2487="","",SUMIF(进货明细!$A$3:$A$5000,A2487,进货明细!$F$3:$F$5000))</f>
        <v>0</v>
      </c>
      <c r="F2487" s="113" t="e">
        <f t="shared" si="114"/>
        <v>#DIV/0!</v>
      </c>
      <c r="G2487" s="114">
        <f>IF(E2487="","",SUMIF(进货明细!$A$3:$A$5000,A2487,进货明细!$H$3:$H$5000))</f>
        <v>0</v>
      </c>
      <c r="H2487" s="112">
        <f>IF(A2487="","",SUMIF(销售记录!$A$3:$A$5000,A2487,销售记录!$F$3:$F$5000))</f>
        <v>0</v>
      </c>
      <c r="I2487" s="114">
        <f>IF(H2487="","",SUMIF(销售记录!$A$3:$A$5000,A2487,销售记录!$H$3:$H$5000))</f>
        <v>0</v>
      </c>
      <c r="J2487" s="119">
        <f t="shared" si="115"/>
        <v>0</v>
      </c>
      <c r="K2487" s="114" t="str">
        <f t="shared" si="116"/>
        <v/>
      </c>
      <c r="L2487" s="96"/>
    </row>
    <row r="2488" customHeight="1" spans="1:12">
      <c r="A2488" s="110">
        <f t="array" ref="A2488">销售记录!O2487:R2493</f>
        <v>0</v>
      </c>
      <c r="B2488" s="110">
        <f t="array" ref="B2488">销售记录!P2487:S2493</f>
        <v>0</v>
      </c>
      <c r="C2488" s="111">
        <f t="array" ref="C2488">销售记录!Q2487:T2493</f>
        <v>0</v>
      </c>
      <c r="D2488" s="110">
        <f t="array" ref="D2488">销售记录!R2487:U2493</f>
        <v>0</v>
      </c>
      <c r="E2488" s="112">
        <f>IF(A2488="","",SUMIF(进货明细!$A$3:$A$5000,A2488,进货明细!$F$3:$F$5000))</f>
        <v>0</v>
      </c>
      <c r="F2488" s="113" t="e">
        <f t="shared" si="114"/>
        <v>#DIV/0!</v>
      </c>
      <c r="G2488" s="114">
        <f>IF(E2488="","",SUMIF(进货明细!$A$3:$A$5000,A2488,进货明细!$H$3:$H$5000))</f>
        <v>0</v>
      </c>
      <c r="H2488" s="112">
        <f>IF(A2488="","",SUMIF(销售记录!$A$3:$A$5000,A2488,销售记录!$F$3:$F$5000))</f>
        <v>0</v>
      </c>
      <c r="I2488" s="114">
        <f>IF(H2488="","",SUMIF(销售记录!$A$3:$A$5000,A2488,销售记录!$H$3:$H$5000))</f>
        <v>0</v>
      </c>
      <c r="J2488" s="119">
        <f t="shared" si="115"/>
        <v>0</v>
      </c>
      <c r="K2488" s="114" t="str">
        <f t="shared" si="116"/>
        <v/>
      </c>
      <c r="L2488" s="96"/>
    </row>
    <row r="2489" customHeight="1" spans="1:12">
      <c r="A2489" s="110">
        <f t="array" ref="A2489">销售记录!O2488:R2494</f>
        <v>0</v>
      </c>
      <c r="B2489" s="110">
        <f t="array" ref="B2489">销售记录!P2488:S2494</f>
        <v>0</v>
      </c>
      <c r="C2489" s="111">
        <f t="array" ref="C2489">销售记录!Q2488:T2494</f>
        <v>0</v>
      </c>
      <c r="D2489" s="110">
        <f t="array" ref="D2489">销售记录!R2488:U2494</f>
        <v>0</v>
      </c>
      <c r="E2489" s="112">
        <f>IF(A2489="","",SUMIF(进货明细!$A$3:$A$5000,A2489,进货明细!$F$3:$F$5000))</f>
        <v>0</v>
      </c>
      <c r="F2489" s="113" t="e">
        <f t="shared" si="114"/>
        <v>#DIV/0!</v>
      </c>
      <c r="G2489" s="114">
        <f>IF(E2489="","",SUMIF(进货明细!$A$3:$A$5000,A2489,进货明细!$H$3:$H$5000))</f>
        <v>0</v>
      </c>
      <c r="H2489" s="112">
        <f>IF(A2489="","",SUMIF(销售记录!$A$3:$A$5000,A2489,销售记录!$F$3:$F$5000))</f>
        <v>0</v>
      </c>
      <c r="I2489" s="114">
        <f>IF(H2489="","",SUMIF(销售记录!$A$3:$A$5000,A2489,销售记录!$H$3:$H$5000))</f>
        <v>0</v>
      </c>
      <c r="J2489" s="119">
        <f t="shared" si="115"/>
        <v>0</v>
      </c>
      <c r="K2489" s="114" t="str">
        <f t="shared" si="116"/>
        <v/>
      </c>
      <c r="L2489" s="96"/>
    </row>
    <row r="2490" customHeight="1" spans="1:12">
      <c r="A2490" s="110">
        <f t="array" ref="A2490">销售记录!O2489:R2495</f>
        <v>0</v>
      </c>
      <c r="B2490" s="110">
        <f t="array" ref="B2490">销售记录!P2489:S2495</f>
        <v>0</v>
      </c>
      <c r="C2490" s="111">
        <f t="array" ref="C2490">销售记录!Q2489:T2495</f>
        <v>0</v>
      </c>
      <c r="D2490" s="110">
        <f t="array" ref="D2490">销售记录!R2489:U2495</f>
        <v>0</v>
      </c>
      <c r="E2490" s="112">
        <f>IF(A2490="","",SUMIF(进货明细!$A$3:$A$5000,A2490,进货明细!$F$3:$F$5000))</f>
        <v>0</v>
      </c>
      <c r="F2490" s="113" t="e">
        <f t="shared" si="114"/>
        <v>#DIV/0!</v>
      </c>
      <c r="G2490" s="114">
        <f>IF(E2490="","",SUMIF(进货明细!$A$3:$A$5000,A2490,进货明细!$H$3:$H$5000))</f>
        <v>0</v>
      </c>
      <c r="H2490" s="112">
        <f>IF(A2490="","",SUMIF(销售记录!$A$3:$A$5000,A2490,销售记录!$F$3:$F$5000))</f>
        <v>0</v>
      </c>
      <c r="I2490" s="114">
        <f>IF(H2490="","",SUMIF(销售记录!$A$3:$A$5000,A2490,销售记录!$H$3:$H$5000))</f>
        <v>0</v>
      </c>
      <c r="J2490" s="119">
        <f t="shared" si="115"/>
        <v>0</v>
      </c>
      <c r="K2490" s="114" t="str">
        <f t="shared" si="116"/>
        <v/>
      </c>
      <c r="L2490" s="96"/>
    </row>
    <row r="2491" customHeight="1" spans="1:12">
      <c r="A2491" s="110">
        <f t="array" ref="A2491">销售记录!O2490:R2496</f>
        <v>0</v>
      </c>
      <c r="B2491" s="110">
        <f t="array" ref="B2491">销售记录!P2490:S2496</f>
        <v>0</v>
      </c>
      <c r="C2491" s="111">
        <f t="array" ref="C2491">销售记录!Q2490:T2496</f>
        <v>0</v>
      </c>
      <c r="D2491" s="110">
        <f t="array" ref="D2491">销售记录!R2490:U2496</f>
        <v>0</v>
      </c>
      <c r="E2491" s="112">
        <f>IF(A2491="","",SUMIF(进货明细!$A$3:$A$5000,A2491,进货明细!$F$3:$F$5000))</f>
        <v>0</v>
      </c>
      <c r="F2491" s="113" t="e">
        <f t="shared" si="114"/>
        <v>#DIV/0!</v>
      </c>
      <c r="G2491" s="114">
        <f>IF(E2491="","",SUMIF(进货明细!$A$3:$A$5000,A2491,进货明细!$H$3:$H$5000))</f>
        <v>0</v>
      </c>
      <c r="H2491" s="112">
        <f>IF(A2491="","",SUMIF(销售记录!$A$3:$A$5000,A2491,销售记录!$F$3:$F$5000))</f>
        <v>0</v>
      </c>
      <c r="I2491" s="114">
        <f>IF(H2491="","",SUMIF(销售记录!$A$3:$A$5000,A2491,销售记录!$H$3:$H$5000))</f>
        <v>0</v>
      </c>
      <c r="J2491" s="119">
        <f t="shared" si="115"/>
        <v>0</v>
      </c>
      <c r="K2491" s="114" t="str">
        <f t="shared" si="116"/>
        <v/>
      </c>
      <c r="L2491" s="96"/>
    </row>
    <row r="2492" customHeight="1" spans="1:12">
      <c r="A2492" s="110">
        <f t="array" ref="A2492">销售记录!O2491:R2497</f>
        <v>0</v>
      </c>
      <c r="B2492" s="110">
        <f t="array" ref="B2492">销售记录!P2491:S2497</f>
        <v>0</v>
      </c>
      <c r="C2492" s="111">
        <f t="array" ref="C2492">销售记录!Q2491:T2497</f>
        <v>0</v>
      </c>
      <c r="D2492" s="110">
        <f t="array" ref="D2492">销售记录!R2491:U2497</f>
        <v>0</v>
      </c>
      <c r="E2492" s="112">
        <f>IF(A2492="","",SUMIF(进货明细!$A$3:$A$5000,A2492,进货明细!$F$3:$F$5000))</f>
        <v>0</v>
      </c>
      <c r="F2492" s="113" t="e">
        <f t="shared" si="114"/>
        <v>#DIV/0!</v>
      </c>
      <c r="G2492" s="114">
        <f>IF(E2492="","",SUMIF(进货明细!$A$3:$A$5000,A2492,进货明细!$H$3:$H$5000))</f>
        <v>0</v>
      </c>
      <c r="H2492" s="112">
        <f>IF(A2492="","",SUMIF(销售记录!$A$3:$A$5000,A2492,销售记录!$F$3:$F$5000))</f>
        <v>0</v>
      </c>
      <c r="I2492" s="114">
        <f>IF(H2492="","",SUMIF(销售记录!$A$3:$A$5000,A2492,销售记录!$H$3:$H$5000))</f>
        <v>0</v>
      </c>
      <c r="J2492" s="119">
        <f t="shared" si="115"/>
        <v>0</v>
      </c>
      <c r="K2492" s="114" t="str">
        <f t="shared" si="116"/>
        <v/>
      </c>
      <c r="L2492" s="96"/>
    </row>
    <row r="2493" customHeight="1" spans="1:12">
      <c r="A2493" s="110">
        <f t="array" ref="A2493">销售记录!O2492:R2498</f>
        <v>0</v>
      </c>
      <c r="B2493" s="110">
        <f t="array" ref="B2493">销售记录!P2492:S2498</f>
        <v>0</v>
      </c>
      <c r="C2493" s="111">
        <f t="array" ref="C2493">销售记录!Q2492:T2498</f>
        <v>0</v>
      </c>
      <c r="D2493" s="110">
        <f t="array" ref="D2493">销售记录!R2492:U2498</f>
        <v>0</v>
      </c>
      <c r="E2493" s="112">
        <f>IF(A2493="","",SUMIF(进货明细!$A$3:$A$5000,A2493,进货明细!$F$3:$F$5000))</f>
        <v>0</v>
      </c>
      <c r="F2493" s="113" t="e">
        <f t="shared" si="114"/>
        <v>#DIV/0!</v>
      </c>
      <c r="G2493" s="114">
        <f>IF(E2493="","",SUMIF(进货明细!$A$3:$A$5000,A2493,进货明细!$H$3:$H$5000))</f>
        <v>0</v>
      </c>
      <c r="H2493" s="112">
        <f>IF(A2493="","",SUMIF(销售记录!$A$3:$A$5000,A2493,销售记录!$F$3:$F$5000))</f>
        <v>0</v>
      </c>
      <c r="I2493" s="114">
        <f>IF(H2493="","",SUMIF(销售记录!$A$3:$A$5000,A2493,销售记录!$H$3:$H$5000))</f>
        <v>0</v>
      </c>
      <c r="J2493" s="119">
        <f t="shared" si="115"/>
        <v>0</v>
      </c>
      <c r="K2493" s="114" t="str">
        <f t="shared" si="116"/>
        <v/>
      </c>
      <c r="L2493" s="96"/>
    </row>
    <row r="2494" customHeight="1" spans="1:12">
      <c r="A2494" s="110">
        <f t="array" ref="A2494">销售记录!O2493:R2499</f>
        <v>0</v>
      </c>
      <c r="B2494" s="110">
        <f t="array" ref="B2494">销售记录!P2493:S2499</f>
        <v>0</v>
      </c>
      <c r="C2494" s="111">
        <f t="array" ref="C2494">销售记录!Q2493:T2499</f>
        <v>0</v>
      </c>
      <c r="D2494" s="110">
        <f t="array" ref="D2494">销售记录!R2493:U2499</f>
        <v>0</v>
      </c>
      <c r="E2494" s="112">
        <f>IF(A2494="","",SUMIF(进货明细!$A$3:$A$5000,A2494,进货明细!$F$3:$F$5000))</f>
        <v>0</v>
      </c>
      <c r="F2494" s="113" t="e">
        <f t="shared" si="114"/>
        <v>#DIV/0!</v>
      </c>
      <c r="G2494" s="114">
        <f>IF(E2494="","",SUMIF(进货明细!$A$3:$A$5000,A2494,进货明细!$H$3:$H$5000))</f>
        <v>0</v>
      </c>
      <c r="H2494" s="112">
        <f>IF(A2494="","",SUMIF(销售记录!$A$3:$A$5000,A2494,销售记录!$F$3:$F$5000))</f>
        <v>0</v>
      </c>
      <c r="I2494" s="114">
        <f>IF(H2494="","",SUMIF(销售记录!$A$3:$A$5000,A2494,销售记录!$H$3:$H$5000))</f>
        <v>0</v>
      </c>
      <c r="J2494" s="119">
        <f t="shared" si="115"/>
        <v>0</v>
      </c>
      <c r="K2494" s="114" t="str">
        <f t="shared" si="116"/>
        <v/>
      </c>
      <c r="L2494" s="96"/>
    </row>
    <row r="2495" customHeight="1" spans="1:12">
      <c r="A2495" s="110">
        <f t="array" ref="A2495">销售记录!O2494:R2500</f>
        <v>0</v>
      </c>
      <c r="B2495" s="110">
        <f t="array" ref="B2495">销售记录!P2494:S2500</f>
        <v>0</v>
      </c>
      <c r="C2495" s="111">
        <f t="array" ref="C2495">销售记录!Q2494:T2500</f>
        <v>0</v>
      </c>
      <c r="D2495" s="110">
        <f t="array" ref="D2495">销售记录!R2494:U2500</f>
        <v>0</v>
      </c>
      <c r="E2495" s="112">
        <f>IF(A2495="","",SUMIF(进货明细!$A$3:$A$5000,A2495,进货明细!$F$3:$F$5000))</f>
        <v>0</v>
      </c>
      <c r="F2495" s="113" t="e">
        <f t="shared" si="114"/>
        <v>#DIV/0!</v>
      </c>
      <c r="G2495" s="114">
        <f>IF(E2495="","",SUMIF(进货明细!$A$3:$A$5000,A2495,进货明细!$H$3:$H$5000))</f>
        <v>0</v>
      </c>
      <c r="H2495" s="112">
        <f>IF(A2495="","",SUMIF(销售记录!$A$3:$A$5000,A2495,销售记录!$F$3:$F$5000))</f>
        <v>0</v>
      </c>
      <c r="I2495" s="114">
        <f>IF(H2495="","",SUMIF(销售记录!$A$3:$A$5000,A2495,销售记录!$H$3:$H$5000))</f>
        <v>0</v>
      </c>
      <c r="J2495" s="119">
        <f t="shared" si="115"/>
        <v>0</v>
      </c>
      <c r="K2495" s="114" t="str">
        <f t="shared" si="116"/>
        <v/>
      </c>
      <c r="L2495" s="96"/>
    </row>
    <row r="2496" customHeight="1" spans="1:12">
      <c r="A2496" s="110">
        <f t="array" ref="A2496">销售记录!O2495:R2501</f>
        <v>0</v>
      </c>
      <c r="B2496" s="110">
        <f t="array" ref="B2496">销售记录!P2495:S2501</f>
        <v>0</v>
      </c>
      <c r="C2496" s="111">
        <f t="array" ref="C2496">销售记录!Q2495:T2501</f>
        <v>0</v>
      </c>
      <c r="D2496" s="110">
        <f t="array" ref="D2496">销售记录!R2495:U2501</f>
        <v>0</v>
      </c>
      <c r="E2496" s="112">
        <f>IF(A2496="","",SUMIF(进货明细!$A$3:$A$5000,A2496,进货明细!$F$3:$F$5000))</f>
        <v>0</v>
      </c>
      <c r="F2496" s="113" t="e">
        <f t="shared" si="114"/>
        <v>#DIV/0!</v>
      </c>
      <c r="G2496" s="114">
        <f>IF(E2496="","",SUMIF(进货明细!$A$3:$A$5000,A2496,进货明细!$H$3:$H$5000))</f>
        <v>0</v>
      </c>
      <c r="H2496" s="112">
        <f>IF(A2496="","",SUMIF(销售记录!$A$3:$A$5000,A2496,销售记录!$F$3:$F$5000))</f>
        <v>0</v>
      </c>
      <c r="I2496" s="114">
        <f>IF(H2496="","",SUMIF(销售记录!$A$3:$A$5000,A2496,销售记录!$H$3:$H$5000))</f>
        <v>0</v>
      </c>
      <c r="J2496" s="119">
        <f t="shared" si="115"/>
        <v>0</v>
      </c>
      <c r="K2496" s="114" t="str">
        <f t="shared" si="116"/>
        <v/>
      </c>
      <c r="L2496" s="96"/>
    </row>
    <row r="2497" customHeight="1" spans="1:12">
      <c r="A2497" s="110">
        <f t="array" ref="A2497">销售记录!O2496:R2502</f>
        <v>0</v>
      </c>
      <c r="B2497" s="110">
        <f t="array" ref="B2497">销售记录!P2496:S2502</f>
        <v>0</v>
      </c>
      <c r="C2497" s="111">
        <f t="array" ref="C2497">销售记录!Q2496:T2502</f>
        <v>0</v>
      </c>
      <c r="D2497" s="110">
        <f t="array" ref="D2497">销售记录!R2496:U2502</f>
        <v>0</v>
      </c>
      <c r="E2497" s="112">
        <f>IF(A2497="","",SUMIF(进货明细!$A$3:$A$5000,A2497,进货明细!$F$3:$F$5000))</f>
        <v>0</v>
      </c>
      <c r="F2497" s="113" t="e">
        <f t="shared" si="114"/>
        <v>#DIV/0!</v>
      </c>
      <c r="G2497" s="114">
        <f>IF(E2497="","",SUMIF(进货明细!$A$3:$A$5000,A2497,进货明细!$H$3:$H$5000))</f>
        <v>0</v>
      </c>
      <c r="H2497" s="112">
        <f>IF(A2497="","",SUMIF(销售记录!$A$3:$A$5000,A2497,销售记录!$F$3:$F$5000))</f>
        <v>0</v>
      </c>
      <c r="I2497" s="114">
        <f>IF(H2497="","",SUMIF(销售记录!$A$3:$A$5000,A2497,销售记录!$H$3:$H$5000))</f>
        <v>0</v>
      </c>
      <c r="J2497" s="119">
        <f t="shared" si="115"/>
        <v>0</v>
      </c>
      <c r="K2497" s="114" t="str">
        <f t="shared" si="116"/>
        <v/>
      </c>
      <c r="L2497" s="96"/>
    </row>
    <row r="2498" customHeight="1" spans="1:12">
      <c r="A2498" s="110">
        <f t="array" ref="A2498">销售记录!O2497:R2503</f>
        <v>0</v>
      </c>
      <c r="B2498" s="110">
        <f t="array" ref="B2498">销售记录!P2497:S2503</f>
        <v>0</v>
      </c>
      <c r="C2498" s="111">
        <f t="array" ref="C2498">销售记录!Q2497:T2503</f>
        <v>0</v>
      </c>
      <c r="D2498" s="110">
        <f t="array" ref="D2498">销售记录!R2497:U2503</f>
        <v>0</v>
      </c>
      <c r="E2498" s="112">
        <f>IF(A2498="","",SUMIF(进货明细!$A$3:$A$5000,A2498,进货明细!$F$3:$F$5000))</f>
        <v>0</v>
      </c>
      <c r="F2498" s="113" t="e">
        <f t="shared" si="114"/>
        <v>#DIV/0!</v>
      </c>
      <c r="G2498" s="114">
        <f>IF(E2498="","",SUMIF(进货明细!$A$3:$A$5000,A2498,进货明细!$H$3:$H$5000))</f>
        <v>0</v>
      </c>
      <c r="H2498" s="112">
        <f>IF(A2498="","",SUMIF(销售记录!$A$3:$A$5000,A2498,销售记录!$F$3:$F$5000))</f>
        <v>0</v>
      </c>
      <c r="I2498" s="114">
        <f>IF(H2498="","",SUMIF(销售记录!$A$3:$A$5000,A2498,销售记录!$H$3:$H$5000))</f>
        <v>0</v>
      </c>
      <c r="J2498" s="119">
        <f t="shared" si="115"/>
        <v>0</v>
      </c>
      <c r="K2498" s="114" t="str">
        <f t="shared" si="116"/>
        <v/>
      </c>
      <c r="L2498" s="96"/>
    </row>
    <row r="2499" customHeight="1" spans="1:12">
      <c r="A2499" s="110">
        <f t="array" ref="A2499">销售记录!O2498:R2504</f>
        <v>0</v>
      </c>
      <c r="B2499" s="110">
        <f t="array" ref="B2499">销售记录!P2498:S2504</f>
        <v>0</v>
      </c>
      <c r="C2499" s="111">
        <f t="array" ref="C2499">销售记录!Q2498:T2504</f>
        <v>0</v>
      </c>
      <c r="D2499" s="110">
        <f t="array" ref="D2499">销售记录!R2498:U2504</f>
        <v>0</v>
      </c>
      <c r="E2499" s="112">
        <f>IF(A2499="","",SUMIF(进货明细!$A$3:$A$5000,A2499,进货明细!$F$3:$F$5000))</f>
        <v>0</v>
      </c>
      <c r="F2499" s="113" t="e">
        <f t="shared" si="114"/>
        <v>#DIV/0!</v>
      </c>
      <c r="G2499" s="114">
        <f>IF(E2499="","",SUMIF(进货明细!$A$3:$A$5000,A2499,进货明细!$H$3:$H$5000))</f>
        <v>0</v>
      </c>
      <c r="H2499" s="112">
        <f>IF(A2499="","",SUMIF(销售记录!$A$3:$A$5000,A2499,销售记录!$F$3:$F$5000))</f>
        <v>0</v>
      </c>
      <c r="I2499" s="114">
        <f>IF(H2499="","",SUMIF(销售记录!$A$3:$A$5000,A2499,销售记录!$H$3:$H$5000))</f>
        <v>0</v>
      </c>
      <c r="J2499" s="119">
        <f t="shared" si="115"/>
        <v>0</v>
      </c>
      <c r="K2499" s="114" t="str">
        <f t="shared" si="116"/>
        <v/>
      </c>
      <c r="L2499" s="96"/>
    </row>
    <row r="2500" customHeight="1" spans="1:12">
      <c r="A2500" s="110">
        <f t="array" ref="A2500">销售记录!O2499:R2505</f>
        <v>0</v>
      </c>
      <c r="B2500" s="110">
        <f t="array" ref="B2500">销售记录!P2499:S2505</f>
        <v>0</v>
      </c>
      <c r="C2500" s="111">
        <f t="array" ref="C2500">销售记录!Q2499:T2505</f>
        <v>0</v>
      </c>
      <c r="D2500" s="110">
        <f t="array" ref="D2500">销售记录!R2499:U2505</f>
        <v>0</v>
      </c>
      <c r="E2500" s="112">
        <f>IF(A2500="","",SUMIF(进货明细!$A$3:$A$5000,A2500,进货明细!$F$3:$F$5000))</f>
        <v>0</v>
      </c>
      <c r="F2500" s="113" t="e">
        <f t="shared" si="114"/>
        <v>#DIV/0!</v>
      </c>
      <c r="G2500" s="114">
        <f>IF(E2500="","",SUMIF(进货明细!$A$3:$A$5000,A2500,进货明细!$H$3:$H$5000))</f>
        <v>0</v>
      </c>
      <c r="H2500" s="112">
        <f>IF(A2500="","",SUMIF(销售记录!$A$3:$A$5000,A2500,销售记录!$F$3:$F$5000))</f>
        <v>0</v>
      </c>
      <c r="I2500" s="114">
        <f>IF(H2500="","",SUMIF(销售记录!$A$3:$A$5000,A2500,销售记录!$H$3:$H$5000))</f>
        <v>0</v>
      </c>
      <c r="J2500" s="119">
        <f t="shared" si="115"/>
        <v>0</v>
      </c>
      <c r="K2500" s="114" t="str">
        <f t="shared" si="116"/>
        <v/>
      </c>
      <c r="L2500" s="96"/>
    </row>
    <row r="2501" customHeight="1" spans="1:12">
      <c r="A2501" s="110">
        <f t="array" ref="A2501">销售记录!O2500:R2506</f>
        <v>0</v>
      </c>
      <c r="B2501" s="110">
        <f t="array" ref="B2501">销售记录!P2500:S2506</f>
        <v>0</v>
      </c>
      <c r="C2501" s="111">
        <f t="array" ref="C2501">销售记录!Q2500:T2506</f>
        <v>0</v>
      </c>
      <c r="D2501" s="110">
        <f t="array" ref="D2501">销售记录!R2500:U2506</f>
        <v>0</v>
      </c>
      <c r="E2501" s="112">
        <f>IF(A2501="","",SUMIF(进货明细!$A$3:$A$5000,A2501,进货明细!$F$3:$F$5000))</f>
        <v>0</v>
      </c>
      <c r="F2501" s="113" t="e">
        <f t="shared" ref="F2501:F2564" si="117">IF(E2501="","",G2501/E2501)</f>
        <v>#DIV/0!</v>
      </c>
      <c r="G2501" s="114">
        <f>IF(E2501="","",SUMIF(进货明细!$A$3:$A$5000,A2501,进货明细!$H$3:$H$5000))</f>
        <v>0</v>
      </c>
      <c r="H2501" s="112">
        <f>IF(A2501="","",SUMIF(销售记录!$A$3:$A$5000,A2501,销售记录!$F$3:$F$5000))</f>
        <v>0</v>
      </c>
      <c r="I2501" s="114">
        <f>IF(H2501="","",SUMIF(销售记录!$A$3:$A$5000,A2501,销售记录!$H$3:$H$5000))</f>
        <v>0</v>
      </c>
      <c r="J2501" s="119">
        <f t="shared" ref="J2501:J2564" si="118">IF(E2501="","",E2501-H2501)</f>
        <v>0</v>
      </c>
      <c r="K2501" s="114" t="str">
        <f t="shared" ref="K2501:K2564" si="119">IF(ISERROR(I2501-G2501*H2501/E2501),"",I2501-G2501*H2501/E2501)</f>
        <v/>
      </c>
      <c r="L2501" s="96"/>
    </row>
    <row r="2502" customHeight="1" spans="1:12">
      <c r="A2502" s="110">
        <f t="array" ref="A2502">销售记录!O2501:R2507</f>
        <v>0</v>
      </c>
      <c r="B2502" s="110">
        <f t="array" ref="B2502">销售记录!P2501:S2507</f>
        <v>0</v>
      </c>
      <c r="C2502" s="111">
        <f t="array" ref="C2502">销售记录!Q2501:T2507</f>
        <v>0</v>
      </c>
      <c r="D2502" s="110">
        <f t="array" ref="D2502">销售记录!R2501:U2507</f>
        <v>0</v>
      </c>
      <c r="E2502" s="112">
        <f>IF(A2502="","",SUMIF(进货明细!$A$3:$A$5000,A2502,进货明细!$F$3:$F$5000))</f>
        <v>0</v>
      </c>
      <c r="F2502" s="113" t="e">
        <f t="shared" si="117"/>
        <v>#DIV/0!</v>
      </c>
      <c r="G2502" s="114">
        <f>IF(E2502="","",SUMIF(进货明细!$A$3:$A$5000,A2502,进货明细!$H$3:$H$5000))</f>
        <v>0</v>
      </c>
      <c r="H2502" s="112">
        <f>IF(A2502="","",SUMIF(销售记录!$A$3:$A$5000,A2502,销售记录!$F$3:$F$5000))</f>
        <v>0</v>
      </c>
      <c r="I2502" s="114">
        <f>IF(H2502="","",SUMIF(销售记录!$A$3:$A$5000,A2502,销售记录!$H$3:$H$5000))</f>
        <v>0</v>
      </c>
      <c r="J2502" s="119">
        <f t="shared" si="118"/>
        <v>0</v>
      </c>
      <c r="K2502" s="114" t="str">
        <f t="shared" si="119"/>
        <v/>
      </c>
      <c r="L2502" s="96"/>
    </row>
    <row r="2503" customHeight="1" spans="1:12">
      <c r="A2503" s="110">
        <f t="array" ref="A2503">销售记录!O2502:R2508</f>
        <v>0</v>
      </c>
      <c r="B2503" s="110">
        <f t="array" ref="B2503">销售记录!P2502:S2508</f>
        <v>0</v>
      </c>
      <c r="C2503" s="111">
        <f t="array" ref="C2503">销售记录!Q2502:T2508</f>
        <v>0</v>
      </c>
      <c r="D2503" s="110">
        <f t="array" ref="D2503">销售记录!R2502:U2508</f>
        <v>0</v>
      </c>
      <c r="E2503" s="112">
        <f>IF(A2503="","",SUMIF(进货明细!$A$3:$A$5000,A2503,进货明细!$F$3:$F$5000))</f>
        <v>0</v>
      </c>
      <c r="F2503" s="113" t="e">
        <f t="shared" si="117"/>
        <v>#DIV/0!</v>
      </c>
      <c r="G2503" s="114">
        <f>IF(E2503="","",SUMIF(进货明细!$A$3:$A$5000,A2503,进货明细!$H$3:$H$5000))</f>
        <v>0</v>
      </c>
      <c r="H2503" s="112">
        <f>IF(A2503="","",SUMIF(销售记录!$A$3:$A$5000,A2503,销售记录!$F$3:$F$5000))</f>
        <v>0</v>
      </c>
      <c r="I2503" s="114">
        <f>IF(H2503="","",SUMIF(销售记录!$A$3:$A$5000,A2503,销售记录!$H$3:$H$5000))</f>
        <v>0</v>
      </c>
      <c r="J2503" s="119">
        <f t="shared" si="118"/>
        <v>0</v>
      </c>
      <c r="K2503" s="114" t="str">
        <f t="shared" si="119"/>
        <v/>
      </c>
      <c r="L2503" s="96"/>
    </row>
    <row r="2504" customHeight="1" spans="1:12">
      <c r="A2504" s="110">
        <f t="array" ref="A2504">销售记录!O2503:R2509</f>
        <v>0</v>
      </c>
      <c r="B2504" s="110">
        <f t="array" ref="B2504">销售记录!P2503:S2509</f>
        <v>0</v>
      </c>
      <c r="C2504" s="111">
        <f t="array" ref="C2504">销售记录!Q2503:T2509</f>
        <v>0</v>
      </c>
      <c r="D2504" s="110">
        <f t="array" ref="D2504">销售记录!R2503:U2509</f>
        <v>0</v>
      </c>
      <c r="E2504" s="112">
        <f>IF(A2504="","",SUMIF(进货明细!$A$3:$A$5000,A2504,进货明细!$F$3:$F$5000))</f>
        <v>0</v>
      </c>
      <c r="F2504" s="113" t="e">
        <f t="shared" si="117"/>
        <v>#DIV/0!</v>
      </c>
      <c r="G2504" s="114">
        <f>IF(E2504="","",SUMIF(进货明细!$A$3:$A$5000,A2504,进货明细!$H$3:$H$5000))</f>
        <v>0</v>
      </c>
      <c r="H2504" s="112">
        <f>IF(A2504="","",SUMIF(销售记录!$A$3:$A$5000,A2504,销售记录!$F$3:$F$5000))</f>
        <v>0</v>
      </c>
      <c r="I2504" s="114">
        <f>IF(H2504="","",SUMIF(销售记录!$A$3:$A$5000,A2504,销售记录!$H$3:$H$5000))</f>
        <v>0</v>
      </c>
      <c r="J2504" s="119">
        <f t="shared" si="118"/>
        <v>0</v>
      </c>
      <c r="K2504" s="114" t="str">
        <f t="shared" si="119"/>
        <v/>
      </c>
      <c r="L2504" s="96"/>
    </row>
    <row r="2505" customHeight="1" spans="1:12">
      <c r="A2505" s="110">
        <f t="array" ref="A2505">销售记录!O2504:R2510</f>
        <v>0</v>
      </c>
      <c r="B2505" s="110">
        <f t="array" ref="B2505">销售记录!P2504:S2510</f>
        <v>0</v>
      </c>
      <c r="C2505" s="111">
        <f t="array" ref="C2505">销售记录!Q2504:T2510</f>
        <v>0</v>
      </c>
      <c r="D2505" s="110">
        <f t="array" ref="D2505">销售记录!R2504:U2510</f>
        <v>0</v>
      </c>
      <c r="E2505" s="112">
        <f>IF(A2505="","",SUMIF(进货明细!$A$3:$A$5000,A2505,进货明细!$F$3:$F$5000))</f>
        <v>0</v>
      </c>
      <c r="F2505" s="113" t="e">
        <f t="shared" si="117"/>
        <v>#DIV/0!</v>
      </c>
      <c r="G2505" s="114">
        <f>IF(E2505="","",SUMIF(进货明细!$A$3:$A$5000,A2505,进货明细!$H$3:$H$5000))</f>
        <v>0</v>
      </c>
      <c r="H2505" s="112">
        <f>IF(A2505="","",SUMIF(销售记录!$A$3:$A$5000,A2505,销售记录!$F$3:$F$5000))</f>
        <v>0</v>
      </c>
      <c r="I2505" s="114">
        <f>IF(H2505="","",SUMIF(销售记录!$A$3:$A$5000,A2505,销售记录!$H$3:$H$5000))</f>
        <v>0</v>
      </c>
      <c r="J2505" s="119">
        <f t="shared" si="118"/>
        <v>0</v>
      </c>
      <c r="K2505" s="114" t="str">
        <f t="shared" si="119"/>
        <v/>
      </c>
      <c r="L2505" s="96"/>
    </row>
    <row r="2506" customHeight="1" spans="1:12">
      <c r="A2506" s="110">
        <f t="array" ref="A2506">销售记录!O2505:R2511</f>
        <v>0</v>
      </c>
      <c r="B2506" s="110">
        <f t="array" ref="B2506">销售记录!P2505:S2511</f>
        <v>0</v>
      </c>
      <c r="C2506" s="111">
        <f t="array" ref="C2506">销售记录!Q2505:T2511</f>
        <v>0</v>
      </c>
      <c r="D2506" s="110">
        <f t="array" ref="D2506">销售记录!R2505:U2511</f>
        <v>0</v>
      </c>
      <c r="E2506" s="112">
        <f>IF(A2506="","",SUMIF(进货明细!$A$3:$A$5000,A2506,进货明细!$F$3:$F$5000))</f>
        <v>0</v>
      </c>
      <c r="F2506" s="113" t="e">
        <f t="shared" si="117"/>
        <v>#DIV/0!</v>
      </c>
      <c r="G2506" s="114">
        <f>IF(E2506="","",SUMIF(进货明细!$A$3:$A$5000,A2506,进货明细!$H$3:$H$5000))</f>
        <v>0</v>
      </c>
      <c r="H2506" s="112">
        <f>IF(A2506="","",SUMIF(销售记录!$A$3:$A$5000,A2506,销售记录!$F$3:$F$5000))</f>
        <v>0</v>
      </c>
      <c r="I2506" s="114">
        <f>IF(H2506="","",SUMIF(销售记录!$A$3:$A$5000,A2506,销售记录!$H$3:$H$5000))</f>
        <v>0</v>
      </c>
      <c r="J2506" s="119">
        <f t="shared" si="118"/>
        <v>0</v>
      </c>
      <c r="K2506" s="114" t="str">
        <f t="shared" si="119"/>
        <v/>
      </c>
      <c r="L2506" s="96"/>
    </row>
    <row r="2507" customHeight="1" spans="1:12">
      <c r="A2507" s="110">
        <f t="array" ref="A2507">销售记录!O2506:R2512</f>
        <v>0</v>
      </c>
      <c r="B2507" s="110">
        <f t="array" ref="B2507">销售记录!P2506:S2512</f>
        <v>0</v>
      </c>
      <c r="C2507" s="111">
        <f t="array" ref="C2507">销售记录!Q2506:T2512</f>
        <v>0</v>
      </c>
      <c r="D2507" s="110">
        <f t="array" ref="D2507">销售记录!R2506:U2512</f>
        <v>0</v>
      </c>
      <c r="E2507" s="112">
        <f>IF(A2507="","",SUMIF(进货明细!$A$3:$A$5000,A2507,进货明细!$F$3:$F$5000))</f>
        <v>0</v>
      </c>
      <c r="F2507" s="113" t="e">
        <f t="shared" si="117"/>
        <v>#DIV/0!</v>
      </c>
      <c r="G2507" s="114">
        <f>IF(E2507="","",SUMIF(进货明细!$A$3:$A$5000,A2507,进货明细!$H$3:$H$5000))</f>
        <v>0</v>
      </c>
      <c r="H2507" s="112">
        <f>IF(A2507="","",SUMIF(销售记录!$A$3:$A$5000,A2507,销售记录!$F$3:$F$5000))</f>
        <v>0</v>
      </c>
      <c r="I2507" s="114">
        <f>IF(H2507="","",SUMIF(销售记录!$A$3:$A$5000,A2507,销售记录!$H$3:$H$5000))</f>
        <v>0</v>
      </c>
      <c r="J2507" s="119">
        <f t="shared" si="118"/>
        <v>0</v>
      </c>
      <c r="K2507" s="114" t="str">
        <f t="shared" si="119"/>
        <v/>
      </c>
      <c r="L2507" s="96"/>
    </row>
    <row r="2508" customHeight="1" spans="1:12">
      <c r="A2508" s="110">
        <f t="array" ref="A2508">销售记录!O2507:R2513</f>
        <v>0</v>
      </c>
      <c r="B2508" s="110">
        <f t="array" ref="B2508">销售记录!P2507:S2513</f>
        <v>0</v>
      </c>
      <c r="C2508" s="111">
        <f t="array" ref="C2508">销售记录!Q2507:T2513</f>
        <v>0</v>
      </c>
      <c r="D2508" s="110">
        <f t="array" ref="D2508">销售记录!R2507:U2513</f>
        <v>0</v>
      </c>
      <c r="E2508" s="112">
        <f>IF(A2508="","",SUMIF(进货明细!$A$3:$A$5000,A2508,进货明细!$F$3:$F$5000))</f>
        <v>0</v>
      </c>
      <c r="F2508" s="113" t="e">
        <f t="shared" si="117"/>
        <v>#DIV/0!</v>
      </c>
      <c r="G2508" s="114">
        <f>IF(E2508="","",SUMIF(进货明细!$A$3:$A$5000,A2508,进货明细!$H$3:$H$5000))</f>
        <v>0</v>
      </c>
      <c r="H2508" s="112">
        <f>IF(A2508="","",SUMIF(销售记录!$A$3:$A$5000,A2508,销售记录!$F$3:$F$5000))</f>
        <v>0</v>
      </c>
      <c r="I2508" s="114">
        <f>IF(H2508="","",SUMIF(销售记录!$A$3:$A$5000,A2508,销售记录!$H$3:$H$5000))</f>
        <v>0</v>
      </c>
      <c r="J2508" s="119">
        <f t="shared" si="118"/>
        <v>0</v>
      </c>
      <c r="K2508" s="114" t="str">
        <f t="shared" si="119"/>
        <v/>
      </c>
      <c r="L2508" s="96"/>
    </row>
    <row r="2509" customHeight="1" spans="1:12">
      <c r="A2509" s="110">
        <f t="array" ref="A2509">销售记录!O2508:R2514</f>
        <v>0</v>
      </c>
      <c r="B2509" s="110">
        <f t="array" ref="B2509">销售记录!P2508:S2514</f>
        <v>0</v>
      </c>
      <c r="C2509" s="111">
        <f t="array" ref="C2509">销售记录!Q2508:T2514</f>
        <v>0</v>
      </c>
      <c r="D2509" s="110">
        <f t="array" ref="D2509">销售记录!R2508:U2514</f>
        <v>0</v>
      </c>
      <c r="E2509" s="112">
        <f>IF(A2509="","",SUMIF(进货明细!$A$3:$A$5000,A2509,进货明细!$F$3:$F$5000))</f>
        <v>0</v>
      </c>
      <c r="F2509" s="113" t="e">
        <f t="shared" si="117"/>
        <v>#DIV/0!</v>
      </c>
      <c r="G2509" s="114">
        <f>IF(E2509="","",SUMIF(进货明细!$A$3:$A$5000,A2509,进货明细!$H$3:$H$5000))</f>
        <v>0</v>
      </c>
      <c r="H2509" s="112">
        <f>IF(A2509="","",SUMIF(销售记录!$A$3:$A$5000,A2509,销售记录!$F$3:$F$5000))</f>
        <v>0</v>
      </c>
      <c r="I2509" s="114">
        <f>IF(H2509="","",SUMIF(销售记录!$A$3:$A$5000,A2509,销售记录!$H$3:$H$5000))</f>
        <v>0</v>
      </c>
      <c r="J2509" s="119">
        <f t="shared" si="118"/>
        <v>0</v>
      </c>
      <c r="K2509" s="114" t="str">
        <f t="shared" si="119"/>
        <v/>
      </c>
      <c r="L2509" s="96"/>
    </row>
    <row r="2510" customHeight="1" spans="1:12">
      <c r="A2510" s="110">
        <f t="array" ref="A2510">销售记录!O2509:R2515</f>
        <v>0</v>
      </c>
      <c r="B2510" s="110">
        <f t="array" ref="B2510">销售记录!P2509:S2515</f>
        <v>0</v>
      </c>
      <c r="C2510" s="111">
        <f t="array" ref="C2510">销售记录!Q2509:T2515</f>
        <v>0</v>
      </c>
      <c r="D2510" s="110">
        <f t="array" ref="D2510">销售记录!R2509:U2515</f>
        <v>0</v>
      </c>
      <c r="E2510" s="112">
        <f>IF(A2510="","",SUMIF(进货明细!$A$3:$A$5000,A2510,进货明细!$F$3:$F$5000))</f>
        <v>0</v>
      </c>
      <c r="F2510" s="113" t="e">
        <f t="shared" si="117"/>
        <v>#DIV/0!</v>
      </c>
      <c r="G2510" s="114">
        <f>IF(E2510="","",SUMIF(进货明细!$A$3:$A$5000,A2510,进货明细!$H$3:$H$5000))</f>
        <v>0</v>
      </c>
      <c r="H2510" s="112">
        <f>IF(A2510="","",SUMIF(销售记录!$A$3:$A$5000,A2510,销售记录!$F$3:$F$5000))</f>
        <v>0</v>
      </c>
      <c r="I2510" s="114">
        <f>IF(H2510="","",SUMIF(销售记录!$A$3:$A$5000,A2510,销售记录!$H$3:$H$5000))</f>
        <v>0</v>
      </c>
      <c r="J2510" s="119">
        <f t="shared" si="118"/>
        <v>0</v>
      </c>
      <c r="K2510" s="114" t="str">
        <f t="shared" si="119"/>
        <v/>
      </c>
      <c r="L2510" s="96"/>
    </row>
    <row r="2511" customHeight="1" spans="1:12">
      <c r="A2511" s="110">
        <f t="array" ref="A2511">销售记录!O2510:R2516</f>
        <v>0</v>
      </c>
      <c r="B2511" s="110">
        <f t="array" ref="B2511">销售记录!P2510:S2516</f>
        <v>0</v>
      </c>
      <c r="C2511" s="111">
        <f t="array" ref="C2511">销售记录!Q2510:T2516</f>
        <v>0</v>
      </c>
      <c r="D2511" s="110">
        <f t="array" ref="D2511">销售记录!R2510:U2516</f>
        <v>0</v>
      </c>
      <c r="E2511" s="112">
        <f>IF(A2511="","",SUMIF(进货明细!$A$3:$A$5000,A2511,进货明细!$F$3:$F$5000))</f>
        <v>0</v>
      </c>
      <c r="F2511" s="113" t="e">
        <f t="shared" si="117"/>
        <v>#DIV/0!</v>
      </c>
      <c r="G2511" s="114">
        <f>IF(E2511="","",SUMIF(进货明细!$A$3:$A$5000,A2511,进货明细!$H$3:$H$5000))</f>
        <v>0</v>
      </c>
      <c r="H2511" s="112">
        <f>IF(A2511="","",SUMIF(销售记录!$A$3:$A$5000,A2511,销售记录!$F$3:$F$5000))</f>
        <v>0</v>
      </c>
      <c r="I2511" s="114">
        <f>IF(H2511="","",SUMIF(销售记录!$A$3:$A$5000,A2511,销售记录!$H$3:$H$5000))</f>
        <v>0</v>
      </c>
      <c r="J2511" s="119">
        <f t="shared" si="118"/>
        <v>0</v>
      </c>
      <c r="K2511" s="114" t="str">
        <f t="shared" si="119"/>
        <v/>
      </c>
      <c r="L2511" s="96"/>
    </row>
    <row r="2512" customHeight="1" spans="1:12">
      <c r="A2512" s="110">
        <f t="array" ref="A2512">销售记录!O2511:R2517</f>
        <v>0</v>
      </c>
      <c r="B2512" s="110">
        <f t="array" ref="B2512">销售记录!P2511:S2517</f>
        <v>0</v>
      </c>
      <c r="C2512" s="111">
        <f t="array" ref="C2512">销售记录!Q2511:T2517</f>
        <v>0</v>
      </c>
      <c r="D2512" s="110">
        <f t="array" ref="D2512">销售记录!R2511:U2517</f>
        <v>0</v>
      </c>
      <c r="E2512" s="112">
        <f>IF(A2512="","",SUMIF(进货明细!$A$3:$A$5000,A2512,进货明细!$F$3:$F$5000))</f>
        <v>0</v>
      </c>
      <c r="F2512" s="113" t="e">
        <f t="shared" si="117"/>
        <v>#DIV/0!</v>
      </c>
      <c r="G2512" s="114">
        <f>IF(E2512="","",SUMIF(进货明细!$A$3:$A$5000,A2512,进货明细!$H$3:$H$5000))</f>
        <v>0</v>
      </c>
      <c r="H2512" s="112">
        <f>IF(A2512="","",SUMIF(销售记录!$A$3:$A$5000,A2512,销售记录!$F$3:$F$5000))</f>
        <v>0</v>
      </c>
      <c r="I2512" s="114">
        <f>IF(H2512="","",SUMIF(销售记录!$A$3:$A$5000,A2512,销售记录!$H$3:$H$5000))</f>
        <v>0</v>
      </c>
      <c r="J2512" s="119">
        <f t="shared" si="118"/>
        <v>0</v>
      </c>
      <c r="K2512" s="114" t="str">
        <f t="shared" si="119"/>
        <v/>
      </c>
      <c r="L2512" s="96"/>
    </row>
    <row r="2513" customHeight="1" spans="1:12">
      <c r="A2513" s="110">
        <f t="array" ref="A2513">销售记录!O2512:R2518</f>
        <v>0</v>
      </c>
      <c r="B2513" s="110">
        <f t="array" ref="B2513">销售记录!P2512:S2518</f>
        <v>0</v>
      </c>
      <c r="C2513" s="111">
        <f t="array" ref="C2513">销售记录!Q2512:T2518</f>
        <v>0</v>
      </c>
      <c r="D2513" s="110">
        <f t="array" ref="D2513">销售记录!R2512:U2518</f>
        <v>0</v>
      </c>
      <c r="E2513" s="112">
        <f>IF(A2513="","",SUMIF(进货明细!$A$3:$A$5000,A2513,进货明细!$F$3:$F$5000))</f>
        <v>0</v>
      </c>
      <c r="F2513" s="113" t="e">
        <f t="shared" si="117"/>
        <v>#DIV/0!</v>
      </c>
      <c r="G2513" s="114">
        <f>IF(E2513="","",SUMIF(进货明细!$A$3:$A$5000,A2513,进货明细!$H$3:$H$5000))</f>
        <v>0</v>
      </c>
      <c r="H2513" s="112">
        <f>IF(A2513="","",SUMIF(销售记录!$A$3:$A$5000,A2513,销售记录!$F$3:$F$5000))</f>
        <v>0</v>
      </c>
      <c r="I2513" s="114">
        <f>IF(H2513="","",SUMIF(销售记录!$A$3:$A$5000,A2513,销售记录!$H$3:$H$5000))</f>
        <v>0</v>
      </c>
      <c r="J2513" s="119">
        <f t="shared" si="118"/>
        <v>0</v>
      </c>
      <c r="K2513" s="114" t="str">
        <f t="shared" si="119"/>
        <v/>
      </c>
      <c r="L2513" s="96"/>
    </row>
    <row r="2514" customHeight="1" spans="1:12">
      <c r="A2514" s="110">
        <f t="array" ref="A2514">销售记录!O2513:R2519</f>
        <v>0</v>
      </c>
      <c r="B2514" s="110">
        <f t="array" ref="B2514">销售记录!P2513:S2519</f>
        <v>0</v>
      </c>
      <c r="C2514" s="111">
        <f t="array" ref="C2514">销售记录!Q2513:T2519</f>
        <v>0</v>
      </c>
      <c r="D2514" s="110">
        <f t="array" ref="D2514">销售记录!R2513:U2519</f>
        <v>0</v>
      </c>
      <c r="E2514" s="112">
        <f>IF(A2514="","",SUMIF(进货明细!$A$3:$A$5000,A2514,进货明细!$F$3:$F$5000))</f>
        <v>0</v>
      </c>
      <c r="F2514" s="113" t="e">
        <f t="shared" si="117"/>
        <v>#DIV/0!</v>
      </c>
      <c r="G2514" s="114">
        <f>IF(E2514="","",SUMIF(进货明细!$A$3:$A$5000,A2514,进货明细!$H$3:$H$5000))</f>
        <v>0</v>
      </c>
      <c r="H2514" s="112">
        <f>IF(A2514="","",SUMIF(销售记录!$A$3:$A$5000,A2514,销售记录!$F$3:$F$5000))</f>
        <v>0</v>
      </c>
      <c r="I2514" s="114">
        <f>IF(H2514="","",SUMIF(销售记录!$A$3:$A$5000,A2514,销售记录!$H$3:$H$5000))</f>
        <v>0</v>
      </c>
      <c r="J2514" s="119">
        <f t="shared" si="118"/>
        <v>0</v>
      </c>
      <c r="K2514" s="114" t="str">
        <f t="shared" si="119"/>
        <v/>
      </c>
      <c r="L2514" s="96"/>
    </row>
    <row r="2515" customHeight="1" spans="1:12">
      <c r="A2515" s="110">
        <f t="array" ref="A2515">销售记录!O2514:R2520</f>
        <v>0</v>
      </c>
      <c r="B2515" s="110">
        <f t="array" ref="B2515">销售记录!P2514:S2520</f>
        <v>0</v>
      </c>
      <c r="C2515" s="111">
        <f t="array" ref="C2515">销售记录!Q2514:T2520</f>
        <v>0</v>
      </c>
      <c r="D2515" s="110">
        <f t="array" ref="D2515">销售记录!R2514:U2520</f>
        <v>0</v>
      </c>
      <c r="E2515" s="112">
        <f>IF(A2515="","",SUMIF(进货明细!$A$3:$A$5000,A2515,进货明细!$F$3:$F$5000))</f>
        <v>0</v>
      </c>
      <c r="F2515" s="113" t="e">
        <f t="shared" si="117"/>
        <v>#DIV/0!</v>
      </c>
      <c r="G2515" s="114">
        <f>IF(E2515="","",SUMIF(进货明细!$A$3:$A$5000,A2515,进货明细!$H$3:$H$5000))</f>
        <v>0</v>
      </c>
      <c r="H2515" s="112">
        <f>IF(A2515="","",SUMIF(销售记录!$A$3:$A$5000,A2515,销售记录!$F$3:$F$5000))</f>
        <v>0</v>
      </c>
      <c r="I2515" s="114">
        <f>IF(H2515="","",SUMIF(销售记录!$A$3:$A$5000,A2515,销售记录!$H$3:$H$5000))</f>
        <v>0</v>
      </c>
      <c r="J2515" s="119">
        <f t="shared" si="118"/>
        <v>0</v>
      </c>
      <c r="K2515" s="114" t="str">
        <f t="shared" si="119"/>
        <v/>
      </c>
      <c r="L2515" s="96"/>
    </row>
    <row r="2516" customHeight="1" spans="1:12">
      <c r="A2516" s="110">
        <f t="array" ref="A2516">销售记录!O2515:R2521</f>
        <v>0</v>
      </c>
      <c r="B2516" s="110">
        <f t="array" ref="B2516">销售记录!P2515:S2521</f>
        <v>0</v>
      </c>
      <c r="C2516" s="111">
        <f t="array" ref="C2516">销售记录!Q2515:T2521</f>
        <v>0</v>
      </c>
      <c r="D2516" s="110">
        <f t="array" ref="D2516">销售记录!R2515:U2521</f>
        <v>0</v>
      </c>
      <c r="E2516" s="112">
        <f>IF(A2516="","",SUMIF(进货明细!$A$3:$A$5000,A2516,进货明细!$F$3:$F$5000))</f>
        <v>0</v>
      </c>
      <c r="F2516" s="113" t="e">
        <f t="shared" si="117"/>
        <v>#DIV/0!</v>
      </c>
      <c r="G2516" s="114">
        <f>IF(E2516="","",SUMIF(进货明细!$A$3:$A$5000,A2516,进货明细!$H$3:$H$5000))</f>
        <v>0</v>
      </c>
      <c r="H2516" s="112">
        <f>IF(A2516="","",SUMIF(销售记录!$A$3:$A$5000,A2516,销售记录!$F$3:$F$5000))</f>
        <v>0</v>
      </c>
      <c r="I2516" s="114">
        <f>IF(H2516="","",SUMIF(销售记录!$A$3:$A$5000,A2516,销售记录!$H$3:$H$5000))</f>
        <v>0</v>
      </c>
      <c r="J2516" s="119">
        <f t="shared" si="118"/>
        <v>0</v>
      </c>
      <c r="K2516" s="114" t="str">
        <f t="shared" si="119"/>
        <v/>
      </c>
      <c r="L2516" s="96"/>
    </row>
    <row r="2517" customHeight="1" spans="1:12">
      <c r="A2517" s="110">
        <f t="array" ref="A2517">销售记录!O2516:R2522</f>
        <v>0</v>
      </c>
      <c r="B2517" s="110">
        <f t="array" ref="B2517">销售记录!P2516:S2522</f>
        <v>0</v>
      </c>
      <c r="C2517" s="111">
        <f t="array" ref="C2517">销售记录!Q2516:T2522</f>
        <v>0</v>
      </c>
      <c r="D2517" s="110">
        <f t="array" ref="D2517">销售记录!R2516:U2522</f>
        <v>0</v>
      </c>
      <c r="E2517" s="112">
        <f>IF(A2517="","",SUMIF(进货明细!$A$3:$A$5000,A2517,进货明细!$F$3:$F$5000))</f>
        <v>0</v>
      </c>
      <c r="F2517" s="113" t="e">
        <f t="shared" si="117"/>
        <v>#DIV/0!</v>
      </c>
      <c r="G2517" s="114">
        <f>IF(E2517="","",SUMIF(进货明细!$A$3:$A$5000,A2517,进货明细!$H$3:$H$5000))</f>
        <v>0</v>
      </c>
      <c r="H2517" s="112">
        <f>IF(A2517="","",SUMIF(销售记录!$A$3:$A$5000,A2517,销售记录!$F$3:$F$5000))</f>
        <v>0</v>
      </c>
      <c r="I2517" s="114">
        <f>IF(H2517="","",SUMIF(销售记录!$A$3:$A$5000,A2517,销售记录!$H$3:$H$5000))</f>
        <v>0</v>
      </c>
      <c r="J2517" s="119">
        <f t="shared" si="118"/>
        <v>0</v>
      </c>
      <c r="K2517" s="114" t="str">
        <f t="shared" si="119"/>
        <v/>
      </c>
      <c r="L2517" s="96"/>
    </row>
    <row r="2518" customHeight="1" spans="1:12">
      <c r="A2518" s="110">
        <f t="array" ref="A2518">销售记录!O2517:R2523</f>
        <v>0</v>
      </c>
      <c r="B2518" s="110">
        <f t="array" ref="B2518">销售记录!P2517:S2523</f>
        <v>0</v>
      </c>
      <c r="C2518" s="111">
        <f t="array" ref="C2518">销售记录!Q2517:T2523</f>
        <v>0</v>
      </c>
      <c r="D2518" s="110">
        <f t="array" ref="D2518">销售记录!R2517:U2523</f>
        <v>0</v>
      </c>
      <c r="E2518" s="112">
        <f>IF(A2518="","",SUMIF(进货明细!$A$3:$A$5000,A2518,进货明细!$F$3:$F$5000))</f>
        <v>0</v>
      </c>
      <c r="F2518" s="113" t="e">
        <f t="shared" si="117"/>
        <v>#DIV/0!</v>
      </c>
      <c r="G2518" s="114">
        <f>IF(E2518="","",SUMIF(进货明细!$A$3:$A$5000,A2518,进货明细!$H$3:$H$5000))</f>
        <v>0</v>
      </c>
      <c r="H2518" s="112">
        <f>IF(A2518="","",SUMIF(销售记录!$A$3:$A$5000,A2518,销售记录!$F$3:$F$5000))</f>
        <v>0</v>
      </c>
      <c r="I2518" s="114">
        <f>IF(H2518="","",SUMIF(销售记录!$A$3:$A$5000,A2518,销售记录!$H$3:$H$5000))</f>
        <v>0</v>
      </c>
      <c r="J2518" s="119">
        <f t="shared" si="118"/>
        <v>0</v>
      </c>
      <c r="K2518" s="114" t="str">
        <f t="shared" si="119"/>
        <v/>
      </c>
      <c r="L2518" s="96"/>
    </row>
    <row r="2519" customHeight="1" spans="1:12">
      <c r="A2519" s="110">
        <f t="array" ref="A2519">销售记录!O2518:R2524</f>
        <v>0</v>
      </c>
      <c r="B2519" s="110">
        <f t="array" ref="B2519">销售记录!P2518:S2524</f>
        <v>0</v>
      </c>
      <c r="C2519" s="111">
        <f t="array" ref="C2519">销售记录!Q2518:T2524</f>
        <v>0</v>
      </c>
      <c r="D2519" s="110">
        <f t="array" ref="D2519">销售记录!R2518:U2524</f>
        <v>0</v>
      </c>
      <c r="E2519" s="112">
        <f>IF(A2519="","",SUMIF(进货明细!$A$3:$A$5000,A2519,进货明细!$F$3:$F$5000))</f>
        <v>0</v>
      </c>
      <c r="F2519" s="113" t="e">
        <f t="shared" si="117"/>
        <v>#DIV/0!</v>
      </c>
      <c r="G2519" s="114">
        <f>IF(E2519="","",SUMIF(进货明细!$A$3:$A$5000,A2519,进货明细!$H$3:$H$5000))</f>
        <v>0</v>
      </c>
      <c r="H2519" s="112">
        <f>IF(A2519="","",SUMIF(销售记录!$A$3:$A$5000,A2519,销售记录!$F$3:$F$5000))</f>
        <v>0</v>
      </c>
      <c r="I2519" s="114">
        <f>IF(H2519="","",SUMIF(销售记录!$A$3:$A$5000,A2519,销售记录!$H$3:$H$5000))</f>
        <v>0</v>
      </c>
      <c r="J2519" s="119">
        <f t="shared" si="118"/>
        <v>0</v>
      </c>
      <c r="K2519" s="114" t="str">
        <f t="shared" si="119"/>
        <v/>
      </c>
      <c r="L2519" s="96"/>
    </row>
    <row r="2520" customHeight="1" spans="1:12">
      <c r="A2520" s="110">
        <f t="array" ref="A2520">销售记录!O2519:R2525</f>
        <v>0</v>
      </c>
      <c r="B2520" s="110">
        <f t="array" ref="B2520">销售记录!P2519:S2525</f>
        <v>0</v>
      </c>
      <c r="C2520" s="111">
        <f t="array" ref="C2520">销售记录!Q2519:T2525</f>
        <v>0</v>
      </c>
      <c r="D2520" s="110">
        <f t="array" ref="D2520">销售记录!R2519:U2525</f>
        <v>0</v>
      </c>
      <c r="E2520" s="112">
        <f>IF(A2520="","",SUMIF(进货明细!$A$3:$A$5000,A2520,进货明细!$F$3:$F$5000))</f>
        <v>0</v>
      </c>
      <c r="F2520" s="113" t="e">
        <f t="shared" si="117"/>
        <v>#DIV/0!</v>
      </c>
      <c r="G2520" s="114">
        <f>IF(E2520="","",SUMIF(进货明细!$A$3:$A$5000,A2520,进货明细!$H$3:$H$5000))</f>
        <v>0</v>
      </c>
      <c r="H2520" s="112">
        <f>IF(A2520="","",SUMIF(销售记录!$A$3:$A$5000,A2520,销售记录!$F$3:$F$5000))</f>
        <v>0</v>
      </c>
      <c r="I2520" s="114">
        <f>IF(H2520="","",SUMIF(销售记录!$A$3:$A$5000,A2520,销售记录!$H$3:$H$5000))</f>
        <v>0</v>
      </c>
      <c r="J2520" s="119">
        <f t="shared" si="118"/>
        <v>0</v>
      </c>
      <c r="K2520" s="114" t="str">
        <f t="shared" si="119"/>
        <v/>
      </c>
      <c r="L2520" s="96"/>
    </row>
    <row r="2521" customHeight="1" spans="1:12">
      <c r="A2521" s="110">
        <f t="array" ref="A2521">销售记录!O2520:R2526</f>
        <v>0</v>
      </c>
      <c r="B2521" s="110">
        <f t="array" ref="B2521">销售记录!P2520:S2526</f>
        <v>0</v>
      </c>
      <c r="C2521" s="111">
        <f t="array" ref="C2521">销售记录!Q2520:T2526</f>
        <v>0</v>
      </c>
      <c r="D2521" s="110">
        <f t="array" ref="D2521">销售记录!R2520:U2526</f>
        <v>0</v>
      </c>
      <c r="E2521" s="112">
        <f>IF(A2521="","",SUMIF(进货明细!$A$3:$A$5000,A2521,进货明细!$F$3:$F$5000))</f>
        <v>0</v>
      </c>
      <c r="F2521" s="113" t="e">
        <f t="shared" si="117"/>
        <v>#DIV/0!</v>
      </c>
      <c r="G2521" s="114">
        <f>IF(E2521="","",SUMIF(进货明细!$A$3:$A$5000,A2521,进货明细!$H$3:$H$5000))</f>
        <v>0</v>
      </c>
      <c r="H2521" s="112">
        <f>IF(A2521="","",SUMIF(销售记录!$A$3:$A$5000,A2521,销售记录!$F$3:$F$5000))</f>
        <v>0</v>
      </c>
      <c r="I2521" s="114">
        <f>IF(H2521="","",SUMIF(销售记录!$A$3:$A$5000,A2521,销售记录!$H$3:$H$5000))</f>
        <v>0</v>
      </c>
      <c r="J2521" s="119">
        <f t="shared" si="118"/>
        <v>0</v>
      </c>
      <c r="K2521" s="114" t="str">
        <f t="shared" si="119"/>
        <v/>
      </c>
      <c r="L2521" s="96"/>
    </row>
    <row r="2522" customHeight="1" spans="1:12">
      <c r="A2522" s="110">
        <f t="array" ref="A2522">销售记录!O2521:R2527</f>
        <v>0</v>
      </c>
      <c r="B2522" s="110">
        <f t="array" ref="B2522">销售记录!P2521:S2527</f>
        <v>0</v>
      </c>
      <c r="C2522" s="111">
        <f t="array" ref="C2522">销售记录!Q2521:T2527</f>
        <v>0</v>
      </c>
      <c r="D2522" s="110">
        <f t="array" ref="D2522">销售记录!R2521:U2527</f>
        <v>0</v>
      </c>
      <c r="E2522" s="112">
        <f>IF(A2522="","",SUMIF(进货明细!$A$3:$A$5000,A2522,进货明细!$F$3:$F$5000))</f>
        <v>0</v>
      </c>
      <c r="F2522" s="113" t="e">
        <f t="shared" si="117"/>
        <v>#DIV/0!</v>
      </c>
      <c r="G2522" s="114">
        <f>IF(E2522="","",SUMIF(进货明细!$A$3:$A$5000,A2522,进货明细!$H$3:$H$5000))</f>
        <v>0</v>
      </c>
      <c r="H2522" s="112">
        <f>IF(A2522="","",SUMIF(销售记录!$A$3:$A$5000,A2522,销售记录!$F$3:$F$5000))</f>
        <v>0</v>
      </c>
      <c r="I2522" s="114">
        <f>IF(H2522="","",SUMIF(销售记录!$A$3:$A$5000,A2522,销售记录!$H$3:$H$5000))</f>
        <v>0</v>
      </c>
      <c r="J2522" s="119">
        <f t="shared" si="118"/>
        <v>0</v>
      </c>
      <c r="K2522" s="114" t="str">
        <f t="shared" si="119"/>
        <v/>
      </c>
      <c r="L2522" s="96"/>
    </row>
    <row r="2523" customHeight="1" spans="1:12">
      <c r="A2523" s="110">
        <f t="array" ref="A2523">销售记录!O2522:R2528</f>
        <v>0</v>
      </c>
      <c r="B2523" s="110">
        <f t="array" ref="B2523">销售记录!P2522:S2528</f>
        <v>0</v>
      </c>
      <c r="C2523" s="111">
        <f t="array" ref="C2523">销售记录!Q2522:T2528</f>
        <v>0</v>
      </c>
      <c r="D2523" s="110">
        <f t="array" ref="D2523">销售记录!R2522:U2528</f>
        <v>0</v>
      </c>
      <c r="E2523" s="112">
        <f>IF(A2523="","",SUMIF(进货明细!$A$3:$A$5000,A2523,进货明细!$F$3:$F$5000))</f>
        <v>0</v>
      </c>
      <c r="F2523" s="113" t="e">
        <f t="shared" si="117"/>
        <v>#DIV/0!</v>
      </c>
      <c r="G2523" s="114">
        <f>IF(E2523="","",SUMIF(进货明细!$A$3:$A$5000,A2523,进货明细!$H$3:$H$5000))</f>
        <v>0</v>
      </c>
      <c r="H2523" s="112">
        <f>IF(A2523="","",SUMIF(销售记录!$A$3:$A$5000,A2523,销售记录!$F$3:$F$5000))</f>
        <v>0</v>
      </c>
      <c r="I2523" s="114">
        <f>IF(H2523="","",SUMIF(销售记录!$A$3:$A$5000,A2523,销售记录!$H$3:$H$5000))</f>
        <v>0</v>
      </c>
      <c r="J2523" s="119">
        <f t="shared" si="118"/>
        <v>0</v>
      </c>
      <c r="K2523" s="114" t="str">
        <f t="shared" si="119"/>
        <v/>
      </c>
      <c r="L2523" s="96"/>
    </row>
    <row r="2524" customHeight="1" spans="1:12">
      <c r="A2524" s="110">
        <f t="array" ref="A2524">销售记录!O2523:R2529</f>
        <v>0</v>
      </c>
      <c r="B2524" s="110">
        <f t="array" ref="B2524">销售记录!P2523:S2529</f>
        <v>0</v>
      </c>
      <c r="C2524" s="111">
        <f t="array" ref="C2524">销售记录!Q2523:T2529</f>
        <v>0</v>
      </c>
      <c r="D2524" s="110">
        <f t="array" ref="D2524">销售记录!R2523:U2529</f>
        <v>0</v>
      </c>
      <c r="E2524" s="112">
        <f>IF(A2524="","",SUMIF(进货明细!$A$3:$A$5000,A2524,进货明细!$F$3:$F$5000))</f>
        <v>0</v>
      </c>
      <c r="F2524" s="113" t="e">
        <f t="shared" si="117"/>
        <v>#DIV/0!</v>
      </c>
      <c r="G2524" s="114">
        <f>IF(E2524="","",SUMIF(进货明细!$A$3:$A$5000,A2524,进货明细!$H$3:$H$5000))</f>
        <v>0</v>
      </c>
      <c r="H2524" s="112">
        <f>IF(A2524="","",SUMIF(销售记录!$A$3:$A$5000,A2524,销售记录!$F$3:$F$5000))</f>
        <v>0</v>
      </c>
      <c r="I2524" s="114">
        <f>IF(H2524="","",SUMIF(销售记录!$A$3:$A$5000,A2524,销售记录!$H$3:$H$5000))</f>
        <v>0</v>
      </c>
      <c r="J2524" s="119">
        <f t="shared" si="118"/>
        <v>0</v>
      </c>
      <c r="K2524" s="114" t="str">
        <f t="shared" si="119"/>
        <v/>
      </c>
      <c r="L2524" s="96"/>
    </row>
    <row r="2525" customHeight="1" spans="1:12">
      <c r="A2525" s="110">
        <f t="array" ref="A2525">销售记录!O2524:R2530</f>
        <v>0</v>
      </c>
      <c r="B2525" s="110">
        <f t="array" ref="B2525">销售记录!P2524:S2530</f>
        <v>0</v>
      </c>
      <c r="C2525" s="111">
        <f t="array" ref="C2525">销售记录!Q2524:T2530</f>
        <v>0</v>
      </c>
      <c r="D2525" s="110">
        <f t="array" ref="D2525">销售记录!R2524:U2530</f>
        <v>0</v>
      </c>
      <c r="E2525" s="112">
        <f>IF(A2525="","",SUMIF(进货明细!$A$3:$A$5000,A2525,进货明细!$F$3:$F$5000))</f>
        <v>0</v>
      </c>
      <c r="F2525" s="113" t="e">
        <f t="shared" si="117"/>
        <v>#DIV/0!</v>
      </c>
      <c r="G2525" s="114">
        <f>IF(E2525="","",SUMIF(进货明细!$A$3:$A$5000,A2525,进货明细!$H$3:$H$5000))</f>
        <v>0</v>
      </c>
      <c r="H2525" s="112">
        <f>IF(A2525="","",SUMIF(销售记录!$A$3:$A$5000,A2525,销售记录!$F$3:$F$5000))</f>
        <v>0</v>
      </c>
      <c r="I2525" s="114">
        <f>IF(H2525="","",SUMIF(销售记录!$A$3:$A$5000,A2525,销售记录!$H$3:$H$5000))</f>
        <v>0</v>
      </c>
      <c r="J2525" s="119">
        <f t="shared" si="118"/>
        <v>0</v>
      </c>
      <c r="K2525" s="114" t="str">
        <f t="shared" si="119"/>
        <v/>
      </c>
      <c r="L2525" s="96"/>
    </row>
    <row r="2526" customHeight="1" spans="1:12">
      <c r="A2526" s="110">
        <f t="array" ref="A2526">销售记录!O2525:R2531</f>
        <v>0</v>
      </c>
      <c r="B2526" s="110">
        <f t="array" ref="B2526">销售记录!P2525:S2531</f>
        <v>0</v>
      </c>
      <c r="C2526" s="111">
        <f t="array" ref="C2526">销售记录!Q2525:T2531</f>
        <v>0</v>
      </c>
      <c r="D2526" s="110">
        <f t="array" ref="D2526">销售记录!R2525:U2531</f>
        <v>0</v>
      </c>
      <c r="E2526" s="112">
        <f>IF(A2526="","",SUMIF(进货明细!$A$3:$A$5000,A2526,进货明细!$F$3:$F$5000))</f>
        <v>0</v>
      </c>
      <c r="F2526" s="113" t="e">
        <f t="shared" si="117"/>
        <v>#DIV/0!</v>
      </c>
      <c r="G2526" s="114">
        <f>IF(E2526="","",SUMIF(进货明细!$A$3:$A$5000,A2526,进货明细!$H$3:$H$5000))</f>
        <v>0</v>
      </c>
      <c r="H2526" s="112">
        <f>IF(A2526="","",SUMIF(销售记录!$A$3:$A$5000,A2526,销售记录!$F$3:$F$5000))</f>
        <v>0</v>
      </c>
      <c r="I2526" s="114">
        <f>IF(H2526="","",SUMIF(销售记录!$A$3:$A$5000,A2526,销售记录!$H$3:$H$5000))</f>
        <v>0</v>
      </c>
      <c r="J2526" s="119">
        <f t="shared" si="118"/>
        <v>0</v>
      </c>
      <c r="K2526" s="114" t="str">
        <f t="shared" si="119"/>
        <v/>
      </c>
      <c r="L2526" s="96"/>
    </row>
    <row r="2527" customHeight="1" spans="1:12">
      <c r="A2527" s="110">
        <f t="array" ref="A2527">销售记录!O2526:R2532</f>
        <v>0</v>
      </c>
      <c r="B2527" s="110">
        <f t="array" ref="B2527">销售记录!P2526:S2532</f>
        <v>0</v>
      </c>
      <c r="C2527" s="111">
        <f t="array" ref="C2527">销售记录!Q2526:T2532</f>
        <v>0</v>
      </c>
      <c r="D2527" s="110">
        <f t="array" ref="D2527">销售记录!R2526:U2532</f>
        <v>0</v>
      </c>
      <c r="E2527" s="112">
        <f>IF(A2527="","",SUMIF(进货明细!$A$3:$A$5000,A2527,进货明细!$F$3:$F$5000))</f>
        <v>0</v>
      </c>
      <c r="F2527" s="113" t="e">
        <f t="shared" si="117"/>
        <v>#DIV/0!</v>
      </c>
      <c r="G2527" s="114">
        <f>IF(E2527="","",SUMIF(进货明细!$A$3:$A$5000,A2527,进货明细!$H$3:$H$5000))</f>
        <v>0</v>
      </c>
      <c r="H2527" s="112">
        <f>IF(A2527="","",SUMIF(销售记录!$A$3:$A$5000,A2527,销售记录!$F$3:$F$5000))</f>
        <v>0</v>
      </c>
      <c r="I2527" s="114">
        <f>IF(H2527="","",SUMIF(销售记录!$A$3:$A$5000,A2527,销售记录!$H$3:$H$5000))</f>
        <v>0</v>
      </c>
      <c r="J2527" s="119">
        <f t="shared" si="118"/>
        <v>0</v>
      </c>
      <c r="K2527" s="114" t="str">
        <f t="shared" si="119"/>
        <v/>
      </c>
      <c r="L2527" s="96"/>
    </row>
    <row r="2528" customHeight="1" spans="1:12">
      <c r="A2528" s="110">
        <f t="array" ref="A2528">销售记录!O2527:R2533</f>
        <v>0</v>
      </c>
      <c r="B2528" s="110">
        <f t="array" ref="B2528">销售记录!P2527:S2533</f>
        <v>0</v>
      </c>
      <c r="C2528" s="111">
        <f t="array" ref="C2528">销售记录!Q2527:T2533</f>
        <v>0</v>
      </c>
      <c r="D2528" s="110">
        <f t="array" ref="D2528">销售记录!R2527:U2533</f>
        <v>0</v>
      </c>
      <c r="E2528" s="112">
        <f>IF(A2528="","",SUMIF(进货明细!$A$3:$A$5000,A2528,进货明细!$F$3:$F$5000))</f>
        <v>0</v>
      </c>
      <c r="F2528" s="113" t="e">
        <f t="shared" si="117"/>
        <v>#DIV/0!</v>
      </c>
      <c r="G2528" s="114">
        <f>IF(E2528="","",SUMIF(进货明细!$A$3:$A$5000,A2528,进货明细!$H$3:$H$5000))</f>
        <v>0</v>
      </c>
      <c r="H2528" s="112">
        <f>IF(A2528="","",SUMIF(销售记录!$A$3:$A$5000,A2528,销售记录!$F$3:$F$5000))</f>
        <v>0</v>
      </c>
      <c r="I2528" s="114">
        <f>IF(H2528="","",SUMIF(销售记录!$A$3:$A$5000,A2528,销售记录!$H$3:$H$5000))</f>
        <v>0</v>
      </c>
      <c r="J2528" s="119">
        <f t="shared" si="118"/>
        <v>0</v>
      </c>
      <c r="K2528" s="114" t="str">
        <f t="shared" si="119"/>
        <v/>
      </c>
      <c r="L2528" s="96"/>
    </row>
    <row r="2529" customHeight="1" spans="1:12">
      <c r="A2529" s="110">
        <f t="array" ref="A2529">销售记录!O2528:R2534</f>
        <v>0</v>
      </c>
      <c r="B2529" s="110">
        <f t="array" ref="B2529">销售记录!P2528:S2534</f>
        <v>0</v>
      </c>
      <c r="C2529" s="111">
        <f t="array" ref="C2529">销售记录!Q2528:T2534</f>
        <v>0</v>
      </c>
      <c r="D2529" s="110">
        <f t="array" ref="D2529">销售记录!R2528:U2534</f>
        <v>0</v>
      </c>
      <c r="E2529" s="112">
        <f>IF(A2529="","",SUMIF(进货明细!$A$3:$A$5000,A2529,进货明细!$F$3:$F$5000))</f>
        <v>0</v>
      </c>
      <c r="F2529" s="113" t="e">
        <f t="shared" si="117"/>
        <v>#DIV/0!</v>
      </c>
      <c r="G2529" s="114">
        <f>IF(E2529="","",SUMIF(进货明细!$A$3:$A$5000,A2529,进货明细!$H$3:$H$5000))</f>
        <v>0</v>
      </c>
      <c r="H2529" s="112">
        <f>IF(A2529="","",SUMIF(销售记录!$A$3:$A$5000,A2529,销售记录!$F$3:$F$5000))</f>
        <v>0</v>
      </c>
      <c r="I2529" s="114">
        <f>IF(H2529="","",SUMIF(销售记录!$A$3:$A$5000,A2529,销售记录!$H$3:$H$5000))</f>
        <v>0</v>
      </c>
      <c r="J2529" s="119">
        <f t="shared" si="118"/>
        <v>0</v>
      </c>
      <c r="K2529" s="114" t="str">
        <f t="shared" si="119"/>
        <v/>
      </c>
      <c r="L2529" s="96"/>
    </row>
    <row r="2530" customHeight="1" spans="1:12">
      <c r="A2530" s="110">
        <f t="array" ref="A2530">销售记录!O2529:R2535</f>
        <v>0</v>
      </c>
      <c r="B2530" s="110">
        <f t="array" ref="B2530">销售记录!P2529:S2535</f>
        <v>0</v>
      </c>
      <c r="C2530" s="111">
        <f t="array" ref="C2530">销售记录!Q2529:T2535</f>
        <v>0</v>
      </c>
      <c r="D2530" s="110">
        <f t="array" ref="D2530">销售记录!R2529:U2535</f>
        <v>0</v>
      </c>
      <c r="E2530" s="112">
        <f>IF(A2530="","",SUMIF(进货明细!$A$3:$A$5000,A2530,进货明细!$F$3:$F$5000))</f>
        <v>0</v>
      </c>
      <c r="F2530" s="113" t="e">
        <f t="shared" si="117"/>
        <v>#DIV/0!</v>
      </c>
      <c r="G2530" s="114">
        <f>IF(E2530="","",SUMIF(进货明细!$A$3:$A$5000,A2530,进货明细!$H$3:$H$5000))</f>
        <v>0</v>
      </c>
      <c r="H2530" s="112">
        <f>IF(A2530="","",SUMIF(销售记录!$A$3:$A$5000,A2530,销售记录!$F$3:$F$5000))</f>
        <v>0</v>
      </c>
      <c r="I2530" s="114">
        <f>IF(H2530="","",SUMIF(销售记录!$A$3:$A$5000,A2530,销售记录!$H$3:$H$5000))</f>
        <v>0</v>
      </c>
      <c r="J2530" s="119">
        <f t="shared" si="118"/>
        <v>0</v>
      </c>
      <c r="K2530" s="114" t="str">
        <f t="shared" si="119"/>
        <v/>
      </c>
      <c r="L2530" s="96"/>
    </row>
    <row r="2531" customHeight="1" spans="1:12">
      <c r="A2531" s="110">
        <f t="array" ref="A2531">销售记录!O2530:R2536</f>
        <v>0</v>
      </c>
      <c r="B2531" s="110">
        <f t="array" ref="B2531">销售记录!P2530:S2536</f>
        <v>0</v>
      </c>
      <c r="C2531" s="111">
        <f t="array" ref="C2531">销售记录!Q2530:T2536</f>
        <v>0</v>
      </c>
      <c r="D2531" s="110">
        <f t="array" ref="D2531">销售记录!R2530:U2536</f>
        <v>0</v>
      </c>
      <c r="E2531" s="112">
        <f>IF(A2531="","",SUMIF(进货明细!$A$3:$A$5000,A2531,进货明细!$F$3:$F$5000))</f>
        <v>0</v>
      </c>
      <c r="F2531" s="113" t="e">
        <f t="shared" si="117"/>
        <v>#DIV/0!</v>
      </c>
      <c r="G2531" s="114">
        <f>IF(E2531="","",SUMIF(进货明细!$A$3:$A$5000,A2531,进货明细!$H$3:$H$5000))</f>
        <v>0</v>
      </c>
      <c r="H2531" s="112">
        <f>IF(A2531="","",SUMIF(销售记录!$A$3:$A$5000,A2531,销售记录!$F$3:$F$5000))</f>
        <v>0</v>
      </c>
      <c r="I2531" s="114">
        <f>IF(H2531="","",SUMIF(销售记录!$A$3:$A$5000,A2531,销售记录!$H$3:$H$5000))</f>
        <v>0</v>
      </c>
      <c r="J2531" s="119">
        <f t="shared" si="118"/>
        <v>0</v>
      </c>
      <c r="K2531" s="114" t="str">
        <f t="shared" si="119"/>
        <v/>
      </c>
      <c r="L2531" s="96"/>
    </row>
    <row r="2532" customHeight="1" spans="1:12">
      <c r="A2532" s="110">
        <f t="array" ref="A2532">销售记录!O2531:R2537</f>
        <v>0</v>
      </c>
      <c r="B2532" s="110">
        <f t="array" ref="B2532">销售记录!P2531:S2537</f>
        <v>0</v>
      </c>
      <c r="C2532" s="111">
        <f t="array" ref="C2532">销售记录!Q2531:T2537</f>
        <v>0</v>
      </c>
      <c r="D2532" s="110">
        <f t="array" ref="D2532">销售记录!R2531:U2537</f>
        <v>0</v>
      </c>
      <c r="E2532" s="112">
        <f>IF(A2532="","",SUMIF(进货明细!$A$3:$A$5000,A2532,进货明细!$F$3:$F$5000))</f>
        <v>0</v>
      </c>
      <c r="F2532" s="113" t="e">
        <f t="shared" si="117"/>
        <v>#DIV/0!</v>
      </c>
      <c r="G2532" s="114">
        <f>IF(E2532="","",SUMIF(进货明细!$A$3:$A$5000,A2532,进货明细!$H$3:$H$5000))</f>
        <v>0</v>
      </c>
      <c r="H2532" s="112">
        <f>IF(A2532="","",SUMIF(销售记录!$A$3:$A$5000,A2532,销售记录!$F$3:$F$5000))</f>
        <v>0</v>
      </c>
      <c r="I2532" s="114">
        <f>IF(H2532="","",SUMIF(销售记录!$A$3:$A$5000,A2532,销售记录!$H$3:$H$5000))</f>
        <v>0</v>
      </c>
      <c r="J2532" s="119">
        <f t="shared" si="118"/>
        <v>0</v>
      </c>
      <c r="K2532" s="114" t="str">
        <f t="shared" si="119"/>
        <v/>
      </c>
      <c r="L2532" s="96"/>
    </row>
    <row r="2533" customHeight="1" spans="1:12">
      <c r="A2533" s="110">
        <f t="array" ref="A2533">销售记录!O2532:R2538</f>
        <v>0</v>
      </c>
      <c r="B2533" s="110">
        <f t="array" ref="B2533">销售记录!P2532:S2538</f>
        <v>0</v>
      </c>
      <c r="C2533" s="111">
        <f t="array" ref="C2533">销售记录!Q2532:T2538</f>
        <v>0</v>
      </c>
      <c r="D2533" s="110">
        <f t="array" ref="D2533">销售记录!R2532:U2538</f>
        <v>0</v>
      </c>
      <c r="E2533" s="112">
        <f>IF(A2533="","",SUMIF(进货明细!$A$3:$A$5000,A2533,进货明细!$F$3:$F$5000))</f>
        <v>0</v>
      </c>
      <c r="F2533" s="113" t="e">
        <f t="shared" si="117"/>
        <v>#DIV/0!</v>
      </c>
      <c r="G2533" s="114">
        <f>IF(E2533="","",SUMIF(进货明细!$A$3:$A$5000,A2533,进货明细!$H$3:$H$5000))</f>
        <v>0</v>
      </c>
      <c r="H2533" s="112">
        <f>IF(A2533="","",SUMIF(销售记录!$A$3:$A$5000,A2533,销售记录!$F$3:$F$5000))</f>
        <v>0</v>
      </c>
      <c r="I2533" s="114">
        <f>IF(H2533="","",SUMIF(销售记录!$A$3:$A$5000,A2533,销售记录!$H$3:$H$5000))</f>
        <v>0</v>
      </c>
      <c r="J2533" s="119">
        <f t="shared" si="118"/>
        <v>0</v>
      </c>
      <c r="K2533" s="114" t="str">
        <f t="shared" si="119"/>
        <v/>
      </c>
      <c r="L2533" s="96"/>
    </row>
    <row r="2534" customHeight="1" spans="1:12">
      <c r="A2534" s="110">
        <f t="array" ref="A2534">销售记录!O2533:R2539</f>
        <v>0</v>
      </c>
      <c r="B2534" s="110">
        <f t="array" ref="B2534">销售记录!P2533:S2539</f>
        <v>0</v>
      </c>
      <c r="C2534" s="111">
        <f t="array" ref="C2534">销售记录!Q2533:T2539</f>
        <v>0</v>
      </c>
      <c r="D2534" s="110">
        <f t="array" ref="D2534">销售记录!R2533:U2539</f>
        <v>0</v>
      </c>
      <c r="E2534" s="112">
        <f>IF(A2534="","",SUMIF(进货明细!$A$3:$A$5000,A2534,进货明细!$F$3:$F$5000))</f>
        <v>0</v>
      </c>
      <c r="F2534" s="113" t="e">
        <f t="shared" si="117"/>
        <v>#DIV/0!</v>
      </c>
      <c r="G2534" s="114">
        <f>IF(E2534="","",SUMIF(进货明细!$A$3:$A$5000,A2534,进货明细!$H$3:$H$5000))</f>
        <v>0</v>
      </c>
      <c r="H2534" s="112">
        <f>IF(A2534="","",SUMIF(销售记录!$A$3:$A$5000,A2534,销售记录!$F$3:$F$5000))</f>
        <v>0</v>
      </c>
      <c r="I2534" s="114">
        <f>IF(H2534="","",SUMIF(销售记录!$A$3:$A$5000,A2534,销售记录!$H$3:$H$5000))</f>
        <v>0</v>
      </c>
      <c r="J2534" s="119">
        <f t="shared" si="118"/>
        <v>0</v>
      </c>
      <c r="K2534" s="114" t="str">
        <f t="shared" si="119"/>
        <v/>
      </c>
      <c r="L2534" s="96"/>
    </row>
    <row r="2535" customHeight="1" spans="1:12">
      <c r="A2535" s="110">
        <f t="array" ref="A2535">销售记录!O2534:R2540</f>
        <v>0</v>
      </c>
      <c r="B2535" s="110">
        <f t="array" ref="B2535">销售记录!P2534:S2540</f>
        <v>0</v>
      </c>
      <c r="C2535" s="111">
        <f t="array" ref="C2535">销售记录!Q2534:T2540</f>
        <v>0</v>
      </c>
      <c r="D2535" s="110">
        <f t="array" ref="D2535">销售记录!R2534:U2540</f>
        <v>0</v>
      </c>
      <c r="E2535" s="112">
        <f>IF(A2535="","",SUMIF(进货明细!$A$3:$A$5000,A2535,进货明细!$F$3:$F$5000))</f>
        <v>0</v>
      </c>
      <c r="F2535" s="113" t="e">
        <f t="shared" si="117"/>
        <v>#DIV/0!</v>
      </c>
      <c r="G2535" s="114">
        <f>IF(E2535="","",SUMIF(进货明细!$A$3:$A$5000,A2535,进货明细!$H$3:$H$5000))</f>
        <v>0</v>
      </c>
      <c r="H2535" s="112">
        <f>IF(A2535="","",SUMIF(销售记录!$A$3:$A$5000,A2535,销售记录!$F$3:$F$5000))</f>
        <v>0</v>
      </c>
      <c r="I2535" s="114">
        <f>IF(H2535="","",SUMIF(销售记录!$A$3:$A$5000,A2535,销售记录!$H$3:$H$5000))</f>
        <v>0</v>
      </c>
      <c r="J2535" s="119">
        <f t="shared" si="118"/>
        <v>0</v>
      </c>
      <c r="K2535" s="114" t="str">
        <f t="shared" si="119"/>
        <v/>
      </c>
      <c r="L2535" s="96"/>
    </row>
    <row r="2536" customHeight="1" spans="1:12">
      <c r="A2536" s="110">
        <f t="array" ref="A2536">销售记录!O2535:R2541</f>
        <v>0</v>
      </c>
      <c r="B2536" s="110">
        <f t="array" ref="B2536">销售记录!P2535:S2541</f>
        <v>0</v>
      </c>
      <c r="C2536" s="111">
        <f t="array" ref="C2536">销售记录!Q2535:T2541</f>
        <v>0</v>
      </c>
      <c r="D2536" s="110">
        <f t="array" ref="D2536">销售记录!R2535:U2541</f>
        <v>0</v>
      </c>
      <c r="E2536" s="112">
        <f>IF(A2536="","",SUMIF(进货明细!$A$3:$A$5000,A2536,进货明细!$F$3:$F$5000))</f>
        <v>0</v>
      </c>
      <c r="F2536" s="113" t="e">
        <f t="shared" si="117"/>
        <v>#DIV/0!</v>
      </c>
      <c r="G2536" s="114">
        <f>IF(E2536="","",SUMIF(进货明细!$A$3:$A$5000,A2536,进货明细!$H$3:$H$5000))</f>
        <v>0</v>
      </c>
      <c r="H2536" s="112">
        <f>IF(A2536="","",SUMIF(销售记录!$A$3:$A$5000,A2536,销售记录!$F$3:$F$5000))</f>
        <v>0</v>
      </c>
      <c r="I2536" s="114">
        <f>IF(H2536="","",SUMIF(销售记录!$A$3:$A$5000,A2536,销售记录!$H$3:$H$5000))</f>
        <v>0</v>
      </c>
      <c r="J2536" s="119">
        <f t="shared" si="118"/>
        <v>0</v>
      </c>
      <c r="K2536" s="114" t="str">
        <f t="shared" si="119"/>
        <v/>
      </c>
      <c r="L2536" s="96"/>
    </row>
    <row r="2537" customHeight="1" spans="1:12">
      <c r="A2537" s="110">
        <f t="array" ref="A2537">销售记录!O2536:R2542</f>
        <v>0</v>
      </c>
      <c r="B2537" s="110">
        <f t="array" ref="B2537">销售记录!P2536:S2542</f>
        <v>0</v>
      </c>
      <c r="C2537" s="111">
        <f t="array" ref="C2537">销售记录!Q2536:T2542</f>
        <v>0</v>
      </c>
      <c r="D2537" s="110">
        <f t="array" ref="D2537">销售记录!R2536:U2542</f>
        <v>0</v>
      </c>
      <c r="E2537" s="112">
        <f>IF(A2537="","",SUMIF(进货明细!$A$3:$A$5000,A2537,进货明细!$F$3:$F$5000))</f>
        <v>0</v>
      </c>
      <c r="F2537" s="113" t="e">
        <f t="shared" si="117"/>
        <v>#DIV/0!</v>
      </c>
      <c r="G2537" s="114">
        <f>IF(E2537="","",SUMIF(进货明细!$A$3:$A$5000,A2537,进货明细!$H$3:$H$5000))</f>
        <v>0</v>
      </c>
      <c r="H2537" s="112">
        <f>IF(A2537="","",SUMIF(销售记录!$A$3:$A$5000,A2537,销售记录!$F$3:$F$5000))</f>
        <v>0</v>
      </c>
      <c r="I2537" s="114">
        <f>IF(H2537="","",SUMIF(销售记录!$A$3:$A$5000,A2537,销售记录!$H$3:$H$5000))</f>
        <v>0</v>
      </c>
      <c r="J2537" s="119">
        <f t="shared" si="118"/>
        <v>0</v>
      </c>
      <c r="K2537" s="114" t="str">
        <f t="shared" si="119"/>
        <v/>
      </c>
      <c r="L2537" s="96"/>
    </row>
    <row r="2538" customHeight="1" spans="1:12">
      <c r="A2538" s="110">
        <f t="array" ref="A2538">销售记录!O2537:R2543</f>
        <v>0</v>
      </c>
      <c r="B2538" s="110">
        <f t="array" ref="B2538">销售记录!P2537:S2543</f>
        <v>0</v>
      </c>
      <c r="C2538" s="111">
        <f t="array" ref="C2538">销售记录!Q2537:T2543</f>
        <v>0</v>
      </c>
      <c r="D2538" s="110">
        <f t="array" ref="D2538">销售记录!R2537:U2543</f>
        <v>0</v>
      </c>
      <c r="E2538" s="112">
        <f>IF(A2538="","",SUMIF(进货明细!$A$3:$A$5000,A2538,进货明细!$F$3:$F$5000))</f>
        <v>0</v>
      </c>
      <c r="F2538" s="113" t="e">
        <f t="shared" si="117"/>
        <v>#DIV/0!</v>
      </c>
      <c r="G2538" s="114">
        <f>IF(E2538="","",SUMIF(进货明细!$A$3:$A$5000,A2538,进货明细!$H$3:$H$5000))</f>
        <v>0</v>
      </c>
      <c r="H2538" s="112">
        <f>IF(A2538="","",SUMIF(销售记录!$A$3:$A$5000,A2538,销售记录!$F$3:$F$5000))</f>
        <v>0</v>
      </c>
      <c r="I2538" s="114">
        <f>IF(H2538="","",SUMIF(销售记录!$A$3:$A$5000,A2538,销售记录!$H$3:$H$5000))</f>
        <v>0</v>
      </c>
      <c r="J2538" s="119">
        <f t="shared" si="118"/>
        <v>0</v>
      </c>
      <c r="K2538" s="114" t="str">
        <f t="shared" si="119"/>
        <v/>
      </c>
      <c r="L2538" s="96"/>
    </row>
    <row r="2539" customHeight="1" spans="1:12">
      <c r="A2539" s="110">
        <f t="array" ref="A2539">销售记录!O2538:R2544</f>
        <v>0</v>
      </c>
      <c r="B2539" s="110">
        <f t="array" ref="B2539">销售记录!P2538:S2544</f>
        <v>0</v>
      </c>
      <c r="C2539" s="111">
        <f t="array" ref="C2539">销售记录!Q2538:T2544</f>
        <v>0</v>
      </c>
      <c r="D2539" s="110">
        <f t="array" ref="D2539">销售记录!R2538:U2544</f>
        <v>0</v>
      </c>
      <c r="E2539" s="112">
        <f>IF(A2539="","",SUMIF(进货明细!$A$3:$A$5000,A2539,进货明细!$F$3:$F$5000))</f>
        <v>0</v>
      </c>
      <c r="F2539" s="113" t="e">
        <f t="shared" si="117"/>
        <v>#DIV/0!</v>
      </c>
      <c r="G2539" s="114">
        <f>IF(E2539="","",SUMIF(进货明细!$A$3:$A$5000,A2539,进货明细!$H$3:$H$5000))</f>
        <v>0</v>
      </c>
      <c r="H2539" s="112">
        <f>IF(A2539="","",SUMIF(销售记录!$A$3:$A$5000,A2539,销售记录!$F$3:$F$5000))</f>
        <v>0</v>
      </c>
      <c r="I2539" s="114">
        <f>IF(H2539="","",SUMIF(销售记录!$A$3:$A$5000,A2539,销售记录!$H$3:$H$5000))</f>
        <v>0</v>
      </c>
      <c r="J2539" s="119">
        <f t="shared" si="118"/>
        <v>0</v>
      </c>
      <c r="K2539" s="114" t="str">
        <f t="shared" si="119"/>
        <v/>
      </c>
      <c r="L2539" s="96"/>
    </row>
    <row r="2540" customHeight="1" spans="1:12">
      <c r="A2540" s="110">
        <f t="array" ref="A2540">销售记录!O2539:R2545</f>
        <v>0</v>
      </c>
      <c r="B2540" s="110">
        <f t="array" ref="B2540">销售记录!P2539:S2545</f>
        <v>0</v>
      </c>
      <c r="C2540" s="111">
        <f t="array" ref="C2540">销售记录!Q2539:T2545</f>
        <v>0</v>
      </c>
      <c r="D2540" s="110">
        <f t="array" ref="D2540">销售记录!R2539:U2545</f>
        <v>0</v>
      </c>
      <c r="E2540" s="112">
        <f>IF(A2540="","",SUMIF(进货明细!$A$3:$A$5000,A2540,进货明细!$F$3:$F$5000))</f>
        <v>0</v>
      </c>
      <c r="F2540" s="113" t="e">
        <f t="shared" si="117"/>
        <v>#DIV/0!</v>
      </c>
      <c r="G2540" s="114">
        <f>IF(E2540="","",SUMIF(进货明细!$A$3:$A$5000,A2540,进货明细!$H$3:$H$5000))</f>
        <v>0</v>
      </c>
      <c r="H2540" s="112">
        <f>IF(A2540="","",SUMIF(销售记录!$A$3:$A$5000,A2540,销售记录!$F$3:$F$5000))</f>
        <v>0</v>
      </c>
      <c r="I2540" s="114">
        <f>IF(H2540="","",SUMIF(销售记录!$A$3:$A$5000,A2540,销售记录!$H$3:$H$5000))</f>
        <v>0</v>
      </c>
      <c r="J2540" s="119">
        <f t="shared" si="118"/>
        <v>0</v>
      </c>
      <c r="K2540" s="114" t="str">
        <f t="shared" si="119"/>
        <v/>
      </c>
      <c r="L2540" s="96"/>
    </row>
    <row r="2541" customHeight="1" spans="1:12">
      <c r="A2541" s="110">
        <f t="array" ref="A2541">销售记录!O2540:R2546</f>
        <v>0</v>
      </c>
      <c r="B2541" s="110">
        <f t="array" ref="B2541">销售记录!P2540:S2546</f>
        <v>0</v>
      </c>
      <c r="C2541" s="111">
        <f t="array" ref="C2541">销售记录!Q2540:T2546</f>
        <v>0</v>
      </c>
      <c r="D2541" s="110">
        <f t="array" ref="D2541">销售记录!R2540:U2546</f>
        <v>0</v>
      </c>
      <c r="E2541" s="112">
        <f>IF(A2541="","",SUMIF(进货明细!$A$3:$A$5000,A2541,进货明细!$F$3:$F$5000))</f>
        <v>0</v>
      </c>
      <c r="F2541" s="113" t="e">
        <f t="shared" si="117"/>
        <v>#DIV/0!</v>
      </c>
      <c r="G2541" s="114">
        <f>IF(E2541="","",SUMIF(进货明细!$A$3:$A$5000,A2541,进货明细!$H$3:$H$5000))</f>
        <v>0</v>
      </c>
      <c r="H2541" s="112">
        <f>IF(A2541="","",SUMIF(销售记录!$A$3:$A$5000,A2541,销售记录!$F$3:$F$5000))</f>
        <v>0</v>
      </c>
      <c r="I2541" s="114">
        <f>IF(H2541="","",SUMIF(销售记录!$A$3:$A$5000,A2541,销售记录!$H$3:$H$5000))</f>
        <v>0</v>
      </c>
      <c r="J2541" s="119">
        <f t="shared" si="118"/>
        <v>0</v>
      </c>
      <c r="K2541" s="114" t="str">
        <f t="shared" si="119"/>
        <v/>
      </c>
      <c r="L2541" s="96"/>
    </row>
    <row r="2542" customHeight="1" spans="1:12">
      <c r="A2542" s="110">
        <f t="array" ref="A2542">销售记录!O2541:R2547</f>
        <v>0</v>
      </c>
      <c r="B2542" s="110">
        <f t="array" ref="B2542">销售记录!P2541:S2547</f>
        <v>0</v>
      </c>
      <c r="C2542" s="111">
        <f t="array" ref="C2542">销售记录!Q2541:T2547</f>
        <v>0</v>
      </c>
      <c r="D2542" s="110">
        <f t="array" ref="D2542">销售记录!R2541:U2547</f>
        <v>0</v>
      </c>
      <c r="E2542" s="112">
        <f>IF(A2542="","",SUMIF(进货明细!$A$3:$A$5000,A2542,进货明细!$F$3:$F$5000))</f>
        <v>0</v>
      </c>
      <c r="F2542" s="113" t="e">
        <f t="shared" si="117"/>
        <v>#DIV/0!</v>
      </c>
      <c r="G2542" s="114">
        <f>IF(E2542="","",SUMIF(进货明细!$A$3:$A$5000,A2542,进货明细!$H$3:$H$5000))</f>
        <v>0</v>
      </c>
      <c r="H2542" s="112">
        <f>IF(A2542="","",SUMIF(销售记录!$A$3:$A$5000,A2542,销售记录!$F$3:$F$5000))</f>
        <v>0</v>
      </c>
      <c r="I2542" s="114">
        <f>IF(H2542="","",SUMIF(销售记录!$A$3:$A$5000,A2542,销售记录!$H$3:$H$5000))</f>
        <v>0</v>
      </c>
      <c r="J2542" s="119">
        <f t="shared" si="118"/>
        <v>0</v>
      </c>
      <c r="K2542" s="114" t="str">
        <f t="shared" si="119"/>
        <v/>
      </c>
      <c r="L2542" s="96"/>
    </row>
    <row r="2543" customHeight="1" spans="1:12">
      <c r="A2543" s="110">
        <f t="array" ref="A2543">销售记录!O2542:R2548</f>
        <v>0</v>
      </c>
      <c r="B2543" s="110">
        <f t="array" ref="B2543">销售记录!P2542:S2548</f>
        <v>0</v>
      </c>
      <c r="C2543" s="111">
        <f t="array" ref="C2543">销售记录!Q2542:T2548</f>
        <v>0</v>
      </c>
      <c r="D2543" s="110">
        <f t="array" ref="D2543">销售记录!R2542:U2548</f>
        <v>0</v>
      </c>
      <c r="E2543" s="112">
        <f>IF(A2543="","",SUMIF(进货明细!$A$3:$A$5000,A2543,进货明细!$F$3:$F$5000))</f>
        <v>0</v>
      </c>
      <c r="F2543" s="113" t="e">
        <f t="shared" si="117"/>
        <v>#DIV/0!</v>
      </c>
      <c r="G2543" s="114">
        <f>IF(E2543="","",SUMIF(进货明细!$A$3:$A$5000,A2543,进货明细!$H$3:$H$5000))</f>
        <v>0</v>
      </c>
      <c r="H2543" s="112">
        <f>IF(A2543="","",SUMIF(销售记录!$A$3:$A$5000,A2543,销售记录!$F$3:$F$5000))</f>
        <v>0</v>
      </c>
      <c r="I2543" s="114">
        <f>IF(H2543="","",SUMIF(销售记录!$A$3:$A$5000,A2543,销售记录!$H$3:$H$5000))</f>
        <v>0</v>
      </c>
      <c r="J2543" s="119">
        <f t="shared" si="118"/>
        <v>0</v>
      </c>
      <c r="K2543" s="114" t="str">
        <f t="shared" si="119"/>
        <v/>
      </c>
      <c r="L2543" s="96"/>
    </row>
    <row r="2544" customHeight="1" spans="1:12">
      <c r="A2544" s="110">
        <f t="array" ref="A2544">销售记录!O2543:R2549</f>
        <v>0</v>
      </c>
      <c r="B2544" s="110">
        <f t="array" ref="B2544">销售记录!P2543:S2549</f>
        <v>0</v>
      </c>
      <c r="C2544" s="111">
        <f t="array" ref="C2544">销售记录!Q2543:T2549</f>
        <v>0</v>
      </c>
      <c r="D2544" s="110">
        <f t="array" ref="D2544">销售记录!R2543:U2549</f>
        <v>0</v>
      </c>
      <c r="E2544" s="112">
        <f>IF(A2544="","",SUMIF(进货明细!$A$3:$A$5000,A2544,进货明细!$F$3:$F$5000))</f>
        <v>0</v>
      </c>
      <c r="F2544" s="113" t="e">
        <f t="shared" si="117"/>
        <v>#DIV/0!</v>
      </c>
      <c r="G2544" s="114">
        <f>IF(E2544="","",SUMIF(进货明细!$A$3:$A$5000,A2544,进货明细!$H$3:$H$5000))</f>
        <v>0</v>
      </c>
      <c r="H2544" s="112">
        <f>IF(A2544="","",SUMIF(销售记录!$A$3:$A$5000,A2544,销售记录!$F$3:$F$5000))</f>
        <v>0</v>
      </c>
      <c r="I2544" s="114">
        <f>IF(H2544="","",SUMIF(销售记录!$A$3:$A$5000,A2544,销售记录!$H$3:$H$5000))</f>
        <v>0</v>
      </c>
      <c r="J2544" s="119">
        <f t="shared" si="118"/>
        <v>0</v>
      </c>
      <c r="K2544" s="114" t="str">
        <f t="shared" si="119"/>
        <v/>
      </c>
      <c r="L2544" s="96"/>
    </row>
    <row r="2545" customHeight="1" spans="1:12">
      <c r="A2545" s="110">
        <f t="array" ref="A2545">销售记录!O2544:R2550</f>
        <v>0</v>
      </c>
      <c r="B2545" s="110">
        <f t="array" ref="B2545">销售记录!P2544:S2550</f>
        <v>0</v>
      </c>
      <c r="C2545" s="111">
        <f t="array" ref="C2545">销售记录!Q2544:T2550</f>
        <v>0</v>
      </c>
      <c r="D2545" s="110">
        <f t="array" ref="D2545">销售记录!R2544:U2550</f>
        <v>0</v>
      </c>
      <c r="E2545" s="112">
        <f>IF(A2545="","",SUMIF(进货明细!$A$3:$A$5000,A2545,进货明细!$F$3:$F$5000))</f>
        <v>0</v>
      </c>
      <c r="F2545" s="113" t="e">
        <f t="shared" si="117"/>
        <v>#DIV/0!</v>
      </c>
      <c r="G2545" s="114">
        <f>IF(E2545="","",SUMIF(进货明细!$A$3:$A$5000,A2545,进货明细!$H$3:$H$5000))</f>
        <v>0</v>
      </c>
      <c r="H2545" s="112">
        <f>IF(A2545="","",SUMIF(销售记录!$A$3:$A$5000,A2545,销售记录!$F$3:$F$5000))</f>
        <v>0</v>
      </c>
      <c r="I2545" s="114">
        <f>IF(H2545="","",SUMIF(销售记录!$A$3:$A$5000,A2545,销售记录!$H$3:$H$5000))</f>
        <v>0</v>
      </c>
      <c r="J2545" s="119">
        <f t="shared" si="118"/>
        <v>0</v>
      </c>
      <c r="K2545" s="114" t="str">
        <f t="shared" si="119"/>
        <v/>
      </c>
      <c r="L2545" s="96"/>
    </row>
    <row r="2546" customHeight="1" spans="1:12">
      <c r="A2546" s="110">
        <f t="array" ref="A2546">销售记录!O2545:R2551</f>
        <v>0</v>
      </c>
      <c r="B2546" s="110">
        <f t="array" ref="B2546">销售记录!P2545:S2551</f>
        <v>0</v>
      </c>
      <c r="C2546" s="111">
        <f t="array" ref="C2546">销售记录!Q2545:T2551</f>
        <v>0</v>
      </c>
      <c r="D2546" s="110">
        <f t="array" ref="D2546">销售记录!R2545:U2551</f>
        <v>0</v>
      </c>
      <c r="E2546" s="112">
        <f>IF(A2546="","",SUMIF(进货明细!$A$3:$A$5000,A2546,进货明细!$F$3:$F$5000))</f>
        <v>0</v>
      </c>
      <c r="F2546" s="113" t="e">
        <f t="shared" si="117"/>
        <v>#DIV/0!</v>
      </c>
      <c r="G2546" s="114">
        <f>IF(E2546="","",SUMIF(进货明细!$A$3:$A$5000,A2546,进货明细!$H$3:$H$5000))</f>
        <v>0</v>
      </c>
      <c r="H2546" s="112">
        <f>IF(A2546="","",SUMIF(销售记录!$A$3:$A$5000,A2546,销售记录!$F$3:$F$5000))</f>
        <v>0</v>
      </c>
      <c r="I2546" s="114">
        <f>IF(H2546="","",SUMIF(销售记录!$A$3:$A$5000,A2546,销售记录!$H$3:$H$5000))</f>
        <v>0</v>
      </c>
      <c r="J2546" s="119">
        <f t="shared" si="118"/>
        <v>0</v>
      </c>
      <c r="K2546" s="114" t="str">
        <f t="shared" si="119"/>
        <v/>
      </c>
      <c r="L2546" s="96"/>
    </row>
    <row r="2547" customHeight="1" spans="1:12">
      <c r="A2547" s="110">
        <f t="array" ref="A2547">销售记录!O2546:R2552</f>
        <v>0</v>
      </c>
      <c r="B2547" s="110">
        <f t="array" ref="B2547">销售记录!P2546:S2552</f>
        <v>0</v>
      </c>
      <c r="C2547" s="111">
        <f t="array" ref="C2547">销售记录!Q2546:T2552</f>
        <v>0</v>
      </c>
      <c r="D2547" s="110">
        <f t="array" ref="D2547">销售记录!R2546:U2552</f>
        <v>0</v>
      </c>
      <c r="E2547" s="112">
        <f>IF(A2547="","",SUMIF(进货明细!$A$3:$A$5000,A2547,进货明细!$F$3:$F$5000))</f>
        <v>0</v>
      </c>
      <c r="F2547" s="113" t="e">
        <f t="shared" si="117"/>
        <v>#DIV/0!</v>
      </c>
      <c r="G2547" s="114">
        <f>IF(E2547="","",SUMIF(进货明细!$A$3:$A$5000,A2547,进货明细!$H$3:$H$5000))</f>
        <v>0</v>
      </c>
      <c r="H2547" s="112">
        <f>IF(A2547="","",SUMIF(销售记录!$A$3:$A$5000,A2547,销售记录!$F$3:$F$5000))</f>
        <v>0</v>
      </c>
      <c r="I2547" s="114">
        <f>IF(H2547="","",SUMIF(销售记录!$A$3:$A$5000,A2547,销售记录!$H$3:$H$5000))</f>
        <v>0</v>
      </c>
      <c r="J2547" s="119">
        <f t="shared" si="118"/>
        <v>0</v>
      </c>
      <c r="K2547" s="114" t="str">
        <f t="shared" si="119"/>
        <v/>
      </c>
      <c r="L2547" s="96"/>
    </row>
    <row r="2548" customHeight="1" spans="1:12">
      <c r="A2548" s="110">
        <f t="array" ref="A2548">销售记录!O2547:R2553</f>
        <v>0</v>
      </c>
      <c r="B2548" s="110">
        <f t="array" ref="B2548">销售记录!P2547:S2553</f>
        <v>0</v>
      </c>
      <c r="C2548" s="111">
        <f t="array" ref="C2548">销售记录!Q2547:T2553</f>
        <v>0</v>
      </c>
      <c r="D2548" s="110">
        <f t="array" ref="D2548">销售记录!R2547:U2553</f>
        <v>0</v>
      </c>
      <c r="E2548" s="112">
        <f>IF(A2548="","",SUMIF(进货明细!$A$3:$A$5000,A2548,进货明细!$F$3:$F$5000))</f>
        <v>0</v>
      </c>
      <c r="F2548" s="113" t="e">
        <f t="shared" si="117"/>
        <v>#DIV/0!</v>
      </c>
      <c r="G2548" s="114">
        <f>IF(E2548="","",SUMIF(进货明细!$A$3:$A$5000,A2548,进货明细!$H$3:$H$5000))</f>
        <v>0</v>
      </c>
      <c r="H2548" s="112">
        <f>IF(A2548="","",SUMIF(销售记录!$A$3:$A$5000,A2548,销售记录!$F$3:$F$5000))</f>
        <v>0</v>
      </c>
      <c r="I2548" s="114">
        <f>IF(H2548="","",SUMIF(销售记录!$A$3:$A$5000,A2548,销售记录!$H$3:$H$5000))</f>
        <v>0</v>
      </c>
      <c r="J2548" s="119">
        <f t="shared" si="118"/>
        <v>0</v>
      </c>
      <c r="K2548" s="114" t="str">
        <f t="shared" si="119"/>
        <v/>
      </c>
      <c r="L2548" s="96"/>
    </row>
    <row r="2549" customHeight="1" spans="1:12">
      <c r="A2549" s="110">
        <f t="array" ref="A2549">销售记录!O2548:R2554</f>
        <v>0</v>
      </c>
      <c r="B2549" s="110">
        <f t="array" ref="B2549">销售记录!P2548:S2554</f>
        <v>0</v>
      </c>
      <c r="C2549" s="111">
        <f t="array" ref="C2549">销售记录!Q2548:T2554</f>
        <v>0</v>
      </c>
      <c r="D2549" s="110">
        <f t="array" ref="D2549">销售记录!R2548:U2554</f>
        <v>0</v>
      </c>
      <c r="E2549" s="112">
        <f>IF(A2549="","",SUMIF(进货明细!$A$3:$A$5000,A2549,进货明细!$F$3:$F$5000))</f>
        <v>0</v>
      </c>
      <c r="F2549" s="113" t="e">
        <f t="shared" si="117"/>
        <v>#DIV/0!</v>
      </c>
      <c r="G2549" s="114">
        <f>IF(E2549="","",SUMIF(进货明细!$A$3:$A$5000,A2549,进货明细!$H$3:$H$5000))</f>
        <v>0</v>
      </c>
      <c r="H2549" s="112">
        <f>IF(A2549="","",SUMIF(销售记录!$A$3:$A$5000,A2549,销售记录!$F$3:$F$5000))</f>
        <v>0</v>
      </c>
      <c r="I2549" s="114">
        <f>IF(H2549="","",SUMIF(销售记录!$A$3:$A$5000,A2549,销售记录!$H$3:$H$5000))</f>
        <v>0</v>
      </c>
      <c r="J2549" s="119">
        <f t="shared" si="118"/>
        <v>0</v>
      </c>
      <c r="K2549" s="114" t="str">
        <f t="shared" si="119"/>
        <v/>
      </c>
      <c r="L2549" s="96"/>
    </row>
    <row r="2550" customHeight="1" spans="1:12">
      <c r="A2550" s="110">
        <f t="array" ref="A2550">销售记录!O2549:R2555</f>
        <v>0</v>
      </c>
      <c r="B2550" s="110">
        <f t="array" ref="B2550">销售记录!P2549:S2555</f>
        <v>0</v>
      </c>
      <c r="C2550" s="111">
        <f t="array" ref="C2550">销售记录!Q2549:T2555</f>
        <v>0</v>
      </c>
      <c r="D2550" s="110">
        <f t="array" ref="D2550">销售记录!R2549:U2555</f>
        <v>0</v>
      </c>
      <c r="E2550" s="112">
        <f>IF(A2550="","",SUMIF(进货明细!$A$3:$A$5000,A2550,进货明细!$F$3:$F$5000))</f>
        <v>0</v>
      </c>
      <c r="F2550" s="113" t="e">
        <f t="shared" si="117"/>
        <v>#DIV/0!</v>
      </c>
      <c r="G2550" s="114">
        <f>IF(E2550="","",SUMIF(进货明细!$A$3:$A$5000,A2550,进货明细!$H$3:$H$5000))</f>
        <v>0</v>
      </c>
      <c r="H2550" s="112">
        <f>IF(A2550="","",SUMIF(销售记录!$A$3:$A$5000,A2550,销售记录!$F$3:$F$5000))</f>
        <v>0</v>
      </c>
      <c r="I2550" s="114">
        <f>IF(H2550="","",SUMIF(销售记录!$A$3:$A$5000,A2550,销售记录!$H$3:$H$5000))</f>
        <v>0</v>
      </c>
      <c r="J2550" s="119">
        <f t="shared" si="118"/>
        <v>0</v>
      </c>
      <c r="K2550" s="114" t="str">
        <f t="shared" si="119"/>
        <v/>
      </c>
      <c r="L2550" s="96"/>
    </row>
    <row r="2551" customHeight="1" spans="1:12">
      <c r="A2551" s="110">
        <f t="array" ref="A2551">销售记录!O2550:R2556</f>
        <v>0</v>
      </c>
      <c r="B2551" s="110">
        <f t="array" ref="B2551">销售记录!P2550:S2556</f>
        <v>0</v>
      </c>
      <c r="C2551" s="111">
        <f t="array" ref="C2551">销售记录!Q2550:T2556</f>
        <v>0</v>
      </c>
      <c r="D2551" s="110">
        <f t="array" ref="D2551">销售记录!R2550:U2556</f>
        <v>0</v>
      </c>
      <c r="E2551" s="112">
        <f>IF(A2551="","",SUMIF(进货明细!$A$3:$A$5000,A2551,进货明细!$F$3:$F$5000))</f>
        <v>0</v>
      </c>
      <c r="F2551" s="113" t="e">
        <f t="shared" si="117"/>
        <v>#DIV/0!</v>
      </c>
      <c r="G2551" s="114">
        <f>IF(E2551="","",SUMIF(进货明细!$A$3:$A$5000,A2551,进货明细!$H$3:$H$5000))</f>
        <v>0</v>
      </c>
      <c r="H2551" s="112">
        <f>IF(A2551="","",SUMIF(销售记录!$A$3:$A$5000,A2551,销售记录!$F$3:$F$5000))</f>
        <v>0</v>
      </c>
      <c r="I2551" s="114">
        <f>IF(H2551="","",SUMIF(销售记录!$A$3:$A$5000,A2551,销售记录!$H$3:$H$5000))</f>
        <v>0</v>
      </c>
      <c r="J2551" s="119">
        <f t="shared" si="118"/>
        <v>0</v>
      </c>
      <c r="K2551" s="114" t="str">
        <f t="shared" si="119"/>
        <v/>
      </c>
      <c r="L2551" s="96"/>
    </row>
    <row r="2552" customHeight="1" spans="1:12">
      <c r="A2552" s="110">
        <f t="array" ref="A2552">销售记录!O2551:R2557</f>
        <v>0</v>
      </c>
      <c r="B2552" s="110">
        <f t="array" ref="B2552">销售记录!P2551:S2557</f>
        <v>0</v>
      </c>
      <c r="C2552" s="111">
        <f t="array" ref="C2552">销售记录!Q2551:T2557</f>
        <v>0</v>
      </c>
      <c r="D2552" s="110">
        <f t="array" ref="D2552">销售记录!R2551:U2557</f>
        <v>0</v>
      </c>
      <c r="E2552" s="112">
        <f>IF(A2552="","",SUMIF(进货明细!$A$3:$A$5000,A2552,进货明细!$F$3:$F$5000))</f>
        <v>0</v>
      </c>
      <c r="F2552" s="113" t="e">
        <f t="shared" si="117"/>
        <v>#DIV/0!</v>
      </c>
      <c r="G2552" s="114">
        <f>IF(E2552="","",SUMIF(进货明细!$A$3:$A$5000,A2552,进货明细!$H$3:$H$5000))</f>
        <v>0</v>
      </c>
      <c r="H2552" s="112">
        <f>IF(A2552="","",SUMIF(销售记录!$A$3:$A$5000,A2552,销售记录!$F$3:$F$5000))</f>
        <v>0</v>
      </c>
      <c r="I2552" s="114">
        <f>IF(H2552="","",SUMIF(销售记录!$A$3:$A$5000,A2552,销售记录!$H$3:$H$5000))</f>
        <v>0</v>
      </c>
      <c r="J2552" s="119">
        <f t="shared" si="118"/>
        <v>0</v>
      </c>
      <c r="K2552" s="114" t="str">
        <f t="shared" si="119"/>
        <v/>
      </c>
      <c r="L2552" s="96"/>
    </row>
    <row r="2553" customHeight="1" spans="1:12">
      <c r="A2553" s="110">
        <f t="array" ref="A2553">销售记录!O2552:R2558</f>
        <v>0</v>
      </c>
      <c r="B2553" s="110">
        <f t="array" ref="B2553">销售记录!P2552:S2558</f>
        <v>0</v>
      </c>
      <c r="C2553" s="111">
        <f t="array" ref="C2553">销售记录!Q2552:T2558</f>
        <v>0</v>
      </c>
      <c r="D2553" s="110">
        <f t="array" ref="D2553">销售记录!R2552:U2558</f>
        <v>0</v>
      </c>
      <c r="E2553" s="112">
        <f>IF(A2553="","",SUMIF(进货明细!$A$3:$A$5000,A2553,进货明细!$F$3:$F$5000))</f>
        <v>0</v>
      </c>
      <c r="F2553" s="113" t="e">
        <f t="shared" si="117"/>
        <v>#DIV/0!</v>
      </c>
      <c r="G2553" s="114">
        <f>IF(E2553="","",SUMIF(进货明细!$A$3:$A$5000,A2553,进货明细!$H$3:$H$5000))</f>
        <v>0</v>
      </c>
      <c r="H2553" s="112">
        <f>IF(A2553="","",SUMIF(销售记录!$A$3:$A$5000,A2553,销售记录!$F$3:$F$5000))</f>
        <v>0</v>
      </c>
      <c r="I2553" s="114">
        <f>IF(H2553="","",SUMIF(销售记录!$A$3:$A$5000,A2553,销售记录!$H$3:$H$5000))</f>
        <v>0</v>
      </c>
      <c r="J2553" s="119">
        <f t="shared" si="118"/>
        <v>0</v>
      </c>
      <c r="K2553" s="114" t="str">
        <f t="shared" si="119"/>
        <v/>
      </c>
      <c r="L2553" s="96"/>
    </row>
    <row r="2554" customHeight="1" spans="1:12">
      <c r="A2554" s="110">
        <f t="array" ref="A2554">销售记录!O2553:R2559</f>
        <v>0</v>
      </c>
      <c r="B2554" s="110">
        <f t="array" ref="B2554">销售记录!P2553:S2559</f>
        <v>0</v>
      </c>
      <c r="C2554" s="111">
        <f t="array" ref="C2554">销售记录!Q2553:T2559</f>
        <v>0</v>
      </c>
      <c r="D2554" s="110">
        <f t="array" ref="D2554">销售记录!R2553:U2559</f>
        <v>0</v>
      </c>
      <c r="E2554" s="112">
        <f>IF(A2554="","",SUMIF(进货明细!$A$3:$A$5000,A2554,进货明细!$F$3:$F$5000))</f>
        <v>0</v>
      </c>
      <c r="F2554" s="113" t="e">
        <f t="shared" si="117"/>
        <v>#DIV/0!</v>
      </c>
      <c r="G2554" s="114">
        <f>IF(E2554="","",SUMIF(进货明细!$A$3:$A$5000,A2554,进货明细!$H$3:$H$5000))</f>
        <v>0</v>
      </c>
      <c r="H2554" s="112">
        <f>IF(A2554="","",SUMIF(销售记录!$A$3:$A$5000,A2554,销售记录!$F$3:$F$5000))</f>
        <v>0</v>
      </c>
      <c r="I2554" s="114">
        <f>IF(H2554="","",SUMIF(销售记录!$A$3:$A$5000,A2554,销售记录!$H$3:$H$5000))</f>
        <v>0</v>
      </c>
      <c r="J2554" s="119">
        <f t="shared" si="118"/>
        <v>0</v>
      </c>
      <c r="K2554" s="114" t="str">
        <f t="shared" si="119"/>
        <v/>
      </c>
      <c r="L2554" s="96"/>
    </row>
    <row r="2555" customHeight="1" spans="1:12">
      <c r="A2555" s="110">
        <f t="array" ref="A2555">销售记录!O2554:R2560</f>
        <v>0</v>
      </c>
      <c r="B2555" s="110">
        <f t="array" ref="B2555">销售记录!P2554:S2560</f>
        <v>0</v>
      </c>
      <c r="C2555" s="111">
        <f t="array" ref="C2555">销售记录!Q2554:T2560</f>
        <v>0</v>
      </c>
      <c r="D2555" s="110">
        <f t="array" ref="D2555">销售记录!R2554:U2560</f>
        <v>0</v>
      </c>
      <c r="E2555" s="112">
        <f>IF(A2555="","",SUMIF(进货明细!$A$3:$A$5000,A2555,进货明细!$F$3:$F$5000))</f>
        <v>0</v>
      </c>
      <c r="F2555" s="113" t="e">
        <f t="shared" si="117"/>
        <v>#DIV/0!</v>
      </c>
      <c r="G2555" s="114">
        <f>IF(E2555="","",SUMIF(进货明细!$A$3:$A$5000,A2555,进货明细!$H$3:$H$5000))</f>
        <v>0</v>
      </c>
      <c r="H2555" s="112">
        <f>IF(A2555="","",SUMIF(销售记录!$A$3:$A$5000,A2555,销售记录!$F$3:$F$5000))</f>
        <v>0</v>
      </c>
      <c r="I2555" s="114">
        <f>IF(H2555="","",SUMIF(销售记录!$A$3:$A$5000,A2555,销售记录!$H$3:$H$5000))</f>
        <v>0</v>
      </c>
      <c r="J2555" s="119">
        <f t="shared" si="118"/>
        <v>0</v>
      </c>
      <c r="K2555" s="114" t="str">
        <f t="shared" si="119"/>
        <v/>
      </c>
      <c r="L2555" s="96"/>
    </row>
    <row r="2556" customHeight="1" spans="1:12">
      <c r="A2556" s="110">
        <f t="array" ref="A2556">销售记录!O2555:R2561</f>
        <v>0</v>
      </c>
      <c r="B2556" s="110">
        <f t="array" ref="B2556">销售记录!P2555:S2561</f>
        <v>0</v>
      </c>
      <c r="C2556" s="111">
        <f t="array" ref="C2556">销售记录!Q2555:T2561</f>
        <v>0</v>
      </c>
      <c r="D2556" s="110">
        <f t="array" ref="D2556">销售记录!R2555:U2561</f>
        <v>0</v>
      </c>
      <c r="E2556" s="112">
        <f>IF(A2556="","",SUMIF(进货明细!$A$3:$A$5000,A2556,进货明细!$F$3:$F$5000))</f>
        <v>0</v>
      </c>
      <c r="F2556" s="113" t="e">
        <f t="shared" si="117"/>
        <v>#DIV/0!</v>
      </c>
      <c r="G2556" s="114">
        <f>IF(E2556="","",SUMIF(进货明细!$A$3:$A$5000,A2556,进货明细!$H$3:$H$5000))</f>
        <v>0</v>
      </c>
      <c r="H2556" s="112">
        <f>IF(A2556="","",SUMIF(销售记录!$A$3:$A$5000,A2556,销售记录!$F$3:$F$5000))</f>
        <v>0</v>
      </c>
      <c r="I2556" s="114">
        <f>IF(H2556="","",SUMIF(销售记录!$A$3:$A$5000,A2556,销售记录!$H$3:$H$5000))</f>
        <v>0</v>
      </c>
      <c r="J2556" s="119">
        <f t="shared" si="118"/>
        <v>0</v>
      </c>
      <c r="K2556" s="114" t="str">
        <f t="shared" si="119"/>
        <v/>
      </c>
      <c r="L2556" s="96"/>
    </row>
    <row r="2557" customHeight="1" spans="1:12">
      <c r="A2557" s="110">
        <f t="array" ref="A2557">销售记录!O2556:R2562</f>
        <v>0</v>
      </c>
      <c r="B2557" s="110">
        <f t="array" ref="B2557">销售记录!P2556:S2562</f>
        <v>0</v>
      </c>
      <c r="C2557" s="111">
        <f t="array" ref="C2557">销售记录!Q2556:T2562</f>
        <v>0</v>
      </c>
      <c r="D2557" s="110">
        <f t="array" ref="D2557">销售记录!R2556:U2562</f>
        <v>0</v>
      </c>
      <c r="E2557" s="112">
        <f>IF(A2557="","",SUMIF(进货明细!$A$3:$A$5000,A2557,进货明细!$F$3:$F$5000))</f>
        <v>0</v>
      </c>
      <c r="F2557" s="113" t="e">
        <f t="shared" si="117"/>
        <v>#DIV/0!</v>
      </c>
      <c r="G2557" s="114">
        <f>IF(E2557="","",SUMIF(进货明细!$A$3:$A$5000,A2557,进货明细!$H$3:$H$5000))</f>
        <v>0</v>
      </c>
      <c r="H2557" s="112">
        <f>IF(A2557="","",SUMIF(销售记录!$A$3:$A$5000,A2557,销售记录!$F$3:$F$5000))</f>
        <v>0</v>
      </c>
      <c r="I2557" s="114">
        <f>IF(H2557="","",SUMIF(销售记录!$A$3:$A$5000,A2557,销售记录!$H$3:$H$5000))</f>
        <v>0</v>
      </c>
      <c r="J2557" s="119">
        <f t="shared" si="118"/>
        <v>0</v>
      </c>
      <c r="K2557" s="114" t="str">
        <f t="shared" si="119"/>
        <v/>
      </c>
      <c r="L2557" s="96"/>
    </row>
    <row r="2558" customHeight="1" spans="1:12">
      <c r="A2558" s="110">
        <f t="array" ref="A2558">销售记录!O2557:R2563</f>
        <v>0</v>
      </c>
      <c r="B2558" s="110">
        <f t="array" ref="B2558">销售记录!P2557:S2563</f>
        <v>0</v>
      </c>
      <c r="C2558" s="111">
        <f t="array" ref="C2558">销售记录!Q2557:T2563</f>
        <v>0</v>
      </c>
      <c r="D2558" s="110">
        <f t="array" ref="D2558">销售记录!R2557:U2563</f>
        <v>0</v>
      </c>
      <c r="E2558" s="112">
        <f>IF(A2558="","",SUMIF(进货明细!$A$3:$A$5000,A2558,进货明细!$F$3:$F$5000))</f>
        <v>0</v>
      </c>
      <c r="F2558" s="113" t="e">
        <f t="shared" si="117"/>
        <v>#DIV/0!</v>
      </c>
      <c r="G2558" s="114">
        <f>IF(E2558="","",SUMIF(进货明细!$A$3:$A$5000,A2558,进货明细!$H$3:$H$5000))</f>
        <v>0</v>
      </c>
      <c r="H2558" s="112">
        <f>IF(A2558="","",SUMIF(销售记录!$A$3:$A$5000,A2558,销售记录!$F$3:$F$5000))</f>
        <v>0</v>
      </c>
      <c r="I2558" s="114">
        <f>IF(H2558="","",SUMIF(销售记录!$A$3:$A$5000,A2558,销售记录!$H$3:$H$5000))</f>
        <v>0</v>
      </c>
      <c r="J2558" s="119">
        <f t="shared" si="118"/>
        <v>0</v>
      </c>
      <c r="K2558" s="114" t="str">
        <f t="shared" si="119"/>
        <v/>
      </c>
      <c r="L2558" s="96"/>
    </row>
    <row r="2559" customHeight="1" spans="1:12">
      <c r="A2559" s="110">
        <f t="array" ref="A2559">销售记录!O2558:R2564</f>
        <v>0</v>
      </c>
      <c r="B2559" s="110">
        <f t="array" ref="B2559">销售记录!P2558:S2564</f>
        <v>0</v>
      </c>
      <c r="C2559" s="111">
        <f t="array" ref="C2559">销售记录!Q2558:T2564</f>
        <v>0</v>
      </c>
      <c r="D2559" s="110">
        <f t="array" ref="D2559">销售记录!R2558:U2564</f>
        <v>0</v>
      </c>
      <c r="E2559" s="112">
        <f>IF(A2559="","",SUMIF(进货明细!$A$3:$A$5000,A2559,进货明细!$F$3:$F$5000))</f>
        <v>0</v>
      </c>
      <c r="F2559" s="113" t="e">
        <f t="shared" si="117"/>
        <v>#DIV/0!</v>
      </c>
      <c r="G2559" s="114">
        <f>IF(E2559="","",SUMIF(进货明细!$A$3:$A$5000,A2559,进货明细!$H$3:$H$5000))</f>
        <v>0</v>
      </c>
      <c r="H2559" s="112">
        <f>IF(A2559="","",SUMIF(销售记录!$A$3:$A$5000,A2559,销售记录!$F$3:$F$5000))</f>
        <v>0</v>
      </c>
      <c r="I2559" s="114">
        <f>IF(H2559="","",SUMIF(销售记录!$A$3:$A$5000,A2559,销售记录!$H$3:$H$5000))</f>
        <v>0</v>
      </c>
      <c r="J2559" s="119">
        <f t="shared" si="118"/>
        <v>0</v>
      </c>
      <c r="K2559" s="114" t="str">
        <f t="shared" si="119"/>
        <v/>
      </c>
      <c r="L2559" s="96"/>
    </row>
    <row r="2560" customHeight="1" spans="1:12">
      <c r="A2560" s="110">
        <f t="array" ref="A2560">销售记录!O2559:R2565</f>
        <v>0</v>
      </c>
      <c r="B2560" s="110">
        <f t="array" ref="B2560">销售记录!P2559:S2565</f>
        <v>0</v>
      </c>
      <c r="C2560" s="111">
        <f t="array" ref="C2560">销售记录!Q2559:T2565</f>
        <v>0</v>
      </c>
      <c r="D2560" s="110">
        <f t="array" ref="D2560">销售记录!R2559:U2565</f>
        <v>0</v>
      </c>
      <c r="E2560" s="112">
        <f>IF(A2560="","",SUMIF(进货明细!$A$3:$A$5000,A2560,进货明细!$F$3:$F$5000))</f>
        <v>0</v>
      </c>
      <c r="F2560" s="113" t="e">
        <f t="shared" si="117"/>
        <v>#DIV/0!</v>
      </c>
      <c r="G2560" s="114">
        <f>IF(E2560="","",SUMIF(进货明细!$A$3:$A$5000,A2560,进货明细!$H$3:$H$5000))</f>
        <v>0</v>
      </c>
      <c r="H2560" s="112">
        <f>IF(A2560="","",SUMIF(销售记录!$A$3:$A$5000,A2560,销售记录!$F$3:$F$5000))</f>
        <v>0</v>
      </c>
      <c r="I2560" s="114">
        <f>IF(H2560="","",SUMIF(销售记录!$A$3:$A$5000,A2560,销售记录!$H$3:$H$5000))</f>
        <v>0</v>
      </c>
      <c r="J2560" s="119">
        <f t="shared" si="118"/>
        <v>0</v>
      </c>
      <c r="K2560" s="114" t="str">
        <f t="shared" si="119"/>
        <v/>
      </c>
      <c r="L2560" s="96"/>
    </row>
    <row r="2561" customHeight="1" spans="1:12">
      <c r="A2561" s="110">
        <f t="array" ref="A2561">销售记录!O2560:R2566</f>
        <v>0</v>
      </c>
      <c r="B2561" s="110">
        <f t="array" ref="B2561">销售记录!P2560:S2566</f>
        <v>0</v>
      </c>
      <c r="C2561" s="111">
        <f t="array" ref="C2561">销售记录!Q2560:T2566</f>
        <v>0</v>
      </c>
      <c r="D2561" s="110">
        <f t="array" ref="D2561">销售记录!R2560:U2566</f>
        <v>0</v>
      </c>
      <c r="E2561" s="112">
        <f>IF(A2561="","",SUMIF(进货明细!$A$3:$A$5000,A2561,进货明细!$F$3:$F$5000))</f>
        <v>0</v>
      </c>
      <c r="F2561" s="113" t="e">
        <f t="shared" si="117"/>
        <v>#DIV/0!</v>
      </c>
      <c r="G2561" s="114">
        <f>IF(E2561="","",SUMIF(进货明细!$A$3:$A$5000,A2561,进货明细!$H$3:$H$5000))</f>
        <v>0</v>
      </c>
      <c r="H2561" s="112">
        <f>IF(A2561="","",SUMIF(销售记录!$A$3:$A$5000,A2561,销售记录!$F$3:$F$5000))</f>
        <v>0</v>
      </c>
      <c r="I2561" s="114">
        <f>IF(H2561="","",SUMIF(销售记录!$A$3:$A$5000,A2561,销售记录!$H$3:$H$5000))</f>
        <v>0</v>
      </c>
      <c r="J2561" s="119">
        <f t="shared" si="118"/>
        <v>0</v>
      </c>
      <c r="K2561" s="114" t="str">
        <f t="shared" si="119"/>
        <v/>
      </c>
      <c r="L2561" s="96"/>
    </row>
    <row r="2562" customHeight="1" spans="1:12">
      <c r="A2562" s="110">
        <f t="array" ref="A2562">销售记录!O2561:R2567</f>
        <v>0</v>
      </c>
      <c r="B2562" s="110">
        <f t="array" ref="B2562">销售记录!P2561:S2567</f>
        <v>0</v>
      </c>
      <c r="C2562" s="111">
        <f t="array" ref="C2562">销售记录!Q2561:T2567</f>
        <v>0</v>
      </c>
      <c r="D2562" s="110">
        <f t="array" ref="D2562">销售记录!R2561:U2567</f>
        <v>0</v>
      </c>
      <c r="E2562" s="112">
        <f>IF(A2562="","",SUMIF(进货明细!$A$3:$A$5000,A2562,进货明细!$F$3:$F$5000))</f>
        <v>0</v>
      </c>
      <c r="F2562" s="113" t="e">
        <f t="shared" si="117"/>
        <v>#DIV/0!</v>
      </c>
      <c r="G2562" s="114">
        <f>IF(E2562="","",SUMIF(进货明细!$A$3:$A$5000,A2562,进货明细!$H$3:$H$5000))</f>
        <v>0</v>
      </c>
      <c r="H2562" s="112">
        <f>IF(A2562="","",SUMIF(销售记录!$A$3:$A$5000,A2562,销售记录!$F$3:$F$5000))</f>
        <v>0</v>
      </c>
      <c r="I2562" s="114">
        <f>IF(H2562="","",SUMIF(销售记录!$A$3:$A$5000,A2562,销售记录!$H$3:$H$5000))</f>
        <v>0</v>
      </c>
      <c r="J2562" s="119">
        <f t="shared" si="118"/>
        <v>0</v>
      </c>
      <c r="K2562" s="114" t="str">
        <f t="shared" si="119"/>
        <v/>
      </c>
      <c r="L2562" s="96"/>
    </row>
    <row r="2563" customHeight="1" spans="1:12">
      <c r="A2563" s="110">
        <f t="array" ref="A2563">销售记录!O2562:R2568</f>
        <v>0</v>
      </c>
      <c r="B2563" s="110">
        <f t="array" ref="B2563">销售记录!P2562:S2568</f>
        <v>0</v>
      </c>
      <c r="C2563" s="111">
        <f t="array" ref="C2563">销售记录!Q2562:T2568</f>
        <v>0</v>
      </c>
      <c r="D2563" s="110">
        <f t="array" ref="D2563">销售记录!R2562:U2568</f>
        <v>0</v>
      </c>
      <c r="E2563" s="112">
        <f>IF(A2563="","",SUMIF(进货明细!$A$3:$A$5000,A2563,进货明细!$F$3:$F$5000))</f>
        <v>0</v>
      </c>
      <c r="F2563" s="113" t="e">
        <f t="shared" si="117"/>
        <v>#DIV/0!</v>
      </c>
      <c r="G2563" s="114">
        <f>IF(E2563="","",SUMIF(进货明细!$A$3:$A$5000,A2563,进货明细!$H$3:$H$5000))</f>
        <v>0</v>
      </c>
      <c r="H2563" s="112">
        <f>IF(A2563="","",SUMIF(销售记录!$A$3:$A$5000,A2563,销售记录!$F$3:$F$5000))</f>
        <v>0</v>
      </c>
      <c r="I2563" s="114">
        <f>IF(H2563="","",SUMIF(销售记录!$A$3:$A$5000,A2563,销售记录!$H$3:$H$5000))</f>
        <v>0</v>
      </c>
      <c r="J2563" s="119">
        <f t="shared" si="118"/>
        <v>0</v>
      </c>
      <c r="K2563" s="114" t="str">
        <f t="shared" si="119"/>
        <v/>
      </c>
      <c r="L2563" s="96"/>
    </row>
    <row r="2564" customHeight="1" spans="1:12">
      <c r="A2564" s="110">
        <f t="array" ref="A2564">销售记录!O2563:R2569</f>
        <v>0</v>
      </c>
      <c r="B2564" s="110">
        <f t="array" ref="B2564">销售记录!P2563:S2569</f>
        <v>0</v>
      </c>
      <c r="C2564" s="111">
        <f t="array" ref="C2564">销售记录!Q2563:T2569</f>
        <v>0</v>
      </c>
      <c r="D2564" s="110">
        <f t="array" ref="D2564">销售记录!R2563:U2569</f>
        <v>0</v>
      </c>
      <c r="E2564" s="112">
        <f>IF(A2564="","",SUMIF(进货明细!$A$3:$A$5000,A2564,进货明细!$F$3:$F$5000))</f>
        <v>0</v>
      </c>
      <c r="F2564" s="113" t="e">
        <f t="shared" si="117"/>
        <v>#DIV/0!</v>
      </c>
      <c r="G2564" s="114">
        <f>IF(E2564="","",SUMIF(进货明细!$A$3:$A$5000,A2564,进货明细!$H$3:$H$5000))</f>
        <v>0</v>
      </c>
      <c r="H2564" s="112">
        <f>IF(A2564="","",SUMIF(销售记录!$A$3:$A$5000,A2564,销售记录!$F$3:$F$5000))</f>
        <v>0</v>
      </c>
      <c r="I2564" s="114">
        <f>IF(H2564="","",SUMIF(销售记录!$A$3:$A$5000,A2564,销售记录!$H$3:$H$5000))</f>
        <v>0</v>
      </c>
      <c r="J2564" s="119">
        <f t="shared" si="118"/>
        <v>0</v>
      </c>
      <c r="K2564" s="114" t="str">
        <f t="shared" si="119"/>
        <v/>
      </c>
      <c r="L2564" s="96"/>
    </row>
    <row r="2565" customHeight="1" spans="1:12">
      <c r="A2565" s="110">
        <f t="array" ref="A2565">销售记录!O2564:R2570</f>
        <v>0</v>
      </c>
      <c r="B2565" s="110">
        <f t="array" ref="B2565">销售记录!P2564:S2570</f>
        <v>0</v>
      </c>
      <c r="C2565" s="111">
        <f t="array" ref="C2565">销售记录!Q2564:T2570</f>
        <v>0</v>
      </c>
      <c r="D2565" s="110">
        <f t="array" ref="D2565">销售记录!R2564:U2570</f>
        <v>0</v>
      </c>
      <c r="E2565" s="112">
        <f>IF(A2565="","",SUMIF(进货明细!$A$3:$A$5000,A2565,进货明细!$F$3:$F$5000))</f>
        <v>0</v>
      </c>
      <c r="F2565" s="113" t="e">
        <f t="shared" ref="F2565:F2628" si="120">IF(E2565="","",G2565/E2565)</f>
        <v>#DIV/0!</v>
      </c>
      <c r="G2565" s="114">
        <f>IF(E2565="","",SUMIF(进货明细!$A$3:$A$5000,A2565,进货明细!$H$3:$H$5000))</f>
        <v>0</v>
      </c>
      <c r="H2565" s="112">
        <f>IF(A2565="","",SUMIF(销售记录!$A$3:$A$5000,A2565,销售记录!$F$3:$F$5000))</f>
        <v>0</v>
      </c>
      <c r="I2565" s="114">
        <f>IF(H2565="","",SUMIF(销售记录!$A$3:$A$5000,A2565,销售记录!$H$3:$H$5000))</f>
        <v>0</v>
      </c>
      <c r="J2565" s="119">
        <f t="shared" ref="J2565:J2628" si="121">IF(E2565="","",E2565-H2565)</f>
        <v>0</v>
      </c>
      <c r="K2565" s="114" t="str">
        <f t="shared" ref="K2565:K2628" si="122">IF(ISERROR(I2565-G2565*H2565/E2565),"",I2565-G2565*H2565/E2565)</f>
        <v/>
      </c>
      <c r="L2565" s="96"/>
    </row>
    <row r="2566" customHeight="1" spans="1:12">
      <c r="A2566" s="110">
        <f t="array" ref="A2566">销售记录!O2565:R2571</f>
        <v>0</v>
      </c>
      <c r="B2566" s="110">
        <f t="array" ref="B2566">销售记录!P2565:S2571</f>
        <v>0</v>
      </c>
      <c r="C2566" s="111">
        <f t="array" ref="C2566">销售记录!Q2565:T2571</f>
        <v>0</v>
      </c>
      <c r="D2566" s="110">
        <f t="array" ref="D2566">销售记录!R2565:U2571</f>
        <v>0</v>
      </c>
      <c r="E2566" s="112">
        <f>IF(A2566="","",SUMIF(进货明细!$A$3:$A$5000,A2566,进货明细!$F$3:$F$5000))</f>
        <v>0</v>
      </c>
      <c r="F2566" s="113" t="e">
        <f t="shared" si="120"/>
        <v>#DIV/0!</v>
      </c>
      <c r="G2566" s="114">
        <f>IF(E2566="","",SUMIF(进货明细!$A$3:$A$5000,A2566,进货明细!$H$3:$H$5000))</f>
        <v>0</v>
      </c>
      <c r="H2566" s="112">
        <f>IF(A2566="","",SUMIF(销售记录!$A$3:$A$5000,A2566,销售记录!$F$3:$F$5000))</f>
        <v>0</v>
      </c>
      <c r="I2566" s="114">
        <f>IF(H2566="","",SUMIF(销售记录!$A$3:$A$5000,A2566,销售记录!$H$3:$H$5000))</f>
        <v>0</v>
      </c>
      <c r="J2566" s="119">
        <f t="shared" si="121"/>
        <v>0</v>
      </c>
      <c r="K2566" s="114" t="str">
        <f t="shared" si="122"/>
        <v/>
      </c>
      <c r="L2566" s="96"/>
    </row>
    <row r="2567" customHeight="1" spans="1:12">
      <c r="A2567" s="110">
        <f t="array" ref="A2567">销售记录!O2566:R2572</f>
        <v>0</v>
      </c>
      <c r="B2567" s="110">
        <f t="array" ref="B2567">销售记录!P2566:S2572</f>
        <v>0</v>
      </c>
      <c r="C2567" s="111">
        <f t="array" ref="C2567">销售记录!Q2566:T2572</f>
        <v>0</v>
      </c>
      <c r="D2567" s="110">
        <f t="array" ref="D2567">销售记录!R2566:U2572</f>
        <v>0</v>
      </c>
      <c r="E2567" s="112">
        <f>IF(A2567="","",SUMIF(进货明细!$A$3:$A$5000,A2567,进货明细!$F$3:$F$5000))</f>
        <v>0</v>
      </c>
      <c r="F2567" s="113" t="e">
        <f t="shared" si="120"/>
        <v>#DIV/0!</v>
      </c>
      <c r="G2567" s="114">
        <f>IF(E2567="","",SUMIF(进货明细!$A$3:$A$5000,A2567,进货明细!$H$3:$H$5000))</f>
        <v>0</v>
      </c>
      <c r="H2567" s="112">
        <f>IF(A2567="","",SUMIF(销售记录!$A$3:$A$5000,A2567,销售记录!$F$3:$F$5000))</f>
        <v>0</v>
      </c>
      <c r="I2567" s="114">
        <f>IF(H2567="","",SUMIF(销售记录!$A$3:$A$5000,A2567,销售记录!$H$3:$H$5000))</f>
        <v>0</v>
      </c>
      <c r="J2567" s="119">
        <f t="shared" si="121"/>
        <v>0</v>
      </c>
      <c r="K2567" s="114" t="str">
        <f t="shared" si="122"/>
        <v/>
      </c>
      <c r="L2567" s="96"/>
    </row>
    <row r="2568" customHeight="1" spans="1:12">
      <c r="A2568" s="110">
        <f t="array" ref="A2568">销售记录!O2567:R2573</f>
        <v>0</v>
      </c>
      <c r="B2568" s="110">
        <f t="array" ref="B2568">销售记录!P2567:S2573</f>
        <v>0</v>
      </c>
      <c r="C2568" s="111">
        <f t="array" ref="C2568">销售记录!Q2567:T2573</f>
        <v>0</v>
      </c>
      <c r="D2568" s="110">
        <f t="array" ref="D2568">销售记录!R2567:U2573</f>
        <v>0</v>
      </c>
      <c r="E2568" s="112">
        <f>IF(A2568="","",SUMIF(进货明细!$A$3:$A$5000,A2568,进货明细!$F$3:$F$5000))</f>
        <v>0</v>
      </c>
      <c r="F2568" s="113" t="e">
        <f t="shared" si="120"/>
        <v>#DIV/0!</v>
      </c>
      <c r="G2568" s="114">
        <f>IF(E2568="","",SUMIF(进货明细!$A$3:$A$5000,A2568,进货明细!$H$3:$H$5000))</f>
        <v>0</v>
      </c>
      <c r="H2568" s="112">
        <f>IF(A2568="","",SUMIF(销售记录!$A$3:$A$5000,A2568,销售记录!$F$3:$F$5000))</f>
        <v>0</v>
      </c>
      <c r="I2568" s="114">
        <f>IF(H2568="","",SUMIF(销售记录!$A$3:$A$5000,A2568,销售记录!$H$3:$H$5000))</f>
        <v>0</v>
      </c>
      <c r="J2568" s="119">
        <f t="shared" si="121"/>
        <v>0</v>
      </c>
      <c r="K2568" s="114" t="str">
        <f t="shared" si="122"/>
        <v/>
      </c>
      <c r="L2568" s="96"/>
    </row>
    <row r="2569" customHeight="1" spans="1:12">
      <c r="A2569" s="110">
        <f t="array" ref="A2569">销售记录!O2568:R2574</f>
        <v>0</v>
      </c>
      <c r="B2569" s="110">
        <f t="array" ref="B2569">销售记录!P2568:S2574</f>
        <v>0</v>
      </c>
      <c r="C2569" s="111">
        <f t="array" ref="C2569">销售记录!Q2568:T2574</f>
        <v>0</v>
      </c>
      <c r="D2569" s="110">
        <f t="array" ref="D2569">销售记录!R2568:U2574</f>
        <v>0</v>
      </c>
      <c r="E2569" s="112">
        <f>IF(A2569="","",SUMIF(进货明细!$A$3:$A$5000,A2569,进货明细!$F$3:$F$5000))</f>
        <v>0</v>
      </c>
      <c r="F2569" s="113" t="e">
        <f t="shared" si="120"/>
        <v>#DIV/0!</v>
      </c>
      <c r="G2569" s="114">
        <f>IF(E2569="","",SUMIF(进货明细!$A$3:$A$5000,A2569,进货明细!$H$3:$H$5000))</f>
        <v>0</v>
      </c>
      <c r="H2569" s="112">
        <f>IF(A2569="","",SUMIF(销售记录!$A$3:$A$5000,A2569,销售记录!$F$3:$F$5000))</f>
        <v>0</v>
      </c>
      <c r="I2569" s="114">
        <f>IF(H2569="","",SUMIF(销售记录!$A$3:$A$5000,A2569,销售记录!$H$3:$H$5000))</f>
        <v>0</v>
      </c>
      <c r="J2569" s="119">
        <f t="shared" si="121"/>
        <v>0</v>
      </c>
      <c r="K2569" s="114" t="str">
        <f t="shared" si="122"/>
        <v/>
      </c>
      <c r="L2569" s="96"/>
    </row>
    <row r="2570" customHeight="1" spans="1:12">
      <c r="A2570" s="110">
        <f t="array" ref="A2570">销售记录!O2569:R2575</f>
        <v>0</v>
      </c>
      <c r="B2570" s="110">
        <f t="array" ref="B2570">销售记录!P2569:S2575</f>
        <v>0</v>
      </c>
      <c r="C2570" s="111">
        <f t="array" ref="C2570">销售记录!Q2569:T2575</f>
        <v>0</v>
      </c>
      <c r="D2570" s="110">
        <f t="array" ref="D2570">销售记录!R2569:U2575</f>
        <v>0</v>
      </c>
      <c r="E2570" s="112">
        <f>IF(A2570="","",SUMIF(进货明细!$A$3:$A$5000,A2570,进货明细!$F$3:$F$5000))</f>
        <v>0</v>
      </c>
      <c r="F2570" s="113" t="e">
        <f t="shared" si="120"/>
        <v>#DIV/0!</v>
      </c>
      <c r="G2570" s="114">
        <f>IF(E2570="","",SUMIF(进货明细!$A$3:$A$5000,A2570,进货明细!$H$3:$H$5000))</f>
        <v>0</v>
      </c>
      <c r="H2570" s="112">
        <f>IF(A2570="","",SUMIF(销售记录!$A$3:$A$5000,A2570,销售记录!$F$3:$F$5000))</f>
        <v>0</v>
      </c>
      <c r="I2570" s="114">
        <f>IF(H2570="","",SUMIF(销售记录!$A$3:$A$5000,A2570,销售记录!$H$3:$H$5000))</f>
        <v>0</v>
      </c>
      <c r="J2570" s="119">
        <f t="shared" si="121"/>
        <v>0</v>
      </c>
      <c r="K2570" s="114" t="str">
        <f t="shared" si="122"/>
        <v/>
      </c>
      <c r="L2570" s="96"/>
    </row>
    <row r="2571" customHeight="1" spans="1:12">
      <c r="A2571" s="110">
        <f t="array" ref="A2571">销售记录!O2570:R2576</f>
        <v>0</v>
      </c>
      <c r="B2571" s="110">
        <f t="array" ref="B2571">销售记录!P2570:S2576</f>
        <v>0</v>
      </c>
      <c r="C2571" s="111">
        <f t="array" ref="C2571">销售记录!Q2570:T2576</f>
        <v>0</v>
      </c>
      <c r="D2571" s="110">
        <f t="array" ref="D2571">销售记录!R2570:U2576</f>
        <v>0</v>
      </c>
      <c r="E2571" s="112">
        <f>IF(A2571="","",SUMIF(进货明细!$A$3:$A$5000,A2571,进货明细!$F$3:$F$5000))</f>
        <v>0</v>
      </c>
      <c r="F2571" s="113" t="e">
        <f t="shared" si="120"/>
        <v>#DIV/0!</v>
      </c>
      <c r="G2571" s="114">
        <f>IF(E2571="","",SUMIF(进货明细!$A$3:$A$5000,A2571,进货明细!$H$3:$H$5000))</f>
        <v>0</v>
      </c>
      <c r="H2571" s="112">
        <f>IF(A2571="","",SUMIF(销售记录!$A$3:$A$5000,A2571,销售记录!$F$3:$F$5000))</f>
        <v>0</v>
      </c>
      <c r="I2571" s="114">
        <f>IF(H2571="","",SUMIF(销售记录!$A$3:$A$5000,A2571,销售记录!$H$3:$H$5000))</f>
        <v>0</v>
      </c>
      <c r="J2571" s="119">
        <f t="shared" si="121"/>
        <v>0</v>
      </c>
      <c r="K2571" s="114" t="str">
        <f t="shared" si="122"/>
        <v/>
      </c>
      <c r="L2571" s="96"/>
    </row>
    <row r="2572" customHeight="1" spans="1:12">
      <c r="A2572" s="110">
        <f t="array" ref="A2572">销售记录!O2571:R2577</f>
        <v>0</v>
      </c>
      <c r="B2572" s="110">
        <f t="array" ref="B2572">销售记录!P2571:S2577</f>
        <v>0</v>
      </c>
      <c r="C2572" s="111">
        <f t="array" ref="C2572">销售记录!Q2571:T2577</f>
        <v>0</v>
      </c>
      <c r="D2572" s="110">
        <f t="array" ref="D2572">销售记录!R2571:U2577</f>
        <v>0</v>
      </c>
      <c r="E2572" s="112">
        <f>IF(A2572="","",SUMIF(进货明细!$A$3:$A$5000,A2572,进货明细!$F$3:$F$5000))</f>
        <v>0</v>
      </c>
      <c r="F2572" s="113" t="e">
        <f t="shared" si="120"/>
        <v>#DIV/0!</v>
      </c>
      <c r="G2572" s="114">
        <f>IF(E2572="","",SUMIF(进货明细!$A$3:$A$5000,A2572,进货明细!$H$3:$H$5000))</f>
        <v>0</v>
      </c>
      <c r="H2572" s="112">
        <f>IF(A2572="","",SUMIF(销售记录!$A$3:$A$5000,A2572,销售记录!$F$3:$F$5000))</f>
        <v>0</v>
      </c>
      <c r="I2572" s="114">
        <f>IF(H2572="","",SUMIF(销售记录!$A$3:$A$5000,A2572,销售记录!$H$3:$H$5000))</f>
        <v>0</v>
      </c>
      <c r="J2572" s="119">
        <f t="shared" si="121"/>
        <v>0</v>
      </c>
      <c r="K2572" s="114" t="str">
        <f t="shared" si="122"/>
        <v/>
      </c>
      <c r="L2572" s="96"/>
    </row>
    <row r="2573" customHeight="1" spans="1:12">
      <c r="A2573" s="110">
        <f t="array" ref="A2573">销售记录!O2572:R2578</f>
        <v>0</v>
      </c>
      <c r="B2573" s="110">
        <f t="array" ref="B2573">销售记录!P2572:S2578</f>
        <v>0</v>
      </c>
      <c r="C2573" s="111">
        <f t="array" ref="C2573">销售记录!Q2572:T2578</f>
        <v>0</v>
      </c>
      <c r="D2573" s="110">
        <f t="array" ref="D2573">销售记录!R2572:U2578</f>
        <v>0</v>
      </c>
      <c r="E2573" s="112">
        <f>IF(A2573="","",SUMIF(进货明细!$A$3:$A$5000,A2573,进货明细!$F$3:$F$5000))</f>
        <v>0</v>
      </c>
      <c r="F2573" s="113" t="e">
        <f t="shared" si="120"/>
        <v>#DIV/0!</v>
      </c>
      <c r="G2573" s="114">
        <f>IF(E2573="","",SUMIF(进货明细!$A$3:$A$5000,A2573,进货明细!$H$3:$H$5000))</f>
        <v>0</v>
      </c>
      <c r="H2573" s="112">
        <f>IF(A2573="","",SUMIF(销售记录!$A$3:$A$5000,A2573,销售记录!$F$3:$F$5000))</f>
        <v>0</v>
      </c>
      <c r="I2573" s="114">
        <f>IF(H2573="","",SUMIF(销售记录!$A$3:$A$5000,A2573,销售记录!$H$3:$H$5000))</f>
        <v>0</v>
      </c>
      <c r="J2573" s="119">
        <f t="shared" si="121"/>
        <v>0</v>
      </c>
      <c r="K2573" s="114" t="str">
        <f t="shared" si="122"/>
        <v/>
      </c>
      <c r="L2573" s="96"/>
    </row>
    <row r="2574" customHeight="1" spans="1:12">
      <c r="A2574" s="110">
        <f t="array" ref="A2574">销售记录!O2573:R2579</f>
        <v>0</v>
      </c>
      <c r="B2574" s="110">
        <f t="array" ref="B2574">销售记录!P2573:S2579</f>
        <v>0</v>
      </c>
      <c r="C2574" s="111">
        <f t="array" ref="C2574">销售记录!Q2573:T2579</f>
        <v>0</v>
      </c>
      <c r="D2574" s="110">
        <f t="array" ref="D2574">销售记录!R2573:U2579</f>
        <v>0</v>
      </c>
      <c r="E2574" s="112">
        <f>IF(A2574="","",SUMIF(进货明细!$A$3:$A$5000,A2574,进货明细!$F$3:$F$5000))</f>
        <v>0</v>
      </c>
      <c r="F2574" s="113" t="e">
        <f t="shared" si="120"/>
        <v>#DIV/0!</v>
      </c>
      <c r="G2574" s="114">
        <f>IF(E2574="","",SUMIF(进货明细!$A$3:$A$5000,A2574,进货明细!$H$3:$H$5000))</f>
        <v>0</v>
      </c>
      <c r="H2574" s="112">
        <f>IF(A2574="","",SUMIF(销售记录!$A$3:$A$5000,A2574,销售记录!$F$3:$F$5000))</f>
        <v>0</v>
      </c>
      <c r="I2574" s="114">
        <f>IF(H2574="","",SUMIF(销售记录!$A$3:$A$5000,A2574,销售记录!$H$3:$H$5000))</f>
        <v>0</v>
      </c>
      <c r="J2574" s="119">
        <f t="shared" si="121"/>
        <v>0</v>
      </c>
      <c r="K2574" s="114" t="str">
        <f t="shared" si="122"/>
        <v/>
      </c>
      <c r="L2574" s="96"/>
    </row>
    <row r="2575" customHeight="1" spans="1:12">
      <c r="A2575" s="110">
        <f t="array" ref="A2575">销售记录!O2574:R2580</f>
        <v>0</v>
      </c>
      <c r="B2575" s="110">
        <f t="array" ref="B2575">销售记录!P2574:S2580</f>
        <v>0</v>
      </c>
      <c r="C2575" s="111">
        <f t="array" ref="C2575">销售记录!Q2574:T2580</f>
        <v>0</v>
      </c>
      <c r="D2575" s="110">
        <f t="array" ref="D2575">销售记录!R2574:U2580</f>
        <v>0</v>
      </c>
      <c r="E2575" s="112">
        <f>IF(A2575="","",SUMIF(进货明细!$A$3:$A$5000,A2575,进货明细!$F$3:$F$5000))</f>
        <v>0</v>
      </c>
      <c r="F2575" s="113" t="e">
        <f t="shared" si="120"/>
        <v>#DIV/0!</v>
      </c>
      <c r="G2575" s="114">
        <f>IF(E2575="","",SUMIF(进货明细!$A$3:$A$5000,A2575,进货明细!$H$3:$H$5000))</f>
        <v>0</v>
      </c>
      <c r="H2575" s="112">
        <f>IF(A2575="","",SUMIF(销售记录!$A$3:$A$5000,A2575,销售记录!$F$3:$F$5000))</f>
        <v>0</v>
      </c>
      <c r="I2575" s="114">
        <f>IF(H2575="","",SUMIF(销售记录!$A$3:$A$5000,A2575,销售记录!$H$3:$H$5000))</f>
        <v>0</v>
      </c>
      <c r="J2575" s="119">
        <f t="shared" si="121"/>
        <v>0</v>
      </c>
      <c r="K2575" s="114" t="str">
        <f t="shared" si="122"/>
        <v/>
      </c>
      <c r="L2575" s="96"/>
    </row>
    <row r="2576" customHeight="1" spans="1:12">
      <c r="A2576" s="110">
        <f t="array" ref="A2576">销售记录!O2575:R2581</f>
        <v>0</v>
      </c>
      <c r="B2576" s="110">
        <f t="array" ref="B2576">销售记录!P2575:S2581</f>
        <v>0</v>
      </c>
      <c r="C2576" s="111">
        <f t="array" ref="C2576">销售记录!Q2575:T2581</f>
        <v>0</v>
      </c>
      <c r="D2576" s="110">
        <f t="array" ref="D2576">销售记录!R2575:U2581</f>
        <v>0</v>
      </c>
      <c r="E2576" s="112">
        <f>IF(A2576="","",SUMIF(进货明细!$A$3:$A$5000,A2576,进货明细!$F$3:$F$5000))</f>
        <v>0</v>
      </c>
      <c r="F2576" s="113" t="e">
        <f t="shared" si="120"/>
        <v>#DIV/0!</v>
      </c>
      <c r="G2576" s="114">
        <f>IF(E2576="","",SUMIF(进货明细!$A$3:$A$5000,A2576,进货明细!$H$3:$H$5000))</f>
        <v>0</v>
      </c>
      <c r="H2576" s="112">
        <f>IF(A2576="","",SUMIF(销售记录!$A$3:$A$5000,A2576,销售记录!$F$3:$F$5000))</f>
        <v>0</v>
      </c>
      <c r="I2576" s="114">
        <f>IF(H2576="","",SUMIF(销售记录!$A$3:$A$5000,A2576,销售记录!$H$3:$H$5000))</f>
        <v>0</v>
      </c>
      <c r="J2576" s="119">
        <f t="shared" si="121"/>
        <v>0</v>
      </c>
      <c r="K2576" s="114" t="str">
        <f t="shared" si="122"/>
        <v/>
      </c>
      <c r="L2576" s="96"/>
    </row>
    <row r="2577" customHeight="1" spans="1:12">
      <c r="A2577" s="110">
        <f t="array" ref="A2577">销售记录!O2576:R2582</f>
        <v>0</v>
      </c>
      <c r="B2577" s="110">
        <f t="array" ref="B2577">销售记录!P2576:S2582</f>
        <v>0</v>
      </c>
      <c r="C2577" s="111">
        <f t="array" ref="C2577">销售记录!Q2576:T2582</f>
        <v>0</v>
      </c>
      <c r="D2577" s="110">
        <f t="array" ref="D2577">销售记录!R2576:U2582</f>
        <v>0</v>
      </c>
      <c r="E2577" s="112">
        <f>IF(A2577="","",SUMIF(进货明细!$A$3:$A$5000,A2577,进货明细!$F$3:$F$5000))</f>
        <v>0</v>
      </c>
      <c r="F2577" s="113" t="e">
        <f t="shared" si="120"/>
        <v>#DIV/0!</v>
      </c>
      <c r="G2577" s="114">
        <f>IF(E2577="","",SUMIF(进货明细!$A$3:$A$5000,A2577,进货明细!$H$3:$H$5000))</f>
        <v>0</v>
      </c>
      <c r="H2577" s="112">
        <f>IF(A2577="","",SUMIF(销售记录!$A$3:$A$5000,A2577,销售记录!$F$3:$F$5000))</f>
        <v>0</v>
      </c>
      <c r="I2577" s="114">
        <f>IF(H2577="","",SUMIF(销售记录!$A$3:$A$5000,A2577,销售记录!$H$3:$H$5000))</f>
        <v>0</v>
      </c>
      <c r="J2577" s="119">
        <f t="shared" si="121"/>
        <v>0</v>
      </c>
      <c r="K2577" s="114" t="str">
        <f t="shared" si="122"/>
        <v/>
      </c>
      <c r="L2577" s="96"/>
    </row>
    <row r="2578" customHeight="1" spans="1:12">
      <c r="A2578" s="110">
        <f t="array" ref="A2578">销售记录!O2577:R2583</f>
        <v>0</v>
      </c>
      <c r="B2578" s="110">
        <f t="array" ref="B2578">销售记录!P2577:S2583</f>
        <v>0</v>
      </c>
      <c r="C2578" s="111">
        <f t="array" ref="C2578">销售记录!Q2577:T2583</f>
        <v>0</v>
      </c>
      <c r="D2578" s="110">
        <f t="array" ref="D2578">销售记录!R2577:U2583</f>
        <v>0</v>
      </c>
      <c r="E2578" s="112">
        <f>IF(A2578="","",SUMIF(进货明细!$A$3:$A$5000,A2578,进货明细!$F$3:$F$5000))</f>
        <v>0</v>
      </c>
      <c r="F2578" s="113" t="e">
        <f t="shared" si="120"/>
        <v>#DIV/0!</v>
      </c>
      <c r="G2578" s="114">
        <f>IF(E2578="","",SUMIF(进货明细!$A$3:$A$5000,A2578,进货明细!$H$3:$H$5000))</f>
        <v>0</v>
      </c>
      <c r="H2578" s="112">
        <f>IF(A2578="","",SUMIF(销售记录!$A$3:$A$5000,A2578,销售记录!$F$3:$F$5000))</f>
        <v>0</v>
      </c>
      <c r="I2578" s="114">
        <f>IF(H2578="","",SUMIF(销售记录!$A$3:$A$5000,A2578,销售记录!$H$3:$H$5000))</f>
        <v>0</v>
      </c>
      <c r="J2578" s="119">
        <f t="shared" si="121"/>
        <v>0</v>
      </c>
      <c r="K2578" s="114" t="str">
        <f t="shared" si="122"/>
        <v/>
      </c>
      <c r="L2578" s="96"/>
    </row>
    <row r="2579" customHeight="1" spans="1:12">
      <c r="A2579" s="110">
        <f t="array" ref="A2579">销售记录!O2578:R2584</f>
        <v>0</v>
      </c>
      <c r="B2579" s="110">
        <f t="array" ref="B2579">销售记录!P2578:S2584</f>
        <v>0</v>
      </c>
      <c r="C2579" s="111">
        <f t="array" ref="C2579">销售记录!Q2578:T2584</f>
        <v>0</v>
      </c>
      <c r="D2579" s="110">
        <f t="array" ref="D2579">销售记录!R2578:U2584</f>
        <v>0</v>
      </c>
      <c r="E2579" s="112">
        <f>IF(A2579="","",SUMIF(进货明细!$A$3:$A$5000,A2579,进货明细!$F$3:$F$5000))</f>
        <v>0</v>
      </c>
      <c r="F2579" s="113" t="e">
        <f t="shared" si="120"/>
        <v>#DIV/0!</v>
      </c>
      <c r="G2579" s="114">
        <f>IF(E2579="","",SUMIF(进货明细!$A$3:$A$5000,A2579,进货明细!$H$3:$H$5000))</f>
        <v>0</v>
      </c>
      <c r="H2579" s="112">
        <f>IF(A2579="","",SUMIF(销售记录!$A$3:$A$5000,A2579,销售记录!$F$3:$F$5000))</f>
        <v>0</v>
      </c>
      <c r="I2579" s="114">
        <f>IF(H2579="","",SUMIF(销售记录!$A$3:$A$5000,A2579,销售记录!$H$3:$H$5000))</f>
        <v>0</v>
      </c>
      <c r="J2579" s="119">
        <f t="shared" si="121"/>
        <v>0</v>
      </c>
      <c r="K2579" s="114" t="str">
        <f t="shared" si="122"/>
        <v/>
      </c>
      <c r="L2579" s="96"/>
    </row>
    <row r="2580" customHeight="1" spans="1:12">
      <c r="A2580" s="110">
        <f t="array" ref="A2580">销售记录!O2579:R2585</f>
        <v>0</v>
      </c>
      <c r="B2580" s="110">
        <f t="array" ref="B2580">销售记录!P2579:S2585</f>
        <v>0</v>
      </c>
      <c r="C2580" s="111">
        <f t="array" ref="C2580">销售记录!Q2579:T2585</f>
        <v>0</v>
      </c>
      <c r="D2580" s="110">
        <f t="array" ref="D2580">销售记录!R2579:U2585</f>
        <v>0</v>
      </c>
      <c r="E2580" s="112">
        <f>IF(A2580="","",SUMIF(进货明细!$A$3:$A$5000,A2580,进货明细!$F$3:$F$5000))</f>
        <v>0</v>
      </c>
      <c r="F2580" s="113" t="e">
        <f t="shared" si="120"/>
        <v>#DIV/0!</v>
      </c>
      <c r="G2580" s="114">
        <f>IF(E2580="","",SUMIF(进货明细!$A$3:$A$5000,A2580,进货明细!$H$3:$H$5000))</f>
        <v>0</v>
      </c>
      <c r="H2580" s="112">
        <f>IF(A2580="","",SUMIF(销售记录!$A$3:$A$5000,A2580,销售记录!$F$3:$F$5000))</f>
        <v>0</v>
      </c>
      <c r="I2580" s="114">
        <f>IF(H2580="","",SUMIF(销售记录!$A$3:$A$5000,A2580,销售记录!$H$3:$H$5000))</f>
        <v>0</v>
      </c>
      <c r="J2580" s="119">
        <f t="shared" si="121"/>
        <v>0</v>
      </c>
      <c r="K2580" s="114" t="str">
        <f t="shared" si="122"/>
        <v/>
      </c>
      <c r="L2580" s="96"/>
    </row>
    <row r="2581" customHeight="1" spans="1:12">
      <c r="A2581" s="110">
        <f t="array" ref="A2581">销售记录!O2580:R2586</f>
        <v>0</v>
      </c>
      <c r="B2581" s="110">
        <f t="array" ref="B2581">销售记录!P2580:S2586</f>
        <v>0</v>
      </c>
      <c r="C2581" s="111">
        <f t="array" ref="C2581">销售记录!Q2580:T2586</f>
        <v>0</v>
      </c>
      <c r="D2581" s="110">
        <f t="array" ref="D2581">销售记录!R2580:U2586</f>
        <v>0</v>
      </c>
      <c r="E2581" s="112">
        <f>IF(A2581="","",SUMIF(进货明细!$A$3:$A$5000,A2581,进货明细!$F$3:$F$5000))</f>
        <v>0</v>
      </c>
      <c r="F2581" s="113" t="e">
        <f t="shared" si="120"/>
        <v>#DIV/0!</v>
      </c>
      <c r="G2581" s="114">
        <f>IF(E2581="","",SUMIF(进货明细!$A$3:$A$5000,A2581,进货明细!$H$3:$H$5000))</f>
        <v>0</v>
      </c>
      <c r="H2581" s="112">
        <f>IF(A2581="","",SUMIF(销售记录!$A$3:$A$5000,A2581,销售记录!$F$3:$F$5000))</f>
        <v>0</v>
      </c>
      <c r="I2581" s="114">
        <f>IF(H2581="","",SUMIF(销售记录!$A$3:$A$5000,A2581,销售记录!$H$3:$H$5000))</f>
        <v>0</v>
      </c>
      <c r="J2581" s="119">
        <f t="shared" si="121"/>
        <v>0</v>
      </c>
      <c r="K2581" s="114" t="str">
        <f t="shared" si="122"/>
        <v/>
      </c>
      <c r="L2581" s="96"/>
    </row>
    <row r="2582" customHeight="1" spans="1:12">
      <c r="A2582" s="110">
        <f t="array" ref="A2582">销售记录!O2581:R2587</f>
        <v>0</v>
      </c>
      <c r="B2582" s="110">
        <f t="array" ref="B2582">销售记录!P2581:S2587</f>
        <v>0</v>
      </c>
      <c r="C2582" s="111">
        <f t="array" ref="C2582">销售记录!Q2581:T2587</f>
        <v>0</v>
      </c>
      <c r="D2582" s="110">
        <f t="array" ref="D2582">销售记录!R2581:U2587</f>
        <v>0</v>
      </c>
      <c r="E2582" s="112">
        <f>IF(A2582="","",SUMIF(进货明细!$A$3:$A$5000,A2582,进货明细!$F$3:$F$5000))</f>
        <v>0</v>
      </c>
      <c r="F2582" s="113" t="e">
        <f t="shared" si="120"/>
        <v>#DIV/0!</v>
      </c>
      <c r="G2582" s="114">
        <f>IF(E2582="","",SUMIF(进货明细!$A$3:$A$5000,A2582,进货明细!$H$3:$H$5000))</f>
        <v>0</v>
      </c>
      <c r="H2582" s="112">
        <f>IF(A2582="","",SUMIF(销售记录!$A$3:$A$5000,A2582,销售记录!$F$3:$F$5000))</f>
        <v>0</v>
      </c>
      <c r="I2582" s="114">
        <f>IF(H2582="","",SUMIF(销售记录!$A$3:$A$5000,A2582,销售记录!$H$3:$H$5000))</f>
        <v>0</v>
      </c>
      <c r="J2582" s="119">
        <f t="shared" si="121"/>
        <v>0</v>
      </c>
      <c r="K2582" s="114" t="str">
        <f t="shared" si="122"/>
        <v/>
      </c>
      <c r="L2582" s="96"/>
    </row>
    <row r="2583" customHeight="1" spans="1:12">
      <c r="A2583" s="110">
        <f t="array" ref="A2583">销售记录!O2582:R2588</f>
        <v>0</v>
      </c>
      <c r="B2583" s="110">
        <f t="array" ref="B2583">销售记录!P2582:S2588</f>
        <v>0</v>
      </c>
      <c r="C2583" s="111">
        <f t="array" ref="C2583">销售记录!Q2582:T2588</f>
        <v>0</v>
      </c>
      <c r="D2583" s="110">
        <f t="array" ref="D2583">销售记录!R2582:U2588</f>
        <v>0</v>
      </c>
      <c r="E2583" s="112">
        <f>IF(A2583="","",SUMIF(进货明细!$A$3:$A$5000,A2583,进货明细!$F$3:$F$5000))</f>
        <v>0</v>
      </c>
      <c r="F2583" s="113" t="e">
        <f t="shared" si="120"/>
        <v>#DIV/0!</v>
      </c>
      <c r="G2583" s="114">
        <f>IF(E2583="","",SUMIF(进货明细!$A$3:$A$5000,A2583,进货明细!$H$3:$H$5000))</f>
        <v>0</v>
      </c>
      <c r="H2583" s="112">
        <f>IF(A2583="","",SUMIF(销售记录!$A$3:$A$5000,A2583,销售记录!$F$3:$F$5000))</f>
        <v>0</v>
      </c>
      <c r="I2583" s="114">
        <f>IF(H2583="","",SUMIF(销售记录!$A$3:$A$5000,A2583,销售记录!$H$3:$H$5000))</f>
        <v>0</v>
      </c>
      <c r="J2583" s="119">
        <f t="shared" si="121"/>
        <v>0</v>
      </c>
      <c r="K2583" s="114" t="str">
        <f t="shared" si="122"/>
        <v/>
      </c>
      <c r="L2583" s="96"/>
    </row>
    <row r="2584" customHeight="1" spans="1:12">
      <c r="A2584" s="110">
        <f t="array" ref="A2584">销售记录!O2583:R2589</f>
        <v>0</v>
      </c>
      <c r="B2584" s="110">
        <f t="array" ref="B2584">销售记录!P2583:S2589</f>
        <v>0</v>
      </c>
      <c r="C2584" s="111">
        <f t="array" ref="C2584">销售记录!Q2583:T2589</f>
        <v>0</v>
      </c>
      <c r="D2584" s="110">
        <f t="array" ref="D2584">销售记录!R2583:U2589</f>
        <v>0</v>
      </c>
      <c r="E2584" s="112">
        <f>IF(A2584="","",SUMIF(进货明细!$A$3:$A$5000,A2584,进货明细!$F$3:$F$5000))</f>
        <v>0</v>
      </c>
      <c r="F2584" s="113" t="e">
        <f t="shared" si="120"/>
        <v>#DIV/0!</v>
      </c>
      <c r="G2584" s="114">
        <f>IF(E2584="","",SUMIF(进货明细!$A$3:$A$5000,A2584,进货明细!$H$3:$H$5000))</f>
        <v>0</v>
      </c>
      <c r="H2584" s="112">
        <f>IF(A2584="","",SUMIF(销售记录!$A$3:$A$5000,A2584,销售记录!$F$3:$F$5000))</f>
        <v>0</v>
      </c>
      <c r="I2584" s="114">
        <f>IF(H2584="","",SUMIF(销售记录!$A$3:$A$5000,A2584,销售记录!$H$3:$H$5000))</f>
        <v>0</v>
      </c>
      <c r="J2584" s="119">
        <f t="shared" si="121"/>
        <v>0</v>
      </c>
      <c r="K2584" s="114" t="str">
        <f t="shared" si="122"/>
        <v/>
      </c>
      <c r="L2584" s="96"/>
    </row>
    <row r="2585" customHeight="1" spans="1:12">
      <c r="A2585" s="110">
        <f t="array" ref="A2585">销售记录!O2584:R2590</f>
        <v>0</v>
      </c>
      <c r="B2585" s="110">
        <f t="array" ref="B2585">销售记录!P2584:S2590</f>
        <v>0</v>
      </c>
      <c r="C2585" s="111">
        <f t="array" ref="C2585">销售记录!Q2584:T2590</f>
        <v>0</v>
      </c>
      <c r="D2585" s="110">
        <f t="array" ref="D2585">销售记录!R2584:U2590</f>
        <v>0</v>
      </c>
      <c r="E2585" s="112">
        <f>IF(A2585="","",SUMIF(进货明细!$A$3:$A$5000,A2585,进货明细!$F$3:$F$5000))</f>
        <v>0</v>
      </c>
      <c r="F2585" s="113" t="e">
        <f t="shared" si="120"/>
        <v>#DIV/0!</v>
      </c>
      <c r="G2585" s="114">
        <f>IF(E2585="","",SUMIF(进货明细!$A$3:$A$5000,A2585,进货明细!$H$3:$H$5000))</f>
        <v>0</v>
      </c>
      <c r="H2585" s="112">
        <f>IF(A2585="","",SUMIF(销售记录!$A$3:$A$5000,A2585,销售记录!$F$3:$F$5000))</f>
        <v>0</v>
      </c>
      <c r="I2585" s="114">
        <f>IF(H2585="","",SUMIF(销售记录!$A$3:$A$5000,A2585,销售记录!$H$3:$H$5000))</f>
        <v>0</v>
      </c>
      <c r="J2585" s="119">
        <f t="shared" si="121"/>
        <v>0</v>
      </c>
      <c r="K2585" s="114" t="str">
        <f t="shared" si="122"/>
        <v/>
      </c>
      <c r="L2585" s="96"/>
    </row>
    <row r="2586" customHeight="1" spans="1:12">
      <c r="A2586" s="110">
        <f t="array" ref="A2586">销售记录!O2585:R2591</f>
        <v>0</v>
      </c>
      <c r="B2586" s="110">
        <f t="array" ref="B2586">销售记录!P2585:S2591</f>
        <v>0</v>
      </c>
      <c r="C2586" s="111">
        <f t="array" ref="C2586">销售记录!Q2585:T2591</f>
        <v>0</v>
      </c>
      <c r="D2586" s="110">
        <f t="array" ref="D2586">销售记录!R2585:U2591</f>
        <v>0</v>
      </c>
      <c r="E2586" s="112">
        <f>IF(A2586="","",SUMIF(进货明细!$A$3:$A$5000,A2586,进货明细!$F$3:$F$5000))</f>
        <v>0</v>
      </c>
      <c r="F2586" s="113" t="e">
        <f t="shared" si="120"/>
        <v>#DIV/0!</v>
      </c>
      <c r="G2586" s="114">
        <f>IF(E2586="","",SUMIF(进货明细!$A$3:$A$5000,A2586,进货明细!$H$3:$H$5000))</f>
        <v>0</v>
      </c>
      <c r="H2586" s="112">
        <f>IF(A2586="","",SUMIF(销售记录!$A$3:$A$5000,A2586,销售记录!$F$3:$F$5000))</f>
        <v>0</v>
      </c>
      <c r="I2586" s="114">
        <f>IF(H2586="","",SUMIF(销售记录!$A$3:$A$5000,A2586,销售记录!$H$3:$H$5000))</f>
        <v>0</v>
      </c>
      <c r="J2586" s="119">
        <f t="shared" si="121"/>
        <v>0</v>
      </c>
      <c r="K2586" s="114" t="str">
        <f t="shared" si="122"/>
        <v/>
      </c>
      <c r="L2586" s="96"/>
    </row>
    <row r="2587" customHeight="1" spans="1:12">
      <c r="A2587" s="110">
        <f t="array" ref="A2587">销售记录!O2586:R2592</f>
        <v>0</v>
      </c>
      <c r="B2587" s="110">
        <f t="array" ref="B2587">销售记录!P2586:S2592</f>
        <v>0</v>
      </c>
      <c r="C2587" s="111">
        <f t="array" ref="C2587">销售记录!Q2586:T2592</f>
        <v>0</v>
      </c>
      <c r="D2587" s="110">
        <f t="array" ref="D2587">销售记录!R2586:U2592</f>
        <v>0</v>
      </c>
      <c r="E2587" s="112">
        <f>IF(A2587="","",SUMIF(进货明细!$A$3:$A$5000,A2587,进货明细!$F$3:$F$5000))</f>
        <v>0</v>
      </c>
      <c r="F2587" s="113" t="e">
        <f t="shared" si="120"/>
        <v>#DIV/0!</v>
      </c>
      <c r="G2587" s="114">
        <f>IF(E2587="","",SUMIF(进货明细!$A$3:$A$5000,A2587,进货明细!$H$3:$H$5000))</f>
        <v>0</v>
      </c>
      <c r="H2587" s="112">
        <f>IF(A2587="","",SUMIF(销售记录!$A$3:$A$5000,A2587,销售记录!$F$3:$F$5000))</f>
        <v>0</v>
      </c>
      <c r="I2587" s="114">
        <f>IF(H2587="","",SUMIF(销售记录!$A$3:$A$5000,A2587,销售记录!$H$3:$H$5000))</f>
        <v>0</v>
      </c>
      <c r="J2587" s="119">
        <f t="shared" si="121"/>
        <v>0</v>
      </c>
      <c r="K2587" s="114" t="str">
        <f t="shared" si="122"/>
        <v/>
      </c>
      <c r="L2587" s="96"/>
    </row>
    <row r="2588" customHeight="1" spans="1:12">
      <c r="A2588" s="110">
        <f t="array" ref="A2588">销售记录!O2587:R2593</f>
        <v>0</v>
      </c>
      <c r="B2588" s="110">
        <f t="array" ref="B2588">销售记录!P2587:S2593</f>
        <v>0</v>
      </c>
      <c r="C2588" s="111">
        <f t="array" ref="C2588">销售记录!Q2587:T2593</f>
        <v>0</v>
      </c>
      <c r="D2588" s="110">
        <f t="array" ref="D2588">销售记录!R2587:U2593</f>
        <v>0</v>
      </c>
      <c r="E2588" s="112">
        <f>IF(A2588="","",SUMIF(进货明细!$A$3:$A$5000,A2588,进货明细!$F$3:$F$5000))</f>
        <v>0</v>
      </c>
      <c r="F2588" s="113" t="e">
        <f t="shared" si="120"/>
        <v>#DIV/0!</v>
      </c>
      <c r="G2588" s="114">
        <f>IF(E2588="","",SUMIF(进货明细!$A$3:$A$5000,A2588,进货明细!$H$3:$H$5000))</f>
        <v>0</v>
      </c>
      <c r="H2588" s="112">
        <f>IF(A2588="","",SUMIF(销售记录!$A$3:$A$5000,A2588,销售记录!$F$3:$F$5000))</f>
        <v>0</v>
      </c>
      <c r="I2588" s="114">
        <f>IF(H2588="","",SUMIF(销售记录!$A$3:$A$5000,A2588,销售记录!$H$3:$H$5000))</f>
        <v>0</v>
      </c>
      <c r="J2588" s="119">
        <f t="shared" si="121"/>
        <v>0</v>
      </c>
      <c r="K2588" s="114" t="str">
        <f t="shared" si="122"/>
        <v/>
      </c>
      <c r="L2588" s="96"/>
    </row>
    <row r="2589" customHeight="1" spans="1:12">
      <c r="A2589" s="110">
        <f t="array" ref="A2589">销售记录!O2588:R2594</f>
        <v>0</v>
      </c>
      <c r="B2589" s="110">
        <f t="array" ref="B2589">销售记录!P2588:S2594</f>
        <v>0</v>
      </c>
      <c r="C2589" s="111">
        <f t="array" ref="C2589">销售记录!Q2588:T2594</f>
        <v>0</v>
      </c>
      <c r="D2589" s="110">
        <f t="array" ref="D2589">销售记录!R2588:U2594</f>
        <v>0</v>
      </c>
      <c r="E2589" s="112">
        <f>IF(A2589="","",SUMIF(进货明细!$A$3:$A$5000,A2589,进货明细!$F$3:$F$5000))</f>
        <v>0</v>
      </c>
      <c r="F2589" s="113" t="e">
        <f t="shared" si="120"/>
        <v>#DIV/0!</v>
      </c>
      <c r="G2589" s="114">
        <f>IF(E2589="","",SUMIF(进货明细!$A$3:$A$5000,A2589,进货明细!$H$3:$H$5000))</f>
        <v>0</v>
      </c>
      <c r="H2589" s="112">
        <f>IF(A2589="","",SUMIF(销售记录!$A$3:$A$5000,A2589,销售记录!$F$3:$F$5000))</f>
        <v>0</v>
      </c>
      <c r="I2589" s="114">
        <f>IF(H2589="","",SUMIF(销售记录!$A$3:$A$5000,A2589,销售记录!$H$3:$H$5000))</f>
        <v>0</v>
      </c>
      <c r="J2589" s="119">
        <f t="shared" si="121"/>
        <v>0</v>
      </c>
      <c r="K2589" s="114" t="str">
        <f t="shared" si="122"/>
        <v/>
      </c>
      <c r="L2589" s="96"/>
    </row>
    <row r="2590" customHeight="1" spans="1:12">
      <c r="A2590" s="110">
        <f t="array" ref="A2590">销售记录!O2589:R2595</f>
        <v>0</v>
      </c>
      <c r="B2590" s="110">
        <f t="array" ref="B2590">销售记录!P2589:S2595</f>
        <v>0</v>
      </c>
      <c r="C2590" s="111">
        <f t="array" ref="C2590">销售记录!Q2589:T2595</f>
        <v>0</v>
      </c>
      <c r="D2590" s="110">
        <f t="array" ref="D2590">销售记录!R2589:U2595</f>
        <v>0</v>
      </c>
      <c r="E2590" s="112">
        <f>IF(A2590="","",SUMIF(进货明细!$A$3:$A$5000,A2590,进货明细!$F$3:$F$5000))</f>
        <v>0</v>
      </c>
      <c r="F2590" s="113" t="e">
        <f t="shared" si="120"/>
        <v>#DIV/0!</v>
      </c>
      <c r="G2590" s="114">
        <f>IF(E2590="","",SUMIF(进货明细!$A$3:$A$5000,A2590,进货明细!$H$3:$H$5000))</f>
        <v>0</v>
      </c>
      <c r="H2590" s="112">
        <f>IF(A2590="","",SUMIF(销售记录!$A$3:$A$5000,A2590,销售记录!$F$3:$F$5000))</f>
        <v>0</v>
      </c>
      <c r="I2590" s="114">
        <f>IF(H2590="","",SUMIF(销售记录!$A$3:$A$5000,A2590,销售记录!$H$3:$H$5000))</f>
        <v>0</v>
      </c>
      <c r="J2590" s="119">
        <f t="shared" si="121"/>
        <v>0</v>
      </c>
      <c r="K2590" s="114" t="str">
        <f t="shared" si="122"/>
        <v/>
      </c>
      <c r="L2590" s="96"/>
    </row>
    <row r="2591" customHeight="1" spans="1:12">
      <c r="A2591" s="110">
        <f t="array" ref="A2591">销售记录!O2590:R2596</f>
        <v>0</v>
      </c>
      <c r="B2591" s="110">
        <f t="array" ref="B2591">销售记录!P2590:S2596</f>
        <v>0</v>
      </c>
      <c r="C2591" s="111">
        <f t="array" ref="C2591">销售记录!Q2590:T2596</f>
        <v>0</v>
      </c>
      <c r="D2591" s="110">
        <f t="array" ref="D2591">销售记录!R2590:U2596</f>
        <v>0</v>
      </c>
      <c r="E2591" s="112">
        <f>IF(A2591="","",SUMIF(进货明细!$A$3:$A$5000,A2591,进货明细!$F$3:$F$5000))</f>
        <v>0</v>
      </c>
      <c r="F2591" s="113" t="e">
        <f t="shared" si="120"/>
        <v>#DIV/0!</v>
      </c>
      <c r="G2591" s="114">
        <f>IF(E2591="","",SUMIF(进货明细!$A$3:$A$5000,A2591,进货明细!$H$3:$H$5000))</f>
        <v>0</v>
      </c>
      <c r="H2591" s="112">
        <f>IF(A2591="","",SUMIF(销售记录!$A$3:$A$5000,A2591,销售记录!$F$3:$F$5000))</f>
        <v>0</v>
      </c>
      <c r="I2591" s="114">
        <f>IF(H2591="","",SUMIF(销售记录!$A$3:$A$5000,A2591,销售记录!$H$3:$H$5000))</f>
        <v>0</v>
      </c>
      <c r="J2591" s="119">
        <f t="shared" si="121"/>
        <v>0</v>
      </c>
      <c r="K2591" s="114" t="str">
        <f t="shared" si="122"/>
        <v/>
      </c>
      <c r="L2591" s="96"/>
    </row>
    <row r="2592" customHeight="1" spans="1:12">
      <c r="A2592" s="110">
        <f t="array" ref="A2592">销售记录!O2591:R2597</f>
        <v>0</v>
      </c>
      <c r="B2592" s="110">
        <f t="array" ref="B2592">销售记录!P2591:S2597</f>
        <v>0</v>
      </c>
      <c r="C2592" s="111">
        <f t="array" ref="C2592">销售记录!Q2591:T2597</f>
        <v>0</v>
      </c>
      <c r="D2592" s="110">
        <f t="array" ref="D2592">销售记录!R2591:U2597</f>
        <v>0</v>
      </c>
      <c r="E2592" s="112">
        <f>IF(A2592="","",SUMIF(进货明细!$A$3:$A$5000,A2592,进货明细!$F$3:$F$5000))</f>
        <v>0</v>
      </c>
      <c r="F2592" s="113" t="e">
        <f t="shared" si="120"/>
        <v>#DIV/0!</v>
      </c>
      <c r="G2592" s="114">
        <f>IF(E2592="","",SUMIF(进货明细!$A$3:$A$5000,A2592,进货明细!$H$3:$H$5000))</f>
        <v>0</v>
      </c>
      <c r="H2592" s="112">
        <f>IF(A2592="","",SUMIF(销售记录!$A$3:$A$5000,A2592,销售记录!$F$3:$F$5000))</f>
        <v>0</v>
      </c>
      <c r="I2592" s="114">
        <f>IF(H2592="","",SUMIF(销售记录!$A$3:$A$5000,A2592,销售记录!$H$3:$H$5000))</f>
        <v>0</v>
      </c>
      <c r="J2592" s="119">
        <f t="shared" si="121"/>
        <v>0</v>
      </c>
      <c r="K2592" s="114" t="str">
        <f t="shared" si="122"/>
        <v/>
      </c>
      <c r="L2592" s="96"/>
    </row>
    <row r="2593" customHeight="1" spans="1:12">
      <c r="A2593" s="110">
        <f t="array" ref="A2593">销售记录!O2592:R2598</f>
        <v>0</v>
      </c>
      <c r="B2593" s="110">
        <f t="array" ref="B2593">销售记录!P2592:S2598</f>
        <v>0</v>
      </c>
      <c r="C2593" s="111">
        <f t="array" ref="C2593">销售记录!Q2592:T2598</f>
        <v>0</v>
      </c>
      <c r="D2593" s="110">
        <f t="array" ref="D2593">销售记录!R2592:U2598</f>
        <v>0</v>
      </c>
      <c r="E2593" s="112">
        <f>IF(A2593="","",SUMIF(进货明细!$A$3:$A$5000,A2593,进货明细!$F$3:$F$5000))</f>
        <v>0</v>
      </c>
      <c r="F2593" s="113" t="e">
        <f t="shared" si="120"/>
        <v>#DIV/0!</v>
      </c>
      <c r="G2593" s="114">
        <f>IF(E2593="","",SUMIF(进货明细!$A$3:$A$5000,A2593,进货明细!$H$3:$H$5000))</f>
        <v>0</v>
      </c>
      <c r="H2593" s="112">
        <f>IF(A2593="","",SUMIF(销售记录!$A$3:$A$5000,A2593,销售记录!$F$3:$F$5000))</f>
        <v>0</v>
      </c>
      <c r="I2593" s="114">
        <f>IF(H2593="","",SUMIF(销售记录!$A$3:$A$5000,A2593,销售记录!$H$3:$H$5000))</f>
        <v>0</v>
      </c>
      <c r="J2593" s="119">
        <f t="shared" si="121"/>
        <v>0</v>
      </c>
      <c r="K2593" s="114" t="str">
        <f t="shared" si="122"/>
        <v/>
      </c>
      <c r="L2593" s="96"/>
    </row>
    <row r="2594" customHeight="1" spans="1:12">
      <c r="A2594" s="110">
        <f t="array" ref="A2594">销售记录!O2593:R2599</f>
        <v>0</v>
      </c>
      <c r="B2594" s="110">
        <f t="array" ref="B2594">销售记录!P2593:S2599</f>
        <v>0</v>
      </c>
      <c r="C2594" s="111">
        <f t="array" ref="C2594">销售记录!Q2593:T2599</f>
        <v>0</v>
      </c>
      <c r="D2594" s="110">
        <f t="array" ref="D2594">销售记录!R2593:U2599</f>
        <v>0</v>
      </c>
      <c r="E2594" s="112">
        <f>IF(A2594="","",SUMIF(进货明细!$A$3:$A$5000,A2594,进货明细!$F$3:$F$5000))</f>
        <v>0</v>
      </c>
      <c r="F2594" s="113" t="e">
        <f t="shared" si="120"/>
        <v>#DIV/0!</v>
      </c>
      <c r="G2594" s="114">
        <f>IF(E2594="","",SUMIF(进货明细!$A$3:$A$5000,A2594,进货明细!$H$3:$H$5000))</f>
        <v>0</v>
      </c>
      <c r="H2594" s="112">
        <f>IF(A2594="","",SUMIF(销售记录!$A$3:$A$5000,A2594,销售记录!$F$3:$F$5000))</f>
        <v>0</v>
      </c>
      <c r="I2594" s="114">
        <f>IF(H2594="","",SUMIF(销售记录!$A$3:$A$5000,A2594,销售记录!$H$3:$H$5000))</f>
        <v>0</v>
      </c>
      <c r="J2594" s="119">
        <f t="shared" si="121"/>
        <v>0</v>
      </c>
      <c r="K2594" s="114" t="str">
        <f t="shared" si="122"/>
        <v/>
      </c>
      <c r="L2594" s="96"/>
    </row>
    <row r="2595" customHeight="1" spans="1:12">
      <c r="A2595" s="110">
        <f t="array" ref="A2595">销售记录!O2594:R2600</f>
        <v>0</v>
      </c>
      <c r="B2595" s="110">
        <f t="array" ref="B2595">销售记录!P2594:S2600</f>
        <v>0</v>
      </c>
      <c r="C2595" s="111">
        <f t="array" ref="C2595">销售记录!Q2594:T2600</f>
        <v>0</v>
      </c>
      <c r="D2595" s="110">
        <f t="array" ref="D2595">销售记录!R2594:U2600</f>
        <v>0</v>
      </c>
      <c r="E2595" s="112">
        <f>IF(A2595="","",SUMIF(进货明细!$A$3:$A$5000,A2595,进货明细!$F$3:$F$5000))</f>
        <v>0</v>
      </c>
      <c r="F2595" s="113" t="e">
        <f t="shared" si="120"/>
        <v>#DIV/0!</v>
      </c>
      <c r="G2595" s="114">
        <f>IF(E2595="","",SUMIF(进货明细!$A$3:$A$5000,A2595,进货明细!$H$3:$H$5000))</f>
        <v>0</v>
      </c>
      <c r="H2595" s="112">
        <f>IF(A2595="","",SUMIF(销售记录!$A$3:$A$5000,A2595,销售记录!$F$3:$F$5000))</f>
        <v>0</v>
      </c>
      <c r="I2595" s="114">
        <f>IF(H2595="","",SUMIF(销售记录!$A$3:$A$5000,A2595,销售记录!$H$3:$H$5000))</f>
        <v>0</v>
      </c>
      <c r="J2595" s="119">
        <f t="shared" si="121"/>
        <v>0</v>
      </c>
      <c r="K2595" s="114" t="str">
        <f t="shared" si="122"/>
        <v/>
      </c>
      <c r="L2595" s="96"/>
    </row>
    <row r="2596" customHeight="1" spans="1:12">
      <c r="A2596" s="110">
        <f t="array" ref="A2596">销售记录!O2595:R2601</f>
        <v>0</v>
      </c>
      <c r="B2596" s="110">
        <f t="array" ref="B2596">销售记录!P2595:S2601</f>
        <v>0</v>
      </c>
      <c r="C2596" s="111">
        <f t="array" ref="C2596">销售记录!Q2595:T2601</f>
        <v>0</v>
      </c>
      <c r="D2596" s="110">
        <f t="array" ref="D2596">销售记录!R2595:U2601</f>
        <v>0</v>
      </c>
      <c r="E2596" s="112">
        <f>IF(A2596="","",SUMIF(进货明细!$A$3:$A$5000,A2596,进货明细!$F$3:$F$5000))</f>
        <v>0</v>
      </c>
      <c r="F2596" s="113" t="e">
        <f t="shared" si="120"/>
        <v>#DIV/0!</v>
      </c>
      <c r="G2596" s="114">
        <f>IF(E2596="","",SUMIF(进货明细!$A$3:$A$5000,A2596,进货明细!$H$3:$H$5000))</f>
        <v>0</v>
      </c>
      <c r="H2596" s="112">
        <f>IF(A2596="","",SUMIF(销售记录!$A$3:$A$5000,A2596,销售记录!$F$3:$F$5000))</f>
        <v>0</v>
      </c>
      <c r="I2596" s="114">
        <f>IF(H2596="","",SUMIF(销售记录!$A$3:$A$5000,A2596,销售记录!$H$3:$H$5000))</f>
        <v>0</v>
      </c>
      <c r="J2596" s="119">
        <f t="shared" si="121"/>
        <v>0</v>
      </c>
      <c r="K2596" s="114" t="str">
        <f t="shared" si="122"/>
        <v/>
      </c>
      <c r="L2596" s="96"/>
    </row>
    <row r="2597" customHeight="1" spans="1:12">
      <c r="A2597" s="110">
        <f t="array" ref="A2597">销售记录!O2596:R2602</f>
        <v>0</v>
      </c>
      <c r="B2597" s="110">
        <f t="array" ref="B2597">销售记录!P2596:S2602</f>
        <v>0</v>
      </c>
      <c r="C2597" s="111">
        <f t="array" ref="C2597">销售记录!Q2596:T2602</f>
        <v>0</v>
      </c>
      <c r="D2597" s="110">
        <f t="array" ref="D2597">销售记录!R2596:U2602</f>
        <v>0</v>
      </c>
      <c r="E2597" s="112">
        <f>IF(A2597="","",SUMIF(进货明细!$A$3:$A$5000,A2597,进货明细!$F$3:$F$5000))</f>
        <v>0</v>
      </c>
      <c r="F2597" s="113" t="e">
        <f t="shared" si="120"/>
        <v>#DIV/0!</v>
      </c>
      <c r="G2597" s="114">
        <f>IF(E2597="","",SUMIF(进货明细!$A$3:$A$5000,A2597,进货明细!$H$3:$H$5000))</f>
        <v>0</v>
      </c>
      <c r="H2597" s="112">
        <f>IF(A2597="","",SUMIF(销售记录!$A$3:$A$5000,A2597,销售记录!$F$3:$F$5000))</f>
        <v>0</v>
      </c>
      <c r="I2597" s="114">
        <f>IF(H2597="","",SUMIF(销售记录!$A$3:$A$5000,A2597,销售记录!$H$3:$H$5000))</f>
        <v>0</v>
      </c>
      <c r="J2597" s="119">
        <f t="shared" si="121"/>
        <v>0</v>
      </c>
      <c r="K2597" s="114" t="str">
        <f t="shared" si="122"/>
        <v/>
      </c>
      <c r="L2597" s="96"/>
    </row>
    <row r="2598" customHeight="1" spans="1:12">
      <c r="A2598" s="110">
        <f t="array" ref="A2598">销售记录!O2597:R2603</f>
        <v>0</v>
      </c>
      <c r="B2598" s="110">
        <f t="array" ref="B2598">销售记录!P2597:S2603</f>
        <v>0</v>
      </c>
      <c r="C2598" s="111">
        <f t="array" ref="C2598">销售记录!Q2597:T2603</f>
        <v>0</v>
      </c>
      <c r="D2598" s="110">
        <f t="array" ref="D2598">销售记录!R2597:U2603</f>
        <v>0</v>
      </c>
      <c r="E2598" s="112">
        <f>IF(A2598="","",SUMIF(进货明细!$A$3:$A$5000,A2598,进货明细!$F$3:$F$5000))</f>
        <v>0</v>
      </c>
      <c r="F2598" s="113" t="e">
        <f t="shared" si="120"/>
        <v>#DIV/0!</v>
      </c>
      <c r="G2598" s="114">
        <f>IF(E2598="","",SUMIF(进货明细!$A$3:$A$5000,A2598,进货明细!$H$3:$H$5000))</f>
        <v>0</v>
      </c>
      <c r="H2598" s="112">
        <f>IF(A2598="","",SUMIF(销售记录!$A$3:$A$5000,A2598,销售记录!$F$3:$F$5000))</f>
        <v>0</v>
      </c>
      <c r="I2598" s="114">
        <f>IF(H2598="","",SUMIF(销售记录!$A$3:$A$5000,A2598,销售记录!$H$3:$H$5000))</f>
        <v>0</v>
      </c>
      <c r="J2598" s="119">
        <f t="shared" si="121"/>
        <v>0</v>
      </c>
      <c r="K2598" s="114" t="str">
        <f t="shared" si="122"/>
        <v/>
      </c>
      <c r="L2598" s="96"/>
    </row>
    <row r="2599" customHeight="1" spans="1:12">
      <c r="A2599" s="110">
        <f t="array" ref="A2599">销售记录!O2598:R2604</f>
        <v>0</v>
      </c>
      <c r="B2599" s="110">
        <f t="array" ref="B2599">销售记录!P2598:S2604</f>
        <v>0</v>
      </c>
      <c r="C2599" s="111">
        <f t="array" ref="C2599">销售记录!Q2598:T2604</f>
        <v>0</v>
      </c>
      <c r="D2599" s="110">
        <f t="array" ref="D2599">销售记录!R2598:U2604</f>
        <v>0</v>
      </c>
      <c r="E2599" s="112">
        <f>IF(A2599="","",SUMIF(进货明细!$A$3:$A$5000,A2599,进货明细!$F$3:$F$5000))</f>
        <v>0</v>
      </c>
      <c r="F2599" s="113" t="e">
        <f t="shared" si="120"/>
        <v>#DIV/0!</v>
      </c>
      <c r="G2599" s="114">
        <f>IF(E2599="","",SUMIF(进货明细!$A$3:$A$5000,A2599,进货明细!$H$3:$H$5000))</f>
        <v>0</v>
      </c>
      <c r="H2599" s="112">
        <f>IF(A2599="","",SUMIF(销售记录!$A$3:$A$5000,A2599,销售记录!$F$3:$F$5000))</f>
        <v>0</v>
      </c>
      <c r="I2599" s="114">
        <f>IF(H2599="","",SUMIF(销售记录!$A$3:$A$5000,A2599,销售记录!$H$3:$H$5000))</f>
        <v>0</v>
      </c>
      <c r="J2599" s="119">
        <f t="shared" si="121"/>
        <v>0</v>
      </c>
      <c r="K2599" s="114" t="str">
        <f t="shared" si="122"/>
        <v/>
      </c>
      <c r="L2599" s="96"/>
    </row>
    <row r="2600" customHeight="1" spans="1:12">
      <c r="A2600" s="110">
        <f t="array" ref="A2600">销售记录!O2599:R2605</f>
        <v>0</v>
      </c>
      <c r="B2600" s="110">
        <f t="array" ref="B2600">销售记录!P2599:S2605</f>
        <v>0</v>
      </c>
      <c r="C2600" s="111">
        <f t="array" ref="C2600">销售记录!Q2599:T2605</f>
        <v>0</v>
      </c>
      <c r="D2600" s="110">
        <f t="array" ref="D2600">销售记录!R2599:U2605</f>
        <v>0</v>
      </c>
      <c r="E2600" s="112">
        <f>IF(A2600="","",SUMIF(进货明细!$A$3:$A$5000,A2600,进货明细!$F$3:$F$5000))</f>
        <v>0</v>
      </c>
      <c r="F2600" s="113" t="e">
        <f t="shared" si="120"/>
        <v>#DIV/0!</v>
      </c>
      <c r="G2600" s="114">
        <f>IF(E2600="","",SUMIF(进货明细!$A$3:$A$5000,A2600,进货明细!$H$3:$H$5000))</f>
        <v>0</v>
      </c>
      <c r="H2600" s="112">
        <f>IF(A2600="","",SUMIF(销售记录!$A$3:$A$5000,A2600,销售记录!$F$3:$F$5000))</f>
        <v>0</v>
      </c>
      <c r="I2600" s="114">
        <f>IF(H2600="","",SUMIF(销售记录!$A$3:$A$5000,A2600,销售记录!$H$3:$H$5000))</f>
        <v>0</v>
      </c>
      <c r="J2600" s="119">
        <f t="shared" si="121"/>
        <v>0</v>
      </c>
      <c r="K2600" s="114" t="str">
        <f t="shared" si="122"/>
        <v/>
      </c>
      <c r="L2600" s="96"/>
    </row>
    <row r="2601" customHeight="1" spans="1:12">
      <c r="A2601" s="110">
        <f t="array" ref="A2601">销售记录!O2600:R2606</f>
        <v>0</v>
      </c>
      <c r="B2601" s="110">
        <f t="array" ref="B2601">销售记录!P2600:S2606</f>
        <v>0</v>
      </c>
      <c r="C2601" s="111">
        <f t="array" ref="C2601">销售记录!Q2600:T2606</f>
        <v>0</v>
      </c>
      <c r="D2601" s="110">
        <f t="array" ref="D2601">销售记录!R2600:U2606</f>
        <v>0</v>
      </c>
      <c r="E2601" s="112">
        <f>IF(A2601="","",SUMIF(进货明细!$A$3:$A$5000,A2601,进货明细!$F$3:$F$5000))</f>
        <v>0</v>
      </c>
      <c r="F2601" s="113" t="e">
        <f t="shared" si="120"/>
        <v>#DIV/0!</v>
      </c>
      <c r="G2601" s="114">
        <f>IF(E2601="","",SUMIF(进货明细!$A$3:$A$5000,A2601,进货明细!$H$3:$H$5000))</f>
        <v>0</v>
      </c>
      <c r="H2601" s="112">
        <f>IF(A2601="","",SUMIF(销售记录!$A$3:$A$5000,A2601,销售记录!$F$3:$F$5000))</f>
        <v>0</v>
      </c>
      <c r="I2601" s="114">
        <f>IF(H2601="","",SUMIF(销售记录!$A$3:$A$5000,A2601,销售记录!$H$3:$H$5000))</f>
        <v>0</v>
      </c>
      <c r="J2601" s="119">
        <f t="shared" si="121"/>
        <v>0</v>
      </c>
      <c r="K2601" s="114" t="str">
        <f t="shared" si="122"/>
        <v/>
      </c>
      <c r="L2601" s="96"/>
    </row>
    <row r="2602" customHeight="1" spans="1:12">
      <c r="A2602" s="110">
        <f t="array" ref="A2602">销售记录!O2601:R2607</f>
        <v>0</v>
      </c>
      <c r="B2602" s="110">
        <f t="array" ref="B2602">销售记录!P2601:S2607</f>
        <v>0</v>
      </c>
      <c r="C2602" s="111">
        <f t="array" ref="C2602">销售记录!Q2601:T2607</f>
        <v>0</v>
      </c>
      <c r="D2602" s="110">
        <f t="array" ref="D2602">销售记录!R2601:U2607</f>
        <v>0</v>
      </c>
      <c r="E2602" s="112">
        <f>IF(A2602="","",SUMIF(进货明细!$A$3:$A$5000,A2602,进货明细!$F$3:$F$5000))</f>
        <v>0</v>
      </c>
      <c r="F2602" s="113" t="e">
        <f t="shared" si="120"/>
        <v>#DIV/0!</v>
      </c>
      <c r="G2602" s="114">
        <f>IF(E2602="","",SUMIF(进货明细!$A$3:$A$5000,A2602,进货明细!$H$3:$H$5000))</f>
        <v>0</v>
      </c>
      <c r="H2602" s="112">
        <f>IF(A2602="","",SUMIF(销售记录!$A$3:$A$5000,A2602,销售记录!$F$3:$F$5000))</f>
        <v>0</v>
      </c>
      <c r="I2602" s="114">
        <f>IF(H2602="","",SUMIF(销售记录!$A$3:$A$5000,A2602,销售记录!$H$3:$H$5000))</f>
        <v>0</v>
      </c>
      <c r="J2602" s="119">
        <f t="shared" si="121"/>
        <v>0</v>
      </c>
      <c r="K2602" s="114" t="str">
        <f t="shared" si="122"/>
        <v/>
      </c>
      <c r="L2602" s="96"/>
    </row>
    <row r="2603" customHeight="1" spans="1:12">
      <c r="A2603" s="110">
        <f t="array" ref="A2603">销售记录!O2602:R2608</f>
        <v>0</v>
      </c>
      <c r="B2603" s="110">
        <f t="array" ref="B2603">销售记录!P2602:S2608</f>
        <v>0</v>
      </c>
      <c r="C2603" s="111">
        <f t="array" ref="C2603">销售记录!Q2602:T2608</f>
        <v>0</v>
      </c>
      <c r="D2603" s="110">
        <f t="array" ref="D2603">销售记录!R2602:U2608</f>
        <v>0</v>
      </c>
      <c r="E2603" s="112">
        <f>IF(A2603="","",SUMIF(进货明细!$A$3:$A$5000,A2603,进货明细!$F$3:$F$5000))</f>
        <v>0</v>
      </c>
      <c r="F2603" s="113" t="e">
        <f t="shared" si="120"/>
        <v>#DIV/0!</v>
      </c>
      <c r="G2603" s="114">
        <f>IF(E2603="","",SUMIF(进货明细!$A$3:$A$5000,A2603,进货明细!$H$3:$H$5000))</f>
        <v>0</v>
      </c>
      <c r="H2603" s="112">
        <f>IF(A2603="","",SUMIF(销售记录!$A$3:$A$5000,A2603,销售记录!$F$3:$F$5000))</f>
        <v>0</v>
      </c>
      <c r="I2603" s="114">
        <f>IF(H2603="","",SUMIF(销售记录!$A$3:$A$5000,A2603,销售记录!$H$3:$H$5000))</f>
        <v>0</v>
      </c>
      <c r="J2603" s="119">
        <f t="shared" si="121"/>
        <v>0</v>
      </c>
      <c r="K2603" s="114" t="str">
        <f t="shared" si="122"/>
        <v/>
      </c>
      <c r="L2603" s="96"/>
    </row>
    <row r="2604" customHeight="1" spans="1:12">
      <c r="A2604" s="110">
        <f t="array" ref="A2604">销售记录!O2603:R2609</f>
        <v>0</v>
      </c>
      <c r="B2604" s="110">
        <f t="array" ref="B2604">销售记录!P2603:S2609</f>
        <v>0</v>
      </c>
      <c r="C2604" s="111">
        <f t="array" ref="C2604">销售记录!Q2603:T2609</f>
        <v>0</v>
      </c>
      <c r="D2604" s="110">
        <f t="array" ref="D2604">销售记录!R2603:U2609</f>
        <v>0</v>
      </c>
      <c r="E2604" s="112">
        <f>IF(A2604="","",SUMIF(进货明细!$A$3:$A$5000,A2604,进货明细!$F$3:$F$5000))</f>
        <v>0</v>
      </c>
      <c r="F2604" s="113" t="e">
        <f t="shared" si="120"/>
        <v>#DIV/0!</v>
      </c>
      <c r="G2604" s="114">
        <f>IF(E2604="","",SUMIF(进货明细!$A$3:$A$5000,A2604,进货明细!$H$3:$H$5000))</f>
        <v>0</v>
      </c>
      <c r="H2604" s="112">
        <f>IF(A2604="","",SUMIF(销售记录!$A$3:$A$5000,A2604,销售记录!$F$3:$F$5000))</f>
        <v>0</v>
      </c>
      <c r="I2604" s="114">
        <f>IF(H2604="","",SUMIF(销售记录!$A$3:$A$5000,A2604,销售记录!$H$3:$H$5000))</f>
        <v>0</v>
      </c>
      <c r="J2604" s="119">
        <f t="shared" si="121"/>
        <v>0</v>
      </c>
      <c r="K2604" s="114" t="str">
        <f t="shared" si="122"/>
        <v/>
      </c>
      <c r="L2604" s="96"/>
    </row>
    <row r="2605" customHeight="1" spans="1:12">
      <c r="A2605" s="110">
        <f t="array" ref="A2605">销售记录!O2604:R2610</f>
        <v>0</v>
      </c>
      <c r="B2605" s="110">
        <f t="array" ref="B2605">销售记录!P2604:S2610</f>
        <v>0</v>
      </c>
      <c r="C2605" s="111">
        <f t="array" ref="C2605">销售记录!Q2604:T2610</f>
        <v>0</v>
      </c>
      <c r="D2605" s="110">
        <f t="array" ref="D2605">销售记录!R2604:U2610</f>
        <v>0</v>
      </c>
      <c r="E2605" s="112">
        <f>IF(A2605="","",SUMIF(进货明细!$A$3:$A$5000,A2605,进货明细!$F$3:$F$5000))</f>
        <v>0</v>
      </c>
      <c r="F2605" s="113" t="e">
        <f t="shared" si="120"/>
        <v>#DIV/0!</v>
      </c>
      <c r="G2605" s="114">
        <f>IF(E2605="","",SUMIF(进货明细!$A$3:$A$5000,A2605,进货明细!$H$3:$H$5000))</f>
        <v>0</v>
      </c>
      <c r="H2605" s="112">
        <f>IF(A2605="","",SUMIF(销售记录!$A$3:$A$5000,A2605,销售记录!$F$3:$F$5000))</f>
        <v>0</v>
      </c>
      <c r="I2605" s="114">
        <f>IF(H2605="","",SUMIF(销售记录!$A$3:$A$5000,A2605,销售记录!$H$3:$H$5000))</f>
        <v>0</v>
      </c>
      <c r="J2605" s="119">
        <f t="shared" si="121"/>
        <v>0</v>
      </c>
      <c r="K2605" s="114" t="str">
        <f t="shared" si="122"/>
        <v/>
      </c>
      <c r="L2605" s="96"/>
    </row>
    <row r="2606" customHeight="1" spans="1:12">
      <c r="A2606" s="110">
        <f t="array" ref="A2606">销售记录!O2605:R2611</f>
        <v>0</v>
      </c>
      <c r="B2606" s="110">
        <f t="array" ref="B2606">销售记录!P2605:S2611</f>
        <v>0</v>
      </c>
      <c r="C2606" s="111">
        <f t="array" ref="C2606">销售记录!Q2605:T2611</f>
        <v>0</v>
      </c>
      <c r="D2606" s="110">
        <f t="array" ref="D2606">销售记录!R2605:U2611</f>
        <v>0</v>
      </c>
      <c r="E2606" s="112">
        <f>IF(A2606="","",SUMIF(进货明细!$A$3:$A$5000,A2606,进货明细!$F$3:$F$5000))</f>
        <v>0</v>
      </c>
      <c r="F2606" s="113" t="e">
        <f t="shared" si="120"/>
        <v>#DIV/0!</v>
      </c>
      <c r="G2606" s="114">
        <f>IF(E2606="","",SUMIF(进货明细!$A$3:$A$5000,A2606,进货明细!$H$3:$H$5000))</f>
        <v>0</v>
      </c>
      <c r="H2606" s="112">
        <f>IF(A2606="","",SUMIF(销售记录!$A$3:$A$5000,A2606,销售记录!$F$3:$F$5000))</f>
        <v>0</v>
      </c>
      <c r="I2606" s="114">
        <f>IF(H2606="","",SUMIF(销售记录!$A$3:$A$5000,A2606,销售记录!$H$3:$H$5000))</f>
        <v>0</v>
      </c>
      <c r="J2606" s="119">
        <f t="shared" si="121"/>
        <v>0</v>
      </c>
      <c r="K2606" s="114" t="str">
        <f t="shared" si="122"/>
        <v/>
      </c>
      <c r="L2606" s="96"/>
    </row>
    <row r="2607" customHeight="1" spans="1:12">
      <c r="A2607" s="110">
        <f t="array" ref="A2607">销售记录!O2606:R2612</f>
        <v>0</v>
      </c>
      <c r="B2607" s="110">
        <f t="array" ref="B2607">销售记录!P2606:S2612</f>
        <v>0</v>
      </c>
      <c r="C2607" s="111">
        <f t="array" ref="C2607">销售记录!Q2606:T2612</f>
        <v>0</v>
      </c>
      <c r="D2607" s="110">
        <f t="array" ref="D2607">销售记录!R2606:U2612</f>
        <v>0</v>
      </c>
      <c r="E2607" s="112">
        <f>IF(A2607="","",SUMIF(进货明细!$A$3:$A$5000,A2607,进货明细!$F$3:$F$5000))</f>
        <v>0</v>
      </c>
      <c r="F2607" s="113" t="e">
        <f t="shared" si="120"/>
        <v>#DIV/0!</v>
      </c>
      <c r="G2607" s="114">
        <f>IF(E2607="","",SUMIF(进货明细!$A$3:$A$5000,A2607,进货明细!$H$3:$H$5000))</f>
        <v>0</v>
      </c>
      <c r="H2607" s="112">
        <f>IF(A2607="","",SUMIF(销售记录!$A$3:$A$5000,A2607,销售记录!$F$3:$F$5000))</f>
        <v>0</v>
      </c>
      <c r="I2607" s="114">
        <f>IF(H2607="","",SUMIF(销售记录!$A$3:$A$5000,A2607,销售记录!$H$3:$H$5000))</f>
        <v>0</v>
      </c>
      <c r="J2607" s="119">
        <f t="shared" si="121"/>
        <v>0</v>
      </c>
      <c r="K2607" s="114" t="str">
        <f t="shared" si="122"/>
        <v/>
      </c>
      <c r="L2607" s="96"/>
    </row>
    <row r="2608" customHeight="1" spans="1:12">
      <c r="A2608" s="110">
        <f t="array" ref="A2608">销售记录!O2607:R2613</f>
        <v>0</v>
      </c>
      <c r="B2608" s="110">
        <f t="array" ref="B2608">销售记录!P2607:S2613</f>
        <v>0</v>
      </c>
      <c r="C2608" s="111">
        <f t="array" ref="C2608">销售记录!Q2607:T2613</f>
        <v>0</v>
      </c>
      <c r="D2608" s="110">
        <f t="array" ref="D2608">销售记录!R2607:U2613</f>
        <v>0</v>
      </c>
      <c r="E2608" s="112">
        <f>IF(A2608="","",SUMIF(进货明细!$A$3:$A$5000,A2608,进货明细!$F$3:$F$5000))</f>
        <v>0</v>
      </c>
      <c r="F2608" s="113" t="e">
        <f t="shared" si="120"/>
        <v>#DIV/0!</v>
      </c>
      <c r="G2608" s="114">
        <f>IF(E2608="","",SUMIF(进货明细!$A$3:$A$5000,A2608,进货明细!$H$3:$H$5000))</f>
        <v>0</v>
      </c>
      <c r="H2608" s="112">
        <f>IF(A2608="","",SUMIF(销售记录!$A$3:$A$5000,A2608,销售记录!$F$3:$F$5000))</f>
        <v>0</v>
      </c>
      <c r="I2608" s="114">
        <f>IF(H2608="","",SUMIF(销售记录!$A$3:$A$5000,A2608,销售记录!$H$3:$H$5000))</f>
        <v>0</v>
      </c>
      <c r="J2608" s="119">
        <f t="shared" si="121"/>
        <v>0</v>
      </c>
      <c r="K2608" s="114" t="str">
        <f t="shared" si="122"/>
        <v/>
      </c>
      <c r="L2608" s="96"/>
    </row>
    <row r="2609" customHeight="1" spans="1:12">
      <c r="A2609" s="110">
        <f t="array" ref="A2609">销售记录!O2608:R2614</f>
        <v>0</v>
      </c>
      <c r="B2609" s="110">
        <f t="array" ref="B2609">销售记录!P2608:S2614</f>
        <v>0</v>
      </c>
      <c r="C2609" s="111">
        <f t="array" ref="C2609">销售记录!Q2608:T2614</f>
        <v>0</v>
      </c>
      <c r="D2609" s="110">
        <f t="array" ref="D2609">销售记录!R2608:U2614</f>
        <v>0</v>
      </c>
      <c r="E2609" s="112">
        <f>IF(A2609="","",SUMIF(进货明细!$A$3:$A$5000,A2609,进货明细!$F$3:$F$5000))</f>
        <v>0</v>
      </c>
      <c r="F2609" s="113" t="e">
        <f t="shared" si="120"/>
        <v>#DIV/0!</v>
      </c>
      <c r="G2609" s="114">
        <f>IF(E2609="","",SUMIF(进货明细!$A$3:$A$5000,A2609,进货明细!$H$3:$H$5000))</f>
        <v>0</v>
      </c>
      <c r="H2609" s="112">
        <f>IF(A2609="","",SUMIF(销售记录!$A$3:$A$5000,A2609,销售记录!$F$3:$F$5000))</f>
        <v>0</v>
      </c>
      <c r="I2609" s="114">
        <f>IF(H2609="","",SUMIF(销售记录!$A$3:$A$5000,A2609,销售记录!$H$3:$H$5000))</f>
        <v>0</v>
      </c>
      <c r="J2609" s="119">
        <f t="shared" si="121"/>
        <v>0</v>
      </c>
      <c r="K2609" s="114" t="str">
        <f t="shared" si="122"/>
        <v/>
      </c>
      <c r="L2609" s="96"/>
    </row>
    <row r="2610" customHeight="1" spans="1:12">
      <c r="A2610" s="110">
        <f t="array" ref="A2610">销售记录!O2609:R2615</f>
        <v>0</v>
      </c>
      <c r="B2610" s="110">
        <f t="array" ref="B2610">销售记录!P2609:S2615</f>
        <v>0</v>
      </c>
      <c r="C2610" s="111">
        <f t="array" ref="C2610">销售记录!Q2609:T2615</f>
        <v>0</v>
      </c>
      <c r="D2610" s="110">
        <f t="array" ref="D2610">销售记录!R2609:U2615</f>
        <v>0</v>
      </c>
      <c r="E2610" s="112">
        <f>IF(A2610="","",SUMIF(进货明细!$A$3:$A$5000,A2610,进货明细!$F$3:$F$5000))</f>
        <v>0</v>
      </c>
      <c r="F2610" s="113" t="e">
        <f t="shared" si="120"/>
        <v>#DIV/0!</v>
      </c>
      <c r="G2610" s="114">
        <f>IF(E2610="","",SUMIF(进货明细!$A$3:$A$5000,A2610,进货明细!$H$3:$H$5000))</f>
        <v>0</v>
      </c>
      <c r="H2610" s="112">
        <f>IF(A2610="","",SUMIF(销售记录!$A$3:$A$5000,A2610,销售记录!$F$3:$F$5000))</f>
        <v>0</v>
      </c>
      <c r="I2610" s="114">
        <f>IF(H2610="","",SUMIF(销售记录!$A$3:$A$5000,A2610,销售记录!$H$3:$H$5000))</f>
        <v>0</v>
      </c>
      <c r="J2610" s="119">
        <f t="shared" si="121"/>
        <v>0</v>
      </c>
      <c r="K2610" s="114" t="str">
        <f t="shared" si="122"/>
        <v/>
      </c>
      <c r="L2610" s="96"/>
    </row>
    <row r="2611" customHeight="1" spans="1:12">
      <c r="A2611" s="110">
        <f t="array" ref="A2611">销售记录!O2610:R2616</f>
        <v>0</v>
      </c>
      <c r="B2611" s="110">
        <f t="array" ref="B2611">销售记录!P2610:S2616</f>
        <v>0</v>
      </c>
      <c r="C2611" s="111">
        <f t="array" ref="C2611">销售记录!Q2610:T2616</f>
        <v>0</v>
      </c>
      <c r="D2611" s="110">
        <f t="array" ref="D2611">销售记录!R2610:U2616</f>
        <v>0</v>
      </c>
      <c r="E2611" s="112">
        <f>IF(A2611="","",SUMIF(进货明细!$A$3:$A$5000,A2611,进货明细!$F$3:$F$5000))</f>
        <v>0</v>
      </c>
      <c r="F2611" s="113" t="e">
        <f t="shared" si="120"/>
        <v>#DIV/0!</v>
      </c>
      <c r="G2611" s="114">
        <f>IF(E2611="","",SUMIF(进货明细!$A$3:$A$5000,A2611,进货明细!$H$3:$H$5000))</f>
        <v>0</v>
      </c>
      <c r="H2611" s="112">
        <f>IF(A2611="","",SUMIF(销售记录!$A$3:$A$5000,A2611,销售记录!$F$3:$F$5000))</f>
        <v>0</v>
      </c>
      <c r="I2611" s="114">
        <f>IF(H2611="","",SUMIF(销售记录!$A$3:$A$5000,A2611,销售记录!$H$3:$H$5000))</f>
        <v>0</v>
      </c>
      <c r="J2611" s="119">
        <f t="shared" si="121"/>
        <v>0</v>
      </c>
      <c r="K2611" s="114" t="str">
        <f t="shared" si="122"/>
        <v/>
      </c>
      <c r="L2611" s="96"/>
    </row>
    <row r="2612" customHeight="1" spans="1:12">
      <c r="A2612" s="110">
        <f t="array" ref="A2612">销售记录!O2611:R2617</f>
        <v>0</v>
      </c>
      <c r="B2612" s="110">
        <f t="array" ref="B2612">销售记录!P2611:S2617</f>
        <v>0</v>
      </c>
      <c r="C2612" s="111">
        <f t="array" ref="C2612">销售记录!Q2611:T2617</f>
        <v>0</v>
      </c>
      <c r="D2612" s="110">
        <f t="array" ref="D2612">销售记录!R2611:U2617</f>
        <v>0</v>
      </c>
      <c r="E2612" s="112">
        <f>IF(A2612="","",SUMIF(进货明细!$A$3:$A$5000,A2612,进货明细!$F$3:$F$5000))</f>
        <v>0</v>
      </c>
      <c r="F2612" s="113" t="e">
        <f t="shared" si="120"/>
        <v>#DIV/0!</v>
      </c>
      <c r="G2612" s="114">
        <f>IF(E2612="","",SUMIF(进货明细!$A$3:$A$5000,A2612,进货明细!$H$3:$H$5000))</f>
        <v>0</v>
      </c>
      <c r="H2612" s="112">
        <f>IF(A2612="","",SUMIF(销售记录!$A$3:$A$5000,A2612,销售记录!$F$3:$F$5000))</f>
        <v>0</v>
      </c>
      <c r="I2612" s="114">
        <f>IF(H2612="","",SUMIF(销售记录!$A$3:$A$5000,A2612,销售记录!$H$3:$H$5000))</f>
        <v>0</v>
      </c>
      <c r="J2612" s="119">
        <f t="shared" si="121"/>
        <v>0</v>
      </c>
      <c r="K2612" s="114" t="str">
        <f t="shared" si="122"/>
        <v/>
      </c>
      <c r="L2612" s="96"/>
    </row>
    <row r="2613" customHeight="1" spans="1:12">
      <c r="A2613" s="110">
        <f t="array" ref="A2613">销售记录!O2612:R2618</f>
        <v>0</v>
      </c>
      <c r="B2613" s="110">
        <f t="array" ref="B2613">销售记录!P2612:S2618</f>
        <v>0</v>
      </c>
      <c r="C2613" s="111">
        <f t="array" ref="C2613">销售记录!Q2612:T2618</f>
        <v>0</v>
      </c>
      <c r="D2613" s="110">
        <f t="array" ref="D2613">销售记录!R2612:U2618</f>
        <v>0</v>
      </c>
      <c r="E2613" s="112">
        <f>IF(A2613="","",SUMIF(进货明细!$A$3:$A$5000,A2613,进货明细!$F$3:$F$5000))</f>
        <v>0</v>
      </c>
      <c r="F2613" s="113" t="e">
        <f t="shared" si="120"/>
        <v>#DIV/0!</v>
      </c>
      <c r="G2613" s="114">
        <f>IF(E2613="","",SUMIF(进货明细!$A$3:$A$5000,A2613,进货明细!$H$3:$H$5000))</f>
        <v>0</v>
      </c>
      <c r="H2613" s="112">
        <f>IF(A2613="","",SUMIF(销售记录!$A$3:$A$5000,A2613,销售记录!$F$3:$F$5000))</f>
        <v>0</v>
      </c>
      <c r="I2613" s="114">
        <f>IF(H2613="","",SUMIF(销售记录!$A$3:$A$5000,A2613,销售记录!$H$3:$H$5000))</f>
        <v>0</v>
      </c>
      <c r="J2613" s="119">
        <f t="shared" si="121"/>
        <v>0</v>
      </c>
      <c r="K2613" s="114" t="str">
        <f t="shared" si="122"/>
        <v/>
      </c>
      <c r="L2613" s="96"/>
    </row>
    <row r="2614" customHeight="1" spans="1:12">
      <c r="A2614" s="110">
        <f t="array" ref="A2614">销售记录!O2613:R2619</f>
        <v>0</v>
      </c>
      <c r="B2614" s="110">
        <f t="array" ref="B2614">销售记录!P2613:S2619</f>
        <v>0</v>
      </c>
      <c r="C2614" s="111">
        <f t="array" ref="C2614">销售记录!Q2613:T2619</f>
        <v>0</v>
      </c>
      <c r="D2614" s="110">
        <f t="array" ref="D2614">销售记录!R2613:U2619</f>
        <v>0</v>
      </c>
      <c r="E2614" s="112">
        <f>IF(A2614="","",SUMIF(进货明细!$A$3:$A$5000,A2614,进货明细!$F$3:$F$5000))</f>
        <v>0</v>
      </c>
      <c r="F2614" s="113" t="e">
        <f t="shared" si="120"/>
        <v>#DIV/0!</v>
      </c>
      <c r="G2614" s="114">
        <f>IF(E2614="","",SUMIF(进货明细!$A$3:$A$5000,A2614,进货明细!$H$3:$H$5000))</f>
        <v>0</v>
      </c>
      <c r="H2614" s="112">
        <f>IF(A2614="","",SUMIF(销售记录!$A$3:$A$5000,A2614,销售记录!$F$3:$F$5000))</f>
        <v>0</v>
      </c>
      <c r="I2614" s="114">
        <f>IF(H2614="","",SUMIF(销售记录!$A$3:$A$5000,A2614,销售记录!$H$3:$H$5000))</f>
        <v>0</v>
      </c>
      <c r="J2614" s="119">
        <f t="shared" si="121"/>
        <v>0</v>
      </c>
      <c r="K2614" s="114" t="str">
        <f t="shared" si="122"/>
        <v/>
      </c>
      <c r="L2614" s="96"/>
    </row>
    <row r="2615" customHeight="1" spans="1:12">
      <c r="A2615" s="110">
        <f t="array" ref="A2615">销售记录!O2614:R2620</f>
        <v>0</v>
      </c>
      <c r="B2615" s="110">
        <f t="array" ref="B2615">销售记录!P2614:S2620</f>
        <v>0</v>
      </c>
      <c r="C2615" s="111">
        <f t="array" ref="C2615">销售记录!Q2614:T2620</f>
        <v>0</v>
      </c>
      <c r="D2615" s="110">
        <f t="array" ref="D2615">销售记录!R2614:U2620</f>
        <v>0</v>
      </c>
      <c r="E2615" s="112">
        <f>IF(A2615="","",SUMIF(进货明细!$A$3:$A$5000,A2615,进货明细!$F$3:$F$5000))</f>
        <v>0</v>
      </c>
      <c r="F2615" s="113" t="e">
        <f t="shared" si="120"/>
        <v>#DIV/0!</v>
      </c>
      <c r="G2615" s="114">
        <f>IF(E2615="","",SUMIF(进货明细!$A$3:$A$5000,A2615,进货明细!$H$3:$H$5000))</f>
        <v>0</v>
      </c>
      <c r="H2615" s="112">
        <f>IF(A2615="","",SUMIF(销售记录!$A$3:$A$5000,A2615,销售记录!$F$3:$F$5000))</f>
        <v>0</v>
      </c>
      <c r="I2615" s="114">
        <f>IF(H2615="","",SUMIF(销售记录!$A$3:$A$5000,A2615,销售记录!$H$3:$H$5000))</f>
        <v>0</v>
      </c>
      <c r="J2615" s="119">
        <f t="shared" si="121"/>
        <v>0</v>
      </c>
      <c r="K2615" s="114" t="str">
        <f t="shared" si="122"/>
        <v/>
      </c>
      <c r="L2615" s="96"/>
    </row>
    <row r="2616" customHeight="1" spans="1:12">
      <c r="A2616" s="110">
        <f t="array" ref="A2616">销售记录!O2615:R2621</f>
        <v>0</v>
      </c>
      <c r="B2616" s="110">
        <f t="array" ref="B2616">销售记录!P2615:S2621</f>
        <v>0</v>
      </c>
      <c r="C2616" s="111">
        <f t="array" ref="C2616">销售记录!Q2615:T2621</f>
        <v>0</v>
      </c>
      <c r="D2616" s="110">
        <f t="array" ref="D2616">销售记录!R2615:U2621</f>
        <v>0</v>
      </c>
      <c r="E2616" s="112">
        <f>IF(A2616="","",SUMIF(进货明细!$A$3:$A$5000,A2616,进货明细!$F$3:$F$5000))</f>
        <v>0</v>
      </c>
      <c r="F2616" s="113" t="e">
        <f t="shared" si="120"/>
        <v>#DIV/0!</v>
      </c>
      <c r="G2616" s="114">
        <f>IF(E2616="","",SUMIF(进货明细!$A$3:$A$5000,A2616,进货明细!$H$3:$H$5000))</f>
        <v>0</v>
      </c>
      <c r="H2616" s="112">
        <f>IF(A2616="","",SUMIF(销售记录!$A$3:$A$5000,A2616,销售记录!$F$3:$F$5000))</f>
        <v>0</v>
      </c>
      <c r="I2616" s="114">
        <f>IF(H2616="","",SUMIF(销售记录!$A$3:$A$5000,A2616,销售记录!$H$3:$H$5000))</f>
        <v>0</v>
      </c>
      <c r="J2616" s="119">
        <f t="shared" si="121"/>
        <v>0</v>
      </c>
      <c r="K2616" s="114" t="str">
        <f t="shared" si="122"/>
        <v/>
      </c>
      <c r="L2616" s="96"/>
    </row>
    <row r="2617" customHeight="1" spans="1:12">
      <c r="A2617" s="110">
        <f t="array" ref="A2617">销售记录!O2616:R2622</f>
        <v>0</v>
      </c>
      <c r="B2617" s="110">
        <f t="array" ref="B2617">销售记录!P2616:S2622</f>
        <v>0</v>
      </c>
      <c r="C2617" s="111">
        <f t="array" ref="C2617">销售记录!Q2616:T2622</f>
        <v>0</v>
      </c>
      <c r="D2617" s="110">
        <f t="array" ref="D2617">销售记录!R2616:U2622</f>
        <v>0</v>
      </c>
      <c r="E2617" s="112">
        <f>IF(A2617="","",SUMIF(进货明细!$A$3:$A$5000,A2617,进货明细!$F$3:$F$5000))</f>
        <v>0</v>
      </c>
      <c r="F2617" s="113" t="e">
        <f t="shared" si="120"/>
        <v>#DIV/0!</v>
      </c>
      <c r="G2617" s="114">
        <f>IF(E2617="","",SUMIF(进货明细!$A$3:$A$5000,A2617,进货明细!$H$3:$H$5000))</f>
        <v>0</v>
      </c>
      <c r="H2617" s="112">
        <f>IF(A2617="","",SUMIF(销售记录!$A$3:$A$5000,A2617,销售记录!$F$3:$F$5000))</f>
        <v>0</v>
      </c>
      <c r="I2617" s="114">
        <f>IF(H2617="","",SUMIF(销售记录!$A$3:$A$5000,A2617,销售记录!$H$3:$H$5000))</f>
        <v>0</v>
      </c>
      <c r="J2617" s="119">
        <f t="shared" si="121"/>
        <v>0</v>
      </c>
      <c r="K2617" s="114" t="str">
        <f t="shared" si="122"/>
        <v/>
      </c>
      <c r="L2617" s="96"/>
    </row>
    <row r="2618" customHeight="1" spans="1:12">
      <c r="A2618" s="110">
        <f t="array" ref="A2618">销售记录!O2617:R2623</f>
        <v>0</v>
      </c>
      <c r="B2618" s="110">
        <f t="array" ref="B2618">销售记录!P2617:S2623</f>
        <v>0</v>
      </c>
      <c r="C2618" s="111">
        <f t="array" ref="C2618">销售记录!Q2617:T2623</f>
        <v>0</v>
      </c>
      <c r="D2618" s="110">
        <f t="array" ref="D2618">销售记录!R2617:U2623</f>
        <v>0</v>
      </c>
      <c r="E2618" s="112">
        <f>IF(A2618="","",SUMIF(进货明细!$A$3:$A$5000,A2618,进货明细!$F$3:$F$5000))</f>
        <v>0</v>
      </c>
      <c r="F2618" s="113" t="e">
        <f t="shared" si="120"/>
        <v>#DIV/0!</v>
      </c>
      <c r="G2618" s="114">
        <f>IF(E2618="","",SUMIF(进货明细!$A$3:$A$5000,A2618,进货明细!$H$3:$H$5000))</f>
        <v>0</v>
      </c>
      <c r="H2618" s="112">
        <f>IF(A2618="","",SUMIF(销售记录!$A$3:$A$5000,A2618,销售记录!$F$3:$F$5000))</f>
        <v>0</v>
      </c>
      <c r="I2618" s="114">
        <f>IF(H2618="","",SUMIF(销售记录!$A$3:$A$5000,A2618,销售记录!$H$3:$H$5000))</f>
        <v>0</v>
      </c>
      <c r="J2618" s="119">
        <f t="shared" si="121"/>
        <v>0</v>
      </c>
      <c r="K2618" s="114" t="str">
        <f t="shared" si="122"/>
        <v/>
      </c>
      <c r="L2618" s="96"/>
    </row>
    <row r="2619" customHeight="1" spans="1:12">
      <c r="A2619" s="110">
        <f t="array" ref="A2619">销售记录!O2618:R2624</f>
        <v>0</v>
      </c>
      <c r="B2619" s="110">
        <f t="array" ref="B2619">销售记录!P2618:S2624</f>
        <v>0</v>
      </c>
      <c r="C2619" s="111">
        <f t="array" ref="C2619">销售记录!Q2618:T2624</f>
        <v>0</v>
      </c>
      <c r="D2619" s="110">
        <f t="array" ref="D2619">销售记录!R2618:U2624</f>
        <v>0</v>
      </c>
      <c r="E2619" s="112">
        <f>IF(A2619="","",SUMIF(进货明细!$A$3:$A$5000,A2619,进货明细!$F$3:$F$5000))</f>
        <v>0</v>
      </c>
      <c r="F2619" s="113" t="e">
        <f t="shared" si="120"/>
        <v>#DIV/0!</v>
      </c>
      <c r="G2619" s="114">
        <f>IF(E2619="","",SUMIF(进货明细!$A$3:$A$5000,A2619,进货明细!$H$3:$H$5000))</f>
        <v>0</v>
      </c>
      <c r="H2619" s="112">
        <f>IF(A2619="","",SUMIF(销售记录!$A$3:$A$5000,A2619,销售记录!$F$3:$F$5000))</f>
        <v>0</v>
      </c>
      <c r="I2619" s="114">
        <f>IF(H2619="","",SUMIF(销售记录!$A$3:$A$5000,A2619,销售记录!$H$3:$H$5000))</f>
        <v>0</v>
      </c>
      <c r="J2619" s="119">
        <f t="shared" si="121"/>
        <v>0</v>
      </c>
      <c r="K2619" s="114" t="str">
        <f t="shared" si="122"/>
        <v/>
      </c>
      <c r="L2619" s="96"/>
    </row>
    <row r="2620" customHeight="1" spans="1:12">
      <c r="A2620" s="110">
        <f t="array" ref="A2620">销售记录!O2619:R2625</f>
        <v>0</v>
      </c>
      <c r="B2620" s="110">
        <f t="array" ref="B2620">销售记录!P2619:S2625</f>
        <v>0</v>
      </c>
      <c r="C2620" s="111">
        <f t="array" ref="C2620">销售记录!Q2619:T2625</f>
        <v>0</v>
      </c>
      <c r="D2620" s="110">
        <f t="array" ref="D2620">销售记录!R2619:U2625</f>
        <v>0</v>
      </c>
      <c r="E2620" s="112">
        <f>IF(A2620="","",SUMIF(进货明细!$A$3:$A$5000,A2620,进货明细!$F$3:$F$5000))</f>
        <v>0</v>
      </c>
      <c r="F2620" s="113" t="e">
        <f t="shared" si="120"/>
        <v>#DIV/0!</v>
      </c>
      <c r="G2620" s="114">
        <f>IF(E2620="","",SUMIF(进货明细!$A$3:$A$5000,A2620,进货明细!$H$3:$H$5000))</f>
        <v>0</v>
      </c>
      <c r="H2620" s="112">
        <f>IF(A2620="","",SUMIF(销售记录!$A$3:$A$5000,A2620,销售记录!$F$3:$F$5000))</f>
        <v>0</v>
      </c>
      <c r="I2620" s="114">
        <f>IF(H2620="","",SUMIF(销售记录!$A$3:$A$5000,A2620,销售记录!$H$3:$H$5000))</f>
        <v>0</v>
      </c>
      <c r="J2620" s="119">
        <f t="shared" si="121"/>
        <v>0</v>
      </c>
      <c r="K2620" s="114" t="str">
        <f t="shared" si="122"/>
        <v/>
      </c>
      <c r="L2620" s="96"/>
    </row>
    <row r="2621" customHeight="1" spans="1:12">
      <c r="A2621" s="110">
        <f t="array" ref="A2621">销售记录!O2620:R2626</f>
        <v>0</v>
      </c>
      <c r="B2621" s="110">
        <f t="array" ref="B2621">销售记录!P2620:S2626</f>
        <v>0</v>
      </c>
      <c r="C2621" s="111">
        <f t="array" ref="C2621">销售记录!Q2620:T2626</f>
        <v>0</v>
      </c>
      <c r="D2621" s="110">
        <f t="array" ref="D2621">销售记录!R2620:U2626</f>
        <v>0</v>
      </c>
      <c r="E2621" s="112">
        <f>IF(A2621="","",SUMIF(进货明细!$A$3:$A$5000,A2621,进货明细!$F$3:$F$5000))</f>
        <v>0</v>
      </c>
      <c r="F2621" s="113" t="e">
        <f t="shared" si="120"/>
        <v>#DIV/0!</v>
      </c>
      <c r="G2621" s="114">
        <f>IF(E2621="","",SUMIF(进货明细!$A$3:$A$5000,A2621,进货明细!$H$3:$H$5000))</f>
        <v>0</v>
      </c>
      <c r="H2621" s="112">
        <f>IF(A2621="","",SUMIF(销售记录!$A$3:$A$5000,A2621,销售记录!$F$3:$F$5000))</f>
        <v>0</v>
      </c>
      <c r="I2621" s="114">
        <f>IF(H2621="","",SUMIF(销售记录!$A$3:$A$5000,A2621,销售记录!$H$3:$H$5000))</f>
        <v>0</v>
      </c>
      <c r="J2621" s="119">
        <f t="shared" si="121"/>
        <v>0</v>
      </c>
      <c r="K2621" s="114" t="str">
        <f t="shared" si="122"/>
        <v/>
      </c>
      <c r="L2621" s="96"/>
    </row>
    <row r="2622" customHeight="1" spans="1:12">
      <c r="A2622" s="110">
        <f t="array" ref="A2622">销售记录!O2621:R2627</f>
        <v>0</v>
      </c>
      <c r="B2622" s="110">
        <f t="array" ref="B2622">销售记录!P2621:S2627</f>
        <v>0</v>
      </c>
      <c r="C2622" s="111">
        <f t="array" ref="C2622">销售记录!Q2621:T2627</f>
        <v>0</v>
      </c>
      <c r="D2622" s="110">
        <f t="array" ref="D2622">销售记录!R2621:U2627</f>
        <v>0</v>
      </c>
      <c r="E2622" s="112">
        <f>IF(A2622="","",SUMIF(进货明细!$A$3:$A$5000,A2622,进货明细!$F$3:$F$5000))</f>
        <v>0</v>
      </c>
      <c r="F2622" s="113" t="e">
        <f t="shared" si="120"/>
        <v>#DIV/0!</v>
      </c>
      <c r="G2622" s="114">
        <f>IF(E2622="","",SUMIF(进货明细!$A$3:$A$5000,A2622,进货明细!$H$3:$H$5000))</f>
        <v>0</v>
      </c>
      <c r="H2622" s="112">
        <f>IF(A2622="","",SUMIF(销售记录!$A$3:$A$5000,A2622,销售记录!$F$3:$F$5000))</f>
        <v>0</v>
      </c>
      <c r="I2622" s="114">
        <f>IF(H2622="","",SUMIF(销售记录!$A$3:$A$5000,A2622,销售记录!$H$3:$H$5000))</f>
        <v>0</v>
      </c>
      <c r="J2622" s="119">
        <f t="shared" si="121"/>
        <v>0</v>
      </c>
      <c r="K2622" s="114" t="str">
        <f t="shared" si="122"/>
        <v/>
      </c>
      <c r="L2622" s="96"/>
    </row>
    <row r="2623" customHeight="1" spans="1:12">
      <c r="A2623" s="110">
        <f t="array" ref="A2623">销售记录!O2622:R2628</f>
        <v>0</v>
      </c>
      <c r="B2623" s="110">
        <f t="array" ref="B2623">销售记录!P2622:S2628</f>
        <v>0</v>
      </c>
      <c r="C2623" s="111">
        <f t="array" ref="C2623">销售记录!Q2622:T2628</f>
        <v>0</v>
      </c>
      <c r="D2623" s="110">
        <f t="array" ref="D2623">销售记录!R2622:U2628</f>
        <v>0</v>
      </c>
      <c r="E2623" s="112">
        <f>IF(A2623="","",SUMIF(进货明细!$A$3:$A$5000,A2623,进货明细!$F$3:$F$5000))</f>
        <v>0</v>
      </c>
      <c r="F2623" s="113" t="e">
        <f t="shared" si="120"/>
        <v>#DIV/0!</v>
      </c>
      <c r="G2623" s="114">
        <f>IF(E2623="","",SUMIF(进货明细!$A$3:$A$5000,A2623,进货明细!$H$3:$H$5000))</f>
        <v>0</v>
      </c>
      <c r="H2623" s="112">
        <f>IF(A2623="","",SUMIF(销售记录!$A$3:$A$5000,A2623,销售记录!$F$3:$F$5000))</f>
        <v>0</v>
      </c>
      <c r="I2623" s="114">
        <f>IF(H2623="","",SUMIF(销售记录!$A$3:$A$5000,A2623,销售记录!$H$3:$H$5000))</f>
        <v>0</v>
      </c>
      <c r="J2623" s="119">
        <f t="shared" si="121"/>
        <v>0</v>
      </c>
      <c r="K2623" s="114" t="str">
        <f t="shared" si="122"/>
        <v/>
      </c>
      <c r="L2623" s="96"/>
    </row>
    <row r="2624" customHeight="1" spans="1:12">
      <c r="A2624" s="110">
        <f t="array" ref="A2624">销售记录!O2623:R2629</f>
        <v>0</v>
      </c>
      <c r="B2624" s="110">
        <f t="array" ref="B2624">销售记录!P2623:S2629</f>
        <v>0</v>
      </c>
      <c r="C2624" s="111">
        <f t="array" ref="C2624">销售记录!Q2623:T2629</f>
        <v>0</v>
      </c>
      <c r="D2624" s="110">
        <f t="array" ref="D2624">销售记录!R2623:U2629</f>
        <v>0</v>
      </c>
      <c r="E2624" s="112">
        <f>IF(A2624="","",SUMIF(进货明细!$A$3:$A$5000,A2624,进货明细!$F$3:$F$5000))</f>
        <v>0</v>
      </c>
      <c r="F2624" s="113" t="e">
        <f t="shared" si="120"/>
        <v>#DIV/0!</v>
      </c>
      <c r="G2624" s="114">
        <f>IF(E2624="","",SUMIF(进货明细!$A$3:$A$5000,A2624,进货明细!$H$3:$H$5000))</f>
        <v>0</v>
      </c>
      <c r="H2624" s="112">
        <f>IF(A2624="","",SUMIF(销售记录!$A$3:$A$5000,A2624,销售记录!$F$3:$F$5000))</f>
        <v>0</v>
      </c>
      <c r="I2624" s="114">
        <f>IF(H2624="","",SUMIF(销售记录!$A$3:$A$5000,A2624,销售记录!$H$3:$H$5000))</f>
        <v>0</v>
      </c>
      <c r="J2624" s="119">
        <f t="shared" si="121"/>
        <v>0</v>
      </c>
      <c r="K2624" s="114" t="str">
        <f t="shared" si="122"/>
        <v/>
      </c>
      <c r="L2624" s="96"/>
    </row>
    <row r="2625" customHeight="1" spans="1:12">
      <c r="A2625" s="110">
        <f t="array" ref="A2625">销售记录!O2624:R2630</f>
        <v>0</v>
      </c>
      <c r="B2625" s="110">
        <f t="array" ref="B2625">销售记录!P2624:S2630</f>
        <v>0</v>
      </c>
      <c r="C2625" s="111">
        <f t="array" ref="C2625">销售记录!Q2624:T2630</f>
        <v>0</v>
      </c>
      <c r="D2625" s="110">
        <f t="array" ref="D2625">销售记录!R2624:U2630</f>
        <v>0</v>
      </c>
      <c r="E2625" s="112">
        <f>IF(A2625="","",SUMIF(进货明细!$A$3:$A$5000,A2625,进货明细!$F$3:$F$5000))</f>
        <v>0</v>
      </c>
      <c r="F2625" s="113" t="e">
        <f t="shared" si="120"/>
        <v>#DIV/0!</v>
      </c>
      <c r="G2625" s="114">
        <f>IF(E2625="","",SUMIF(进货明细!$A$3:$A$5000,A2625,进货明细!$H$3:$H$5000))</f>
        <v>0</v>
      </c>
      <c r="H2625" s="112">
        <f>IF(A2625="","",SUMIF(销售记录!$A$3:$A$5000,A2625,销售记录!$F$3:$F$5000))</f>
        <v>0</v>
      </c>
      <c r="I2625" s="114">
        <f>IF(H2625="","",SUMIF(销售记录!$A$3:$A$5000,A2625,销售记录!$H$3:$H$5000))</f>
        <v>0</v>
      </c>
      <c r="J2625" s="119">
        <f t="shared" si="121"/>
        <v>0</v>
      </c>
      <c r="K2625" s="114" t="str">
        <f t="shared" si="122"/>
        <v/>
      </c>
      <c r="L2625" s="96"/>
    </row>
    <row r="2626" customHeight="1" spans="1:12">
      <c r="A2626" s="110">
        <f t="array" ref="A2626">销售记录!O2625:R2631</f>
        <v>0</v>
      </c>
      <c r="B2626" s="110">
        <f t="array" ref="B2626">销售记录!P2625:S2631</f>
        <v>0</v>
      </c>
      <c r="C2626" s="111">
        <f t="array" ref="C2626">销售记录!Q2625:T2631</f>
        <v>0</v>
      </c>
      <c r="D2626" s="110">
        <f t="array" ref="D2626">销售记录!R2625:U2631</f>
        <v>0</v>
      </c>
      <c r="E2626" s="112">
        <f>IF(A2626="","",SUMIF(进货明细!$A$3:$A$5000,A2626,进货明细!$F$3:$F$5000))</f>
        <v>0</v>
      </c>
      <c r="F2626" s="113" t="e">
        <f t="shared" si="120"/>
        <v>#DIV/0!</v>
      </c>
      <c r="G2626" s="114">
        <f>IF(E2626="","",SUMIF(进货明细!$A$3:$A$5000,A2626,进货明细!$H$3:$H$5000))</f>
        <v>0</v>
      </c>
      <c r="H2626" s="112">
        <f>IF(A2626="","",SUMIF(销售记录!$A$3:$A$5000,A2626,销售记录!$F$3:$F$5000))</f>
        <v>0</v>
      </c>
      <c r="I2626" s="114">
        <f>IF(H2626="","",SUMIF(销售记录!$A$3:$A$5000,A2626,销售记录!$H$3:$H$5000))</f>
        <v>0</v>
      </c>
      <c r="J2626" s="119">
        <f t="shared" si="121"/>
        <v>0</v>
      </c>
      <c r="K2626" s="114" t="str">
        <f t="shared" si="122"/>
        <v/>
      </c>
      <c r="L2626" s="96"/>
    </row>
    <row r="2627" customHeight="1" spans="1:12">
      <c r="A2627" s="110">
        <f t="array" ref="A2627">销售记录!O2626:R2632</f>
        <v>0</v>
      </c>
      <c r="B2627" s="110">
        <f t="array" ref="B2627">销售记录!P2626:S2632</f>
        <v>0</v>
      </c>
      <c r="C2627" s="111">
        <f t="array" ref="C2627">销售记录!Q2626:T2632</f>
        <v>0</v>
      </c>
      <c r="D2627" s="110">
        <f t="array" ref="D2627">销售记录!R2626:U2632</f>
        <v>0</v>
      </c>
      <c r="E2627" s="112">
        <f>IF(A2627="","",SUMIF(进货明细!$A$3:$A$5000,A2627,进货明细!$F$3:$F$5000))</f>
        <v>0</v>
      </c>
      <c r="F2627" s="113" t="e">
        <f t="shared" si="120"/>
        <v>#DIV/0!</v>
      </c>
      <c r="G2627" s="114">
        <f>IF(E2627="","",SUMIF(进货明细!$A$3:$A$5000,A2627,进货明细!$H$3:$H$5000))</f>
        <v>0</v>
      </c>
      <c r="H2627" s="112">
        <f>IF(A2627="","",SUMIF(销售记录!$A$3:$A$5000,A2627,销售记录!$F$3:$F$5000))</f>
        <v>0</v>
      </c>
      <c r="I2627" s="114">
        <f>IF(H2627="","",SUMIF(销售记录!$A$3:$A$5000,A2627,销售记录!$H$3:$H$5000))</f>
        <v>0</v>
      </c>
      <c r="J2627" s="119">
        <f t="shared" si="121"/>
        <v>0</v>
      </c>
      <c r="K2627" s="114" t="str">
        <f t="shared" si="122"/>
        <v/>
      </c>
      <c r="L2627" s="96"/>
    </row>
    <row r="2628" customHeight="1" spans="1:12">
      <c r="A2628" s="110">
        <f t="array" ref="A2628">销售记录!O2627:R2633</f>
        <v>0</v>
      </c>
      <c r="B2628" s="110">
        <f t="array" ref="B2628">销售记录!P2627:S2633</f>
        <v>0</v>
      </c>
      <c r="C2628" s="111">
        <f t="array" ref="C2628">销售记录!Q2627:T2633</f>
        <v>0</v>
      </c>
      <c r="D2628" s="110">
        <f t="array" ref="D2628">销售记录!R2627:U2633</f>
        <v>0</v>
      </c>
      <c r="E2628" s="112">
        <f>IF(A2628="","",SUMIF(进货明细!$A$3:$A$5000,A2628,进货明细!$F$3:$F$5000))</f>
        <v>0</v>
      </c>
      <c r="F2628" s="113" t="e">
        <f t="shared" si="120"/>
        <v>#DIV/0!</v>
      </c>
      <c r="G2628" s="114">
        <f>IF(E2628="","",SUMIF(进货明细!$A$3:$A$5000,A2628,进货明细!$H$3:$H$5000))</f>
        <v>0</v>
      </c>
      <c r="H2628" s="112">
        <f>IF(A2628="","",SUMIF(销售记录!$A$3:$A$5000,A2628,销售记录!$F$3:$F$5000))</f>
        <v>0</v>
      </c>
      <c r="I2628" s="114">
        <f>IF(H2628="","",SUMIF(销售记录!$A$3:$A$5000,A2628,销售记录!$H$3:$H$5000))</f>
        <v>0</v>
      </c>
      <c r="J2628" s="119">
        <f t="shared" si="121"/>
        <v>0</v>
      </c>
      <c r="K2628" s="114" t="str">
        <f t="shared" si="122"/>
        <v/>
      </c>
      <c r="L2628" s="96"/>
    </row>
    <row r="2629" customHeight="1" spans="1:12">
      <c r="A2629" s="110">
        <f t="array" ref="A2629">销售记录!O2628:R2634</f>
        <v>0</v>
      </c>
      <c r="B2629" s="110">
        <f t="array" ref="B2629">销售记录!P2628:S2634</f>
        <v>0</v>
      </c>
      <c r="C2629" s="111">
        <f t="array" ref="C2629">销售记录!Q2628:T2634</f>
        <v>0</v>
      </c>
      <c r="D2629" s="110">
        <f t="array" ref="D2629">销售记录!R2628:U2634</f>
        <v>0</v>
      </c>
      <c r="E2629" s="112">
        <f>IF(A2629="","",SUMIF(进货明细!$A$3:$A$5000,A2629,进货明细!$F$3:$F$5000))</f>
        <v>0</v>
      </c>
      <c r="F2629" s="113" t="e">
        <f t="shared" ref="F2629:F2692" si="123">IF(E2629="","",G2629/E2629)</f>
        <v>#DIV/0!</v>
      </c>
      <c r="G2629" s="114">
        <f>IF(E2629="","",SUMIF(进货明细!$A$3:$A$5000,A2629,进货明细!$H$3:$H$5000))</f>
        <v>0</v>
      </c>
      <c r="H2629" s="112">
        <f>IF(A2629="","",SUMIF(销售记录!$A$3:$A$5000,A2629,销售记录!$F$3:$F$5000))</f>
        <v>0</v>
      </c>
      <c r="I2629" s="114">
        <f>IF(H2629="","",SUMIF(销售记录!$A$3:$A$5000,A2629,销售记录!$H$3:$H$5000))</f>
        <v>0</v>
      </c>
      <c r="J2629" s="119">
        <f t="shared" ref="J2629:J2692" si="124">IF(E2629="","",E2629-H2629)</f>
        <v>0</v>
      </c>
      <c r="K2629" s="114" t="str">
        <f t="shared" ref="K2629:K2692" si="125">IF(ISERROR(I2629-G2629*H2629/E2629),"",I2629-G2629*H2629/E2629)</f>
        <v/>
      </c>
      <c r="L2629" s="96"/>
    </row>
    <row r="2630" customHeight="1" spans="1:12">
      <c r="A2630" s="110">
        <f t="array" ref="A2630">销售记录!O2629:R2635</f>
        <v>0</v>
      </c>
      <c r="B2630" s="110">
        <f t="array" ref="B2630">销售记录!P2629:S2635</f>
        <v>0</v>
      </c>
      <c r="C2630" s="111">
        <f t="array" ref="C2630">销售记录!Q2629:T2635</f>
        <v>0</v>
      </c>
      <c r="D2630" s="110">
        <f t="array" ref="D2630">销售记录!R2629:U2635</f>
        <v>0</v>
      </c>
      <c r="E2630" s="112">
        <f>IF(A2630="","",SUMIF(进货明细!$A$3:$A$5000,A2630,进货明细!$F$3:$F$5000))</f>
        <v>0</v>
      </c>
      <c r="F2630" s="113" t="e">
        <f t="shared" si="123"/>
        <v>#DIV/0!</v>
      </c>
      <c r="G2630" s="114">
        <f>IF(E2630="","",SUMIF(进货明细!$A$3:$A$5000,A2630,进货明细!$H$3:$H$5000))</f>
        <v>0</v>
      </c>
      <c r="H2630" s="112">
        <f>IF(A2630="","",SUMIF(销售记录!$A$3:$A$5000,A2630,销售记录!$F$3:$F$5000))</f>
        <v>0</v>
      </c>
      <c r="I2630" s="114">
        <f>IF(H2630="","",SUMIF(销售记录!$A$3:$A$5000,A2630,销售记录!$H$3:$H$5000))</f>
        <v>0</v>
      </c>
      <c r="J2630" s="119">
        <f t="shared" si="124"/>
        <v>0</v>
      </c>
      <c r="K2630" s="114" t="str">
        <f t="shared" si="125"/>
        <v/>
      </c>
      <c r="L2630" s="96"/>
    </row>
    <row r="2631" customHeight="1" spans="1:12">
      <c r="A2631" s="110">
        <f t="array" ref="A2631">销售记录!O2630:R2636</f>
        <v>0</v>
      </c>
      <c r="B2631" s="110">
        <f t="array" ref="B2631">销售记录!P2630:S2636</f>
        <v>0</v>
      </c>
      <c r="C2631" s="111">
        <f t="array" ref="C2631">销售记录!Q2630:T2636</f>
        <v>0</v>
      </c>
      <c r="D2631" s="110">
        <f t="array" ref="D2631">销售记录!R2630:U2636</f>
        <v>0</v>
      </c>
      <c r="E2631" s="112">
        <f>IF(A2631="","",SUMIF(进货明细!$A$3:$A$5000,A2631,进货明细!$F$3:$F$5000))</f>
        <v>0</v>
      </c>
      <c r="F2631" s="113" t="e">
        <f t="shared" si="123"/>
        <v>#DIV/0!</v>
      </c>
      <c r="G2631" s="114">
        <f>IF(E2631="","",SUMIF(进货明细!$A$3:$A$5000,A2631,进货明细!$H$3:$H$5000))</f>
        <v>0</v>
      </c>
      <c r="H2631" s="112">
        <f>IF(A2631="","",SUMIF(销售记录!$A$3:$A$5000,A2631,销售记录!$F$3:$F$5000))</f>
        <v>0</v>
      </c>
      <c r="I2631" s="114">
        <f>IF(H2631="","",SUMIF(销售记录!$A$3:$A$5000,A2631,销售记录!$H$3:$H$5000))</f>
        <v>0</v>
      </c>
      <c r="J2631" s="119">
        <f t="shared" si="124"/>
        <v>0</v>
      </c>
      <c r="K2631" s="114" t="str">
        <f t="shared" si="125"/>
        <v/>
      </c>
      <c r="L2631" s="96"/>
    </row>
    <row r="2632" customHeight="1" spans="1:12">
      <c r="A2632" s="110">
        <f t="array" ref="A2632">销售记录!O2631:R2637</f>
        <v>0</v>
      </c>
      <c r="B2632" s="110">
        <f t="array" ref="B2632">销售记录!P2631:S2637</f>
        <v>0</v>
      </c>
      <c r="C2632" s="111">
        <f t="array" ref="C2632">销售记录!Q2631:T2637</f>
        <v>0</v>
      </c>
      <c r="D2632" s="110">
        <f t="array" ref="D2632">销售记录!R2631:U2637</f>
        <v>0</v>
      </c>
      <c r="E2632" s="112">
        <f>IF(A2632="","",SUMIF(进货明细!$A$3:$A$5000,A2632,进货明细!$F$3:$F$5000))</f>
        <v>0</v>
      </c>
      <c r="F2632" s="113" t="e">
        <f t="shared" si="123"/>
        <v>#DIV/0!</v>
      </c>
      <c r="G2632" s="114">
        <f>IF(E2632="","",SUMIF(进货明细!$A$3:$A$5000,A2632,进货明细!$H$3:$H$5000))</f>
        <v>0</v>
      </c>
      <c r="H2632" s="112">
        <f>IF(A2632="","",SUMIF(销售记录!$A$3:$A$5000,A2632,销售记录!$F$3:$F$5000))</f>
        <v>0</v>
      </c>
      <c r="I2632" s="114">
        <f>IF(H2632="","",SUMIF(销售记录!$A$3:$A$5000,A2632,销售记录!$H$3:$H$5000))</f>
        <v>0</v>
      </c>
      <c r="J2632" s="119">
        <f t="shared" si="124"/>
        <v>0</v>
      </c>
      <c r="K2632" s="114" t="str">
        <f t="shared" si="125"/>
        <v/>
      </c>
      <c r="L2632" s="96"/>
    </row>
    <row r="2633" customHeight="1" spans="1:12">
      <c r="A2633" s="110">
        <f t="array" ref="A2633">销售记录!O2632:R2638</f>
        <v>0</v>
      </c>
      <c r="B2633" s="110">
        <f t="array" ref="B2633">销售记录!P2632:S2638</f>
        <v>0</v>
      </c>
      <c r="C2633" s="111">
        <f t="array" ref="C2633">销售记录!Q2632:T2638</f>
        <v>0</v>
      </c>
      <c r="D2633" s="110">
        <f t="array" ref="D2633">销售记录!R2632:U2638</f>
        <v>0</v>
      </c>
      <c r="E2633" s="112">
        <f>IF(A2633="","",SUMIF(进货明细!$A$3:$A$5000,A2633,进货明细!$F$3:$F$5000))</f>
        <v>0</v>
      </c>
      <c r="F2633" s="113" t="e">
        <f t="shared" si="123"/>
        <v>#DIV/0!</v>
      </c>
      <c r="G2633" s="114">
        <f>IF(E2633="","",SUMIF(进货明细!$A$3:$A$5000,A2633,进货明细!$H$3:$H$5000))</f>
        <v>0</v>
      </c>
      <c r="H2633" s="112">
        <f>IF(A2633="","",SUMIF(销售记录!$A$3:$A$5000,A2633,销售记录!$F$3:$F$5000))</f>
        <v>0</v>
      </c>
      <c r="I2633" s="114">
        <f>IF(H2633="","",SUMIF(销售记录!$A$3:$A$5000,A2633,销售记录!$H$3:$H$5000))</f>
        <v>0</v>
      </c>
      <c r="J2633" s="119">
        <f t="shared" si="124"/>
        <v>0</v>
      </c>
      <c r="K2633" s="114" t="str">
        <f t="shared" si="125"/>
        <v/>
      </c>
      <c r="L2633" s="96"/>
    </row>
    <row r="2634" customHeight="1" spans="1:12">
      <c r="A2634" s="110">
        <f t="array" ref="A2634">销售记录!O2633:R2639</f>
        <v>0</v>
      </c>
      <c r="B2634" s="110">
        <f t="array" ref="B2634">销售记录!P2633:S2639</f>
        <v>0</v>
      </c>
      <c r="C2634" s="111">
        <f t="array" ref="C2634">销售记录!Q2633:T2639</f>
        <v>0</v>
      </c>
      <c r="D2634" s="110">
        <f t="array" ref="D2634">销售记录!R2633:U2639</f>
        <v>0</v>
      </c>
      <c r="E2634" s="112">
        <f>IF(A2634="","",SUMIF(进货明细!$A$3:$A$5000,A2634,进货明细!$F$3:$F$5000))</f>
        <v>0</v>
      </c>
      <c r="F2634" s="113" t="e">
        <f t="shared" si="123"/>
        <v>#DIV/0!</v>
      </c>
      <c r="G2634" s="114">
        <f>IF(E2634="","",SUMIF(进货明细!$A$3:$A$5000,A2634,进货明细!$H$3:$H$5000))</f>
        <v>0</v>
      </c>
      <c r="H2634" s="112">
        <f>IF(A2634="","",SUMIF(销售记录!$A$3:$A$5000,A2634,销售记录!$F$3:$F$5000))</f>
        <v>0</v>
      </c>
      <c r="I2634" s="114">
        <f>IF(H2634="","",SUMIF(销售记录!$A$3:$A$5000,A2634,销售记录!$H$3:$H$5000))</f>
        <v>0</v>
      </c>
      <c r="J2634" s="119">
        <f t="shared" si="124"/>
        <v>0</v>
      </c>
      <c r="K2634" s="114" t="str">
        <f t="shared" si="125"/>
        <v/>
      </c>
      <c r="L2634" s="96"/>
    </row>
    <row r="2635" customHeight="1" spans="1:12">
      <c r="A2635" s="110">
        <f t="array" ref="A2635">销售记录!O2634:R2640</f>
        <v>0</v>
      </c>
      <c r="B2635" s="110">
        <f t="array" ref="B2635">销售记录!P2634:S2640</f>
        <v>0</v>
      </c>
      <c r="C2635" s="111">
        <f t="array" ref="C2635">销售记录!Q2634:T2640</f>
        <v>0</v>
      </c>
      <c r="D2635" s="110">
        <f t="array" ref="D2635">销售记录!R2634:U2640</f>
        <v>0</v>
      </c>
      <c r="E2635" s="112">
        <f>IF(A2635="","",SUMIF(进货明细!$A$3:$A$5000,A2635,进货明细!$F$3:$F$5000))</f>
        <v>0</v>
      </c>
      <c r="F2635" s="113" t="e">
        <f t="shared" si="123"/>
        <v>#DIV/0!</v>
      </c>
      <c r="G2635" s="114">
        <f>IF(E2635="","",SUMIF(进货明细!$A$3:$A$5000,A2635,进货明细!$H$3:$H$5000))</f>
        <v>0</v>
      </c>
      <c r="H2635" s="112">
        <f>IF(A2635="","",SUMIF(销售记录!$A$3:$A$5000,A2635,销售记录!$F$3:$F$5000))</f>
        <v>0</v>
      </c>
      <c r="I2635" s="114">
        <f>IF(H2635="","",SUMIF(销售记录!$A$3:$A$5000,A2635,销售记录!$H$3:$H$5000))</f>
        <v>0</v>
      </c>
      <c r="J2635" s="119">
        <f t="shared" si="124"/>
        <v>0</v>
      </c>
      <c r="K2635" s="114" t="str">
        <f t="shared" si="125"/>
        <v/>
      </c>
      <c r="L2635" s="96"/>
    </row>
    <row r="2636" customHeight="1" spans="1:12">
      <c r="A2636" s="110">
        <f t="array" ref="A2636">销售记录!O2635:R2641</f>
        <v>0</v>
      </c>
      <c r="B2636" s="110">
        <f t="array" ref="B2636">销售记录!P2635:S2641</f>
        <v>0</v>
      </c>
      <c r="C2636" s="111">
        <f t="array" ref="C2636">销售记录!Q2635:T2641</f>
        <v>0</v>
      </c>
      <c r="D2636" s="110">
        <f t="array" ref="D2636">销售记录!R2635:U2641</f>
        <v>0</v>
      </c>
      <c r="E2636" s="112">
        <f>IF(A2636="","",SUMIF(进货明细!$A$3:$A$5000,A2636,进货明细!$F$3:$F$5000))</f>
        <v>0</v>
      </c>
      <c r="F2636" s="113" t="e">
        <f t="shared" si="123"/>
        <v>#DIV/0!</v>
      </c>
      <c r="G2636" s="114">
        <f>IF(E2636="","",SUMIF(进货明细!$A$3:$A$5000,A2636,进货明细!$H$3:$H$5000))</f>
        <v>0</v>
      </c>
      <c r="H2636" s="112">
        <f>IF(A2636="","",SUMIF(销售记录!$A$3:$A$5000,A2636,销售记录!$F$3:$F$5000))</f>
        <v>0</v>
      </c>
      <c r="I2636" s="114">
        <f>IF(H2636="","",SUMIF(销售记录!$A$3:$A$5000,A2636,销售记录!$H$3:$H$5000))</f>
        <v>0</v>
      </c>
      <c r="J2636" s="119">
        <f t="shared" si="124"/>
        <v>0</v>
      </c>
      <c r="K2636" s="114" t="str">
        <f t="shared" si="125"/>
        <v/>
      </c>
      <c r="L2636" s="96"/>
    </row>
    <row r="2637" customHeight="1" spans="1:12">
      <c r="A2637" s="110">
        <f t="array" ref="A2637">销售记录!O2636:R2642</f>
        <v>0</v>
      </c>
      <c r="B2637" s="110">
        <f t="array" ref="B2637">销售记录!P2636:S2642</f>
        <v>0</v>
      </c>
      <c r="C2637" s="111">
        <f t="array" ref="C2637">销售记录!Q2636:T2642</f>
        <v>0</v>
      </c>
      <c r="D2637" s="110">
        <f t="array" ref="D2637">销售记录!R2636:U2642</f>
        <v>0</v>
      </c>
      <c r="E2637" s="112">
        <f>IF(A2637="","",SUMIF(进货明细!$A$3:$A$5000,A2637,进货明细!$F$3:$F$5000))</f>
        <v>0</v>
      </c>
      <c r="F2637" s="113" t="e">
        <f t="shared" si="123"/>
        <v>#DIV/0!</v>
      </c>
      <c r="G2637" s="114">
        <f>IF(E2637="","",SUMIF(进货明细!$A$3:$A$5000,A2637,进货明细!$H$3:$H$5000))</f>
        <v>0</v>
      </c>
      <c r="H2637" s="112">
        <f>IF(A2637="","",SUMIF(销售记录!$A$3:$A$5000,A2637,销售记录!$F$3:$F$5000))</f>
        <v>0</v>
      </c>
      <c r="I2637" s="114">
        <f>IF(H2637="","",SUMIF(销售记录!$A$3:$A$5000,A2637,销售记录!$H$3:$H$5000))</f>
        <v>0</v>
      </c>
      <c r="J2637" s="119">
        <f t="shared" si="124"/>
        <v>0</v>
      </c>
      <c r="K2637" s="114" t="str">
        <f t="shared" si="125"/>
        <v/>
      </c>
      <c r="L2637" s="96"/>
    </row>
    <row r="2638" customHeight="1" spans="1:12">
      <c r="A2638" s="110">
        <f t="array" ref="A2638">销售记录!O2637:R2643</f>
        <v>0</v>
      </c>
      <c r="B2638" s="110">
        <f t="array" ref="B2638">销售记录!P2637:S2643</f>
        <v>0</v>
      </c>
      <c r="C2638" s="111">
        <f t="array" ref="C2638">销售记录!Q2637:T2643</f>
        <v>0</v>
      </c>
      <c r="D2638" s="110">
        <f t="array" ref="D2638">销售记录!R2637:U2643</f>
        <v>0</v>
      </c>
      <c r="E2638" s="112">
        <f>IF(A2638="","",SUMIF(进货明细!$A$3:$A$5000,A2638,进货明细!$F$3:$F$5000))</f>
        <v>0</v>
      </c>
      <c r="F2638" s="113" t="e">
        <f t="shared" si="123"/>
        <v>#DIV/0!</v>
      </c>
      <c r="G2638" s="114">
        <f>IF(E2638="","",SUMIF(进货明细!$A$3:$A$5000,A2638,进货明细!$H$3:$H$5000))</f>
        <v>0</v>
      </c>
      <c r="H2638" s="112">
        <f>IF(A2638="","",SUMIF(销售记录!$A$3:$A$5000,A2638,销售记录!$F$3:$F$5000))</f>
        <v>0</v>
      </c>
      <c r="I2638" s="114">
        <f>IF(H2638="","",SUMIF(销售记录!$A$3:$A$5000,A2638,销售记录!$H$3:$H$5000))</f>
        <v>0</v>
      </c>
      <c r="J2638" s="119">
        <f t="shared" si="124"/>
        <v>0</v>
      </c>
      <c r="K2638" s="114" t="str">
        <f t="shared" si="125"/>
        <v/>
      </c>
      <c r="L2638" s="96"/>
    </row>
    <row r="2639" customHeight="1" spans="1:12">
      <c r="A2639" s="110">
        <f t="array" ref="A2639">销售记录!O2638:R2644</f>
        <v>0</v>
      </c>
      <c r="B2639" s="110">
        <f t="array" ref="B2639">销售记录!P2638:S2644</f>
        <v>0</v>
      </c>
      <c r="C2639" s="111">
        <f t="array" ref="C2639">销售记录!Q2638:T2644</f>
        <v>0</v>
      </c>
      <c r="D2639" s="110">
        <f t="array" ref="D2639">销售记录!R2638:U2644</f>
        <v>0</v>
      </c>
      <c r="E2639" s="112">
        <f>IF(A2639="","",SUMIF(进货明细!$A$3:$A$5000,A2639,进货明细!$F$3:$F$5000))</f>
        <v>0</v>
      </c>
      <c r="F2639" s="113" t="e">
        <f t="shared" si="123"/>
        <v>#DIV/0!</v>
      </c>
      <c r="G2639" s="114">
        <f>IF(E2639="","",SUMIF(进货明细!$A$3:$A$5000,A2639,进货明细!$H$3:$H$5000))</f>
        <v>0</v>
      </c>
      <c r="H2639" s="112">
        <f>IF(A2639="","",SUMIF(销售记录!$A$3:$A$5000,A2639,销售记录!$F$3:$F$5000))</f>
        <v>0</v>
      </c>
      <c r="I2639" s="114">
        <f>IF(H2639="","",SUMIF(销售记录!$A$3:$A$5000,A2639,销售记录!$H$3:$H$5000))</f>
        <v>0</v>
      </c>
      <c r="J2639" s="119">
        <f t="shared" si="124"/>
        <v>0</v>
      </c>
      <c r="K2639" s="114" t="str">
        <f t="shared" si="125"/>
        <v/>
      </c>
      <c r="L2639" s="96"/>
    </row>
    <row r="2640" customHeight="1" spans="1:12">
      <c r="A2640" s="110">
        <f t="array" ref="A2640">销售记录!O2639:R2645</f>
        <v>0</v>
      </c>
      <c r="B2640" s="110">
        <f t="array" ref="B2640">销售记录!P2639:S2645</f>
        <v>0</v>
      </c>
      <c r="C2640" s="111">
        <f t="array" ref="C2640">销售记录!Q2639:T2645</f>
        <v>0</v>
      </c>
      <c r="D2640" s="110">
        <f t="array" ref="D2640">销售记录!R2639:U2645</f>
        <v>0</v>
      </c>
      <c r="E2640" s="112">
        <f>IF(A2640="","",SUMIF(进货明细!$A$3:$A$5000,A2640,进货明细!$F$3:$F$5000))</f>
        <v>0</v>
      </c>
      <c r="F2640" s="113" t="e">
        <f t="shared" si="123"/>
        <v>#DIV/0!</v>
      </c>
      <c r="G2640" s="114">
        <f>IF(E2640="","",SUMIF(进货明细!$A$3:$A$5000,A2640,进货明细!$H$3:$H$5000))</f>
        <v>0</v>
      </c>
      <c r="H2640" s="112">
        <f>IF(A2640="","",SUMIF(销售记录!$A$3:$A$5000,A2640,销售记录!$F$3:$F$5000))</f>
        <v>0</v>
      </c>
      <c r="I2640" s="114">
        <f>IF(H2640="","",SUMIF(销售记录!$A$3:$A$5000,A2640,销售记录!$H$3:$H$5000))</f>
        <v>0</v>
      </c>
      <c r="J2640" s="119">
        <f t="shared" si="124"/>
        <v>0</v>
      </c>
      <c r="K2640" s="114" t="str">
        <f t="shared" si="125"/>
        <v/>
      </c>
      <c r="L2640" s="96"/>
    </row>
    <row r="2641" customHeight="1" spans="1:12">
      <c r="A2641" s="110">
        <f t="array" ref="A2641">销售记录!O2640:R2646</f>
        <v>0</v>
      </c>
      <c r="B2641" s="110">
        <f t="array" ref="B2641">销售记录!P2640:S2646</f>
        <v>0</v>
      </c>
      <c r="C2641" s="111">
        <f t="array" ref="C2641">销售记录!Q2640:T2646</f>
        <v>0</v>
      </c>
      <c r="D2641" s="110">
        <f t="array" ref="D2641">销售记录!R2640:U2646</f>
        <v>0</v>
      </c>
      <c r="E2641" s="112">
        <f>IF(A2641="","",SUMIF(进货明细!$A$3:$A$5000,A2641,进货明细!$F$3:$F$5000))</f>
        <v>0</v>
      </c>
      <c r="F2641" s="113" t="e">
        <f t="shared" si="123"/>
        <v>#DIV/0!</v>
      </c>
      <c r="G2641" s="114">
        <f>IF(E2641="","",SUMIF(进货明细!$A$3:$A$5000,A2641,进货明细!$H$3:$H$5000))</f>
        <v>0</v>
      </c>
      <c r="H2641" s="112">
        <f>IF(A2641="","",SUMIF(销售记录!$A$3:$A$5000,A2641,销售记录!$F$3:$F$5000))</f>
        <v>0</v>
      </c>
      <c r="I2641" s="114">
        <f>IF(H2641="","",SUMIF(销售记录!$A$3:$A$5000,A2641,销售记录!$H$3:$H$5000))</f>
        <v>0</v>
      </c>
      <c r="J2641" s="119">
        <f t="shared" si="124"/>
        <v>0</v>
      </c>
      <c r="K2641" s="114" t="str">
        <f t="shared" si="125"/>
        <v/>
      </c>
      <c r="L2641" s="96"/>
    </row>
    <row r="2642" customHeight="1" spans="1:12">
      <c r="A2642" s="110">
        <f t="array" ref="A2642">销售记录!O2641:R2647</f>
        <v>0</v>
      </c>
      <c r="B2642" s="110">
        <f t="array" ref="B2642">销售记录!P2641:S2647</f>
        <v>0</v>
      </c>
      <c r="C2642" s="111">
        <f t="array" ref="C2642">销售记录!Q2641:T2647</f>
        <v>0</v>
      </c>
      <c r="D2642" s="110">
        <f t="array" ref="D2642">销售记录!R2641:U2647</f>
        <v>0</v>
      </c>
      <c r="E2642" s="112">
        <f>IF(A2642="","",SUMIF(进货明细!$A$3:$A$5000,A2642,进货明细!$F$3:$F$5000))</f>
        <v>0</v>
      </c>
      <c r="F2642" s="113" t="e">
        <f t="shared" si="123"/>
        <v>#DIV/0!</v>
      </c>
      <c r="G2642" s="114">
        <f>IF(E2642="","",SUMIF(进货明细!$A$3:$A$5000,A2642,进货明细!$H$3:$H$5000))</f>
        <v>0</v>
      </c>
      <c r="H2642" s="112">
        <f>IF(A2642="","",SUMIF(销售记录!$A$3:$A$5000,A2642,销售记录!$F$3:$F$5000))</f>
        <v>0</v>
      </c>
      <c r="I2642" s="114">
        <f>IF(H2642="","",SUMIF(销售记录!$A$3:$A$5000,A2642,销售记录!$H$3:$H$5000))</f>
        <v>0</v>
      </c>
      <c r="J2642" s="119">
        <f t="shared" si="124"/>
        <v>0</v>
      </c>
      <c r="K2642" s="114" t="str">
        <f t="shared" si="125"/>
        <v/>
      </c>
      <c r="L2642" s="96"/>
    </row>
    <row r="2643" customHeight="1" spans="1:12">
      <c r="A2643" s="110">
        <f t="array" ref="A2643">销售记录!O2642:R2648</f>
        <v>0</v>
      </c>
      <c r="B2643" s="110">
        <f t="array" ref="B2643">销售记录!P2642:S2648</f>
        <v>0</v>
      </c>
      <c r="C2643" s="111">
        <f t="array" ref="C2643">销售记录!Q2642:T2648</f>
        <v>0</v>
      </c>
      <c r="D2643" s="110">
        <f t="array" ref="D2643">销售记录!R2642:U2648</f>
        <v>0</v>
      </c>
      <c r="E2643" s="112">
        <f>IF(A2643="","",SUMIF(进货明细!$A$3:$A$5000,A2643,进货明细!$F$3:$F$5000))</f>
        <v>0</v>
      </c>
      <c r="F2643" s="113" t="e">
        <f t="shared" si="123"/>
        <v>#DIV/0!</v>
      </c>
      <c r="G2643" s="114">
        <f>IF(E2643="","",SUMIF(进货明细!$A$3:$A$5000,A2643,进货明细!$H$3:$H$5000))</f>
        <v>0</v>
      </c>
      <c r="H2643" s="112">
        <f>IF(A2643="","",SUMIF(销售记录!$A$3:$A$5000,A2643,销售记录!$F$3:$F$5000))</f>
        <v>0</v>
      </c>
      <c r="I2643" s="114">
        <f>IF(H2643="","",SUMIF(销售记录!$A$3:$A$5000,A2643,销售记录!$H$3:$H$5000))</f>
        <v>0</v>
      </c>
      <c r="J2643" s="119">
        <f t="shared" si="124"/>
        <v>0</v>
      </c>
      <c r="K2643" s="114" t="str">
        <f t="shared" si="125"/>
        <v/>
      </c>
      <c r="L2643" s="96"/>
    </row>
    <row r="2644" customHeight="1" spans="1:12">
      <c r="A2644" s="110">
        <f t="array" ref="A2644">销售记录!O2643:R2649</f>
        <v>0</v>
      </c>
      <c r="B2644" s="110">
        <f t="array" ref="B2644">销售记录!P2643:S2649</f>
        <v>0</v>
      </c>
      <c r="C2644" s="111">
        <f t="array" ref="C2644">销售记录!Q2643:T2649</f>
        <v>0</v>
      </c>
      <c r="D2644" s="110">
        <f t="array" ref="D2644">销售记录!R2643:U2649</f>
        <v>0</v>
      </c>
      <c r="E2644" s="112">
        <f>IF(A2644="","",SUMIF(进货明细!$A$3:$A$5000,A2644,进货明细!$F$3:$F$5000))</f>
        <v>0</v>
      </c>
      <c r="F2644" s="113" t="e">
        <f t="shared" si="123"/>
        <v>#DIV/0!</v>
      </c>
      <c r="G2644" s="114">
        <f>IF(E2644="","",SUMIF(进货明细!$A$3:$A$5000,A2644,进货明细!$H$3:$H$5000))</f>
        <v>0</v>
      </c>
      <c r="H2644" s="112">
        <f>IF(A2644="","",SUMIF(销售记录!$A$3:$A$5000,A2644,销售记录!$F$3:$F$5000))</f>
        <v>0</v>
      </c>
      <c r="I2644" s="114">
        <f>IF(H2644="","",SUMIF(销售记录!$A$3:$A$5000,A2644,销售记录!$H$3:$H$5000))</f>
        <v>0</v>
      </c>
      <c r="J2644" s="119">
        <f t="shared" si="124"/>
        <v>0</v>
      </c>
      <c r="K2644" s="114" t="str">
        <f t="shared" si="125"/>
        <v/>
      </c>
      <c r="L2644" s="96"/>
    </row>
    <row r="2645" customHeight="1" spans="1:12">
      <c r="A2645" s="110">
        <f t="array" ref="A2645">销售记录!O2644:R2650</f>
        <v>0</v>
      </c>
      <c r="B2645" s="110">
        <f t="array" ref="B2645">销售记录!P2644:S2650</f>
        <v>0</v>
      </c>
      <c r="C2645" s="111">
        <f t="array" ref="C2645">销售记录!Q2644:T2650</f>
        <v>0</v>
      </c>
      <c r="D2645" s="110">
        <f t="array" ref="D2645">销售记录!R2644:U2650</f>
        <v>0</v>
      </c>
      <c r="E2645" s="112">
        <f>IF(A2645="","",SUMIF(进货明细!$A$3:$A$5000,A2645,进货明细!$F$3:$F$5000))</f>
        <v>0</v>
      </c>
      <c r="F2645" s="113" t="e">
        <f t="shared" si="123"/>
        <v>#DIV/0!</v>
      </c>
      <c r="G2645" s="114">
        <f>IF(E2645="","",SUMIF(进货明细!$A$3:$A$5000,A2645,进货明细!$H$3:$H$5000))</f>
        <v>0</v>
      </c>
      <c r="H2645" s="112">
        <f>IF(A2645="","",SUMIF(销售记录!$A$3:$A$5000,A2645,销售记录!$F$3:$F$5000))</f>
        <v>0</v>
      </c>
      <c r="I2645" s="114">
        <f>IF(H2645="","",SUMIF(销售记录!$A$3:$A$5000,A2645,销售记录!$H$3:$H$5000))</f>
        <v>0</v>
      </c>
      <c r="J2645" s="119">
        <f t="shared" si="124"/>
        <v>0</v>
      </c>
      <c r="K2645" s="114" t="str">
        <f t="shared" si="125"/>
        <v/>
      </c>
      <c r="L2645" s="96"/>
    </row>
    <row r="2646" customHeight="1" spans="1:12">
      <c r="A2646" s="110">
        <f t="array" ref="A2646">销售记录!O2645:R2651</f>
        <v>0</v>
      </c>
      <c r="B2646" s="110">
        <f t="array" ref="B2646">销售记录!P2645:S2651</f>
        <v>0</v>
      </c>
      <c r="C2646" s="111">
        <f t="array" ref="C2646">销售记录!Q2645:T2651</f>
        <v>0</v>
      </c>
      <c r="D2646" s="110">
        <f t="array" ref="D2646">销售记录!R2645:U2651</f>
        <v>0</v>
      </c>
      <c r="E2646" s="112">
        <f>IF(A2646="","",SUMIF(进货明细!$A$3:$A$5000,A2646,进货明细!$F$3:$F$5000))</f>
        <v>0</v>
      </c>
      <c r="F2646" s="113" t="e">
        <f t="shared" si="123"/>
        <v>#DIV/0!</v>
      </c>
      <c r="G2646" s="114">
        <f>IF(E2646="","",SUMIF(进货明细!$A$3:$A$5000,A2646,进货明细!$H$3:$H$5000))</f>
        <v>0</v>
      </c>
      <c r="H2646" s="112">
        <f>IF(A2646="","",SUMIF(销售记录!$A$3:$A$5000,A2646,销售记录!$F$3:$F$5000))</f>
        <v>0</v>
      </c>
      <c r="I2646" s="114">
        <f>IF(H2646="","",SUMIF(销售记录!$A$3:$A$5000,A2646,销售记录!$H$3:$H$5000))</f>
        <v>0</v>
      </c>
      <c r="J2646" s="119">
        <f t="shared" si="124"/>
        <v>0</v>
      </c>
      <c r="K2646" s="114" t="str">
        <f t="shared" si="125"/>
        <v/>
      </c>
      <c r="L2646" s="96"/>
    </row>
    <row r="2647" customHeight="1" spans="1:12">
      <c r="A2647" s="110">
        <f t="array" ref="A2647">销售记录!O2646:R2652</f>
        <v>0</v>
      </c>
      <c r="B2647" s="110">
        <f t="array" ref="B2647">销售记录!P2646:S2652</f>
        <v>0</v>
      </c>
      <c r="C2647" s="111">
        <f t="array" ref="C2647">销售记录!Q2646:T2652</f>
        <v>0</v>
      </c>
      <c r="D2647" s="110">
        <f t="array" ref="D2647">销售记录!R2646:U2652</f>
        <v>0</v>
      </c>
      <c r="E2647" s="112">
        <f>IF(A2647="","",SUMIF(进货明细!$A$3:$A$5000,A2647,进货明细!$F$3:$F$5000))</f>
        <v>0</v>
      </c>
      <c r="F2647" s="113" t="e">
        <f t="shared" si="123"/>
        <v>#DIV/0!</v>
      </c>
      <c r="G2647" s="114">
        <f>IF(E2647="","",SUMIF(进货明细!$A$3:$A$5000,A2647,进货明细!$H$3:$H$5000))</f>
        <v>0</v>
      </c>
      <c r="H2647" s="112">
        <f>IF(A2647="","",SUMIF(销售记录!$A$3:$A$5000,A2647,销售记录!$F$3:$F$5000))</f>
        <v>0</v>
      </c>
      <c r="I2647" s="114">
        <f>IF(H2647="","",SUMIF(销售记录!$A$3:$A$5000,A2647,销售记录!$H$3:$H$5000))</f>
        <v>0</v>
      </c>
      <c r="J2647" s="119">
        <f t="shared" si="124"/>
        <v>0</v>
      </c>
      <c r="K2647" s="114" t="str">
        <f t="shared" si="125"/>
        <v/>
      </c>
      <c r="L2647" s="96"/>
    </row>
    <row r="2648" customHeight="1" spans="1:12">
      <c r="A2648" s="110">
        <f t="array" ref="A2648">销售记录!O2647:R2653</f>
        <v>0</v>
      </c>
      <c r="B2648" s="110">
        <f t="array" ref="B2648">销售记录!P2647:S2653</f>
        <v>0</v>
      </c>
      <c r="C2648" s="111">
        <f t="array" ref="C2648">销售记录!Q2647:T2653</f>
        <v>0</v>
      </c>
      <c r="D2648" s="110">
        <f t="array" ref="D2648">销售记录!R2647:U2653</f>
        <v>0</v>
      </c>
      <c r="E2648" s="112">
        <f>IF(A2648="","",SUMIF(进货明细!$A$3:$A$5000,A2648,进货明细!$F$3:$F$5000))</f>
        <v>0</v>
      </c>
      <c r="F2648" s="113" t="e">
        <f t="shared" si="123"/>
        <v>#DIV/0!</v>
      </c>
      <c r="G2648" s="114">
        <f>IF(E2648="","",SUMIF(进货明细!$A$3:$A$5000,A2648,进货明细!$H$3:$H$5000))</f>
        <v>0</v>
      </c>
      <c r="H2648" s="112">
        <f>IF(A2648="","",SUMIF(销售记录!$A$3:$A$5000,A2648,销售记录!$F$3:$F$5000))</f>
        <v>0</v>
      </c>
      <c r="I2648" s="114">
        <f>IF(H2648="","",SUMIF(销售记录!$A$3:$A$5000,A2648,销售记录!$H$3:$H$5000))</f>
        <v>0</v>
      </c>
      <c r="J2648" s="119">
        <f t="shared" si="124"/>
        <v>0</v>
      </c>
      <c r="K2648" s="114" t="str">
        <f t="shared" si="125"/>
        <v/>
      </c>
      <c r="L2648" s="96"/>
    </row>
    <row r="2649" customHeight="1" spans="1:12">
      <c r="A2649" s="110">
        <f t="array" ref="A2649">销售记录!O2648:R2654</f>
        <v>0</v>
      </c>
      <c r="B2649" s="110">
        <f t="array" ref="B2649">销售记录!P2648:S2654</f>
        <v>0</v>
      </c>
      <c r="C2649" s="111">
        <f t="array" ref="C2649">销售记录!Q2648:T2654</f>
        <v>0</v>
      </c>
      <c r="D2649" s="110">
        <f t="array" ref="D2649">销售记录!R2648:U2654</f>
        <v>0</v>
      </c>
      <c r="E2649" s="112">
        <f>IF(A2649="","",SUMIF(进货明细!$A$3:$A$5000,A2649,进货明细!$F$3:$F$5000))</f>
        <v>0</v>
      </c>
      <c r="F2649" s="113" t="e">
        <f t="shared" si="123"/>
        <v>#DIV/0!</v>
      </c>
      <c r="G2649" s="114">
        <f>IF(E2649="","",SUMIF(进货明细!$A$3:$A$5000,A2649,进货明细!$H$3:$H$5000))</f>
        <v>0</v>
      </c>
      <c r="H2649" s="112">
        <f>IF(A2649="","",SUMIF(销售记录!$A$3:$A$5000,A2649,销售记录!$F$3:$F$5000))</f>
        <v>0</v>
      </c>
      <c r="I2649" s="114">
        <f>IF(H2649="","",SUMIF(销售记录!$A$3:$A$5000,A2649,销售记录!$H$3:$H$5000))</f>
        <v>0</v>
      </c>
      <c r="J2649" s="119">
        <f t="shared" si="124"/>
        <v>0</v>
      </c>
      <c r="K2649" s="114" t="str">
        <f t="shared" si="125"/>
        <v/>
      </c>
      <c r="L2649" s="96"/>
    </row>
    <row r="2650" customHeight="1" spans="1:12">
      <c r="A2650" s="110">
        <f t="array" ref="A2650">销售记录!O2649:R2655</f>
        <v>0</v>
      </c>
      <c r="B2650" s="110">
        <f t="array" ref="B2650">销售记录!P2649:S2655</f>
        <v>0</v>
      </c>
      <c r="C2650" s="111">
        <f t="array" ref="C2650">销售记录!Q2649:T2655</f>
        <v>0</v>
      </c>
      <c r="D2650" s="110">
        <f t="array" ref="D2650">销售记录!R2649:U2655</f>
        <v>0</v>
      </c>
      <c r="E2650" s="112">
        <f>IF(A2650="","",SUMIF(进货明细!$A$3:$A$5000,A2650,进货明细!$F$3:$F$5000))</f>
        <v>0</v>
      </c>
      <c r="F2650" s="113" t="e">
        <f t="shared" si="123"/>
        <v>#DIV/0!</v>
      </c>
      <c r="G2650" s="114">
        <f>IF(E2650="","",SUMIF(进货明细!$A$3:$A$5000,A2650,进货明细!$H$3:$H$5000))</f>
        <v>0</v>
      </c>
      <c r="H2650" s="112">
        <f>IF(A2650="","",SUMIF(销售记录!$A$3:$A$5000,A2650,销售记录!$F$3:$F$5000))</f>
        <v>0</v>
      </c>
      <c r="I2650" s="114">
        <f>IF(H2650="","",SUMIF(销售记录!$A$3:$A$5000,A2650,销售记录!$H$3:$H$5000))</f>
        <v>0</v>
      </c>
      <c r="J2650" s="119">
        <f t="shared" si="124"/>
        <v>0</v>
      </c>
      <c r="K2650" s="114" t="str">
        <f t="shared" si="125"/>
        <v/>
      </c>
      <c r="L2650" s="96"/>
    </row>
    <row r="2651" customHeight="1" spans="1:12">
      <c r="A2651" s="110">
        <f t="array" ref="A2651">销售记录!O2650:R2656</f>
        <v>0</v>
      </c>
      <c r="B2651" s="110">
        <f t="array" ref="B2651">销售记录!P2650:S2656</f>
        <v>0</v>
      </c>
      <c r="C2651" s="111">
        <f t="array" ref="C2651">销售记录!Q2650:T2656</f>
        <v>0</v>
      </c>
      <c r="D2651" s="110">
        <f t="array" ref="D2651">销售记录!R2650:U2656</f>
        <v>0</v>
      </c>
      <c r="E2651" s="112">
        <f>IF(A2651="","",SUMIF(进货明细!$A$3:$A$5000,A2651,进货明细!$F$3:$F$5000))</f>
        <v>0</v>
      </c>
      <c r="F2651" s="113" t="e">
        <f t="shared" si="123"/>
        <v>#DIV/0!</v>
      </c>
      <c r="G2651" s="114">
        <f>IF(E2651="","",SUMIF(进货明细!$A$3:$A$5000,A2651,进货明细!$H$3:$H$5000))</f>
        <v>0</v>
      </c>
      <c r="H2651" s="112">
        <f>IF(A2651="","",SUMIF(销售记录!$A$3:$A$5000,A2651,销售记录!$F$3:$F$5000))</f>
        <v>0</v>
      </c>
      <c r="I2651" s="114">
        <f>IF(H2651="","",SUMIF(销售记录!$A$3:$A$5000,A2651,销售记录!$H$3:$H$5000))</f>
        <v>0</v>
      </c>
      <c r="J2651" s="119">
        <f t="shared" si="124"/>
        <v>0</v>
      </c>
      <c r="K2651" s="114" t="str">
        <f t="shared" si="125"/>
        <v/>
      </c>
      <c r="L2651" s="96"/>
    </row>
    <row r="2652" customHeight="1" spans="1:12">
      <c r="A2652" s="110">
        <f t="array" ref="A2652">销售记录!O2651:R2657</f>
        <v>0</v>
      </c>
      <c r="B2652" s="110">
        <f t="array" ref="B2652">销售记录!P2651:S2657</f>
        <v>0</v>
      </c>
      <c r="C2652" s="111">
        <f t="array" ref="C2652">销售记录!Q2651:T2657</f>
        <v>0</v>
      </c>
      <c r="D2652" s="110">
        <f t="array" ref="D2652">销售记录!R2651:U2657</f>
        <v>0</v>
      </c>
      <c r="E2652" s="112">
        <f>IF(A2652="","",SUMIF(进货明细!$A$3:$A$5000,A2652,进货明细!$F$3:$F$5000))</f>
        <v>0</v>
      </c>
      <c r="F2652" s="113" t="e">
        <f t="shared" si="123"/>
        <v>#DIV/0!</v>
      </c>
      <c r="G2652" s="114">
        <f>IF(E2652="","",SUMIF(进货明细!$A$3:$A$5000,A2652,进货明细!$H$3:$H$5000))</f>
        <v>0</v>
      </c>
      <c r="H2652" s="112">
        <f>IF(A2652="","",SUMIF(销售记录!$A$3:$A$5000,A2652,销售记录!$F$3:$F$5000))</f>
        <v>0</v>
      </c>
      <c r="I2652" s="114">
        <f>IF(H2652="","",SUMIF(销售记录!$A$3:$A$5000,A2652,销售记录!$H$3:$H$5000))</f>
        <v>0</v>
      </c>
      <c r="J2652" s="119">
        <f t="shared" si="124"/>
        <v>0</v>
      </c>
      <c r="K2652" s="114" t="str">
        <f t="shared" si="125"/>
        <v/>
      </c>
      <c r="L2652" s="96"/>
    </row>
    <row r="2653" customHeight="1" spans="1:12">
      <c r="A2653" s="110">
        <f t="array" ref="A2653">销售记录!O2652:R2658</f>
        <v>0</v>
      </c>
      <c r="B2653" s="110">
        <f t="array" ref="B2653">销售记录!P2652:S2658</f>
        <v>0</v>
      </c>
      <c r="C2653" s="111">
        <f t="array" ref="C2653">销售记录!Q2652:T2658</f>
        <v>0</v>
      </c>
      <c r="D2653" s="110">
        <f t="array" ref="D2653">销售记录!R2652:U2658</f>
        <v>0</v>
      </c>
      <c r="E2653" s="112">
        <f>IF(A2653="","",SUMIF(进货明细!$A$3:$A$5000,A2653,进货明细!$F$3:$F$5000))</f>
        <v>0</v>
      </c>
      <c r="F2653" s="113" t="e">
        <f t="shared" si="123"/>
        <v>#DIV/0!</v>
      </c>
      <c r="G2653" s="114">
        <f>IF(E2653="","",SUMIF(进货明细!$A$3:$A$5000,A2653,进货明细!$H$3:$H$5000))</f>
        <v>0</v>
      </c>
      <c r="H2653" s="112">
        <f>IF(A2653="","",SUMIF(销售记录!$A$3:$A$5000,A2653,销售记录!$F$3:$F$5000))</f>
        <v>0</v>
      </c>
      <c r="I2653" s="114">
        <f>IF(H2653="","",SUMIF(销售记录!$A$3:$A$5000,A2653,销售记录!$H$3:$H$5000))</f>
        <v>0</v>
      </c>
      <c r="J2653" s="119">
        <f t="shared" si="124"/>
        <v>0</v>
      </c>
      <c r="K2653" s="114" t="str">
        <f t="shared" si="125"/>
        <v/>
      </c>
      <c r="L2653" s="96"/>
    </row>
    <row r="2654" customHeight="1" spans="1:12">
      <c r="A2654" s="110">
        <f t="array" ref="A2654">销售记录!O2653:R2659</f>
        <v>0</v>
      </c>
      <c r="B2654" s="110">
        <f t="array" ref="B2654">销售记录!P2653:S2659</f>
        <v>0</v>
      </c>
      <c r="C2654" s="111">
        <f t="array" ref="C2654">销售记录!Q2653:T2659</f>
        <v>0</v>
      </c>
      <c r="D2654" s="110">
        <f t="array" ref="D2654">销售记录!R2653:U2659</f>
        <v>0</v>
      </c>
      <c r="E2654" s="112">
        <f>IF(A2654="","",SUMIF(进货明细!$A$3:$A$5000,A2654,进货明细!$F$3:$F$5000))</f>
        <v>0</v>
      </c>
      <c r="F2654" s="113" t="e">
        <f t="shared" si="123"/>
        <v>#DIV/0!</v>
      </c>
      <c r="G2654" s="114">
        <f>IF(E2654="","",SUMIF(进货明细!$A$3:$A$5000,A2654,进货明细!$H$3:$H$5000))</f>
        <v>0</v>
      </c>
      <c r="H2654" s="112">
        <f>IF(A2654="","",SUMIF(销售记录!$A$3:$A$5000,A2654,销售记录!$F$3:$F$5000))</f>
        <v>0</v>
      </c>
      <c r="I2654" s="114">
        <f>IF(H2654="","",SUMIF(销售记录!$A$3:$A$5000,A2654,销售记录!$H$3:$H$5000))</f>
        <v>0</v>
      </c>
      <c r="J2654" s="119">
        <f t="shared" si="124"/>
        <v>0</v>
      </c>
      <c r="K2654" s="114" t="str">
        <f t="shared" si="125"/>
        <v/>
      </c>
      <c r="L2654" s="96"/>
    </row>
    <row r="2655" customHeight="1" spans="1:12">
      <c r="A2655" s="110">
        <f t="array" ref="A2655">销售记录!O2654:R2660</f>
        <v>0</v>
      </c>
      <c r="B2655" s="110">
        <f t="array" ref="B2655">销售记录!P2654:S2660</f>
        <v>0</v>
      </c>
      <c r="C2655" s="111">
        <f t="array" ref="C2655">销售记录!Q2654:T2660</f>
        <v>0</v>
      </c>
      <c r="D2655" s="110">
        <f t="array" ref="D2655">销售记录!R2654:U2660</f>
        <v>0</v>
      </c>
      <c r="E2655" s="112">
        <f>IF(A2655="","",SUMIF(进货明细!$A$3:$A$5000,A2655,进货明细!$F$3:$F$5000))</f>
        <v>0</v>
      </c>
      <c r="F2655" s="113" t="e">
        <f t="shared" si="123"/>
        <v>#DIV/0!</v>
      </c>
      <c r="G2655" s="114">
        <f>IF(E2655="","",SUMIF(进货明细!$A$3:$A$5000,A2655,进货明细!$H$3:$H$5000))</f>
        <v>0</v>
      </c>
      <c r="H2655" s="112">
        <f>IF(A2655="","",SUMIF(销售记录!$A$3:$A$5000,A2655,销售记录!$F$3:$F$5000))</f>
        <v>0</v>
      </c>
      <c r="I2655" s="114">
        <f>IF(H2655="","",SUMIF(销售记录!$A$3:$A$5000,A2655,销售记录!$H$3:$H$5000))</f>
        <v>0</v>
      </c>
      <c r="J2655" s="119">
        <f t="shared" si="124"/>
        <v>0</v>
      </c>
      <c r="K2655" s="114" t="str">
        <f t="shared" si="125"/>
        <v/>
      </c>
      <c r="L2655" s="96"/>
    </row>
    <row r="2656" customHeight="1" spans="1:12">
      <c r="A2656" s="110">
        <f t="array" ref="A2656">销售记录!O2655:R2661</f>
        <v>0</v>
      </c>
      <c r="B2656" s="110">
        <f t="array" ref="B2656">销售记录!P2655:S2661</f>
        <v>0</v>
      </c>
      <c r="C2656" s="111">
        <f t="array" ref="C2656">销售记录!Q2655:T2661</f>
        <v>0</v>
      </c>
      <c r="D2656" s="110">
        <f t="array" ref="D2656">销售记录!R2655:U2661</f>
        <v>0</v>
      </c>
      <c r="E2656" s="112">
        <f>IF(A2656="","",SUMIF(进货明细!$A$3:$A$5000,A2656,进货明细!$F$3:$F$5000))</f>
        <v>0</v>
      </c>
      <c r="F2656" s="113" t="e">
        <f t="shared" si="123"/>
        <v>#DIV/0!</v>
      </c>
      <c r="G2656" s="114">
        <f>IF(E2656="","",SUMIF(进货明细!$A$3:$A$5000,A2656,进货明细!$H$3:$H$5000))</f>
        <v>0</v>
      </c>
      <c r="H2656" s="112">
        <f>IF(A2656="","",SUMIF(销售记录!$A$3:$A$5000,A2656,销售记录!$F$3:$F$5000))</f>
        <v>0</v>
      </c>
      <c r="I2656" s="114">
        <f>IF(H2656="","",SUMIF(销售记录!$A$3:$A$5000,A2656,销售记录!$H$3:$H$5000))</f>
        <v>0</v>
      </c>
      <c r="J2656" s="119">
        <f t="shared" si="124"/>
        <v>0</v>
      </c>
      <c r="K2656" s="114" t="str">
        <f t="shared" si="125"/>
        <v/>
      </c>
      <c r="L2656" s="96"/>
    </row>
    <row r="2657" customHeight="1" spans="1:12">
      <c r="A2657" s="110">
        <f t="array" ref="A2657">销售记录!O2656:R2662</f>
        <v>0</v>
      </c>
      <c r="B2657" s="110">
        <f t="array" ref="B2657">销售记录!P2656:S2662</f>
        <v>0</v>
      </c>
      <c r="C2657" s="111">
        <f t="array" ref="C2657">销售记录!Q2656:T2662</f>
        <v>0</v>
      </c>
      <c r="D2657" s="110">
        <f t="array" ref="D2657">销售记录!R2656:U2662</f>
        <v>0</v>
      </c>
      <c r="E2657" s="112">
        <f>IF(A2657="","",SUMIF(进货明细!$A$3:$A$5000,A2657,进货明细!$F$3:$F$5000))</f>
        <v>0</v>
      </c>
      <c r="F2657" s="113" t="e">
        <f t="shared" si="123"/>
        <v>#DIV/0!</v>
      </c>
      <c r="G2657" s="114">
        <f>IF(E2657="","",SUMIF(进货明细!$A$3:$A$5000,A2657,进货明细!$H$3:$H$5000))</f>
        <v>0</v>
      </c>
      <c r="H2657" s="112">
        <f>IF(A2657="","",SUMIF(销售记录!$A$3:$A$5000,A2657,销售记录!$F$3:$F$5000))</f>
        <v>0</v>
      </c>
      <c r="I2657" s="114">
        <f>IF(H2657="","",SUMIF(销售记录!$A$3:$A$5000,A2657,销售记录!$H$3:$H$5000))</f>
        <v>0</v>
      </c>
      <c r="J2657" s="119">
        <f t="shared" si="124"/>
        <v>0</v>
      </c>
      <c r="K2657" s="114" t="str">
        <f t="shared" si="125"/>
        <v/>
      </c>
      <c r="L2657" s="96"/>
    </row>
    <row r="2658" customHeight="1" spans="1:12">
      <c r="A2658" s="110">
        <f t="array" ref="A2658">销售记录!O2657:R2663</f>
        <v>0</v>
      </c>
      <c r="B2658" s="110">
        <f t="array" ref="B2658">销售记录!P2657:S2663</f>
        <v>0</v>
      </c>
      <c r="C2658" s="111">
        <f t="array" ref="C2658">销售记录!Q2657:T2663</f>
        <v>0</v>
      </c>
      <c r="D2658" s="110">
        <f t="array" ref="D2658">销售记录!R2657:U2663</f>
        <v>0</v>
      </c>
      <c r="E2658" s="112">
        <f>IF(A2658="","",SUMIF(进货明细!$A$3:$A$5000,A2658,进货明细!$F$3:$F$5000))</f>
        <v>0</v>
      </c>
      <c r="F2658" s="113" t="e">
        <f t="shared" si="123"/>
        <v>#DIV/0!</v>
      </c>
      <c r="G2658" s="114">
        <f>IF(E2658="","",SUMIF(进货明细!$A$3:$A$5000,A2658,进货明细!$H$3:$H$5000))</f>
        <v>0</v>
      </c>
      <c r="H2658" s="112">
        <f>IF(A2658="","",SUMIF(销售记录!$A$3:$A$5000,A2658,销售记录!$F$3:$F$5000))</f>
        <v>0</v>
      </c>
      <c r="I2658" s="114">
        <f>IF(H2658="","",SUMIF(销售记录!$A$3:$A$5000,A2658,销售记录!$H$3:$H$5000))</f>
        <v>0</v>
      </c>
      <c r="J2658" s="119">
        <f t="shared" si="124"/>
        <v>0</v>
      </c>
      <c r="K2658" s="114" t="str">
        <f t="shared" si="125"/>
        <v/>
      </c>
      <c r="L2658" s="96"/>
    </row>
    <row r="2659" customHeight="1" spans="1:12">
      <c r="A2659" s="110">
        <f t="array" ref="A2659">销售记录!O2658:R2664</f>
        <v>0</v>
      </c>
      <c r="B2659" s="110">
        <f t="array" ref="B2659">销售记录!P2658:S2664</f>
        <v>0</v>
      </c>
      <c r="C2659" s="111">
        <f t="array" ref="C2659">销售记录!Q2658:T2664</f>
        <v>0</v>
      </c>
      <c r="D2659" s="110">
        <f t="array" ref="D2659">销售记录!R2658:U2664</f>
        <v>0</v>
      </c>
      <c r="E2659" s="112">
        <f>IF(A2659="","",SUMIF(进货明细!$A$3:$A$5000,A2659,进货明细!$F$3:$F$5000))</f>
        <v>0</v>
      </c>
      <c r="F2659" s="113" t="e">
        <f t="shared" si="123"/>
        <v>#DIV/0!</v>
      </c>
      <c r="G2659" s="114">
        <f>IF(E2659="","",SUMIF(进货明细!$A$3:$A$5000,A2659,进货明细!$H$3:$H$5000))</f>
        <v>0</v>
      </c>
      <c r="H2659" s="112">
        <f>IF(A2659="","",SUMIF(销售记录!$A$3:$A$5000,A2659,销售记录!$F$3:$F$5000))</f>
        <v>0</v>
      </c>
      <c r="I2659" s="114">
        <f>IF(H2659="","",SUMIF(销售记录!$A$3:$A$5000,A2659,销售记录!$H$3:$H$5000))</f>
        <v>0</v>
      </c>
      <c r="J2659" s="119">
        <f t="shared" si="124"/>
        <v>0</v>
      </c>
      <c r="K2659" s="114" t="str">
        <f t="shared" si="125"/>
        <v/>
      </c>
      <c r="L2659" s="96"/>
    </row>
    <row r="2660" customHeight="1" spans="1:12">
      <c r="A2660" s="110">
        <f t="array" ref="A2660">销售记录!O2659:R2665</f>
        <v>0</v>
      </c>
      <c r="B2660" s="110">
        <f t="array" ref="B2660">销售记录!P2659:S2665</f>
        <v>0</v>
      </c>
      <c r="C2660" s="111">
        <f t="array" ref="C2660">销售记录!Q2659:T2665</f>
        <v>0</v>
      </c>
      <c r="D2660" s="110">
        <f t="array" ref="D2660">销售记录!R2659:U2665</f>
        <v>0</v>
      </c>
      <c r="E2660" s="112">
        <f>IF(A2660="","",SUMIF(进货明细!$A$3:$A$5000,A2660,进货明细!$F$3:$F$5000))</f>
        <v>0</v>
      </c>
      <c r="F2660" s="113" t="e">
        <f t="shared" si="123"/>
        <v>#DIV/0!</v>
      </c>
      <c r="G2660" s="114">
        <f>IF(E2660="","",SUMIF(进货明细!$A$3:$A$5000,A2660,进货明细!$H$3:$H$5000))</f>
        <v>0</v>
      </c>
      <c r="H2660" s="112">
        <f>IF(A2660="","",SUMIF(销售记录!$A$3:$A$5000,A2660,销售记录!$F$3:$F$5000))</f>
        <v>0</v>
      </c>
      <c r="I2660" s="114">
        <f>IF(H2660="","",SUMIF(销售记录!$A$3:$A$5000,A2660,销售记录!$H$3:$H$5000))</f>
        <v>0</v>
      </c>
      <c r="J2660" s="119">
        <f t="shared" si="124"/>
        <v>0</v>
      </c>
      <c r="K2660" s="114" t="str">
        <f t="shared" si="125"/>
        <v/>
      </c>
      <c r="L2660" s="96"/>
    </row>
    <row r="2661" customHeight="1" spans="1:12">
      <c r="A2661" s="110">
        <f t="array" ref="A2661">销售记录!O2660:R2666</f>
        <v>0</v>
      </c>
      <c r="B2661" s="110">
        <f t="array" ref="B2661">销售记录!P2660:S2666</f>
        <v>0</v>
      </c>
      <c r="C2661" s="111">
        <f t="array" ref="C2661">销售记录!Q2660:T2666</f>
        <v>0</v>
      </c>
      <c r="D2661" s="110">
        <f t="array" ref="D2661">销售记录!R2660:U2666</f>
        <v>0</v>
      </c>
      <c r="E2661" s="112">
        <f>IF(A2661="","",SUMIF(进货明细!$A$3:$A$5000,A2661,进货明细!$F$3:$F$5000))</f>
        <v>0</v>
      </c>
      <c r="F2661" s="113" t="e">
        <f t="shared" si="123"/>
        <v>#DIV/0!</v>
      </c>
      <c r="G2661" s="114">
        <f>IF(E2661="","",SUMIF(进货明细!$A$3:$A$5000,A2661,进货明细!$H$3:$H$5000))</f>
        <v>0</v>
      </c>
      <c r="H2661" s="112">
        <f>IF(A2661="","",SUMIF(销售记录!$A$3:$A$5000,A2661,销售记录!$F$3:$F$5000))</f>
        <v>0</v>
      </c>
      <c r="I2661" s="114">
        <f>IF(H2661="","",SUMIF(销售记录!$A$3:$A$5000,A2661,销售记录!$H$3:$H$5000))</f>
        <v>0</v>
      </c>
      <c r="J2661" s="119">
        <f t="shared" si="124"/>
        <v>0</v>
      </c>
      <c r="K2661" s="114" t="str">
        <f t="shared" si="125"/>
        <v/>
      </c>
      <c r="L2661" s="96"/>
    </row>
    <row r="2662" customHeight="1" spans="1:12">
      <c r="A2662" s="110">
        <f t="array" ref="A2662">销售记录!O2661:R2667</f>
        <v>0</v>
      </c>
      <c r="B2662" s="110">
        <f t="array" ref="B2662">销售记录!P2661:S2667</f>
        <v>0</v>
      </c>
      <c r="C2662" s="111">
        <f t="array" ref="C2662">销售记录!Q2661:T2667</f>
        <v>0</v>
      </c>
      <c r="D2662" s="110">
        <f t="array" ref="D2662">销售记录!R2661:U2667</f>
        <v>0</v>
      </c>
      <c r="E2662" s="112">
        <f>IF(A2662="","",SUMIF(进货明细!$A$3:$A$5000,A2662,进货明细!$F$3:$F$5000))</f>
        <v>0</v>
      </c>
      <c r="F2662" s="113" t="e">
        <f t="shared" si="123"/>
        <v>#DIV/0!</v>
      </c>
      <c r="G2662" s="114">
        <f>IF(E2662="","",SUMIF(进货明细!$A$3:$A$5000,A2662,进货明细!$H$3:$H$5000))</f>
        <v>0</v>
      </c>
      <c r="H2662" s="112">
        <f>IF(A2662="","",SUMIF(销售记录!$A$3:$A$5000,A2662,销售记录!$F$3:$F$5000))</f>
        <v>0</v>
      </c>
      <c r="I2662" s="114">
        <f>IF(H2662="","",SUMIF(销售记录!$A$3:$A$5000,A2662,销售记录!$H$3:$H$5000))</f>
        <v>0</v>
      </c>
      <c r="J2662" s="119">
        <f t="shared" si="124"/>
        <v>0</v>
      </c>
      <c r="K2662" s="114" t="str">
        <f t="shared" si="125"/>
        <v/>
      </c>
      <c r="L2662" s="96"/>
    </row>
    <row r="2663" customHeight="1" spans="1:12">
      <c r="A2663" s="110">
        <f t="array" ref="A2663">销售记录!O2662:R2668</f>
        <v>0</v>
      </c>
      <c r="B2663" s="110">
        <f t="array" ref="B2663">销售记录!P2662:S2668</f>
        <v>0</v>
      </c>
      <c r="C2663" s="111">
        <f t="array" ref="C2663">销售记录!Q2662:T2668</f>
        <v>0</v>
      </c>
      <c r="D2663" s="110">
        <f t="array" ref="D2663">销售记录!R2662:U2668</f>
        <v>0</v>
      </c>
      <c r="E2663" s="112">
        <f>IF(A2663="","",SUMIF(进货明细!$A$3:$A$5000,A2663,进货明细!$F$3:$F$5000))</f>
        <v>0</v>
      </c>
      <c r="F2663" s="113" t="e">
        <f t="shared" si="123"/>
        <v>#DIV/0!</v>
      </c>
      <c r="G2663" s="114">
        <f>IF(E2663="","",SUMIF(进货明细!$A$3:$A$5000,A2663,进货明细!$H$3:$H$5000))</f>
        <v>0</v>
      </c>
      <c r="H2663" s="112">
        <f>IF(A2663="","",SUMIF(销售记录!$A$3:$A$5000,A2663,销售记录!$F$3:$F$5000))</f>
        <v>0</v>
      </c>
      <c r="I2663" s="114">
        <f>IF(H2663="","",SUMIF(销售记录!$A$3:$A$5000,A2663,销售记录!$H$3:$H$5000))</f>
        <v>0</v>
      </c>
      <c r="J2663" s="119">
        <f t="shared" si="124"/>
        <v>0</v>
      </c>
      <c r="K2663" s="114" t="str">
        <f t="shared" si="125"/>
        <v/>
      </c>
      <c r="L2663" s="96"/>
    </row>
    <row r="2664" customHeight="1" spans="1:12">
      <c r="A2664" s="110">
        <f t="array" ref="A2664">销售记录!O2663:R2669</f>
        <v>0</v>
      </c>
      <c r="B2664" s="110">
        <f t="array" ref="B2664">销售记录!P2663:S2669</f>
        <v>0</v>
      </c>
      <c r="C2664" s="111">
        <f t="array" ref="C2664">销售记录!Q2663:T2669</f>
        <v>0</v>
      </c>
      <c r="D2664" s="110">
        <f t="array" ref="D2664">销售记录!R2663:U2669</f>
        <v>0</v>
      </c>
      <c r="E2664" s="112">
        <f>IF(A2664="","",SUMIF(进货明细!$A$3:$A$5000,A2664,进货明细!$F$3:$F$5000))</f>
        <v>0</v>
      </c>
      <c r="F2664" s="113" t="e">
        <f t="shared" si="123"/>
        <v>#DIV/0!</v>
      </c>
      <c r="G2664" s="114">
        <f>IF(E2664="","",SUMIF(进货明细!$A$3:$A$5000,A2664,进货明细!$H$3:$H$5000))</f>
        <v>0</v>
      </c>
      <c r="H2664" s="112">
        <f>IF(A2664="","",SUMIF(销售记录!$A$3:$A$5000,A2664,销售记录!$F$3:$F$5000))</f>
        <v>0</v>
      </c>
      <c r="I2664" s="114">
        <f>IF(H2664="","",SUMIF(销售记录!$A$3:$A$5000,A2664,销售记录!$H$3:$H$5000))</f>
        <v>0</v>
      </c>
      <c r="J2664" s="119">
        <f t="shared" si="124"/>
        <v>0</v>
      </c>
      <c r="K2664" s="114" t="str">
        <f t="shared" si="125"/>
        <v/>
      </c>
      <c r="L2664" s="96"/>
    </row>
    <row r="2665" customHeight="1" spans="1:12">
      <c r="A2665" s="110">
        <f t="array" ref="A2665">销售记录!O2664:R2670</f>
        <v>0</v>
      </c>
      <c r="B2665" s="110">
        <f t="array" ref="B2665">销售记录!P2664:S2670</f>
        <v>0</v>
      </c>
      <c r="C2665" s="111">
        <f t="array" ref="C2665">销售记录!Q2664:T2670</f>
        <v>0</v>
      </c>
      <c r="D2665" s="110">
        <f t="array" ref="D2665">销售记录!R2664:U2670</f>
        <v>0</v>
      </c>
      <c r="E2665" s="112">
        <f>IF(A2665="","",SUMIF(进货明细!$A$3:$A$5000,A2665,进货明细!$F$3:$F$5000))</f>
        <v>0</v>
      </c>
      <c r="F2665" s="113" t="e">
        <f t="shared" si="123"/>
        <v>#DIV/0!</v>
      </c>
      <c r="G2665" s="114">
        <f>IF(E2665="","",SUMIF(进货明细!$A$3:$A$5000,A2665,进货明细!$H$3:$H$5000))</f>
        <v>0</v>
      </c>
      <c r="H2665" s="112">
        <f>IF(A2665="","",SUMIF(销售记录!$A$3:$A$5000,A2665,销售记录!$F$3:$F$5000))</f>
        <v>0</v>
      </c>
      <c r="I2665" s="114">
        <f>IF(H2665="","",SUMIF(销售记录!$A$3:$A$5000,A2665,销售记录!$H$3:$H$5000))</f>
        <v>0</v>
      </c>
      <c r="J2665" s="119">
        <f t="shared" si="124"/>
        <v>0</v>
      </c>
      <c r="K2665" s="114" t="str">
        <f t="shared" si="125"/>
        <v/>
      </c>
      <c r="L2665" s="96"/>
    </row>
    <row r="2666" customHeight="1" spans="1:12">
      <c r="A2666" s="110">
        <f t="array" ref="A2666">销售记录!O2665:R2671</f>
        <v>0</v>
      </c>
      <c r="B2666" s="110">
        <f t="array" ref="B2666">销售记录!P2665:S2671</f>
        <v>0</v>
      </c>
      <c r="C2666" s="111">
        <f t="array" ref="C2666">销售记录!Q2665:T2671</f>
        <v>0</v>
      </c>
      <c r="D2666" s="110">
        <f t="array" ref="D2666">销售记录!R2665:U2671</f>
        <v>0</v>
      </c>
      <c r="E2666" s="112">
        <f>IF(A2666="","",SUMIF(进货明细!$A$3:$A$5000,A2666,进货明细!$F$3:$F$5000))</f>
        <v>0</v>
      </c>
      <c r="F2666" s="113" t="e">
        <f t="shared" si="123"/>
        <v>#DIV/0!</v>
      </c>
      <c r="G2666" s="114">
        <f>IF(E2666="","",SUMIF(进货明细!$A$3:$A$5000,A2666,进货明细!$H$3:$H$5000))</f>
        <v>0</v>
      </c>
      <c r="H2666" s="112">
        <f>IF(A2666="","",SUMIF(销售记录!$A$3:$A$5000,A2666,销售记录!$F$3:$F$5000))</f>
        <v>0</v>
      </c>
      <c r="I2666" s="114">
        <f>IF(H2666="","",SUMIF(销售记录!$A$3:$A$5000,A2666,销售记录!$H$3:$H$5000))</f>
        <v>0</v>
      </c>
      <c r="J2666" s="119">
        <f t="shared" si="124"/>
        <v>0</v>
      </c>
      <c r="K2666" s="114" t="str">
        <f t="shared" si="125"/>
        <v/>
      </c>
      <c r="L2666" s="96"/>
    </row>
    <row r="2667" customHeight="1" spans="1:12">
      <c r="A2667" s="110">
        <f t="array" ref="A2667">销售记录!O2666:R2672</f>
        <v>0</v>
      </c>
      <c r="B2667" s="110">
        <f t="array" ref="B2667">销售记录!P2666:S2672</f>
        <v>0</v>
      </c>
      <c r="C2667" s="111">
        <f t="array" ref="C2667">销售记录!Q2666:T2672</f>
        <v>0</v>
      </c>
      <c r="D2667" s="110">
        <f t="array" ref="D2667">销售记录!R2666:U2672</f>
        <v>0</v>
      </c>
      <c r="E2667" s="112">
        <f>IF(A2667="","",SUMIF(进货明细!$A$3:$A$5000,A2667,进货明细!$F$3:$F$5000))</f>
        <v>0</v>
      </c>
      <c r="F2667" s="113" t="e">
        <f t="shared" si="123"/>
        <v>#DIV/0!</v>
      </c>
      <c r="G2667" s="114">
        <f>IF(E2667="","",SUMIF(进货明细!$A$3:$A$5000,A2667,进货明细!$H$3:$H$5000))</f>
        <v>0</v>
      </c>
      <c r="H2667" s="112">
        <f>IF(A2667="","",SUMIF(销售记录!$A$3:$A$5000,A2667,销售记录!$F$3:$F$5000))</f>
        <v>0</v>
      </c>
      <c r="I2667" s="114">
        <f>IF(H2667="","",SUMIF(销售记录!$A$3:$A$5000,A2667,销售记录!$H$3:$H$5000))</f>
        <v>0</v>
      </c>
      <c r="J2667" s="119">
        <f t="shared" si="124"/>
        <v>0</v>
      </c>
      <c r="K2667" s="114" t="str">
        <f t="shared" si="125"/>
        <v/>
      </c>
      <c r="L2667" s="96"/>
    </row>
    <row r="2668" customHeight="1" spans="1:12">
      <c r="A2668" s="110">
        <f t="array" ref="A2668">销售记录!O2667:R2673</f>
        <v>0</v>
      </c>
      <c r="B2668" s="110">
        <f t="array" ref="B2668">销售记录!P2667:S2673</f>
        <v>0</v>
      </c>
      <c r="C2668" s="111">
        <f t="array" ref="C2668">销售记录!Q2667:T2673</f>
        <v>0</v>
      </c>
      <c r="D2668" s="110">
        <f t="array" ref="D2668">销售记录!R2667:U2673</f>
        <v>0</v>
      </c>
      <c r="E2668" s="112">
        <f>IF(A2668="","",SUMIF(进货明细!$A$3:$A$5000,A2668,进货明细!$F$3:$F$5000))</f>
        <v>0</v>
      </c>
      <c r="F2668" s="113" t="e">
        <f t="shared" si="123"/>
        <v>#DIV/0!</v>
      </c>
      <c r="G2668" s="114">
        <f>IF(E2668="","",SUMIF(进货明细!$A$3:$A$5000,A2668,进货明细!$H$3:$H$5000))</f>
        <v>0</v>
      </c>
      <c r="H2668" s="112">
        <f>IF(A2668="","",SUMIF(销售记录!$A$3:$A$5000,A2668,销售记录!$F$3:$F$5000))</f>
        <v>0</v>
      </c>
      <c r="I2668" s="114">
        <f>IF(H2668="","",SUMIF(销售记录!$A$3:$A$5000,A2668,销售记录!$H$3:$H$5000))</f>
        <v>0</v>
      </c>
      <c r="J2668" s="119">
        <f t="shared" si="124"/>
        <v>0</v>
      </c>
      <c r="K2668" s="114" t="str">
        <f t="shared" si="125"/>
        <v/>
      </c>
      <c r="L2668" s="96"/>
    </row>
    <row r="2669" customHeight="1" spans="1:12">
      <c r="A2669" s="110">
        <f t="array" ref="A2669">销售记录!O2668:R2674</f>
        <v>0</v>
      </c>
      <c r="B2669" s="110">
        <f t="array" ref="B2669">销售记录!P2668:S2674</f>
        <v>0</v>
      </c>
      <c r="C2669" s="111">
        <f t="array" ref="C2669">销售记录!Q2668:T2674</f>
        <v>0</v>
      </c>
      <c r="D2669" s="110">
        <f t="array" ref="D2669">销售记录!R2668:U2674</f>
        <v>0</v>
      </c>
      <c r="E2669" s="112">
        <f>IF(A2669="","",SUMIF(进货明细!$A$3:$A$5000,A2669,进货明细!$F$3:$F$5000))</f>
        <v>0</v>
      </c>
      <c r="F2669" s="113" t="e">
        <f t="shared" si="123"/>
        <v>#DIV/0!</v>
      </c>
      <c r="G2669" s="114">
        <f>IF(E2669="","",SUMIF(进货明细!$A$3:$A$5000,A2669,进货明细!$H$3:$H$5000))</f>
        <v>0</v>
      </c>
      <c r="H2669" s="112">
        <f>IF(A2669="","",SUMIF(销售记录!$A$3:$A$5000,A2669,销售记录!$F$3:$F$5000))</f>
        <v>0</v>
      </c>
      <c r="I2669" s="114">
        <f>IF(H2669="","",SUMIF(销售记录!$A$3:$A$5000,A2669,销售记录!$H$3:$H$5000))</f>
        <v>0</v>
      </c>
      <c r="J2669" s="119">
        <f t="shared" si="124"/>
        <v>0</v>
      </c>
      <c r="K2669" s="114" t="str">
        <f t="shared" si="125"/>
        <v/>
      </c>
      <c r="L2669" s="96"/>
    </row>
    <row r="2670" customHeight="1" spans="1:12">
      <c r="A2670" s="110">
        <f t="array" ref="A2670">销售记录!O2669:R2675</f>
        <v>0</v>
      </c>
      <c r="B2670" s="110">
        <f t="array" ref="B2670">销售记录!P2669:S2675</f>
        <v>0</v>
      </c>
      <c r="C2670" s="111">
        <f t="array" ref="C2670">销售记录!Q2669:T2675</f>
        <v>0</v>
      </c>
      <c r="D2670" s="110">
        <f t="array" ref="D2670">销售记录!R2669:U2675</f>
        <v>0</v>
      </c>
      <c r="E2670" s="112">
        <f>IF(A2670="","",SUMIF(进货明细!$A$3:$A$5000,A2670,进货明细!$F$3:$F$5000))</f>
        <v>0</v>
      </c>
      <c r="F2670" s="113" t="e">
        <f t="shared" si="123"/>
        <v>#DIV/0!</v>
      </c>
      <c r="G2670" s="114">
        <f>IF(E2670="","",SUMIF(进货明细!$A$3:$A$5000,A2670,进货明细!$H$3:$H$5000))</f>
        <v>0</v>
      </c>
      <c r="H2670" s="112">
        <f>IF(A2670="","",SUMIF(销售记录!$A$3:$A$5000,A2670,销售记录!$F$3:$F$5000))</f>
        <v>0</v>
      </c>
      <c r="I2670" s="114">
        <f>IF(H2670="","",SUMIF(销售记录!$A$3:$A$5000,A2670,销售记录!$H$3:$H$5000))</f>
        <v>0</v>
      </c>
      <c r="J2670" s="119">
        <f t="shared" si="124"/>
        <v>0</v>
      </c>
      <c r="K2670" s="114" t="str">
        <f t="shared" si="125"/>
        <v/>
      </c>
      <c r="L2670" s="96"/>
    </row>
    <row r="2671" customHeight="1" spans="1:12">
      <c r="A2671" s="110">
        <f t="array" ref="A2671">销售记录!O2670:R2676</f>
        <v>0</v>
      </c>
      <c r="B2671" s="110">
        <f t="array" ref="B2671">销售记录!P2670:S2676</f>
        <v>0</v>
      </c>
      <c r="C2671" s="111">
        <f t="array" ref="C2671">销售记录!Q2670:T2676</f>
        <v>0</v>
      </c>
      <c r="D2671" s="110">
        <f t="array" ref="D2671">销售记录!R2670:U2676</f>
        <v>0</v>
      </c>
      <c r="E2671" s="112">
        <f>IF(A2671="","",SUMIF(进货明细!$A$3:$A$5000,A2671,进货明细!$F$3:$F$5000))</f>
        <v>0</v>
      </c>
      <c r="F2671" s="113" t="e">
        <f t="shared" si="123"/>
        <v>#DIV/0!</v>
      </c>
      <c r="G2671" s="114">
        <f>IF(E2671="","",SUMIF(进货明细!$A$3:$A$5000,A2671,进货明细!$H$3:$H$5000))</f>
        <v>0</v>
      </c>
      <c r="H2671" s="112">
        <f>IF(A2671="","",SUMIF(销售记录!$A$3:$A$5000,A2671,销售记录!$F$3:$F$5000))</f>
        <v>0</v>
      </c>
      <c r="I2671" s="114">
        <f>IF(H2671="","",SUMIF(销售记录!$A$3:$A$5000,A2671,销售记录!$H$3:$H$5000))</f>
        <v>0</v>
      </c>
      <c r="J2671" s="119">
        <f t="shared" si="124"/>
        <v>0</v>
      </c>
      <c r="K2671" s="114" t="str">
        <f t="shared" si="125"/>
        <v/>
      </c>
      <c r="L2671" s="96"/>
    </row>
    <row r="2672" customHeight="1" spans="1:12">
      <c r="A2672" s="110">
        <f t="array" ref="A2672">销售记录!O2671:R2677</f>
        <v>0</v>
      </c>
      <c r="B2672" s="110">
        <f t="array" ref="B2672">销售记录!P2671:S2677</f>
        <v>0</v>
      </c>
      <c r="C2672" s="111">
        <f t="array" ref="C2672">销售记录!Q2671:T2677</f>
        <v>0</v>
      </c>
      <c r="D2672" s="110">
        <f t="array" ref="D2672">销售记录!R2671:U2677</f>
        <v>0</v>
      </c>
      <c r="E2672" s="112">
        <f>IF(A2672="","",SUMIF(进货明细!$A$3:$A$5000,A2672,进货明细!$F$3:$F$5000))</f>
        <v>0</v>
      </c>
      <c r="F2672" s="113" t="e">
        <f t="shared" si="123"/>
        <v>#DIV/0!</v>
      </c>
      <c r="G2672" s="114">
        <f>IF(E2672="","",SUMIF(进货明细!$A$3:$A$5000,A2672,进货明细!$H$3:$H$5000))</f>
        <v>0</v>
      </c>
      <c r="H2672" s="112">
        <f>IF(A2672="","",SUMIF(销售记录!$A$3:$A$5000,A2672,销售记录!$F$3:$F$5000))</f>
        <v>0</v>
      </c>
      <c r="I2672" s="114">
        <f>IF(H2672="","",SUMIF(销售记录!$A$3:$A$5000,A2672,销售记录!$H$3:$H$5000))</f>
        <v>0</v>
      </c>
      <c r="J2672" s="119">
        <f t="shared" si="124"/>
        <v>0</v>
      </c>
      <c r="K2672" s="114" t="str">
        <f t="shared" si="125"/>
        <v/>
      </c>
      <c r="L2672" s="96"/>
    </row>
    <row r="2673" customHeight="1" spans="1:12">
      <c r="A2673" s="110">
        <f t="array" ref="A2673">销售记录!O2672:R2678</f>
        <v>0</v>
      </c>
      <c r="B2673" s="110">
        <f t="array" ref="B2673">销售记录!P2672:S2678</f>
        <v>0</v>
      </c>
      <c r="C2673" s="111">
        <f t="array" ref="C2673">销售记录!Q2672:T2678</f>
        <v>0</v>
      </c>
      <c r="D2673" s="110">
        <f t="array" ref="D2673">销售记录!R2672:U2678</f>
        <v>0</v>
      </c>
      <c r="E2673" s="112">
        <f>IF(A2673="","",SUMIF(进货明细!$A$3:$A$5000,A2673,进货明细!$F$3:$F$5000))</f>
        <v>0</v>
      </c>
      <c r="F2673" s="113" t="e">
        <f t="shared" si="123"/>
        <v>#DIV/0!</v>
      </c>
      <c r="G2673" s="114">
        <f>IF(E2673="","",SUMIF(进货明细!$A$3:$A$5000,A2673,进货明细!$H$3:$H$5000))</f>
        <v>0</v>
      </c>
      <c r="H2673" s="112">
        <f>IF(A2673="","",SUMIF(销售记录!$A$3:$A$5000,A2673,销售记录!$F$3:$F$5000))</f>
        <v>0</v>
      </c>
      <c r="I2673" s="114">
        <f>IF(H2673="","",SUMIF(销售记录!$A$3:$A$5000,A2673,销售记录!$H$3:$H$5000))</f>
        <v>0</v>
      </c>
      <c r="J2673" s="119">
        <f t="shared" si="124"/>
        <v>0</v>
      </c>
      <c r="K2673" s="114" t="str">
        <f t="shared" si="125"/>
        <v/>
      </c>
      <c r="L2673" s="96"/>
    </row>
    <row r="2674" customHeight="1" spans="1:12">
      <c r="A2674" s="110">
        <f t="array" ref="A2674">销售记录!O2673:R2679</f>
        <v>0</v>
      </c>
      <c r="B2674" s="110">
        <f t="array" ref="B2674">销售记录!P2673:S2679</f>
        <v>0</v>
      </c>
      <c r="C2674" s="111">
        <f t="array" ref="C2674">销售记录!Q2673:T2679</f>
        <v>0</v>
      </c>
      <c r="D2674" s="110">
        <f t="array" ref="D2674">销售记录!R2673:U2679</f>
        <v>0</v>
      </c>
      <c r="E2674" s="112">
        <f>IF(A2674="","",SUMIF(进货明细!$A$3:$A$5000,A2674,进货明细!$F$3:$F$5000))</f>
        <v>0</v>
      </c>
      <c r="F2674" s="113" t="e">
        <f t="shared" si="123"/>
        <v>#DIV/0!</v>
      </c>
      <c r="G2674" s="114">
        <f>IF(E2674="","",SUMIF(进货明细!$A$3:$A$5000,A2674,进货明细!$H$3:$H$5000))</f>
        <v>0</v>
      </c>
      <c r="H2674" s="112">
        <f>IF(A2674="","",SUMIF(销售记录!$A$3:$A$5000,A2674,销售记录!$F$3:$F$5000))</f>
        <v>0</v>
      </c>
      <c r="I2674" s="114">
        <f>IF(H2674="","",SUMIF(销售记录!$A$3:$A$5000,A2674,销售记录!$H$3:$H$5000))</f>
        <v>0</v>
      </c>
      <c r="J2674" s="119">
        <f t="shared" si="124"/>
        <v>0</v>
      </c>
      <c r="K2674" s="114" t="str">
        <f t="shared" si="125"/>
        <v/>
      </c>
      <c r="L2674" s="96"/>
    </row>
    <row r="2675" customHeight="1" spans="1:12">
      <c r="A2675" s="110">
        <f t="array" ref="A2675">销售记录!O2674:R2680</f>
        <v>0</v>
      </c>
      <c r="B2675" s="110">
        <f t="array" ref="B2675">销售记录!P2674:S2680</f>
        <v>0</v>
      </c>
      <c r="C2675" s="111">
        <f t="array" ref="C2675">销售记录!Q2674:T2680</f>
        <v>0</v>
      </c>
      <c r="D2675" s="110">
        <f t="array" ref="D2675">销售记录!R2674:U2680</f>
        <v>0</v>
      </c>
      <c r="E2675" s="112">
        <f>IF(A2675="","",SUMIF(进货明细!$A$3:$A$5000,A2675,进货明细!$F$3:$F$5000))</f>
        <v>0</v>
      </c>
      <c r="F2675" s="113" t="e">
        <f t="shared" si="123"/>
        <v>#DIV/0!</v>
      </c>
      <c r="G2675" s="114">
        <f>IF(E2675="","",SUMIF(进货明细!$A$3:$A$5000,A2675,进货明细!$H$3:$H$5000))</f>
        <v>0</v>
      </c>
      <c r="H2675" s="112">
        <f>IF(A2675="","",SUMIF(销售记录!$A$3:$A$5000,A2675,销售记录!$F$3:$F$5000))</f>
        <v>0</v>
      </c>
      <c r="I2675" s="114">
        <f>IF(H2675="","",SUMIF(销售记录!$A$3:$A$5000,A2675,销售记录!$H$3:$H$5000))</f>
        <v>0</v>
      </c>
      <c r="J2675" s="119">
        <f t="shared" si="124"/>
        <v>0</v>
      </c>
      <c r="K2675" s="114" t="str">
        <f t="shared" si="125"/>
        <v/>
      </c>
      <c r="L2675" s="96"/>
    </row>
    <row r="2676" customHeight="1" spans="1:12">
      <c r="A2676" s="110">
        <f t="array" ref="A2676">销售记录!O2675:R2681</f>
        <v>0</v>
      </c>
      <c r="B2676" s="110">
        <f t="array" ref="B2676">销售记录!P2675:S2681</f>
        <v>0</v>
      </c>
      <c r="C2676" s="111">
        <f t="array" ref="C2676">销售记录!Q2675:T2681</f>
        <v>0</v>
      </c>
      <c r="D2676" s="110">
        <f t="array" ref="D2676">销售记录!R2675:U2681</f>
        <v>0</v>
      </c>
      <c r="E2676" s="112">
        <f>IF(A2676="","",SUMIF(进货明细!$A$3:$A$5000,A2676,进货明细!$F$3:$F$5000))</f>
        <v>0</v>
      </c>
      <c r="F2676" s="113" t="e">
        <f t="shared" si="123"/>
        <v>#DIV/0!</v>
      </c>
      <c r="G2676" s="114">
        <f>IF(E2676="","",SUMIF(进货明细!$A$3:$A$5000,A2676,进货明细!$H$3:$H$5000))</f>
        <v>0</v>
      </c>
      <c r="H2676" s="112">
        <f>IF(A2676="","",SUMIF(销售记录!$A$3:$A$5000,A2676,销售记录!$F$3:$F$5000))</f>
        <v>0</v>
      </c>
      <c r="I2676" s="114">
        <f>IF(H2676="","",SUMIF(销售记录!$A$3:$A$5000,A2676,销售记录!$H$3:$H$5000))</f>
        <v>0</v>
      </c>
      <c r="J2676" s="119">
        <f t="shared" si="124"/>
        <v>0</v>
      </c>
      <c r="K2676" s="114" t="str">
        <f t="shared" si="125"/>
        <v/>
      </c>
      <c r="L2676" s="96"/>
    </row>
    <row r="2677" customHeight="1" spans="1:12">
      <c r="A2677" s="110">
        <f t="array" ref="A2677">销售记录!O2676:R2682</f>
        <v>0</v>
      </c>
      <c r="B2677" s="110">
        <f t="array" ref="B2677">销售记录!P2676:S2682</f>
        <v>0</v>
      </c>
      <c r="C2677" s="111">
        <f t="array" ref="C2677">销售记录!Q2676:T2682</f>
        <v>0</v>
      </c>
      <c r="D2677" s="110">
        <f t="array" ref="D2677">销售记录!R2676:U2682</f>
        <v>0</v>
      </c>
      <c r="E2677" s="112">
        <f>IF(A2677="","",SUMIF(进货明细!$A$3:$A$5000,A2677,进货明细!$F$3:$F$5000))</f>
        <v>0</v>
      </c>
      <c r="F2677" s="113" t="e">
        <f t="shared" si="123"/>
        <v>#DIV/0!</v>
      </c>
      <c r="G2677" s="114">
        <f>IF(E2677="","",SUMIF(进货明细!$A$3:$A$5000,A2677,进货明细!$H$3:$H$5000))</f>
        <v>0</v>
      </c>
      <c r="H2677" s="112">
        <f>IF(A2677="","",SUMIF(销售记录!$A$3:$A$5000,A2677,销售记录!$F$3:$F$5000))</f>
        <v>0</v>
      </c>
      <c r="I2677" s="114">
        <f>IF(H2677="","",SUMIF(销售记录!$A$3:$A$5000,A2677,销售记录!$H$3:$H$5000))</f>
        <v>0</v>
      </c>
      <c r="J2677" s="119">
        <f t="shared" si="124"/>
        <v>0</v>
      </c>
      <c r="K2677" s="114" t="str">
        <f t="shared" si="125"/>
        <v/>
      </c>
      <c r="L2677" s="96"/>
    </row>
    <row r="2678" customHeight="1" spans="1:12">
      <c r="A2678" s="110">
        <f t="array" ref="A2678">销售记录!O2677:R2683</f>
        <v>0</v>
      </c>
      <c r="B2678" s="110">
        <f t="array" ref="B2678">销售记录!P2677:S2683</f>
        <v>0</v>
      </c>
      <c r="C2678" s="111">
        <f t="array" ref="C2678">销售记录!Q2677:T2683</f>
        <v>0</v>
      </c>
      <c r="D2678" s="110">
        <f t="array" ref="D2678">销售记录!R2677:U2683</f>
        <v>0</v>
      </c>
      <c r="E2678" s="112">
        <f>IF(A2678="","",SUMIF(进货明细!$A$3:$A$5000,A2678,进货明细!$F$3:$F$5000))</f>
        <v>0</v>
      </c>
      <c r="F2678" s="113" t="e">
        <f t="shared" si="123"/>
        <v>#DIV/0!</v>
      </c>
      <c r="G2678" s="114">
        <f>IF(E2678="","",SUMIF(进货明细!$A$3:$A$5000,A2678,进货明细!$H$3:$H$5000))</f>
        <v>0</v>
      </c>
      <c r="H2678" s="112">
        <f>IF(A2678="","",SUMIF(销售记录!$A$3:$A$5000,A2678,销售记录!$F$3:$F$5000))</f>
        <v>0</v>
      </c>
      <c r="I2678" s="114">
        <f>IF(H2678="","",SUMIF(销售记录!$A$3:$A$5000,A2678,销售记录!$H$3:$H$5000))</f>
        <v>0</v>
      </c>
      <c r="J2678" s="119">
        <f t="shared" si="124"/>
        <v>0</v>
      </c>
      <c r="K2678" s="114" t="str">
        <f t="shared" si="125"/>
        <v/>
      </c>
      <c r="L2678" s="96"/>
    </row>
    <row r="2679" customHeight="1" spans="1:12">
      <c r="A2679" s="110">
        <f t="array" ref="A2679">销售记录!O2678:R2684</f>
        <v>0</v>
      </c>
      <c r="B2679" s="110">
        <f t="array" ref="B2679">销售记录!P2678:S2684</f>
        <v>0</v>
      </c>
      <c r="C2679" s="111">
        <f t="array" ref="C2679">销售记录!Q2678:T2684</f>
        <v>0</v>
      </c>
      <c r="D2679" s="110">
        <f t="array" ref="D2679">销售记录!R2678:U2684</f>
        <v>0</v>
      </c>
      <c r="E2679" s="112">
        <f>IF(A2679="","",SUMIF(进货明细!$A$3:$A$5000,A2679,进货明细!$F$3:$F$5000))</f>
        <v>0</v>
      </c>
      <c r="F2679" s="113" t="e">
        <f t="shared" si="123"/>
        <v>#DIV/0!</v>
      </c>
      <c r="G2679" s="114">
        <f>IF(E2679="","",SUMIF(进货明细!$A$3:$A$5000,A2679,进货明细!$H$3:$H$5000))</f>
        <v>0</v>
      </c>
      <c r="H2679" s="112">
        <f>IF(A2679="","",SUMIF(销售记录!$A$3:$A$5000,A2679,销售记录!$F$3:$F$5000))</f>
        <v>0</v>
      </c>
      <c r="I2679" s="114">
        <f>IF(H2679="","",SUMIF(销售记录!$A$3:$A$5000,A2679,销售记录!$H$3:$H$5000))</f>
        <v>0</v>
      </c>
      <c r="J2679" s="119">
        <f t="shared" si="124"/>
        <v>0</v>
      </c>
      <c r="K2679" s="114" t="str">
        <f t="shared" si="125"/>
        <v/>
      </c>
      <c r="L2679" s="96"/>
    </row>
    <row r="2680" customHeight="1" spans="1:12">
      <c r="A2680" s="110">
        <f t="array" ref="A2680">销售记录!O2679:R2685</f>
        <v>0</v>
      </c>
      <c r="B2680" s="110">
        <f t="array" ref="B2680">销售记录!P2679:S2685</f>
        <v>0</v>
      </c>
      <c r="C2680" s="111">
        <f t="array" ref="C2680">销售记录!Q2679:T2685</f>
        <v>0</v>
      </c>
      <c r="D2680" s="110">
        <f t="array" ref="D2680">销售记录!R2679:U2685</f>
        <v>0</v>
      </c>
      <c r="E2680" s="112">
        <f>IF(A2680="","",SUMIF(进货明细!$A$3:$A$5000,A2680,进货明细!$F$3:$F$5000))</f>
        <v>0</v>
      </c>
      <c r="F2680" s="113" t="e">
        <f t="shared" si="123"/>
        <v>#DIV/0!</v>
      </c>
      <c r="G2680" s="114">
        <f>IF(E2680="","",SUMIF(进货明细!$A$3:$A$5000,A2680,进货明细!$H$3:$H$5000))</f>
        <v>0</v>
      </c>
      <c r="H2680" s="112">
        <f>IF(A2680="","",SUMIF(销售记录!$A$3:$A$5000,A2680,销售记录!$F$3:$F$5000))</f>
        <v>0</v>
      </c>
      <c r="I2680" s="114">
        <f>IF(H2680="","",SUMIF(销售记录!$A$3:$A$5000,A2680,销售记录!$H$3:$H$5000))</f>
        <v>0</v>
      </c>
      <c r="J2680" s="119">
        <f t="shared" si="124"/>
        <v>0</v>
      </c>
      <c r="K2680" s="114" t="str">
        <f t="shared" si="125"/>
        <v/>
      </c>
      <c r="L2680" s="96"/>
    </row>
    <row r="2681" customHeight="1" spans="1:12">
      <c r="A2681" s="110">
        <f t="array" ref="A2681">销售记录!O2680:R2686</f>
        <v>0</v>
      </c>
      <c r="B2681" s="110">
        <f t="array" ref="B2681">销售记录!P2680:S2686</f>
        <v>0</v>
      </c>
      <c r="C2681" s="111">
        <f t="array" ref="C2681">销售记录!Q2680:T2686</f>
        <v>0</v>
      </c>
      <c r="D2681" s="110">
        <f t="array" ref="D2681">销售记录!R2680:U2686</f>
        <v>0</v>
      </c>
      <c r="E2681" s="112">
        <f>IF(A2681="","",SUMIF(进货明细!$A$3:$A$5000,A2681,进货明细!$F$3:$F$5000))</f>
        <v>0</v>
      </c>
      <c r="F2681" s="113" t="e">
        <f t="shared" si="123"/>
        <v>#DIV/0!</v>
      </c>
      <c r="G2681" s="114">
        <f>IF(E2681="","",SUMIF(进货明细!$A$3:$A$5000,A2681,进货明细!$H$3:$H$5000))</f>
        <v>0</v>
      </c>
      <c r="H2681" s="112">
        <f>IF(A2681="","",SUMIF(销售记录!$A$3:$A$5000,A2681,销售记录!$F$3:$F$5000))</f>
        <v>0</v>
      </c>
      <c r="I2681" s="114">
        <f>IF(H2681="","",SUMIF(销售记录!$A$3:$A$5000,A2681,销售记录!$H$3:$H$5000))</f>
        <v>0</v>
      </c>
      <c r="J2681" s="119">
        <f t="shared" si="124"/>
        <v>0</v>
      </c>
      <c r="K2681" s="114" t="str">
        <f t="shared" si="125"/>
        <v/>
      </c>
      <c r="L2681" s="96"/>
    </row>
    <row r="2682" customHeight="1" spans="1:12">
      <c r="A2682" s="110">
        <f t="array" ref="A2682">销售记录!O2681:R2687</f>
        <v>0</v>
      </c>
      <c r="B2682" s="110">
        <f t="array" ref="B2682">销售记录!P2681:S2687</f>
        <v>0</v>
      </c>
      <c r="C2682" s="111">
        <f t="array" ref="C2682">销售记录!Q2681:T2687</f>
        <v>0</v>
      </c>
      <c r="D2682" s="110">
        <f t="array" ref="D2682">销售记录!R2681:U2687</f>
        <v>0</v>
      </c>
      <c r="E2682" s="112">
        <f>IF(A2682="","",SUMIF(进货明细!$A$3:$A$5000,A2682,进货明细!$F$3:$F$5000))</f>
        <v>0</v>
      </c>
      <c r="F2682" s="113" t="e">
        <f t="shared" si="123"/>
        <v>#DIV/0!</v>
      </c>
      <c r="G2682" s="114">
        <f>IF(E2682="","",SUMIF(进货明细!$A$3:$A$5000,A2682,进货明细!$H$3:$H$5000))</f>
        <v>0</v>
      </c>
      <c r="H2682" s="112">
        <f>IF(A2682="","",SUMIF(销售记录!$A$3:$A$5000,A2682,销售记录!$F$3:$F$5000))</f>
        <v>0</v>
      </c>
      <c r="I2682" s="114">
        <f>IF(H2682="","",SUMIF(销售记录!$A$3:$A$5000,A2682,销售记录!$H$3:$H$5000))</f>
        <v>0</v>
      </c>
      <c r="J2682" s="119">
        <f t="shared" si="124"/>
        <v>0</v>
      </c>
      <c r="K2682" s="114" t="str">
        <f t="shared" si="125"/>
        <v/>
      </c>
      <c r="L2682" s="96"/>
    </row>
    <row r="2683" customHeight="1" spans="1:12">
      <c r="A2683" s="110">
        <f t="array" ref="A2683">销售记录!O2682:R2688</f>
        <v>0</v>
      </c>
      <c r="B2683" s="110">
        <f t="array" ref="B2683">销售记录!P2682:S2688</f>
        <v>0</v>
      </c>
      <c r="C2683" s="111">
        <f t="array" ref="C2683">销售记录!Q2682:T2688</f>
        <v>0</v>
      </c>
      <c r="D2683" s="110">
        <f t="array" ref="D2683">销售记录!R2682:U2688</f>
        <v>0</v>
      </c>
      <c r="E2683" s="112">
        <f>IF(A2683="","",SUMIF(进货明细!$A$3:$A$5000,A2683,进货明细!$F$3:$F$5000))</f>
        <v>0</v>
      </c>
      <c r="F2683" s="113" t="e">
        <f t="shared" si="123"/>
        <v>#DIV/0!</v>
      </c>
      <c r="G2683" s="114">
        <f>IF(E2683="","",SUMIF(进货明细!$A$3:$A$5000,A2683,进货明细!$H$3:$H$5000))</f>
        <v>0</v>
      </c>
      <c r="H2683" s="112">
        <f>IF(A2683="","",SUMIF(销售记录!$A$3:$A$5000,A2683,销售记录!$F$3:$F$5000))</f>
        <v>0</v>
      </c>
      <c r="I2683" s="114">
        <f>IF(H2683="","",SUMIF(销售记录!$A$3:$A$5000,A2683,销售记录!$H$3:$H$5000))</f>
        <v>0</v>
      </c>
      <c r="J2683" s="119">
        <f t="shared" si="124"/>
        <v>0</v>
      </c>
      <c r="K2683" s="114" t="str">
        <f t="shared" si="125"/>
        <v/>
      </c>
      <c r="L2683" s="96"/>
    </row>
    <row r="2684" customHeight="1" spans="1:12">
      <c r="A2684" s="110">
        <f t="array" ref="A2684">销售记录!O2683:R2689</f>
        <v>0</v>
      </c>
      <c r="B2684" s="110">
        <f t="array" ref="B2684">销售记录!P2683:S2689</f>
        <v>0</v>
      </c>
      <c r="C2684" s="111">
        <f t="array" ref="C2684">销售记录!Q2683:T2689</f>
        <v>0</v>
      </c>
      <c r="D2684" s="110">
        <f t="array" ref="D2684">销售记录!R2683:U2689</f>
        <v>0</v>
      </c>
      <c r="E2684" s="112">
        <f>IF(A2684="","",SUMIF(进货明细!$A$3:$A$5000,A2684,进货明细!$F$3:$F$5000))</f>
        <v>0</v>
      </c>
      <c r="F2684" s="113" t="e">
        <f t="shared" si="123"/>
        <v>#DIV/0!</v>
      </c>
      <c r="G2684" s="114">
        <f>IF(E2684="","",SUMIF(进货明细!$A$3:$A$5000,A2684,进货明细!$H$3:$H$5000))</f>
        <v>0</v>
      </c>
      <c r="H2684" s="112">
        <f>IF(A2684="","",SUMIF(销售记录!$A$3:$A$5000,A2684,销售记录!$F$3:$F$5000))</f>
        <v>0</v>
      </c>
      <c r="I2684" s="114">
        <f>IF(H2684="","",SUMIF(销售记录!$A$3:$A$5000,A2684,销售记录!$H$3:$H$5000))</f>
        <v>0</v>
      </c>
      <c r="J2684" s="119">
        <f t="shared" si="124"/>
        <v>0</v>
      </c>
      <c r="K2684" s="114" t="str">
        <f t="shared" si="125"/>
        <v/>
      </c>
      <c r="L2684" s="96"/>
    </row>
    <row r="2685" customHeight="1" spans="1:12">
      <c r="A2685" s="110">
        <f t="array" ref="A2685">销售记录!O2684:R2690</f>
        <v>0</v>
      </c>
      <c r="B2685" s="110">
        <f t="array" ref="B2685">销售记录!P2684:S2690</f>
        <v>0</v>
      </c>
      <c r="C2685" s="111">
        <f t="array" ref="C2685">销售记录!Q2684:T2690</f>
        <v>0</v>
      </c>
      <c r="D2685" s="110">
        <f t="array" ref="D2685">销售记录!R2684:U2690</f>
        <v>0</v>
      </c>
      <c r="E2685" s="112">
        <f>IF(A2685="","",SUMIF(进货明细!$A$3:$A$5000,A2685,进货明细!$F$3:$F$5000))</f>
        <v>0</v>
      </c>
      <c r="F2685" s="113" t="e">
        <f t="shared" si="123"/>
        <v>#DIV/0!</v>
      </c>
      <c r="G2685" s="114">
        <f>IF(E2685="","",SUMIF(进货明细!$A$3:$A$5000,A2685,进货明细!$H$3:$H$5000))</f>
        <v>0</v>
      </c>
      <c r="H2685" s="112">
        <f>IF(A2685="","",SUMIF(销售记录!$A$3:$A$5000,A2685,销售记录!$F$3:$F$5000))</f>
        <v>0</v>
      </c>
      <c r="I2685" s="114">
        <f>IF(H2685="","",SUMIF(销售记录!$A$3:$A$5000,A2685,销售记录!$H$3:$H$5000))</f>
        <v>0</v>
      </c>
      <c r="J2685" s="119">
        <f t="shared" si="124"/>
        <v>0</v>
      </c>
      <c r="K2685" s="114" t="str">
        <f t="shared" si="125"/>
        <v/>
      </c>
      <c r="L2685" s="96"/>
    </row>
    <row r="2686" customHeight="1" spans="1:12">
      <c r="A2686" s="110">
        <f t="array" ref="A2686">销售记录!O2685:R2691</f>
        <v>0</v>
      </c>
      <c r="B2686" s="110">
        <f t="array" ref="B2686">销售记录!P2685:S2691</f>
        <v>0</v>
      </c>
      <c r="C2686" s="111">
        <f t="array" ref="C2686">销售记录!Q2685:T2691</f>
        <v>0</v>
      </c>
      <c r="D2686" s="110">
        <f t="array" ref="D2686">销售记录!R2685:U2691</f>
        <v>0</v>
      </c>
      <c r="E2686" s="112">
        <f>IF(A2686="","",SUMIF(进货明细!$A$3:$A$5000,A2686,进货明细!$F$3:$F$5000))</f>
        <v>0</v>
      </c>
      <c r="F2686" s="113" t="e">
        <f t="shared" si="123"/>
        <v>#DIV/0!</v>
      </c>
      <c r="G2686" s="114">
        <f>IF(E2686="","",SUMIF(进货明细!$A$3:$A$5000,A2686,进货明细!$H$3:$H$5000))</f>
        <v>0</v>
      </c>
      <c r="H2686" s="112">
        <f>IF(A2686="","",SUMIF(销售记录!$A$3:$A$5000,A2686,销售记录!$F$3:$F$5000))</f>
        <v>0</v>
      </c>
      <c r="I2686" s="114">
        <f>IF(H2686="","",SUMIF(销售记录!$A$3:$A$5000,A2686,销售记录!$H$3:$H$5000))</f>
        <v>0</v>
      </c>
      <c r="J2686" s="119">
        <f t="shared" si="124"/>
        <v>0</v>
      </c>
      <c r="K2686" s="114" t="str">
        <f t="shared" si="125"/>
        <v/>
      </c>
      <c r="L2686" s="96"/>
    </row>
    <row r="2687" customHeight="1" spans="1:12">
      <c r="A2687" s="110">
        <f t="array" ref="A2687">销售记录!O2686:R2692</f>
        <v>0</v>
      </c>
      <c r="B2687" s="110">
        <f t="array" ref="B2687">销售记录!P2686:S2692</f>
        <v>0</v>
      </c>
      <c r="C2687" s="111">
        <f t="array" ref="C2687">销售记录!Q2686:T2692</f>
        <v>0</v>
      </c>
      <c r="D2687" s="110">
        <f t="array" ref="D2687">销售记录!R2686:U2692</f>
        <v>0</v>
      </c>
      <c r="E2687" s="112">
        <f>IF(A2687="","",SUMIF(进货明细!$A$3:$A$5000,A2687,进货明细!$F$3:$F$5000))</f>
        <v>0</v>
      </c>
      <c r="F2687" s="113" t="e">
        <f t="shared" si="123"/>
        <v>#DIV/0!</v>
      </c>
      <c r="G2687" s="114">
        <f>IF(E2687="","",SUMIF(进货明细!$A$3:$A$5000,A2687,进货明细!$H$3:$H$5000))</f>
        <v>0</v>
      </c>
      <c r="H2687" s="112">
        <f>IF(A2687="","",SUMIF(销售记录!$A$3:$A$5000,A2687,销售记录!$F$3:$F$5000))</f>
        <v>0</v>
      </c>
      <c r="I2687" s="114">
        <f>IF(H2687="","",SUMIF(销售记录!$A$3:$A$5000,A2687,销售记录!$H$3:$H$5000))</f>
        <v>0</v>
      </c>
      <c r="J2687" s="119">
        <f t="shared" si="124"/>
        <v>0</v>
      </c>
      <c r="K2687" s="114" t="str">
        <f t="shared" si="125"/>
        <v/>
      </c>
      <c r="L2687" s="96"/>
    </row>
    <row r="2688" customHeight="1" spans="1:12">
      <c r="A2688" s="110">
        <f t="array" ref="A2688">销售记录!O2687:R2693</f>
        <v>0</v>
      </c>
      <c r="B2688" s="110">
        <f t="array" ref="B2688">销售记录!P2687:S2693</f>
        <v>0</v>
      </c>
      <c r="C2688" s="111">
        <f t="array" ref="C2688">销售记录!Q2687:T2693</f>
        <v>0</v>
      </c>
      <c r="D2688" s="110">
        <f t="array" ref="D2688">销售记录!R2687:U2693</f>
        <v>0</v>
      </c>
      <c r="E2688" s="112">
        <f>IF(A2688="","",SUMIF(进货明细!$A$3:$A$5000,A2688,进货明细!$F$3:$F$5000))</f>
        <v>0</v>
      </c>
      <c r="F2688" s="113" t="e">
        <f t="shared" si="123"/>
        <v>#DIV/0!</v>
      </c>
      <c r="G2688" s="114">
        <f>IF(E2688="","",SUMIF(进货明细!$A$3:$A$5000,A2688,进货明细!$H$3:$H$5000))</f>
        <v>0</v>
      </c>
      <c r="H2688" s="112">
        <f>IF(A2688="","",SUMIF(销售记录!$A$3:$A$5000,A2688,销售记录!$F$3:$F$5000))</f>
        <v>0</v>
      </c>
      <c r="I2688" s="114">
        <f>IF(H2688="","",SUMIF(销售记录!$A$3:$A$5000,A2688,销售记录!$H$3:$H$5000))</f>
        <v>0</v>
      </c>
      <c r="J2688" s="119">
        <f t="shared" si="124"/>
        <v>0</v>
      </c>
      <c r="K2688" s="114" t="str">
        <f t="shared" si="125"/>
        <v/>
      </c>
      <c r="L2688" s="96"/>
    </row>
    <row r="2689" customHeight="1" spans="1:12">
      <c r="A2689" s="110">
        <f t="array" ref="A2689">销售记录!O2688:R2694</f>
        <v>0</v>
      </c>
      <c r="B2689" s="110">
        <f t="array" ref="B2689">销售记录!P2688:S2694</f>
        <v>0</v>
      </c>
      <c r="C2689" s="111">
        <f t="array" ref="C2689">销售记录!Q2688:T2694</f>
        <v>0</v>
      </c>
      <c r="D2689" s="110">
        <f t="array" ref="D2689">销售记录!R2688:U2694</f>
        <v>0</v>
      </c>
      <c r="E2689" s="112">
        <f>IF(A2689="","",SUMIF(进货明细!$A$3:$A$5000,A2689,进货明细!$F$3:$F$5000))</f>
        <v>0</v>
      </c>
      <c r="F2689" s="113" t="e">
        <f t="shared" si="123"/>
        <v>#DIV/0!</v>
      </c>
      <c r="G2689" s="114">
        <f>IF(E2689="","",SUMIF(进货明细!$A$3:$A$5000,A2689,进货明细!$H$3:$H$5000))</f>
        <v>0</v>
      </c>
      <c r="H2689" s="112">
        <f>IF(A2689="","",SUMIF(销售记录!$A$3:$A$5000,A2689,销售记录!$F$3:$F$5000))</f>
        <v>0</v>
      </c>
      <c r="I2689" s="114">
        <f>IF(H2689="","",SUMIF(销售记录!$A$3:$A$5000,A2689,销售记录!$H$3:$H$5000))</f>
        <v>0</v>
      </c>
      <c r="J2689" s="119">
        <f t="shared" si="124"/>
        <v>0</v>
      </c>
      <c r="K2689" s="114" t="str">
        <f t="shared" si="125"/>
        <v/>
      </c>
      <c r="L2689" s="96"/>
    </row>
    <row r="2690" customHeight="1" spans="1:12">
      <c r="A2690" s="110">
        <f t="array" ref="A2690">销售记录!O2689:R2695</f>
        <v>0</v>
      </c>
      <c r="B2690" s="110">
        <f t="array" ref="B2690">销售记录!P2689:S2695</f>
        <v>0</v>
      </c>
      <c r="C2690" s="111">
        <f t="array" ref="C2690">销售记录!Q2689:T2695</f>
        <v>0</v>
      </c>
      <c r="D2690" s="110">
        <f t="array" ref="D2690">销售记录!R2689:U2695</f>
        <v>0</v>
      </c>
      <c r="E2690" s="112">
        <f>IF(A2690="","",SUMIF(进货明细!$A$3:$A$5000,A2690,进货明细!$F$3:$F$5000))</f>
        <v>0</v>
      </c>
      <c r="F2690" s="113" t="e">
        <f t="shared" si="123"/>
        <v>#DIV/0!</v>
      </c>
      <c r="G2690" s="114">
        <f>IF(E2690="","",SUMIF(进货明细!$A$3:$A$5000,A2690,进货明细!$H$3:$H$5000))</f>
        <v>0</v>
      </c>
      <c r="H2690" s="112">
        <f>IF(A2690="","",SUMIF(销售记录!$A$3:$A$5000,A2690,销售记录!$F$3:$F$5000))</f>
        <v>0</v>
      </c>
      <c r="I2690" s="114">
        <f>IF(H2690="","",SUMIF(销售记录!$A$3:$A$5000,A2690,销售记录!$H$3:$H$5000))</f>
        <v>0</v>
      </c>
      <c r="J2690" s="119">
        <f t="shared" si="124"/>
        <v>0</v>
      </c>
      <c r="K2690" s="114" t="str">
        <f t="shared" si="125"/>
        <v/>
      </c>
      <c r="L2690" s="96"/>
    </row>
    <row r="2691" customHeight="1" spans="1:12">
      <c r="A2691" s="110">
        <f t="array" ref="A2691">销售记录!O2690:R2696</f>
        <v>0</v>
      </c>
      <c r="B2691" s="110">
        <f t="array" ref="B2691">销售记录!P2690:S2696</f>
        <v>0</v>
      </c>
      <c r="C2691" s="111">
        <f t="array" ref="C2691">销售记录!Q2690:T2696</f>
        <v>0</v>
      </c>
      <c r="D2691" s="110">
        <f t="array" ref="D2691">销售记录!R2690:U2696</f>
        <v>0</v>
      </c>
      <c r="E2691" s="112">
        <f>IF(A2691="","",SUMIF(进货明细!$A$3:$A$5000,A2691,进货明细!$F$3:$F$5000))</f>
        <v>0</v>
      </c>
      <c r="F2691" s="113" t="e">
        <f t="shared" si="123"/>
        <v>#DIV/0!</v>
      </c>
      <c r="G2691" s="114">
        <f>IF(E2691="","",SUMIF(进货明细!$A$3:$A$5000,A2691,进货明细!$H$3:$H$5000))</f>
        <v>0</v>
      </c>
      <c r="H2691" s="112">
        <f>IF(A2691="","",SUMIF(销售记录!$A$3:$A$5000,A2691,销售记录!$F$3:$F$5000))</f>
        <v>0</v>
      </c>
      <c r="I2691" s="114">
        <f>IF(H2691="","",SUMIF(销售记录!$A$3:$A$5000,A2691,销售记录!$H$3:$H$5000))</f>
        <v>0</v>
      </c>
      <c r="J2691" s="119">
        <f t="shared" si="124"/>
        <v>0</v>
      </c>
      <c r="K2691" s="114" t="str">
        <f t="shared" si="125"/>
        <v/>
      </c>
      <c r="L2691" s="96"/>
    </row>
    <row r="2692" customHeight="1" spans="1:12">
      <c r="A2692" s="110">
        <f t="array" ref="A2692">销售记录!O2691:R2697</f>
        <v>0</v>
      </c>
      <c r="B2692" s="110">
        <f t="array" ref="B2692">销售记录!P2691:S2697</f>
        <v>0</v>
      </c>
      <c r="C2692" s="111">
        <f t="array" ref="C2692">销售记录!Q2691:T2697</f>
        <v>0</v>
      </c>
      <c r="D2692" s="110">
        <f t="array" ref="D2692">销售记录!R2691:U2697</f>
        <v>0</v>
      </c>
      <c r="E2692" s="112">
        <f>IF(A2692="","",SUMIF(进货明细!$A$3:$A$5000,A2692,进货明细!$F$3:$F$5000))</f>
        <v>0</v>
      </c>
      <c r="F2692" s="113" t="e">
        <f t="shared" si="123"/>
        <v>#DIV/0!</v>
      </c>
      <c r="G2692" s="114">
        <f>IF(E2692="","",SUMIF(进货明细!$A$3:$A$5000,A2692,进货明细!$H$3:$H$5000))</f>
        <v>0</v>
      </c>
      <c r="H2692" s="112">
        <f>IF(A2692="","",SUMIF(销售记录!$A$3:$A$5000,A2692,销售记录!$F$3:$F$5000))</f>
        <v>0</v>
      </c>
      <c r="I2692" s="114">
        <f>IF(H2692="","",SUMIF(销售记录!$A$3:$A$5000,A2692,销售记录!$H$3:$H$5000))</f>
        <v>0</v>
      </c>
      <c r="J2692" s="119">
        <f t="shared" si="124"/>
        <v>0</v>
      </c>
      <c r="K2692" s="114" t="str">
        <f t="shared" si="125"/>
        <v/>
      </c>
      <c r="L2692" s="96"/>
    </row>
    <row r="2693" customHeight="1" spans="1:12">
      <c r="A2693" s="110">
        <f t="array" ref="A2693">销售记录!O2692:R2698</f>
        <v>0</v>
      </c>
      <c r="B2693" s="110">
        <f t="array" ref="B2693">销售记录!P2692:S2698</f>
        <v>0</v>
      </c>
      <c r="C2693" s="111">
        <f t="array" ref="C2693">销售记录!Q2692:T2698</f>
        <v>0</v>
      </c>
      <c r="D2693" s="110">
        <f t="array" ref="D2693">销售记录!R2692:U2698</f>
        <v>0</v>
      </c>
      <c r="E2693" s="112">
        <f>IF(A2693="","",SUMIF(进货明细!$A$3:$A$5000,A2693,进货明细!$F$3:$F$5000))</f>
        <v>0</v>
      </c>
      <c r="F2693" s="113" t="e">
        <f t="shared" ref="F2693:F2756" si="126">IF(E2693="","",G2693/E2693)</f>
        <v>#DIV/0!</v>
      </c>
      <c r="G2693" s="114">
        <f>IF(E2693="","",SUMIF(进货明细!$A$3:$A$5000,A2693,进货明细!$H$3:$H$5000))</f>
        <v>0</v>
      </c>
      <c r="H2693" s="112">
        <f>IF(A2693="","",SUMIF(销售记录!$A$3:$A$5000,A2693,销售记录!$F$3:$F$5000))</f>
        <v>0</v>
      </c>
      <c r="I2693" s="114">
        <f>IF(H2693="","",SUMIF(销售记录!$A$3:$A$5000,A2693,销售记录!$H$3:$H$5000))</f>
        <v>0</v>
      </c>
      <c r="J2693" s="119">
        <f t="shared" ref="J2693:J2756" si="127">IF(E2693="","",E2693-H2693)</f>
        <v>0</v>
      </c>
      <c r="K2693" s="114" t="str">
        <f t="shared" ref="K2693:K2756" si="128">IF(ISERROR(I2693-G2693*H2693/E2693),"",I2693-G2693*H2693/E2693)</f>
        <v/>
      </c>
      <c r="L2693" s="96"/>
    </row>
    <row r="2694" customHeight="1" spans="1:12">
      <c r="A2694" s="110">
        <f t="array" ref="A2694">销售记录!O2693:R2699</f>
        <v>0</v>
      </c>
      <c r="B2694" s="110">
        <f t="array" ref="B2694">销售记录!P2693:S2699</f>
        <v>0</v>
      </c>
      <c r="C2694" s="111">
        <f t="array" ref="C2694">销售记录!Q2693:T2699</f>
        <v>0</v>
      </c>
      <c r="D2694" s="110">
        <f t="array" ref="D2694">销售记录!R2693:U2699</f>
        <v>0</v>
      </c>
      <c r="E2694" s="112">
        <f>IF(A2694="","",SUMIF(进货明细!$A$3:$A$5000,A2694,进货明细!$F$3:$F$5000))</f>
        <v>0</v>
      </c>
      <c r="F2694" s="113" t="e">
        <f t="shared" si="126"/>
        <v>#DIV/0!</v>
      </c>
      <c r="G2694" s="114">
        <f>IF(E2694="","",SUMIF(进货明细!$A$3:$A$5000,A2694,进货明细!$H$3:$H$5000))</f>
        <v>0</v>
      </c>
      <c r="H2694" s="112">
        <f>IF(A2694="","",SUMIF(销售记录!$A$3:$A$5000,A2694,销售记录!$F$3:$F$5000))</f>
        <v>0</v>
      </c>
      <c r="I2694" s="114">
        <f>IF(H2694="","",SUMIF(销售记录!$A$3:$A$5000,A2694,销售记录!$H$3:$H$5000))</f>
        <v>0</v>
      </c>
      <c r="J2694" s="119">
        <f t="shared" si="127"/>
        <v>0</v>
      </c>
      <c r="K2694" s="114" t="str">
        <f t="shared" si="128"/>
        <v/>
      </c>
      <c r="L2694" s="96"/>
    </row>
    <row r="2695" customHeight="1" spans="1:12">
      <c r="A2695" s="110">
        <f t="array" ref="A2695">销售记录!O2694:R2700</f>
        <v>0</v>
      </c>
      <c r="B2695" s="110">
        <f t="array" ref="B2695">销售记录!P2694:S2700</f>
        <v>0</v>
      </c>
      <c r="C2695" s="111">
        <f t="array" ref="C2695">销售记录!Q2694:T2700</f>
        <v>0</v>
      </c>
      <c r="D2695" s="110">
        <f t="array" ref="D2695">销售记录!R2694:U2700</f>
        <v>0</v>
      </c>
      <c r="E2695" s="112">
        <f>IF(A2695="","",SUMIF(进货明细!$A$3:$A$5000,A2695,进货明细!$F$3:$F$5000))</f>
        <v>0</v>
      </c>
      <c r="F2695" s="113" t="e">
        <f t="shared" si="126"/>
        <v>#DIV/0!</v>
      </c>
      <c r="G2695" s="114">
        <f>IF(E2695="","",SUMIF(进货明细!$A$3:$A$5000,A2695,进货明细!$H$3:$H$5000))</f>
        <v>0</v>
      </c>
      <c r="H2695" s="112">
        <f>IF(A2695="","",SUMIF(销售记录!$A$3:$A$5000,A2695,销售记录!$F$3:$F$5000))</f>
        <v>0</v>
      </c>
      <c r="I2695" s="114">
        <f>IF(H2695="","",SUMIF(销售记录!$A$3:$A$5000,A2695,销售记录!$H$3:$H$5000))</f>
        <v>0</v>
      </c>
      <c r="J2695" s="119">
        <f t="shared" si="127"/>
        <v>0</v>
      </c>
      <c r="K2695" s="114" t="str">
        <f t="shared" si="128"/>
        <v/>
      </c>
      <c r="L2695" s="96"/>
    </row>
    <row r="2696" customHeight="1" spans="1:12">
      <c r="A2696" s="110">
        <f t="array" ref="A2696">销售记录!O2695:R2701</f>
        <v>0</v>
      </c>
      <c r="B2696" s="110">
        <f t="array" ref="B2696">销售记录!P2695:S2701</f>
        <v>0</v>
      </c>
      <c r="C2696" s="111">
        <f t="array" ref="C2696">销售记录!Q2695:T2701</f>
        <v>0</v>
      </c>
      <c r="D2696" s="110">
        <f t="array" ref="D2696">销售记录!R2695:U2701</f>
        <v>0</v>
      </c>
      <c r="E2696" s="112">
        <f>IF(A2696="","",SUMIF(进货明细!$A$3:$A$5000,A2696,进货明细!$F$3:$F$5000))</f>
        <v>0</v>
      </c>
      <c r="F2696" s="113" t="e">
        <f t="shared" si="126"/>
        <v>#DIV/0!</v>
      </c>
      <c r="G2696" s="114">
        <f>IF(E2696="","",SUMIF(进货明细!$A$3:$A$5000,A2696,进货明细!$H$3:$H$5000))</f>
        <v>0</v>
      </c>
      <c r="H2696" s="112">
        <f>IF(A2696="","",SUMIF(销售记录!$A$3:$A$5000,A2696,销售记录!$F$3:$F$5000))</f>
        <v>0</v>
      </c>
      <c r="I2696" s="114">
        <f>IF(H2696="","",SUMIF(销售记录!$A$3:$A$5000,A2696,销售记录!$H$3:$H$5000))</f>
        <v>0</v>
      </c>
      <c r="J2696" s="119">
        <f t="shared" si="127"/>
        <v>0</v>
      </c>
      <c r="K2696" s="114" t="str">
        <f t="shared" si="128"/>
        <v/>
      </c>
      <c r="L2696" s="96"/>
    </row>
    <row r="2697" customHeight="1" spans="1:12">
      <c r="A2697" s="110">
        <f t="array" ref="A2697">销售记录!O2696:R2702</f>
        <v>0</v>
      </c>
      <c r="B2697" s="110">
        <f t="array" ref="B2697">销售记录!P2696:S2702</f>
        <v>0</v>
      </c>
      <c r="C2697" s="111">
        <f t="array" ref="C2697">销售记录!Q2696:T2702</f>
        <v>0</v>
      </c>
      <c r="D2697" s="110">
        <f t="array" ref="D2697">销售记录!R2696:U2702</f>
        <v>0</v>
      </c>
      <c r="E2697" s="112">
        <f>IF(A2697="","",SUMIF(进货明细!$A$3:$A$5000,A2697,进货明细!$F$3:$F$5000))</f>
        <v>0</v>
      </c>
      <c r="F2697" s="113" t="e">
        <f t="shared" si="126"/>
        <v>#DIV/0!</v>
      </c>
      <c r="G2697" s="114">
        <f>IF(E2697="","",SUMIF(进货明细!$A$3:$A$5000,A2697,进货明细!$H$3:$H$5000))</f>
        <v>0</v>
      </c>
      <c r="H2697" s="112">
        <f>IF(A2697="","",SUMIF(销售记录!$A$3:$A$5000,A2697,销售记录!$F$3:$F$5000))</f>
        <v>0</v>
      </c>
      <c r="I2697" s="114">
        <f>IF(H2697="","",SUMIF(销售记录!$A$3:$A$5000,A2697,销售记录!$H$3:$H$5000))</f>
        <v>0</v>
      </c>
      <c r="J2697" s="119">
        <f t="shared" si="127"/>
        <v>0</v>
      </c>
      <c r="K2697" s="114" t="str">
        <f t="shared" si="128"/>
        <v/>
      </c>
      <c r="L2697" s="96"/>
    </row>
    <row r="2698" customHeight="1" spans="1:12">
      <c r="A2698" s="110">
        <f t="array" ref="A2698">销售记录!O2697:R2703</f>
        <v>0</v>
      </c>
      <c r="B2698" s="110">
        <f t="array" ref="B2698">销售记录!P2697:S2703</f>
        <v>0</v>
      </c>
      <c r="C2698" s="111">
        <f t="array" ref="C2698">销售记录!Q2697:T2703</f>
        <v>0</v>
      </c>
      <c r="D2698" s="110">
        <f t="array" ref="D2698">销售记录!R2697:U2703</f>
        <v>0</v>
      </c>
      <c r="E2698" s="112">
        <f>IF(A2698="","",SUMIF(进货明细!$A$3:$A$5000,A2698,进货明细!$F$3:$F$5000))</f>
        <v>0</v>
      </c>
      <c r="F2698" s="113" t="e">
        <f t="shared" si="126"/>
        <v>#DIV/0!</v>
      </c>
      <c r="G2698" s="114">
        <f>IF(E2698="","",SUMIF(进货明细!$A$3:$A$5000,A2698,进货明细!$H$3:$H$5000))</f>
        <v>0</v>
      </c>
      <c r="H2698" s="112">
        <f>IF(A2698="","",SUMIF(销售记录!$A$3:$A$5000,A2698,销售记录!$F$3:$F$5000))</f>
        <v>0</v>
      </c>
      <c r="I2698" s="114">
        <f>IF(H2698="","",SUMIF(销售记录!$A$3:$A$5000,A2698,销售记录!$H$3:$H$5000))</f>
        <v>0</v>
      </c>
      <c r="J2698" s="119">
        <f t="shared" si="127"/>
        <v>0</v>
      </c>
      <c r="K2698" s="114" t="str">
        <f t="shared" si="128"/>
        <v/>
      </c>
      <c r="L2698" s="96"/>
    </row>
    <row r="2699" customHeight="1" spans="1:12">
      <c r="A2699" s="110">
        <f t="array" ref="A2699">销售记录!O2698:R2704</f>
        <v>0</v>
      </c>
      <c r="B2699" s="110">
        <f t="array" ref="B2699">销售记录!P2698:S2704</f>
        <v>0</v>
      </c>
      <c r="C2699" s="111">
        <f t="array" ref="C2699">销售记录!Q2698:T2704</f>
        <v>0</v>
      </c>
      <c r="D2699" s="110">
        <f t="array" ref="D2699">销售记录!R2698:U2704</f>
        <v>0</v>
      </c>
      <c r="E2699" s="112">
        <f>IF(A2699="","",SUMIF(进货明细!$A$3:$A$5000,A2699,进货明细!$F$3:$F$5000))</f>
        <v>0</v>
      </c>
      <c r="F2699" s="113" t="e">
        <f t="shared" si="126"/>
        <v>#DIV/0!</v>
      </c>
      <c r="G2699" s="114">
        <f>IF(E2699="","",SUMIF(进货明细!$A$3:$A$5000,A2699,进货明细!$H$3:$H$5000))</f>
        <v>0</v>
      </c>
      <c r="H2699" s="112">
        <f>IF(A2699="","",SUMIF(销售记录!$A$3:$A$5000,A2699,销售记录!$F$3:$F$5000))</f>
        <v>0</v>
      </c>
      <c r="I2699" s="114">
        <f>IF(H2699="","",SUMIF(销售记录!$A$3:$A$5000,A2699,销售记录!$H$3:$H$5000))</f>
        <v>0</v>
      </c>
      <c r="J2699" s="119">
        <f t="shared" si="127"/>
        <v>0</v>
      </c>
      <c r="K2699" s="114" t="str">
        <f t="shared" si="128"/>
        <v/>
      </c>
      <c r="L2699" s="96"/>
    </row>
    <row r="2700" customHeight="1" spans="1:12">
      <c r="A2700" s="110">
        <f t="array" ref="A2700">销售记录!O2699:R2705</f>
        <v>0</v>
      </c>
      <c r="B2700" s="110">
        <f t="array" ref="B2700">销售记录!P2699:S2705</f>
        <v>0</v>
      </c>
      <c r="C2700" s="111">
        <f t="array" ref="C2700">销售记录!Q2699:T2705</f>
        <v>0</v>
      </c>
      <c r="D2700" s="110">
        <f t="array" ref="D2700">销售记录!R2699:U2705</f>
        <v>0</v>
      </c>
      <c r="E2700" s="112">
        <f>IF(A2700="","",SUMIF(进货明细!$A$3:$A$5000,A2700,进货明细!$F$3:$F$5000))</f>
        <v>0</v>
      </c>
      <c r="F2700" s="113" t="e">
        <f t="shared" si="126"/>
        <v>#DIV/0!</v>
      </c>
      <c r="G2700" s="114">
        <f>IF(E2700="","",SUMIF(进货明细!$A$3:$A$5000,A2700,进货明细!$H$3:$H$5000))</f>
        <v>0</v>
      </c>
      <c r="H2700" s="112">
        <f>IF(A2700="","",SUMIF(销售记录!$A$3:$A$5000,A2700,销售记录!$F$3:$F$5000))</f>
        <v>0</v>
      </c>
      <c r="I2700" s="114">
        <f>IF(H2700="","",SUMIF(销售记录!$A$3:$A$5000,A2700,销售记录!$H$3:$H$5000))</f>
        <v>0</v>
      </c>
      <c r="J2700" s="119">
        <f t="shared" si="127"/>
        <v>0</v>
      </c>
      <c r="K2700" s="114" t="str">
        <f t="shared" si="128"/>
        <v/>
      </c>
      <c r="L2700" s="96"/>
    </row>
    <row r="2701" customHeight="1" spans="1:12">
      <c r="A2701" s="110">
        <f t="array" ref="A2701">销售记录!O2700:R2706</f>
        <v>0</v>
      </c>
      <c r="B2701" s="110">
        <f t="array" ref="B2701">销售记录!P2700:S2706</f>
        <v>0</v>
      </c>
      <c r="C2701" s="111">
        <f t="array" ref="C2701">销售记录!Q2700:T2706</f>
        <v>0</v>
      </c>
      <c r="D2701" s="110">
        <f t="array" ref="D2701">销售记录!R2700:U2706</f>
        <v>0</v>
      </c>
      <c r="E2701" s="112">
        <f>IF(A2701="","",SUMIF(进货明细!$A$3:$A$5000,A2701,进货明细!$F$3:$F$5000))</f>
        <v>0</v>
      </c>
      <c r="F2701" s="113" t="e">
        <f t="shared" si="126"/>
        <v>#DIV/0!</v>
      </c>
      <c r="G2701" s="114">
        <f>IF(E2701="","",SUMIF(进货明细!$A$3:$A$5000,A2701,进货明细!$H$3:$H$5000))</f>
        <v>0</v>
      </c>
      <c r="H2701" s="112">
        <f>IF(A2701="","",SUMIF(销售记录!$A$3:$A$5000,A2701,销售记录!$F$3:$F$5000))</f>
        <v>0</v>
      </c>
      <c r="I2701" s="114">
        <f>IF(H2701="","",SUMIF(销售记录!$A$3:$A$5000,A2701,销售记录!$H$3:$H$5000))</f>
        <v>0</v>
      </c>
      <c r="J2701" s="119">
        <f t="shared" si="127"/>
        <v>0</v>
      </c>
      <c r="K2701" s="114" t="str">
        <f t="shared" si="128"/>
        <v/>
      </c>
      <c r="L2701" s="96"/>
    </row>
    <row r="2702" customHeight="1" spans="1:12">
      <c r="A2702" s="110">
        <f t="array" ref="A2702">销售记录!O2701:R2707</f>
        <v>0</v>
      </c>
      <c r="B2702" s="110">
        <f t="array" ref="B2702">销售记录!P2701:S2707</f>
        <v>0</v>
      </c>
      <c r="C2702" s="111">
        <f t="array" ref="C2702">销售记录!Q2701:T2707</f>
        <v>0</v>
      </c>
      <c r="D2702" s="110">
        <f t="array" ref="D2702">销售记录!R2701:U2707</f>
        <v>0</v>
      </c>
      <c r="E2702" s="112">
        <f>IF(A2702="","",SUMIF(进货明细!$A$3:$A$5000,A2702,进货明细!$F$3:$F$5000))</f>
        <v>0</v>
      </c>
      <c r="F2702" s="113" t="e">
        <f t="shared" si="126"/>
        <v>#DIV/0!</v>
      </c>
      <c r="G2702" s="114">
        <f>IF(E2702="","",SUMIF(进货明细!$A$3:$A$5000,A2702,进货明细!$H$3:$H$5000))</f>
        <v>0</v>
      </c>
      <c r="H2702" s="112">
        <f>IF(A2702="","",SUMIF(销售记录!$A$3:$A$5000,A2702,销售记录!$F$3:$F$5000))</f>
        <v>0</v>
      </c>
      <c r="I2702" s="114">
        <f>IF(H2702="","",SUMIF(销售记录!$A$3:$A$5000,A2702,销售记录!$H$3:$H$5000))</f>
        <v>0</v>
      </c>
      <c r="J2702" s="119">
        <f t="shared" si="127"/>
        <v>0</v>
      </c>
      <c r="K2702" s="114" t="str">
        <f t="shared" si="128"/>
        <v/>
      </c>
      <c r="L2702" s="96"/>
    </row>
    <row r="2703" customHeight="1" spans="1:12">
      <c r="A2703" s="110">
        <f t="array" ref="A2703">销售记录!O2702:R2708</f>
        <v>0</v>
      </c>
      <c r="B2703" s="110">
        <f t="array" ref="B2703">销售记录!P2702:S2708</f>
        <v>0</v>
      </c>
      <c r="C2703" s="111">
        <f t="array" ref="C2703">销售记录!Q2702:T2708</f>
        <v>0</v>
      </c>
      <c r="D2703" s="110">
        <f t="array" ref="D2703">销售记录!R2702:U2708</f>
        <v>0</v>
      </c>
      <c r="E2703" s="112">
        <f>IF(A2703="","",SUMIF(进货明细!$A$3:$A$5000,A2703,进货明细!$F$3:$F$5000))</f>
        <v>0</v>
      </c>
      <c r="F2703" s="113" t="e">
        <f t="shared" si="126"/>
        <v>#DIV/0!</v>
      </c>
      <c r="G2703" s="114">
        <f>IF(E2703="","",SUMIF(进货明细!$A$3:$A$5000,A2703,进货明细!$H$3:$H$5000))</f>
        <v>0</v>
      </c>
      <c r="H2703" s="112">
        <f>IF(A2703="","",SUMIF(销售记录!$A$3:$A$5000,A2703,销售记录!$F$3:$F$5000))</f>
        <v>0</v>
      </c>
      <c r="I2703" s="114">
        <f>IF(H2703="","",SUMIF(销售记录!$A$3:$A$5000,A2703,销售记录!$H$3:$H$5000))</f>
        <v>0</v>
      </c>
      <c r="J2703" s="119">
        <f t="shared" si="127"/>
        <v>0</v>
      </c>
      <c r="K2703" s="114" t="str">
        <f t="shared" si="128"/>
        <v/>
      </c>
      <c r="L2703" s="96"/>
    </row>
    <row r="2704" customHeight="1" spans="1:12">
      <c r="A2704" s="110">
        <f t="array" ref="A2704">销售记录!O2703:R2709</f>
        <v>0</v>
      </c>
      <c r="B2704" s="110">
        <f t="array" ref="B2704">销售记录!P2703:S2709</f>
        <v>0</v>
      </c>
      <c r="C2704" s="111">
        <f t="array" ref="C2704">销售记录!Q2703:T2709</f>
        <v>0</v>
      </c>
      <c r="D2704" s="110">
        <f t="array" ref="D2704">销售记录!R2703:U2709</f>
        <v>0</v>
      </c>
      <c r="E2704" s="112">
        <f>IF(A2704="","",SUMIF(进货明细!$A$3:$A$5000,A2704,进货明细!$F$3:$F$5000))</f>
        <v>0</v>
      </c>
      <c r="F2704" s="113" t="e">
        <f t="shared" si="126"/>
        <v>#DIV/0!</v>
      </c>
      <c r="G2704" s="114">
        <f>IF(E2704="","",SUMIF(进货明细!$A$3:$A$5000,A2704,进货明细!$H$3:$H$5000))</f>
        <v>0</v>
      </c>
      <c r="H2704" s="112">
        <f>IF(A2704="","",SUMIF(销售记录!$A$3:$A$5000,A2704,销售记录!$F$3:$F$5000))</f>
        <v>0</v>
      </c>
      <c r="I2704" s="114">
        <f>IF(H2704="","",SUMIF(销售记录!$A$3:$A$5000,A2704,销售记录!$H$3:$H$5000))</f>
        <v>0</v>
      </c>
      <c r="J2704" s="119">
        <f t="shared" si="127"/>
        <v>0</v>
      </c>
      <c r="K2704" s="114" t="str">
        <f t="shared" si="128"/>
        <v/>
      </c>
      <c r="L2704" s="96"/>
    </row>
    <row r="2705" customHeight="1" spans="1:12">
      <c r="A2705" s="110">
        <f t="array" ref="A2705">销售记录!O2704:R2710</f>
        <v>0</v>
      </c>
      <c r="B2705" s="110">
        <f t="array" ref="B2705">销售记录!P2704:S2710</f>
        <v>0</v>
      </c>
      <c r="C2705" s="111">
        <f t="array" ref="C2705">销售记录!Q2704:T2710</f>
        <v>0</v>
      </c>
      <c r="D2705" s="110">
        <f t="array" ref="D2705">销售记录!R2704:U2710</f>
        <v>0</v>
      </c>
      <c r="E2705" s="112">
        <f>IF(A2705="","",SUMIF(进货明细!$A$3:$A$5000,A2705,进货明细!$F$3:$F$5000))</f>
        <v>0</v>
      </c>
      <c r="F2705" s="113" t="e">
        <f t="shared" si="126"/>
        <v>#DIV/0!</v>
      </c>
      <c r="G2705" s="114">
        <f>IF(E2705="","",SUMIF(进货明细!$A$3:$A$5000,A2705,进货明细!$H$3:$H$5000))</f>
        <v>0</v>
      </c>
      <c r="H2705" s="112">
        <f>IF(A2705="","",SUMIF(销售记录!$A$3:$A$5000,A2705,销售记录!$F$3:$F$5000))</f>
        <v>0</v>
      </c>
      <c r="I2705" s="114">
        <f>IF(H2705="","",SUMIF(销售记录!$A$3:$A$5000,A2705,销售记录!$H$3:$H$5000))</f>
        <v>0</v>
      </c>
      <c r="J2705" s="119">
        <f t="shared" si="127"/>
        <v>0</v>
      </c>
      <c r="K2705" s="114" t="str">
        <f t="shared" si="128"/>
        <v/>
      </c>
      <c r="L2705" s="96"/>
    </row>
    <row r="2706" customHeight="1" spans="1:12">
      <c r="A2706" s="110">
        <f t="array" ref="A2706">销售记录!O2705:R2711</f>
        <v>0</v>
      </c>
      <c r="B2706" s="110">
        <f t="array" ref="B2706">销售记录!P2705:S2711</f>
        <v>0</v>
      </c>
      <c r="C2706" s="111">
        <f t="array" ref="C2706">销售记录!Q2705:T2711</f>
        <v>0</v>
      </c>
      <c r="D2706" s="110">
        <f t="array" ref="D2706">销售记录!R2705:U2711</f>
        <v>0</v>
      </c>
      <c r="E2706" s="112">
        <f>IF(A2706="","",SUMIF(进货明细!$A$3:$A$5000,A2706,进货明细!$F$3:$F$5000))</f>
        <v>0</v>
      </c>
      <c r="F2706" s="113" t="e">
        <f t="shared" si="126"/>
        <v>#DIV/0!</v>
      </c>
      <c r="G2706" s="114">
        <f>IF(E2706="","",SUMIF(进货明细!$A$3:$A$5000,A2706,进货明细!$H$3:$H$5000))</f>
        <v>0</v>
      </c>
      <c r="H2706" s="112">
        <f>IF(A2706="","",SUMIF(销售记录!$A$3:$A$5000,A2706,销售记录!$F$3:$F$5000))</f>
        <v>0</v>
      </c>
      <c r="I2706" s="114">
        <f>IF(H2706="","",SUMIF(销售记录!$A$3:$A$5000,A2706,销售记录!$H$3:$H$5000))</f>
        <v>0</v>
      </c>
      <c r="J2706" s="119">
        <f t="shared" si="127"/>
        <v>0</v>
      </c>
      <c r="K2706" s="114" t="str">
        <f t="shared" si="128"/>
        <v/>
      </c>
      <c r="L2706" s="96"/>
    </row>
    <row r="2707" customHeight="1" spans="1:12">
      <c r="A2707" s="110">
        <f t="array" ref="A2707">销售记录!O2706:R2712</f>
        <v>0</v>
      </c>
      <c r="B2707" s="110">
        <f t="array" ref="B2707">销售记录!P2706:S2712</f>
        <v>0</v>
      </c>
      <c r="C2707" s="111">
        <f t="array" ref="C2707">销售记录!Q2706:T2712</f>
        <v>0</v>
      </c>
      <c r="D2707" s="110">
        <f t="array" ref="D2707">销售记录!R2706:U2712</f>
        <v>0</v>
      </c>
      <c r="E2707" s="112">
        <f>IF(A2707="","",SUMIF(进货明细!$A$3:$A$5000,A2707,进货明细!$F$3:$F$5000))</f>
        <v>0</v>
      </c>
      <c r="F2707" s="113" t="e">
        <f t="shared" si="126"/>
        <v>#DIV/0!</v>
      </c>
      <c r="G2707" s="114">
        <f>IF(E2707="","",SUMIF(进货明细!$A$3:$A$5000,A2707,进货明细!$H$3:$H$5000))</f>
        <v>0</v>
      </c>
      <c r="H2707" s="112">
        <f>IF(A2707="","",SUMIF(销售记录!$A$3:$A$5000,A2707,销售记录!$F$3:$F$5000))</f>
        <v>0</v>
      </c>
      <c r="I2707" s="114">
        <f>IF(H2707="","",SUMIF(销售记录!$A$3:$A$5000,A2707,销售记录!$H$3:$H$5000))</f>
        <v>0</v>
      </c>
      <c r="J2707" s="119">
        <f t="shared" si="127"/>
        <v>0</v>
      </c>
      <c r="K2707" s="114" t="str">
        <f t="shared" si="128"/>
        <v/>
      </c>
      <c r="L2707" s="96"/>
    </row>
    <row r="2708" customHeight="1" spans="1:12">
      <c r="A2708" s="110">
        <f t="array" ref="A2708">销售记录!O2707:R2713</f>
        <v>0</v>
      </c>
      <c r="B2708" s="110">
        <f t="array" ref="B2708">销售记录!P2707:S2713</f>
        <v>0</v>
      </c>
      <c r="C2708" s="111">
        <f t="array" ref="C2708">销售记录!Q2707:T2713</f>
        <v>0</v>
      </c>
      <c r="D2708" s="110">
        <f t="array" ref="D2708">销售记录!R2707:U2713</f>
        <v>0</v>
      </c>
      <c r="E2708" s="112">
        <f>IF(A2708="","",SUMIF(进货明细!$A$3:$A$5000,A2708,进货明细!$F$3:$F$5000))</f>
        <v>0</v>
      </c>
      <c r="F2708" s="113" t="e">
        <f t="shared" si="126"/>
        <v>#DIV/0!</v>
      </c>
      <c r="G2708" s="114">
        <f>IF(E2708="","",SUMIF(进货明细!$A$3:$A$5000,A2708,进货明细!$H$3:$H$5000))</f>
        <v>0</v>
      </c>
      <c r="H2708" s="112">
        <f>IF(A2708="","",SUMIF(销售记录!$A$3:$A$5000,A2708,销售记录!$F$3:$F$5000))</f>
        <v>0</v>
      </c>
      <c r="I2708" s="114">
        <f>IF(H2708="","",SUMIF(销售记录!$A$3:$A$5000,A2708,销售记录!$H$3:$H$5000))</f>
        <v>0</v>
      </c>
      <c r="J2708" s="119">
        <f t="shared" si="127"/>
        <v>0</v>
      </c>
      <c r="K2708" s="114" t="str">
        <f t="shared" si="128"/>
        <v/>
      </c>
      <c r="L2708" s="96"/>
    </row>
    <row r="2709" customHeight="1" spans="1:12">
      <c r="A2709" s="110">
        <f t="array" ref="A2709">销售记录!O2708:R2714</f>
        <v>0</v>
      </c>
      <c r="B2709" s="110">
        <f t="array" ref="B2709">销售记录!P2708:S2714</f>
        <v>0</v>
      </c>
      <c r="C2709" s="111">
        <f t="array" ref="C2709">销售记录!Q2708:T2714</f>
        <v>0</v>
      </c>
      <c r="D2709" s="110">
        <f t="array" ref="D2709">销售记录!R2708:U2714</f>
        <v>0</v>
      </c>
      <c r="E2709" s="112">
        <f>IF(A2709="","",SUMIF(进货明细!$A$3:$A$5000,A2709,进货明细!$F$3:$F$5000))</f>
        <v>0</v>
      </c>
      <c r="F2709" s="113" t="e">
        <f t="shared" si="126"/>
        <v>#DIV/0!</v>
      </c>
      <c r="G2709" s="114">
        <f>IF(E2709="","",SUMIF(进货明细!$A$3:$A$5000,A2709,进货明细!$H$3:$H$5000))</f>
        <v>0</v>
      </c>
      <c r="H2709" s="112">
        <f>IF(A2709="","",SUMIF(销售记录!$A$3:$A$5000,A2709,销售记录!$F$3:$F$5000))</f>
        <v>0</v>
      </c>
      <c r="I2709" s="114">
        <f>IF(H2709="","",SUMIF(销售记录!$A$3:$A$5000,A2709,销售记录!$H$3:$H$5000))</f>
        <v>0</v>
      </c>
      <c r="J2709" s="119">
        <f t="shared" si="127"/>
        <v>0</v>
      </c>
      <c r="K2709" s="114" t="str">
        <f t="shared" si="128"/>
        <v/>
      </c>
      <c r="L2709" s="96"/>
    </row>
    <row r="2710" customHeight="1" spans="1:12">
      <c r="A2710" s="110">
        <f t="array" ref="A2710">销售记录!O2709:R2715</f>
        <v>0</v>
      </c>
      <c r="B2710" s="110">
        <f t="array" ref="B2710">销售记录!P2709:S2715</f>
        <v>0</v>
      </c>
      <c r="C2710" s="111">
        <f t="array" ref="C2710">销售记录!Q2709:T2715</f>
        <v>0</v>
      </c>
      <c r="D2710" s="110">
        <f t="array" ref="D2710">销售记录!R2709:U2715</f>
        <v>0</v>
      </c>
      <c r="E2710" s="112">
        <f>IF(A2710="","",SUMIF(进货明细!$A$3:$A$5000,A2710,进货明细!$F$3:$F$5000))</f>
        <v>0</v>
      </c>
      <c r="F2710" s="113" t="e">
        <f t="shared" si="126"/>
        <v>#DIV/0!</v>
      </c>
      <c r="G2710" s="114">
        <f>IF(E2710="","",SUMIF(进货明细!$A$3:$A$5000,A2710,进货明细!$H$3:$H$5000))</f>
        <v>0</v>
      </c>
      <c r="H2710" s="112">
        <f>IF(A2710="","",SUMIF(销售记录!$A$3:$A$5000,A2710,销售记录!$F$3:$F$5000))</f>
        <v>0</v>
      </c>
      <c r="I2710" s="114">
        <f>IF(H2710="","",SUMIF(销售记录!$A$3:$A$5000,A2710,销售记录!$H$3:$H$5000))</f>
        <v>0</v>
      </c>
      <c r="J2710" s="119">
        <f t="shared" si="127"/>
        <v>0</v>
      </c>
      <c r="K2710" s="114" t="str">
        <f t="shared" si="128"/>
        <v/>
      </c>
      <c r="L2710" s="96"/>
    </row>
    <row r="2711" customHeight="1" spans="1:12">
      <c r="A2711" s="110">
        <f t="array" ref="A2711">销售记录!O2710:R2716</f>
        <v>0</v>
      </c>
      <c r="B2711" s="110">
        <f t="array" ref="B2711">销售记录!P2710:S2716</f>
        <v>0</v>
      </c>
      <c r="C2711" s="111">
        <f t="array" ref="C2711">销售记录!Q2710:T2716</f>
        <v>0</v>
      </c>
      <c r="D2711" s="110">
        <f t="array" ref="D2711">销售记录!R2710:U2716</f>
        <v>0</v>
      </c>
      <c r="E2711" s="112">
        <f>IF(A2711="","",SUMIF(进货明细!$A$3:$A$5000,A2711,进货明细!$F$3:$F$5000))</f>
        <v>0</v>
      </c>
      <c r="F2711" s="113" t="e">
        <f t="shared" si="126"/>
        <v>#DIV/0!</v>
      </c>
      <c r="G2711" s="114">
        <f>IF(E2711="","",SUMIF(进货明细!$A$3:$A$5000,A2711,进货明细!$H$3:$H$5000))</f>
        <v>0</v>
      </c>
      <c r="H2711" s="112">
        <f>IF(A2711="","",SUMIF(销售记录!$A$3:$A$5000,A2711,销售记录!$F$3:$F$5000))</f>
        <v>0</v>
      </c>
      <c r="I2711" s="114">
        <f>IF(H2711="","",SUMIF(销售记录!$A$3:$A$5000,A2711,销售记录!$H$3:$H$5000))</f>
        <v>0</v>
      </c>
      <c r="J2711" s="119">
        <f t="shared" si="127"/>
        <v>0</v>
      </c>
      <c r="K2711" s="114" t="str">
        <f t="shared" si="128"/>
        <v/>
      </c>
      <c r="L2711" s="96"/>
    </row>
    <row r="2712" customHeight="1" spans="1:12">
      <c r="A2712" s="110">
        <f t="array" ref="A2712">销售记录!O2711:R2717</f>
        <v>0</v>
      </c>
      <c r="B2712" s="110">
        <f t="array" ref="B2712">销售记录!P2711:S2717</f>
        <v>0</v>
      </c>
      <c r="C2712" s="111">
        <f t="array" ref="C2712">销售记录!Q2711:T2717</f>
        <v>0</v>
      </c>
      <c r="D2712" s="110">
        <f t="array" ref="D2712">销售记录!R2711:U2717</f>
        <v>0</v>
      </c>
      <c r="E2712" s="112">
        <f>IF(A2712="","",SUMIF(进货明细!$A$3:$A$5000,A2712,进货明细!$F$3:$F$5000))</f>
        <v>0</v>
      </c>
      <c r="F2712" s="113" t="e">
        <f t="shared" si="126"/>
        <v>#DIV/0!</v>
      </c>
      <c r="G2712" s="114">
        <f>IF(E2712="","",SUMIF(进货明细!$A$3:$A$5000,A2712,进货明细!$H$3:$H$5000))</f>
        <v>0</v>
      </c>
      <c r="H2712" s="112">
        <f>IF(A2712="","",SUMIF(销售记录!$A$3:$A$5000,A2712,销售记录!$F$3:$F$5000))</f>
        <v>0</v>
      </c>
      <c r="I2712" s="114">
        <f>IF(H2712="","",SUMIF(销售记录!$A$3:$A$5000,A2712,销售记录!$H$3:$H$5000))</f>
        <v>0</v>
      </c>
      <c r="J2712" s="119">
        <f t="shared" si="127"/>
        <v>0</v>
      </c>
      <c r="K2712" s="114" t="str">
        <f t="shared" si="128"/>
        <v/>
      </c>
      <c r="L2712" s="96"/>
    </row>
    <row r="2713" customHeight="1" spans="1:12">
      <c r="A2713" s="110">
        <f t="array" ref="A2713">销售记录!O2712:R2718</f>
        <v>0</v>
      </c>
      <c r="B2713" s="110">
        <f t="array" ref="B2713">销售记录!P2712:S2718</f>
        <v>0</v>
      </c>
      <c r="C2713" s="111">
        <f t="array" ref="C2713">销售记录!Q2712:T2718</f>
        <v>0</v>
      </c>
      <c r="D2713" s="110">
        <f t="array" ref="D2713">销售记录!R2712:U2718</f>
        <v>0</v>
      </c>
      <c r="E2713" s="112">
        <f>IF(A2713="","",SUMIF(进货明细!$A$3:$A$5000,A2713,进货明细!$F$3:$F$5000))</f>
        <v>0</v>
      </c>
      <c r="F2713" s="113" t="e">
        <f t="shared" si="126"/>
        <v>#DIV/0!</v>
      </c>
      <c r="G2713" s="114">
        <f>IF(E2713="","",SUMIF(进货明细!$A$3:$A$5000,A2713,进货明细!$H$3:$H$5000))</f>
        <v>0</v>
      </c>
      <c r="H2713" s="112">
        <f>IF(A2713="","",SUMIF(销售记录!$A$3:$A$5000,A2713,销售记录!$F$3:$F$5000))</f>
        <v>0</v>
      </c>
      <c r="I2713" s="114">
        <f>IF(H2713="","",SUMIF(销售记录!$A$3:$A$5000,A2713,销售记录!$H$3:$H$5000))</f>
        <v>0</v>
      </c>
      <c r="J2713" s="119">
        <f t="shared" si="127"/>
        <v>0</v>
      </c>
      <c r="K2713" s="114" t="str">
        <f t="shared" si="128"/>
        <v/>
      </c>
      <c r="L2713" s="96"/>
    </row>
    <row r="2714" customHeight="1" spans="1:12">
      <c r="A2714" s="110">
        <f t="array" ref="A2714">销售记录!O2713:R2719</f>
        <v>0</v>
      </c>
      <c r="B2714" s="110">
        <f t="array" ref="B2714">销售记录!P2713:S2719</f>
        <v>0</v>
      </c>
      <c r="C2714" s="111">
        <f t="array" ref="C2714">销售记录!Q2713:T2719</f>
        <v>0</v>
      </c>
      <c r="D2714" s="110">
        <f t="array" ref="D2714">销售记录!R2713:U2719</f>
        <v>0</v>
      </c>
      <c r="E2714" s="112">
        <f>IF(A2714="","",SUMIF(进货明细!$A$3:$A$5000,A2714,进货明细!$F$3:$F$5000))</f>
        <v>0</v>
      </c>
      <c r="F2714" s="113" t="e">
        <f t="shared" si="126"/>
        <v>#DIV/0!</v>
      </c>
      <c r="G2714" s="114">
        <f>IF(E2714="","",SUMIF(进货明细!$A$3:$A$5000,A2714,进货明细!$H$3:$H$5000))</f>
        <v>0</v>
      </c>
      <c r="H2714" s="112">
        <f>IF(A2714="","",SUMIF(销售记录!$A$3:$A$5000,A2714,销售记录!$F$3:$F$5000))</f>
        <v>0</v>
      </c>
      <c r="I2714" s="114">
        <f>IF(H2714="","",SUMIF(销售记录!$A$3:$A$5000,A2714,销售记录!$H$3:$H$5000))</f>
        <v>0</v>
      </c>
      <c r="J2714" s="119">
        <f t="shared" si="127"/>
        <v>0</v>
      </c>
      <c r="K2714" s="114" t="str">
        <f t="shared" si="128"/>
        <v/>
      </c>
      <c r="L2714" s="96"/>
    </row>
    <row r="2715" customHeight="1" spans="1:12">
      <c r="A2715" s="110">
        <f t="array" ref="A2715">销售记录!O2714:R2720</f>
        <v>0</v>
      </c>
      <c r="B2715" s="110">
        <f t="array" ref="B2715">销售记录!P2714:S2720</f>
        <v>0</v>
      </c>
      <c r="C2715" s="111">
        <f t="array" ref="C2715">销售记录!Q2714:T2720</f>
        <v>0</v>
      </c>
      <c r="D2715" s="110">
        <f t="array" ref="D2715">销售记录!R2714:U2720</f>
        <v>0</v>
      </c>
      <c r="E2715" s="112">
        <f>IF(A2715="","",SUMIF(进货明细!$A$3:$A$5000,A2715,进货明细!$F$3:$F$5000))</f>
        <v>0</v>
      </c>
      <c r="F2715" s="113" t="e">
        <f t="shared" si="126"/>
        <v>#DIV/0!</v>
      </c>
      <c r="G2715" s="114">
        <f>IF(E2715="","",SUMIF(进货明细!$A$3:$A$5000,A2715,进货明细!$H$3:$H$5000))</f>
        <v>0</v>
      </c>
      <c r="H2715" s="112">
        <f>IF(A2715="","",SUMIF(销售记录!$A$3:$A$5000,A2715,销售记录!$F$3:$F$5000))</f>
        <v>0</v>
      </c>
      <c r="I2715" s="114">
        <f>IF(H2715="","",SUMIF(销售记录!$A$3:$A$5000,A2715,销售记录!$H$3:$H$5000))</f>
        <v>0</v>
      </c>
      <c r="J2715" s="119">
        <f t="shared" si="127"/>
        <v>0</v>
      </c>
      <c r="K2715" s="114" t="str">
        <f t="shared" si="128"/>
        <v/>
      </c>
      <c r="L2715" s="96"/>
    </row>
    <row r="2716" customHeight="1" spans="1:12">
      <c r="A2716" s="110">
        <f t="array" ref="A2716">销售记录!O2715:R2721</f>
        <v>0</v>
      </c>
      <c r="B2716" s="110">
        <f t="array" ref="B2716">销售记录!P2715:S2721</f>
        <v>0</v>
      </c>
      <c r="C2716" s="111">
        <f t="array" ref="C2716">销售记录!Q2715:T2721</f>
        <v>0</v>
      </c>
      <c r="D2716" s="110">
        <f t="array" ref="D2716">销售记录!R2715:U2721</f>
        <v>0</v>
      </c>
      <c r="E2716" s="112">
        <f>IF(A2716="","",SUMIF(进货明细!$A$3:$A$5000,A2716,进货明细!$F$3:$F$5000))</f>
        <v>0</v>
      </c>
      <c r="F2716" s="113" t="e">
        <f t="shared" si="126"/>
        <v>#DIV/0!</v>
      </c>
      <c r="G2716" s="114">
        <f>IF(E2716="","",SUMIF(进货明细!$A$3:$A$5000,A2716,进货明细!$H$3:$H$5000))</f>
        <v>0</v>
      </c>
      <c r="H2716" s="112">
        <f>IF(A2716="","",SUMIF(销售记录!$A$3:$A$5000,A2716,销售记录!$F$3:$F$5000))</f>
        <v>0</v>
      </c>
      <c r="I2716" s="114">
        <f>IF(H2716="","",SUMIF(销售记录!$A$3:$A$5000,A2716,销售记录!$H$3:$H$5000))</f>
        <v>0</v>
      </c>
      <c r="J2716" s="119">
        <f t="shared" si="127"/>
        <v>0</v>
      </c>
      <c r="K2716" s="114" t="str">
        <f t="shared" si="128"/>
        <v/>
      </c>
      <c r="L2716" s="96"/>
    </row>
    <row r="2717" customHeight="1" spans="1:12">
      <c r="A2717" s="110">
        <f t="array" ref="A2717">销售记录!O2716:R2722</f>
        <v>0</v>
      </c>
      <c r="B2717" s="110">
        <f t="array" ref="B2717">销售记录!P2716:S2722</f>
        <v>0</v>
      </c>
      <c r="C2717" s="111">
        <f t="array" ref="C2717">销售记录!Q2716:T2722</f>
        <v>0</v>
      </c>
      <c r="D2717" s="110">
        <f t="array" ref="D2717">销售记录!R2716:U2722</f>
        <v>0</v>
      </c>
      <c r="E2717" s="112">
        <f>IF(A2717="","",SUMIF(进货明细!$A$3:$A$5000,A2717,进货明细!$F$3:$F$5000))</f>
        <v>0</v>
      </c>
      <c r="F2717" s="113" t="e">
        <f t="shared" si="126"/>
        <v>#DIV/0!</v>
      </c>
      <c r="G2717" s="114">
        <f>IF(E2717="","",SUMIF(进货明细!$A$3:$A$5000,A2717,进货明细!$H$3:$H$5000))</f>
        <v>0</v>
      </c>
      <c r="H2717" s="112">
        <f>IF(A2717="","",SUMIF(销售记录!$A$3:$A$5000,A2717,销售记录!$F$3:$F$5000))</f>
        <v>0</v>
      </c>
      <c r="I2717" s="114">
        <f>IF(H2717="","",SUMIF(销售记录!$A$3:$A$5000,A2717,销售记录!$H$3:$H$5000))</f>
        <v>0</v>
      </c>
      <c r="J2717" s="119">
        <f t="shared" si="127"/>
        <v>0</v>
      </c>
      <c r="K2717" s="114" t="str">
        <f t="shared" si="128"/>
        <v/>
      </c>
      <c r="L2717" s="96"/>
    </row>
    <row r="2718" customHeight="1" spans="1:12">
      <c r="A2718" s="110">
        <f t="array" ref="A2718">销售记录!O2717:R2723</f>
        <v>0</v>
      </c>
      <c r="B2718" s="110">
        <f t="array" ref="B2718">销售记录!P2717:S2723</f>
        <v>0</v>
      </c>
      <c r="C2718" s="111">
        <f t="array" ref="C2718">销售记录!Q2717:T2723</f>
        <v>0</v>
      </c>
      <c r="D2718" s="110">
        <f t="array" ref="D2718">销售记录!R2717:U2723</f>
        <v>0</v>
      </c>
      <c r="E2718" s="112">
        <f>IF(A2718="","",SUMIF(进货明细!$A$3:$A$5000,A2718,进货明细!$F$3:$F$5000))</f>
        <v>0</v>
      </c>
      <c r="F2718" s="113" t="e">
        <f t="shared" si="126"/>
        <v>#DIV/0!</v>
      </c>
      <c r="G2718" s="114">
        <f>IF(E2718="","",SUMIF(进货明细!$A$3:$A$5000,A2718,进货明细!$H$3:$H$5000))</f>
        <v>0</v>
      </c>
      <c r="H2718" s="112">
        <f>IF(A2718="","",SUMIF(销售记录!$A$3:$A$5000,A2718,销售记录!$F$3:$F$5000))</f>
        <v>0</v>
      </c>
      <c r="I2718" s="114">
        <f>IF(H2718="","",SUMIF(销售记录!$A$3:$A$5000,A2718,销售记录!$H$3:$H$5000))</f>
        <v>0</v>
      </c>
      <c r="J2718" s="119">
        <f t="shared" si="127"/>
        <v>0</v>
      </c>
      <c r="K2718" s="114" t="str">
        <f t="shared" si="128"/>
        <v/>
      </c>
      <c r="L2718" s="96"/>
    </row>
    <row r="2719" customHeight="1" spans="1:12">
      <c r="A2719" s="110">
        <f t="array" ref="A2719">销售记录!O2718:R2724</f>
        <v>0</v>
      </c>
      <c r="B2719" s="110">
        <f t="array" ref="B2719">销售记录!P2718:S2724</f>
        <v>0</v>
      </c>
      <c r="C2719" s="111">
        <f t="array" ref="C2719">销售记录!Q2718:T2724</f>
        <v>0</v>
      </c>
      <c r="D2719" s="110">
        <f t="array" ref="D2719">销售记录!R2718:U2724</f>
        <v>0</v>
      </c>
      <c r="E2719" s="112">
        <f>IF(A2719="","",SUMIF(进货明细!$A$3:$A$5000,A2719,进货明细!$F$3:$F$5000))</f>
        <v>0</v>
      </c>
      <c r="F2719" s="113" t="e">
        <f t="shared" si="126"/>
        <v>#DIV/0!</v>
      </c>
      <c r="G2719" s="114">
        <f>IF(E2719="","",SUMIF(进货明细!$A$3:$A$5000,A2719,进货明细!$H$3:$H$5000))</f>
        <v>0</v>
      </c>
      <c r="H2719" s="112">
        <f>IF(A2719="","",SUMIF(销售记录!$A$3:$A$5000,A2719,销售记录!$F$3:$F$5000))</f>
        <v>0</v>
      </c>
      <c r="I2719" s="114">
        <f>IF(H2719="","",SUMIF(销售记录!$A$3:$A$5000,A2719,销售记录!$H$3:$H$5000))</f>
        <v>0</v>
      </c>
      <c r="J2719" s="119">
        <f t="shared" si="127"/>
        <v>0</v>
      </c>
      <c r="K2719" s="114" t="str">
        <f t="shared" si="128"/>
        <v/>
      </c>
      <c r="L2719" s="96"/>
    </row>
    <row r="2720" customHeight="1" spans="1:12">
      <c r="A2720" s="110">
        <f t="array" ref="A2720">销售记录!O2719:R2725</f>
        <v>0</v>
      </c>
      <c r="B2720" s="110">
        <f t="array" ref="B2720">销售记录!P2719:S2725</f>
        <v>0</v>
      </c>
      <c r="C2720" s="111">
        <f t="array" ref="C2720">销售记录!Q2719:T2725</f>
        <v>0</v>
      </c>
      <c r="D2720" s="110">
        <f t="array" ref="D2720">销售记录!R2719:U2725</f>
        <v>0</v>
      </c>
      <c r="E2720" s="112">
        <f>IF(A2720="","",SUMIF(进货明细!$A$3:$A$5000,A2720,进货明细!$F$3:$F$5000))</f>
        <v>0</v>
      </c>
      <c r="F2720" s="113" t="e">
        <f t="shared" si="126"/>
        <v>#DIV/0!</v>
      </c>
      <c r="G2720" s="114">
        <f>IF(E2720="","",SUMIF(进货明细!$A$3:$A$5000,A2720,进货明细!$H$3:$H$5000))</f>
        <v>0</v>
      </c>
      <c r="H2720" s="112">
        <f>IF(A2720="","",SUMIF(销售记录!$A$3:$A$5000,A2720,销售记录!$F$3:$F$5000))</f>
        <v>0</v>
      </c>
      <c r="I2720" s="114">
        <f>IF(H2720="","",SUMIF(销售记录!$A$3:$A$5000,A2720,销售记录!$H$3:$H$5000))</f>
        <v>0</v>
      </c>
      <c r="J2720" s="119">
        <f t="shared" si="127"/>
        <v>0</v>
      </c>
      <c r="K2720" s="114" t="str">
        <f t="shared" si="128"/>
        <v/>
      </c>
      <c r="L2720" s="96"/>
    </row>
    <row r="2721" customHeight="1" spans="1:12">
      <c r="A2721" s="110">
        <f t="array" ref="A2721">销售记录!O2720:R2726</f>
        <v>0</v>
      </c>
      <c r="B2721" s="110">
        <f t="array" ref="B2721">销售记录!P2720:S2726</f>
        <v>0</v>
      </c>
      <c r="C2721" s="111">
        <f t="array" ref="C2721">销售记录!Q2720:T2726</f>
        <v>0</v>
      </c>
      <c r="D2721" s="110">
        <f t="array" ref="D2721">销售记录!R2720:U2726</f>
        <v>0</v>
      </c>
      <c r="E2721" s="112">
        <f>IF(A2721="","",SUMIF(进货明细!$A$3:$A$5000,A2721,进货明细!$F$3:$F$5000))</f>
        <v>0</v>
      </c>
      <c r="F2721" s="113" t="e">
        <f t="shared" si="126"/>
        <v>#DIV/0!</v>
      </c>
      <c r="G2721" s="114">
        <f>IF(E2721="","",SUMIF(进货明细!$A$3:$A$5000,A2721,进货明细!$H$3:$H$5000))</f>
        <v>0</v>
      </c>
      <c r="H2721" s="112">
        <f>IF(A2721="","",SUMIF(销售记录!$A$3:$A$5000,A2721,销售记录!$F$3:$F$5000))</f>
        <v>0</v>
      </c>
      <c r="I2721" s="114">
        <f>IF(H2721="","",SUMIF(销售记录!$A$3:$A$5000,A2721,销售记录!$H$3:$H$5000))</f>
        <v>0</v>
      </c>
      <c r="J2721" s="119">
        <f t="shared" si="127"/>
        <v>0</v>
      </c>
      <c r="K2721" s="114" t="str">
        <f t="shared" si="128"/>
        <v/>
      </c>
      <c r="L2721" s="96"/>
    </row>
    <row r="2722" customHeight="1" spans="1:12">
      <c r="A2722" s="110">
        <f t="array" ref="A2722">销售记录!O2721:R2727</f>
        <v>0</v>
      </c>
      <c r="B2722" s="110">
        <f t="array" ref="B2722">销售记录!P2721:S2727</f>
        <v>0</v>
      </c>
      <c r="C2722" s="111">
        <f t="array" ref="C2722">销售记录!Q2721:T2727</f>
        <v>0</v>
      </c>
      <c r="D2722" s="110">
        <f t="array" ref="D2722">销售记录!R2721:U2727</f>
        <v>0</v>
      </c>
      <c r="E2722" s="112">
        <f>IF(A2722="","",SUMIF(进货明细!$A$3:$A$5000,A2722,进货明细!$F$3:$F$5000))</f>
        <v>0</v>
      </c>
      <c r="F2722" s="113" t="e">
        <f t="shared" si="126"/>
        <v>#DIV/0!</v>
      </c>
      <c r="G2722" s="114">
        <f>IF(E2722="","",SUMIF(进货明细!$A$3:$A$5000,A2722,进货明细!$H$3:$H$5000))</f>
        <v>0</v>
      </c>
      <c r="H2722" s="112">
        <f>IF(A2722="","",SUMIF(销售记录!$A$3:$A$5000,A2722,销售记录!$F$3:$F$5000))</f>
        <v>0</v>
      </c>
      <c r="I2722" s="114">
        <f>IF(H2722="","",SUMIF(销售记录!$A$3:$A$5000,A2722,销售记录!$H$3:$H$5000))</f>
        <v>0</v>
      </c>
      <c r="J2722" s="119">
        <f t="shared" si="127"/>
        <v>0</v>
      </c>
      <c r="K2722" s="114" t="str">
        <f t="shared" si="128"/>
        <v/>
      </c>
      <c r="L2722" s="96"/>
    </row>
    <row r="2723" customHeight="1" spans="1:12">
      <c r="A2723" s="110">
        <f t="array" ref="A2723">销售记录!O2722:R2728</f>
        <v>0</v>
      </c>
      <c r="B2723" s="110">
        <f t="array" ref="B2723">销售记录!P2722:S2728</f>
        <v>0</v>
      </c>
      <c r="C2723" s="111">
        <f t="array" ref="C2723">销售记录!Q2722:T2728</f>
        <v>0</v>
      </c>
      <c r="D2723" s="110">
        <f t="array" ref="D2723">销售记录!R2722:U2728</f>
        <v>0</v>
      </c>
      <c r="E2723" s="112">
        <f>IF(A2723="","",SUMIF(进货明细!$A$3:$A$5000,A2723,进货明细!$F$3:$F$5000))</f>
        <v>0</v>
      </c>
      <c r="F2723" s="113" t="e">
        <f t="shared" si="126"/>
        <v>#DIV/0!</v>
      </c>
      <c r="G2723" s="114">
        <f>IF(E2723="","",SUMIF(进货明细!$A$3:$A$5000,A2723,进货明细!$H$3:$H$5000))</f>
        <v>0</v>
      </c>
      <c r="H2723" s="112">
        <f>IF(A2723="","",SUMIF(销售记录!$A$3:$A$5000,A2723,销售记录!$F$3:$F$5000))</f>
        <v>0</v>
      </c>
      <c r="I2723" s="114">
        <f>IF(H2723="","",SUMIF(销售记录!$A$3:$A$5000,A2723,销售记录!$H$3:$H$5000))</f>
        <v>0</v>
      </c>
      <c r="J2723" s="119">
        <f t="shared" si="127"/>
        <v>0</v>
      </c>
      <c r="K2723" s="114" t="str">
        <f t="shared" si="128"/>
        <v/>
      </c>
      <c r="L2723" s="96"/>
    </row>
    <row r="2724" customHeight="1" spans="1:12">
      <c r="A2724" s="110">
        <f t="array" ref="A2724">销售记录!O2723:R2729</f>
        <v>0</v>
      </c>
      <c r="B2724" s="110">
        <f t="array" ref="B2724">销售记录!P2723:S2729</f>
        <v>0</v>
      </c>
      <c r="C2724" s="111">
        <f t="array" ref="C2724">销售记录!Q2723:T2729</f>
        <v>0</v>
      </c>
      <c r="D2724" s="110">
        <f t="array" ref="D2724">销售记录!R2723:U2729</f>
        <v>0</v>
      </c>
      <c r="E2724" s="112">
        <f>IF(A2724="","",SUMIF(进货明细!$A$3:$A$5000,A2724,进货明细!$F$3:$F$5000))</f>
        <v>0</v>
      </c>
      <c r="F2724" s="113" t="e">
        <f t="shared" si="126"/>
        <v>#DIV/0!</v>
      </c>
      <c r="G2724" s="114">
        <f>IF(E2724="","",SUMIF(进货明细!$A$3:$A$5000,A2724,进货明细!$H$3:$H$5000))</f>
        <v>0</v>
      </c>
      <c r="H2724" s="112">
        <f>IF(A2724="","",SUMIF(销售记录!$A$3:$A$5000,A2724,销售记录!$F$3:$F$5000))</f>
        <v>0</v>
      </c>
      <c r="I2724" s="114">
        <f>IF(H2724="","",SUMIF(销售记录!$A$3:$A$5000,A2724,销售记录!$H$3:$H$5000))</f>
        <v>0</v>
      </c>
      <c r="J2724" s="119">
        <f t="shared" si="127"/>
        <v>0</v>
      </c>
      <c r="K2724" s="114" t="str">
        <f t="shared" si="128"/>
        <v/>
      </c>
      <c r="L2724" s="96"/>
    </row>
    <row r="2725" customHeight="1" spans="1:12">
      <c r="A2725" s="110">
        <f t="array" ref="A2725">销售记录!O2724:R2730</f>
        <v>0</v>
      </c>
      <c r="B2725" s="110">
        <f t="array" ref="B2725">销售记录!P2724:S2730</f>
        <v>0</v>
      </c>
      <c r="C2725" s="111">
        <f t="array" ref="C2725">销售记录!Q2724:T2730</f>
        <v>0</v>
      </c>
      <c r="D2725" s="110">
        <f t="array" ref="D2725">销售记录!R2724:U2730</f>
        <v>0</v>
      </c>
      <c r="E2725" s="112">
        <f>IF(A2725="","",SUMIF(进货明细!$A$3:$A$5000,A2725,进货明细!$F$3:$F$5000))</f>
        <v>0</v>
      </c>
      <c r="F2725" s="113" t="e">
        <f t="shared" si="126"/>
        <v>#DIV/0!</v>
      </c>
      <c r="G2725" s="114">
        <f>IF(E2725="","",SUMIF(进货明细!$A$3:$A$5000,A2725,进货明细!$H$3:$H$5000))</f>
        <v>0</v>
      </c>
      <c r="H2725" s="112">
        <f>IF(A2725="","",SUMIF(销售记录!$A$3:$A$5000,A2725,销售记录!$F$3:$F$5000))</f>
        <v>0</v>
      </c>
      <c r="I2725" s="114">
        <f>IF(H2725="","",SUMIF(销售记录!$A$3:$A$5000,A2725,销售记录!$H$3:$H$5000))</f>
        <v>0</v>
      </c>
      <c r="J2725" s="119">
        <f t="shared" si="127"/>
        <v>0</v>
      </c>
      <c r="K2725" s="114" t="str">
        <f t="shared" si="128"/>
        <v/>
      </c>
      <c r="L2725" s="96"/>
    </row>
    <row r="2726" customHeight="1" spans="1:12">
      <c r="A2726" s="110">
        <f t="array" ref="A2726">销售记录!O2725:R2731</f>
        <v>0</v>
      </c>
      <c r="B2726" s="110">
        <f t="array" ref="B2726">销售记录!P2725:S2731</f>
        <v>0</v>
      </c>
      <c r="C2726" s="111">
        <f t="array" ref="C2726">销售记录!Q2725:T2731</f>
        <v>0</v>
      </c>
      <c r="D2726" s="110">
        <f t="array" ref="D2726">销售记录!R2725:U2731</f>
        <v>0</v>
      </c>
      <c r="E2726" s="112">
        <f>IF(A2726="","",SUMIF(进货明细!$A$3:$A$5000,A2726,进货明细!$F$3:$F$5000))</f>
        <v>0</v>
      </c>
      <c r="F2726" s="113" t="e">
        <f t="shared" si="126"/>
        <v>#DIV/0!</v>
      </c>
      <c r="G2726" s="114">
        <f>IF(E2726="","",SUMIF(进货明细!$A$3:$A$5000,A2726,进货明细!$H$3:$H$5000))</f>
        <v>0</v>
      </c>
      <c r="H2726" s="112">
        <f>IF(A2726="","",SUMIF(销售记录!$A$3:$A$5000,A2726,销售记录!$F$3:$F$5000))</f>
        <v>0</v>
      </c>
      <c r="I2726" s="114">
        <f>IF(H2726="","",SUMIF(销售记录!$A$3:$A$5000,A2726,销售记录!$H$3:$H$5000))</f>
        <v>0</v>
      </c>
      <c r="J2726" s="119">
        <f t="shared" si="127"/>
        <v>0</v>
      </c>
      <c r="K2726" s="114" t="str">
        <f t="shared" si="128"/>
        <v/>
      </c>
      <c r="L2726" s="96"/>
    </row>
    <row r="2727" customHeight="1" spans="1:12">
      <c r="A2727" s="110">
        <f t="array" ref="A2727">销售记录!O2726:R2732</f>
        <v>0</v>
      </c>
      <c r="B2727" s="110">
        <f t="array" ref="B2727">销售记录!P2726:S2732</f>
        <v>0</v>
      </c>
      <c r="C2727" s="111">
        <f t="array" ref="C2727">销售记录!Q2726:T2732</f>
        <v>0</v>
      </c>
      <c r="D2727" s="110">
        <f t="array" ref="D2727">销售记录!R2726:U2732</f>
        <v>0</v>
      </c>
      <c r="E2727" s="112">
        <f>IF(A2727="","",SUMIF(进货明细!$A$3:$A$5000,A2727,进货明细!$F$3:$F$5000))</f>
        <v>0</v>
      </c>
      <c r="F2727" s="113" t="e">
        <f t="shared" si="126"/>
        <v>#DIV/0!</v>
      </c>
      <c r="G2727" s="114">
        <f>IF(E2727="","",SUMIF(进货明细!$A$3:$A$5000,A2727,进货明细!$H$3:$H$5000))</f>
        <v>0</v>
      </c>
      <c r="H2727" s="112">
        <f>IF(A2727="","",SUMIF(销售记录!$A$3:$A$5000,A2727,销售记录!$F$3:$F$5000))</f>
        <v>0</v>
      </c>
      <c r="I2727" s="114">
        <f>IF(H2727="","",SUMIF(销售记录!$A$3:$A$5000,A2727,销售记录!$H$3:$H$5000))</f>
        <v>0</v>
      </c>
      <c r="J2727" s="119">
        <f t="shared" si="127"/>
        <v>0</v>
      </c>
      <c r="K2727" s="114" t="str">
        <f t="shared" si="128"/>
        <v/>
      </c>
      <c r="L2727" s="96"/>
    </row>
    <row r="2728" customHeight="1" spans="1:12">
      <c r="A2728" s="110">
        <f t="array" ref="A2728">销售记录!O2727:R2733</f>
        <v>0</v>
      </c>
      <c r="B2728" s="110">
        <f t="array" ref="B2728">销售记录!P2727:S2733</f>
        <v>0</v>
      </c>
      <c r="C2728" s="111">
        <f t="array" ref="C2728">销售记录!Q2727:T2733</f>
        <v>0</v>
      </c>
      <c r="D2728" s="110">
        <f t="array" ref="D2728">销售记录!R2727:U2733</f>
        <v>0</v>
      </c>
      <c r="E2728" s="112">
        <f>IF(A2728="","",SUMIF(进货明细!$A$3:$A$5000,A2728,进货明细!$F$3:$F$5000))</f>
        <v>0</v>
      </c>
      <c r="F2728" s="113" t="e">
        <f t="shared" si="126"/>
        <v>#DIV/0!</v>
      </c>
      <c r="G2728" s="114">
        <f>IF(E2728="","",SUMIF(进货明细!$A$3:$A$5000,A2728,进货明细!$H$3:$H$5000))</f>
        <v>0</v>
      </c>
      <c r="H2728" s="112">
        <f>IF(A2728="","",SUMIF(销售记录!$A$3:$A$5000,A2728,销售记录!$F$3:$F$5000))</f>
        <v>0</v>
      </c>
      <c r="I2728" s="114">
        <f>IF(H2728="","",SUMIF(销售记录!$A$3:$A$5000,A2728,销售记录!$H$3:$H$5000))</f>
        <v>0</v>
      </c>
      <c r="J2728" s="119">
        <f t="shared" si="127"/>
        <v>0</v>
      </c>
      <c r="K2728" s="114" t="str">
        <f t="shared" si="128"/>
        <v/>
      </c>
      <c r="L2728" s="96"/>
    </row>
    <row r="2729" customHeight="1" spans="1:12">
      <c r="A2729" s="110">
        <f t="array" ref="A2729">销售记录!O2728:R2734</f>
        <v>0</v>
      </c>
      <c r="B2729" s="110">
        <f t="array" ref="B2729">销售记录!P2728:S2734</f>
        <v>0</v>
      </c>
      <c r="C2729" s="111">
        <f t="array" ref="C2729">销售记录!Q2728:T2734</f>
        <v>0</v>
      </c>
      <c r="D2729" s="110">
        <f t="array" ref="D2729">销售记录!R2728:U2734</f>
        <v>0</v>
      </c>
      <c r="E2729" s="112">
        <f>IF(A2729="","",SUMIF(进货明细!$A$3:$A$5000,A2729,进货明细!$F$3:$F$5000))</f>
        <v>0</v>
      </c>
      <c r="F2729" s="113" t="e">
        <f t="shared" si="126"/>
        <v>#DIV/0!</v>
      </c>
      <c r="G2729" s="114">
        <f>IF(E2729="","",SUMIF(进货明细!$A$3:$A$5000,A2729,进货明细!$H$3:$H$5000))</f>
        <v>0</v>
      </c>
      <c r="H2729" s="112">
        <f>IF(A2729="","",SUMIF(销售记录!$A$3:$A$5000,A2729,销售记录!$F$3:$F$5000))</f>
        <v>0</v>
      </c>
      <c r="I2729" s="114">
        <f>IF(H2729="","",SUMIF(销售记录!$A$3:$A$5000,A2729,销售记录!$H$3:$H$5000))</f>
        <v>0</v>
      </c>
      <c r="J2729" s="119">
        <f t="shared" si="127"/>
        <v>0</v>
      </c>
      <c r="K2729" s="114" t="str">
        <f t="shared" si="128"/>
        <v/>
      </c>
      <c r="L2729" s="96"/>
    </row>
    <row r="2730" customHeight="1" spans="1:12">
      <c r="A2730" s="110">
        <f t="array" ref="A2730">销售记录!O2729:R2735</f>
        <v>0</v>
      </c>
      <c r="B2730" s="110">
        <f t="array" ref="B2730">销售记录!P2729:S2735</f>
        <v>0</v>
      </c>
      <c r="C2730" s="111">
        <f t="array" ref="C2730">销售记录!Q2729:T2735</f>
        <v>0</v>
      </c>
      <c r="D2730" s="110">
        <f t="array" ref="D2730">销售记录!R2729:U2735</f>
        <v>0</v>
      </c>
      <c r="E2730" s="112">
        <f>IF(A2730="","",SUMIF(进货明细!$A$3:$A$5000,A2730,进货明细!$F$3:$F$5000))</f>
        <v>0</v>
      </c>
      <c r="F2730" s="113" t="e">
        <f t="shared" si="126"/>
        <v>#DIV/0!</v>
      </c>
      <c r="G2730" s="114">
        <f>IF(E2730="","",SUMIF(进货明细!$A$3:$A$5000,A2730,进货明细!$H$3:$H$5000))</f>
        <v>0</v>
      </c>
      <c r="H2730" s="112">
        <f>IF(A2730="","",SUMIF(销售记录!$A$3:$A$5000,A2730,销售记录!$F$3:$F$5000))</f>
        <v>0</v>
      </c>
      <c r="I2730" s="114">
        <f>IF(H2730="","",SUMIF(销售记录!$A$3:$A$5000,A2730,销售记录!$H$3:$H$5000))</f>
        <v>0</v>
      </c>
      <c r="J2730" s="119">
        <f t="shared" si="127"/>
        <v>0</v>
      </c>
      <c r="K2730" s="114" t="str">
        <f t="shared" si="128"/>
        <v/>
      </c>
      <c r="L2730" s="96"/>
    </row>
    <row r="2731" customHeight="1" spans="1:12">
      <c r="A2731" s="110">
        <f t="array" ref="A2731">销售记录!O2730:R2736</f>
        <v>0</v>
      </c>
      <c r="B2731" s="110">
        <f t="array" ref="B2731">销售记录!P2730:S2736</f>
        <v>0</v>
      </c>
      <c r="C2731" s="111">
        <f t="array" ref="C2731">销售记录!Q2730:T2736</f>
        <v>0</v>
      </c>
      <c r="D2731" s="110">
        <f t="array" ref="D2731">销售记录!R2730:U2736</f>
        <v>0</v>
      </c>
      <c r="E2731" s="112">
        <f>IF(A2731="","",SUMIF(进货明细!$A$3:$A$5000,A2731,进货明细!$F$3:$F$5000))</f>
        <v>0</v>
      </c>
      <c r="F2731" s="113" t="e">
        <f t="shared" si="126"/>
        <v>#DIV/0!</v>
      </c>
      <c r="G2731" s="114">
        <f>IF(E2731="","",SUMIF(进货明细!$A$3:$A$5000,A2731,进货明细!$H$3:$H$5000))</f>
        <v>0</v>
      </c>
      <c r="H2731" s="112">
        <f>IF(A2731="","",SUMIF(销售记录!$A$3:$A$5000,A2731,销售记录!$F$3:$F$5000))</f>
        <v>0</v>
      </c>
      <c r="I2731" s="114">
        <f>IF(H2731="","",SUMIF(销售记录!$A$3:$A$5000,A2731,销售记录!$H$3:$H$5000))</f>
        <v>0</v>
      </c>
      <c r="J2731" s="119">
        <f t="shared" si="127"/>
        <v>0</v>
      </c>
      <c r="K2731" s="114" t="str">
        <f t="shared" si="128"/>
        <v/>
      </c>
      <c r="L2731" s="96"/>
    </row>
    <row r="2732" customHeight="1" spans="1:12">
      <c r="A2732" s="110">
        <f t="array" ref="A2732">销售记录!O2731:R2737</f>
        <v>0</v>
      </c>
      <c r="B2732" s="110">
        <f t="array" ref="B2732">销售记录!P2731:S2737</f>
        <v>0</v>
      </c>
      <c r="C2732" s="111">
        <f t="array" ref="C2732">销售记录!Q2731:T2737</f>
        <v>0</v>
      </c>
      <c r="D2732" s="110">
        <f t="array" ref="D2732">销售记录!R2731:U2737</f>
        <v>0</v>
      </c>
      <c r="E2732" s="112">
        <f>IF(A2732="","",SUMIF(进货明细!$A$3:$A$5000,A2732,进货明细!$F$3:$F$5000))</f>
        <v>0</v>
      </c>
      <c r="F2732" s="113" t="e">
        <f t="shared" si="126"/>
        <v>#DIV/0!</v>
      </c>
      <c r="G2732" s="114">
        <f>IF(E2732="","",SUMIF(进货明细!$A$3:$A$5000,A2732,进货明细!$H$3:$H$5000))</f>
        <v>0</v>
      </c>
      <c r="H2732" s="112">
        <f>IF(A2732="","",SUMIF(销售记录!$A$3:$A$5000,A2732,销售记录!$F$3:$F$5000))</f>
        <v>0</v>
      </c>
      <c r="I2732" s="114">
        <f>IF(H2732="","",SUMIF(销售记录!$A$3:$A$5000,A2732,销售记录!$H$3:$H$5000))</f>
        <v>0</v>
      </c>
      <c r="J2732" s="119">
        <f t="shared" si="127"/>
        <v>0</v>
      </c>
      <c r="K2732" s="114" t="str">
        <f t="shared" si="128"/>
        <v/>
      </c>
      <c r="L2732" s="96"/>
    </row>
    <row r="2733" customHeight="1" spans="1:12">
      <c r="A2733" s="110">
        <f t="array" ref="A2733">销售记录!O2732:R2738</f>
        <v>0</v>
      </c>
      <c r="B2733" s="110">
        <f t="array" ref="B2733">销售记录!P2732:S2738</f>
        <v>0</v>
      </c>
      <c r="C2733" s="111">
        <f t="array" ref="C2733">销售记录!Q2732:T2738</f>
        <v>0</v>
      </c>
      <c r="D2733" s="110">
        <f t="array" ref="D2733">销售记录!R2732:U2738</f>
        <v>0</v>
      </c>
      <c r="E2733" s="112">
        <f>IF(A2733="","",SUMIF(进货明细!$A$3:$A$5000,A2733,进货明细!$F$3:$F$5000))</f>
        <v>0</v>
      </c>
      <c r="F2733" s="113" t="e">
        <f t="shared" si="126"/>
        <v>#DIV/0!</v>
      </c>
      <c r="G2733" s="114">
        <f>IF(E2733="","",SUMIF(进货明细!$A$3:$A$5000,A2733,进货明细!$H$3:$H$5000))</f>
        <v>0</v>
      </c>
      <c r="H2733" s="112">
        <f>IF(A2733="","",SUMIF(销售记录!$A$3:$A$5000,A2733,销售记录!$F$3:$F$5000))</f>
        <v>0</v>
      </c>
      <c r="I2733" s="114">
        <f>IF(H2733="","",SUMIF(销售记录!$A$3:$A$5000,A2733,销售记录!$H$3:$H$5000))</f>
        <v>0</v>
      </c>
      <c r="J2733" s="119">
        <f t="shared" si="127"/>
        <v>0</v>
      </c>
      <c r="K2733" s="114" t="str">
        <f t="shared" si="128"/>
        <v/>
      </c>
      <c r="L2733" s="96"/>
    </row>
    <row r="2734" customHeight="1" spans="1:12">
      <c r="A2734" s="110">
        <f t="array" ref="A2734">销售记录!O2733:R2739</f>
        <v>0</v>
      </c>
      <c r="B2734" s="110">
        <f t="array" ref="B2734">销售记录!P2733:S2739</f>
        <v>0</v>
      </c>
      <c r="C2734" s="111">
        <f t="array" ref="C2734">销售记录!Q2733:T2739</f>
        <v>0</v>
      </c>
      <c r="D2734" s="110">
        <f t="array" ref="D2734">销售记录!R2733:U2739</f>
        <v>0</v>
      </c>
      <c r="E2734" s="112">
        <f>IF(A2734="","",SUMIF(进货明细!$A$3:$A$5000,A2734,进货明细!$F$3:$F$5000))</f>
        <v>0</v>
      </c>
      <c r="F2734" s="113" t="e">
        <f t="shared" si="126"/>
        <v>#DIV/0!</v>
      </c>
      <c r="G2734" s="114">
        <f>IF(E2734="","",SUMIF(进货明细!$A$3:$A$5000,A2734,进货明细!$H$3:$H$5000))</f>
        <v>0</v>
      </c>
      <c r="H2734" s="112">
        <f>IF(A2734="","",SUMIF(销售记录!$A$3:$A$5000,A2734,销售记录!$F$3:$F$5000))</f>
        <v>0</v>
      </c>
      <c r="I2734" s="114">
        <f>IF(H2734="","",SUMIF(销售记录!$A$3:$A$5000,A2734,销售记录!$H$3:$H$5000))</f>
        <v>0</v>
      </c>
      <c r="J2734" s="119">
        <f t="shared" si="127"/>
        <v>0</v>
      </c>
      <c r="K2734" s="114" t="str">
        <f t="shared" si="128"/>
        <v/>
      </c>
      <c r="L2734" s="96"/>
    </row>
    <row r="2735" customHeight="1" spans="1:12">
      <c r="A2735" s="110">
        <f t="array" ref="A2735">销售记录!O2734:R2740</f>
        <v>0</v>
      </c>
      <c r="B2735" s="110">
        <f t="array" ref="B2735">销售记录!P2734:S2740</f>
        <v>0</v>
      </c>
      <c r="C2735" s="111">
        <f t="array" ref="C2735">销售记录!Q2734:T2740</f>
        <v>0</v>
      </c>
      <c r="D2735" s="110">
        <f t="array" ref="D2735">销售记录!R2734:U2740</f>
        <v>0</v>
      </c>
      <c r="E2735" s="112">
        <f>IF(A2735="","",SUMIF(进货明细!$A$3:$A$5000,A2735,进货明细!$F$3:$F$5000))</f>
        <v>0</v>
      </c>
      <c r="F2735" s="113" t="e">
        <f t="shared" si="126"/>
        <v>#DIV/0!</v>
      </c>
      <c r="G2735" s="114">
        <f>IF(E2735="","",SUMIF(进货明细!$A$3:$A$5000,A2735,进货明细!$H$3:$H$5000))</f>
        <v>0</v>
      </c>
      <c r="H2735" s="112">
        <f>IF(A2735="","",SUMIF(销售记录!$A$3:$A$5000,A2735,销售记录!$F$3:$F$5000))</f>
        <v>0</v>
      </c>
      <c r="I2735" s="114">
        <f>IF(H2735="","",SUMIF(销售记录!$A$3:$A$5000,A2735,销售记录!$H$3:$H$5000))</f>
        <v>0</v>
      </c>
      <c r="J2735" s="119">
        <f t="shared" si="127"/>
        <v>0</v>
      </c>
      <c r="K2735" s="114" t="str">
        <f t="shared" si="128"/>
        <v/>
      </c>
      <c r="L2735" s="96"/>
    </row>
    <row r="2736" customHeight="1" spans="1:12">
      <c r="A2736" s="110">
        <f t="array" ref="A2736">销售记录!O2735:R2741</f>
        <v>0</v>
      </c>
      <c r="B2736" s="110">
        <f t="array" ref="B2736">销售记录!P2735:S2741</f>
        <v>0</v>
      </c>
      <c r="C2736" s="111">
        <f t="array" ref="C2736">销售记录!Q2735:T2741</f>
        <v>0</v>
      </c>
      <c r="D2736" s="110">
        <f t="array" ref="D2736">销售记录!R2735:U2741</f>
        <v>0</v>
      </c>
      <c r="E2736" s="112">
        <f>IF(A2736="","",SUMIF(进货明细!$A$3:$A$5000,A2736,进货明细!$F$3:$F$5000))</f>
        <v>0</v>
      </c>
      <c r="F2736" s="113" t="e">
        <f t="shared" si="126"/>
        <v>#DIV/0!</v>
      </c>
      <c r="G2736" s="114">
        <f>IF(E2736="","",SUMIF(进货明细!$A$3:$A$5000,A2736,进货明细!$H$3:$H$5000))</f>
        <v>0</v>
      </c>
      <c r="H2736" s="112">
        <f>IF(A2736="","",SUMIF(销售记录!$A$3:$A$5000,A2736,销售记录!$F$3:$F$5000))</f>
        <v>0</v>
      </c>
      <c r="I2736" s="114">
        <f>IF(H2736="","",SUMIF(销售记录!$A$3:$A$5000,A2736,销售记录!$H$3:$H$5000))</f>
        <v>0</v>
      </c>
      <c r="J2736" s="119">
        <f t="shared" si="127"/>
        <v>0</v>
      </c>
      <c r="K2736" s="114" t="str">
        <f t="shared" si="128"/>
        <v/>
      </c>
      <c r="L2736" s="96"/>
    </row>
    <row r="2737" customHeight="1" spans="1:12">
      <c r="A2737" s="110">
        <f t="array" ref="A2737">销售记录!O2736:R2742</f>
        <v>0</v>
      </c>
      <c r="B2737" s="110">
        <f t="array" ref="B2737">销售记录!P2736:S2742</f>
        <v>0</v>
      </c>
      <c r="C2737" s="111">
        <f t="array" ref="C2737">销售记录!Q2736:T2742</f>
        <v>0</v>
      </c>
      <c r="D2737" s="110">
        <f t="array" ref="D2737">销售记录!R2736:U2742</f>
        <v>0</v>
      </c>
      <c r="E2737" s="112">
        <f>IF(A2737="","",SUMIF(进货明细!$A$3:$A$5000,A2737,进货明细!$F$3:$F$5000))</f>
        <v>0</v>
      </c>
      <c r="F2737" s="113" t="e">
        <f t="shared" si="126"/>
        <v>#DIV/0!</v>
      </c>
      <c r="G2737" s="114">
        <f>IF(E2737="","",SUMIF(进货明细!$A$3:$A$5000,A2737,进货明细!$H$3:$H$5000))</f>
        <v>0</v>
      </c>
      <c r="H2737" s="112">
        <f>IF(A2737="","",SUMIF(销售记录!$A$3:$A$5000,A2737,销售记录!$F$3:$F$5000))</f>
        <v>0</v>
      </c>
      <c r="I2737" s="114">
        <f>IF(H2737="","",SUMIF(销售记录!$A$3:$A$5000,A2737,销售记录!$H$3:$H$5000))</f>
        <v>0</v>
      </c>
      <c r="J2737" s="119">
        <f t="shared" si="127"/>
        <v>0</v>
      </c>
      <c r="K2737" s="114" t="str">
        <f t="shared" si="128"/>
        <v/>
      </c>
      <c r="L2737" s="96"/>
    </row>
    <row r="2738" customHeight="1" spans="1:12">
      <c r="A2738" s="110">
        <f t="array" ref="A2738">销售记录!O2737:R2743</f>
        <v>0</v>
      </c>
      <c r="B2738" s="110">
        <f t="array" ref="B2738">销售记录!P2737:S2743</f>
        <v>0</v>
      </c>
      <c r="C2738" s="111">
        <f t="array" ref="C2738">销售记录!Q2737:T2743</f>
        <v>0</v>
      </c>
      <c r="D2738" s="110">
        <f t="array" ref="D2738">销售记录!R2737:U2743</f>
        <v>0</v>
      </c>
      <c r="E2738" s="112">
        <f>IF(A2738="","",SUMIF(进货明细!$A$3:$A$5000,A2738,进货明细!$F$3:$F$5000))</f>
        <v>0</v>
      </c>
      <c r="F2738" s="113" t="e">
        <f t="shared" si="126"/>
        <v>#DIV/0!</v>
      </c>
      <c r="G2738" s="114">
        <f>IF(E2738="","",SUMIF(进货明细!$A$3:$A$5000,A2738,进货明细!$H$3:$H$5000))</f>
        <v>0</v>
      </c>
      <c r="H2738" s="112">
        <f>IF(A2738="","",SUMIF(销售记录!$A$3:$A$5000,A2738,销售记录!$F$3:$F$5000))</f>
        <v>0</v>
      </c>
      <c r="I2738" s="114">
        <f>IF(H2738="","",SUMIF(销售记录!$A$3:$A$5000,A2738,销售记录!$H$3:$H$5000))</f>
        <v>0</v>
      </c>
      <c r="J2738" s="119">
        <f t="shared" si="127"/>
        <v>0</v>
      </c>
      <c r="K2738" s="114" t="str">
        <f t="shared" si="128"/>
        <v/>
      </c>
      <c r="L2738" s="96"/>
    </row>
    <row r="2739" customHeight="1" spans="1:12">
      <c r="A2739" s="110">
        <f t="array" ref="A2739">销售记录!O2738:R2744</f>
        <v>0</v>
      </c>
      <c r="B2739" s="110">
        <f t="array" ref="B2739">销售记录!P2738:S2744</f>
        <v>0</v>
      </c>
      <c r="C2739" s="111">
        <f t="array" ref="C2739">销售记录!Q2738:T2744</f>
        <v>0</v>
      </c>
      <c r="D2739" s="110">
        <f t="array" ref="D2739">销售记录!R2738:U2744</f>
        <v>0</v>
      </c>
      <c r="E2739" s="112">
        <f>IF(A2739="","",SUMIF(进货明细!$A$3:$A$5000,A2739,进货明细!$F$3:$F$5000))</f>
        <v>0</v>
      </c>
      <c r="F2739" s="113" t="e">
        <f t="shared" si="126"/>
        <v>#DIV/0!</v>
      </c>
      <c r="G2739" s="114">
        <f>IF(E2739="","",SUMIF(进货明细!$A$3:$A$5000,A2739,进货明细!$H$3:$H$5000))</f>
        <v>0</v>
      </c>
      <c r="H2739" s="112">
        <f>IF(A2739="","",SUMIF(销售记录!$A$3:$A$5000,A2739,销售记录!$F$3:$F$5000))</f>
        <v>0</v>
      </c>
      <c r="I2739" s="114">
        <f>IF(H2739="","",SUMIF(销售记录!$A$3:$A$5000,A2739,销售记录!$H$3:$H$5000))</f>
        <v>0</v>
      </c>
      <c r="J2739" s="119">
        <f t="shared" si="127"/>
        <v>0</v>
      </c>
      <c r="K2739" s="114" t="str">
        <f t="shared" si="128"/>
        <v/>
      </c>
      <c r="L2739" s="96"/>
    </row>
    <row r="2740" customHeight="1" spans="1:12">
      <c r="A2740" s="110">
        <f t="array" ref="A2740">销售记录!O2739:R2745</f>
        <v>0</v>
      </c>
      <c r="B2740" s="110">
        <f t="array" ref="B2740">销售记录!P2739:S2745</f>
        <v>0</v>
      </c>
      <c r="C2740" s="111">
        <f t="array" ref="C2740">销售记录!Q2739:T2745</f>
        <v>0</v>
      </c>
      <c r="D2740" s="110">
        <f t="array" ref="D2740">销售记录!R2739:U2745</f>
        <v>0</v>
      </c>
      <c r="E2740" s="112">
        <f>IF(A2740="","",SUMIF(进货明细!$A$3:$A$5000,A2740,进货明细!$F$3:$F$5000))</f>
        <v>0</v>
      </c>
      <c r="F2740" s="113" t="e">
        <f t="shared" si="126"/>
        <v>#DIV/0!</v>
      </c>
      <c r="G2740" s="114">
        <f>IF(E2740="","",SUMIF(进货明细!$A$3:$A$5000,A2740,进货明细!$H$3:$H$5000))</f>
        <v>0</v>
      </c>
      <c r="H2740" s="112">
        <f>IF(A2740="","",SUMIF(销售记录!$A$3:$A$5000,A2740,销售记录!$F$3:$F$5000))</f>
        <v>0</v>
      </c>
      <c r="I2740" s="114">
        <f>IF(H2740="","",SUMIF(销售记录!$A$3:$A$5000,A2740,销售记录!$H$3:$H$5000))</f>
        <v>0</v>
      </c>
      <c r="J2740" s="119">
        <f t="shared" si="127"/>
        <v>0</v>
      </c>
      <c r="K2740" s="114" t="str">
        <f t="shared" si="128"/>
        <v/>
      </c>
      <c r="L2740" s="96"/>
    </row>
    <row r="2741" customHeight="1" spans="1:12">
      <c r="A2741" s="110">
        <f t="array" ref="A2741">销售记录!O2740:R2746</f>
        <v>0</v>
      </c>
      <c r="B2741" s="110">
        <f t="array" ref="B2741">销售记录!P2740:S2746</f>
        <v>0</v>
      </c>
      <c r="C2741" s="111">
        <f t="array" ref="C2741">销售记录!Q2740:T2746</f>
        <v>0</v>
      </c>
      <c r="D2741" s="110">
        <f t="array" ref="D2741">销售记录!R2740:U2746</f>
        <v>0</v>
      </c>
      <c r="E2741" s="112">
        <f>IF(A2741="","",SUMIF(进货明细!$A$3:$A$5000,A2741,进货明细!$F$3:$F$5000))</f>
        <v>0</v>
      </c>
      <c r="F2741" s="113" t="e">
        <f t="shared" si="126"/>
        <v>#DIV/0!</v>
      </c>
      <c r="G2741" s="114">
        <f>IF(E2741="","",SUMIF(进货明细!$A$3:$A$5000,A2741,进货明细!$H$3:$H$5000))</f>
        <v>0</v>
      </c>
      <c r="H2741" s="112">
        <f>IF(A2741="","",SUMIF(销售记录!$A$3:$A$5000,A2741,销售记录!$F$3:$F$5000))</f>
        <v>0</v>
      </c>
      <c r="I2741" s="114">
        <f>IF(H2741="","",SUMIF(销售记录!$A$3:$A$5000,A2741,销售记录!$H$3:$H$5000))</f>
        <v>0</v>
      </c>
      <c r="J2741" s="119">
        <f t="shared" si="127"/>
        <v>0</v>
      </c>
      <c r="K2741" s="114" t="str">
        <f t="shared" si="128"/>
        <v/>
      </c>
      <c r="L2741" s="96"/>
    </row>
    <row r="2742" customHeight="1" spans="1:12">
      <c r="A2742" s="110">
        <f t="array" ref="A2742">销售记录!O2741:R2747</f>
        <v>0</v>
      </c>
      <c r="B2742" s="110">
        <f t="array" ref="B2742">销售记录!P2741:S2747</f>
        <v>0</v>
      </c>
      <c r="C2742" s="111">
        <f t="array" ref="C2742">销售记录!Q2741:T2747</f>
        <v>0</v>
      </c>
      <c r="D2742" s="110">
        <f t="array" ref="D2742">销售记录!R2741:U2747</f>
        <v>0</v>
      </c>
      <c r="E2742" s="112">
        <f>IF(A2742="","",SUMIF(进货明细!$A$3:$A$5000,A2742,进货明细!$F$3:$F$5000))</f>
        <v>0</v>
      </c>
      <c r="F2742" s="113" t="e">
        <f t="shared" si="126"/>
        <v>#DIV/0!</v>
      </c>
      <c r="G2742" s="114">
        <f>IF(E2742="","",SUMIF(进货明细!$A$3:$A$5000,A2742,进货明细!$H$3:$H$5000))</f>
        <v>0</v>
      </c>
      <c r="H2742" s="112">
        <f>IF(A2742="","",SUMIF(销售记录!$A$3:$A$5000,A2742,销售记录!$F$3:$F$5000))</f>
        <v>0</v>
      </c>
      <c r="I2742" s="114">
        <f>IF(H2742="","",SUMIF(销售记录!$A$3:$A$5000,A2742,销售记录!$H$3:$H$5000))</f>
        <v>0</v>
      </c>
      <c r="J2742" s="119">
        <f t="shared" si="127"/>
        <v>0</v>
      </c>
      <c r="K2742" s="114" t="str">
        <f t="shared" si="128"/>
        <v/>
      </c>
      <c r="L2742" s="96"/>
    </row>
    <row r="2743" customHeight="1" spans="1:12">
      <c r="A2743" s="110">
        <f t="array" ref="A2743">销售记录!O2742:R2748</f>
        <v>0</v>
      </c>
      <c r="B2743" s="110">
        <f t="array" ref="B2743">销售记录!P2742:S2748</f>
        <v>0</v>
      </c>
      <c r="C2743" s="111">
        <f t="array" ref="C2743">销售记录!Q2742:T2748</f>
        <v>0</v>
      </c>
      <c r="D2743" s="110">
        <f t="array" ref="D2743">销售记录!R2742:U2748</f>
        <v>0</v>
      </c>
      <c r="E2743" s="112">
        <f>IF(A2743="","",SUMIF(进货明细!$A$3:$A$5000,A2743,进货明细!$F$3:$F$5000))</f>
        <v>0</v>
      </c>
      <c r="F2743" s="113" t="e">
        <f t="shared" si="126"/>
        <v>#DIV/0!</v>
      </c>
      <c r="G2743" s="114">
        <f>IF(E2743="","",SUMIF(进货明细!$A$3:$A$5000,A2743,进货明细!$H$3:$H$5000))</f>
        <v>0</v>
      </c>
      <c r="H2743" s="112">
        <f>IF(A2743="","",SUMIF(销售记录!$A$3:$A$5000,A2743,销售记录!$F$3:$F$5000))</f>
        <v>0</v>
      </c>
      <c r="I2743" s="114">
        <f>IF(H2743="","",SUMIF(销售记录!$A$3:$A$5000,A2743,销售记录!$H$3:$H$5000))</f>
        <v>0</v>
      </c>
      <c r="J2743" s="119">
        <f t="shared" si="127"/>
        <v>0</v>
      </c>
      <c r="K2743" s="114" t="str">
        <f t="shared" si="128"/>
        <v/>
      </c>
      <c r="L2743" s="96"/>
    </row>
    <row r="2744" customHeight="1" spans="1:12">
      <c r="A2744" s="110">
        <f t="array" ref="A2744">销售记录!O2743:R2749</f>
        <v>0</v>
      </c>
      <c r="B2744" s="110">
        <f t="array" ref="B2744">销售记录!P2743:S2749</f>
        <v>0</v>
      </c>
      <c r="C2744" s="111">
        <f t="array" ref="C2744">销售记录!Q2743:T2749</f>
        <v>0</v>
      </c>
      <c r="D2744" s="110">
        <f t="array" ref="D2744">销售记录!R2743:U2749</f>
        <v>0</v>
      </c>
      <c r="E2744" s="112">
        <f>IF(A2744="","",SUMIF(进货明细!$A$3:$A$5000,A2744,进货明细!$F$3:$F$5000))</f>
        <v>0</v>
      </c>
      <c r="F2744" s="113" t="e">
        <f t="shared" si="126"/>
        <v>#DIV/0!</v>
      </c>
      <c r="G2744" s="114">
        <f>IF(E2744="","",SUMIF(进货明细!$A$3:$A$5000,A2744,进货明细!$H$3:$H$5000))</f>
        <v>0</v>
      </c>
      <c r="H2744" s="112">
        <f>IF(A2744="","",SUMIF(销售记录!$A$3:$A$5000,A2744,销售记录!$F$3:$F$5000))</f>
        <v>0</v>
      </c>
      <c r="I2744" s="114">
        <f>IF(H2744="","",SUMIF(销售记录!$A$3:$A$5000,A2744,销售记录!$H$3:$H$5000))</f>
        <v>0</v>
      </c>
      <c r="J2744" s="119">
        <f t="shared" si="127"/>
        <v>0</v>
      </c>
      <c r="K2744" s="114" t="str">
        <f t="shared" si="128"/>
        <v/>
      </c>
      <c r="L2744" s="96"/>
    </row>
    <row r="2745" customHeight="1" spans="1:12">
      <c r="A2745" s="110">
        <f t="array" ref="A2745">销售记录!O2744:R2750</f>
        <v>0</v>
      </c>
      <c r="B2745" s="110">
        <f t="array" ref="B2745">销售记录!P2744:S2750</f>
        <v>0</v>
      </c>
      <c r="C2745" s="111">
        <f t="array" ref="C2745">销售记录!Q2744:T2750</f>
        <v>0</v>
      </c>
      <c r="D2745" s="110">
        <f t="array" ref="D2745">销售记录!R2744:U2750</f>
        <v>0</v>
      </c>
      <c r="E2745" s="112">
        <f>IF(A2745="","",SUMIF(进货明细!$A$3:$A$5000,A2745,进货明细!$F$3:$F$5000))</f>
        <v>0</v>
      </c>
      <c r="F2745" s="113" t="e">
        <f t="shared" si="126"/>
        <v>#DIV/0!</v>
      </c>
      <c r="G2745" s="114">
        <f>IF(E2745="","",SUMIF(进货明细!$A$3:$A$5000,A2745,进货明细!$H$3:$H$5000))</f>
        <v>0</v>
      </c>
      <c r="H2745" s="112">
        <f>IF(A2745="","",SUMIF(销售记录!$A$3:$A$5000,A2745,销售记录!$F$3:$F$5000))</f>
        <v>0</v>
      </c>
      <c r="I2745" s="114">
        <f>IF(H2745="","",SUMIF(销售记录!$A$3:$A$5000,A2745,销售记录!$H$3:$H$5000))</f>
        <v>0</v>
      </c>
      <c r="J2745" s="119">
        <f t="shared" si="127"/>
        <v>0</v>
      </c>
      <c r="K2745" s="114" t="str">
        <f t="shared" si="128"/>
        <v/>
      </c>
      <c r="L2745" s="96"/>
    </row>
    <row r="2746" customHeight="1" spans="1:12">
      <c r="A2746" s="110">
        <f t="array" ref="A2746">销售记录!O2745:R2751</f>
        <v>0</v>
      </c>
      <c r="B2746" s="110">
        <f t="array" ref="B2746">销售记录!P2745:S2751</f>
        <v>0</v>
      </c>
      <c r="C2746" s="111">
        <f t="array" ref="C2746">销售记录!Q2745:T2751</f>
        <v>0</v>
      </c>
      <c r="D2746" s="110">
        <f t="array" ref="D2746">销售记录!R2745:U2751</f>
        <v>0</v>
      </c>
      <c r="E2746" s="112">
        <f>IF(A2746="","",SUMIF(进货明细!$A$3:$A$5000,A2746,进货明细!$F$3:$F$5000))</f>
        <v>0</v>
      </c>
      <c r="F2746" s="113" t="e">
        <f t="shared" si="126"/>
        <v>#DIV/0!</v>
      </c>
      <c r="G2746" s="114">
        <f>IF(E2746="","",SUMIF(进货明细!$A$3:$A$5000,A2746,进货明细!$H$3:$H$5000))</f>
        <v>0</v>
      </c>
      <c r="H2746" s="112">
        <f>IF(A2746="","",SUMIF(销售记录!$A$3:$A$5000,A2746,销售记录!$F$3:$F$5000))</f>
        <v>0</v>
      </c>
      <c r="I2746" s="114">
        <f>IF(H2746="","",SUMIF(销售记录!$A$3:$A$5000,A2746,销售记录!$H$3:$H$5000))</f>
        <v>0</v>
      </c>
      <c r="J2746" s="119">
        <f t="shared" si="127"/>
        <v>0</v>
      </c>
      <c r="K2746" s="114" t="str">
        <f t="shared" si="128"/>
        <v/>
      </c>
      <c r="L2746" s="96"/>
    </row>
    <row r="2747" customHeight="1" spans="1:12">
      <c r="A2747" s="110">
        <f t="array" ref="A2747">销售记录!O2746:R2752</f>
        <v>0</v>
      </c>
      <c r="B2747" s="110">
        <f t="array" ref="B2747">销售记录!P2746:S2752</f>
        <v>0</v>
      </c>
      <c r="C2747" s="111">
        <f t="array" ref="C2747">销售记录!Q2746:T2752</f>
        <v>0</v>
      </c>
      <c r="D2747" s="110">
        <f t="array" ref="D2747">销售记录!R2746:U2752</f>
        <v>0</v>
      </c>
      <c r="E2747" s="112">
        <f>IF(A2747="","",SUMIF(进货明细!$A$3:$A$5000,A2747,进货明细!$F$3:$F$5000))</f>
        <v>0</v>
      </c>
      <c r="F2747" s="113" t="e">
        <f t="shared" si="126"/>
        <v>#DIV/0!</v>
      </c>
      <c r="G2747" s="114">
        <f>IF(E2747="","",SUMIF(进货明细!$A$3:$A$5000,A2747,进货明细!$H$3:$H$5000))</f>
        <v>0</v>
      </c>
      <c r="H2747" s="112">
        <f>IF(A2747="","",SUMIF(销售记录!$A$3:$A$5000,A2747,销售记录!$F$3:$F$5000))</f>
        <v>0</v>
      </c>
      <c r="I2747" s="114">
        <f>IF(H2747="","",SUMIF(销售记录!$A$3:$A$5000,A2747,销售记录!$H$3:$H$5000))</f>
        <v>0</v>
      </c>
      <c r="J2747" s="119">
        <f t="shared" si="127"/>
        <v>0</v>
      </c>
      <c r="K2747" s="114" t="str">
        <f t="shared" si="128"/>
        <v/>
      </c>
      <c r="L2747" s="96"/>
    </row>
    <row r="2748" customHeight="1" spans="1:12">
      <c r="A2748" s="110">
        <f t="array" ref="A2748">销售记录!O2747:R2753</f>
        <v>0</v>
      </c>
      <c r="B2748" s="110">
        <f t="array" ref="B2748">销售记录!P2747:S2753</f>
        <v>0</v>
      </c>
      <c r="C2748" s="111">
        <f t="array" ref="C2748">销售记录!Q2747:T2753</f>
        <v>0</v>
      </c>
      <c r="D2748" s="110">
        <f t="array" ref="D2748">销售记录!R2747:U2753</f>
        <v>0</v>
      </c>
      <c r="E2748" s="112">
        <f>IF(A2748="","",SUMIF(进货明细!$A$3:$A$5000,A2748,进货明细!$F$3:$F$5000))</f>
        <v>0</v>
      </c>
      <c r="F2748" s="113" t="e">
        <f t="shared" si="126"/>
        <v>#DIV/0!</v>
      </c>
      <c r="G2748" s="114">
        <f>IF(E2748="","",SUMIF(进货明细!$A$3:$A$5000,A2748,进货明细!$H$3:$H$5000))</f>
        <v>0</v>
      </c>
      <c r="H2748" s="112">
        <f>IF(A2748="","",SUMIF(销售记录!$A$3:$A$5000,A2748,销售记录!$F$3:$F$5000))</f>
        <v>0</v>
      </c>
      <c r="I2748" s="114">
        <f>IF(H2748="","",SUMIF(销售记录!$A$3:$A$5000,A2748,销售记录!$H$3:$H$5000))</f>
        <v>0</v>
      </c>
      <c r="J2748" s="119">
        <f t="shared" si="127"/>
        <v>0</v>
      </c>
      <c r="K2748" s="114" t="str">
        <f t="shared" si="128"/>
        <v/>
      </c>
      <c r="L2748" s="96"/>
    </row>
    <row r="2749" customHeight="1" spans="1:12">
      <c r="A2749" s="110">
        <f t="array" ref="A2749">销售记录!O2748:R2754</f>
        <v>0</v>
      </c>
      <c r="B2749" s="110">
        <f t="array" ref="B2749">销售记录!P2748:S2754</f>
        <v>0</v>
      </c>
      <c r="C2749" s="111">
        <f t="array" ref="C2749">销售记录!Q2748:T2754</f>
        <v>0</v>
      </c>
      <c r="D2749" s="110">
        <f t="array" ref="D2749">销售记录!R2748:U2754</f>
        <v>0</v>
      </c>
      <c r="E2749" s="112">
        <f>IF(A2749="","",SUMIF(进货明细!$A$3:$A$5000,A2749,进货明细!$F$3:$F$5000))</f>
        <v>0</v>
      </c>
      <c r="F2749" s="113" t="e">
        <f t="shared" si="126"/>
        <v>#DIV/0!</v>
      </c>
      <c r="G2749" s="114">
        <f>IF(E2749="","",SUMIF(进货明细!$A$3:$A$5000,A2749,进货明细!$H$3:$H$5000))</f>
        <v>0</v>
      </c>
      <c r="H2749" s="112">
        <f>IF(A2749="","",SUMIF(销售记录!$A$3:$A$5000,A2749,销售记录!$F$3:$F$5000))</f>
        <v>0</v>
      </c>
      <c r="I2749" s="114">
        <f>IF(H2749="","",SUMIF(销售记录!$A$3:$A$5000,A2749,销售记录!$H$3:$H$5000))</f>
        <v>0</v>
      </c>
      <c r="J2749" s="119">
        <f t="shared" si="127"/>
        <v>0</v>
      </c>
      <c r="K2749" s="114" t="str">
        <f t="shared" si="128"/>
        <v/>
      </c>
      <c r="L2749" s="96"/>
    </row>
    <row r="2750" customHeight="1" spans="1:12">
      <c r="A2750" s="110">
        <f t="array" ref="A2750">销售记录!O2749:R2755</f>
        <v>0</v>
      </c>
      <c r="B2750" s="110">
        <f t="array" ref="B2750">销售记录!P2749:S2755</f>
        <v>0</v>
      </c>
      <c r="C2750" s="111">
        <f t="array" ref="C2750">销售记录!Q2749:T2755</f>
        <v>0</v>
      </c>
      <c r="D2750" s="110">
        <f t="array" ref="D2750">销售记录!R2749:U2755</f>
        <v>0</v>
      </c>
      <c r="E2750" s="112">
        <f>IF(A2750="","",SUMIF(进货明细!$A$3:$A$5000,A2750,进货明细!$F$3:$F$5000))</f>
        <v>0</v>
      </c>
      <c r="F2750" s="113" t="e">
        <f t="shared" si="126"/>
        <v>#DIV/0!</v>
      </c>
      <c r="G2750" s="114">
        <f>IF(E2750="","",SUMIF(进货明细!$A$3:$A$5000,A2750,进货明细!$H$3:$H$5000))</f>
        <v>0</v>
      </c>
      <c r="H2750" s="112">
        <f>IF(A2750="","",SUMIF(销售记录!$A$3:$A$5000,A2750,销售记录!$F$3:$F$5000))</f>
        <v>0</v>
      </c>
      <c r="I2750" s="114">
        <f>IF(H2750="","",SUMIF(销售记录!$A$3:$A$5000,A2750,销售记录!$H$3:$H$5000))</f>
        <v>0</v>
      </c>
      <c r="J2750" s="119">
        <f t="shared" si="127"/>
        <v>0</v>
      </c>
      <c r="K2750" s="114" t="str">
        <f t="shared" si="128"/>
        <v/>
      </c>
      <c r="L2750" s="96"/>
    </row>
    <row r="2751" customHeight="1" spans="1:12">
      <c r="A2751" s="110">
        <f t="array" ref="A2751">销售记录!O2750:R2756</f>
        <v>0</v>
      </c>
      <c r="B2751" s="110">
        <f t="array" ref="B2751">销售记录!P2750:S2756</f>
        <v>0</v>
      </c>
      <c r="C2751" s="111">
        <f t="array" ref="C2751">销售记录!Q2750:T2756</f>
        <v>0</v>
      </c>
      <c r="D2751" s="110">
        <f t="array" ref="D2751">销售记录!R2750:U2756</f>
        <v>0</v>
      </c>
      <c r="E2751" s="112">
        <f>IF(A2751="","",SUMIF(进货明细!$A$3:$A$5000,A2751,进货明细!$F$3:$F$5000))</f>
        <v>0</v>
      </c>
      <c r="F2751" s="113" t="e">
        <f t="shared" si="126"/>
        <v>#DIV/0!</v>
      </c>
      <c r="G2751" s="114">
        <f>IF(E2751="","",SUMIF(进货明细!$A$3:$A$5000,A2751,进货明细!$H$3:$H$5000))</f>
        <v>0</v>
      </c>
      <c r="H2751" s="112">
        <f>IF(A2751="","",SUMIF(销售记录!$A$3:$A$5000,A2751,销售记录!$F$3:$F$5000))</f>
        <v>0</v>
      </c>
      <c r="I2751" s="114">
        <f>IF(H2751="","",SUMIF(销售记录!$A$3:$A$5000,A2751,销售记录!$H$3:$H$5000))</f>
        <v>0</v>
      </c>
      <c r="J2751" s="119">
        <f t="shared" si="127"/>
        <v>0</v>
      </c>
      <c r="K2751" s="114" t="str">
        <f t="shared" si="128"/>
        <v/>
      </c>
      <c r="L2751" s="96"/>
    </row>
    <row r="2752" customHeight="1" spans="1:12">
      <c r="A2752" s="110">
        <f t="array" ref="A2752">销售记录!O2751:R2757</f>
        <v>0</v>
      </c>
      <c r="B2752" s="110">
        <f t="array" ref="B2752">销售记录!P2751:S2757</f>
        <v>0</v>
      </c>
      <c r="C2752" s="111">
        <f t="array" ref="C2752">销售记录!Q2751:T2757</f>
        <v>0</v>
      </c>
      <c r="D2752" s="110">
        <f t="array" ref="D2752">销售记录!R2751:U2757</f>
        <v>0</v>
      </c>
      <c r="E2752" s="112">
        <f>IF(A2752="","",SUMIF(进货明细!$A$3:$A$5000,A2752,进货明细!$F$3:$F$5000))</f>
        <v>0</v>
      </c>
      <c r="F2752" s="113" t="e">
        <f t="shared" si="126"/>
        <v>#DIV/0!</v>
      </c>
      <c r="G2752" s="114">
        <f>IF(E2752="","",SUMIF(进货明细!$A$3:$A$5000,A2752,进货明细!$H$3:$H$5000))</f>
        <v>0</v>
      </c>
      <c r="H2752" s="112">
        <f>IF(A2752="","",SUMIF(销售记录!$A$3:$A$5000,A2752,销售记录!$F$3:$F$5000))</f>
        <v>0</v>
      </c>
      <c r="I2752" s="114">
        <f>IF(H2752="","",SUMIF(销售记录!$A$3:$A$5000,A2752,销售记录!$H$3:$H$5000))</f>
        <v>0</v>
      </c>
      <c r="J2752" s="119">
        <f t="shared" si="127"/>
        <v>0</v>
      </c>
      <c r="K2752" s="114" t="str">
        <f t="shared" si="128"/>
        <v/>
      </c>
      <c r="L2752" s="96"/>
    </row>
    <row r="2753" customHeight="1" spans="1:12">
      <c r="A2753" s="110">
        <f t="array" ref="A2753">销售记录!O2752:R2758</f>
        <v>0</v>
      </c>
      <c r="B2753" s="110">
        <f t="array" ref="B2753">销售记录!P2752:S2758</f>
        <v>0</v>
      </c>
      <c r="C2753" s="111">
        <f t="array" ref="C2753">销售记录!Q2752:T2758</f>
        <v>0</v>
      </c>
      <c r="D2753" s="110">
        <f t="array" ref="D2753">销售记录!R2752:U2758</f>
        <v>0</v>
      </c>
      <c r="E2753" s="112">
        <f>IF(A2753="","",SUMIF(进货明细!$A$3:$A$5000,A2753,进货明细!$F$3:$F$5000))</f>
        <v>0</v>
      </c>
      <c r="F2753" s="113" t="e">
        <f t="shared" si="126"/>
        <v>#DIV/0!</v>
      </c>
      <c r="G2753" s="114">
        <f>IF(E2753="","",SUMIF(进货明细!$A$3:$A$5000,A2753,进货明细!$H$3:$H$5000))</f>
        <v>0</v>
      </c>
      <c r="H2753" s="112">
        <f>IF(A2753="","",SUMIF(销售记录!$A$3:$A$5000,A2753,销售记录!$F$3:$F$5000))</f>
        <v>0</v>
      </c>
      <c r="I2753" s="114">
        <f>IF(H2753="","",SUMIF(销售记录!$A$3:$A$5000,A2753,销售记录!$H$3:$H$5000))</f>
        <v>0</v>
      </c>
      <c r="J2753" s="119">
        <f t="shared" si="127"/>
        <v>0</v>
      </c>
      <c r="K2753" s="114" t="str">
        <f t="shared" si="128"/>
        <v/>
      </c>
      <c r="L2753" s="96"/>
    </row>
    <row r="2754" customHeight="1" spans="1:12">
      <c r="A2754" s="110">
        <f t="array" ref="A2754">销售记录!O2753:R2759</f>
        <v>0</v>
      </c>
      <c r="B2754" s="110">
        <f t="array" ref="B2754">销售记录!P2753:S2759</f>
        <v>0</v>
      </c>
      <c r="C2754" s="111">
        <f t="array" ref="C2754">销售记录!Q2753:T2759</f>
        <v>0</v>
      </c>
      <c r="D2754" s="110">
        <f t="array" ref="D2754">销售记录!R2753:U2759</f>
        <v>0</v>
      </c>
      <c r="E2754" s="112">
        <f>IF(A2754="","",SUMIF(进货明细!$A$3:$A$5000,A2754,进货明细!$F$3:$F$5000))</f>
        <v>0</v>
      </c>
      <c r="F2754" s="113" t="e">
        <f t="shared" si="126"/>
        <v>#DIV/0!</v>
      </c>
      <c r="G2754" s="114">
        <f>IF(E2754="","",SUMIF(进货明细!$A$3:$A$5000,A2754,进货明细!$H$3:$H$5000))</f>
        <v>0</v>
      </c>
      <c r="H2754" s="112">
        <f>IF(A2754="","",SUMIF(销售记录!$A$3:$A$5000,A2754,销售记录!$F$3:$F$5000))</f>
        <v>0</v>
      </c>
      <c r="I2754" s="114">
        <f>IF(H2754="","",SUMIF(销售记录!$A$3:$A$5000,A2754,销售记录!$H$3:$H$5000))</f>
        <v>0</v>
      </c>
      <c r="J2754" s="119">
        <f t="shared" si="127"/>
        <v>0</v>
      </c>
      <c r="K2754" s="114" t="str">
        <f t="shared" si="128"/>
        <v/>
      </c>
      <c r="L2754" s="96"/>
    </row>
    <row r="2755" customHeight="1" spans="1:12">
      <c r="A2755" s="110">
        <f t="array" ref="A2755">销售记录!O2754:R2760</f>
        <v>0</v>
      </c>
      <c r="B2755" s="110">
        <f t="array" ref="B2755">销售记录!P2754:S2760</f>
        <v>0</v>
      </c>
      <c r="C2755" s="111">
        <f t="array" ref="C2755">销售记录!Q2754:T2760</f>
        <v>0</v>
      </c>
      <c r="D2755" s="110">
        <f t="array" ref="D2755">销售记录!R2754:U2760</f>
        <v>0</v>
      </c>
      <c r="E2755" s="112">
        <f>IF(A2755="","",SUMIF(进货明细!$A$3:$A$5000,A2755,进货明细!$F$3:$F$5000))</f>
        <v>0</v>
      </c>
      <c r="F2755" s="113" t="e">
        <f t="shared" si="126"/>
        <v>#DIV/0!</v>
      </c>
      <c r="G2755" s="114">
        <f>IF(E2755="","",SUMIF(进货明细!$A$3:$A$5000,A2755,进货明细!$H$3:$H$5000))</f>
        <v>0</v>
      </c>
      <c r="H2755" s="112">
        <f>IF(A2755="","",SUMIF(销售记录!$A$3:$A$5000,A2755,销售记录!$F$3:$F$5000))</f>
        <v>0</v>
      </c>
      <c r="I2755" s="114">
        <f>IF(H2755="","",SUMIF(销售记录!$A$3:$A$5000,A2755,销售记录!$H$3:$H$5000))</f>
        <v>0</v>
      </c>
      <c r="J2755" s="119">
        <f t="shared" si="127"/>
        <v>0</v>
      </c>
      <c r="K2755" s="114" t="str">
        <f t="shared" si="128"/>
        <v/>
      </c>
      <c r="L2755" s="96"/>
    </row>
    <row r="2756" customHeight="1" spans="1:12">
      <c r="A2756" s="110">
        <f t="array" ref="A2756">销售记录!O2755:R2761</f>
        <v>0</v>
      </c>
      <c r="B2756" s="110">
        <f t="array" ref="B2756">销售记录!P2755:S2761</f>
        <v>0</v>
      </c>
      <c r="C2756" s="111">
        <f t="array" ref="C2756">销售记录!Q2755:T2761</f>
        <v>0</v>
      </c>
      <c r="D2756" s="110">
        <f t="array" ref="D2756">销售记录!R2755:U2761</f>
        <v>0</v>
      </c>
      <c r="E2756" s="112">
        <f>IF(A2756="","",SUMIF(进货明细!$A$3:$A$5000,A2756,进货明细!$F$3:$F$5000))</f>
        <v>0</v>
      </c>
      <c r="F2756" s="113" t="e">
        <f t="shared" si="126"/>
        <v>#DIV/0!</v>
      </c>
      <c r="G2756" s="114">
        <f>IF(E2756="","",SUMIF(进货明细!$A$3:$A$5000,A2756,进货明细!$H$3:$H$5000))</f>
        <v>0</v>
      </c>
      <c r="H2756" s="112">
        <f>IF(A2756="","",SUMIF(销售记录!$A$3:$A$5000,A2756,销售记录!$F$3:$F$5000))</f>
        <v>0</v>
      </c>
      <c r="I2756" s="114">
        <f>IF(H2756="","",SUMIF(销售记录!$A$3:$A$5000,A2756,销售记录!$H$3:$H$5000))</f>
        <v>0</v>
      </c>
      <c r="J2756" s="119">
        <f t="shared" si="127"/>
        <v>0</v>
      </c>
      <c r="K2756" s="114" t="str">
        <f t="shared" si="128"/>
        <v/>
      </c>
      <c r="L2756" s="96"/>
    </row>
    <row r="2757" customHeight="1" spans="1:12">
      <c r="A2757" s="110">
        <f t="array" ref="A2757">销售记录!O2756:R2762</f>
        <v>0</v>
      </c>
      <c r="B2757" s="110">
        <f t="array" ref="B2757">销售记录!P2756:S2762</f>
        <v>0</v>
      </c>
      <c r="C2757" s="111">
        <f t="array" ref="C2757">销售记录!Q2756:T2762</f>
        <v>0</v>
      </c>
      <c r="D2757" s="110">
        <f t="array" ref="D2757">销售记录!R2756:U2762</f>
        <v>0</v>
      </c>
      <c r="E2757" s="112">
        <f>IF(A2757="","",SUMIF(进货明细!$A$3:$A$5000,A2757,进货明细!$F$3:$F$5000))</f>
        <v>0</v>
      </c>
      <c r="F2757" s="113" t="e">
        <f t="shared" ref="F2757:F2820" si="129">IF(E2757="","",G2757/E2757)</f>
        <v>#DIV/0!</v>
      </c>
      <c r="G2757" s="114">
        <f>IF(E2757="","",SUMIF(进货明细!$A$3:$A$5000,A2757,进货明细!$H$3:$H$5000))</f>
        <v>0</v>
      </c>
      <c r="H2757" s="112">
        <f>IF(A2757="","",SUMIF(销售记录!$A$3:$A$5000,A2757,销售记录!$F$3:$F$5000))</f>
        <v>0</v>
      </c>
      <c r="I2757" s="114">
        <f>IF(H2757="","",SUMIF(销售记录!$A$3:$A$5000,A2757,销售记录!$H$3:$H$5000))</f>
        <v>0</v>
      </c>
      <c r="J2757" s="119">
        <f t="shared" ref="J2757:J2820" si="130">IF(E2757="","",E2757-H2757)</f>
        <v>0</v>
      </c>
      <c r="K2757" s="114" t="str">
        <f t="shared" ref="K2757:K2820" si="131">IF(ISERROR(I2757-G2757*H2757/E2757),"",I2757-G2757*H2757/E2757)</f>
        <v/>
      </c>
      <c r="L2757" s="96"/>
    </row>
    <row r="2758" customHeight="1" spans="1:12">
      <c r="A2758" s="110">
        <f t="array" ref="A2758">销售记录!O2757:R2763</f>
        <v>0</v>
      </c>
      <c r="B2758" s="110">
        <f t="array" ref="B2758">销售记录!P2757:S2763</f>
        <v>0</v>
      </c>
      <c r="C2758" s="111">
        <f t="array" ref="C2758">销售记录!Q2757:T2763</f>
        <v>0</v>
      </c>
      <c r="D2758" s="110">
        <f t="array" ref="D2758">销售记录!R2757:U2763</f>
        <v>0</v>
      </c>
      <c r="E2758" s="112">
        <f>IF(A2758="","",SUMIF(进货明细!$A$3:$A$5000,A2758,进货明细!$F$3:$F$5000))</f>
        <v>0</v>
      </c>
      <c r="F2758" s="113" t="e">
        <f t="shared" si="129"/>
        <v>#DIV/0!</v>
      </c>
      <c r="G2758" s="114">
        <f>IF(E2758="","",SUMIF(进货明细!$A$3:$A$5000,A2758,进货明细!$H$3:$H$5000))</f>
        <v>0</v>
      </c>
      <c r="H2758" s="112">
        <f>IF(A2758="","",SUMIF(销售记录!$A$3:$A$5000,A2758,销售记录!$F$3:$F$5000))</f>
        <v>0</v>
      </c>
      <c r="I2758" s="114">
        <f>IF(H2758="","",SUMIF(销售记录!$A$3:$A$5000,A2758,销售记录!$H$3:$H$5000))</f>
        <v>0</v>
      </c>
      <c r="J2758" s="119">
        <f t="shared" si="130"/>
        <v>0</v>
      </c>
      <c r="K2758" s="114" t="str">
        <f t="shared" si="131"/>
        <v/>
      </c>
      <c r="L2758" s="96"/>
    </row>
    <row r="2759" customHeight="1" spans="1:12">
      <c r="A2759" s="110">
        <f t="array" ref="A2759">销售记录!O2758:R2764</f>
        <v>0</v>
      </c>
      <c r="B2759" s="110">
        <f t="array" ref="B2759">销售记录!P2758:S2764</f>
        <v>0</v>
      </c>
      <c r="C2759" s="111">
        <f t="array" ref="C2759">销售记录!Q2758:T2764</f>
        <v>0</v>
      </c>
      <c r="D2759" s="110">
        <f t="array" ref="D2759">销售记录!R2758:U2764</f>
        <v>0</v>
      </c>
      <c r="E2759" s="112">
        <f>IF(A2759="","",SUMIF(进货明细!$A$3:$A$5000,A2759,进货明细!$F$3:$F$5000))</f>
        <v>0</v>
      </c>
      <c r="F2759" s="113" t="e">
        <f t="shared" si="129"/>
        <v>#DIV/0!</v>
      </c>
      <c r="G2759" s="114">
        <f>IF(E2759="","",SUMIF(进货明细!$A$3:$A$5000,A2759,进货明细!$H$3:$H$5000))</f>
        <v>0</v>
      </c>
      <c r="H2759" s="112">
        <f>IF(A2759="","",SUMIF(销售记录!$A$3:$A$5000,A2759,销售记录!$F$3:$F$5000))</f>
        <v>0</v>
      </c>
      <c r="I2759" s="114">
        <f>IF(H2759="","",SUMIF(销售记录!$A$3:$A$5000,A2759,销售记录!$H$3:$H$5000))</f>
        <v>0</v>
      </c>
      <c r="J2759" s="119">
        <f t="shared" si="130"/>
        <v>0</v>
      </c>
      <c r="K2759" s="114" t="str">
        <f t="shared" si="131"/>
        <v/>
      </c>
      <c r="L2759" s="96"/>
    </row>
    <row r="2760" customHeight="1" spans="1:12">
      <c r="A2760" s="110">
        <f t="array" ref="A2760">销售记录!O2759:R2765</f>
        <v>0</v>
      </c>
      <c r="B2760" s="110">
        <f t="array" ref="B2760">销售记录!P2759:S2765</f>
        <v>0</v>
      </c>
      <c r="C2760" s="111">
        <f t="array" ref="C2760">销售记录!Q2759:T2765</f>
        <v>0</v>
      </c>
      <c r="D2760" s="110">
        <f t="array" ref="D2760">销售记录!R2759:U2765</f>
        <v>0</v>
      </c>
      <c r="E2760" s="112">
        <f>IF(A2760="","",SUMIF(进货明细!$A$3:$A$5000,A2760,进货明细!$F$3:$F$5000))</f>
        <v>0</v>
      </c>
      <c r="F2760" s="113" t="e">
        <f t="shared" si="129"/>
        <v>#DIV/0!</v>
      </c>
      <c r="G2760" s="114">
        <f>IF(E2760="","",SUMIF(进货明细!$A$3:$A$5000,A2760,进货明细!$H$3:$H$5000))</f>
        <v>0</v>
      </c>
      <c r="H2760" s="112">
        <f>IF(A2760="","",SUMIF(销售记录!$A$3:$A$5000,A2760,销售记录!$F$3:$F$5000))</f>
        <v>0</v>
      </c>
      <c r="I2760" s="114">
        <f>IF(H2760="","",SUMIF(销售记录!$A$3:$A$5000,A2760,销售记录!$H$3:$H$5000))</f>
        <v>0</v>
      </c>
      <c r="J2760" s="119">
        <f t="shared" si="130"/>
        <v>0</v>
      </c>
      <c r="K2760" s="114" t="str">
        <f t="shared" si="131"/>
        <v/>
      </c>
      <c r="L2760" s="96"/>
    </row>
    <row r="2761" customHeight="1" spans="1:12">
      <c r="A2761" s="110">
        <f t="array" ref="A2761">销售记录!O2760:R2766</f>
        <v>0</v>
      </c>
      <c r="B2761" s="110">
        <f t="array" ref="B2761">销售记录!P2760:S2766</f>
        <v>0</v>
      </c>
      <c r="C2761" s="111">
        <f t="array" ref="C2761">销售记录!Q2760:T2766</f>
        <v>0</v>
      </c>
      <c r="D2761" s="110">
        <f t="array" ref="D2761">销售记录!R2760:U2766</f>
        <v>0</v>
      </c>
      <c r="E2761" s="112">
        <f>IF(A2761="","",SUMIF(进货明细!$A$3:$A$5000,A2761,进货明细!$F$3:$F$5000))</f>
        <v>0</v>
      </c>
      <c r="F2761" s="113" t="e">
        <f t="shared" si="129"/>
        <v>#DIV/0!</v>
      </c>
      <c r="G2761" s="114">
        <f>IF(E2761="","",SUMIF(进货明细!$A$3:$A$5000,A2761,进货明细!$H$3:$H$5000))</f>
        <v>0</v>
      </c>
      <c r="H2761" s="112">
        <f>IF(A2761="","",SUMIF(销售记录!$A$3:$A$5000,A2761,销售记录!$F$3:$F$5000))</f>
        <v>0</v>
      </c>
      <c r="I2761" s="114">
        <f>IF(H2761="","",SUMIF(销售记录!$A$3:$A$5000,A2761,销售记录!$H$3:$H$5000))</f>
        <v>0</v>
      </c>
      <c r="J2761" s="119">
        <f t="shared" si="130"/>
        <v>0</v>
      </c>
      <c r="K2761" s="114" t="str">
        <f t="shared" si="131"/>
        <v/>
      </c>
      <c r="L2761" s="96"/>
    </row>
    <row r="2762" customHeight="1" spans="1:12">
      <c r="A2762" s="110">
        <f t="array" ref="A2762">销售记录!O2761:R2767</f>
        <v>0</v>
      </c>
      <c r="B2762" s="110">
        <f t="array" ref="B2762">销售记录!P2761:S2767</f>
        <v>0</v>
      </c>
      <c r="C2762" s="111">
        <f t="array" ref="C2762">销售记录!Q2761:T2767</f>
        <v>0</v>
      </c>
      <c r="D2762" s="110">
        <f t="array" ref="D2762">销售记录!R2761:U2767</f>
        <v>0</v>
      </c>
      <c r="E2762" s="112">
        <f>IF(A2762="","",SUMIF(进货明细!$A$3:$A$5000,A2762,进货明细!$F$3:$F$5000))</f>
        <v>0</v>
      </c>
      <c r="F2762" s="113" t="e">
        <f t="shared" si="129"/>
        <v>#DIV/0!</v>
      </c>
      <c r="G2762" s="114">
        <f>IF(E2762="","",SUMIF(进货明细!$A$3:$A$5000,A2762,进货明细!$H$3:$H$5000))</f>
        <v>0</v>
      </c>
      <c r="H2762" s="112">
        <f>IF(A2762="","",SUMIF(销售记录!$A$3:$A$5000,A2762,销售记录!$F$3:$F$5000))</f>
        <v>0</v>
      </c>
      <c r="I2762" s="114">
        <f>IF(H2762="","",SUMIF(销售记录!$A$3:$A$5000,A2762,销售记录!$H$3:$H$5000))</f>
        <v>0</v>
      </c>
      <c r="J2762" s="119">
        <f t="shared" si="130"/>
        <v>0</v>
      </c>
      <c r="K2762" s="114" t="str">
        <f t="shared" si="131"/>
        <v/>
      </c>
      <c r="L2762" s="96"/>
    </row>
    <row r="2763" customHeight="1" spans="1:12">
      <c r="A2763" s="110">
        <f t="array" ref="A2763">销售记录!O2762:R2768</f>
        <v>0</v>
      </c>
      <c r="B2763" s="110">
        <f t="array" ref="B2763">销售记录!P2762:S2768</f>
        <v>0</v>
      </c>
      <c r="C2763" s="111">
        <f t="array" ref="C2763">销售记录!Q2762:T2768</f>
        <v>0</v>
      </c>
      <c r="D2763" s="110">
        <f t="array" ref="D2763">销售记录!R2762:U2768</f>
        <v>0</v>
      </c>
      <c r="E2763" s="112">
        <f>IF(A2763="","",SUMIF(进货明细!$A$3:$A$5000,A2763,进货明细!$F$3:$F$5000))</f>
        <v>0</v>
      </c>
      <c r="F2763" s="113" t="e">
        <f t="shared" si="129"/>
        <v>#DIV/0!</v>
      </c>
      <c r="G2763" s="114">
        <f>IF(E2763="","",SUMIF(进货明细!$A$3:$A$5000,A2763,进货明细!$H$3:$H$5000))</f>
        <v>0</v>
      </c>
      <c r="H2763" s="112">
        <f>IF(A2763="","",SUMIF(销售记录!$A$3:$A$5000,A2763,销售记录!$F$3:$F$5000))</f>
        <v>0</v>
      </c>
      <c r="I2763" s="114">
        <f>IF(H2763="","",SUMIF(销售记录!$A$3:$A$5000,A2763,销售记录!$H$3:$H$5000))</f>
        <v>0</v>
      </c>
      <c r="J2763" s="119">
        <f t="shared" si="130"/>
        <v>0</v>
      </c>
      <c r="K2763" s="114" t="str">
        <f t="shared" si="131"/>
        <v/>
      </c>
      <c r="L2763" s="96"/>
    </row>
    <row r="2764" customHeight="1" spans="1:12">
      <c r="A2764" s="110">
        <f t="array" ref="A2764">销售记录!O2763:R2769</f>
        <v>0</v>
      </c>
      <c r="B2764" s="110">
        <f t="array" ref="B2764">销售记录!P2763:S2769</f>
        <v>0</v>
      </c>
      <c r="C2764" s="111">
        <f t="array" ref="C2764">销售记录!Q2763:T2769</f>
        <v>0</v>
      </c>
      <c r="D2764" s="110">
        <f t="array" ref="D2764">销售记录!R2763:U2769</f>
        <v>0</v>
      </c>
      <c r="E2764" s="112">
        <f>IF(A2764="","",SUMIF(进货明细!$A$3:$A$5000,A2764,进货明细!$F$3:$F$5000))</f>
        <v>0</v>
      </c>
      <c r="F2764" s="113" t="e">
        <f t="shared" si="129"/>
        <v>#DIV/0!</v>
      </c>
      <c r="G2764" s="114">
        <f>IF(E2764="","",SUMIF(进货明细!$A$3:$A$5000,A2764,进货明细!$H$3:$H$5000))</f>
        <v>0</v>
      </c>
      <c r="H2764" s="112">
        <f>IF(A2764="","",SUMIF(销售记录!$A$3:$A$5000,A2764,销售记录!$F$3:$F$5000))</f>
        <v>0</v>
      </c>
      <c r="I2764" s="114">
        <f>IF(H2764="","",SUMIF(销售记录!$A$3:$A$5000,A2764,销售记录!$H$3:$H$5000))</f>
        <v>0</v>
      </c>
      <c r="J2764" s="119">
        <f t="shared" si="130"/>
        <v>0</v>
      </c>
      <c r="K2764" s="114" t="str">
        <f t="shared" si="131"/>
        <v/>
      </c>
      <c r="L2764" s="96"/>
    </row>
    <row r="2765" customHeight="1" spans="1:12">
      <c r="A2765" s="110">
        <f t="array" ref="A2765">销售记录!O2764:R2770</f>
        <v>0</v>
      </c>
      <c r="B2765" s="110">
        <f t="array" ref="B2765">销售记录!P2764:S2770</f>
        <v>0</v>
      </c>
      <c r="C2765" s="111">
        <f t="array" ref="C2765">销售记录!Q2764:T2770</f>
        <v>0</v>
      </c>
      <c r="D2765" s="110">
        <f t="array" ref="D2765">销售记录!R2764:U2770</f>
        <v>0</v>
      </c>
      <c r="E2765" s="112">
        <f>IF(A2765="","",SUMIF(进货明细!$A$3:$A$5000,A2765,进货明细!$F$3:$F$5000))</f>
        <v>0</v>
      </c>
      <c r="F2765" s="113" t="e">
        <f t="shared" si="129"/>
        <v>#DIV/0!</v>
      </c>
      <c r="G2765" s="114">
        <f>IF(E2765="","",SUMIF(进货明细!$A$3:$A$5000,A2765,进货明细!$H$3:$H$5000))</f>
        <v>0</v>
      </c>
      <c r="H2765" s="112">
        <f>IF(A2765="","",SUMIF(销售记录!$A$3:$A$5000,A2765,销售记录!$F$3:$F$5000))</f>
        <v>0</v>
      </c>
      <c r="I2765" s="114">
        <f>IF(H2765="","",SUMIF(销售记录!$A$3:$A$5000,A2765,销售记录!$H$3:$H$5000))</f>
        <v>0</v>
      </c>
      <c r="J2765" s="119">
        <f t="shared" si="130"/>
        <v>0</v>
      </c>
      <c r="K2765" s="114" t="str">
        <f t="shared" si="131"/>
        <v/>
      </c>
      <c r="L2765" s="96"/>
    </row>
    <row r="2766" customHeight="1" spans="1:12">
      <c r="A2766" s="110">
        <f t="array" ref="A2766">销售记录!O2765:R2771</f>
        <v>0</v>
      </c>
      <c r="B2766" s="110">
        <f t="array" ref="B2766">销售记录!P2765:S2771</f>
        <v>0</v>
      </c>
      <c r="C2766" s="111">
        <f t="array" ref="C2766">销售记录!Q2765:T2771</f>
        <v>0</v>
      </c>
      <c r="D2766" s="110">
        <f t="array" ref="D2766">销售记录!R2765:U2771</f>
        <v>0</v>
      </c>
      <c r="E2766" s="112">
        <f>IF(A2766="","",SUMIF(进货明细!$A$3:$A$5000,A2766,进货明细!$F$3:$F$5000))</f>
        <v>0</v>
      </c>
      <c r="F2766" s="113" t="e">
        <f t="shared" si="129"/>
        <v>#DIV/0!</v>
      </c>
      <c r="G2766" s="114">
        <f>IF(E2766="","",SUMIF(进货明细!$A$3:$A$5000,A2766,进货明细!$H$3:$H$5000))</f>
        <v>0</v>
      </c>
      <c r="H2766" s="112">
        <f>IF(A2766="","",SUMIF(销售记录!$A$3:$A$5000,A2766,销售记录!$F$3:$F$5000))</f>
        <v>0</v>
      </c>
      <c r="I2766" s="114">
        <f>IF(H2766="","",SUMIF(销售记录!$A$3:$A$5000,A2766,销售记录!$H$3:$H$5000))</f>
        <v>0</v>
      </c>
      <c r="J2766" s="119">
        <f t="shared" si="130"/>
        <v>0</v>
      </c>
      <c r="K2766" s="114" t="str">
        <f t="shared" si="131"/>
        <v/>
      </c>
      <c r="L2766" s="96"/>
    </row>
    <row r="2767" customHeight="1" spans="1:12">
      <c r="A2767" s="110">
        <f t="array" ref="A2767">销售记录!O2766:R2772</f>
        <v>0</v>
      </c>
      <c r="B2767" s="110">
        <f t="array" ref="B2767">销售记录!P2766:S2772</f>
        <v>0</v>
      </c>
      <c r="C2767" s="111">
        <f t="array" ref="C2767">销售记录!Q2766:T2772</f>
        <v>0</v>
      </c>
      <c r="D2767" s="110">
        <f t="array" ref="D2767">销售记录!R2766:U2772</f>
        <v>0</v>
      </c>
      <c r="E2767" s="112">
        <f>IF(A2767="","",SUMIF(进货明细!$A$3:$A$5000,A2767,进货明细!$F$3:$F$5000))</f>
        <v>0</v>
      </c>
      <c r="F2767" s="113" t="e">
        <f t="shared" si="129"/>
        <v>#DIV/0!</v>
      </c>
      <c r="G2767" s="114">
        <f>IF(E2767="","",SUMIF(进货明细!$A$3:$A$5000,A2767,进货明细!$H$3:$H$5000))</f>
        <v>0</v>
      </c>
      <c r="H2767" s="112">
        <f>IF(A2767="","",SUMIF(销售记录!$A$3:$A$5000,A2767,销售记录!$F$3:$F$5000))</f>
        <v>0</v>
      </c>
      <c r="I2767" s="114">
        <f>IF(H2767="","",SUMIF(销售记录!$A$3:$A$5000,A2767,销售记录!$H$3:$H$5000))</f>
        <v>0</v>
      </c>
      <c r="J2767" s="119">
        <f t="shared" si="130"/>
        <v>0</v>
      </c>
      <c r="K2767" s="114" t="str">
        <f t="shared" si="131"/>
        <v/>
      </c>
      <c r="L2767" s="96"/>
    </row>
    <row r="2768" customHeight="1" spans="1:12">
      <c r="A2768" s="110">
        <f t="array" ref="A2768">销售记录!O2767:R2773</f>
        <v>0</v>
      </c>
      <c r="B2768" s="110">
        <f t="array" ref="B2768">销售记录!P2767:S2773</f>
        <v>0</v>
      </c>
      <c r="C2768" s="111">
        <f t="array" ref="C2768">销售记录!Q2767:T2773</f>
        <v>0</v>
      </c>
      <c r="D2768" s="110">
        <f t="array" ref="D2768">销售记录!R2767:U2773</f>
        <v>0</v>
      </c>
      <c r="E2768" s="112">
        <f>IF(A2768="","",SUMIF(进货明细!$A$3:$A$5000,A2768,进货明细!$F$3:$F$5000))</f>
        <v>0</v>
      </c>
      <c r="F2768" s="113" t="e">
        <f t="shared" si="129"/>
        <v>#DIV/0!</v>
      </c>
      <c r="G2768" s="114">
        <f>IF(E2768="","",SUMIF(进货明细!$A$3:$A$5000,A2768,进货明细!$H$3:$H$5000))</f>
        <v>0</v>
      </c>
      <c r="H2768" s="112">
        <f>IF(A2768="","",SUMIF(销售记录!$A$3:$A$5000,A2768,销售记录!$F$3:$F$5000))</f>
        <v>0</v>
      </c>
      <c r="I2768" s="114">
        <f>IF(H2768="","",SUMIF(销售记录!$A$3:$A$5000,A2768,销售记录!$H$3:$H$5000))</f>
        <v>0</v>
      </c>
      <c r="J2768" s="119">
        <f t="shared" si="130"/>
        <v>0</v>
      </c>
      <c r="K2768" s="114" t="str">
        <f t="shared" si="131"/>
        <v/>
      </c>
      <c r="L2768" s="96"/>
    </row>
    <row r="2769" customHeight="1" spans="1:12">
      <c r="A2769" s="110">
        <f t="array" ref="A2769">销售记录!O2768:R2774</f>
        <v>0</v>
      </c>
      <c r="B2769" s="110">
        <f t="array" ref="B2769">销售记录!P2768:S2774</f>
        <v>0</v>
      </c>
      <c r="C2769" s="111">
        <f t="array" ref="C2769">销售记录!Q2768:T2774</f>
        <v>0</v>
      </c>
      <c r="D2769" s="110">
        <f t="array" ref="D2769">销售记录!R2768:U2774</f>
        <v>0</v>
      </c>
      <c r="E2769" s="112">
        <f>IF(A2769="","",SUMIF(进货明细!$A$3:$A$5000,A2769,进货明细!$F$3:$F$5000))</f>
        <v>0</v>
      </c>
      <c r="F2769" s="113" t="e">
        <f t="shared" si="129"/>
        <v>#DIV/0!</v>
      </c>
      <c r="G2769" s="114">
        <f>IF(E2769="","",SUMIF(进货明细!$A$3:$A$5000,A2769,进货明细!$H$3:$H$5000))</f>
        <v>0</v>
      </c>
      <c r="H2769" s="112">
        <f>IF(A2769="","",SUMIF(销售记录!$A$3:$A$5000,A2769,销售记录!$F$3:$F$5000))</f>
        <v>0</v>
      </c>
      <c r="I2769" s="114">
        <f>IF(H2769="","",SUMIF(销售记录!$A$3:$A$5000,A2769,销售记录!$H$3:$H$5000))</f>
        <v>0</v>
      </c>
      <c r="J2769" s="119">
        <f t="shared" si="130"/>
        <v>0</v>
      </c>
      <c r="K2769" s="114" t="str">
        <f t="shared" si="131"/>
        <v/>
      </c>
      <c r="L2769" s="96"/>
    </row>
    <row r="2770" customHeight="1" spans="1:12">
      <c r="A2770" s="110">
        <f t="array" ref="A2770">销售记录!O2769:R2775</f>
        <v>0</v>
      </c>
      <c r="B2770" s="110">
        <f t="array" ref="B2770">销售记录!P2769:S2775</f>
        <v>0</v>
      </c>
      <c r="C2770" s="111">
        <f t="array" ref="C2770">销售记录!Q2769:T2775</f>
        <v>0</v>
      </c>
      <c r="D2770" s="110">
        <f t="array" ref="D2770">销售记录!R2769:U2775</f>
        <v>0</v>
      </c>
      <c r="E2770" s="112">
        <f>IF(A2770="","",SUMIF(进货明细!$A$3:$A$5000,A2770,进货明细!$F$3:$F$5000))</f>
        <v>0</v>
      </c>
      <c r="F2770" s="113" t="e">
        <f t="shared" si="129"/>
        <v>#DIV/0!</v>
      </c>
      <c r="G2770" s="114">
        <f>IF(E2770="","",SUMIF(进货明细!$A$3:$A$5000,A2770,进货明细!$H$3:$H$5000))</f>
        <v>0</v>
      </c>
      <c r="H2770" s="112">
        <f>IF(A2770="","",SUMIF(销售记录!$A$3:$A$5000,A2770,销售记录!$F$3:$F$5000))</f>
        <v>0</v>
      </c>
      <c r="I2770" s="114">
        <f>IF(H2770="","",SUMIF(销售记录!$A$3:$A$5000,A2770,销售记录!$H$3:$H$5000))</f>
        <v>0</v>
      </c>
      <c r="J2770" s="119">
        <f t="shared" si="130"/>
        <v>0</v>
      </c>
      <c r="K2770" s="114" t="str">
        <f t="shared" si="131"/>
        <v/>
      </c>
      <c r="L2770" s="96"/>
    </row>
    <row r="2771" customHeight="1" spans="1:12">
      <c r="A2771" s="110">
        <f t="array" ref="A2771">销售记录!O2770:R2776</f>
        <v>0</v>
      </c>
      <c r="B2771" s="110">
        <f t="array" ref="B2771">销售记录!P2770:S2776</f>
        <v>0</v>
      </c>
      <c r="C2771" s="111">
        <f t="array" ref="C2771">销售记录!Q2770:T2776</f>
        <v>0</v>
      </c>
      <c r="D2771" s="110">
        <f t="array" ref="D2771">销售记录!R2770:U2776</f>
        <v>0</v>
      </c>
      <c r="E2771" s="112">
        <f>IF(A2771="","",SUMIF(进货明细!$A$3:$A$5000,A2771,进货明细!$F$3:$F$5000))</f>
        <v>0</v>
      </c>
      <c r="F2771" s="113" t="e">
        <f t="shared" si="129"/>
        <v>#DIV/0!</v>
      </c>
      <c r="G2771" s="114">
        <f>IF(E2771="","",SUMIF(进货明细!$A$3:$A$5000,A2771,进货明细!$H$3:$H$5000))</f>
        <v>0</v>
      </c>
      <c r="H2771" s="112">
        <f>IF(A2771="","",SUMIF(销售记录!$A$3:$A$5000,A2771,销售记录!$F$3:$F$5000))</f>
        <v>0</v>
      </c>
      <c r="I2771" s="114">
        <f>IF(H2771="","",SUMIF(销售记录!$A$3:$A$5000,A2771,销售记录!$H$3:$H$5000))</f>
        <v>0</v>
      </c>
      <c r="J2771" s="119">
        <f t="shared" si="130"/>
        <v>0</v>
      </c>
      <c r="K2771" s="114" t="str">
        <f t="shared" si="131"/>
        <v/>
      </c>
      <c r="L2771" s="96"/>
    </row>
    <row r="2772" customHeight="1" spans="1:12">
      <c r="A2772" s="110">
        <f t="array" ref="A2772">销售记录!O2771:R2777</f>
        <v>0</v>
      </c>
      <c r="B2772" s="110">
        <f t="array" ref="B2772">销售记录!P2771:S2777</f>
        <v>0</v>
      </c>
      <c r="C2772" s="111">
        <f t="array" ref="C2772">销售记录!Q2771:T2777</f>
        <v>0</v>
      </c>
      <c r="D2772" s="110">
        <f t="array" ref="D2772">销售记录!R2771:U2777</f>
        <v>0</v>
      </c>
      <c r="E2772" s="112">
        <f>IF(A2772="","",SUMIF(进货明细!$A$3:$A$5000,A2772,进货明细!$F$3:$F$5000))</f>
        <v>0</v>
      </c>
      <c r="F2772" s="113" t="e">
        <f t="shared" si="129"/>
        <v>#DIV/0!</v>
      </c>
      <c r="G2772" s="114">
        <f>IF(E2772="","",SUMIF(进货明细!$A$3:$A$5000,A2772,进货明细!$H$3:$H$5000))</f>
        <v>0</v>
      </c>
      <c r="H2772" s="112">
        <f>IF(A2772="","",SUMIF(销售记录!$A$3:$A$5000,A2772,销售记录!$F$3:$F$5000))</f>
        <v>0</v>
      </c>
      <c r="I2772" s="114">
        <f>IF(H2772="","",SUMIF(销售记录!$A$3:$A$5000,A2772,销售记录!$H$3:$H$5000))</f>
        <v>0</v>
      </c>
      <c r="J2772" s="119">
        <f t="shared" si="130"/>
        <v>0</v>
      </c>
      <c r="K2772" s="114" t="str">
        <f t="shared" si="131"/>
        <v/>
      </c>
      <c r="L2772" s="96"/>
    </row>
    <row r="2773" customHeight="1" spans="1:12">
      <c r="A2773" s="110">
        <f t="array" ref="A2773">销售记录!O2772:R2778</f>
        <v>0</v>
      </c>
      <c r="B2773" s="110">
        <f t="array" ref="B2773">销售记录!P2772:S2778</f>
        <v>0</v>
      </c>
      <c r="C2773" s="111">
        <f t="array" ref="C2773">销售记录!Q2772:T2778</f>
        <v>0</v>
      </c>
      <c r="D2773" s="110">
        <f t="array" ref="D2773">销售记录!R2772:U2778</f>
        <v>0</v>
      </c>
      <c r="E2773" s="112">
        <f>IF(A2773="","",SUMIF(进货明细!$A$3:$A$5000,A2773,进货明细!$F$3:$F$5000))</f>
        <v>0</v>
      </c>
      <c r="F2773" s="113" t="e">
        <f t="shared" si="129"/>
        <v>#DIV/0!</v>
      </c>
      <c r="G2773" s="114">
        <f>IF(E2773="","",SUMIF(进货明细!$A$3:$A$5000,A2773,进货明细!$H$3:$H$5000))</f>
        <v>0</v>
      </c>
      <c r="H2773" s="112">
        <f>IF(A2773="","",SUMIF(销售记录!$A$3:$A$5000,A2773,销售记录!$F$3:$F$5000))</f>
        <v>0</v>
      </c>
      <c r="I2773" s="114">
        <f>IF(H2773="","",SUMIF(销售记录!$A$3:$A$5000,A2773,销售记录!$H$3:$H$5000))</f>
        <v>0</v>
      </c>
      <c r="J2773" s="119">
        <f t="shared" si="130"/>
        <v>0</v>
      </c>
      <c r="K2773" s="114" t="str">
        <f t="shared" si="131"/>
        <v/>
      </c>
      <c r="L2773" s="96"/>
    </row>
    <row r="2774" customHeight="1" spans="1:12">
      <c r="A2774" s="110">
        <f t="array" ref="A2774">销售记录!O2773:R2779</f>
        <v>0</v>
      </c>
      <c r="B2774" s="110">
        <f t="array" ref="B2774">销售记录!P2773:S2779</f>
        <v>0</v>
      </c>
      <c r="C2774" s="111">
        <f t="array" ref="C2774">销售记录!Q2773:T2779</f>
        <v>0</v>
      </c>
      <c r="D2774" s="110">
        <f t="array" ref="D2774">销售记录!R2773:U2779</f>
        <v>0</v>
      </c>
      <c r="E2774" s="112">
        <f>IF(A2774="","",SUMIF(进货明细!$A$3:$A$5000,A2774,进货明细!$F$3:$F$5000))</f>
        <v>0</v>
      </c>
      <c r="F2774" s="113" t="e">
        <f t="shared" si="129"/>
        <v>#DIV/0!</v>
      </c>
      <c r="G2774" s="114">
        <f>IF(E2774="","",SUMIF(进货明细!$A$3:$A$5000,A2774,进货明细!$H$3:$H$5000))</f>
        <v>0</v>
      </c>
      <c r="H2774" s="112">
        <f>IF(A2774="","",SUMIF(销售记录!$A$3:$A$5000,A2774,销售记录!$F$3:$F$5000))</f>
        <v>0</v>
      </c>
      <c r="I2774" s="114">
        <f>IF(H2774="","",SUMIF(销售记录!$A$3:$A$5000,A2774,销售记录!$H$3:$H$5000))</f>
        <v>0</v>
      </c>
      <c r="J2774" s="119">
        <f t="shared" si="130"/>
        <v>0</v>
      </c>
      <c r="K2774" s="114" t="str">
        <f t="shared" si="131"/>
        <v/>
      </c>
      <c r="L2774" s="96"/>
    </row>
    <row r="2775" customHeight="1" spans="1:12">
      <c r="A2775" s="110">
        <f t="array" ref="A2775">销售记录!O2774:R2780</f>
        <v>0</v>
      </c>
      <c r="B2775" s="110">
        <f t="array" ref="B2775">销售记录!P2774:S2780</f>
        <v>0</v>
      </c>
      <c r="C2775" s="111">
        <f t="array" ref="C2775">销售记录!Q2774:T2780</f>
        <v>0</v>
      </c>
      <c r="D2775" s="110">
        <f t="array" ref="D2775">销售记录!R2774:U2780</f>
        <v>0</v>
      </c>
      <c r="E2775" s="112">
        <f>IF(A2775="","",SUMIF(进货明细!$A$3:$A$5000,A2775,进货明细!$F$3:$F$5000))</f>
        <v>0</v>
      </c>
      <c r="F2775" s="113" t="e">
        <f t="shared" si="129"/>
        <v>#DIV/0!</v>
      </c>
      <c r="G2775" s="114">
        <f>IF(E2775="","",SUMIF(进货明细!$A$3:$A$5000,A2775,进货明细!$H$3:$H$5000))</f>
        <v>0</v>
      </c>
      <c r="H2775" s="112">
        <f>IF(A2775="","",SUMIF(销售记录!$A$3:$A$5000,A2775,销售记录!$F$3:$F$5000))</f>
        <v>0</v>
      </c>
      <c r="I2775" s="114">
        <f>IF(H2775="","",SUMIF(销售记录!$A$3:$A$5000,A2775,销售记录!$H$3:$H$5000))</f>
        <v>0</v>
      </c>
      <c r="J2775" s="119">
        <f t="shared" si="130"/>
        <v>0</v>
      </c>
      <c r="K2775" s="114" t="str">
        <f t="shared" si="131"/>
        <v/>
      </c>
      <c r="L2775" s="96"/>
    </row>
    <row r="2776" customHeight="1" spans="1:12">
      <c r="A2776" s="110">
        <f t="array" ref="A2776">销售记录!O2775:R2781</f>
        <v>0</v>
      </c>
      <c r="B2776" s="110">
        <f t="array" ref="B2776">销售记录!P2775:S2781</f>
        <v>0</v>
      </c>
      <c r="C2776" s="111">
        <f t="array" ref="C2776">销售记录!Q2775:T2781</f>
        <v>0</v>
      </c>
      <c r="D2776" s="110">
        <f t="array" ref="D2776">销售记录!R2775:U2781</f>
        <v>0</v>
      </c>
      <c r="E2776" s="112">
        <f>IF(A2776="","",SUMIF(进货明细!$A$3:$A$5000,A2776,进货明细!$F$3:$F$5000))</f>
        <v>0</v>
      </c>
      <c r="F2776" s="113" t="e">
        <f t="shared" si="129"/>
        <v>#DIV/0!</v>
      </c>
      <c r="G2776" s="114">
        <f>IF(E2776="","",SUMIF(进货明细!$A$3:$A$5000,A2776,进货明细!$H$3:$H$5000))</f>
        <v>0</v>
      </c>
      <c r="H2776" s="112">
        <f>IF(A2776="","",SUMIF(销售记录!$A$3:$A$5000,A2776,销售记录!$F$3:$F$5000))</f>
        <v>0</v>
      </c>
      <c r="I2776" s="114">
        <f>IF(H2776="","",SUMIF(销售记录!$A$3:$A$5000,A2776,销售记录!$H$3:$H$5000))</f>
        <v>0</v>
      </c>
      <c r="J2776" s="119">
        <f t="shared" si="130"/>
        <v>0</v>
      </c>
      <c r="K2776" s="114" t="str">
        <f t="shared" si="131"/>
        <v/>
      </c>
      <c r="L2776" s="96"/>
    </row>
    <row r="2777" customHeight="1" spans="1:12">
      <c r="A2777" s="110">
        <f t="array" ref="A2777">销售记录!O2776:R2782</f>
        <v>0</v>
      </c>
      <c r="B2777" s="110">
        <f t="array" ref="B2777">销售记录!P2776:S2782</f>
        <v>0</v>
      </c>
      <c r="C2777" s="111">
        <f t="array" ref="C2777">销售记录!Q2776:T2782</f>
        <v>0</v>
      </c>
      <c r="D2777" s="110">
        <f t="array" ref="D2777">销售记录!R2776:U2782</f>
        <v>0</v>
      </c>
      <c r="E2777" s="112">
        <f>IF(A2777="","",SUMIF(进货明细!$A$3:$A$5000,A2777,进货明细!$F$3:$F$5000))</f>
        <v>0</v>
      </c>
      <c r="F2777" s="113" t="e">
        <f t="shared" si="129"/>
        <v>#DIV/0!</v>
      </c>
      <c r="G2777" s="114">
        <f>IF(E2777="","",SUMIF(进货明细!$A$3:$A$5000,A2777,进货明细!$H$3:$H$5000))</f>
        <v>0</v>
      </c>
      <c r="H2777" s="112">
        <f>IF(A2777="","",SUMIF(销售记录!$A$3:$A$5000,A2777,销售记录!$F$3:$F$5000))</f>
        <v>0</v>
      </c>
      <c r="I2777" s="114">
        <f>IF(H2777="","",SUMIF(销售记录!$A$3:$A$5000,A2777,销售记录!$H$3:$H$5000))</f>
        <v>0</v>
      </c>
      <c r="J2777" s="119">
        <f t="shared" si="130"/>
        <v>0</v>
      </c>
      <c r="K2777" s="114" t="str">
        <f t="shared" si="131"/>
        <v/>
      </c>
      <c r="L2777" s="96"/>
    </row>
    <row r="2778" customHeight="1" spans="1:12">
      <c r="A2778" s="110">
        <f t="array" ref="A2778">销售记录!O2777:R2783</f>
        <v>0</v>
      </c>
      <c r="B2778" s="110">
        <f t="array" ref="B2778">销售记录!P2777:S2783</f>
        <v>0</v>
      </c>
      <c r="C2778" s="111">
        <f t="array" ref="C2778">销售记录!Q2777:T2783</f>
        <v>0</v>
      </c>
      <c r="D2778" s="110">
        <f t="array" ref="D2778">销售记录!R2777:U2783</f>
        <v>0</v>
      </c>
      <c r="E2778" s="112">
        <f>IF(A2778="","",SUMIF(进货明细!$A$3:$A$5000,A2778,进货明细!$F$3:$F$5000))</f>
        <v>0</v>
      </c>
      <c r="F2778" s="113" t="e">
        <f t="shared" si="129"/>
        <v>#DIV/0!</v>
      </c>
      <c r="G2778" s="114">
        <f>IF(E2778="","",SUMIF(进货明细!$A$3:$A$5000,A2778,进货明细!$H$3:$H$5000))</f>
        <v>0</v>
      </c>
      <c r="H2778" s="112">
        <f>IF(A2778="","",SUMIF(销售记录!$A$3:$A$5000,A2778,销售记录!$F$3:$F$5000))</f>
        <v>0</v>
      </c>
      <c r="I2778" s="114">
        <f>IF(H2778="","",SUMIF(销售记录!$A$3:$A$5000,A2778,销售记录!$H$3:$H$5000))</f>
        <v>0</v>
      </c>
      <c r="J2778" s="119">
        <f t="shared" si="130"/>
        <v>0</v>
      </c>
      <c r="K2778" s="114" t="str">
        <f t="shared" si="131"/>
        <v/>
      </c>
      <c r="L2778" s="96"/>
    </row>
    <row r="2779" customHeight="1" spans="1:12">
      <c r="A2779" s="110">
        <f t="array" ref="A2779">销售记录!O2778:R2784</f>
        <v>0</v>
      </c>
      <c r="B2779" s="110">
        <f t="array" ref="B2779">销售记录!P2778:S2784</f>
        <v>0</v>
      </c>
      <c r="C2779" s="111">
        <f t="array" ref="C2779">销售记录!Q2778:T2784</f>
        <v>0</v>
      </c>
      <c r="D2779" s="110">
        <f t="array" ref="D2779">销售记录!R2778:U2784</f>
        <v>0</v>
      </c>
      <c r="E2779" s="112">
        <f>IF(A2779="","",SUMIF(进货明细!$A$3:$A$5000,A2779,进货明细!$F$3:$F$5000))</f>
        <v>0</v>
      </c>
      <c r="F2779" s="113" t="e">
        <f t="shared" si="129"/>
        <v>#DIV/0!</v>
      </c>
      <c r="G2779" s="114">
        <f>IF(E2779="","",SUMIF(进货明细!$A$3:$A$5000,A2779,进货明细!$H$3:$H$5000))</f>
        <v>0</v>
      </c>
      <c r="H2779" s="112">
        <f>IF(A2779="","",SUMIF(销售记录!$A$3:$A$5000,A2779,销售记录!$F$3:$F$5000))</f>
        <v>0</v>
      </c>
      <c r="I2779" s="114">
        <f>IF(H2779="","",SUMIF(销售记录!$A$3:$A$5000,A2779,销售记录!$H$3:$H$5000))</f>
        <v>0</v>
      </c>
      <c r="J2779" s="119">
        <f t="shared" si="130"/>
        <v>0</v>
      </c>
      <c r="K2779" s="114" t="str">
        <f t="shared" si="131"/>
        <v/>
      </c>
      <c r="L2779" s="96"/>
    </row>
    <row r="2780" customHeight="1" spans="1:12">
      <c r="A2780" s="110">
        <f t="array" ref="A2780">销售记录!O2779:R2785</f>
        <v>0</v>
      </c>
      <c r="B2780" s="110">
        <f t="array" ref="B2780">销售记录!P2779:S2785</f>
        <v>0</v>
      </c>
      <c r="C2780" s="111">
        <f t="array" ref="C2780">销售记录!Q2779:T2785</f>
        <v>0</v>
      </c>
      <c r="D2780" s="110">
        <f t="array" ref="D2780">销售记录!R2779:U2785</f>
        <v>0</v>
      </c>
      <c r="E2780" s="112">
        <f>IF(A2780="","",SUMIF(进货明细!$A$3:$A$5000,A2780,进货明细!$F$3:$F$5000))</f>
        <v>0</v>
      </c>
      <c r="F2780" s="113" t="e">
        <f t="shared" si="129"/>
        <v>#DIV/0!</v>
      </c>
      <c r="G2780" s="114">
        <f>IF(E2780="","",SUMIF(进货明细!$A$3:$A$5000,A2780,进货明细!$H$3:$H$5000))</f>
        <v>0</v>
      </c>
      <c r="H2780" s="112">
        <f>IF(A2780="","",SUMIF(销售记录!$A$3:$A$5000,A2780,销售记录!$F$3:$F$5000))</f>
        <v>0</v>
      </c>
      <c r="I2780" s="114">
        <f>IF(H2780="","",SUMIF(销售记录!$A$3:$A$5000,A2780,销售记录!$H$3:$H$5000))</f>
        <v>0</v>
      </c>
      <c r="J2780" s="119">
        <f t="shared" si="130"/>
        <v>0</v>
      </c>
      <c r="K2780" s="114" t="str">
        <f t="shared" si="131"/>
        <v/>
      </c>
      <c r="L2780" s="96"/>
    </row>
    <row r="2781" customHeight="1" spans="1:12">
      <c r="A2781" s="110">
        <f t="array" ref="A2781">销售记录!O2780:R2786</f>
        <v>0</v>
      </c>
      <c r="B2781" s="110">
        <f t="array" ref="B2781">销售记录!P2780:S2786</f>
        <v>0</v>
      </c>
      <c r="C2781" s="111">
        <f t="array" ref="C2781">销售记录!Q2780:T2786</f>
        <v>0</v>
      </c>
      <c r="D2781" s="110">
        <f t="array" ref="D2781">销售记录!R2780:U2786</f>
        <v>0</v>
      </c>
      <c r="E2781" s="112">
        <f>IF(A2781="","",SUMIF(进货明细!$A$3:$A$5000,A2781,进货明细!$F$3:$F$5000))</f>
        <v>0</v>
      </c>
      <c r="F2781" s="113" t="e">
        <f t="shared" si="129"/>
        <v>#DIV/0!</v>
      </c>
      <c r="G2781" s="114">
        <f>IF(E2781="","",SUMIF(进货明细!$A$3:$A$5000,A2781,进货明细!$H$3:$H$5000))</f>
        <v>0</v>
      </c>
      <c r="H2781" s="112">
        <f>IF(A2781="","",SUMIF(销售记录!$A$3:$A$5000,A2781,销售记录!$F$3:$F$5000))</f>
        <v>0</v>
      </c>
      <c r="I2781" s="114">
        <f>IF(H2781="","",SUMIF(销售记录!$A$3:$A$5000,A2781,销售记录!$H$3:$H$5000))</f>
        <v>0</v>
      </c>
      <c r="J2781" s="119">
        <f t="shared" si="130"/>
        <v>0</v>
      </c>
      <c r="K2781" s="114" t="str">
        <f t="shared" si="131"/>
        <v/>
      </c>
      <c r="L2781" s="96"/>
    </row>
    <row r="2782" customHeight="1" spans="1:12">
      <c r="A2782" s="110">
        <f t="array" ref="A2782">销售记录!O2781:R2787</f>
        <v>0</v>
      </c>
      <c r="B2782" s="110">
        <f t="array" ref="B2782">销售记录!P2781:S2787</f>
        <v>0</v>
      </c>
      <c r="C2782" s="111">
        <f t="array" ref="C2782">销售记录!Q2781:T2787</f>
        <v>0</v>
      </c>
      <c r="D2782" s="110">
        <f t="array" ref="D2782">销售记录!R2781:U2787</f>
        <v>0</v>
      </c>
      <c r="E2782" s="112">
        <f>IF(A2782="","",SUMIF(进货明细!$A$3:$A$5000,A2782,进货明细!$F$3:$F$5000))</f>
        <v>0</v>
      </c>
      <c r="F2782" s="113" t="e">
        <f t="shared" si="129"/>
        <v>#DIV/0!</v>
      </c>
      <c r="G2782" s="114">
        <f>IF(E2782="","",SUMIF(进货明细!$A$3:$A$5000,A2782,进货明细!$H$3:$H$5000))</f>
        <v>0</v>
      </c>
      <c r="H2782" s="112">
        <f>IF(A2782="","",SUMIF(销售记录!$A$3:$A$5000,A2782,销售记录!$F$3:$F$5000))</f>
        <v>0</v>
      </c>
      <c r="I2782" s="114">
        <f>IF(H2782="","",SUMIF(销售记录!$A$3:$A$5000,A2782,销售记录!$H$3:$H$5000))</f>
        <v>0</v>
      </c>
      <c r="J2782" s="119">
        <f t="shared" si="130"/>
        <v>0</v>
      </c>
      <c r="K2782" s="114" t="str">
        <f t="shared" si="131"/>
        <v/>
      </c>
      <c r="L2782" s="96"/>
    </row>
    <row r="2783" customHeight="1" spans="1:12">
      <c r="A2783" s="110">
        <f t="array" ref="A2783">销售记录!O2782:R2788</f>
        <v>0</v>
      </c>
      <c r="B2783" s="110">
        <f t="array" ref="B2783">销售记录!P2782:S2788</f>
        <v>0</v>
      </c>
      <c r="C2783" s="111">
        <f t="array" ref="C2783">销售记录!Q2782:T2788</f>
        <v>0</v>
      </c>
      <c r="D2783" s="110">
        <f t="array" ref="D2783">销售记录!R2782:U2788</f>
        <v>0</v>
      </c>
      <c r="E2783" s="112">
        <f>IF(A2783="","",SUMIF(进货明细!$A$3:$A$5000,A2783,进货明细!$F$3:$F$5000))</f>
        <v>0</v>
      </c>
      <c r="F2783" s="113" t="e">
        <f t="shared" si="129"/>
        <v>#DIV/0!</v>
      </c>
      <c r="G2783" s="114">
        <f>IF(E2783="","",SUMIF(进货明细!$A$3:$A$5000,A2783,进货明细!$H$3:$H$5000))</f>
        <v>0</v>
      </c>
      <c r="H2783" s="112">
        <f>IF(A2783="","",SUMIF(销售记录!$A$3:$A$5000,A2783,销售记录!$F$3:$F$5000))</f>
        <v>0</v>
      </c>
      <c r="I2783" s="114">
        <f>IF(H2783="","",SUMIF(销售记录!$A$3:$A$5000,A2783,销售记录!$H$3:$H$5000))</f>
        <v>0</v>
      </c>
      <c r="J2783" s="119">
        <f t="shared" si="130"/>
        <v>0</v>
      </c>
      <c r="K2783" s="114" t="str">
        <f t="shared" si="131"/>
        <v/>
      </c>
      <c r="L2783" s="96"/>
    </row>
    <row r="2784" customHeight="1" spans="1:12">
      <c r="A2784" s="110">
        <f t="array" ref="A2784">销售记录!O2783:R2789</f>
        <v>0</v>
      </c>
      <c r="B2784" s="110">
        <f t="array" ref="B2784">销售记录!P2783:S2789</f>
        <v>0</v>
      </c>
      <c r="C2784" s="111">
        <f t="array" ref="C2784">销售记录!Q2783:T2789</f>
        <v>0</v>
      </c>
      <c r="D2784" s="110">
        <f t="array" ref="D2784">销售记录!R2783:U2789</f>
        <v>0</v>
      </c>
      <c r="E2784" s="112">
        <f>IF(A2784="","",SUMIF(进货明细!$A$3:$A$5000,A2784,进货明细!$F$3:$F$5000))</f>
        <v>0</v>
      </c>
      <c r="F2784" s="113" t="e">
        <f t="shared" si="129"/>
        <v>#DIV/0!</v>
      </c>
      <c r="G2784" s="114">
        <f>IF(E2784="","",SUMIF(进货明细!$A$3:$A$5000,A2784,进货明细!$H$3:$H$5000))</f>
        <v>0</v>
      </c>
      <c r="H2784" s="112">
        <f>IF(A2784="","",SUMIF(销售记录!$A$3:$A$5000,A2784,销售记录!$F$3:$F$5000))</f>
        <v>0</v>
      </c>
      <c r="I2784" s="114">
        <f>IF(H2784="","",SUMIF(销售记录!$A$3:$A$5000,A2784,销售记录!$H$3:$H$5000))</f>
        <v>0</v>
      </c>
      <c r="J2784" s="119">
        <f t="shared" si="130"/>
        <v>0</v>
      </c>
      <c r="K2784" s="114" t="str">
        <f t="shared" si="131"/>
        <v/>
      </c>
      <c r="L2784" s="96"/>
    </row>
    <row r="2785" customHeight="1" spans="1:12">
      <c r="A2785" s="110">
        <f t="array" ref="A2785">销售记录!O2784:R2790</f>
        <v>0</v>
      </c>
      <c r="B2785" s="110">
        <f t="array" ref="B2785">销售记录!P2784:S2790</f>
        <v>0</v>
      </c>
      <c r="C2785" s="111">
        <f t="array" ref="C2785">销售记录!Q2784:T2790</f>
        <v>0</v>
      </c>
      <c r="D2785" s="110">
        <f t="array" ref="D2785">销售记录!R2784:U2790</f>
        <v>0</v>
      </c>
      <c r="E2785" s="112">
        <f>IF(A2785="","",SUMIF(进货明细!$A$3:$A$5000,A2785,进货明细!$F$3:$F$5000))</f>
        <v>0</v>
      </c>
      <c r="F2785" s="113" t="e">
        <f t="shared" si="129"/>
        <v>#DIV/0!</v>
      </c>
      <c r="G2785" s="114">
        <f>IF(E2785="","",SUMIF(进货明细!$A$3:$A$5000,A2785,进货明细!$H$3:$H$5000))</f>
        <v>0</v>
      </c>
      <c r="H2785" s="112">
        <f>IF(A2785="","",SUMIF(销售记录!$A$3:$A$5000,A2785,销售记录!$F$3:$F$5000))</f>
        <v>0</v>
      </c>
      <c r="I2785" s="114">
        <f>IF(H2785="","",SUMIF(销售记录!$A$3:$A$5000,A2785,销售记录!$H$3:$H$5000))</f>
        <v>0</v>
      </c>
      <c r="J2785" s="119">
        <f t="shared" si="130"/>
        <v>0</v>
      </c>
      <c r="K2785" s="114" t="str">
        <f t="shared" si="131"/>
        <v/>
      </c>
      <c r="L2785" s="96"/>
    </row>
    <row r="2786" customHeight="1" spans="1:12">
      <c r="A2786" s="110">
        <f t="array" ref="A2786">销售记录!O2785:R2791</f>
        <v>0</v>
      </c>
      <c r="B2786" s="110">
        <f t="array" ref="B2786">销售记录!P2785:S2791</f>
        <v>0</v>
      </c>
      <c r="C2786" s="111">
        <f t="array" ref="C2786">销售记录!Q2785:T2791</f>
        <v>0</v>
      </c>
      <c r="D2786" s="110">
        <f t="array" ref="D2786">销售记录!R2785:U2791</f>
        <v>0</v>
      </c>
      <c r="E2786" s="112">
        <f>IF(A2786="","",SUMIF(进货明细!$A$3:$A$5000,A2786,进货明细!$F$3:$F$5000))</f>
        <v>0</v>
      </c>
      <c r="F2786" s="113" t="e">
        <f t="shared" si="129"/>
        <v>#DIV/0!</v>
      </c>
      <c r="G2786" s="114">
        <f>IF(E2786="","",SUMIF(进货明细!$A$3:$A$5000,A2786,进货明细!$H$3:$H$5000))</f>
        <v>0</v>
      </c>
      <c r="H2786" s="112">
        <f>IF(A2786="","",SUMIF(销售记录!$A$3:$A$5000,A2786,销售记录!$F$3:$F$5000))</f>
        <v>0</v>
      </c>
      <c r="I2786" s="114">
        <f>IF(H2786="","",SUMIF(销售记录!$A$3:$A$5000,A2786,销售记录!$H$3:$H$5000))</f>
        <v>0</v>
      </c>
      <c r="J2786" s="119">
        <f t="shared" si="130"/>
        <v>0</v>
      </c>
      <c r="K2786" s="114" t="str">
        <f t="shared" si="131"/>
        <v/>
      </c>
      <c r="L2786" s="96"/>
    </row>
    <row r="2787" customHeight="1" spans="1:12">
      <c r="A2787" s="110">
        <f t="array" ref="A2787">销售记录!O2786:R2792</f>
        <v>0</v>
      </c>
      <c r="B2787" s="110">
        <f t="array" ref="B2787">销售记录!P2786:S2792</f>
        <v>0</v>
      </c>
      <c r="C2787" s="111">
        <f t="array" ref="C2787">销售记录!Q2786:T2792</f>
        <v>0</v>
      </c>
      <c r="D2787" s="110">
        <f t="array" ref="D2787">销售记录!R2786:U2792</f>
        <v>0</v>
      </c>
      <c r="E2787" s="112">
        <f>IF(A2787="","",SUMIF(进货明细!$A$3:$A$5000,A2787,进货明细!$F$3:$F$5000))</f>
        <v>0</v>
      </c>
      <c r="F2787" s="113" t="e">
        <f t="shared" si="129"/>
        <v>#DIV/0!</v>
      </c>
      <c r="G2787" s="114">
        <f>IF(E2787="","",SUMIF(进货明细!$A$3:$A$5000,A2787,进货明细!$H$3:$H$5000))</f>
        <v>0</v>
      </c>
      <c r="H2787" s="112">
        <f>IF(A2787="","",SUMIF(销售记录!$A$3:$A$5000,A2787,销售记录!$F$3:$F$5000))</f>
        <v>0</v>
      </c>
      <c r="I2787" s="114">
        <f>IF(H2787="","",SUMIF(销售记录!$A$3:$A$5000,A2787,销售记录!$H$3:$H$5000))</f>
        <v>0</v>
      </c>
      <c r="J2787" s="119">
        <f t="shared" si="130"/>
        <v>0</v>
      </c>
      <c r="K2787" s="114" t="str">
        <f t="shared" si="131"/>
        <v/>
      </c>
      <c r="L2787" s="96"/>
    </row>
    <row r="2788" customHeight="1" spans="1:12">
      <c r="A2788" s="110">
        <f t="array" ref="A2788">销售记录!O2787:R2793</f>
        <v>0</v>
      </c>
      <c r="B2788" s="110">
        <f t="array" ref="B2788">销售记录!P2787:S2793</f>
        <v>0</v>
      </c>
      <c r="C2788" s="111">
        <f t="array" ref="C2788">销售记录!Q2787:T2793</f>
        <v>0</v>
      </c>
      <c r="D2788" s="110">
        <f t="array" ref="D2788">销售记录!R2787:U2793</f>
        <v>0</v>
      </c>
      <c r="E2788" s="112">
        <f>IF(A2788="","",SUMIF(进货明细!$A$3:$A$5000,A2788,进货明细!$F$3:$F$5000))</f>
        <v>0</v>
      </c>
      <c r="F2788" s="113" t="e">
        <f t="shared" si="129"/>
        <v>#DIV/0!</v>
      </c>
      <c r="G2788" s="114">
        <f>IF(E2788="","",SUMIF(进货明细!$A$3:$A$5000,A2788,进货明细!$H$3:$H$5000))</f>
        <v>0</v>
      </c>
      <c r="H2788" s="112">
        <f>IF(A2788="","",SUMIF(销售记录!$A$3:$A$5000,A2788,销售记录!$F$3:$F$5000))</f>
        <v>0</v>
      </c>
      <c r="I2788" s="114">
        <f>IF(H2788="","",SUMIF(销售记录!$A$3:$A$5000,A2788,销售记录!$H$3:$H$5000))</f>
        <v>0</v>
      </c>
      <c r="J2788" s="119">
        <f t="shared" si="130"/>
        <v>0</v>
      </c>
      <c r="K2788" s="114" t="str">
        <f t="shared" si="131"/>
        <v/>
      </c>
      <c r="L2788" s="96"/>
    </row>
    <row r="2789" customHeight="1" spans="1:12">
      <c r="A2789" s="110">
        <f t="array" ref="A2789">销售记录!O2788:R2794</f>
        <v>0</v>
      </c>
      <c r="B2789" s="110">
        <f t="array" ref="B2789">销售记录!P2788:S2794</f>
        <v>0</v>
      </c>
      <c r="C2789" s="111">
        <f t="array" ref="C2789">销售记录!Q2788:T2794</f>
        <v>0</v>
      </c>
      <c r="D2789" s="110">
        <f t="array" ref="D2789">销售记录!R2788:U2794</f>
        <v>0</v>
      </c>
      <c r="E2789" s="112">
        <f>IF(A2789="","",SUMIF(进货明细!$A$3:$A$5000,A2789,进货明细!$F$3:$F$5000))</f>
        <v>0</v>
      </c>
      <c r="F2789" s="113" t="e">
        <f t="shared" si="129"/>
        <v>#DIV/0!</v>
      </c>
      <c r="G2789" s="114">
        <f>IF(E2789="","",SUMIF(进货明细!$A$3:$A$5000,A2789,进货明细!$H$3:$H$5000))</f>
        <v>0</v>
      </c>
      <c r="H2789" s="112">
        <f>IF(A2789="","",SUMIF(销售记录!$A$3:$A$5000,A2789,销售记录!$F$3:$F$5000))</f>
        <v>0</v>
      </c>
      <c r="I2789" s="114">
        <f>IF(H2789="","",SUMIF(销售记录!$A$3:$A$5000,A2789,销售记录!$H$3:$H$5000))</f>
        <v>0</v>
      </c>
      <c r="J2789" s="119">
        <f t="shared" si="130"/>
        <v>0</v>
      </c>
      <c r="K2789" s="114" t="str">
        <f t="shared" si="131"/>
        <v/>
      </c>
      <c r="L2789" s="96"/>
    </row>
    <row r="2790" customHeight="1" spans="1:12">
      <c r="A2790" s="110">
        <f t="array" ref="A2790">销售记录!O2789:R2795</f>
        <v>0</v>
      </c>
      <c r="B2790" s="110">
        <f t="array" ref="B2790">销售记录!P2789:S2795</f>
        <v>0</v>
      </c>
      <c r="C2790" s="111">
        <f t="array" ref="C2790">销售记录!Q2789:T2795</f>
        <v>0</v>
      </c>
      <c r="D2790" s="110">
        <f t="array" ref="D2790">销售记录!R2789:U2795</f>
        <v>0</v>
      </c>
      <c r="E2790" s="112">
        <f>IF(A2790="","",SUMIF(进货明细!$A$3:$A$5000,A2790,进货明细!$F$3:$F$5000))</f>
        <v>0</v>
      </c>
      <c r="F2790" s="113" t="e">
        <f t="shared" si="129"/>
        <v>#DIV/0!</v>
      </c>
      <c r="G2790" s="114">
        <f>IF(E2790="","",SUMIF(进货明细!$A$3:$A$5000,A2790,进货明细!$H$3:$H$5000))</f>
        <v>0</v>
      </c>
      <c r="H2790" s="112">
        <f>IF(A2790="","",SUMIF(销售记录!$A$3:$A$5000,A2790,销售记录!$F$3:$F$5000))</f>
        <v>0</v>
      </c>
      <c r="I2790" s="114">
        <f>IF(H2790="","",SUMIF(销售记录!$A$3:$A$5000,A2790,销售记录!$H$3:$H$5000))</f>
        <v>0</v>
      </c>
      <c r="J2790" s="119">
        <f t="shared" si="130"/>
        <v>0</v>
      </c>
      <c r="K2790" s="114" t="str">
        <f t="shared" si="131"/>
        <v/>
      </c>
      <c r="L2790" s="96"/>
    </row>
    <row r="2791" customHeight="1" spans="1:12">
      <c r="A2791" s="110">
        <f t="array" ref="A2791">销售记录!O2790:R2796</f>
        <v>0</v>
      </c>
      <c r="B2791" s="110">
        <f t="array" ref="B2791">销售记录!P2790:S2796</f>
        <v>0</v>
      </c>
      <c r="C2791" s="111">
        <f t="array" ref="C2791">销售记录!Q2790:T2796</f>
        <v>0</v>
      </c>
      <c r="D2791" s="110">
        <f t="array" ref="D2791">销售记录!R2790:U2796</f>
        <v>0</v>
      </c>
      <c r="E2791" s="112">
        <f>IF(A2791="","",SUMIF(进货明细!$A$3:$A$5000,A2791,进货明细!$F$3:$F$5000))</f>
        <v>0</v>
      </c>
      <c r="F2791" s="113" t="e">
        <f t="shared" si="129"/>
        <v>#DIV/0!</v>
      </c>
      <c r="G2791" s="114">
        <f>IF(E2791="","",SUMIF(进货明细!$A$3:$A$5000,A2791,进货明细!$H$3:$H$5000))</f>
        <v>0</v>
      </c>
      <c r="H2791" s="112">
        <f>IF(A2791="","",SUMIF(销售记录!$A$3:$A$5000,A2791,销售记录!$F$3:$F$5000))</f>
        <v>0</v>
      </c>
      <c r="I2791" s="114">
        <f>IF(H2791="","",SUMIF(销售记录!$A$3:$A$5000,A2791,销售记录!$H$3:$H$5000))</f>
        <v>0</v>
      </c>
      <c r="J2791" s="119">
        <f t="shared" si="130"/>
        <v>0</v>
      </c>
      <c r="K2791" s="114" t="str">
        <f t="shared" si="131"/>
        <v/>
      </c>
      <c r="L2791" s="96"/>
    </row>
    <row r="2792" customHeight="1" spans="1:12">
      <c r="A2792" s="110">
        <f t="array" ref="A2792">销售记录!O2791:R2797</f>
        <v>0</v>
      </c>
      <c r="B2792" s="110">
        <f t="array" ref="B2792">销售记录!P2791:S2797</f>
        <v>0</v>
      </c>
      <c r="C2792" s="111">
        <f t="array" ref="C2792">销售记录!Q2791:T2797</f>
        <v>0</v>
      </c>
      <c r="D2792" s="110">
        <f t="array" ref="D2792">销售记录!R2791:U2797</f>
        <v>0</v>
      </c>
      <c r="E2792" s="112">
        <f>IF(A2792="","",SUMIF(进货明细!$A$3:$A$5000,A2792,进货明细!$F$3:$F$5000))</f>
        <v>0</v>
      </c>
      <c r="F2792" s="113" t="e">
        <f t="shared" si="129"/>
        <v>#DIV/0!</v>
      </c>
      <c r="G2792" s="114">
        <f>IF(E2792="","",SUMIF(进货明细!$A$3:$A$5000,A2792,进货明细!$H$3:$H$5000))</f>
        <v>0</v>
      </c>
      <c r="H2792" s="112">
        <f>IF(A2792="","",SUMIF(销售记录!$A$3:$A$5000,A2792,销售记录!$F$3:$F$5000))</f>
        <v>0</v>
      </c>
      <c r="I2792" s="114">
        <f>IF(H2792="","",SUMIF(销售记录!$A$3:$A$5000,A2792,销售记录!$H$3:$H$5000))</f>
        <v>0</v>
      </c>
      <c r="J2792" s="119">
        <f t="shared" si="130"/>
        <v>0</v>
      </c>
      <c r="K2792" s="114" t="str">
        <f t="shared" si="131"/>
        <v/>
      </c>
      <c r="L2792" s="96"/>
    </row>
    <row r="2793" customHeight="1" spans="1:12">
      <c r="A2793" s="110">
        <f t="array" ref="A2793">销售记录!O2792:R2798</f>
        <v>0</v>
      </c>
      <c r="B2793" s="110">
        <f t="array" ref="B2793">销售记录!P2792:S2798</f>
        <v>0</v>
      </c>
      <c r="C2793" s="111">
        <f t="array" ref="C2793">销售记录!Q2792:T2798</f>
        <v>0</v>
      </c>
      <c r="D2793" s="110">
        <f t="array" ref="D2793">销售记录!R2792:U2798</f>
        <v>0</v>
      </c>
      <c r="E2793" s="112">
        <f>IF(A2793="","",SUMIF(进货明细!$A$3:$A$5000,A2793,进货明细!$F$3:$F$5000))</f>
        <v>0</v>
      </c>
      <c r="F2793" s="113" t="e">
        <f t="shared" si="129"/>
        <v>#DIV/0!</v>
      </c>
      <c r="G2793" s="114">
        <f>IF(E2793="","",SUMIF(进货明细!$A$3:$A$5000,A2793,进货明细!$H$3:$H$5000))</f>
        <v>0</v>
      </c>
      <c r="H2793" s="112">
        <f>IF(A2793="","",SUMIF(销售记录!$A$3:$A$5000,A2793,销售记录!$F$3:$F$5000))</f>
        <v>0</v>
      </c>
      <c r="I2793" s="114">
        <f>IF(H2793="","",SUMIF(销售记录!$A$3:$A$5000,A2793,销售记录!$H$3:$H$5000))</f>
        <v>0</v>
      </c>
      <c r="J2793" s="119">
        <f t="shared" si="130"/>
        <v>0</v>
      </c>
      <c r="K2793" s="114" t="str">
        <f t="shared" si="131"/>
        <v/>
      </c>
      <c r="L2793" s="96"/>
    </row>
    <row r="2794" customHeight="1" spans="1:12">
      <c r="A2794" s="110">
        <f t="array" ref="A2794">销售记录!O2793:R2799</f>
        <v>0</v>
      </c>
      <c r="B2794" s="110">
        <f t="array" ref="B2794">销售记录!P2793:S2799</f>
        <v>0</v>
      </c>
      <c r="C2794" s="111">
        <f t="array" ref="C2794">销售记录!Q2793:T2799</f>
        <v>0</v>
      </c>
      <c r="D2794" s="110">
        <f t="array" ref="D2794">销售记录!R2793:U2799</f>
        <v>0</v>
      </c>
      <c r="E2794" s="112">
        <f>IF(A2794="","",SUMIF(进货明细!$A$3:$A$5000,A2794,进货明细!$F$3:$F$5000))</f>
        <v>0</v>
      </c>
      <c r="F2794" s="113" t="e">
        <f t="shared" si="129"/>
        <v>#DIV/0!</v>
      </c>
      <c r="G2794" s="114">
        <f>IF(E2794="","",SUMIF(进货明细!$A$3:$A$5000,A2794,进货明细!$H$3:$H$5000))</f>
        <v>0</v>
      </c>
      <c r="H2794" s="112">
        <f>IF(A2794="","",SUMIF(销售记录!$A$3:$A$5000,A2794,销售记录!$F$3:$F$5000))</f>
        <v>0</v>
      </c>
      <c r="I2794" s="114">
        <f>IF(H2794="","",SUMIF(销售记录!$A$3:$A$5000,A2794,销售记录!$H$3:$H$5000))</f>
        <v>0</v>
      </c>
      <c r="J2794" s="119">
        <f t="shared" si="130"/>
        <v>0</v>
      </c>
      <c r="K2794" s="114" t="str">
        <f t="shared" si="131"/>
        <v/>
      </c>
      <c r="L2794" s="96"/>
    </row>
    <row r="2795" customHeight="1" spans="1:12">
      <c r="A2795" s="110">
        <f t="array" ref="A2795">销售记录!O2794:R2800</f>
        <v>0</v>
      </c>
      <c r="B2795" s="110">
        <f t="array" ref="B2795">销售记录!P2794:S2800</f>
        <v>0</v>
      </c>
      <c r="C2795" s="111">
        <f t="array" ref="C2795">销售记录!Q2794:T2800</f>
        <v>0</v>
      </c>
      <c r="D2795" s="110">
        <f t="array" ref="D2795">销售记录!R2794:U2800</f>
        <v>0</v>
      </c>
      <c r="E2795" s="112">
        <f>IF(A2795="","",SUMIF(进货明细!$A$3:$A$5000,A2795,进货明细!$F$3:$F$5000))</f>
        <v>0</v>
      </c>
      <c r="F2795" s="113" t="e">
        <f t="shared" si="129"/>
        <v>#DIV/0!</v>
      </c>
      <c r="G2795" s="114">
        <f>IF(E2795="","",SUMIF(进货明细!$A$3:$A$5000,A2795,进货明细!$H$3:$H$5000))</f>
        <v>0</v>
      </c>
      <c r="H2795" s="112">
        <f>IF(A2795="","",SUMIF(销售记录!$A$3:$A$5000,A2795,销售记录!$F$3:$F$5000))</f>
        <v>0</v>
      </c>
      <c r="I2795" s="114">
        <f>IF(H2795="","",SUMIF(销售记录!$A$3:$A$5000,A2795,销售记录!$H$3:$H$5000))</f>
        <v>0</v>
      </c>
      <c r="J2795" s="119">
        <f t="shared" si="130"/>
        <v>0</v>
      </c>
      <c r="K2795" s="114" t="str">
        <f t="shared" si="131"/>
        <v/>
      </c>
      <c r="L2795" s="96"/>
    </row>
    <row r="2796" customHeight="1" spans="1:12">
      <c r="A2796" s="110">
        <f t="array" ref="A2796">销售记录!O2795:R2801</f>
        <v>0</v>
      </c>
      <c r="B2796" s="110">
        <f t="array" ref="B2796">销售记录!P2795:S2801</f>
        <v>0</v>
      </c>
      <c r="C2796" s="111">
        <f t="array" ref="C2796">销售记录!Q2795:T2801</f>
        <v>0</v>
      </c>
      <c r="D2796" s="110">
        <f t="array" ref="D2796">销售记录!R2795:U2801</f>
        <v>0</v>
      </c>
      <c r="E2796" s="112">
        <f>IF(A2796="","",SUMIF(进货明细!$A$3:$A$5000,A2796,进货明细!$F$3:$F$5000))</f>
        <v>0</v>
      </c>
      <c r="F2796" s="113" t="e">
        <f t="shared" si="129"/>
        <v>#DIV/0!</v>
      </c>
      <c r="G2796" s="114">
        <f>IF(E2796="","",SUMIF(进货明细!$A$3:$A$5000,A2796,进货明细!$H$3:$H$5000))</f>
        <v>0</v>
      </c>
      <c r="H2796" s="112">
        <f>IF(A2796="","",SUMIF(销售记录!$A$3:$A$5000,A2796,销售记录!$F$3:$F$5000))</f>
        <v>0</v>
      </c>
      <c r="I2796" s="114">
        <f>IF(H2796="","",SUMIF(销售记录!$A$3:$A$5000,A2796,销售记录!$H$3:$H$5000))</f>
        <v>0</v>
      </c>
      <c r="J2796" s="119">
        <f t="shared" si="130"/>
        <v>0</v>
      </c>
      <c r="K2796" s="114" t="str">
        <f t="shared" si="131"/>
        <v/>
      </c>
      <c r="L2796" s="96"/>
    </row>
    <row r="2797" customHeight="1" spans="1:12">
      <c r="A2797" s="110">
        <f t="array" ref="A2797">销售记录!O2796:R2802</f>
        <v>0</v>
      </c>
      <c r="B2797" s="110">
        <f t="array" ref="B2797">销售记录!P2796:S2802</f>
        <v>0</v>
      </c>
      <c r="C2797" s="111">
        <f t="array" ref="C2797">销售记录!Q2796:T2802</f>
        <v>0</v>
      </c>
      <c r="D2797" s="110">
        <f t="array" ref="D2797">销售记录!R2796:U2802</f>
        <v>0</v>
      </c>
      <c r="E2797" s="112">
        <f>IF(A2797="","",SUMIF(进货明细!$A$3:$A$5000,A2797,进货明细!$F$3:$F$5000))</f>
        <v>0</v>
      </c>
      <c r="F2797" s="113" t="e">
        <f t="shared" si="129"/>
        <v>#DIV/0!</v>
      </c>
      <c r="G2797" s="114">
        <f>IF(E2797="","",SUMIF(进货明细!$A$3:$A$5000,A2797,进货明细!$H$3:$H$5000))</f>
        <v>0</v>
      </c>
      <c r="H2797" s="112">
        <f>IF(A2797="","",SUMIF(销售记录!$A$3:$A$5000,A2797,销售记录!$F$3:$F$5000))</f>
        <v>0</v>
      </c>
      <c r="I2797" s="114">
        <f>IF(H2797="","",SUMIF(销售记录!$A$3:$A$5000,A2797,销售记录!$H$3:$H$5000))</f>
        <v>0</v>
      </c>
      <c r="J2797" s="119">
        <f t="shared" si="130"/>
        <v>0</v>
      </c>
      <c r="K2797" s="114" t="str">
        <f t="shared" si="131"/>
        <v/>
      </c>
      <c r="L2797" s="96"/>
    </row>
    <row r="2798" customHeight="1" spans="1:12">
      <c r="A2798" s="110">
        <f t="array" ref="A2798">销售记录!O2797:R2803</f>
        <v>0</v>
      </c>
      <c r="B2798" s="110">
        <f t="array" ref="B2798">销售记录!P2797:S2803</f>
        <v>0</v>
      </c>
      <c r="C2798" s="111">
        <f t="array" ref="C2798">销售记录!Q2797:T2803</f>
        <v>0</v>
      </c>
      <c r="D2798" s="110">
        <f t="array" ref="D2798">销售记录!R2797:U2803</f>
        <v>0</v>
      </c>
      <c r="E2798" s="112">
        <f>IF(A2798="","",SUMIF(进货明细!$A$3:$A$5000,A2798,进货明细!$F$3:$F$5000))</f>
        <v>0</v>
      </c>
      <c r="F2798" s="113" t="e">
        <f t="shared" si="129"/>
        <v>#DIV/0!</v>
      </c>
      <c r="G2798" s="114">
        <f>IF(E2798="","",SUMIF(进货明细!$A$3:$A$5000,A2798,进货明细!$H$3:$H$5000))</f>
        <v>0</v>
      </c>
      <c r="H2798" s="112">
        <f>IF(A2798="","",SUMIF(销售记录!$A$3:$A$5000,A2798,销售记录!$F$3:$F$5000))</f>
        <v>0</v>
      </c>
      <c r="I2798" s="114">
        <f>IF(H2798="","",SUMIF(销售记录!$A$3:$A$5000,A2798,销售记录!$H$3:$H$5000))</f>
        <v>0</v>
      </c>
      <c r="J2798" s="119">
        <f t="shared" si="130"/>
        <v>0</v>
      </c>
      <c r="K2798" s="114" t="str">
        <f t="shared" si="131"/>
        <v/>
      </c>
      <c r="L2798" s="96"/>
    </row>
    <row r="2799" customHeight="1" spans="1:12">
      <c r="A2799" s="110">
        <f t="array" ref="A2799">销售记录!O2798:R2804</f>
        <v>0</v>
      </c>
      <c r="B2799" s="110">
        <f t="array" ref="B2799">销售记录!P2798:S2804</f>
        <v>0</v>
      </c>
      <c r="C2799" s="111">
        <f t="array" ref="C2799">销售记录!Q2798:T2804</f>
        <v>0</v>
      </c>
      <c r="D2799" s="110">
        <f t="array" ref="D2799">销售记录!R2798:U2804</f>
        <v>0</v>
      </c>
      <c r="E2799" s="112">
        <f>IF(A2799="","",SUMIF(进货明细!$A$3:$A$5000,A2799,进货明细!$F$3:$F$5000))</f>
        <v>0</v>
      </c>
      <c r="F2799" s="113" t="e">
        <f t="shared" si="129"/>
        <v>#DIV/0!</v>
      </c>
      <c r="G2799" s="114">
        <f>IF(E2799="","",SUMIF(进货明细!$A$3:$A$5000,A2799,进货明细!$H$3:$H$5000))</f>
        <v>0</v>
      </c>
      <c r="H2799" s="112">
        <f>IF(A2799="","",SUMIF(销售记录!$A$3:$A$5000,A2799,销售记录!$F$3:$F$5000))</f>
        <v>0</v>
      </c>
      <c r="I2799" s="114">
        <f>IF(H2799="","",SUMIF(销售记录!$A$3:$A$5000,A2799,销售记录!$H$3:$H$5000))</f>
        <v>0</v>
      </c>
      <c r="J2799" s="119">
        <f t="shared" si="130"/>
        <v>0</v>
      </c>
      <c r="K2799" s="114" t="str">
        <f t="shared" si="131"/>
        <v/>
      </c>
      <c r="L2799" s="96"/>
    </row>
    <row r="2800" customHeight="1" spans="1:12">
      <c r="A2800" s="110">
        <f t="array" ref="A2800">销售记录!O2799:R2805</f>
        <v>0</v>
      </c>
      <c r="B2800" s="110">
        <f t="array" ref="B2800">销售记录!P2799:S2805</f>
        <v>0</v>
      </c>
      <c r="C2800" s="111">
        <f t="array" ref="C2800">销售记录!Q2799:T2805</f>
        <v>0</v>
      </c>
      <c r="D2800" s="110">
        <f t="array" ref="D2800">销售记录!R2799:U2805</f>
        <v>0</v>
      </c>
      <c r="E2800" s="112">
        <f>IF(A2800="","",SUMIF(进货明细!$A$3:$A$5000,A2800,进货明细!$F$3:$F$5000))</f>
        <v>0</v>
      </c>
      <c r="F2800" s="113" t="e">
        <f t="shared" si="129"/>
        <v>#DIV/0!</v>
      </c>
      <c r="G2800" s="114">
        <f>IF(E2800="","",SUMIF(进货明细!$A$3:$A$5000,A2800,进货明细!$H$3:$H$5000))</f>
        <v>0</v>
      </c>
      <c r="H2800" s="112">
        <f>IF(A2800="","",SUMIF(销售记录!$A$3:$A$5000,A2800,销售记录!$F$3:$F$5000))</f>
        <v>0</v>
      </c>
      <c r="I2800" s="114">
        <f>IF(H2800="","",SUMIF(销售记录!$A$3:$A$5000,A2800,销售记录!$H$3:$H$5000))</f>
        <v>0</v>
      </c>
      <c r="J2800" s="119">
        <f t="shared" si="130"/>
        <v>0</v>
      </c>
      <c r="K2800" s="114" t="str">
        <f t="shared" si="131"/>
        <v/>
      </c>
      <c r="L2800" s="96"/>
    </row>
    <row r="2801" customHeight="1" spans="1:12">
      <c r="A2801" s="110">
        <f t="array" ref="A2801">销售记录!O2800:R2806</f>
        <v>0</v>
      </c>
      <c r="B2801" s="110">
        <f t="array" ref="B2801">销售记录!P2800:S2806</f>
        <v>0</v>
      </c>
      <c r="C2801" s="111">
        <f t="array" ref="C2801">销售记录!Q2800:T2806</f>
        <v>0</v>
      </c>
      <c r="D2801" s="110">
        <f t="array" ref="D2801">销售记录!R2800:U2806</f>
        <v>0</v>
      </c>
      <c r="E2801" s="112">
        <f>IF(A2801="","",SUMIF(进货明细!$A$3:$A$5000,A2801,进货明细!$F$3:$F$5000))</f>
        <v>0</v>
      </c>
      <c r="F2801" s="113" t="e">
        <f t="shared" si="129"/>
        <v>#DIV/0!</v>
      </c>
      <c r="G2801" s="114">
        <f>IF(E2801="","",SUMIF(进货明细!$A$3:$A$5000,A2801,进货明细!$H$3:$H$5000))</f>
        <v>0</v>
      </c>
      <c r="H2801" s="112">
        <f>IF(A2801="","",SUMIF(销售记录!$A$3:$A$5000,A2801,销售记录!$F$3:$F$5000))</f>
        <v>0</v>
      </c>
      <c r="I2801" s="114">
        <f>IF(H2801="","",SUMIF(销售记录!$A$3:$A$5000,A2801,销售记录!$H$3:$H$5000))</f>
        <v>0</v>
      </c>
      <c r="J2801" s="119">
        <f t="shared" si="130"/>
        <v>0</v>
      </c>
      <c r="K2801" s="114" t="str">
        <f t="shared" si="131"/>
        <v/>
      </c>
      <c r="L2801" s="96"/>
    </row>
    <row r="2802" customHeight="1" spans="1:12">
      <c r="A2802" s="110">
        <f t="array" ref="A2802">销售记录!O2801:R2807</f>
        <v>0</v>
      </c>
      <c r="B2802" s="110">
        <f t="array" ref="B2802">销售记录!P2801:S2807</f>
        <v>0</v>
      </c>
      <c r="C2802" s="111">
        <f t="array" ref="C2802">销售记录!Q2801:T2807</f>
        <v>0</v>
      </c>
      <c r="D2802" s="110">
        <f t="array" ref="D2802">销售记录!R2801:U2807</f>
        <v>0</v>
      </c>
      <c r="E2802" s="112">
        <f>IF(A2802="","",SUMIF(进货明细!$A$3:$A$5000,A2802,进货明细!$F$3:$F$5000))</f>
        <v>0</v>
      </c>
      <c r="F2802" s="113" t="e">
        <f t="shared" si="129"/>
        <v>#DIV/0!</v>
      </c>
      <c r="G2802" s="114">
        <f>IF(E2802="","",SUMIF(进货明细!$A$3:$A$5000,A2802,进货明细!$H$3:$H$5000))</f>
        <v>0</v>
      </c>
      <c r="H2802" s="112">
        <f>IF(A2802="","",SUMIF(销售记录!$A$3:$A$5000,A2802,销售记录!$F$3:$F$5000))</f>
        <v>0</v>
      </c>
      <c r="I2802" s="114">
        <f>IF(H2802="","",SUMIF(销售记录!$A$3:$A$5000,A2802,销售记录!$H$3:$H$5000))</f>
        <v>0</v>
      </c>
      <c r="J2802" s="119">
        <f t="shared" si="130"/>
        <v>0</v>
      </c>
      <c r="K2802" s="114" t="str">
        <f t="shared" si="131"/>
        <v/>
      </c>
      <c r="L2802" s="96"/>
    </row>
    <row r="2803" customHeight="1" spans="1:12">
      <c r="A2803" s="110">
        <f t="array" ref="A2803">销售记录!O2802:R2808</f>
        <v>0</v>
      </c>
      <c r="B2803" s="110">
        <f t="array" ref="B2803">销售记录!P2802:S2808</f>
        <v>0</v>
      </c>
      <c r="C2803" s="111">
        <f t="array" ref="C2803">销售记录!Q2802:T2808</f>
        <v>0</v>
      </c>
      <c r="D2803" s="110">
        <f t="array" ref="D2803">销售记录!R2802:U2808</f>
        <v>0</v>
      </c>
      <c r="E2803" s="112">
        <f>IF(A2803="","",SUMIF(进货明细!$A$3:$A$5000,A2803,进货明细!$F$3:$F$5000))</f>
        <v>0</v>
      </c>
      <c r="F2803" s="113" t="e">
        <f t="shared" si="129"/>
        <v>#DIV/0!</v>
      </c>
      <c r="G2803" s="114">
        <f>IF(E2803="","",SUMIF(进货明细!$A$3:$A$5000,A2803,进货明细!$H$3:$H$5000))</f>
        <v>0</v>
      </c>
      <c r="H2803" s="112">
        <f>IF(A2803="","",SUMIF(销售记录!$A$3:$A$5000,A2803,销售记录!$F$3:$F$5000))</f>
        <v>0</v>
      </c>
      <c r="I2803" s="114">
        <f>IF(H2803="","",SUMIF(销售记录!$A$3:$A$5000,A2803,销售记录!$H$3:$H$5000))</f>
        <v>0</v>
      </c>
      <c r="J2803" s="119">
        <f t="shared" si="130"/>
        <v>0</v>
      </c>
      <c r="K2803" s="114" t="str">
        <f t="shared" si="131"/>
        <v/>
      </c>
      <c r="L2803" s="96"/>
    </row>
    <row r="2804" customHeight="1" spans="1:12">
      <c r="A2804" s="110">
        <f t="array" ref="A2804">销售记录!O2803:R2809</f>
        <v>0</v>
      </c>
      <c r="B2804" s="110">
        <f t="array" ref="B2804">销售记录!P2803:S2809</f>
        <v>0</v>
      </c>
      <c r="C2804" s="111">
        <f t="array" ref="C2804">销售记录!Q2803:T2809</f>
        <v>0</v>
      </c>
      <c r="D2804" s="110">
        <f t="array" ref="D2804">销售记录!R2803:U2809</f>
        <v>0</v>
      </c>
      <c r="E2804" s="112">
        <f>IF(A2804="","",SUMIF(进货明细!$A$3:$A$5000,A2804,进货明细!$F$3:$F$5000))</f>
        <v>0</v>
      </c>
      <c r="F2804" s="113" t="e">
        <f t="shared" si="129"/>
        <v>#DIV/0!</v>
      </c>
      <c r="G2804" s="114">
        <f>IF(E2804="","",SUMIF(进货明细!$A$3:$A$5000,A2804,进货明细!$H$3:$H$5000))</f>
        <v>0</v>
      </c>
      <c r="H2804" s="112">
        <f>IF(A2804="","",SUMIF(销售记录!$A$3:$A$5000,A2804,销售记录!$F$3:$F$5000))</f>
        <v>0</v>
      </c>
      <c r="I2804" s="114">
        <f>IF(H2804="","",SUMIF(销售记录!$A$3:$A$5000,A2804,销售记录!$H$3:$H$5000))</f>
        <v>0</v>
      </c>
      <c r="J2804" s="119">
        <f t="shared" si="130"/>
        <v>0</v>
      </c>
      <c r="K2804" s="114" t="str">
        <f t="shared" si="131"/>
        <v/>
      </c>
      <c r="L2804" s="96"/>
    </row>
    <row r="2805" customHeight="1" spans="1:12">
      <c r="A2805" s="110">
        <f t="array" ref="A2805">销售记录!O2804:R2810</f>
        <v>0</v>
      </c>
      <c r="B2805" s="110">
        <f t="array" ref="B2805">销售记录!P2804:S2810</f>
        <v>0</v>
      </c>
      <c r="C2805" s="111">
        <f t="array" ref="C2805">销售记录!Q2804:T2810</f>
        <v>0</v>
      </c>
      <c r="D2805" s="110">
        <f t="array" ref="D2805">销售记录!R2804:U2810</f>
        <v>0</v>
      </c>
      <c r="E2805" s="112">
        <f>IF(A2805="","",SUMIF(进货明细!$A$3:$A$5000,A2805,进货明细!$F$3:$F$5000))</f>
        <v>0</v>
      </c>
      <c r="F2805" s="113" t="e">
        <f t="shared" si="129"/>
        <v>#DIV/0!</v>
      </c>
      <c r="G2805" s="114">
        <f>IF(E2805="","",SUMIF(进货明细!$A$3:$A$5000,A2805,进货明细!$H$3:$H$5000))</f>
        <v>0</v>
      </c>
      <c r="H2805" s="112">
        <f>IF(A2805="","",SUMIF(销售记录!$A$3:$A$5000,A2805,销售记录!$F$3:$F$5000))</f>
        <v>0</v>
      </c>
      <c r="I2805" s="114">
        <f>IF(H2805="","",SUMIF(销售记录!$A$3:$A$5000,A2805,销售记录!$H$3:$H$5000))</f>
        <v>0</v>
      </c>
      <c r="J2805" s="119">
        <f t="shared" si="130"/>
        <v>0</v>
      </c>
      <c r="K2805" s="114" t="str">
        <f t="shared" si="131"/>
        <v/>
      </c>
      <c r="L2805" s="96"/>
    </row>
    <row r="2806" customHeight="1" spans="1:12">
      <c r="A2806" s="110">
        <f t="array" ref="A2806">销售记录!O2805:R2811</f>
        <v>0</v>
      </c>
      <c r="B2806" s="110">
        <f t="array" ref="B2806">销售记录!P2805:S2811</f>
        <v>0</v>
      </c>
      <c r="C2806" s="111">
        <f t="array" ref="C2806">销售记录!Q2805:T2811</f>
        <v>0</v>
      </c>
      <c r="D2806" s="110">
        <f t="array" ref="D2806">销售记录!R2805:U2811</f>
        <v>0</v>
      </c>
      <c r="E2806" s="112">
        <f>IF(A2806="","",SUMIF(进货明细!$A$3:$A$5000,A2806,进货明细!$F$3:$F$5000))</f>
        <v>0</v>
      </c>
      <c r="F2806" s="113" t="e">
        <f t="shared" si="129"/>
        <v>#DIV/0!</v>
      </c>
      <c r="G2806" s="114">
        <f>IF(E2806="","",SUMIF(进货明细!$A$3:$A$5000,A2806,进货明细!$H$3:$H$5000))</f>
        <v>0</v>
      </c>
      <c r="H2806" s="112">
        <f>IF(A2806="","",SUMIF(销售记录!$A$3:$A$5000,A2806,销售记录!$F$3:$F$5000))</f>
        <v>0</v>
      </c>
      <c r="I2806" s="114">
        <f>IF(H2806="","",SUMIF(销售记录!$A$3:$A$5000,A2806,销售记录!$H$3:$H$5000))</f>
        <v>0</v>
      </c>
      <c r="J2806" s="119">
        <f t="shared" si="130"/>
        <v>0</v>
      </c>
      <c r="K2806" s="114" t="str">
        <f t="shared" si="131"/>
        <v/>
      </c>
      <c r="L2806" s="96"/>
    </row>
    <row r="2807" customHeight="1" spans="1:12">
      <c r="A2807" s="110">
        <f t="array" ref="A2807">销售记录!O2806:R2812</f>
        <v>0</v>
      </c>
      <c r="B2807" s="110">
        <f t="array" ref="B2807">销售记录!P2806:S2812</f>
        <v>0</v>
      </c>
      <c r="C2807" s="111">
        <f t="array" ref="C2807">销售记录!Q2806:T2812</f>
        <v>0</v>
      </c>
      <c r="D2807" s="110">
        <f t="array" ref="D2807">销售记录!R2806:U2812</f>
        <v>0</v>
      </c>
      <c r="E2807" s="112">
        <f>IF(A2807="","",SUMIF(进货明细!$A$3:$A$5000,A2807,进货明细!$F$3:$F$5000))</f>
        <v>0</v>
      </c>
      <c r="F2807" s="113" t="e">
        <f t="shared" si="129"/>
        <v>#DIV/0!</v>
      </c>
      <c r="G2807" s="114">
        <f>IF(E2807="","",SUMIF(进货明细!$A$3:$A$5000,A2807,进货明细!$H$3:$H$5000))</f>
        <v>0</v>
      </c>
      <c r="H2807" s="112">
        <f>IF(A2807="","",SUMIF(销售记录!$A$3:$A$5000,A2807,销售记录!$F$3:$F$5000))</f>
        <v>0</v>
      </c>
      <c r="I2807" s="114">
        <f>IF(H2807="","",SUMIF(销售记录!$A$3:$A$5000,A2807,销售记录!$H$3:$H$5000))</f>
        <v>0</v>
      </c>
      <c r="J2807" s="119">
        <f t="shared" si="130"/>
        <v>0</v>
      </c>
      <c r="K2807" s="114" t="str">
        <f t="shared" si="131"/>
        <v/>
      </c>
      <c r="L2807" s="96"/>
    </row>
    <row r="2808" customHeight="1" spans="1:12">
      <c r="A2808" s="110">
        <f t="array" ref="A2808">销售记录!O2807:R2813</f>
        <v>0</v>
      </c>
      <c r="B2808" s="110">
        <f t="array" ref="B2808">销售记录!P2807:S2813</f>
        <v>0</v>
      </c>
      <c r="C2808" s="111">
        <f t="array" ref="C2808">销售记录!Q2807:T2813</f>
        <v>0</v>
      </c>
      <c r="D2808" s="110">
        <f t="array" ref="D2808">销售记录!R2807:U2813</f>
        <v>0</v>
      </c>
      <c r="E2808" s="112">
        <f>IF(A2808="","",SUMIF(进货明细!$A$3:$A$5000,A2808,进货明细!$F$3:$F$5000))</f>
        <v>0</v>
      </c>
      <c r="F2808" s="113" t="e">
        <f t="shared" si="129"/>
        <v>#DIV/0!</v>
      </c>
      <c r="G2808" s="114">
        <f>IF(E2808="","",SUMIF(进货明细!$A$3:$A$5000,A2808,进货明细!$H$3:$H$5000))</f>
        <v>0</v>
      </c>
      <c r="H2808" s="112">
        <f>IF(A2808="","",SUMIF(销售记录!$A$3:$A$5000,A2808,销售记录!$F$3:$F$5000))</f>
        <v>0</v>
      </c>
      <c r="I2808" s="114">
        <f>IF(H2808="","",SUMIF(销售记录!$A$3:$A$5000,A2808,销售记录!$H$3:$H$5000))</f>
        <v>0</v>
      </c>
      <c r="J2808" s="119">
        <f t="shared" si="130"/>
        <v>0</v>
      </c>
      <c r="K2808" s="114" t="str">
        <f t="shared" si="131"/>
        <v/>
      </c>
      <c r="L2808" s="96"/>
    </row>
    <row r="2809" customHeight="1" spans="1:12">
      <c r="A2809" s="110">
        <f t="array" ref="A2809">销售记录!O2808:R2814</f>
        <v>0</v>
      </c>
      <c r="B2809" s="110">
        <f t="array" ref="B2809">销售记录!P2808:S2814</f>
        <v>0</v>
      </c>
      <c r="C2809" s="111">
        <f t="array" ref="C2809">销售记录!Q2808:T2814</f>
        <v>0</v>
      </c>
      <c r="D2809" s="110">
        <f t="array" ref="D2809">销售记录!R2808:U2814</f>
        <v>0</v>
      </c>
      <c r="E2809" s="112">
        <f>IF(A2809="","",SUMIF(进货明细!$A$3:$A$5000,A2809,进货明细!$F$3:$F$5000))</f>
        <v>0</v>
      </c>
      <c r="F2809" s="113" t="e">
        <f t="shared" si="129"/>
        <v>#DIV/0!</v>
      </c>
      <c r="G2809" s="114">
        <f>IF(E2809="","",SUMIF(进货明细!$A$3:$A$5000,A2809,进货明细!$H$3:$H$5000))</f>
        <v>0</v>
      </c>
      <c r="H2809" s="112">
        <f>IF(A2809="","",SUMIF(销售记录!$A$3:$A$5000,A2809,销售记录!$F$3:$F$5000))</f>
        <v>0</v>
      </c>
      <c r="I2809" s="114">
        <f>IF(H2809="","",SUMIF(销售记录!$A$3:$A$5000,A2809,销售记录!$H$3:$H$5000))</f>
        <v>0</v>
      </c>
      <c r="J2809" s="119">
        <f t="shared" si="130"/>
        <v>0</v>
      </c>
      <c r="K2809" s="114" t="str">
        <f t="shared" si="131"/>
        <v/>
      </c>
      <c r="L2809" s="96"/>
    </row>
    <row r="2810" customHeight="1" spans="1:12">
      <c r="A2810" s="110">
        <f t="array" ref="A2810">销售记录!O2809:R2815</f>
        <v>0</v>
      </c>
      <c r="B2810" s="110">
        <f t="array" ref="B2810">销售记录!P2809:S2815</f>
        <v>0</v>
      </c>
      <c r="C2810" s="111">
        <f t="array" ref="C2810">销售记录!Q2809:T2815</f>
        <v>0</v>
      </c>
      <c r="D2810" s="110">
        <f t="array" ref="D2810">销售记录!R2809:U2815</f>
        <v>0</v>
      </c>
      <c r="E2810" s="112">
        <f>IF(A2810="","",SUMIF(进货明细!$A$3:$A$5000,A2810,进货明细!$F$3:$F$5000))</f>
        <v>0</v>
      </c>
      <c r="F2810" s="113" t="e">
        <f t="shared" si="129"/>
        <v>#DIV/0!</v>
      </c>
      <c r="G2810" s="114">
        <f>IF(E2810="","",SUMIF(进货明细!$A$3:$A$5000,A2810,进货明细!$H$3:$H$5000))</f>
        <v>0</v>
      </c>
      <c r="H2810" s="112">
        <f>IF(A2810="","",SUMIF(销售记录!$A$3:$A$5000,A2810,销售记录!$F$3:$F$5000))</f>
        <v>0</v>
      </c>
      <c r="I2810" s="114">
        <f>IF(H2810="","",SUMIF(销售记录!$A$3:$A$5000,A2810,销售记录!$H$3:$H$5000))</f>
        <v>0</v>
      </c>
      <c r="J2810" s="119">
        <f t="shared" si="130"/>
        <v>0</v>
      </c>
      <c r="K2810" s="114" t="str">
        <f t="shared" si="131"/>
        <v/>
      </c>
      <c r="L2810" s="96"/>
    </row>
    <row r="2811" customHeight="1" spans="1:12">
      <c r="A2811" s="110">
        <f t="array" ref="A2811">销售记录!O2810:R2816</f>
        <v>0</v>
      </c>
      <c r="B2811" s="110">
        <f t="array" ref="B2811">销售记录!P2810:S2816</f>
        <v>0</v>
      </c>
      <c r="C2811" s="111">
        <f t="array" ref="C2811">销售记录!Q2810:T2816</f>
        <v>0</v>
      </c>
      <c r="D2811" s="110">
        <f t="array" ref="D2811">销售记录!R2810:U2816</f>
        <v>0</v>
      </c>
      <c r="E2811" s="112">
        <f>IF(A2811="","",SUMIF(进货明细!$A$3:$A$5000,A2811,进货明细!$F$3:$F$5000))</f>
        <v>0</v>
      </c>
      <c r="F2811" s="113" t="e">
        <f t="shared" si="129"/>
        <v>#DIV/0!</v>
      </c>
      <c r="G2811" s="114">
        <f>IF(E2811="","",SUMIF(进货明细!$A$3:$A$5000,A2811,进货明细!$H$3:$H$5000))</f>
        <v>0</v>
      </c>
      <c r="H2811" s="112">
        <f>IF(A2811="","",SUMIF(销售记录!$A$3:$A$5000,A2811,销售记录!$F$3:$F$5000))</f>
        <v>0</v>
      </c>
      <c r="I2811" s="114">
        <f>IF(H2811="","",SUMIF(销售记录!$A$3:$A$5000,A2811,销售记录!$H$3:$H$5000))</f>
        <v>0</v>
      </c>
      <c r="J2811" s="119">
        <f t="shared" si="130"/>
        <v>0</v>
      </c>
      <c r="K2811" s="114" t="str">
        <f t="shared" si="131"/>
        <v/>
      </c>
      <c r="L2811" s="96"/>
    </row>
    <row r="2812" customHeight="1" spans="1:12">
      <c r="A2812" s="110">
        <f t="array" ref="A2812">销售记录!O2811:R2817</f>
        <v>0</v>
      </c>
      <c r="B2812" s="110">
        <f t="array" ref="B2812">销售记录!P2811:S2817</f>
        <v>0</v>
      </c>
      <c r="C2812" s="111">
        <f t="array" ref="C2812">销售记录!Q2811:T2817</f>
        <v>0</v>
      </c>
      <c r="D2812" s="110">
        <f t="array" ref="D2812">销售记录!R2811:U2817</f>
        <v>0</v>
      </c>
      <c r="E2812" s="112">
        <f>IF(A2812="","",SUMIF(进货明细!$A$3:$A$5000,A2812,进货明细!$F$3:$F$5000))</f>
        <v>0</v>
      </c>
      <c r="F2812" s="113" t="e">
        <f t="shared" si="129"/>
        <v>#DIV/0!</v>
      </c>
      <c r="G2812" s="114">
        <f>IF(E2812="","",SUMIF(进货明细!$A$3:$A$5000,A2812,进货明细!$H$3:$H$5000))</f>
        <v>0</v>
      </c>
      <c r="H2812" s="112">
        <f>IF(A2812="","",SUMIF(销售记录!$A$3:$A$5000,A2812,销售记录!$F$3:$F$5000))</f>
        <v>0</v>
      </c>
      <c r="I2812" s="114">
        <f>IF(H2812="","",SUMIF(销售记录!$A$3:$A$5000,A2812,销售记录!$H$3:$H$5000))</f>
        <v>0</v>
      </c>
      <c r="J2812" s="119">
        <f t="shared" si="130"/>
        <v>0</v>
      </c>
      <c r="K2812" s="114" t="str">
        <f t="shared" si="131"/>
        <v/>
      </c>
      <c r="L2812" s="96"/>
    </row>
    <row r="2813" customHeight="1" spans="1:12">
      <c r="A2813" s="110">
        <f t="array" ref="A2813">销售记录!O2812:R2818</f>
        <v>0</v>
      </c>
      <c r="B2813" s="110">
        <f t="array" ref="B2813">销售记录!P2812:S2818</f>
        <v>0</v>
      </c>
      <c r="C2813" s="111">
        <f t="array" ref="C2813">销售记录!Q2812:T2818</f>
        <v>0</v>
      </c>
      <c r="D2813" s="110">
        <f t="array" ref="D2813">销售记录!R2812:U2818</f>
        <v>0</v>
      </c>
      <c r="E2813" s="112">
        <f>IF(A2813="","",SUMIF(进货明细!$A$3:$A$5000,A2813,进货明细!$F$3:$F$5000))</f>
        <v>0</v>
      </c>
      <c r="F2813" s="113" t="e">
        <f t="shared" si="129"/>
        <v>#DIV/0!</v>
      </c>
      <c r="G2813" s="114">
        <f>IF(E2813="","",SUMIF(进货明细!$A$3:$A$5000,A2813,进货明细!$H$3:$H$5000))</f>
        <v>0</v>
      </c>
      <c r="H2813" s="112">
        <f>IF(A2813="","",SUMIF(销售记录!$A$3:$A$5000,A2813,销售记录!$F$3:$F$5000))</f>
        <v>0</v>
      </c>
      <c r="I2813" s="114">
        <f>IF(H2813="","",SUMIF(销售记录!$A$3:$A$5000,A2813,销售记录!$H$3:$H$5000))</f>
        <v>0</v>
      </c>
      <c r="J2813" s="119">
        <f t="shared" si="130"/>
        <v>0</v>
      </c>
      <c r="K2813" s="114" t="str">
        <f t="shared" si="131"/>
        <v/>
      </c>
      <c r="L2813" s="96"/>
    </row>
    <row r="2814" customHeight="1" spans="1:12">
      <c r="A2814" s="110">
        <f t="array" ref="A2814">销售记录!O2813:R2819</f>
        <v>0</v>
      </c>
      <c r="B2814" s="110">
        <f t="array" ref="B2814">销售记录!P2813:S2819</f>
        <v>0</v>
      </c>
      <c r="C2814" s="111">
        <f t="array" ref="C2814">销售记录!Q2813:T2819</f>
        <v>0</v>
      </c>
      <c r="D2814" s="110">
        <f t="array" ref="D2814">销售记录!R2813:U2819</f>
        <v>0</v>
      </c>
      <c r="E2814" s="112">
        <f>IF(A2814="","",SUMIF(进货明细!$A$3:$A$5000,A2814,进货明细!$F$3:$F$5000))</f>
        <v>0</v>
      </c>
      <c r="F2814" s="113" t="e">
        <f t="shared" si="129"/>
        <v>#DIV/0!</v>
      </c>
      <c r="G2814" s="114">
        <f>IF(E2814="","",SUMIF(进货明细!$A$3:$A$5000,A2814,进货明细!$H$3:$H$5000))</f>
        <v>0</v>
      </c>
      <c r="H2814" s="112">
        <f>IF(A2814="","",SUMIF(销售记录!$A$3:$A$5000,A2814,销售记录!$F$3:$F$5000))</f>
        <v>0</v>
      </c>
      <c r="I2814" s="114">
        <f>IF(H2814="","",SUMIF(销售记录!$A$3:$A$5000,A2814,销售记录!$H$3:$H$5000))</f>
        <v>0</v>
      </c>
      <c r="J2814" s="119">
        <f t="shared" si="130"/>
        <v>0</v>
      </c>
      <c r="K2814" s="114" t="str">
        <f t="shared" si="131"/>
        <v/>
      </c>
      <c r="L2814" s="96"/>
    </row>
    <row r="2815" customHeight="1" spans="1:12">
      <c r="A2815" s="110">
        <f t="array" ref="A2815">销售记录!O2814:R2820</f>
        <v>0</v>
      </c>
      <c r="B2815" s="110">
        <f t="array" ref="B2815">销售记录!P2814:S2820</f>
        <v>0</v>
      </c>
      <c r="C2815" s="111">
        <f t="array" ref="C2815">销售记录!Q2814:T2820</f>
        <v>0</v>
      </c>
      <c r="D2815" s="110">
        <f t="array" ref="D2815">销售记录!R2814:U2820</f>
        <v>0</v>
      </c>
      <c r="E2815" s="112">
        <f>IF(A2815="","",SUMIF(进货明细!$A$3:$A$5000,A2815,进货明细!$F$3:$F$5000))</f>
        <v>0</v>
      </c>
      <c r="F2815" s="113" t="e">
        <f t="shared" si="129"/>
        <v>#DIV/0!</v>
      </c>
      <c r="G2815" s="114">
        <f>IF(E2815="","",SUMIF(进货明细!$A$3:$A$5000,A2815,进货明细!$H$3:$H$5000))</f>
        <v>0</v>
      </c>
      <c r="H2815" s="112">
        <f>IF(A2815="","",SUMIF(销售记录!$A$3:$A$5000,A2815,销售记录!$F$3:$F$5000))</f>
        <v>0</v>
      </c>
      <c r="I2815" s="114">
        <f>IF(H2815="","",SUMIF(销售记录!$A$3:$A$5000,A2815,销售记录!$H$3:$H$5000))</f>
        <v>0</v>
      </c>
      <c r="J2815" s="119">
        <f t="shared" si="130"/>
        <v>0</v>
      </c>
      <c r="K2815" s="114" t="str">
        <f t="shared" si="131"/>
        <v/>
      </c>
      <c r="L2815" s="96"/>
    </row>
    <row r="2816" customHeight="1" spans="1:12">
      <c r="A2816" s="110">
        <f t="array" ref="A2816">销售记录!O2815:R2821</f>
        <v>0</v>
      </c>
      <c r="B2816" s="110">
        <f t="array" ref="B2816">销售记录!P2815:S2821</f>
        <v>0</v>
      </c>
      <c r="C2816" s="111">
        <f t="array" ref="C2816">销售记录!Q2815:T2821</f>
        <v>0</v>
      </c>
      <c r="D2816" s="110">
        <f t="array" ref="D2816">销售记录!R2815:U2821</f>
        <v>0</v>
      </c>
      <c r="E2816" s="112">
        <f>IF(A2816="","",SUMIF(进货明细!$A$3:$A$5000,A2816,进货明细!$F$3:$F$5000))</f>
        <v>0</v>
      </c>
      <c r="F2816" s="113" t="e">
        <f t="shared" si="129"/>
        <v>#DIV/0!</v>
      </c>
      <c r="G2816" s="114">
        <f>IF(E2816="","",SUMIF(进货明细!$A$3:$A$5000,A2816,进货明细!$H$3:$H$5000))</f>
        <v>0</v>
      </c>
      <c r="H2816" s="112">
        <f>IF(A2816="","",SUMIF(销售记录!$A$3:$A$5000,A2816,销售记录!$F$3:$F$5000))</f>
        <v>0</v>
      </c>
      <c r="I2816" s="114">
        <f>IF(H2816="","",SUMIF(销售记录!$A$3:$A$5000,A2816,销售记录!$H$3:$H$5000))</f>
        <v>0</v>
      </c>
      <c r="J2816" s="119">
        <f t="shared" si="130"/>
        <v>0</v>
      </c>
      <c r="K2816" s="114" t="str">
        <f t="shared" si="131"/>
        <v/>
      </c>
      <c r="L2816" s="96"/>
    </row>
    <row r="2817" customHeight="1" spans="1:12">
      <c r="A2817" s="110">
        <f t="array" ref="A2817">销售记录!O2816:R2822</f>
        <v>0</v>
      </c>
      <c r="B2817" s="110">
        <f t="array" ref="B2817">销售记录!P2816:S2822</f>
        <v>0</v>
      </c>
      <c r="C2817" s="111">
        <f t="array" ref="C2817">销售记录!Q2816:T2822</f>
        <v>0</v>
      </c>
      <c r="D2817" s="110">
        <f t="array" ref="D2817">销售记录!R2816:U2822</f>
        <v>0</v>
      </c>
      <c r="E2817" s="112">
        <f>IF(A2817="","",SUMIF(进货明细!$A$3:$A$5000,A2817,进货明细!$F$3:$F$5000))</f>
        <v>0</v>
      </c>
      <c r="F2817" s="113" t="e">
        <f t="shared" si="129"/>
        <v>#DIV/0!</v>
      </c>
      <c r="G2817" s="114">
        <f>IF(E2817="","",SUMIF(进货明细!$A$3:$A$5000,A2817,进货明细!$H$3:$H$5000))</f>
        <v>0</v>
      </c>
      <c r="H2817" s="112">
        <f>IF(A2817="","",SUMIF(销售记录!$A$3:$A$5000,A2817,销售记录!$F$3:$F$5000))</f>
        <v>0</v>
      </c>
      <c r="I2817" s="114">
        <f>IF(H2817="","",SUMIF(销售记录!$A$3:$A$5000,A2817,销售记录!$H$3:$H$5000))</f>
        <v>0</v>
      </c>
      <c r="J2817" s="119">
        <f t="shared" si="130"/>
        <v>0</v>
      </c>
      <c r="K2817" s="114" t="str">
        <f t="shared" si="131"/>
        <v/>
      </c>
      <c r="L2817" s="96"/>
    </row>
    <row r="2818" customHeight="1" spans="1:12">
      <c r="A2818" s="110">
        <f t="array" ref="A2818">销售记录!O2817:R2823</f>
        <v>0</v>
      </c>
      <c r="B2818" s="110">
        <f t="array" ref="B2818">销售记录!P2817:S2823</f>
        <v>0</v>
      </c>
      <c r="C2818" s="111">
        <f t="array" ref="C2818">销售记录!Q2817:T2823</f>
        <v>0</v>
      </c>
      <c r="D2818" s="110">
        <f t="array" ref="D2818">销售记录!R2817:U2823</f>
        <v>0</v>
      </c>
      <c r="E2818" s="112">
        <f>IF(A2818="","",SUMIF(进货明细!$A$3:$A$5000,A2818,进货明细!$F$3:$F$5000))</f>
        <v>0</v>
      </c>
      <c r="F2818" s="113" t="e">
        <f t="shared" si="129"/>
        <v>#DIV/0!</v>
      </c>
      <c r="G2818" s="114">
        <f>IF(E2818="","",SUMIF(进货明细!$A$3:$A$5000,A2818,进货明细!$H$3:$H$5000))</f>
        <v>0</v>
      </c>
      <c r="H2818" s="112">
        <f>IF(A2818="","",SUMIF(销售记录!$A$3:$A$5000,A2818,销售记录!$F$3:$F$5000))</f>
        <v>0</v>
      </c>
      <c r="I2818" s="114">
        <f>IF(H2818="","",SUMIF(销售记录!$A$3:$A$5000,A2818,销售记录!$H$3:$H$5000))</f>
        <v>0</v>
      </c>
      <c r="J2818" s="119">
        <f t="shared" si="130"/>
        <v>0</v>
      </c>
      <c r="K2818" s="114" t="str">
        <f t="shared" si="131"/>
        <v/>
      </c>
      <c r="L2818" s="96"/>
    </row>
    <row r="2819" customHeight="1" spans="1:12">
      <c r="A2819" s="110">
        <f t="array" ref="A2819">销售记录!O2818:R2824</f>
        <v>0</v>
      </c>
      <c r="B2819" s="110">
        <f t="array" ref="B2819">销售记录!P2818:S2824</f>
        <v>0</v>
      </c>
      <c r="C2819" s="111">
        <f t="array" ref="C2819">销售记录!Q2818:T2824</f>
        <v>0</v>
      </c>
      <c r="D2819" s="110">
        <f t="array" ref="D2819">销售记录!R2818:U2824</f>
        <v>0</v>
      </c>
      <c r="E2819" s="112">
        <f>IF(A2819="","",SUMIF(进货明细!$A$3:$A$5000,A2819,进货明细!$F$3:$F$5000))</f>
        <v>0</v>
      </c>
      <c r="F2819" s="113" t="e">
        <f t="shared" si="129"/>
        <v>#DIV/0!</v>
      </c>
      <c r="G2819" s="114">
        <f>IF(E2819="","",SUMIF(进货明细!$A$3:$A$5000,A2819,进货明细!$H$3:$H$5000))</f>
        <v>0</v>
      </c>
      <c r="H2819" s="112">
        <f>IF(A2819="","",SUMIF(销售记录!$A$3:$A$5000,A2819,销售记录!$F$3:$F$5000))</f>
        <v>0</v>
      </c>
      <c r="I2819" s="114">
        <f>IF(H2819="","",SUMIF(销售记录!$A$3:$A$5000,A2819,销售记录!$H$3:$H$5000))</f>
        <v>0</v>
      </c>
      <c r="J2819" s="119">
        <f t="shared" si="130"/>
        <v>0</v>
      </c>
      <c r="K2819" s="114" t="str">
        <f t="shared" si="131"/>
        <v/>
      </c>
      <c r="L2819" s="96"/>
    </row>
    <row r="2820" customHeight="1" spans="1:12">
      <c r="A2820" s="110">
        <f t="array" ref="A2820">销售记录!O2819:R2825</f>
        <v>0</v>
      </c>
      <c r="B2820" s="110">
        <f t="array" ref="B2820">销售记录!P2819:S2825</f>
        <v>0</v>
      </c>
      <c r="C2820" s="111">
        <f t="array" ref="C2820">销售记录!Q2819:T2825</f>
        <v>0</v>
      </c>
      <c r="D2820" s="110">
        <f t="array" ref="D2820">销售记录!R2819:U2825</f>
        <v>0</v>
      </c>
      <c r="E2820" s="112">
        <f>IF(A2820="","",SUMIF(进货明细!$A$3:$A$5000,A2820,进货明细!$F$3:$F$5000))</f>
        <v>0</v>
      </c>
      <c r="F2820" s="113" t="e">
        <f t="shared" si="129"/>
        <v>#DIV/0!</v>
      </c>
      <c r="G2820" s="114">
        <f>IF(E2820="","",SUMIF(进货明细!$A$3:$A$5000,A2820,进货明细!$H$3:$H$5000))</f>
        <v>0</v>
      </c>
      <c r="H2820" s="112">
        <f>IF(A2820="","",SUMIF(销售记录!$A$3:$A$5000,A2820,销售记录!$F$3:$F$5000))</f>
        <v>0</v>
      </c>
      <c r="I2820" s="114">
        <f>IF(H2820="","",SUMIF(销售记录!$A$3:$A$5000,A2820,销售记录!$H$3:$H$5000))</f>
        <v>0</v>
      </c>
      <c r="J2820" s="119">
        <f t="shared" si="130"/>
        <v>0</v>
      </c>
      <c r="K2820" s="114" t="str">
        <f t="shared" si="131"/>
        <v/>
      </c>
      <c r="L2820" s="96"/>
    </row>
    <row r="2821" customHeight="1" spans="1:12">
      <c r="A2821" s="110">
        <f t="array" ref="A2821">销售记录!O2820:R2826</f>
        <v>0</v>
      </c>
      <c r="B2821" s="110">
        <f t="array" ref="B2821">销售记录!P2820:S2826</f>
        <v>0</v>
      </c>
      <c r="C2821" s="111">
        <f t="array" ref="C2821">销售记录!Q2820:T2826</f>
        <v>0</v>
      </c>
      <c r="D2821" s="110">
        <f t="array" ref="D2821">销售记录!R2820:U2826</f>
        <v>0</v>
      </c>
      <c r="E2821" s="112">
        <f>IF(A2821="","",SUMIF(进货明细!$A$3:$A$5000,A2821,进货明细!$F$3:$F$5000))</f>
        <v>0</v>
      </c>
      <c r="F2821" s="113" t="e">
        <f t="shared" ref="F2821:F2884" si="132">IF(E2821="","",G2821/E2821)</f>
        <v>#DIV/0!</v>
      </c>
      <c r="G2821" s="114">
        <f>IF(E2821="","",SUMIF(进货明细!$A$3:$A$5000,A2821,进货明细!$H$3:$H$5000))</f>
        <v>0</v>
      </c>
      <c r="H2821" s="112">
        <f>IF(A2821="","",SUMIF(销售记录!$A$3:$A$5000,A2821,销售记录!$F$3:$F$5000))</f>
        <v>0</v>
      </c>
      <c r="I2821" s="114">
        <f>IF(H2821="","",SUMIF(销售记录!$A$3:$A$5000,A2821,销售记录!$H$3:$H$5000))</f>
        <v>0</v>
      </c>
      <c r="J2821" s="119">
        <f t="shared" ref="J2821:J2884" si="133">IF(E2821="","",E2821-H2821)</f>
        <v>0</v>
      </c>
      <c r="K2821" s="114" t="str">
        <f t="shared" ref="K2821:K2884" si="134">IF(ISERROR(I2821-G2821*H2821/E2821),"",I2821-G2821*H2821/E2821)</f>
        <v/>
      </c>
      <c r="L2821" s="96"/>
    </row>
    <row r="2822" customHeight="1" spans="1:12">
      <c r="A2822" s="110">
        <f t="array" ref="A2822">销售记录!O2821:R2827</f>
        <v>0</v>
      </c>
      <c r="B2822" s="110">
        <f t="array" ref="B2822">销售记录!P2821:S2827</f>
        <v>0</v>
      </c>
      <c r="C2822" s="111">
        <f t="array" ref="C2822">销售记录!Q2821:T2827</f>
        <v>0</v>
      </c>
      <c r="D2822" s="110">
        <f t="array" ref="D2822">销售记录!R2821:U2827</f>
        <v>0</v>
      </c>
      <c r="E2822" s="112">
        <f>IF(A2822="","",SUMIF(进货明细!$A$3:$A$5000,A2822,进货明细!$F$3:$F$5000))</f>
        <v>0</v>
      </c>
      <c r="F2822" s="113" t="e">
        <f t="shared" si="132"/>
        <v>#DIV/0!</v>
      </c>
      <c r="G2822" s="114">
        <f>IF(E2822="","",SUMIF(进货明细!$A$3:$A$5000,A2822,进货明细!$H$3:$H$5000))</f>
        <v>0</v>
      </c>
      <c r="H2822" s="112">
        <f>IF(A2822="","",SUMIF(销售记录!$A$3:$A$5000,A2822,销售记录!$F$3:$F$5000))</f>
        <v>0</v>
      </c>
      <c r="I2822" s="114">
        <f>IF(H2822="","",SUMIF(销售记录!$A$3:$A$5000,A2822,销售记录!$H$3:$H$5000))</f>
        <v>0</v>
      </c>
      <c r="J2822" s="119">
        <f t="shared" si="133"/>
        <v>0</v>
      </c>
      <c r="K2822" s="114" t="str">
        <f t="shared" si="134"/>
        <v/>
      </c>
      <c r="L2822" s="96"/>
    </row>
    <row r="2823" customHeight="1" spans="1:12">
      <c r="A2823" s="110">
        <f t="array" ref="A2823">销售记录!O2822:R2828</f>
        <v>0</v>
      </c>
      <c r="B2823" s="110">
        <f t="array" ref="B2823">销售记录!P2822:S2828</f>
        <v>0</v>
      </c>
      <c r="C2823" s="111">
        <f t="array" ref="C2823">销售记录!Q2822:T2828</f>
        <v>0</v>
      </c>
      <c r="D2823" s="110">
        <f t="array" ref="D2823">销售记录!R2822:U2828</f>
        <v>0</v>
      </c>
      <c r="E2823" s="112">
        <f>IF(A2823="","",SUMIF(进货明细!$A$3:$A$5000,A2823,进货明细!$F$3:$F$5000))</f>
        <v>0</v>
      </c>
      <c r="F2823" s="113" t="e">
        <f t="shared" si="132"/>
        <v>#DIV/0!</v>
      </c>
      <c r="G2823" s="114">
        <f>IF(E2823="","",SUMIF(进货明细!$A$3:$A$5000,A2823,进货明细!$H$3:$H$5000))</f>
        <v>0</v>
      </c>
      <c r="H2823" s="112">
        <f>IF(A2823="","",SUMIF(销售记录!$A$3:$A$5000,A2823,销售记录!$F$3:$F$5000))</f>
        <v>0</v>
      </c>
      <c r="I2823" s="114">
        <f>IF(H2823="","",SUMIF(销售记录!$A$3:$A$5000,A2823,销售记录!$H$3:$H$5000))</f>
        <v>0</v>
      </c>
      <c r="J2823" s="119">
        <f t="shared" si="133"/>
        <v>0</v>
      </c>
      <c r="K2823" s="114" t="str">
        <f t="shared" si="134"/>
        <v/>
      </c>
      <c r="L2823" s="96"/>
    </row>
    <row r="2824" customHeight="1" spans="1:12">
      <c r="A2824" s="110">
        <f t="array" ref="A2824">销售记录!O2823:R2829</f>
        <v>0</v>
      </c>
      <c r="B2824" s="110">
        <f t="array" ref="B2824">销售记录!P2823:S2829</f>
        <v>0</v>
      </c>
      <c r="C2824" s="111">
        <f t="array" ref="C2824">销售记录!Q2823:T2829</f>
        <v>0</v>
      </c>
      <c r="D2824" s="110">
        <f t="array" ref="D2824">销售记录!R2823:U2829</f>
        <v>0</v>
      </c>
      <c r="E2824" s="112">
        <f>IF(A2824="","",SUMIF(进货明细!$A$3:$A$5000,A2824,进货明细!$F$3:$F$5000))</f>
        <v>0</v>
      </c>
      <c r="F2824" s="113" t="e">
        <f t="shared" si="132"/>
        <v>#DIV/0!</v>
      </c>
      <c r="G2824" s="114">
        <f>IF(E2824="","",SUMIF(进货明细!$A$3:$A$5000,A2824,进货明细!$H$3:$H$5000))</f>
        <v>0</v>
      </c>
      <c r="H2824" s="112">
        <f>IF(A2824="","",SUMIF(销售记录!$A$3:$A$5000,A2824,销售记录!$F$3:$F$5000))</f>
        <v>0</v>
      </c>
      <c r="I2824" s="114">
        <f>IF(H2824="","",SUMIF(销售记录!$A$3:$A$5000,A2824,销售记录!$H$3:$H$5000))</f>
        <v>0</v>
      </c>
      <c r="J2824" s="119">
        <f t="shared" si="133"/>
        <v>0</v>
      </c>
      <c r="K2824" s="114" t="str">
        <f t="shared" si="134"/>
        <v/>
      </c>
      <c r="L2824" s="96"/>
    </row>
    <row r="2825" customHeight="1" spans="1:12">
      <c r="A2825" s="110">
        <f t="array" ref="A2825">销售记录!O2824:R2830</f>
        <v>0</v>
      </c>
      <c r="B2825" s="110">
        <f t="array" ref="B2825">销售记录!P2824:S2830</f>
        <v>0</v>
      </c>
      <c r="C2825" s="111">
        <f t="array" ref="C2825">销售记录!Q2824:T2830</f>
        <v>0</v>
      </c>
      <c r="D2825" s="110">
        <f t="array" ref="D2825">销售记录!R2824:U2830</f>
        <v>0</v>
      </c>
      <c r="E2825" s="112">
        <f>IF(A2825="","",SUMIF(进货明细!$A$3:$A$5000,A2825,进货明细!$F$3:$F$5000))</f>
        <v>0</v>
      </c>
      <c r="F2825" s="113" t="e">
        <f t="shared" si="132"/>
        <v>#DIV/0!</v>
      </c>
      <c r="G2825" s="114">
        <f>IF(E2825="","",SUMIF(进货明细!$A$3:$A$5000,A2825,进货明细!$H$3:$H$5000))</f>
        <v>0</v>
      </c>
      <c r="H2825" s="112">
        <f>IF(A2825="","",SUMIF(销售记录!$A$3:$A$5000,A2825,销售记录!$F$3:$F$5000))</f>
        <v>0</v>
      </c>
      <c r="I2825" s="114">
        <f>IF(H2825="","",SUMIF(销售记录!$A$3:$A$5000,A2825,销售记录!$H$3:$H$5000))</f>
        <v>0</v>
      </c>
      <c r="J2825" s="119">
        <f t="shared" si="133"/>
        <v>0</v>
      </c>
      <c r="K2825" s="114" t="str">
        <f t="shared" si="134"/>
        <v/>
      </c>
      <c r="L2825" s="96"/>
    </row>
    <row r="2826" customHeight="1" spans="1:12">
      <c r="A2826" s="110">
        <f t="array" ref="A2826">销售记录!O2825:R2831</f>
        <v>0</v>
      </c>
      <c r="B2826" s="110">
        <f t="array" ref="B2826">销售记录!P2825:S2831</f>
        <v>0</v>
      </c>
      <c r="C2826" s="111">
        <f t="array" ref="C2826">销售记录!Q2825:T2831</f>
        <v>0</v>
      </c>
      <c r="D2826" s="110">
        <f t="array" ref="D2826">销售记录!R2825:U2831</f>
        <v>0</v>
      </c>
      <c r="E2826" s="112">
        <f>IF(A2826="","",SUMIF(进货明细!$A$3:$A$5000,A2826,进货明细!$F$3:$F$5000))</f>
        <v>0</v>
      </c>
      <c r="F2826" s="113" t="e">
        <f t="shared" si="132"/>
        <v>#DIV/0!</v>
      </c>
      <c r="G2826" s="114">
        <f>IF(E2826="","",SUMIF(进货明细!$A$3:$A$5000,A2826,进货明细!$H$3:$H$5000))</f>
        <v>0</v>
      </c>
      <c r="H2826" s="112">
        <f>IF(A2826="","",SUMIF(销售记录!$A$3:$A$5000,A2826,销售记录!$F$3:$F$5000))</f>
        <v>0</v>
      </c>
      <c r="I2826" s="114">
        <f>IF(H2826="","",SUMIF(销售记录!$A$3:$A$5000,A2826,销售记录!$H$3:$H$5000))</f>
        <v>0</v>
      </c>
      <c r="J2826" s="119">
        <f t="shared" si="133"/>
        <v>0</v>
      </c>
      <c r="K2826" s="114" t="str">
        <f t="shared" si="134"/>
        <v/>
      </c>
      <c r="L2826" s="96"/>
    </row>
    <row r="2827" customHeight="1" spans="1:12">
      <c r="A2827" s="110">
        <f t="array" ref="A2827">销售记录!O2826:R2832</f>
        <v>0</v>
      </c>
      <c r="B2827" s="110">
        <f t="array" ref="B2827">销售记录!P2826:S2832</f>
        <v>0</v>
      </c>
      <c r="C2827" s="111">
        <f t="array" ref="C2827">销售记录!Q2826:T2832</f>
        <v>0</v>
      </c>
      <c r="D2827" s="110">
        <f t="array" ref="D2827">销售记录!R2826:U2832</f>
        <v>0</v>
      </c>
      <c r="E2827" s="112">
        <f>IF(A2827="","",SUMIF(进货明细!$A$3:$A$5000,A2827,进货明细!$F$3:$F$5000))</f>
        <v>0</v>
      </c>
      <c r="F2827" s="113" t="e">
        <f t="shared" si="132"/>
        <v>#DIV/0!</v>
      </c>
      <c r="G2827" s="114">
        <f>IF(E2827="","",SUMIF(进货明细!$A$3:$A$5000,A2827,进货明细!$H$3:$H$5000))</f>
        <v>0</v>
      </c>
      <c r="H2827" s="112">
        <f>IF(A2827="","",SUMIF(销售记录!$A$3:$A$5000,A2827,销售记录!$F$3:$F$5000))</f>
        <v>0</v>
      </c>
      <c r="I2827" s="114">
        <f>IF(H2827="","",SUMIF(销售记录!$A$3:$A$5000,A2827,销售记录!$H$3:$H$5000))</f>
        <v>0</v>
      </c>
      <c r="J2827" s="119">
        <f t="shared" si="133"/>
        <v>0</v>
      </c>
      <c r="K2827" s="114" t="str">
        <f t="shared" si="134"/>
        <v/>
      </c>
      <c r="L2827" s="96"/>
    </row>
    <row r="2828" customHeight="1" spans="1:12">
      <c r="A2828" s="110">
        <f t="array" ref="A2828">销售记录!O2827:R2833</f>
        <v>0</v>
      </c>
      <c r="B2828" s="110">
        <f t="array" ref="B2828">销售记录!P2827:S2833</f>
        <v>0</v>
      </c>
      <c r="C2828" s="111">
        <f t="array" ref="C2828">销售记录!Q2827:T2833</f>
        <v>0</v>
      </c>
      <c r="D2828" s="110">
        <f t="array" ref="D2828">销售记录!R2827:U2833</f>
        <v>0</v>
      </c>
      <c r="E2828" s="112">
        <f>IF(A2828="","",SUMIF(进货明细!$A$3:$A$5000,A2828,进货明细!$F$3:$F$5000))</f>
        <v>0</v>
      </c>
      <c r="F2828" s="113" t="e">
        <f t="shared" si="132"/>
        <v>#DIV/0!</v>
      </c>
      <c r="G2828" s="114">
        <f>IF(E2828="","",SUMIF(进货明细!$A$3:$A$5000,A2828,进货明细!$H$3:$H$5000))</f>
        <v>0</v>
      </c>
      <c r="H2828" s="112">
        <f>IF(A2828="","",SUMIF(销售记录!$A$3:$A$5000,A2828,销售记录!$F$3:$F$5000))</f>
        <v>0</v>
      </c>
      <c r="I2828" s="114">
        <f>IF(H2828="","",SUMIF(销售记录!$A$3:$A$5000,A2828,销售记录!$H$3:$H$5000))</f>
        <v>0</v>
      </c>
      <c r="J2828" s="119">
        <f t="shared" si="133"/>
        <v>0</v>
      </c>
      <c r="K2828" s="114" t="str">
        <f t="shared" si="134"/>
        <v/>
      </c>
      <c r="L2828" s="96"/>
    </row>
    <row r="2829" customHeight="1" spans="1:12">
      <c r="A2829" s="110">
        <f t="array" ref="A2829">销售记录!O2828:R2834</f>
        <v>0</v>
      </c>
      <c r="B2829" s="110">
        <f t="array" ref="B2829">销售记录!P2828:S2834</f>
        <v>0</v>
      </c>
      <c r="C2829" s="111">
        <f t="array" ref="C2829">销售记录!Q2828:T2834</f>
        <v>0</v>
      </c>
      <c r="D2829" s="110">
        <f t="array" ref="D2829">销售记录!R2828:U2834</f>
        <v>0</v>
      </c>
      <c r="E2829" s="112">
        <f>IF(A2829="","",SUMIF(进货明细!$A$3:$A$5000,A2829,进货明细!$F$3:$F$5000))</f>
        <v>0</v>
      </c>
      <c r="F2829" s="113" t="e">
        <f t="shared" si="132"/>
        <v>#DIV/0!</v>
      </c>
      <c r="G2829" s="114">
        <f>IF(E2829="","",SUMIF(进货明细!$A$3:$A$5000,A2829,进货明细!$H$3:$H$5000))</f>
        <v>0</v>
      </c>
      <c r="H2829" s="112">
        <f>IF(A2829="","",SUMIF(销售记录!$A$3:$A$5000,A2829,销售记录!$F$3:$F$5000))</f>
        <v>0</v>
      </c>
      <c r="I2829" s="114">
        <f>IF(H2829="","",SUMIF(销售记录!$A$3:$A$5000,A2829,销售记录!$H$3:$H$5000))</f>
        <v>0</v>
      </c>
      <c r="J2829" s="119">
        <f t="shared" si="133"/>
        <v>0</v>
      </c>
      <c r="K2829" s="114" t="str">
        <f t="shared" si="134"/>
        <v/>
      </c>
      <c r="L2829" s="96"/>
    </row>
    <row r="2830" customHeight="1" spans="1:12">
      <c r="A2830" s="110">
        <f t="array" ref="A2830">销售记录!O2829:R2835</f>
        <v>0</v>
      </c>
      <c r="B2830" s="110">
        <f t="array" ref="B2830">销售记录!P2829:S2835</f>
        <v>0</v>
      </c>
      <c r="C2830" s="111">
        <f t="array" ref="C2830">销售记录!Q2829:T2835</f>
        <v>0</v>
      </c>
      <c r="D2830" s="110">
        <f t="array" ref="D2830">销售记录!R2829:U2835</f>
        <v>0</v>
      </c>
      <c r="E2830" s="112">
        <f>IF(A2830="","",SUMIF(进货明细!$A$3:$A$5000,A2830,进货明细!$F$3:$F$5000))</f>
        <v>0</v>
      </c>
      <c r="F2830" s="113" t="e">
        <f t="shared" si="132"/>
        <v>#DIV/0!</v>
      </c>
      <c r="G2830" s="114">
        <f>IF(E2830="","",SUMIF(进货明细!$A$3:$A$5000,A2830,进货明细!$H$3:$H$5000))</f>
        <v>0</v>
      </c>
      <c r="H2830" s="112">
        <f>IF(A2830="","",SUMIF(销售记录!$A$3:$A$5000,A2830,销售记录!$F$3:$F$5000))</f>
        <v>0</v>
      </c>
      <c r="I2830" s="114">
        <f>IF(H2830="","",SUMIF(销售记录!$A$3:$A$5000,A2830,销售记录!$H$3:$H$5000))</f>
        <v>0</v>
      </c>
      <c r="J2830" s="119">
        <f t="shared" si="133"/>
        <v>0</v>
      </c>
      <c r="K2830" s="114" t="str">
        <f t="shared" si="134"/>
        <v/>
      </c>
      <c r="L2830" s="96"/>
    </row>
    <row r="2831" customHeight="1" spans="1:12">
      <c r="A2831" s="110">
        <f t="array" ref="A2831">销售记录!O2830:R2836</f>
        <v>0</v>
      </c>
      <c r="B2831" s="110">
        <f t="array" ref="B2831">销售记录!P2830:S2836</f>
        <v>0</v>
      </c>
      <c r="C2831" s="111">
        <f t="array" ref="C2831">销售记录!Q2830:T2836</f>
        <v>0</v>
      </c>
      <c r="D2831" s="110">
        <f t="array" ref="D2831">销售记录!R2830:U2836</f>
        <v>0</v>
      </c>
      <c r="E2831" s="112">
        <f>IF(A2831="","",SUMIF(进货明细!$A$3:$A$5000,A2831,进货明细!$F$3:$F$5000))</f>
        <v>0</v>
      </c>
      <c r="F2831" s="113" t="e">
        <f t="shared" si="132"/>
        <v>#DIV/0!</v>
      </c>
      <c r="G2831" s="114">
        <f>IF(E2831="","",SUMIF(进货明细!$A$3:$A$5000,A2831,进货明细!$H$3:$H$5000))</f>
        <v>0</v>
      </c>
      <c r="H2831" s="112">
        <f>IF(A2831="","",SUMIF(销售记录!$A$3:$A$5000,A2831,销售记录!$F$3:$F$5000))</f>
        <v>0</v>
      </c>
      <c r="I2831" s="114">
        <f>IF(H2831="","",SUMIF(销售记录!$A$3:$A$5000,A2831,销售记录!$H$3:$H$5000))</f>
        <v>0</v>
      </c>
      <c r="J2831" s="119">
        <f t="shared" si="133"/>
        <v>0</v>
      </c>
      <c r="K2831" s="114" t="str">
        <f t="shared" si="134"/>
        <v/>
      </c>
      <c r="L2831" s="96"/>
    </row>
    <row r="2832" customHeight="1" spans="1:12">
      <c r="A2832" s="110">
        <f t="array" ref="A2832">销售记录!O2831:R2837</f>
        <v>0</v>
      </c>
      <c r="B2832" s="110">
        <f t="array" ref="B2832">销售记录!P2831:S2837</f>
        <v>0</v>
      </c>
      <c r="C2832" s="111">
        <f t="array" ref="C2832">销售记录!Q2831:T2837</f>
        <v>0</v>
      </c>
      <c r="D2832" s="110">
        <f t="array" ref="D2832">销售记录!R2831:U2837</f>
        <v>0</v>
      </c>
      <c r="E2832" s="112">
        <f>IF(A2832="","",SUMIF(进货明细!$A$3:$A$5000,A2832,进货明细!$F$3:$F$5000))</f>
        <v>0</v>
      </c>
      <c r="F2832" s="113" t="e">
        <f t="shared" si="132"/>
        <v>#DIV/0!</v>
      </c>
      <c r="G2832" s="114">
        <f>IF(E2832="","",SUMIF(进货明细!$A$3:$A$5000,A2832,进货明细!$H$3:$H$5000))</f>
        <v>0</v>
      </c>
      <c r="H2832" s="112">
        <f>IF(A2832="","",SUMIF(销售记录!$A$3:$A$5000,A2832,销售记录!$F$3:$F$5000))</f>
        <v>0</v>
      </c>
      <c r="I2832" s="114">
        <f>IF(H2832="","",SUMIF(销售记录!$A$3:$A$5000,A2832,销售记录!$H$3:$H$5000))</f>
        <v>0</v>
      </c>
      <c r="J2832" s="119">
        <f t="shared" si="133"/>
        <v>0</v>
      </c>
      <c r="K2832" s="114" t="str">
        <f t="shared" si="134"/>
        <v/>
      </c>
      <c r="L2832" s="96"/>
    </row>
    <row r="2833" customHeight="1" spans="1:12">
      <c r="A2833" s="110">
        <f t="array" ref="A2833">销售记录!O2832:R2838</f>
        <v>0</v>
      </c>
      <c r="B2833" s="110">
        <f t="array" ref="B2833">销售记录!P2832:S2838</f>
        <v>0</v>
      </c>
      <c r="C2833" s="111">
        <f t="array" ref="C2833">销售记录!Q2832:T2838</f>
        <v>0</v>
      </c>
      <c r="D2833" s="110">
        <f t="array" ref="D2833">销售记录!R2832:U2838</f>
        <v>0</v>
      </c>
      <c r="E2833" s="112">
        <f>IF(A2833="","",SUMIF(进货明细!$A$3:$A$5000,A2833,进货明细!$F$3:$F$5000))</f>
        <v>0</v>
      </c>
      <c r="F2833" s="113" t="e">
        <f t="shared" si="132"/>
        <v>#DIV/0!</v>
      </c>
      <c r="G2833" s="114">
        <f>IF(E2833="","",SUMIF(进货明细!$A$3:$A$5000,A2833,进货明细!$H$3:$H$5000))</f>
        <v>0</v>
      </c>
      <c r="H2833" s="112">
        <f>IF(A2833="","",SUMIF(销售记录!$A$3:$A$5000,A2833,销售记录!$F$3:$F$5000))</f>
        <v>0</v>
      </c>
      <c r="I2833" s="114">
        <f>IF(H2833="","",SUMIF(销售记录!$A$3:$A$5000,A2833,销售记录!$H$3:$H$5000))</f>
        <v>0</v>
      </c>
      <c r="J2833" s="119">
        <f t="shared" si="133"/>
        <v>0</v>
      </c>
      <c r="K2833" s="114" t="str">
        <f t="shared" si="134"/>
        <v/>
      </c>
      <c r="L2833" s="96"/>
    </row>
    <row r="2834" customHeight="1" spans="1:12">
      <c r="A2834" s="110">
        <f t="array" ref="A2834">销售记录!O2833:R2839</f>
        <v>0</v>
      </c>
      <c r="B2834" s="110">
        <f t="array" ref="B2834">销售记录!P2833:S2839</f>
        <v>0</v>
      </c>
      <c r="C2834" s="111">
        <f t="array" ref="C2834">销售记录!Q2833:T2839</f>
        <v>0</v>
      </c>
      <c r="D2834" s="110">
        <f t="array" ref="D2834">销售记录!R2833:U2839</f>
        <v>0</v>
      </c>
      <c r="E2834" s="112">
        <f>IF(A2834="","",SUMIF(进货明细!$A$3:$A$5000,A2834,进货明细!$F$3:$F$5000))</f>
        <v>0</v>
      </c>
      <c r="F2834" s="113" t="e">
        <f t="shared" si="132"/>
        <v>#DIV/0!</v>
      </c>
      <c r="G2834" s="114">
        <f>IF(E2834="","",SUMIF(进货明细!$A$3:$A$5000,A2834,进货明细!$H$3:$H$5000))</f>
        <v>0</v>
      </c>
      <c r="H2834" s="112">
        <f>IF(A2834="","",SUMIF(销售记录!$A$3:$A$5000,A2834,销售记录!$F$3:$F$5000))</f>
        <v>0</v>
      </c>
      <c r="I2834" s="114">
        <f>IF(H2834="","",SUMIF(销售记录!$A$3:$A$5000,A2834,销售记录!$H$3:$H$5000))</f>
        <v>0</v>
      </c>
      <c r="J2834" s="119">
        <f t="shared" si="133"/>
        <v>0</v>
      </c>
      <c r="K2834" s="114" t="str">
        <f t="shared" si="134"/>
        <v/>
      </c>
      <c r="L2834" s="96"/>
    </row>
    <row r="2835" customHeight="1" spans="1:12">
      <c r="A2835" s="110">
        <f t="array" ref="A2835">销售记录!O2834:R2840</f>
        <v>0</v>
      </c>
      <c r="B2835" s="110">
        <f t="array" ref="B2835">销售记录!P2834:S2840</f>
        <v>0</v>
      </c>
      <c r="C2835" s="111">
        <f t="array" ref="C2835">销售记录!Q2834:T2840</f>
        <v>0</v>
      </c>
      <c r="D2835" s="110">
        <f t="array" ref="D2835">销售记录!R2834:U2840</f>
        <v>0</v>
      </c>
      <c r="E2835" s="112">
        <f>IF(A2835="","",SUMIF(进货明细!$A$3:$A$5000,A2835,进货明细!$F$3:$F$5000))</f>
        <v>0</v>
      </c>
      <c r="F2835" s="113" t="e">
        <f t="shared" si="132"/>
        <v>#DIV/0!</v>
      </c>
      <c r="G2835" s="114">
        <f>IF(E2835="","",SUMIF(进货明细!$A$3:$A$5000,A2835,进货明细!$H$3:$H$5000))</f>
        <v>0</v>
      </c>
      <c r="H2835" s="112">
        <f>IF(A2835="","",SUMIF(销售记录!$A$3:$A$5000,A2835,销售记录!$F$3:$F$5000))</f>
        <v>0</v>
      </c>
      <c r="I2835" s="114">
        <f>IF(H2835="","",SUMIF(销售记录!$A$3:$A$5000,A2835,销售记录!$H$3:$H$5000))</f>
        <v>0</v>
      </c>
      <c r="J2835" s="119">
        <f t="shared" si="133"/>
        <v>0</v>
      </c>
      <c r="K2835" s="114" t="str">
        <f t="shared" si="134"/>
        <v/>
      </c>
      <c r="L2835" s="96"/>
    </row>
    <row r="2836" customHeight="1" spans="1:12">
      <c r="A2836" s="110">
        <f t="array" ref="A2836">销售记录!O2835:R2841</f>
        <v>0</v>
      </c>
      <c r="B2836" s="110">
        <f t="array" ref="B2836">销售记录!P2835:S2841</f>
        <v>0</v>
      </c>
      <c r="C2836" s="111">
        <f t="array" ref="C2836">销售记录!Q2835:T2841</f>
        <v>0</v>
      </c>
      <c r="D2836" s="110">
        <f t="array" ref="D2836">销售记录!R2835:U2841</f>
        <v>0</v>
      </c>
      <c r="E2836" s="112">
        <f>IF(A2836="","",SUMIF(进货明细!$A$3:$A$5000,A2836,进货明细!$F$3:$F$5000))</f>
        <v>0</v>
      </c>
      <c r="F2836" s="113" t="e">
        <f t="shared" si="132"/>
        <v>#DIV/0!</v>
      </c>
      <c r="G2836" s="114">
        <f>IF(E2836="","",SUMIF(进货明细!$A$3:$A$5000,A2836,进货明细!$H$3:$H$5000))</f>
        <v>0</v>
      </c>
      <c r="H2836" s="112">
        <f>IF(A2836="","",SUMIF(销售记录!$A$3:$A$5000,A2836,销售记录!$F$3:$F$5000))</f>
        <v>0</v>
      </c>
      <c r="I2836" s="114">
        <f>IF(H2836="","",SUMIF(销售记录!$A$3:$A$5000,A2836,销售记录!$H$3:$H$5000))</f>
        <v>0</v>
      </c>
      <c r="J2836" s="119">
        <f t="shared" si="133"/>
        <v>0</v>
      </c>
      <c r="K2836" s="114" t="str">
        <f t="shared" si="134"/>
        <v/>
      </c>
      <c r="L2836" s="96"/>
    </row>
    <row r="2837" customHeight="1" spans="1:12">
      <c r="A2837" s="110">
        <f t="array" ref="A2837">销售记录!O2836:R2842</f>
        <v>0</v>
      </c>
      <c r="B2837" s="110">
        <f t="array" ref="B2837">销售记录!P2836:S2842</f>
        <v>0</v>
      </c>
      <c r="C2837" s="111">
        <f t="array" ref="C2837">销售记录!Q2836:T2842</f>
        <v>0</v>
      </c>
      <c r="D2837" s="110">
        <f t="array" ref="D2837">销售记录!R2836:U2842</f>
        <v>0</v>
      </c>
      <c r="E2837" s="112">
        <f>IF(A2837="","",SUMIF(进货明细!$A$3:$A$5000,A2837,进货明细!$F$3:$F$5000))</f>
        <v>0</v>
      </c>
      <c r="F2837" s="113" t="e">
        <f t="shared" si="132"/>
        <v>#DIV/0!</v>
      </c>
      <c r="G2837" s="114">
        <f>IF(E2837="","",SUMIF(进货明细!$A$3:$A$5000,A2837,进货明细!$H$3:$H$5000))</f>
        <v>0</v>
      </c>
      <c r="H2837" s="112">
        <f>IF(A2837="","",SUMIF(销售记录!$A$3:$A$5000,A2837,销售记录!$F$3:$F$5000))</f>
        <v>0</v>
      </c>
      <c r="I2837" s="114">
        <f>IF(H2837="","",SUMIF(销售记录!$A$3:$A$5000,A2837,销售记录!$H$3:$H$5000))</f>
        <v>0</v>
      </c>
      <c r="J2837" s="119">
        <f t="shared" si="133"/>
        <v>0</v>
      </c>
      <c r="K2837" s="114" t="str">
        <f t="shared" si="134"/>
        <v/>
      </c>
      <c r="L2837" s="96"/>
    </row>
    <row r="2838" customHeight="1" spans="1:12">
      <c r="A2838" s="110">
        <f t="array" ref="A2838">销售记录!O2837:R2843</f>
        <v>0</v>
      </c>
      <c r="B2838" s="110">
        <f t="array" ref="B2838">销售记录!P2837:S2843</f>
        <v>0</v>
      </c>
      <c r="C2838" s="111">
        <f t="array" ref="C2838">销售记录!Q2837:T2843</f>
        <v>0</v>
      </c>
      <c r="D2838" s="110">
        <f t="array" ref="D2838">销售记录!R2837:U2843</f>
        <v>0</v>
      </c>
      <c r="E2838" s="112">
        <f>IF(A2838="","",SUMIF(进货明细!$A$3:$A$5000,A2838,进货明细!$F$3:$F$5000))</f>
        <v>0</v>
      </c>
      <c r="F2838" s="113" t="e">
        <f t="shared" si="132"/>
        <v>#DIV/0!</v>
      </c>
      <c r="G2838" s="114">
        <f>IF(E2838="","",SUMIF(进货明细!$A$3:$A$5000,A2838,进货明细!$H$3:$H$5000))</f>
        <v>0</v>
      </c>
      <c r="H2838" s="112">
        <f>IF(A2838="","",SUMIF(销售记录!$A$3:$A$5000,A2838,销售记录!$F$3:$F$5000))</f>
        <v>0</v>
      </c>
      <c r="I2838" s="114">
        <f>IF(H2838="","",SUMIF(销售记录!$A$3:$A$5000,A2838,销售记录!$H$3:$H$5000))</f>
        <v>0</v>
      </c>
      <c r="J2838" s="119">
        <f t="shared" si="133"/>
        <v>0</v>
      </c>
      <c r="K2838" s="114" t="str">
        <f t="shared" si="134"/>
        <v/>
      </c>
      <c r="L2838" s="96"/>
    </row>
    <row r="2839" customHeight="1" spans="1:12">
      <c r="A2839" s="110">
        <f t="array" ref="A2839">销售记录!O2838:R2844</f>
        <v>0</v>
      </c>
      <c r="B2839" s="110">
        <f t="array" ref="B2839">销售记录!P2838:S2844</f>
        <v>0</v>
      </c>
      <c r="C2839" s="111">
        <f t="array" ref="C2839">销售记录!Q2838:T2844</f>
        <v>0</v>
      </c>
      <c r="D2839" s="110">
        <f t="array" ref="D2839">销售记录!R2838:U2844</f>
        <v>0</v>
      </c>
      <c r="E2839" s="112">
        <f>IF(A2839="","",SUMIF(进货明细!$A$3:$A$5000,A2839,进货明细!$F$3:$F$5000))</f>
        <v>0</v>
      </c>
      <c r="F2839" s="113" t="e">
        <f t="shared" si="132"/>
        <v>#DIV/0!</v>
      </c>
      <c r="G2839" s="114">
        <f>IF(E2839="","",SUMIF(进货明细!$A$3:$A$5000,A2839,进货明细!$H$3:$H$5000))</f>
        <v>0</v>
      </c>
      <c r="H2839" s="112">
        <f>IF(A2839="","",SUMIF(销售记录!$A$3:$A$5000,A2839,销售记录!$F$3:$F$5000))</f>
        <v>0</v>
      </c>
      <c r="I2839" s="114">
        <f>IF(H2839="","",SUMIF(销售记录!$A$3:$A$5000,A2839,销售记录!$H$3:$H$5000))</f>
        <v>0</v>
      </c>
      <c r="J2839" s="119">
        <f t="shared" si="133"/>
        <v>0</v>
      </c>
      <c r="K2839" s="114" t="str">
        <f t="shared" si="134"/>
        <v/>
      </c>
      <c r="L2839" s="96"/>
    </row>
    <row r="2840" customHeight="1" spans="1:12">
      <c r="A2840" s="110">
        <f t="array" ref="A2840">销售记录!O2839:R2845</f>
        <v>0</v>
      </c>
      <c r="B2840" s="110">
        <f t="array" ref="B2840">销售记录!P2839:S2845</f>
        <v>0</v>
      </c>
      <c r="C2840" s="111">
        <f t="array" ref="C2840">销售记录!Q2839:T2845</f>
        <v>0</v>
      </c>
      <c r="D2840" s="110">
        <f t="array" ref="D2840">销售记录!R2839:U2845</f>
        <v>0</v>
      </c>
      <c r="E2840" s="112">
        <f>IF(A2840="","",SUMIF(进货明细!$A$3:$A$5000,A2840,进货明细!$F$3:$F$5000))</f>
        <v>0</v>
      </c>
      <c r="F2840" s="113" t="e">
        <f t="shared" si="132"/>
        <v>#DIV/0!</v>
      </c>
      <c r="G2840" s="114">
        <f>IF(E2840="","",SUMIF(进货明细!$A$3:$A$5000,A2840,进货明细!$H$3:$H$5000))</f>
        <v>0</v>
      </c>
      <c r="H2840" s="112">
        <f>IF(A2840="","",SUMIF(销售记录!$A$3:$A$5000,A2840,销售记录!$F$3:$F$5000))</f>
        <v>0</v>
      </c>
      <c r="I2840" s="114">
        <f>IF(H2840="","",SUMIF(销售记录!$A$3:$A$5000,A2840,销售记录!$H$3:$H$5000))</f>
        <v>0</v>
      </c>
      <c r="J2840" s="119">
        <f t="shared" si="133"/>
        <v>0</v>
      </c>
      <c r="K2840" s="114" t="str">
        <f t="shared" si="134"/>
        <v/>
      </c>
      <c r="L2840" s="96"/>
    </row>
    <row r="2841" customHeight="1" spans="1:12">
      <c r="A2841" s="110">
        <f t="array" ref="A2841">销售记录!O2840:R2846</f>
        <v>0</v>
      </c>
      <c r="B2841" s="110">
        <f t="array" ref="B2841">销售记录!P2840:S2846</f>
        <v>0</v>
      </c>
      <c r="C2841" s="111">
        <f t="array" ref="C2841">销售记录!Q2840:T2846</f>
        <v>0</v>
      </c>
      <c r="D2841" s="110">
        <f t="array" ref="D2841">销售记录!R2840:U2846</f>
        <v>0</v>
      </c>
      <c r="E2841" s="112">
        <f>IF(A2841="","",SUMIF(进货明细!$A$3:$A$5000,A2841,进货明细!$F$3:$F$5000))</f>
        <v>0</v>
      </c>
      <c r="F2841" s="113" t="e">
        <f t="shared" si="132"/>
        <v>#DIV/0!</v>
      </c>
      <c r="G2841" s="114">
        <f>IF(E2841="","",SUMIF(进货明细!$A$3:$A$5000,A2841,进货明细!$H$3:$H$5000))</f>
        <v>0</v>
      </c>
      <c r="H2841" s="112">
        <f>IF(A2841="","",SUMIF(销售记录!$A$3:$A$5000,A2841,销售记录!$F$3:$F$5000))</f>
        <v>0</v>
      </c>
      <c r="I2841" s="114">
        <f>IF(H2841="","",SUMIF(销售记录!$A$3:$A$5000,A2841,销售记录!$H$3:$H$5000))</f>
        <v>0</v>
      </c>
      <c r="J2841" s="119">
        <f t="shared" si="133"/>
        <v>0</v>
      </c>
      <c r="K2841" s="114" t="str">
        <f t="shared" si="134"/>
        <v/>
      </c>
      <c r="L2841" s="96"/>
    </row>
    <row r="2842" customHeight="1" spans="1:12">
      <c r="A2842" s="110">
        <f t="array" ref="A2842">销售记录!O2841:R2847</f>
        <v>0</v>
      </c>
      <c r="B2842" s="110">
        <f t="array" ref="B2842">销售记录!P2841:S2847</f>
        <v>0</v>
      </c>
      <c r="C2842" s="111">
        <f t="array" ref="C2842">销售记录!Q2841:T2847</f>
        <v>0</v>
      </c>
      <c r="D2842" s="110">
        <f t="array" ref="D2842">销售记录!R2841:U2847</f>
        <v>0</v>
      </c>
      <c r="E2842" s="112">
        <f>IF(A2842="","",SUMIF(进货明细!$A$3:$A$5000,A2842,进货明细!$F$3:$F$5000))</f>
        <v>0</v>
      </c>
      <c r="F2842" s="113" t="e">
        <f t="shared" si="132"/>
        <v>#DIV/0!</v>
      </c>
      <c r="G2842" s="114">
        <f>IF(E2842="","",SUMIF(进货明细!$A$3:$A$5000,A2842,进货明细!$H$3:$H$5000))</f>
        <v>0</v>
      </c>
      <c r="H2842" s="112">
        <f>IF(A2842="","",SUMIF(销售记录!$A$3:$A$5000,A2842,销售记录!$F$3:$F$5000))</f>
        <v>0</v>
      </c>
      <c r="I2842" s="114">
        <f>IF(H2842="","",SUMIF(销售记录!$A$3:$A$5000,A2842,销售记录!$H$3:$H$5000))</f>
        <v>0</v>
      </c>
      <c r="J2842" s="119">
        <f t="shared" si="133"/>
        <v>0</v>
      </c>
      <c r="K2842" s="114" t="str">
        <f t="shared" si="134"/>
        <v/>
      </c>
      <c r="L2842" s="96"/>
    </row>
    <row r="2843" customHeight="1" spans="1:12">
      <c r="A2843" s="110">
        <f t="array" ref="A2843">销售记录!O2842:R2848</f>
        <v>0</v>
      </c>
      <c r="B2843" s="110">
        <f t="array" ref="B2843">销售记录!P2842:S2848</f>
        <v>0</v>
      </c>
      <c r="C2843" s="111">
        <f t="array" ref="C2843">销售记录!Q2842:T2848</f>
        <v>0</v>
      </c>
      <c r="D2843" s="110">
        <f t="array" ref="D2843">销售记录!R2842:U2848</f>
        <v>0</v>
      </c>
      <c r="E2843" s="112">
        <f>IF(A2843="","",SUMIF(进货明细!$A$3:$A$5000,A2843,进货明细!$F$3:$F$5000))</f>
        <v>0</v>
      </c>
      <c r="F2843" s="113" t="e">
        <f t="shared" si="132"/>
        <v>#DIV/0!</v>
      </c>
      <c r="G2843" s="114">
        <f>IF(E2843="","",SUMIF(进货明细!$A$3:$A$5000,A2843,进货明细!$H$3:$H$5000))</f>
        <v>0</v>
      </c>
      <c r="H2843" s="112">
        <f>IF(A2843="","",SUMIF(销售记录!$A$3:$A$5000,A2843,销售记录!$F$3:$F$5000))</f>
        <v>0</v>
      </c>
      <c r="I2843" s="114">
        <f>IF(H2843="","",SUMIF(销售记录!$A$3:$A$5000,A2843,销售记录!$H$3:$H$5000))</f>
        <v>0</v>
      </c>
      <c r="J2843" s="119">
        <f t="shared" si="133"/>
        <v>0</v>
      </c>
      <c r="K2843" s="114" t="str">
        <f t="shared" si="134"/>
        <v/>
      </c>
      <c r="L2843" s="96"/>
    </row>
    <row r="2844" customHeight="1" spans="1:12">
      <c r="A2844" s="110">
        <f t="array" ref="A2844">销售记录!O2843:R2849</f>
        <v>0</v>
      </c>
      <c r="B2844" s="110">
        <f t="array" ref="B2844">销售记录!P2843:S2849</f>
        <v>0</v>
      </c>
      <c r="C2844" s="111">
        <f t="array" ref="C2844">销售记录!Q2843:T2849</f>
        <v>0</v>
      </c>
      <c r="D2844" s="110">
        <f t="array" ref="D2844">销售记录!R2843:U2849</f>
        <v>0</v>
      </c>
      <c r="E2844" s="112">
        <f>IF(A2844="","",SUMIF(进货明细!$A$3:$A$5000,A2844,进货明细!$F$3:$F$5000))</f>
        <v>0</v>
      </c>
      <c r="F2844" s="113" t="e">
        <f t="shared" si="132"/>
        <v>#DIV/0!</v>
      </c>
      <c r="G2844" s="114">
        <f>IF(E2844="","",SUMIF(进货明细!$A$3:$A$5000,A2844,进货明细!$H$3:$H$5000))</f>
        <v>0</v>
      </c>
      <c r="H2844" s="112">
        <f>IF(A2844="","",SUMIF(销售记录!$A$3:$A$5000,A2844,销售记录!$F$3:$F$5000))</f>
        <v>0</v>
      </c>
      <c r="I2844" s="114">
        <f>IF(H2844="","",SUMIF(销售记录!$A$3:$A$5000,A2844,销售记录!$H$3:$H$5000))</f>
        <v>0</v>
      </c>
      <c r="J2844" s="119">
        <f t="shared" si="133"/>
        <v>0</v>
      </c>
      <c r="K2844" s="114" t="str">
        <f t="shared" si="134"/>
        <v/>
      </c>
      <c r="L2844" s="96"/>
    </row>
    <row r="2845" customHeight="1" spans="1:12">
      <c r="A2845" s="110">
        <f t="array" ref="A2845">销售记录!O2844:R2850</f>
        <v>0</v>
      </c>
      <c r="B2845" s="110">
        <f t="array" ref="B2845">销售记录!P2844:S2850</f>
        <v>0</v>
      </c>
      <c r="C2845" s="111">
        <f t="array" ref="C2845">销售记录!Q2844:T2850</f>
        <v>0</v>
      </c>
      <c r="D2845" s="110">
        <f t="array" ref="D2845">销售记录!R2844:U2850</f>
        <v>0</v>
      </c>
      <c r="E2845" s="112">
        <f>IF(A2845="","",SUMIF(进货明细!$A$3:$A$5000,A2845,进货明细!$F$3:$F$5000))</f>
        <v>0</v>
      </c>
      <c r="F2845" s="113" t="e">
        <f t="shared" si="132"/>
        <v>#DIV/0!</v>
      </c>
      <c r="G2845" s="114">
        <f>IF(E2845="","",SUMIF(进货明细!$A$3:$A$5000,A2845,进货明细!$H$3:$H$5000))</f>
        <v>0</v>
      </c>
      <c r="H2845" s="112">
        <f>IF(A2845="","",SUMIF(销售记录!$A$3:$A$5000,A2845,销售记录!$F$3:$F$5000))</f>
        <v>0</v>
      </c>
      <c r="I2845" s="114">
        <f>IF(H2845="","",SUMIF(销售记录!$A$3:$A$5000,A2845,销售记录!$H$3:$H$5000))</f>
        <v>0</v>
      </c>
      <c r="J2845" s="119">
        <f t="shared" si="133"/>
        <v>0</v>
      </c>
      <c r="K2845" s="114" t="str">
        <f t="shared" si="134"/>
        <v/>
      </c>
      <c r="L2845" s="96"/>
    </row>
    <row r="2846" customHeight="1" spans="1:12">
      <c r="A2846" s="110">
        <f t="array" ref="A2846">销售记录!O2845:R2851</f>
        <v>0</v>
      </c>
      <c r="B2846" s="110">
        <f t="array" ref="B2846">销售记录!P2845:S2851</f>
        <v>0</v>
      </c>
      <c r="C2846" s="111">
        <f t="array" ref="C2846">销售记录!Q2845:T2851</f>
        <v>0</v>
      </c>
      <c r="D2846" s="110">
        <f t="array" ref="D2846">销售记录!R2845:U2851</f>
        <v>0</v>
      </c>
      <c r="E2846" s="112">
        <f>IF(A2846="","",SUMIF(进货明细!$A$3:$A$5000,A2846,进货明细!$F$3:$F$5000))</f>
        <v>0</v>
      </c>
      <c r="F2846" s="113" t="e">
        <f t="shared" si="132"/>
        <v>#DIV/0!</v>
      </c>
      <c r="G2846" s="114">
        <f>IF(E2846="","",SUMIF(进货明细!$A$3:$A$5000,A2846,进货明细!$H$3:$H$5000))</f>
        <v>0</v>
      </c>
      <c r="H2846" s="112">
        <f>IF(A2846="","",SUMIF(销售记录!$A$3:$A$5000,A2846,销售记录!$F$3:$F$5000))</f>
        <v>0</v>
      </c>
      <c r="I2846" s="114">
        <f>IF(H2846="","",SUMIF(销售记录!$A$3:$A$5000,A2846,销售记录!$H$3:$H$5000))</f>
        <v>0</v>
      </c>
      <c r="J2846" s="119">
        <f t="shared" si="133"/>
        <v>0</v>
      </c>
      <c r="K2846" s="114" t="str">
        <f t="shared" si="134"/>
        <v/>
      </c>
      <c r="L2846" s="96"/>
    </row>
    <row r="2847" customHeight="1" spans="1:12">
      <c r="A2847" s="110">
        <f t="array" ref="A2847">销售记录!O2846:R2852</f>
        <v>0</v>
      </c>
      <c r="B2847" s="110">
        <f t="array" ref="B2847">销售记录!P2846:S2852</f>
        <v>0</v>
      </c>
      <c r="C2847" s="111">
        <f t="array" ref="C2847">销售记录!Q2846:T2852</f>
        <v>0</v>
      </c>
      <c r="D2847" s="110">
        <f t="array" ref="D2847">销售记录!R2846:U2852</f>
        <v>0</v>
      </c>
      <c r="E2847" s="112">
        <f>IF(A2847="","",SUMIF(进货明细!$A$3:$A$5000,A2847,进货明细!$F$3:$F$5000))</f>
        <v>0</v>
      </c>
      <c r="F2847" s="113" t="e">
        <f t="shared" si="132"/>
        <v>#DIV/0!</v>
      </c>
      <c r="G2847" s="114">
        <f>IF(E2847="","",SUMIF(进货明细!$A$3:$A$5000,A2847,进货明细!$H$3:$H$5000))</f>
        <v>0</v>
      </c>
      <c r="H2847" s="112">
        <f>IF(A2847="","",SUMIF(销售记录!$A$3:$A$5000,A2847,销售记录!$F$3:$F$5000))</f>
        <v>0</v>
      </c>
      <c r="I2847" s="114">
        <f>IF(H2847="","",SUMIF(销售记录!$A$3:$A$5000,A2847,销售记录!$H$3:$H$5000))</f>
        <v>0</v>
      </c>
      <c r="J2847" s="119">
        <f t="shared" si="133"/>
        <v>0</v>
      </c>
      <c r="K2847" s="114" t="str">
        <f t="shared" si="134"/>
        <v/>
      </c>
      <c r="L2847" s="96"/>
    </row>
    <row r="2848" customHeight="1" spans="1:12">
      <c r="A2848" s="110">
        <f t="array" ref="A2848">销售记录!O2847:R2853</f>
        <v>0</v>
      </c>
      <c r="B2848" s="110">
        <f t="array" ref="B2848">销售记录!P2847:S2853</f>
        <v>0</v>
      </c>
      <c r="C2848" s="111">
        <f t="array" ref="C2848">销售记录!Q2847:T2853</f>
        <v>0</v>
      </c>
      <c r="D2848" s="110">
        <f t="array" ref="D2848">销售记录!R2847:U2853</f>
        <v>0</v>
      </c>
      <c r="E2848" s="112">
        <f>IF(A2848="","",SUMIF(进货明细!$A$3:$A$5000,A2848,进货明细!$F$3:$F$5000))</f>
        <v>0</v>
      </c>
      <c r="F2848" s="113" t="e">
        <f t="shared" si="132"/>
        <v>#DIV/0!</v>
      </c>
      <c r="G2848" s="114">
        <f>IF(E2848="","",SUMIF(进货明细!$A$3:$A$5000,A2848,进货明细!$H$3:$H$5000))</f>
        <v>0</v>
      </c>
      <c r="H2848" s="112">
        <f>IF(A2848="","",SUMIF(销售记录!$A$3:$A$5000,A2848,销售记录!$F$3:$F$5000))</f>
        <v>0</v>
      </c>
      <c r="I2848" s="114">
        <f>IF(H2848="","",SUMIF(销售记录!$A$3:$A$5000,A2848,销售记录!$H$3:$H$5000))</f>
        <v>0</v>
      </c>
      <c r="J2848" s="119">
        <f t="shared" si="133"/>
        <v>0</v>
      </c>
      <c r="K2848" s="114" t="str">
        <f t="shared" si="134"/>
        <v/>
      </c>
      <c r="L2848" s="96"/>
    </row>
    <row r="2849" customHeight="1" spans="1:12">
      <c r="A2849" s="110">
        <f t="array" ref="A2849">销售记录!O2848:R2854</f>
        <v>0</v>
      </c>
      <c r="B2849" s="110">
        <f t="array" ref="B2849">销售记录!P2848:S2854</f>
        <v>0</v>
      </c>
      <c r="C2849" s="111">
        <f t="array" ref="C2849">销售记录!Q2848:T2854</f>
        <v>0</v>
      </c>
      <c r="D2849" s="110">
        <f t="array" ref="D2849">销售记录!R2848:U2854</f>
        <v>0</v>
      </c>
      <c r="E2849" s="112">
        <f>IF(A2849="","",SUMIF(进货明细!$A$3:$A$5000,A2849,进货明细!$F$3:$F$5000))</f>
        <v>0</v>
      </c>
      <c r="F2849" s="113" t="e">
        <f t="shared" si="132"/>
        <v>#DIV/0!</v>
      </c>
      <c r="G2849" s="114">
        <f>IF(E2849="","",SUMIF(进货明细!$A$3:$A$5000,A2849,进货明细!$H$3:$H$5000))</f>
        <v>0</v>
      </c>
      <c r="H2849" s="112">
        <f>IF(A2849="","",SUMIF(销售记录!$A$3:$A$5000,A2849,销售记录!$F$3:$F$5000))</f>
        <v>0</v>
      </c>
      <c r="I2849" s="114">
        <f>IF(H2849="","",SUMIF(销售记录!$A$3:$A$5000,A2849,销售记录!$H$3:$H$5000))</f>
        <v>0</v>
      </c>
      <c r="J2849" s="119">
        <f t="shared" si="133"/>
        <v>0</v>
      </c>
      <c r="K2849" s="114" t="str">
        <f t="shared" si="134"/>
        <v/>
      </c>
      <c r="L2849" s="96"/>
    </row>
    <row r="2850" customHeight="1" spans="1:12">
      <c r="A2850" s="110">
        <f t="array" ref="A2850">销售记录!O2849:R2855</f>
        <v>0</v>
      </c>
      <c r="B2850" s="110">
        <f t="array" ref="B2850">销售记录!P2849:S2855</f>
        <v>0</v>
      </c>
      <c r="C2850" s="111">
        <f t="array" ref="C2850">销售记录!Q2849:T2855</f>
        <v>0</v>
      </c>
      <c r="D2850" s="110">
        <f t="array" ref="D2850">销售记录!R2849:U2855</f>
        <v>0</v>
      </c>
      <c r="E2850" s="112">
        <f>IF(A2850="","",SUMIF(进货明细!$A$3:$A$5000,A2850,进货明细!$F$3:$F$5000))</f>
        <v>0</v>
      </c>
      <c r="F2850" s="113" t="e">
        <f t="shared" si="132"/>
        <v>#DIV/0!</v>
      </c>
      <c r="G2850" s="114">
        <f>IF(E2850="","",SUMIF(进货明细!$A$3:$A$5000,A2850,进货明细!$H$3:$H$5000))</f>
        <v>0</v>
      </c>
      <c r="H2850" s="112">
        <f>IF(A2850="","",SUMIF(销售记录!$A$3:$A$5000,A2850,销售记录!$F$3:$F$5000))</f>
        <v>0</v>
      </c>
      <c r="I2850" s="114">
        <f>IF(H2850="","",SUMIF(销售记录!$A$3:$A$5000,A2850,销售记录!$H$3:$H$5000))</f>
        <v>0</v>
      </c>
      <c r="J2850" s="119">
        <f t="shared" si="133"/>
        <v>0</v>
      </c>
      <c r="K2850" s="114" t="str">
        <f t="shared" si="134"/>
        <v/>
      </c>
      <c r="L2850" s="96"/>
    </row>
    <row r="2851" customHeight="1" spans="1:12">
      <c r="A2851" s="110">
        <f t="array" ref="A2851">销售记录!O2850:R2856</f>
        <v>0</v>
      </c>
      <c r="B2851" s="110">
        <f t="array" ref="B2851">销售记录!P2850:S2856</f>
        <v>0</v>
      </c>
      <c r="C2851" s="111">
        <f t="array" ref="C2851">销售记录!Q2850:T2856</f>
        <v>0</v>
      </c>
      <c r="D2851" s="110">
        <f t="array" ref="D2851">销售记录!R2850:U2856</f>
        <v>0</v>
      </c>
      <c r="E2851" s="112">
        <f>IF(A2851="","",SUMIF(进货明细!$A$3:$A$5000,A2851,进货明细!$F$3:$F$5000))</f>
        <v>0</v>
      </c>
      <c r="F2851" s="113" t="e">
        <f t="shared" si="132"/>
        <v>#DIV/0!</v>
      </c>
      <c r="G2851" s="114">
        <f>IF(E2851="","",SUMIF(进货明细!$A$3:$A$5000,A2851,进货明细!$H$3:$H$5000))</f>
        <v>0</v>
      </c>
      <c r="H2851" s="112">
        <f>IF(A2851="","",SUMIF(销售记录!$A$3:$A$5000,A2851,销售记录!$F$3:$F$5000))</f>
        <v>0</v>
      </c>
      <c r="I2851" s="114">
        <f>IF(H2851="","",SUMIF(销售记录!$A$3:$A$5000,A2851,销售记录!$H$3:$H$5000))</f>
        <v>0</v>
      </c>
      <c r="J2851" s="119">
        <f t="shared" si="133"/>
        <v>0</v>
      </c>
      <c r="K2851" s="114" t="str">
        <f t="shared" si="134"/>
        <v/>
      </c>
      <c r="L2851" s="96"/>
    </row>
    <row r="2852" customHeight="1" spans="1:12">
      <c r="A2852" s="110">
        <f t="array" ref="A2852">销售记录!O2851:R2857</f>
        <v>0</v>
      </c>
      <c r="B2852" s="110">
        <f t="array" ref="B2852">销售记录!P2851:S2857</f>
        <v>0</v>
      </c>
      <c r="C2852" s="111">
        <f t="array" ref="C2852">销售记录!Q2851:T2857</f>
        <v>0</v>
      </c>
      <c r="D2852" s="110">
        <f t="array" ref="D2852">销售记录!R2851:U2857</f>
        <v>0</v>
      </c>
      <c r="E2852" s="112">
        <f>IF(A2852="","",SUMIF(进货明细!$A$3:$A$5000,A2852,进货明细!$F$3:$F$5000))</f>
        <v>0</v>
      </c>
      <c r="F2852" s="113" t="e">
        <f t="shared" si="132"/>
        <v>#DIV/0!</v>
      </c>
      <c r="G2852" s="114">
        <f>IF(E2852="","",SUMIF(进货明细!$A$3:$A$5000,A2852,进货明细!$H$3:$H$5000))</f>
        <v>0</v>
      </c>
      <c r="H2852" s="112">
        <f>IF(A2852="","",SUMIF(销售记录!$A$3:$A$5000,A2852,销售记录!$F$3:$F$5000))</f>
        <v>0</v>
      </c>
      <c r="I2852" s="114">
        <f>IF(H2852="","",SUMIF(销售记录!$A$3:$A$5000,A2852,销售记录!$H$3:$H$5000))</f>
        <v>0</v>
      </c>
      <c r="J2852" s="119">
        <f t="shared" si="133"/>
        <v>0</v>
      </c>
      <c r="K2852" s="114" t="str">
        <f t="shared" si="134"/>
        <v/>
      </c>
      <c r="L2852" s="96"/>
    </row>
    <row r="2853" customHeight="1" spans="1:12">
      <c r="A2853" s="110">
        <f t="array" ref="A2853">销售记录!O2852:R2858</f>
        <v>0</v>
      </c>
      <c r="B2853" s="110">
        <f t="array" ref="B2853">销售记录!P2852:S2858</f>
        <v>0</v>
      </c>
      <c r="C2853" s="111">
        <f t="array" ref="C2853">销售记录!Q2852:T2858</f>
        <v>0</v>
      </c>
      <c r="D2853" s="110">
        <f t="array" ref="D2853">销售记录!R2852:U2858</f>
        <v>0</v>
      </c>
      <c r="E2853" s="112">
        <f>IF(A2853="","",SUMIF(进货明细!$A$3:$A$5000,A2853,进货明细!$F$3:$F$5000))</f>
        <v>0</v>
      </c>
      <c r="F2853" s="113" t="e">
        <f t="shared" si="132"/>
        <v>#DIV/0!</v>
      </c>
      <c r="G2853" s="114">
        <f>IF(E2853="","",SUMIF(进货明细!$A$3:$A$5000,A2853,进货明细!$H$3:$H$5000))</f>
        <v>0</v>
      </c>
      <c r="H2853" s="112">
        <f>IF(A2853="","",SUMIF(销售记录!$A$3:$A$5000,A2853,销售记录!$F$3:$F$5000))</f>
        <v>0</v>
      </c>
      <c r="I2853" s="114">
        <f>IF(H2853="","",SUMIF(销售记录!$A$3:$A$5000,A2853,销售记录!$H$3:$H$5000))</f>
        <v>0</v>
      </c>
      <c r="J2853" s="119">
        <f t="shared" si="133"/>
        <v>0</v>
      </c>
      <c r="K2853" s="114" t="str">
        <f t="shared" si="134"/>
        <v/>
      </c>
      <c r="L2853" s="96"/>
    </row>
    <row r="2854" customHeight="1" spans="1:12">
      <c r="A2854" s="110">
        <f t="array" ref="A2854">销售记录!O2853:R2859</f>
        <v>0</v>
      </c>
      <c r="B2854" s="110">
        <f t="array" ref="B2854">销售记录!P2853:S2859</f>
        <v>0</v>
      </c>
      <c r="C2854" s="111">
        <f t="array" ref="C2854">销售记录!Q2853:T2859</f>
        <v>0</v>
      </c>
      <c r="D2854" s="110">
        <f t="array" ref="D2854">销售记录!R2853:U2859</f>
        <v>0</v>
      </c>
      <c r="E2854" s="112">
        <f>IF(A2854="","",SUMIF(进货明细!$A$3:$A$5000,A2854,进货明细!$F$3:$F$5000))</f>
        <v>0</v>
      </c>
      <c r="F2854" s="113" t="e">
        <f t="shared" si="132"/>
        <v>#DIV/0!</v>
      </c>
      <c r="G2854" s="114">
        <f>IF(E2854="","",SUMIF(进货明细!$A$3:$A$5000,A2854,进货明细!$H$3:$H$5000))</f>
        <v>0</v>
      </c>
      <c r="H2854" s="112">
        <f>IF(A2854="","",SUMIF(销售记录!$A$3:$A$5000,A2854,销售记录!$F$3:$F$5000))</f>
        <v>0</v>
      </c>
      <c r="I2854" s="114">
        <f>IF(H2854="","",SUMIF(销售记录!$A$3:$A$5000,A2854,销售记录!$H$3:$H$5000))</f>
        <v>0</v>
      </c>
      <c r="J2854" s="119">
        <f t="shared" si="133"/>
        <v>0</v>
      </c>
      <c r="K2854" s="114" t="str">
        <f t="shared" si="134"/>
        <v/>
      </c>
      <c r="L2854" s="96"/>
    </row>
    <row r="2855" customHeight="1" spans="1:12">
      <c r="A2855" s="110">
        <f t="array" ref="A2855">销售记录!O2854:R2860</f>
        <v>0</v>
      </c>
      <c r="B2855" s="110">
        <f t="array" ref="B2855">销售记录!P2854:S2860</f>
        <v>0</v>
      </c>
      <c r="C2855" s="111">
        <f t="array" ref="C2855">销售记录!Q2854:T2860</f>
        <v>0</v>
      </c>
      <c r="D2855" s="110">
        <f t="array" ref="D2855">销售记录!R2854:U2860</f>
        <v>0</v>
      </c>
      <c r="E2855" s="112">
        <f>IF(A2855="","",SUMIF(进货明细!$A$3:$A$5000,A2855,进货明细!$F$3:$F$5000))</f>
        <v>0</v>
      </c>
      <c r="F2855" s="113" t="e">
        <f t="shared" si="132"/>
        <v>#DIV/0!</v>
      </c>
      <c r="G2855" s="114">
        <f>IF(E2855="","",SUMIF(进货明细!$A$3:$A$5000,A2855,进货明细!$H$3:$H$5000))</f>
        <v>0</v>
      </c>
      <c r="H2855" s="112">
        <f>IF(A2855="","",SUMIF(销售记录!$A$3:$A$5000,A2855,销售记录!$F$3:$F$5000))</f>
        <v>0</v>
      </c>
      <c r="I2855" s="114">
        <f>IF(H2855="","",SUMIF(销售记录!$A$3:$A$5000,A2855,销售记录!$H$3:$H$5000))</f>
        <v>0</v>
      </c>
      <c r="J2855" s="119">
        <f t="shared" si="133"/>
        <v>0</v>
      </c>
      <c r="K2855" s="114" t="str">
        <f t="shared" si="134"/>
        <v/>
      </c>
      <c r="L2855" s="96"/>
    </row>
    <row r="2856" customHeight="1" spans="1:12">
      <c r="A2856" s="110">
        <f t="array" ref="A2856">销售记录!O2855:R2861</f>
        <v>0</v>
      </c>
      <c r="B2856" s="110">
        <f t="array" ref="B2856">销售记录!P2855:S2861</f>
        <v>0</v>
      </c>
      <c r="C2856" s="111">
        <f t="array" ref="C2856">销售记录!Q2855:T2861</f>
        <v>0</v>
      </c>
      <c r="D2856" s="110">
        <f t="array" ref="D2856">销售记录!R2855:U2861</f>
        <v>0</v>
      </c>
      <c r="E2856" s="112">
        <f>IF(A2856="","",SUMIF(进货明细!$A$3:$A$5000,A2856,进货明细!$F$3:$F$5000))</f>
        <v>0</v>
      </c>
      <c r="F2856" s="113" t="e">
        <f t="shared" si="132"/>
        <v>#DIV/0!</v>
      </c>
      <c r="G2856" s="114">
        <f>IF(E2856="","",SUMIF(进货明细!$A$3:$A$5000,A2856,进货明细!$H$3:$H$5000))</f>
        <v>0</v>
      </c>
      <c r="H2856" s="112">
        <f>IF(A2856="","",SUMIF(销售记录!$A$3:$A$5000,A2856,销售记录!$F$3:$F$5000))</f>
        <v>0</v>
      </c>
      <c r="I2856" s="114">
        <f>IF(H2856="","",SUMIF(销售记录!$A$3:$A$5000,A2856,销售记录!$H$3:$H$5000))</f>
        <v>0</v>
      </c>
      <c r="J2856" s="119">
        <f t="shared" si="133"/>
        <v>0</v>
      </c>
      <c r="K2856" s="114" t="str">
        <f t="shared" si="134"/>
        <v/>
      </c>
      <c r="L2856" s="96"/>
    </row>
    <row r="2857" customHeight="1" spans="1:12">
      <c r="A2857" s="110">
        <f t="array" ref="A2857">销售记录!O2856:R2862</f>
        <v>0</v>
      </c>
      <c r="B2857" s="110">
        <f t="array" ref="B2857">销售记录!P2856:S2862</f>
        <v>0</v>
      </c>
      <c r="C2857" s="111">
        <f t="array" ref="C2857">销售记录!Q2856:T2862</f>
        <v>0</v>
      </c>
      <c r="D2857" s="110">
        <f t="array" ref="D2857">销售记录!R2856:U2862</f>
        <v>0</v>
      </c>
      <c r="E2857" s="112">
        <f>IF(A2857="","",SUMIF(进货明细!$A$3:$A$5000,A2857,进货明细!$F$3:$F$5000))</f>
        <v>0</v>
      </c>
      <c r="F2857" s="113" t="e">
        <f t="shared" si="132"/>
        <v>#DIV/0!</v>
      </c>
      <c r="G2857" s="114">
        <f>IF(E2857="","",SUMIF(进货明细!$A$3:$A$5000,A2857,进货明细!$H$3:$H$5000))</f>
        <v>0</v>
      </c>
      <c r="H2857" s="112">
        <f>IF(A2857="","",SUMIF(销售记录!$A$3:$A$5000,A2857,销售记录!$F$3:$F$5000))</f>
        <v>0</v>
      </c>
      <c r="I2857" s="114">
        <f>IF(H2857="","",SUMIF(销售记录!$A$3:$A$5000,A2857,销售记录!$H$3:$H$5000))</f>
        <v>0</v>
      </c>
      <c r="J2857" s="119">
        <f t="shared" si="133"/>
        <v>0</v>
      </c>
      <c r="K2857" s="114" t="str">
        <f t="shared" si="134"/>
        <v/>
      </c>
      <c r="L2857" s="96"/>
    </row>
    <row r="2858" customHeight="1" spans="1:12">
      <c r="A2858" s="110">
        <f t="array" ref="A2858">销售记录!O2857:R2863</f>
        <v>0</v>
      </c>
      <c r="B2858" s="110">
        <f t="array" ref="B2858">销售记录!P2857:S2863</f>
        <v>0</v>
      </c>
      <c r="C2858" s="111">
        <f t="array" ref="C2858">销售记录!Q2857:T2863</f>
        <v>0</v>
      </c>
      <c r="D2858" s="110">
        <f t="array" ref="D2858">销售记录!R2857:U2863</f>
        <v>0</v>
      </c>
      <c r="E2858" s="112">
        <f>IF(A2858="","",SUMIF(进货明细!$A$3:$A$5000,A2858,进货明细!$F$3:$F$5000))</f>
        <v>0</v>
      </c>
      <c r="F2858" s="113" t="e">
        <f t="shared" si="132"/>
        <v>#DIV/0!</v>
      </c>
      <c r="G2858" s="114">
        <f>IF(E2858="","",SUMIF(进货明细!$A$3:$A$5000,A2858,进货明细!$H$3:$H$5000))</f>
        <v>0</v>
      </c>
      <c r="H2858" s="112">
        <f>IF(A2858="","",SUMIF(销售记录!$A$3:$A$5000,A2858,销售记录!$F$3:$F$5000))</f>
        <v>0</v>
      </c>
      <c r="I2858" s="114">
        <f>IF(H2858="","",SUMIF(销售记录!$A$3:$A$5000,A2858,销售记录!$H$3:$H$5000))</f>
        <v>0</v>
      </c>
      <c r="J2858" s="119">
        <f t="shared" si="133"/>
        <v>0</v>
      </c>
      <c r="K2858" s="114" t="str">
        <f t="shared" si="134"/>
        <v/>
      </c>
      <c r="L2858" s="96"/>
    </row>
    <row r="2859" customHeight="1" spans="1:12">
      <c r="A2859" s="110">
        <f t="array" ref="A2859">销售记录!O2858:R2864</f>
        <v>0</v>
      </c>
      <c r="B2859" s="110">
        <f t="array" ref="B2859">销售记录!P2858:S2864</f>
        <v>0</v>
      </c>
      <c r="C2859" s="111">
        <f t="array" ref="C2859">销售记录!Q2858:T2864</f>
        <v>0</v>
      </c>
      <c r="D2859" s="110">
        <f t="array" ref="D2859">销售记录!R2858:U2864</f>
        <v>0</v>
      </c>
      <c r="E2859" s="112">
        <f>IF(A2859="","",SUMIF(进货明细!$A$3:$A$5000,A2859,进货明细!$F$3:$F$5000))</f>
        <v>0</v>
      </c>
      <c r="F2859" s="113" t="e">
        <f t="shared" si="132"/>
        <v>#DIV/0!</v>
      </c>
      <c r="G2859" s="114">
        <f>IF(E2859="","",SUMIF(进货明细!$A$3:$A$5000,A2859,进货明细!$H$3:$H$5000))</f>
        <v>0</v>
      </c>
      <c r="H2859" s="112">
        <f>IF(A2859="","",SUMIF(销售记录!$A$3:$A$5000,A2859,销售记录!$F$3:$F$5000))</f>
        <v>0</v>
      </c>
      <c r="I2859" s="114">
        <f>IF(H2859="","",SUMIF(销售记录!$A$3:$A$5000,A2859,销售记录!$H$3:$H$5000))</f>
        <v>0</v>
      </c>
      <c r="J2859" s="119">
        <f t="shared" si="133"/>
        <v>0</v>
      </c>
      <c r="K2859" s="114" t="str">
        <f t="shared" si="134"/>
        <v/>
      </c>
      <c r="L2859" s="96"/>
    </row>
    <row r="2860" customHeight="1" spans="1:12">
      <c r="A2860" s="110">
        <f t="array" ref="A2860">销售记录!O2859:R2865</f>
        <v>0</v>
      </c>
      <c r="B2860" s="110">
        <f t="array" ref="B2860">销售记录!P2859:S2865</f>
        <v>0</v>
      </c>
      <c r="C2860" s="111">
        <f t="array" ref="C2860">销售记录!Q2859:T2865</f>
        <v>0</v>
      </c>
      <c r="D2860" s="110">
        <f t="array" ref="D2860">销售记录!R2859:U2865</f>
        <v>0</v>
      </c>
      <c r="E2860" s="112">
        <f>IF(A2860="","",SUMIF(进货明细!$A$3:$A$5000,A2860,进货明细!$F$3:$F$5000))</f>
        <v>0</v>
      </c>
      <c r="F2860" s="113" t="e">
        <f t="shared" si="132"/>
        <v>#DIV/0!</v>
      </c>
      <c r="G2860" s="114">
        <f>IF(E2860="","",SUMIF(进货明细!$A$3:$A$5000,A2860,进货明细!$H$3:$H$5000))</f>
        <v>0</v>
      </c>
      <c r="H2860" s="112">
        <f>IF(A2860="","",SUMIF(销售记录!$A$3:$A$5000,A2860,销售记录!$F$3:$F$5000))</f>
        <v>0</v>
      </c>
      <c r="I2860" s="114">
        <f>IF(H2860="","",SUMIF(销售记录!$A$3:$A$5000,A2860,销售记录!$H$3:$H$5000))</f>
        <v>0</v>
      </c>
      <c r="J2860" s="119">
        <f t="shared" si="133"/>
        <v>0</v>
      </c>
      <c r="K2860" s="114" t="str">
        <f t="shared" si="134"/>
        <v/>
      </c>
      <c r="L2860" s="96"/>
    </row>
    <row r="2861" customHeight="1" spans="1:12">
      <c r="A2861" s="110">
        <f t="array" ref="A2861">销售记录!O2860:R2866</f>
        <v>0</v>
      </c>
      <c r="B2861" s="110">
        <f t="array" ref="B2861">销售记录!P2860:S2866</f>
        <v>0</v>
      </c>
      <c r="C2861" s="111">
        <f t="array" ref="C2861">销售记录!Q2860:T2866</f>
        <v>0</v>
      </c>
      <c r="D2861" s="110">
        <f t="array" ref="D2861">销售记录!R2860:U2866</f>
        <v>0</v>
      </c>
      <c r="E2861" s="112">
        <f>IF(A2861="","",SUMIF(进货明细!$A$3:$A$5000,A2861,进货明细!$F$3:$F$5000))</f>
        <v>0</v>
      </c>
      <c r="F2861" s="113" t="e">
        <f t="shared" si="132"/>
        <v>#DIV/0!</v>
      </c>
      <c r="G2861" s="114">
        <f>IF(E2861="","",SUMIF(进货明细!$A$3:$A$5000,A2861,进货明细!$H$3:$H$5000))</f>
        <v>0</v>
      </c>
      <c r="H2861" s="112">
        <f>IF(A2861="","",SUMIF(销售记录!$A$3:$A$5000,A2861,销售记录!$F$3:$F$5000))</f>
        <v>0</v>
      </c>
      <c r="I2861" s="114">
        <f>IF(H2861="","",SUMIF(销售记录!$A$3:$A$5000,A2861,销售记录!$H$3:$H$5000))</f>
        <v>0</v>
      </c>
      <c r="J2861" s="119">
        <f t="shared" si="133"/>
        <v>0</v>
      </c>
      <c r="K2861" s="114" t="str">
        <f t="shared" si="134"/>
        <v/>
      </c>
      <c r="L2861" s="96"/>
    </row>
    <row r="2862" customHeight="1" spans="1:12">
      <c r="A2862" s="110">
        <f t="array" ref="A2862">销售记录!O2861:R2867</f>
        <v>0</v>
      </c>
      <c r="B2862" s="110">
        <f t="array" ref="B2862">销售记录!P2861:S2867</f>
        <v>0</v>
      </c>
      <c r="C2862" s="111">
        <f t="array" ref="C2862">销售记录!Q2861:T2867</f>
        <v>0</v>
      </c>
      <c r="D2862" s="110">
        <f t="array" ref="D2862">销售记录!R2861:U2867</f>
        <v>0</v>
      </c>
      <c r="E2862" s="112">
        <f>IF(A2862="","",SUMIF(进货明细!$A$3:$A$5000,A2862,进货明细!$F$3:$F$5000))</f>
        <v>0</v>
      </c>
      <c r="F2862" s="113" t="e">
        <f t="shared" si="132"/>
        <v>#DIV/0!</v>
      </c>
      <c r="G2862" s="114">
        <f>IF(E2862="","",SUMIF(进货明细!$A$3:$A$5000,A2862,进货明细!$H$3:$H$5000))</f>
        <v>0</v>
      </c>
      <c r="H2862" s="112">
        <f>IF(A2862="","",SUMIF(销售记录!$A$3:$A$5000,A2862,销售记录!$F$3:$F$5000))</f>
        <v>0</v>
      </c>
      <c r="I2862" s="114">
        <f>IF(H2862="","",SUMIF(销售记录!$A$3:$A$5000,A2862,销售记录!$H$3:$H$5000))</f>
        <v>0</v>
      </c>
      <c r="J2862" s="119">
        <f t="shared" si="133"/>
        <v>0</v>
      </c>
      <c r="K2862" s="114" t="str">
        <f t="shared" si="134"/>
        <v/>
      </c>
      <c r="L2862" s="96"/>
    </row>
    <row r="2863" customHeight="1" spans="1:12">
      <c r="A2863" s="110">
        <f t="array" ref="A2863">销售记录!O2862:R2868</f>
        <v>0</v>
      </c>
      <c r="B2863" s="110">
        <f t="array" ref="B2863">销售记录!P2862:S2868</f>
        <v>0</v>
      </c>
      <c r="C2863" s="111">
        <f t="array" ref="C2863">销售记录!Q2862:T2868</f>
        <v>0</v>
      </c>
      <c r="D2863" s="110">
        <f t="array" ref="D2863">销售记录!R2862:U2868</f>
        <v>0</v>
      </c>
      <c r="E2863" s="112">
        <f>IF(A2863="","",SUMIF(进货明细!$A$3:$A$5000,A2863,进货明细!$F$3:$F$5000))</f>
        <v>0</v>
      </c>
      <c r="F2863" s="113" t="e">
        <f t="shared" si="132"/>
        <v>#DIV/0!</v>
      </c>
      <c r="G2863" s="114">
        <f>IF(E2863="","",SUMIF(进货明细!$A$3:$A$5000,A2863,进货明细!$H$3:$H$5000))</f>
        <v>0</v>
      </c>
      <c r="H2863" s="112">
        <f>IF(A2863="","",SUMIF(销售记录!$A$3:$A$5000,A2863,销售记录!$F$3:$F$5000))</f>
        <v>0</v>
      </c>
      <c r="I2863" s="114">
        <f>IF(H2863="","",SUMIF(销售记录!$A$3:$A$5000,A2863,销售记录!$H$3:$H$5000))</f>
        <v>0</v>
      </c>
      <c r="J2863" s="119">
        <f t="shared" si="133"/>
        <v>0</v>
      </c>
      <c r="K2863" s="114" t="str">
        <f t="shared" si="134"/>
        <v/>
      </c>
      <c r="L2863" s="96"/>
    </row>
    <row r="2864" customHeight="1" spans="1:12">
      <c r="A2864" s="110">
        <f t="array" ref="A2864">销售记录!O2863:R2869</f>
        <v>0</v>
      </c>
      <c r="B2864" s="110">
        <f t="array" ref="B2864">销售记录!P2863:S2869</f>
        <v>0</v>
      </c>
      <c r="C2864" s="111">
        <f t="array" ref="C2864">销售记录!Q2863:T2869</f>
        <v>0</v>
      </c>
      <c r="D2864" s="110">
        <f t="array" ref="D2864">销售记录!R2863:U2869</f>
        <v>0</v>
      </c>
      <c r="E2864" s="112">
        <f>IF(A2864="","",SUMIF(进货明细!$A$3:$A$5000,A2864,进货明细!$F$3:$F$5000))</f>
        <v>0</v>
      </c>
      <c r="F2864" s="113" t="e">
        <f t="shared" si="132"/>
        <v>#DIV/0!</v>
      </c>
      <c r="G2864" s="114">
        <f>IF(E2864="","",SUMIF(进货明细!$A$3:$A$5000,A2864,进货明细!$H$3:$H$5000))</f>
        <v>0</v>
      </c>
      <c r="H2864" s="112">
        <f>IF(A2864="","",SUMIF(销售记录!$A$3:$A$5000,A2864,销售记录!$F$3:$F$5000))</f>
        <v>0</v>
      </c>
      <c r="I2864" s="114">
        <f>IF(H2864="","",SUMIF(销售记录!$A$3:$A$5000,A2864,销售记录!$H$3:$H$5000))</f>
        <v>0</v>
      </c>
      <c r="J2864" s="119">
        <f t="shared" si="133"/>
        <v>0</v>
      </c>
      <c r="K2864" s="114" t="str">
        <f t="shared" si="134"/>
        <v/>
      </c>
      <c r="L2864" s="96"/>
    </row>
    <row r="2865" customHeight="1" spans="1:12">
      <c r="A2865" s="110">
        <f t="array" ref="A2865">销售记录!O2864:R2870</f>
        <v>0</v>
      </c>
      <c r="B2865" s="110">
        <f t="array" ref="B2865">销售记录!P2864:S2870</f>
        <v>0</v>
      </c>
      <c r="C2865" s="111">
        <f t="array" ref="C2865">销售记录!Q2864:T2870</f>
        <v>0</v>
      </c>
      <c r="D2865" s="110">
        <f t="array" ref="D2865">销售记录!R2864:U2870</f>
        <v>0</v>
      </c>
      <c r="E2865" s="112">
        <f>IF(A2865="","",SUMIF(进货明细!$A$3:$A$5000,A2865,进货明细!$F$3:$F$5000))</f>
        <v>0</v>
      </c>
      <c r="F2865" s="113" t="e">
        <f t="shared" si="132"/>
        <v>#DIV/0!</v>
      </c>
      <c r="G2865" s="114">
        <f>IF(E2865="","",SUMIF(进货明细!$A$3:$A$5000,A2865,进货明细!$H$3:$H$5000))</f>
        <v>0</v>
      </c>
      <c r="H2865" s="112">
        <f>IF(A2865="","",SUMIF(销售记录!$A$3:$A$5000,A2865,销售记录!$F$3:$F$5000))</f>
        <v>0</v>
      </c>
      <c r="I2865" s="114">
        <f>IF(H2865="","",SUMIF(销售记录!$A$3:$A$5000,A2865,销售记录!$H$3:$H$5000))</f>
        <v>0</v>
      </c>
      <c r="J2865" s="119">
        <f t="shared" si="133"/>
        <v>0</v>
      </c>
      <c r="K2865" s="114" t="str">
        <f t="shared" si="134"/>
        <v/>
      </c>
      <c r="L2865" s="96"/>
    </row>
    <row r="2866" customHeight="1" spans="1:12">
      <c r="A2866" s="110">
        <f t="array" ref="A2866">销售记录!O2865:R2871</f>
        <v>0</v>
      </c>
      <c r="B2866" s="110">
        <f t="array" ref="B2866">销售记录!P2865:S2871</f>
        <v>0</v>
      </c>
      <c r="C2866" s="111">
        <f t="array" ref="C2866">销售记录!Q2865:T2871</f>
        <v>0</v>
      </c>
      <c r="D2866" s="110">
        <f t="array" ref="D2866">销售记录!R2865:U2871</f>
        <v>0</v>
      </c>
      <c r="E2866" s="112">
        <f>IF(A2866="","",SUMIF(进货明细!$A$3:$A$5000,A2866,进货明细!$F$3:$F$5000))</f>
        <v>0</v>
      </c>
      <c r="F2866" s="113" t="e">
        <f t="shared" si="132"/>
        <v>#DIV/0!</v>
      </c>
      <c r="G2866" s="114">
        <f>IF(E2866="","",SUMIF(进货明细!$A$3:$A$5000,A2866,进货明细!$H$3:$H$5000))</f>
        <v>0</v>
      </c>
      <c r="H2866" s="112">
        <f>IF(A2866="","",SUMIF(销售记录!$A$3:$A$5000,A2866,销售记录!$F$3:$F$5000))</f>
        <v>0</v>
      </c>
      <c r="I2866" s="114">
        <f>IF(H2866="","",SUMIF(销售记录!$A$3:$A$5000,A2866,销售记录!$H$3:$H$5000))</f>
        <v>0</v>
      </c>
      <c r="J2866" s="119">
        <f t="shared" si="133"/>
        <v>0</v>
      </c>
      <c r="K2866" s="114" t="str">
        <f t="shared" si="134"/>
        <v/>
      </c>
      <c r="L2866" s="96"/>
    </row>
    <row r="2867" customHeight="1" spans="1:12">
      <c r="A2867" s="110">
        <f t="array" ref="A2867">销售记录!O2866:R2872</f>
        <v>0</v>
      </c>
      <c r="B2867" s="110">
        <f t="array" ref="B2867">销售记录!P2866:S2872</f>
        <v>0</v>
      </c>
      <c r="C2867" s="111">
        <f t="array" ref="C2867">销售记录!Q2866:T2872</f>
        <v>0</v>
      </c>
      <c r="D2867" s="110">
        <f t="array" ref="D2867">销售记录!R2866:U2872</f>
        <v>0</v>
      </c>
      <c r="E2867" s="112">
        <f>IF(A2867="","",SUMIF(进货明细!$A$3:$A$5000,A2867,进货明细!$F$3:$F$5000))</f>
        <v>0</v>
      </c>
      <c r="F2867" s="113" t="e">
        <f t="shared" si="132"/>
        <v>#DIV/0!</v>
      </c>
      <c r="G2867" s="114">
        <f>IF(E2867="","",SUMIF(进货明细!$A$3:$A$5000,A2867,进货明细!$H$3:$H$5000))</f>
        <v>0</v>
      </c>
      <c r="H2867" s="112">
        <f>IF(A2867="","",SUMIF(销售记录!$A$3:$A$5000,A2867,销售记录!$F$3:$F$5000))</f>
        <v>0</v>
      </c>
      <c r="I2867" s="114">
        <f>IF(H2867="","",SUMIF(销售记录!$A$3:$A$5000,A2867,销售记录!$H$3:$H$5000))</f>
        <v>0</v>
      </c>
      <c r="J2867" s="119">
        <f t="shared" si="133"/>
        <v>0</v>
      </c>
      <c r="K2867" s="114" t="str">
        <f t="shared" si="134"/>
        <v/>
      </c>
      <c r="L2867" s="96"/>
    </row>
    <row r="2868" customHeight="1" spans="1:12">
      <c r="A2868" s="110">
        <f t="array" ref="A2868">销售记录!O2867:R2873</f>
        <v>0</v>
      </c>
      <c r="B2868" s="110">
        <f t="array" ref="B2868">销售记录!P2867:S2873</f>
        <v>0</v>
      </c>
      <c r="C2868" s="111">
        <f t="array" ref="C2868">销售记录!Q2867:T2873</f>
        <v>0</v>
      </c>
      <c r="D2868" s="110">
        <f t="array" ref="D2868">销售记录!R2867:U2873</f>
        <v>0</v>
      </c>
      <c r="E2868" s="112">
        <f>IF(A2868="","",SUMIF(进货明细!$A$3:$A$5000,A2868,进货明细!$F$3:$F$5000))</f>
        <v>0</v>
      </c>
      <c r="F2868" s="113" t="e">
        <f t="shared" si="132"/>
        <v>#DIV/0!</v>
      </c>
      <c r="G2868" s="114">
        <f>IF(E2868="","",SUMIF(进货明细!$A$3:$A$5000,A2868,进货明细!$H$3:$H$5000))</f>
        <v>0</v>
      </c>
      <c r="H2868" s="112">
        <f>IF(A2868="","",SUMIF(销售记录!$A$3:$A$5000,A2868,销售记录!$F$3:$F$5000))</f>
        <v>0</v>
      </c>
      <c r="I2868" s="114">
        <f>IF(H2868="","",SUMIF(销售记录!$A$3:$A$5000,A2868,销售记录!$H$3:$H$5000))</f>
        <v>0</v>
      </c>
      <c r="J2868" s="119">
        <f t="shared" si="133"/>
        <v>0</v>
      </c>
      <c r="K2868" s="114" t="str">
        <f t="shared" si="134"/>
        <v/>
      </c>
      <c r="L2868" s="96"/>
    </row>
    <row r="2869" customHeight="1" spans="1:12">
      <c r="A2869" s="110">
        <f t="array" ref="A2869">销售记录!O2868:R2874</f>
        <v>0</v>
      </c>
      <c r="B2869" s="110">
        <f t="array" ref="B2869">销售记录!P2868:S2874</f>
        <v>0</v>
      </c>
      <c r="C2869" s="111">
        <f t="array" ref="C2869">销售记录!Q2868:T2874</f>
        <v>0</v>
      </c>
      <c r="D2869" s="110">
        <f t="array" ref="D2869">销售记录!R2868:U2874</f>
        <v>0</v>
      </c>
      <c r="E2869" s="112">
        <f>IF(A2869="","",SUMIF(进货明细!$A$3:$A$5000,A2869,进货明细!$F$3:$F$5000))</f>
        <v>0</v>
      </c>
      <c r="F2869" s="113" t="e">
        <f t="shared" si="132"/>
        <v>#DIV/0!</v>
      </c>
      <c r="G2869" s="114">
        <f>IF(E2869="","",SUMIF(进货明细!$A$3:$A$5000,A2869,进货明细!$H$3:$H$5000))</f>
        <v>0</v>
      </c>
      <c r="H2869" s="112">
        <f>IF(A2869="","",SUMIF(销售记录!$A$3:$A$5000,A2869,销售记录!$F$3:$F$5000))</f>
        <v>0</v>
      </c>
      <c r="I2869" s="114">
        <f>IF(H2869="","",SUMIF(销售记录!$A$3:$A$5000,A2869,销售记录!$H$3:$H$5000))</f>
        <v>0</v>
      </c>
      <c r="J2869" s="119">
        <f t="shared" si="133"/>
        <v>0</v>
      </c>
      <c r="K2869" s="114" t="str">
        <f t="shared" si="134"/>
        <v/>
      </c>
      <c r="L2869" s="96"/>
    </row>
    <row r="2870" customHeight="1" spans="1:12">
      <c r="A2870" s="110">
        <f t="array" ref="A2870">销售记录!O2869:R2875</f>
        <v>0</v>
      </c>
      <c r="B2870" s="110">
        <f t="array" ref="B2870">销售记录!P2869:S2875</f>
        <v>0</v>
      </c>
      <c r="C2870" s="111">
        <f t="array" ref="C2870">销售记录!Q2869:T2875</f>
        <v>0</v>
      </c>
      <c r="D2870" s="110">
        <f t="array" ref="D2870">销售记录!R2869:U2875</f>
        <v>0</v>
      </c>
      <c r="E2870" s="112">
        <f>IF(A2870="","",SUMIF(进货明细!$A$3:$A$5000,A2870,进货明细!$F$3:$F$5000))</f>
        <v>0</v>
      </c>
      <c r="F2870" s="113" t="e">
        <f t="shared" si="132"/>
        <v>#DIV/0!</v>
      </c>
      <c r="G2870" s="114">
        <f>IF(E2870="","",SUMIF(进货明细!$A$3:$A$5000,A2870,进货明细!$H$3:$H$5000))</f>
        <v>0</v>
      </c>
      <c r="H2870" s="112">
        <f>IF(A2870="","",SUMIF(销售记录!$A$3:$A$5000,A2870,销售记录!$F$3:$F$5000))</f>
        <v>0</v>
      </c>
      <c r="I2870" s="114">
        <f>IF(H2870="","",SUMIF(销售记录!$A$3:$A$5000,A2870,销售记录!$H$3:$H$5000))</f>
        <v>0</v>
      </c>
      <c r="J2870" s="119">
        <f t="shared" si="133"/>
        <v>0</v>
      </c>
      <c r="K2870" s="114" t="str">
        <f t="shared" si="134"/>
        <v/>
      </c>
      <c r="L2870" s="96"/>
    </row>
    <row r="2871" customHeight="1" spans="1:12">
      <c r="A2871" s="110">
        <f t="array" ref="A2871">销售记录!O2870:R2876</f>
        <v>0</v>
      </c>
      <c r="B2871" s="110">
        <f t="array" ref="B2871">销售记录!P2870:S2876</f>
        <v>0</v>
      </c>
      <c r="C2871" s="111">
        <f t="array" ref="C2871">销售记录!Q2870:T2876</f>
        <v>0</v>
      </c>
      <c r="D2871" s="110">
        <f t="array" ref="D2871">销售记录!R2870:U2876</f>
        <v>0</v>
      </c>
      <c r="E2871" s="112">
        <f>IF(A2871="","",SUMIF(进货明细!$A$3:$A$5000,A2871,进货明细!$F$3:$F$5000))</f>
        <v>0</v>
      </c>
      <c r="F2871" s="113" t="e">
        <f t="shared" si="132"/>
        <v>#DIV/0!</v>
      </c>
      <c r="G2871" s="114">
        <f>IF(E2871="","",SUMIF(进货明细!$A$3:$A$5000,A2871,进货明细!$H$3:$H$5000))</f>
        <v>0</v>
      </c>
      <c r="H2871" s="112">
        <f>IF(A2871="","",SUMIF(销售记录!$A$3:$A$5000,A2871,销售记录!$F$3:$F$5000))</f>
        <v>0</v>
      </c>
      <c r="I2871" s="114">
        <f>IF(H2871="","",SUMIF(销售记录!$A$3:$A$5000,A2871,销售记录!$H$3:$H$5000))</f>
        <v>0</v>
      </c>
      <c r="J2871" s="119">
        <f t="shared" si="133"/>
        <v>0</v>
      </c>
      <c r="K2871" s="114" t="str">
        <f t="shared" si="134"/>
        <v/>
      </c>
      <c r="L2871" s="96"/>
    </row>
    <row r="2872" customHeight="1" spans="1:12">
      <c r="A2872" s="110">
        <f t="array" ref="A2872">销售记录!O2871:R2877</f>
        <v>0</v>
      </c>
      <c r="B2872" s="110">
        <f t="array" ref="B2872">销售记录!P2871:S2877</f>
        <v>0</v>
      </c>
      <c r="C2872" s="111">
        <f t="array" ref="C2872">销售记录!Q2871:T2877</f>
        <v>0</v>
      </c>
      <c r="D2872" s="110">
        <f t="array" ref="D2872">销售记录!R2871:U2877</f>
        <v>0</v>
      </c>
      <c r="E2872" s="112">
        <f>IF(A2872="","",SUMIF(进货明细!$A$3:$A$5000,A2872,进货明细!$F$3:$F$5000))</f>
        <v>0</v>
      </c>
      <c r="F2872" s="113" t="e">
        <f t="shared" si="132"/>
        <v>#DIV/0!</v>
      </c>
      <c r="G2872" s="114">
        <f>IF(E2872="","",SUMIF(进货明细!$A$3:$A$5000,A2872,进货明细!$H$3:$H$5000))</f>
        <v>0</v>
      </c>
      <c r="H2872" s="112">
        <f>IF(A2872="","",SUMIF(销售记录!$A$3:$A$5000,A2872,销售记录!$F$3:$F$5000))</f>
        <v>0</v>
      </c>
      <c r="I2872" s="114">
        <f>IF(H2872="","",SUMIF(销售记录!$A$3:$A$5000,A2872,销售记录!$H$3:$H$5000))</f>
        <v>0</v>
      </c>
      <c r="J2872" s="119">
        <f t="shared" si="133"/>
        <v>0</v>
      </c>
      <c r="K2872" s="114" t="str">
        <f t="shared" si="134"/>
        <v/>
      </c>
      <c r="L2872" s="96"/>
    </row>
    <row r="2873" customHeight="1" spans="1:12">
      <c r="A2873" s="110">
        <f t="array" ref="A2873">销售记录!O2872:R2878</f>
        <v>0</v>
      </c>
      <c r="B2873" s="110">
        <f t="array" ref="B2873">销售记录!P2872:S2878</f>
        <v>0</v>
      </c>
      <c r="C2873" s="111">
        <f t="array" ref="C2873">销售记录!Q2872:T2878</f>
        <v>0</v>
      </c>
      <c r="D2873" s="110">
        <f t="array" ref="D2873">销售记录!R2872:U2878</f>
        <v>0</v>
      </c>
      <c r="E2873" s="112">
        <f>IF(A2873="","",SUMIF(进货明细!$A$3:$A$5000,A2873,进货明细!$F$3:$F$5000))</f>
        <v>0</v>
      </c>
      <c r="F2873" s="113" t="e">
        <f t="shared" si="132"/>
        <v>#DIV/0!</v>
      </c>
      <c r="G2873" s="114">
        <f>IF(E2873="","",SUMIF(进货明细!$A$3:$A$5000,A2873,进货明细!$H$3:$H$5000))</f>
        <v>0</v>
      </c>
      <c r="H2873" s="112">
        <f>IF(A2873="","",SUMIF(销售记录!$A$3:$A$5000,A2873,销售记录!$F$3:$F$5000))</f>
        <v>0</v>
      </c>
      <c r="I2873" s="114">
        <f>IF(H2873="","",SUMIF(销售记录!$A$3:$A$5000,A2873,销售记录!$H$3:$H$5000))</f>
        <v>0</v>
      </c>
      <c r="J2873" s="119">
        <f t="shared" si="133"/>
        <v>0</v>
      </c>
      <c r="K2873" s="114" t="str">
        <f t="shared" si="134"/>
        <v/>
      </c>
      <c r="L2873" s="96"/>
    </row>
    <row r="2874" customHeight="1" spans="1:12">
      <c r="A2874" s="110">
        <f t="array" ref="A2874">销售记录!O2873:R2879</f>
        <v>0</v>
      </c>
      <c r="B2874" s="110">
        <f t="array" ref="B2874">销售记录!P2873:S2879</f>
        <v>0</v>
      </c>
      <c r="C2874" s="111">
        <f t="array" ref="C2874">销售记录!Q2873:T2879</f>
        <v>0</v>
      </c>
      <c r="D2874" s="110">
        <f t="array" ref="D2874">销售记录!R2873:U2879</f>
        <v>0</v>
      </c>
      <c r="E2874" s="112">
        <f>IF(A2874="","",SUMIF(进货明细!$A$3:$A$5000,A2874,进货明细!$F$3:$F$5000))</f>
        <v>0</v>
      </c>
      <c r="F2874" s="113" t="e">
        <f t="shared" si="132"/>
        <v>#DIV/0!</v>
      </c>
      <c r="G2874" s="114">
        <f>IF(E2874="","",SUMIF(进货明细!$A$3:$A$5000,A2874,进货明细!$H$3:$H$5000))</f>
        <v>0</v>
      </c>
      <c r="H2874" s="112">
        <f>IF(A2874="","",SUMIF(销售记录!$A$3:$A$5000,A2874,销售记录!$F$3:$F$5000))</f>
        <v>0</v>
      </c>
      <c r="I2874" s="114">
        <f>IF(H2874="","",SUMIF(销售记录!$A$3:$A$5000,A2874,销售记录!$H$3:$H$5000))</f>
        <v>0</v>
      </c>
      <c r="J2874" s="119">
        <f t="shared" si="133"/>
        <v>0</v>
      </c>
      <c r="K2874" s="114" t="str">
        <f t="shared" si="134"/>
        <v/>
      </c>
      <c r="L2874" s="96"/>
    </row>
    <row r="2875" customHeight="1" spans="1:12">
      <c r="A2875" s="110">
        <f t="array" ref="A2875">销售记录!O2874:R2880</f>
        <v>0</v>
      </c>
      <c r="B2875" s="110">
        <f t="array" ref="B2875">销售记录!P2874:S2880</f>
        <v>0</v>
      </c>
      <c r="C2875" s="111">
        <f t="array" ref="C2875">销售记录!Q2874:T2880</f>
        <v>0</v>
      </c>
      <c r="D2875" s="110">
        <f t="array" ref="D2875">销售记录!R2874:U2880</f>
        <v>0</v>
      </c>
      <c r="E2875" s="112">
        <f>IF(A2875="","",SUMIF(进货明细!$A$3:$A$5000,A2875,进货明细!$F$3:$F$5000))</f>
        <v>0</v>
      </c>
      <c r="F2875" s="113" t="e">
        <f t="shared" si="132"/>
        <v>#DIV/0!</v>
      </c>
      <c r="G2875" s="114">
        <f>IF(E2875="","",SUMIF(进货明细!$A$3:$A$5000,A2875,进货明细!$H$3:$H$5000))</f>
        <v>0</v>
      </c>
      <c r="H2875" s="112">
        <f>IF(A2875="","",SUMIF(销售记录!$A$3:$A$5000,A2875,销售记录!$F$3:$F$5000))</f>
        <v>0</v>
      </c>
      <c r="I2875" s="114">
        <f>IF(H2875="","",SUMIF(销售记录!$A$3:$A$5000,A2875,销售记录!$H$3:$H$5000))</f>
        <v>0</v>
      </c>
      <c r="J2875" s="119">
        <f t="shared" si="133"/>
        <v>0</v>
      </c>
      <c r="K2875" s="114" t="str">
        <f t="shared" si="134"/>
        <v/>
      </c>
      <c r="L2875" s="96"/>
    </row>
    <row r="2876" customHeight="1" spans="1:12">
      <c r="A2876" s="110">
        <f t="array" ref="A2876">销售记录!O2875:R2881</f>
        <v>0</v>
      </c>
      <c r="B2876" s="110">
        <f t="array" ref="B2876">销售记录!P2875:S2881</f>
        <v>0</v>
      </c>
      <c r="C2876" s="111">
        <f t="array" ref="C2876">销售记录!Q2875:T2881</f>
        <v>0</v>
      </c>
      <c r="D2876" s="110">
        <f t="array" ref="D2876">销售记录!R2875:U2881</f>
        <v>0</v>
      </c>
      <c r="E2876" s="112">
        <f>IF(A2876="","",SUMIF(进货明细!$A$3:$A$5000,A2876,进货明细!$F$3:$F$5000))</f>
        <v>0</v>
      </c>
      <c r="F2876" s="113" t="e">
        <f t="shared" si="132"/>
        <v>#DIV/0!</v>
      </c>
      <c r="G2876" s="114">
        <f>IF(E2876="","",SUMIF(进货明细!$A$3:$A$5000,A2876,进货明细!$H$3:$H$5000))</f>
        <v>0</v>
      </c>
      <c r="H2876" s="112">
        <f>IF(A2876="","",SUMIF(销售记录!$A$3:$A$5000,A2876,销售记录!$F$3:$F$5000))</f>
        <v>0</v>
      </c>
      <c r="I2876" s="114">
        <f>IF(H2876="","",SUMIF(销售记录!$A$3:$A$5000,A2876,销售记录!$H$3:$H$5000))</f>
        <v>0</v>
      </c>
      <c r="J2876" s="119">
        <f t="shared" si="133"/>
        <v>0</v>
      </c>
      <c r="K2876" s="114" t="str">
        <f t="shared" si="134"/>
        <v/>
      </c>
      <c r="L2876" s="96"/>
    </row>
    <row r="2877" customHeight="1" spans="1:12">
      <c r="A2877" s="110">
        <f t="array" ref="A2877">销售记录!O2876:R2882</f>
        <v>0</v>
      </c>
      <c r="B2877" s="110">
        <f t="array" ref="B2877">销售记录!P2876:S2882</f>
        <v>0</v>
      </c>
      <c r="C2877" s="111">
        <f t="array" ref="C2877">销售记录!Q2876:T2882</f>
        <v>0</v>
      </c>
      <c r="D2877" s="110">
        <f t="array" ref="D2877">销售记录!R2876:U2882</f>
        <v>0</v>
      </c>
      <c r="E2877" s="112">
        <f>IF(A2877="","",SUMIF(进货明细!$A$3:$A$5000,A2877,进货明细!$F$3:$F$5000))</f>
        <v>0</v>
      </c>
      <c r="F2877" s="113" t="e">
        <f t="shared" si="132"/>
        <v>#DIV/0!</v>
      </c>
      <c r="G2877" s="114">
        <f>IF(E2877="","",SUMIF(进货明细!$A$3:$A$5000,A2877,进货明细!$H$3:$H$5000))</f>
        <v>0</v>
      </c>
      <c r="H2877" s="112">
        <f>IF(A2877="","",SUMIF(销售记录!$A$3:$A$5000,A2877,销售记录!$F$3:$F$5000))</f>
        <v>0</v>
      </c>
      <c r="I2877" s="114">
        <f>IF(H2877="","",SUMIF(销售记录!$A$3:$A$5000,A2877,销售记录!$H$3:$H$5000))</f>
        <v>0</v>
      </c>
      <c r="J2877" s="119">
        <f t="shared" si="133"/>
        <v>0</v>
      </c>
      <c r="K2877" s="114" t="str">
        <f t="shared" si="134"/>
        <v/>
      </c>
      <c r="L2877" s="96"/>
    </row>
    <row r="2878" customHeight="1" spans="1:12">
      <c r="A2878" s="110">
        <f t="array" ref="A2878">销售记录!O2877:R2883</f>
        <v>0</v>
      </c>
      <c r="B2878" s="110">
        <f t="array" ref="B2878">销售记录!P2877:S2883</f>
        <v>0</v>
      </c>
      <c r="C2878" s="111">
        <f t="array" ref="C2878">销售记录!Q2877:T2883</f>
        <v>0</v>
      </c>
      <c r="D2878" s="110">
        <f t="array" ref="D2878">销售记录!R2877:U2883</f>
        <v>0</v>
      </c>
      <c r="E2878" s="112">
        <f>IF(A2878="","",SUMIF(进货明细!$A$3:$A$5000,A2878,进货明细!$F$3:$F$5000))</f>
        <v>0</v>
      </c>
      <c r="F2878" s="113" t="e">
        <f t="shared" si="132"/>
        <v>#DIV/0!</v>
      </c>
      <c r="G2878" s="114">
        <f>IF(E2878="","",SUMIF(进货明细!$A$3:$A$5000,A2878,进货明细!$H$3:$H$5000))</f>
        <v>0</v>
      </c>
      <c r="H2878" s="112">
        <f>IF(A2878="","",SUMIF(销售记录!$A$3:$A$5000,A2878,销售记录!$F$3:$F$5000))</f>
        <v>0</v>
      </c>
      <c r="I2878" s="114">
        <f>IF(H2878="","",SUMIF(销售记录!$A$3:$A$5000,A2878,销售记录!$H$3:$H$5000))</f>
        <v>0</v>
      </c>
      <c r="J2878" s="119">
        <f t="shared" si="133"/>
        <v>0</v>
      </c>
      <c r="K2878" s="114" t="str">
        <f t="shared" si="134"/>
        <v/>
      </c>
      <c r="L2878" s="96"/>
    </row>
    <row r="2879" customHeight="1" spans="1:12">
      <c r="A2879" s="110">
        <f t="array" ref="A2879">销售记录!O2878:R2884</f>
        <v>0</v>
      </c>
      <c r="B2879" s="110">
        <f t="array" ref="B2879">销售记录!P2878:S2884</f>
        <v>0</v>
      </c>
      <c r="C2879" s="111">
        <f t="array" ref="C2879">销售记录!Q2878:T2884</f>
        <v>0</v>
      </c>
      <c r="D2879" s="110">
        <f t="array" ref="D2879">销售记录!R2878:U2884</f>
        <v>0</v>
      </c>
      <c r="E2879" s="112">
        <f>IF(A2879="","",SUMIF(进货明细!$A$3:$A$5000,A2879,进货明细!$F$3:$F$5000))</f>
        <v>0</v>
      </c>
      <c r="F2879" s="113" t="e">
        <f t="shared" si="132"/>
        <v>#DIV/0!</v>
      </c>
      <c r="G2879" s="114">
        <f>IF(E2879="","",SUMIF(进货明细!$A$3:$A$5000,A2879,进货明细!$H$3:$H$5000))</f>
        <v>0</v>
      </c>
      <c r="H2879" s="112">
        <f>IF(A2879="","",SUMIF(销售记录!$A$3:$A$5000,A2879,销售记录!$F$3:$F$5000))</f>
        <v>0</v>
      </c>
      <c r="I2879" s="114">
        <f>IF(H2879="","",SUMIF(销售记录!$A$3:$A$5000,A2879,销售记录!$H$3:$H$5000))</f>
        <v>0</v>
      </c>
      <c r="J2879" s="119">
        <f t="shared" si="133"/>
        <v>0</v>
      </c>
      <c r="K2879" s="114" t="str">
        <f t="shared" si="134"/>
        <v/>
      </c>
      <c r="L2879" s="96"/>
    </row>
    <row r="2880" customHeight="1" spans="1:12">
      <c r="A2880" s="110">
        <f t="array" ref="A2880">销售记录!O2879:R2885</f>
        <v>0</v>
      </c>
      <c r="B2880" s="110">
        <f t="array" ref="B2880">销售记录!P2879:S2885</f>
        <v>0</v>
      </c>
      <c r="C2880" s="111">
        <f t="array" ref="C2880">销售记录!Q2879:T2885</f>
        <v>0</v>
      </c>
      <c r="D2880" s="110">
        <f t="array" ref="D2880">销售记录!R2879:U2885</f>
        <v>0</v>
      </c>
      <c r="E2880" s="112">
        <f>IF(A2880="","",SUMIF(进货明细!$A$3:$A$5000,A2880,进货明细!$F$3:$F$5000))</f>
        <v>0</v>
      </c>
      <c r="F2880" s="113" t="e">
        <f t="shared" si="132"/>
        <v>#DIV/0!</v>
      </c>
      <c r="G2880" s="114">
        <f>IF(E2880="","",SUMIF(进货明细!$A$3:$A$5000,A2880,进货明细!$H$3:$H$5000))</f>
        <v>0</v>
      </c>
      <c r="H2880" s="112">
        <f>IF(A2880="","",SUMIF(销售记录!$A$3:$A$5000,A2880,销售记录!$F$3:$F$5000))</f>
        <v>0</v>
      </c>
      <c r="I2880" s="114">
        <f>IF(H2880="","",SUMIF(销售记录!$A$3:$A$5000,A2880,销售记录!$H$3:$H$5000))</f>
        <v>0</v>
      </c>
      <c r="J2880" s="119">
        <f t="shared" si="133"/>
        <v>0</v>
      </c>
      <c r="K2880" s="114" t="str">
        <f t="shared" si="134"/>
        <v/>
      </c>
      <c r="L2880" s="96"/>
    </row>
    <row r="2881" customHeight="1" spans="1:12">
      <c r="A2881" s="110">
        <f t="array" ref="A2881">销售记录!O2880:R2886</f>
        <v>0</v>
      </c>
      <c r="B2881" s="110">
        <f t="array" ref="B2881">销售记录!P2880:S2886</f>
        <v>0</v>
      </c>
      <c r="C2881" s="111">
        <f t="array" ref="C2881">销售记录!Q2880:T2886</f>
        <v>0</v>
      </c>
      <c r="D2881" s="110">
        <f t="array" ref="D2881">销售记录!R2880:U2886</f>
        <v>0</v>
      </c>
      <c r="E2881" s="112">
        <f>IF(A2881="","",SUMIF(进货明细!$A$3:$A$5000,A2881,进货明细!$F$3:$F$5000))</f>
        <v>0</v>
      </c>
      <c r="F2881" s="113" t="e">
        <f t="shared" si="132"/>
        <v>#DIV/0!</v>
      </c>
      <c r="G2881" s="114">
        <f>IF(E2881="","",SUMIF(进货明细!$A$3:$A$5000,A2881,进货明细!$H$3:$H$5000))</f>
        <v>0</v>
      </c>
      <c r="H2881" s="112">
        <f>IF(A2881="","",SUMIF(销售记录!$A$3:$A$5000,A2881,销售记录!$F$3:$F$5000))</f>
        <v>0</v>
      </c>
      <c r="I2881" s="114">
        <f>IF(H2881="","",SUMIF(销售记录!$A$3:$A$5000,A2881,销售记录!$H$3:$H$5000))</f>
        <v>0</v>
      </c>
      <c r="J2881" s="119">
        <f t="shared" si="133"/>
        <v>0</v>
      </c>
      <c r="K2881" s="114" t="str">
        <f t="shared" si="134"/>
        <v/>
      </c>
      <c r="L2881" s="96"/>
    </row>
    <row r="2882" customHeight="1" spans="1:12">
      <c r="A2882" s="110">
        <f t="array" ref="A2882">销售记录!O2881:R2887</f>
        <v>0</v>
      </c>
      <c r="B2882" s="110">
        <f t="array" ref="B2882">销售记录!P2881:S2887</f>
        <v>0</v>
      </c>
      <c r="C2882" s="111">
        <f t="array" ref="C2882">销售记录!Q2881:T2887</f>
        <v>0</v>
      </c>
      <c r="D2882" s="110">
        <f t="array" ref="D2882">销售记录!R2881:U2887</f>
        <v>0</v>
      </c>
      <c r="E2882" s="112">
        <f>IF(A2882="","",SUMIF(进货明细!$A$3:$A$5000,A2882,进货明细!$F$3:$F$5000))</f>
        <v>0</v>
      </c>
      <c r="F2882" s="113" t="e">
        <f t="shared" si="132"/>
        <v>#DIV/0!</v>
      </c>
      <c r="G2882" s="114">
        <f>IF(E2882="","",SUMIF(进货明细!$A$3:$A$5000,A2882,进货明细!$H$3:$H$5000))</f>
        <v>0</v>
      </c>
      <c r="H2882" s="112">
        <f>IF(A2882="","",SUMIF(销售记录!$A$3:$A$5000,A2882,销售记录!$F$3:$F$5000))</f>
        <v>0</v>
      </c>
      <c r="I2882" s="114">
        <f>IF(H2882="","",SUMIF(销售记录!$A$3:$A$5000,A2882,销售记录!$H$3:$H$5000))</f>
        <v>0</v>
      </c>
      <c r="J2882" s="119">
        <f t="shared" si="133"/>
        <v>0</v>
      </c>
      <c r="K2882" s="114" t="str">
        <f t="shared" si="134"/>
        <v/>
      </c>
      <c r="L2882" s="96"/>
    </row>
    <row r="2883" customHeight="1" spans="1:12">
      <c r="A2883" s="110">
        <f t="array" ref="A2883">销售记录!O2882:R2888</f>
        <v>0</v>
      </c>
      <c r="B2883" s="110">
        <f t="array" ref="B2883">销售记录!P2882:S2888</f>
        <v>0</v>
      </c>
      <c r="C2883" s="111">
        <f t="array" ref="C2883">销售记录!Q2882:T2888</f>
        <v>0</v>
      </c>
      <c r="D2883" s="110">
        <f t="array" ref="D2883">销售记录!R2882:U2888</f>
        <v>0</v>
      </c>
      <c r="E2883" s="112">
        <f>IF(A2883="","",SUMIF(进货明细!$A$3:$A$5000,A2883,进货明细!$F$3:$F$5000))</f>
        <v>0</v>
      </c>
      <c r="F2883" s="113" t="e">
        <f t="shared" si="132"/>
        <v>#DIV/0!</v>
      </c>
      <c r="G2883" s="114">
        <f>IF(E2883="","",SUMIF(进货明细!$A$3:$A$5000,A2883,进货明细!$H$3:$H$5000))</f>
        <v>0</v>
      </c>
      <c r="H2883" s="112">
        <f>IF(A2883="","",SUMIF(销售记录!$A$3:$A$5000,A2883,销售记录!$F$3:$F$5000))</f>
        <v>0</v>
      </c>
      <c r="I2883" s="114">
        <f>IF(H2883="","",SUMIF(销售记录!$A$3:$A$5000,A2883,销售记录!$H$3:$H$5000))</f>
        <v>0</v>
      </c>
      <c r="J2883" s="119">
        <f t="shared" si="133"/>
        <v>0</v>
      </c>
      <c r="K2883" s="114" t="str">
        <f t="shared" si="134"/>
        <v/>
      </c>
      <c r="L2883" s="96"/>
    </row>
    <row r="2884" customHeight="1" spans="1:12">
      <c r="A2884" s="110">
        <f t="array" ref="A2884">销售记录!O2883:R2889</f>
        <v>0</v>
      </c>
      <c r="B2884" s="110">
        <f t="array" ref="B2884">销售记录!P2883:S2889</f>
        <v>0</v>
      </c>
      <c r="C2884" s="111">
        <f t="array" ref="C2884">销售记录!Q2883:T2889</f>
        <v>0</v>
      </c>
      <c r="D2884" s="110">
        <f t="array" ref="D2884">销售记录!R2883:U2889</f>
        <v>0</v>
      </c>
      <c r="E2884" s="112">
        <f>IF(A2884="","",SUMIF(进货明细!$A$3:$A$5000,A2884,进货明细!$F$3:$F$5000))</f>
        <v>0</v>
      </c>
      <c r="F2884" s="113" t="e">
        <f t="shared" si="132"/>
        <v>#DIV/0!</v>
      </c>
      <c r="G2884" s="114">
        <f>IF(E2884="","",SUMIF(进货明细!$A$3:$A$5000,A2884,进货明细!$H$3:$H$5000))</f>
        <v>0</v>
      </c>
      <c r="H2884" s="112">
        <f>IF(A2884="","",SUMIF(销售记录!$A$3:$A$5000,A2884,销售记录!$F$3:$F$5000))</f>
        <v>0</v>
      </c>
      <c r="I2884" s="114">
        <f>IF(H2884="","",SUMIF(销售记录!$A$3:$A$5000,A2884,销售记录!$H$3:$H$5000))</f>
        <v>0</v>
      </c>
      <c r="J2884" s="119">
        <f t="shared" si="133"/>
        <v>0</v>
      </c>
      <c r="K2884" s="114" t="str">
        <f t="shared" si="134"/>
        <v/>
      </c>
      <c r="L2884" s="96"/>
    </row>
    <row r="2885" customHeight="1" spans="1:12">
      <c r="A2885" s="110">
        <f t="array" ref="A2885">销售记录!O2884:R2890</f>
        <v>0</v>
      </c>
      <c r="B2885" s="110">
        <f t="array" ref="B2885">销售记录!P2884:S2890</f>
        <v>0</v>
      </c>
      <c r="C2885" s="111">
        <f t="array" ref="C2885">销售记录!Q2884:T2890</f>
        <v>0</v>
      </c>
      <c r="D2885" s="110">
        <f t="array" ref="D2885">销售记录!R2884:U2890</f>
        <v>0</v>
      </c>
      <c r="E2885" s="112">
        <f>IF(A2885="","",SUMIF(进货明细!$A$3:$A$5000,A2885,进货明细!$F$3:$F$5000))</f>
        <v>0</v>
      </c>
      <c r="F2885" s="113" t="e">
        <f t="shared" ref="F2885:F2948" si="135">IF(E2885="","",G2885/E2885)</f>
        <v>#DIV/0!</v>
      </c>
      <c r="G2885" s="114">
        <f>IF(E2885="","",SUMIF(进货明细!$A$3:$A$5000,A2885,进货明细!$H$3:$H$5000))</f>
        <v>0</v>
      </c>
      <c r="H2885" s="112">
        <f>IF(A2885="","",SUMIF(销售记录!$A$3:$A$5000,A2885,销售记录!$F$3:$F$5000))</f>
        <v>0</v>
      </c>
      <c r="I2885" s="114">
        <f>IF(H2885="","",SUMIF(销售记录!$A$3:$A$5000,A2885,销售记录!$H$3:$H$5000))</f>
        <v>0</v>
      </c>
      <c r="J2885" s="119">
        <f t="shared" ref="J2885:J2948" si="136">IF(E2885="","",E2885-H2885)</f>
        <v>0</v>
      </c>
      <c r="K2885" s="114" t="str">
        <f t="shared" ref="K2885:K2948" si="137">IF(ISERROR(I2885-G2885*H2885/E2885),"",I2885-G2885*H2885/E2885)</f>
        <v/>
      </c>
      <c r="L2885" s="96"/>
    </row>
    <row r="2886" customHeight="1" spans="1:12">
      <c r="A2886" s="110">
        <f t="array" ref="A2886">销售记录!O2885:R2891</f>
        <v>0</v>
      </c>
      <c r="B2886" s="110">
        <f t="array" ref="B2886">销售记录!P2885:S2891</f>
        <v>0</v>
      </c>
      <c r="C2886" s="111">
        <f t="array" ref="C2886">销售记录!Q2885:T2891</f>
        <v>0</v>
      </c>
      <c r="D2886" s="110">
        <f t="array" ref="D2886">销售记录!R2885:U2891</f>
        <v>0</v>
      </c>
      <c r="E2886" s="112">
        <f>IF(A2886="","",SUMIF(进货明细!$A$3:$A$5000,A2886,进货明细!$F$3:$F$5000))</f>
        <v>0</v>
      </c>
      <c r="F2886" s="113" t="e">
        <f t="shared" si="135"/>
        <v>#DIV/0!</v>
      </c>
      <c r="G2886" s="114">
        <f>IF(E2886="","",SUMIF(进货明细!$A$3:$A$5000,A2886,进货明细!$H$3:$H$5000))</f>
        <v>0</v>
      </c>
      <c r="H2886" s="112">
        <f>IF(A2886="","",SUMIF(销售记录!$A$3:$A$5000,A2886,销售记录!$F$3:$F$5000))</f>
        <v>0</v>
      </c>
      <c r="I2886" s="114">
        <f>IF(H2886="","",SUMIF(销售记录!$A$3:$A$5000,A2886,销售记录!$H$3:$H$5000))</f>
        <v>0</v>
      </c>
      <c r="J2886" s="119">
        <f t="shared" si="136"/>
        <v>0</v>
      </c>
      <c r="K2886" s="114" t="str">
        <f t="shared" si="137"/>
        <v/>
      </c>
      <c r="L2886" s="96"/>
    </row>
    <row r="2887" customHeight="1" spans="1:12">
      <c r="A2887" s="110">
        <f t="array" ref="A2887">销售记录!O2886:R2892</f>
        <v>0</v>
      </c>
      <c r="B2887" s="110">
        <f t="array" ref="B2887">销售记录!P2886:S2892</f>
        <v>0</v>
      </c>
      <c r="C2887" s="111">
        <f t="array" ref="C2887">销售记录!Q2886:T2892</f>
        <v>0</v>
      </c>
      <c r="D2887" s="110">
        <f t="array" ref="D2887">销售记录!R2886:U2892</f>
        <v>0</v>
      </c>
      <c r="E2887" s="112">
        <f>IF(A2887="","",SUMIF(进货明细!$A$3:$A$5000,A2887,进货明细!$F$3:$F$5000))</f>
        <v>0</v>
      </c>
      <c r="F2887" s="113" t="e">
        <f t="shared" si="135"/>
        <v>#DIV/0!</v>
      </c>
      <c r="G2887" s="114">
        <f>IF(E2887="","",SUMIF(进货明细!$A$3:$A$5000,A2887,进货明细!$H$3:$H$5000))</f>
        <v>0</v>
      </c>
      <c r="H2887" s="112">
        <f>IF(A2887="","",SUMIF(销售记录!$A$3:$A$5000,A2887,销售记录!$F$3:$F$5000))</f>
        <v>0</v>
      </c>
      <c r="I2887" s="114">
        <f>IF(H2887="","",SUMIF(销售记录!$A$3:$A$5000,A2887,销售记录!$H$3:$H$5000))</f>
        <v>0</v>
      </c>
      <c r="J2887" s="119">
        <f t="shared" si="136"/>
        <v>0</v>
      </c>
      <c r="K2887" s="114" t="str">
        <f t="shared" si="137"/>
        <v/>
      </c>
      <c r="L2887" s="96"/>
    </row>
    <row r="2888" customHeight="1" spans="1:12">
      <c r="A2888" s="110">
        <f t="array" ref="A2888">销售记录!O2887:R2893</f>
        <v>0</v>
      </c>
      <c r="B2888" s="110">
        <f t="array" ref="B2888">销售记录!P2887:S2893</f>
        <v>0</v>
      </c>
      <c r="C2888" s="111">
        <f t="array" ref="C2888">销售记录!Q2887:T2893</f>
        <v>0</v>
      </c>
      <c r="D2888" s="110">
        <f t="array" ref="D2888">销售记录!R2887:U2893</f>
        <v>0</v>
      </c>
      <c r="E2888" s="112">
        <f>IF(A2888="","",SUMIF(进货明细!$A$3:$A$5000,A2888,进货明细!$F$3:$F$5000))</f>
        <v>0</v>
      </c>
      <c r="F2888" s="113" t="e">
        <f t="shared" si="135"/>
        <v>#DIV/0!</v>
      </c>
      <c r="G2888" s="114">
        <f>IF(E2888="","",SUMIF(进货明细!$A$3:$A$5000,A2888,进货明细!$H$3:$H$5000))</f>
        <v>0</v>
      </c>
      <c r="H2888" s="112">
        <f>IF(A2888="","",SUMIF(销售记录!$A$3:$A$5000,A2888,销售记录!$F$3:$F$5000))</f>
        <v>0</v>
      </c>
      <c r="I2888" s="114">
        <f>IF(H2888="","",SUMIF(销售记录!$A$3:$A$5000,A2888,销售记录!$H$3:$H$5000))</f>
        <v>0</v>
      </c>
      <c r="J2888" s="119">
        <f t="shared" si="136"/>
        <v>0</v>
      </c>
      <c r="K2888" s="114" t="str">
        <f t="shared" si="137"/>
        <v/>
      </c>
      <c r="L2888" s="96"/>
    </row>
    <row r="2889" customHeight="1" spans="1:12">
      <c r="A2889" s="110">
        <f t="array" ref="A2889">销售记录!O2888:R2894</f>
        <v>0</v>
      </c>
      <c r="B2889" s="110">
        <f t="array" ref="B2889">销售记录!P2888:S2894</f>
        <v>0</v>
      </c>
      <c r="C2889" s="111">
        <f t="array" ref="C2889">销售记录!Q2888:T2894</f>
        <v>0</v>
      </c>
      <c r="D2889" s="110">
        <f t="array" ref="D2889">销售记录!R2888:U2894</f>
        <v>0</v>
      </c>
      <c r="E2889" s="112">
        <f>IF(A2889="","",SUMIF(进货明细!$A$3:$A$5000,A2889,进货明细!$F$3:$F$5000))</f>
        <v>0</v>
      </c>
      <c r="F2889" s="113" t="e">
        <f t="shared" si="135"/>
        <v>#DIV/0!</v>
      </c>
      <c r="G2889" s="114">
        <f>IF(E2889="","",SUMIF(进货明细!$A$3:$A$5000,A2889,进货明细!$H$3:$H$5000))</f>
        <v>0</v>
      </c>
      <c r="H2889" s="112">
        <f>IF(A2889="","",SUMIF(销售记录!$A$3:$A$5000,A2889,销售记录!$F$3:$F$5000))</f>
        <v>0</v>
      </c>
      <c r="I2889" s="114">
        <f>IF(H2889="","",SUMIF(销售记录!$A$3:$A$5000,A2889,销售记录!$H$3:$H$5000))</f>
        <v>0</v>
      </c>
      <c r="J2889" s="119">
        <f t="shared" si="136"/>
        <v>0</v>
      </c>
      <c r="K2889" s="114" t="str">
        <f t="shared" si="137"/>
        <v/>
      </c>
      <c r="L2889" s="96"/>
    </row>
    <row r="2890" customHeight="1" spans="1:12">
      <c r="A2890" s="110">
        <f t="array" ref="A2890">销售记录!O2889:R2895</f>
        <v>0</v>
      </c>
      <c r="B2890" s="110">
        <f t="array" ref="B2890">销售记录!P2889:S2895</f>
        <v>0</v>
      </c>
      <c r="C2890" s="111">
        <f t="array" ref="C2890">销售记录!Q2889:T2895</f>
        <v>0</v>
      </c>
      <c r="D2890" s="110">
        <f t="array" ref="D2890">销售记录!R2889:U2895</f>
        <v>0</v>
      </c>
      <c r="E2890" s="112">
        <f>IF(A2890="","",SUMIF(进货明细!$A$3:$A$5000,A2890,进货明细!$F$3:$F$5000))</f>
        <v>0</v>
      </c>
      <c r="F2890" s="113" t="e">
        <f t="shared" si="135"/>
        <v>#DIV/0!</v>
      </c>
      <c r="G2890" s="114">
        <f>IF(E2890="","",SUMIF(进货明细!$A$3:$A$5000,A2890,进货明细!$H$3:$H$5000))</f>
        <v>0</v>
      </c>
      <c r="H2890" s="112">
        <f>IF(A2890="","",SUMIF(销售记录!$A$3:$A$5000,A2890,销售记录!$F$3:$F$5000))</f>
        <v>0</v>
      </c>
      <c r="I2890" s="114">
        <f>IF(H2890="","",SUMIF(销售记录!$A$3:$A$5000,A2890,销售记录!$H$3:$H$5000))</f>
        <v>0</v>
      </c>
      <c r="J2890" s="119">
        <f t="shared" si="136"/>
        <v>0</v>
      </c>
      <c r="K2890" s="114" t="str">
        <f t="shared" si="137"/>
        <v/>
      </c>
      <c r="L2890" s="96"/>
    </row>
    <row r="2891" customHeight="1" spans="1:12">
      <c r="A2891" s="110">
        <f t="array" ref="A2891">销售记录!O2890:R2896</f>
        <v>0</v>
      </c>
      <c r="B2891" s="110">
        <f t="array" ref="B2891">销售记录!P2890:S2896</f>
        <v>0</v>
      </c>
      <c r="C2891" s="111">
        <f t="array" ref="C2891">销售记录!Q2890:T2896</f>
        <v>0</v>
      </c>
      <c r="D2891" s="110">
        <f t="array" ref="D2891">销售记录!R2890:U2896</f>
        <v>0</v>
      </c>
      <c r="E2891" s="112">
        <f>IF(A2891="","",SUMIF(进货明细!$A$3:$A$5000,A2891,进货明细!$F$3:$F$5000))</f>
        <v>0</v>
      </c>
      <c r="F2891" s="113" t="e">
        <f t="shared" si="135"/>
        <v>#DIV/0!</v>
      </c>
      <c r="G2891" s="114">
        <f>IF(E2891="","",SUMIF(进货明细!$A$3:$A$5000,A2891,进货明细!$H$3:$H$5000))</f>
        <v>0</v>
      </c>
      <c r="H2891" s="112">
        <f>IF(A2891="","",SUMIF(销售记录!$A$3:$A$5000,A2891,销售记录!$F$3:$F$5000))</f>
        <v>0</v>
      </c>
      <c r="I2891" s="114">
        <f>IF(H2891="","",SUMIF(销售记录!$A$3:$A$5000,A2891,销售记录!$H$3:$H$5000))</f>
        <v>0</v>
      </c>
      <c r="J2891" s="119">
        <f t="shared" si="136"/>
        <v>0</v>
      </c>
      <c r="K2891" s="114" t="str">
        <f t="shared" si="137"/>
        <v/>
      </c>
      <c r="L2891" s="96"/>
    </row>
    <row r="2892" customHeight="1" spans="1:12">
      <c r="A2892" s="110">
        <f t="array" ref="A2892">销售记录!O2891:R2897</f>
        <v>0</v>
      </c>
      <c r="B2892" s="110">
        <f t="array" ref="B2892">销售记录!P2891:S2897</f>
        <v>0</v>
      </c>
      <c r="C2892" s="111">
        <f t="array" ref="C2892">销售记录!Q2891:T2897</f>
        <v>0</v>
      </c>
      <c r="D2892" s="110">
        <f t="array" ref="D2892">销售记录!R2891:U2897</f>
        <v>0</v>
      </c>
      <c r="E2892" s="112">
        <f>IF(A2892="","",SUMIF(进货明细!$A$3:$A$5000,A2892,进货明细!$F$3:$F$5000))</f>
        <v>0</v>
      </c>
      <c r="F2892" s="113" t="e">
        <f t="shared" si="135"/>
        <v>#DIV/0!</v>
      </c>
      <c r="G2892" s="114">
        <f>IF(E2892="","",SUMIF(进货明细!$A$3:$A$5000,A2892,进货明细!$H$3:$H$5000))</f>
        <v>0</v>
      </c>
      <c r="H2892" s="112">
        <f>IF(A2892="","",SUMIF(销售记录!$A$3:$A$5000,A2892,销售记录!$F$3:$F$5000))</f>
        <v>0</v>
      </c>
      <c r="I2892" s="114">
        <f>IF(H2892="","",SUMIF(销售记录!$A$3:$A$5000,A2892,销售记录!$H$3:$H$5000))</f>
        <v>0</v>
      </c>
      <c r="J2892" s="119">
        <f t="shared" si="136"/>
        <v>0</v>
      </c>
      <c r="K2892" s="114" t="str">
        <f t="shared" si="137"/>
        <v/>
      </c>
      <c r="L2892" s="96"/>
    </row>
    <row r="2893" customHeight="1" spans="1:12">
      <c r="A2893" s="110">
        <f t="array" ref="A2893">销售记录!O2892:R2898</f>
        <v>0</v>
      </c>
      <c r="B2893" s="110">
        <f t="array" ref="B2893">销售记录!P2892:S2898</f>
        <v>0</v>
      </c>
      <c r="C2893" s="111">
        <f t="array" ref="C2893">销售记录!Q2892:T2898</f>
        <v>0</v>
      </c>
      <c r="D2893" s="110">
        <f t="array" ref="D2893">销售记录!R2892:U2898</f>
        <v>0</v>
      </c>
      <c r="E2893" s="112">
        <f>IF(A2893="","",SUMIF(进货明细!$A$3:$A$5000,A2893,进货明细!$F$3:$F$5000))</f>
        <v>0</v>
      </c>
      <c r="F2893" s="113" t="e">
        <f t="shared" si="135"/>
        <v>#DIV/0!</v>
      </c>
      <c r="G2893" s="114">
        <f>IF(E2893="","",SUMIF(进货明细!$A$3:$A$5000,A2893,进货明细!$H$3:$H$5000))</f>
        <v>0</v>
      </c>
      <c r="H2893" s="112">
        <f>IF(A2893="","",SUMIF(销售记录!$A$3:$A$5000,A2893,销售记录!$F$3:$F$5000))</f>
        <v>0</v>
      </c>
      <c r="I2893" s="114">
        <f>IF(H2893="","",SUMIF(销售记录!$A$3:$A$5000,A2893,销售记录!$H$3:$H$5000))</f>
        <v>0</v>
      </c>
      <c r="J2893" s="119">
        <f t="shared" si="136"/>
        <v>0</v>
      </c>
      <c r="K2893" s="114" t="str">
        <f t="shared" si="137"/>
        <v/>
      </c>
      <c r="L2893" s="96"/>
    </row>
    <row r="2894" customHeight="1" spans="1:12">
      <c r="A2894" s="110">
        <f t="array" ref="A2894">销售记录!O2893:R2899</f>
        <v>0</v>
      </c>
      <c r="B2894" s="110">
        <f t="array" ref="B2894">销售记录!P2893:S2899</f>
        <v>0</v>
      </c>
      <c r="C2894" s="111">
        <f t="array" ref="C2894">销售记录!Q2893:T2899</f>
        <v>0</v>
      </c>
      <c r="D2894" s="110">
        <f t="array" ref="D2894">销售记录!R2893:U2899</f>
        <v>0</v>
      </c>
      <c r="E2894" s="112">
        <f>IF(A2894="","",SUMIF(进货明细!$A$3:$A$5000,A2894,进货明细!$F$3:$F$5000))</f>
        <v>0</v>
      </c>
      <c r="F2894" s="113" t="e">
        <f t="shared" si="135"/>
        <v>#DIV/0!</v>
      </c>
      <c r="G2894" s="114">
        <f>IF(E2894="","",SUMIF(进货明细!$A$3:$A$5000,A2894,进货明细!$H$3:$H$5000))</f>
        <v>0</v>
      </c>
      <c r="H2894" s="112">
        <f>IF(A2894="","",SUMIF(销售记录!$A$3:$A$5000,A2894,销售记录!$F$3:$F$5000))</f>
        <v>0</v>
      </c>
      <c r="I2894" s="114">
        <f>IF(H2894="","",SUMIF(销售记录!$A$3:$A$5000,A2894,销售记录!$H$3:$H$5000))</f>
        <v>0</v>
      </c>
      <c r="J2894" s="119">
        <f t="shared" si="136"/>
        <v>0</v>
      </c>
      <c r="K2894" s="114" t="str">
        <f t="shared" si="137"/>
        <v/>
      </c>
      <c r="L2894" s="96"/>
    </row>
    <row r="2895" customHeight="1" spans="1:12">
      <c r="A2895" s="110">
        <f t="array" ref="A2895">销售记录!O2894:R2900</f>
        <v>0</v>
      </c>
      <c r="B2895" s="110">
        <f t="array" ref="B2895">销售记录!P2894:S2900</f>
        <v>0</v>
      </c>
      <c r="C2895" s="111">
        <f t="array" ref="C2895">销售记录!Q2894:T2900</f>
        <v>0</v>
      </c>
      <c r="D2895" s="110">
        <f t="array" ref="D2895">销售记录!R2894:U2900</f>
        <v>0</v>
      </c>
      <c r="E2895" s="112">
        <f>IF(A2895="","",SUMIF(进货明细!$A$3:$A$5000,A2895,进货明细!$F$3:$F$5000))</f>
        <v>0</v>
      </c>
      <c r="F2895" s="113" t="e">
        <f t="shared" si="135"/>
        <v>#DIV/0!</v>
      </c>
      <c r="G2895" s="114">
        <f>IF(E2895="","",SUMIF(进货明细!$A$3:$A$5000,A2895,进货明细!$H$3:$H$5000))</f>
        <v>0</v>
      </c>
      <c r="H2895" s="112">
        <f>IF(A2895="","",SUMIF(销售记录!$A$3:$A$5000,A2895,销售记录!$F$3:$F$5000))</f>
        <v>0</v>
      </c>
      <c r="I2895" s="114">
        <f>IF(H2895="","",SUMIF(销售记录!$A$3:$A$5000,A2895,销售记录!$H$3:$H$5000))</f>
        <v>0</v>
      </c>
      <c r="J2895" s="119">
        <f t="shared" si="136"/>
        <v>0</v>
      </c>
      <c r="K2895" s="114" t="str">
        <f t="shared" si="137"/>
        <v/>
      </c>
      <c r="L2895" s="96"/>
    </row>
    <row r="2896" customHeight="1" spans="1:12">
      <c r="A2896" s="110">
        <f t="array" ref="A2896">销售记录!O2895:R2901</f>
        <v>0</v>
      </c>
      <c r="B2896" s="110">
        <f t="array" ref="B2896">销售记录!P2895:S2901</f>
        <v>0</v>
      </c>
      <c r="C2896" s="111">
        <f t="array" ref="C2896">销售记录!Q2895:T2901</f>
        <v>0</v>
      </c>
      <c r="D2896" s="110">
        <f t="array" ref="D2896">销售记录!R2895:U2901</f>
        <v>0</v>
      </c>
      <c r="E2896" s="112">
        <f>IF(A2896="","",SUMIF(进货明细!$A$3:$A$5000,A2896,进货明细!$F$3:$F$5000))</f>
        <v>0</v>
      </c>
      <c r="F2896" s="113" t="e">
        <f t="shared" si="135"/>
        <v>#DIV/0!</v>
      </c>
      <c r="G2896" s="114">
        <f>IF(E2896="","",SUMIF(进货明细!$A$3:$A$5000,A2896,进货明细!$H$3:$H$5000))</f>
        <v>0</v>
      </c>
      <c r="H2896" s="112">
        <f>IF(A2896="","",SUMIF(销售记录!$A$3:$A$5000,A2896,销售记录!$F$3:$F$5000))</f>
        <v>0</v>
      </c>
      <c r="I2896" s="114">
        <f>IF(H2896="","",SUMIF(销售记录!$A$3:$A$5000,A2896,销售记录!$H$3:$H$5000))</f>
        <v>0</v>
      </c>
      <c r="J2896" s="119">
        <f t="shared" si="136"/>
        <v>0</v>
      </c>
      <c r="K2896" s="114" t="str">
        <f t="shared" si="137"/>
        <v/>
      </c>
      <c r="L2896" s="96"/>
    </row>
    <row r="2897" customHeight="1" spans="1:12">
      <c r="A2897" s="110">
        <f t="array" ref="A2897">销售记录!O2896:R2902</f>
        <v>0</v>
      </c>
      <c r="B2897" s="110">
        <f t="array" ref="B2897">销售记录!P2896:S2902</f>
        <v>0</v>
      </c>
      <c r="C2897" s="111">
        <f t="array" ref="C2897">销售记录!Q2896:T2902</f>
        <v>0</v>
      </c>
      <c r="D2897" s="110">
        <f t="array" ref="D2897">销售记录!R2896:U2902</f>
        <v>0</v>
      </c>
      <c r="E2897" s="112">
        <f>IF(A2897="","",SUMIF(进货明细!$A$3:$A$5000,A2897,进货明细!$F$3:$F$5000))</f>
        <v>0</v>
      </c>
      <c r="F2897" s="113" t="e">
        <f t="shared" si="135"/>
        <v>#DIV/0!</v>
      </c>
      <c r="G2897" s="114">
        <f>IF(E2897="","",SUMIF(进货明细!$A$3:$A$5000,A2897,进货明细!$H$3:$H$5000))</f>
        <v>0</v>
      </c>
      <c r="H2897" s="112">
        <f>IF(A2897="","",SUMIF(销售记录!$A$3:$A$5000,A2897,销售记录!$F$3:$F$5000))</f>
        <v>0</v>
      </c>
      <c r="I2897" s="114">
        <f>IF(H2897="","",SUMIF(销售记录!$A$3:$A$5000,A2897,销售记录!$H$3:$H$5000))</f>
        <v>0</v>
      </c>
      <c r="J2897" s="119">
        <f t="shared" si="136"/>
        <v>0</v>
      </c>
      <c r="K2897" s="114" t="str">
        <f t="shared" si="137"/>
        <v/>
      </c>
      <c r="L2897" s="96"/>
    </row>
    <row r="2898" customHeight="1" spans="1:12">
      <c r="A2898" s="110">
        <f t="array" ref="A2898">销售记录!O2897:R2903</f>
        <v>0</v>
      </c>
      <c r="B2898" s="110">
        <f t="array" ref="B2898">销售记录!P2897:S2903</f>
        <v>0</v>
      </c>
      <c r="C2898" s="111">
        <f t="array" ref="C2898">销售记录!Q2897:T2903</f>
        <v>0</v>
      </c>
      <c r="D2898" s="110">
        <f t="array" ref="D2898">销售记录!R2897:U2903</f>
        <v>0</v>
      </c>
      <c r="E2898" s="112">
        <f>IF(A2898="","",SUMIF(进货明细!$A$3:$A$5000,A2898,进货明细!$F$3:$F$5000))</f>
        <v>0</v>
      </c>
      <c r="F2898" s="113" t="e">
        <f t="shared" si="135"/>
        <v>#DIV/0!</v>
      </c>
      <c r="G2898" s="114">
        <f>IF(E2898="","",SUMIF(进货明细!$A$3:$A$5000,A2898,进货明细!$H$3:$H$5000))</f>
        <v>0</v>
      </c>
      <c r="H2898" s="112">
        <f>IF(A2898="","",SUMIF(销售记录!$A$3:$A$5000,A2898,销售记录!$F$3:$F$5000))</f>
        <v>0</v>
      </c>
      <c r="I2898" s="114">
        <f>IF(H2898="","",SUMIF(销售记录!$A$3:$A$5000,A2898,销售记录!$H$3:$H$5000))</f>
        <v>0</v>
      </c>
      <c r="J2898" s="119">
        <f t="shared" si="136"/>
        <v>0</v>
      </c>
      <c r="K2898" s="114" t="str">
        <f t="shared" si="137"/>
        <v/>
      </c>
      <c r="L2898" s="96"/>
    </row>
    <row r="2899" customHeight="1" spans="1:12">
      <c r="A2899" s="110">
        <f t="array" ref="A2899">销售记录!O2898:R2904</f>
        <v>0</v>
      </c>
      <c r="B2899" s="110">
        <f t="array" ref="B2899">销售记录!P2898:S2904</f>
        <v>0</v>
      </c>
      <c r="C2899" s="111">
        <f t="array" ref="C2899">销售记录!Q2898:T2904</f>
        <v>0</v>
      </c>
      <c r="D2899" s="110">
        <f t="array" ref="D2899">销售记录!R2898:U2904</f>
        <v>0</v>
      </c>
      <c r="E2899" s="112">
        <f>IF(A2899="","",SUMIF(进货明细!$A$3:$A$5000,A2899,进货明细!$F$3:$F$5000))</f>
        <v>0</v>
      </c>
      <c r="F2899" s="113" t="e">
        <f t="shared" si="135"/>
        <v>#DIV/0!</v>
      </c>
      <c r="G2899" s="114">
        <f>IF(E2899="","",SUMIF(进货明细!$A$3:$A$5000,A2899,进货明细!$H$3:$H$5000))</f>
        <v>0</v>
      </c>
      <c r="H2899" s="112">
        <f>IF(A2899="","",SUMIF(销售记录!$A$3:$A$5000,A2899,销售记录!$F$3:$F$5000))</f>
        <v>0</v>
      </c>
      <c r="I2899" s="114">
        <f>IF(H2899="","",SUMIF(销售记录!$A$3:$A$5000,A2899,销售记录!$H$3:$H$5000))</f>
        <v>0</v>
      </c>
      <c r="J2899" s="119">
        <f t="shared" si="136"/>
        <v>0</v>
      </c>
      <c r="K2899" s="114" t="str">
        <f t="shared" si="137"/>
        <v/>
      </c>
      <c r="L2899" s="96"/>
    </row>
    <row r="2900" customHeight="1" spans="1:12">
      <c r="A2900" s="110">
        <f t="array" ref="A2900">销售记录!O2899:R2905</f>
        <v>0</v>
      </c>
      <c r="B2900" s="110">
        <f t="array" ref="B2900">销售记录!P2899:S2905</f>
        <v>0</v>
      </c>
      <c r="C2900" s="111">
        <f t="array" ref="C2900">销售记录!Q2899:T2905</f>
        <v>0</v>
      </c>
      <c r="D2900" s="110">
        <f t="array" ref="D2900">销售记录!R2899:U2905</f>
        <v>0</v>
      </c>
      <c r="E2900" s="112">
        <f>IF(A2900="","",SUMIF(进货明细!$A$3:$A$5000,A2900,进货明细!$F$3:$F$5000))</f>
        <v>0</v>
      </c>
      <c r="F2900" s="113" t="e">
        <f t="shared" si="135"/>
        <v>#DIV/0!</v>
      </c>
      <c r="G2900" s="114">
        <f>IF(E2900="","",SUMIF(进货明细!$A$3:$A$5000,A2900,进货明细!$H$3:$H$5000))</f>
        <v>0</v>
      </c>
      <c r="H2900" s="112">
        <f>IF(A2900="","",SUMIF(销售记录!$A$3:$A$5000,A2900,销售记录!$F$3:$F$5000))</f>
        <v>0</v>
      </c>
      <c r="I2900" s="114">
        <f>IF(H2900="","",SUMIF(销售记录!$A$3:$A$5000,A2900,销售记录!$H$3:$H$5000))</f>
        <v>0</v>
      </c>
      <c r="J2900" s="119">
        <f t="shared" si="136"/>
        <v>0</v>
      </c>
      <c r="K2900" s="114" t="str">
        <f t="shared" si="137"/>
        <v/>
      </c>
      <c r="L2900" s="96"/>
    </row>
    <row r="2901" customHeight="1" spans="1:12">
      <c r="A2901" s="110">
        <f t="array" ref="A2901">销售记录!O2900:R2906</f>
        <v>0</v>
      </c>
      <c r="B2901" s="110">
        <f t="array" ref="B2901">销售记录!P2900:S2906</f>
        <v>0</v>
      </c>
      <c r="C2901" s="111">
        <f t="array" ref="C2901">销售记录!Q2900:T2906</f>
        <v>0</v>
      </c>
      <c r="D2901" s="110">
        <f t="array" ref="D2901">销售记录!R2900:U2906</f>
        <v>0</v>
      </c>
      <c r="E2901" s="112">
        <f>IF(A2901="","",SUMIF(进货明细!$A$3:$A$5000,A2901,进货明细!$F$3:$F$5000))</f>
        <v>0</v>
      </c>
      <c r="F2901" s="113" t="e">
        <f t="shared" si="135"/>
        <v>#DIV/0!</v>
      </c>
      <c r="G2901" s="114">
        <f>IF(E2901="","",SUMIF(进货明细!$A$3:$A$5000,A2901,进货明细!$H$3:$H$5000))</f>
        <v>0</v>
      </c>
      <c r="H2901" s="112">
        <f>IF(A2901="","",SUMIF(销售记录!$A$3:$A$5000,A2901,销售记录!$F$3:$F$5000))</f>
        <v>0</v>
      </c>
      <c r="I2901" s="114">
        <f>IF(H2901="","",SUMIF(销售记录!$A$3:$A$5000,A2901,销售记录!$H$3:$H$5000))</f>
        <v>0</v>
      </c>
      <c r="J2901" s="119">
        <f t="shared" si="136"/>
        <v>0</v>
      </c>
      <c r="K2901" s="114" t="str">
        <f t="shared" si="137"/>
        <v/>
      </c>
      <c r="L2901" s="96"/>
    </row>
    <row r="2902" customHeight="1" spans="1:12">
      <c r="A2902" s="110">
        <f t="array" ref="A2902">销售记录!O2901:R2907</f>
        <v>0</v>
      </c>
      <c r="B2902" s="110">
        <f t="array" ref="B2902">销售记录!P2901:S2907</f>
        <v>0</v>
      </c>
      <c r="C2902" s="111">
        <f t="array" ref="C2902">销售记录!Q2901:T2907</f>
        <v>0</v>
      </c>
      <c r="D2902" s="110">
        <f t="array" ref="D2902">销售记录!R2901:U2907</f>
        <v>0</v>
      </c>
      <c r="E2902" s="112">
        <f>IF(A2902="","",SUMIF(进货明细!$A$3:$A$5000,A2902,进货明细!$F$3:$F$5000))</f>
        <v>0</v>
      </c>
      <c r="F2902" s="113" t="e">
        <f t="shared" si="135"/>
        <v>#DIV/0!</v>
      </c>
      <c r="G2902" s="114">
        <f>IF(E2902="","",SUMIF(进货明细!$A$3:$A$5000,A2902,进货明细!$H$3:$H$5000))</f>
        <v>0</v>
      </c>
      <c r="H2902" s="112">
        <f>IF(A2902="","",SUMIF(销售记录!$A$3:$A$5000,A2902,销售记录!$F$3:$F$5000))</f>
        <v>0</v>
      </c>
      <c r="I2902" s="114">
        <f>IF(H2902="","",SUMIF(销售记录!$A$3:$A$5000,A2902,销售记录!$H$3:$H$5000))</f>
        <v>0</v>
      </c>
      <c r="J2902" s="119">
        <f t="shared" si="136"/>
        <v>0</v>
      </c>
      <c r="K2902" s="114" t="str">
        <f t="shared" si="137"/>
        <v/>
      </c>
      <c r="L2902" s="96"/>
    </row>
    <row r="2903" customHeight="1" spans="1:12">
      <c r="A2903" s="110">
        <f t="array" ref="A2903">销售记录!O2902:R2908</f>
        <v>0</v>
      </c>
      <c r="B2903" s="110">
        <f t="array" ref="B2903">销售记录!P2902:S2908</f>
        <v>0</v>
      </c>
      <c r="C2903" s="111">
        <f t="array" ref="C2903">销售记录!Q2902:T2908</f>
        <v>0</v>
      </c>
      <c r="D2903" s="110">
        <f t="array" ref="D2903">销售记录!R2902:U2908</f>
        <v>0</v>
      </c>
      <c r="E2903" s="112">
        <f>IF(A2903="","",SUMIF(进货明细!$A$3:$A$5000,A2903,进货明细!$F$3:$F$5000))</f>
        <v>0</v>
      </c>
      <c r="F2903" s="113" t="e">
        <f t="shared" si="135"/>
        <v>#DIV/0!</v>
      </c>
      <c r="G2903" s="114">
        <f>IF(E2903="","",SUMIF(进货明细!$A$3:$A$5000,A2903,进货明细!$H$3:$H$5000))</f>
        <v>0</v>
      </c>
      <c r="H2903" s="112">
        <f>IF(A2903="","",SUMIF(销售记录!$A$3:$A$5000,A2903,销售记录!$F$3:$F$5000))</f>
        <v>0</v>
      </c>
      <c r="I2903" s="114">
        <f>IF(H2903="","",SUMIF(销售记录!$A$3:$A$5000,A2903,销售记录!$H$3:$H$5000))</f>
        <v>0</v>
      </c>
      <c r="J2903" s="119">
        <f t="shared" si="136"/>
        <v>0</v>
      </c>
      <c r="K2903" s="114" t="str">
        <f t="shared" si="137"/>
        <v/>
      </c>
      <c r="L2903" s="96"/>
    </row>
    <row r="2904" customHeight="1" spans="1:12">
      <c r="A2904" s="110">
        <f t="array" ref="A2904">销售记录!O2903:R2909</f>
        <v>0</v>
      </c>
      <c r="B2904" s="110">
        <f t="array" ref="B2904">销售记录!P2903:S2909</f>
        <v>0</v>
      </c>
      <c r="C2904" s="111">
        <f t="array" ref="C2904">销售记录!Q2903:T2909</f>
        <v>0</v>
      </c>
      <c r="D2904" s="110">
        <f t="array" ref="D2904">销售记录!R2903:U2909</f>
        <v>0</v>
      </c>
      <c r="E2904" s="112">
        <f>IF(A2904="","",SUMIF(进货明细!$A$3:$A$5000,A2904,进货明细!$F$3:$F$5000))</f>
        <v>0</v>
      </c>
      <c r="F2904" s="113" t="e">
        <f t="shared" si="135"/>
        <v>#DIV/0!</v>
      </c>
      <c r="G2904" s="114">
        <f>IF(E2904="","",SUMIF(进货明细!$A$3:$A$5000,A2904,进货明细!$H$3:$H$5000))</f>
        <v>0</v>
      </c>
      <c r="H2904" s="112">
        <f>IF(A2904="","",SUMIF(销售记录!$A$3:$A$5000,A2904,销售记录!$F$3:$F$5000))</f>
        <v>0</v>
      </c>
      <c r="I2904" s="114">
        <f>IF(H2904="","",SUMIF(销售记录!$A$3:$A$5000,A2904,销售记录!$H$3:$H$5000))</f>
        <v>0</v>
      </c>
      <c r="J2904" s="119">
        <f t="shared" si="136"/>
        <v>0</v>
      </c>
      <c r="K2904" s="114" t="str">
        <f t="shared" si="137"/>
        <v/>
      </c>
      <c r="L2904" s="96"/>
    </row>
    <row r="2905" customHeight="1" spans="1:12">
      <c r="A2905" s="110">
        <f t="array" ref="A2905">销售记录!O2904:R2910</f>
        <v>0</v>
      </c>
      <c r="B2905" s="110">
        <f t="array" ref="B2905">销售记录!P2904:S2910</f>
        <v>0</v>
      </c>
      <c r="C2905" s="111">
        <f t="array" ref="C2905">销售记录!Q2904:T2910</f>
        <v>0</v>
      </c>
      <c r="D2905" s="110">
        <f t="array" ref="D2905">销售记录!R2904:U2910</f>
        <v>0</v>
      </c>
      <c r="E2905" s="112">
        <f>IF(A2905="","",SUMIF(进货明细!$A$3:$A$5000,A2905,进货明细!$F$3:$F$5000))</f>
        <v>0</v>
      </c>
      <c r="F2905" s="113" t="e">
        <f t="shared" si="135"/>
        <v>#DIV/0!</v>
      </c>
      <c r="G2905" s="114">
        <f>IF(E2905="","",SUMIF(进货明细!$A$3:$A$5000,A2905,进货明细!$H$3:$H$5000))</f>
        <v>0</v>
      </c>
      <c r="H2905" s="112">
        <f>IF(A2905="","",SUMIF(销售记录!$A$3:$A$5000,A2905,销售记录!$F$3:$F$5000))</f>
        <v>0</v>
      </c>
      <c r="I2905" s="114">
        <f>IF(H2905="","",SUMIF(销售记录!$A$3:$A$5000,A2905,销售记录!$H$3:$H$5000))</f>
        <v>0</v>
      </c>
      <c r="J2905" s="119">
        <f t="shared" si="136"/>
        <v>0</v>
      </c>
      <c r="K2905" s="114" t="str">
        <f t="shared" si="137"/>
        <v/>
      </c>
      <c r="L2905" s="96"/>
    </row>
    <row r="2906" customHeight="1" spans="1:12">
      <c r="A2906" s="110">
        <f t="array" ref="A2906">销售记录!O2905:R2911</f>
        <v>0</v>
      </c>
      <c r="B2906" s="110">
        <f t="array" ref="B2906">销售记录!P2905:S2911</f>
        <v>0</v>
      </c>
      <c r="C2906" s="111">
        <f t="array" ref="C2906">销售记录!Q2905:T2911</f>
        <v>0</v>
      </c>
      <c r="D2906" s="110">
        <f t="array" ref="D2906">销售记录!R2905:U2911</f>
        <v>0</v>
      </c>
      <c r="E2906" s="112">
        <f>IF(A2906="","",SUMIF(进货明细!$A$3:$A$5000,A2906,进货明细!$F$3:$F$5000))</f>
        <v>0</v>
      </c>
      <c r="F2906" s="113" t="e">
        <f t="shared" si="135"/>
        <v>#DIV/0!</v>
      </c>
      <c r="G2906" s="114">
        <f>IF(E2906="","",SUMIF(进货明细!$A$3:$A$5000,A2906,进货明细!$H$3:$H$5000))</f>
        <v>0</v>
      </c>
      <c r="H2906" s="112">
        <f>IF(A2906="","",SUMIF(销售记录!$A$3:$A$5000,A2906,销售记录!$F$3:$F$5000))</f>
        <v>0</v>
      </c>
      <c r="I2906" s="114">
        <f>IF(H2906="","",SUMIF(销售记录!$A$3:$A$5000,A2906,销售记录!$H$3:$H$5000))</f>
        <v>0</v>
      </c>
      <c r="J2906" s="119">
        <f t="shared" si="136"/>
        <v>0</v>
      </c>
      <c r="K2906" s="114" t="str">
        <f t="shared" si="137"/>
        <v/>
      </c>
      <c r="L2906" s="96"/>
    </row>
    <row r="2907" customHeight="1" spans="1:12">
      <c r="A2907" s="110">
        <f t="array" ref="A2907">销售记录!O2906:R2912</f>
        <v>0</v>
      </c>
      <c r="B2907" s="110">
        <f t="array" ref="B2907">销售记录!P2906:S2912</f>
        <v>0</v>
      </c>
      <c r="C2907" s="111">
        <f t="array" ref="C2907">销售记录!Q2906:T2912</f>
        <v>0</v>
      </c>
      <c r="D2907" s="110">
        <f t="array" ref="D2907">销售记录!R2906:U2912</f>
        <v>0</v>
      </c>
      <c r="E2907" s="112">
        <f>IF(A2907="","",SUMIF(进货明细!$A$3:$A$5000,A2907,进货明细!$F$3:$F$5000))</f>
        <v>0</v>
      </c>
      <c r="F2907" s="113" t="e">
        <f t="shared" si="135"/>
        <v>#DIV/0!</v>
      </c>
      <c r="G2907" s="114">
        <f>IF(E2907="","",SUMIF(进货明细!$A$3:$A$5000,A2907,进货明细!$H$3:$H$5000))</f>
        <v>0</v>
      </c>
      <c r="H2907" s="112">
        <f>IF(A2907="","",SUMIF(销售记录!$A$3:$A$5000,A2907,销售记录!$F$3:$F$5000))</f>
        <v>0</v>
      </c>
      <c r="I2907" s="114">
        <f>IF(H2907="","",SUMIF(销售记录!$A$3:$A$5000,A2907,销售记录!$H$3:$H$5000))</f>
        <v>0</v>
      </c>
      <c r="J2907" s="119">
        <f t="shared" si="136"/>
        <v>0</v>
      </c>
      <c r="K2907" s="114" t="str">
        <f t="shared" si="137"/>
        <v/>
      </c>
      <c r="L2907" s="96"/>
    </row>
    <row r="2908" customHeight="1" spans="1:12">
      <c r="A2908" s="110">
        <f t="array" ref="A2908">销售记录!O2907:R2913</f>
        <v>0</v>
      </c>
      <c r="B2908" s="110">
        <f t="array" ref="B2908">销售记录!P2907:S2913</f>
        <v>0</v>
      </c>
      <c r="C2908" s="111">
        <f t="array" ref="C2908">销售记录!Q2907:T2913</f>
        <v>0</v>
      </c>
      <c r="D2908" s="110">
        <f t="array" ref="D2908">销售记录!R2907:U2913</f>
        <v>0</v>
      </c>
      <c r="E2908" s="112">
        <f>IF(A2908="","",SUMIF(进货明细!$A$3:$A$5000,A2908,进货明细!$F$3:$F$5000))</f>
        <v>0</v>
      </c>
      <c r="F2908" s="113" t="e">
        <f t="shared" si="135"/>
        <v>#DIV/0!</v>
      </c>
      <c r="G2908" s="114">
        <f>IF(E2908="","",SUMIF(进货明细!$A$3:$A$5000,A2908,进货明细!$H$3:$H$5000))</f>
        <v>0</v>
      </c>
      <c r="H2908" s="112">
        <f>IF(A2908="","",SUMIF(销售记录!$A$3:$A$5000,A2908,销售记录!$F$3:$F$5000))</f>
        <v>0</v>
      </c>
      <c r="I2908" s="114">
        <f>IF(H2908="","",SUMIF(销售记录!$A$3:$A$5000,A2908,销售记录!$H$3:$H$5000))</f>
        <v>0</v>
      </c>
      <c r="J2908" s="119">
        <f t="shared" si="136"/>
        <v>0</v>
      </c>
      <c r="K2908" s="114" t="str">
        <f t="shared" si="137"/>
        <v/>
      </c>
      <c r="L2908" s="96"/>
    </row>
    <row r="2909" customHeight="1" spans="1:12">
      <c r="A2909" s="110">
        <f t="array" ref="A2909">销售记录!O2908:R2914</f>
        <v>0</v>
      </c>
      <c r="B2909" s="110">
        <f t="array" ref="B2909">销售记录!P2908:S2914</f>
        <v>0</v>
      </c>
      <c r="C2909" s="111">
        <f t="array" ref="C2909">销售记录!Q2908:T2914</f>
        <v>0</v>
      </c>
      <c r="D2909" s="110">
        <f t="array" ref="D2909">销售记录!R2908:U2914</f>
        <v>0</v>
      </c>
      <c r="E2909" s="112">
        <f>IF(A2909="","",SUMIF(进货明细!$A$3:$A$5000,A2909,进货明细!$F$3:$F$5000))</f>
        <v>0</v>
      </c>
      <c r="F2909" s="113" t="e">
        <f t="shared" si="135"/>
        <v>#DIV/0!</v>
      </c>
      <c r="G2909" s="114">
        <f>IF(E2909="","",SUMIF(进货明细!$A$3:$A$5000,A2909,进货明细!$H$3:$H$5000))</f>
        <v>0</v>
      </c>
      <c r="H2909" s="112">
        <f>IF(A2909="","",SUMIF(销售记录!$A$3:$A$5000,A2909,销售记录!$F$3:$F$5000))</f>
        <v>0</v>
      </c>
      <c r="I2909" s="114">
        <f>IF(H2909="","",SUMIF(销售记录!$A$3:$A$5000,A2909,销售记录!$H$3:$H$5000))</f>
        <v>0</v>
      </c>
      <c r="J2909" s="119">
        <f t="shared" si="136"/>
        <v>0</v>
      </c>
      <c r="K2909" s="114" t="str">
        <f t="shared" si="137"/>
        <v/>
      </c>
      <c r="L2909" s="96"/>
    </row>
    <row r="2910" customHeight="1" spans="1:12">
      <c r="A2910" s="110">
        <f t="array" ref="A2910">销售记录!O2909:R2915</f>
        <v>0</v>
      </c>
      <c r="B2910" s="110">
        <f t="array" ref="B2910">销售记录!P2909:S2915</f>
        <v>0</v>
      </c>
      <c r="C2910" s="111">
        <f t="array" ref="C2910">销售记录!Q2909:T2915</f>
        <v>0</v>
      </c>
      <c r="D2910" s="110">
        <f t="array" ref="D2910">销售记录!R2909:U2915</f>
        <v>0</v>
      </c>
      <c r="E2910" s="112">
        <f>IF(A2910="","",SUMIF(进货明细!$A$3:$A$5000,A2910,进货明细!$F$3:$F$5000))</f>
        <v>0</v>
      </c>
      <c r="F2910" s="113" t="e">
        <f t="shared" si="135"/>
        <v>#DIV/0!</v>
      </c>
      <c r="G2910" s="114">
        <f>IF(E2910="","",SUMIF(进货明细!$A$3:$A$5000,A2910,进货明细!$H$3:$H$5000))</f>
        <v>0</v>
      </c>
      <c r="H2910" s="112">
        <f>IF(A2910="","",SUMIF(销售记录!$A$3:$A$5000,A2910,销售记录!$F$3:$F$5000))</f>
        <v>0</v>
      </c>
      <c r="I2910" s="114">
        <f>IF(H2910="","",SUMIF(销售记录!$A$3:$A$5000,A2910,销售记录!$H$3:$H$5000))</f>
        <v>0</v>
      </c>
      <c r="J2910" s="119">
        <f t="shared" si="136"/>
        <v>0</v>
      </c>
      <c r="K2910" s="114" t="str">
        <f t="shared" si="137"/>
        <v/>
      </c>
      <c r="L2910" s="96"/>
    </row>
    <row r="2911" customHeight="1" spans="1:12">
      <c r="A2911" s="110">
        <f t="array" ref="A2911">销售记录!O2910:R2916</f>
        <v>0</v>
      </c>
      <c r="B2911" s="110">
        <f t="array" ref="B2911">销售记录!P2910:S2916</f>
        <v>0</v>
      </c>
      <c r="C2911" s="111">
        <f t="array" ref="C2911">销售记录!Q2910:T2916</f>
        <v>0</v>
      </c>
      <c r="D2911" s="110">
        <f t="array" ref="D2911">销售记录!R2910:U2916</f>
        <v>0</v>
      </c>
      <c r="E2911" s="112">
        <f>IF(A2911="","",SUMIF(进货明细!$A$3:$A$5000,A2911,进货明细!$F$3:$F$5000))</f>
        <v>0</v>
      </c>
      <c r="F2911" s="113" t="e">
        <f t="shared" si="135"/>
        <v>#DIV/0!</v>
      </c>
      <c r="G2911" s="114">
        <f>IF(E2911="","",SUMIF(进货明细!$A$3:$A$5000,A2911,进货明细!$H$3:$H$5000))</f>
        <v>0</v>
      </c>
      <c r="H2911" s="112">
        <f>IF(A2911="","",SUMIF(销售记录!$A$3:$A$5000,A2911,销售记录!$F$3:$F$5000))</f>
        <v>0</v>
      </c>
      <c r="I2911" s="114">
        <f>IF(H2911="","",SUMIF(销售记录!$A$3:$A$5000,A2911,销售记录!$H$3:$H$5000))</f>
        <v>0</v>
      </c>
      <c r="J2911" s="119">
        <f t="shared" si="136"/>
        <v>0</v>
      </c>
      <c r="K2911" s="114" t="str">
        <f t="shared" si="137"/>
        <v/>
      </c>
      <c r="L2911" s="96"/>
    </row>
    <row r="2912" customHeight="1" spans="1:12">
      <c r="A2912" s="110">
        <f t="array" ref="A2912">销售记录!O2911:R2917</f>
        <v>0</v>
      </c>
      <c r="B2912" s="110">
        <f t="array" ref="B2912">销售记录!P2911:S2917</f>
        <v>0</v>
      </c>
      <c r="C2912" s="111">
        <f t="array" ref="C2912">销售记录!Q2911:T2917</f>
        <v>0</v>
      </c>
      <c r="D2912" s="110">
        <f t="array" ref="D2912">销售记录!R2911:U2917</f>
        <v>0</v>
      </c>
      <c r="E2912" s="112">
        <f>IF(A2912="","",SUMIF(进货明细!$A$3:$A$5000,A2912,进货明细!$F$3:$F$5000))</f>
        <v>0</v>
      </c>
      <c r="F2912" s="113" t="e">
        <f t="shared" si="135"/>
        <v>#DIV/0!</v>
      </c>
      <c r="G2912" s="114">
        <f>IF(E2912="","",SUMIF(进货明细!$A$3:$A$5000,A2912,进货明细!$H$3:$H$5000))</f>
        <v>0</v>
      </c>
      <c r="H2912" s="112">
        <f>IF(A2912="","",SUMIF(销售记录!$A$3:$A$5000,A2912,销售记录!$F$3:$F$5000))</f>
        <v>0</v>
      </c>
      <c r="I2912" s="114">
        <f>IF(H2912="","",SUMIF(销售记录!$A$3:$A$5000,A2912,销售记录!$H$3:$H$5000))</f>
        <v>0</v>
      </c>
      <c r="J2912" s="119">
        <f t="shared" si="136"/>
        <v>0</v>
      </c>
      <c r="K2912" s="114" t="str">
        <f t="shared" si="137"/>
        <v/>
      </c>
      <c r="L2912" s="96"/>
    </row>
    <row r="2913" customHeight="1" spans="1:12">
      <c r="A2913" s="110">
        <f t="array" ref="A2913">销售记录!O2912:R2918</f>
        <v>0</v>
      </c>
      <c r="B2913" s="110">
        <f t="array" ref="B2913">销售记录!P2912:S2918</f>
        <v>0</v>
      </c>
      <c r="C2913" s="111">
        <f t="array" ref="C2913">销售记录!Q2912:T2918</f>
        <v>0</v>
      </c>
      <c r="D2913" s="110">
        <f t="array" ref="D2913">销售记录!R2912:U2918</f>
        <v>0</v>
      </c>
      <c r="E2913" s="112">
        <f>IF(A2913="","",SUMIF(进货明细!$A$3:$A$5000,A2913,进货明细!$F$3:$F$5000))</f>
        <v>0</v>
      </c>
      <c r="F2913" s="113" t="e">
        <f t="shared" si="135"/>
        <v>#DIV/0!</v>
      </c>
      <c r="G2913" s="114">
        <f>IF(E2913="","",SUMIF(进货明细!$A$3:$A$5000,A2913,进货明细!$H$3:$H$5000))</f>
        <v>0</v>
      </c>
      <c r="H2913" s="112">
        <f>IF(A2913="","",SUMIF(销售记录!$A$3:$A$5000,A2913,销售记录!$F$3:$F$5000))</f>
        <v>0</v>
      </c>
      <c r="I2913" s="114">
        <f>IF(H2913="","",SUMIF(销售记录!$A$3:$A$5000,A2913,销售记录!$H$3:$H$5000))</f>
        <v>0</v>
      </c>
      <c r="J2913" s="119">
        <f t="shared" si="136"/>
        <v>0</v>
      </c>
      <c r="K2913" s="114" t="str">
        <f t="shared" si="137"/>
        <v/>
      </c>
      <c r="L2913" s="96"/>
    </row>
    <row r="2914" customHeight="1" spans="1:12">
      <c r="A2914" s="110">
        <f t="array" ref="A2914">销售记录!O2913:R2919</f>
        <v>0</v>
      </c>
      <c r="B2914" s="110">
        <f t="array" ref="B2914">销售记录!P2913:S2919</f>
        <v>0</v>
      </c>
      <c r="C2914" s="111">
        <f t="array" ref="C2914">销售记录!Q2913:T2919</f>
        <v>0</v>
      </c>
      <c r="D2914" s="110">
        <f t="array" ref="D2914">销售记录!R2913:U2919</f>
        <v>0</v>
      </c>
      <c r="E2914" s="112">
        <f>IF(A2914="","",SUMIF(进货明细!$A$3:$A$5000,A2914,进货明细!$F$3:$F$5000))</f>
        <v>0</v>
      </c>
      <c r="F2914" s="113" t="e">
        <f t="shared" si="135"/>
        <v>#DIV/0!</v>
      </c>
      <c r="G2914" s="114">
        <f>IF(E2914="","",SUMIF(进货明细!$A$3:$A$5000,A2914,进货明细!$H$3:$H$5000))</f>
        <v>0</v>
      </c>
      <c r="H2914" s="112">
        <f>IF(A2914="","",SUMIF(销售记录!$A$3:$A$5000,A2914,销售记录!$F$3:$F$5000))</f>
        <v>0</v>
      </c>
      <c r="I2914" s="114">
        <f>IF(H2914="","",SUMIF(销售记录!$A$3:$A$5000,A2914,销售记录!$H$3:$H$5000))</f>
        <v>0</v>
      </c>
      <c r="J2914" s="119">
        <f t="shared" si="136"/>
        <v>0</v>
      </c>
      <c r="K2914" s="114" t="str">
        <f t="shared" si="137"/>
        <v/>
      </c>
      <c r="L2914" s="96"/>
    </row>
    <row r="2915" customHeight="1" spans="1:12">
      <c r="A2915" s="110">
        <f t="array" ref="A2915">销售记录!O2914:R2920</f>
        <v>0</v>
      </c>
      <c r="B2915" s="110">
        <f t="array" ref="B2915">销售记录!P2914:S2920</f>
        <v>0</v>
      </c>
      <c r="C2915" s="111">
        <f t="array" ref="C2915">销售记录!Q2914:T2920</f>
        <v>0</v>
      </c>
      <c r="D2915" s="110">
        <f t="array" ref="D2915">销售记录!R2914:U2920</f>
        <v>0</v>
      </c>
      <c r="E2915" s="112">
        <f>IF(A2915="","",SUMIF(进货明细!$A$3:$A$5000,A2915,进货明细!$F$3:$F$5000))</f>
        <v>0</v>
      </c>
      <c r="F2915" s="113" t="e">
        <f t="shared" si="135"/>
        <v>#DIV/0!</v>
      </c>
      <c r="G2915" s="114">
        <f>IF(E2915="","",SUMIF(进货明细!$A$3:$A$5000,A2915,进货明细!$H$3:$H$5000))</f>
        <v>0</v>
      </c>
      <c r="H2915" s="112">
        <f>IF(A2915="","",SUMIF(销售记录!$A$3:$A$5000,A2915,销售记录!$F$3:$F$5000))</f>
        <v>0</v>
      </c>
      <c r="I2915" s="114">
        <f>IF(H2915="","",SUMIF(销售记录!$A$3:$A$5000,A2915,销售记录!$H$3:$H$5000))</f>
        <v>0</v>
      </c>
      <c r="J2915" s="119">
        <f t="shared" si="136"/>
        <v>0</v>
      </c>
      <c r="K2915" s="114" t="str">
        <f t="shared" si="137"/>
        <v/>
      </c>
      <c r="L2915" s="96"/>
    </row>
    <row r="2916" customHeight="1" spans="1:12">
      <c r="A2916" s="110">
        <f t="array" ref="A2916">销售记录!O2915:R2921</f>
        <v>0</v>
      </c>
      <c r="B2916" s="110">
        <f t="array" ref="B2916">销售记录!P2915:S2921</f>
        <v>0</v>
      </c>
      <c r="C2916" s="111">
        <f t="array" ref="C2916">销售记录!Q2915:T2921</f>
        <v>0</v>
      </c>
      <c r="D2916" s="110">
        <f t="array" ref="D2916">销售记录!R2915:U2921</f>
        <v>0</v>
      </c>
      <c r="E2916" s="112">
        <f>IF(A2916="","",SUMIF(进货明细!$A$3:$A$5000,A2916,进货明细!$F$3:$F$5000))</f>
        <v>0</v>
      </c>
      <c r="F2916" s="113" t="e">
        <f t="shared" si="135"/>
        <v>#DIV/0!</v>
      </c>
      <c r="G2916" s="114">
        <f>IF(E2916="","",SUMIF(进货明细!$A$3:$A$5000,A2916,进货明细!$H$3:$H$5000))</f>
        <v>0</v>
      </c>
      <c r="H2916" s="112">
        <f>IF(A2916="","",SUMIF(销售记录!$A$3:$A$5000,A2916,销售记录!$F$3:$F$5000))</f>
        <v>0</v>
      </c>
      <c r="I2916" s="114">
        <f>IF(H2916="","",SUMIF(销售记录!$A$3:$A$5000,A2916,销售记录!$H$3:$H$5000))</f>
        <v>0</v>
      </c>
      <c r="J2916" s="119">
        <f t="shared" si="136"/>
        <v>0</v>
      </c>
      <c r="K2916" s="114" t="str">
        <f t="shared" si="137"/>
        <v/>
      </c>
      <c r="L2916" s="96"/>
    </row>
    <row r="2917" customHeight="1" spans="1:12">
      <c r="A2917" s="110">
        <f t="array" ref="A2917">销售记录!O2916:R2922</f>
        <v>0</v>
      </c>
      <c r="B2917" s="110">
        <f t="array" ref="B2917">销售记录!P2916:S2922</f>
        <v>0</v>
      </c>
      <c r="C2917" s="111">
        <f t="array" ref="C2917">销售记录!Q2916:T2922</f>
        <v>0</v>
      </c>
      <c r="D2917" s="110">
        <f t="array" ref="D2917">销售记录!R2916:U2922</f>
        <v>0</v>
      </c>
      <c r="E2917" s="112">
        <f>IF(A2917="","",SUMIF(进货明细!$A$3:$A$5000,A2917,进货明细!$F$3:$F$5000))</f>
        <v>0</v>
      </c>
      <c r="F2917" s="113" t="e">
        <f t="shared" si="135"/>
        <v>#DIV/0!</v>
      </c>
      <c r="G2917" s="114">
        <f>IF(E2917="","",SUMIF(进货明细!$A$3:$A$5000,A2917,进货明细!$H$3:$H$5000))</f>
        <v>0</v>
      </c>
      <c r="H2917" s="112">
        <f>IF(A2917="","",SUMIF(销售记录!$A$3:$A$5000,A2917,销售记录!$F$3:$F$5000))</f>
        <v>0</v>
      </c>
      <c r="I2917" s="114">
        <f>IF(H2917="","",SUMIF(销售记录!$A$3:$A$5000,A2917,销售记录!$H$3:$H$5000))</f>
        <v>0</v>
      </c>
      <c r="J2917" s="119">
        <f t="shared" si="136"/>
        <v>0</v>
      </c>
      <c r="K2917" s="114" t="str">
        <f t="shared" si="137"/>
        <v/>
      </c>
      <c r="L2917" s="96"/>
    </row>
    <row r="2918" customHeight="1" spans="1:12">
      <c r="A2918" s="110">
        <f t="array" ref="A2918">销售记录!O2917:R2923</f>
        <v>0</v>
      </c>
      <c r="B2918" s="110">
        <f t="array" ref="B2918">销售记录!P2917:S2923</f>
        <v>0</v>
      </c>
      <c r="C2918" s="111">
        <f t="array" ref="C2918">销售记录!Q2917:T2923</f>
        <v>0</v>
      </c>
      <c r="D2918" s="110">
        <f t="array" ref="D2918">销售记录!R2917:U2923</f>
        <v>0</v>
      </c>
      <c r="E2918" s="112">
        <f>IF(A2918="","",SUMIF(进货明细!$A$3:$A$5000,A2918,进货明细!$F$3:$F$5000))</f>
        <v>0</v>
      </c>
      <c r="F2918" s="113" t="e">
        <f t="shared" si="135"/>
        <v>#DIV/0!</v>
      </c>
      <c r="G2918" s="114">
        <f>IF(E2918="","",SUMIF(进货明细!$A$3:$A$5000,A2918,进货明细!$H$3:$H$5000))</f>
        <v>0</v>
      </c>
      <c r="H2918" s="112">
        <f>IF(A2918="","",SUMIF(销售记录!$A$3:$A$5000,A2918,销售记录!$F$3:$F$5000))</f>
        <v>0</v>
      </c>
      <c r="I2918" s="114">
        <f>IF(H2918="","",SUMIF(销售记录!$A$3:$A$5000,A2918,销售记录!$H$3:$H$5000))</f>
        <v>0</v>
      </c>
      <c r="J2918" s="119">
        <f t="shared" si="136"/>
        <v>0</v>
      </c>
      <c r="K2918" s="114" t="str">
        <f t="shared" si="137"/>
        <v/>
      </c>
      <c r="L2918" s="96"/>
    </row>
    <row r="2919" customHeight="1" spans="1:12">
      <c r="A2919" s="110">
        <f t="array" ref="A2919">销售记录!O2918:R2924</f>
        <v>0</v>
      </c>
      <c r="B2919" s="110">
        <f t="array" ref="B2919">销售记录!P2918:S2924</f>
        <v>0</v>
      </c>
      <c r="C2919" s="111">
        <f t="array" ref="C2919">销售记录!Q2918:T2924</f>
        <v>0</v>
      </c>
      <c r="D2919" s="110">
        <f t="array" ref="D2919">销售记录!R2918:U2924</f>
        <v>0</v>
      </c>
      <c r="E2919" s="112">
        <f>IF(A2919="","",SUMIF(进货明细!$A$3:$A$5000,A2919,进货明细!$F$3:$F$5000))</f>
        <v>0</v>
      </c>
      <c r="F2919" s="113" t="e">
        <f t="shared" si="135"/>
        <v>#DIV/0!</v>
      </c>
      <c r="G2919" s="114">
        <f>IF(E2919="","",SUMIF(进货明细!$A$3:$A$5000,A2919,进货明细!$H$3:$H$5000))</f>
        <v>0</v>
      </c>
      <c r="H2919" s="112">
        <f>IF(A2919="","",SUMIF(销售记录!$A$3:$A$5000,A2919,销售记录!$F$3:$F$5000))</f>
        <v>0</v>
      </c>
      <c r="I2919" s="114">
        <f>IF(H2919="","",SUMIF(销售记录!$A$3:$A$5000,A2919,销售记录!$H$3:$H$5000))</f>
        <v>0</v>
      </c>
      <c r="J2919" s="119">
        <f t="shared" si="136"/>
        <v>0</v>
      </c>
      <c r="K2919" s="114" t="str">
        <f t="shared" si="137"/>
        <v/>
      </c>
      <c r="L2919" s="96"/>
    </row>
    <row r="2920" customHeight="1" spans="1:12">
      <c r="A2920" s="110">
        <f t="array" ref="A2920">销售记录!O2919:R2925</f>
        <v>0</v>
      </c>
      <c r="B2920" s="110">
        <f t="array" ref="B2920">销售记录!P2919:S2925</f>
        <v>0</v>
      </c>
      <c r="C2920" s="111">
        <f t="array" ref="C2920">销售记录!Q2919:T2925</f>
        <v>0</v>
      </c>
      <c r="D2920" s="110">
        <f t="array" ref="D2920">销售记录!R2919:U2925</f>
        <v>0</v>
      </c>
      <c r="E2920" s="112">
        <f>IF(A2920="","",SUMIF(进货明细!$A$3:$A$5000,A2920,进货明细!$F$3:$F$5000))</f>
        <v>0</v>
      </c>
      <c r="F2920" s="113" t="e">
        <f t="shared" si="135"/>
        <v>#DIV/0!</v>
      </c>
      <c r="G2920" s="114">
        <f>IF(E2920="","",SUMIF(进货明细!$A$3:$A$5000,A2920,进货明细!$H$3:$H$5000))</f>
        <v>0</v>
      </c>
      <c r="H2920" s="112">
        <f>IF(A2920="","",SUMIF(销售记录!$A$3:$A$5000,A2920,销售记录!$F$3:$F$5000))</f>
        <v>0</v>
      </c>
      <c r="I2920" s="114">
        <f>IF(H2920="","",SUMIF(销售记录!$A$3:$A$5000,A2920,销售记录!$H$3:$H$5000))</f>
        <v>0</v>
      </c>
      <c r="J2920" s="119">
        <f t="shared" si="136"/>
        <v>0</v>
      </c>
      <c r="K2920" s="114" t="str">
        <f t="shared" si="137"/>
        <v/>
      </c>
      <c r="L2920" s="96"/>
    </row>
    <row r="2921" customHeight="1" spans="1:12">
      <c r="A2921" s="110">
        <f t="array" ref="A2921">销售记录!O2920:R2926</f>
        <v>0</v>
      </c>
      <c r="B2921" s="110">
        <f t="array" ref="B2921">销售记录!P2920:S2926</f>
        <v>0</v>
      </c>
      <c r="C2921" s="111">
        <f t="array" ref="C2921">销售记录!Q2920:T2926</f>
        <v>0</v>
      </c>
      <c r="D2921" s="110">
        <f t="array" ref="D2921">销售记录!R2920:U2926</f>
        <v>0</v>
      </c>
      <c r="E2921" s="112">
        <f>IF(A2921="","",SUMIF(进货明细!$A$3:$A$5000,A2921,进货明细!$F$3:$F$5000))</f>
        <v>0</v>
      </c>
      <c r="F2921" s="113" t="e">
        <f t="shared" si="135"/>
        <v>#DIV/0!</v>
      </c>
      <c r="G2921" s="114">
        <f>IF(E2921="","",SUMIF(进货明细!$A$3:$A$5000,A2921,进货明细!$H$3:$H$5000))</f>
        <v>0</v>
      </c>
      <c r="H2921" s="112">
        <f>IF(A2921="","",SUMIF(销售记录!$A$3:$A$5000,A2921,销售记录!$F$3:$F$5000))</f>
        <v>0</v>
      </c>
      <c r="I2921" s="114">
        <f>IF(H2921="","",SUMIF(销售记录!$A$3:$A$5000,A2921,销售记录!$H$3:$H$5000))</f>
        <v>0</v>
      </c>
      <c r="J2921" s="119">
        <f t="shared" si="136"/>
        <v>0</v>
      </c>
      <c r="K2921" s="114" t="str">
        <f t="shared" si="137"/>
        <v/>
      </c>
      <c r="L2921" s="96"/>
    </row>
    <row r="2922" customHeight="1" spans="1:12">
      <c r="A2922" s="110">
        <f t="array" ref="A2922">销售记录!O2921:R2927</f>
        <v>0</v>
      </c>
      <c r="B2922" s="110">
        <f t="array" ref="B2922">销售记录!P2921:S2927</f>
        <v>0</v>
      </c>
      <c r="C2922" s="111">
        <f t="array" ref="C2922">销售记录!Q2921:T2927</f>
        <v>0</v>
      </c>
      <c r="D2922" s="110">
        <f t="array" ref="D2922">销售记录!R2921:U2927</f>
        <v>0</v>
      </c>
      <c r="E2922" s="112">
        <f>IF(A2922="","",SUMIF(进货明细!$A$3:$A$5000,A2922,进货明细!$F$3:$F$5000))</f>
        <v>0</v>
      </c>
      <c r="F2922" s="113" t="e">
        <f t="shared" si="135"/>
        <v>#DIV/0!</v>
      </c>
      <c r="G2922" s="114">
        <f>IF(E2922="","",SUMIF(进货明细!$A$3:$A$5000,A2922,进货明细!$H$3:$H$5000))</f>
        <v>0</v>
      </c>
      <c r="H2922" s="112">
        <f>IF(A2922="","",SUMIF(销售记录!$A$3:$A$5000,A2922,销售记录!$F$3:$F$5000))</f>
        <v>0</v>
      </c>
      <c r="I2922" s="114">
        <f>IF(H2922="","",SUMIF(销售记录!$A$3:$A$5000,A2922,销售记录!$H$3:$H$5000))</f>
        <v>0</v>
      </c>
      <c r="J2922" s="119">
        <f t="shared" si="136"/>
        <v>0</v>
      </c>
      <c r="K2922" s="114" t="str">
        <f t="shared" si="137"/>
        <v/>
      </c>
      <c r="L2922" s="96"/>
    </row>
    <row r="2923" customHeight="1" spans="1:12">
      <c r="A2923" s="110">
        <f t="array" ref="A2923">销售记录!O2922:R2928</f>
        <v>0</v>
      </c>
      <c r="B2923" s="110">
        <f t="array" ref="B2923">销售记录!P2922:S2928</f>
        <v>0</v>
      </c>
      <c r="C2923" s="111">
        <f t="array" ref="C2923">销售记录!Q2922:T2928</f>
        <v>0</v>
      </c>
      <c r="D2923" s="110">
        <f t="array" ref="D2923">销售记录!R2922:U2928</f>
        <v>0</v>
      </c>
      <c r="E2923" s="112">
        <f>IF(A2923="","",SUMIF(进货明细!$A$3:$A$5000,A2923,进货明细!$F$3:$F$5000))</f>
        <v>0</v>
      </c>
      <c r="F2923" s="113" t="e">
        <f t="shared" si="135"/>
        <v>#DIV/0!</v>
      </c>
      <c r="G2923" s="114">
        <f>IF(E2923="","",SUMIF(进货明细!$A$3:$A$5000,A2923,进货明细!$H$3:$H$5000))</f>
        <v>0</v>
      </c>
      <c r="H2923" s="112">
        <f>IF(A2923="","",SUMIF(销售记录!$A$3:$A$5000,A2923,销售记录!$F$3:$F$5000))</f>
        <v>0</v>
      </c>
      <c r="I2923" s="114">
        <f>IF(H2923="","",SUMIF(销售记录!$A$3:$A$5000,A2923,销售记录!$H$3:$H$5000))</f>
        <v>0</v>
      </c>
      <c r="J2923" s="119">
        <f t="shared" si="136"/>
        <v>0</v>
      </c>
      <c r="K2923" s="114" t="str">
        <f t="shared" si="137"/>
        <v/>
      </c>
      <c r="L2923" s="96"/>
    </row>
    <row r="2924" customHeight="1" spans="1:12">
      <c r="A2924" s="110">
        <f t="array" ref="A2924">销售记录!O2923:R2929</f>
        <v>0</v>
      </c>
      <c r="B2924" s="110">
        <f t="array" ref="B2924">销售记录!P2923:S2929</f>
        <v>0</v>
      </c>
      <c r="C2924" s="111">
        <f t="array" ref="C2924">销售记录!Q2923:T2929</f>
        <v>0</v>
      </c>
      <c r="D2924" s="110">
        <f t="array" ref="D2924">销售记录!R2923:U2929</f>
        <v>0</v>
      </c>
      <c r="E2924" s="112">
        <f>IF(A2924="","",SUMIF(进货明细!$A$3:$A$5000,A2924,进货明细!$F$3:$F$5000))</f>
        <v>0</v>
      </c>
      <c r="F2924" s="113" t="e">
        <f t="shared" si="135"/>
        <v>#DIV/0!</v>
      </c>
      <c r="G2924" s="114">
        <f>IF(E2924="","",SUMIF(进货明细!$A$3:$A$5000,A2924,进货明细!$H$3:$H$5000))</f>
        <v>0</v>
      </c>
      <c r="H2924" s="112">
        <f>IF(A2924="","",SUMIF(销售记录!$A$3:$A$5000,A2924,销售记录!$F$3:$F$5000))</f>
        <v>0</v>
      </c>
      <c r="I2924" s="114">
        <f>IF(H2924="","",SUMIF(销售记录!$A$3:$A$5000,A2924,销售记录!$H$3:$H$5000))</f>
        <v>0</v>
      </c>
      <c r="J2924" s="119">
        <f t="shared" si="136"/>
        <v>0</v>
      </c>
      <c r="K2924" s="114" t="str">
        <f t="shared" si="137"/>
        <v/>
      </c>
      <c r="L2924" s="96"/>
    </row>
    <row r="2925" customHeight="1" spans="1:12">
      <c r="A2925" s="110">
        <f t="array" ref="A2925">销售记录!O2924:R2930</f>
        <v>0</v>
      </c>
      <c r="B2925" s="110">
        <f t="array" ref="B2925">销售记录!P2924:S2930</f>
        <v>0</v>
      </c>
      <c r="C2925" s="111">
        <f t="array" ref="C2925">销售记录!Q2924:T2930</f>
        <v>0</v>
      </c>
      <c r="D2925" s="110">
        <f t="array" ref="D2925">销售记录!R2924:U2930</f>
        <v>0</v>
      </c>
      <c r="E2925" s="112">
        <f>IF(A2925="","",SUMIF(进货明细!$A$3:$A$5000,A2925,进货明细!$F$3:$F$5000))</f>
        <v>0</v>
      </c>
      <c r="F2925" s="113" t="e">
        <f t="shared" si="135"/>
        <v>#DIV/0!</v>
      </c>
      <c r="G2925" s="114">
        <f>IF(E2925="","",SUMIF(进货明细!$A$3:$A$5000,A2925,进货明细!$H$3:$H$5000))</f>
        <v>0</v>
      </c>
      <c r="H2925" s="112">
        <f>IF(A2925="","",SUMIF(销售记录!$A$3:$A$5000,A2925,销售记录!$F$3:$F$5000))</f>
        <v>0</v>
      </c>
      <c r="I2925" s="114">
        <f>IF(H2925="","",SUMIF(销售记录!$A$3:$A$5000,A2925,销售记录!$H$3:$H$5000))</f>
        <v>0</v>
      </c>
      <c r="J2925" s="119">
        <f t="shared" si="136"/>
        <v>0</v>
      </c>
      <c r="K2925" s="114" t="str">
        <f t="shared" si="137"/>
        <v/>
      </c>
      <c r="L2925" s="96"/>
    </row>
    <row r="2926" customHeight="1" spans="1:12">
      <c r="A2926" s="110">
        <f t="array" ref="A2926">销售记录!O2925:R2931</f>
        <v>0</v>
      </c>
      <c r="B2926" s="110">
        <f t="array" ref="B2926">销售记录!P2925:S2931</f>
        <v>0</v>
      </c>
      <c r="C2926" s="111">
        <f t="array" ref="C2926">销售记录!Q2925:T2931</f>
        <v>0</v>
      </c>
      <c r="D2926" s="110">
        <f t="array" ref="D2926">销售记录!R2925:U2931</f>
        <v>0</v>
      </c>
      <c r="E2926" s="112">
        <f>IF(A2926="","",SUMIF(进货明细!$A$3:$A$5000,A2926,进货明细!$F$3:$F$5000))</f>
        <v>0</v>
      </c>
      <c r="F2926" s="113" t="e">
        <f t="shared" si="135"/>
        <v>#DIV/0!</v>
      </c>
      <c r="G2926" s="114">
        <f>IF(E2926="","",SUMIF(进货明细!$A$3:$A$5000,A2926,进货明细!$H$3:$H$5000))</f>
        <v>0</v>
      </c>
      <c r="H2926" s="112">
        <f>IF(A2926="","",SUMIF(销售记录!$A$3:$A$5000,A2926,销售记录!$F$3:$F$5000))</f>
        <v>0</v>
      </c>
      <c r="I2926" s="114">
        <f>IF(H2926="","",SUMIF(销售记录!$A$3:$A$5000,A2926,销售记录!$H$3:$H$5000))</f>
        <v>0</v>
      </c>
      <c r="J2926" s="119">
        <f t="shared" si="136"/>
        <v>0</v>
      </c>
      <c r="K2926" s="114" t="str">
        <f t="shared" si="137"/>
        <v/>
      </c>
      <c r="L2926" s="96"/>
    </row>
    <row r="2927" customHeight="1" spans="1:12">
      <c r="A2927" s="110">
        <f t="array" ref="A2927">销售记录!O2926:R2932</f>
        <v>0</v>
      </c>
      <c r="B2927" s="110">
        <f t="array" ref="B2927">销售记录!P2926:S2932</f>
        <v>0</v>
      </c>
      <c r="C2927" s="111">
        <f t="array" ref="C2927">销售记录!Q2926:T2932</f>
        <v>0</v>
      </c>
      <c r="D2927" s="110">
        <f t="array" ref="D2927">销售记录!R2926:U2932</f>
        <v>0</v>
      </c>
      <c r="E2927" s="112">
        <f>IF(A2927="","",SUMIF(进货明细!$A$3:$A$5000,A2927,进货明细!$F$3:$F$5000))</f>
        <v>0</v>
      </c>
      <c r="F2927" s="113" t="e">
        <f t="shared" si="135"/>
        <v>#DIV/0!</v>
      </c>
      <c r="G2927" s="114">
        <f>IF(E2927="","",SUMIF(进货明细!$A$3:$A$5000,A2927,进货明细!$H$3:$H$5000))</f>
        <v>0</v>
      </c>
      <c r="H2927" s="112">
        <f>IF(A2927="","",SUMIF(销售记录!$A$3:$A$5000,A2927,销售记录!$F$3:$F$5000))</f>
        <v>0</v>
      </c>
      <c r="I2927" s="114">
        <f>IF(H2927="","",SUMIF(销售记录!$A$3:$A$5000,A2927,销售记录!$H$3:$H$5000))</f>
        <v>0</v>
      </c>
      <c r="J2927" s="119">
        <f t="shared" si="136"/>
        <v>0</v>
      </c>
      <c r="K2927" s="114" t="str">
        <f t="shared" si="137"/>
        <v/>
      </c>
      <c r="L2927" s="96"/>
    </row>
    <row r="2928" customHeight="1" spans="1:12">
      <c r="A2928" s="110">
        <f t="array" ref="A2928">销售记录!O2927:R2933</f>
        <v>0</v>
      </c>
      <c r="B2928" s="110">
        <f t="array" ref="B2928">销售记录!P2927:S2933</f>
        <v>0</v>
      </c>
      <c r="C2928" s="111">
        <f t="array" ref="C2928">销售记录!Q2927:T2933</f>
        <v>0</v>
      </c>
      <c r="D2928" s="110">
        <f t="array" ref="D2928">销售记录!R2927:U2933</f>
        <v>0</v>
      </c>
      <c r="E2928" s="112">
        <f>IF(A2928="","",SUMIF(进货明细!$A$3:$A$5000,A2928,进货明细!$F$3:$F$5000))</f>
        <v>0</v>
      </c>
      <c r="F2928" s="113" t="e">
        <f t="shared" si="135"/>
        <v>#DIV/0!</v>
      </c>
      <c r="G2928" s="114">
        <f>IF(E2928="","",SUMIF(进货明细!$A$3:$A$5000,A2928,进货明细!$H$3:$H$5000))</f>
        <v>0</v>
      </c>
      <c r="H2928" s="112">
        <f>IF(A2928="","",SUMIF(销售记录!$A$3:$A$5000,A2928,销售记录!$F$3:$F$5000))</f>
        <v>0</v>
      </c>
      <c r="I2928" s="114">
        <f>IF(H2928="","",SUMIF(销售记录!$A$3:$A$5000,A2928,销售记录!$H$3:$H$5000))</f>
        <v>0</v>
      </c>
      <c r="J2928" s="119">
        <f t="shared" si="136"/>
        <v>0</v>
      </c>
      <c r="K2928" s="114" t="str">
        <f t="shared" si="137"/>
        <v/>
      </c>
      <c r="L2928" s="96"/>
    </row>
    <row r="2929" customHeight="1" spans="1:12">
      <c r="A2929" s="110">
        <f t="array" ref="A2929">销售记录!O2928:R2934</f>
        <v>0</v>
      </c>
      <c r="B2929" s="110">
        <f t="array" ref="B2929">销售记录!P2928:S2934</f>
        <v>0</v>
      </c>
      <c r="C2929" s="111">
        <f t="array" ref="C2929">销售记录!Q2928:T2934</f>
        <v>0</v>
      </c>
      <c r="D2929" s="110">
        <f t="array" ref="D2929">销售记录!R2928:U2934</f>
        <v>0</v>
      </c>
      <c r="E2929" s="112">
        <f>IF(A2929="","",SUMIF(进货明细!$A$3:$A$5000,A2929,进货明细!$F$3:$F$5000))</f>
        <v>0</v>
      </c>
      <c r="F2929" s="113" t="e">
        <f t="shared" si="135"/>
        <v>#DIV/0!</v>
      </c>
      <c r="G2929" s="114">
        <f>IF(E2929="","",SUMIF(进货明细!$A$3:$A$5000,A2929,进货明细!$H$3:$H$5000))</f>
        <v>0</v>
      </c>
      <c r="H2929" s="112">
        <f>IF(A2929="","",SUMIF(销售记录!$A$3:$A$5000,A2929,销售记录!$F$3:$F$5000))</f>
        <v>0</v>
      </c>
      <c r="I2929" s="114">
        <f>IF(H2929="","",SUMIF(销售记录!$A$3:$A$5000,A2929,销售记录!$H$3:$H$5000))</f>
        <v>0</v>
      </c>
      <c r="J2929" s="119">
        <f t="shared" si="136"/>
        <v>0</v>
      </c>
      <c r="K2929" s="114" t="str">
        <f t="shared" si="137"/>
        <v/>
      </c>
      <c r="L2929" s="96"/>
    </row>
    <row r="2930" customHeight="1" spans="1:12">
      <c r="A2930" s="110">
        <f t="array" ref="A2930">销售记录!O2929:R2935</f>
        <v>0</v>
      </c>
      <c r="B2930" s="110">
        <f t="array" ref="B2930">销售记录!P2929:S2935</f>
        <v>0</v>
      </c>
      <c r="C2930" s="111">
        <f t="array" ref="C2930">销售记录!Q2929:T2935</f>
        <v>0</v>
      </c>
      <c r="D2930" s="110">
        <f t="array" ref="D2930">销售记录!R2929:U2935</f>
        <v>0</v>
      </c>
      <c r="E2930" s="112">
        <f>IF(A2930="","",SUMIF(进货明细!$A$3:$A$5000,A2930,进货明细!$F$3:$F$5000))</f>
        <v>0</v>
      </c>
      <c r="F2930" s="113" t="e">
        <f t="shared" si="135"/>
        <v>#DIV/0!</v>
      </c>
      <c r="G2930" s="114">
        <f>IF(E2930="","",SUMIF(进货明细!$A$3:$A$5000,A2930,进货明细!$H$3:$H$5000))</f>
        <v>0</v>
      </c>
      <c r="H2930" s="112">
        <f>IF(A2930="","",SUMIF(销售记录!$A$3:$A$5000,A2930,销售记录!$F$3:$F$5000))</f>
        <v>0</v>
      </c>
      <c r="I2930" s="114">
        <f>IF(H2930="","",SUMIF(销售记录!$A$3:$A$5000,A2930,销售记录!$H$3:$H$5000))</f>
        <v>0</v>
      </c>
      <c r="J2930" s="119">
        <f t="shared" si="136"/>
        <v>0</v>
      </c>
      <c r="K2930" s="114" t="str">
        <f t="shared" si="137"/>
        <v/>
      </c>
      <c r="L2930" s="96"/>
    </row>
    <row r="2931" customHeight="1" spans="1:12">
      <c r="A2931" s="110">
        <f t="array" ref="A2931">销售记录!O2930:R2936</f>
        <v>0</v>
      </c>
      <c r="B2931" s="110">
        <f t="array" ref="B2931">销售记录!P2930:S2936</f>
        <v>0</v>
      </c>
      <c r="C2931" s="111">
        <f t="array" ref="C2931">销售记录!Q2930:T2936</f>
        <v>0</v>
      </c>
      <c r="D2931" s="110">
        <f t="array" ref="D2931">销售记录!R2930:U2936</f>
        <v>0</v>
      </c>
      <c r="E2931" s="112">
        <f>IF(A2931="","",SUMIF(进货明细!$A$3:$A$5000,A2931,进货明细!$F$3:$F$5000))</f>
        <v>0</v>
      </c>
      <c r="F2931" s="113" t="e">
        <f t="shared" si="135"/>
        <v>#DIV/0!</v>
      </c>
      <c r="G2931" s="114">
        <f>IF(E2931="","",SUMIF(进货明细!$A$3:$A$5000,A2931,进货明细!$H$3:$H$5000))</f>
        <v>0</v>
      </c>
      <c r="H2931" s="112">
        <f>IF(A2931="","",SUMIF(销售记录!$A$3:$A$5000,A2931,销售记录!$F$3:$F$5000))</f>
        <v>0</v>
      </c>
      <c r="I2931" s="114">
        <f>IF(H2931="","",SUMIF(销售记录!$A$3:$A$5000,A2931,销售记录!$H$3:$H$5000))</f>
        <v>0</v>
      </c>
      <c r="J2931" s="119">
        <f t="shared" si="136"/>
        <v>0</v>
      </c>
      <c r="K2931" s="114" t="str">
        <f t="shared" si="137"/>
        <v/>
      </c>
      <c r="L2931" s="96"/>
    </row>
    <row r="2932" customHeight="1" spans="1:12">
      <c r="A2932" s="110">
        <f t="array" ref="A2932">销售记录!O2931:R2937</f>
        <v>0</v>
      </c>
      <c r="B2932" s="110">
        <f t="array" ref="B2932">销售记录!P2931:S2937</f>
        <v>0</v>
      </c>
      <c r="C2932" s="111">
        <f t="array" ref="C2932">销售记录!Q2931:T2937</f>
        <v>0</v>
      </c>
      <c r="D2932" s="110">
        <f t="array" ref="D2932">销售记录!R2931:U2937</f>
        <v>0</v>
      </c>
      <c r="E2932" s="112">
        <f>IF(A2932="","",SUMIF(进货明细!$A$3:$A$5000,A2932,进货明细!$F$3:$F$5000))</f>
        <v>0</v>
      </c>
      <c r="F2932" s="113" t="e">
        <f t="shared" si="135"/>
        <v>#DIV/0!</v>
      </c>
      <c r="G2932" s="114">
        <f>IF(E2932="","",SUMIF(进货明细!$A$3:$A$5000,A2932,进货明细!$H$3:$H$5000))</f>
        <v>0</v>
      </c>
      <c r="H2932" s="112">
        <f>IF(A2932="","",SUMIF(销售记录!$A$3:$A$5000,A2932,销售记录!$F$3:$F$5000))</f>
        <v>0</v>
      </c>
      <c r="I2932" s="114">
        <f>IF(H2932="","",SUMIF(销售记录!$A$3:$A$5000,A2932,销售记录!$H$3:$H$5000))</f>
        <v>0</v>
      </c>
      <c r="J2932" s="119">
        <f t="shared" si="136"/>
        <v>0</v>
      </c>
      <c r="K2932" s="114" t="str">
        <f t="shared" si="137"/>
        <v/>
      </c>
      <c r="L2932" s="96"/>
    </row>
    <row r="2933" customHeight="1" spans="1:12">
      <c r="A2933" s="110">
        <f t="array" ref="A2933">销售记录!O2932:R2938</f>
        <v>0</v>
      </c>
      <c r="B2933" s="110">
        <f t="array" ref="B2933">销售记录!P2932:S2938</f>
        <v>0</v>
      </c>
      <c r="C2933" s="111">
        <f t="array" ref="C2933">销售记录!Q2932:T2938</f>
        <v>0</v>
      </c>
      <c r="D2933" s="110">
        <f t="array" ref="D2933">销售记录!R2932:U2938</f>
        <v>0</v>
      </c>
      <c r="E2933" s="112">
        <f>IF(A2933="","",SUMIF(进货明细!$A$3:$A$5000,A2933,进货明细!$F$3:$F$5000))</f>
        <v>0</v>
      </c>
      <c r="F2933" s="113" t="e">
        <f t="shared" si="135"/>
        <v>#DIV/0!</v>
      </c>
      <c r="G2933" s="114">
        <f>IF(E2933="","",SUMIF(进货明细!$A$3:$A$5000,A2933,进货明细!$H$3:$H$5000))</f>
        <v>0</v>
      </c>
      <c r="H2933" s="112">
        <f>IF(A2933="","",SUMIF(销售记录!$A$3:$A$5000,A2933,销售记录!$F$3:$F$5000))</f>
        <v>0</v>
      </c>
      <c r="I2933" s="114">
        <f>IF(H2933="","",SUMIF(销售记录!$A$3:$A$5000,A2933,销售记录!$H$3:$H$5000))</f>
        <v>0</v>
      </c>
      <c r="J2933" s="119">
        <f t="shared" si="136"/>
        <v>0</v>
      </c>
      <c r="K2933" s="114" t="str">
        <f t="shared" si="137"/>
        <v/>
      </c>
      <c r="L2933" s="96"/>
    </row>
    <row r="2934" customHeight="1" spans="1:12">
      <c r="A2934" s="110">
        <f t="array" ref="A2934">销售记录!O2933:R2939</f>
        <v>0</v>
      </c>
      <c r="B2934" s="110">
        <f t="array" ref="B2934">销售记录!P2933:S2939</f>
        <v>0</v>
      </c>
      <c r="C2934" s="111">
        <f t="array" ref="C2934">销售记录!Q2933:T2939</f>
        <v>0</v>
      </c>
      <c r="D2934" s="110">
        <f t="array" ref="D2934">销售记录!R2933:U2939</f>
        <v>0</v>
      </c>
      <c r="E2934" s="112">
        <f>IF(A2934="","",SUMIF(进货明细!$A$3:$A$5000,A2934,进货明细!$F$3:$F$5000))</f>
        <v>0</v>
      </c>
      <c r="F2934" s="113" t="e">
        <f t="shared" si="135"/>
        <v>#DIV/0!</v>
      </c>
      <c r="G2934" s="114">
        <f>IF(E2934="","",SUMIF(进货明细!$A$3:$A$5000,A2934,进货明细!$H$3:$H$5000))</f>
        <v>0</v>
      </c>
      <c r="H2934" s="112">
        <f>IF(A2934="","",SUMIF(销售记录!$A$3:$A$5000,A2934,销售记录!$F$3:$F$5000))</f>
        <v>0</v>
      </c>
      <c r="I2934" s="114">
        <f>IF(H2934="","",SUMIF(销售记录!$A$3:$A$5000,A2934,销售记录!$H$3:$H$5000))</f>
        <v>0</v>
      </c>
      <c r="J2934" s="119">
        <f t="shared" si="136"/>
        <v>0</v>
      </c>
      <c r="K2934" s="114" t="str">
        <f t="shared" si="137"/>
        <v/>
      </c>
      <c r="L2934" s="96"/>
    </row>
    <row r="2935" customHeight="1" spans="1:12">
      <c r="A2935" s="110">
        <f t="array" ref="A2935">销售记录!O2934:R2940</f>
        <v>0</v>
      </c>
      <c r="B2935" s="110">
        <f t="array" ref="B2935">销售记录!P2934:S2940</f>
        <v>0</v>
      </c>
      <c r="C2935" s="111">
        <f t="array" ref="C2935">销售记录!Q2934:T2940</f>
        <v>0</v>
      </c>
      <c r="D2935" s="110">
        <f t="array" ref="D2935">销售记录!R2934:U2940</f>
        <v>0</v>
      </c>
      <c r="E2935" s="112">
        <f>IF(A2935="","",SUMIF(进货明细!$A$3:$A$5000,A2935,进货明细!$F$3:$F$5000))</f>
        <v>0</v>
      </c>
      <c r="F2935" s="113" t="e">
        <f t="shared" si="135"/>
        <v>#DIV/0!</v>
      </c>
      <c r="G2935" s="114">
        <f>IF(E2935="","",SUMIF(进货明细!$A$3:$A$5000,A2935,进货明细!$H$3:$H$5000))</f>
        <v>0</v>
      </c>
      <c r="H2935" s="112">
        <f>IF(A2935="","",SUMIF(销售记录!$A$3:$A$5000,A2935,销售记录!$F$3:$F$5000))</f>
        <v>0</v>
      </c>
      <c r="I2935" s="114">
        <f>IF(H2935="","",SUMIF(销售记录!$A$3:$A$5000,A2935,销售记录!$H$3:$H$5000))</f>
        <v>0</v>
      </c>
      <c r="J2935" s="119">
        <f t="shared" si="136"/>
        <v>0</v>
      </c>
      <c r="K2935" s="114" t="str">
        <f t="shared" si="137"/>
        <v/>
      </c>
      <c r="L2935" s="96"/>
    </row>
    <row r="2936" customHeight="1" spans="1:12">
      <c r="A2936" s="110">
        <f t="array" ref="A2936">销售记录!O2935:R2941</f>
        <v>0</v>
      </c>
      <c r="B2936" s="110">
        <f t="array" ref="B2936">销售记录!P2935:S2941</f>
        <v>0</v>
      </c>
      <c r="C2936" s="111">
        <f t="array" ref="C2936">销售记录!Q2935:T2941</f>
        <v>0</v>
      </c>
      <c r="D2936" s="110">
        <f t="array" ref="D2936">销售记录!R2935:U2941</f>
        <v>0</v>
      </c>
      <c r="E2936" s="112">
        <f>IF(A2936="","",SUMIF(进货明细!$A$3:$A$5000,A2936,进货明细!$F$3:$F$5000))</f>
        <v>0</v>
      </c>
      <c r="F2936" s="113" t="e">
        <f t="shared" si="135"/>
        <v>#DIV/0!</v>
      </c>
      <c r="G2936" s="114">
        <f>IF(E2936="","",SUMIF(进货明细!$A$3:$A$5000,A2936,进货明细!$H$3:$H$5000))</f>
        <v>0</v>
      </c>
      <c r="H2936" s="112">
        <f>IF(A2936="","",SUMIF(销售记录!$A$3:$A$5000,A2936,销售记录!$F$3:$F$5000))</f>
        <v>0</v>
      </c>
      <c r="I2936" s="114">
        <f>IF(H2936="","",SUMIF(销售记录!$A$3:$A$5000,A2936,销售记录!$H$3:$H$5000))</f>
        <v>0</v>
      </c>
      <c r="J2936" s="119">
        <f t="shared" si="136"/>
        <v>0</v>
      </c>
      <c r="K2936" s="114" t="str">
        <f t="shared" si="137"/>
        <v/>
      </c>
      <c r="L2936" s="96"/>
    </row>
    <row r="2937" customHeight="1" spans="1:12">
      <c r="A2937" s="110">
        <f t="array" ref="A2937">销售记录!O2936:R2942</f>
        <v>0</v>
      </c>
      <c r="B2937" s="110">
        <f t="array" ref="B2937">销售记录!P2936:S2942</f>
        <v>0</v>
      </c>
      <c r="C2937" s="111">
        <f t="array" ref="C2937">销售记录!Q2936:T2942</f>
        <v>0</v>
      </c>
      <c r="D2937" s="110">
        <f t="array" ref="D2937">销售记录!R2936:U2942</f>
        <v>0</v>
      </c>
      <c r="E2937" s="112">
        <f>IF(A2937="","",SUMIF(进货明细!$A$3:$A$5000,A2937,进货明细!$F$3:$F$5000))</f>
        <v>0</v>
      </c>
      <c r="F2937" s="113" t="e">
        <f t="shared" si="135"/>
        <v>#DIV/0!</v>
      </c>
      <c r="G2937" s="114">
        <f>IF(E2937="","",SUMIF(进货明细!$A$3:$A$5000,A2937,进货明细!$H$3:$H$5000))</f>
        <v>0</v>
      </c>
      <c r="H2937" s="112">
        <f>IF(A2937="","",SUMIF(销售记录!$A$3:$A$5000,A2937,销售记录!$F$3:$F$5000))</f>
        <v>0</v>
      </c>
      <c r="I2937" s="114">
        <f>IF(H2937="","",SUMIF(销售记录!$A$3:$A$5000,A2937,销售记录!$H$3:$H$5000))</f>
        <v>0</v>
      </c>
      <c r="J2937" s="119">
        <f t="shared" si="136"/>
        <v>0</v>
      </c>
      <c r="K2937" s="114" t="str">
        <f t="shared" si="137"/>
        <v/>
      </c>
      <c r="L2937" s="96"/>
    </row>
    <row r="2938" customHeight="1" spans="1:12">
      <c r="A2938" s="110">
        <f t="array" ref="A2938">销售记录!O2937:R2943</f>
        <v>0</v>
      </c>
      <c r="B2938" s="110">
        <f t="array" ref="B2938">销售记录!P2937:S2943</f>
        <v>0</v>
      </c>
      <c r="C2938" s="111">
        <f t="array" ref="C2938">销售记录!Q2937:T2943</f>
        <v>0</v>
      </c>
      <c r="D2938" s="110">
        <f t="array" ref="D2938">销售记录!R2937:U2943</f>
        <v>0</v>
      </c>
      <c r="E2938" s="112">
        <f>IF(A2938="","",SUMIF(进货明细!$A$3:$A$5000,A2938,进货明细!$F$3:$F$5000))</f>
        <v>0</v>
      </c>
      <c r="F2938" s="113" t="e">
        <f t="shared" si="135"/>
        <v>#DIV/0!</v>
      </c>
      <c r="G2938" s="114">
        <f>IF(E2938="","",SUMIF(进货明细!$A$3:$A$5000,A2938,进货明细!$H$3:$H$5000))</f>
        <v>0</v>
      </c>
      <c r="H2938" s="112">
        <f>IF(A2938="","",SUMIF(销售记录!$A$3:$A$5000,A2938,销售记录!$F$3:$F$5000))</f>
        <v>0</v>
      </c>
      <c r="I2938" s="114">
        <f>IF(H2938="","",SUMIF(销售记录!$A$3:$A$5000,A2938,销售记录!$H$3:$H$5000))</f>
        <v>0</v>
      </c>
      <c r="J2938" s="119">
        <f t="shared" si="136"/>
        <v>0</v>
      </c>
      <c r="K2938" s="114" t="str">
        <f t="shared" si="137"/>
        <v/>
      </c>
      <c r="L2938" s="96"/>
    </row>
    <row r="2939" customHeight="1" spans="1:12">
      <c r="A2939" s="110">
        <f t="array" ref="A2939">销售记录!O2938:R2944</f>
        <v>0</v>
      </c>
      <c r="B2939" s="110">
        <f t="array" ref="B2939">销售记录!P2938:S2944</f>
        <v>0</v>
      </c>
      <c r="C2939" s="111">
        <f t="array" ref="C2939">销售记录!Q2938:T2944</f>
        <v>0</v>
      </c>
      <c r="D2939" s="110">
        <f t="array" ref="D2939">销售记录!R2938:U2944</f>
        <v>0</v>
      </c>
      <c r="E2939" s="112">
        <f>IF(A2939="","",SUMIF(进货明细!$A$3:$A$5000,A2939,进货明细!$F$3:$F$5000))</f>
        <v>0</v>
      </c>
      <c r="F2939" s="113" t="e">
        <f t="shared" si="135"/>
        <v>#DIV/0!</v>
      </c>
      <c r="G2939" s="114">
        <f>IF(E2939="","",SUMIF(进货明细!$A$3:$A$5000,A2939,进货明细!$H$3:$H$5000))</f>
        <v>0</v>
      </c>
      <c r="H2939" s="112">
        <f>IF(A2939="","",SUMIF(销售记录!$A$3:$A$5000,A2939,销售记录!$F$3:$F$5000))</f>
        <v>0</v>
      </c>
      <c r="I2939" s="114">
        <f>IF(H2939="","",SUMIF(销售记录!$A$3:$A$5000,A2939,销售记录!$H$3:$H$5000))</f>
        <v>0</v>
      </c>
      <c r="J2939" s="119">
        <f t="shared" si="136"/>
        <v>0</v>
      </c>
      <c r="K2939" s="114" t="str">
        <f t="shared" si="137"/>
        <v/>
      </c>
      <c r="L2939" s="96"/>
    </row>
    <row r="2940" customHeight="1" spans="1:12">
      <c r="A2940" s="110">
        <f t="array" ref="A2940">销售记录!O2939:R2945</f>
        <v>0</v>
      </c>
      <c r="B2940" s="110">
        <f t="array" ref="B2940">销售记录!P2939:S2945</f>
        <v>0</v>
      </c>
      <c r="C2940" s="111">
        <f t="array" ref="C2940">销售记录!Q2939:T2945</f>
        <v>0</v>
      </c>
      <c r="D2940" s="110">
        <f t="array" ref="D2940">销售记录!R2939:U2945</f>
        <v>0</v>
      </c>
      <c r="E2940" s="112">
        <f>IF(A2940="","",SUMIF(进货明细!$A$3:$A$5000,A2940,进货明细!$F$3:$F$5000))</f>
        <v>0</v>
      </c>
      <c r="F2940" s="113" t="e">
        <f t="shared" si="135"/>
        <v>#DIV/0!</v>
      </c>
      <c r="G2940" s="114">
        <f>IF(E2940="","",SUMIF(进货明细!$A$3:$A$5000,A2940,进货明细!$H$3:$H$5000))</f>
        <v>0</v>
      </c>
      <c r="H2940" s="112">
        <f>IF(A2940="","",SUMIF(销售记录!$A$3:$A$5000,A2940,销售记录!$F$3:$F$5000))</f>
        <v>0</v>
      </c>
      <c r="I2940" s="114">
        <f>IF(H2940="","",SUMIF(销售记录!$A$3:$A$5000,A2940,销售记录!$H$3:$H$5000))</f>
        <v>0</v>
      </c>
      <c r="J2940" s="119">
        <f t="shared" si="136"/>
        <v>0</v>
      </c>
      <c r="K2940" s="114" t="str">
        <f t="shared" si="137"/>
        <v/>
      </c>
      <c r="L2940" s="96"/>
    </row>
    <row r="2941" customHeight="1" spans="1:12">
      <c r="A2941" s="110">
        <f t="array" ref="A2941">销售记录!O2940:R2946</f>
        <v>0</v>
      </c>
      <c r="B2941" s="110">
        <f t="array" ref="B2941">销售记录!P2940:S2946</f>
        <v>0</v>
      </c>
      <c r="C2941" s="111">
        <f t="array" ref="C2941">销售记录!Q2940:T2946</f>
        <v>0</v>
      </c>
      <c r="D2941" s="110">
        <f t="array" ref="D2941">销售记录!R2940:U2946</f>
        <v>0</v>
      </c>
      <c r="E2941" s="112">
        <f>IF(A2941="","",SUMIF(进货明细!$A$3:$A$5000,A2941,进货明细!$F$3:$F$5000))</f>
        <v>0</v>
      </c>
      <c r="F2941" s="113" t="e">
        <f t="shared" si="135"/>
        <v>#DIV/0!</v>
      </c>
      <c r="G2941" s="114">
        <f>IF(E2941="","",SUMIF(进货明细!$A$3:$A$5000,A2941,进货明细!$H$3:$H$5000))</f>
        <v>0</v>
      </c>
      <c r="H2941" s="112">
        <f>IF(A2941="","",SUMIF(销售记录!$A$3:$A$5000,A2941,销售记录!$F$3:$F$5000))</f>
        <v>0</v>
      </c>
      <c r="I2941" s="114">
        <f>IF(H2941="","",SUMIF(销售记录!$A$3:$A$5000,A2941,销售记录!$H$3:$H$5000))</f>
        <v>0</v>
      </c>
      <c r="J2941" s="119">
        <f t="shared" si="136"/>
        <v>0</v>
      </c>
      <c r="K2941" s="114" t="str">
        <f t="shared" si="137"/>
        <v/>
      </c>
      <c r="L2941" s="96"/>
    </row>
    <row r="2942" customHeight="1" spans="1:12">
      <c r="A2942" s="110">
        <f t="array" ref="A2942">销售记录!O2941:R2947</f>
        <v>0</v>
      </c>
      <c r="B2942" s="110">
        <f t="array" ref="B2942">销售记录!P2941:S2947</f>
        <v>0</v>
      </c>
      <c r="C2942" s="111">
        <f t="array" ref="C2942">销售记录!Q2941:T2947</f>
        <v>0</v>
      </c>
      <c r="D2942" s="110">
        <f t="array" ref="D2942">销售记录!R2941:U2947</f>
        <v>0</v>
      </c>
      <c r="E2942" s="112">
        <f>IF(A2942="","",SUMIF(进货明细!$A$3:$A$5000,A2942,进货明细!$F$3:$F$5000))</f>
        <v>0</v>
      </c>
      <c r="F2942" s="113" t="e">
        <f t="shared" si="135"/>
        <v>#DIV/0!</v>
      </c>
      <c r="G2942" s="114">
        <f>IF(E2942="","",SUMIF(进货明细!$A$3:$A$5000,A2942,进货明细!$H$3:$H$5000))</f>
        <v>0</v>
      </c>
      <c r="H2942" s="112">
        <f>IF(A2942="","",SUMIF(销售记录!$A$3:$A$5000,A2942,销售记录!$F$3:$F$5000))</f>
        <v>0</v>
      </c>
      <c r="I2942" s="114">
        <f>IF(H2942="","",SUMIF(销售记录!$A$3:$A$5000,A2942,销售记录!$H$3:$H$5000))</f>
        <v>0</v>
      </c>
      <c r="J2942" s="119">
        <f t="shared" si="136"/>
        <v>0</v>
      </c>
      <c r="K2942" s="114" t="str">
        <f t="shared" si="137"/>
        <v/>
      </c>
      <c r="L2942" s="96"/>
    </row>
    <row r="2943" customHeight="1" spans="1:12">
      <c r="A2943" s="110">
        <f t="array" ref="A2943">销售记录!O2942:R2948</f>
        <v>0</v>
      </c>
      <c r="B2943" s="110">
        <f t="array" ref="B2943">销售记录!P2942:S2948</f>
        <v>0</v>
      </c>
      <c r="C2943" s="111">
        <f t="array" ref="C2943">销售记录!Q2942:T2948</f>
        <v>0</v>
      </c>
      <c r="D2943" s="110">
        <f t="array" ref="D2943">销售记录!R2942:U2948</f>
        <v>0</v>
      </c>
      <c r="E2943" s="112">
        <f>IF(A2943="","",SUMIF(进货明细!$A$3:$A$5000,A2943,进货明细!$F$3:$F$5000))</f>
        <v>0</v>
      </c>
      <c r="F2943" s="113" t="e">
        <f t="shared" si="135"/>
        <v>#DIV/0!</v>
      </c>
      <c r="G2943" s="114">
        <f>IF(E2943="","",SUMIF(进货明细!$A$3:$A$5000,A2943,进货明细!$H$3:$H$5000))</f>
        <v>0</v>
      </c>
      <c r="H2943" s="112">
        <f>IF(A2943="","",SUMIF(销售记录!$A$3:$A$5000,A2943,销售记录!$F$3:$F$5000))</f>
        <v>0</v>
      </c>
      <c r="I2943" s="114">
        <f>IF(H2943="","",SUMIF(销售记录!$A$3:$A$5000,A2943,销售记录!$H$3:$H$5000))</f>
        <v>0</v>
      </c>
      <c r="J2943" s="119">
        <f t="shared" si="136"/>
        <v>0</v>
      </c>
      <c r="K2943" s="114" t="str">
        <f t="shared" si="137"/>
        <v/>
      </c>
      <c r="L2943" s="96"/>
    </row>
    <row r="2944" customHeight="1" spans="1:12">
      <c r="A2944" s="110">
        <f t="array" ref="A2944">销售记录!O2943:R2949</f>
        <v>0</v>
      </c>
      <c r="B2944" s="110">
        <f t="array" ref="B2944">销售记录!P2943:S2949</f>
        <v>0</v>
      </c>
      <c r="C2944" s="111">
        <f t="array" ref="C2944">销售记录!Q2943:T2949</f>
        <v>0</v>
      </c>
      <c r="D2944" s="110">
        <f t="array" ref="D2944">销售记录!R2943:U2949</f>
        <v>0</v>
      </c>
      <c r="E2944" s="112">
        <f>IF(A2944="","",SUMIF(进货明细!$A$3:$A$5000,A2944,进货明细!$F$3:$F$5000))</f>
        <v>0</v>
      </c>
      <c r="F2944" s="113" t="e">
        <f t="shared" si="135"/>
        <v>#DIV/0!</v>
      </c>
      <c r="G2944" s="114">
        <f>IF(E2944="","",SUMIF(进货明细!$A$3:$A$5000,A2944,进货明细!$H$3:$H$5000))</f>
        <v>0</v>
      </c>
      <c r="H2944" s="112">
        <f>IF(A2944="","",SUMIF(销售记录!$A$3:$A$5000,A2944,销售记录!$F$3:$F$5000))</f>
        <v>0</v>
      </c>
      <c r="I2944" s="114">
        <f>IF(H2944="","",SUMIF(销售记录!$A$3:$A$5000,A2944,销售记录!$H$3:$H$5000))</f>
        <v>0</v>
      </c>
      <c r="J2944" s="119">
        <f t="shared" si="136"/>
        <v>0</v>
      </c>
      <c r="K2944" s="114" t="str">
        <f t="shared" si="137"/>
        <v/>
      </c>
      <c r="L2944" s="96"/>
    </row>
    <row r="2945" customHeight="1" spans="1:12">
      <c r="A2945" s="110">
        <f t="array" ref="A2945">销售记录!O2944:R2950</f>
        <v>0</v>
      </c>
      <c r="B2945" s="110">
        <f t="array" ref="B2945">销售记录!P2944:S2950</f>
        <v>0</v>
      </c>
      <c r="C2945" s="111">
        <f t="array" ref="C2945">销售记录!Q2944:T2950</f>
        <v>0</v>
      </c>
      <c r="D2945" s="110">
        <f t="array" ref="D2945">销售记录!R2944:U2950</f>
        <v>0</v>
      </c>
      <c r="E2945" s="112">
        <f>IF(A2945="","",SUMIF(进货明细!$A$3:$A$5000,A2945,进货明细!$F$3:$F$5000))</f>
        <v>0</v>
      </c>
      <c r="F2945" s="113" t="e">
        <f t="shared" si="135"/>
        <v>#DIV/0!</v>
      </c>
      <c r="G2945" s="114">
        <f>IF(E2945="","",SUMIF(进货明细!$A$3:$A$5000,A2945,进货明细!$H$3:$H$5000))</f>
        <v>0</v>
      </c>
      <c r="H2945" s="112">
        <f>IF(A2945="","",SUMIF(销售记录!$A$3:$A$5000,A2945,销售记录!$F$3:$F$5000))</f>
        <v>0</v>
      </c>
      <c r="I2945" s="114">
        <f>IF(H2945="","",SUMIF(销售记录!$A$3:$A$5000,A2945,销售记录!$H$3:$H$5000))</f>
        <v>0</v>
      </c>
      <c r="J2945" s="119">
        <f t="shared" si="136"/>
        <v>0</v>
      </c>
      <c r="K2945" s="114" t="str">
        <f t="shared" si="137"/>
        <v/>
      </c>
      <c r="L2945" s="96"/>
    </row>
    <row r="2946" customHeight="1" spans="1:12">
      <c r="A2946" s="110">
        <f t="array" ref="A2946">销售记录!O2945:R2951</f>
        <v>0</v>
      </c>
      <c r="B2946" s="110">
        <f t="array" ref="B2946">销售记录!P2945:S2951</f>
        <v>0</v>
      </c>
      <c r="C2946" s="111">
        <f t="array" ref="C2946">销售记录!Q2945:T2951</f>
        <v>0</v>
      </c>
      <c r="D2946" s="110">
        <f t="array" ref="D2946">销售记录!R2945:U2951</f>
        <v>0</v>
      </c>
      <c r="E2946" s="112">
        <f>IF(A2946="","",SUMIF(进货明细!$A$3:$A$5000,A2946,进货明细!$F$3:$F$5000))</f>
        <v>0</v>
      </c>
      <c r="F2946" s="113" t="e">
        <f t="shared" si="135"/>
        <v>#DIV/0!</v>
      </c>
      <c r="G2946" s="114">
        <f>IF(E2946="","",SUMIF(进货明细!$A$3:$A$5000,A2946,进货明细!$H$3:$H$5000))</f>
        <v>0</v>
      </c>
      <c r="H2946" s="112">
        <f>IF(A2946="","",SUMIF(销售记录!$A$3:$A$5000,A2946,销售记录!$F$3:$F$5000))</f>
        <v>0</v>
      </c>
      <c r="I2946" s="114">
        <f>IF(H2946="","",SUMIF(销售记录!$A$3:$A$5000,A2946,销售记录!$H$3:$H$5000))</f>
        <v>0</v>
      </c>
      <c r="J2946" s="119">
        <f t="shared" si="136"/>
        <v>0</v>
      </c>
      <c r="K2946" s="114" t="str">
        <f t="shared" si="137"/>
        <v/>
      </c>
      <c r="L2946" s="96"/>
    </row>
    <row r="2947" customHeight="1" spans="1:12">
      <c r="A2947" s="110">
        <f t="array" ref="A2947">销售记录!O2946:R2952</f>
        <v>0</v>
      </c>
      <c r="B2947" s="110">
        <f t="array" ref="B2947">销售记录!P2946:S2952</f>
        <v>0</v>
      </c>
      <c r="C2947" s="111">
        <f t="array" ref="C2947">销售记录!Q2946:T2952</f>
        <v>0</v>
      </c>
      <c r="D2947" s="110">
        <f t="array" ref="D2947">销售记录!R2946:U2952</f>
        <v>0</v>
      </c>
      <c r="E2947" s="112">
        <f>IF(A2947="","",SUMIF(进货明细!$A$3:$A$5000,A2947,进货明细!$F$3:$F$5000))</f>
        <v>0</v>
      </c>
      <c r="F2947" s="113" t="e">
        <f t="shared" si="135"/>
        <v>#DIV/0!</v>
      </c>
      <c r="G2947" s="114">
        <f>IF(E2947="","",SUMIF(进货明细!$A$3:$A$5000,A2947,进货明细!$H$3:$H$5000))</f>
        <v>0</v>
      </c>
      <c r="H2947" s="112">
        <f>IF(A2947="","",SUMIF(销售记录!$A$3:$A$5000,A2947,销售记录!$F$3:$F$5000))</f>
        <v>0</v>
      </c>
      <c r="I2947" s="114">
        <f>IF(H2947="","",SUMIF(销售记录!$A$3:$A$5000,A2947,销售记录!$H$3:$H$5000))</f>
        <v>0</v>
      </c>
      <c r="J2947" s="119">
        <f t="shared" si="136"/>
        <v>0</v>
      </c>
      <c r="K2947" s="114" t="str">
        <f t="shared" si="137"/>
        <v/>
      </c>
      <c r="L2947" s="96"/>
    </row>
    <row r="2948" customHeight="1" spans="1:12">
      <c r="A2948" s="110">
        <f t="array" ref="A2948">销售记录!O2947:R2953</f>
        <v>0</v>
      </c>
      <c r="B2948" s="110">
        <f t="array" ref="B2948">销售记录!P2947:S2953</f>
        <v>0</v>
      </c>
      <c r="C2948" s="111">
        <f t="array" ref="C2948">销售记录!Q2947:T2953</f>
        <v>0</v>
      </c>
      <c r="D2948" s="110">
        <f t="array" ref="D2948">销售记录!R2947:U2953</f>
        <v>0</v>
      </c>
      <c r="E2948" s="112">
        <f>IF(A2948="","",SUMIF(进货明细!$A$3:$A$5000,A2948,进货明细!$F$3:$F$5000))</f>
        <v>0</v>
      </c>
      <c r="F2948" s="113" t="e">
        <f t="shared" si="135"/>
        <v>#DIV/0!</v>
      </c>
      <c r="G2948" s="114">
        <f>IF(E2948="","",SUMIF(进货明细!$A$3:$A$5000,A2948,进货明细!$H$3:$H$5000))</f>
        <v>0</v>
      </c>
      <c r="H2948" s="112">
        <f>IF(A2948="","",SUMIF(销售记录!$A$3:$A$5000,A2948,销售记录!$F$3:$F$5000))</f>
        <v>0</v>
      </c>
      <c r="I2948" s="114">
        <f>IF(H2948="","",SUMIF(销售记录!$A$3:$A$5000,A2948,销售记录!$H$3:$H$5000))</f>
        <v>0</v>
      </c>
      <c r="J2948" s="119">
        <f t="shared" si="136"/>
        <v>0</v>
      </c>
      <c r="K2948" s="114" t="str">
        <f t="shared" si="137"/>
        <v/>
      </c>
      <c r="L2948" s="96"/>
    </row>
    <row r="2949" customHeight="1" spans="1:12">
      <c r="A2949" s="110">
        <f t="array" ref="A2949">销售记录!O2948:R2954</f>
        <v>0</v>
      </c>
      <c r="B2949" s="110">
        <f t="array" ref="B2949">销售记录!P2948:S2954</f>
        <v>0</v>
      </c>
      <c r="C2949" s="111">
        <f t="array" ref="C2949">销售记录!Q2948:T2954</f>
        <v>0</v>
      </c>
      <c r="D2949" s="110">
        <f t="array" ref="D2949">销售记录!R2948:U2954</f>
        <v>0</v>
      </c>
      <c r="E2949" s="112">
        <f>IF(A2949="","",SUMIF(进货明细!$A$3:$A$5000,A2949,进货明细!$F$3:$F$5000))</f>
        <v>0</v>
      </c>
      <c r="F2949" s="113" t="e">
        <f t="shared" ref="F2949:F3012" si="138">IF(E2949="","",G2949/E2949)</f>
        <v>#DIV/0!</v>
      </c>
      <c r="G2949" s="114">
        <f>IF(E2949="","",SUMIF(进货明细!$A$3:$A$5000,A2949,进货明细!$H$3:$H$5000))</f>
        <v>0</v>
      </c>
      <c r="H2949" s="112">
        <f>IF(A2949="","",SUMIF(销售记录!$A$3:$A$5000,A2949,销售记录!$F$3:$F$5000))</f>
        <v>0</v>
      </c>
      <c r="I2949" s="114">
        <f>IF(H2949="","",SUMIF(销售记录!$A$3:$A$5000,A2949,销售记录!$H$3:$H$5000))</f>
        <v>0</v>
      </c>
      <c r="J2949" s="119">
        <f t="shared" ref="J2949:J3012" si="139">IF(E2949="","",E2949-H2949)</f>
        <v>0</v>
      </c>
      <c r="K2949" s="114" t="str">
        <f t="shared" ref="K2949:K3012" si="140">IF(ISERROR(I2949-G2949*H2949/E2949),"",I2949-G2949*H2949/E2949)</f>
        <v/>
      </c>
      <c r="L2949" s="96"/>
    </row>
    <row r="2950" customHeight="1" spans="1:12">
      <c r="A2950" s="110">
        <f t="array" ref="A2950">销售记录!O2949:R2955</f>
        <v>0</v>
      </c>
      <c r="B2950" s="110">
        <f t="array" ref="B2950">销售记录!P2949:S2955</f>
        <v>0</v>
      </c>
      <c r="C2950" s="111">
        <f t="array" ref="C2950">销售记录!Q2949:T2955</f>
        <v>0</v>
      </c>
      <c r="D2950" s="110">
        <f t="array" ref="D2950">销售记录!R2949:U2955</f>
        <v>0</v>
      </c>
      <c r="E2950" s="112">
        <f>IF(A2950="","",SUMIF(进货明细!$A$3:$A$5000,A2950,进货明细!$F$3:$F$5000))</f>
        <v>0</v>
      </c>
      <c r="F2950" s="113" t="e">
        <f t="shared" si="138"/>
        <v>#DIV/0!</v>
      </c>
      <c r="G2950" s="114">
        <f>IF(E2950="","",SUMIF(进货明细!$A$3:$A$5000,A2950,进货明细!$H$3:$H$5000))</f>
        <v>0</v>
      </c>
      <c r="H2950" s="112">
        <f>IF(A2950="","",SUMIF(销售记录!$A$3:$A$5000,A2950,销售记录!$F$3:$F$5000))</f>
        <v>0</v>
      </c>
      <c r="I2950" s="114">
        <f>IF(H2950="","",SUMIF(销售记录!$A$3:$A$5000,A2950,销售记录!$H$3:$H$5000))</f>
        <v>0</v>
      </c>
      <c r="J2950" s="119">
        <f t="shared" si="139"/>
        <v>0</v>
      </c>
      <c r="K2950" s="114" t="str">
        <f t="shared" si="140"/>
        <v/>
      </c>
      <c r="L2950" s="96"/>
    </row>
    <row r="2951" customHeight="1" spans="1:12">
      <c r="A2951" s="110">
        <f t="array" ref="A2951">销售记录!O2950:R2956</f>
        <v>0</v>
      </c>
      <c r="B2951" s="110">
        <f t="array" ref="B2951">销售记录!P2950:S2956</f>
        <v>0</v>
      </c>
      <c r="C2951" s="111">
        <f t="array" ref="C2951">销售记录!Q2950:T2956</f>
        <v>0</v>
      </c>
      <c r="D2951" s="110">
        <f t="array" ref="D2951">销售记录!R2950:U2956</f>
        <v>0</v>
      </c>
      <c r="E2951" s="112">
        <f>IF(A2951="","",SUMIF(进货明细!$A$3:$A$5000,A2951,进货明细!$F$3:$F$5000))</f>
        <v>0</v>
      </c>
      <c r="F2951" s="113" t="e">
        <f t="shared" si="138"/>
        <v>#DIV/0!</v>
      </c>
      <c r="G2951" s="114">
        <f>IF(E2951="","",SUMIF(进货明细!$A$3:$A$5000,A2951,进货明细!$H$3:$H$5000))</f>
        <v>0</v>
      </c>
      <c r="H2951" s="112">
        <f>IF(A2951="","",SUMIF(销售记录!$A$3:$A$5000,A2951,销售记录!$F$3:$F$5000))</f>
        <v>0</v>
      </c>
      <c r="I2951" s="114">
        <f>IF(H2951="","",SUMIF(销售记录!$A$3:$A$5000,A2951,销售记录!$H$3:$H$5000))</f>
        <v>0</v>
      </c>
      <c r="J2951" s="119">
        <f t="shared" si="139"/>
        <v>0</v>
      </c>
      <c r="K2951" s="114" t="str">
        <f t="shared" si="140"/>
        <v/>
      </c>
      <c r="L2951" s="96"/>
    </row>
    <row r="2952" customHeight="1" spans="1:12">
      <c r="A2952" s="110">
        <f t="array" ref="A2952">销售记录!O2951:R2957</f>
        <v>0</v>
      </c>
      <c r="B2952" s="110">
        <f t="array" ref="B2952">销售记录!P2951:S2957</f>
        <v>0</v>
      </c>
      <c r="C2952" s="111">
        <f t="array" ref="C2952">销售记录!Q2951:T2957</f>
        <v>0</v>
      </c>
      <c r="D2952" s="110">
        <f t="array" ref="D2952">销售记录!R2951:U2957</f>
        <v>0</v>
      </c>
      <c r="E2952" s="112">
        <f>IF(A2952="","",SUMIF(进货明细!$A$3:$A$5000,A2952,进货明细!$F$3:$F$5000))</f>
        <v>0</v>
      </c>
      <c r="F2952" s="113" t="e">
        <f t="shared" si="138"/>
        <v>#DIV/0!</v>
      </c>
      <c r="G2952" s="114">
        <f>IF(E2952="","",SUMIF(进货明细!$A$3:$A$5000,A2952,进货明细!$H$3:$H$5000))</f>
        <v>0</v>
      </c>
      <c r="H2952" s="112">
        <f>IF(A2952="","",SUMIF(销售记录!$A$3:$A$5000,A2952,销售记录!$F$3:$F$5000))</f>
        <v>0</v>
      </c>
      <c r="I2952" s="114">
        <f>IF(H2952="","",SUMIF(销售记录!$A$3:$A$5000,A2952,销售记录!$H$3:$H$5000))</f>
        <v>0</v>
      </c>
      <c r="J2952" s="119">
        <f t="shared" si="139"/>
        <v>0</v>
      </c>
      <c r="K2952" s="114" t="str">
        <f t="shared" si="140"/>
        <v/>
      </c>
      <c r="L2952" s="96"/>
    </row>
    <row r="2953" customHeight="1" spans="1:12">
      <c r="A2953" s="110">
        <f t="array" ref="A2953">销售记录!O2952:R2958</f>
        <v>0</v>
      </c>
      <c r="B2953" s="110">
        <f t="array" ref="B2953">销售记录!P2952:S2958</f>
        <v>0</v>
      </c>
      <c r="C2953" s="111">
        <f t="array" ref="C2953">销售记录!Q2952:T2958</f>
        <v>0</v>
      </c>
      <c r="D2953" s="110">
        <f t="array" ref="D2953">销售记录!R2952:U2958</f>
        <v>0</v>
      </c>
      <c r="E2953" s="112">
        <f>IF(A2953="","",SUMIF(进货明细!$A$3:$A$5000,A2953,进货明细!$F$3:$F$5000))</f>
        <v>0</v>
      </c>
      <c r="F2953" s="113" t="e">
        <f t="shared" si="138"/>
        <v>#DIV/0!</v>
      </c>
      <c r="G2953" s="114">
        <f>IF(E2953="","",SUMIF(进货明细!$A$3:$A$5000,A2953,进货明细!$H$3:$H$5000))</f>
        <v>0</v>
      </c>
      <c r="H2953" s="112">
        <f>IF(A2953="","",SUMIF(销售记录!$A$3:$A$5000,A2953,销售记录!$F$3:$F$5000))</f>
        <v>0</v>
      </c>
      <c r="I2953" s="114">
        <f>IF(H2953="","",SUMIF(销售记录!$A$3:$A$5000,A2953,销售记录!$H$3:$H$5000))</f>
        <v>0</v>
      </c>
      <c r="J2953" s="119">
        <f t="shared" si="139"/>
        <v>0</v>
      </c>
      <c r="K2953" s="114" t="str">
        <f t="shared" si="140"/>
        <v/>
      </c>
      <c r="L2953" s="96"/>
    </row>
    <row r="2954" customHeight="1" spans="1:12">
      <c r="A2954" s="110">
        <f t="array" ref="A2954">销售记录!O2953:R2959</f>
        <v>0</v>
      </c>
      <c r="B2954" s="110">
        <f t="array" ref="B2954">销售记录!P2953:S2959</f>
        <v>0</v>
      </c>
      <c r="C2954" s="111">
        <f t="array" ref="C2954">销售记录!Q2953:T2959</f>
        <v>0</v>
      </c>
      <c r="D2954" s="110">
        <f t="array" ref="D2954">销售记录!R2953:U2959</f>
        <v>0</v>
      </c>
      <c r="E2954" s="112">
        <f>IF(A2954="","",SUMIF(进货明细!$A$3:$A$5000,A2954,进货明细!$F$3:$F$5000))</f>
        <v>0</v>
      </c>
      <c r="F2954" s="113" t="e">
        <f t="shared" si="138"/>
        <v>#DIV/0!</v>
      </c>
      <c r="G2954" s="114">
        <f>IF(E2954="","",SUMIF(进货明细!$A$3:$A$5000,A2954,进货明细!$H$3:$H$5000))</f>
        <v>0</v>
      </c>
      <c r="H2954" s="112">
        <f>IF(A2954="","",SUMIF(销售记录!$A$3:$A$5000,A2954,销售记录!$F$3:$F$5000))</f>
        <v>0</v>
      </c>
      <c r="I2954" s="114">
        <f>IF(H2954="","",SUMIF(销售记录!$A$3:$A$5000,A2954,销售记录!$H$3:$H$5000))</f>
        <v>0</v>
      </c>
      <c r="J2954" s="119">
        <f t="shared" si="139"/>
        <v>0</v>
      </c>
      <c r="K2954" s="114" t="str">
        <f t="shared" si="140"/>
        <v/>
      </c>
      <c r="L2954" s="96"/>
    </row>
    <row r="2955" customHeight="1" spans="1:12">
      <c r="A2955" s="110">
        <f t="array" ref="A2955">销售记录!O2954:R2960</f>
        <v>0</v>
      </c>
      <c r="B2955" s="110">
        <f t="array" ref="B2955">销售记录!P2954:S2960</f>
        <v>0</v>
      </c>
      <c r="C2955" s="111">
        <f t="array" ref="C2955">销售记录!Q2954:T2960</f>
        <v>0</v>
      </c>
      <c r="D2955" s="110">
        <f t="array" ref="D2955">销售记录!R2954:U2960</f>
        <v>0</v>
      </c>
      <c r="E2955" s="112">
        <f>IF(A2955="","",SUMIF(进货明细!$A$3:$A$5000,A2955,进货明细!$F$3:$F$5000))</f>
        <v>0</v>
      </c>
      <c r="F2955" s="113" t="e">
        <f t="shared" si="138"/>
        <v>#DIV/0!</v>
      </c>
      <c r="G2955" s="114">
        <f>IF(E2955="","",SUMIF(进货明细!$A$3:$A$5000,A2955,进货明细!$H$3:$H$5000))</f>
        <v>0</v>
      </c>
      <c r="H2955" s="112">
        <f>IF(A2955="","",SUMIF(销售记录!$A$3:$A$5000,A2955,销售记录!$F$3:$F$5000))</f>
        <v>0</v>
      </c>
      <c r="I2955" s="114">
        <f>IF(H2955="","",SUMIF(销售记录!$A$3:$A$5000,A2955,销售记录!$H$3:$H$5000))</f>
        <v>0</v>
      </c>
      <c r="J2955" s="119">
        <f t="shared" si="139"/>
        <v>0</v>
      </c>
      <c r="K2955" s="114" t="str">
        <f t="shared" si="140"/>
        <v/>
      </c>
      <c r="L2955" s="96"/>
    </row>
    <row r="2956" customHeight="1" spans="1:12">
      <c r="A2956" s="110">
        <f t="array" ref="A2956">销售记录!O2955:R2961</f>
        <v>0</v>
      </c>
      <c r="B2956" s="110">
        <f t="array" ref="B2956">销售记录!P2955:S2961</f>
        <v>0</v>
      </c>
      <c r="C2956" s="111">
        <f t="array" ref="C2956">销售记录!Q2955:T2961</f>
        <v>0</v>
      </c>
      <c r="D2956" s="110">
        <f t="array" ref="D2956">销售记录!R2955:U2961</f>
        <v>0</v>
      </c>
      <c r="E2956" s="112">
        <f>IF(A2956="","",SUMIF(进货明细!$A$3:$A$5000,A2956,进货明细!$F$3:$F$5000))</f>
        <v>0</v>
      </c>
      <c r="F2956" s="113" t="e">
        <f t="shared" si="138"/>
        <v>#DIV/0!</v>
      </c>
      <c r="G2956" s="114">
        <f>IF(E2956="","",SUMIF(进货明细!$A$3:$A$5000,A2956,进货明细!$H$3:$H$5000))</f>
        <v>0</v>
      </c>
      <c r="H2956" s="112">
        <f>IF(A2956="","",SUMIF(销售记录!$A$3:$A$5000,A2956,销售记录!$F$3:$F$5000))</f>
        <v>0</v>
      </c>
      <c r="I2956" s="114">
        <f>IF(H2956="","",SUMIF(销售记录!$A$3:$A$5000,A2956,销售记录!$H$3:$H$5000))</f>
        <v>0</v>
      </c>
      <c r="J2956" s="119">
        <f t="shared" si="139"/>
        <v>0</v>
      </c>
      <c r="K2956" s="114" t="str">
        <f t="shared" si="140"/>
        <v/>
      </c>
      <c r="L2956" s="96"/>
    </row>
    <row r="2957" customHeight="1" spans="1:12">
      <c r="A2957" s="110">
        <f t="array" ref="A2957">销售记录!O2956:R2962</f>
        <v>0</v>
      </c>
      <c r="B2957" s="110">
        <f t="array" ref="B2957">销售记录!P2956:S2962</f>
        <v>0</v>
      </c>
      <c r="C2957" s="111">
        <f t="array" ref="C2957">销售记录!Q2956:T2962</f>
        <v>0</v>
      </c>
      <c r="D2957" s="110">
        <f t="array" ref="D2957">销售记录!R2956:U2962</f>
        <v>0</v>
      </c>
      <c r="E2957" s="112">
        <f>IF(A2957="","",SUMIF(进货明细!$A$3:$A$5000,A2957,进货明细!$F$3:$F$5000))</f>
        <v>0</v>
      </c>
      <c r="F2957" s="113" t="e">
        <f t="shared" si="138"/>
        <v>#DIV/0!</v>
      </c>
      <c r="G2957" s="114">
        <f>IF(E2957="","",SUMIF(进货明细!$A$3:$A$5000,A2957,进货明细!$H$3:$H$5000))</f>
        <v>0</v>
      </c>
      <c r="H2957" s="112">
        <f>IF(A2957="","",SUMIF(销售记录!$A$3:$A$5000,A2957,销售记录!$F$3:$F$5000))</f>
        <v>0</v>
      </c>
      <c r="I2957" s="114">
        <f>IF(H2957="","",SUMIF(销售记录!$A$3:$A$5000,A2957,销售记录!$H$3:$H$5000))</f>
        <v>0</v>
      </c>
      <c r="J2957" s="119">
        <f t="shared" si="139"/>
        <v>0</v>
      </c>
      <c r="K2957" s="114" t="str">
        <f t="shared" si="140"/>
        <v/>
      </c>
      <c r="L2957" s="96"/>
    </row>
    <row r="2958" customHeight="1" spans="1:12">
      <c r="A2958" s="110">
        <f t="array" ref="A2958">销售记录!O2957:R2963</f>
        <v>0</v>
      </c>
      <c r="B2958" s="110">
        <f t="array" ref="B2958">销售记录!P2957:S2963</f>
        <v>0</v>
      </c>
      <c r="C2958" s="111">
        <f t="array" ref="C2958">销售记录!Q2957:T2963</f>
        <v>0</v>
      </c>
      <c r="D2958" s="110">
        <f t="array" ref="D2958">销售记录!R2957:U2963</f>
        <v>0</v>
      </c>
      <c r="E2958" s="112">
        <f>IF(A2958="","",SUMIF(进货明细!$A$3:$A$5000,A2958,进货明细!$F$3:$F$5000))</f>
        <v>0</v>
      </c>
      <c r="F2958" s="113" t="e">
        <f t="shared" si="138"/>
        <v>#DIV/0!</v>
      </c>
      <c r="G2958" s="114">
        <f>IF(E2958="","",SUMIF(进货明细!$A$3:$A$5000,A2958,进货明细!$H$3:$H$5000))</f>
        <v>0</v>
      </c>
      <c r="H2958" s="112">
        <f>IF(A2958="","",SUMIF(销售记录!$A$3:$A$5000,A2958,销售记录!$F$3:$F$5000))</f>
        <v>0</v>
      </c>
      <c r="I2958" s="114">
        <f>IF(H2958="","",SUMIF(销售记录!$A$3:$A$5000,A2958,销售记录!$H$3:$H$5000))</f>
        <v>0</v>
      </c>
      <c r="J2958" s="119">
        <f t="shared" si="139"/>
        <v>0</v>
      </c>
      <c r="K2958" s="114" t="str">
        <f t="shared" si="140"/>
        <v/>
      </c>
      <c r="L2958" s="96"/>
    </row>
    <row r="2959" customHeight="1" spans="1:12">
      <c r="A2959" s="110">
        <f t="array" ref="A2959">销售记录!O2958:R2964</f>
        <v>0</v>
      </c>
      <c r="B2959" s="110">
        <f t="array" ref="B2959">销售记录!P2958:S2964</f>
        <v>0</v>
      </c>
      <c r="C2959" s="111">
        <f t="array" ref="C2959">销售记录!Q2958:T2964</f>
        <v>0</v>
      </c>
      <c r="D2959" s="110">
        <f t="array" ref="D2959">销售记录!R2958:U2964</f>
        <v>0</v>
      </c>
      <c r="E2959" s="112">
        <f>IF(A2959="","",SUMIF(进货明细!$A$3:$A$5000,A2959,进货明细!$F$3:$F$5000))</f>
        <v>0</v>
      </c>
      <c r="F2959" s="113" t="e">
        <f t="shared" si="138"/>
        <v>#DIV/0!</v>
      </c>
      <c r="G2959" s="114">
        <f>IF(E2959="","",SUMIF(进货明细!$A$3:$A$5000,A2959,进货明细!$H$3:$H$5000))</f>
        <v>0</v>
      </c>
      <c r="H2959" s="112">
        <f>IF(A2959="","",SUMIF(销售记录!$A$3:$A$5000,A2959,销售记录!$F$3:$F$5000))</f>
        <v>0</v>
      </c>
      <c r="I2959" s="114">
        <f>IF(H2959="","",SUMIF(销售记录!$A$3:$A$5000,A2959,销售记录!$H$3:$H$5000))</f>
        <v>0</v>
      </c>
      <c r="J2959" s="119">
        <f t="shared" si="139"/>
        <v>0</v>
      </c>
      <c r="K2959" s="114" t="str">
        <f t="shared" si="140"/>
        <v/>
      </c>
      <c r="L2959" s="96"/>
    </row>
    <row r="2960" customHeight="1" spans="1:12">
      <c r="A2960" s="110">
        <f t="array" ref="A2960">销售记录!O2959:R2965</f>
        <v>0</v>
      </c>
      <c r="B2960" s="110">
        <f t="array" ref="B2960">销售记录!P2959:S2965</f>
        <v>0</v>
      </c>
      <c r="C2960" s="111">
        <f t="array" ref="C2960">销售记录!Q2959:T2965</f>
        <v>0</v>
      </c>
      <c r="D2960" s="110">
        <f t="array" ref="D2960">销售记录!R2959:U2965</f>
        <v>0</v>
      </c>
      <c r="E2960" s="112">
        <f>IF(A2960="","",SUMIF(进货明细!$A$3:$A$5000,A2960,进货明细!$F$3:$F$5000))</f>
        <v>0</v>
      </c>
      <c r="F2960" s="113" t="e">
        <f t="shared" si="138"/>
        <v>#DIV/0!</v>
      </c>
      <c r="G2960" s="114">
        <f>IF(E2960="","",SUMIF(进货明细!$A$3:$A$5000,A2960,进货明细!$H$3:$H$5000))</f>
        <v>0</v>
      </c>
      <c r="H2960" s="112">
        <f>IF(A2960="","",SUMIF(销售记录!$A$3:$A$5000,A2960,销售记录!$F$3:$F$5000))</f>
        <v>0</v>
      </c>
      <c r="I2960" s="114">
        <f>IF(H2960="","",SUMIF(销售记录!$A$3:$A$5000,A2960,销售记录!$H$3:$H$5000))</f>
        <v>0</v>
      </c>
      <c r="J2960" s="119">
        <f t="shared" si="139"/>
        <v>0</v>
      </c>
      <c r="K2960" s="114" t="str">
        <f t="shared" si="140"/>
        <v/>
      </c>
      <c r="L2960" s="96"/>
    </row>
    <row r="2961" customHeight="1" spans="1:12">
      <c r="A2961" s="110">
        <f t="array" ref="A2961">销售记录!O2960:R2966</f>
        <v>0</v>
      </c>
      <c r="B2961" s="110">
        <f t="array" ref="B2961">销售记录!P2960:S2966</f>
        <v>0</v>
      </c>
      <c r="C2961" s="111">
        <f t="array" ref="C2961">销售记录!Q2960:T2966</f>
        <v>0</v>
      </c>
      <c r="D2961" s="110">
        <f t="array" ref="D2961">销售记录!R2960:U2966</f>
        <v>0</v>
      </c>
      <c r="E2961" s="112">
        <f>IF(A2961="","",SUMIF(进货明细!$A$3:$A$5000,A2961,进货明细!$F$3:$F$5000))</f>
        <v>0</v>
      </c>
      <c r="F2961" s="113" t="e">
        <f t="shared" si="138"/>
        <v>#DIV/0!</v>
      </c>
      <c r="G2961" s="114">
        <f>IF(E2961="","",SUMIF(进货明细!$A$3:$A$5000,A2961,进货明细!$H$3:$H$5000))</f>
        <v>0</v>
      </c>
      <c r="H2961" s="112">
        <f>IF(A2961="","",SUMIF(销售记录!$A$3:$A$5000,A2961,销售记录!$F$3:$F$5000))</f>
        <v>0</v>
      </c>
      <c r="I2961" s="114">
        <f>IF(H2961="","",SUMIF(销售记录!$A$3:$A$5000,A2961,销售记录!$H$3:$H$5000))</f>
        <v>0</v>
      </c>
      <c r="J2961" s="119">
        <f t="shared" si="139"/>
        <v>0</v>
      </c>
      <c r="K2961" s="114" t="str">
        <f t="shared" si="140"/>
        <v/>
      </c>
      <c r="L2961" s="96"/>
    </row>
    <row r="2962" customHeight="1" spans="1:12">
      <c r="A2962" s="110">
        <f t="array" ref="A2962">销售记录!O2961:R2967</f>
        <v>0</v>
      </c>
      <c r="B2962" s="110">
        <f t="array" ref="B2962">销售记录!P2961:S2967</f>
        <v>0</v>
      </c>
      <c r="C2962" s="111">
        <f t="array" ref="C2962">销售记录!Q2961:T2967</f>
        <v>0</v>
      </c>
      <c r="D2962" s="110">
        <f t="array" ref="D2962">销售记录!R2961:U2967</f>
        <v>0</v>
      </c>
      <c r="E2962" s="112">
        <f>IF(A2962="","",SUMIF(进货明细!$A$3:$A$5000,A2962,进货明细!$F$3:$F$5000))</f>
        <v>0</v>
      </c>
      <c r="F2962" s="113" t="e">
        <f t="shared" si="138"/>
        <v>#DIV/0!</v>
      </c>
      <c r="G2962" s="114">
        <f>IF(E2962="","",SUMIF(进货明细!$A$3:$A$5000,A2962,进货明细!$H$3:$H$5000))</f>
        <v>0</v>
      </c>
      <c r="H2962" s="112">
        <f>IF(A2962="","",SUMIF(销售记录!$A$3:$A$5000,A2962,销售记录!$F$3:$F$5000))</f>
        <v>0</v>
      </c>
      <c r="I2962" s="114">
        <f>IF(H2962="","",SUMIF(销售记录!$A$3:$A$5000,A2962,销售记录!$H$3:$H$5000))</f>
        <v>0</v>
      </c>
      <c r="J2962" s="119">
        <f t="shared" si="139"/>
        <v>0</v>
      </c>
      <c r="K2962" s="114" t="str">
        <f t="shared" si="140"/>
        <v/>
      </c>
      <c r="L2962" s="96"/>
    </row>
    <row r="2963" customHeight="1" spans="1:12">
      <c r="A2963" s="110">
        <f t="array" ref="A2963">销售记录!O2962:R2968</f>
        <v>0</v>
      </c>
      <c r="B2963" s="110">
        <f t="array" ref="B2963">销售记录!P2962:S2968</f>
        <v>0</v>
      </c>
      <c r="C2963" s="111">
        <f t="array" ref="C2963">销售记录!Q2962:T2968</f>
        <v>0</v>
      </c>
      <c r="D2963" s="110">
        <f t="array" ref="D2963">销售记录!R2962:U2968</f>
        <v>0</v>
      </c>
      <c r="E2963" s="112">
        <f>IF(A2963="","",SUMIF(进货明细!$A$3:$A$5000,A2963,进货明细!$F$3:$F$5000))</f>
        <v>0</v>
      </c>
      <c r="F2963" s="113" t="e">
        <f t="shared" si="138"/>
        <v>#DIV/0!</v>
      </c>
      <c r="G2963" s="114">
        <f>IF(E2963="","",SUMIF(进货明细!$A$3:$A$5000,A2963,进货明细!$H$3:$H$5000))</f>
        <v>0</v>
      </c>
      <c r="H2963" s="112">
        <f>IF(A2963="","",SUMIF(销售记录!$A$3:$A$5000,A2963,销售记录!$F$3:$F$5000))</f>
        <v>0</v>
      </c>
      <c r="I2963" s="114">
        <f>IF(H2963="","",SUMIF(销售记录!$A$3:$A$5000,A2963,销售记录!$H$3:$H$5000))</f>
        <v>0</v>
      </c>
      <c r="J2963" s="119">
        <f t="shared" si="139"/>
        <v>0</v>
      </c>
      <c r="K2963" s="114" t="str">
        <f t="shared" si="140"/>
        <v/>
      </c>
      <c r="L2963" s="96"/>
    </row>
    <row r="2964" customHeight="1" spans="1:12">
      <c r="A2964" s="110">
        <f t="array" ref="A2964">销售记录!O2963:R2969</f>
        <v>0</v>
      </c>
      <c r="B2964" s="110">
        <f t="array" ref="B2964">销售记录!P2963:S2969</f>
        <v>0</v>
      </c>
      <c r="C2964" s="111">
        <f t="array" ref="C2964">销售记录!Q2963:T2969</f>
        <v>0</v>
      </c>
      <c r="D2964" s="110">
        <f t="array" ref="D2964">销售记录!R2963:U2969</f>
        <v>0</v>
      </c>
      <c r="E2964" s="112">
        <f>IF(A2964="","",SUMIF(进货明细!$A$3:$A$5000,A2964,进货明细!$F$3:$F$5000))</f>
        <v>0</v>
      </c>
      <c r="F2964" s="113" t="e">
        <f t="shared" si="138"/>
        <v>#DIV/0!</v>
      </c>
      <c r="G2964" s="114">
        <f>IF(E2964="","",SUMIF(进货明细!$A$3:$A$5000,A2964,进货明细!$H$3:$H$5000))</f>
        <v>0</v>
      </c>
      <c r="H2964" s="112">
        <f>IF(A2964="","",SUMIF(销售记录!$A$3:$A$5000,A2964,销售记录!$F$3:$F$5000))</f>
        <v>0</v>
      </c>
      <c r="I2964" s="114">
        <f>IF(H2964="","",SUMIF(销售记录!$A$3:$A$5000,A2964,销售记录!$H$3:$H$5000))</f>
        <v>0</v>
      </c>
      <c r="J2964" s="119">
        <f t="shared" si="139"/>
        <v>0</v>
      </c>
      <c r="K2964" s="114" t="str">
        <f t="shared" si="140"/>
        <v/>
      </c>
      <c r="L2964" s="96"/>
    </row>
    <row r="2965" customHeight="1" spans="1:12">
      <c r="A2965" s="110">
        <f t="array" ref="A2965">销售记录!O2964:R2970</f>
        <v>0</v>
      </c>
      <c r="B2965" s="110">
        <f t="array" ref="B2965">销售记录!P2964:S2970</f>
        <v>0</v>
      </c>
      <c r="C2965" s="111">
        <f t="array" ref="C2965">销售记录!Q2964:T2970</f>
        <v>0</v>
      </c>
      <c r="D2965" s="110">
        <f t="array" ref="D2965">销售记录!R2964:U2970</f>
        <v>0</v>
      </c>
      <c r="E2965" s="112">
        <f>IF(A2965="","",SUMIF(进货明细!$A$3:$A$5000,A2965,进货明细!$F$3:$F$5000))</f>
        <v>0</v>
      </c>
      <c r="F2965" s="113" t="e">
        <f t="shared" si="138"/>
        <v>#DIV/0!</v>
      </c>
      <c r="G2965" s="114">
        <f>IF(E2965="","",SUMIF(进货明细!$A$3:$A$5000,A2965,进货明细!$H$3:$H$5000))</f>
        <v>0</v>
      </c>
      <c r="H2965" s="112">
        <f>IF(A2965="","",SUMIF(销售记录!$A$3:$A$5000,A2965,销售记录!$F$3:$F$5000))</f>
        <v>0</v>
      </c>
      <c r="I2965" s="114">
        <f>IF(H2965="","",SUMIF(销售记录!$A$3:$A$5000,A2965,销售记录!$H$3:$H$5000))</f>
        <v>0</v>
      </c>
      <c r="J2965" s="119">
        <f t="shared" si="139"/>
        <v>0</v>
      </c>
      <c r="K2965" s="114" t="str">
        <f t="shared" si="140"/>
        <v/>
      </c>
      <c r="L2965" s="96"/>
    </row>
    <row r="2966" customHeight="1" spans="1:12">
      <c r="A2966" s="110">
        <f t="array" ref="A2966">销售记录!O2965:R2971</f>
        <v>0</v>
      </c>
      <c r="B2966" s="110">
        <f t="array" ref="B2966">销售记录!P2965:S2971</f>
        <v>0</v>
      </c>
      <c r="C2966" s="111">
        <f t="array" ref="C2966">销售记录!Q2965:T2971</f>
        <v>0</v>
      </c>
      <c r="D2966" s="110">
        <f t="array" ref="D2966">销售记录!R2965:U2971</f>
        <v>0</v>
      </c>
      <c r="E2966" s="112">
        <f>IF(A2966="","",SUMIF(进货明细!$A$3:$A$5000,A2966,进货明细!$F$3:$F$5000))</f>
        <v>0</v>
      </c>
      <c r="F2966" s="113" t="e">
        <f t="shared" si="138"/>
        <v>#DIV/0!</v>
      </c>
      <c r="G2966" s="114">
        <f>IF(E2966="","",SUMIF(进货明细!$A$3:$A$5000,A2966,进货明细!$H$3:$H$5000))</f>
        <v>0</v>
      </c>
      <c r="H2966" s="112">
        <f>IF(A2966="","",SUMIF(销售记录!$A$3:$A$5000,A2966,销售记录!$F$3:$F$5000))</f>
        <v>0</v>
      </c>
      <c r="I2966" s="114">
        <f>IF(H2966="","",SUMIF(销售记录!$A$3:$A$5000,A2966,销售记录!$H$3:$H$5000))</f>
        <v>0</v>
      </c>
      <c r="J2966" s="119">
        <f t="shared" si="139"/>
        <v>0</v>
      </c>
      <c r="K2966" s="114" t="str">
        <f t="shared" si="140"/>
        <v/>
      </c>
      <c r="L2966" s="96"/>
    </row>
    <row r="2967" customHeight="1" spans="1:12">
      <c r="A2967" s="110">
        <f t="array" ref="A2967">销售记录!O2966:R2972</f>
        <v>0</v>
      </c>
      <c r="B2967" s="110">
        <f t="array" ref="B2967">销售记录!P2966:S2972</f>
        <v>0</v>
      </c>
      <c r="C2967" s="111">
        <f t="array" ref="C2967">销售记录!Q2966:T2972</f>
        <v>0</v>
      </c>
      <c r="D2967" s="110">
        <f t="array" ref="D2967">销售记录!R2966:U2972</f>
        <v>0</v>
      </c>
      <c r="E2967" s="112">
        <f>IF(A2967="","",SUMIF(进货明细!$A$3:$A$5000,A2967,进货明细!$F$3:$F$5000))</f>
        <v>0</v>
      </c>
      <c r="F2967" s="113" t="e">
        <f t="shared" si="138"/>
        <v>#DIV/0!</v>
      </c>
      <c r="G2967" s="114">
        <f>IF(E2967="","",SUMIF(进货明细!$A$3:$A$5000,A2967,进货明细!$H$3:$H$5000))</f>
        <v>0</v>
      </c>
      <c r="H2967" s="112">
        <f>IF(A2967="","",SUMIF(销售记录!$A$3:$A$5000,A2967,销售记录!$F$3:$F$5000))</f>
        <v>0</v>
      </c>
      <c r="I2967" s="114">
        <f>IF(H2967="","",SUMIF(销售记录!$A$3:$A$5000,A2967,销售记录!$H$3:$H$5000))</f>
        <v>0</v>
      </c>
      <c r="J2967" s="119">
        <f t="shared" si="139"/>
        <v>0</v>
      </c>
      <c r="K2967" s="114" t="str">
        <f t="shared" si="140"/>
        <v/>
      </c>
      <c r="L2967" s="96"/>
    </row>
    <row r="2968" customHeight="1" spans="1:12">
      <c r="A2968" s="110">
        <f t="array" ref="A2968">销售记录!O2967:R2973</f>
        <v>0</v>
      </c>
      <c r="B2968" s="110">
        <f t="array" ref="B2968">销售记录!P2967:S2973</f>
        <v>0</v>
      </c>
      <c r="C2968" s="111">
        <f t="array" ref="C2968">销售记录!Q2967:T2973</f>
        <v>0</v>
      </c>
      <c r="D2968" s="110">
        <f t="array" ref="D2968">销售记录!R2967:U2973</f>
        <v>0</v>
      </c>
      <c r="E2968" s="112">
        <f>IF(A2968="","",SUMIF(进货明细!$A$3:$A$5000,A2968,进货明细!$F$3:$F$5000))</f>
        <v>0</v>
      </c>
      <c r="F2968" s="113" t="e">
        <f t="shared" si="138"/>
        <v>#DIV/0!</v>
      </c>
      <c r="G2968" s="114">
        <f>IF(E2968="","",SUMIF(进货明细!$A$3:$A$5000,A2968,进货明细!$H$3:$H$5000))</f>
        <v>0</v>
      </c>
      <c r="H2968" s="112">
        <f>IF(A2968="","",SUMIF(销售记录!$A$3:$A$5000,A2968,销售记录!$F$3:$F$5000))</f>
        <v>0</v>
      </c>
      <c r="I2968" s="114">
        <f>IF(H2968="","",SUMIF(销售记录!$A$3:$A$5000,A2968,销售记录!$H$3:$H$5000))</f>
        <v>0</v>
      </c>
      <c r="J2968" s="119">
        <f t="shared" si="139"/>
        <v>0</v>
      </c>
      <c r="K2968" s="114" t="str">
        <f t="shared" si="140"/>
        <v/>
      </c>
      <c r="L2968" s="96"/>
    </row>
    <row r="2969" customHeight="1" spans="1:12">
      <c r="A2969" s="110">
        <f t="array" ref="A2969">销售记录!O2968:R2974</f>
        <v>0</v>
      </c>
      <c r="B2969" s="110">
        <f t="array" ref="B2969">销售记录!P2968:S2974</f>
        <v>0</v>
      </c>
      <c r="C2969" s="111">
        <f t="array" ref="C2969">销售记录!Q2968:T2974</f>
        <v>0</v>
      </c>
      <c r="D2969" s="110">
        <f t="array" ref="D2969">销售记录!R2968:U2974</f>
        <v>0</v>
      </c>
      <c r="E2969" s="112">
        <f>IF(A2969="","",SUMIF(进货明细!$A$3:$A$5000,A2969,进货明细!$F$3:$F$5000))</f>
        <v>0</v>
      </c>
      <c r="F2969" s="113" t="e">
        <f t="shared" si="138"/>
        <v>#DIV/0!</v>
      </c>
      <c r="G2969" s="114">
        <f>IF(E2969="","",SUMIF(进货明细!$A$3:$A$5000,A2969,进货明细!$H$3:$H$5000))</f>
        <v>0</v>
      </c>
      <c r="H2969" s="112">
        <f>IF(A2969="","",SUMIF(销售记录!$A$3:$A$5000,A2969,销售记录!$F$3:$F$5000))</f>
        <v>0</v>
      </c>
      <c r="I2969" s="114">
        <f>IF(H2969="","",SUMIF(销售记录!$A$3:$A$5000,A2969,销售记录!$H$3:$H$5000))</f>
        <v>0</v>
      </c>
      <c r="J2969" s="119">
        <f t="shared" si="139"/>
        <v>0</v>
      </c>
      <c r="K2969" s="114" t="str">
        <f t="shared" si="140"/>
        <v/>
      </c>
      <c r="L2969" s="96"/>
    </row>
    <row r="2970" customHeight="1" spans="1:12">
      <c r="A2970" s="110">
        <f t="array" ref="A2970">销售记录!O2969:R2975</f>
        <v>0</v>
      </c>
      <c r="B2970" s="110">
        <f t="array" ref="B2970">销售记录!P2969:S2975</f>
        <v>0</v>
      </c>
      <c r="C2970" s="111">
        <f t="array" ref="C2970">销售记录!Q2969:T2975</f>
        <v>0</v>
      </c>
      <c r="D2970" s="110">
        <f t="array" ref="D2970">销售记录!R2969:U2975</f>
        <v>0</v>
      </c>
      <c r="E2970" s="112">
        <f>IF(A2970="","",SUMIF(进货明细!$A$3:$A$5000,A2970,进货明细!$F$3:$F$5000))</f>
        <v>0</v>
      </c>
      <c r="F2970" s="113" t="e">
        <f t="shared" si="138"/>
        <v>#DIV/0!</v>
      </c>
      <c r="G2970" s="114">
        <f>IF(E2970="","",SUMIF(进货明细!$A$3:$A$5000,A2970,进货明细!$H$3:$H$5000))</f>
        <v>0</v>
      </c>
      <c r="H2970" s="112">
        <f>IF(A2970="","",SUMIF(销售记录!$A$3:$A$5000,A2970,销售记录!$F$3:$F$5000))</f>
        <v>0</v>
      </c>
      <c r="I2970" s="114">
        <f>IF(H2970="","",SUMIF(销售记录!$A$3:$A$5000,A2970,销售记录!$H$3:$H$5000))</f>
        <v>0</v>
      </c>
      <c r="J2970" s="119">
        <f t="shared" si="139"/>
        <v>0</v>
      </c>
      <c r="K2970" s="114" t="str">
        <f t="shared" si="140"/>
        <v/>
      </c>
      <c r="L2970" s="96"/>
    </row>
    <row r="2971" customHeight="1" spans="1:12">
      <c r="A2971" s="110">
        <f t="array" ref="A2971">销售记录!O2970:R2976</f>
        <v>0</v>
      </c>
      <c r="B2971" s="110">
        <f t="array" ref="B2971">销售记录!P2970:S2976</f>
        <v>0</v>
      </c>
      <c r="C2971" s="111">
        <f t="array" ref="C2971">销售记录!Q2970:T2976</f>
        <v>0</v>
      </c>
      <c r="D2971" s="110">
        <f t="array" ref="D2971">销售记录!R2970:U2976</f>
        <v>0</v>
      </c>
      <c r="E2971" s="112">
        <f>IF(A2971="","",SUMIF(进货明细!$A$3:$A$5000,A2971,进货明细!$F$3:$F$5000))</f>
        <v>0</v>
      </c>
      <c r="F2971" s="113" t="e">
        <f t="shared" si="138"/>
        <v>#DIV/0!</v>
      </c>
      <c r="G2971" s="114">
        <f>IF(E2971="","",SUMIF(进货明细!$A$3:$A$5000,A2971,进货明细!$H$3:$H$5000))</f>
        <v>0</v>
      </c>
      <c r="H2971" s="112">
        <f>IF(A2971="","",SUMIF(销售记录!$A$3:$A$5000,A2971,销售记录!$F$3:$F$5000))</f>
        <v>0</v>
      </c>
      <c r="I2971" s="114">
        <f>IF(H2971="","",SUMIF(销售记录!$A$3:$A$5000,A2971,销售记录!$H$3:$H$5000))</f>
        <v>0</v>
      </c>
      <c r="J2971" s="119">
        <f t="shared" si="139"/>
        <v>0</v>
      </c>
      <c r="K2971" s="114" t="str">
        <f t="shared" si="140"/>
        <v/>
      </c>
      <c r="L2971" s="96"/>
    </row>
    <row r="2972" customHeight="1" spans="1:12">
      <c r="A2972" s="110">
        <f t="array" ref="A2972">销售记录!O2971:R2977</f>
        <v>0</v>
      </c>
      <c r="B2972" s="110">
        <f t="array" ref="B2972">销售记录!P2971:S2977</f>
        <v>0</v>
      </c>
      <c r="C2972" s="111">
        <f t="array" ref="C2972">销售记录!Q2971:T2977</f>
        <v>0</v>
      </c>
      <c r="D2972" s="110">
        <f t="array" ref="D2972">销售记录!R2971:U2977</f>
        <v>0</v>
      </c>
      <c r="E2972" s="112">
        <f>IF(A2972="","",SUMIF(进货明细!$A$3:$A$5000,A2972,进货明细!$F$3:$F$5000))</f>
        <v>0</v>
      </c>
      <c r="F2972" s="113" t="e">
        <f t="shared" si="138"/>
        <v>#DIV/0!</v>
      </c>
      <c r="G2972" s="114">
        <f>IF(E2972="","",SUMIF(进货明细!$A$3:$A$5000,A2972,进货明细!$H$3:$H$5000))</f>
        <v>0</v>
      </c>
      <c r="H2972" s="112">
        <f>IF(A2972="","",SUMIF(销售记录!$A$3:$A$5000,A2972,销售记录!$F$3:$F$5000))</f>
        <v>0</v>
      </c>
      <c r="I2972" s="114">
        <f>IF(H2972="","",SUMIF(销售记录!$A$3:$A$5000,A2972,销售记录!$H$3:$H$5000))</f>
        <v>0</v>
      </c>
      <c r="J2972" s="119">
        <f t="shared" si="139"/>
        <v>0</v>
      </c>
      <c r="K2972" s="114" t="str">
        <f t="shared" si="140"/>
        <v/>
      </c>
      <c r="L2972" s="96"/>
    </row>
    <row r="2973" customHeight="1" spans="1:12">
      <c r="A2973" s="110">
        <f t="array" ref="A2973">销售记录!O2972:R2978</f>
        <v>0</v>
      </c>
      <c r="B2973" s="110">
        <f t="array" ref="B2973">销售记录!P2972:S2978</f>
        <v>0</v>
      </c>
      <c r="C2973" s="111">
        <f t="array" ref="C2973">销售记录!Q2972:T2978</f>
        <v>0</v>
      </c>
      <c r="D2973" s="110">
        <f t="array" ref="D2973">销售记录!R2972:U2978</f>
        <v>0</v>
      </c>
      <c r="E2973" s="112">
        <f>IF(A2973="","",SUMIF(进货明细!$A$3:$A$5000,A2973,进货明细!$F$3:$F$5000))</f>
        <v>0</v>
      </c>
      <c r="F2973" s="113" t="e">
        <f t="shared" si="138"/>
        <v>#DIV/0!</v>
      </c>
      <c r="G2973" s="114">
        <f>IF(E2973="","",SUMIF(进货明细!$A$3:$A$5000,A2973,进货明细!$H$3:$H$5000))</f>
        <v>0</v>
      </c>
      <c r="H2973" s="112">
        <f>IF(A2973="","",SUMIF(销售记录!$A$3:$A$5000,A2973,销售记录!$F$3:$F$5000))</f>
        <v>0</v>
      </c>
      <c r="I2973" s="114">
        <f>IF(H2973="","",SUMIF(销售记录!$A$3:$A$5000,A2973,销售记录!$H$3:$H$5000))</f>
        <v>0</v>
      </c>
      <c r="J2973" s="119">
        <f t="shared" si="139"/>
        <v>0</v>
      </c>
      <c r="K2973" s="114" t="str">
        <f t="shared" si="140"/>
        <v/>
      </c>
      <c r="L2973" s="96"/>
    </row>
    <row r="2974" customHeight="1" spans="1:12">
      <c r="A2974" s="110">
        <f t="array" ref="A2974">销售记录!O2973:R2979</f>
        <v>0</v>
      </c>
      <c r="B2974" s="110">
        <f t="array" ref="B2974">销售记录!P2973:S2979</f>
        <v>0</v>
      </c>
      <c r="C2974" s="111">
        <f t="array" ref="C2974">销售记录!Q2973:T2979</f>
        <v>0</v>
      </c>
      <c r="D2974" s="110">
        <f t="array" ref="D2974">销售记录!R2973:U2979</f>
        <v>0</v>
      </c>
      <c r="E2974" s="112">
        <f>IF(A2974="","",SUMIF(进货明细!$A$3:$A$5000,A2974,进货明细!$F$3:$F$5000))</f>
        <v>0</v>
      </c>
      <c r="F2974" s="113" t="e">
        <f t="shared" si="138"/>
        <v>#DIV/0!</v>
      </c>
      <c r="G2974" s="114">
        <f>IF(E2974="","",SUMIF(进货明细!$A$3:$A$5000,A2974,进货明细!$H$3:$H$5000))</f>
        <v>0</v>
      </c>
      <c r="H2974" s="112">
        <f>IF(A2974="","",SUMIF(销售记录!$A$3:$A$5000,A2974,销售记录!$F$3:$F$5000))</f>
        <v>0</v>
      </c>
      <c r="I2974" s="114">
        <f>IF(H2974="","",SUMIF(销售记录!$A$3:$A$5000,A2974,销售记录!$H$3:$H$5000))</f>
        <v>0</v>
      </c>
      <c r="J2974" s="119">
        <f t="shared" si="139"/>
        <v>0</v>
      </c>
      <c r="K2974" s="114" t="str">
        <f t="shared" si="140"/>
        <v/>
      </c>
      <c r="L2974" s="96"/>
    </row>
    <row r="2975" customHeight="1" spans="1:12">
      <c r="A2975" s="110">
        <f t="array" ref="A2975">销售记录!O2974:R2980</f>
        <v>0</v>
      </c>
      <c r="B2975" s="110">
        <f t="array" ref="B2975">销售记录!P2974:S2980</f>
        <v>0</v>
      </c>
      <c r="C2975" s="111">
        <f t="array" ref="C2975">销售记录!Q2974:T2980</f>
        <v>0</v>
      </c>
      <c r="D2975" s="110">
        <f t="array" ref="D2975">销售记录!R2974:U2980</f>
        <v>0</v>
      </c>
      <c r="E2975" s="112">
        <f>IF(A2975="","",SUMIF(进货明细!$A$3:$A$5000,A2975,进货明细!$F$3:$F$5000))</f>
        <v>0</v>
      </c>
      <c r="F2975" s="113" t="e">
        <f t="shared" si="138"/>
        <v>#DIV/0!</v>
      </c>
      <c r="G2975" s="114">
        <f>IF(E2975="","",SUMIF(进货明细!$A$3:$A$5000,A2975,进货明细!$H$3:$H$5000))</f>
        <v>0</v>
      </c>
      <c r="H2975" s="112">
        <f>IF(A2975="","",SUMIF(销售记录!$A$3:$A$5000,A2975,销售记录!$F$3:$F$5000))</f>
        <v>0</v>
      </c>
      <c r="I2975" s="114">
        <f>IF(H2975="","",SUMIF(销售记录!$A$3:$A$5000,A2975,销售记录!$H$3:$H$5000))</f>
        <v>0</v>
      </c>
      <c r="J2975" s="119">
        <f t="shared" si="139"/>
        <v>0</v>
      </c>
      <c r="K2975" s="114" t="str">
        <f t="shared" si="140"/>
        <v/>
      </c>
      <c r="L2975" s="96"/>
    </row>
    <row r="2976" customHeight="1" spans="1:12">
      <c r="A2976" s="110">
        <f t="array" ref="A2976">销售记录!O2975:R2981</f>
        <v>0</v>
      </c>
      <c r="B2976" s="110">
        <f t="array" ref="B2976">销售记录!P2975:S2981</f>
        <v>0</v>
      </c>
      <c r="C2976" s="111">
        <f t="array" ref="C2976">销售记录!Q2975:T2981</f>
        <v>0</v>
      </c>
      <c r="D2976" s="110">
        <f t="array" ref="D2976">销售记录!R2975:U2981</f>
        <v>0</v>
      </c>
      <c r="E2976" s="112">
        <f>IF(A2976="","",SUMIF(进货明细!$A$3:$A$5000,A2976,进货明细!$F$3:$F$5000))</f>
        <v>0</v>
      </c>
      <c r="F2976" s="113" t="e">
        <f t="shared" si="138"/>
        <v>#DIV/0!</v>
      </c>
      <c r="G2976" s="114">
        <f>IF(E2976="","",SUMIF(进货明细!$A$3:$A$5000,A2976,进货明细!$H$3:$H$5000))</f>
        <v>0</v>
      </c>
      <c r="H2976" s="112">
        <f>IF(A2976="","",SUMIF(销售记录!$A$3:$A$5000,A2976,销售记录!$F$3:$F$5000))</f>
        <v>0</v>
      </c>
      <c r="I2976" s="114">
        <f>IF(H2976="","",SUMIF(销售记录!$A$3:$A$5000,A2976,销售记录!$H$3:$H$5000))</f>
        <v>0</v>
      </c>
      <c r="J2976" s="119">
        <f t="shared" si="139"/>
        <v>0</v>
      </c>
      <c r="K2976" s="114" t="str">
        <f t="shared" si="140"/>
        <v/>
      </c>
      <c r="L2976" s="96"/>
    </row>
    <row r="2977" customHeight="1" spans="1:12">
      <c r="A2977" s="110">
        <f t="array" ref="A2977">销售记录!O2976:R2982</f>
        <v>0</v>
      </c>
      <c r="B2977" s="110">
        <f t="array" ref="B2977">销售记录!P2976:S2982</f>
        <v>0</v>
      </c>
      <c r="C2977" s="111">
        <f t="array" ref="C2977">销售记录!Q2976:T2982</f>
        <v>0</v>
      </c>
      <c r="D2977" s="110">
        <f t="array" ref="D2977">销售记录!R2976:U2982</f>
        <v>0</v>
      </c>
      <c r="E2977" s="112">
        <f>IF(A2977="","",SUMIF(进货明细!$A$3:$A$5000,A2977,进货明细!$F$3:$F$5000))</f>
        <v>0</v>
      </c>
      <c r="F2977" s="113" t="e">
        <f t="shared" si="138"/>
        <v>#DIV/0!</v>
      </c>
      <c r="G2977" s="114">
        <f>IF(E2977="","",SUMIF(进货明细!$A$3:$A$5000,A2977,进货明细!$H$3:$H$5000))</f>
        <v>0</v>
      </c>
      <c r="H2977" s="112">
        <f>IF(A2977="","",SUMIF(销售记录!$A$3:$A$5000,A2977,销售记录!$F$3:$F$5000))</f>
        <v>0</v>
      </c>
      <c r="I2977" s="114">
        <f>IF(H2977="","",SUMIF(销售记录!$A$3:$A$5000,A2977,销售记录!$H$3:$H$5000))</f>
        <v>0</v>
      </c>
      <c r="J2977" s="119">
        <f t="shared" si="139"/>
        <v>0</v>
      </c>
      <c r="K2977" s="114" t="str">
        <f t="shared" si="140"/>
        <v/>
      </c>
      <c r="L2977" s="96"/>
    </row>
    <row r="2978" customHeight="1" spans="1:12">
      <c r="A2978" s="110">
        <f t="array" ref="A2978">销售记录!O2977:R2983</f>
        <v>0</v>
      </c>
      <c r="B2978" s="110">
        <f t="array" ref="B2978">销售记录!P2977:S2983</f>
        <v>0</v>
      </c>
      <c r="C2978" s="111">
        <f t="array" ref="C2978">销售记录!Q2977:T2983</f>
        <v>0</v>
      </c>
      <c r="D2978" s="110">
        <f t="array" ref="D2978">销售记录!R2977:U2983</f>
        <v>0</v>
      </c>
      <c r="E2978" s="112">
        <f>IF(A2978="","",SUMIF(进货明细!$A$3:$A$5000,A2978,进货明细!$F$3:$F$5000))</f>
        <v>0</v>
      </c>
      <c r="F2978" s="113" t="e">
        <f t="shared" si="138"/>
        <v>#DIV/0!</v>
      </c>
      <c r="G2978" s="114">
        <f>IF(E2978="","",SUMIF(进货明细!$A$3:$A$5000,A2978,进货明细!$H$3:$H$5000))</f>
        <v>0</v>
      </c>
      <c r="H2978" s="112">
        <f>IF(A2978="","",SUMIF(销售记录!$A$3:$A$5000,A2978,销售记录!$F$3:$F$5000))</f>
        <v>0</v>
      </c>
      <c r="I2978" s="114">
        <f>IF(H2978="","",SUMIF(销售记录!$A$3:$A$5000,A2978,销售记录!$H$3:$H$5000))</f>
        <v>0</v>
      </c>
      <c r="J2978" s="119">
        <f t="shared" si="139"/>
        <v>0</v>
      </c>
      <c r="K2978" s="114" t="str">
        <f t="shared" si="140"/>
        <v/>
      </c>
      <c r="L2978" s="96"/>
    </row>
    <row r="2979" customHeight="1" spans="1:12">
      <c r="A2979" s="110">
        <f t="array" ref="A2979">销售记录!O2978:R2984</f>
        <v>0</v>
      </c>
      <c r="B2979" s="110">
        <f t="array" ref="B2979">销售记录!P2978:S2984</f>
        <v>0</v>
      </c>
      <c r="C2979" s="111">
        <f t="array" ref="C2979">销售记录!Q2978:T2984</f>
        <v>0</v>
      </c>
      <c r="D2979" s="110">
        <f t="array" ref="D2979">销售记录!R2978:U2984</f>
        <v>0</v>
      </c>
      <c r="E2979" s="112">
        <f>IF(A2979="","",SUMIF(进货明细!$A$3:$A$5000,A2979,进货明细!$F$3:$F$5000))</f>
        <v>0</v>
      </c>
      <c r="F2979" s="113" t="e">
        <f t="shared" si="138"/>
        <v>#DIV/0!</v>
      </c>
      <c r="G2979" s="114">
        <f>IF(E2979="","",SUMIF(进货明细!$A$3:$A$5000,A2979,进货明细!$H$3:$H$5000))</f>
        <v>0</v>
      </c>
      <c r="H2979" s="112">
        <f>IF(A2979="","",SUMIF(销售记录!$A$3:$A$5000,A2979,销售记录!$F$3:$F$5000))</f>
        <v>0</v>
      </c>
      <c r="I2979" s="114">
        <f>IF(H2979="","",SUMIF(销售记录!$A$3:$A$5000,A2979,销售记录!$H$3:$H$5000))</f>
        <v>0</v>
      </c>
      <c r="J2979" s="119">
        <f t="shared" si="139"/>
        <v>0</v>
      </c>
      <c r="K2979" s="114" t="str">
        <f t="shared" si="140"/>
        <v/>
      </c>
      <c r="L2979" s="96"/>
    </row>
    <row r="2980" customHeight="1" spans="1:12">
      <c r="A2980" s="110">
        <f t="array" ref="A2980">销售记录!O2979:R2985</f>
        <v>0</v>
      </c>
      <c r="B2980" s="110">
        <f t="array" ref="B2980">销售记录!P2979:S2985</f>
        <v>0</v>
      </c>
      <c r="C2980" s="111">
        <f t="array" ref="C2980">销售记录!Q2979:T2985</f>
        <v>0</v>
      </c>
      <c r="D2980" s="110">
        <f t="array" ref="D2980">销售记录!R2979:U2985</f>
        <v>0</v>
      </c>
      <c r="E2980" s="112">
        <f>IF(A2980="","",SUMIF(进货明细!$A$3:$A$5000,A2980,进货明细!$F$3:$F$5000))</f>
        <v>0</v>
      </c>
      <c r="F2980" s="113" t="e">
        <f t="shared" si="138"/>
        <v>#DIV/0!</v>
      </c>
      <c r="G2980" s="114">
        <f>IF(E2980="","",SUMIF(进货明细!$A$3:$A$5000,A2980,进货明细!$H$3:$H$5000))</f>
        <v>0</v>
      </c>
      <c r="H2980" s="112">
        <f>IF(A2980="","",SUMIF(销售记录!$A$3:$A$5000,A2980,销售记录!$F$3:$F$5000))</f>
        <v>0</v>
      </c>
      <c r="I2980" s="114">
        <f>IF(H2980="","",SUMIF(销售记录!$A$3:$A$5000,A2980,销售记录!$H$3:$H$5000))</f>
        <v>0</v>
      </c>
      <c r="J2980" s="119">
        <f t="shared" si="139"/>
        <v>0</v>
      </c>
      <c r="K2980" s="114" t="str">
        <f t="shared" si="140"/>
        <v/>
      </c>
      <c r="L2980" s="96"/>
    </row>
    <row r="2981" customHeight="1" spans="1:12">
      <c r="A2981" s="110">
        <f t="array" ref="A2981">销售记录!O2980:R2986</f>
        <v>0</v>
      </c>
      <c r="B2981" s="110">
        <f t="array" ref="B2981">销售记录!P2980:S2986</f>
        <v>0</v>
      </c>
      <c r="C2981" s="111">
        <f t="array" ref="C2981">销售记录!Q2980:T2986</f>
        <v>0</v>
      </c>
      <c r="D2981" s="110">
        <f t="array" ref="D2981">销售记录!R2980:U2986</f>
        <v>0</v>
      </c>
      <c r="E2981" s="112">
        <f>IF(A2981="","",SUMIF(进货明细!$A$3:$A$5000,A2981,进货明细!$F$3:$F$5000))</f>
        <v>0</v>
      </c>
      <c r="F2981" s="113" t="e">
        <f t="shared" si="138"/>
        <v>#DIV/0!</v>
      </c>
      <c r="G2981" s="114">
        <f>IF(E2981="","",SUMIF(进货明细!$A$3:$A$5000,A2981,进货明细!$H$3:$H$5000))</f>
        <v>0</v>
      </c>
      <c r="H2981" s="112">
        <f>IF(A2981="","",SUMIF(销售记录!$A$3:$A$5000,A2981,销售记录!$F$3:$F$5000))</f>
        <v>0</v>
      </c>
      <c r="I2981" s="114">
        <f>IF(H2981="","",SUMIF(销售记录!$A$3:$A$5000,A2981,销售记录!$H$3:$H$5000))</f>
        <v>0</v>
      </c>
      <c r="J2981" s="119">
        <f t="shared" si="139"/>
        <v>0</v>
      </c>
      <c r="K2981" s="114" t="str">
        <f t="shared" si="140"/>
        <v/>
      </c>
      <c r="L2981" s="96"/>
    </row>
    <row r="2982" customHeight="1" spans="1:12">
      <c r="A2982" s="110">
        <f t="array" ref="A2982">销售记录!O2981:R2987</f>
        <v>0</v>
      </c>
      <c r="B2982" s="110">
        <f t="array" ref="B2982">销售记录!P2981:S2987</f>
        <v>0</v>
      </c>
      <c r="C2982" s="111">
        <f t="array" ref="C2982">销售记录!Q2981:T2987</f>
        <v>0</v>
      </c>
      <c r="D2982" s="110">
        <f t="array" ref="D2982">销售记录!R2981:U2987</f>
        <v>0</v>
      </c>
      <c r="E2982" s="112">
        <f>IF(A2982="","",SUMIF(进货明细!$A$3:$A$5000,A2982,进货明细!$F$3:$F$5000))</f>
        <v>0</v>
      </c>
      <c r="F2982" s="113" t="e">
        <f t="shared" si="138"/>
        <v>#DIV/0!</v>
      </c>
      <c r="G2982" s="114">
        <f>IF(E2982="","",SUMIF(进货明细!$A$3:$A$5000,A2982,进货明细!$H$3:$H$5000))</f>
        <v>0</v>
      </c>
      <c r="H2982" s="112">
        <f>IF(A2982="","",SUMIF(销售记录!$A$3:$A$5000,A2982,销售记录!$F$3:$F$5000))</f>
        <v>0</v>
      </c>
      <c r="I2982" s="114">
        <f>IF(H2982="","",SUMIF(销售记录!$A$3:$A$5000,A2982,销售记录!$H$3:$H$5000))</f>
        <v>0</v>
      </c>
      <c r="J2982" s="119">
        <f t="shared" si="139"/>
        <v>0</v>
      </c>
      <c r="K2982" s="114" t="str">
        <f t="shared" si="140"/>
        <v/>
      </c>
      <c r="L2982" s="96"/>
    </row>
    <row r="2983" customHeight="1" spans="1:12">
      <c r="A2983" s="110">
        <f t="array" ref="A2983">销售记录!O2982:R2988</f>
        <v>0</v>
      </c>
      <c r="B2983" s="110">
        <f t="array" ref="B2983">销售记录!P2982:S2988</f>
        <v>0</v>
      </c>
      <c r="C2983" s="111">
        <f t="array" ref="C2983">销售记录!Q2982:T2988</f>
        <v>0</v>
      </c>
      <c r="D2983" s="110">
        <f t="array" ref="D2983">销售记录!R2982:U2988</f>
        <v>0</v>
      </c>
      <c r="E2983" s="112">
        <f>IF(A2983="","",SUMIF(进货明细!$A$3:$A$5000,A2983,进货明细!$F$3:$F$5000))</f>
        <v>0</v>
      </c>
      <c r="F2983" s="113" t="e">
        <f t="shared" si="138"/>
        <v>#DIV/0!</v>
      </c>
      <c r="G2983" s="114">
        <f>IF(E2983="","",SUMIF(进货明细!$A$3:$A$5000,A2983,进货明细!$H$3:$H$5000))</f>
        <v>0</v>
      </c>
      <c r="H2983" s="112">
        <f>IF(A2983="","",SUMIF(销售记录!$A$3:$A$5000,A2983,销售记录!$F$3:$F$5000))</f>
        <v>0</v>
      </c>
      <c r="I2983" s="114">
        <f>IF(H2983="","",SUMIF(销售记录!$A$3:$A$5000,A2983,销售记录!$H$3:$H$5000))</f>
        <v>0</v>
      </c>
      <c r="J2983" s="119">
        <f t="shared" si="139"/>
        <v>0</v>
      </c>
      <c r="K2983" s="114" t="str">
        <f t="shared" si="140"/>
        <v/>
      </c>
      <c r="L2983" s="96"/>
    </row>
    <row r="2984" customHeight="1" spans="1:12">
      <c r="A2984" s="110">
        <f t="array" ref="A2984">销售记录!O2983:R2989</f>
        <v>0</v>
      </c>
      <c r="B2984" s="110">
        <f t="array" ref="B2984">销售记录!P2983:S2989</f>
        <v>0</v>
      </c>
      <c r="C2984" s="111">
        <f t="array" ref="C2984">销售记录!Q2983:T2989</f>
        <v>0</v>
      </c>
      <c r="D2984" s="110">
        <f t="array" ref="D2984">销售记录!R2983:U2989</f>
        <v>0</v>
      </c>
      <c r="E2984" s="112">
        <f>IF(A2984="","",SUMIF(进货明细!$A$3:$A$5000,A2984,进货明细!$F$3:$F$5000))</f>
        <v>0</v>
      </c>
      <c r="F2984" s="113" t="e">
        <f t="shared" si="138"/>
        <v>#DIV/0!</v>
      </c>
      <c r="G2984" s="114">
        <f>IF(E2984="","",SUMIF(进货明细!$A$3:$A$5000,A2984,进货明细!$H$3:$H$5000))</f>
        <v>0</v>
      </c>
      <c r="H2984" s="112">
        <f>IF(A2984="","",SUMIF(销售记录!$A$3:$A$5000,A2984,销售记录!$F$3:$F$5000))</f>
        <v>0</v>
      </c>
      <c r="I2984" s="114">
        <f>IF(H2984="","",SUMIF(销售记录!$A$3:$A$5000,A2984,销售记录!$H$3:$H$5000))</f>
        <v>0</v>
      </c>
      <c r="J2984" s="119">
        <f t="shared" si="139"/>
        <v>0</v>
      </c>
      <c r="K2984" s="114" t="str">
        <f t="shared" si="140"/>
        <v/>
      </c>
      <c r="L2984" s="96"/>
    </row>
    <row r="2985" customHeight="1" spans="1:12">
      <c r="A2985" s="110">
        <f t="array" ref="A2985">销售记录!O2984:R2990</f>
        <v>0</v>
      </c>
      <c r="B2985" s="110">
        <f t="array" ref="B2985">销售记录!P2984:S2990</f>
        <v>0</v>
      </c>
      <c r="C2985" s="111">
        <f t="array" ref="C2985">销售记录!Q2984:T2990</f>
        <v>0</v>
      </c>
      <c r="D2985" s="110">
        <f t="array" ref="D2985">销售记录!R2984:U2990</f>
        <v>0</v>
      </c>
      <c r="E2985" s="112">
        <f>IF(A2985="","",SUMIF(进货明细!$A$3:$A$5000,A2985,进货明细!$F$3:$F$5000))</f>
        <v>0</v>
      </c>
      <c r="F2985" s="113" t="e">
        <f t="shared" si="138"/>
        <v>#DIV/0!</v>
      </c>
      <c r="G2985" s="114">
        <f>IF(E2985="","",SUMIF(进货明细!$A$3:$A$5000,A2985,进货明细!$H$3:$H$5000))</f>
        <v>0</v>
      </c>
      <c r="H2985" s="112">
        <f>IF(A2985="","",SUMIF(销售记录!$A$3:$A$5000,A2985,销售记录!$F$3:$F$5000))</f>
        <v>0</v>
      </c>
      <c r="I2985" s="114">
        <f>IF(H2985="","",SUMIF(销售记录!$A$3:$A$5000,A2985,销售记录!$H$3:$H$5000))</f>
        <v>0</v>
      </c>
      <c r="J2985" s="119">
        <f t="shared" si="139"/>
        <v>0</v>
      </c>
      <c r="K2985" s="114" t="str">
        <f t="shared" si="140"/>
        <v/>
      </c>
      <c r="L2985" s="96"/>
    </row>
    <row r="2986" customHeight="1" spans="1:12">
      <c r="A2986" s="110">
        <f t="array" ref="A2986">销售记录!O2985:R2991</f>
        <v>0</v>
      </c>
      <c r="B2986" s="110">
        <f t="array" ref="B2986">销售记录!P2985:S2991</f>
        <v>0</v>
      </c>
      <c r="C2986" s="111">
        <f t="array" ref="C2986">销售记录!Q2985:T2991</f>
        <v>0</v>
      </c>
      <c r="D2986" s="110">
        <f t="array" ref="D2986">销售记录!R2985:U2991</f>
        <v>0</v>
      </c>
      <c r="E2986" s="112">
        <f>IF(A2986="","",SUMIF(进货明细!$A$3:$A$5000,A2986,进货明细!$F$3:$F$5000))</f>
        <v>0</v>
      </c>
      <c r="F2986" s="113" t="e">
        <f t="shared" si="138"/>
        <v>#DIV/0!</v>
      </c>
      <c r="G2986" s="114">
        <f>IF(E2986="","",SUMIF(进货明细!$A$3:$A$5000,A2986,进货明细!$H$3:$H$5000))</f>
        <v>0</v>
      </c>
      <c r="H2986" s="112">
        <f>IF(A2986="","",SUMIF(销售记录!$A$3:$A$5000,A2986,销售记录!$F$3:$F$5000))</f>
        <v>0</v>
      </c>
      <c r="I2986" s="114">
        <f>IF(H2986="","",SUMIF(销售记录!$A$3:$A$5000,A2986,销售记录!$H$3:$H$5000))</f>
        <v>0</v>
      </c>
      <c r="J2986" s="119">
        <f t="shared" si="139"/>
        <v>0</v>
      </c>
      <c r="K2986" s="114" t="str">
        <f t="shared" si="140"/>
        <v/>
      </c>
      <c r="L2986" s="96"/>
    </row>
    <row r="2987" customHeight="1" spans="1:12">
      <c r="A2987" s="110">
        <f t="array" ref="A2987">销售记录!O2986:R2992</f>
        <v>0</v>
      </c>
      <c r="B2987" s="110">
        <f t="array" ref="B2987">销售记录!P2986:S2992</f>
        <v>0</v>
      </c>
      <c r="C2987" s="111">
        <f t="array" ref="C2987">销售记录!Q2986:T2992</f>
        <v>0</v>
      </c>
      <c r="D2987" s="110">
        <f t="array" ref="D2987">销售记录!R2986:U2992</f>
        <v>0</v>
      </c>
      <c r="E2987" s="112">
        <f>IF(A2987="","",SUMIF(进货明细!$A$3:$A$5000,A2987,进货明细!$F$3:$F$5000))</f>
        <v>0</v>
      </c>
      <c r="F2987" s="113" t="e">
        <f t="shared" si="138"/>
        <v>#DIV/0!</v>
      </c>
      <c r="G2987" s="114">
        <f>IF(E2987="","",SUMIF(进货明细!$A$3:$A$5000,A2987,进货明细!$H$3:$H$5000))</f>
        <v>0</v>
      </c>
      <c r="H2987" s="112">
        <f>IF(A2987="","",SUMIF(销售记录!$A$3:$A$5000,A2987,销售记录!$F$3:$F$5000))</f>
        <v>0</v>
      </c>
      <c r="I2987" s="114">
        <f>IF(H2987="","",SUMIF(销售记录!$A$3:$A$5000,A2987,销售记录!$H$3:$H$5000))</f>
        <v>0</v>
      </c>
      <c r="J2987" s="119">
        <f t="shared" si="139"/>
        <v>0</v>
      </c>
      <c r="K2987" s="114" t="str">
        <f t="shared" si="140"/>
        <v/>
      </c>
      <c r="L2987" s="96"/>
    </row>
    <row r="2988" customHeight="1" spans="1:12">
      <c r="A2988" s="110">
        <f t="array" ref="A2988">销售记录!O2987:R2993</f>
        <v>0</v>
      </c>
      <c r="B2988" s="110">
        <f t="array" ref="B2988">销售记录!P2987:S2993</f>
        <v>0</v>
      </c>
      <c r="C2988" s="111">
        <f t="array" ref="C2988">销售记录!Q2987:T2993</f>
        <v>0</v>
      </c>
      <c r="D2988" s="110">
        <f t="array" ref="D2988">销售记录!R2987:U2993</f>
        <v>0</v>
      </c>
      <c r="E2988" s="112">
        <f>IF(A2988="","",SUMIF(进货明细!$A$3:$A$5000,A2988,进货明细!$F$3:$F$5000))</f>
        <v>0</v>
      </c>
      <c r="F2988" s="113" t="e">
        <f t="shared" si="138"/>
        <v>#DIV/0!</v>
      </c>
      <c r="G2988" s="114">
        <f>IF(E2988="","",SUMIF(进货明细!$A$3:$A$5000,A2988,进货明细!$H$3:$H$5000))</f>
        <v>0</v>
      </c>
      <c r="H2988" s="112">
        <f>IF(A2988="","",SUMIF(销售记录!$A$3:$A$5000,A2988,销售记录!$F$3:$F$5000))</f>
        <v>0</v>
      </c>
      <c r="I2988" s="114">
        <f>IF(H2988="","",SUMIF(销售记录!$A$3:$A$5000,A2988,销售记录!$H$3:$H$5000))</f>
        <v>0</v>
      </c>
      <c r="J2988" s="119">
        <f t="shared" si="139"/>
        <v>0</v>
      </c>
      <c r="K2988" s="114" t="str">
        <f t="shared" si="140"/>
        <v/>
      </c>
      <c r="L2988" s="96"/>
    </row>
    <row r="2989" customHeight="1" spans="1:12">
      <c r="A2989" s="110">
        <f t="array" ref="A2989">销售记录!O2988:R2994</f>
        <v>0</v>
      </c>
      <c r="B2989" s="110">
        <f t="array" ref="B2989">销售记录!P2988:S2994</f>
        <v>0</v>
      </c>
      <c r="C2989" s="111">
        <f t="array" ref="C2989">销售记录!Q2988:T2994</f>
        <v>0</v>
      </c>
      <c r="D2989" s="110">
        <f t="array" ref="D2989">销售记录!R2988:U2994</f>
        <v>0</v>
      </c>
      <c r="E2989" s="112">
        <f>IF(A2989="","",SUMIF(进货明细!$A$3:$A$5000,A2989,进货明细!$F$3:$F$5000))</f>
        <v>0</v>
      </c>
      <c r="F2989" s="113" t="e">
        <f t="shared" si="138"/>
        <v>#DIV/0!</v>
      </c>
      <c r="G2989" s="114">
        <f>IF(E2989="","",SUMIF(进货明细!$A$3:$A$5000,A2989,进货明细!$H$3:$H$5000))</f>
        <v>0</v>
      </c>
      <c r="H2989" s="112">
        <f>IF(A2989="","",SUMIF(销售记录!$A$3:$A$5000,A2989,销售记录!$F$3:$F$5000))</f>
        <v>0</v>
      </c>
      <c r="I2989" s="114">
        <f>IF(H2989="","",SUMIF(销售记录!$A$3:$A$5000,A2989,销售记录!$H$3:$H$5000))</f>
        <v>0</v>
      </c>
      <c r="J2989" s="119">
        <f t="shared" si="139"/>
        <v>0</v>
      </c>
      <c r="K2989" s="114" t="str">
        <f t="shared" si="140"/>
        <v/>
      </c>
      <c r="L2989" s="96"/>
    </row>
    <row r="2990" customHeight="1" spans="1:12">
      <c r="A2990" s="110">
        <f t="array" ref="A2990">销售记录!O2989:R2995</f>
        <v>0</v>
      </c>
      <c r="B2990" s="110">
        <f t="array" ref="B2990">销售记录!P2989:S2995</f>
        <v>0</v>
      </c>
      <c r="C2990" s="111">
        <f t="array" ref="C2990">销售记录!Q2989:T2995</f>
        <v>0</v>
      </c>
      <c r="D2990" s="110">
        <f t="array" ref="D2990">销售记录!R2989:U2995</f>
        <v>0</v>
      </c>
      <c r="E2990" s="112">
        <f>IF(A2990="","",SUMIF(进货明细!$A$3:$A$5000,A2990,进货明细!$F$3:$F$5000))</f>
        <v>0</v>
      </c>
      <c r="F2990" s="113" t="e">
        <f t="shared" si="138"/>
        <v>#DIV/0!</v>
      </c>
      <c r="G2990" s="114">
        <f>IF(E2990="","",SUMIF(进货明细!$A$3:$A$5000,A2990,进货明细!$H$3:$H$5000))</f>
        <v>0</v>
      </c>
      <c r="H2990" s="112">
        <f>IF(A2990="","",SUMIF(销售记录!$A$3:$A$5000,A2990,销售记录!$F$3:$F$5000))</f>
        <v>0</v>
      </c>
      <c r="I2990" s="114">
        <f>IF(H2990="","",SUMIF(销售记录!$A$3:$A$5000,A2990,销售记录!$H$3:$H$5000))</f>
        <v>0</v>
      </c>
      <c r="J2990" s="119">
        <f t="shared" si="139"/>
        <v>0</v>
      </c>
      <c r="K2990" s="114" t="str">
        <f t="shared" si="140"/>
        <v/>
      </c>
      <c r="L2990" s="96"/>
    </row>
    <row r="2991" customHeight="1" spans="1:12">
      <c r="A2991" s="110">
        <f t="array" ref="A2991">销售记录!O2990:R2996</f>
        <v>0</v>
      </c>
      <c r="B2991" s="110">
        <f t="array" ref="B2991">销售记录!P2990:S2996</f>
        <v>0</v>
      </c>
      <c r="C2991" s="111">
        <f t="array" ref="C2991">销售记录!Q2990:T2996</f>
        <v>0</v>
      </c>
      <c r="D2991" s="110">
        <f t="array" ref="D2991">销售记录!R2990:U2996</f>
        <v>0</v>
      </c>
      <c r="E2991" s="112">
        <f>IF(A2991="","",SUMIF(进货明细!$A$3:$A$5000,A2991,进货明细!$F$3:$F$5000))</f>
        <v>0</v>
      </c>
      <c r="F2991" s="113" t="e">
        <f t="shared" si="138"/>
        <v>#DIV/0!</v>
      </c>
      <c r="G2991" s="114">
        <f>IF(E2991="","",SUMIF(进货明细!$A$3:$A$5000,A2991,进货明细!$H$3:$H$5000))</f>
        <v>0</v>
      </c>
      <c r="H2991" s="112">
        <f>IF(A2991="","",SUMIF(销售记录!$A$3:$A$5000,A2991,销售记录!$F$3:$F$5000))</f>
        <v>0</v>
      </c>
      <c r="I2991" s="114">
        <f>IF(H2991="","",SUMIF(销售记录!$A$3:$A$5000,A2991,销售记录!$H$3:$H$5000))</f>
        <v>0</v>
      </c>
      <c r="J2991" s="119">
        <f t="shared" si="139"/>
        <v>0</v>
      </c>
      <c r="K2991" s="114" t="str">
        <f t="shared" si="140"/>
        <v/>
      </c>
      <c r="L2991" s="96"/>
    </row>
    <row r="2992" customHeight="1" spans="1:12">
      <c r="A2992" s="110">
        <f t="array" ref="A2992">销售记录!O2991:R2997</f>
        <v>0</v>
      </c>
      <c r="B2992" s="110">
        <f t="array" ref="B2992">销售记录!P2991:S2997</f>
        <v>0</v>
      </c>
      <c r="C2992" s="111">
        <f t="array" ref="C2992">销售记录!Q2991:T2997</f>
        <v>0</v>
      </c>
      <c r="D2992" s="110">
        <f t="array" ref="D2992">销售记录!R2991:U2997</f>
        <v>0</v>
      </c>
      <c r="E2992" s="112">
        <f>IF(A2992="","",SUMIF(进货明细!$A$3:$A$5000,A2992,进货明细!$F$3:$F$5000))</f>
        <v>0</v>
      </c>
      <c r="F2992" s="113" t="e">
        <f t="shared" si="138"/>
        <v>#DIV/0!</v>
      </c>
      <c r="G2992" s="114">
        <f>IF(E2992="","",SUMIF(进货明细!$A$3:$A$5000,A2992,进货明细!$H$3:$H$5000))</f>
        <v>0</v>
      </c>
      <c r="H2992" s="112">
        <f>IF(A2992="","",SUMIF(销售记录!$A$3:$A$5000,A2992,销售记录!$F$3:$F$5000))</f>
        <v>0</v>
      </c>
      <c r="I2992" s="114">
        <f>IF(H2992="","",SUMIF(销售记录!$A$3:$A$5000,A2992,销售记录!$H$3:$H$5000))</f>
        <v>0</v>
      </c>
      <c r="J2992" s="119">
        <f t="shared" si="139"/>
        <v>0</v>
      </c>
      <c r="K2992" s="114" t="str">
        <f t="shared" si="140"/>
        <v/>
      </c>
      <c r="L2992" s="96"/>
    </row>
    <row r="2993" customHeight="1" spans="1:12">
      <c r="A2993" s="110">
        <f t="array" ref="A2993">销售记录!O2992:R2998</f>
        <v>0</v>
      </c>
      <c r="B2993" s="110">
        <f t="array" ref="B2993">销售记录!P2992:S2998</f>
        <v>0</v>
      </c>
      <c r="C2993" s="111">
        <f t="array" ref="C2993">销售记录!Q2992:T2998</f>
        <v>0</v>
      </c>
      <c r="D2993" s="110">
        <f t="array" ref="D2993">销售记录!R2992:U2998</f>
        <v>0</v>
      </c>
      <c r="E2993" s="112">
        <f>IF(A2993="","",SUMIF(进货明细!$A$3:$A$5000,A2993,进货明细!$F$3:$F$5000))</f>
        <v>0</v>
      </c>
      <c r="F2993" s="113" t="e">
        <f t="shared" si="138"/>
        <v>#DIV/0!</v>
      </c>
      <c r="G2993" s="114">
        <f>IF(E2993="","",SUMIF(进货明细!$A$3:$A$5000,A2993,进货明细!$H$3:$H$5000))</f>
        <v>0</v>
      </c>
      <c r="H2993" s="112">
        <f>IF(A2993="","",SUMIF(销售记录!$A$3:$A$5000,A2993,销售记录!$F$3:$F$5000))</f>
        <v>0</v>
      </c>
      <c r="I2993" s="114">
        <f>IF(H2993="","",SUMIF(销售记录!$A$3:$A$5000,A2993,销售记录!$H$3:$H$5000))</f>
        <v>0</v>
      </c>
      <c r="J2993" s="119">
        <f t="shared" si="139"/>
        <v>0</v>
      </c>
      <c r="K2993" s="114" t="str">
        <f t="shared" si="140"/>
        <v/>
      </c>
      <c r="L2993" s="96"/>
    </row>
    <row r="2994" customHeight="1" spans="1:12">
      <c r="A2994" s="110">
        <f t="array" ref="A2994">销售记录!O2993:R2999</f>
        <v>0</v>
      </c>
      <c r="B2994" s="110">
        <f t="array" ref="B2994">销售记录!P2993:S2999</f>
        <v>0</v>
      </c>
      <c r="C2994" s="111">
        <f t="array" ref="C2994">销售记录!Q2993:T2999</f>
        <v>0</v>
      </c>
      <c r="D2994" s="110">
        <f t="array" ref="D2994">销售记录!R2993:U2999</f>
        <v>0</v>
      </c>
      <c r="E2994" s="112">
        <f>IF(A2994="","",SUMIF(进货明细!$A$3:$A$5000,A2994,进货明细!$F$3:$F$5000))</f>
        <v>0</v>
      </c>
      <c r="F2994" s="113" t="e">
        <f t="shared" si="138"/>
        <v>#DIV/0!</v>
      </c>
      <c r="G2994" s="114">
        <f>IF(E2994="","",SUMIF(进货明细!$A$3:$A$5000,A2994,进货明细!$H$3:$H$5000))</f>
        <v>0</v>
      </c>
      <c r="H2994" s="112">
        <f>IF(A2994="","",SUMIF(销售记录!$A$3:$A$5000,A2994,销售记录!$F$3:$F$5000))</f>
        <v>0</v>
      </c>
      <c r="I2994" s="114">
        <f>IF(H2994="","",SUMIF(销售记录!$A$3:$A$5000,A2994,销售记录!$H$3:$H$5000))</f>
        <v>0</v>
      </c>
      <c r="J2994" s="119">
        <f t="shared" si="139"/>
        <v>0</v>
      </c>
      <c r="K2994" s="114" t="str">
        <f t="shared" si="140"/>
        <v/>
      </c>
      <c r="L2994" s="96"/>
    </row>
    <row r="2995" customHeight="1" spans="1:12">
      <c r="A2995" s="110">
        <f t="array" ref="A2995">销售记录!O2994:R3000</f>
        <v>0</v>
      </c>
      <c r="B2995" s="110">
        <f t="array" ref="B2995">销售记录!P2994:S3000</f>
        <v>0</v>
      </c>
      <c r="C2995" s="111">
        <f t="array" ref="C2995">销售记录!Q2994:T3000</f>
        <v>0</v>
      </c>
      <c r="D2995" s="110">
        <f t="array" ref="D2995">销售记录!R2994:U3000</f>
        <v>0</v>
      </c>
      <c r="E2995" s="112">
        <f>IF(A2995="","",SUMIF(进货明细!$A$3:$A$5000,A2995,进货明细!$F$3:$F$5000))</f>
        <v>0</v>
      </c>
      <c r="F2995" s="113" t="e">
        <f t="shared" si="138"/>
        <v>#DIV/0!</v>
      </c>
      <c r="G2995" s="114">
        <f>IF(E2995="","",SUMIF(进货明细!$A$3:$A$5000,A2995,进货明细!$H$3:$H$5000))</f>
        <v>0</v>
      </c>
      <c r="H2995" s="112">
        <f>IF(A2995="","",SUMIF(销售记录!$A$3:$A$5000,A2995,销售记录!$F$3:$F$5000))</f>
        <v>0</v>
      </c>
      <c r="I2995" s="114">
        <f>IF(H2995="","",SUMIF(销售记录!$A$3:$A$5000,A2995,销售记录!$H$3:$H$5000))</f>
        <v>0</v>
      </c>
      <c r="J2995" s="119">
        <f t="shared" si="139"/>
        <v>0</v>
      </c>
      <c r="K2995" s="114" t="str">
        <f t="shared" si="140"/>
        <v/>
      </c>
      <c r="L2995" s="96"/>
    </row>
    <row r="2996" customHeight="1" spans="1:12">
      <c r="A2996" s="110">
        <f t="array" ref="A2996">销售记录!O2995:R3001</f>
        <v>0</v>
      </c>
      <c r="B2996" s="110">
        <f t="array" ref="B2996">销售记录!P2995:S3001</f>
        <v>0</v>
      </c>
      <c r="C2996" s="111">
        <f t="array" ref="C2996">销售记录!Q2995:T3001</f>
        <v>0</v>
      </c>
      <c r="D2996" s="110">
        <f t="array" ref="D2996">销售记录!R2995:U3001</f>
        <v>0</v>
      </c>
      <c r="E2996" s="112">
        <f>IF(A2996="","",SUMIF(进货明细!$A$3:$A$5000,A2996,进货明细!$F$3:$F$5000))</f>
        <v>0</v>
      </c>
      <c r="F2996" s="113" t="e">
        <f t="shared" si="138"/>
        <v>#DIV/0!</v>
      </c>
      <c r="G2996" s="114">
        <f>IF(E2996="","",SUMIF(进货明细!$A$3:$A$5000,A2996,进货明细!$H$3:$H$5000))</f>
        <v>0</v>
      </c>
      <c r="H2996" s="112">
        <f>IF(A2996="","",SUMIF(销售记录!$A$3:$A$5000,A2996,销售记录!$F$3:$F$5000))</f>
        <v>0</v>
      </c>
      <c r="I2996" s="114">
        <f>IF(H2996="","",SUMIF(销售记录!$A$3:$A$5000,A2996,销售记录!$H$3:$H$5000))</f>
        <v>0</v>
      </c>
      <c r="J2996" s="119">
        <f t="shared" si="139"/>
        <v>0</v>
      </c>
      <c r="K2996" s="114" t="str">
        <f t="shared" si="140"/>
        <v/>
      </c>
      <c r="L2996" s="96"/>
    </row>
    <row r="2997" customHeight="1" spans="1:12">
      <c r="A2997" s="110">
        <f t="array" ref="A2997">销售记录!O2996:R3002</f>
        <v>0</v>
      </c>
      <c r="B2997" s="110">
        <f t="array" ref="B2997">销售记录!P2996:S3002</f>
        <v>0</v>
      </c>
      <c r="C2997" s="111">
        <f t="array" ref="C2997">销售记录!Q2996:T3002</f>
        <v>0</v>
      </c>
      <c r="D2997" s="110">
        <f t="array" ref="D2997">销售记录!R2996:U3002</f>
        <v>0</v>
      </c>
      <c r="E2997" s="112">
        <f>IF(A2997="","",SUMIF(进货明细!$A$3:$A$5000,A2997,进货明细!$F$3:$F$5000))</f>
        <v>0</v>
      </c>
      <c r="F2997" s="113" t="e">
        <f t="shared" si="138"/>
        <v>#DIV/0!</v>
      </c>
      <c r="G2997" s="114">
        <f>IF(E2997="","",SUMIF(进货明细!$A$3:$A$5000,A2997,进货明细!$H$3:$H$5000))</f>
        <v>0</v>
      </c>
      <c r="H2997" s="112">
        <f>IF(A2997="","",SUMIF(销售记录!$A$3:$A$5000,A2997,销售记录!$F$3:$F$5000))</f>
        <v>0</v>
      </c>
      <c r="I2997" s="114">
        <f>IF(H2997="","",SUMIF(销售记录!$A$3:$A$5000,A2997,销售记录!$H$3:$H$5000))</f>
        <v>0</v>
      </c>
      <c r="J2997" s="119">
        <f t="shared" si="139"/>
        <v>0</v>
      </c>
      <c r="K2997" s="114" t="str">
        <f t="shared" si="140"/>
        <v/>
      </c>
      <c r="L2997" s="96"/>
    </row>
    <row r="2998" customHeight="1" spans="1:12">
      <c r="A2998" s="110">
        <f t="array" ref="A2998">销售记录!O2997:R3003</f>
        <v>0</v>
      </c>
      <c r="B2998" s="110">
        <f t="array" ref="B2998">销售记录!P2997:S3003</f>
        <v>0</v>
      </c>
      <c r="C2998" s="111">
        <f t="array" ref="C2998">销售记录!Q2997:T3003</f>
        <v>0</v>
      </c>
      <c r="D2998" s="110">
        <f t="array" ref="D2998">销售记录!R2997:U3003</f>
        <v>0</v>
      </c>
      <c r="E2998" s="112">
        <f>IF(A2998="","",SUMIF(进货明细!$A$3:$A$5000,A2998,进货明细!$F$3:$F$5000))</f>
        <v>0</v>
      </c>
      <c r="F2998" s="113" t="e">
        <f t="shared" si="138"/>
        <v>#DIV/0!</v>
      </c>
      <c r="G2998" s="114">
        <f>IF(E2998="","",SUMIF(进货明细!$A$3:$A$5000,A2998,进货明细!$H$3:$H$5000))</f>
        <v>0</v>
      </c>
      <c r="H2998" s="112">
        <f>IF(A2998="","",SUMIF(销售记录!$A$3:$A$5000,A2998,销售记录!$F$3:$F$5000))</f>
        <v>0</v>
      </c>
      <c r="I2998" s="114">
        <f>IF(H2998="","",SUMIF(销售记录!$A$3:$A$5000,A2998,销售记录!$H$3:$H$5000))</f>
        <v>0</v>
      </c>
      <c r="J2998" s="119">
        <f t="shared" si="139"/>
        <v>0</v>
      </c>
      <c r="K2998" s="114" t="str">
        <f t="shared" si="140"/>
        <v/>
      </c>
      <c r="L2998" s="96"/>
    </row>
    <row r="2999" customHeight="1" spans="1:12">
      <c r="A2999" s="110">
        <f t="array" ref="A2999">销售记录!O2998:R3004</f>
        <v>0</v>
      </c>
      <c r="B2999" s="110">
        <f t="array" ref="B2999">销售记录!P2998:S3004</f>
        <v>0</v>
      </c>
      <c r="C2999" s="111">
        <f t="array" ref="C2999">销售记录!Q2998:T3004</f>
        <v>0</v>
      </c>
      <c r="D2999" s="110">
        <f t="array" ref="D2999">销售记录!R2998:U3004</f>
        <v>0</v>
      </c>
      <c r="E2999" s="112">
        <f>IF(A2999="","",SUMIF(进货明细!$A$3:$A$5000,A2999,进货明细!$F$3:$F$5000))</f>
        <v>0</v>
      </c>
      <c r="F2999" s="113" t="e">
        <f t="shared" si="138"/>
        <v>#DIV/0!</v>
      </c>
      <c r="G2999" s="114">
        <f>IF(E2999="","",SUMIF(进货明细!$A$3:$A$5000,A2999,进货明细!$H$3:$H$5000))</f>
        <v>0</v>
      </c>
      <c r="H2999" s="112">
        <f>IF(A2999="","",SUMIF(销售记录!$A$3:$A$5000,A2999,销售记录!$F$3:$F$5000))</f>
        <v>0</v>
      </c>
      <c r="I2999" s="114">
        <f>IF(H2999="","",SUMIF(销售记录!$A$3:$A$5000,A2999,销售记录!$H$3:$H$5000))</f>
        <v>0</v>
      </c>
      <c r="J2999" s="119">
        <f t="shared" si="139"/>
        <v>0</v>
      </c>
      <c r="K2999" s="114" t="str">
        <f t="shared" si="140"/>
        <v/>
      </c>
      <c r="L2999" s="96"/>
    </row>
    <row r="3000" customHeight="1" spans="1:12">
      <c r="A3000" s="110">
        <f t="array" ref="A3000">销售记录!O2999:R3005</f>
        <v>0</v>
      </c>
      <c r="B3000" s="110">
        <f t="array" ref="B3000">销售记录!P2999:S3005</f>
        <v>0</v>
      </c>
      <c r="C3000" s="111">
        <f t="array" ref="C3000">销售记录!Q2999:T3005</f>
        <v>0</v>
      </c>
      <c r="D3000" s="110">
        <f t="array" ref="D3000">销售记录!R2999:U3005</f>
        <v>0</v>
      </c>
      <c r="E3000" s="112">
        <f>IF(A3000="","",SUMIF(进货明细!$A$3:$A$5000,A3000,进货明细!$F$3:$F$5000))</f>
        <v>0</v>
      </c>
      <c r="F3000" s="113" t="e">
        <f t="shared" si="138"/>
        <v>#DIV/0!</v>
      </c>
      <c r="G3000" s="114">
        <f>IF(E3000="","",SUMIF(进货明细!$A$3:$A$5000,A3000,进货明细!$H$3:$H$5000))</f>
        <v>0</v>
      </c>
      <c r="H3000" s="112">
        <f>IF(A3000="","",SUMIF(销售记录!$A$3:$A$5000,A3000,销售记录!$F$3:$F$5000))</f>
        <v>0</v>
      </c>
      <c r="I3000" s="114">
        <f>IF(H3000="","",SUMIF(销售记录!$A$3:$A$5000,A3000,销售记录!$H$3:$H$5000))</f>
        <v>0</v>
      </c>
      <c r="J3000" s="119">
        <f t="shared" si="139"/>
        <v>0</v>
      </c>
      <c r="K3000" s="114" t="str">
        <f t="shared" si="140"/>
        <v/>
      </c>
      <c r="L3000" s="96"/>
    </row>
    <row r="3001" customHeight="1" spans="1:12">
      <c r="A3001" s="110">
        <f t="array" ref="A3001">销售记录!O3000:R3006</f>
        <v>0</v>
      </c>
      <c r="B3001" s="110">
        <f t="array" ref="B3001">销售记录!P3000:S3006</f>
        <v>0</v>
      </c>
      <c r="C3001" s="111">
        <f t="array" ref="C3001">销售记录!Q3000:T3006</f>
        <v>0</v>
      </c>
      <c r="D3001" s="110">
        <f t="array" ref="D3001">销售记录!R3000:U3006</f>
        <v>0</v>
      </c>
      <c r="E3001" s="112">
        <f>IF(A3001="","",SUMIF(进货明细!$A$3:$A$5000,A3001,进货明细!$F$3:$F$5000))</f>
        <v>0</v>
      </c>
      <c r="F3001" s="113" t="e">
        <f t="shared" si="138"/>
        <v>#DIV/0!</v>
      </c>
      <c r="G3001" s="114">
        <f>IF(E3001="","",SUMIF(进货明细!$A$3:$A$5000,A3001,进货明细!$H$3:$H$5000))</f>
        <v>0</v>
      </c>
      <c r="H3001" s="112">
        <f>IF(A3001="","",SUMIF(销售记录!$A$3:$A$5000,A3001,销售记录!$F$3:$F$5000))</f>
        <v>0</v>
      </c>
      <c r="I3001" s="114">
        <f>IF(H3001="","",SUMIF(销售记录!$A$3:$A$5000,A3001,销售记录!$H$3:$H$5000))</f>
        <v>0</v>
      </c>
      <c r="J3001" s="119">
        <f t="shared" si="139"/>
        <v>0</v>
      </c>
      <c r="K3001" s="114" t="str">
        <f t="shared" si="140"/>
        <v/>
      </c>
      <c r="L3001" s="96"/>
    </row>
    <row r="3002" customHeight="1" spans="1:12">
      <c r="A3002" s="110">
        <f t="array" ref="A3002">销售记录!O3001:R3007</f>
        <v>0</v>
      </c>
      <c r="B3002" s="110">
        <f t="array" ref="B3002">销售记录!P3001:S3007</f>
        <v>0</v>
      </c>
      <c r="C3002" s="111">
        <f t="array" ref="C3002">销售记录!Q3001:T3007</f>
        <v>0</v>
      </c>
      <c r="D3002" s="110">
        <f t="array" ref="D3002">销售记录!R3001:U3007</f>
        <v>0</v>
      </c>
      <c r="E3002" s="112">
        <f>IF(A3002="","",SUMIF(进货明细!$A$3:$A$5000,A3002,进货明细!$F$3:$F$5000))</f>
        <v>0</v>
      </c>
      <c r="F3002" s="113" t="e">
        <f t="shared" si="138"/>
        <v>#DIV/0!</v>
      </c>
      <c r="G3002" s="114">
        <f>IF(E3002="","",SUMIF(进货明细!$A$3:$A$5000,A3002,进货明细!$H$3:$H$5000))</f>
        <v>0</v>
      </c>
      <c r="H3002" s="112">
        <f>IF(A3002="","",SUMIF(销售记录!$A$3:$A$5000,A3002,销售记录!$F$3:$F$5000))</f>
        <v>0</v>
      </c>
      <c r="I3002" s="114">
        <f>IF(H3002="","",SUMIF(销售记录!$A$3:$A$5000,A3002,销售记录!$H$3:$H$5000))</f>
        <v>0</v>
      </c>
      <c r="J3002" s="119">
        <f t="shared" si="139"/>
        <v>0</v>
      </c>
      <c r="K3002" s="114" t="str">
        <f t="shared" si="140"/>
        <v/>
      </c>
      <c r="L3002" s="96"/>
    </row>
    <row r="3003" customHeight="1" spans="1:12">
      <c r="A3003" s="110">
        <f t="array" ref="A3003">销售记录!O3002:R3008</f>
        <v>0</v>
      </c>
      <c r="B3003" s="110">
        <f t="array" ref="B3003">销售记录!P3002:S3008</f>
        <v>0</v>
      </c>
      <c r="C3003" s="111">
        <f t="array" ref="C3003">销售记录!Q3002:T3008</f>
        <v>0</v>
      </c>
      <c r="D3003" s="110">
        <f t="array" ref="D3003">销售记录!R3002:U3008</f>
        <v>0</v>
      </c>
      <c r="E3003" s="112">
        <f>IF(A3003="","",SUMIF(进货明细!$A$3:$A$5000,A3003,进货明细!$F$3:$F$5000))</f>
        <v>0</v>
      </c>
      <c r="F3003" s="113" t="e">
        <f t="shared" si="138"/>
        <v>#DIV/0!</v>
      </c>
      <c r="G3003" s="114">
        <f>IF(E3003="","",SUMIF(进货明细!$A$3:$A$5000,A3003,进货明细!$H$3:$H$5000))</f>
        <v>0</v>
      </c>
      <c r="H3003" s="112">
        <f>IF(A3003="","",SUMIF(销售记录!$A$3:$A$5000,A3003,销售记录!$F$3:$F$5000))</f>
        <v>0</v>
      </c>
      <c r="I3003" s="114">
        <f>IF(H3003="","",SUMIF(销售记录!$A$3:$A$5000,A3003,销售记录!$H$3:$H$5000))</f>
        <v>0</v>
      </c>
      <c r="J3003" s="119">
        <f t="shared" si="139"/>
        <v>0</v>
      </c>
      <c r="K3003" s="114" t="str">
        <f t="shared" si="140"/>
        <v/>
      </c>
      <c r="L3003" s="96"/>
    </row>
    <row r="3004" customHeight="1" spans="1:12">
      <c r="A3004" s="110">
        <f t="array" ref="A3004">销售记录!O3003:R3009</f>
        <v>0</v>
      </c>
      <c r="B3004" s="110">
        <f t="array" ref="B3004">销售记录!P3003:S3009</f>
        <v>0</v>
      </c>
      <c r="C3004" s="111">
        <f t="array" ref="C3004">销售记录!Q3003:T3009</f>
        <v>0</v>
      </c>
      <c r="D3004" s="110">
        <f t="array" ref="D3004">销售记录!R3003:U3009</f>
        <v>0</v>
      </c>
      <c r="E3004" s="112">
        <f>IF(A3004="","",SUMIF(进货明细!$A$3:$A$5000,A3004,进货明细!$F$3:$F$5000))</f>
        <v>0</v>
      </c>
      <c r="F3004" s="113" t="e">
        <f t="shared" si="138"/>
        <v>#DIV/0!</v>
      </c>
      <c r="G3004" s="114">
        <f>IF(E3004="","",SUMIF(进货明细!$A$3:$A$5000,A3004,进货明细!$H$3:$H$5000))</f>
        <v>0</v>
      </c>
      <c r="H3004" s="112">
        <f>IF(A3004="","",SUMIF(销售记录!$A$3:$A$5000,A3004,销售记录!$F$3:$F$5000))</f>
        <v>0</v>
      </c>
      <c r="I3004" s="114">
        <f>IF(H3004="","",SUMIF(销售记录!$A$3:$A$5000,A3004,销售记录!$H$3:$H$5000))</f>
        <v>0</v>
      </c>
      <c r="J3004" s="119">
        <f t="shared" si="139"/>
        <v>0</v>
      </c>
      <c r="K3004" s="114" t="str">
        <f t="shared" si="140"/>
        <v/>
      </c>
      <c r="L3004" s="96"/>
    </row>
    <row r="3005" customHeight="1" spans="1:12">
      <c r="A3005" s="110">
        <f t="array" ref="A3005">销售记录!O3004:R3010</f>
        <v>0</v>
      </c>
      <c r="B3005" s="110">
        <f t="array" ref="B3005">销售记录!P3004:S3010</f>
        <v>0</v>
      </c>
      <c r="C3005" s="111">
        <f t="array" ref="C3005">销售记录!Q3004:T3010</f>
        <v>0</v>
      </c>
      <c r="D3005" s="110">
        <f t="array" ref="D3005">销售记录!R3004:U3010</f>
        <v>0</v>
      </c>
      <c r="E3005" s="112">
        <f>IF(A3005="","",SUMIF(进货明细!$A$3:$A$5000,A3005,进货明细!$F$3:$F$5000))</f>
        <v>0</v>
      </c>
      <c r="F3005" s="113" t="e">
        <f t="shared" si="138"/>
        <v>#DIV/0!</v>
      </c>
      <c r="G3005" s="114">
        <f>IF(E3005="","",SUMIF(进货明细!$A$3:$A$5000,A3005,进货明细!$H$3:$H$5000))</f>
        <v>0</v>
      </c>
      <c r="H3005" s="112">
        <f>IF(A3005="","",SUMIF(销售记录!$A$3:$A$5000,A3005,销售记录!$F$3:$F$5000))</f>
        <v>0</v>
      </c>
      <c r="I3005" s="114">
        <f>IF(H3005="","",SUMIF(销售记录!$A$3:$A$5000,A3005,销售记录!$H$3:$H$5000))</f>
        <v>0</v>
      </c>
      <c r="J3005" s="119">
        <f t="shared" si="139"/>
        <v>0</v>
      </c>
      <c r="K3005" s="114" t="str">
        <f t="shared" si="140"/>
        <v/>
      </c>
      <c r="L3005" s="96"/>
    </row>
    <row r="3006" customHeight="1" spans="1:12">
      <c r="A3006" s="110">
        <f t="array" ref="A3006">销售记录!O3005:R3011</f>
        <v>0</v>
      </c>
      <c r="B3006" s="110">
        <f t="array" ref="B3006">销售记录!P3005:S3011</f>
        <v>0</v>
      </c>
      <c r="C3006" s="111">
        <f t="array" ref="C3006">销售记录!Q3005:T3011</f>
        <v>0</v>
      </c>
      <c r="D3006" s="110">
        <f t="array" ref="D3006">销售记录!R3005:U3011</f>
        <v>0</v>
      </c>
      <c r="E3006" s="112">
        <f>IF(A3006="","",SUMIF(进货明细!$A$3:$A$5000,A3006,进货明细!$F$3:$F$5000))</f>
        <v>0</v>
      </c>
      <c r="F3006" s="113" t="e">
        <f t="shared" si="138"/>
        <v>#DIV/0!</v>
      </c>
      <c r="G3006" s="114">
        <f>IF(E3006="","",SUMIF(进货明细!$A$3:$A$5000,A3006,进货明细!$H$3:$H$5000))</f>
        <v>0</v>
      </c>
      <c r="H3006" s="112">
        <f>IF(A3006="","",SUMIF(销售记录!$A$3:$A$5000,A3006,销售记录!$F$3:$F$5000))</f>
        <v>0</v>
      </c>
      <c r="I3006" s="114">
        <f>IF(H3006="","",SUMIF(销售记录!$A$3:$A$5000,A3006,销售记录!$H$3:$H$5000))</f>
        <v>0</v>
      </c>
      <c r="J3006" s="119">
        <f t="shared" si="139"/>
        <v>0</v>
      </c>
      <c r="K3006" s="114" t="str">
        <f t="shared" si="140"/>
        <v/>
      </c>
      <c r="L3006" s="96"/>
    </row>
    <row r="3007" customHeight="1" spans="1:12">
      <c r="A3007" s="110">
        <f t="array" ref="A3007">销售记录!O3006:R3012</f>
        <v>0</v>
      </c>
      <c r="B3007" s="110">
        <f t="array" ref="B3007">销售记录!P3006:S3012</f>
        <v>0</v>
      </c>
      <c r="C3007" s="111">
        <f t="array" ref="C3007">销售记录!Q3006:T3012</f>
        <v>0</v>
      </c>
      <c r="D3007" s="110">
        <f t="array" ref="D3007">销售记录!R3006:U3012</f>
        <v>0</v>
      </c>
      <c r="E3007" s="112">
        <f>IF(A3007="","",SUMIF(进货明细!$A$3:$A$5000,A3007,进货明细!$F$3:$F$5000))</f>
        <v>0</v>
      </c>
      <c r="F3007" s="113" t="e">
        <f t="shared" si="138"/>
        <v>#DIV/0!</v>
      </c>
      <c r="G3007" s="114">
        <f>IF(E3007="","",SUMIF(进货明细!$A$3:$A$5000,A3007,进货明细!$H$3:$H$5000))</f>
        <v>0</v>
      </c>
      <c r="H3007" s="112">
        <f>IF(A3007="","",SUMIF(销售记录!$A$3:$A$5000,A3007,销售记录!$F$3:$F$5000))</f>
        <v>0</v>
      </c>
      <c r="I3007" s="114">
        <f>IF(H3007="","",SUMIF(销售记录!$A$3:$A$5000,A3007,销售记录!$H$3:$H$5000))</f>
        <v>0</v>
      </c>
      <c r="J3007" s="119">
        <f t="shared" si="139"/>
        <v>0</v>
      </c>
      <c r="K3007" s="114" t="str">
        <f t="shared" si="140"/>
        <v/>
      </c>
      <c r="L3007" s="96"/>
    </row>
    <row r="3008" customHeight="1" spans="1:12">
      <c r="A3008" s="110">
        <f t="array" ref="A3008">销售记录!O3007:R3013</f>
        <v>0</v>
      </c>
      <c r="B3008" s="110">
        <f t="array" ref="B3008">销售记录!P3007:S3013</f>
        <v>0</v>
      </c>
      <c r="C3008" s="111">
        <f t="array" ref="C3008">销售记录!Q3007:T3013</f>
        <v>0</v>
      </c>
      <c r="D3008" s="110">
        <f t="array" ref="D3008">销售记录!R3007:U3013</f>
        <v>0</v>
      </c>
      <c r="E3008" s="112">
        <f>IF(A3008="","",SUMIF(进货明细!$A$3:$A$5000,A3008,进货明细!$F$3:$F$5000))</f>
        <v>0</v>
      </c>
      <c r="F3008" s="113" t="e">
        <f t="shared" si="138"/>
        <v>#DIV/0!</v>
      </c>
      <c r="G3008" s="114">
        <f>IF(E3008="","",SUMIF(进货明细!$A$3:$A$5000,A3008,进货明细!$H$3:$H$5000))</f>
        <v>0</v>
      </c>
      <c r="H3008" s="112">
        <f>IF(A3008="","",SUMIF(销售记录!$A$3:$A$5000,A3008,销售记录!$F$3:$F$5000))</f>
        <v>0</v>
      </c>
      <c r="I3008" s="114">
        <f>IF(H3008="","",SUMIF(销售记录!$A$3:$A$5000,A3008,销售记录!$H$3:$H$5000))</f>
        <v>0</v>
      </c>
      <c r="J3008" s="119">
        <f t="shared" si="139"/>
        <v>0</v>
      </c>
      <c r="K3008" s="114" t="str">
        <f t="shared" si="140"/>
        <v/>
      </c>
      <c r="L3008" s="96"/>
    </row>
    <row r="3009" customHeight="1" spans="1:12">
      <c r="A3009" s="110">
        <f t="array" ref="A3009">销售记录!O3008:R3014</f>
        <v>0</v>
      </c>
      <c r="B3009" s="110">
        <f t="array" ref="B3009">销售记录!P3008:S3014</f>
        <v>0</v>
      </c>
      <c r="C3009" s="111">
        <f t="array" ref="C3009">销售记录!Q3008:T3014</f>
        <v>0</v>
      </c>
      <c r="D3009" s="110">
        <f t="array" ref="D3009">销售记录!R3008:U3014</f>
        <v>0</v>
      </c>
      <c r="E3009" s="112">
        <f>IF(A3009="","",SUMIF(进货明细!$A$3:$A$5000,A3009,进货明细!$F$3:$F$5000))</f>
        <v>0</v>
      </c>
      <c r="F3009" s="113" t="e">
        <f t="shared" si="138"/>
        <v>#DIV/0!</v>
      </c>
      <c r="G3009" s="114">
        <f>IF(E3009="","",SUMIF(进货明细!$A$3:$A$5000,A3009,进货明细!$H$3:$H$5000))</f>
        <v>0</v>
      </c>
      <c r="H3009" s="112">
        <f>IF(A3009="","",SUMIF(销售记录!$A$3:$A$5000,A3009,销售记录!$F$3:$F$5000))</f>
        <v>0</v>
      </c>
      <c r="I3009" s="114">
        <f>IF(H3009="","",SUMIF(销售记录!$A$3:$A$5000,A3009,销售记录!$H$3:$H$5000))</f>
        <v>0</v>
      </c>
      <c r="J3009" s="119">
        <f t="shared" si="139"/>
        <v>0</v>
      </c>
      <c r="K3009" s="114" t="str">
        <f t="shared" si="140"/>
        <v/>
      </c>
      <c r="L3009" s="96"/>
    </row>
    <row r="3010" customHeight="1" spans="1:12">
      <c r="A3010" s="110">
        <f t="array" ref="A3010">销售记录!O3009:R3015</f>
        <v>0</v>
      </c>
      <c r="B3010" s="110">
        <f t="array" ref="B3010">销售记录!P3009:S3015</f>
        <v>0</v>
      </c>
      <c r="C3010" s="111">
        <f t="array" ref="C3010">销售记录!Q3009:T3015</f>
        <v>0</v>
      </c>
      <c r="D3010" s="110">
        <f t="array" ref="D3010">销售记录!R3009:U3015</f>
        <v>0</v>
      </c>
      <c r="E3010" s="112">
        <f>IF(A3010="","",SUMIF(进货明细!$A$3:$A$5000,A3010,进货明细!$F$3:$F$5000))</f>
        <v>0</v>
      </c>
      <c r="F3010" s="113" t="e">
        <f t="shared" si="138"/>
        <v>#DIV/0!</v>
      </c>
      <c r="G3010" s="114">
        <f>IF(E3010="","",SUMIF(进货明细!$A$3:$A$5000,A3010,进货明细!$H$3:$H$5000))</f>
        <v>0</v>
      </c>
      <c r="H3010" s="112">
        <f>IF(A3010="","",SUMIF(销售记录!$A$3:$A$5000,A3010,销售记录!$F$3:$F$5000))</f>
        <v>0</v>
      </c>
      <c r="I3010" s="114">
        <f>IF(H3010="","",SUMIF(销售记录!$A$3:$A$5000,A3010,销售记录!$H$3:$H$5000))</f>
        <v>0</v>
      </c>
      <c r="J3010" s="119">
        <f t="shared" si="139"/>
        <v>0</v>
      </c>
      <c r="K3010" s="114" t="str">
        <f t="shared" si="140"/>
        <v/>
      </c>
      <c r="L3010" s="96"/>
    </row>
    <row r="3011" customHeight="1" spans="1:12">
      <c r="A3011" s="110">
        <f t="array" ref="A3011">销售记录!O3010:R3016</f>
        <v>0</v>
      </c>
      <c r="B3011" s="110">
        <f t="array" ref="B3011">销售记录!P3010:S3016</f>
        <v>0</v>
      </c>
      <c r="C3011" s="111">
        <f t="array" ref="C3011">销售记录!Q3010:T3016</f>
        <v>0</v>
      </c>
      <c r="D3011" s="110">
        <f t="array" ref="D3011">销售记录!R3010:U3016</f>
        <v>0</v>
      </c>
      <c r="E3011" s="112">
        <f>IF(A3011="","",SUMIF(进货明细!$A$3:$A$5000,A3011,进货明细!$F$3:$F$5000))</f>
        <v>0</v>
      </c>
      <c r="F3011" s="113" t="e">
        <f t="shared" si="138"/>
        <v>#DIV/0!</v>
      </c>
      <c r="G3011" s="114">
        <f>IF(E3011="","",SUMIF(进货明细!$A$3:$A$5000,A3011,进货明细!$H$3:$H$5000))</f>
        <v>0</v>
      </c>
      <c r="H3011" s="112">
        <f>IF(A3011="","",SUMIF(销售记录!$A$3:$A$5000,A3011,销售记录!$F$3:$F$5000))</f>
        <v>0</v>
      </c>
      <c r="I3011" s="114">
        <f>IF(H3011="","",SUMIF(销售记录!$A$3:$A$5000,A3011,销售记录!$H$3:$H$5000))</f>
        <v>0</v>
      </c>
      <c r="J3011" s="119">
        <f t="shared" si="139"/>
        <v>0</v>
      </c>
      <c r="K3011" s="114" t="str">
        <f t="shared" si="140"/>
        <v/>
      </c>
      <c r="L3011" s="96"/>
    </row>
    <row r="3012" customHeight="1" spans="1:12">
      <c r="A3012" s="110">
        <f t="array" ref="A3012">销售记录!O3011:R3017</f>
        <v>0</v>
      </c>
      <c r="B3012" s="110">
        <f t="array" ref="B3012">销售记录!P3011:S3017</f>
        <v>0</v>
      </c>
      <c r="C3012" s="111">
        <f t="array" ref="C3012">销售记录!Q3011:T3017</f>
        <v>0</v>
      </c>
      <c r="D3012" s="110">
        <f t="array" ref="D3012">销售记录!R3011:U3017</f>
        <v>0</v>
      </c>
      <c r="E3012" s="112">
        <f>IF(A3012="","",SUMIF(进货明细!$A$3:$A$5000,A3012,进货明细!$F$3:$F$5000))</f>
        <v>0</v>
      </c>
      <c r="F3012" s="113" t="e">
        <f t="shared" si="138"/>
        <v>#DIV/0!</v>
      </c>
      <c r="G3012" s="114">
        <f>IF(E3012="","",SUMIF(进货明细!$A$3:$A$5000,A3012,进货明细!$H$3:$H$5000))</f>
        <v>0</v>
      </c>
      <c r="H3012" s="112">
        <f>IF(A3012="","",SUMIF(销售记录!$A$3:$A$5000,A3012,销售记录!$F$3:$F$5000))</f>
        <v>0</v>
      </c>
      <c r="I3012" s="114">
        <f>IF(H3012="","",SUMIF(销售记录!$A$3:$A$5000,A3012,销售记录!$H$3:$H$5000))</f>
        <v>0</v>
      </c>
      <c r="J3012" s="119">
        <f t="shared" si="139"/>
        <v>0</v>
      </c>
      <c r="K3012" s="114" t="str">
        <f t="shared" si="140"/>
        <v/>
      </c>
      <c r="L3012" s="96"/>
    </row>
    <row r="3013" customHeight="1" spans="1:12">
      <c r="A3013" s="110">
        <f t="array" ref="A3013">销售记录!O3012:R3018</f>
        <v>0</v>
      </c>
      <c r="B3013" s="110">
        <f t="array" ref="B3013">销售记录!P3012:S3018</f>
        <v>0</v>
      </c>
      <c r="C3013" s="111">
        <f t="array" ref="C3013">销售记录!Q3012:T3018</f>
        <v>0</v>
      </c>
      <c r="D3013" s="110">
        <f t="array" ref="D3013">销售记录!R3012:U3018</f>
        <v>0</v>
      </c>
      <c r="E3013" s="112">
        <f>IF(A3013="","",SUMIF(进货明细!$A$3:$A$5000,A3013,进货明细!$F$3:$F$5000))</f>
        <v>0</v>
      </c>
      <c r="F3013" s="113" t="e">
        <f t="shared" ref="F3013:F3076" si="141">IF(E3013="","",G3013/E3013)</f>
        <v>#DIV/0!</v>
      </c>
      <c r="G3013" s="114">
        <f>IF(E3013="","",SUMIF(进货明细!$A$3:$A$5000,A3013,进货明细!$H$3:$H$5000))</f>
        <v>0</v>
      </c>
      <c r="H3013" s="112">
        <f>IF(A3013="","",SUMIF(销售记录!$A$3:$A$5000,A3013,销售记录!$F$3:$F$5000))</f>
        <v>0</v>
      </c>
      <c r="I3013" s="114">
        <f>IF(H3013="","",SUMIF(销售记录!$A$3:$A$5000,A3013,销售记录!$H$3:$H$5000))</f>
        <v>0</v>
      </c>
      <c r="J3013" s="119">
        <f t="shared" ref="J3013:J3076" si="142">IF(E3013="","",E3013-H3013)</f>
        <v>0</v>
      </c>
      <c r="K3013" s="114" t="str">
        <f t="shared" ref="K3013:K3076" si="143">IF(ISERROR(I3013-G3013*H3013/E3013),"",I3013-G3013*H3013/E3013)</f>
        <v/>
      </c>
      <c r="L3013" s="96"/>
    </row>
    <row r="3014" customHeight="1" spans="1:12">
      <c r="A3014" s="110">
        <f t="array" ref="A3014">销售记录!O3013:R3019</f>
        <v>0</v>
      </c>
      <c r="B3014" s="110">
        <f t="array" ref="B3014">销售记录!P3013:S3019</f>
        <v>0</v>
      </c>
      <c r="C3014" s="111">
        <f t="array" ref="C3014">销售记录!Q3013:T3019</f>
        <v>0</v>
      </c>
      <c r="D3014" s="110">
        <f t="array" ref="D3014">销售记录!R3013:U3019</f>
        <v>0</v>
      </c>
      <c r="E3014" s="112">
        <f>IF(A3014="","",SUMIF(进货明细!$A$3:$A$5000,A3014,进货明细!$F$3:$F$5000))</f>
        <v>0</v>
      </c>
      <c r="F3014" s="113" t="e">
        <f t="shared" si="141"/>
        <v>#DIV/0!</v>
      </c>
      <c r="G3014" s="114">
        <f>IF(E3014="","",SUMIF(进货明细!$A$3:$A$5000,A3014,进货明细!$H$3:$H$5000))</f>
        <v>0</v>
      </c>
      <c r="H3014" s="112">
        <f>IF(A3014="","",SUMIF(销售记录!$A$3:$A$5000,A3014,销售记录!$F$3:$F$5000))</f>
        <v>0</v>
      </c>
      <c r="I3014" s="114">
        <f>IF(H3014="","",SUMIF(销售记录!$A$3:$A$5000,A3014,销售记录!$H$3:$H$5000))</f>
        <v>0</v>
      </c>
      <c r="J3014" s="119">
        <f t="shared" si="142"/>
        <v>0</v>
      </c>
      <c r="K3014" s="114" t="str">
        <f t="shared" si="143"/>
        <v/>
      </c>
      <c r="L3014" s="96"/>
    </row>
    <row r="3015" customHeight="1" spans="1:12">
      <c r="A3015" s="110">
        <f t="array" ref="A3015">销售记录!O3014:R3020</f>
        <v>0</v>
      </c>
      <c r="B3015" s="110">
        <f t="array" ref="B3015">销售记录!P3014:S3020</f>
        <v>0</v>
      </c>
      <c r="C3015" s="111">
        <f t="array" ref="C3015">销售记录!Q3014:T3020</f>
        <v>0</v>
      </c>
      <c r="D3015" s="110">
        <f t="array" ref="D3015">销售记录!R3014:U3020</f>
        <v>0</v>
      </c>
      <c r="E3015" s="112">
        <f>IF(A3015="","",SUMIF(进货明细!$A$3:$A$5000,A3015,进货明细!$F$3:$F$5000))</f>
        <v>0</v>
      </c>
      <c r="F3015" s="113" t="e">
        <f t="shared" si="141"/>
        <v>#DIV/0!</v>
      </c>
      <c r="G3015" s="114">
        <f>IF(E3015="","",SUMIF(进货明细!$A$3:$A$5000,A3015,进货明细!$H$3:$H$5000))</f>
        <v>0</v>
      </c>
      <c r="H3015" s="112">
        <f>IF(A3015="","",SUMIF(销售记录!$A$3:$A$5000,A3015,销售记录!$F$3:$F$5000))</f>
        <v>0</v>
      </c>
      <c r="I3015" s="114">
        <f>IF(H3015="","",SUMIF(销售记录!$A$3:$A$5000,A3015,销售记录!$H$3:$H$5000))</f>
        <v>0</v>
      </c>
      <c r="J3015" s="119">
        <f t="shared" si="142"/>
        <v>0</v>
      </c>
      <c r="K3015" s="114" t="str">
        <f t="shared" si="143"/>
        <v/>
      </c>
      <c r="L3015" s="96"/>
    </row>
    <row r="3016" customHeight="1" spans="1:12">
      <c r="A3016" s="110">
        <f t="array" ref="A3016">销售记录!O3015:R3021</f>
        <v>0</v>
      </c>
      <c r="B3016" s="110">
        <f t="array" ref="B3016">销售记录!P3015:S3021</f>
        <v>0</v>
      </c>
      <c r="C3016" s="111">
        <f t="array" ref="C3016">销售记录!Q3015:T3021</f>
        <v>0</v>
      </c>
      <c r="D3016" s="110">
        <f t="array" ref="D3016">销售记录!R3015:U3021</f>
        <v>0</v>
      </c>
      <c r="E3016" s="112">
        <f>IF(A3016="","",SUMIF(进货明细!$A$3:$A$5000,A3016,进货明细!$F$3:$F$5000))</f>
        <v>0</v>
      </c>
      <c r="F3016" s="113" t="e">
        <f t="shared" si="141"/>
        <v>#DIV/0!</v>
      </c>
      <c r="G3016" s="114">
        <f>IF(E3016="","",SUMIF(进货明细!$A$3:$A$5000,A3016,进货明细!$H$3:$H$5000))</f>
        <v>0</v>
      </c>
      <c r="H3016" s="112">
        <f>IF(A3016="","",SUMIF(销售记录!$A$3:$A$5000,A3016,销售记录!$F$3:$F$5000))</f>
        <v>0</v>
      </c>
      <c r="I3016" s="114">
        <f>IF(H3016="","",SUMIF(销售记录!$A$3:$A$5000,A3016,销售记录!$H$3:$H$5000))</f>
        <v>0</v>
      </c>
      <c r="J3016" s="119">
        <f t="shared" si="142"/>
        <v>0</v>
      </c>
      <c r="K3016" s="114" t="str">
        <f t="shared" si="143"/>
        <v/>
      </c>
      <c r="L3016" s="96"/>
    </row>
    <row r="3017" customHeight="1" spans="1:12">
      <c r="A3017" s="110">
        <f t="array" ref="A3017">销售记录!O3016:R3022</f>
        <v>0</v>
      </c>
      <c r="B3017" s="110">
        <f t="array" ref="B3017">销售记录!P3016:S3022</f>
        <v>0</v>
      </c>
      <c r="C3017" s="111">
        <f t="array" ref="C3017">销售记录!Q3016:T3022</f>
        <v>0</v>
      </c>
      <c r="D3017" s="110">
        <f t="array" ref="D3017">销售记录!R3016:U3022</f>
        <v>0</v>
      </c>
      <c r="E3017" s="112">
        <f>IF(A3017="","",SUMIF(进货明细!$A$3:$A$5000,A3017,进货明细!$F$3:$F$5000))</f>
        <v>0</v>
      </c>
      <c r="F3017" s="113" t="e">
        <f t="shared" si="141"/>
        <v>#DIV/0!</v>
      </c>
      <c r="G3017" s="114">
        <f>IF(E3017="","",SUMIF(进货明细!$A$3:$A$5000,A3017,进货明细!$H$3:$H$5000))</f>
        <v>0</v>
      </c>
      <c r="H3017" s="112">
        <f>IF(A3017="","",SUMIF(销售记录!$A$3:$A$5000,A3017,销售记录!$F$3:$F$5000))</f>
        <v>0</v>
      </c>
      <c r="I3017" s="114">
        <f>IF(H3017="","",SUMIF(销售记录!$A$3:$A$5000,A3017,销售记录!$H$3:$H$5000))</f>
        <v>0</v>
      </c>
      <c r="J3017" s="119">
        <f t="shared" si="142"/>
        <v>0</v>
      </c>
      <c r="K3017" s="114" t="str">
        <f t="shared" si="143"/>
        <v/>
      </c>
      <c r="L3017" s="96"/>
    </row>
    <row r="3018" customHeight="1" spans="1:12">
      <c r="A3018" s="110">
        <f t="array" ref="A3018">销售记录!O3017:R3023</f>
        <v>0</v>
      </c>
      <c r="B3018" s="110">
        <f t="array" ref="B3018">销售记录!P3017:S3023</f>
        <v>0</v>
      </c>
      <c r="C3018" s="111">
        <f t="array" ref="C3018">销售记录!Q3017:T3023</f>
        <v>0</v>
      </c>
      <c r="D3018" s="110">
        <f t="array" ref="D3018">销售记录!R3017:U3023</f>
        <v>0</v>
      </c>
      <c r="E3018" s="112">
        <f>IF(A3018="","",SUMIF(进货明细!$A$3:$A$5000,A3018,进货明细!$F$3:$F$5000))</f>
        <v>0</v>
      </c>
      <c r="F3018" s="113" t="e">
        <f t="shared" si="141"/>
        <v>#DIV/0!</v>
      </c>
      <c r="G3018" s="114">
        <f>IF(E3018="","",SUMIF(进货明细!$A$3:$A$5000,A3018,进货明细!$H$3:$H$5000))</f>
        <v>0</v>
      </c>
      <c r="H3018" s="112">
        <f>IF(A3018="","",SUMIF(销售记录!$A$3:$A$5000,A3018,销售记录!$F$3:$F$5000))</f>
        <v>0</v>
      </c>
      <c r="I3018" s="114">
        <f>IF(H3018="","",SUMIF(销售记录!$A$3:$A$5000,A3018,销售记录!$H$3:$H$5000))</f>
        <v>0</v>
      </c>
      <c r="J3018" s="119">
        <f t="shared" si="142"/>
        <v>0</v>
      </c>
      <c r="K3018" s="114" t="str">
        <f t="shared" si="143"/>
        <v/>
      </c>
      <c r="L3018" s="96"/>
    </row>
    <row r="3019" customHeight="1" spans="1:12">
      <c r="A3019" s="110">
        <f t="array" ref="A3019">销售记录!O3018:R3024</f>
        <v>0</v>
      </c>
      <c r="B3019" s="110">
        <f t="array" ref="B3019">销售记录!P3018:S3024</f>
        <v>0</v>
      </c>
      <c r="C3019" s="111">
        <f t="array" ref="C3019">销售记录!Q3018:T3024</f>
        <v>0</v>
      </c>
      <c r="D3019" s="110">
        <f t="array" ref="D3019">销售记录!R3018:U3024</f>
        <v>0</v>
      </c>
      <c r="E3019" s="112">
        <f>IF(A3019="","",SUMIF(进货明细!$A$3:$A$5000,A3019,进货明细!$F$3:$F$5000))</f>
        <v>0</v>
      </c>
      <c r="F3019" s="113" t="e">
        <f t="shared" si="141"/>
        <v>#DIV/0!</v>
      </c>
      <c r="G3019" s="114">
        <f>IF(E3019="","",SUMIF(进货明细!$A$3:$A$5000,A3019,进货明细!$H$3:$H$5000))</f>
        <v>0</v>
      </c>
      <c r="H3019" s="112">
        <f>IF(A3019="","",SUMIF(销售记录!$A$3:$A$5000,A3019,销售记录!$F$3:$F$5000))</f>
        <v>0</v>
      </c>
      <c r="I3019" s="114">
        <f>IF(H3019="","",SUMIF(销售记录!$A$3:$A$5000,A3019,销售记录!$H$3:$H$5000))</f>
        <v>0</v>
      </c>
      <c r="J3019" s="119">
        <f t="shared" si="142"/>
        <v>0</v>
      </c>
      <c r="K3019" s="114" t="str">
        <f t="shared" si="143"/>
        <v/>
      </c>
      <c r="L3019" s="96"/>
    </row>
    <row r="3020" customHeight="1" spans="1:12">
      <c r="A3020" s="110">
        <f t="array" ref="A3020">销售记录!O3019:R3025</f>
        <v>0</v>
      </c>
      <c r="B3020" s="110">
        <f t="array" ref="B3020">销售记录!P3019:S3025</f>
        <v>0</v>
      </c>
      <c r="C3020" s="111">
        <f t="array" ref="C3020">销售记录!Q3019:T3025</f>
        <v>0</v>
      </c>
      <c r="D3020" s="110">
        <f t="array" ref="D3020">销售记录!R3019:U3025</f>
        <v>0</v>
      </c>
      <c r="E3020" s="112">
        <f>IF(A3020="","",SUMIF(进货明细!$A$3:$A$5000,A3020,进货明细!$F$3:$F$5000))</f>
        <v>0</v>
      </c>
      <c r="F3020" s="113" t="e">
        <f t="shared" si="141"/>
        <v>#DIV/0!</v>
      </c>
      <c r="G3020" s="114">
        <f>IF(E3020="","",SUMIF(进货明细!$A$3:$A$5000,A3020,进货明细!$H$3:$H$5000))</f>
        <v>0</v>
      </c>
      <c r="H3020" s="112">
        <f>IF(A3020="","",SUMIF(销售记录!$A$3:$A$5000,A3020,销售记录!$F$3:$F$5000))</f>
        <v>0</v>
      </c>
      <c r="I3020" s="114">
        <f>IF(H3020="","",SUMIF(销售记录!$A$3:$A$5000,A3020,销售记录!$H$3:$H$5000))</f>
        <v>0</v>
      </c>
      <c r="J3020" s="119">
        <f t="shared" si="142"/>
        <v>0</v>
      </c>
      <c r="K3020" s="114" t="str">
        <f t="shared" si="143"/>
        <v/>
      </c>
      <c r="L3020" s="96"/>
    </row>
    <row r="3021" customHeight="1" spans="1:12">
      <c r="A3021" s="110">
        <f t="array" ref="A3021">销售记录!O3020:R3026</f>
        <v>0</v>
      </c>
      <c r="B3021" s="110">
        <f t="array" ref="B3021">销售记录!P3020:S3026</f>
        <v>0</v>
      </c>
      <c r="C3021" s="111">
        <f t="array" ref="C3021">销售记录!Q3020:T3026</f>
        <v>0</v>
      </c>
      <c r="D3021" s="110">
        <f t="array" ref="D3021">销售记录!R3020:U3026</f>
        <v>0</v>
      </c>
      <c r="E3021" s="112">
        <f>IF(A3021="","",SUMIF(进货明细!$A$3:$A$5000,A3021,进货明细!$F$3:$F$5000))</f>
        <v>0</v>
      </c>
      <c r="F3021" s="113" t="e">
        <f t="shared" si="141"/>
        <v>#DIV/0!</v>
      </c>
      <c r="G3021" s="114">
        <f>IF(E3021="","",SUMIF(进货明细!$A$3:$A$5000,A3021,进货明细!$H$3:$H$5000))</f>
        <v>0</v>
      </c>
      <c r="H3021" s="112">
        <f>IF(A3021="","",SUMIF(销售记录!$A$3:$A$5000,A3021,销售记录!$F$3:$F$5000))</f>
        <v>0</v>
      </c>
      <c r="I3021" s="114">
        <f>IF(H3021="","",SUMIF(销售记录!$A$3:$A$5000,A3021,销售记录!$H$3:$H$5000))</f>
        <v>0</v>
      </c>
      <c r="J3021" s="119">
        <f t="shared" si="142"/>
        <v>0</v>
      </c>
      <c r="K3021" s="114" t="str">
        <f t="shared" si="143"/>
        <v/>
      </c>
      <c r="L3021" s="96"/>
    </row>
    <row r="3022" customHeight="1" spans="1:12">
      <c r="A3022" s="110">
        <f t="array" ref="A3022">销售记录!O3021:R3027</f>
        <v>0</v>
      </c>
      <c r="B3022" s="110">
        <f t="array" ref="B3022">销售记录!P3021:S3027</f>
        <v>0</v>
      </c>
      <c r="C3022" s="111">
        <f t="array" ref="C3022">销售记录!Q3021:T3027</f>
        <v>0</v>
      </c>
      <c r="D3022" s="110">
        <f t="array" ref="D3022">销售记录!R3021:U3027</f>
        <v>0</v>
      </c>
      <c r="E3022" s="112">
        <f>IF(A3022="","",SUMIF(进货明细!$A$3:$A$5000,A3022,进货明细!$F$3:$F$5000))</f>
        <v>0</v>
      </c>
      <c r="F3022" s="113" t="e">
        <f t="shared" si="141"/>
        <v>#DIV/0!</v>
      </c>
      <c r="G3022" s="114">
        <f>IF(E3022="","",SUMIF(进货明细!$A$3:$A$5000,A3022,进货明细!$H$3:$H$5000))</f>
        <v>0</v>
      </c>
      <c r="H3022" s="112">
        <f>IF(A3022="","",SUMIF(销售记录!$A$3:$A$5000,A3022,销售记录!$F$3:$F$5000))</f>
        <v>0</v>
      </c>
      <c r="I3022" s="114">
        <f>IF(H3022="","",SUMIF(销售记录!$A$3:$A$5000,A3022,销售记录!$H$3:$H$5000))</f>
        <v>0</v>
      </c>
      <c r="J3022" s="119">
        <f t="shared" si="142"/>
        <v>0</v>
      </c>
      <c r="K3022" s="114" t="str">
        <f t="shared" si="143"/>
        <v/>
      </c>
      <c r="L3022" s="96"/>
    </row>
    <row r="3023" customHeight="1" spans="1:12">
      <c r="A3023" s="110">
        <f t="array" ref="A3023">销售记录!O3022:R3028</f>
        <v>0</v>
      </c>
      <c r="B3023" s="110">
        <f t="array" ref="B3023">销售记录!P3022:S3028</f>
        <v>0</v>
      </c>
      <c r="C3023" s="111">
        <f t="array" ref="C3023">销售记录!Q3022:T3028</f>
        <v>0</v>
      </c>
      <c r="D3023" s="110">
        <f t="array" ref="D3023">销售记录!R3022:U3028</f>
        <v>0</v>
      </c>
      <c r="E3023" s="112">
        <f>IF(A3023="","",SUMIF(进货明细!$A$3:$A$5000,A3023,进货明细!$F$3:$F$5000))</f>
        <v>0</v>
      </c>
      <c r="F3023" s="113" t="e">
        <f t="shared" si="141"/>
        <v>#DIV/0!</v>
      </c>
      <c r="G3023" s="114">
        <f>IF(E3023="","",SUMIF(进货明细!$A$3:$A$5000,A3023,进货明细!$H$3:$H$5000))</f>
        <v>0</v>
      </c>
      <c r="H3023" s="112">
        <f>IF(A3023="","",SUMIF(销售记录!$A$3:$A$5000,A3023,销售记录!$F$3:$F$5000))</f>
        <v>0</v>
      </c>
      <c r="I3023" s="114">
        <f>IF(H3023="","",SUMIF(销售记录!$A$3:$A$5000,A3023,销售记录!$H$3:$H$5000))</f>
        <v>0</v>
      </c>
      <c r="J3023" s="119">
        <f t="shared" si="142"/>
        <v>0</v>
      </c>
      <c r="K3023" s="114" t="str">
        <f t="shared" si="143"/>
        <v/>
      </c>
      <c r="L3023" s="96"/>
    </row>
    <row r="3024" customHeight="1" spans="1:12">
      <c r="A3024" s="110">
        <f t="array" ref="A3024">销售记录!O3023:R3029</f>
        <v>0</v>
      </c>
      <c r="B3024" s="110">
        <f t="array" ref="B3024">销售记录!P3023:S3029</f>
        <v>0</v>
      </c>
      <c r="C3024" s="111">
        <f t="array" ref="C3024">销售记录!Q3023:T3029</f>
        <v>0</v>
      </c>
      <c r="D3024" s="110">
        <f t="array" ref="D3024">销售记录!R3023:U3029</f>
        <v>0</v>
      </c>
      <c r="E3024" s="112">
        <f>IF(A3024="","",SUMIF(进货明细!$A$3:$A$5000,A3024,进货明细!$F$3:$F$5000))</f>
        <v>0</v>
      </c>
      <c r="F3024" s="113" t="e">
        <f t="shared" si="141"/>
        <v>#DIV/0!</v>
      </c>
      <c r="G3024" s="114">
        <f>IF(E3024="","",SUMIF(进货明细!$A$3:$A$5000,A3024,进货明细!$H$3:$H$5000))</f>
        <v>0</v>
      </c>
      <c r="H3024" s="112">
        <f>IF(A3024="","",SUMIF(销售记录!$A$3:$A$5000,A3024,销售记录!$F$3:$F$5000))</f>
        <v>0</v>
      </c>
      <c r="I3024" s="114">
        <f>IF(H3024="","",SUMIF(销售记录!$A$3:$A$5000,A3024,销售记录!$H$3:$H$5000))</f>
        <v>0</v>
      </c>
      <c r="J3024" s="119">
        <f t="shared" si="142"/>
        <v>0</v>
      </c>
      <c r="K3024" s="114" t="str">
        <f t="shared" si="143"/>
        <v/>
      </c>
      <c r="L3024" s="96"/>
    </row>
    <row r="3025" customHeight="1" spans="1:12">
      <c r="A3025" s="110">
        <f t="array" ref="A3025">销售记录!O3024:R3030</f>
        <v>0</v>
      </c>
      <c r="B3025" s="110">
        <f t="array" ref="B3025">销售记录!P3024:S3030</f>
        <v>0</v>
      </c>
      <c r="C3025" s="111">
        <f t="array" ref="C3025">销售记录!Q3024:T3030</f>
        <v>0</v>
      </c>
      <c r="D3025" s="110">
        <f t="array" ref="D3025">销售记录!R3024:U3030</f>
        <v>0</v>
      </c>
      <c r="E3025" s="112">
        <f>IF(A3025="","",SUMIF(进货明细!$A$3:$A$5000,A3025,进货明细!$F$3:$F$5000))</f>
        <v>0</v>
      </c>
      <c r="F3025" s="113" t="e">
        <f t="shared" si="141"/>
        <v>#DIV/0!</v>
      </c>
      <c r="G3025" s="114">
        <f>IF(E3025="","",SUMIF(进货明细!$A$3:$A$5000,A3025,进货明细!$H$3:$H$5000))</f>
        <v>0</v>
      </c>
      <c r="H3025" s="112">
        <f>IF(A3025="","",SUMIF(销售记录!$A$3:$A$5000,A3025,销售记录!$F$3:$F$5000))</f>
        <v>0</v>
      </c>
      <c r="I3025" s="114">
        <f>IF(H3025="","",SUMIF(销售记录!$A$3:$A$5000,A3025,销售记录!$H$3:$H$5000))</f>
        <v>0</v>
      </c>
      <c r="J3025" s="119">
        <f t="shared" si="142"/>
        <v>0</v>
      </c>
      <c r="K3025" s="114" t="str">
        <f t="shared" si="143"/>
        <v/>
      </c>
      <c r="L3025" s="96"/>
    </row>
    <row r="3026" customHeight="1" spans="1:12">
      <c r="A3026" s="110">
        <f t="array" ref="A3026">销售记录!O3025:R3031</f>
        <v>0</v>
      </c>
      <c r="B3026" s="110">
        <f t="array" ref="B3026">销售记录!P3025:S3031</f>
        <v>0</v>
      </c>
      <c r="C3026" s="111">
        <f t="array" ref="C3026">销售记录!Q3025:T3031</f>
        <v>0</v>
      </c>
      <c r="D3026" s="110">
        <f t="array" ref="D3026">销售记录!R3025:U3031</f>
        <v>0</v>
      </c>
      <c r="E3026" s="112">
        <f>IF(A3026="","",SUMIF(进货明细!$A$3:$A$5000,A3026,进货明细!$F$3:$F$5000))</f>
        <v>0</v>
      </c>
      <c r="F3026" s="113" t="e">
        <f t="shared" si="141"/>
        <v>#DIV/0!</v>
      </c>
      <c r="G3026" s="114">
        <f>IF(E3026="","",SUMIF(进货明细!$A$3:$A$5000,A3026,进货明细!$H$3:$H$5000))</f>
        <v>0</v>
      </c>
      <c r="H3026" s="112">
        <f>IF(A3026="","",SUMIF(销售记录!$A$3:$A$5000,A3026,销售记录!$F$3:$F$5000))</f>
        <v>0</v>
      </c>
      <c r="I3026" s="114">
        <f>IF(H3026="","",SUMIF(销售记录!$A$3:$A$5000,A3026,销售记录!$H$3:$H$5000))</f>
        <v>0</v>
      </c>
      <c r="J3026" s="119">
        <f t="shared" si="142"/>
        <v>0</v>
      </c>
      <c r="K3026" s="114" t="str">
        <f t="shared" si="143"/>
        <v/>
      </c>
      <c r="L3026" s="96"/>
    </row>
    <row r="3027" customHeight="1" spans="1:12">
      <c r="A3027" s="110">
        <f t="array" ref="A3027">销售记录!O3026:R3032</f>
        <v>0</v>
      </c>
      <c r="B3027" s="110">
        <f t="array" ref="B3027">销售记录!P3026:S3032</f>
        <v>0</v>
      </c>
      <c r="C3027" s="111">
        <f t="array" ref="C3027">销售记录!Q3026:T3032</f>
        <v>0</v>
      </c>
      <c r="D3027" s="110">
        <f t="array" ref="D3027">销售记录!R3026:U3032</f>
        <v>0</v>
      </c>
      <c r="E3027" s="112">
        <f>IF(A3027="","",SUMIF(进货明细!$A$3:$A$5000,A3027,进货明细!$F$3:$F$5000))</f>
        <v>0</v>
      </c>
      <c r="F3027" s="113" t="e">
        <f t="shared" si="141"/>
        <v>#DIV/0!</v>
      </c>
      <c r="G3027" s="114">
        <f>IF(E3027="","",SUMIF(进货明细!$A$3:$A$5000,A3027,进货明细!$H$3:$H$5000))</f>
        <v>0</v>
      </c>
      <c r="H3027" s="112">
        <f>IF(A3027="","",SUMIF(销售记录!$A$3:$A$5000,A3027,销售记录!$F$3:$F$5000))</f>
        <v>0</v>
      </c>
      <c r="I3027" s="114">
        <f>IF(H3027="","",SUMIF(销售记录!$A$3:$A$5000,A3027,销售记录!$H$3:$H$5000))</f>
        <v>0</v>
      </c>
      <c r="J3027" s="119">
        <f t="shared" si="142"/>
        <v>0</v>
      </c>
      <c r="K3027" s="114" t="str">
        <f t="shared" si="143"/>
        <v/>
      </c>
      <c r="L3027" s="96"/>
    </row>
    <row r="3028" customHeight="1" spans="1:12">
      <c r="A3028" s="110">
        <f t="array" ref="A3028">销售记录!O3027:R3033</f>
        <v>0</v>
      </c>
      <c r="B3028" s="110">
        <f t="array" ref="B3028">销售记录!P3027:S3033</f>
        <v>0</v>
      </c>
      <c r="C3028" s="111">
        <f t="array" ref="C3028">销售记录!Q3027:T3033</f>
        <v>0</v>
      </c>
      <c r="D3028" s="110">
        <f t="array" ref="D3028">销售记录!R3027:U3033</f>
        <v>0</v>
      </c>
      <c r="E3028" s="112">
        <f>IF(A3028="","",SUMIF(进货明细!$A$3:$A$5000,A3028,进货明细!$F$3:$F$5000))</f>
        <v>0</v>
      </c>
      <c r="F3028" s="113" t="e">
        <f t="shared" si="141"/>
        <v>#DIV/0!</v>
      </c>
      <c r="G3028" s="114">
        <f>IF(E3028="","",SUMIF(进货明细!$A$3:$A$5000,A3028,进货明细!$H$3:$H$5000))</f>
        <v>0</v>
      </c>
      <c r="H3028" s="112">
        <f>IF(A3028="","",SUMIF(销售记录!$A$3:$A$5000,A3028,销售记录!$F$3:$F$5000))</f>
        <v>0</v>
      </c>
      <c r="I3028" s="114">
        <f>IF(H3028="","",SUMIF(销售记录!$A$3:$A$5000,A3028,销售记录!$H$3:$H$5000))</f>
        <v>0</v>
      </c>
      <c r="J3028" s="119">
        <f t="shared" si="142"/>
        <v>0</v>
      </c>
      <c r="K3028" s="114" t="str">
        <f t="shared" si="143"/>
        <v/>
      </c>
      <c r="L3028" s="96"/>
    </row>
    <row r="3029" customHeight="1" spans="1:12">
      <c r="A3029" s="110">
        <f t="array" ref="A3029">销售记录!O3028:R3034</f>
        <v>0</v>
      </c>
      <c r="B3029" s="110">
        <f t="array" ref="B3029">销售记录!P3028:S3034</f>
        <v>0</v>
      </c>
      <c r="C3029" s="111">
        <f t="array" ref="C3029">销售记录!Q3028:T3034</f>
        <v>0</v>
      </c>
      <c r="D3029" s="110">
        <f t="array" ref="D3029">销售记录!R3028:U3034</f>
        <v>0</v>
      </c>
      <c r="E3029" s="112">
        <f>IF(A3029="","",SUMIF(进货明细!$A$3:$A$5000,A3029,进货明细!$F$3:$F$5000))</f>
        <v>0</v>
      </c>
      <c r="F3029" s="113" t="e">
        <f t="shared" si="141"/>
        <v>#DIV/0!</v>
      </c>
      <c r="G3029" s="114">
        <f>IF(E3029="","",SUMIF(进货明细!$A$3:$A$5000,A3029,进货明细!$H$3:$H$5000))</f>
        <v>0</v>
      </c>
      <c r="H3029" s="112">
        <f>IF(A3029="","",SUMIF(销售记录!$A$3:$A$5000,A3029,销售记录!$F$3:$F$5000))</f>
        <v>0</v>
      </c>
      <c r="I3029" s="114">
        <f>IF(H3029="","",SUMIF(销售记录!$A$3:$A$5000,A3029,销售记录!$H$3:$H$5000))</f>
        <v>0</v>
      </c>
      <c r="J3029" s="119">
        <f t="shared" si="142"/>
        <v>0</v>
      </c>
      <c r="K3029" s="114" t="str">
        <f t="shared" si="143"/>
        <v/>
      </c>
      <c r="L3029" s="96"/>
    </row>
    <row r="3030" customHeight="1" spans="1:12">
      <c r="A3030" s="110">
        <f t="array" ref="A3030">销售记录!O3029:R3035</f>
        <v>0</v>
      </c>
      <c r="B3030" s="110">
        <f t="array" ref="B3030">销售记录!P3029:S3035</f>
        <v>0</v>
      </c>
      <c r="C3030" s="111">
        <f t="array" ref="C3030">销售记录!Q3029:T3035</f>
        <v>0</v>
      </c>
      <c r="D3030" s="110">
        <f t="array" ref="D3030">销售记录!R3029:U3035</f>
        <v>0</v>
      </c>
      <c r="E3030" s="112">
        <f>IF(A3030="","",SUMIF(进货明细!$A$3:$A$5000,A3030,进货明细!$F$3:$F$5000))</f>
        <v>0</v>
      </c>
      <c r="F3030" s="113" t="e">
        <f t="shared" si="141"/>
        <v>#DIV/0!</v>
      </c>
      <c r="G3030" s="114">
        <f>IF(E3030="","",SUMIF(进货明细!$A$3:$A$5000,A3030,进货明细!$H$3:$H$5000))</f>
        <v>0</v>
      </c>
      <c r="H3030" s="112">
        <f>IF(A3030="","",SUMIF(销售记录!$A$3:$A$5000,A3030,销售记录!$F$3:$F$5000))</f>
        <v>0</v>
      </c>
      <c r="I3030" s="114">
        <f>IF(H3030="","",SUMIF(销售记录!$A$3:$A$5000,A3030,销售记录!$H$3:$H$5000))</f>
        <v>0</v>
      </c>
      <c r="J3030" s="119">
        <f t="shared" si="142"/>
        <v>0</v>
      </c>
      <c r="K3030" s="114" t="str">
        <f t="shared" si="143"/>
        <v/>
      </c>
      <c r="L3030" s="96"/>
    </row>
    <row r="3031" customHeight="1" spans="1:12">
      <c r="A3031" s="110">
        <f t="array" ref="A3031">销售记录!O3030:R3036</f>
        <v>0</v>
      </c>
      <c r="B3031" s="110">
        <f t="array" ref="B3031">销售记录!P3030:S3036</f>
        <v>0</v>
      </c>
      <c r="C3031" s="111">
        <f t="array" ref="C3031">销售记录!Q3030:T3036</f>
        <v>0</v>
      </c>
      <c r="D3031" s="110">
        <f t="array" ref="D3031">销售记录!R3030:U3036</f>
        <v>0</v>
      </c>
      <c r="E3031" s="112">
        <f>IF(A3031="","",SUMIF(进货明细!$A$3:$A$5000,A3031,进货明细!$F$3:$F$5000))</f>
        <v>0</v>
      </c>
      <c r="F3031" s="113" t="e">
        <f t="shared" si="141"/>
        <v>#DIV/0!</v>
      </c>
      <c r="G3031" s="114">
        <f>IF(E3031="","",SUMIF(进货明细!$A$3:$A$5000,A3031,进货明细!$H$3:$H$5000))</f>
        <v>0</v>
      </c>
      <c r="H3031" s="112">
        <f>IF(A3031="","",SUMIF(销售记录!$A$3:$A$5000,A3031,销售记录!$F$3:$F$5000))</f>
        <v>0</v>
      </c>
      <c r="I3031" s="114">
        <f>IF(H3031="","",SUMIF(销售记录!$A$3:$A$5000,A3031,销售记录!$H$3:$H$5000))</f>
        <v>0</v>
      </c>
      <c r="J3031" s="119">
        <f t="shared" si="142"/>
        <v>0</v>
      </c>
      <c r="K3031" s="114" t="str">
        <f t="shared" si="143"/>
        <v/>
      </c>
      <c r="L3031" s="96"/>
    </row>
    <row r="3032" customHeight="1" spans="1:12">
      <c r="A3032" s="110">
        <f t="array" ref="A3032">销售记录!O3031:R3037</f>
        <v>0</v>
      </c>
      <c r="B3032" s="110">
        <f t="array" ref="B3032">销售记录!P3031:S3037</f>
        <v>0</v>
      </c>
      <c r="C3032" s="111">
        <f t="array" ref="C3032">销售记录!Q3031:T3037</f>
        <v>0</v>
      </c>
      <c r="D3032" s="110">
        <f t="array" ref="D3032">销售记录!R3031:U3037</f>
        <v>0</v>
      </c>
      <c r="E3032" s="112">
        <f>IF(A3032="","",SUMIF(进货明细!$A$3:$A$5000,A3032,进货明细!$F$3:$F$5000))</f>
        <v>0</v>
      </c>
      <c r="F3032" s="113" t="e">
        <f t="shared" si="141"/>
        <v>#DIV/0!</v>
      </c>
      <c r="G3032" s="114">
        <f>IF(E3032="","",SUMIF(进货明细!$A$3:$A$5000,A3032,进货明细!$H$3:$H$5000))</f>
        <v>0</v>
      </c>
      <c r="H3032" s="112">
        <f>IF(A3032="","",SUMIF(销售记录!$A$3:$A$5000,A3032,销售记录!$F$3:$F$5000))</f>
        <v>0</v>
      </c>
      <c r="I3032" s="114">
        <f>IF(H3032="","",SUMIF(销售记录!$A$3:$A$5000,A3032,销售记录!$H$3:$H$5000))</f>
        <v>0</v>
      </c>
      <c r="J3032" s="119">
        <f t="shared" si="142"/>
        <v>0</v>
      </c>
      <c r="K3032" s="114" t="str">
        <f t="shared" si="143"/>
        <v/>
      </c>
      <c r="L3032" s="96"/>
    </row>
    <row r="3033" customHeight="1" spans="1:12">
      <c r="A3033" s="110">
        <f t="array" ref="A3033">销售记录!O3032:R3038</f>
        <v>0</v>
      </c>
      <c r="B3033" s="110">
        <f t="array" ref="B3033">销售记录!P3032:S3038</f>
        <v>0</v>
      </c>
      <c r="C3033" s="111">
        <f t="array" ref="C3033">销售记录!Q3032:T3038</f>
        <v>0</v>
      </c>
      <c r="D3033" s="110">
        <f t="array" ref="D3033">销售记录!R3032:U3038</f>
        <v>0</v>
      </c>
      <c r="E3033" s="112">
        <f>IF(A3033="","",SUMIF(进货明细!$A$3:$A$5000,A3033,进货明细!$F$3:$F$5000))</f>
        <v>0</v>
      </c>
      <c r="F3033" s="113" t="e">
        <f t="shared" si="141"/>
        <v>#DIV/0!</v>
      </c>
      <c r="G3033" s="114">
        <f>IF(E3033="","",SUMIF(进货明细!$A$3:$A$5000,A3033,进货明细!$H$3:$H$5000))</f>
        <v>0</v>
      </c>
      <c r="H3033" s="112">
        <f>IF(A3033="","",SUMIF(销售记录!$A$3:$A$5000,A3033,销售记录!$F$3:$F$5000))</f>
        <v>0</v>
      </c>
      <c r="I3033" s="114">
        <f>IF(H3033="","",SUMIF(销售记录!$A$3:$A$5000,A3033,销售记录!$H$3:$H$5000))</f>
        <v>0</v>
      </c>
      <c r="J3033" s="119">
        <f t="shared" si="142"/>
        <v>0</v>
      </c>
      <c r="K3033" s="114" t="str">
        <f t="shared" si="143"/>
        <v/>
      </c>
      <c r="L3033" s="96"/>
    </row>
    <row r="3034" customHeight="1" spans="1:12">
      <c r="A3034" s="110">
        <f t="array" ref="A3034">销售记录!O3033:R3039</f>
        <v>0</v>
      </c>
      <c r="B3034" s="110">
        <f t="array" ref="B3034">销售记录!P3033:S3039</f>
        <v>0</v>
      </c>
      <c r="C3034" s="111">
        <f t="array" ref="C3034">销售记录!Q3033:T3039</f>
        <v>0</v>
      </c>
      <c r="D3034" s="110">
        <f t="array" ref="D3034">销售记录!R3033:U3039</f>
        <v>0</v>
      </c>
      <c r="E3034" s="112">
        <f>IF(A3034="","",SUMIF(进货明细!$A$3:$A$5000,A3034,进货明细!$F$3:$F$5000))</f>
        <v>0</v>
      </c>
      <c r="F3034" s="113" t="e">
        <f t="shared" si="141"/>
        <v>#DIV/0!</v>
      </c>
      <c r="G3034" s="114">
        <f>IF(E3034="","",SUMIF(进货明细!$A$3:$A$5000,A3034,进货明细!$H$3:$H$5000))</f>
        <v>0</v>
      </c>
      <c r="H3034" s="112">
        <f>IF(A3034="","",SUMIF(销售记录!$A$3:$A$5000,A3034,销售记录!$F$3:$F$5000))</f>
        <v>0</v>
      </c>
      <c r="I3034" s="114">
        <f>IF(H3034="","",SUMIF(销售记录!$A$3:$A$5000,A3034,销售记录!$H$3:$H$5000))</f>
        <v>0</v>
      </c>
      <c r="J3034" s="119">
        <f t="shared" si="142"/>
        <v>0</v>
      </c>
      <c r="K3034" s="114" t="str">
        <f t="shared" si="143"/>
        <v/>
      </c>
      <c r="L3034" s="96"/>
    </row>
    <row r="3035" customHeight="1" spans="1:12">
      <c r="A3035" s="110">
        <f t="array" ref="A3035">销售记录!O3034:R3040</f>
        <v>0</v>
      </c>
      <c r="B3035" s="110">
        <f t="array" ref="B3035">销售记录!P3034:S3040</f>
        <v>0</v>
      </c>
      <c r="C3035" s="111">
        <f t="array" ref="C3035">销售记录!Q3034:T3040</f>
        <v>0</v>
      </c>
      <c r="D3035" s="110">
        <f t="array" ref="D3035">销售记录!R3034:U3040</f>
        <v>0</v>
      </c>
      <c r="E3035" s="112">
        <f>IF(A3035="","",SUMIF(进货明细!$A$3:$A$5000,A3035,进货明细!$F$3:$F$5000))</f>
        <v>0</v>
      </c>
      <c r="F3035" s="113" t="e">
        <f t="shared" si="141"/>
        <v>#DIV/0!</v>
      </c>
      <c r="G3035" s="114">
        <f>IF(E3035="","",SUMIF(进货明细!$A$3:$A$5000,A3035,进货明细!$H$3:$H$5000))</f>
        <v>0</v>
      </c>
      <c r="H3035" s="112">
        <f>IF(A3035="","",SUMIF(销售记录!$A$3:$A$5000,A3035,销售记录!$F$3:$F$5000))</f>
        <v>0</v>
      </c>
      <c r="I3035" s="114">
        <f>IF(H3035="","",SUMIF(销售记录!$A$3:$A$5000,A3035,销售记录!$H$3:$H$5000))</f>
        <v>0</v>
      </c>
      <c r="J3035" s="119">
        <f t="shared" si="142"/>
        <v>0</v>
      </c>
      <c r="K3035" s="114" t="str">
        <f t="shared" si="143"/>
        <v/>
      </c>
      <c r="L3035" s="96"/>
    </row>
    <row r="3036" customHeight="1" spans="1:12">
      <c r="A3036" s="110">
        <f t="array" ref="A3036">销售记录!O3035:R3041</f>
        <v>0</v>
      </c>
      <c r="B3036" s="110">
        <f t="array" ref="B3036">销售记录!P3035:S3041</f>
        <v>0</v>
      </c>
      <c r="C3036" s="111">
        <f t="array" ref="C3036">销售记录!Q3035:T3041</f>
        <v>0</v>
      </c>
      <c r="D3036" s="110">
        <f t="array" ref="D3036">销售记录!R3035:U3041</f>
        <v>0</v>
      </c>
      <c r="E3036" s="112">
        <f>IF(A3036="","",SUMIF(进货明细!$A$3:$A$5000,A3036,进货明细!$F$3:$F$5000))</f>
        <v>0</v>
      </c>
      <c r="F3036" s="113" t="e">
        <f t="shared" si="141"/>
        <v>#DIV/0!</v>
      </c>
      <c r="G3036" s="114">
        <f>IF(E3036="","",SUMIF(进货明细!$A$3:$A$5000,A3036,进货明细!$H$3:$H$5000))</f>
        <v>0</v>
      </c>
      <c r="H3036" s="112">
        <f>IF(A3036="","",SUMIF(销售记录!$A$3:$A$5000,A3036,销售记录!$F$3:$F$5000))</f>
        <v>0</v>
      </c>
      <c r="I3036" s="114">
        <f>IF(H3036="","",SUMIF(销售记录!$A$3:$A$5000,A3036,销售记录!$H$3:$H$5000))</f>
        <v>0</v>
      </c>
      <c r="J3036" s="119">
        <f t="shared" si="142"/>
        <v>0</v>
      </c>
      <c r="K3036" s="114" t="str">
        <f t="shared" si="143"/>
        <v/>
      </c>
      <c r="L3036" s="96"/>
    </row>
    <row r="3037" customHeight="1" spans="1:12">
      <c r="A3037" s="110">
        <f t="array" ref="A3037">销售记录!O3036:R3042</f>
        <v>0</v>
      </c>
      <c r="B3037" s="110">
        <f t="array" ref="B3037">销售记录!P3036:S3042</f>
        <v>0</v>
      </c>
      <c r="C3037" s="111">
        <f t="array" ref="C3037">销售记录!Q3036:T3042</f>
        <v>0</v>
      </c>
      <c r="D3037" s="110">
        <f t="array" ref="D3037">销售记录!R3036:U3042</f>
        <v>0</v>
      </c>
      <c r="E3037" s="112">
        <f>IF(A3037="","",SUMIF(进货明细!$A$3:$A$5000,A3037,进货明细!$F$3:$F$5000))</f>
        <v>0</v>
      </c>
      <c r="F3037" s="113" t="e">
        <f t="shared" si="141"/>
        <v>#DIV/0!</v>
      </c>
      <c r="G3037" s="114">
        <f>IF(E3037="","",SUMIF(进货明细!$A$3:$A$5000,A3037,进货明细!$H$3:$H$5000))</f>
        <v>0</v>
      </c>
      <c r="H3037" s="112">
        <f>IF(A3037="","",SUMIF(销售记录!$A$3:$A$5000,A3037,销售记录!$F$3:$F$5000))</f>
        <v>0</v>
      </c>
      <c r="I3037" s="114">
        <f>IF(H3037="","",SUMIF(销售记录!$A$3:$A$5000,A3037,销售记录!$H$3:$H$5000))</f>
        <v>0</v>
      </c>
      <c r="J3037" s="119">
        <f t="shared" si="142"/>
        <v>0</v>
      </c>
      <c r="K3037" s="114" t="str">
        <f t="shared" si="143"/>
        <v/>
      </c>
      <c r="L3037" s="96"/>
    </row>
    <row r="3038" customHeight="1" spans="1:12">
      <c r="A3038" s="110">
        <f t="array" ref="A3038">销售记录!O3037:R3043</f>
        <v>0</v>
      </c>
      <c r="B3038" s="110">
        <f t="array" ref="B3038">销售记录!P3037:S3043</f>
        <v>0</v>
      </c>
      <c r="C3038" s="111">
        <f t="array" ref="C3038">销售记录!Q3037:T3043</f>
        <v>0</v>
      </c>
      <c r="D3038" s="110">
        <f t="array" ref="D3038">销售记录!R3037:U3043</f>
        <v>0</v>
      </c>
      <c r="E3038" s="112">
        <f>IF(A3038="","",SUMIF(进货明细!$A$3:$A$5000,A3038,进货明细!$F$3:$F$5000))</f>
        <v>0</v>
      </c>
      <c r="F3038" s="113" t="e">
        <f t="shared" si="141"/>
        <v>#DIV/0!</v>
      </c>
      <c r="G3038" s="114">
        <f>IF(E3038="","",SUMIF(进货明细!$A$3:$A$5000,A3038,进货明细!$H$3:$H$5000))</f>
        <v>0</v>
      </c>
      <c r="H3038" s="112">
        <f>IF(A3038="","",SUMIF(销售记录!$A$3:$A$5000,A3038,销售记录!$F$3:$F$5000))</f>
        <v>0</v>
      </c>
      <c r="I3038" s="114">
        <f>IF(H3038="","",SUMIF(销售记录!$A$3:$A$5000,A3038,销售记录!$H$3:$H$5000))</f>
        <v>0</v>
      </c>
      <c r="J3038" s="119">
        <f t="shared" si="142"/>
        <v>0</v>
      </c>
      <c r="K3038" s="114" t="str">
        <f t="shared" si="143"/>
        <v/>
      </c>
      <c r="L3038" s="96"/>
    </row>
    <row r="3039" customHeight="1" spans="1:12">
      <c r="A3039" s="110">
        <f t="array" ref="A3039">销售记录!O3038:R3044</f>
        <v>0</v>
      </c>
      <c r="B3039" s="110">
        <f t="array" ref="B3039">销售记录!P3038:S3044</f>
        <v>0</v>
      </c>
      <c r="C3039" s="111">
        <f t="array" ref="C3039">销售记录!Q3038:T3044</f>
        <v>0</v>
      </c>
      <c r="D3039" s="110">
        <f t="array" ref="D3039">销售记录!R3038:U3044</f>
        <v>0</v>
      </c>
      <c r="E3039" s="112">
        <f>IF(A3039="","",SUMIF(进货明细!$A$3:$A$5000,A3039,进货明细!$F$3:$F$5000))</f>
        <v>0</v>
      </c>
      <c r="F3039" s="113" t="e">
        <f t="shared" si="141"/>
        <v>#DIV/0!</v>
      </c>
      <c r="G3039" s="114">
        <f>IF(E3039="","",SUMIF(进货明细!$A$3:$A$5000,A3039,进货明细!$H$3:$H$5000))</f>
        <v>0</v>
      </c>
      <c r="H3039" s="112">
        <f>IF(A3039="","",SUMIF(销售记录!$A$3:$A$5000,A3039,销售记录!$F$3:$F$5000))</f>
        <v>0</v>
      </c>
      <c r="I3039" s="114">
        <f>IF(H3039="","",SUMIF(销售记录!$A$3:$A$5000,A3039,销售记录!$H$3:$H$5000))</f>
        <v>0</v>
      </c>
      <c r="J3039" s="119">
        <f t="shared" si="142"/>
        <v>0</v>
      </c>
      <c r="K3039" s="114" t="str">
        <f t="shared" si="143"/>
        <v/>
      </c>
      <c r="L3039" s="96"/>
    </row>
    <row r="3040" customHeight="1" spans="1:12">
      <c r="A3040" s="110">
        <f t="array" ref="A3040">销售记录!O3039:R3045</f>
        <v>0</v>
      </c>
      <c r="B3040" s="110">
        <f t="array" ref="B3040">销售记录!P3039:S3045</f>
        <v>0</v>
      </c>
      <c r="C3040" s="111">
        <f t="array" ref="C3040">销售记录!Q3039:T3045</f>
        <v>0</v>
      </c>
      <c r="D3040" s="110">
        <f t="array" ref="D3040">销售记录!R3039:U3045</f>
        <v>0</v>
      </c>
      <c r="E3040" s="112">
        <f>IF(A3040="","",SUMIF(进货明细!$A$3:$A$5000,A3040,进货明细!$F$3:$F$5000))</f>
        <v>0</v>
      </c>
      <c r="F3040" s="113" t="e">
        <f t="shared" si="141"/>
        <v>#DIV/0!</v>
      </c>
      <c r="G3040" s="114">
        <f>IF(E3040="","",SUMIF(进货明细!$A$3:$A$5000,A3040,进货明细!$H$3:$H$5000))</f>
        <v>0</v>
      </c>
      <c r="H3040" s="112">
        <f>IF(A3040="","",SUMIF(销售记录!$A$3:$A$5000,A3040,销售记录!$F$3:$F$5000))</f>
        <v>0</v>
      </c>
      <c r="I3040" s="114">
        <f>IF(H3040="","",SUMIF(销售记录!$A$3:$A$5000,A3040,销售记录!$H$3:$H$5000))</f>
        <v>0</v>
      </c>
      <c r="J3040" s="119">
        <f t="shared" si="142"/>
        <v>0</v>
      </c>
      <c r="K3040" s="114" t="str">
        <f t="shared" si="143"/>
        <v/>
      </c>
      <c r="L3040" s="96"/>
    </row>
    <row r="3041" customHeight="1" spans="1:12">
      <c r="A3041" s="110">
        <f t="array" ref="A3041">销售记录!O3040:R3046</f>
        <v>0</v>
      </c>
      <c r="B3041" s="110">
        <f t="array" ref="B3041">销售记录!P3040:S3046</f>
        <v>0</v>
      </c>
      <c r="C3041" s="111">
        <f t="array" ref="C3041">销售记录!Q3040:T3046</f>
        <v>0</v>
      </c>
      <c r="D3041" s="110">
        <f t="array" ref="D3041">销售记录!R3040:U3046</f>
        <v>0</v>
      </c>
      <c r="E3041" s="112">
        <f>IF(A3041="","",SUMIF(进货明细!$A$3:$A$5000,A3041,进货明细!$F$3:$F$5000))</f>
        <v>0</v>
      </c>
      <c r="F3041" s="113" t="e">
        <f t="shared" si="141"/>
        <v>#DIV/0!</v>
      </c>
      <c r="G3041" s="114">
        <f>IF(E3041="","",SUMIF(进货明细!$A$3:$A$5000,A3041,进货明细!$H$3:$H$5000))</f>
        <v>0</v>
      </c>
      <c r="H3041" s="112">
        <f>IF(A3041="","",SUMIF(销售记录!$A$3:$A$5000,A3041,销售记录!$F$3:$F$5000))</f>
        <v>0</v>
      </c>
      <c r="I3041" s="114">
        <f>IF(H3041="","",SUMIF(销售记录!$A$3:$A$5000,A3041,销售记录!$H$3:$H$5000))</f>
        <v>0</v>
      </c>
      <c r="J3041" s="119">
        <f t="shared" si="142"/>
        <v>0</v>
      </c>
      <c r="K3041" s="114" t="str">
        <f t="shared" si="143"/>
        <v/>
      </c>
      <c r="L3041" s="96"/>
    </row>
    <row r="3042" customHeight="1" spans="1:12">
      <c r="A3042" s="110">
        <f t="array" ref="A3042">销售记录!O3041:R3047</f>
        <v>0</v>
      </c>
      <c r="B3042" s="110">
        <f t="array" ref="B3042">销售记录!P3041:S3047</f>
        <v>0</v>
      </c>
      <c r="C3042" s="111">
        <f t="array" ref="C3042">销售记录!Q3041:T3047</f>
        <v>0</v>
      </c>
      <c r="D3042" s="110">
        <f t="array" ref="D3042">销售记录!R3041:U3047</f>
        <v>0</v>
      </c>
      <c r="E3042" s="112">
        <f>IF(A3042="","",SUMIF(进货明细!$A$3:$A$5000,A3042,进货明细!$F$3:$F$5000))</f>
        <v>0</v>
      </c>
      <c r="F3042" s="113" t="e">
        <f t="shared" si="141"/>
        <v>#DIV/0!</v>
      </c>
      <c r="G3042" s="114">
        <f>IF(E3042="","",SUMIF(进货明细!$A$3:$A$5000,A3042,进货明细!$H$3:$H$5000))</f>
        <v>0</v>
      </c>
      <c r="H3042" s="112">
        <f>IF(A3042="","",SUMIF(销售记录!$A$3:$A$5000,A3042,销售记录!$F$3:$F$5000))</f>
        <v>0</v>
      </c>
      <c r="I3042" s="114">
        <f>IF(H3042="","",SUMIF(销售记录!$A$3:$A$5000,A3042,销售记录!$H$3:$H$5000))</f>
        <v>0</v>
      </c>
      <c r="J3042" s="119">
        <f t="shared" si="142"/>
        <v>0</v>
      </c>
      <c r="K3042" s="114" t="str">
        <f t="shared" si="143"/>
        <v/>
      </c>
      <c r="L3042" s="96"/>
    </row>
    <row r="3043" customHeight="1" spans="1:12">
      <c r="A3043" s="110">
        <f t="array" ref="A3043">销售记录!O3042:R3048</f>
        <v>0</v>
      </c>
      <c r="B3043" s="110">
        <f t="array" ref="B3043">销售记录!P3042:S3048</f>
        <v>0</v>
      </c>
      <c r="C3043" s="111">
        <f t="array" ref="C3043">销售记录!Q3042:T3048</f>
        <v>0</v>
      </c>
      <c r="D3043" s="110">
        <f t="array" ref="D3043">销售记录!R3042:U3048</f>
        <v>0</v>
      </c>
      <c r="E3043" s="112">
        <f>IF(A3043="","",SUMIF(进货明细!$A$3:$A$5000,A3043,进货明细!$F$3:$F$5000))</f>
        <v>0</v>
      </c>
      <c r="F3043" s="113" t="e">
        <f t="shared" si="141"/>
        <v>#DIV/0!</v>
      </c>
      <c r="G3043" s="114">
        <f>IF(E3043="","",SUMIF(进货明细!$A$3:$A$5000,A3043,进货明细!$H$3:$H$5000))</f>
        <v>0</v>
      </c>
      <c r="H3043" s="112">
        <f>IF(A3043="","",SUMIF(销售记录!$A$3:$A$5000,A3043,销售记录!$F$3:$F$5000))</f>
        <v>0</v>
      </c>
      <c r="I3043" s="114">
        <f>IF(H3043="","",SUMIF(销售记录!$A$3:$A$5000,A3043,销售记录!$H$3:$H$5000))</f>
        <v>0</v>
      </c>
      <c r="J3043" s="119">
        <f t="shared" si="142"/>
        <v>0</v>
      </c>
      <c r="K3043" s="114" t="str">
        <f t="shared" si="143"/>
        <v/>
      </c>
      <c r="L3043" s="96"/>
    </row>
    <row r="3044" customHeight="1" spans="1:12">
      <c r="A3044" s="110">
        <f t="array" ref="A3044">销售记录!O3043:R3049</f>
        <v>0</v>
      </c>
      <c r="B3044" s="110">
        <f t="array" ref="B3044">销售记录!P3043:S3049</f>
        <v>0</v>
      </c>
      <c r="C3044" s="111">
        <f t="array" ref="C3044">销售记录!Q3043:T3049</f>
        <v>0</v>
      </c>
      <c r="D3044" s="110">
        <f t="array" ref="D3044">销售记录!R3043:U3049</f>
        <v>0</v>
      </c>
      <c r="E3044" s="112">
        <f>IF(A3044="","",SUMIF(进货明细!$A$3:$A$5000,A3044,进货明细!$F$3:$F$5000))</f>
        <v>0</v>
      </c>
      <c r="F3044" s="113" t="e">
        <f t="shared" si="141"/>
        <v>#DIV/0!</v>
      </c>
      <c r="G3044" s="114">
        <f>IF(E3044="","",SUMIF(进货明细!$A$3:$A$5000,A3044,进货明细!$H$3:$H$5000))</f>
        <v>0</v>
      </c>
      <c r="H3044" s="112">
        <f>IF(A3044="","",SUMIF(销售记录!$A$3:$A$5000,A3044,销售记录!$F$3:$F$5000))</f>
        <v>0</v>
      </c>
      <c r="I3044" s="114">
        <f>IF(H3044="","",SUMIF(销售记录!$A$3:$A$5000,A3044,销售记录!$H$3:$H$5000))</f>
        <v>0</v>
      </c>
      <c r="J3044" s="119">
        <f t="shared" si="142"/>
        <v>0</v>
      </c>
      <c r="K3044" s="114" t="str">
        <f t="shared" si="143"/>
        <v/>
      </c>
      <c r="L3044" s="96"/>
    </row>
    <row r="3045" customHeight="1" spans="1:12">
      <c r="A3045" s="110">
        <f t="array" ref="A3045">销售记录!O3044:R3050</f>
        <v>0</v>
      </c>
      <c r="B3045" s="110">
        <f t="array" ref="B3045">销售记录!P3044:S3050</f>
        <v>0</v>
      </c>
      <c r="C3045" s="111">
        <f t="array" ref="C3045">销售记录!Q3044:T3050</f>
        <v>0</v>
      </c>
      <c r="D3045" s="110">
        <f t="array" ref="D3045">销售记录!R3044:U3050</f>
        <v>0</v>
      </c>
      <c r="E3045" s="112">
        <f>IF(A3045="","",SUMIF(进货明细!$A$3:$A$5000,A3045,进货明细!$F$3:$F$5000))</f>
        <v>0</v>
      </c>
      <c r="F3045" s="113" t="e">
        <f t="shared" si="141"/>
        <v>#DIV/0!</v>
      </c>
      <c r="G3045" s="114">
        <f>IF(E3045="","",SUMIF(进货明细!$A$3:$A$5000,A3045,进货明细!$H$3:$H$5000))</f>
        <v>0</v>
      </c>
      <c r="H3045" s="112">
        <f>IF(A3045="","",SUMIF(销售记录!$A$3:$A$5000,A3045,销售记录!$F$3:$F$5000))</f>
        <v>0</v>
      </c>
      <c r="I3045" s="114">
        <f>IF(H3045="","",SUMIF(销售记录!$A$3:$A$5000,A3045,销售记录!$H$3:$H$5000))</f>
        <v>0</v>
      </c>
      <c r="J3045" s="119">
        <f t="shared" si="142"/>
        <v>0</v>
      </c>
      <c r="K3045" s="114" t="str">
        <f t="shared" si="143"/>
        <v/>
      </c>
      <c r="L3045" s="96"/>
    </row>
    <row r="3046" customHeight="1" spans="1:12">
      <c r="A3046" s="110">
        <f t="array" ref="A3046">销售记录!O3045:R3051</f>
        <v>0</v>
      </c>
      <c r="B3046" s="110">
        <f t="array" ref="B3046">销售记录!P3045:S3051</f>
        <v>0</v>
      </c>
      <c r="C3046" s="111">
        <f t="array" ref="C3046">销售记录!Q3045:T3051</f>
        <v>0</v>
      </c>
      <c r="D3046" s="110">
        <f t="array" ref="D3046">销售记录!R3045:U3051</f>
        <v>0</v>
      </c>
      <c r="E3046" s="112">
        <f>IF(A3046="","",SUMIF(进货明细!$A$3:$A$5000,A3046,进货明细!$F$3:$F$5000))</f>
        <v>0</v>
      </c>
      <c r="F3046" s="113" t="e">
        <f t="shared" si="141"/>
        <v>#DIV/0!</v>
      </c>
      <c r="G3046" s="114">
        <f>IF(E3046="","",SUMIF(进货明细!$A$3:$A$5000,A3046,进货明细!$H$3:$H$5000))</f>
        <v>0</v>
      </c>
      <c r="H3046" s="112">
        <f>IF(A3046="","",SUMIF(销售记录!$A$3:$A$5000,A3046,销售记录!$F$3:$F$5000))</f>
        <v>0</v>
      </c>
      <c r="I3046" s="114">
        <f>IF(H3046="","",SUMIF(销售记录!$A$3:$A$5000,A3046,销售记录!$H$3:$H$5000))</f>
        <v>0</v>
      </c>
      <c r="J3046" s="119">
        <f t="shared" si="142"/>
        <v>0</v>
      </c>
      <c r="K3046" s="114" t="str">
        <f t="shared" si="143"/>
        <v/>
      </c>
      <c r="L3046" s="96"/>
    </row>
    <row r="3047" customHeight="1" spans="1:12">
      <c r="A3047" s="110">
        <f t="array" ref="A3047">销售记录!O3046:R3052</f>
        <v>0</v>
      </c>
      <c r="B3047" s="110">
        <f t="array" ref="B3047">销售记录!P3046:S3052</f>
        <v>0</v>
      </c>
      <c r="C3047" s="111">
        <f t="array" ref="C3047">销售记录!Q3046:T3052</f>
        <v>0</v>
      </c>
      <c r="D3047" s="110">
        <f t="array" ref="D3047">销售记录!R3046:U3052</f>
        <v>0</v>
      </c>
      <c r="E3047" s="112">
        <f>IF(A3047="","",SUMIF(进货明细!$A$3:$A$5000,A3047,进货明细!$F$3:$F$5000))</f>
        <v>0</v>
      </c>
      <c r="F3047" s="113" t="e">
        <f t="shared" si="141"/>
        <v>#DIV/0!</v>
      </c>
      <c r="G3047" s="114">
        <f>IF(E3047="","",SUMIF(进货明细!$A$3:$A$5000,A3047,进货明细!$H$3:$H$5000))</f>
        <v>0</v>
      </c>
      <c r="H3047" s="112">
        <f>IF(A3047="","",SUMIF(销售记录!$A$3:$A$5000,A3047,销售记录!$F$3:$F$5000))</f>
        <v>0</v>
      </c>
      <c r="I3047" s="114">
        <f>IF(H3047="","",SUMIF(销售记录!$A$3:$A$5000,A3047,销售记录!$H$3:$H$5000))</f>
        <v>0</v>
      </c>
      <c r="J3047" s="119">
        <f t="shared" si="142"/>
        <v>0</v>
      </c>
      <c r="K3047" s="114" t="str">
        <f t="shared" si="143"/>
        <v/>
      </c>
      <c r="L3047" s="96"/>
    </row>
    <row r="3048" customHeight="1" spans="1:12">
      <c r="A3048" s="110">
        <f t="array" ref="A3048">销售记录!O3047:R3053</f>
        <v>0</v>
      </c>
      <c r="B3048" s="110">
        <f t="array" ref="B3048">销售记录!P3047:S3053</f>
        <v>0</v>
      </c>
      <c r="C3048" s="111">
        <f t="array" ref="C3048">销售记录!Q3047:T3053</f>
        <v>0</v>
      </c>
      <c r="D3048" s="110">
        <f t="array" ref="D3048">销售记录!R3047:U3053</f>
        <v>0</v>
      </c>
      <c r="E3048" s="112">
        <f>IF(A3048="","",SUMIF(进货明细!$A$3:$A$5000,A3048,进货明细!$F$3:$F$5000))</f>
        <v>0</v>
      </c>
      <c r="F3048" s="113" t="e">
        <f t="shared" si="141"/>
        <v>#DIV/0!</v>
      </c>
      <c r="G3048" s="114">
        <f>IF(E3048="","",SUMIF(进货明细!$A$3:$A$5000,A3048,进货明细!$H$3:$H$5000))</f>
        <v>0</v>
      </c>
      <c r="H3048" s="112">
        <f>IF(A3048="","",SUMIF(销售记录!$A$3:$A$5000,A3048,销售记录!$F$3:$F$5000))</f>
        <v>0</v>
      </c>
      <c r="I3048" s="114">
        <f>IF(H3048="","",SUMIF(销售记录!$A$3:$A$5000,A3048,销售记录!$H$3:$H$5000))</f>
        <v>0</v>
      </c>
      <c r="J3048" s="119">
        <f t="shared" si="142"/>
        <v>0</v>
      </c>
      <c r="K3048" s="114" t="str">
        <f t="shared" si="143"/>
        <v/>
      </c>
      <c r="L3048" s="96"/>
    </row>
    <row r="3049" customHeight="1" spans="1:12">
      <c r="A3049" s="110">
        <f t="array" ref="A3049">销售记录!O3048:R3054</f>
        <v>0</v>
      </c>
      <c r="B3049" s="110">
        <f t="array" ref="B3049">销售记录!P3048:S3054</f>
        <v>0</v>
      </c>
      <c r="C3049" s="111">
        <f t="array" ref="C3049">销售记录!Q3048:T3054</f>
        <v>0</v>
      </c>
      <c r="D3049" s="110">
        <f t="array" ref="D3049">销售记录!R3048:U3054</f>
        <v>0</v>
      </c>
      <c r="E3049" s="112">
        <f>IF(A3049="","",SUMIF(进货明细!$A$3:$A$5000,A3049,进货明细!$F$3:$F$5000))</f>
        <v>0</v>
      </c>
      <c r="F3049" s="113" t="e">
        <f t="shared" si="141"/>
        <v>#DIV/0!</v>
      </c>
      <c r="G3049" s="114">
        <f>IF(E3049="","",SUMIF(进货明细!$A$3:$A$5000,A3049,进货明细!$H$3:$H$5000))</f>
        <v>0</v>
      </c>
      <c r="H3049" s="112">
        <f>IF(A3049="","",SUMIF(销售记录!$A$3:$A$5000,A3049,销售记录!$F$3:$F$5000))</f>
        <v>0</v>
      </c>
      <c r="I3049" s="114">
        <f>IF(H3049="","",SUMIF(销售记录!$A$3:$A$5000,A3049,销售记录!$H$3:$H$5000))</f>
        <v>0</v>
      </c>
      <c r="J3049" s="119">
        <f t="shared" si="142"/>
        <v>0</v>
      </c>
      <c r="K3049" s="114" t="str">
        <f t="shared" si="143"/>
        <v/>
      </c>
      <c r="L3049" s="96"/>
    </row>
    <row r="3050" customHeight="1" spans="1:12">
      <c r="A3050" s="110">
        <f t="array" ref="A3050">销售记录!O3049:R3055</f>
        <v>0</v>
      </c>
      <c r="B3050" s="110">
        <f t="array" ref="B3050">销售记录!P3049:S3055</f>
        <v>0</v>
      </c>
      <c r="C3050" s="111">
        <f t="array" ref="C3050">销售记录!Q3049:T3055</f>
        <v>0</v>
      </c>
      <c r="D3050" s="110">
        <f t="array" ref="D3050">销售记录!R3049:U3055</f>
        <v>0</v>
      </c>
      <c r="E3050" s="112">
        <f>IF(A3050="","",SUMIF(进货明细!$A$3:$A$5000,A3050,进货明细!$F$3:$F$5000))</f>
        <v>0</v>
      </c>
      <c r="F3050" s="113" t="e">
        <f t="shared" si="141"/>
        <v>#DIV/0!</v>
      </c>
      <c r="G3050" s="114">
        <f>IF(E3050="","",SUMIF(进货明细!$A$3:$A$5000,A3050,进货明细!$H$3:$H$5000))</f>
        <v>0</v>
      </c>
      <c r="H3050" s="112">
        <f>IF(A3050="","",SUMIF(销售记录!$A$3:$A$5000,A3050,销售记录!$F$3:$F$5000))</f>
        <v>0</v>
      </c>
      <c r="I3050" s="114">
        <f>IF(H3050="","",SUMIF(销售记录!$A$3:$A$5000,A3050,销售记录!$H$3:$H$5000))</f>
        <v>0</v>
      </c>
      <c r="J3050" s="119">
        <f t="shared" si="142"/>
        <v>0</v>
      </c>
      <c r="K3050" s="114" t="str">
        <f t="shared" si="143"/>
        <v/>
      </c>
      <c r="L3050" s="96"/>
    </row>
    <row r="3051" customHeight="1" spans="1:12">
      <c r="A3051" s="110">
        <f t="array" ref="A3051">销售记录!O3050:R3056</f>
        <v>0</v>
      </c>
      <c r="B3051" s="110">
        <f t="array" ref="B3051">销售记录!P3050:S3056</f>
        <v>0</v>
      </c>
      <c r="C3051" s="111">
        <f t="array" ref="C3051">销售记录!Q3050:T3056</f>
        <v>0</v>
      </c>
      <c r="D3051" s="110">
        <f t="array" ref="D3051">销售记录!R3050:U3056</f>
        <v>0</v>
      </c>
      <c r="E3051" s="112">
        <f>IF(A3051="","",SUMIF(进货明细!$A$3:$A$5000,A3051,进货明细!$F$3:$F$5000))</f>
        <v>0</v>
      </c>
      <c r="F3051" s="113" t="e">
        <f t="shared" si="141"/>
        <v>#DIV/0!</v>
      </c>
      <c r="G3051" s="114">
        <f>IF(E3051="","",SUMIF(进货明细!$A$3:$A$5000,A3051,进货明细!$H$3:$H$5000))</f>
        <v>0</v>
      </c>
      <c r="H3051" s="112">
        <f>IF(A3051="","",SUMIF(销售记录!$A$3:$A$5000,A3051,销售记录!$F$3:$F$5000))</f>
        <v>0</v>
      </c>
      <c r="I3051" s="114">
        <f>IF(H3051="","",SUMIF(销售记录!$A$3:$A$5000,A3051,销售记录!$H$3:$H$5000))</f>
        <v>0</v>
      </c>
      <c r="J3051" s="119">
        <f t="shared" si="142"/>
        <v>0</v>
      </c>
      <c r="K3051" s="114" t="str">
        <f t="shared" si="143"/>
        <v/>
      </c>
      <c r="L3051" s="96"/>
    </row>
    <row r="3052" customHeight="1" spans="1:12">
      <c r="A3052" s="110">
        <f t="array" ref="A3052">销售记录!O3051:R3057</f>
        <v>0</v>
      </c>
      <c r="B3052" s="110">
        <f t="array" ref="B3052">销售记录!P3051:S3057</f>
        <v>0</v>
      </c>
      <c r="C3052" s="111">
        <f t="array" ref="C3052">销售记录!Q3051:T3057</f>
        <v>0</v>
      </c>
      <c r="D3052" s="110">
        <f t="array" ref="D3052">销售记录!R3051:U3057</f>
        <v>0</v>
      </c>
      <c r="E3052" s="112">
        <f>IF(A3052="","",SUMIF(进货明细!$A$3:$A$5000,A3052,进货明细!$F$3:$F$5000))</f>
        <v>0</v>
      </c>
      <c r="F3052" s="113" t="e">
        <f t="shared" si="141"/>
        <v>#DIV/0!</v>
      </c>
      <c r="G3052" s="114">
        <f>IF(E3052="","",SUMIF(进货明细!$A$3:$A$5000,A3052,进货明细!$H$3:$H$5000))</f>
        <v>0</v>
      </c>
      <c r="H3052" s="112">
        <f>IF(A3052="","",SUMIF(销售记录!$A$3:$A$5000,A3052,销售记录!$F$3:$F$5000))</f>
        <v>0</v>
      </c>
      <c r="I3052" s="114">
        <f>IF(H3052="","",SUMIF(销售记录!$A$3:$A$5000,A3052,销售记录!$H$3:$H$5000))</f>
        <v>0</v>
      </c>
      <c r="J3052" s="119">
        <f t="shared" si="142"/>
        <v>0</v>
      </c>
      <c r="K3052" s="114" t="str">
        <f t="shared" si="143"/>
        <v/>
      </c>
      <c r="L3052" s="96"/>
    </row>
    <row r="3053" customHeight="1" spans="1:12">
      <c r="A3053" s="110">
        <f t="array" ref="A3053">销售记录!O3052:R3058</f>
        <v>0</v>
      </c>
      <c r="B3053" s="110">
        <f t="array" ref="B3053">销售记录!P3052:S3058</f>
        <v>0</v>
      </c>
      <c r="C3053" s="111">
        <f t="array" ref="C3053">销售记录!Q3052:T3058</f>
        <v>0</v>
      </c>
      <c r="D3053" s="110">
        <f t="array" ref="D3053">销售记录!R3052:U3058</f>
        <v>0</v>
      </c>
      <c r="E3053" s="112">
        <f>IF(A3053="","",SUMIF(进货明细!$A$3:$A$5000,A3053,进货明细!$F$3:$F$5000))</f>
        <v>0</v>
      </c>
      <c r="F3053" s="113" t="e">
        <f t="shared" si="141"/>
        <v>#DIV/0!</v>
      </c>
      <c r="G3053" s="114">
        <f>IF(E3053="","",SUMIF(进货明细!$A$3:$A$5000,A3053,进货明细!$H$3:$H$5000))</f>
        <v>0</v>
      </c>
      <c r="H3053" s="112">
        <f>IF(A3053="","",SUMIF(销售记录!$A$3:$A$5000,A3053,销售记录!$F$3:$F$5000))</f>
        <v>0</v>
      </c>
      <c r="I3053" s="114">
        <f>IF(H3053="","",SUMIF(销售记录!$A$3:$A$5000,A3053,销售记录!$H$3:$H$5000))</f>
        <v>0</v>
      </c>
      <c r="J3053" s="119">
        <f t="shared" si="142"/>
        <v>0</v>
      </c>
      <c r="K3053" s="114" t="str">
        <f t="shared" si="143"/>
        <v/>
      </c>
      <c r="L3053" s="96"/>
    </row>
    <row r="3054" customHeight="1" spans="1:12">
      <c r="A3054" s="110">
        <f t="array" ref="A3054">销售记录!O3053:R3059</f>
        <v>0</v>
      </c>
      <c r="B3054" s="110">
        <f t="array" ref="B3054">销售记录!P3053:S3059</f>
        <v>0</v>
      </c>
      <c r="C3054" s="111">
        <f t="array" ref="C3054">销售记录!Q3053:T3059</f>
        <v>0</v>
      </c>
      <c r="D3054" s="110">
        <f t="array" ref="D3054">销售记录!R3053:U3059</f>
        <v>0</v>
      </c>
      <c r="E3054" s="112">
        <f>IF(A3054="","",SUMIF(进货明细!$A$3:$A$5000,A3054,进货明细!$F$3:$F$5000))</f>
        <v>0</v>
      </c>
      <c r="F3054" s="113" t="e">
        <f t="shared" si="141"/>
        <v>#DIV/0!</v>
      </c>
      <c r="G3054" s="114">
        <f>IF(E3054="","",SUMIF(进货明细!$A$3:$A$5000,A3054,进货明细!$H$3:$H$5000))</f>
        <v>0</v>
      </c>
      <c r="H3054" s="112">
        <f>IF(A3054="","",SUMIF(销售记录!$A$3:$A$5000,A3054,销售记录!$F$3:$F$5000))</f>
        <v>0</v>
      </c>
      <c r="I3054" s="114">
        <f>IF(H3054="","",SUMIF(销售记录!$A$3:$A$5000,A3054,销售记录!$H$3:$H$5000))</f>
        <v>0</v>
      </c>
      <c r="J3054" s="119">
        <f t="shared" si="142"/>
        <v>0</v>
      </c>
      <c r="K3054" s="114" t="str">
        <f t="shared" si="143"/>
        <v/>
      </c>
      <c r="L3054" s="96"/>
    </row>
    <row r="3055" customHeight="1" spans="1:12">
      <c r="A3055" s="110">
        <f t="array" ref="A3055">销售记录!O3054:R3060</f>
        <v>0</v>
      </c>
      <c r="B3055" s="110">
        <f t="array" ref="B3055">销售记录!P3054:S3060</f>
        <v>0</v>
      </c>
      <c r="C3055" s="111">
        <f t="array" ref="C3055">销售记录!Q3054:T3060</f>
        <v>0</v>
      </c>
      <c r="D3055" s="110">
        <f t="array" ref="D3055">销售记录!R3054:U3060</f>
        <v>0</v>
      </c>
      <c r="E3055" s="112">
        <f>IF(A3055="","",SUMIF(进货明细!$A$3:$A$5000,A3055,进货明细!$F$3:$F$5000))</f>
        <v>0</v>
      </c>
      <c r="F3055" s="113" t="e">
        <f t="shared" si="141"/>
        <v>#DIV/0!</v>
      </c>
      <c r="G3055" s="114">
        <f>IF(E3055="","",SUMIF(进货明细!$A$3:$A$5000,A3055,进货明细!$H$3:$H$5000))</f>
        <v>0</v>
      </c>
      <c r="H3055" s="112">
        <f>IF(A3055="","",SUMIF(销售记录!$A$3:$A$5000,A3055,销售记录!$F$3:$F$5000))</f>
        <v>0</v>
      </c>
      <c r="I3055" s="114">
        <f>IF(H3055="","",SUMIF(销售记录!$A$3:$A$5000,A3055,销售记录!$H$3:$H$5000))</f>
        <v>0</v>
      </c>
      <c r="J3055" s="119">
        <f t="shared" si="142"/>
        <v>0</v>
      </c>
      <c r="K3055" s="114" t="str">
        <f t="shared" si="143"/>
        <v/>
      </c>
      <c r="L3055" s="96"/>
    </row>
    <row r="3056" customHeight="1" spans="1:12">
      <c r="A3056" s="110">
        <f t="array" ref="A3056">销售记录!O3055:R3061</f>
        <v>0</v>
      </c>
      <c r="B3056" s="110">
        <f t="array" ref="B3056">销售记录!P3055:S3061</f>
        <v>0</v>
      </c>
      <c r="C3056" s="111">
        <f t="array" ref="C3056">销售记录!Q3055:T3061</f>
        <v>0</v>
      </c>
      <c r="D3056" s="110">
        <f t="array" ref="D3056">销售记录!R3055:U3061</f>
        <v>0</v>
      </c>
      <c r="E3056" s="112">
        <f>IF(A3056="","",SUMIF(进货明细!$A$3:$A$5000,A3056,进货明细!$F$3:$F$5000))</f>
        <v>0</v>
      </c>
      <c r="F3056" s="113" t="e">
        <f t="shared" si="141"/>
        <v>#DIV/0!</v>
      </c>
      <c r="G3056" s="114">
        <f>IF(E3056="","",SUMIF(进货明细!$A$3:$A$5000,A3056,进货明细!$H$3:$H$5000))</f>
        <v>0</v>
      </c>
      <c r="H3056" s="112">
        <f>IF(A3056="","",SUMIF(销售记录!$A$3:$A$5000,A3056,销售记录!$F$3:$F$5000))</f>
        <v>0</v>
      </c>
      <c r="I3056" s="114">
        <f>IF(H3056="","",SUMIF(销售记录!$A$3:$A$5000,A3056,销售记录!$H$3:$H$5000))</f>
        <v>0</v>
      </c>
      <c r="J3056" s="119">
        <f t="shared" si="142"/>
        <v>0</v>
      </c>
      <c r="K3056" s="114" t="str">
        <f t="shared" si="143"/>
        <v/>
      </c>
      <c r="L3056" s="96"/>
    </row>
    <row r="3057" customHeight="1" spans="1:12">
      <c r="A3057" s="110">
        <f t="array" ref="A3057">销售记录!O3056:R3062</f>
        <v>0</v>
      </c>
      <c r="B3057" s="110">
        <f t="array" ref="B3057">销售记录!P3056:S3062</f>
        <v>0</v>
      </c>
      <c r="C3057" s="111">
        <f t="array" ref="C3057">销售记录!Q3056:T3062</f>
        <v>0</v>
      </c>
      <c r="D3057" s="110">
        <f t="array" ref="D3057">销售记录!R3056:U3062</f>
        <v>0</v>
      </c>
      <c r="E3057" s="112">
        <f>IF(A3057="","",SUMIF(进货明细!$A$3:$A$5000,A3057,进货明细!$F$3:$F$5000))</f>
        <v>0</v>
      </c>
      <c r="F3057" s="113" t="e">
        <f t="shared" si="141"/>
        <v>#DIV/0!</v>
      </c>
      <c r="G3057" s="114">
        <f>IF(E3057="","",SUMIF(进货明细!$A$3:$A$5000,A3057,进货明细!$H$3:$H$5000))</f>
        <v>0</v>
      </c>
      <c r="H3057" s="112">
        <f>IF(A3057="","",SUMIF(销售记录!$A$3:$A$5000,A3057,销售记录!$F$3:$F$5000))</f>
        <v>0</v>
      </c>
      <c r="I3057" s="114">
        <f>IF(H3057="","",SUMIF(销售记录!$A$3:$A$5000,A3057,销售记录!$H$3:$H$5000))</f>
        <v>0</v>
      </c>
      <c r="J3057" s="119">
        <f t="shared" si="142"/>
        <v>0</v>
      </c>
      <c r="K3057" s="114" t="str">
        <f t="shared" si="143"/>
        <v/>
      </c>
      <c r="L3057" s="96"/>
    </row>
    <row r="3058" customHeight="1" spans="1:12">
      <c r="A3058" s="110">
        <f t="array" ref="A3058">销售记录!O3057:R3063</f>
        <v>0</v>
      </c>
      <c r="B3058" s="110">
        <f t="array" ref="B3058">销售记录!P3057:S3063</f>
        <v>0</v>
      </c>
      <c r="C3058" s="111">
        <f t="array" ref="C3058">销售记录!Q3057:T3063</f>
        <v>0</v>
      </c>
      <c r="D3058" s="110">
        <f t="array" ref="D3058">销售记录!R3057:U3063</f>
        <v>0</v>
      </c>
      <c r="E3058" s="112">
        <f>IF(A3058="","",SUMIF(进货明细!$A$3:$A$5000,A3058,进货明细!$F$3:$F$5000))</f>
        <v>0</v>
      </c>
      <c r="F3058" s="113" t="e">
        <f t="shared" si="141"/>
        <v>#DIV/0!</v>
      </c>
      <c r="G3058" s="114">
        <f>IF(E3058="","",SUMIF(进货明细!$A$3:$A$5000,A3058,进货明细!$H$3:$H$5000))</f>
        <v>0</v>
      </c>
      <c r="H3058" s="112">
        <f>IF(A3058="","",SUMIF(销售记录!$A$3:$A$5000,A3058,销售记录!$F$3:$F$5000))</f>
        <v>0</v>
      </c>
      <c r="I3058" s="114">
        <f>IF(H3058="","",SUMIF(销售记录!$A$3:$A$5000,A3058,销售记录!$H$3:$H$5000))</f>
        <v>0</v>
      </c>
      <c r="J3058" s="119">
        <f t="shared" si="142"/>
        <v>0</v>
      </c>
      <c r="K3058" s="114" t="str">
        <f t="shared" si="143"/>
        <v/>
      </c>
      <c r="L3058" s="96"/>
    </row>
    <row r="3059" customHeight="1" spans="1:12">
      <c r="A3059" s="110">
        <f t="array" ref="A3059">销售记录!O3058:R3064</f>
        <v>0</v>
      </c>
      <c r="B3059" s="110">
        <f t="array" ref="B3059">销售记录!P3058:S3064</f>
        <v>0</v>
      </c>
      <c r="C3059" s="111">
        <f t="array" ref="C3059">销售记录!Q3058:T3064</f>
        <v>0</v>
      </c>
      <c r="D3059" s="110">
        <f t="array" ref="D3059">销售记录!R3058:U3064</f>
        <v>0</v>
      </c>
      <c r="E3059" s="112">
        <f>IF(A3059="","",SUMIF(进货明细!$A$3:$A$5000,A3059,进货明细!$F$3:$F$5000))</f>
        <v>0</v>
      </c>
      <c r="F3059" s="113" t="e">
        <f t="shared" si="141"/>
        <v>#DIV/0!</v>
      </c>
      <c r="G3059" s="114">
        <f>IF(E3059="","",SUMIF(进货明细!$A$3:$A$5000,A3059,进货明细!$H$3:$H$5000))</f>
        <v>0</v>
      </c>
      <c r="H3059" s="112">
        <f>IF(A3059="","",SUMIF(销售记录!$A$3:$A$5000,A3059,销售记录!$F$3:$F$5000))</f>
        <v>0</v>
      </c>
      <c r="I3059" s="114">
        <f>IF(H3059="","",SUMIF(销售记录!$A$3:$A$5000,A3059,销售记录!$H$3:$H$5000))</f>
        <v>0</v>
      </c>
      <c r="J3059" s="119">
        <f t="shared" si="142"/>
        <v>0</v>
      </c>
      <c r="K3059" s="114" t="str">
        <f t="shared" si="143"/>
        <v/>
      </c>
      <c r="L3059" s="96"/>
    </row>
    <row r="3060" customHeight="1" spans="1:12">
      <c r="A3060" s="110">
        <f t="array" ref="A3060">销售记录!O3059:R3065</f>
        <v>0</v>
      </c>
      <c r="B3060" s="110">
        <f t="array" ref="B3060">销售记录!P3059:S3065</f>
        <v>0</v>
      </c>
      <c r="C3060" s="111">
        <f t="array" ref="C3060">销售记录!Q3059:T3065</f>
        <v>0</v>
      </c>
      <c r="D3060" s="110">
        <f t="array" ref="D3060">销售记录!R3059:U3065</f>
        <v>0</v>
      </c>
      <c r="E3060" s="112">
        <f>IF(A3060="","",SUMIF(进货明细!$A$3:$A$5000,A3060,进货明细!$F$3:$F$5000))</f>
        <v>0</v>
      </c>
      <c r="F3060" s="113" t="e">
        <f t="shared" si="141"/>
        <v>#DIV/0!</v>
      </c>
      <c r="G3060" s="114">
        <f>IF(E3060="","",SUMIF(进货明细!$A$3:$A$5000,A3060,进货明细!$H$3:$H$5000))</f>
        <v>0</v>
      </c>
      <c r="H3060" s="112">
        <f>IF(A3060="","",SUMIF(销售记录!$A$3:$A$5000,A3060,销售记录!$F$3:$F$5000))</f>
        <v>0</v>
      </c>
      <c r="I3060" s="114">
        <f>IF(H3060="","",SUMIF(销售记录!$A$3:$A$5000,A3060,销售记录!$H$3:$H$5000))</f>
        <v>0</v>
      </c>
      <c r="J3060" s="119">
        <f t="shared" si="142"/>
        <v>0</v>
      </c>
      <c r="K3060" s="114" t="str">
        <f t="shared" si="143"/>
        <v/>
      </c>
      <c r="L3060" s="96"/>
    </row>
    <row r="3061" customHeight="1" spans="1:12">
      <c r="A3061" s="110">
        <f t="array" ref="A3061">销售记录!O3060:R3066</f>
        <v>0</v>
      </c>
      <c r="B3061" s="110">
        <f t="array" ref="B3061">销售记录!P3060:S3066</f>
        <v>0</v>
      </c>
      <c r="C3061" s="111">
        <f t="array" ref="C3061">销售记录!Q3060:T3066</f>
        <v>0</v>
      </c>
      <c r="D3061" s="110">
        <f t="array" ref="D3061">销售记录!R3060:U3066</f>
        <v>0</v>
      </c>
      <c r="E3061" s="112">
        <f>IF(A3061="","",SUMIF(进货明细!$A$3:$A$5000,A3061,进货明细!$F$3:$F$5000))</f>
        <v>0</v>
      </c>
      <c r="F3061" s="113" t="e">
        <f t="shared" si="141"/>
        <v>#DIV/0!</v>
      </c>
      <c r="G3061" s="114">
        <f>IF(E3061="","",SUMIF(进货明细!$A$3:$A$5000,A3061,进货明细!$H$3:$H$5000))</f>
        <v>0</v>
      </c>
      <c r="H3061" s="112">
        <f>IF(A3061="","",SUMIF(销售记录!$A$3:$A$5000,A3061,销售记录!$F$3:$F$5000))</f>
        <v>0</v>
      </c>
      <c r="I3061" s="114">
        <f>IF(H3061="","",SUMIF(销售记录!$A$3:$A$5000,A3061,销售记录!$H$3:$H$5000))</f>
        <v>0</v>
      </c>
      <c r="J3061" s="119">
        <f t="shared" si="142"/>
        <v>0</v>
      </c>
      <c r="K3061" s="114" t="str">
        <f t="shared" si="143"/>
        <v/>
      </c>
      <c r="L3061" s="96"/>
    </row>
    <row r="3062" customHeight="1" spans="1:12">
      <c r="A3062" s="110">
        <f t="array" ref="A3062">销售记录!O3061:R3067</f>
        <v>0</v>
      </c>
      <c r="B3062" s="110">
        <f t="array" ref="B3062">销售记录!P3061:S3067</f>
        <v>0</v>
      </c>
      <c r="C3062" s="111">
        <f t="array" ref="C3062">销售记录!Q3061:T3067</f>
        <v>0</v>
      </c>
      <c r="D3062" s="110">
        <f t="array" ref="D3062">销售记录!R3061:U3067</f>
        <v>0</v>
      </c>
      <c r="E3062" s="112">
        <f>IF(A3062="","",SUMIF(进货明细!$A$3:$A$5000,A3062,进货明细!$F$3:$F$5000))</f>
        <v>0</v>
      </c>
      <c r="F3062" s="113" t="e">
        <f t="shared" si="141"/>
        <v>#DIV/0!</v>
      </c>
      <c r="G3062" s="114">
        <f>IF(E3062="","",SUMIF(进货明细!$A$3:$A$5000,A3062,进货明细!$H$3:$H$5000))</f>
        <v>0</v>
      </c>
      <c r="H3062" s="112">
        <f>IF(A3062="","",SUMIF(销售记录!$A$3:$A$5000,A3062,销售记录!$F$3:$F$5000))</f>
        <v>0</v>
      </c>
      <c r="I3062" s="114">
        <f>IF(H3062="","",SUMIF(销售记录!$A$3:$A$5000,A3062,销售记录!$H$3:$H$5000))</f>
        <v>0</v>
      </c>
      <c r="J3062" s="119">
        <f t="shared" si="142"/>
        <v>0</v>
      </c>
      <c r="K3062" s="114" t="str">
        <f t="shared" si="143"/>
        <v/>
      </c>
      <c r="L3062" s="96"/>
    </row>
    <row r="3063" customHeight="1" spans="1:12">
      <c r="A3063" s="110">
        <f t="array" ref="A3063">销售记录!O3062:R3068</f>
        <v>0</v>
      </c>
      <c r="B3063" s="110">
        <f t="array" ref="B3063">销售记录!P3062:S3068</f>
        <v>0</v>
      </c>
      <c r="C3063" s="111">
        <f t="array" ref="C3063">销售记录!Q3062:T3068</f>
        <v>0</v>
      </c>
      <c r="D3063" s="110">
        <f t="array" ref="D3063">销售记录!R3062:U3068</f>
        <v>0</v>
      </c>
      <c r="E3063" s="112">
        <f>IF(A3063="","",SUMIF(进货明细!$A$3:$A$5000,A3063,进货明细!$F$3:$F$5000))</f>
        <v>0</v>
      </c>
      <c r="F3063" s="113" t="e">
        <f t="shared" si="141"/>
        <v>#DIV/0!</v>
      </c>
      <c r="G3063" s="114">
        <f>IF(E3063="","",SUMIF(进货明细!$A$3:$A$5000,A3063,进货明细!$H$3:$H$5000))</f>
        <v>0</v>
      </c>
      <c r="H3063" s="112">
        <f>IF(A3063="","",SUMIF(销售记录!$A$3:$A$5000,A3063,销售记录!$F$3:$F$5000))</f>
        <v>0</v>
      </c>
      <c r="I3063" s="114">
        <f>IF(H3063="","",SUMIF(销售记录!$A$3:$A$5000,A3063,销售记录!$H$3:$H$5000))</f>
        <v>0</v>
      </c>
      <c r="J3063" s="119">
        <f t="shared" si="142"/>
        <v>0</v>
      </c>
      <c r="K3063" s="114" t="str">
        <f t="shared" si="143"/>
        <v/>
      </c>
      <c r="L3063" s="96"/>
    </row>
    <row r="3064" customHeight="1" spans="1:12">
      <c r="A3064" s="110">
        <f t="array" ref="A3064">销售记录!O3063:R3069</f>
        <v>0</v>
      </c>
      <c r="B3064" s="110">
        <f t="array" ref="B3064">销售记录!P3063:S3069</f>
        <v>0</v>
      </c>
      <c r="C3064" s="111">
        <f t="array" ref="C3064">销售记录!Q3063:T3069</f>
        <v>0</v>
      </c>
      <c r="D3064" s="110">
        <f t="array" ref="D3064">销售记录!R3063:U3069</f>
        <v>0</v>
      </c>
      <c r="E3064" s="112">
        <f>IF(A3064="","",SUMIF(进货明细!$A$3:$A$5000,A3064,进货明细!$F$3:$F$5000))</f>
        <v>0</v>
      </c>
      <c r="F3064" s="113" t="e">
        <f t="shared" si="141"/>
        <v>#DIV/0!</v>
      </c>
      <c r="G3064" s="114">
        <f>IF(E3064="","",SUMIF(进货明细!$A$3:$A$5000,A3064,进货明细!$H$3:$H$5000))</f>
        <v>0</v>
      </c>
      <c r="H3064" s="112">
        <f>IF(A3064="","",SUMIF(销售记录!$A$3:$A$5000,A3064,销售记录!$F$3:$F$5000))</f>
        <v>0</v>
      </c>
      <c r="I3064" s="114">
        <f>IF(H3064="","",SUMIF(销售记录!$A$3:$A$5000,A3064,销售记录!$H$3:$H$5000))</f>
        <v>0</v>
      </c>
      <c r="J3064" s="119">
        <f t="shared" si="142"/>
        <v>0</v>
      </c>
      <c r="K3064" s="114" t="str">
        <f t="shared" si="143"/>
        <v/>
      </c>
      <c r="L3064" s="96"/>
    </row>
    <row r="3065" customHeight="1" spans="1:12">
      <c r="A3065" s="110">
        <f t="array" ref="A3065">销售记录!O3064:R3070</f>
        <v>0</v>
      </c>
      <c r="B3065" s="110">
        <f t="array" ref="B3065">销售记录!P3064:S3070</f>
        <v>0</v>
      </c>
      <c r="C3065" s="111">
        <f t="array" ref="C3065">销售记录!Q3064:T3070</f>
        <v>0</v>
      </c>
      <c r="D3065" s="110">
        <f t="array" ref="D3065">销售记录!R3064:U3070</f>
        <v>0</v>
      </c>
      <c r="E3065" s="112">
        <f>IF(A3065="","",SUMIF(进货明细!$A$3:$A$5000,A3065,进货明细!$F$3:$F$5000))</f>
        <v>0</v>
      </c>
      <c r="F3065" s="113" t="e">
        <f t="shared" si="141"/>
        <v>#DIV/0!</v>
      </c>
      <c r="G3065" s="114">
        <f>IF(E3065="","",SUMIF(进货明细!$A$3:$A$5000,A3065,进货明细!$H$3:$H$5000))</f>
        <v>0</v>
      </c>
      <c r="H3065" s="112">
        <f>IF(A3065="","",SUMIF(销售记录!$A$3:$A$5000,A3065,销售记录!$F$3:$F$5000))</f>
        <v>0</v>
      </c>
      <c r="I3065" s="114">
        <f>IF(H3065="","",SUMIF(销售记录!$A$3:$A$5000,A3065,销售记录!$H$3:$H$5000))</f>
        <v>0</v>
      </c>
      <c r="J3065" s="119">
        <f t="shared" si="142"/>
        <v>0</v>
      </c>
      <c r="K3065" s="114" t="str">
        <f t="shared" si="143"/>
        <v/>
      </c>
      <c r="L3065" s="96"/>
    </row>
    <row r="3066" customHeight="1" spans="1:12">
      <c r="A3066" s="110">
        <f t="array" ref="A3066">销售记录!O3065:R3071</f>
        <v>0</v>
      </c>
      <c r="B3066" s="110">
        <f t="array" ref="B3066">销售记录!P3065:S3071</f>
        <v>0</v>
      </c>
      <c r="C3066" s="111">
        <f t="array" ref="C3066">销售记录!Q3065:T3071</f>
        <v>0</v>
      </c>
      <c r="D3066" s="110">
        <f t="array" ref="D3066">销售记录!R3065:U3071</f>
        <v>0</v>
      </c>
      <c r="E3066" s="112">
        <f>IF(A3066="","",SUMIF(进货明细!$A$3:$A$5000,A3066,进货明细!$F$3:$F$5000))</f>
        <v>0</v>
      </c>
      <c r="F3066" s="113" t="e">
        <f t="shared" si="141"/>
        <v>#DIV/0!</v>
      </c>
      <c r="G3066" s="114">
        <f>IF(E3066="","",SUMIF(进货明细!$A$3:$A$5000,A3066,进货明细!$H$3:$H$5000))</f>
        <v>0</v>
      </c>
      <c r="H3066" s="112">
        <f>IF(A3066="","",SUMIF(销售记录!$A$3:$A$5000,A3066,销售记录!$F$3:$F$5000))</f>
        <v>0</v>
      </c>
      <c r="I3066" s="114">
        <f>IF(H3066="","",SUMIF(销售记录!$A$3:$A$5000,A3066,销售记录!$H$3:$H$5000))</f>
        <v>0</v>
      </c>
      <c r="J3066" s="119">
        <f t="shared" si="142"/>
        <v>0</v>
      </c>
      <c r="K3066" s="114" t="str">
        <f t="shared" si="143"/>
        <v/>
      </c>
      <c r="L3066" s="96"/>
    </row>
    <row r="3067" customHeight="1" spans="1:12">
      <c r="A3067" s="110">
        <f t="array" ref="A3067">销售记录!O3066:R3072</f>
        <v>0</v>
      </c>
      <c r="B3067" s="110">
        <f t="array" ref="B3067">销售记录!P3066:S3072</f>
        <v>0</v>
      </c>
      <c r="C3067" s="111">
        <f t="array" ref="C3067">销售记录!Q3066:T3072</f>
        <v>0</v>
      </c>
      <c r="D3067" s="110">
        <f t="array" ref="D3067">销售记录!R3066:U3072</f>
        <v>0</v>
      </c>
      <c r="E3067" s="112">
        <f>IF(A3067="","",SUMIF(进货明细!$A$3:$A$5000,A3067,进货明细!$F$3:$F$5000))</f>
        <v>0</v>
      </c>
      <c r="F3067" s="113" t="e">
        <f t="shared" si="141"/>
        <v>#DIV/0!</v>
      </c>
      <c r="G3067" s="114">
        <f>IF(E3067="","",SUMIF(进货明细!$A$3:$A$5000,A3067,进货明细!$H$3:$H$5000))</f>
        <v>0</v>
      </c>
      <c r="H3067" s="112">
        <f>IF(A3067="","",SUMIF(销售记录!$A$3:$A$5000,A3067,销售记录!$F$3:$F$5000))</f>
        <v>0</v>
      </c>
      <c r="I3067" s="114">
        <f>IF(H3067="","",SUMIF(销售记录!$A$3:$A$5000,A3067,销售记录!$H$3:$H$5000))</f>
        <v>0</v>
      </c>
      <c r="J3067" s="119">
        <f t="shared" si="142"/>
        <v>0</v>
      </c>
      <c r="K3067" s="114" t="str">
        <f t="shared" si="143"/>
        <v/>
      </c>
      <c r="L3067" s="96"/>
    </row>
    <row r="3068" customHeight="1" spans="1:12">
      <c r="A3068" s="110">
        <f t="array" ref="A3068">销售记录!O3067:R3073</f>
        <v>0</v>
      </c>
      <c r="B3068" s="110">
        <f t="array" ref="B3068">销售记录!P3067:S3073</f>
        <v>0</v>
      </c>
      <c r="C3068" s="111">
        <f t="array" ref="C3068">销售记录!Q3067:T3073</f>
        <v>0</v>
      </c>
      <c r="D3068" s="110">
        <f t="array" ref="D3068">销售记录!R3067:U3073</f>
        <v>0</v>
      </c>
      <c r="E3068" s="112">
        <f>IF(A3068="","",SUMIF(进货明细!$A$3:$A$5000,A3068,进货明细!$F$3:$F$5000))</f>
        <v>0</v>
      </c>
      <c r="F3068" s="113" t="e">
        <f t="shared" si="141"/>
        <v>#DIV/0!</v>
      </c>
      <c r="G3068" s="114">
        <f>IF(E3068="","",SUMIF(进货明细!$A$3:$A$5000,A3068,进货明细!$H$3:$H$5000))</f>
        <v>0</v>
      </c>
      <c r="H3068" s="112">
        <f>IF(A3068="","",SUMIF(销售记录!$A$3:$A$5000,A3068,销售记录!$F$3:$F$5000))</f>
        <v>0</v>
      </c>
      <c r="I3068" s="114">
        <f>IF(H3068="","",SUMIF(销售记录!$A$3:$A$5000,A3068,销售记录!$H$3:$H$5000))</f>
        <v>0</v>
      </c>
      <c r="J3068" s="119">
        <f t="shared" si="142"/>
        <v>0</v>
      </c>
      <c r="K3068" s="114" t="str">
        <f t="shared" si="143"/>
        <v/>
      </c>
      <c r="L3068" s="96"/>
    </row>
    <row r="3069" customHeight="1" spans="1:12">
      <c r="A3069" s="110">
        <f t="array" ref="A3069">销售记录!O3068:R3074</f>
        <v>0</v>
      </c>
      <c r="B3069" s="110">
        <f t="array" ref="B3069">销售记录!P3068:S3074</f>
        <v>0</v>
      </c>
      <c r="C3069" s="111">
        <f t="array" ref="C3069">销售记录!Q3068:T3074</f>
        <v>0</v>
      </c>
      <c r="D3069" s="110">
        <f t="array" ref="D3069">销售记录!R3068:U3074</f>
        <v>0</v>
      </c>
      <c r="E3069" s="112">
        <f>IF(A3069="","",SUMIF(进货明细!$A$3:$A$5000,A3069,进货明细!$F$3:$F$5000))</f>
        <v>0</v>
      </c>
      <c r="F3069" s="113" t="e">
        <f t="shared" si="141"/>
        <v>#DIV/0!</v>
      </c>
      <c r="G3069" s="114">
        <f>IF(E3069="","",SUMIF(进货明细!$A$3:$A$5000,A3069,进货明细!$H$3:$H$5000))</f>
        <v>0</v>
      </c>
      <c r="H3069" s="112">
        <f>IF(A3069="","",SUMIF(销售记录!$A$3:$A$5000,A3069,销售记录!$F$3:$F$5000))</f>
        <v>0</v>
      </c>
      <c r="I3069" s="114">
        <f>IF(H3069="","",SUMIF(销售记录!$A$3:$A$5000,A3069,销售记录!$H$3:$H$5000))</f>
        <v>0</v>
      </c>
      <c r="J3069" s="119">
        <f t="shared" si="142"/>
        <v>0</v>
      </c>
      <c r="K3069" s="114" t="str">
        <f t="shared" si="143"/>
        <v/>
      </c>
      <c r="L3069" s="96"/>
    </row>
    <row r="3070" customHeight="1" spans="1:12">
      <c r="A3070" s="110">
        <f t="array" ref="A3070">销售记录!O3069:R3075</f>
        <v>0</v>
      </c>
      <c r="B3070" s="110">
        <f t="array" ref="B3070">销售记录!P3069:S3075</f>
        <v>0</v>
      </c>
      <c r="C3070" s="111">
        <f t="array" ref="C3070">销售记录!Q3069:T3075</f>
        <v>0</v>
      </c>
      <c r="D3070" s="110">
        <f t="array" ref="D3070">销售记录!R3069:U3075</f>
        <v>0</v>
      </c>
      <c r="E3070" s="112">
        <f>IF(A3070="","",SUMIF(进货明细!$A$3:$A$5000,A3070,进货明细!$F$3:$F$5000))</f>
        <v>0</v>
      </c>
      <c r="F3070" s="113" t="e">
        <f t="shared" si="141"/>
        <v>#DIV/0!</v>
      </c>
      <c r="G3070" s="114">
        <f>IF(E3070="","",SUMIF(进货明细!$A$3:$A$5000,A3070,进货明细!$H$3:$H$5000))</f>
        <v>0</v>
      </c>
      <c r="H3070" s="112">
        <f>IF(A3070="","",SUMIF(销售记录!$A$3:$A$5000,A3070,销售记录!$F$3:$F$5000))</f>
        <v>0</v>
      </c>
      <c r="I3070" s="114">
        <f>IF(H3070="","",SUMIF(销售记录!$A$3:$A$5000,A3070,销售记录!$H$3:$H$5000))</f>
        <v>0</v>
      </c>
      <c r="J3070" s="119">
        <f t="shared" si="142"/>
        <v>0</v>
      </c>
      <c r="K3070" s="114" t="str">
        <f t="shared" si="143"/>
        <v/>
      </c>
      <c r="L3070" s="96"/>
    </row>
    <row r="3071" customHeight="1" spans="1:12">
      <c r="A3071" s="110">
        <f t="array" ref="A3071">销售记录!O3070:R3076</f>
        <v>0</v>
      </c>
      <c r="B3071" s="110">
        <f t="array" ref="B3071">销售记录!P3070:S3076</f>
        <v>0</v>
      </c>
      <c r="C3071" s="111">
        <f t="array" ref="C3071">销售记录!Q3070:T3076</f>
        <v>0</v>
      </c>
      <c r="D3071" s="110">
        <f t="array" ref="D3071">销售记录!R3070:U3076</f>
        <v>0</v>
      </c>
      <c r="E3071" s="112">
        <f>IF(A3071="","",SUMIF(进货明细!$A$3:$A$5000,A3071,进货明细!$F$3:$F$5000))</f>
        <v>0</v>
      </c>
      <c r="F3071" s="113" t="e">
        <f t="shared" si="141"/>
        <v>#DIV/0!</v>
      </c>
      <c r="G3071" s="114">
        <f>IF(E3071="","",SUMIF(进货明细!$A$3:$A$5000,A3071,进货明细!$H$3:$H$5000))</f>
        <v>0</v>
      </c>
      <c r="H3071" s="112">
        <f>IF(A3071="","",SUMIF(销售记录!$A$3:$A$5000,A3071,销售记录!$F$3:$F$5000))</f>
        <v>0</v>
      </c>
      <c r="I3071" s="114">
        <f>IF(H3071="","",SUMIF(销售记录!$A$3:$A$5000,A3071,销售记录!$H$3:$H$5000))</f>
        <v>0</v>
      </c>
      <c r="J3071" s="119">
        <f t="shared" si="142"/>
        <v>0</v>
      </c>
      <c r="K3071" s="114" t="str">
        <f t="shared" si="143"/>
        <v/>
      </c>
      <c r="L3071" s="96"/>
    </row>
    <row r="3072" customHeight="1" spans="1:12">
      <c r="A3072" s="110">
        <f t="array" ref="A3072">销售记录!O3071:R3077</f>
        <v>0</v>
      </c>
      <c r="B3072" s="110">
        <f t="array" ref="B3072">销售记录!P3071:S3077</f>
        <v>0</v>
      </c>
      <c r="C3072" s="111">
        <f t="array" ref="C3072">销售记录!Q3071:T3077</f>
        <v>0</v>
      </c>
      <c r="D3072" s="110">
        <f t="array" ref="D3072">销售记录!R3071:U3077</f>
        <v>0</v>
      </c>
      <c r="E3072" s="112">
        <f>IF(A3072="","",SUMIF(进货明细!$A$3:$A$5000,A3072,进货明细!$F$3:$F$5000))</f>
        <v>0</v>
      </c>
      <c r="F3072" s="113" t="e">
        <f t="shared" si="141"/>
        <v>#DIV/0!</v>
      </c>
      <c r="G3072" s="114">
        <f>IF(E3072="","",SUMIF(进货明细!$A$3:$A$5000,A3072,进货明细!$H$3:$H$5000))</f>
        <v>0</v>
      </c>
      <c r="H3072" s="112">
        <f>IF(A3072="","",SUMIF(销售记录!$A$3:$A$5000,A3072,销售记录!$F$3:$F$5000))</f>
        <v>0</v>
      </c>
      <c r="I3072" s="114">
        <f>IF(H3072="","",SUMIF(销售记录!$A$3:$A$5000,A3072,销售记录!$H$3:$H$5000))</f>
        <v>0</v>
      </c>
      <c r="J3072" s="119">
        <f t="shared" si="142"/>
        <v>0</v>
      </c>
      <c r="K3072" s="114" t="str">
        <f t="shared" si="143"/>
        <v/>
      </c>
      <c r="L3072" s="96"/>
    </row>
    <row r="3073" customHeight="1" spans="1:12">
      <c r="A3073" s="110">
        <f t="array" ref="A3073">销售记录!O3072:R3078</f>
        <v>0</v>
      </c>
      <c r="B3073" s="110">
        <f t="array" ref="B3073">销售记录!P3072:S3078</f>
        <v>0</v>
      </c>
      <c r="C3073" s="111">
        <f t="array" ref="C3073">销售记录!Q3072:T3078</f>
        <v>0</v>
      </c>
      <c r="D3073" s="110">
        <f t="array" ref="D3073">销售记录!R3072:U3078</f>
        <v>0</v>
      </c>
      <c r="E3073" s="112">
        <f>IF(A3073="","",SUMIF(进货明细!$A$3:$A$5000,A3073,进货明细!$F$3:$F$5000))</f>
        <v>0</v>
      </c>
      <c r="F3073" s="113" t="e">
        <f t="shared" si="141"/>
        <v>#DIV/0!</v>
      </c>
      <c r="G3073" s="114">
        <f>IF(E3073="","",SUMIF(进货明细!$A$3:$A$5000,A3073,进货明细!$H$3:$H$5000))</f>
        <v>0</v>
      </c>
      <c r="H3073" s="112">
        <f>IF(A3073="","",SUMIF(销售记录!$A$3:$A$5000,A3073,销售记录!$F$3:$F$5000))</f>
        <v>0</v>
      </c>
      <c r="I3073" s="114">
        <f>IF(H3073="","",SUMIF(销售记录!$A$3:$A$5000,A3073,销售记录!$H$3:$H$5000))</f>
        <v>0</v>
      </c>
      <c r="J3073" s="119">
        <f t="shared" si="142"/>
        <v>0</v>
      </c>
      <c r="K3073" s="114" t="str">
        <f t="shared" si="143"/>
        <v/>
      </c>
      <c r="L3073" s="96"/>
    </row>
    <row r="3074" customHeight="1" spans="1:12">
      <c r="A3074" s="110">
        <f t="array" ref="A3074">销售记录!O3073:R3079</f>
        <v>0</v>
      </c>
      <c r="B3074" s="110">
        <f t="array" ref="B3074">销售记录!P3073:S3079</f>
        <v>0</v>
      </c>
      <c r="C3074" s="111">
        <f t="array" ref="C3074">销售记录!Q3073:T3079</f>
        <v>0</v>
      </c>
      <c r="D3074" s="110">
        <f t="array" ref="D3074">销售记录!R3073:U3079</f>
        <v>0</v>
      </c>
      <c r="E3074" s="112">
        <f>IF(A3074="","",SUMIF(进货明细!$A$3:$A$5000,A3074,进货明细!$F$3:$F$5000))</f>
        <v>0</v>
      </c>
      <c r="F3074" s="113" t="e">
        <f t="shared" si="141"/>
        <v>#DIV/0!</v>
      </c>
      <c r="G3074" s="114">
        <f>IF(E3074="","",SUMIF(进货明细!$A$3:$A$5000,A3074,进货明细!$H$3:$H$5000))</f>
        <v>0</v>
      </c>
      <c r="H3074" s="112">
        <f>IF(A3074="","",SUMIF(销售记录!$A$3:$A$5000,A3074,销售记录!$F$3:$F$5000))</f>
        <v>0</v>
      </c>
      <c r="I3074" s="114">
        <f>IF(H3074="","",SUMIF(销售记录!$A$3:$A$5000,A3074,销售记录!$H$3:$H$5000))</f>
        <v>0</v>
      </c>
      <c r="J3074" s="119">
        <f t="shared" si="142"/>
        <v>0</v>
      </c>
      <c r="K3074" s="114" t="str">
        <f t="shared" si="143"/>
        <v/>
      </c>
      <c r="L3074" s="96"/>
    </row>
    <row r="3075" customHeight="1" spans="1:12">
      <c r="A3075" s="110">
        <f t="array" ref="A3075">销售记录!O3074:R3080</f>
        <v>0</v>
      </c>
      <c r="B3075" s="110">
        <f t="array" ref="B3075">销售记录!P3074:S3080</f>
        <v>0</v>
      </c>
      <c r="C3075" s="111">
        <f t="array" ref="C3075">销售记录!Q3074:T3080</f>
        <v>0</v>
      </c>
      <c r="D3075" s="110">
        <f t="array" ref="D3075">销售记录!R3074:U3080</f>
        <v>0</v>
      </c>
      <c r="E3075" s="112">
        <f>IF(A3075="","",SUMIF(进货明细!$A$3:$A$5000,A3075,进货明细!$F$3:$F$5000))</f>
        <v>0</v>
      </c>
      <c r="F3075" s="113" t="e">
        <f t="shared" si="141"/>
        <v>#DIV/0!</v>
      </c>
      <c r="G3075" s="114">
        <f>IF(E3075="","",SUMIF(进货明细!$A$3:$A$5000,A3075,进货明细!$H$3:$H$5000))</f>
        <v>0</v>
      </c>
      <c r="H3075" s="112">
        <f>IF(A3075="","",SUMIF(销售记录!$A$3:$A$5000,A3075,销售记录!$F$3:$F$5000))</f>
        <v>0</v>
      </c>
      <c r="I3075" s="114">
        <f>IF(H3075="","",SUMIF(销售记录!$A$3:$A$5000,A3075,销售记录!$H$3:$H$5000))</f>
        <v>0</v>
      </c>
      <c r="J3075" s="119">
        <f t="shared" si="142"/>
        <v>0</v>
      </c>
      <c r="K3075" s="114" t="str">
        <f t="shared" si="143"/>
        <v/>
      </c>
      <c r="L3075" s="96"/>
    </row>
    <row r="3076" customHeight="1" spans="1:12">
      <c r="A3076" s="110">
        <f t="array" ref="A3076">销售记录!O3075:R3081</f>
        <v>0</v>
      </c>
      <c r="B3076" s="110">
        <f t="array" ref="B3076">销售记录!P3075:S3081</f>
        <v>0</v>
      </c>
      <c r="C3076" s="111">
        <f t="array" ref="C3076">销售记录!Q3075:T3081</f>
        <v>0</v>
      </c>
      <c r="D3076" s="110">
        <f t="array" ref="D3076">销售记录!R3075:U3081</f>
        <v>0</v>
      </c>
      <c r="E3076" s="112">
        <f>IF(A3076="","",SUMIF(进货明细!$A$3:$A$5000,A3076,进货明细!$F$3:$F$5000))</f>
        <v>0</v>
      </c>
      <c r="F3076" s="113" t="e">
        <f t="shared" si="141"/>
        <v>#DIV/0!</v>
      </c>
      <c r="G3076" s="114">
        <f>IF(E3076="","",SUMIF(进货明细!$A$3:$A$5000,A3076,进货明细!$H$3:$H$5000))</f>
        <v>0</v>
      </c>
      <c r="H3076" s="112">
        <f>IF(A3076="","",SUMIF(销售记录!$A$3:$A$5000,A3076,销售记录!$F$3:$F$5000))</f>
        <v>0</v>
      </c>
      <c r="I3076" s="114">
        <f>IF(H3076="","",SUMIF(销售记录!$A$3:$A$5000,A3076,销售记录!$H$3:$H$5000))</f>
        <v>0</v>
      </c>
      <c r="J3076" s="119">
        <f t="shared" si="142"/>
        <v>0</v>
      </c>
      <c r="K3076" s="114" t="str">
        <f t="shared" si="143"/>
        <v/>
      </c>
      <c r="L3076" s="96"/>
    </row>
    <row r="3077" customHeight="1" spans="1:12">
      <c r="A3077" s="110">
        <f t="array" ref="A3077">销售记录!O3076:R3082</f>
        <v>0</v>
      </c>
      <c r="B3077" s="110">
        <f t="array" ref="B3077">销售记录!P3076:S3082</f>
        <v>0</v>
      </c>
      <c r="C3077" s="111">
        <f t="array" ref="C3077">销售记录!Q3076:T3082</f>
        <v>0</v>
      </c>
      <c r="D3077" s="110">
        <f t="array" ref="D3077">销售记录!R3076:U3082</f>
        <v>0</v>
      </c>
      <c r="E3077" s="112">
        <f>IF(A3077="","",SUMIF(进货明细!$A$3:$A$5000,A3077,进货明细!$F$3:$F$5000))</f>
        <v>0</v>
      </c>
      <c r="F3077" s="113" t="e">
        <f t="shared" ref="F3077:F3140" si="144">IF(E3077="","",G3077/E3077)</f>
        <v>#DIV/0!</v>
      </c>
      <c r="G3077" s="114">
        <f>IF(E3077="","",SUMIF(进货明细!$A$3:$A$5000,A3077,进货明细!$H$3:$H$5000))</f>
        <v>0</v>
      </c>
      <c r="H3077" s="112">
        <f>IF(A3077="","",SUMIF(销售记录!$A$3:$A$5000,A3077,销售记录!$F$3:$F$5000))</f>
        <v>0</v>
      </c>
      <c r="I3077" s="114">
        <f>IF(H3077="","",SUMIF(销售记录!$A$3:$A$5000,A3077,销售记录!$H$3:$H$5000))</f>
        <v>0</v>
      </c>
      <c r="J3077" s="119">
        <f t="shared" ref="J3077:J3140" si="145">IF(E3077="","",E3077-H3077)</f>
        <v>0</v>
      </c>
      <c r="K3077" s="114" t="str">
        <f t="shared" ref="K3077:K3140" si="146">IF(ISERROR(I3077-G3077*H3077/E3077),"",I3077-G3077*H3077/E3077)</f>
        <v/>
      </c>
      <c r="L3077" s="96"/>
    </row>
    <row r="3078" customHeight="1" spans="1:12">
      <c r="A3078" s="110">
        <f t="array" ref="A3078">销售记录!O3077:R3083</f>
        <v>0</v>
      </c>
      <c r="B3078" s="110">
        <f t="array" ref="B3078">销售记录!P3077:S3083</f>
        <v>0</v>
      </c>
      <c r="C3078" s="111">
        <f t="array" ref="C3078">销售记录!Q3077:T3083</f>
        <v>0</v>
      </c>
      <c r="D3078" s="110">
        <f t="array" ref="D3078">销售记录!R3077:U3083</f>
        <v>0</v>
      </c>
      <c r="E3078" s="112">
        <f>IF(A3078="","",SUMIF(进货明细!$A$3:$A$5000,A3078,进货明细!$F$3:$F$5000))</f>
        <v>0</v>
      </c>
      <c r="F3078" s="113" t="e">
        <f t="shared" si="144"/>
        <v>#DIV/0!</v>
      </c>
      <c r="G3078" s="114">
        <f>IF(E3078="","",SUMIF(进货明细!$A$3:$A$5000,A3078,进货明细!$H$3:$H$5000))</f>
        <v>0</v>
      </c>
      <c r="H3078" s="112">
        <f>IF(A3078="","",SUMIF(销售记录!$A$3:$A$5000,A3078,销售记录!$F$3:$F$5000))</f>
        <v>0</v>
      </c>
      <c r="I3078" s="114">
        <f>IF(H3078="","",SUMIF(销售记录!$A$3:$A$5000,A3078,销售记录!$H$3:$H$5000))</f>
        <v>0</v>
      </c>
      <c r="J3078" s="119">
        <f t="shared" si="145"/>
        <v>0</v>
      </c>
      <c r="K3078" s="114" t="str">
        <f t="shared" si="146"/>
        <v/>
      </c>
      <c r="L3078" s="96"/>
    </row>
    <row r="3079" customHeight="1" spans="1:12">
      <c r="A3079" s="110">
        <f t="array" ref="A3079">销售记录!O3078:R3084</f>
        <v>0</v>
      </c>
      <c r="B3079" s="110">
        <f t="array" ref="B3079">销售记录!P3078:S3084</f>
        <v>0</v>
      </c>
      <c r="C3079" s="111">
        <f t="array" ref="C3079">销售记录!Q3078:T3084</f>
        <v>0</v>
      </c>
      <c r="D3079" s="110">
        <f t="array" ref="D3079">销售记录!R3078:U3084</f>
        <v>0</v>
      </c>
      <c r="E3079" s="112">
        <f>IF(A3079="","",SUMIF(进货明细!$A$3:$A$5000,A3079,进货明细!$F$3:$F$5000))</f>
        <v>0</v>
      </c>
      <c r="F3079" s="113" t="e">
        <f t="shared" si="144"/>
        <v>#DIV/0!</v>
      </c>
      <c r="G3079" s="114">
        <f>IF(E3079="","",SUMIF(进货明细!$A$3:$A$5000,A3079,进货明细!$H$3:$H$5000))</f>
        <v>0</v>
      </c>
      <c r="H3079" s="112">
        <f>IF(A3079="","",SUMIF(销售记录!$A$3:$A$5000,A3079,销售记录!$F$3:$F$5000))</f>
        <v>0</v>
      </c>
      <c r="I3079" s="114">
        <f>IF(H3079="","",SUMIF(销售记录!$A$3:$A$5000,A3079,销售记录!$H$3:$H$5000))</f>
        <v>0</v>
      </c>
      <c r="J3079" s="119">
        <f t="shared" si="145"/>
        <v>0</v>
      </c>
      <c r="K3079" s="114" t="str">
        <f t="shared" si="146"/>
        <v/>
      </c>
      <c r="L3079" s="96"/>
    </row>
    <row r="3080" customHeight="1" spans="1:12">
      <c r="A3080" s="110">
        <f t="array" ref="A3080">销售记录!O3079:R3085</f>
        <v>0</v>
      </c>
      <c r="B3080" s="110">
        <f t="array" ref="B3080">销售记录!P3079:S3085</f>
        <v>0</v>
      </c>
      <c r="C3080" s="111">
        <f t="array" ref="C3080">销售记录!Q3079:T3085</f>
        <v>0</v>
      </c>
      <c r="D3080" s="110">
        <f t="array" ref="D3080">销售记录!R3079:U3085</f>
        <v>0</v>
      </c>
      <c r="E3080" s="112">
        <f>IF(A3080="","",SUMIF(进货明细!$A$3:$A$5000,A3080,进货明细!$F$3:$F$5000))</f>
        <v>0</v>
      </c>
      <c r="F3080" s="113" t="e">
        <f t="shared" si="144"/>
        <v>#DIV/0!</v>
      </c>
      <c r="G3080" s="114">
        <f>IF(E3080="","",SUMIF(进货明细!$A$3:$A$5000,A3080,进货明细!$H$3:$H$5000))</f>
        <v>0</v>
      </c>
      <c r="H3080" s="112">
        <f>IF(A3080="","",SUMIF(销售记录!$A$3:$A$5000,A3080,销售记录!$F$3:$F$5000))</f>
        <v>0</v>
      </c>
      <c r="I3080" s="114">
        <f>IF(H3080="","",SUMIF(销售记录!$A$3:$A$5000,A3080,销售记录!$H$3:$H$5000))</f>
        <v>0</v>
      </c>
      <c r="J3080" s="119">
        <f t="shared" si="145"/>
        <v>0</v>
      </c>
      <c r="K3080" s="114" t="str">
        <f t="shared" si="146"/>
        <v/>
      </c>
      <c r="L3080" s="96"/>
    </row>
    <row r="3081" customHeight="1" spans="1:12">
      <c r="A3081" s="110">
        <f t="array" ref="A3081">销售记录!O3080:R3086</f>
        <v>0</v>
      </c>
      <c r="B3081" s="110">
        <f t="array" ref="B3081">销售记录!P3080:S3086</f>
        <v>0</v>
      </c>
      <c r="C3081" s="111">
        <f t="array" ref="C3081">销售记录!Q3080:T3086</f>
        <v>0</v>
      </c>
      <c r="D3081" s="110">
        <f t="array" ref="D3081">销售记录!R3080:U3086</f>
        <v>0</v>
      </c>
      <c r="E3081" s="112">
        <f>IF(A3081="","",SUMIF(进货明细!$A$3:$A$5000,A3081,进货明细!$F$3:$F$5000))</f>
        <v>0</v>
      </c>
      <c r="F3081" s="113" t="e">
        <f t="shared" si="144"/>
        <v>#DIV/0!</v>
      </c>
      <c r="G3081" s="114">
        <f>IF(E3081="","",SUMIF(进货明细!$A$3:$A$5000,A3081,进货明细!$H$3:$H$5000))</f>
        <v>0</v>
      </c>
      <c r="H3081" s="112">
        <f>IF(A3081="","",SUMIF(销售记录!$A$3:$A$5000,A3081,销售记录!$F$3:$F$5000))</f>
        <v>0</v>
      </c>
      <c r="I3081" s="114">
        <f>IF(H3081="","",SUMIF(销售记录!$A$3:$A$5000,A3081,销售记录!$H$3:$H$5000))</f>
        <v>0</v>
      </c>
      <c r="J3081" s="119">
        <f t="shared" si="145"/>
        <v>0</v>
      </c>
      <c r="K3081" s="114" t="str">
        <f t="shared" si="146"/>
        <v/>
      </c>
      <c r="L3081" s="96"/>
    </row>
    <row r="3082" customHeight="1" spans="1:12">
      <c r="A3082" s="110">
        <f t="array" ref="A3082">销售记录!O3081:R3087</f>
        <v>0</v>
      </c>
      <c r="B3082" s="110">
        <f t="array" ref="B3082">销售记录!P3081:S3087</f>
        <v>0</v>
      </c>
      <c r="C3082" s="111">
        <f t="array" ref="C3082">销售记录!Q3081:T3087</f>
        <v>0</v>
      </c>
      <c r="D3082" s="110">
        <f t="array" ref="D3082">销售记录!R3081:U3087</f>
        <v>0</v>
      </c>
      <c r="E3082" s="112">
        <f>IF(A3082="","",SUMIF(进货明细!$A$3:$A$5000,A3082,进货明细!$F$3:$F$5000))</f>
        <v>0</v>
      </c>
      <c r="F3082" s="113" t="e">
        <f t="shared" si="144"/>
        <v>#DIV/0!</v>
      </c>
      <c r="G3082" s="114">
        <f>IF(E3082="","",SUMIF(进货明细!$A$3:$A$5000,A3082,进货明细!$H$3:$H$5000))</f>
        <v>0</v>
      </c>
      <c r="H3082" s="112">
        <f>IF(A3082="","",SUMIF(销售记录!$A$3:$A$5000,A3082,销售记录!$F$3:$F$5000))</f>
        <v>0</v>
      </c>
      <c r="I3082" s="114">
        <f>IF(H3082="","",SUMIF(销售记录!$A$3:$A$5000,A3082,销售记录!$H$3:$H$5000))</f>
        <v>0</v>
      </c>
      <c r="J3082" s="119">
        <f t="shared" si="145"/>
        <v>0</v>
      </c>
      <c r="K3082" s="114" t="str">
        <f t="shared" si="146"/>
        <v/>
      </c>
      <c r="L3082" s="96"/>
    </row>
    <row r="3083" customHeight="1" spans="1:12">
      <c r="A3083" s="110">
        <f t="array" ref="A3083">销售记录!O3082:R3088</f>
        <v>0</v>
      </c>
      <c r="B3083" s="110">
        <f t="array" ref="B3083">销售记录!P3082:S3088</f>
        <v>0</v>
      </c>
      <c r="C3083" s="111">
        <f t="array" ref="C3083">销售记录!Q3082:T3088</f>
        <v>0</v>
      </c>
      <c r="D3083" s="110">
        <f t="array" ref="D3083">销售记录!R3082:U3088</f>
        <v>0</v>
      </c>
      <c r="E3083" s="112">
        <f>IF(A3083="","",SUMIF(进货明细!$A$3:$A$5000,A3083,进货明细!$F$3:$F$5000))</f>
        <v>0</v>
      </c>
      <c r="F3083" s="113" t="e">
        <f t="shared" si="144"/>
        <v>#DIV/0!</v>
      </c>
      <c r="G3083" s="114">
        <f>IF(E3083="","",SUMIF(进货明细!$A$3:$A$5000,A3083,进货明细!$H$3:$H$5000))</f>
        <v>0</v>
      </c>
      <c r="H3083" s="112">
        <f>IF(A3083="","",SUMIF(销售记录!$A$3:$A$5000,A3083,销售记录!$F$3:$F$5000))</f>
        <v>0</v>
      </c>
      <c r="I3083" s="114">
        <f>IF(H3083="","",SUMIF(销售记录!$A$3:$A$5000,A3083,销售记录!$H$3:$H$5000))</f>
        <v>0</v>
      </c>
      <c r="J3083" s="119">
        <f t="shared" si="145"/>
        <v>0</v>
      </c>
      <c r="K3083" s="114" t="str">
        <f t="shared" si="146"/>
        <v/>
      </c>
      <c r="L3083" s="96"/>
    </row>
    <row r="3084" customHeight="1" spans="1:12">
      <c r="A3084" s="110">
        <f t="array" ref="A3084">销售记录!O3083:R3089</f>
        <v>0</v>
      </c>
      <c r="B3084" s="110">
        <f t="array" ref="B3084">销售记录!P3083:S3089</f>
        <v>0</v>
      </c>
      <c r="C3084" s="111">
        <f t="array" ref="C3084">销售记录!Q3083:T3089</f>
        <v>0</v>
      </c>
      <c r="D3084" s="110">
        <f t="array" ref="D3084">销售记录!R3083:U3089</f>
        <v>0</v>
      </c>
      <c r="E3084" s="112">
        <f>IF(A3084="","",SUMIF(进货明细!$A$3:$A$5000,A3084,进货明细!$F$3:$F$5000))</f>
        <v>0</v>
      </c>
      <c r="F3084" s="113" t="e">
        <f t="shared" si="144"/>
        <v>#DIV/0!</v>
      </c>
      <c r="G3084" s="114">
        <f>IF(E3084="","",SUMIF(进货明细!$A$3:$A$5000,A3084,进货明细!$H$3:$H$5000))</f>
        <v>0</v>
      </c>
      <c r="H3084" s="112">
        <f>IF(A3084="","",SUMIF(销售记录!$A$3:$A$5000,A3084,销售记录!$F$3:$F$5000))</f>
        <v>0</v>
      </c>
      <c r="I3084" s="114">
        <f>IF(H3084="","",SUMIF(销售记录!$A$3:$A$5000,A3084,销售记录!$H$3:$H$5000))</f>
        <v>0</v>
      </c>
      <c r="J3084" s="119">
        <f t="shared" si="145"/>
        <v>0</v>
      </c>
      <c r="K3084" s="114" t="str">
        <f t="shared" si="146"/>
        <v/>
      </c>
      <c r="L3084" s="96"/>
    </row>
    <row r="3085" customHeight="1" spans="1:12">
      <c r="A3085" s="110">
        <f t="array" ref="A3085">销售记录!O3084:R3090</f>
        <v>0</v>
      </c>
      <c r="B3085" s="110">
        <f t="array" ref="B3085">销售记录!P3084:S3090</f>
        <v>0</v>
      </c>
      <c r="C3085" s="111">
        <f t="array" ref="C3085">销售记录!Q3084:T3090</f>
        <v>0</v>
      </c>
      <c r="D3085" s="110">
        <f t="array" ref="D3085">销售记录!R3084:U3090</f>
        <v>0</v>
      </c>
      <c r="E3085" s="112">
        <f>IF(A3085="","",SUMIF(进货明细!$A$3:$A$5000,A3085,进货明细!$F$3:$F$5000))</f>
        <v>0</v>
      </c>
      <c r="F3085" s="113" t="e">
        <f t="shared" si="144"/>
        <v>#DIV/0!</v>
      </c>
      <c r="G3085" s="114">
        <f>IF(E3085="","",SUMIF(进货明细!$A$3:$A$5000,A3085,进货明细!$H$3:$H$5000))</f>
        <v>0</v>
      </c>
      <c r="H3085" s="112">
        <f>IF(A3085="","",SUMIF(销售记录!$A$3:$A$5000,A3085,销售记录!$F$3:$F$5000))</f>
        <v>0</v>
      </c>
      <c r="I3085" s="114">
        <f>IF(H3085="","",SUMIF(销售记录!$A$3:$A$5000,A3085,销售记录!$H$3:$H$5000))</f>
        <v>0</v>
      </c>
      <c r="J3085" s="119">
        <f t="shared" si="145"/>
        <v>0</v>
      </c>
      <c r="K3085" s="114" t="str">
        <f t="shared" si="146"/>
        <v/>
      </c>
      <c r="L3085" s="96"/>
    </row>
    <row r="3086" customHeight="1" spans="1:12">
      <c r="A3086" s="110">
        <f t="array" ref="A3086">销售记录!O3085:R3091</f>
        <v>0</v>
      </c>
      <c r="B3086" s="110">
        <f t="array" ref="B3086">销售记录!P3085:S3091</f>
        <v>0</v>
      </c>
      <c r="C3086" s="111">
        <f t="array" ref="C3086">销售记录!Q3085:T3091</f>
        <v>0</v>
      </c>
      <c r="D3086" s="110">
        <f t="array" ref="D3086">销售记录!R3085:U3091</f>
        <v>0</v>
      </c>
      <c r="E3086" s="112">
        <f>IF(A3086="","",SUMIF(进货明细!$A$3:$A$5000,A3086,进货明细!$F$3:$F$5000))</f>
        <v>0</v>
      </c>
      <c r="F3086" s="113" t="e">
        <f t="shared" si="144"/>
        <v>#DIV/0!</v>
      </c>
      <c r="G3086" s="114">
        <f>IF(E3086="","",SUMIF(进货明细!$A$3:$A$5000,A3086,进货明细!$H$3:$H$5000))</f>
        <v>0</v>
      </c>
      <c r="H3086" s="112">
        <f>IF(A3086="","",SUMIF(销售记录!$A$3:$A$5000,A3086,销售记录!$F$3:$F$5000))</f>
        <v>0</v>
      </c>
      <c r="I3086" s="114">
        <f>IF(H3086="","",SUMIF(销售记录!$A$3:$A$5000,A3086,销售记录!$H$3:$H$5000))</f>
        <v>0</v>
      </c>
      <c r="J3086" s="119">
        <f t="shared" si="145"/>
        <v>0</v>
      </c>
      <c r="K3086" s="114" t="str">
        <f t="shared" si="146"/>
        <v/>
      </c>
      <c r="L3086" s="96"/>
    </row>
    <row r="3087" customHeight="1" spans="1:12">
      <c r="A3087" s="110">
        <f t="array" ref="A3087">销售记录!O3086:R3092</f>
        <v>0</v>
      </c>
      <c r="B3087" s="110">
        <f t="array" ref="B3087">销售记录!P3086:S3092</f>
        <v>0</v>
      </c>
      <c r="C3087" s="111">
        <f t="array" ref="C3087">销售记录!Q3086:T3092</f>
        <v>0</v>
      </c>
      <c r="D3087" s="110">
        <f t="array" ref="D3087">销售记录!R3086:U3092</f>
        <v>0</v>
      </c>
      <c r="E3087" s="112">
        <f>IF(A3087="","",SUMIF(进货明细!$A$3:$A$5000,A3087,进货明细!$F$3:$F$5000))</f>
        <v>0</v>
      </c>
      <c r="F3087" s="113" t="e">
        <f t="shared" si="144"/>
        <v>#DIV/0!</v>
      </c>
      <c r="G3087" s="114">
        <f>IF(E3087="","",SUMIF(进货明细!$A$3:$A$5000,A3087,进货明细!$H$3:$H$5000))</f>
        <v>0</v>
      </c>
      <c r="H3087" s="112">
        <f>IF(A3087="","",SUMIF(销售记录!$A$3:$A$5000,A3087,销售记录!$F$3:$F$5000))</f>
        <v>0</v>
      </c>
      <c r="I3087" s="114">
        <f>IF(H3087="","",SUMIF(销售记录!$A$3:$A$5000,A3087,销售记录!$H$3:$H$5000))</f>
        <v>0</v>
      </c>
      <c r="J3087" s="119">
        <f t="shared" si="145"/>
        <v>0</v>
      </c>
      <c r="K3087" s="114" t="str">
        <f t="shared" si="146"/>
        <v/>
      </c>
      <c r="L3087" s="96"/>
    </row>
    <row r="3088" customHeight="1" spans="1:12">
      <c r="A3088" s="110">
        <f t="array" ref="A3088">销售记录!O3087:R3093</f>
        <v>0</v>
      </c>
      <c r="B3088" s="110">
        <f t="array" ref="B3088">销售记录!P3087:S3093</f>
        <v>0</v>
      </c>
      <c r="C3088" s="111">
        <f t="array" ref="C3088">销售记录!Q3087:T3093</f>
        <v>0</v>
      </c>
      <c r="D3088" s="110">
        <f t="array" ref="D3088">销售记录!R3087:U3093</f>
        <v>0</v>
      </c>
      <c r="E3088" s="112">
        <f>IF(A3088="","",SUMIF(进货明细!$A$3:$A$5000,A3088,进货明细!$F$3:$F$5000))</f>
        <v>0</v>
      </c>
      <c r="F3088" s="113" t="e">
        <f t="shared" si="144"/>
        <v>#DIV/0!</v>
      </c>
      <c r="G3088" s="114">
        <f>IF(E3088="","",SUMIF(进货明细!$A$3:$A$5000,A3088,进货明细!$H$3:$H$5000))</f>
        <v>0</v>
      </c>
      <c r="H3088" s="112">
        <f>IF(A3088="","",SUMIF(销售记录!$A$3:$A$5000,A3088,销售记录!$F$3:$F$5000))</f>
        <v>0</v>
      </c>
      <c r="I3088" s="114">
        <f>IF(H3088="","",SUMIF(销售记录!$A$3:$A$5000,A3088,销售记录!$H$3:$H$5000))</f>
        <v>0</v>
      </c>
      <c r="J3088" s="119">
        <f t="shared" si="145"/>
        <v>0</v>
      </c>
      <c r="K3088" s="114" t="str">
        <f t="shared" si="146"/>
        <v/>
      </c>
      <c r="L3088" s="96"/>
    </row>
    <row r="3089" customHeight="1" spans="1:12">
      <c r="A3089" s="110">
        <f t="array" ref="A3089">销售记录!O3088:R3094</f>
        <v>0</v>
      </c>
      <c r="B3089" s="110">
        <f t="array" ref="B3089">销售记录!P3088:S3094</f>
        <v>0</v>
      </c>
      <c r="C3089" s="111">
        <f t="array" ref="C3089">销售记录!Q3088:T3094</f>
        <v>0</v>
      </c>
      <c r="D3089" s="110">
        <f t="array" ref="D3089">销售记录!R3088:U3094</f>
        <v>0</v>
      </c>
      <c r="E3089" s="112">
        <f>IF(A3089="","",SUMIF(进货明细!$A$3:$A$5000,A3089,进货明细!$F$3:$F$5000))</f>
        <v>0</v>
      </c>
      <c r="F3089" s="113" t="e">
        <f t="shared" si="144"/>
        <v>#DIV/0!</v>
      </c>
      <c r="G3089" s="114">
        <f>IF(E3089="","",SUMIF(进货明细!$A$3:$A$5000,A3089,进货明细!$H$3:$H$5000))</f>
        <v>0</v>
      </c>
      <c r="H3089" s="112">
        <f>IF(A3089="","",SUMIF(销售记录!$A$3:$A$5000,A3089,销售记录!$F$3:$F$5000))</f>
        <v>0</v>
      </c>
      <c r="I3089" s="114">
        <f>IF(H3089="","",SUMIF(销售记录!$A$3:$A$5000,A3089,销售记录!$H$3:$H$5000))</f>
        <v>0</v>
      </c>
      <c r="J3089" s="119">
        <f t="shared" si="145"/>
        <v>0</v>
      </c>
      <c r="K3089" s="114" t="str">
        <f t="shared" si="146"/>
        <v/>
      </c>
      <c r="L3089" s="96"/>
    </row>
    <row r="3090" customHeight="1" spans="1:12">
      <c r="A3090" s="110">
        <f t="array" ref="A3090">销售记录!O3089:R3095</f>
        <v>0</v>
      </c>
      <c r="B3090" s="110">
        <f t="array" ref="B3090">销售记录!P3089:S3095</f>
        <v>0</v>
      </c>
      <c r="C3090" s="111">
        <f t="array" ref="C3090">销售记录!Q3089:T3095</f>
        <v>0</v>
      </c>
      <c r="D3090" s="110">
        <f t="array" ref="D3090">销售记录!R3089:U3095</f>
        <v>0</v>
      </c>
      <c r="E3090" s="112">
        <f>IF(A3090="","",SUMIF(进货明细!$A$3:$A$5000,A3090,进货明细!$F$3:$F$5000))</f>
        <v>0</v>
      </c>
      <c r="F3090" s="113" t="e">
        <f t="shared" si="144"/>
        <v>#DIV/0!</v>
      </c>
      <c r="G3090" s="114">
        <f>IF(E3090="","",SUMIF(进货明细!$A$3:$A$5000,A3090,进货明细!$H$3:$H$5000))</f>
        <v>0</v>
      </c>
      <c r="H3090" s="112">
        <f>IF(A3090="","",SUMIF(销售记录!$A$3:$A$5000,A3090,销售记录!$F$3:$F$5000))</f>
        <v>0</v>
      </c>
      <c r="I3090" s="114">
        <f>IF(H3090="","",SUMIF(销售记录!$A$3:$A$5000,A3090,销售记录!$H$3:$H$5000))</f>
        <v>0</v>
      </c>
      <c r="J3090" s="119">
        <f t="shared" si="145"/>
        <v>0</v>
      </c>
      <c r="K3090" s="114" t="str">
        <f t="shared" si="146"/>
        <v/>
      </c>
      <c r="L3090" s="96"/>
    </row>
    <row r="3091" customHeight="1" spans="1:12">
      <c r="A3091" s="110">
        <f t="array" ref="A3091">销售记录!O3090:R3096</f>
        <v>0</v>
      </c>
      <c r="B3091" s="110">
        <f t="array" ref="B3091">销售记录!P3090:S3096</f>
        <v>0</v>
      </c>
      <c r="C3091" s="111">
        <f t="array" ref="C3091">销售记录!Q3090:T3096</f>
        <v>0</v>
      </c>
      <c r="D3091" s="110">
        <f t="array" ref="D3091">销售记录!R3090:U3096</f>
        <v>0</v>
      </c>
      <c r="E3091" s="112">
        <f>IF(A3091="","",SUMIF(进货明细!$A$3:$A$5000,A3091,进货明细!$F$3:$F$5000))</f>
        <v>0</v>
      </c>
      <c r="F3091" s="113" t="e">
        <f t="shared" si="144"/>
        <v>#DIV/0!</v>
      </c>
      <c r="G3091" s="114">
        <f>IF(E3091="","",SUMIF(进货明细!$A$3:$A$5000,A3091,进货明细!$H$3:$H$5000))</f>
        <v>0</v>
      </c>
      <c r="H3091" s="112">
        <f>IF(A3091="","",SUMIF(销售记录!$A$3:$A$5000,A3091,销售记录!$F$3:$F$5000))</f>
        <v>0</v>
      </c>
      <c r="I3091" s="114">
        <f>IF(H3091="","",SUMIF(销售记录!$A$3:$A$5000,A3091,销售记录!$H$3:$H$5000))</f>
        <v>0</v>
      </c>
      <c r="J3091" s="119">
        <f t="shared" si="145"/>
        <v>0</v>
      </c>
      <c r="K3091" s="114" t="str">
        <f t="shared" si="146"/>
        <v/>
      </c>
      <c r="L3091" s="96"/>
    </row>
    <row r="3092" customHeight="1" spans="1:12">
      <c r="A3092" s="110">
        <f t="array" ref="A3092">销售记录!O3091:R3097</f>
        <v>0</v>
      </c>
      <c r="B3092" s="110">
        <f t="array" ref="B3092">销售记录!P3091:S3097</f>
        <v>0</v>
      </c>
      <c r="C3092" s="111">
        <f t="array" ref="C3092">销售记录!Q3091:T3097</f>
        <v>0</v>
      </c>
      <c r="D3092" s="110">
        <f t="array" ref="D3092">销售记录!R3091:U3097</f>
        <v>0</v>
      </c>
      <c r="E3092" s="112">
        <f>IF(A3092="","",SUMIF(进货明细!$A$3:$A$5000,A3092,进货明细!$F$3:$F$5000))</f>
        <v>0</v>
      </c>
      <c r="F3092" s="113" t="e">
        <f t="shared" si="144"/>
        <v>#DIV/0!</v>
      </c>
      <c r="G3092" s="114">
        <f>IF(E3092="","",SUMIF(进货明细!$A$3:$A$5000,A3092,进货明细!$H$3:$H$5000))</f>
        <v>0</v>
      </c>
      <c r="H3092" s="112">
        <f>IF(A3092="","",SUMIF(销售记录!$A$3:$A$5000,A3092,销售记录!$F$3:$F$5000))</f>
        <v>0</v>
      </c>
      <c r="I3092" s="114">
        <f>IF(H3092="","",SUMIF(销售记录!$A$3:$A$5000,A3092,销售记录!$H$3:$H$5000))</f>
        <v>0</v>
      </c>
      <c r="J3092" s="119">
        <f t="shared" si="145"/>
        <v>0</v>
      </c>
      <c r="K3092" s="114" t="str">
        <f t="shared" si="146"/>
        <v/>
      </c>
      <c r="L3092" s="96"/>
    </row>
    <row r="3093" customHeight="1" spans="1:12">
      <c r="A3093" s="110">
        <f t="array" ref="A3093">销售记录!O3092:R3098</f>
        <v>0</v>
      </c>
      <c r="B3093" s="110">
        <f t="array" ref="B3093">销售记录!P3092:S3098</f>
        <v>0</v>
      </c>
      <c r="C3093" s="111">
        <f t="array" ref="C3093">销售记录!Q3092:T3098</f>
        <v>0</v>
      </c>
      <c r="D3093" s="110">
        <f t="array" ref="D3093">销售记录!R3092:U3098</f>
        <v>0</v>
      </c>
      <c r="E3093" s="112">
        <f>IF(A3093="","",SUMIF(进货明细!$A$3:$A$5000,A3093,进货明细!$F$3:$F$5000))</f>
        <v>0</v>
      </c>
      <c r="F3093" s="113" t="e">
        <f t="shared" si="144"/>
        <v>#DIV/0!</v>
      </c>
      <c r="G3093" s="114">
        <f>IF(E3093="","",SUMIF(进货明细!$A$3:$A$5000,A3093,进货明细!$H$3:$H$5000))</f>
        <v>0</v>
      </c>
      <c r="H3093" s="112">
        <f>IF(A3093="","",SUMIF(销售记录!$A$3:$A$5000,A3093,销售记录!$F$3:$F$5000))</f>
        <v>0</v>
      </c>
      <c r="I3093" s="114">
        <f>IF(H3093="","",SUMIF(销售记录!$A$3:$A$5000,A3093,销售记录!$H$3:$H$5000))</f>
        <v>0</v>
      </c>
      <c r="J3093" s="119">
        <f t="shared" si="145"/>
        <v>0</v>
      </c>
      <c r="K3093" s="114" t="str">
        <f t="shared" si="146"/>
        <v/>
      </c>
      <c r="L3093" s="96"/>
    </row>
    <row r="3094" customHeight="1" spans="1:12">
      <c r="A3094" s="110">
        <f t="array" ref="A3094">销售记录!O3093:R3099</f>
        <v>0</v>
      </c>
      <c r="B3094" s="110">
        <f t="array" ref="B3094">销售记录!P3093:S3099</f>
        <v>0</v>
      </c>
      <c r="C3094" s="111">
        <f t="array" ref="C3094">销售记录!Q3093:T3099</f>
        <v>0</v>
      </c>
      <c r="D3094" s="110">
        <f t="array" ref="D3094">销售记录!R3093:U3099</f>
        <v>0</v>
      </c>
      <c r="E3094" s="112">
        <f>IF(A3094="","",SUMIF(进货明细!$A$3:$A$5000,A3094,进货明细!$F$3:$F$5000))</f>
        <v>0</v>
      </c>
      <c r="F3094" s="113" t="e">
        <f t="shared" si="144"/>
        <v>#DIV/0!</v>
      </c>
      <c r="G3094" s="114">
        <f>IF(E3094="","",SUMIF(进货明细!$A$3:$A$5000,A3094,进货明细!$H$3:$H$5000))</f>
        <v>0</v>
      </c>
      <c r="H3094" s="112">
        <f>IF(A3094="","",SUMIF(销售记录!$A$3:$A$5000,A3094,销售记录!$F$3:$F$5000))</f>
        <v>0</v>
      </c>
      <c r="I3094" s="114">
        <f>IF(H3094="","",SUMIF(销售记录!$A$3:$A$5000,A3094,销售记录!$H$3:$H$5000))</f>
        <v>0</v>
      </c>
      <c r="J3094" s="119">
        <f t="shared" si="145"/>
        <v>0</v>
      </c>
      <c r="K3094" s="114" t="str">
        <f t="shared" si="146"/>
        <v/>
      </c>
      <c r="L3094" s="96"/>
    </row>
    <row r="3095" customHeight="1" spans="1:12">
      <c r="A3095" s="110">
        <f t="array" ref="A3095">销售记录!O3094:R3100</f>
        <v>0</v>
      </c>
      <c r="B3095" s="110">
        <f t="array" ref="B3095">销售记录!P3094:S3100</f>
        <v>0</v>
      </c>
      <c r="C3095" s="111">
        <f t="array" ref="C3095">销售记录!Q3094:T3100</f>
        <v>0</v>
      </c>
      <c r="D3095" s="110">
        <f t="array" ref="D3095">销售记录!R3094:U3100</f>
        <v>0</v>
      </c>
      <c r="E3095" s="112">
        <f>IF(A3095="","",SUMIF(进货明细!$A$3:$A$5000,A3095,进货明细!$F$3:$F$5000))</f>
        <v>0</v>
      </c>
      <c r="F3095" s="113" t="e">
        <f t="shared" si="144"/>
        <v>#DIV/0!</v>
      </c>
      <c r="G3095" s="114">
        <f>IF(E3095="","",SUMIF(进货明细!$A$3:$A$5000,A3095,进货明细!$H$3:$H$5000))</f>
        <v>0</v>
      </c>
      <c r="H3095" s="112">
        <f>IF(A3095="","",SUMIF(销售记录!$A$3:$A$5000,A3095,销售记录!$F$3:$F$5000))</f>
        <v>0</v>
      </c>
      <c r="I3095" s="114">
        <f>IF(H3095="","",SUMIF(销售记录!$A$3:$A$5000,A3095,销售记录!$H$3:$H$5000))</f>
        <v>0</v>
      </c>
      <c r="J3095" s="119">
        <f t="shared" si="145"/>
        <v>0</v>
      </c>
      <c r="K3095" s="114" t="str">
        <f t="shared" si="146"/>
        <v/>
      </c>
      <c r="L3095" s="96"/>
    </row>
    <row r="3096" customHeight="1" spans="1:12">
      <c r="A3096" s="110">
        <f t="array" ref="A3096">销售记录!O3095:R3101</f>
        <v>0</v>
      </c>
      <c r="B3096" s="110">
        <f t="array" ref="B3096">销售记录!P3095:S3101</f>
        <v>0</v>
      </c>
      <c r="C3096" s="111">
        <f t="array" ref="C3096">销售记录!Q3095:T3101</f>
        <v>0</v>
      </c>
      <c r="D3096" s="110">
        <f t="array" ref="D3096">销售记录!R3095:U3101</f>
        <v>0</v>
      </c>
      <c r="E3096" s="112">
        <f>IF(A3096="","",SUMIF(进货明细!$A$3:$A$5000,A3096,进货明细!$F$3:$F$5000))</f>
        <v>0</v>
      </c>
      <c r="F3096" s="113" t="e">
        <f t="shared" si="144"/>
        <v>#DIV/0!</v>
      </c>
      <c r="G3096" s="114">
        <f>IF(E3096="","",SUMIF(进货明细!$A$3:$A$5000,A3096,进货明细!$H$3:$H$5000))</f>
        <v>0</v>
      </c>
      <c r="H3096" s="112">
        <f>IF(A3096="","",SUMIF(销售记录!$A$3:$A$5000,A3096,销售记录!$F$3:$F$5000))</f>
        <v>0</v>
      </c>
      <c r="I3096" s="114">
        <f>IF(H3096="","",SUMIF(销售记录!$A$3:$A$5000,A3096,销售记录!$H$3:$H$5000))</f>
        <v>0</v>
      </c>
      <c r="J3096" s="119">
        <f t="shared" si="145"/>
        <v>0</v>
      </c>
      <c r="K3096" s="114" t="str">
        <f t="shared" si="146"/>
        <v/>
      </c>
      <c r="L3096" s="96"/>
    </row>
    <row r="3097" customHeight="1" spans="1:12">
      <c r="A3097" s="110">
        <f t="array" ref="A3097">销售记录!O3096:R3102</f>
        <v>0</v>
      </c>
      <c r="B3097" s="110">
        <f t="array" ref="B3097">销售记录!P3096:S3102</f>
        <v>0</v>
      </c>
      <c r="C3097" s="111">
        <f t="array" ref="C3097">销售记录!Q3096:T3102</f>
        <v>0</v>
      </c>
      <c r="D3097" s="110">
        <f t="array" ref="D3097">销售记录!R3096:U3102</f>
        <v>0</v>
      </c>
      <c r="E3097" s="112">
        <f>IF(A3097="","",SUMIF(进货明细!$A$3:$A$5000,A3097,进货明细!$F$3:$F$5000))</f>
        <v>0</v>
      </c>
      <c r="F3097" s="113" t="e">
        <f t="shared" si="144"/>
        <v>#DIV/0!</v>
      </c>
      <c r="G3097" s="114">
        <f>IF(E3097="","",SUMIF(进货明细!$A$3:$A$5000,A3097,进货明细!$H$3:$H$5000))</f>
        <v>0</v>
      </c>
      <c r="H3097" s="112">
        <f>IF(A3097="","",SUMIF(销售记录!$A$3:$A$5000,A3097,销售记录!$F$3:$F$5000))</f>
        <v>0</v>
      </c>
      <c r="I3097" s="114">
        <f>IF(H3097="","",SUMIF(销售记录!$A$3:$A$5000,A3097,销售记录!$H$3:$H$5000))</f>
        <v>0</v>
      </c>
      <c r="J3097" s="119">
        <f t="shared" si="145"/>
        <v>0</v>
      </c>
      <c r="K3097" s="114" t="str">
        <f t="shared" si="146"/>
        <v/>
      </c>
      <c r="L3097" s="96"/>
    </row>
    <row r="3098" customHeight="1" spans="1:12">
      <c r="A3098" s="110">
        <f t="array" ref="A3098">销售记录!O3097:R3103</f>
        <v>0</v>
      </c>
      <c r="B3098" s="110">
        <f t="array" ref="B3098">销售记录!P3097:S3103</f>
        <v>0</v>
      </c>
      <c r="C3098" s="111">
        <f t="array" ref="C3098">销售记录!Q3097:T3103</f>
        <v>0</v>
      </c>
      <c r="D3098" s="110">
        <f t="array" ref="D3098">销售记录!R3097:U3103</f>
        <v>0</v>
      </c>
      <c r="E3098" s="112">
        <f>IF(A3098="","",SUMIF(进货明细!$A$3:$A$5000,A3098,进货明细!$F$3:$F$5000))</f>
        <v>0</v>
      </c>
      <c r="F3098" s="113" t="e">
        <f t="shared" si="144"/>
        <v>#DIV/0!</v>
      </c>
      <c r="G3098" s="114">
        <f>IF(E3098="","",SUMIF(进货明细!$A$3:$A$5000,A3098,进货明细!$H$3:$H$5000))</f>
        <v>0</v>
      </c>
      <c r="H3098" s="112">
        <f>IF(A3098="","",SUMIF(销售记录!$A$3:$A$5000,A3098,销售记录!$F$3:$F$5000))</f>
        <v>0</v>
      </c>
      <c r="I3098" s="114">
        <f>IF(H3098="","",SUMIF(销售记录!$A$3:$A$5000,A3098,销售记录!$H$3:$H$5000))</f>
        <v>0</v>
      </c>
      <c r="J3098" s="119">
        <f t="shared" si="145"/>
        <v>0</v>
      </c>
      <c r="K3098" s="114" t="str">
        <f t="shared" si="146"/>
        <v/>
      </c>
      <c r="L3098" s="96"/>
    </row>
    <row r="3099" customHeight="1" spans="1:12">
      <c r="A3099" s="110">
        <f t="array" ref="A3099">销售记录!O3098:R3104</f>
        <v>0</v>
      </c>
      <c r="B3099" s="110">
        <f t="array" ref="B3099">销售记录!P3098:S3104</f>
        <v>0</v>
      </c>
      <c r="C3099" s="111">
        <f t="array" ref="C3099">销售记录!Q3098:T3104</f>
        <v>0</v>
      </c>
      <c r="D3099" s="110">
        <f t="array" ref="D3099">销售记录!R3098:U3104</f>
        <v>0</v>
      </c>
      <c r="E3099" s="112">
        <f>IF(A3099="","",SUMIF(进货明细!$A$3:$A$5000,A3099,进货明细!$F$3:$F$5000))</f>
        <v>0</v>
      </c>
      <c r="F3099" s="113" t="e">
        <f t="shared" si="144"/>
        <v>#DIV/0!</v>
      </c>
      <c r="G3099" s="114">
        <f>IF(E3099="","",SUMIF(进货明细!$A$3:$A$5000,A3099,进货明细!$H$3:$H$5000))</f>
        <v>0</v>
      </c>
      <c r="H3099" s="112">
        <f>IF(A3099="","",SUMIF(销售记录!$A$3:$A$5000,A3099,销售记录!$F$3:$F$5000))</f>
        <v>0</v>
      </c>
      <c r="I3099" s="114">
        <f>IF(H3099="","",SUMIF(销售记录!$A$3:$A$5000,A3099,销售记录!$H$3:$H$5000))</f>
        <v>0</v>
      </c>
      <c r="J3099" s="119">
        <f t="shared" si="145"/>
        <v>0</v>
      </c>
      <c r="K3099" s="114" t="str">
        <f t="shared" si="146"/>
        <v/>
      </c>
      <c r="L3099" s="96"/>
    </row>
    <row r="3100" customHeight="1" spans="1:12">
      <c r="A3100" s="110">
        <f t="array" ref="A3100">销售记录!O3099:R3105</f>
        <v>0</v>
      </c>
      <c r="B3100" s="110">
        <f t="array" ref="B3100">销售记录!P3099:S3105</f>
        <v>0</v>
      </c>
      <c r="C3100" s="111">
        <f t="array" ref="C3100">销售记录!Q3099:T3105</f>
        <v>0</v>
      </c>
      <c r="D3100" s="110">
        <f t="array" ref="D3100">销售记录!R3099:U3105</f>
        <v>0</v>
      </c>
      <c r="E3100" s="112">
        <f>IF(A3100="","",SUMIF(进货明细!$A$3:$A$5000,A3100,进货明细!$F$3:$F$5000))</f>
        <v>0</v>
      </c>
      <c r="F3100" s="113" t="e">
        <f t="shared" si="144"/>
        <v>#DIV/0!</v>
      </c>
      <c r="G3100" s="114">
        <f>IF(E3100="","",SUMIF(进货明细!$A$3:$A$5000,A3100,进货明细!$H$3:$H$5000))</f>
        <v>0</v>
      </c>
      <c r="H3100" s="112">
        <f>IF(A3100="","",SUMIF(销售记录!$A$3:$A$5000,A3100,销售记录!$F$3:$F$5000))</f>
        <v>0</v>
      </c>
      <c r="I3100" s="114">
        <f>IF(H3100="","",SUMIF(销售记录!$A$3:$A$5000,A3100,销售记录!$H$3:$H$5000))</f>
        <v>0</v>
      </c>
      <c r="J3100" s="119">
        <f t="shared" si="145"/>
        <v>0</v>
      </c>
      <c r="K3100" s="114" t="str">
        <f t="shared" si="146"/>
        <v/>
      </c>
      <c r="L3100" s="96"/>
    </row>
    <row r="3101" customHeight="1" spans="1:12">
      <c r="A3101" s="110">
        <f t="array" ref="A3101">销售记录!O3100:R3106</f>
        <v>0</v>
      </c>
      <c r="B3101" s="110">
        <f t="array" ref="B3101">销售记录!P3100:S3106</f>
        <v>0</v>
      </c>
      <c r="C3101" s="111">
        <f t="array" ref="C3101">销售记录!Q3100:T3106</f>
        <v>0</v>
      </c>
      <c r="D3101" s="110">
        <f t="array" ref="D3101">销售记录!R3100:U3106</f>
        <v>0</v>
      </c>
      <c r="E3101" s="112">
        <f>IF(A3101="","",SUMIF(进货明细!$A$3:$A$5000,A3101,进货明细!$F$3:$F$5000))</f>
        <v>0</v>
      </c>
      <c r="F3101" s="113" t="e">
        <f t="shared" si="144"/>
        <v>#DIV/0!</v>
      </c>
      <c r="G3101" s="114">
        <f>IF(E3101="","",SUMIF(进货明细!$A$3:$A$5000,A3101,进货明细!$H$3:$H$5000))</f>
        <v>0</v>
      </c>
      <c r="H3101" s="112">
        <f>IF(A3101="","",SUMIF(销售记录!$A$3:$A$5000,A3101,销售记录!$F$3:$F$5000))</f>
        <v>0</v>
      </c>
      <c r="I3101" s="114">
        <f>IF(H3101="","",SUMIF(销售记录!$A$3:$A$5000,A3101,销售记录!$H$3:$H$5000))</f>
        <v>0</v>
      </c>
      <c r="J3101" s="119">
        <f t="shared" si="145"/>
        <v>0</v>
      </c>
      <c r="K3101" s="114" t="str">
        <f t="shared" si="146"/>
        <v/>
      </c>
      <c r="L3101" s="96"/>
    </row>
    <row r="3102" customHeight="1" spans="1:12">
      <c r="A3102" s="110">
        <f t="array" ref="A3102">销售记录!O3101:R3107</f>
        <v>0</v>
      </c>
      <c r="B3102" s="110">
        <f t="array" ref="B3102">销售记录!P3101:S3107</f>
        <v>0</v>
      </c>
      <c r="C3102" s="111">
        <f t="array" ref="C3102">销售记录!Q3101:T3107</f>
        <v>0</v>
      </c>
      <c r="D3102" s="110">
        <f t="array" ref="D3102">销售记录!R3101:U3107</f>
        <v>0</v>
      </c>
      <c r="E3102" s="112">
        <f>IF(A3102="","",SUMIF(进货明细!$A$3:$A$5000,A3102,进货明细!$F$3:$F$5000))</f>
        <v>0</v>
      </c>
      <c r="F3102" s="113" t="e">
        <f t="shared" si="144"/>
        <v>#DIV/0!</v>
      </c>
      <c r="G3102" s="114">
        <f>IF(E3102="","",SUMIF(进货明细!$A$3:$A$5000,A3102,进货明细!$H$3:$H$5000))</f>
        <v>0</v>
      </c>
      <c r="H3102" s="112">
        <f>IF(A3102="","",SUMIF(销售记录!$A$3:$A$5000,A3102,销售记录!$F$3:$F$5000))</f>
        <v>0</v>
      </c>
      <c r="I3102" s="114">
        <f>IF(H3102="","",SUMIF(销售记录!$A$3:$A$5000,A3102,销售记录!$H$3:$H$5000))</f>
        <v>0</v>
      </c>
      <c r="J3102" s="119">
        <f t="shared" si="145"/>
        <v>0</v>
      </c>
      <c r="K3102" s="114" t="str">
        <f t="shared" si="146"/>
        <v/>
      </c>
      <c r="L3102" s="96"/>
    </row>
    <row r="3103" customHeight="1" spans="1:12">
      <c r="A3103" s="110">
        <f t="array" ref="A3103">销售记录!O3102:R3108</f>
        <v>0</v>
      </c>
      <c r="B3103" s="110">
        <f t="array" ref="B3103">销售记录!P3102:S3108</f>
        <v>0</v>
      </c>
      <c r="C3103" s="111">
        <f t="array" ref="C3103">销售记录!Q3102:T3108</f>
        <v>0</v>
      </c>
      <c r="D3103" s="110">
        <f t="array" ref="D3103">销售记录!R3102:U3108</f>
        <v>0</v>
      </c>
      <c r="E3103" s="112">
        <f>IF(A3103="","",SUMIF(进货明细!$A$3:$A$5000,A3103,进货明细!$F$3:$F$5000))</f>
        <v>0</v>
      </c>
      <c r="F3103" s="113" t="e">
        <f t="shared" si="144"/>
        <v>#DIV/0!</v>
      </c>
      <c r="G3103" s="114">
        <f>IF(E3103="","",SUMIF(进货明细!$A$3:$A$5000,A3103,进货明细!$H$3:$H$5000))</f>
        <v>0</v>
      </c>
      <c r="H3103" s="112">
        <f>IF(A3103="","",SUMIF(销售记录!$A$3:$A$5000,A3103,销售记录!$F$3:$F$5000))</f>
        <v>0</v>
      </c>
      <c r="I3103" s="114">
        <f>IF(H3103="","",SUMIF(销售记录!$A$3:$A$5000,A3103,销售记录!$H$3:$H$5000))</f>
        <v>0</v>
      </c>
      <c r="J3103" s="119">
        <f t="shared" si="145"/>
        <v>0</v>
      </c>
      <c r="K3103" s="114" t="str">
        <f t="shared" si="146"/>
        <v/>
      </c>
      <c r="L3103" s="96"/>
    </row>
    <row r="3104" customHeight="1" spans="1:12">
      <c r="A3104" s="110">
        <f t="array" ref="A3104">销售记录!O3103:R3109</f>
        <v>0</v>
      </c>
      <c r="B3104" s="110">
        <f t="array" ref="B3104">销售记录!P3103:S3109</f>
        <v>0</v>
      </c>
      <c r="C3104" s="111">
        <f t="array" ref="C3104">销售记录!Q3103:T3109</f>
        <v>0</v>
      </c>
      <c r="D3104" s="110">
        <f t="array" ref="D3104">销售记录!R3103:U3109</f>
        <v>0</v>
      </c>
      <c r="E3104" s="112">
        <f>IF(A3104="","",SUMIF(进货明细!$A$3:$A$5000,A3104,进货明细!$F$3:$F$5000))</f>
        <v>0</v>
      </c>
      <c r="F3104" s="113" t="e">
        <f t="shared" si="144"/>
        <v>#DIV/0!</v>
      </c>
      <c r="G3104" s="114">
        <f>IF(E3104="","",SUMIF(进货明细!$A$3:$A$5000,A3104,进货明细!$H$3:$H$5000))</f>
        <v>0</v>
      </c>
      <c r="H3104" s="112">
        <f>IF(A3104="","",SUMIF(销售记录!$A$3:$A$5000,A3104,销售记录!$F$3:$F$5000))</f>
        <v>0</v>
      </c>
      <c r="I3104" s="114">
        <f>IF(H3104="","",SUMIF(销售记录!$A$3:$A$5000,A3104,销售记录!$H$3:$H$5000))</f>
        <v>0</v>
      </c>
      <c r="J3104" s="119">
        <f t="shared" si="145"/>
        <v>0</v>
      </c>
      <c r="K3104" s="114" t="str">
        <f t="shared" si="146"/>
        <v/>
      </c>
      <c r="L3104" s="96"/>
    </row>
    <row r="3105" customHeight="1" spans="1:12">
      <c r="A3105" s="110">
        <f t="array" ref="A3105">销售记录!O3104:R3110</f>
        <v>0</v>
      </c>
      <c r="B3105" s="110">
        <f t="array" ref="B3105">销售记录!P3104:S3110</f>
        <v>0</v>
      </c>
      <c r="C3105" s="111">
        <f t="array" ref="C3105">销售记录!Q3104:T3110</f>
        <v>0</v>
      </c>
      <c r="D3105" s="110">
        <f t="array" ref="D3105">销售记录!R3104:U3110</f>
        <v>0</v>
      </c>
      <c r="E3105" s="112">
        <f>IF(A3105="","",SUMIF(进货明细!$A$3:$A$5000,A3105,进货明细!$F$3:$F$5000))</f>
        <v>0</v>
      </c>
      <c r="F3105" s="113" t="e">
        <f t="shared" si="144"/>
        <v>#DIV/0!</v>
      </c>
      <c r="G3105" s="114">
        <f>IF(E3105="","",SUMIF(进货明细!$A$3:$A$5000,A3105,进货明细!$H$3:$H$5000))</f>
        <v>0</v>
      </c>
      <c r="H3105" s="112">
        <f>IF(A3105="","",SUMIF(销售记录!$A$3:$A$5000,A3105,销售记录!$F$3:$F$5000))</f>
        <v>0</v>
      </c>
      <c r="I3105" s="114">
        <f>IF(H3105="","",SUMIF(销售记录!$A$3:$A$5000,A3105,销售记录!$H$3:$H$5000))</f>
        <v>0</v>
      </c>
      <c r="J3105" s="119">
        <f t="shared" si="145"/>
        <v>0</v>
      </c>
      <c r="K3105" s="114" t="str">
        <f t="shared" si="146"/>
        <v/>
      </c>
      <c r="L3105" s="96"/>
    </row>
    <row r="3106" customHeight="1" spans="1:12">
      <c r="A3106" s="110">
        <f t="array" ref="A3106">销售记录!O3105:R3111</f>
        <v>0</v>
      </c>
      <c r="B3106" s="110">
        <f t="array" ref="B3106">销售记录!P3105:S3111</f>
        <v>0</v>
      </c>
      <c r="C3106" s="111">
        <f t="array" ref="C3106">销售记录!Q3105:T3111</f>
        <v>0</v>
      </c>
      <c r="D3106" s="110">
        <f t="array" ref="D3106">销售记录!R3105:U3111</f>
        <v>0</v>
      </c>
      <c r="E3106" s="112">
        <f>IF(A3106="","",SUMIF(进货明细!$A$3:$A$5000,A3106,进货明细!$F$3:$F$5000))</f>
        <v>0</v>
      </c>
      <c r="F3106" s="113" t="e">
        <f t="shared" si="144"/>
        <v>#DIV/0!</v>
      </c>
      <c r="G3106" s="114">
        <f>IF(E3106="","",SUMIF(进货明细!$A$3:$A$5000,A3106,进货明细!$H$3:$H$5000))</f>
        <v>0</v>
      </c>
      <c r="H3106" s="112">
        <f>IF(A3106="","",SUMIF(销售记录!$A$3:$A$5000,A3106,销售记录!$F$3:$F$5000))</f>
        <v>0</v>
      </c>
      <c r="I3106" s="114">
        <f>IF(H3106="","",SUMIF(销售记录!$A$3:$A$5000,A3106,销售记录!$H$3:$H$5000))</f>
        <v>0</v>
      </c>
      <c r="J3106" s="119">
        <f t="shared" si="145"/>
        <v>0</v>
      </c>
      <c r="K3106" s="114" t="str">
        <f t="shared" si="146"/>
        <v/>
      </c>
      <c r="L3106" s="96"/>
    </row>
    <row r="3107" customHeight="1" spans="1:12">
      <c r="A3107" s="110">
        <f t="array" ref="A3107">销售记录!O3106:R3112</f>
        <v>0</v>
      </c>
      <c r="B3107" s="110">
        <f t="array" ref="B3107">销售记录!P3106:S3112</f>
        <v>0</v>
      </c>
      <c r="C3107" s="111">
        <f t="array" ref="C3107">销售记录!Q3106:T3112</f>
        <v>0</v>
      </c>
      <c r="D3107" s="110">
        <f t="array" ref="D3107">销售记录!R3106:U3112</f>
        <v>0</v>
      </c>
      <c r="E3107" s="112">
        <f>IF(A3107="","",SUMIF(进货明细!$A$3:$A$5000,A3107,进货明细!$F$3:$F$5000))</f>
        <v>0</v>
      </c>
      <c r="F3107" s="113" t="e">
        <f t="shared" si="144"/>
        <v>#DIV/0!</v>
      </c>
      <c r="G3107" s="114">
        <f>IF(E3107="","",SUMIF(进货明细!$A$3:$A$5000,A3107,进货明细!$H$3:$H$5000))</f>
        <v>0</v>
      </c>
      <c r="H3107" s="112">
        <f>IF(A3107="","",SUMIF(销售记录!$A$3:$A$5000,A3107,销售记录!$F$3:$F$5000))</f>
        <v>0</v>
      </c>
      <c r="I3107" s="114">
        <f>IF(H3107="","",SUMIF(销售记录!$A$3:$A$5000,A3107,销售记录!$H$3:$H$5000))</f>
        <v>0</v>
      </c>
      <c r="J3107" s="119">
        <f t="shared" si="145"/>
        <v>0</v>
      </c>
      <c r="K3107" s="114" t="str">
        <f t="shared" si="146"/>
        <v/>
      </c>
      <c r="L3107" s="96"/>
    </row>
    <row r="3108" customHeight="1" spans="1:12">
      <c r="A3108" s="110">
        <f t="array" ref="A3108">销售记录!O3107:R3113</f>
        <v>0</v>
      </c>
      <c r="B3108" s="110">
        <f t="array" ref="B3108">销售记录!P3107:S3113</f>
        <v>0</v>
      </c>
      <c r="C3108" s="111">
        <f t="array" ref="C3108">销售记录!Q3107:T3113</f>
        <v>0</v>
      </c>
      <c r="D3108" s="110">
        <f t="array" ref="D3108">销售记录!R3107:U3113</f>
        <v>0</v>
      </c>
      <c r="E3108" s="112">
        <f>IF(A3108="","",SUMIF(进货明细!$A$3:$A$5000,A3108,进货明细!$F$3:$F$5000))</f>
        <v>0</v>
      </c>
      <c r="F3108" s="113" t="e">
        <f t="shared" si="144"/>
        <v>#DIV/0!</v>
      </c>
      <c r="G3108" s="114">
        <f>IF(E3108="","",SUMIF(进货明细!$A$3:$A$5000,A3108,进货明细!$H$3:$H$5000))</f>
        <v>0</v>
      </c>
      <c r="H3108" s="112">
        <f>IF(A3108="","",SUMIF(销售记录!$A$3:$A$5000,A3108,销售记录!$F$3:$F$5000))</f>
        <v>0</v>
      </c>
      <c r="I3108" s="114">
        <f>IF(H3108="","",SUMIF(销售记录!$A$3:$A$5000,A3108,销售记录!$H$3:$H$5000))</f>
        <v>0</v>
      </c>
      <c r="J3108" s="119">
        <f t="shared" si="145"/>
        <v>0</v>
      </c>
      <c r="K3108" s="114" t="str">
        <f t="shared" si="146"/>
        <v/>
      </c>
      <c r="L3108" s="96"/>
    </row>
    <row r="3109" customHeight="1" spans="1:12">
      <c r="A3109" s="110">
        <f t="array" ref="A3109">销售记录!O3108:R3114</f>
        <v>0</v>
      </c>
      <c r="B3109" s="110">
        <f t="array" ref="B3109">销售记录!P3108:S3114</f>
        <v>0</v>
      </c>
      <c r="C3109" s="111">
        <f t="array" ref="C3109">销售记录!Q3108:T3114</f>
        <v>0</v>
      </c>
      <c r="D3109" s="110">
        <f t="array" ref="D3109">销售记录!R3108:U3114</f>
        <v>0</v>
      </c>
      <c r="E3109" s="112">
        <f>IF(A3109="","",SUMIF(进货明细!$A$3:$A$5000,A3109,进货明细!$F$3:$F$5000))</f>
        <v>0</v>
      </c>
      <c r="F3109" s="113" t="e">
        <f t="shared" si="144"/>
        <v>#DIV/0!</v>
      </c>
      <c r="G3109" s="114">
        <f>IF(E3109="","",SUMIF(进货明细!$A$3:$A$5000,A3109,进货明细!$H$3:$H$5000))</f>
        <v>0</v>
      </c>
      <c r="H3109" s="112">
        <f>IF(A3109="","",SUMIF(销售记录!$A$3:$A$5000,A3109,销售记录!$F$3:$F$5000))</f>
        <v>0</v>
      </c>
      <c r="I3109" s="114">
        <f>IF(H3109="","",SUMIF(销售记录!$A$3:$A$5000,A3109,销售记录!$H$3:$H$5000))</f>
        <v>0</v>
      </c>
      <c r="J3109" s="119">
        <f t="shared" si="145"/>
        <v>0</v>
      </c>
      <c r="K3109" s="114" t="str">
        <f t="shared" si="146"/>
        <v/>
      </c>
      <c r="L3109" s="96"/>
    </row>
    <row r="3110" customHeight="1" spans="1:12">
      <c r="A3110" s="110">
        <f t="array" ref="A3110">销售记录!O3109:R3115</f>
        <v>0</v>
      </c>
      <c r="B3110" s="110">
        <f t="array" ref="B3110">销售记录!P3109:S3115</f>
        <v>0</v>
      </c>
      <c r="C3110" s="111">
        <f t="array" ref="C3110">销售记录!Q3109:T3115</f>
        <v>0</v>
      </c>
      <c r="D3110" s="110">
        <f t="array" ref="D3110">销售记录!R3109:U3115</f>
        <v>0</v>
      </c>
      <c r="E3110" s="112">
        <f>IF(A3110="","",SUMIF(进货明细!$A$3:$A$5000,A3110,进货明细!$F$3:$F$5000))</f>
        <v>0</v>
      </c>
      <c r="F3110" s="113" t="e">
        <f t="shared" si="144"/>
        <v>#DIV/0!</v>
      </c>
      <c r="G3110" s="114">
        <f>IF(E3110="","",SUMIF(进货明细!$A$3:$A$5000,A3110,进货明细!$H$3:$H$5000))</f>
        <v>0</v>
      </c>
      <c r="H3110" s="112">
        <f>IF(A3110="","",SUMIF(销售记录!$A$3:$A$5000,A3110,销售记录!$F$3:$F$5000))</f>
        <v>0</v>
      </c>
      <c r="I3110" s="114">
        <f>IF(H3110="","",SUMIF(销售记录!$A$3:$A$5000,A3110,销售记录!$H$3:$H$5000))</f>
        <v>0</v>
      </c>
      <c r="J3110" s="119">
        <f t="shared" si="145"/>
        <v>0</v>
      </c>
      <c r="K3110" s="114" t="str">
        <f t="shared" si="146"/>
        <v/>
      </c>
      <c r="L3110" s="96"/>
    </row>
    <row r="3111" customHeight="1" spans="1:12">
      <c r="A3111" s="110">
        <f t="array" ref="A3111">销售记录!O3110:R3116</f>
        <v>0</v>
      </c>
      <c r="B3111" s="110">
        <f t="array" ref="B3111">销售记录!P3110:S3116</f>
        <v>0</v>
      </c>
      <c r="C3111" s="111">
        <f t="array" ref="C3111">销售记录!Q3110:T3116</f>
        <v>0</v>
      </c>
      <c r="D3111" s="110">
        <f t="array" ref="D3111">销售记录!R3110:U3116</f>
        <v>0</v>
      </c>
      <c r="E3111" s="112">
        <f>IF(A3111="","",SUMIF(进货明细!$A$3:$A$5000,A3111,进货明细!$F$3:$F$5000))</f>
        <v>0</v>
      </c>
      <c r="F3111" s="113" t="e">
        <f t="shared" si="144"/>
        <v>#DIV/0!</v>
      </c>
      <c r="G3111" s="114">
        <f>IF(E3111="","",SUMIF(进货明细!$A$3:$A$5000,A3111,进货明细!$H$3:$H$5000))</f>
        <v>0</v>
      </c>
      <c r="H3111" s="112">
        <f>IF(A3111="","",SUMIF(销售记录!$A$3:$A$5000,A3111,销售记录!$F$3:$F$5000))</f>
        <v>0</v>
      </c>
      <c r="I3111" s="114">
        <f>IF(H3111="","",SUMIF(销售记录!$A$3:$A$5000,A3111,销售记录!$H$3:$H$5000))</f>
        <v>0</v>
      </c>
      <c r="J3111" s="119">
        <f t="shared" si="145"/>
        <v>0</v>
      </c>
      <c r="K3111" s="114" t="str">
        <f t="shared" si="146"/>
        <v/>
      </c>
      <c r="L3111" s="96"/>
    </row>
    <row r="3112" customHeight="1" spans="1:12">
      <c r="A3112" s="110">
        <f t="array" ref="A3112">销售记录!O3111:R3117</f>
        <v>0</v>
      </c>
      <c r="B3112" s="110">
        <f t="array" ref="B3112">销售记录!P3111:S3117</f>
        <v>0</v>
      </c>
      <c r="C3112" s="111">
        <f t="array" ref="C3112">销售记录!Q3111:T3117</f>
        <v>0</v>
      </c>
      <c r="D3112" s="110">
        <f t="array" ref="D3112">销售记录!R3111:U3117</f>
        <v>0</v>
      </c>
      <c r="E3112" s="112">
        <f>IF(A3112="","",SUMIF(进货明细!$A$3:$A$5000,A3112,进货明细!$F$3:$F$5000))</f>
        <v>0</v>
      </c>
      <c r="F3112" s="113" t="e">
        <f t="shared" si="144"/>
        <v>#DIV/0!</v>
      </c>
      <c r="G3112" s="114">
        <f>IF(E3112="","",SUMIF(进货明细!$A$3:$A$5000,A3112,进货明细!$H$3:$H$5000))</f>
        <v>0</v>
      </c>
      <c r="H3112" s="112">
        <f>IF(A3112="","",SUMIF(销售记录!$A$3:$A$5000,A3112,销售记录!$F$3:$F$5000))</f>
        <v>0</v>
      </c>
      <c r="I3112" s="114">
        <f>IF(H3112="","",SUMIF(销售记录!$A$3:$A$5000,A3112,销售记录!$H$3:$H$5000))</f>
        <v>0</v>
      </c>
      <c r="J3112" s="119">
        <f t="shared" si="145"/>
        <v>0</v>
      </c>
      <c r="K3112" s="114" t="str">
        <f t="shared" si="146"/>
        <v/>
      </c>
      <c r="L3112" s="96"/>
    </row>
    <row r="3113" customHeight="1" spans="1:12">
      <c r="A3113" s="110">
        <f t="array" ref="A3113">销售记录!O3112:R3118</f>
        <v>0</v>
      </c>
      <c r="B3113" s="110">
        <f t="array" ref="B3113">销售记录!P3112:S3118</f>
        <v>0</v>
      </c>
      <c r="C3113" s="111">
        <f t="array" ref="C3113">销售记录!Q3112:T3118</f>
        <v>0</v>
      </c>
      <c r="D3113" s="110">
        <f t="array" ref="D3113">销售记录!R3112:U3118</f>
        <v>0</v>
      </c>
      <c r="E3113" s="112">
        <f>IF(A3113="","",SUMIF(进货明细!$A$3:$A$5000,A3113,进货明细!$F$3:$F$5000))</f>
        <v>0</v>
      </c>
      <c r="F3113" s="113" t="e">
        <f t="shared" si="144"/>
        <v>#DIV/0!</v>
      </c>
      <c r="G3113" s="114">
        <f>IF(E3113="","",SUMIF(进货明细!$A$3:$A$5000,A3113,进货明细!$H$3:$H$5000))</f>
        <v>0</v>
      </c>
      <c r="H3113" s="112">
        <f>IF(A3113="","",SUMIF(销售记录!$A$3:$A$5000,A3113,销售记录!$F$3:$F$5000))</f>
        <v>0</v>
      </c>
      <c r="I3113" s="114">
        <f>IF(H3113="","",SUMIF(销售记录!$A$3:$A$5000,A3113,销售记录!$H$3:$H$5000))</f>
        <v>0</v>
      </c>
      <c r="J3113" s="119">
        <f t="shared" si="145"/>
        <v>0</v>
      </c>
      <c r="K3113" s="114" t="str">
        <f t="shared" si="146"/>
        <v/>
      </c>
      <c r="L3113" s="96"/>
    </row>
    <row r="3114" customHeight="1" spans="1:12">
      <c r="A3114" s="110">
        <f t="array" ref="A3114">销售记录!O3113:R3119</f>
        <v>0</v>
      </c>
      <c r="B3114" s="110">
        <f t="array" ref="B3114">销售记录!P3113:S3119</f>
        <v>0</v>
      </c>
      <c r="C3114" s="111">
        <f t="array" ref="C3114">销售记录!Q3113:T3119</f>
        <v>0</v>
      </c>
      <c r="D3114" s="110">
        <f t="array" ref="D3114">销售记录!R3113:U3119</f>
        <v>0</v>
      </c>
      <c r="E3114" s="112">
        <f>IF(A3114="","",SUMIF(进货明细!$A$3:$A$5000,A3114,进货明细!$F$3:$F$5000))</f>
        <v>0</v>
      </c>
      <c r="F3114" s="113" t="e">
        <f t="shared" si="144"/>
        <v>#DIV/0!</v>
      </c>
      <c r="G3114" s="114">
        <f>IF(E3114="","",SUMIF(进货明细!$A$3:$A$5000,A3114,进货明细!$H$3:$H$5000))</f>
        <v>0</v>
      </c>
      <c r="H3114" s="112">
        <f>IF(A3114="","",SUMIF(销售记录!$A$3:$A$5000,A3114,销售记录!$F$3:$F$5000))</f>
        <v>0</v>
      </c>
      <c r="I3114" s="114">
        <f>IF(H3114="","",SUMIF(销售记录!$A$3:$A$5000,A3114,销售记录!$H$3:$H$5000))</f>
        <v>0</v>
      </c>
      <c r="J3114" s="119">
        <f t="shared" si="145"/>
        <v>0</v>
      </c>
      <c r="K3114" s="114" t="str">
        <f t="shared" si="146"/>
        <v/>
      </c>
      <c r="L3114" s="96"/>
    </row>
    <row r="3115" customHeight="1" spans="1:12">
      <c r="A3115" s="110">
        <f t="array" ref="A3115">销售记录!O3114:R3120</f>
        <v>0</v>
      </c>
      <c r="B3115" s="110">
        <f t="array" ref="B3115">销售记录!P3114:S3120</f>
        <v>0</v>
      </c>
      <c r="C3115" s="111">
        <f t="array" ref="C3115">销售记录!Q3114:T3120</f>
        <v>0</v>
      </c>
      <c r="D3115" s="110">
        <f t="array" ref="D3115">销售记录!R3114:U3120</f>
        <v>0</v>
      </c>
      <c r="E3115" s="112">
        <f>IF(A3115="","",SUMIF(进货明细!$A$3:$A$5000,A3115,进货明细!$F$3:$F$5000))</f>
        <v>0</v>
      </c>
      <c r="F3115" s="113" t="e">
        <f t="shared" si="144"/>
        <v>#DIV/0!</v>
      </c>
      <c r="G3115" s="114">
        <f>IF(E3115="","",SUMIF(进货明细!$A$3:$A$5000,A3115,进货明细!$H$3:$H$5000))</f>
        <v>0</v>
      </c>
      <c r="H3115" s="112">
        <f>IF(A3115="","",SUMIF(销售记录!$A$3:$A$5000,A3115,销售记录!$F$3:$F$5000))</f>
        <v>0</v>
      </c>
      <c r="I3115" s="114">
        <f>IF(H3115="","",SUMIF(销售记录!$A$3:$A$5000,A3115,销售记录!$H$3:$H$5000))</f>
        <v>0</v>
      </c>
      <c r="J3115" s="119">
        <f t="shared" si="145"/>
        <v>0</v>
      </c>
      <c r="K3115" s="114" t="str">
        <f t="shared" si="146"/>
        <v/>
      </c>
      <c r="L3115" s="96"/>
    </row>
    <row r="3116" customHeight="1" spans="1:12">
      <c r="A3116" s="110">
        <f t="array" ref="A3116">销售记录!O3115:R3121</f>
        <v>0</v>
      </c>
      <c r="B3116" s="110">
        <f t="array" ref="B3116">销售记录!P3115:S3121</f>
        <v>0</v>
      </c>
      <c r="C3116" s="111">
        <f t="array" ref="C3116">销售记录!Q3115:T3121</f>
        <v>0</v>
      </c>
      <c r="D3116" s="110">
        <f t="array" ref="D3116">销售记录!R3115:U3121</f>
        <v>0</v>
      </c>
      <c r="E3116" s="112">
        <f>IF(A3116="","",SUMIF(进货明细!$A$3:$A$5000,A3116,进货明细!$F$3:$F$5000))</f>
        <v>0</v>
      </c>
      <c r="F3116" s="113" t="e">
        <f t="shared" si="144"/>
        <v>#DIV/0!</v>
      </c>
      <c r="G3116" s="114">
        <f>IF(E3116="","",SUMIF(进货明细!$A$3:$A$5000,A3116,进货明细!$H$3:$H$5000))</f>
        <v>0</v>
      </c>
      <c r="H3116" s="112">
        <f>IF(A3116="","",SUMIF(销售记录!$A$3:$A$5000,A3116,销售记录!$F$3:$F$5000))</f>
        <v>0</v>
      </c>
      <c r="I3116" s="114">
        <f>IF(H3116="","",SUMIF(销售记录!$A$3:$A$5000,A3116,销售记录!$H$3:$H$5000))</f>
        <v>0</v>
      </c>
      <c r="J3116" s="119">
        <f t="shared" si="145"/>
        <v>0</v>
      </c>
      <c r="K3116" s="114" t="str">
        <f t="shared" si="146"/>
        <v/>
      </c>
      <c r="L3116" s="96"/>
    </row>
    <row r="3117" customHeight="1" spans="1:12">
      <c r="A3117" s="110">
        <f t="array" ref="A3117">销售记录!O3116:R3122</f>
        <v>0</v>
      </c>
      <c r="B3117" s="110">
        <f t="array" ref="B3117">销售记录!P3116:S3122</f>
        <v>0</v>
      </c>
      <c r="C3117" s="111">
        <f t="array" ref="C3117">销售记录!Q3116:T3122</f>
        <v>0</v>
      </c>
      <c r="D3117" s="110">
        <f t="array" ref="D3117">销售记录!R3116:U3122</f>
        <v>0</v>
      </c>
      <c r="E3117" s="112">
        <f>IF(A3117="","",SUMIF(进货明细!$A$3:$A$5000,A3117,进货明细!$F$3:$F$5000))</f>
        <v>0</v>
      </c>
      <c r="F3117" s="113" t="e">
        <f t="shared" si="144"/>
        <v>#DIV/0!</v>
      </c>
      <c r="G3117" s="114">
        <f>IF(E3117="","",SUMIF(进货明细!$A$3:$A$5000,A3117,进货明细!$H$3:$H$5000))</f>
        <v>0</v>
      </c>
      <c r="H3117" s="112">
        <f>IF(A3117="","",SUMIF(销售记录!$A$3:$A$5000,A3117,销售记录!$F$3:$F$5000))</f>
        <v>0</v>
      </c>
      <c r="I3117" s="114">
        <f>IF(H3117="","",SUMIF(销售记录!$A$3:$A$5000,A3117,销售记录!$H$3:$H$5000))</f>
        <v>0</v>
      </c>
      <c r="J3117" s="119">
        <f t="shared" si="145"/>
        <v>0</v>
      </c>
      <c r="K3117" s="114" t="str">
        <f t="shared" si="146"/>
        <v/>
      </c>
      <c r="L3117" s="96"/>
    </row>
    <row r="3118" customHeight="1" spans="1:12">
      <c r="A3118" s="110">
        <f t="array" ref="A3118">销售记录!O3117:R3123</f>
        <v>0</v>
      </c>
      <c r="B3118" s="110">
        <f t="array" ref="B3118">销售记录!P3117:S3123</f>
        <v>0</v>
      </c>
      <c r="C3118" s="111">
        <f t="array" ref="C3118">销售记录!Q3117:T3123</f>
        <v>0</v>
      </c>
      <c r="D3118" s="110">
        <f t="array" ref="D3118">销售记录!R3117:U3123</f>
        <v>0</v>
      </c>
      <c r="E3118" s="112">
        <f>IF(A3118="","",SUMIF(进货明细!$A$3:$A$5000,A3118,进货明细!$F$3:$F$5000))</f>
        <v>0</v>
      </c>
      <c r="F3118" s="113" t="e">
        <f t="shared" si="144"/>
        <v>#DIV/0!</v>
      </c>
      <c r="G3118" s="114">
        <f>IF(E3118="","",SUMIF(进货明细!$A$3:$A$5000,A3118,进货明细!$H$3:$H$5000))</f>
        <v>0</v>
      </c>
      <c r="H3118" s="112">
        <f>IF(A3118="","",SUMIF(销售记录!$A$3:$A$5000,A3118,销售记录!$F$3:$F$5000))</f>
        <v>0</v>
      </c>
      <c r="I3118" s="114">
        <f>IF(H3118="","",SUMIF(销售记录!$A$3:$A$5000,A3118,销售记录!$H$3:$H$5000))</f>
        <v>0</v>
      </c>
      <c r="J3118" s="119">
        <f t="shared" si="145"/>
        <v>0</v>
      </c>
      <c r="K3118" s="114" t="str">
        <f t="shared" si="146"/>
        <v/>
      </c>
      <c r="L3118" s="96"/>
    </row>
    <row r="3119" customHeight="1" spans="1:12">
      <c r="A3119" s="110">
        <f t="array" ref="A3119">销售记录!O3118:R3124</f>
        <v>0</v>
      </c>
      <c r="B3119" s="110">
        <f t="array" ref="B3119">销售记录!P3118:S3124</f>
        <v>0</v>
      </c>
      <c r="C3119" s="111">
        <f t="array" ref="C3119">销售记录!Q3118:T3124</f>
        <v>0</v>
      </c>
      <c r="D3119" s="110">
        <f t="array" ref="D3119">销售记录!R3118:U3124</f>
        <v>0</v>
      </c>
      <c r="E3119" s="112">
        <f>IF(A3119="","",SUMIF(进货明细!$A$3:$A$5000,A3119,进货明细!$F$3:$F$5000))</f>
        <v>0</v>
      </c>
      <c r="F3119" s="113" t="e">
        <f t="shared" si="144"/>
        <v>#DIV/0!</v>
      </c>
      <c r="G3119" s="114">
        <f>IF(E3119="","",SUMIF(进货明细!$A$3:$A$5000,A3119,进货明细!$H$3:$H$5000))</f>
        <v>0</v>
      </c>
      <c r="H3119" s="112">
        <f>IF(A3119="","",SUMIF(销售记录!$A$3:$A$5000,A3119,销售记录!$F$3:$F$5000))</f>
        <v>0</v>
      </c>
      <c r="I3119" s="114">
        <f>IF(H3119="","",SUMIF(销售记录!$A$3:$A$5000,A3119,销售记录!$H$3:$H$5000))</f>
        <v>0</v>
      </c>
      <c r="J3119" s="119">
        <f t="shared" si="145"/>
        <v>0</v>
      </c>
      <c r="K3119" s="114" t="str">
        <f t="shared" si="146"/>
        <v/>
      </c>
      <c r="L3119" s="96"/>
    </row>
    <row r="3120" customHeight="1" spans="1:12">
      <c r="A3120" s="110">
        <f t="array" ref="A3120">销售记录!O3119:R3125</f>
        <v>0</v>
      </c>
      <c r="B3120" s="110">
        <f t="array" ref="B3120">销售记录!P3119:S3125</f>
        <v>0</v>
      </c>
      <c r="C3120" s="111">
        <f t="array" ref="C3120">销售记录!Q3119:T3125</f>
        <v>0</v>
      </c>
      <c r="D3120" s="110">
        <f t="array" ref="D3120">销售记录!R3119:U3125</f>
        <v>0</v>
      </c>
      <c r="E3120" s="112">
        <f>IF(A3120="","",SUMIF(进货明细!$A$3:$A$5000,A3120,进货明细!$F$3:$F$5000))</f>
        <v>0</v>
      </c>
      <c r="F3120" s="113" t="e">
        <f t="shared" si="144"/>
        <v>#DIV/0!</v>
      </c>
      <c r="G3120" s="114">
        <f>IF(E3120="","",SUMIF(进货明细!$A$3:$A$5000,A3120,进货明细!$H$3:$H$5000))</f>
        <v>0</v>
      </c>
      <c r="H3120" s="112">
        <f>IF(A3120="","",SUMIF(销售记录!$A$3:$A$5000,A3120,销售记录!$F$3:$F$5000))</f>
        <v>0</v>
      </c>
      <c r="I3120" s="114">
        <f>IF(H3120="","",SUMIF(销售记录!$A$3:$A$5000,A3120,销售记录!$H$3:$H$5000))</f>
        <v>0</v>
      </c>
      <c r="J3120" s="119">
        <f t="shared" si="145"/>
        <v>0</v>
      </c>
      <c r="K3120" s="114" t="str">
        <f t="shared" si="146"/>
        <v/>
      </c>
      <c r="L3120" s="96"/>
    </row>
    <row r="3121" customHeight="1" spans="1:12">
      <c r="A3121" s="110">
        <f t="array" ref="A3121">销售记录!O3120:R3126</f>
        <v>0</v>
      </c>
      <c r="B3121" s="110">
        <f t="array" ref="B3121">销售记录!P3120:S3126</f>
        <v>0</v>
      </c>
      <c r="C3121" s="111">
        <f t="array" ref="C3121">销售记录!Q3120:T3126</f>
        <v>0</v>
      </c>
      <c r="D3121" s="110">
        <f t="array" ref="D3121">销售记录!R3120:U3126</f>
        <v>0</v>
      </c>
      <c r="E3121" s="112">
        <f>IF(A3121="","",SUMIF(进货明细!$A$3:$A$5000,A3121,进货明细!$F$3:$F$5000))</f>
        <v>0</v>
      </c>
      <c r="F3121" s="113" t="e">
        <f t="shared" si="144"/>
        <v>#DIV/0!</v>
      </c>
      <c r="G3121" s="114">
        <f>IF(E3121="","",SUMIF(进货明细!$A$3:$A$5000,A3121,进货明细!$H$3:$H$5000))</f>
        <v>0</v>
      </c>
      <c r="H3121" s="112">
        <f>IF(A3121="","",SUMIF(销售记录!$A$3:$A$5000,A3121,销售记录!$F$3:$F$5000))</f>
        <v>0</v>
      </c>
      <c r="I3121" s="114">
        <f>IF(H3121="","",SUMIF(销售记录!$A$3:$A$5000,A3121,销售记录!$H$3:$H$5000))</f>
        <v>0</v>
      </c>
      <c r="J3121" s="119">
        <f t="shared" si="145"/>
        <v>0</v>
      </c>
      <c r="K3121" s="114" t="str">
        <f t="shared" si="146"/>
        <v/>
      </c>
      <c r="L3121" s="96"/>
    </row>
    <row r="3122" customHeight="1" spans="1:12">
      <c r="A3122" s="110">
        <f t="array" ref="A3122">销售记录!O3121:R3127</f>
        <v>0</v>
      </c>
      <c r="B3122" s="110">
        <f t="array" ref="B3122">销售记录!P3121:S3127</f>
        <v>0</v>
      </c>
      <c r="C3122" s="111">
        <f t="array" ref="C3122">销售记录!Q3121:T3127</f>
        <v>0</v>
      </c>
      <c r="D3122" s="110">
        <f t="array" ref="D3122">销售记录!R3121:U3127</f>
        <v>0</v>
      </c>
      <c r="E3122" s="112">
        <f>IF(A3122="","",SUMIF(进货明细!$A$3:$A$5000,A3122,进货明细!$F$3:$F$5000))</f>
        <v>0</v>
      </c>
      <c r="F3122" s="113" t="e">
        <f t="shared" si="144"/>
        <v>#DIV/0!</v>
      </c>
      <c r="G3122" s="114">
        <f>IF(E3122="","",SUMIF(进货明细!$A$3:$A$5000,A3122,进货明细!$H$3:$H$5000))</f>
        <v>0</v>
      </c>
      <c r="H3122" s="112">
        <f>IF(A3122="","",SUMIF(销售记录!$A$3:$A$5000,A3122,销售记录!$F$3:$F$5000))</f>
        <v>0</v>
      </c>
      <c r="I3122" s="114">
        <f>IF(H3122="","",SUMIF(销售记录!$A$3:$A$5000,A3122,销售记录!$H$3:$H$5000))</f>
        <v>0</v>
      </c>
      <c r="J3122" s="119">
        <f t="shared" si="145"/>
        <v>0</v>
      </c>
      <c r="K3122" s="114" t="str">
        <f t="shared" si="146"/>
        <v/>
      </c>
      <c r="L3122" s="96"/>
    </row>
    <row r="3123" customHeight="1" spans="1:12">
      <c r="A3123" s="110">
        <f t="array" ref="A3123">销售记录!O3122:R3128</f>
        <v>0</v>
      </c>
      <c r="B3123" s="110">
        <f t="array" ref="B3123">销售记录!P3122:S3128</f>
        <v>0</v>
      </c>
      <c r="C3123" s="111">
        <f t="array" ref="C3123">销售记录!Q3122:T3128</f>
        <v>0</v>
      </c>
      <c r="D3123" s="110">
        <f t="array" ref="D3123">销售记录!R3122:U3128</f>
        <v>0</v>
      </c>
      <c r="E3123" s="112">
        <f>IF(A3123="","",SUMIF(进货明细!$A$3:$A$5000,A3123,进货明细!$F$3:$F$5000))</f>
        <v>0</v>
      </c>
      <c r="F3123" s="113" t="e">
        <f t="shared" si="144"/>
        <v>#DIV/0!</v>
      </c>
      <c r="G3123" s="114">
        <f>IF(E3123="","",SUMIF(进货明细!$A$3:$A$5000,A3123,进货明细!$H$3:$H$5000))</f>
        <v>0</v>
      </c>
      <c r="H3123" s="112">
        <f>IF(A3123="","",SUMIF(销售记录!$A$3:$A$5000,A3123,销售记录!$F$3:$F$5000))</f>
        <v>0</v>
      </c>
      <c r="I3123" s="114">
        <f>IF(H3123="","",SUMIF(销售记录!$A$3:$A$5000,A3123,销售记录!$H$3:$H$5000))</f>
        <v>0</v>
      </c>
      <c r="J3123" s="119">
        <f t="shared" si="145"/>
        <v>0</v>
      </c>
      <c r="K3123" s="114" t="str">
        <f t="shared" si="146"/>
        <v/>
      </c>
      <c r="L3123" s="96"/>
    </row>
    <row r="3124" customHeight="1" spans="1:12">
      <c r="A3124" s="110">
        <f t="array" ref="A3124">销售记录!O3123:R3129</f>
        <v>0</v>
      </c>
      <c r="B3124" s="110">
        <f t="array" ref="B3124">销售记录!P3123:S3129</f>
        <v>0</v>
      </c>
      <c r="C3124" s="111">
        <f t="array" ref="C3124">销售记录!Q3123:T3129</f>
        <v>0</v>
      </c>
      <c r="D3124" s="110">
        <f t="array" ref="D3124">销售记录!R3123:U3129</f>
        <v>0</v>
      </c>
      <c r="E3124" s="112">
        <f>IF(A3124="","",SUMIF(进货明细!$A$3:$A$5000,A3124,进货明细!$F$3:$F$5000))</f>
        <v>0</v>
      </c>
      <c r="F3124" s="113" t="e">
        <f t="shared" si="144"/>
        <v>#DIV/0!</v>
      </c>
      <c r="G3124" s="114">
        <f>IF(E3124="","",SUMIF(进货明细!$A$3:$A$5000,A3124,进货明细!$H$3:$H$5000))</f>
        <v>0</v>
      </c>
      <c r="H3124" s="112">
        <f>IF(A3124="","",SUMIF(销售记录!$A$3:$A$5000,A3124,销售记录!$F$3:$F$5000))</f>
        <v>0</v>
      </c>
      <c r="I3124" s="114">
        <f>IF(H3124="","",SUMIF(销售记录!$A$3:$A$5000,A3124,销售记录!$H$3:$H$5000))</f>
        <v>0</v>
      </c>
      <c r="J3124" s="119">
        <f t="shared" si="145"/>
        <v>0</v>
      </c>
      <c r="K3124" s="114" t="str">
        <f t="shared" si="146"/>
        <v/>
      </c>
      <c r="L3124" s="96"/>
    </row>
    <row r="3125" customHeight="1" spans="1:12">
      <c r="A3125" s="110">
        <f t="array" ref="A3125">销售记录!O3124:R3130</f>
        <v>0</v>
      </c>
      <c r="B3125" s="110">
        <f t="array" ref="B3125">销售记录!P3124:S3130</f>
        <v>0</v>
      </c>
      <c r="C3125" s="111">
        <f t="array" ref="C3125">销售记录!Q3124:T3130</f>
        <v>0</v>
      </c>
      <c r="D3125" s="110">
        <f t="array" ref="D3125">销售记录!R3124:U3130</f>
        <v>0</v>
      </c>
      <c r="E3125" s="112">
        <f>IF(A3125="","",SUMIF(进货明细!$A$3:$A$5000,A3125,进货明细!$F$3:$F$5000))</f>
        <v>0</v>
      </c>
      <c r="F3125" s="113" t="e">
        <f t="shared" si="144"/>
        <v>#DIV/0!</v>
      </c>
      <c r="G3125" s="114">
        <f>IF(E3125="","",SUMIF(进货明细!$A$3:$A$5000,A3125,进货明细!$H$3:$H$5000))</f>
        <v>0</v>
      </c>
      <c r="H3125" s="112">
        <f>IF(A3125="","",SUMIF(销售记录!$A$3:$A$5000,A3125,销售记录!$F$3:$F$5000))</f>
        <v>0</v>
      </c>
      <c r="I3125" s="114">
        <f>IF(H3125="","",SUMIF(销售记录!$A$3:$A$5000,A3125,销售记录!$H$3:$H$5000))</f>
        <v>0</v>
      </c>
      <c r="J3125" s="119">
        <f t="shared" si="145"/>
        <v>0</v>
      </c>
      <c r="K3125" s="114" t="str">
        <f t="shared" si="146"/>
        <v/>
      </c>
      <c r="L3125" s="96"/>
    </row>
    <row r="3126" customHeight="1" spans="1:12">
      <c r="A3126" s="110">
        <f t="array" ref="A3126">销售记录!O3125:R3131</f>
        <v>0</v>
      </c>
      <c r="B3126" s="110">
        <f t="array" ref="B3126">销售记录!P3125:S3131</f>
        <v>0</v>
      </c>
      <c r="C3126" s="111">
        <f t="array" ref="C3126">销售记录!Q3125:T3131</f>
        <v>0</v>
      </c>
      <c r="D3126" s="110">
        <f t="array" ref="D3126">销售记录!R3125:U3131</f>
        <v>0</v>
      </c>
      <c r="E3126" s="112">
        <f>IF(A3126="","",SUMIF(进货明细!$A$3:$A$5000,A3126,进货明细!$F$3:$F$5000))</f>
        <v>0</v>
      </c>
      <c r="F3126" s="113" t="e">
        <f t="shared" si="144"/>
        <v>#DIV/0!</v>
      </c>
      <c r="G3126" s="114">
        <f>IF(E3126="","",SUMIF(进货明细!$A$3:$A$5000,A3126,进货明细!$H$3:$H$5000))</f>
        <v>0</v>
      </c>
      <c r="H3126" s="112">
        <f>IF(A3126="","",SUMIF(销售记录!$A$3:$A$5000,A3126,销售记录!$F$3:$F$5000))</f>
        <v>0</v>
      </c>
      <c r="I3126" s="114">
        <f>IF(H3126="","",SUMIF(销售记录!$A$3:$A$5000,A3126,销售记录!$H$3:$H$5000))</f>
        <v>0</v>
      </c>
      <c r="J3126" s="119">
        <f t="shared" si="145"/>
        <v>0</v>
      </c>
      <c r="K3126" s="114" t="str">
        <f t="shared" si="146"/>
        <v/>
      </c>
      <c r="L3126" s="96"/>
    </row>
    <row r="3127" customHeight="1" spans="1:12">
      <c r="A3127" s="110">
        <f t="array" ref="A3127">销售记录!O3126:R3132</f>
        <v>0</v>
      </c>
      <c r="B3127" s="110">
        <f t="array" ref="B3127">销售记录!P3126:S3132</f>
        <v>0</v>
      </c>
      <c r="C3127" s="111">
        <f t="array" ref="C3127">销售记录!Q3126:T3132</f>
        <v>0</v>
      </c>
      <c r="D3127" s="110">
        <f t="array" ref="D3127">销售记录!R3126:U3132</f>
        <v>0</v>
      </c>
      <c r="E3127" s="112">
        <f>IF(A3127="","",SUMIF(进货明细!$A$3:$A$5000,A3127,进货明细!$F$3:$F$5000))</f>
        <v>0</v>
      </c>
      <c r="F3127" s="113" t="e">
        <f t="shared" si="144"/>
        <v>#DIV/0!</v>
      </c>
      <c r="G3127" s="114">
        <f>IF(E3127="","",SUMIF(进货明细!$A$3:$A$5000,A3127,进货明细!$H$3:$H$5000))</f>
        <v>0</v>
      </c>
      <c r="H3127" s="112">
        <f>IF(A3127="","",SUMIF(销售记录!$A$3:$A$5000,A3127,销售记录!$F$3:$F$5000))</f>
        <v>0</v>
      </c>
      <c r="I3127" s="114">
        <f>IF(H3127="","",SUMIF(销售记录!$A$3:$A$5000,A3127,销售记录!$H$3:$H$5000))</f>
        <v>0</v>
      </c>
      <c r="J3127" s="119">
        <f t="shared" si="145"/>
        <v>0</v>
      </c>
      <c r="K3127" s="114" t="str">
        <f t="shared" si="146"/>
        <v/>
      </c>
      <c r="L3127" s="96"/>
    </row>
    <row r="3128" customHeight="1" spans="1:12">
      <c r="A3128" s="110">
        <f t="array" ref="A3128">销售记录!O3127:R3133</f>
        <v>0</v>
      </c>
      <c r="B3128" s="110">
        <f t="array" ref="B3128">销售记录!P3127:S3133</f>
        <v>0</v>
      </c>
      <c r="C3128" s="111">
        <f t="array" ref="C3128">销售记录!Q3127:T3133</f>
        <v>0</v>
      </c>
      <c r="D3128" s="110">
        <f t="array" ref="D3128">销售记录!R3127:U3133</f>
        <v>0</v>
      </c>
      <c r="E3128" s="112">
        <f>IF(A3128="","",SUMIF(进货明细!$A$3:$A$5000,A3128,进货明细!$F$3:$F$5000))</f>
        <v>0</v>
      </c>
      <c r="F3128" s="113" t="e">
        <f t="shared" si="144"/>
        <v>#DIV/0!</v>
      </c>
      <c r="G3128" s="114">
        <f>IF(E3128="","",SUMIF(进货明细!$A$3:$A$5000,A3128,进货明细!$H$3:$H$5000))</f>
        <v>0</v>
      </c>
      <c r="H3128" s="112">
        <f>IF(A3128="","",SUMIF(销售记录!$A$3:$A$5000,A3128,销售记录!$F$3:$F$5000))</f>
        <v>0</v>
      </c>
      <c r="I3128" s="114">
        <f>IF(H3128="","",SUMIF(销售记录!$A$3:$A$5000,A3128,销售记录!$H$3:$H$5000))</f>
        <v>0</v>
      </c>
      <c r="J3128" s="119">
        <f t="shared" si="145"/>
        <v>0</v>
      </c>
      <c r="K3128" s="114" t="str">
        <f t="shared" si="146"/>
        <v/>
      </c>
      <c r="L3128" s="96"/>
    </row>
    <row r="3129" customHeight="1" spans="1:12">
      <c r="A3129" s="110">
        <f t="array" ref="A3129">销售记录!O3128:R3134</f>
        <v>0</v>
      </c>
      <c r="B3129" s="110">
        <f t="array" ref="B3129">销售记录!P3128:S3134</f>
        <v>0</v>
      </c>
      <c r="C3129" s="111">
        <f t="array" ref="C3129">销售记录!Q3128:T3134</f>
        <v>0</v>
      </c>
      <c r="D3129" s="110">
        <f t="array" ref="D3129">销售记录!R3128:U3134</f>
        <v>0</v>
      </c>
      <c r="E3129" s="112">
        <f>IF(A3129="","",SUMIF(进货明细!$A$3:$A$5000,A3129,进货明细!$F$3:$F$5000))</f>
        <v>0</v>
      </c>
      <c r="F3129" s="113" t="e">
        <f t="shared" si="144"/>
        <v>#DIV/0!</v>
      </c>
      <c r="G3129" s="114">
        <f>IF(E3129="","",SUMIF(进货明细!$A$3:$A$5000,A3129,进货明细!$H$3:$H$5000))</f>
        <v>0</v>
      </c>
      <c r="H3129" s="112">
        <f>IF(A3129="","",SUMIF(销售记录!$A$3:$A$5000,A3129,销售记录!$F$3:$F$5000))</f>
        <v>0</v>
      </c>
      <c r="I3129" s="114">
        <f>IF(H3129="","",SUMIF(销售记录!$A$3:$A$5000,A3129,销售记录!$H$3:$H$5000))</f>
        <v>0</v>
      </c>
      <c r="J3129" s="119">
        <f t="shared" si="145"/>
        <v>0</v>
      </c>
      <c r="K3129" s="114" t="str">
        <f t="shared" si="146"/>
        <v/>
      </c>
      <c r="L3129" s="96"/>
    </row>
    <row r="3130" customHeight="1" spans="1:12">
      <c r="A3130" s="110">
        <f t="array" ref="A3130">销售记录!O3129:R3135</f>
        <v>0</v>
      </c>
      <c r="B3130" s="110">
        <f t="array" ref="B3130">销售记录!P3129:S3135</f>
        <v>0</v>
      </c>
      <c r="C3130" s="111">
        <f t="array" ref="C3130">销售记录!Q3129:T3135</f>
        <v>0</v>
      </c>
      <c r="D3130" s="110">
        <f t="array" ref="D3130">销售记录!R3129:U3135</f>
        <v>0</v>
      </c>
      <c r="E3130" s="112">
        <f>IF(A3130="","",SUMIF(进货明细!$A$3:$A$5000,A3130,进货明细!$F$3:$F$5000))</f>
        <v>0</v>
      </c>
      <c r="F3130" s="113" t="e">
        <f t="shared" si="144"/>
        <v>#DIV/0!</v>
      </c>
      <c r="G3130" s="114">
        <f>IF(E3130="","",SUMIF(进货明细!$A$3:$A$5000,A3130,进货明细!$H$3:$H$5000))</f>
        <v>0</v>
      </c>
      <c r="H3130" s="112">
        <f>IF(A3130="","",SUMIF(销售记录!$A$3:$A$5000,A3130,销售记录!$F$3:$F$5000))</f>
        <v>0</v>
      </c>
      <c r="I3130" s="114">
        <f>IF(H3130="","",SUMIF(销售记录!$A$3:$A$5000,A3130,销售记录!$H$3:$H$5000))</f>
        <v>0</v>
      </c>
      <c r="J3130" s="119">
        <f t="shared" si="145"/>
        <v>0</v>
      </c>
      <c r="K3130" s="114" t="str">
        <f t="shared" si="146"/>
        <v/>
      </c>
      <c r="L3130" s="96"/>
    </row>
    <row r="3131" customHeight="1" spans="1:12">
      <c r="A3131" s="110">
        <f t="array" ref="A3131">销售记录!O3130:R3136</f>
        <v>0</v>
      </c>
      <c r="B3131" s="110">
        <f t="array" ref="B3131">销售记录!P3130:S3136</f>
        <v>0</v>
      </c>
      <c r="C3131" s="111">
        <f t="array" ref="C3131">销售记录!Q3130:T3136</f>
        <v>0</v>
      </c>
      <c r="D3131" s="110">
        <f t="array" ref="D3131">销售记录!R3130:U3136</f>
        <v>0</v>
      </c>
      <c r="E3131" s="112">
        <f>IF(A3131="","",SUMIF(进货明细!$A$3:$A$5000,A3131,进货明细!$F$3:$F$5000))</f>
        <v>0</v>
      </c>
      <c r="F3131" s="113" t="e">
        <f t="shared" si="144"/>
        <v>#DIV/0!</v>
      </c>
      <c r="G3131" s="114">
        <f>IF(E3131="","",SUMIF(进货明细!$A$3:$A$5000,A3131,进货明细!$H$3:$H$5000))</f>
        <v>0</v>
      </c>
      <c r="H3131" s="112">
        <f>IF(A3131="","",SUMIF(销售记录!$A$3:$A$5000,A3131,销售记录!$F$3:$F$5000))</f>
        <v>0</v>
      </c>
      <c r="I3131" s="114">
        <f>IF(H3131="","",SUMIF(销售记录!$A$3:$A$5000,A3131,销售记录!$H$3:$H$5000))</f>
        <v>0</v>
      </c>
      <c r="J3131" s="119">
        <f t="shared" si="145"/>
        <v>0</v>
      </c>
      <c r="K3131" s="114" t="str">
        <f t="shared" si="146"/>
        <v/>
      </c>
      <c r="L3131" s="96"/>
    </row>
    <row r="3132" customHeight="1" spans="1:12">
      <c r="A3132" s="110">
        <f t="array" ref="A3132">销售记录!O3131:R3137</f>
        <v>0</v>
      </c>
      <c r="B3132" s="110">
        <f t="array" ref="B3132">销售记录!P3131:S3137</f>
        <v>0</v>
      </c>
      <c r="C3132" s="111">
        <f t="array" ref="C3132">销售记录!Q3131:T3137</f>
        <v>0</v>
      </c>
      <c r="D3132" s="110">
        <f t="array" ref="D3132">销售记录!R3131:U3137</f>
        <v>0</v>
      </c>
      <c r="E3132" s="112">
        <f>IF(A3132="","",SUMIF(进货明细!$A$3:$A$5000,A3132,进货明细!$F$3:$F$5000))</f>
        <v>0</v>
      </c>
      <c r="F3132" s="113" t="e">
        <f t="shared" si="144"/>
        <v>#DIV/0!</v>
      </c>
      <c r="G3132" s="114">
        <f>IF(E3132="","",SUMIF(进货明细!$A$3:$A$5000,A3132,进货明细!$H$3:$H$5000))</f>
        <v>0</v>
      </c>
      <c r="H3132" s="112">
        <f>IF(A3132="","",SUMIF(销售记录!$A$3:$A$5000,A3132,销售记录!$F$3:$F$5000))</f>
        <v>0</v>
      </c>
      <c r="I3132" s="114">
        <f>IF(H3132="","",SUMIF(销售记录!$A$3:$A$5000,A3132,销售记录!$H$3:$H$5000))</f>
        <v>0</v>
      </c>
      <c r="J3132" s="119">
        <f t="shared" si="145"/>
        <v>0</v>
      </c>
      <c r="K3132" s="114" t="str">
        <f t="shared" si="146"/>
        <v/>
      </c>
      <c r="L3132" s="96"/>
    </row>
    <row r="3133" customHeight="1" spans="1:12">
      <c r="A3133" s="110">
        <f t="array" ref="A3133">销售记录!O3132:R3138</f>
        <v>0</v>
      </c>
      <c r="B3133" s="110">
        <f t="array" ref="B3133">销售记录!P3132:S3138</f>
        <v>0</v>
      </c>
      <c r="C3133" s="111">
        <f t="array" ref="C3133">销售记录!Q3132:T3138</f>
        <v>0</v>
      </c>
      <c r="D3133" s="110">
        <f t="array" ref="D3133">销售记录!R3132:U3138</f>
        <v>0</v>
      </c>
      <c r="E3133" s="112">
        <f>IF(A3133="","",SUMIF(进货明细!$A$3:$A$5000,A3133,进货明细!$F$3:$F$5000))</f>
        <v>0</v>
      </c>
      <c r="F3133" s="113" t="e">
        <f t="shared" si="144"/>
        <v>#DIV/0!</v>
      </c>
      <c r="G3133" s="114">
        <f>IF(E3133="","",SUMIF(进货明细!$A$3:$A$5000,A3133,进货明细!$H$3:$H$5000))</f>
        <v>0</v>
      </c>
      <c r="H3133" s="112">
        <f>IF(A3133="","",SUMIF(销售记录!$A$3:$A$5000,A3133,销售记录!$F$3:$F$5000))</f>
        <v>0</v>
      </c>
      <c r="I3133" s="114">
        <f>IF(H3133="","",SUMIF(销售记录!$A$3:$A$5000,A3133,销售记录!$H$3:$H$5000))</f>
        <v>0</v>
      </c>
      <c r="J3133" s="119">
        <f t="shared" si="145"/>
        <v>0</v>
      </c>
      <c r="K3133" s="114" t="str">
        <f t="shared" si="146"/>
        <v/>
      </c>
      <c r="L3133" s="96"/>
    </row>
    <row r="3134" customHeight="1" spans="1:12">
      <c r="A3134" s="110">
        <f t="array" ref="A3134">销售记录!O3133:R3139</f>
        <v>0</v>
      </c>
      <c r="B3134" s="110">
        <f t="array" ref="B3134">销售记录!P3133:S3139</f>
        <v>0</v>
      </c>
      <c r="C3134" s="111">
        <f t="array" ref="C3134">销售记录!Q3133:T3139</f>
        <v>0</v>
      </c>
      <c r="D3134" s="110">
        <f t="array" ref="D3134">销售记录!R3133:U3139</f>
        <v>0</v>
      </c>
      <c r="E3134" s="112">
        <f>IF(A3134="","",SUMIF(进货明细!$A$3:$A$5000,A3134,进货明细!$F$3:$F$5000))</f>
        <v>0</v>
      </c>
      <c r="F3134" s="113" t="e">
        <f t="shared" si="144"/>
        <v>#DIV/0!</v>
      </c>
      <c r="G3134" s="114">
        <f>IF(E3134="","",SUMIF(进货明细!$A$3:$A$5000,A3134,进货明细!$H$3:$H$5000))</f>
        <v>0</v>
      </c>
      <c r="H3134" s="112">
        <f>IF(A3134="","",SUMIF(销售记录!$A$3:$A$5000,A3134,销售记录!$F$3:$F$5000))</f>
        <v>0</v>
      </c>
      <c r="I3134" s="114">
        <f>IF(H3134="","",SUMIF(销售记录!$A$3:$A$5000,A3134,销售记录!$H$3:$H$5000))</f>
        <v>0</v>
      </c>
      <c r="J3134" s="119">
        <f t="shared" si="145"/>
        <v>0</v>
      </c>
      <c r="K3134" s="114" t="str">
        <f t="shared" si="146"/>
        <v/>
      </c>
      <c r="L3134" s="96"/>
    </row>
    <row r="3135" customHeight="1" spans="1:12">
      <c r="A3135" s="110">
        <f t="array" ref="A3135">销售记录!O3134:R3140</f>
        <v>0</v>
      </c>
      <c r="B3135" s="110">
        <f t="array" ref="B3135">销售记录!P3134:S3140</f>
        <v>0</v>
      </c>
      <c r="C3135" s="111">
        <f t="array" ref="C3135">销售记录!Q3134:T3140</f>
        <v>0</v>
      </c>
      <c r="D3135" s="110">
        <f t="array" ref="D3135">销售记录!R3134:U3140</f>
        <v>0</v>
      </c>
      <c r="E3135" s="112">
        <f>IF(A3135="","",SUMIF(进货明细!$A$3:$A$5000,A3135,进货明细!$F$3:$F$5000))</f>
        <v>0</v>
      </c>
      <c r="F3135" s="113" t="e">
        <f t="shared" si="144"/>
        <v>#DIV/0!</v>
      </c>
      <c r="G3135" s="114">
        <f>IF(E3135="","",SUMIF(进货明细!$A$3:$A$5000,A3135,进货明细!$H$3:$H$5000))</f>
        <v>0</v>
      </c>
      <c r="H3135" s="112">
        <f>IF(A3135="","",SUMIF(销售记录!$A$3:$A$5000,A3135,销售记录!$F$3:$F$5000))</f>
        <v>0</v>
      </c>
      <c r="I3135" s="114">
        <f>IF(H3135="","",SUMIF(销售记录!$A$3:$A$5000,A3135,销售记录!$H$3:$H$5000))</f>
        <v>0</v>
      </c>
      <c r="J3135" s="119">
        <f t="shared" si="145"/>
        <v>0</v>
      </c>
      <c r="K3135" s="114" t="str">
        <f t="shared" si="146"/>
        <v/>
      </c>
      <c r="L3135" s="96"/>
    </row>
    <row r="3136" customHeight="1" spans="1:12">
      <c r="A3136" s="110">
        <f t="array" ref="A3136">销售记录!O3135:R3141</f>
        <v>0</v>
      </c>
      <c r="B3136" s="110">
        <f t="array" ref="B3136">销售记录!P3135:S3141</f>
        <v>0</v>
      </c>
      <c r="C3136" s="111">
        <f t="array" ref="C3136">销售记录!Q3135:T3141</f>
        <v>0</v>
      </c>
      <c r="D3136" s="110">
        <f t="array" ref="D3136">销售记录!R3135:U3141</f>
        <v>0</v>
      </c>
      <c r="E3136" s="112">
        <f>IF(A3136="","",SUMIF(进货明细!$A$3:$A$5000,A3136,进货明细!$F$3:$F$5000))</f>
        <v>0</v>
      </c>
      <c r="F3136" s="113" t="e">
        <f t="shared" si="144"/>
        <v>#DIV/0!</v>
      </c>
      <c r="G3136" s="114">
        <f>IF(E3136="","",SUMIF(进货明细!$A$3:$A$5000,A3136,进货明细!$H$3:$H$5000))</f>
        <v>0</v>
      </c>
      <c r="H3136" s="112">
        <f>IF(A3136="","",SUMIF(销售记录!$A$3:$A$5000,A3136,销售记录!$F$3:$F$5000))</f>
        <v>0</v>
      </c>
      <c r="I3136" s="114">
        <f>IF(H3136="","",SUMIF(销售记录!$A$3:$A$5000,A3136,销售记录!$H$3:$H$5000))</f>
        <v>0</v>
      </c>
      <c r="J3136" s="119">
        <f t="shared" si="145"/>
        <v>0</v>
      </c>
      <c r="K3136" s="114" t="str">
        <f t="shared" si="146"/>
        <v/>
      </c>
      <c r="L3136" s="96"/>
    </row>
    <row r="3137" customHeight="1" spans="1:12">
      <c r="A3137" s="110">
        <f t="array" ref="A3137">销售记录!O3136:R3142</f>
        <v>0</v>
      </c>
      <c r="B3137" s="110">
        <f t="array" ref="B3137">销售记录!P3136:S3142</f>
        <v>0</v>
      </c>
      <c r="C3137" s="111">
        <f t="array" ref="C3137">销售记录!Q3136:T3142</f>
        <v>0</v>
      </c>
      <c r="D3137" s="110">
        <f t="array" ref="D3137">销售记录!R3136:U3142</f>
        <v>0</v>
      </c>
      <c r="E3137" s="112">
        <f>IF(A3137="","",SUMIF(进货明细!$A$3:$A$5000,A3137,进货明细!$F$3:$F$5000))</f>
        <v>0</v>
      </c>
      <c r="F3137" s="113" t="e">
        <f t="shared" si="144"/>
        <v>#DIV/0!</v>
      </c>
      <c r="G3137" s="114">
        <f>IF(E3137="","",SUMIF(进货明细!$A$3:$A$5000,A3137,进货明细!$H$3:$H$5000))</f>
        <v>0</v>
      </c>
      <c r="H3137" s="112">
        <f>IF(A3137="","",SUMIF(销售记录!$A$3:$A$5000,A3137,销售记录!$F$3:$F$5000))</f>
        <v>0</v>
      </c>
      <c r="I3137" s="114">
        <f>IF(H3137="","",SUMIF(销售记录!$A$3:$A$5000,A3137,销售记录!$H$3:$H$5000))</f>
        <v>0</v>
      </c>
      <c r="J3137" s="119">
        <f t="shared" si="145"/>
        <v>0</v>
      </c>
      <c r="K3137" s="114" t="str">
        <f t="shared" si="146"/>
        <v/>
      </c>
      <c r="L3137" s="96"/>
    </row>
    <row r="3138" customHeight="1" spans="1:12">
      <c r="A3138" s="110">
        <f t="array" ref="A3138">销售记录!O3137:R3143</f>
        <v>0</v>
      </c>
      <c r="B3138" s="110">
        <f t="array" ref="B3138">销售记录!P3137:S3143</f>
        <v>0</v>
      </c>
      <c r="C3138" s="111">
        <f t="array" ref="C3138">销售记录!Q3137:T3143</f>
        <v>0</v>
      </c>
      <c r="D3138" s="110">
        <f t="array" ref="D3138">销售记录!R3137:U3143</f>
        <v>0</v>
      </c>
      <c r="E3138" s="112">
        <f>IF(A3138="","",SUMIF(进货明细!$A$3:$A$5000,A3138,进货明细!$F$3:$F$5000))</f>
        <v>0</v>
      </c>
      <c r="F3138" s="113" t="e">
        <f t="shared" si="144"/>
        <v>#DIV/0!</v>
      </c>
      <c r="G3138" s="114">
        <f>IF(E3138="","",SUMIF(进货明细!$A$3:$A$5000,A3138,进货明细!$H$3:$H$5000))</f>
        <v>0</v>
      </c>
      <c r="H3138" s="112">
        <f>IF(A3138="","",SUMIF(销售记录!$A$3:$A$5000,A3138,销售记录!$F$3:$F$5000))</f>
        <v>0</v>
      </c>
      <c r="I3138" s="114">
        <f>IF(H3138="","",SUMIF(销售记录!$A$3:$A$5000,A3138,销售记录!$H$3:$H$5000))</f>
        <v>0</v>
      </c>
      <c r="J3138" s="119">
        <f t="shared" si="145"/>
        <v>0</v>
      </c>
      <c r="K3138" s="114" t="str">
        <f t="shared" si="146"/>
        <v/>
      </c>
      <c r="L3138" s="96"/>
    </row>
    <row r="3139" customHeight="1" spans="1:12">
      <c r="A3139" s="110">
        <f t="array" ref="A3139">销售记录!O3138:R3144</f>
        <v>0</v>
      </c>
      <c r="B3139" s="110">
        <f t="array" ref="B3139">销售记录!P3138:S3144</f>
        <v>0</v>
      </c>
      <c r="C3139" s="111">
        <f t="array" ref="C3139">销售记录!Q3138:T3144</f>
        <v>0</v>
      </c>
      <c r="D3139" s="110">
        <f t="array" ref="D3139">销售记录!R3138:U3144</f>
        <v>0</v>
      </c>
      <c r="E3139" s="112">
        <f>IF(A3139="","",SUMIF(进货明细!$A$3:$A$5000,A3139,进货明细!$F$3:$F$5000))</f>
        <v>0</v>
      </c>
      <c r="F3139" s="113" t="e">
        <f t="shared" si="144"/>
        <v>#DIV/0!</v>
      </c>
      <c r="G3139" s="114">
        <f>IF(E3139="","",SUMIF(进货明细!$A$3:$A$5000,A3139,进货明细!$H$3:$H$5000))</f>
        <v>0</v>
      </c>
      <c r="H3139" s="112">
        <f>IF(A3139="","",SUMIF(销售记录!$A$3:$A$5000,A3139,销售记录!$F$3:$F$5000))</f>
        <v>0</v>
      </c>
      <c r="I3139" s="114">
        <f>IF(H3139="","",SUMIF(销售记录!$A$3:$A$5000,A3139,销售记录!$H$3:$H$5000))</f>
        <v>0</v>
      </c>
      <c r="J3139" s="119">
        <f t="shared" si="145"/>
        <v>0</v>
      </c>
      <c r="K3139" s="114" t="str">
        <f t="shared" si="146"/>
        <v/>
      </c>
      <c r="L3139" s="96"/>
    </row>
    <row r="3140" customHeight="1" spans="1:12">
      <c r="A3140" s="110">
        <f t="array" ref="A3140">销售记录!O3139:R3145</f>
        <v>0</v>
      </c>
      <c r="B3140" s="110">
        <f t="array" ref="B3140">销售记录!P3139:S3145</f>
        <v>0</v>
      </c>
      <c r="C3140" s="111">
        <f t="array" ref="C3140">销售记录!Q3139:T3145</f>
        <v>0</v>
      </c>
      <c r="D3140" s="110">
        <f t="array" ref="D3140">销售记录!R3139:U3145</f>
        <v>0</v>
      </c>
      <c r="E3140" s="112">
        <f>IF(A3140="","",SUMIF(进货明细!$A$3:$A$5000,A3140,进货明细!$F$3:$F$5000))</f>
        <v>0</v>
      </c>
      <c r="F3140" s="113" t="e">
        <f t="shared" si="144"/>
        <v>#DIV/0!</v>
      </c>
      <c r="G3140" s="114">
        <f>IF(E3140="","",SUMIF(进货明细!$A$3:$A$5000,A3140,进货明细!$H$3:$H$5000))</f>
        <v>0</v>
      </c>
      <c r="H3140" s="112">
        <f>IF(A3140="","",SUMIF(销售记录!$A$3:$A$5000,A3140,销售记录!$F$3:$F$5000))</f>
        <v>0</v>
      </c>
      <c r="I3140" s="114">
        <f>IF(H3140="","",SUMIF(销售记录!$A$3:$A$5000,A3140,销售记录!$H$3:$H$5000))</f>
        <v>0</v>
      </c>
      <c r="J3140" s="119">
        <f t="shared" si="145"/>
        <v>0</v>
      </c>
      <c r="K3140" s="114" t="str">
        <f t="shared" si="146"/>
        <v/>
      </c>
      <c r="L3140" s="96"/>
    </row>
    <row r="3141" customHeight="1" spans="1:12">
      <c r="A3141" s="110">
        <f t="array" ref="A3141">销售记录!O3140:R3146</f>
        <v>0</v>
      </c>
      <c r="B3141" s="110">
        <f t="array" ref="B3141">销售记录!P3140:S3146</f>
        <v>0</v>
      </c>
      <c r="C3141" s="111">
        <f t="array" ref="C3141">销售记录!Q3140:T3146</f>
        <v>0</v>
      </c>
      <c r="D3141" s="110">
        <f t="array" ref="D3141">销售记录!R3140:U3146</f>
        <v>0</v>
      </c>
      <c r="E3141" s="112">
        <f>IF(A3141="","",SUMIF(进货明细!$A$3:$A$5000,A3141,进货明细!$F$3:$F$5000))</f>
        <v>0</v>
      </c>
      <c r="F3141" s="113" t="e">
        <f t="shared" ref="F3141:F3204" si="147">IF(E3141="","",G3141/E3141)</f>
        <v>#DIV/0!</v>
      </c>
      <c r="G3141" s="114">
        <f>IF(E3141="","",SUMIF(进货明细!$A$3:$A$5000,A3141,进货明细!$H$3:$H$5000))</f>
        <v>0</v>
      </c>
      <c r="H3141" s="112">
        <f>IF(A3141="","",SUMIF(销售记录!$A$3:$A$5000,A3141,销售记录!$F$3:$F$5000))</f>
        <v>0</v>
      </c>
      <c r="I3141" s="114">
        <f>IF(H3141="","",SUMIF(销售记录!$A$3:$A$5000,A3141,销售记录!$H$3:$H$5000))</f>
        <v>0</v>
      </c>
      <c r="J3141" s="119">
        <f t="shared" ref="J3141:J3204" si="148">IF(E3141="","",E3141-H3141)</f>
        <v>0</v>
      </c>
      <c r="K3141" s="114" t="str">
        <f t="shared" ref="K3141:K3204" si="149">IF(ISERROR(I3141-G3141*H3141/E3141),"",I3141-G3141*H3141/E3141)</f>
        <v/>
      </c>
      <c r="L3141" s="96"/>
    </row>
    <row r="3142" customHeight="1" spans="1:12">
      <c r="A3142" s="110">
        <f t="array" ref="A3142">销售记录!O3141:R3147</f>
        <v>0</v>
      </c>
      <c r="B3142" s="110">
        <f t="array" ref="B3142">销售记录!P3141:S3147</f>
        <v>0</v>
      </c>
      <c r="C3142" s="111">
        <f t="array" ref="C3142">销售记录!Q3141:T3147</f>
        <v>0</v>
      </c>
      <c r="D3142" s="110">
        <f t="array" ref="D3142">销售记录!R3141:U3147</f>
        <v>0</v>
      </c>
      <c r="E3142" s="112">
        <f>IF(A3142="","",SUMIF(进货明细!$A$3:$A$5000,A3142,进货明细!$F$3:$F$5000))</f>
        <v>0</v>
      </c>
      <c r="F3142" s="113" t="e">
        <f t="shared" si="147"/>
        <v>#DIV/0!</v>
      </c>
      <c r="G3142" s="114">
        <f>IF(E3142="","",SUMIF(进货明细!$A$3:$A$5000,A3142,进货明细!$H$3:$H$5000))</f>
        <v>0</v>
      </c>
      <c r="H3142" s="112">
        <f>IF(A3142="","",SUMIF(销售记录!$A$3:$A$5000,A3142,销售记录!$F$3:$F$5000))</f>
        <v>0</v>
      </c>
      <c r="I3142" s="114">
        <f>IF(H3142="","",SUMIF(销售记录!$A$3:$A$5000,A3142,销售记录!$H$3:$H$5000))</f>
        <v>0</v>
      </c>
      <c r="J3142" s="119">
        <f t="shared" si="148"/>
        <v>0</v>
      </c>
      <c r="K3142" s="114" t="str">
        <f t="shared" si="149"/>
        <v/>
      </c>
      <c r="L3142" s="96"/>
    </row>
    <row r="3143" customHeight="1" spans="1:12">
      <c r="A3143" s="110">
        <f t="array" ref="A3143">销售记录!O3142:R3148</f>
        <v>0</v>
      </c>
      <c r="B3143" s="110">
        <f t="array" ref="B3143">销售记录!P3142:S3148</f>
        <v>0</v>
      </c>
      <c r="C3143" s="111">
        <f t="array" ref="C3143">销售记录!Q3142:T3148</f>
        <v>0</v>
      </c>
      <c r="D3143" s="110">
        <f t="array" ref="D3143">销售记录!R3142:U3148</f>
        <v>0</v>
      </c>
      <c r="E3143" s="112">
        <f>IF(A3143="","",SUMIF(进货明细!$A$3:$A$5000,A3143,进货明细!$F$3:$F$5000))</f>
        <v>0</v>
      </c>
      <c r="F3143" s="113" t="e">
        <f t="shared" si="147"/>
        <v>#DIV/0!</v>
      </c>
      <c r="G3143" s="114">
        <f>IF(E3143="","",SUMIF(进货明细!$A$3:$A$5000,A3143,进货明细!$H$3:$H$5000))</f>
        <v>0</v>
      </c>
      <c r="H3143" s="112">
        <f>IF(A3143="","",SUMIF(销售记录!$A$3:$A$5000,A3143,销售记录!$F$3:$F$5000))</f>
        <v>0</v>
      </c>
      <c r="I3143" s="114">
        <f>IF(H3143="","",SUMIF(销售记录!$A$3:$A$5000,A3143,销售记录!$H$3:$H$5000))</f>
        <v>0</v>
      </c>
      <c r="J3143" s="119">
        <f t="shared" si="148"/>
        <v>0</v>
      </c>
      <c r="K3143" s="114" t="str">
        <f t="shared" si="149"/>
        <v/>
      </c>
      <c r="L3143" s="96"/>
    </row>
    <row r="3144" customHeight="1" spans="1:12">
      <c r="A3144" s="110">
        <f t="array" ref="A3144">销售记录!O3143:R3149</f>
        <v>0</v>
      </c>
      <c r="B3144" s="110">
        <f t="array" ref="B3144">销售记录!P3143:S3149</f>
        <v>0</v>
      </c>
      <c r="C3144" s="111">
        <f t="array" ref="C3144">销售记录!Q3143:T3149</f>
        <v>0</v>
      </c>
      <c r="D3144" s="110">
        <f t="array" ref="D3144">销售记录!R3143:U3149</f>
        <v>0</v>
      </c>
      <c r="E3144" s="112">
        <f>IF(A3144="","",SUMIF(进货明细!$A$3:$A$5000,A3144,进货明细!$F$3:$F$5000))</f>
        <v>0</v>
      </c>
      <c r="F3144" s="113" t="e">
        <f t="shared" si="147"/>
        <v>#DIV/0!</v>
      </c>
      <c r="G3144" s="114">
        <f>IF(E3144="","",SUMIF(进货明细!$A$3:$A$5000,A3144,进货明细!$H$3:$H$5000))</f>
        <v>0</v>
      </c>
      <c r="H3144" s="112">
        <f>IF(A3144="","",SUMIF(销售记录!$A$3:$A$5000,A3144,销售记录!$F$3:$F$5000))</f>
        <v>0</v>
      </c>
      <c r="I3144" s="114">
        <f>IF(H3144="","",SUMIF(销售记录!$A$3:$A$5000,A3144,销售记录!$H$3:$H$5000))</f>
        <v>0</v>
      </c>
      <c r="J3144" s="119">
        <f t="shared" si="148"/>
        <v>0</v>
      </c>
      <c r="K3144" s="114" t="str">
        <f t="shared" si="149"/>
        <v/>
      </c>
      <c r="L3144" s="96"/>
    </row>
    <row r="3145" customHeight="1" spans="1:12">
      <c r="A3145" s="110">
        <f t="array" ref="A3145">销售记录!O3144:R3150</f>
        <v>0</v>
      </c>
      <c r="B3145" s="110">
        <f t="array" ref="B3145">销售记录!P3144:S3150</f>
        <v>0</v>
      </c>
      <c r="C3145" s="111">
        <f t="array" ref="C3145">销售记录!Q3144:T3150</f>
        <v>0</v>
      </c>
      <c r="D3145" s="110">
        <f t="array" ref="D3145">销售记录!R3144:U3150</f>
        <v>0</v>
      </c>
      <c r="E3145" s="112">
        <f>IF(A3145="","",SUMIF(进货明细!$A$3:$A$5000,A3145,进货明细!$F$3:$F$5000))</f>
        <v>0</v>
      </c>
      <c r="F3145" s="113" t="e">
        <f t="shared" si="147"/>
        <v>#DIV/0!</v>
      </c>
      <c r="G3145" s="114">
        <f>IF(E3145="","",SUMIF(进货明细!$A$3:$A$5000,A3145,进货明细!$H$3:$H$5000))</f>
        <v>0</v>
      </c>
      <c r="H3145" s="112">
        <f>IF(A3145="","",SUMIF(销售记录!$A$3:$A$5000,A3145,销售记录!$F$3:$F$5000))</f>
        <v>0</v>
      </c>
      <c r="I3145" s="114">
        <f>IF(H3145="","",SUMIF(销售记录!$A$3:$A$5000,A3145,销售记录!$H$3:$H$5000))</f>
        <v>0</v>
      </c>
      <c r="J3145" s="119">
        <f t="shared" si="148"/>
        <v>0</v>
      </c>
      <c r="K3145" s="114" t="str">
        <f t="shared" si="149"/>
        <v/>
      </c>
      <c r="L3145" s="96"/>
    </row>
    <row r="3146" customHeight="1" spans="1:12">
      <c r="A3146" s="110">
        <f t="array" ref="A3146">销售记录!O3145:R3151</f>
        <v>0</v>
      </c>
      <c r="B3146" s="110">
        <f t="array" ref="B3146">销售记录!P3145:S3151</f>
        <v>0</v>
      </c>
      <c r="C3146" s="111">
        <f t="array" ref="C3146">销售记录!Q3145:T3151</f>
        <v>0</v>
      </c>
      <c r="D3146" s="110">
        <f t="array" ref="D3146">销售记录!R3145:U3151</f>
        <v>0</v>
      </c>
      <c r="E3146" s="112">
        <f>IF(A3146="","",SUMIF(进货明细!$A$3:$A$5000,A3146,进货明细!$F$3:$F$5000))</f>
        <v>0</v>
      </c>
      <c r="F3146" s="113" t="e">
        <f t="shared" si="147"/>
        <v>#DIV/0!</v>
      </c>
      <c r="G3146" s="114">
        <f>IF(E3146="","",SUMIF(进货明细!$A$3:$A$5000,A3146,进货明细!$H$3:$H$5000))</f>
        <v>0</v>
      </c>
      <c r="H3146" s="112">
        <f>IF(A3146="","",SUMIF(销售记录!$A$3:$A$5000,A3146,销售记录!$F$3:$F$5000))</f>
        <v>0</v>
      </c>
      <c r="I3146" s="114">
        <f>IF(H3146="","",SUMIF(销售记录!$A$3:$A$5000,A3146,销售记录!$H$3:$H$5000))</f>
        <v>0</v>
      </c>
      <c r="J3146" s="119">
        <f t="shared" si="148"/>
        <v>0</v>
      </c>
      <c r="K3146" s="114" t="str">
        <f t="shared" si="149"/>
        <v/>
      </c>
      <c r="L3146" s="96"/>
    </row>
    <row r="3147" customHeight="1" spans="1:12">
      <c r="A3147" s="110">
        <f t="array" ref="A3147">销售记录!O3146:R3152</f>
        <v>0</v>
      </c>
      <c r="B3147" s="110">
        <f t="array" ref="B3147">销售记录!P3146:S3152</f>
        <v>0</v>
      </c>
      <c r="C3147" s="111">
        <f t="array" ref="C3147">销售记录!Q3146:T3152</f>
        <v>0</v>
      </c>
      <c r="D3147" s="110">
        <f t="array" ref="D3147">销售记录!R3146:U3152</f>
        <v>0</v>
      </c>
      <c r="E3147" s="112">
        <f>IF(A3147="","",SUMIF(进货明细!$A$3:$A$5000,A3147,进货明细!$F$3:$F$5000))</f>
        <v>0</v>
      </c>
      <c r="F3147" s="113" t="e">
        <f t="shared" si="147"/>
        <v>#DIV/0!</v>
      </c>
      <c r="G3147" s="114">
        <f>IF(E3147="","",SUMIF(进货明细!$A$3:$A$5000,A3147,进货明细!$H$3:$H$5000))</f>
        <v>0</v>
      </c>
      <c r="H3147" s="112">
        <f>IF(A3147="","",SUMIF(销售记录!$A$3:$A$5000,A3147,销售记录!$F$3:$F$5000))</f>
        <v>0</v>
      </c>
      <c r="I3147" s="114">
        <f>IF(H3147="","",SUMIF(销售记录!$A$3:$A$5000,A3147,销售记录!$H$3:$H$5000))</f>
        <v>0</v>
      </c>
      <c r="J3147" s="119">
        <f t="shared" si="148"/>
        <v>0</v>
      </c>
      <c r="K3147" s="114" t="str">
        <f t="shared" si="149"/>
        <v/>
      </c>
      <c r="L3147" s="96"/>
    </row>
    <row r="3148" customHeight="1" spans="1:12">
      <c r="A3148" s="110">
        <f t="array" ref="A3148">销售记录!O3147:R3153</f>
        <v>0</v>
      </c>
      <c r="B3148" s="110">
        <f t="array" ref="B3148">销售记录!P3147:S3153</f>
        <v>0</v>
      </c>
      <c r="C3148" s="111">
        <f t="array" ref="C3148">销售记录!Q3147:T3153</f>
        <v>0</v>
      </c>
      <c r="D3148" s="110">
        <f t="array" ref="D3148">销售记录!R3147:U3153</f>
        <v>0</v>
      </c>
      <c r="E3148" s="112">
        <f>IF(A3148="","",SUMIF(进货明细!$A$3:$A$5000,A3148,进货明细!$F$3:$F$5000))</f>
        <v>0</v>
      </c>
      <c r="F3148" s="113" t="e">
        <f t="shared" si="147"/>
        <v>#DIV/0!</v>
      </c>
      <c r="G3148" s="114">
        <f>IF(E3148="","",SUMIF(进货明细!$A$3:$A$5000,A3148,进货明细!$H$3:$H$5000))</f>
        <v>0</v>
      </c>
      <c r="H3148" s="112">
        <f>IF(A3148="","",SUMIF(销售记录!$A$3:$A$5000,A3148,销售记录!$F$3:$F$5000))</f>
        <v>0</v>
      </c>
      <c r="I3148" s="114">
        <f>IF(H3148="","",SUMIF(销售记录!$A$3:$A$5000,A3148,销售记录!$H$3:$H$5000))</f>
        <v>0</v>
      </c>
      <c r="J3148" s="119">
        <f t="shared" si="148"/>
        <v>0</v>
      </c>
      <c r="K3148" s="114" t="str">
        <f t="shared" si="149"/>
        <v/>
      </c>
      <c r="L3148" s="96"/>
    </row>
    <row r="3149" customHeight="1" spans="1:12">
      <c r="A3149" s="110">
        <f t="array" ref="A3149">销售记录!O3148:R3154</f>
        <v>0</v>
      </c>
      <c r="B3149" s="110">
        <f t="array" ref="B3149">销售记录!P3148:S3154</f>
        <v>0</v>
      </c>
      <c r="C3149" s="111">
        <f t="array" ref="C3149">销售记录!Q3148:T3154</f>
        <v>0</v>
      </c>
      <c r="D3149" s="110">
        <f t="array" ref="D3149">销售记录!R3148:U3154</f>
        <v>0</v>
      </c>
      <c r="E3149" s="112">
        <f>IF(A3149="","",SUMIF(进货明细!$A$3:$A$5000,A3149,进货明细!$F$3:$F$5000))</f>
        <v>0</v>
      </c>
      <c r="F3149" s="113" t="e">
        <f t="shared" si="147"/>
        <v>#DIV/0!</v>
      </c>
      <c r="G3149" s="114">
        <f>IF(E3149="","",SUMIF(进货明细!$A$3:$A$5000,A3149,进货明细!$H$3:$H$5000))</f>
        <v>0</v>
      </c>
      <c r="H3149" s="112">
        <f>IF(A3149="","",SUMIF(销售记录!$A$3:$A$5000,A3149,销售记录!$F$3:$F$5000))</f>
        <v>0</v>
      </c>
      <c r="I3149" s="114">
        <f>IF(H3149="","",SUMIF(销售记录!$A$3:$A$5000,A3149,销售记录!$H$3:$H$5000))</f>
        <v>0</v>
      </c>
      <c r="J3149" s="119">
        <f t="shared" si="148"/>
        <v>0</v>
      </c>
      <c r="K3149" s="114" t="str">
        <f t="shared" si="149"/>
        <v/>
      </c>
      <c r="L3149" s="96"/>
    </row>
    <row r="3150" customHeight="1" spans="1:12">
      <c r="A3150" s="110">
        <f t="array" ref="A3150">销售记录!O3149:R3155</f>
        <v>0</v>
      </c>
      <c r="B3150" s="110">
        <f t="array" ref="B3150">销售记录!P3149:S3155</f>
        <v>0</v>
      </c>
      <c r="C3150" s="111">
        <f t="array" ref="C3150">销售记录!Q3149:T3155</f>
        <v>0</v>
      </c>
      <c r="D3150" s="110">
        <f t="array" ref="D3150">销售记录!R3149:U3155</f>
        <v>0</v>
      </c>
      <c r="E3150" s="112">
        <f>IF(A3150="","",SUMIF(进货明细!$A$3:$A$5000,A3150,进货明细!$F$3:$F$5000))</f>
        <v>0</v>
      </c>
      <c r="F3150" s="113" t="e">
        <f t="shared" si="147"/>
        <v>#DIV/0!</v>
      </c>
      <c r="G3150" s="114">
        <f>IF(E3150="","",SUMIF(进货明细!$A$3:$A$5000,A3150,进货明细!$H$3:$H$5000))</f>
        <v>0</v>
      </c>
      <c r="H3150" s="112">
        <f>IF(A3150="","",SUMIF(销售记录!$A$3:$A$5000,A3150,销售记录!$F$3:$F$5000))</f>
        <v>0</v>
      </c>
      <c r="I3150" s="114">
        <f>IF(H3150="","",SUMIF(销售记录!$A$3:$A$5000,A3150,销售记录!$H$3:$H$5000))</f>
        <v>0</v>
      </c>
      <c r="J3150" s="119">
        <f t="shared" si="148"/>
        <v>0</v>
      </c>
      <c r="K3150" s="114" t="str">
        <f t="shared" si="149"/>
        <v/>
      </c>
      <c r="L3150" s="96"/>
    </row>
    <row r="3151" customHeight="1" spans="1:12">
      <c r="A3151" s="110">
        <f t="array" ref="A3151">销售记录!O3150:R3156</f>
        <v>0</v>
      </c>
      <c r="B3151" s="110">
        <f t="array" ref="B3151">销售记录!P3150:S3156</f>
        <v>0</v>
      </c>
      <c r="C3151" s="111">
        <f t="array" ref="C3151">销售记录!Q3150:T3156</f>
        <v>0</v>
      </c>
      <c r="D3151" s="110">
        <f t="array" ref="D3151">销售记录!R3150:U3156</f>
        <v>0</v>
      </c>
      <c r="E3151" s="112">
        <f>IF(A3151="","",SUMIF(进货明细!$A$3:$A$5000,A3151,进货明细!$F$3:$F$5000))</f>
        <v>0</v>
      </c>
      <c r="F3151" s="113" t="e">
        <f t="shared" si="147"/>
        <v>#DIV/0!</v>
      </c>
      <c r="G3151" s="114">
        <f>IF(E3151="","",SUMIF(进货明细!$A$3:$A$5000,A3151,进货明细!$H$3:$H$5000))</f>
        <v>0</v>
      </c>
      <c r="H3151" s="112">
        <f>IF(A3151="","",SUMIF(销售记录!$A$3:$A$5000,A3151,销售记录!$F$3:$F$5000))</f>
        <v>0</v>
      </c>
      <c r="I3151" s="114">
        <f>IF(H3151="","",SUMIF(销售记录!$A$3:$A$5000,A3151,销售记录!$H$3:$H$5000))</f>
        <v>0</v>
      </c>
      <c r="J3151" s="119">
        <f t="shared" si="148"/>
        <v>0</v>
      </c>
      <c r="K3151" s="114" t="str">
        <f t="shared" si="149"/>
        <v/>
      </c>
      <c r="L3151" s="96"/>
    </row>
    <row r="3152" customHeight="1" spans="1:12">
      <c r="A3152" s="110">
        <f t="array" ref="A3152">销售记录!O3151:R3157</f>
        <v>0</v>
      </c>
      <c r="B3152" s="110">
        <f t="array" ref="B3152">销售记录!P3151:S3157</f>
        <v>0</v>
      </c>
      <c r="C3152" s="111">
        <f t="array" ref="C3152">销售记录!Q3151:T3157</f>
        <v>0</v>
      </c>
      <c r="D3152" s="110">
        <f t="array" ref="D3152">销售记录!R3151:U3157</f>
        <v>0</v>
      </c>
      <c r="E3152" s="112">
        <f>IF(A3152="","",SUMIF(进货明细!$A$3:$A$5000,A3152,进货明细!$F$3:$F$5000))</f>
        <v>0</v>
      </c>
      <c r="F3152" s="113" t="e">
        <f t="shared" si="147"/>
        <v>#DIV/0!</v>
      </c>
      <c r="G3152" s="114">
        <f>IF(E3152="","",SUMIF(进货明细!$A$3:$A$5000,A3152,进货明细!$H$3:$H$5000))</f>
        <v>0</v>
      </c>
      <c r="H3152" s="112">
        <f>IF(A3152="","",SUMIF(销售记录!$A$3:$A$5000,A3152,销售记录!$F$3:$F$5000))</f>
        <v>0</v>
      </c>
      <c r="I3152" s="114">
        <f>IF(H3152="","",SUMIF(销售记录!$A$3:$A$5000,A3152,销售记录!$H$3:$H$5000))</f>
        <v>0</v>
      </c>
      <c r="J3152" s="119">
        <f t="shared" si="148"/>
        <v>0</v>
      </c>
      <c r="K3152" s="114" t="str">
        <f t="shared" si="149"/>
        <v/>
      </c>
      <c r="L3152" s="96"/>
    </row>
    <row r="3153" customHeight="1" spans="1:12">
      <c r="A3153" s="110">
        <f t="array" ref="A3153">销售记录!O3152:R3158</f>
        <v>0</v>
      </c>
      <c r="B3153" s="110">
        <f t="array" ref="B3153">销售记录!P3152:S3158</f>
        <v>0</v>
      </c>
      <c r="C3153" s="111">
        <f t="array" ref="C3153">销售记录!Q3152:T3158</f>
        <v>0</v>
      </c>
      <c r="D3153" s="110">
        <f t="array" ref="D3153">销售记录!R3152:U3158</f>
        <v>0</v>
      </c>
      <c r="E3153" s="112">
        <f>IF(A3153="","",SUMIF(进货明细!$A$3:$A$5000,A3153,进货明细!$F$3:$F$5000))</f>
        <v>0</v>
      </c>
      <c r="F3153" s="113" t="e">
        <f t="shared" si="147"/>
        <v>#DIV/0!</v>
      </c>
      <c r="G3153" s="114">
        <f>IF(E3153="","",SUMIF(进货明细!$A$3:$A$5000,A3153,进货明细!$H$3:$H$5000))</f>
        <v>0</v>
      </c>
      <c r="H3153" s="112">
        <f>IF(A3153="","",SUMIF(销售记录!$A$3:$A$5000,A3153,销售记录!$F$3:$F$5000))</f>
        <v>0</v>
      </c>
      <c r="I3153" s="114">
        <f>IF(H3153="","",SUMIF(销售记录!$A$3:$A$5000,A3153,销售记录!$H$3:$H$5000))</f>
        <v>0</v>
      </c>
      <c r="J3153" s="119">
        <f t="shared" si="148"/>
        <v>0</v>
      </c>
      <c r="K3153" s="114" t="str">
        <f t="shared" si="149"/>
        <v/>
      </c>
      <c r="L3153" s="96"/>
    </row>
    <row r="3154" customHeight="1" spans="1:12">
      <c r="A3154" s="110">
        <f t="array" ref="A3154">销售记录!O3153:R3159</f>
        <v>0</v>
      </c>
      <c r="B3154" s="110">
        <f t="array" ref="B3154">销售记录!P3153:S3159</f>
        <v>0</v>
      </c>
      <c r="C3154" s="111">
        <f t="array" ref="C3154">销售记录!Q3153:T3159</f>
        <v>0</v>
      </c>
      <c r="D3154" s="110">
        <f t="array" ref="D3154">销售记录!R3153:U3159</f>
        <v>0</v>
      </c>
      <c r="E3154" s="112">
        <f>IF(A3154="","",SUMIF(进货明细!$A$3:$A$5000,A3154,进货明细!$F$3:$F$5000))</f>
        <v>0</v>
      </c>
      <c r="F3154" s="113" t="e">
        <f t="shared" si="147"/>
        <v>#DIV/0!</v>
      </c>
      <c r="G3154" s="114">
        <f>IF(E3154="","",SUMIF(进货明细!$A$3:$A$5000,A3154,进货明细!$H$3:$H$5000))</f>
        <v>0</v>
      </c>
      <c r="H3154" s="112">
        <f>IF(A3154="","",SUMIF(销售记录!$A$3:$A$5000,A3154,销售记录!$F$3:$F$5000))</f>
        <v>0</v>
      </c>
      <c r="I3154" s="114">
        <f>IF(H3154="","",SUMIF(销售记录!$A$3:$A$5000,A3154,销售记录!$H$3:$H$5000))</f>
        <v>0</v>
      </c>
      <c r="J3154" s="119">
        <f t="shared" si="148"/>
        <v>0</v>
      </c>
      <c r="K3154" s="114" t="str">
        <f t="shared" si="149"/>
        <v/>
      </c>
      <c r="L3154" s="96"/>
    </row>
    <row r="3155" customHeight="1" spans="1:12">
      <c r="A3155" s="110">
        <f t="array" ref="A3155">销售记录!O3154:R3160</f>
        <v>0</v>
      </c>
      <c r="B3155" s="110">
        <f t="array" ref="B3155">销售记录!P3154:S3160</f>
        <v>0</v>
      </c>
      <c r="C3155" s="111">
        <f t="array" ref="C3155">销售记录!Q3154:T3160</f>
        <v>0</v>
      </c>
      <c r="D3155" s="110">
        <f t="array" ref="D3155">销售记录!R3154:U3160</f>
        <v>0</v>
      </c>
      <c r="E3155" s="112">
        <f>IF(A3155="","",SUMIF(进货明细!$A$3:$A$5000,A3155,进货明细!$F$3:$F$5000))</f>
        <v>0</v>
      </c>
      <c r="F3155" s="113" t="e">
        <f t="shared" si="147"/>
        <v>#DIV/0!</v>
      </c>
      <c r="G3155" s="114">
        <f>IF(E3155="","",SUMIF(进货明细!$A$3:$A$5000,A3155,进货明细!$H$3:$H$5000))</f>
        <v>0</v>
      </c>
      <c r="H3155" s="112">
        <f>IF(A3155="","",SUMIF(销售记录!$A$3:$A$5000,A3155,销售记录!$F$3:$F$5000))</f>
        <v>0</v>
      </c>
      <c r="I3155" s="114">
        <f>IF(H3155="","",SUMIF(销售记录!$A$3:$A$5000,A3155,销售记录!$H$3:$H$5000))</f>
        <v>0</v>
      </c>
      <c r="J3155" s="119">
        <f t="shared" si="148"/>
        <v>0</v>
      </c>
      <c r="K3155" s="114" t="str">
        <f t="shared" si="149"/>
        <v/>
      </c>
      <c r="L3155" s="96"/>
    </row>
    <row r="3156" customHeight="1" spans="1:12">
      <c r="A3156" s="110">
        <f t="array" ref="A3156">销售记录!O3155:R3161</f>
        <v>0</v>
      </c>
      <c r="B3156" s="110">
        <f t="array" ref="B3156">销售记录!P3155:S3161</f>
        <v>0</v>
      </c>
      <c r="C3156" s="111">
        <f t="array" ref="C3156">销售记录!Q3155:T3161</f>
        <v>0</v>
      </c>
      <c r="D3156" s="110">
        <f t="array" ref="D3156">销售记录!R3155:U3161</f>
        <v>0</v>
      </c>
      <c r="E3156" s="112">
        <f>IF(A3156="","",SUMIF(进货明细!$A$3:$A$5000,A3156,进货明细!$F$3:$F$5000))</f>
        <v>0</v>
      </c>
      <c r="F3156" s="113" t="e">
        <f t="shared" si="147"/>
        <v>#DIV/0!</v>
      </c>
      <c r="G3156" s="114">
        <f>IF(E3156="","",SUMIF(进货明细!$A$3:$A$5000,A3156,进货明细!$H$3:$H$5000))</f>
        <v>0</v>
      </c>
      <c r="H3156" s="112">
        <f>IF(A3156="","",SUMIF(销售记录!$A$3:$A$5000,A3156,销售记录!$F$3:$F$5000))</f>
        <v>0</v>
      </c>
      <c r="I3156" s="114">
        <f>IF(H3156="","",SUMIF(销售记录!$A$3:$A$5000,A3156,销售记录!$H$3:$H$5000))</f>
        <v>0</v>
      </c>
      <c r="J3156" s="119">
        <f t="shared" si="148"/>
        <v>0</v>
      </c>
      <c r="K3156" s="114" t="str">
        <f t="shared" si="149"/>
        <v/>
      </c>
      <c r="L3156" s="96"/>
    </row>
    <row r="3157" customHeight="1" spans="1:12">
      <c r="A3157" s="110">
        <f t="array" ref="A3157">销售记录!O3156:R3162</f>
        <v>0</v>
      </c>
      <c r="B3157" s="110">
        <f t="array" ref="B3157">销售记录!P3156:S3162</f>
        <v>0</v>
      </c>
      <c r="C3157" s="111">
        <f t="array" ref="C3157">销售记录!Q3156:T3162</f>
        <v>0</v>
      </c>
      <c r="D3157" s="110">
        <f t="array" ref="D3157">销售记录!R3156:U3162</f>
        <v>0</v>
      </c>
      <c r="E3157" s="112">
        <f>IF(A3157="","",SUMIF(进货明细!$A$3:$A$5000,A3157,进货明细!$F$3:$F$5000))</f>
        <v>0</v>
      </c>
      <c r="F3157" s="113" t="e">
        <f t="shared" si="147"/>
        <v>#DIV/0!</v>
      </c>
      <c r="G3157" s="114">
        <f>IF(E3157="","",SUMIF(进货明细!$A$3:$A$5000,A3157,进货明细!$H$3:$H$5000))</f>
        <v>0</v>
      </c>
      <c r="H3157" s="112">
        <f>IF(A3157="","",SUMIF(销售记录!$A$3:$A$5000,A3157,销售记录!$F$3:$F$5000))</f>
        <v>0</v>
      </c>
      <c r="I3157" s="114">
        <f>IF(H3157="","",SUMIF(销售记录!$A$3:$A$5000,A3157,销售记录!$H$3:$H$5000))</f>
        <v>0</v>
      </c>
      <c r="J3157" s="119">
        <f t="shared" si="148"/>
        <v>0</v>
      </c>
      <c r="K3157" s="114" t="str">
        <f t="shared" si="149"/>
        <v/>
      </c>
      <c r="L3157" s="96"/>
    </row>
    <row r="3158" customHeight="1" spans="1:12">
      <c r="A3158" s="110">
        <f t="array" ref="A3158">销售记录!O3157:R3163</f>
        <v>0</v>
      </c>
      <c r="B3158" s="110">
        <f t="array" ref="B3158">销售记录!P3157:S3163</f>
        <v>0</v>
      </c>
      <c r="C3158" s="111">
        <f t="array" ref="C3158">销售记录!Q3157:T3163</f>
        <v>0</v>
      </c>
      <c r="D3158" s="110">
        <f t="array" ref="D3158">销售记录!R3157:U3163</f>
        <v>0</v>
      </c>
      <c r="E3158" s="112">
        <f>IF(A3158="","",SUMIF(进货明细!$A$3:$A$5000,A3158,进货明细!$F$3:$F$5000))</f>
        <v>0</v>
      </c>
      <c r="F3158" s="113" t="e">
        <f t="shared" si="147"/>
        <v>#DIV/0!</v>
      </c>
      <c r="G3158" s="114">
        <f>IF(E3158="","",SUMIF(进货明细!$A$3:$A$5000,A3158,进货明细!$H$3:$H$5000))</f>
        <v>0</v>
      </c>
      <c r="H3158" s="112">
        <f>IF(A3158="","",SUMIF(销售记录!$A$3:$A$5000,A3158,销售记录!$F$3:$F$5000))</f>
        <v>0</v>
      </c>
      <c r="I3158" s="114">
        <f>IF(H3158="","",SUMIF(销售记录!$A$3:$A$5000,A3158,销售记录!$H$3:$H$5000))</f>
        <v>0</v>
      </c>
      <c r="J3158" s="119">
        <f t="shared" si="148"/>
        <v>0</v>
      </c>
      <c r="K3158" s="114" t="str">
        <f t="shared" si="149"/>
        <v/>
      </c>
      <c r="L3158" s="96"/>
    </row>
    <row r="3159" customHeight="1" spans="1:12">
      <c r="A3159" s="110">
        <f t="array" ref="A3159">销售记录!O3158:R3164</f>
        <v>0</v>
      </c>
      <c r="B3159" s="110">
        <f t="array" ref="B3159">销售记录!P3158:S3164</f>
        <v>0</v>
      </c>
      <c r="C3159" s="111">
        <f t="array" ref="C3159">销售记录!Q3158:T3164</f>
        <v>0</v>
      </c>
      <c r="D3159" s="110">
        <f t="array" ref="D3159">销售记录!R3158:U3164</f>
        <v>0</v>
      </c>
      <c r="E3159" s="112">
        <f>IF(A3159="","",SUMIF(进货明细!$A$3:$A$5000,A3159,进货明细!$F$3:$F$5000))</f>
        <v>0</v>
      </c>
      <c r="F3159" s="113" t="e">
        <f t="shared" si="147"/>
        <v>#DIV/0!</v>
      </c>
      <c r="G3159" s="114">
        <f>IF(E3159="","",SUMIF(进货明细!$A$3:$A$5000,A3159,进货明细!$H$3:$H$5000))</f>
        <v>0</v>
      </c>
      <c r="H3159" s="112">
        <f>IF(A3159="","",SUMIF(销售记录!$A$3:$A$5000,A3159,销售记录!$F$3:$F$5000))</f>
        <v>0</v>
      </c>
      <c r="I3159" s="114">
        <f>IF(H3159="","",SUMIF(销售记录!$A$3:$A$5000,A3159,销售记录!$H$3:$H$5000))</f>
        <v>0</v>
      </c>
      <c r="J3159" s="119">
        <f t="shared" si="148"/>
        <v>0</v>
      </c>
      <c r="K3159" s="114" t="str">
        <f t="shared" si="149"/>
        <v/>
      </c>
      <c r="L3159" s="96"/>
    </row>
    <row r="3160" customHeight="1" spans="1:12">
      <c r="A3160" s="110">
        <f t="array" ref="A3160">销售记录!O3159:R3165</f>
        <v>0</v>
      </c>
      <c r="B3160" s="110">
        <f t="array" ref="B3160">销售记录!P3159:S3165</f>
        <v>0</v>
      </c>
      <c r="C3160" s="111">
        <f t="array" ref="C3160">销售记录!Q3159:T3165</f>
        <v>0</v>
      </c>
      <c r="D3160" s="110">
        <f t="array" ref="D3160">销售记录!R3159:U3165</f>
        <v>0</v>
      </c>
      <c r="E3160" s="112">
        <f>IF(A3160="","",SUMIF(进货明细!$A$3:$A$5000,A3160,进货明细!$F$3:$F$5000))</f>
        <v>0</v>
      </c>
      <c r="F3160" s="113" t="e">
        <f t="shared" si="147"/>
        <v>#DIV/0!</v>
      </c>
      <c r="G3160" s="114">
        <f>IF(E3160="","",SUMIF(进货明细!$A$3:$A$5000,A3160,进货明细!$H$3:$H$5000))</f>
        <v>0</v>
      </c>
      <c r="H3160" s="112">
        <f>IF(A3160="","",SUMIF(销售记录!$A$3:$A$5000,A3160,销售记录!$F$3:$F$5000))</f>
        <v>0</v>
      </c>
      <c r="I3160" s="114">
        <f>IF(H3160="","",SUMIF(销售记录!$A$3:$A$5000,A3160,销售记录!$H$3:$H$5000))</f>
        <v>0</v>
      </c>
      <c r="J3160" s="119">
        <f t="shared" si="148"/>
        <v>0</v>
      </c>
      <c r="K3160" s="114" t="str">
        <f t="shared" si="149"/>
        <v/>
      </c>
      <c r="L3160" s="96"/>
    </row>
    <row r="3161" customHeight="1" spans="1:12">
      <c r="A3161" s="110">
        <f t="array" ref="A3161">销售记录!O3160:R3166</f>
        <v>0</v>
      </c>
      <c r="B3161" s="110">
        <f t="array" ref="B3161">销售记录!P3160:S3166</f>
        <v>0</v>
      </c>
      <c r="C3161" s="111">
        <f t="array" ref="C3161">销售记录!Q3160:T3166</f>
        <v>0</v>
      </c>
      <c r="D3161" s="110">
        <f t="array" ref="D3161">销售记录!R3160:U3166</f>
        <v>0</v>
      </c>
      <c r="E3161" s="112">
        <f>IF(A3161="","",SUMIF(进货明细!$A$3:$A$5000,A3161,进货明细!$F$3:$F$5000))</f>
        <v>0</v>
      </c>
      <c r="F3161" s="113" t="e">
        <f t="shared" si="147"/>
        <v>#DIV/0!</v>
      </c>
      <c r="G3161" s="114">
        <f>IF(E3161="","",SUMIF(进货明细!$A$3:$A$5000,A3161,进货明细!$H$3:$H$5000))</f>
        <v>0</v>
      </c>
      <c r="H3161" s="112">
        <f>IF(A3161="","",SUMIF(销售记录!$A$3:$A$5000,A3161,销售记录!$F$3:$F$5000))</f>
        <v>0</v>
      </c>
      <c r="I3161" s="114">
        <f>IF(H3161="","",SUMIF(销售记录!$A$3:$A$5000,A3161,销售记录!$H$3:$H$5000))</f>
        <v>0</v>
      </c>
      <c r="J3161" s="119">
        <f t="shared" si="148"/>
        <v>0</v>
      </c>
      <c r="K3161" s="114" t="str">
        <f t="shared" si="149"/>
        <v/>
      </c>
      <c r="L3161" s="96"/>
    </row>
    <row r="3162" customHeight="1" spans="1:12">
      <c r="A3162" s="110">
        <f t="array" ref="A3162">销售记录!O3161:R3167</f>
        <v>0</v>
      </c>
      <c r="B3162" s="110">
        <f t="array" ref="B3162">销售记录!P3161:S3167</f>
        <v>0</v>
      </c>
      <c r="C3162" s="111">
        <f t="array" ref="C3162">销售记录!Q3161:T3167</f>
        <v>0</v>
      </c>
      <c r="D3162" s="110">
        <f t="array" ref="D3162">销售记录!R3161:U3167</f>
        <v>0</v>
      </c>
      <c r="E3162" s="112">
        <f>IF(A3162="","",SUMIF(进货明细!$A$3:$A$5000,A3162,进货明细!$F$3:$F$5000))</f>
        <v>0</v>
      </c>
      <c r="F3162" s="113" t="e">
        <f t="shared" si="147"/>
        <v>#DIV/0!</v>
      </c>
      <c r="G3162" s="114">
        <f>IF(E3162="","",SUMIF(进货明细!$A$3:$A$5000,A3162,进货明细!$H$3:$H$5000))</f>
        <v>0</v>
      </c>
      <c r="H3162" s="112">
        <f>IF(A3162="","",SUMIF(销售记录!$A$3:$A$5000,A3162,销售记录!$F$3:$F$5000))</f>
        <v>0</v>
      </c>
      <c r="I3162" s="114">
        <f>IF(H3162="","",SUMIF(销售记录!$A$3:$A$5000,A3162,销售记录!$H$3:$H$5000))</f>
        <v>0</v>
      </c>
      <c r="J3162" s="119">
        <f t="shared" si="148"/>
        <v>0</v>
      </c>
      <c r="K3162" s="114" t="str">
        <f t="shared" si="149"/>
        <v/>
      </c>
      <c r="L3162" s="96"/>
    </row>
    <row r="3163" customHeight="1" spans="1:12">
      <c r="A3163" s="110">
        <f t="array" ref="A3163">销售记录!O3162:R3168</f>
        <v>0</v>
      </c>
      <c r="B3163" s="110">
        <f t="array" ref="B3163">销售记录!P3162:S3168</f>
        <v>0</v>
      </c>
      <c r="C3163" s="111">
        <f t="array" ref="C3163">销售记录!Q3162:T3168</f>
        <v>0</v>
      </c>
      <c r="D3163" s="110">
        <f t="array" ref="D3163">销售记录!R3162:U3168</f>
        <v>0</v>
      </c>
      <c r="E3163" s="112">
        <f>IF(A3163="","",SUMIF(进货明细!$A$3:$A$5000,A3163,进货明细!$F$3:$F$5000))</f>
        <v>0</v>
      </c>
      <c r="F3163" s="113" t="e">
        <f t="shared" si="147"/>
        <v>#DIV/0!</v>
      </c>
      <c r="G3163" s="114">
        <f>IF(E3163="","",SUMIF(进货明细!$A$3:$A$5000,A3163,进货明细!$H$3:$H$5000))</f>
        <v>0</v>
      </c>
      <c r="H3163" s="112">
        <f>IF(A3163="","",SUMIF(销售记录!$A$3:$A$5000,A3163,销售记录!$F$3:$F$5000))</f>
        <v>0</v>
      </c>
      <c r="I3163" s="114">
        <f>IF(H3163="","",SUMIF(销售记录!$A$3:$A$5000,A3163,销售记录!$H$3:$H$5000))</f>
        <v>0</v>
      </c>
      <c r="J3163" s="119">
        <f t="shared" si="148"/>
        <v>0</v>
      </c>
      <c r="K3163" s="114" t="str">
        <f t="shared" si="149"/>
        <v/>
      </c>
      <c r="L3163" s="96"/>
    </row>
    <row r="3164" customHeight="1" spans="1:12">
      <c r="A3164" s="110">
        <f t="array" ref="A3164">销售记录!O3163:R3169</f>
        <v>0</v>
      </c>
      <c r="B3164" s="110">
        <f t="array" ref="B3164">销售记录!P3163:S3169</f>
        <v>0</v>
      </c>
      <c r="C3164" s="111">
        <f t="array" ref="C3164">销售记录!Q3163:T3169</f>
        <v>0</v>
      </c>
      <c r="D3164" s="110">
        <f t="array" ref="D3164">销售记录!R3163:U3169</f>
        <v>0</v>
      </c>
      <c r="E3164" s="112">
        <f>IF(A3164="","",SUMIF(进货明细!$A$3:$A$5000,A3164,进货明细!$F$3:$F$5000))</f>
        <v>0</v>
      </c>
      <c r="F3164" s="113" t="e">
        <f t="shared" si="147"/>
        <v>#DIV/0!</v>
      </c>
      <c r="G3164" s="114">
        <f>IF(E3164="","",SUMIF(进货明细!$A$3:$A$5000,A3164,进货明细!$H$3:$H$5000))</f>
        <v>0</v>
      </c>
      <c r="H3164" s="112">
        <f>IF(A3164="","",SUMIF(销售记录!$A$3:$A$5000,A3164,销售记录!$F$3:$F$5000))</f>
        <v>0</v>
      </c>
      <c r="I3164" s="114">
        <f>IF(H3164="","",SUMIF(销售记录!$A$3:$A$5000,A3164,销售记录!$H$3:$H$5000))</f>
        <v>0</v>
      </c>
      <c r="J3164" s="119">
        <f t="shared" si="148"/>
        <v>0</v>
      </c>
      <c r="K3164" s="114" t="str">
        <f t="shared" si="149"/>
        <v/>
      </c>
      <c r="L3164" s="96"/>
    </row>
    <row r="3165" customHeight="1" spans="1:12">
      <c r="A3165" s="110">
        <f t="array" ref="A3165">销售记录!O3164:R3170</f>
        <v>0</v>
      </c>
      <c r="B3165" s="110">
        <f t="array" ref="B3165">销售记录!P3164:S3170</f>
        <v>0</v>
      </c>
      <c r="C3165" s="111">
        <f t="array" ref="C3165">销售记录!Q3164:T3170</f>
        <v>0</v>
      </c>
      <c r="D3165" s="110">
        <f t="array" ref="D3165">销售记录!R3164:U3170</f>
        <v>0</v>
      </c>
      <c r="E3165" s="112">
        <f>IF(A3165="","",SUMIF(进货明细!$A$3:$A$5000,A3165,进货明细!$F$3:$F$5000))</f>
        <v>0</v>
      </c>
      <c r="F3165" s="113" t="e">
        <f t="shared" si="147"/>
        <v>#DIV/0!</v>
      </c>
      <c r="G3165" s="114">
        <f>IF(E3165="","",SUMIF(进货明细!$A$3:$A$5000,A3165,进货明细!$H$3:$H$5000))</f>
        <v>0</v>
      </c>
      <c r="H3165" s="112">
        <f>IF(A3165="","",SUMIF(销售记录!$A$3:$A$5000,A3165,销售记录!$F$3:$F$5000))</f>
        <v>0</v>
      </c>
      <c r="I3165" s="114">
        <f>IF(H3165="","",SUMIF(销售记录!$A$3:$A$5000,A3165,销售记录!$H$3:$H$5000))</f>
        <v>0</v>
      </c>
      <c r="J3165" s="119">
        <f t="shared" si="148"/>
        <v>0</v>
      </c>
      <c r="K3165" s="114" t="str">
        <f t="shared" si="149"/>
        <v/>
      </c>
      <c r="L3165" s="96"/>
    </row>
    <row r="3166" customHeight="1" spans="1:12">
      <c r="A3166" s="110">
        <f t="array" ref="A3166">销售记录!O3165:R3171</f>
        <v>0</v>
      </c>
      <c r="B3166" s="110">
        <f t="array" ref="B3166">销售记录!P3165:S3171</f>
        <v>0</v>
      </c>
      <c r="C3166" s="111">
        <f t="array" ref="C3166">销售记录!Q3165:T3171</f>
        <v>0</v>
      </c>
      <c r="D3166" s="110">
        <f t="array" ref="D3166">销售记录!R3165:U3171</f>
        <v>0</v>
      </c>
      <c r="E3166" s="112">
        <f>IF(A3166="","",SUMIF(进货明细!$A$3:$A$5000,A3166,进货明细!$F$3:$F$5000))</f>
        <v>0</v>
      </c>
      <c r="F3166" s="113" t="e">
        <f t="shared" si="147"/>
        <v>#DIV/0!</v>
      </c>
      <c r="G3166" s="114">
        <f>IF(E3166="","",SUMIF(进货明细!$A$3:$A$5000,A3166,进货明细!$H$3:$H$5000))</f>
        <v>0</v>
      </c>
      <c r="H3166" s="112">
        <f>IF(A3166="","",SUMIF(销售记录!$A$3:$A$5000,A3166,销售记录!$F$3:$F$5000))</f>
        <v>0</v>
      </c>
      <c r="I3166" s="114">
        <f>IF(H3166="","",SUMIF(销售记录!$A$3:$A$5000,A3166,销售记录!$H$3:$H$5000))</f>
        <v>0</v>
      </c>
      <c r="J3166" s="119">
        <f t="shared" si="148"/>
        <v>0</v>
      </c>
      <c r="K3166" s="114" t="str">
        <f t="shared" si="149"/>
        <v/>
      </c>
      <c r="L3166" s="96"/>
    </row>
    <row r="3167" customHeight="1" spans="1:12">
      <c r="A3167" s="110">
        <f t="array" ref="A3167">销售记录!O3166:R3172</f>
        <v>0</v>
      </c>
      <c r="B3167" s="110">
        <f t="array" ref="B3167">销售记录!P3166:S3172</f>
        <v>0</v>
      </c>
      <c r="C3167" s="111">
        <f t="array" ref="C3167">销售记录!Q3166:T3172</f>
        <v>0</v>
      </c>
      <c r="D3167" s="110">
        <f t="array" ref="D3167">销售记录!R3166:U3172</f>
        <v>0</v>
      </c>
      <c r="E3167" s="112">
        <f>IF(A3167="","",SUMIF(进货明细!$A$3:$A$5000,A3167,进货明细!$F$3:$F$5000))</f>
        <v>0</v>
      </c>
      <c r="F3167" s="113" t="e">
        <f t="shared" si="147"/>
        <v>#DIV/0!</v>
      </c>
      <c r="G3167" s="114">
        <f>IF(E3167="","",SUMIF(进货明细!$A$3:$A$5000,A3167,进货明细!$H$3:$H$5000))</f>
        <v>0</v>
      </c>
      <c r="H3167" s="112">
        <f>IF(A3167="","",SUMIF(销售记录!$A$3:$A$5000,A3167,销售记录!$F$3:$F$5000))</f>
        <v>0</v>
      </c>
      <c r="I3167" s="114">
        <f>IF(H3167="","",SUMIF(销售记录!$A$3:$A$5000,A3167,销售记录!$H$3:$H$5000))</f>
        <v>0</v>
      </c>
      <c r="J3167" s="119">
        <f t="shared" si="148"/>
        <v>0</v>
      </c>
      <c r="K3167" s="114" t="str">
        <f t="shared" si="149"/>
        <v/>
      </c>
      <c r="L3167" s="96"/>
    </row>
    <row r="3168" customHeight="1" spans="1:12">
      <c r="A3168" s="110">
        <f t="array" ref="A3168">销售记录!O3167:R3173</f>
        <v>0</v>
      </c>
      <c r="B3168" s="110">
        <f t="array" ref="B3168">销售记录!P3167:S3173</f>
        <v>0</v>
      </c>
      <c r="C3168" s="111">
        <f t="array" ref="C3168">销售记录!Q3167:T3173</f>
        <v>0</v>
      </c>
      <c r="D3168" s="110">
        <f t="array" ref="D3168">销售记录!R3167:U3173</f>
        <v>0</v>
      </c>
      <c r="E3168" s="112">
        <f>IF(A3168="","",SUMIF(进货明细!$A$3:$A$5000,A3168,进货明细!$F$3:$F$5000))</f>
        <v>0</v>
      </c>
      <c r="F3168" s="113" t="e">
        <f t="shared" si="147"/>
        <v>#DIV/0!</v>
      </c>
      <c r="G3168" s="114">
        <f>IF(E3168="","",SUMIF(进货明细!$A$3:$A$5000,A3168,进货明细!$H$3:$H$5000))</f>
        <v>0</v>
      </c>
      <c r="H3168" s="112">
        <f>IF(A3168="","",SUMIF(销售记录!$A$3:$A$5000,A3168,销售记录!$F$3:$F$5000))</f>
        <v>0</v>
      </c>
      <c r="I3168" s="114">
        <f>IF(H3168="","",SUMIF(销售记录!$A$3:$A$5000,A3168,销售记录!$H$3:$H$5000))</f>
        <v>0</v>
      </c>
      <c r="J3168" s="119">
        <f t="shared" si="148"/>
        <v>0</v>
      </c>
      <c r="K3168" s="114" t="str">
        <f t="shared" si="149"/>
        <v/>
      </c>
      <c r="L3168" s="96"/>
    </row>
    <row r="3169" customHeight="1" spans="1:12">
      <c r="A3169" s="110">
        <f t="array" ref="A3169">销售记录!O3168:R3174</f>
        <v>0</v>
      </c>
      <c r="B3169" s="110">
        <f t="array" ref="B3169">销售记录!P3168:S3174</f>
        <v>0</v>
      </c>
      <c r="C3169" s="111">
        <f t="array" ref="C3169">销售记录!Q3168:T3174</f>
        <v>0</v>
      </c>
      <c r="D3169" s="110">
        <f t="array" ref="D3169">销售记录!R3168:U3174</f>
        <v>0</v>
      </c>
      <c r="E3169" s="112">
        <f>IF(A3169="","",SUMIF(进货明细!$A$3:$A$5000,A3169,进货明细!$F$3:$F$5000))</f>
        <v>0</v>
      </c>
      <c r="F3169" s="113" t="e">
        <f t="shared" si="147"/>
        <v>#DIV/0!</v>
      </c>
      <c r="G3169" s="114">
        <f>IF(E3169="","",SUMIF(进货明细!$A$3:$A$5000,A3169,进货明细!$H$3:$H$5000))</f>
        <v>0</v>
      </c>
      <c r="H3169" s="112">
        <f>IF(A3169="","",SUMIF(销售记录!$A$3:$A$5000,A3169,销售记录!$F$3:$F$5000))</f>
        <v>0</v>
      </c>
      <c r="I3169" s="114">
        <f>IF(H3169="","",SUMIF(销售记录!$A$3:$A$5000,A3169,销售记录!$H$3:$H$5000))</f>
        <v>0</v>
      </c>
      <c r="J3169" s="119">
        <f t="shared" si="148"/>
        <v>0</v>
      </c>
      <c r="K3169" s="114" t="str">
        <f t="shared" si="149"/>
        <v/>
      </c>
      <c r="L3169" s="96"/>
    </row>
    <row r="3170" customHeight="1" spans="1:12">
      <c r="A3170" s="110">
        <f t="array" ref="A3170">销售记录!O3169:R3175</f>
        <v>0</v>
      </c>
      <c r="B3170" s="110">
        <f t="array" ref="B3170">销售记录!P3169:S3175</f>
        <v>0</v>
      </c>
      <c r="C3170" s="111">
        <f t="array" ref="C3170">销售记录!Q3169:T3175</f>
        <v>0</v>
      </c>
      <c r="D3170" s="110">
        <f t="array" ref="D3170">销售记录!R3169:U3175</f>
        <v>0</v>
      </c>
      <c r="E3170" s="112">
        <f>IF(A3170="","",SUMIF(进货明细!$A$3:$A$5000,A3170,进货明细!$F$3:$F$5000))</f>
        <v>0</v>
      </c>
      <c r="F3170" s="113" t="e">
        <f t="shared" si="147"/>
        <v>#DIV/0!</v>
      </c>
      <c r="G3170" s="114">
        <f>IF(E3170="","",SUMIF(进货明细!$A$3:$A$5000,A3170,进货明细!$H$3:$H$5000))</f>
        <v>0</v>
      </c>
      <c r="H3170" s="112">
        <f>IF(A3170="","",SUMIF(销售记录!$A$3:$A$5000,A3170,销售记录!$F$3:$F$5000))</f>
        <v>0</v>
      </c>
      <c r="I3170" s="114">
        <f>IF(H3170="","",SUMIF(销售记录!$A$3:$A$5000,A3170,销售记录!$H$3:$H$5000))</f>
        <v>0</v>
      </c>
      <c r="J3170" s="119">
        <f t="shared" si="148"/>
        <v>0</v>
      </c>
      <c r="K3170" s="114" t="str">
        <f t="shared" si="149"/>
        <v/>
      </c>
      <c r="L3170" s="96"/>
    </row>
    <row r="3171" customHeight="1" spans="1:12">
      <c r="A3171" s="110">
        <f t="array" ref="A3171">销售记录!O3170:R3176</f>
        <v>0</v>
      </c>
      <c r="B3171" s="110">
        <f t="array" ref="B3171">销售记录!P3170:S3176</f>
        <v>0</v>
      </c>
      <c r="C3171" s="111">
        <f t="array" ref="C3171">销售记录!Q3170:T3176</f>
        <v>0</v>
      </c>
      <c r="D3171" s="110">
        <f t="array" ref="D3171">销售记录!R3170:U3176</f>
        <v>0</v>
      </c>
      <c r="E3171" s="112">
        <f>IF(A3171="","",SUMIF(进货明细!$A$3:$A$5000,A3171,进货明细!$F$3:$F$5000))</f>
        <v>0</v>
      </c>
      <c r="F3171" s="113" t="e">
        <f t="shared" si="147"/>
        <v>#DIV/0!</v>
      </c>
      <c r="G3171" s="114">
        <f>IF(E3171="","",SUMIF(进货明细!$A$3:$A$5000,A3171,进货明细!$H$3:$H$5000))</f>
        <v>0</v>
      </c>
      <c r="H3171" s="112">
        <f>IF(A3171="","",SUMIF(销售记录!$A$3:$A$5000,A3171,销售记录!$F$3:$F$5000))</f>
        <v>0</v>
      </c>
      <c r="I3171" s="114">
        <f>IF(H3171="","",SUMIF(销售记录!$A$3:$A$5000,A3171,销售记录!$H$3:$H$5000))</f>
        <v>0</v>
      </c>
      <c r="J3171" s="119">
        <f t="shared" si="148"/>
        <v>0</v>
      </c>
      <c r="K3171" s="114" t="str">
        <f t="shared" si="149"/>
        <v/>
      </c>
      <c r="L3171" s="96"/>
    </row>
    <row r="3172" customHeight="1" spans="1:12">
      <c r="A3172" s="110">
        <f t="array" ref="A3172">销售记录!O3171:R3177</f>
        <v>0</v>
      </c>
      <c r="B3172" s="110">
        <f t="array" ref="B3172">销售记录!P3171:S3177</f>
        <v>0</v>
      </c>
      <c r="C3172" s="111">
        <f t="array" ref="C3172">销售记录!Q3171:T3177</f>
        <v>0</v>
      </c>
      <c r="D3172" s="110">
        <f t="array" ref="D3172">销售记录!R3171:U3177</f>
        <v>0</v>
      </c>
      <c r="E3172" s="112">
        <f>IF(A3172="","",SUMIF(进货明细!$A$3:$A$5000,A3172,进货明细!$F$3:$F$5000))</f>
        <v>0</v>
      </c>
      <c r="F3172" s="113" t="e">
        <f t="shared" si="147"/>
        <v>#DIV/0!</v>
      </c>
      <c r="G3172" s="114">
        <f>IF(E3172="","",SUMIF(进货明细!$A$3:$A$5000,A3172,进货明细!$H$3:$H$5000))</f>
        <v>0</v>
      </c>
      <c r="H3172" s="112">
        <f>IF(A3172="","",SUMIF(销售记录!$A$3:$A$5000,A3172,销售记录!$F$3:$F$5000))</f>
        <v>0</v>
      </c>
      <c r="I3172" s="114">
        <f>IF(H3172="","",SUMIF(销售记录!$A$3:$A$5000,A3172,销售记录!$H$3:$H$5000))</f>
        <v>0</v>
      </c>
      <c r="J3172" s="119">
        <f t="shared" si="148"/>
        <v>0</v>
      </c>
      <c r="K3172" s="114" t="str">
        <f t="shared" si="149"/>
        <v/>
      </c>
      <c r="L3172" s="96"/>
    </row>
    <row r="3173" customHeight="1" spans="1:12">
      <c r="A3173" s="110">
        <f t="array" ref="A3173">销售记录!O3172:R3178</f>
        <v>0</v>
      </c>
      <c r="B3173" s="110">
        <f t="array" ref="B3173">销售记录!P3172:S3178</f>
        <v>0</v>
      </c>
      <c r="C3173" s="111">
        <f t="array" ref="C3173">销售记录!Q3172:T3178</f>
        <v>0</v>
      </c>
      <c r="D3173" s="110">
        <f t="array" ref="D3173">销售记录!R3172:U3178</f>
        <v>0</v>
      </c>
      <c r="E3173" s="112">
        <f>IF(A3173="","",SUMIF(进货明细!$A$3:$A$5000,A3173,进货明细!$F$3:$F$5000))</f>
        <v>0</v>
      </c>
      <c r="F3173" s="113" t="e">
        <f t="shared" si="147"/>
        <v>#DIV/0!</v>
      </c>
      <c r="G3173" s="114">
        <f>IF(E3173="","",SUMIF(进货明细!$A$3:$A$5000,A3173,进货明细!$H$3:$H$5000))</f>
        <v>0</v>
      </c>
      <c r="H3173" s="112">
        <f>IF(A3173="","",SUMIF(销售记录!$A$3:$A$5000,A3173,销售记录!$F$3:$F$5000))</f>
        <v>0</v>
      </c>
      <c r="I3173" s="114">
        <f>IF(H3173="","",SUMIF(销售记录!$A$3:$A$5000,A3173,销售记录!$H$3:$H$5000))</f>
        <v>0</v>
      </c>
      <c r="J3173" s="119">
        <f t="shared" si="148"/>
        <v>0</v>
      </c>
      <c r="K3173" s="114" t="str">
        <f t="shared" si="149"/>
        <v/>
      </c>
      <c r="L3173" s="96"/>
    </row>
    <row r="3174" customHeight="1" spans="1:12">
      <c r="A3174" s="110">
        <f t="array" ref="A3174">销售记录!O3173:R3179</f>
        <v>0</v>
      </c>
      <c r="B3174" s="110">
        <f t="array" ref="B3174">销售记录!P3173:S3179</f>
        <v>0</v>
      </c>
      <c r="C3174" s="111">
        <f t="array" ref="C3174">销售记录!Q3173:T3179</f>
        <v>0</v>
      </c>
      <c r="D3174" s="110">
        <f t="array" ref="D3174">销售记录!R3173:U3179</f>
        <v>0</v>
      </c>
      <c r="E3174" s="112">
        <f>IF(A3174="","",SUMIF(进货明细!$A$3:$A$5000,A3174,进货明细!$F$3:$F$5000))</f>
        <v>0</v>
      </c>
      <c r="F3174" s="113" t="e">
        <f t="shared" si="147"/>
        <v>#DIV/0!</v>
      </c>
      <c r="G3174" s="114">
        <f>IF(E3174="","",SUMIF(进货明细!$A$3:$A$5000,A3174,进货明细!$H$3:$H$5000))</f>
        <v>0</v>
      </c>
      <c r="H3174" s="112">
        <f>IF(A3174="","",SUMIF(销售记录!$A$3:$A$5000,A3174,销售记录!$F$3:$F$5000))</f>
        <v>0</v>
      </c>
      <c r="I3174" s="114">
        <f>IF(H3174="","",SUMIF(销售记录!$A$3:$A$5000,A3174,销售记录!$H$3:$H$5000))</f>
        <v>0</v>
      </c>
      <c r="J3174" s="119">
        <f t="shared" si="148"/>
        <v>0</v>
      </c>
      <c r="K3174" s="114" t="str">
        <f t="shared" si="149"/>
        <v/>
      </c>
      <c r="L3174" s="96"/>
    </row>
    <row r="3175" customHeight="1" spans="1:12">
      <c r="A3175" s="110">
        <f t="array" ref="A3175">销售记录!O3174:R3180</f>
        <v>0</v>
      </c>
      <c r="B3175" s="110">
        <f t="array" ref="B3175">销售记录!P3174:S3180</f>
        <v>0</v>
      </c>
      <c r="C3175" s="111">
        <f t="array" ref="C3175">销售记录!Q3174:T3180</f>
        <v>0</v>
      </c>
      <c r="D3175" s="110">
        <f t="array" ref="D3175">销售记录!R3174:U3180</f>
        <v>0</v>
      </c>
      <c r="E3175" s="112">
        <f>IF(A3175="","",SUMIF(进货明细!$A$3:$A$5000,A3175,进货明细!$F$3:$F$5000))</f>
        <v>0</v>
      </c>
      <c r="F3175" s="113" t="e">
        <f t="shared" si="147"/>
        <v>#DIV/0!</v>
      </c>
      <c r="G3175" s="114">
        <f>IF(E3175="","",SUMIF(进货明细!$A$3:$A$5000,A3175,进货明细!$H$3:$H$5000))</f>
        <v>0</v>
      </c>
      <c r="H3175" s="112">
        <f>IF(A3175="","",SUMIF(销售记录!$A$3:$A$5000,A3175,销售记录!$F$3:$F$5000))</f>
        <v>0</v>
      </c>
      <c r="I3175" s="114">
        <f>IF(H3175="","",SUMIF(销售记录!$A$3:$A$5000,A3175,销售记录!$H$3:$H$5000))</f>
        <v>0</v>
      </c>
      <c r="J3175" s="119">
        <f t="shared" si="148"/>
        <v>0</v>
      </c>
      <c r="K3175" s="114" t="str">
        <f t="shared" si="149"/>
        <v/>
      </c>
      <c r="L3175" s="96"/>
    </row>
    <row r="3176" customHeight="1" spans="1:12">
      <c r="A3176" s="110">
        <f t="array" ref="A3176">销售记录!O3175:R3181</f>
        <v>0</v>
      </c>
      <c r="B3176" s="110">
        <f t="array" ref="B3176">销售记录!P3175:S3181</f>
        <v>0</v>
      </c>
      <c r="C3176" s="111">
        <f t="array" ref="C3176">销售记录!Q3175:T3181</f>
        <v>0</v>
      </c>
      <c r="D3176" s="110">
        <f t="array" ref="D3176">销售记录!R3175:U3181</f>
        <v>0</v>
      </c>
      <c r="E3176" s="112">
        <f>IF(A3176="","",SUMIF(进货明细!$A$3:$A$5000,A3176,进货明细!$F$3:$F$5000))</f>
        <v>0</v>
      </c>
      <c r="F3176" s="113" t="e">
        <f t="shared" si="147"/>
        <v>#DIV/0!</v>
      </c>
      <c r="G3176" s="114">
        <f>IF(E3176="","",SUMIF(进货明细!$A$3:$A$5000,A3176,进货明细!$H$3:$H$5000))</f>
        <v>0</v>
      </c>
      <c r="H3176" s="112">
        <f>IF(A3176="","",SUMIF(销售记录!$A$3:$A$5000,A3176,销售记录!$F$3:$F$5000))</f>
        <v>0</v>
      </c>
      <c r="I3176" s="114">
        <f>IF(H3176="","",SUMIF(销售记录!$A$3:$A$5000,A3176,销售记录!$H$3:$H$5000))</f>
        <v>0</v>
      </c>
      <c r="J3176" s="119">
        <f t="shared" si="148"/>
        <v>0</v>
      </c>
      <c r="K3176" s="114" t="str">
        <f t="shared" si="149"/>
        <v/>
      </c>
      <c r="L3176" s="96"/>
    </row>
    <row r="3177" customHeight="1" spans="1:12">
      <c r="A3177" s="110">
        <f t="array" ref="A3177">销售记录!O3176:R3182</f>
        <v>0</v>
      </c>
      <c r="B3177" s="110">
        <f t="array" ref="B3177">销售记录!P3176:S3182</f>
        <v>0</v>
      </c>
      <c r="C3177" s="111">
        <f t="array" ref="C3177">销售记录!Q3176:T3182</f>
        <v>0</v>
      </c>
      <c r="D3177" s="110">
        <f t="array" ref="D3177">销售记录!R3176:U3182</f>
        <v>0</v>
      </c>
      <c r="E3177" s="112">
        <f>IF(A3177="","",SUMIF(进货明细!$A$3:$A$5000,A3177,进货明细!$F$3:$F$5000))</f>
        <v>0</v>
      </c>
      <c r="F3177" s="113" t="e">
        <f t="shared" si="147"/>
        <v>#DIV/0!</v>
      </c>
      <c r="G3177" s="114">
        <f>IF(E3177="","",SUMIF(进货明细!$A$3:$A$5000,A3177,进货明细!$H$3:$H$5000))</f>
        <v>0</v>
      </c>
      <c r="H3177" s="112">
        <f>IF(A3177="","",SUMIF(销售记录!$A$3:$A$5000,A3177,销售记录!$F$3:$F$5000))</f>
        <v>0</v>
      </c>
      <c r="I3177" s="114">
        <f>IF(H3177="","",SUMIF(销售记录!$A$3:$A$5000,A3177,销售记录!$H$3:$H$5000))</f>
        <v>0</v>
      </c>
      <c r="J3177" s="119">
        <f t="shared" si="148"/>
        <v>0</v>
      </c>
      <c r="K3177" s="114" t="str">
        <f t="shared" si="149"/>
        <v/>
      </c>
      <c r="L3177" s="96"/>
    </row>
    <row r="3178" customHeight="1" spans="1:12">
      <c r="A3178" s="110">
        <f t="array" ref="A3178">销售记录!O3177:R3183</f>
        <v>0</v>
      </c>
      <c r="B3178" s="110">
        <f t="array" ref="B3178">销售记录!P3177:S3183</f>
        <v>0</v>
      </c>
      <c r="C3178" s="111">
        <f t="array" ref="C3178">销售记录!Q3177:T3183</f>
        <v>0</v>
      </c>
      <c r="D3178" s="110">
        <f t="array" ref="D3178">销售记录!R3177:U3183</f>
        <v>0</v>
      </c>
      <c r="E3178" s="112">
        <f>IF(A3178="","",SUMIF(进货明细!$A$3:$A$5000,A3178,进货明细!$F$3:$F$5000))</f>
        <v>0</v>
      </c>
      <c r="F3178" s="113" t="e">
        <f t="shared" si="147"/>
        <v>#DIV/0!</v>
      </c>
      <c r="G3178" s="114">
        <f>IF(E3178="","",SUMIF(进货明细!$A$3:$A$5000,A3178,进货明细!$H$3:$H$5000))</f>
        <v>0</v>
      </c>
      <c r="H3178" s="112">
        <f>IF(A3178="","",SUMIF(销售记录!$A$3:$A$5000,A3178,销售记录!$F$3:$F$5000))</f>
        <v>0</v>
      </c>
      <c r="I3178" s="114">
        <f>IF(H3178="","",SUMIF(销售记录!$A$3:$A$5000,A3178,销售记录!$H$3:$H$5000))</f>
        <v>0</v>
      </c>
      <c r="J3178" s="119">
        <f t="shared" si="148"/>
        <v>0</v>
      </c>
      <c r="K3178" s="114" t="str">
        <f t="shared" si="149"/>
        <v/>
      </c>
      <c r="L3178" s="96"/>
    </row>
    <row r="3179" customHeight="1" spans="1:12">
      <c r="A3179" s="110">
        <f t="array" ref="A3179">销售记录!O3178:R3184</f>
        <v>0</v>
      </c>
      <c r="B3179" s="110">
        <f t="array" ref="B3179">销售记录!P3178:S3184</f>
        <v>0</v>
      </c>
      <c r="C3179" s="111">
        <f t="array" ref="C3179">销售记录!Q3178:T3184</f>
        <v>0</v>
      </c>
      <c r="D3179" s="110">
        <f t="array" ref="D3179">销售记录!R3178:U3184</f>
        <v>0</v>
      </c>
      <c r="E3179" s="112">
        <f>IF(A3179="","",SUMIF(进货明细!$A$3:$A$5000,A3179,进货明细!$F$3:$F$5000))</f>
        <v>0</v>
      </c>
      <c r="F3179" s="113" t="e">
        <f t="shared" si="147"/>
        <v>#DIV/0!</v>
      </c>
      <c r="G3179" s="114">
        <f>IF(E3179="","",SUMIF(进货明细!$A$3:$A$5000,A3179,进货明细!$H$3:$H$5000))</f>
        <v>0</v>
      </c>
      <c r="H3179" s="112">
        <f>IF(A3179="","",SUMIF(销售记录!$A$3:$A$5000,A3179,销售记录!$F$3:$F$5000))</f>
        <v>0</v>
      </c>
      <c r="I3179" s="114">
        <f>IF(H3179="","",SUMIF(销售记录!$A$3:$A$5000,A3179,销售记录!$H$3:$H$5000))</f>
        <v>0</v>
      </c>
      <c r="J3179" s="119">
        <f t="shared" si="148"/>
        <v>0</v>
      </c>
      <c r="K3179" s="114" t="str">
        <f t="shared" si="149"/>
        <v/>
      </c>
      <c r="L3179" s="96"/>
    </row>
    <row r="3180" customHeight="1" spans="1:12">
      <c r="A3180" s="110">
        <f t="array" ref="A3180">销售记录!O3179:R3185</f>
        <v>0</v>
      </c>
      <c r="B3180" s="110">
        <f t="array" ref="B3180">销售记录!P3179:S3185</f>
        <v>0</v>
      </c>
      <c r="C3180" s="111">
        <f t="array" ref="C3180">销售记录!Q3179:T3185</f>
        <v>0</v>
      </c>
      <c r="D3180" s="110">
        <f t="array" ref="D3180">销售记录!R3179:U3185</f>
        <v>0</v>
      </c>
      <c r="E3180" s="112">
        <f>IF(A3180="","",SUMIF(进货明细!$A$3:$A$5000,A3180,进货明细!$F$3:$F$5000))</f>
        <v>0</v>
      </c>
      <c r="F3180" s="113" t="e">
        <f t="shared" si="147"/>
        <v>#DIV/0!</v>
      </c>
      <c r="G3180" s="114">
        <f>IF(E3180="","",SUMIF(进货明细!$A$3:$A$5000,A3180,进货明细!$H$3:$H$5000))</f>
        <v>0</v>
      </c>
      <c r="H3180" s="112">
        <f>IF(A3180="","",SUMIF(销售记录!$A$3:$A$5000,A3180,销售记录!$F$3:$F$5000))</f>
        <v>0</v>
      </c>
      <c r="I3180" s="114">
        <f>IF(H3180="","",SUMIF(销售记录!$A$3:$A$5000,A3180,销售记录!$H$3:$H$5000))</f>
        <v>0</v>
      </c>
      <c r="J3180" s="119">
        <f t="shared" si="148"/>
        <v>0</v>
      </c>
      <c r="K3180" s="114" t="str">
        <f t="shared" si="149"/>
        <v/>
      </c>
      <c r="L3180" s="96"/>
    </row>
    <row r="3181" customHeight="1" spans="1:12">
      <c r="A3181" s="110">
        <f t="array" ref="A3181">销售记录!O3180:R3186</f>
        <v>0</v>
      </c>
      <c r="B3181" s="110">
        <f t="array" ref="B3181">销售记录!P3180:S3186</f>
        <v>0</v>
      </c>
      <c r="C3181" s="111">
        <f t="array" ref="C3181">销售记录!Q3180:T3186</f>
        <v>0</v>
      </c>
      <c r="D3181" s="110">
        <f t="array" ref="D3181">销售记录!R3180:U3186</f>
        <v>0</v>
      </c>
      <c r="E3181" s="112">
        <f>IF(A3181="","",SUMIF(进货明细!$A$3:$A$5000,A3181,进货明细!$F$3:$F$5000))</f>
        <v>0</v>
      </c>
      <c r="F3181" s="113" t="e">
        <f t="shared" si="147"/>
        <v>#DIV/0!</v>
      </c>
      <c r="G3181" s="114">
        <f>IF(E3181="","",SUMIF(进货明细!$A$3:$A$5000,A3181,进货明细!$H$3:$H$5000))</f>
        <v>0</v>
      </c>
      <c r="H3181" s="112">
        <f>IF(A3181="","",SUMIF(销售记录!$A$3:$A$5000,A3181,销售记录!$F$3:$F$5000))</f>
        <v>0</v>
      </c>
      <c r="I3181" s="114">
        <f>IF(H3181="","",SUMIF(销售记录!$A$3:$A$5000,A3181,销售记录!$H$3:$H$5000))</f>
        <v>0</v>
      </c>
      <c r="J3181" s="119">
        <f t="shared" si="148"/>
        <v>0</v>
      </c>
      <c r="K3181" s="114" t="str">
        <f t="shared" si="149"/>
        <v/>
      </c>
      <c r="L3181" s="96"/>
    </row>
    <row r="3182" customHeight="1" spans="1:12">
      <c r="A3182" s="110">
        <f t="array" ref="A3182">销售记录!O3181:R3187</f>
        <v>0</v>
      </c>
      <c r="B3182" s="110">
        <f t="array" ref="B3182">销售记录!P3181:S3187</f>
        <v>0</v>
      </c>
      <c r="C3182" s="111">
        <f t="array" ref="C3182">销售记录!Q3181:T3187</f>
        <v>0</v>
      </c>
      <c r="D3182" s="110">
        <f t="array" ref="D3182">销售记录!R3181:U3187</f>
        <v>0</v>
      </c>
      <c r="E3182" s="112">
        <f>IF(A3182="","",SUMIF(进货明细!$A$3:$A$5000,A3182,进货明细!$F$3:$F$5000))</f>
        <v>0</v>
      </c>
      <c r="F3182" s="113" t="e">
        <f t="shared" si="147"/>
        <v>#DIV/0!</v>
      </c>
      <c r="G3182" s="114">
        <f>IF(E3182="","",SUMIF(进货明细!$A$3:$A$5000,A3182,进货明细!$H$3:$H$5000))</f>
        <v>0</v>
      </c>
      <c r="H3182" s="112">
        <f>IF(A3182="","",SUMIF(销售记录!$A$3:$A$5000,A3182,销售记录!$F$3:$F$5000))</f>
        <v>0</v>
      </c>
      <c r="I3182" s="114">
        <f>IF(H3182="","",SUMIF(销售记录!$A$3:$A$5000,A3182,销售记录!$H$3:$H$5000))</f>
        <v>0</v>
      </c>
      <c r="J3182" s="119">
        <f t="shared" si="148"/>
        <v>0</v>
      </c>
      <c r="K3182" s="114" t="str">
        <f t="shared" si="149"/>
        <v/>
      </c>
      <c r="L3182" s="96"/>
    </row>
    <row r="3183" customHeight="1" spans="1:12">
      <c r="A3183" s="110">
        <f t="array" ref="A3183">销售记录!O3182:R3188</f>
        <v>0</v>
      </c>
      <c r="B3183" s="110">
        <f t="array" ref="B3183">销售记录!P3182:S3188</f>
        <v>0</v>
      </c>
      <c r="C3183" s="111">
        <f t="array" ref="C3183">销售记录!Q3182:T3188</f>
        <v>0</v>
      </c>
      <c r="D3183" s="110">
        <f t="array" ref="D3183">销售记录!R3182:U3188</f>
        <v>0</v>
      </c>
      <c r="E3183" s="112">
        <f>IF(A3183="","",SUMIF(进货明细!$A$3:$A$5000,A3183,进货明细!$F$3:$F$5000))</f>
        <v>0</v>
      </c>
      <c r="F3183" s="113" t="e">
        <f t="shared" si="147"/>
        <v>#DIV/0!</v>
      </c>
      <c r="G3183" s="114">
        <f>IF(E3183="","",SUMIF(进货明细!$A$3:$A$5000,A3183,进货明细!$H$3:$H$5000))</f>
        <v>0</v>
      </c>
      <c r="H3183" s="112">
        <f>IF(A3183="","",SUMIF(销售记录!$A$3:$A$5000,A3183,销售记录!$F$3:$F$5000))</f>
        <v>0</v>
      </c>
      <c r="I3183" s="114">
        <f>IF(H3183="","",SUMIF(销售记录!$A$3:$A$5000,A3183,销售记录!$H$3:$H$5000))</f>
        <v>0</v>
      </c>
      <c r="J3183" s="119">
        <f t="shared" si="148"/>
        <v>0</v>
      </c>
      <c r="K3183" s="114" t="str">
        <f t="shared" si="149"/>
        <v/>
      </c>
      <c r="L3183" s="96"/>
    </row>
    <row r="3184" customHeight="1" spans="1:12">
      <c r="A3184" s="110">
        <f t="array" ref="A3184">销售记录!O3183:R3189</f>
        <v>0</v>
      </c>
      <c r="B3184" s="110">
        <f t="array" ref="B3184">销售记录!P3183:S3189</f>
        <v>0</v>
      </c>
      <c r="C3184" s="111">
        <f t="array" ref="C3184">销售记录!Q3183:T3189</f>
        <v>0</v>
      </c>
      <c r="D3184" s="110">
        <f t="array" ref="D3184">销售记录!R3183:U3189</f>
        <v>0</v>
      </c>
      <c r="E3184" s="112">
        <f>IF(A3184="","",SUMIF(进货明细!$A$3:$A$5000,A3184,进货明细!$F$3:$F$5000))</f>
        <v>0</v>
      </c>
      <c r="F3184" s="113" t="e">
        <f t="shared" si="147"/>
        <v>#DIV/0!</v>
      </c>
      <c r="G3184" s="114">
        <f>IF(E3184="","",SUMIF(进货明细!$A$3:$A$5000,A3184,进货明细!$H$3:$H$5000))</f>
        <v>0</v>
      </c>
      <c r="H3184" s="112">
        <f>IF(A3184="","",SUMIF(销售记录!$A$3:$A$5000,A3184,销售记录!$F$3:$F$5000))</f>
        <v>0</v>
      </c>
      <c r="I3184" s="114">
        <f>IF(H3184="","",SUMIF(销售记录!$A$3:$A$5000,A3184,销售记录!$H$3:$H$5000))</f>
        <v>0</v>
      </c>
      <c r="J3184" s="119">
        <f t="shared" si="148"/>
        <v>0</v>
      </c>
      <c r="K3184" s="114" t="str">
        <f t="shared" si="149"/>
        <v/>
      </c>
      <c r="L3184" s="96"/>
    </row>
    <row r="3185" customHeight="1" spans="1:12">
      <c r="A3185" s="110">
        <f t="array" ref="A3185">销售记录!O3184:R3190</f>
        <v>0</v>
      </c>
      <c r="B3185" s="110">
        <f t="array" ref="B3185">销售记录!P3184:S3190</f>
        <v>0</v>
      </c>
      <c r="C3185" s="111">
        <f t="array" ref="C3185">销售记录!Q3184:T3190</f>
        <v>0</v>
      </c>
      <c r="D3185" s="110">
        <f t="array" ref="D3185">销售记录!R3184:U3190</f>
        <v>0</v>
      </c>
      <c r="E3185" s="112">
        <f>IF(A3185="","",SUMIF(进货明细!$A$3:$A$5000,A3185,进货明细!$F$3:$F$5000))</f>
        <v>0</v>
      </c>
      <c r="F3185" s="113" t="e">
        <f t="shared" si="147"/>
        <v>#DIV/0!</v>
      </c>
      <c r="G3185" s="114">
        <f>IF(E3185="","",SUMIF(进货明细!$A$3:$A$5000,A3185,进货明细!$H$3:$H$5000))</f>
        <v>0</v>
      </c>
      <c r="H3185" s="112">
        <f>IF(A3185="","",SUMIF(销售记录!$A$3:$A$5000,A3185,销售记录!$F$3:$F$5000))</f>
        <v>0</v>
      </c>
      <c r="I3185" s="114">
        <f>IF(H3185="","",SUMIF(销售记录!$A$3:$A$5000,A3185,销售记录!$H$3:$H$5000))</f>
        <v>0</v>
      </c>
      <c r="J3185" s="119">
        <f t="shared" si="148"/>
        <v>0</v>
      </c>
      <c r="K3185" s="114" t="str">
        <f t="shared" si="149"/>
        <v/>
      </c>
      <c r="L3185" s="96"/>
    </row>
    <row r="3186" customHeight="1" spans="1:12">
      <c r="A3186" s="110">
        <f t="array" ref="A3186">销售记录!O3185:R3191</f>
        <v>0</v>
      </c>
      <c r="B3186" s="110">
        <f t="array" ref="B3186">销售记录!P3185:S3191</f>
        <v>0</v>
      </c>
      <c r="C3186" s="111">
        <f t="array" ref="C3186">销售记录!Q3185:T3191</f>
        <v>0</v>
      </c>
      <c r="D3186" s="110">
        <f t="array" ref="D3186">销售记录!R3185:U3191</f>
        <v>0</v>
      </c>
      <c r="E3186" s="112">
        <f>IF(A3186="","",SUMIF(进货明细!$A$3:$A$5000,A3186,进货明细!$F$3:$F$5000))</f>
        <v>0</v>
      </c>
      <c r="F3186" s="113" t="e">
        <f t="shared" si="147"/>
        <v>#DIV/0!</v>
      </c>
      <c r="G3186" s="114">
        <f>IF(E3186="","",SUMIF(进货明细!$A$3:$A$5000,A3186,进货明细!$H$3:$H$5000))</f>
        <v>0</v>
      </c>
      <c r="H3186" s="112">
        <f>IF(A3186="","",SUMIF(销售记录!$A$3:$A$5000,A3186,销售记录!$F$3:$F$5000))</f>
        <v>0</v>
      </c>
      <c r="I3186" s="114">
        <f>IF(H3186="","",SUMIF(销售记录!$A$3:$A$5000,A3186,销售记录!$H$3:$H$5000))</f>
        <v>0</v>
      </c>
      <c r="J3186" s="119">
        <f t="shared" si="148"/>
        <v>0</v>
      </c>
      <c r="K3186" s="114" t="str">
        <f t="shared" si="149"/>
        <v/>
      </c>
      <c r="L3186" s="96"/>
    </row>
    <row r="3187" customHeight="1" spans="1:12">
      <c r="A3187" s="110">
        <f t="array" ref="A3187">销售记录!O3186:R3192</f>
        <v>0</v>
      </c>
      <c r="B3187" s="110">
        <f t="array" ref="B3187">销售记录!P3186:S3192</f>
        <v>0</v>
      </c>
      <c r="C3187" s="111">
        <f t="array" ref="C3187">销售记录!Q3186:T3192</f>
        <v>0</v>
      </c>
      <c r="D3187" s="110">
        <f t="array" ref="D3187">销售记录!R3186:U3192</f>
        <v>0</v>
      </c>
      <c r="E3187" s="112">
        <f>IF(A3187="","",SUMIF(进货明细!$A$3:$A$5000,A3187,进货明细!$F$3:$F$5000))</f>
        <v>0</v>
      </c>
      <c r="F3187" s="113" t="e">
        <f t="shared" si="147"/>
        <v>#DIV/0!</v>
      </c>
      <c r="G3187" s="114">
        <f>IF(E3187="","",SUMIF(进货明细!$A$3:$A$5000,A3187,进货明细!$H$3:$H$5000))</f>
        <v>0</v>
      </c>
      <c r="H3187" s="112">
        <f>IF(A3187="","",SUMIF(销售记录!$A$3:$A$5000,A3187,销售记录!$F$3:$F$5000))</f>
        <v>0</v>
      </c>
      <c r="I3187" s="114">
        <f>IF(H3187="","",SUMIF(销售记录!$A$3:$A$5000,A3187,销售记录!$H$3:$H$5000))</f>
        <v>0</v>
      </c>
      <c r="J3187" s="119">
        <f t="shared" si="148"/>
        <v>0</v>
      </c>
      <c r="K3187" s="114" t="str">
        <f t="shared" si="149"/>
        <v/>
      </c>
      <c r="L3187" s="96"/>
    </row>
    <row r="3188" customHeight="1" spans="1:12">
      <c r="A3188" s="110">
        <f t="array" ref="A3188">销售记录!O3187:R3193</f>
        <v>0</v>
      </c>
      <c r="B3188" s="110">
        <f t="array" ref="B3188">销售记录!P3187:S3193</f>
        <v>0</v>
      </c>
      <c r="C3188" s="111">
        <f t="array" ref="C3188">销售记录!Q3187:T3193</f>
        <v>0</v>
      </c>
      <c r="D3188" s="110">
        <f t="array" ref="D3188">销售记录!R3187:U3193</f>
        <v>0</v>
      </c>
      <c r="E3188" s="112">
        <f>IF(A3188="","",SUMIF(进货明细!$A$3:$A$5000,A3188,进货明细!$F$3:$F$5000))</f>
        <v>0</v>
      </c>
      <c r="F3188" s="113" t="e">
        <f t="shared" si="147"/>
        <v>#DIV/0!</v>
      </c>
      <c r="G3188" s="114">
        <f>IF(E3188="","",SUMIF(进货明细!$A$3:$A$5000,A3188,进货明细!$H$3:$H$5000))</f>
        <v>0</v>
      </c>
      <c r="H3188" s="112">
        <f>IF(A3188="","",SUMIF(销售记录!$A$3:$A$5000,A3188,销售记录!$F$3:$F$5000))</f>
        <v>0</v>
      </c>
      <c r="I3188" s="114">
        <f>IF(H3188="","",SUMIF(销售记录!$A$3:$A$5000,A3188,销售记录!$H$3:$H$5000))</f>
        <v>0</v>
      </c>
      <c r="J3188" s="119">
        <f t="shared" si="148"/>
        <v>0</v>
      </c>
      <c r="K3188" s="114" t="str">
        <f t="shared" si="149"/>
        <v/>
      </c>
      <c r="L3188" s="96"/>
    </row>
    <row r="3189" customHeight="1" spans="1:12">
      <c r="A3189" s="110">
        <f t="array" ref="A3189">销售记录!O3188:R3194</f>
        <v>0</v>
      </c>
      <c r="B3189" s="110">
        <f t="array" ref="B3189">销售记录!P3188:S3194</f>
        <v>0</v>
      </c>
      <c r="C3189" s="111">
        <f t="array" ref="C3189">销售记录!Q3188:T3194</f>
        <v>0</v>
      </c>
      <c r="D3189" s="110">
        <f t="array" ref="D3189">销售记录!R3188:U3194</f>
        <v>0</v>
      </c>
      <c r="E3189" s="112">
        <f>IF(A3189="","",SUMIF(进货明细!$A$3:$A$5000,A3189,进货明细!$F$3:$F$5000))</f>
        <v>0</v>
      </c>
      <c r="F3189" s="113" t="e">
        <f t="shared" si="147"/>
        <v>#DIV/0!</v>
      </c>
      <c r="G3189" s="114">
        <f>IF(E3189="","",SUMIF(进货明细!$A$3:$A$5000,A3189,进货明细!$H$3:$H$5000))</f>
        <v>0</v>
      </c>
      <c r="H3189" s="112">
        <f>IF(A3189="","",SUMIF(销售记录!$A$3:$A$5000,A3189,销售记录!$F$3:$F$5000))</f>
        <v>0</v>
      </c>
      <c r="I3189" s="114">
        <f>IF(H3189="","",SUMIF(销售记录!$A$3:$A$5000,A3189,销售记录!$H$3:$H$5000))</f>
        <v>0</v>
      </c>
      <c r="J3189" s="119">
        <f t="shared" si="148"/>
        <v>0</v>
      </c>
      <c r="K3189" s="114" t="str">
        <f t="shared" si="149"/>
        <v/>
      </c>
      <c r="L3189" s="96"/>
    </row>
    <row r="3190" customHeight="1" spans="1:12">
      <c r="A3190" s="110">
        <f t="array" ref="A3190">销售记录!O3189:R3195</f>
        <v>0</v>
      </c>
      <c r="B3190" s="110">
        <f t="array" ref="B3190">销售记录!P3189:S3195</f>
        <v>0</v>
      </c>
      <c r="C3190" s="111">
        <f t="array" ref="C3190">销售记录!Q3189:T3195</f>
        <v>0</v>
      </c>
      <c r="D3190" s="110">
        <f t="array" ref="D3190">销售记录!R3189:U3195</f>
        <v>0</v>
      </c>
      <c r="E3190" s="112">
        <f>IF(A3190="","",SUMIF(进货明细!$A$3:$A$5000,A3190,进货明细!$F$3:$F$5000))</f>
        <v>0</v>
      </c>
      <c r="F3190" s="113" t="e">
        <f t="shared" si="147"/>
        <v>#DIV/0!</v>
      </c>
      <c r="G3190" s="114">
        <f>IF(E3190="","",SUMIF(进货明细!$A$3:$A$5000,A3190,进货明细!$H$3:$H$5000))</f>
        <v>0</v>
      </c>
      <c r="H3190" s="112">
        <f>IF(A3190="","",SUMIF(销售记录!$A$3:$A$5000,A3190,销售记录!$F$3:$F$5000))</f>
        <v>0</v>
      </c>
      <c r="I3190" s="114">
        <f>IF(H3190="","",SUMIF(销售记录!$A$3:$A$5000,A3190,销售记录!$H$3:$H$5000))</f>
        <v>0</v>
      </c>
      <c r="J3190" s="119">
        <f t="shared" si="148"/>
        <v>0</v>
      </c>
      <c r="K3190" s="114" t="str">
        <f t="shared" si="149"/>
        <v/>
      </c>
      <c r="L3190" s="96"/>
    </row>
    <row r="3191" customHeight="1" spans="1:12">
      <c r="A3191" s="110">
        <f t="array" ref="A3191">销售记录!O3190:R3196</f>
        <v>0</v>
      </c>
      <c r="B3191" s="110">
        <f t="array" ref="B3191">销售记录!P3190:S3196</f>
        <v>0</v>
      </c>
      <c r="C3191" s="111">
        <f t="array" ref="C3191">销售记录!Q3190:T3196</f>
        <v>0</v>
      </c>
      <c r="D3191" s="110">
        <f t="array" ref="D3191">销售记录!R3190:U3196</f>
        <v>0</v>
      </c>
      <c r="E3191" s="112">
        <f>IF(A3191="","",SUMIF(进货明细!$A$3:$A$5000,A3191,进货明细!$F$3:$F$5000))</f>
        <v>0</v>
      </c>
      <c r="F3191" s="113" t="e">
        <f t="shared" si="147"/>
        <v>#DIV/0!</v>
      </c>
      <c r="G3191" s="114">
        <f>IF(E3191="","",SUMIF(进货明细!$A$3:$A$5000,A3191,进货明细!$H$3:$H$5000))</f>
        <v>0</v>
      </c>
      <c r="H3191" s="112">
        <f>IF(A3191="","",SUMIF(销售记录!$A$3:$A$5000,A3191,销售记录!$F$3:$F$5000))</f>
        <v>0</v>
      </c>
      <c r="I3191" s="114">
        <f>IF(H3191="","",SUMIF(销售记录!$A$3:$A$5000,A3191,销售记录!$H$3:$H$5000))</f>
        <v>0</v>
      </c>
      <c r="J3191" s="119">
        <f t="shared" si="148"/>
        <v>0</v>
      </c>
      <c r="K3191" s="114" t="str">
        <f t="shared" si="149"/>
        <v/>
      </c>
      <c r="L3191" s="96"/>
    </row>
    <row r="3192" customHeight="1" spans="1:12">
      <c r="A3192" s="110">
        <f t="array" ref="A3192">销售记录!O3191:R3197</f>
        <v>0</v>
      </c>
      <c r="B3192" s="110">
        <f t="array" ref="B3192">销售记录!P3191:S3197</f>
        <v>0</v>
      </c>
      <c r="C3192" s="111">
        <f t="array" ref="C3192">销售记录!Q3191:T3197</f>
        <v>0</v>
      </c>
      <c r="D3192" s="110">
        <f t="array" ref="D3192">销售记录!R3191:U3197</f>
        <v>0</v>
      </c>
      <c r="E3192" s="112">
        <f>IF(A3192="","",SUMIF(进货明细!$A$3:$A$5000,A3192,进货明细!$F$3:$F$5000))</f>
        <v>0</v>
      </c>
      <c r="F3192" s="113" t="e">
        <f t="shared" si="147"/>
        <v>#DIV/0!</v>
      </c>
      <c r="G3192" s="114">
        <f>IF(E3192="","",SUMIF(进货明细!$A$3:$A$5000,A3192,进货明细!$H$3:$H$5000))</f>
        <v>0</v>
      </c>
      <c r="H3192" s="112">
        <f>IF(A3192="","",SUMIF(销售记录!$A$3:$A$5000,A3192,销售记录!$F$3:$F$5000))</f>
        <v>0</v>
      </c>
      <c r="I3192" s="114">
        <f>IF(H3192="","",SUMIF(销售记录!$A$3:$A$5000,A3192,销售记录!$H$3:$H$5000))</f>
        <v>0</v>
      </c>
      <c r="J3192" s="119">
        <f t="shared" si="148"/>
        <v>0</v>
      </c>
      <c r="K3192" s="114" t="str">
        <f t="shared" si="149"/>
        <v/>
      </c>
      <c r="L3192" s="96"/>
    </row>
    <row r="3193" customHeight="1" spans="1:12">
      <c r="A3193" s="110">
        <f t="array" ref="A3193">销售记录!O3192:R3198</f>
        <v>0</v>
      </c>
      <c r="B3193" s="110">
        <f t="array" ref="B3193">销售记录!P3192:S3198</f>
        <v>0</v>
      </c>
      <c r="C3193" s="111">
        <f t="array" ref="C3193">销售记录!Q3192:T3198</f>
        <v>0</v>
      </c>
      <c r="D3193" s="110">
        <f t="array" ref="D3193">销售记录!R3192:U3198</f>
        <v>0</v>
      </c>
      <c r="E3193" s="112">
        <f>IF(A3193="","",SUMIF(进货明细!$A$3:$A$5000,A3193,进货明细!$F$3:$F$5000))</f>
        <v>0</v>
      </c>
      <c r="F3193" s="113" t="e">
        <f t="shared" si="147"/>
        <v>#DIV/0!</v>
      </c>
      <c r="G3193" s="114">
        <f>IF(E3193="","",SUMIF(进货明细!$A$3:$A$5000,A3193,进货明细!$H$3:$H$5000))</f>
        <v>0</v>
      </c>
      <c r="H3193" s="112">
        <f>IF(A3193="","",SUMIF(销售记录!$A$3:$A$5000,A3193,销售记录!$F$3:$F$5000))</f>
        <v>0</v>
      </c>
      <c r="I3193" s="114">
        <f>IF(H3193="","",SUMIF(销售记录!$A$3:$A$5000,A3193,销售记录!$H$3:$H$5000))</f>
        <v>0</v>
      </c>
      <c r="J3193" s="119">
        <f t="shared" si="148"/>
        <v>0</v>
      </c>
      <c r="K3193" s="114" t="str">
        <f t="shared" si="149"/>
        <v/>
      </c>
      <c r="L3193" s="96"/>
    </row>
    <row r="3194" customHeight="1" spans="1:12">
      <c r="A3194" s="110">
        <f t="array" ref="A3194">销售记录!O3193:R3199</f>
        <v>0</v>
      </c>
      <c r="B3194" s="110">
        <f t="array" ref="B3194">销售记录!P3193:S3199</f>
        <v>0</v>
      </c>
      <c r="C3194" s="111">
        <f t="array" ref="C3194">销售记录!Q3193:T3199</f>
        <v>0</v>
      </c>
      <c r="D3194" s="110">
        <f t="array" ref="D3194">销售记录!R3193:U3199</f>
        <v>0</v>
      </c>
      <c r="E3194" s="112">
        <f>IF(A3194="","",SUMIF(进货明细!$A$3:$A$5000,A3194,进货明细!$F$3:$F$5000))</f>
        <v>0</v>
      </c>
      <c r="F3194" s="113" t="e">
        <f t="shared" si="147"/>
        <v>#DIV/0!</v>
      </c>
      <c r="G3194" s="114">
        <f>IF(E3194="","",SUMIF(进货明细!$A$3:$A$5000,A3194,进货明细!$H$3:$H$5000))</f>
        <v>0</v>
      </c>
      <c r="H3194" s="112">
        <f>IF(A3194="","",SUMIF(销售记录!$A$3:$A$5000,A3194,销售记录!$F$3:$F$5000))</f>
        <v>0</v>
      </c>
      <c r="I3194" s="114">
        <f>IF(H3194="","",SUMIF(销售记录!$A$3:$A$5000,A3194,销售记录!$H$3:$H$5000))</f>
        <v>0</v>
      </c>
      <c r="J3194" s="119">
        <f t="shared" si="148"/>
        <v>0</v>
      </c>
      <c r="K3194" s="114" t="str">
        <f t="shared" si="149"/>
        <v/>
      </c>
      <c r="L3194" s="96"/>
    </row>
    <row r="3195" customHeight="1" spans="1:12">
      <c r="A3195" s="110">
        <f t="array" ref="A3195">销售记录!O3194:R3200</f>
        <v>0</v>
      </c>
      <c r="B3195" s="110">
        <f t="array" ref="B3195">销售记录!P3194:S3200</f>
        <v>0</v>
      </c>
      <c r="C3195" s="111">
        <f t="array" ref="C3195">销售记录!Q3194:T3200</f>
        <v>0</v>
      </c>
      <c r="D3195" s="110">
        <f t="array" ref="D3195">销售记录!R3194:U3200</f>
        <v>0</v>
      </c>
      <c r="E3195" s="112">
        <f>IF(A3195="","",SUMIF(进货明细!$A$3:$A$5000,A3195,进货明细!$F$3:$F$5000))</f>
        <v>0</v>
      </c>
      <c r="F3195" s="113" t="e">
        <f t="shared" si="147"/>
        <v>#DIV/0!</v>
      </c>
      <c r="G3195" s="114">
        <f>IF(E3195="","",SUMIF(进货明细!$A$3:$A$5000,A3195,进货明细!$H$3:$H$5000))</f>
        <v>0</v>
      </c>
      <c r="H3195" s="112">
        <f>IF(A3195="","",SUMIF(销售记录!$A$3:$A$5000,A3195,销售记录!$F$3:$F$5000))</f>
        <v>0</v>
      </c>
      <c r="I3195" s="114">
        <f>IF(H3195="","",SUMIF(销售记录!$A$3:$A$5000,A3195,销售记录!$H$3:$H$5000))</f>
        <v>0</v>
      </c>
      <c r="J3195" s="119">
        <f t="shared" si="148"/>
        <v>0</v>
      </c>
      <c r="K3195" s="114" t="str">
        <f t="shared" si="149"/>
        <v/>
      </c>
      <c r="L3195" s="96"/>
    </row>
    <row r="3196" customHeight="1" spans="1:12">
      <c r="A3196" s="110">
        <f t="array" ref="A3196">销售记录!O3195:R3201</f>
        <v>0</v>
      </c>
      <c r="B3196" s="110">
        <f t="array" ref="B3196">销售记录!P3195:S3201</f>
        <v>0</v>
      </c>
      <c r="C3196" s="111">
        <f t="array" ref="C3196">销售记录!Q3195:T3201</f>
        <v>0</v>
      </c>
      <c r="D3196" s="110">
        <f t="array" ref="D3196">销售记录!R3195:U3201</f>
        <v>0</v>
      </c>
      <c r="E3196" s="112">
        <f>IF(A3196="","",SUMIF(进货明细!$A$3:$A$5000,A3196,进货明细!$F$3:$F$5000))</f>
        <v>0</v>
      </c>
      <c r="F3196" s="113" t="e">
        <f t="shared" si="147"/>
        <v>#DIV/0!</v>
      </c>
      <c r="G3196" s="114">
        <f>IF(E3196="","",SUMIF(进货明细!$A$3:$A$5000,A3196,进货明细!$H$3:$H$5000))</f>
        <v>0</v>
      </c>
      <c r="H3196" s="112">
        <f>IF(A3196="","",SUMIF(销售记录!$A$3:$A$5000,A3196,销售记录!$F$3:$F$5000))</f>
        <v>0</v>
      </c>
      <c r="I3196" s="114">
        <f>IF(H3196="","",SUMIF(销售记录!$A$3:$A$5000,A3196,销售记录!$H$3:$H$5000))</f>
        <v>0</v>
      </c>
      <c r="J3196" s="119">
        <f t="shared" si="148"/>
        <v>0</v>
      </c>
      <c r="K3196" s="114" t="str">
        <f t="shared" si="149"/>
        <v/>
      </c>
      <c r="L3196" s="96"/>
    </row>
    <row r="3197" customHeight="1" spans="1:12">
      <c r="A3197" s="110">
        <f t="array" ref="A3197">销售记录!O3196:R3202</f>
        <v>0</v>
      </c>
      <c r="B3197" s="110">
        <f t="array" ref="B3197">销售记录!P3196:S3202</f>
        <v>0</v>
      </c>
      <c r="C3197" s="111">
        <f t="array" ref="C3197">销售记录!Q3196:T3202</f>
        <v>0</v>
      </c>
      <c r="D3197" s="110">
        <f t="array" ref="D3197">销售记录!R3196:U3202</f>
        <v>0</v>
      </c>
      <c r="E3197" s="112">
        <f>IF(A3197="","",SUMIF(进货明细!$A$3:$A$5000,A3197,进货明细!$F$3:$F$5000))</f>
        <v>0</v>
      </c>
      <c r="F3197" s="113" t="e">
        <f t="shared" si="147"/>
        <v>#DIV/0!</v>
      </c>
      <c r="G3197" s="114">
        <f>IF(E3197="","",SUMIF(进货明细!$A$3:$A$5000,A3197,进货明细!$H$3:$H$5000))</f>
        <v>0</v>
      </c>
      <c r="H3197" s="112">
        <f>IF(A3197="","",SUMIF(销售记录!$A$3:$A$5000,A3197,销售记录!$F$3:$F$5000))</f>
        <v>0</v>
      </c>
      <c r="I3197" s="114">
        <f>IF(H3197="","",SUMIF(销售记录!$A$3:$A$5000,A3197,销售记录!$H$3:$H$5000))</f>
        <v>0</v>
      </c>
      <c r="J3197" s="119">
        <f t="shared" si="148"/>
        <v>0</v>
      </c>
      <c r="K3197" s="114" t="str">
        <f t="shared" si="149"/>
        <v/>
      </c>
      <c r="L3197" s="96"/>
    </row>
    <row r="3198" customHeight="1" spans="1:12">
      <c r="A3198" s="110">
        <f t="array" ref="A3198">销售记录!O3197:R3203</f>
        <v>0</v>
      </c>
      <c r="B3198" s="110">
        <f t="array" ref="B3198">销售记录!P3197:S3203</f>
        <v>0</v>
      </c>
      <c r="C3198" s="111">
        <f t="array" ref="C3198">销售记录!Q3197:T3203</f>
        <v>0</v>
      </c>
      <c r="D3198" s="110">
        <f t="array" ref="D3198">销售记录!R3197:U3203</f>
        <v>0</v>
      </c>
      <c r="E3198" s="112">
        <f>IF(A3198="","",SUMIF(进货明细!$A$3:$A$5000,A3198,进货明细!$F$3:$F$5000))</f>
        <v>0</v>
      </c>
      <c r="F3198" s="113" t="e">
        <f t="shared" si="147"/>
        <v>#DIV/0!</v>
      </c>
      <c r="G3198" s="114">
        <f>IF(E3198="","",SUMIF(进货明细!$A$3:$A$5000,A3198,进货明细!$H$3:$H$5000))</f>
        <v>0</v>
      </c>
      <c r="H3198" s="112">
        <f>IF(A3198="","",SUMIF(销售记录!$A$3:$A$5000,A3198,销售记录!$F$3:$F$5000))</f>
        <v>0</v>
      </c>
      <c r="I3198" s="114">
        <f>IF(H3198="","",SUMIF(销售记录!$A$3:$A$5000,A3198,销售记录!$H$3:$H$5000))</f>
        <v>0</v>
      </c>
      <c r="J3198" s="119">
        <f t="shared" si="148"/>
        <v>0</v>
      </c>
      <c r="K3198" s="114" t="str">
        <f t="shared" si="149"/>
        <v/>
      </c>
      <c r="L3198" s="96"/>
    </row>
    <row r="3199" customHeight="1" spans="1:12">
      <c r="A3199" s="110">
        <f t="array" ref="A3199">销售记录!O3198:R3204</f>
        <v>0</v>
      </c>
      <c r="B3199" s="110">
        <f t="array" ref="B3199">销售记录!P3198:S3204</f>
        <v>0</v>
      </c>
      <c r="C3199" s="111">
        <f t="array" ref="C3199">销售记录!Q3198:T3204</f>
        <v>0</v>
      </c>
      <c r="D3199" s="110">
        <f t="array" ref="D3199">销售记录!R3198:U3204</f>
        <v>0</v>
      </c>
      <c r="E3199" s="112">
        <f>IF(A3199="","",SUMIF(进货明细!$A$3:$A$5000,A3199,进货明细!$F$3:$F$5000))</f>
        <v>0</v>
      </c>
      <c r="F3199" s="113" t="e">
        <f t="shared" si="147"/>
        <v>#DIV/0!</v>
      </c>
      <c r="G3199" s="114">
        <f>IF(E3199="","",SUMIF(进货明细!$A$3:$A$5000,A3199,进货明细!$H$3:$H$5000))</f>
        <v>0</v>
      </c>
      <c r="H3199" s="112">
        <f>IF(A3199="","",SUMIF(销售记录!$A$3:$A$5000,A3199,销售记录!$F$3:$F$5000))</f>
        <v>0</v>
      </c>
      <c r="I3199" s="114">
        <f>IF(H3199="","",SUMIF(销售记录!$A$3:$A$5000,A3199,销售记录!$H$3:$H$5000))</f>
        <v>0</v>
      </c>
      <c r="J3199" s="119">
        <f t="shared" si="148"/>
        <v>0</v>
      </c>
      <c r="K3199" s="114" t="str">
        <f t="shared" si="149"/>
        <v/>
      </c>
      <c r="L3199" s="96"/>
    </row>
    <row r="3200" customHeight="1" spans="1:12">
      <c r="A3200" s="110">
        <f t="array" ref="A3200">销售记录!O3199:R3205</f>
        <v>0</v>
      </c>
      <c r="B3200" s="110">
        <f t="array" ref="B3200">销售记录!P3199:S3205</f>
        <v>0</v>
      </c>
      <c r="C3200" s="111">
        <f t="array" ref="C3200">销售记录!Q3199:T3205</f>
        <v>0</v>
      </c>
      <c r="D3200" s="110">
        <f t="array" ref="D3200">销售记录!R3199:U3205</f>
        <v>0</v>
      </c>
      <c r="E3200" s="112">
        <f>IF(A3200="","",SUMIF(进货明细!$A$3:$A$5000,A3200,进货明细!$F$3:$F$5000))</f>
        <v>0</v>
      </c>
      <c r="F3200" s="113" t="e">
        <f t="shared" si="147"/>
        <v>#DIV/0!</v>
      </c>
      <c r="G3200" s="114">
        <f>IF(E3200="","",SUMIF(进货明细!$A$3:$A$5000,A3200,进货明细!$H$3:$H$5000))</f>
        <v>0</v>
      </c>
      <c r="H3200" s="112">
        <f>IF(A3200="","",SUMIF(销售记录!$A$3:$A$5000,A3200,销售记录!$F$3:$F$5000))</f>
        <v>0</v>
      </c>
      <c r="I3200" s="114">
        <f>IF(H3200="","",SUMIF(销售记录!$A$3:$A$5000,A3200,销售记录!$H$3:$H$5000))</f>
        <v>0</v>
      </c>
      <c r="J3200" s="119">
        <f t="shared" si="148"/>
        <v>0</v>
      </c>
      <c r="K3200" s="114" t="str">
        <f t="shared" si="149"/>
        <v/>
      </c>
      <c r="L3200" s="96"/>
    </row>
    <row r="3201" customHeight="1" spans="1:12">
      <c r="A3201" s="110">
        <f t="array" ref="A3201">销售记录!O3200:R3206</f>
        <v>0</v>
      </c>
      <c r="B3201" s="110">
        <f t="array" ref="B3201">销售记录!P3200:S3206</f>
        <v>0</v>
      </c>
      <c r="C3201" s="111">
        <f t="array" ref="C3201">销售记录!Q3200:T3206</f>
        <v>0</v>
      </c>
      <c r="D3201" s="110">
        <f t="array" ref="D3201">销售记录!R3200:U3206</f>
        <v>0</v>
      </c>
      <c r="E3201" s="112">
        <f>IF(A3201="","",SUMIF(进货明细!$A$3:$A$5000,A3201,进货明细!$F$3:$F$5000))</f>
        <v>0</v>
      </c>
      <c r="F3201" s="113" t="e">
        <f t="shared" si="147"/>
        <v>#DIV/0!</v>
      </c>
      <c r="G3201" s="114">
        <f>IF(E3201="","",SUMIF(进货明细!$A$3:$A$5000,A3201,进货明细!$H$3:$H$5000))</f>
        <v>0</v>
      </c>
      <c r="H3201" s="112">
        <f>IF(A3201="","",SUMIF(销售记录!$A$3:$A$5000,A3201,销售记录!$F$3:$F$5000))</f>
        <v>0</v>
      </c>
      <c r="I3201" s="114">
        <f>IF(H3201="","",SUMIF(销售记录!$A$3:$A$5000,A3201,销售记录!$H$3:$H$5000))</f>
        <v>0</v>
      </c>
      <c r="J3201" s="119">
        <f t="shared" si="148"/>
        <v>0</v>
      </c>
      <c r="K3201" s="114" t="str">
        <f t="shared" si="149"/>
        <v/>
      </c>
      <c r="L3201" s="96"/>
    </row>
    <row r="3202" customHeight="1" spans="1:12">
      <c r="A3202" s="110">
        <f t="array" ref="A3202">销售记录!O3201:R3207</f>
        <v>0</v>
      </c>
      <c r="B3202" s="110">
        <f t="array" ref="B3202">销售记录!P3201:S3207</f>
        <v>0</v>
      </c>
      <c r="C3202" s="111">
        <f t="array" ref="C3202">销售记录!Q3201:T3207</f>
        <v>0</v>
      </c>
      <c r="D3202" s="110">
        <f t="array" ref="D3202">销售记录!R3201:U3207</f>
        <v>0</v>
      </c>
      <c r="E3202" s="112">
        <f>IF(A3202="","",SUMIF(进货明细!$A$3:$A$5000,A3202,进货明细!$F$3:$F$5000))</f>
        <v>0</v>
      </c>
      <c r="F3202" s="113" t="e">
        <f t="shared" si="147"/>
        <v>#DIV/0!</v>
      </c>
      <c r="G3202" s="114">
        <f>IF(E3202="","",SUMIF(进货明细!$A$3:$A$5000,A3202,进货明细!$H$3:$H$5000))</f>
        <v>0</v>
      </c>
      <c r="H3202" s="112">
        <f>IF(A3202="","",SUMIF(销售记录!$A$3:$A$5000,A3202,销售记录!$F$3:$F$5000))</f>
        <v>0</v>
      </c>
      <c r="I3202" s="114">
        <f>IF(H3202="","",SUMIF(销售记录!$A$3:$A$5000,A3202,销售记录!$H$3:$H$5000))</f>
        <v>0</v>
      </c>
      <c r="J3202" s="119">
        <f t="shared" si="148"/>
        <v>0</v>
      </c>
      <c r="K3202" s="114" t="str">
        <f t="shared" si="149"/>
        <v/>
      </c>
      <c r="L3202" s="96"/>
    </row>
    <row r="3203" customHeight="1" spans="1:12">
      <c r="A3203" s="110">
        <f t="array" ref="A3203">销售记录!O3202:R3208</f>
        <v>0</v>
      </c>
      <c r="B3203" s="110">
        <f t="array" ref="B3203">销售记录!P3202:S3208</f>
        <v>0</v>
      </c>
      <c r="C3203" s="111">
        <f t="array" ref="C3203">销售记录!Q3202:T3208</f>
        <v>0</v>
      </c>
      <c r="D3203" s="110">
        <f t="array" ref="D3203">销售记录!R3202:U3208</f>
        <v>0</v>
      </c>
      <c r="E3203" s="112">
        <f>IF(A3203="","",SUMIF(进货明细!$A$3:$A$5000,A3203,进货明细!$F$3:$F$5000))</f>
        <v>0</v>
      </c>
      <c r="F3203" s="113" t="e">
        <f t="shared" si="147"/>
        <v>#DIV/0!</v>
      </c>
      <c r="G3203" s="114">
        <f>IF(E3203="","",SUMIF(进货明细!$A$3:$A$5000,A3203,进货明细!$H$3:$H$5000))</f>
        <v>0</v>
      </c>
      <c r="H3203" s="112">
        <f>IF(A3203="","",SUMIF(销售记录!$A$3:$A$5000,A3203,销售记录!$F$3:$F$5000))</f>
        <v>0</v>
      </c>
      <c r="I3203" s="114">
        <f>IF(H3203="","",SUMIF(销售记录!$A$3:$A$5000,A3203,销售记录!$H$3:$H$5000))</f>
        <v>0</v>
      </c>
      <c r="J3203" s="119">
        <f t="shared" si="148"/>
        <v>0</v>
      </c>
      <c r="K3203" s="114" t="str">
        <f t="shared" si="149"/>
        <v/>
      </c>
      <c r="L3203" s="96"/>
    </row>
    <row r="3204" customHeight="1" spans="1:12">
      <c r="A3204" s="110">
        <f t="array" ref="A3204">销售记录!O3203:R3209</f>
        <v>0</v>
      </c>
      <c r="B3204" s="110">
        <f t="array" ref="B3204">销售记录!P3203:S3209</f>
        <v>0</v>
      </c>
      <c r="C3204" s="111">
        <f t="array" ref="C3204">销售记录!Q3203:T3209</f>
        <v>0</v>
      </c>
      <c r="D3204" s="110">
        <f t="array" ref="D3204">销售记录!R3203:U3209</f>
        <v>0</v>
      </c>
      <c r="E3204" s="112">
        <f>IF(A3204="","",SUMIF(进货明细!$A$3:$A$5000,A3204,进货明细!$F$3:$F$5000))</f>
        <v>0</v>
      </c>
      <c r="F3204" s="113" t="e">
        <f t="shared" si="147"/>
        <v>#DIV/0!</v>
      </c>
      <c r="G3204" s="114">
        <f>IF(E3204="","",SUMIF(进货明细!$A$3:$A$5000,A3204,进货明细!$H$3:$H$5000))</f>
        <v>0</v>
      </c>
      <c r="H3204" s="112">
        <f>IF(A3204="","",SUMIF(销售记录!$A$3:$A$5000,A3204,销售记录!$F$3:$F$5000))</f>
        <v>0</v>
      </c>
      <c r="I3204" s="114">
        <f>IF(H3204="","",SUMIF(销售记录!$A$3:$A$5000,A3204,销售记录!$H$3:$H$5000))</f>
        <v>0</v>
      </c>
      <c r="J3204" s="119">
        <f t="shared" si="148"/>
        <v>0</v>
      </c>
      <c r="K3204" s="114" t="str">
        <f t="shared" si="149"/>
        <v/>
      </c>
      <c r="L3204" s="96"/>
    </row>
    <row r="3205" customHeight="1" spans="1:12">
      <c r="A3205" s="110">
        <f t="array" ref="A3205">销售记录!O3204:R3210</f>
        <v>0</v>
      </c>
      <c r="B3205" s="110">
        <f t="array" ref="B3205">销售记录!P3204:S3210</f>
        <v>0</v>
      </c>
      <c r="C3205" s="111">
        <f t="array" ref="C3205">销售记录!Q3204:T3210</f>
        <v>0</v>
      </c>
      <c r="D3205" s="110">
        <f t="array" ref="D3205">销售记录!R3204:U3210</f>
        <v>0</v>
      </c>
      <c r="E3205" s="112">
        <f>IF(A3205="","",SUMIF(进货明细!$A$3:$A$5000,A3205,进货明细!$F$3:$F$5000))</f>
        <v>0</v>
      </c>
      <c r="F3205" s="113" t="e">
        <f t="shared" ref="F3205:F3268" si="150">IF(E3205="","",G3205/E3205)</f>
        <v>#DIV/0!</v>
      </c>
      <c r="G3205" s="114">
        <f>IF(E3205="","",SUMIF(进货明细!$A$3:$A$5000,A3205,进货明细!$H$3:$H$5000))</f>
        <v>0</v>
      </c>
      <c r="H3205" s="112">
        <f>IF(A3205="","",SUMIF(销售记录!$A$3:$A$5000,A3205,销售记录!$F$3:$F$5000))</f>
        <v>0</v>
      </c>
      <c r="I3205" s="114">
        <f>IF(H3205="","",SUMIF(销售记录!$A$3:$A$5000,A3205,销售记录!$H$3:$H$5000))</f>
        <v>0</v>
      </c>
      <c r="J3205" s="119">
        <f t="shared" ref="J3205:J3268" si="151">IF(E3205="","",E3205-H3205)</f>
        <v>0</v>
      </c>
      <c r="K3205" s="114" t="str">
        <f t="shared" ref="K3205:K3268" si="152">IF(ISERROR(I3205-G3205*H3205/E3205),"",I3205-G3205*H3205/E3205)</f>
        <v/>
      </c>
      <c r="L3205" s="96"/>
    </row>
    <row r="3206" customHeight="1" spans="1:12">
      <c r="A3206" s="110">
        <f t="array" ref="A3206">销售记录!O3205:R3211</f>
        <v>0</v>
      </c>
      <c r="B3206" s="110">
        <f t="array" ref="B3206">销售记录!P3205:S3211</f>
        <v>0</v>
      </c>
      <c r="C3206" s="111">
        <f t="array" ref="C3206">销售记录!Q3205:T3211</f>
        <v>0</v>
      </c>
      <c r="D3206" s="110">
        <f t="array" ref="D3206">销售记录!R3205:U3211</f>
        <v>0</v>
      </c>
      <c r="E3206" s="112">
        <f>IF(A3206="","",SUMIF(进货明细!$A$3:$A$5000,A3206,进货明细!$F$3:$F$5000))</f>
        <v>0</v>
      </c>
      <c r="F3206" s="113" t="e">
        <f t="shared" si="150"/>
        <v>#DIV/0!</v>
      </c>
      <c r="G3206" s="114">
        <f>IF(E3206="","",SUMIF(进货明细!$A$3:$A$5000,A3206,进货明细!$H$3:$H$5000))</f>
        <v>0</v>
      </c>
      <c r="H3206" s="112">
        <f>IF(A3206="","",SUMIF(销售记录!$A$3:$A$5000,A3206,销售记录!$F$3:$F$5000))</f>
        <v>0</v>
      </c>
      <c r="I3206" s="114">
        <f>IF(H3206="","",SUMIF(销售记录!$A$3:$A$5000,A3206,销售记录!$H$3:$H$5000))</f>
        <v>0</v>
      </c>
      <c r="J3206" s="119">
        <f t="shared" si="151"/>
        <v>0</v>
      </c>
      <c r="K3206" s="114" t="str">
        <f t="shared" si="152"/>
        <v/>
      </c>
      <c r="L3206" s="96"/>
    </row>
    <row r="3207" customHeight="1" spans="1:12">
      <c r="A3207" s="110">
        <f t="array" ref="A3207">销售记录!O3206:R3212</f>
        <v>0</v>
      </c>
      <c r="B3207" s="110">
        <f t="array" ref="B3207">销售记录!P3206:S3212</f>
        <v>0</v>
      </c>
      <c r="C3207" s="111">
        <f t="array" ref="C3207">销售记录!Q3206:T3212</f>
        <v>0</v>
      </c>
      <c r="D3207" s="110">
        <f t="array" ref="D3207">销售记录!R3206:U3212</f>
        <v>0</v>
      </c>
      <c r="E3207" s="112">
        <f>IF(A3207="","",SUMIF(进货明细!$A$3:$A$5000,A3207,进货明细!$F$3:$F$5000))</f>
        <v>0</v>
      </c>
      <c r="F3207" s="113" t="e">
        <f t="shared" si="150"/>
        <v>#DIV/0!</v>
      </c>
      <c r="G3207" s="114">
        <f>IF(E3207="","",SUMIF(进货明细!$A$3:$A$5000,A3207,进货明细!$H$3:$H$5000))</f>
        <v>0</v>
      </c>
      <c r="H3207" s="112">
        <f>IF(A3207="","",SUMIF(销售记录!$A$3:$A$5000,A3207,销售记录!$F$3:$F$5000))</f>
        <v>0</v>
      </c>
      <c r="I3207" s="114">
        <f>IF(H3207="","",SUMIF(销售记录!$A$3:$A$5000,A3207,销售记录!$H$3:$H$5000))</f>
        <v>0</v>
      </c>
      <c r="J3207" s="119">
        <f t="shared" si="151"/>
        <v>0</v>
      </c>
      <c r="K3207" s="114" t="str">
        <f t="shared" si="152"/>
        <v/>
      </c>
      <c r="L3207" s="96"/>
    </row>
    <row r="3208" customHeight="1" spans="1:12">
      <c r="A3208" s="110">
        <f t="array" ref="A3208">销售记录!O3207:R3213</f>
        <v>0</v>
      </c>
      <c r="B3208" s="110">
        <f t="array" ref="B3208">销售记录!P3207:S3213</f>
        <v>0</v>
      </c>
      <c r="C3208" s="111">
        <f t="array" ref="C3208">销售记录!Q3207:T3213</f>
        <v>0</v>
      </c>
      <c r="D3208" s="110">
        <f t="array" ref="D3208">销售记录!R3207:U3213</f>
        <v>0</v>
      </c>
      <c r="E3208" s="112">
        <f>IF(A3208="","",SUMIF(进货明细!$A$3:$A$5000,A3208,进货明细!$F$3:$F$5000))</f>
        <v>0</v>
      </c>
      <c r="F3208" s="113" t="e">
        <f t="shared" si="150"/>
        <v>#DIV/0!</v>
      </c>
      <c r="G3208" s="114">
        <f>IF(E3208="","",SUMIF(进货明细!$A$3:$A$5000,A3208,进货明细!$H$3:$H$5000))</f>
        <v>0</v>
      </c>
      <c r="H3208" s="112">
        <f>IF(A3208="","",SUMIF(销售记录!$A$3:$A$5000,A3208,销售记录!$F$3:$F$5000))</f>
        <v>0</v>
      </c>
      <c r="I3208" s="114">
        <f>IF(H3208="","",SUMIF(销售记录!$A$3:$A$5000,A3208,销售记录!$H$3:$H$5000))</f>
        <v>0</v>
      </c>
      <c r="J3208" s="119">
        <f t="shared" si="151"/>
        <v>0</v>
      </c>
      <c r="K3208" s="114" t="str">
        <f t="shared" si="152"/>
        <v/>
      </c>
      <c r="L3208" s="96"/>
    </row>
    <row r="3209" customHeight="1" spans="1:12">
      <c r="A3209" s="110">
        <f t="array" ref="A3209">销售记录!O3208:R3214</f>
        <v>0</v>
      </c>
      <c r="B3209" s="110">
        <f t="array" ref="B3209">销售记录!P3208:S3214</f>
        <v>0</v>
      </c>
      <c r="C3209" s="111">
        <f t="array" ref="C3209">销售记录!Q3208:T3214</f>
        <v>0</v>
      </c>
      <c r="D3209" s="110">
        <f t="array" ref="D3209">销售记录!R3208:U3214</f>
        <v>0</v>
      </c>
      <c r="E3209" s="112">
        <f>IF(A3209="","",SUMIF(进货明细!$A$3:$A$5000,A3209,进货明细!$F$3:$F$5000))</f>
        <v>0</v>
      </c>
      <c r="F3209" s="113" t="e">
        <f t="shared" si="150"/>
        <v>#DIV/0!</v>
      </c>
      <c r="G3209" s="114">
        <f>IF(E3209="","",SUMIF(进货明细!$A$3:$A$5000,A3209,进货明细!$H$3:$H$5000))</f>
        <v>0</v>
      </c>
      <c r="H3209" s="112">
        <f>IF(A3209="","",SUMIF(销售记录!$A$3:$A$5000,A3209,销售记录!$F$3:$F$5000))</f>
        <v>0</v>
      </c>
      <c r="I3209" s="114">
        <f>IF(H3209="","",SUMIF(销售记录!$A$3:$A$5000,A3209,销售记录!$H$3:$H$5000))</f>
        <v>0</v>
      </c>
      <c r="J3209" s="119">
        <f t="shared" si="151"/>
        <v>0</v>
      </c>
      <c r="K3209" s="114" t="str">
        <f t="shared" si="152"/>
        <v/>
      </c>
      <c r="L3209" s="96"/>
    </row>
    <row r="3210" customHeight="1" spans="1:12">
      <c r="A3210" s="110">
        <f t="array" ref="A3210">销售记录!O3209:R3215</f>
        <v>0</v>
      </c>
      <c r="B3210" s="110">
        <f t="array" ref="B3210">销售记录!P3209:S3215</f>
        <v>0</v>
      </c>
      <c r="C3210" s="111">
        <f t="array" ref="C3210">销售记录!Q3209:T3215</f>
        <v>0</v>
      </c>
      <c r="D3210" s="110">
        <f t="array" ref="D3210">销售记录!R3209:U3215</f>
        <v>0</v>
      </c>
      <c r="E3210" s="112">
        <f>IF(A3210="","",SUMIF(进货明细!$A$3:$A$5000,A3210,进货明细!$F$3:$F$5000))</f>
        <v>0</v>
      </c>
      <c r="F3210" s="113" t="e">
        <f t="shared" si="150"/>
        <v>#DIV/0!</v>
      </c>
      <c r="G3210" s="114">
        <f>IF(E3210="","",SUMIF(进货明细!$A$3:$A$5000,A3210,进货明细!$H$3:$H$5000))</f>
        <v>0</v>
      </c>
      <c r="H3210" s="112">
        <f>IF(A3210="","",SUMIF(销售记录!$A$3:$A$5000,A3210,销售记录!$F$3:$F$5000))</f>
        <v>0</v>
      </c>
      <c r="I3210" s="114">
        <f>IF(H3210="","",SUMIF(销售记录!$A$3:$A$5000,A3210,销售记录!$H$3:$H$5000))</f>
        <v>0</v>
      </c>
      <c r="J3210" s="119">
        <f t="shared" si="151"/>
        <v>0</v>
      </c>
      <c r="K3210" s="114" t="str">
        <f t="shared" si="152"/>
        <v/>
      </c>
      <c r="L3210" s="96"/>
    </row>
    <row r="3211" customHeight="1" spans="1:12">
      <c r="A3211" s="110">
        <f t="array" ref="A3211">销售记录!O3210:R3216</f>
        <v>0</v>
      </c>
      <c r="B3211" s="110">
        <f t="array" ref="B3211">销售记录!P3210:S3216</f>
        <v>0</v>
      </c>
      <c r="C3211" s="111">
        <f t="array" ref="C3211">销售记录!Q3210:T3216</f>
        <v>0</v>
      </c>
      <c r="D3211" s="110">
        <f t="array" ref="D3211">销售记录!R3210:U3216</f>
        <v>0</v>
      </c>
      <c r="E3211" s="112">
        <f>IF(A3211="","",SUMIF(进货明细!$A$3:$A$5000,A3211,进货明细!$F$3:$F$5000))</f>
        <v>0</v>
      </c>
      <c r="F3211" s="113" t="e">
        <f t="shared" si="150"/>
        <v>#DIV/0!</v>
      </c>
      <c r="G3211" s="114">
        <f>IF(E3211="","",SUMIF(进货明细!$A$3:$A$5000,A3211,进货明细!$H$3:$H$5000))</f>
        <v>0</v>
      </c>
      <c r="H3211" s="112">
        <f>IF(A3211="","",SUMIF(销售记录!$A$3:$A$5000,A3211,销售记录!$F$3:$F$5000))</f>
        <v>0</v>
      </c>
      <c r="I3211" s="114">
        <f>IF(H3211="","",SUMIF(销售记录!$A$3:$A$5000,A3211,销售记录!$H$3:$H$5000))</f>
        <v>0</v>
      </c>
      <c r="J3211" s="119">
        <f t="shared" si="151"/>
        <v>0</v>
      </c>
      <c r="K3211" s="114" t="str">
        <f t="shared" si="152"/>
        <v/>
      </c>
      <c r="L3211" s="96"/>
    </row>
    <row r="3212" customHeight="1" spans="1:12">
      <c r="A3212" s="110">
        <f t="array" ref="A3212">销售记录!O3211:R3217</f>
        <v>0</v>
      </c>
      <c r="B3212" s="110">
        <f t="array" ref="B3212">销售记录!P3211:S3217</f>
        <v>0</v>
      </c>
      <c r="C3212" s="111">
        <f t="array" ref="C3212">销售记录!Q3211:T3217</f>
        <v>0</v>
      </c>
      <c r="D3212" s="110">
        <f t="array" ref="D3212">销售记录!R3211:U3217</f>
        <v>0</v>
      </c>
      <c r="E3212" s="112">
        <f>IF(A3212="","",SUMIF(进货明细!$A$3:$A$5000,A3212,进货明细!$F$3:$F$5000))</f>
        <v>0</v>
      </c>
      <c r="F3212" s="113" t="e">
        <f t="shared" si="150"/>
        <v>#DIV/0!</v>
      </c>
      <c r="G3212" s="114">
        <f>IF(E3212="","",SUMIF(进货明细!$A$3:$A$5000,A3212,进货明细!$H$3:$H$5000))</f>
        <v>0</v>
      </c>
      <c r="H3212" s="112">
        <f>IF(A3212="","",SUMIF(销售记录!$A$3:$A$5000,A3212,销售记录!$F$3:$F$5000))</f>
        <v>0</v>
      </c>
      <c r="I3212" s="114">
        <f>IF(H3212="","",SUMIF(销售记录!$A$3:$A$5000,A3212,销售记录!$H$3:$H$5000))</f>
        <v>0</v>
      </c>
      <c r="J3212" s="119">
        <f t="shared" si="151"/>
        <v>0</v>
      </c>
      <c r="K3212" s="114" t="str">
        <f t="shared" si="152"/>
        <v/>
      </c>
      <c r="L3212" s="96"/>
    </row>
    <row r="3213" customHeight="1" spans="1:12">
      <c r="A3213" s="110">
        <f t="array" ref="A3213">销售记录!O3212:R3218</f>
        <v>0</v>
      </c>
      <c r="B3213" s="110">
        <f t="array" ref="B3213">销售记录!P3212:S3218</f>
        <v>0</v>
      </c>
      <c r="C3213" s="111">
        <f t="array" ref="C3213">销售记录!Q3212:T3218</f>
        <v>0</v>
      </c>
      <c r="D3213" s="110">
        <f t="array" ref="D3213">销售记录!R3212:U3218</f>
        <v>0</v>
      </c>
      <c r="E3213" s="112">
        <f>IF(A3213="","",SUMIF(进货明细!$A$3:$A$5000,A3213,进货明细!$F$3:$F$5000))</f>
        <v>0</v>
      </c>
      <c r="F3213" s="113" t="e">
        <f t="shared" si="150"/>
        <v>#DIV/0!</v>
      </c>
      <c r="G3213" s="114">
        <f>IF(E3213="","",SUMIF(进货明细!$A$3:$A$5000,A3213,进货明细!$H$3:$H$5000))</f>
        <v>0</v>
      </c>
      <c r="H3213" s="112">
        <f>IF(A3213="","",SUMIF(销售记录!$A$3:$A$5000,A3213,销售记录!$F$3:$F$5000))</f>
        <v>0</v>
      </c>
      <c r="I3213" s="114">
        <f>IF(H3213="","",SUMIF(销售记录!$A$3:$A$5000,A3213,销售记录!$H$3:$H$5000))</f>
        <v>0</v>
      </c>
      <c r="J3213" s="119">
        <f t="shared" si="151"/>
        <v>0</v>
      </c>
      <c r="K3213" s="114" t="str">
        <f t="shared" si="152"/>
        <v/>
      </c>
      <c r="L3213" s="96"/>
    </row>
    <row r="3214" customHeight="1" spans="1:12">
      <c r="A3214" s="110">
        <f t="array" ref="A3214">销售记录!O3213:R3219</f>
        <v>0</v>
      </c>
      <c r="B3214" s="110">
        <f t="array" ref="B3214">销售记录!P3213:S3219</f>
        <v>0</v>
      </c>
      <c r="C3214" s="111">
        <f t="array" ref="C3214">销售记录!Q3213:T3219</f>
        <v>0</v>
      </c>
      <c r="D3214" s="110">
        <f t="array" ref="D3214">销售记录!R3213:U3219</f>
        <v>0</v>
      </c>
      <c r="E3214" s="112">
        <f>IF(A3214="","",SUMIF(进货明细!$A$3:$A$5000,A3214,进货明细!$F$3:$F$5000))</f>
        <v>0</v>
      </c>
      <c r="F3214" s="113" t="e">
        <f t="shared" si="150"/>
        <v>#DIV/0!</v>
      </c>
      <c r="G3214" s="114">
        <f>IF(E3214="","",SUMIF(进货明细!$A$3:$A$5000,A3214,进货明细!$H$3:$H$5000))</f>
        <v>0</v>
      </c>
      <c r="H3214" s="112">
        <f>IF(A3214="","",SUMIF(销售记录!$A$3:$A$5000,A3214,销售记录!$F$3:$F$5000))</f>
        <v>0</v>
      </c>
      <c r="I3214" s="114">
        <f>IF(H3214="","",SUMIF(销售记录!$A$3:$A$5000,A3214,销售记录!$H$3:$H$5000))</f>
        <v>0</v>
      </c>
      <c r="J3214" s="119">
        <f t="shared" si="151"/>
        <v>0</v>
      </c>
      <c r="K3214" s="114" t="str">
        <f t="shared" si="152"/>
        <v/>
      </c>
      <c r="L3214" s="96"/>
    </row>
    <row r="3215" customHeight="1" spans="1:12">
      <c r="A3215" s="110">
        <f t="array" ref="A3215">销售记录!O3214:R3220</f>
        <v>0</v>
      </c>
      <c r="B3215" s="110">
        <f t="array" ref="B3215">销售记录!P3214:S3220</f>
        <v>0</v>
      </c>
      <c r="C3215" s="111">
        <f t="array" ref="C3215">销售记录!Q3214:T3220</f>
        <v>0</v>
      </c>
      <c r="D3215" s="110">
        <f t="array" ref="D3215">销售记录!R3214:U3220</f>
        <v>0</v>
      </c>
      <c r="E3215" s="112">
        <f>IF(A3215="","",SUMIF(进货明细!$A$3:$A$5000,A3215,进货明细!$F$3:$F$5000))</f>
        <v>0</v>
      </c>
      <c r="F3215" s="113" t="e">
        <f t="shared" si="150"/>
        <v>#DIV/0!</v>
      </c>
      <c r="G3215" s="114">
        <f>IF(E3215="","",SUMIF(进货明细!$A$3:$A$5000,A3215,进货明细!$H$3:$H$5000))</f>
        <v>0</v>
      </c>
      <c r="H3215" s="112">
        <f>IF(A3215="","",SUMIF(销售记录!$A$3:$A$5000,A3215,销售记录!$F$3:$F$5000))</f>
        <v>0</v>
      </c>
      <c r="I3215" s="114">
        <f>IF(H3215="","",SUMIF(销售记录!$A$3:$A$5000,A3215,销售记录!$H$3:$H$5000))</f>
        <v>0</v>
      </c>
      <c r="J3215" s="119">
        <f t="shared" si="151"/>
        <v>0</v>
      </c>
      <c r="K3215" s="114" t="str">
        <f t="shared" si="152"/>
        <v/>
      </c>
      <c r="L3215" s="96"/>
    </row>
    <row r="3216" customHeight="1" spans="1:12">
      <c r="A3216" s="110">
        <f t="array" ref="A3216">销售记录!O3215:R3221</f>
        <v>0</v>
      </c>
      <c r="B3216" s="110">
        <f t="array" ref="B3216">销售记录!P3215:S3221</f>
        <v>0</v>
      </c>
      <c r="C3216" s="111">
        <f t="array" ref="C3216">销售记录!Q3215:T3221</f>
        <v>0</v>
      </c>
      <c r="D3216" s="110">
        <f t="array" ref="D3216">销售记录!R3215:U3221</f>
        <v>0</v>
      </c>
      <c r="E3216" s="112">
        <f>IF(A3216="","",SUMIF(进货明细!$A$3:$A$5000,A3216,进货明细!$F$3:$F$5000))</f>
        <v>0</v>
      </c>
      <c r="F3216" s="113" t="e">
        <f t="shared" si="150"/>
        <v>#DIV/0!</v>
      </c>
      <c r="G3216" s="114">
        <f>IF(E3216="","",SUMIF(进货明细!$A$3:$A$5000,A3216,进货明细!$H$3:$H$5000))</f>
        <v>0</v>
      </c>
      <c r="H3216" s="112">
        <f>IF(A3216="","",SUMIF(销售记录!$A$3:$A$5000,A3216,销售记录!$F$3:$F$5000))</f>
        <v>0</v>
      </c>
      <c r="I3216" s="114">
        <f>IF(H3216="","",SUMIF(销售记录!$A$3:$A$5000,A3216,销售记录!$H$3:$H$5000))</f>
        <v>0</v>
      </c>
      <c r="J3216" s="119">
        <f t="shared" si="151"/>
        <v>0</v>
      </c>
      <c r="K3216" s="114" t="str">
        <f t="shared" si="152"/>
        <v/>
      </c>
      <c r="L3216" s="96"/>
    </row>
    <row r="3217" customHeight="1" spans="1:12">
      <c r="A3217" s="110">
        <f t="array" ref="A3217">销售记录!O3216:R3222</f>
        <v>0</v>
      </c>
      <c r="B3217" s="110">
        <f t="array" ref="B3217">销售记录!P3216:S3222</f>
        <v>0</v>
      </c>
      <c r="C3217" s="111">
        <f t="array" ref="C3217">销售记录!Q3216:T3222</f>
        <v>0</v>
      </c>
      <c r="D3217" s="110">
        <f t="array" ref="D3217">销售记录!R3216:U3222</f>
        <v>0</v>
      </c>
      <c r="E3217" s="112">
        <f>IF(A3217="","",SUMIF(进货明细!$A$3:$A$5000,A3217,进货明细!$F$3:$F$5000))</f>
        <v>0</v>
      </c>
      <c r="F3217" s="113" t="e">
        <f t="shared" si="150"/>
        <v>#DIV/0!</v>
      </c>
      <c r="G3217" s="114">
        <f>IF(E3217="","",SUMIF(进货明细!$A$3:$A$5000,A3217,进货明细!$H$3:$H$5000))</f>
        <v>0</v>
      </c>
      <c r="H3217" s="112">
        <f>IF(A3217="","",SUMIF(销售记录!$A$3:$A$5000,A3217,销售记录!$F$3:$F$5000))</f>
        <v>0</v>
      </c>
      <c r="I3217" s="114">
        <f>IF(H3217="","",SUMIF(销售记录!$A$3:$A$5000,A3217,销售记录!$H$3:$H$5000))</f>
        <v>0</v>
      </c>
      <c r="J3217" s="119">
        <f t="shared" si="151"/>
        <v>0</v>
      </c>
      <c r="K3217" s="114" t="str">
        <f t="shared" si="152"/>
        <v/>
      </c>
      <c r="L3217" s="96"/>
    </row>
    <row r="3218" customHeight="1" spans="1:12">
      <c r="A3218" s="110">
        <f t="array" ref="A3218">销售记录!O3217:R3223</f>
        <v>0</v>
      </c>
      <c r="B3218" s="110">
        <f t="array" ref="B3218">销售记录!P3217:S3223</f>
        <v>0</v>
      </c>
      <c r="C3218" s="111">
        <f t="array" ref="C3218">销售记录!Q3217:T3223</f>
        <v>0</v>
      </c>
      <c r="D3218" s="110">
        <f t="array" ref="D3218">销售记录!R3217:U3223</f>
        <v>0</v>
      </c>
      <c r="E3218" s="112">
        <f>IF(A3218="","",SUMIF(进货明细!$A$3:$A$5000,A3218,进货明细!$F$3:$F$5000))</f>
        <v>0</v>
      </c>
      <c r="F3218" s="113" t="e">
        <f t="shared" si="150"/>
        <v>#DIV/0!</v>
      </c>
      <c r="G3218" s="114">
        <f>IF(E3218="","",SUMIF(进货明细!$A$3:$A$5000,A3218,进货明细!$H$3:$H$5000))</f>
        <v>0</v>
      </c>
      <c r="H3218" s="112">
        <f>IF(A3218="","",SUMIF(销售记录!$A$3:$A$5000,A3218,销售记录!$F$3:$F$5000))</f>
        <v>0</v>
      </c>
      <c r="I3218" s="114">
        <f>IF(H3218="","",SUMIF(销售记录!$A$3:$A$5000,A3218,销售记录!$H$3:$H$5000))</f>
        <v>0</v>
      </c>
      <c r="J3218" s="119">
        <f t="shared" si="151"/>
        <v>0</v>
      </c>
      <c r="K3218" s="114" t="str">
        <f t="shared" si="152"/>
        <v/>
      </c>
      <c r="L3218" s="96"/>
    </row>
    <row r="3219" customHeight="1" spans="1:12">
      <c r="A3219" s="110">
        <f t="array" ref="A3219">销售记录!O3218:R3224</f>
        <v>0</v>
      </c>
      <c r="B3219" s="110">
        <f t="array" ref="B3219">销售记录!P3218:S3224</f>
        <v>0</v>
      </c>
      <c r="C3219" s="111">
        <f t="array" ref="C3219">销售记录!Q3218:T3224</f>
        <v>0</v>
      </c>
      <c r="D3219" s="110">
        <f t="array" ref="D3219">销售记录!R3218:U3224</f>
        <v>0</v>
      </c>
      <c r="E3219" s="112">
        <f>IF(A3219="","",SUMIF(进货明细!$A$3:$A$5000,A3219,进货明细!$F$3:$F$5000))</f>
        <v>0</v>
      </c>
      <c r="F3219" s="113" t="e">
        <f t="shared" si="150"/>
        <v>#DIV/0!</v>
      </c>
      <c r="G3219" s="114">
        <f>IF(E3219="","",SUMIF(进货明细!$A$3:$A$5000,A3219,进货明细!$H$3:$H$5000))</f>
        <v>0</v>
      </c>
      <c r="H3219" s="112">
        <f>IF(A3219="","",SUMIF(销售记录!$A$3:$A$5000,A3219,销售记录!$F$3:$F$5000))</f>
        <v>0</v>
      </c>
      <c r="I3219" s="114">
        <f>IF(H3219="","",SUMIF(销售记录!$A$3:$A$5000,A3219,销售记录!$H$3:$H$5000))</f>
        <v>0</v>
      </c>
      <c r="J3219" s="119">
        <f t="shared" si="151"/>
        <v>0</v>
      </c>
      <c r="K3219" s="114" t="str">
        <f t="shared" si="152"/>
        <v/>
      </c>
      <c r="L3219" s="96"/>
    </row>
    <row r="3220" customHeight="1" spans="1:12">
      <c r="A3220" s="110">
        <f t="array" ref="A3220">销售记录!O3219:R3225</f>
        <v>0</v>
      </c>
      <c r="B3220" s="110">
        <f t="array" ref="B3220">销售记录!P3219:S3225</f>
        <v>0</v>
      </c>
      <c r="C3220" s="111">
        <f t="array" ref="C3220">销售记录!Q3219:T3225</f>
        <v>0</v>
      </c>
      <c r="D3220" s="110">
        <f t="array" ref="D3220">销售记录!R3219:U3225</f>
        <v>0</v>
      </c>
      <c r="E3220" s="112">
        <f>IF(A3220="","",SUMIF(进货明细!$A$3:$A$5000,A3220,进货明细!$F$3:$F$5000))</f>
        <v>0</v>
      </c>
      <c r="F3220" s="113" t="e">
        <f t="shared" si="150"/>
        <v>#DIV/0!</v>
      </c>
      <c r="G3220" s="114">
        <f>IF(E3220="","",SUMIF(进货明细!$A$3:$A$5000,A3220,进货明细!$H$3:$H$5000))</f>
        <v>0</v>
      </c>
      <c r="H3220" s="112">
        <f>IF(A3220="","",SUMIF(销售记录!$A$3:$A$5000,A3220,销售记录!$F$3:$F$5000))</f>
        <v>0</v>
      </c>
      <c r="I3220" s="114">
        <f>IF(H3220="","",SUMIF(销售记录!$A$3:$A$5000,A3220,销售记录!$H$3:$H$5000))</f>
        <v>0</v>
      </c>
      <c r="J3220" s="119">
        <f t="shared" si="151"/>
        <v>0</v>
      </c>
      <c r="K3220" s="114" t="str">
        <f t="shared" si="152"/>
        <v/>
      </c>
      <c r="L3220" s="96"/>
    </row>
    <row r="3221" customHeight="1" spans="1:12">
      <c r="A3221" s="110">
        <f t="array" ref="A3221">销售记录!O3220:R3226</f>
        <v>0</v>
      </c>
      <c r="B3221" s="110">
        <f t="array" ref="B3221">销售记录!P3220:S3226</f>
        <v>0</v>
      </c>
      <c r="C3221" s="111">
        <f t="array" ref="C3221">销售记录!Q3220:T3226</f>
        <v>0</v>
      </c>
      <c r="D3221" s="110">
        <f t="array" ref="D3221">销售记录!R3220:U3226</f>
        <v>0</v>
      </c>
      <c r="E3221" s="112">
        <f>IF(A3221="","",SUMIF(进货明细!$A$3:$A$5000,A3221,进货明细!$F$3:$F$5000))</f>
        <v>0</v>
      </c>
      <c r="F3221" s="113" t="e">
        <f t="shared" si="150"/>
        <v>#DIV/0!</v>
      </c>
      <c r="G3221" s="114">
        <f>IF(E3221="","",SUMIF(进货明细!$A$3:$A$5000,A3221,进货明细!$H$3:$H$5000))</f>
        <v>0</v>
      </c>
      <c r="H3221" s="112">
        <f>IF(A3221="","",SUMIF(销售记录!$A$3:$A$5000,A3221,销售记录!$F$3:$F$5000))</f>
        <v>0</v>
      </c>
      <c r="I3221" s="114">
        <f>IF(H3221="","",SUMIF(销售记录!$A$3:$A$5000,A3221,销售记录!$H$3:$H$5000))</f>
        <v>0</v>
      </c>
      <c r="J3221" s="119">
        <f t="shared" si="151"/>
        <v>0</v>
      </c>
      <c r="K3221" s="114" t="str">
        <f t="shared" si="152"/>
        <v/>
      </c>
      <c r="L3221" s="96"/>
    </row>
    <row r="3222" customHeight="1" spans="1:12">
      <c r="A3222" s="110">
        <f t="array" ref="A3222">销售记录!O3221:R3227</f>
        <v>0</v>
      </c>
      <c r="B3222" s="110">
        <f t="array" ref="B3222">销售记录!P3221:S3227</f>
        <v>0</v>
      </c>
      <c r="C3222" s="111">
        <f t="array" ref="C3222">销售记录!Q3221:T3227</f>
        <v>0</v>
      </c>
      <c r="D3222" s="110">
        <f t="array" ref="D3222">销售记录!R3221:U3227</f>
        <v>0</v>
      </c>
      <c r="E3222" s="112">
        <f>IF(A3222="","",SUMIF(进货明细!$A$3:$A$5000,A3222,进货明细!$F$3:$F$5000))</f>
        <v>0</v>
      </c>
      <c r="F3222" s="113" t="e">
        <f t="shared" si="150"/>
        <v>#DIV/0!</v>
      </c>
      <c r="G3222" s="114">
        <f>IF(E3222="","",SUMIF(进货明细!$A$3:$A$5000,A3222,进货明细!$H$3:$H$5000))</f>
        <v>0</v>
      </c>
      <c r="H3222" s="112">
        <f>IF(A3222="","",SUMIF(销售记录!$A$3:$A$5000,A3222,销售记录!$F$3:$F$5000))</f>
        <v>0</v>
      </c>
      <c r="I3222" s="114">
        <f>IF(H3222="","",SUMIF(销售记录!$A$3:$A$5000,A3222,销售记录!$H$3:$H$5000))</f>
        <v>0</v>
      </c>
      <c r="J3222" s="119">
        <f t="shared" si="151"/>
        <v>0</v>
      </c>
      <c r="K3222" s="114" t="str">
        <f t="shared" si="152"/>
        <v/>
      </c>
      <c r="L3222" s="96"/>
    </row>
    <row r="3223" customHeight="1" spans="1:12">
      <c r="A3223" s="110">
        <f t="array" ref="A3223">销售记录!O3222:R3228</f>
        <v>0</v>
      </c>
      <c r="B3223" s="110">
        <f t="array" ref="B3223">销售记录!P3222:S3228</f>
        <v>0</v>
      </c>
      <c r="C3223" s="111">
        <f t="array" ref="C3223">销售记录!Q3222:T3228</f>
        <v>0</v>
      </c>
      <c r="D3223" s="110">
        <f t="array" ref="D3223">销售记录!R3222:U3228</f>
        <v>0</v>
      </c>
      <c r="E3223" s="112">
        <f>IF(A3223="","",SUMIF(进货明细!$A$3:$A$5000,A3223,进货明细!$F$3:$F$5000))</f>
        <v>0</v>
      </c>
      <c r="F3223" s="113" t="e">
        <f t="shared" si="150"/>
        <v>#DIV/0!</v>
      </c>
      <c r="G3223" s="114">
        <f>IF(E3223="","",SUMIF(进货明细!$A$3:$A$5000,A3223,进货明细!$H$3:$H$5000))</f>
        <v>0</v>
      </c>
      <c r="H3223" s="112">
        <f>IF(A3223="","",SUMIF(销售记录!$A$3:$A$5000,A3223,销售记录!$F$3:$F$5000))</f>
        <v>0</v>
      </c>
      <c r="I3223" s="114">
        <f>IF(H3223="","",SUMIF(销售记录!$A$3:$A$5000,A3223,销售记录!$H$3:$H$5000))</f>
        <v>0</v>
      </c>
      <c r="J3223" s="119">
        <f t="shared" si="151"/>
        <v>0</v>
      </c>
      <c r="K3223" s="114" t="str">
        <f t="shared" si="152"/>
        <v/>
      </c>
      <c r="L3223" s="96"/>
    </row>
    <row r="3224" customHeight="1" spans="1:12">
      <c r="A3224" s="110">
        <f t="array" ref="A3224">销售记录!O3223:R3229</f>
        <v>0</v>
      </c>
      <c r="B3224" s="110">
        <f t="array" ref="B3224">销售记录!P3223:S3229</f>
        <v>0</v>
      </c>
      <c r="C3224" s="111">
        <f t="array" ref="C3224">销售记录!Q3223:T3229</f>
        <v>0</v>
      </c>
      <c r="D3224" s="110">
        <f t="array" ref="D3224">销售记录!R3223:U3229</f>
        <v>0</v>
      </c>
      <c r="E3224" s="112">
        <f>IF(A3224="","",SUMIF(进货明细!$A$3:$A$5000,A3224,进货明细!$F$3:$F$5000))</f>
        <v>0</v>
      </c>
      <c r="F3224" s="113" t="e">
        <f t="shared" si="150"/>
        <v>#DIV/0!</v>
      </c>
      <c r="G3224" s="114">
        <f>IF(E3224="","",SUMIF(进货明细!$A$3:$A$5000,A3224,进货明细!$H$3:$H$5000))</f>
        <v>0</v>
      </c>
      <c r="H3224" s="112">
        <f>IF(A3224="","",SUMIF(销售记录!$A$3:$A$5000,A3224,销售记录!$F$3:$F$5000))</f>
        <v>0</v>
      </c>
      <c r="I3224" s="114">
        <f>IF(H3224="","",SUMIF(销售记录!$A$3:$A$5000,A3224,销售记录!$H$3:$H$5000))</f>
        <v>0</v>
      </c>
      <c r="J3224" s="119">
        <f t="shared" si="151"/>
        <v>0</v>
      </c>
      <c r="K3224" s="114" t="str">
        <f t="shared" si="152"/>
        <v/>
      </c>
      <c r="L3224" s="96"/>
    </row>
    <row r="3225" customHeight="1" spans="1:12">
      <c r="A3225" s="110">
        <f t="array" ref="A3225">销售记录!O3224:R3230</f>
        <v>0</v>
      </c>
      <c r="B3225" s="110">
        <f t="array" ref="B3225">销售记录!P3224:S3230</f>
        <v>0</v>
      </c>
      <c r="C3225" s="111">
        <f t="array" ref="C3225">销售记录!Q3224:T3230</f>
        <v>0</v>
      </c>
      <c r="D3225" s="110">
        <f t="array" ref="D3225">销售记录!R3224:U3230</f>
        <v>0</v>
      </c>
      <c r="E3225" s="112">
        <f>IF(A3225="","",SUMIF(进货明细!$A$3:$A$5000,A3225,进货明细!$F$3:$F$5000))</f>
        <v>0</v>
      </c>
      <c r="F3225" s="113" t="e">
        <f t="shared" si="150"/>
        <v>#DIV/0!</v>
      </c>
      <c r="G3225" s="114">
        <f>IF(E3225="","",SUMIF(进货明细!$A$3:$A$5000,A3225,进货明细!$H$3:$H$5000))</f>
        <v>0</v>
      </c>
      <c r="H3225" s="112">
        <f>IF(A3225="","",SUMIF(销售记录!$A$3:$A$5000,A3225,销售记录!$F$3:$F$5000))</f>
        <v>0</v>
      </c>
      <c r="I3225" s="114">
        <f>IF(H3225="","",SUMIF(销售记录!$A$3:$A$5000,A3225,销售记录!$H$3:$H$5000))</f>
        <v>0</v>
      </c>
      <c r="J3225" s="119">
        <f t="shared" si="151"/>
        <v>0</v>
      </c>
      <c r="K3225" s="114" t="str">
        <f t="shared" si="152"/>
        <v/>
      </c>
      <c r="L3225" s="96"/>
    </row>
    <row r="3226" customHeight="1" spans="1:12">
      <c r="A3226" s="110">
        <f t="array" ref="A3226">销售记录!O3225:R3231</f>
        <v>0</v>
      </c>
      <c r="B3226" s="110">
        <f t="array" ref="B3226">销售记录!P3225:S3231</f>
        <v>0</v>
      </c>
      <c r="C3226" s="111">
        <f t="array" ref="C3226">销售记录!Q3225:T3231</f>
        <v>0</v>
      </c>
      <c r="D3226" s="110">
        <f t="array" ref="D3226">销售记录!R3225:U3231</f>
        <v>0</v>
      </c>
      <c r="E3226" s="112">
        <f>IF(A3226="","",SUMIF(进货明细!$A$3:$A$5000,A3226,进货明细!$F$3:$F$5000))</f>
        <v>0</v>
      </c>
      <c r="F3226" s="113" t="e">
        <f t="shared" si="150"/>
        <v>#DIV/0!</v>
      </c>
      <c r="G3226" s="114">
        <f>IF(E3226="","",SUMIF(进货明细!$A$3:$A$5000,A3226,进货明细!$H$3:$H$5000))</f>
        <v>0</v>
      </c>
      <c r="H3226" s="112">
        <f>IF(A3226="","",SUMIF(销售记录!$A$3:$A$5000,A3226,销售记录!$F$3:$F$5000))</f>
        <v>0</v>
      </c>
      <c r="I3226" s="114">
        <f>IF(H3226="","",SUMIF(销售记录!$A$3:$A$5000,A3226,销售记录!$H$3:$H$5000))</f>
        <v>0</v>
      </c>
      <c r="J3226" s="119">
        <f t="shared" si="151"/>
        <v>0</v>
      </c>
      <c r="K3226" s="114" t="str">
        <f t="shared" si="152"/>
        <v/>
      </c>
      <c r="L3226" s="96"/>
    </row>
    <row r="3227" customHeight="1" spans="1:12">
      <c r="A3227" s="110">
        <f t="array" ref="A3227">销售记录!O3226:R3232</f>
        <v>0</v>
      </c>
      <c r="B3227" s="110">
        <f t="array" ref="B3227">销售记录!P3226:S3232</f>
        <v>0</v>
      </c>
      <c r="C3227" s="111">
        <f t="array" ref="C3227">销售记录!Q3226:T3232</f>
        <v>0</v>
      </c>
      <c r="D3227" s="110">
        <f t="array" ref="D3227">销售记录!R3226:U3232</f>
        <v>0</v>
      </c>
      <c r="E3227" s="112">
        <f>IF(A3227="","",SUMIF(进货明细!$A$3:$A$5000,A3227,进货明细!$F$3:$F$5000))</f>
        <v>0</v>
      </c>
      <c r="F3227" s="113" t="e">
        <f t="shared" si="150"/>
        <v>#DIV/0!</v>
      </c>
      <c r="G3227" s="114">
        <f>IF(E3227="","",SUMIF(进货明细!$A$3:$A$5000,A3227,进货明细!$H$3:$H$5000))</f>
        <v>0</v>
      </c>
      <c r="H3227" s="112">
        <f>IF(A3227="","",SUMIF(销售记录!$A$3:$A$5000,A3227,销售记录!$F$3:$F$5000))</f>
        <v>0</v>
      </c>
      <c r="I3227" s="114">
        <f>IF(H3227="","",SUMIF(销售记录!$A$3:$A$5000,A3227,销售记录!$H$3:$H$5000))</f>
        <v>0</v>
      </c>
      <c r="J3227" s="119">
        <f t="shared" si="151"/>
        <v>0</v>
      </c>
      <c r="K3227" s="114" t="str">
        <f t="shared" si="152"/>
        <v/>
      </c>
      <c r="L3227" s="96"/>
    </row>
    <row r="3228" customHeight="1" spans="1:12">
      <c r="A3228" s="110">
        <f t="array" ref="A3228">销售记录!O3227:R3233</f>
        <v>0</v>
      </c>
      <c r="B3228" s="110">
        <f t="array" ref="B3228">销售记录!P3227:S3233</f>
        <v>0</v>
      </c>
      <c r="C3228" s="111">
        <f t="array" ref="C3228">销售记录!Q3227:T3233</f>
        <v>0</v>
      </c>
      <c r="D3228" s="110">
        <f t="array" ref="D3228">销售记录!R3227:U3233</f>
        <v>0</v>
      </c>
      <c r="E3228" s="112">
        <f>IF(A3228="","",SUMIF(进货明细!$A$3:$A$5000,A3228,进货明细!$F$3:$F$5000))</f>
        <v>0</v>
      </c>
      <c r="F3228" s="113" t="e">
        <f t="shared" si="150"/>
        <v>#DIV/0!</v>
      </c>
      <c r="G3228" s="114">
        <f>IF(E3228="","",SUMIF(进货明细!$A$3:$A$5000,A3228,进货明细!$H$3:$H$5000))</f>
        <v>0</v>
      </c>
      <c r="H3228" s="112">
        <f>IF(A3228="","",SUMIF(销售记录!$A$3:$A$5000,A3228,销售记录!$F$3:$F$5000))</f>
        <v>0</v>
      </c>
      <c r="I3228" s="114">
        <f>IF(H3228="","",SUMIF(销售记录!$A$3:$A$5000,A3228,销售记录!$H$3:$H$5000))</f>
        <v>0</v>
      </c>
      <c r="J3228" s="119">
        <f t="shared" si="151"/>
        <v>0</v>
      </c>
      <c r="K3228" s="114" t="str">
        <f t="shared" si="152"/>
        <v/>
      </c>
      <c r="L3228" s="96"/>
    </row>
    <row r="3229" customHeight="1" spans="1:12">
      <c r="A3229" s="110">
        <f t="array" ref="A3229">销售记录!O3228:R3234</f>
        <v>0</v>
      </c>
      <c r="B3229" s="110">
        <f t="array" ref="B3229">销售记录!P3228:S3234</f>
        <v>0</v>
      </c>
      <c r="C3229" s="111">
        <f t="array" ref="C3229">销售记录!Q3228:T3234</f>
        <v>0</v>
      </c>
      <c r="D3229" s="110">
        <f t="array" ref="D3229">销售记录!R3228:U3234</f>
        <v>0</v>
      </c>
      <c r="E3229" s="112">
        <f>IF(A3229="","",SUMIF(进货明细!$A$3:$A$5000,A3229,进货明细!$F$3:$F$5000))</f>
        <v>0</v>
      </c>
      <c r="F3229" s="113" t="e">
        <f t="shared" si="150"/>
        <v>#DIV/0!</v>
      </c>
      <c r="G3229" s="114">
        <f>IF(E3229="","",SUMIF(进货明细!$A$3:$A$5000,A3229,进货明细!$H$3:$H$5000))</f>
        <v>0</v>
      </c>
      <c r="H3229" s="112">
        <f>IF(A3229="","",SUMIF(销售记录!$A$3:$A$5000,A3229,销售记录!$F$3:$F$5000))</f>
        <v>0</v>
      </c>
      <c r="I3229" s="114">
        <f>IF(H3229="","",SUMIF(销售记录!$A$3:$A$5000,A3229,销售记录!$H$3:$H$5000))</f>
        <v>0</v>
      </c>
      <c r="J3229" s="119">
        <f t="shared" si="151"/>
        <v>0</v>
      </c>
      <c r="K3229" s="114" t="str">
        <f t="shared" si="152"/>
        <v/>
      </c>
      <c r="L3229" s="96"/>
    </row>
    <row r="3230" customHeight="1" spans="1:12">
      <c r="A3230" s="110">
        <f t="array" ref="A3230">销售记录!O3229:R3235</f>
        <v>0</v>
      </c>
      <c r="B3230" s="110">
        <f t="array" ref="B3230">销售记录!P3229:S3235</f>
        <v>0</v>
      </c>
      <c r="C3230" s="111">
        <f t="array" ref="C3230">销售记录!Q3229:T3235</f>
        <v>0</v>
      </c>
      <c r="D3230" s="110">
        <f t="array" ref="D3230">销售记录!R3229:U3235</f>
        <v>0</v>
      </c>
      <c r="E3230" s="112">
        <f>IF(A3230="","",SUMIF(进货明细!$A$3:$A$5000,A3230,进货明细!$F$3:$F$5000))</f>
        <v>0</v>
      </c>
      <c r="F3230" s="113" t="e">
        <f t="shared" si="150"/>
        <v>#DIV/0!</v>
      </c>
      <c r="G3230" s="114">
        <f>IF(E3230="","",SUMIF(进货明细!$A$3:$A$5000,A3230,进货明细!$H$3:$H$5000))</f>
        <v>0</v>
      </c>
      <c r="H3230" s="112">
        <f>IF(A3230="","",SUMIF(销售记录!$A$3:$A$5000,A3230,销售记录!$F$3:$F$5000))</f>
        <v>0</v>
      </c>
      <c r="I3230" s="114">
        <f>IF(H3230="","",SUMIF(销售记录!$A$3:$A$5000,A3230,销售记录!$H$3:$H$5000))</f>
        <v>0</v>
      </c>
      <c r="J3230" s="119">
        <f t="shared" si="151"/>
        <v>0</v>
      </c>
      <c r="K3230" s="114" t="str">
        <f t="shared" si="152"/>
        <v/>
      </c>
      <c r="L3230" s="96"/>
    </row>
    <row r="3231" customHeight="1" spans="1:12">
      <c r="A3231" s="110">
        <f t="array" ref="A3231">销售记录!O3230:R3236</f>
        <v>0</v>
      </c>
      <c r="B3231" s="110">
        <f t="array" ref="B3231">销售记录!P3230:S3236</f>
        <v>0</v>
      </c>
      <c r="C3231" s="111">
        <f t="array" ref="C3231">销售记录!Q3230:T3236</f>
        <v>0</v>
      </c>
      <c r="D3231" s="110">
        <f t="array" ref="D3231">销售记录!R3230:U3236</f>
        <v>0</v>
      </c>
      <c r="E3231" s="112">
        <f>IF(A3231="","",SUMIF(进货明细!$A$3:$A$5000,A3231,进货明细!$F$3:$F$5000))</f>
        <v>0</v>
      </c>
      <c r="F3231" s="113" t="e">
        <f t="shared" si="150"/>
        <v>#DIV/0!</v>
      </c>
      <c r="G3231" s="114">
        <f>IF(E3231="","",SUMIF(进货明细!$A$3:$A$5000,A3231,进货明细!$H$3:$H$5000))</f>
        <v>0</v>
      </c>
      <c r="H3231" s="112">
        <f>IF(A3231="","",SUMIF(销售记录!$A$3:$A$5000,A3231,销售记录!$F$3:$F$5000))</f>
        <v>0</v>
      </c>
      <c r="I3231" s="114">
        <f>IF(H3231="","",SUMIF(销售记录!$A$3:$A$5000,A3231,销售记录!$H$3:$H$5000))</f>
        <v>0</v>
      </c>
      <c r="J3231" s="119">
        <f t="shared" si="151"/>
        <v>0</v>
      </c>
      <c r="K3231" s="114" t="str">
        <f t="shared" si="152"/>
        <v/>
      </c>
      <c r="L3231" s="96"/>
    </row>
    <row r="3232" customHeight="1" spans="1:12">
      <c r="A3232" s="110">
        <f t="array" ref="A3232">销售记录!O3231:R3237</f>
        <v>0</v>
      </c>
      <c r="B3232" s="110">
        <f t="array" ref="B3232">销售记录!P3231:S3237</f>
        <v>0</v>
      </c>
      <c r="C3232" s="111">
        <f t="array" ref="C3232">销售记录!Q3231:T3237</f>
        <v>0</v>
      </c>
      <c r="D3232" s="110">
        <f t="array" ref="D3232">销售记录!R3231:U3237</f>
        <v>0</v>
      </c>
      <c r="E3232" s="112">
        <f>IF(A3232="","",SUMIF(进货明细!$A$3:$A$5000,A3232,进货明细!$F$3:$F$5000))</f>
        <v>0</v>
      </c>
      <c r="F3232" s="113" t="e">
        <f t="shared" si="150"/>
        <v>#DIV/0!</v>
      </c>
      <c r="G3232" s="114">
        <f>IF(E3232="","",SUMIF(进货明细!$A$3:$A$5000,A3232,进货明细!$H$3:$H$5000))</f>
        <v>0</v>
      </c>
      <c r="H3232" s="112">
        <f>IF(A3232="","",SUMIF(销售记录!$A$3:$A$5000,A3232,销售记录!$F$3:$F$5000))</f>
        <v>0</v>
      </c>
      <c r="I3232" s="114">
        <f>IF(H3232="","",SUMIF(销售记录!$A$3:$A$5000,A3232,销售记录!$H$3:$H$5000))</f>
        <v>0</v>
      </c>
      <c r="J3232" s="119">
        <f t="shared" si="151"/>
        <v>0</v>
      </c>
      <c r="K3232" s="114" t="str">
        <f t="shared" si="152"/>
        <v/>
      </c>
      <c r="L3232" s="96"/>
    </row>
    <row r="3233" customHeight="1" spans="1:12">
      <c r="A3233" s="110">
        <f t="array" ref="A3233">销售记录!O3232:R3238</f>
        <v>0</v>
      </c>
      <c r="B3233" s="110">
        <f t="array" ref="B3233">销售记录!P3232:S3238</f>
        <v>0</v>
      </c>
      <c r="C3233" s="111">
        <f t="array" ref="C3233">销售记录!Q3232:T3238</f>
        <v>0</v>
      </c>
      <c r="D3233" s="110">
        <f t="array" ref="D3233">销售记录!R3232:U3238</f>
        <v>0</v>
      </c>
      <c r="E3233" s="112">
        <f>IF(A3233="","",SUMIF(进货明细!$A$3:$A$5000,A3233,进货明细!$F$3:$F$5000))</f>
        <v>0</v>
      </c>
      <c r="F3233" s="113" t="e">
        <f t="shared" si="150"/>
        <v>#DIV/0!</v>
      </c>
      <c r="G3233" s="114">
        <f>IF(E3233="","",SUMIF(进货明细!$A$3:$A$5000,A3233,进货明细!$H$3:$H$5000))</f>
        <v>0</v>
      </c>
      <c r="H3233" s="112">
        <f>IF(A3233="","",SUMIF(销售记录!$A$3:$A$5000,A3233,销售记录!$F$3:$F$5000))</f>
        <v>0</v>
      </c>
      <c r="I3233" s="114">
        <f>IF(H3233="","",SUMIF(销售记录!$A$3:$A$5000,A3233,销售记录!$H$3:$H$5000))</f>
        <v>0</v>
      </c>
      <c r="J3233" s="119">
        <f t="shared" si="151"/>
        <v>0</v>
      </c>
      <c r="K3233" s="114" t="str">
        <f t="shared" si="152"/>
        <v/>
      </c>
      <c r="L3233" s="96"/>
    </row>
    <row r="3234" customHeight="1" spans="1:12">
      <c r="A3234" s="110">
        <f t="array" ref="A3234">销售记录!O3233:R3239</f>
        <v>0</v>
      </c>
      <c r="B3234" s="110">
        <f t="array" ref="B3234">销售记录!P3233:S3239</f>
        <v>0</v>
      </c>
      <c r="C3234" s="111">
        <f t="array" ref="C3234">销售记录!Q3233:T3239</f>
        <v>0</v>
      </c>
      <c r="D3234" s="110">
        <f t="array" ref="D3234">销售记录!R3233:U3239</f>
        <v>0</v>
      </c>
      <c r="E3234" s="112">
        <f>IF(A3234="","",SUMIF(进货明细!$A$3:$A$5000,A3234,进货明细!$F$3:$F$5000))</f>
        <v>0</v>
      </c>
      <c r="F3234" s="113" t="e">
        <f t="shared" si="150"/>
        <v>#DIV/0!</v>
      </c>
      <c r="G3234" s="114">
        <f>IF(E3234="","",SUMIF(进货明细!$A$3:$A$5000,A3234,进货明细!$H$3:$H$5000))</f>
        <v>0</v>
      </c>
      <c r="H3234" s="112">
        <f>IF(A3234="","",SUMIF(销售记录!$A$3:$A$5000,A3234,销售记录!$F$3:$F$5000))</f>
        <v>0</v>
      </c>
      <c r="I3234" s="114">
        <f>IF(H3234="","",SUMIF(销售记录!$A$3:$A$5000,A3234,销售记录!$H$3:$H$5000))</f>
        <v>0</v>
      </c>
      <c r="J3234" s="119">
        <f t="shared" si="151"/>
        <v>0</v>
      </c>
      <c r="K3234" s="114" t="str">
        <f t="shared" si="152"/>
        <v/>
      </c>
      <c r="L3234" s="96"/>
    </row>
    <row r="3235" customHeight="1" spans="1:12">
      <c r="A3235" s="110">
        <f t="array" ref="A3235">销售记录!O3234:R3240</f>
        <v>0</v>
      </c>
      <c r="B3235" s="110">
        <f t="array" ref="B3235">销售记录!P3234:S3240</f>
        <v>0</v>
      </c>
      <c r="C3235" s="111">
        <f t="array" ref="C3235">销售记录!Q3234:T3240</f>
        <v>0</v>
      </c>
      <c r="D3235" s="110">
        <f t="array" ref="D3235">销售记录!R3234:U3240</f>
        <v>0</v>
      </c>
      <c r="E3235" s="112">
        <f>IF(A3235="","",SUMIF(进货明细!$A$3:$A$5000,A3235,进货明细!$F$3:$F$5000))</f>
        <v>0</v>
      </c>
      <c r="F3235" s="113" t="e">
        <f t="shared" si="150"/>
        <v>#DIV/0!</v>
      </c>
      <c r="G3235" s="114">
        <f>IF(E3235="","",SUMIF(进货明细!$A$3:$A$5000,A3235,进货明细!$H$3:$H$5000))</f>
        <v>0</v>
      </c>
      <c r="H3235" s="112">
        <f>IF(A3235="","",SUMIF(销售记录!$A$3:$A$5000,A3235,销售记录!$F$3:$F$5000))</f>
        <v>0</v>
      </c>
      <c r="I3235" s="114">
        <f>IF(H3235="","",SUMIF(销售记录!$A$3:$A$5000,A3235,销售记录!$H$3:$H$5000))</f>
        <v>0</v>
      </c>
      <c r="J3235" s="119">
        <f t="shared" si="151"/>
        <v>0</v>
      </c>
      <c r="K3235" s="114" t="str">
        <f t="shared" si="152"/>
        <v/>
      </c>
      <c r="L3235" s="96"/>
    </row>
    <row r="3236" customHeight="1" spans="1:12">
      <c r="A3236" s="110">
        <f t="array" ref="A3236">销售记录!O3235:R3241</f>
        <v>0</v>
      </c>
      <c r="B3236" s="110">
        <f t="array" ref="B3236">销售记录!P3235:S3241</f>
        <v>0</v>
      </c>
      <c r="C3236" s="111">
        <f t="array" ref="C3236">销售记录!Q3235:T3241</f>
        <v>0</v>
      </c>
      <c r="D3236" s="110">
        <f t="array" ref="D3236">销售记录!R3235:U3241</f>
        <v>0</v>
      </c>
      <c r="E3236" s="112">
        <f>IF(A3236="","",SUMIF(进货明细!$A$3:$A$5000,A3236,进货明细!$F$3:$F$5000))</f>
        <v>0</v>
      </c>
      <c r="F3236" s="113" t="e">
        <f t="shared" si="150"/>
        <v>#DIV/0!</v>
      </c>
      <c r="G3236" s="114">
        <f>IF(E3236="","",SUMIF(进货明细!$A$3:$A$5000,A3236,进货明细!$H$3:$H$5000))</f>
        <v>0</v>
      </c>
      <c r="H3236" s="112">
        <f>IF(A3236="","",SUMIF(销售记录!$A$3:$A$5000,A3236,销售记录!$F$3:$F$5000))</f>
        <v>0</v>
      </c>
      <c r="I3236" s="114">
        <f>IF(H3236="","",SUMIF(销售记录!$A$3:$A$5000,A3236,销售记录!$H$3:$H$5000))</f>
        <v>0</v>
      </c>
      <c r="J3236" s="119">
        <f t="shared" si="151"/>
        <v>0</v>
      </c>
      <c r="K3236" s="114" t="str">
        <f t="shared" si="152"/>
        <v/>
      </c>
      <c r="L3236" s="96"/>
    </row>
    <row r="3237" customHeight="1" spans="1:12">
      <c r="A3237" s="110">
        <f t="array" ref="A3237">销售记录!O3236:R3242</f>
        <v>0</v>
      </c>
      <c r="B3237" s="110">
        <f t="array" ref="B3237">销售记录!P3236:S3242</f>
        <v>0</v>
      </c>
      <c r="C3237" s="111">
        <f t="array" ref="C3237">销售记录!Q3236:T3242</f>
        <v>0</v>
      </c>
      <c r="D3237" s="110">
        <f t="array" ref="D3237">销售记录!R3236:U3242</f>
        <v>0</v>
      </c>
      <c r="E3237" s="112">
        <f>IF(A3237="","",SUMIF(进货明细!$A$3:$A$5000,A3237,进货明细!$F$3:$F$5000))</f>
        <v>0</v>
      </c>
      <c r="F3237" s="113" t="e">
        <f t="shared" si="150"/>
        <v>#DIV/0!</v>
      </c>
      <c r="G3237" s="114">
        <f>IF(E3237="","",SUMIF(进货明细!$A$3:$A$5000,A3237,进货明细!$H$3:$H$5000))</f>
        <v>0</v>
      </c>
      <c r="H3237" s="112">
        <f>IF(A3237="","",SUMIF(销售记录!$A$3:$A$5000,A3237,销售记录!$F$3:$F$5000))</f>
        <v>0</v>
      </c>
      <c r="I3237" s="114">
        <f>IF(H3237="","",SUMIF(销售记录!$A$3:$A$5000,A3237,销售记录!$H$3:$H$5000))</f>
        <v>0</v>
      </c>
      <c r="J3237" s="119">
        <f t="shared" si="151"/>
        <v>0</v>
      </c>
      <c r="K3237" s="114" t="str">
        <f t="shared" si="152"/>
        <v/>
      </c>
      <c r="L3237" s="96"/>
    </row>
    <row r="3238" customHeight="1" spans="1:12">
      <c r="A3238" s="110">
        <f t="array" ref="A3238">销售记录!O3237:R3243</f>
        <v>0</v>
      </c>
      <c r="B3238" s="110">
        <f t="array" ref="B3238">销售记录!P3237:S3243</f>
        <v>0</v>
      </c>
      <c r="C3238" s="111">
        <f t="array" ref="C3238">销售记录!Q3237:T3243</f>
        <v>0</v>
      </c>
      <c r="D3238" s="110">
        <f t="array" ref="D3238">销售记录!R3237:U3243</f>
        <v>0</v>
      </c>
      <c r="E3238" s="112">
        <f>IF(A3238="","",SUMIF(进货明细!$A$3:$A$5000,A3238,进货明细!$F$3:$F$5000))</f>
        <v>0</v>
      </c>
      <c r="F3238" s="113" t="e">
        <f t="shared" si="150"/>
        <v>#DIV/0!</v>
      </c>
      <c r="G3238" s="114">
        <f>IF(E3238="","",SUMIF(进货明细!$A$3:$A$5000,A3238,进货明细!$H$3:$H$5000))</f>
        <v>0</v>
      </c>
      <c r="H3238" s="112">
        <f>IF(A3238="","",SUMIF(销售记录!$A$3:$A$5000,A3238,销售记录!$F$3:$F$5000))</f>
        <v>0</v>
      </c>
      <c r="I3238" s="114">
        <f>IF(H3238="","",SUMIF(销售记录!$A$3:$A$5000,A3238,销售记录!$H$3:$H$5000))</f>
        <v>0</v>
      </c>
      <c r="J3238" s="119">
        <f t="shared" si="151"/>
        <v>0</v>
      </c>
      <c r="K3238" s="114" t="str">
        <f t="shared" si="152"/>
        <v/>
      </c>
      <c r="L3238" s="96"/>
    </row>
    <row r="3239" customHeight="1" spans="1:12">
      <c r="A3239" s="110">
        <f t="array" ref="A3239">销售记录!O3238:R3244</f>
        <v>0</v>
      </c>
      <c r="B3239" s="110">
        <f t="array" ref="B3239">销售记录!P3238:S3244</f>
        <v>0</v>
      </c>
      <c r="C3239" s="111">
        <f t="array" ref="C3239">销售记录!Q3238:T3244</f>
        <v>0</v>
      </c>
      <c r="D3239" s="110">
        <f t="array" ref="D3239">销售记录!R3238:U3244</f>
        <v>0</v>
      </c>
      <c r="E3239" s="112">
        <f>IF(A3239="","",SUMIF(进货明细!$A$3:$A$5000,A3239,进货明细!$F$3:$F$5000))</f>
        <v>0</v>
      </c>
      <c r="F3239" s="113" t="e">
        <f t="shared" si="150"/>
        <v>#DIV/0!</v>
      </c>
      <c r="G3239" s="114">
        <f>IF(E3239="","",SUMIF(进货明细!$A$3:$A$5000,A3239,进货明细!$H$3:$H$5000))</f>
        <v>0</v>
      </c>
      <c r="H3239" s="112">
        <f>IF(A3239="","",SUMIF(销售记录!$A$3:$A$5000,A3239,销售记录!$F$3:$F$5000))</f>
        <v>0</v>
      </c>
      <c r="I3239" s="114">
        <f>IF(H3239="","",SUMIF(销售记录!$A$3:$A$5000,A3239,销售记录!$H$3:$H$5000))</f>
        <v>0</v>
      </c>
      <c r="J3239" s="119">
        <f t="shared" si="151"/>
        <v>0</v>
      </c>
      <c r="K3239" s="114" t="str">
        <f t="shared" si="152"/>
        <v/>
      </c>
      <c r="L3239" s="96"/>
    </row>
    <row r="3240" customHeight="1" spans="1:12">
      <c r="A3240" s="110">
        <f t="array" ref="A3240">销售记录!O3239:R3245</f>
        <v>0</v>
      </c>
      <c r="B3240" s="110">
        <f t="array" ref="B3240">销售记录!P3239:S3245</f>
        <v>0</v>
      </c>
      <c r="C3240" s="111">
        <f t="array" ref="C3240">销售记录!Q3239:T3245</f>
        <v>0</v>
      </c>
      <c r="D3240" s="110">
        <f t="array" ref="D3240">销售记录!R3239:U3245</f>
        <v>0</v>
      </c>
      <c r="E3240" s="112">
        <f>IF(A3240="","",SUMIF(进货明细!$A$3:$A$5000,A3240,进货明细!$F$3:$F$5000))</f>
        <v>0</v>
      </c>
      <c r="F3240" s="113" t="e">
        <f t="shared" si="150"/>
        <v>#DIV/0!</v>
      </c>
      <c r="G3240" s="114">
        <f>IF(E3240="","",SUMIF(进货明细!$A$3:$A$5000,A3240,进货明细!$H$3:$H$5000))</f>
        <v>0</v>
      </c>
      <c r="H3240" s="112">
        <f>IF(A3240="","",SUMIF(销售记录!$A$3:$A$5000,A3240,销售记录!$F$3:$F$5000))</f>
        <v>0</v>
      </c>
      <c r="I3240" s="114">
        <f>IF(H3240="","",SUMIF(销售记录!$A$3:$A$5000,A3240,销售记录!$H$3:$H$5000))</f>
        <v>0</v>
      </c>
      <c r="J3240" s="119">
        <f t="shared" si="151"/>
        <v>0</v>
      </c>
      <c r="K3240" s="114" t="str">
        <f t="shared" si="152"/>
        <v/>
      </c>
      <c r="L3240" s="96"/>
    </row>
    <row r="3241" customHeight="1" spans="1:12">
      <c r="A3241" s="110">
        <f t="array" ref="A3241">销售记录!O3240:R3246</f>
        <v>0</v>
      </c>
      <c r="B3241" s="110">
        <f t="array" ref="B3241">销售记录!P3240:S3246</f>
        <v>0</v>
      </c>
      <c r="C3241" s="111">
        <f t="array" ref="C3241">销售记录!Q3240:T3246</f>
        <v>0</v>
      </c>
      <c r="D3241" s="110">
        <f t="array" ref="D3241">销售记录!R3240:U3246</f>
        <v>0</v>
      </c>
      <c r="E3241" s="112">
        <f>IF(A3241="","",SUMIF(进货明细!$A$3:$A$5000,A3241,进货明细!$F$3:$F$5000))</f>
        <v>0</v>
      </c>
      <c r="F3241" s="113" t="e">
        <f t="shared" si="150"/>
        <v>#DIV/0!</v>
      </c>
      <c r="G3241" s="114">
        <f>IF(E3241="","",SUMIF(进货明细!$A$3:$A$5000,A3241,进货明细!$H$3:$H$5000))</f>
        <v>0</v>
      </c>
      <c r="H3241" s="112">
        <f>IF(A3241="","",SUMIF(销售记录!$A$3:$A$5000,A3241,销售记录!$F$3:$F$5000))</f>
        <v>0</v>
      </c>
      <c r="I3241" s="114">
        <f>IF(H3241="","",SUMIF(销售记录!$A$3:$A$5000,A3241,销售记录!$H$3:$H$5000))</f>
        <v>0</v>
      </c>
      <c r="J3241" s="119">
        <f t="shared" si="151"/>
        <v>0</v>
      </c>
      <c r="K3241" s="114" t="str">
        <f t="shared" si="152"/>
        <v/>
      </c>
      <c r="L3241" s="96"/>
    </row>
    <row r="3242" customHeight="1" spans="1:12">
      <c r="A3242" s="110">
        <f t="array" ref="A3242">销售记录!O3241:R3247</f>
        <v>0</v>
      </c>
      <c r="B3242" s="110">
        <f t="array" ref="B3242">销售记录!P3241:S3247</f>
        <v>0</v>
      </c>
      <c r="C3242" s="111">
        <f t="array" ref="C3242">销售记录!Q3241:T3247</f>
        <v>0</v>
      </c>
      <c r="D3242" s="110">
        <f t="array" ref="D3242">销售记录!R3241:U3247</f>
        <v>0</v>
      </c>
      <c r="E3242" s="112">
        <f>IF(A3242="","",SUMIF(进货明细!$A$3:$A$5000,A3242,进货明细!$F$3:$F$5000))</f>
        <v>0</v>
      </c>
      <c r="F3242" s="113" t="e">
        <f t="shared" si="150"/>
        <v>#DIV/0!</v>
      </c>
      <c r="G3242" s="114">
        <f>IF(E3242="","",SUMIF(进货明细!$A$3:$A$5000,A3242,进货明细!$H$3:$H$5000))</f>
        <v>0</v>
      </c>
      <c r="H3242" s="112">
        <f>IF(A3242="","",SUMIF(销售记录!$A$3:$A$5000,A3242,销售记录!$F$3:$F$5000))</f>
        <v>0</v>
      </c>
      <c r="I3242" s="114">
        <f>IF(H3242="","",SUMIF(销售记录!$A$3:$A$5000,A3242,销售记录!$H$3:$H$5000))</f>
        <v>0</v>
      </c>
      <c r="J3242" s="119">
        <f t="shared" si="151"/>
        <v>0</v>
      </c>
      <c r="K3242" s="114" t="str">
        <f t="shared" si="152"/>
        <v/>
      </c>
      <c r="L3242" s="96"/>
    </row>
    <row r="3243" customHeight="1" spans="1:12">
      <c r="A3243" s="110">
        <f t="array" ref="A3243">销售记录!O3242:R3248</f>
        <v>0</v>
      </c>
      <c r="B3243" s="110">
        <f t="array" ref="B3243">销售记录!P3242:S3248</f>
        <v>0</v>
      </c>
      <c r="C3243" s="111">
        <f t="array" ref="C3243">销售记录!Q3242:T3248</f>
        <v>0</v>
      </c>
      <c r="D3243" s="110">
        <f t="array" ref="D3243">销售记录!R3242:U3248</f>
        <v>0</v>
      </c>
      <c r="E3243" s="112">
        <f>IF(A3243="","",SUMIF(进货明细!$A$3:$A$5000,A3243,进货明细!$F$3:$F$5000))</f>
        <v>0</v>
      </c>
      <c r="F3243" s="113" t="e">
        <f t="shared" si="150"/>
        <v>#DIV/0!</v>
      </c>
      <c r="G3243" s="114">
        <f>IF(E3243="","",SUMIF(进货明细!$A$3:$A$5000,A3243,进货明细!$H$3:$H$5000))</f>
        <v>0</v>
      </c>
      <c r="H3243" s="112">
        <f>IF(A3243="","",SUMIF(销售记录!$A$3:$A$5000,A3243,销售记录!$F$3:$F$5000))</f>
        <v>0</v>
      </c>
      <c r="I3243" s="114">
        <f>IF(H3243="","",SUMIF(销售记录!$A$3:$A$5000,A3243,销售记录!$H$3:$H$5000))</f>
        <v>0</v>
      </c>
      <c r="J3243" s="119">
        <f t="shared" si="151"/>
        <v>0</v>
      </c>
      <c r="K3243" s="114" t="str">
        <f t="shared" si="152"/>
        <v/>
      </c>
      <c r="L3243" s="96"/>
    </row>
    <row r="3244" customHeight="1" spans="1:12">
      <c r="A3244" s="110">
        <f t="array" ref="A3244">销售记录!O3243:R3249</f>
        <v>0</v>
      </c>
      <c r="B3244" s="110">
        <f t="array" ref="B3244">销售记录!P3243:S3249</f>
        <v>0</v>
      </c>
      <c r="C3244" s="111">
        <f t="array" ref="C3244">销售记录!Q3243:T3249</f>
        <v>0</v>
      </c>
      <c r="D3244" s="110">
        <f t="array" ref="D3244">销售记录!R3243:U3249</f>
        <v>0</v>
      </c>
      <c r="E3244" s="112">
        <f>IF(A3244="","",SUMIF(进货明细!$A$3:$A$5000,A3244,进货明细!$F$3:$F$5000))</f>
        <v>0</v>
      </c>
      <c r="F3244" s="113" t="e">
        <f t="shared" si="150"/>
        <v>#DIV/0!</v>
      </c>
      <c r="G3244" s="114">
        <f>IF(E3244="","",SUMIF(进货明细!$A$3:$A$5000,A3244,进货明细!$H$3:$H$5000))</f>
        <v>0</v>
      </c>
      <c r="H3244" s="112">
        <f>IF(A3244="","",SUMIF(销售记录!$A$3:$A$5000,A3244,销售记录!$F$3:$F$5000))</f>
        <v>0</v>
      </c>
      <c r="I3244" s="114">
        <f>IF(H3244="","",SUMIF(销售记录!$A$3:$A$5000,A3244,销售记录!$H$3:$H$5000))</f>
        <v>0</v>
      </c>
      <c r="J3244" s="119">
        <f t="shared" si="151"/>
        <v>0</v>
      </c>
      <c r="K3244" s="114" t="str">
        <f t="shared" si="152"/>
        <v/>
      </c>
      <c r="L3244" s="96"/>
    </row>
    <row r="3245" customHeight="1" spans="1:12">
      <c r="A3245" s="110">
        <f t="array" ref="A3245">销售记录!O3244:R3250</f>
        <v>0</v>
      </c>
      <c r="B3245" s="110">
        <f t="array" ref="B3245">销售记录!P3244:S3250</f>
        <v>0</v>
      </c>
      <c r="C3245" s="111">
        <f t="array" ref="C3245">销售记录!Q3244:T3250</f>
        <v>0</v>
      </c>
      <c r="D3245" s="110">
        <f t="array" ref="D3245">销售记录!R3244:U3250</f>
        <v>0</v>
      </c>
      <c r="E3245" s="112">
        <f>IF(A3245="","",SUMIF(进货明细!$A$3:$A$5000,A3245,进货明细!$F$3:$F$5000))</f>
        <v>0</v>
      </c>
      <c r="F3245" s="113" t="e">
        <f t="shared" si="150"/>
        <v>#DIV/0!</v>
      </c>
      <c r="G3245" s="114">
        <f>IF(E3245="","",SUMIF(进货明细!$A$3:$A$5000,A3245,进货明细!$H$3:$H$5000))</f>
        <v>0</v>
      </c>
      <c r="H3245" s="112">
        <f>IF(A3245="","",SUMIF(销售记录!$A$3:$A$5000,A3245,销售记录!$F$3:$F$5000))</f>
        <v>0</v>
      </c>
      <c r="I3245" s="114">
        <f>IF(H3245="","",SUMIF(销售记录!$A$3:$A$5000,A3245,销售记录!$H$3:$H$5000))</f>
        <v>0</v>
      </c>
      <c r="J3245" s="119">
        <f t="shared" si="151"/>
        <v>0</v>
      </c>
      <c r="K3245" s="114" t="str">
        <f t="shared" si="152"/>
        <v/>
      </c>
      <c r="L3245" s="96"/>
    </row>
    <row r="3246" customHeight="1" spans="1:12">
      <c r="A3246" s="110">
        <f t="array" ref="A3246">销售记录!O3245:R3251</f>
        <v>0</v>
      </c>
      <c r="B3246" s="110">
        <f t="array" ref="B3246">销售记录!P3245:S3251</f>
        <v>0</v>
      </c>
      <c r="C3246" s="111">
        <f t="array" ref="C3246">销售记录!Q3245:T3251</f>
        <v>0</v>
      </c>
      <c r="D3246" s="110">
        <f t="array" ref="D3246">销售记录!R3245:U3251</f>
        <v>0</v>
      </c>
      <c r="E3246" s="112">
        <f>IF(A3246="","",SUMIF(进货明细!$A$3:$A$5000,A3246,进货明细!$F$3:$F$5000))</f>
        <v>0</v>
      </c>
      <c r="F3246" s="113" t="e">
        <f t="shared" si="150"/>
        <v>#DIV/0!</v>
      </c>
      <c r="G3246" s="114">
        <f>IF(E3246="","",SUMIF(进货明细!$A$3:$A$5000,A3246,进货明细!$H$3:$H$5000))</f>
        <v>0</v>
      </c>
      <c r="H3246" s="112">
        <f>IF(A3246="","",SUMIF(销售记录!$A$3:$A$5000,A3246,销售记录!$F$3:$F$5000))</f>
        <v>0</v>
      </c>
      <c r="I3246" s="114">
        <f>IF(H3246="","",SUMIF(销售记录!$A$3:$A$5000,A3246,销售记录!$H$3:$H$5000))</f>
        <v>0</v>
      </c>
      <c r="J3246" s="119">
        <f t="shared" si="151"/>
        <v>0</v>
      </c>
      <c r="K3246" s="114" t="str">
        <f t="shared" si="152"/>
        <v/>
      </c>
      <c r="L3246" s="96"/>
    </row>
    <row r="3247" customHeight="1" spans="1:12">
      <c r="A3247" s="110">
        <f t="array" ref="A3247">销售记录!O3246:R3252</f>
        <v>0</v>
      </c>
      <c r="B3247" s="110">
        <f t="array" ref="B3247">销售记录!P3246:S3252</f>
        <v>0</v>
      </c>
      <c r="C3247" s="111">
        <f t="array" ref="C3247">销售记录!Q3246:T3252</f>
        <v>0</v>
      </c>
      <c r="D3247" s="110">
        <f t="array" ref="D3247">销售记录!R3246:U3252</f>
        <v>0</v>
      </c>
      <c r="E3247" s="112">
        <f>IF(A3247="","",SUMIF(进货明细!$A$3:$A$5000,A3247,进货明细!$F$3:$F$5000))</f>
        <v>0</v>
      </c>
      <c r="F3247" s="113" t="e">
        <f t="shared" si="150"/>
        <v>#DIV/0!</v>
      </c>
      <c r="G3247" s="114">
        <f>IF(E3247="","",SUMIF(进货明细!$A$3:$A$5000,A3247,进货明细!$H$3:$H$5000))</f>
        <v>0</v>
      </c>
      <c r="H3247" s="112">
        <f>IF(A3247="","",SUMIF(销售记录!$A$3:$A$5000,A3247,销售记录!$F$3:$F$5000))</f>
        <v>0</v>
      </c>
      <c r="I3247" s="114">
        <f>IF(H3247="","",SUMIF(销售记录!$A$3:$A$5000,A3247,销售记录!$H$3:$H$5000))</f>
        <v>0</v>
      </c>
      <c r="J3247" s="119">
        <f t="shared" si="151"/>
        <v>0</v>
      </c>
      <c r="K3247" s="114" t="str">
        <f t="shared" si="152"/>
        <v/>
      </c>
      <c r="L3247" s="96"/>
    </row>
    <row r="3248" customHeight="1" spans="1:12">
      <c r="A3248" s="110">
        <f t="array" ref="A3248">销售记录!O3247:R3253</f>
        <v>0</v>
      </c>
      <c r="B3248" s="110">
        <f t="array" ref="B3248">销售记录!P3247:S3253</f>
        <v>0</v>
      </c>
      <c r="C3248" s="111">
        <f t="array" ref="C3248">销售记录!Q3247:T3253</f>
        <v>0</v>
      </c>
      <c r="D3248" s="110">
        <f t="array" ref="D3248">销售记录!R3247:U3253</f>
        <v>0</v>
      </c>
      <c r="E3248" s="112">
        <f>IF(A3248="","",SUMIF(进货明细!$A$3:$A$5000,A3248,进货明细!$F$3:$F$5000))</f>
        <v>0</v>
      </c>
      <c r="F3248" s="113" t="e">
        <f t="shared" si="150"/>
        <v>#DIV/0!</v>
      </c>
      <c r="G3248" s="114">
        <f>IF(E3248="","",SUMIF(进货明细!$A$3:$A$5000,A3248,进货明细!$H$3:$H$5000))</f>
        <v>0</v>
      </c>
      <c r="H3248" s="112">
        <f>IF(A3248="","",SUMIF(销售记录!$A$3:$A$5000,A3248,销售记录!$F$3:$F$5000))</f>
        <v>0</v>
      </c>
      <c r="I3248" s="114">
        <f>IF(H3248="","",SUMIF(销售记录!$A$3:$A$5000,A3248,销售记录!$H$3:$H$5000))</f>
        <v>0</v>
      </c>
      <c r="J3248" s="119">
        <f t="shared" si="151"/>
        <v>0</v>
      </c>
      <c r="K3248" s="114" t="str">
        <f t="shared" si="152"/>
        <v/>
      </c>
      <c r="L3248" s="96"/>
    </row>
    <row r="3249" customHeight="1" spans="1:12">
      <c r="A3249" s="110">
        <f t="array" ref="A3249">销售记录!O3248:R3254</f>
        <v>0</v>
      </c>
      <c r="B3249" s="110">
        <f t="array" ref="B3249">销售记录!P3248:S3254</f>
        <v>0</v>
      </c>
      <c r="C3249" s="111">
        <f t="array" ref="C3249">销售记录!Q3248:T3254</f>
        <v>0</v>
      </c>
      <c r="D3249" s="110">
        <f t="array" ref="D3249">销售记录!R3248:U3254</f>
        <v>0</v>
      </c>
      <c r="E3249" s="112">
        <f>IF(A3249="","",SUMIF(进货明细!$A$3:$A$5000,A3249,进货明细!$F$3:$F$5000))</f>
        <v>0</v>
      </c>
      <c r="F3249" s="113" t="e">
        <f t="shared" si="150"/>
        <v>#DIV/0!</v>
      </c>
      <c r="G3249" s="114">
        <f>IF(E3249="","",SUMIF(进货明细!$A$3:$A$5000,A3249,进货明细!$H$3:$H$5000))</f>
        <v>0</v>
      </c>
      <c r="H3249" s="112">
        <f>IF(A3249="","",SUMIF(销售记录!$A$3:$A$5000,A3249,销售记录!$F$3:$F$5000))</f>
        <v>0</v>
      </c>
      <c r="I3249" s="114">
        <f>IF(H3249="","",SUMIF(销售记录!$A$3:$A$5000,A3249,销售记录!$H$3:$H$5000))</f>
        <v>0</v>
      </c>
      <c r="J3249" s="119">
        <f t="shared" si="151"/>
        <v>0</v>
      </c>
      <c r="K3249" s="114" t="str">
        <f t="shared" si="152"/>
        <v/>
      </c>
      <c r="L3249" s="96"/>
    </row>
    <row r="3250" customHeight="1" spans="1:12">
      <c r="A3250" s="110">
        <f t="array" ref="A3250">销售记录!O3249:R3255</f>
        <v>0</v>
      </c>
      <c r="B3250" s="110">
        <f t="array" ref="B3250">销售记录!P3249:S3255</f>
        <v>0</v>
      </c>
      <c r="C3250" s="111">
        <f t="array" ref="C3250">销售记录!Q3249:T3255</f>
        <v>0</v>
      </c>
      <c r="D3250" s="110">
        <f t="array" ref="D3250">销售记录!R3249:U3255</f>
        <v>0</v>
      </c>
      <c r="E3250" s="112">
        <f>IF(A3250="","",SUMIF(进货明细!$A$3:$A$5000,A3250,进货明细!$F$3:$F$5000))</f>
        <v>0</v>
      </c>
      <c r="F3250" s="113" t="e">
        <f t="shared" si="150"/>
        <v>#DIV/0!</v>
      </c>
      <c r="G3250" s="114">
        <f>IF(E3250="","",SUMIF(进货明细!$A$3:$A$5000,A3250,进货明细!$H$3:$H$5000))</f>
        <v>0</v>
      </c>
      <c r="H3250" s="112">
        <f>IF(A3250="","",SUMIF(销售记录!$A$3:$A$5000,A3250,销售记录!$F$3:$F$5000))</f>
        <v>0</v>
      </c>
      <c r="I3250" s="114">
        <f>IF(H3250="","",SUMIF(销售记录!$A$3:$A$5000,A3250,销售记录!$H$3:$H$5000))</f>
        <v>0</v>
      </c>
      <c r="J3250" s="119">
        <f t="shared" si="151"/>
        <v>0</v>
      </c>
      <c r="K3250" s="114" t="str">
        <f t="shared" si="152"/>
        <v/>
      </c>
      <c r="L3250" s="96"/>
    </row>
    <row r="3251" customHeight="1" spans="1:12">
      <c r="A3251" s="110">
        <f t="array" ref="A3251">销售记录!O3250:R3256</f>
        <v>0</v>
      </c>
      <c r="B3251" s="110">
        <f t="array" ref="B3251">销售记录!P3250:S3256</f>
        <v>0</v>
      </c>
      <c r="C3251" s="111">
        <f t="array" ref="C3251">销售记录!Q3250:T3256</f>
        <v>0</v>
      </c>
      <c r="D3251" s="110">
        <f t="array" ref="D3251">销售记录!R3250:U3256</f>
        <v>0</v>
      </c>
      <c r="E3251" s="112">
        <f>IF(A3251="","",SUMIF(进货明细!$A$3:$A$5000,A3251,进货明细!$F$3:$F$5000))</f>
        <v>0</v>
      </c>
      <c r="F3251" s="113" t="e">
        <f t="shared" si="150"/>
        <v>#DIV/0!</v>
      </c>
      <c r="G3251" s="114">
        <f>IF(E3251="","",SUMIF(进货明细!$A$3:$A$5000,A3251,进货明细!$H$3:$H$5000))</f>
        <v>0</v>
      </c>
      <c r="H3251" s="112">
        <f>IF(A3251="","",SUMIF(销售记录!$A$3:$A$5000,A3251,销售记录!$F$3:$F$5000))</f>
        <v>0</v>
      </c>
      <c r="I3251" s="114">
        <f>IF(H3251="","",SUMIF(销售记录!$A$3:$A$5000,A3251,销售记录!$H$3:$H$5000))</f>
        <v>0</v>
      </c>
      <c r="J3251" s="119">
        <f t="shared" si="151"/>
        <v>0</v>
      </c>
      <c r="K3251" s="114" t="str">
        <f t="shared" si="152"/>
        <v/>
      </c>
      <c r="L3251" s="96"/>
    </row>
    <row r="3252" customHeight="1" spans="1:12">
      <c r="A3252" s="110">
        <f t="array" ref="A3252">销售记录!O3251:R3257</f>
        <v>0</v>
      </c>
      <c r="B3252" s="110">
        <f t="array" ref="B3252">销售记录!P3251:S3257</f>
        <v>0</v>
      </c>
      <c r="C3252" s="111">
        <f t="array" ref="C3252">销售记录!Q3251:T3257</f>
        <v>0</v>
      </c>
      <c r="D3252" s="110">
        <f t="array" ref="D3252">销售记录!R3251:U3257</f>
        <v>0</v>
      </c>
      <c r="E3252" s="112">
        <f>IF(A3252="","",SUMIF(进货明细!$A$3:$A$5000,A3252,进货明细!$F$3:$F$5000))</f>
        <v>0</v>
      </c>
      <c r="F3252" s="113" t="e">
        <f t="shared" si="150"/>
        <v>#DIV/0!</v>
      </c>
      <c r="G3252" s="114">
        <f>IF(E3252="","",SUMIF(进货明细!$A$3:$A$5000,A3252,进货明细!$H$3:$H$5000))</f>
        <v>0</v>
      </c>
      <c r="H3252" s="112">
        <f>IF(A3252="","",SUMIF(销售记录!$A$3:$A$5000,A3252,销售记录!$F$3:$F$5000))</f>
        <v>0</v>
      </c>
      <c r="I3252" s="114">
        <f>IF(H3252="","",SUMIF(销售记录!$A$3:$A$5000,A3252,销售记录!$H$3:$H$5000))</f>
        <v>0</v>
      </c>
      <c r="J3252" s="119">
        <f t="shared" si="151"/>
        <v>0</v>
      </c>
      <c r="K3252" s="114" t="str">
        <f t="shared" si="152"/>
        <v/>
      </c>
      <c r="L3252" s="96"/>
    </row>
    <row r="3253" customHeight="1" spans="1:12">
      <c r="A3253" s="110">
        <f t="array" ref="A3253">销售记录!O3252:R3258</f>
        <v>0</v>
      </c>
      <c r="B3253" s="110">
        <f t="array" ref="B3253">销售记录!P3252:S3258</f>
        <v>0</v>
      </c>
      <c r="C3253" s="111">
        <f t="array" ref="C3253">销售记录!Q3252:T3258</f>
        <v>0</v>
      </c>
      <c r="D3253" s="110">
        <f t="array" ref="D3253">销售记录!R3252:U3258</f>
        <v>0</v>
      </c>
      <c r="E3253" s="112">
        <f>IF(A3253="","",SUMIF(进货明细!$A$3:$A$5000,A3253,进货明细!$F$3:$F$5000))</f>
        <v>0</v>
      </c>
      <c r="F3253" s="113" t="e">
        <f t="shared" si="150"/>
        <v>#DIV/0!</v>
      </c>
      <c r="G3253" s="114">
        <f>IF(E3253="","",SUMIF(进货明细!$A$3:$A$5000,A3253,进货明细!$H$3:$H$5000))</f>
        <v>0</v>
      </c>
      <c r="H3253" s="112">
        <f>IF(A3253="","",SUMIF(销售记录!$A$3:$A$5000,A3253,销售记录!$F$3:$F$5000))</f>
        <v>0</v>
      </c>
      <c r="I3253" s="114">
        <f>IF(H3253="","",SUMIF(销售记录!$A$3:$A$5000,A3253,销售记录!$H$3:$H$5000))</f>
        <v>0</v>
      </c>
      <c r="J3253" s="119">
        <f t="shared" si="151"/>
        <v>0</v>
      </c>
      <c r="K3253" s="114" t="str">
        <f t="shared" si="152"/>
        <v/>
      </c>
      <c r="L3253" s="96"/>
    </row>
    <row r="3254" customHeight="1" spans="1:12">
      <c r="A3254" s="110">
        <f t="array" ref="A3254">销售记录!O3253:R3259</f>
        <v>0</v>
      </c>
      <c r="B3254" s="110">
        <f t="array" ref="B3254">销售记录!P3253:S3259</f>
        <v>0</v>
      </c>
      <c r="C3254" s="111">
        <f t="array" ref="C3254">销售记录!Q3253:T3259</f>
        <v>0</v>
      </c>
      <c r="D3254" s="110">
        <f t="array" ref="D3254">销售记录!R3253:U3259</f>
        <v>0</v>
      </c>
      <c r="E3254" s="112">
        <f>IF(A3254="","",SUMIF(进货明细!$A$3:$A$5000,A3254,进货明细!$F$3:$F$5000))</f>
        <v>0</v>
      </c>
      <c r="F3254" s="113" t="e">
        <f t="shared" si="150"/>
        <v>#DIV/0!</v>
      </c>
      <c r="G3254" s="114">
        <f>IF(E3254="","",SUMIF(进货明细!$A$3:$A$5000,A3254,进货明细!$H$3:$H$5000))</f>
        <v>0</v>
      </c>
      <c r="H3254" s="112">
        <f>IF(A3254="","",SUMIF(销售记录!$A$3:$A$5000,A3254,销售记录!$F$3:$F$5000))</f>
        <v>0</v>
      </c>
      <c r="I3254" s="114">
        <f>IF(H3254="","",SUMIF(销售记录!$A$3:$A$5000,A3254,销售记录!$H$3:$H$5000))</f>
        <v>0</v>
      </c>
      <c r="J3254" s="119">
        <f t="shared" si="151"/>
        <v>0</v>
      </c>
      <c r="K3254" s="114" t="str">
        <f t="shared" si="152"/>
        <v/>
      </c>
      <c r="L3254" s="96"/>
    </row>
    <row r="3255" customHeight="1" spans="1:12">
      <c r="A3255" s="110">
        <f t="array" ref="A3255">销售记录!O3254:R3260</f>
        <v>0</v>
      </c>
      <c r="B3255" s="110">
        <f t="array" ref="B3255">销售记录!P3254:S3260</f>
        <v>0</v>
      </c>
      <c r="C3255" s="111">
        <f t="array" ref="C3255">销售记录!Q3254:T3260</f>
        <v>0</v>
      </c>
      <c r="D3255" s="110">
        <f t="array" ref="D3255">销售记录!R3254:U3260</f>
        <v>0</v>
      </c>
      <c r="E3255" s="112">
        <f>IF(A3255="","",SUMIF(进货明细!$A$3:$A$5000,A3255,进货明细!$F$3:$F$5000))</f>
        <v>0</v>
      </c>
      <c r="F3255" s="113" t="e">
        <f t="shared" si="150"/>
        <v>#DIV/0!</v>
      </c>
      <c r="G3255" s="114">
        <f>IF(E3255="","",SUMIF(进货明细!$A$3:$A$5000,A3255,进货明细!$H$3:$H$5000))</f>
        <v>0</v>
      </c>
      <c r="H3255" s="112">
        <f>IF(A3255="","",SUMIF(销售记录!$A$3:$A$5000,A3255,销售记录!$F$3:$F$5000))</f>
        <v>0</v>
      </c>
      <c r="I3255" s="114">
        <f>IF(H3255="","",SUMIF(销售记录!$A$3:$A$5000,A3255,销售记录!$H$3:$H$5000))</f>
        <v>0</v>
      </c>
      <c r="J3255" s="119">
        <f t="shared" si="151"/>
        <v>0</v>
      </c>
      <c r="K3255" s="114" t="str">
        <f t="shared" si="152"/>
        <v/>
      </c>
      <c r="L3255" s="96"/>
    </row>
    <row r="3256" customHeight="1" spans="1:12">
      <c r="A3256" s="110">
        <f t="array" ref="A3256">销售记录!O3255:R3261</f>
        <v>0</v>
      </c>
      <c r="B3256" s="110">
        <f t="array" ref="B3256">销售记录!P3255:S3261</f>
        <v>0</v>
      </c>
      <c r="C3256" s="111">
        <f t="array" ref="C3256">销售记录!Q3255:T3261</f>
        <v>0</v>
      </c>
      <c r="D3256" s="110">
        <f t="array" ref="D3256">销售记录!R3255:U3261</f>
        <v>0</v>
      </c>
      <c r="E3256" s="112">
        <f>IF(A3256="","",SUMIF(进货明细!$A$3:$A$5000,A3256,进货明细!$F$3:$F$5000))</f>
        <v>0</v>
      </c>
      <c r="F3256" s="113" t="e">
        <f t="shared" si="150"/>
        <v>#DIV/0!</v>
      </c>
      <c r="G3256" s="114">
        <f>IF(E3256="","",SUMIF(进货明细!$A$3:$A$5000,A3256,进货明细!$H$3:$H$5000))</f>
        <v>0</v>
      </c>
      <c r="H3256" s="112">
        <f>IF(A3256="","",SUMIF(销售记录!$A$3:$A$5000,A3256,销售记录!$F$3:$F$5000))</f>
        <v>0</v>
      </c>
      <c r="I3256" s="114">
        <f>IF(H3256="","",SUMIF(销售记录!$A$3:$A$5000,A3256,销售记录!$H$3:$H$5000))</f>
        <v>0</v>
      </c>
      <c r="J3256" s="119">
        <f t="shared" si="151"/>
        <v>0</v>
      </c>
      <c r="K3256" s="114" t="str">
        <f t="shared" si="152"/>
        <v/>
      </c>
      <c r="L3256" s="96"/>
    </row>
    <row r="3257" customHeight="1" spans="1:12">
      <c r="A3257" s="110">
        <f t="array" ref="A3257">销售记录!O3256:R3262</f>
        <v>0</v>
      </c>
      <c r="B3257" s="110">
        <f t="array" ref="B3257">销售记录!P3256:S3262</f>
        <v>0</v>
      </c>
      <c r="C3257" s="111">
        <f t="array" ref="C3257">销售记录!Q3256:T3262</f>
        <v>0</v>
      </c>
      <c r="D3257" s="110">
        <f t="array" ref="D3257">销售记录!R3256:U3262</f>
        <v>0</v>
      </c>
      <c r="E3257" s="112">
        <f>IF(A3257="","",SUMIF(进货明细!$A$3:$A$5000,A3257,进货明细!$F$3:$F$5000))</f>
        <v>0</v>
      </c>
      <c r="F3257" s="113" t="e">
        <f t="shared" si="150"/>
        <v>#DIV/0!</v>
      </c>
      <c r="G3257" s="114">
        <f>IF(E3257="","",SUMIF(进货明细!$A$3:$A$5000,A3257,进货明细!$H$3:$H$5000))</f>
        <v>0</v>
      </c>
      <c r="H3257" s="112">
        <f>IF(A3257="","",SUMIF(销售记录!$A$3:$A$5000,A3257,销售记录!$F$3:$F$5000))</f>
        <v>0</v>
      </c>
      <c r="I3257" s="114">
        <f>IF(H3257="","",SUMIF(销售记录!$A$3:$A$5000,A3257,销售记录!$H$3:$H$5000))</f>
        <v>0</v>
      </c>
      <c r="J3257" s="119">
        <f t="shared" si="151"/>
        <v>0</v>
      </c>
      <c r="K3257" s="114" t="str">
        <f t="shared" si="152"/>
        <v/>
      </c>
      <c r="L3257" s="96"/>
    </row>
    <row r="3258" customHeight="1" spans="1:12">
      <c r="A3258" s="110">
        <f t="array" ref="A3258">销售记录!O3257:R3263</f>
        <v>0</v>
      </c>
      <c r="B3258" s="110">
        <f t="array" ref="B3258">销售记录!P3257:S3263</f>
        <v>0</v>
      </c>
      <c r="C3258" s="111">
        <f t="array" ref="C3258">销售记录!Q3257:T3263</f>
        <v>0</v>
      </c>
      <c r="D3258" s="110">
        <f t="array" ref="D3258">销售记录!R3257:U3263</f>
        <v>0</v>
      </c>
      <c r="E3258" s="112">
        <f>IF(A3258="","",SUMIF(进货明细!$A$3:$A$5000,A3258,进货明细!$F$3:$F$5000))</f>
        <v>0</v>
      </c>
      <c r="F3258" s="113" t="e">
        <f t="shared" si="150"/>
        <v>#DIV/0!</v>
      </c>
      <c r="G3258" s="114">
        <f>IF(E3258="","",SUMIF(进货明细!$A$3:$A$5000,A3258,进货明细!$H$3:$H$5000))</f>
        <v>0</v>
      </c>
      <c r="H3258" s="112">
        <f>IF(A3258="","",SUMIF(销售记录!$A$3:$A$5000,A3258,销售记录!$F$3:$F$5000))</f>
        <v>0</v>
      </c>
      <c r="I3258" s="114">
        <f>IF(H3258="","",SUMIF(销售记录!$A$3:$A$5000,A3258,销售记录!$H$3:$H$5000))</f>
        <v>0</v>
      </c>
      <c r="J3258" s="119">
        <f t="shared" si="151"/>
        <v>0</v>
      </c>
      <c r="K3258" s="114" t="str">
        <f t="shared" si="152"/>
        <v/>
      </c>
      <c r="L3258" s="96"/>
    </row>
    <row r="3259" customHeight="1" spans="1:12">
      <c r="A3259" s="110">
        <f t="array" ref="A3259">销售记录!O3258:R3264</f>
        <v>0</v>
      </c>
      <c r="B3259" s="110">
        <f t="array" ref="B3259">销售记录!P3258:S3264</f>
        <v>0</v>
      </c>
      <c r="C3259" s="111">
        <f t="array" ref="C3259">销售记录!Q3258:T3264</f>
        <v>0</v>
      </c>
      <c r="D3259" s="110">
        <f t="array" ref="D3259">销售记录!R3258:U3264</f>
        <v>0</v>
      </c>
      <c r="E3259" s="112">
        <f>IF(A3259="","",SUMIF(进货明细!$A$3:$A$5000,A3259,进货明细!$F$3:$F$5000))</f>
        <v>0</v>
      </c>
      <c r="F3259" s="113" t="e">
        <f t="shared" si="150"/>
        <v>#DIV/0!</v>
      </c>
      <c r="G3259" s="114">
        <f>IF(E3259="","",SUMIF(进货明细!$A$3:$A$5000,A3259,进货明细!$H$3:$H$5000))</f>
        <v>0</v>
      </c>
      <c r="H3259" s="112">
        <f>IF(A3259="","",SUMIF(销售记录!$A$3:$A$5000,A3259,销售记录!$F$3:$F$5000))</f>
        <v>0</v>
      </c>
      <c r="I3259" s="114">
        <f>IF(H3259="","",SUMIF(销售记录!$A$3:$A$5000,A3259,销售记录!$H$3:$H$5000))</f>
        <v>0</v>
      </c>
      <c r="J3259" s="119">
        <f t="shared" si="151"/>
        <v>0</v>
      </c>
      <c r="K3259" s="114" t="str">
        <f t="shared" si="152"/>
        <v/>
      </c>
      <c r="L3259" s="96"/>
    </row>
    <row r="3260" customHeight="1" spans="1:12">
      <c r="A3260" s="110">
        <f t="array" ref="A3260">销售记录!O3259:R3265</f>
        <v>0</v>
      </c>
      <c r="B3260" s="110">
        <f t="array" ref="B3260">销售记录!P3259:S3265</f>
        <v>0</v>
      </c>
      <c r="C3260" s="111">
        <f t="array" ref="C3260">销售记录!Q3259:T3265</f>
        <v>0</v>
      </c>
      <c r="D3260" s="110">
        <f t="array" ref="D3260">销售记录!R3259:U3265</f>
        <v>0</v>
      </c>
      <c r="E3260" s="112">
        <f>IF(A3260="","",SUMIF(进货明细!$A$3:$A$5000,A3260,进货明细!$F$3:$F$5000))</f>
        <v>0</v>
      </c>
      <c r="F3260" s="113" t="e">
        <f t="shared" si="150"/>
        <v>#DIV/0!</v>
      </c>
      <c r="G3260" s="114">
        <f>IF(E3260="","",SUMIF(进货明细!$A$3:$A$5000,A3260,进货明细!$H$3:$H$5000))</f>
        <v>0</v>
      </c>
      <c r="H3260" s="112">
        <f>IF(A3260="","",SUMIF(销售记录!$A$3:$A$5000,A3260,销售记录!$F$3:$F$5000))</f>
        <v>0</v>
      </c>
      <c r="I3260" s="114">
        <f>IF(H3260="","",SUMIF(销售记录!$A$3:$A$5000,A3260,销售记录!$H$3:$H$5000))</f>
        <v>0</v>
      </c>
      <c r="J3260" s="119">
        <f t="shared" si="151"/>
        <v>0</v>
      </c>
      <c r="K3260" s="114" t="str">
        <f t="shared" si="152"/>
        <v/>
      </c>
      <c r="L3260" s="96"/>
    </row>
    <row r="3261" customHeight="1" spans="1:12">
      <c r="A3261" s="110">
        <f t="array" ref="A3261">销售记录!O3260:R3266</f>
        <v>0</v>
      </c>
      <c r="B3261" s="110">
        <f t="array" ref="B3261">销售记录!P3260:S3266</f>
        <v>0</v>
      </c>
      <c r="C3261" s="111">
        <f t="array" ref="C3261">销售记录!Q3260:T3266</f>
        <v>0</v>
      </c>
      <c r="D3261" s="110">
        <f t="array" ref="D3261">销售记录!R3260:U3266</f>
        <v>0</v>
      </c>
      <c r="E3261" s="112">
        <f>IF(A3261="","",SUMIF(进货明细!$A$3:$A$5000,A3261,进货明细!$F$3:$F$5000))</f>
        <v>0</v>
      </c>
      <c r="F3261" s="113" t="e">
        <f t="shared" si="150"/>
        <v>#DIV/0!</v>
      </c>
      <c r="G3261" s="114">
        <f>IF(E3261="","",SUMIF(进货明细!$A$3:$A$5000,A3261,进货明细!$H$3:$H$5000))</f>
        <v>0</v>
      </c>
      <c r="H3261" s="112">
        <f>IF(A3261="","",SUMIF(销售记录!$A$3:$A$5000,A3261,销售记录!$F$3:$F$5000))</f>
        <v>0</v>
      </c>
      <c r="I3261" s="114">
        <f>IF(H3261="","",SUMIF(销售记录!$A$3:$A$5000,A3261,销售记录!$H$3:$H$5000))</f>
        <v>0</v>
      </c>
      <c r="J3261" s="119">
        <f t="shared" si="151"/>
        <v>0</v>
      </c>
      <c r="K3261" s="114" t="str">
        <f t="shared" si="152"/>
        <v/>
      </c>
      <c r="L3261" s="96"/>
    </row>
    <row r="3262" customHeight="1" spans="1:12">
      <c r="A3262" s="110">
        <f t="array" ref="A3262">销售记录!O3261:R3267</f>
        <v>0</v>
      </c>
      <c r="B3262" s="110">
        <f t="array" ref="B3262">销售记录!P3261:S3267</f>
        <v>0</v>
      </c>
      <c r="C3262" s="111">
        <f t="array" ref="C3262">销售记录!Q3261:T3267</f>
        <v>0</v>
      </c>
      <c r="D3262" s="110">
        <f t="array" ref="D3262">销售记录!R3261:U3267</f>
        <v>0</v>
      </c>
      <c r="E3262" s="112">
        <f>IF(A3262="","",SUMIF(进货明细!$A$3:$A$5000,A3262,进货明细!$F$3:$F$5000))</f>
        <v>0</v>
      </c>
      <c r="F3262" s="113" t="e">
        <f t="shared" si="150"/>
        <v>#DIV/0!</v>
      </c>
      <c r="G3262" s="114">
        <f>IF(E3262="","",SUMIF(进货明细!$A$3:$A$5000,A3262,进货明细!$H$3:$H$5000))</f>
        <v>0</v>
      </c>
      <c r="H3262" s="112">
        <f>IF(A3262="","",SUMIF(销售记录!$A$3:$A$5000,A3262,销售记录!$F$3:$F$5000))</f>
        <v>0</v>
      </c>
      <c r="I3262" s="114">
        <f>IF(H3262="","",SUMIF(销售记录!$A$3:$A$5000,A3262,销售记录!$H$3:$H$5000))</f>
        <v>0</v>
      </c>
      <c r="J3262" s="119">
        <f t="shared" si="151"/>
        <v>0</v>
      </c>
      <c r="K3262" s="114" t="str">
        <f t="shared" si="152"/>
        <v/>
      </c>
      <c r="L3262" s="96"/>
    </row>
    <row r="3263" customHeight="1" spans="1:12">
      <c r="A3263" s="110">
        <f t="array" ref="A3263">销售记录!O3262:R3268</f>
        <v>0</v>
      </c>
      <c r="B3263" s="110">
        <f t="array" ref="B3263">销售记录!P3262:S3268</f>
        <v>0</v>
      </c>
      <c r="C3263" s="111">
        <f t="array" ref="C3263">销售记录!Q3262:T3268</f>
        <v>0</v>
      </c>
      <c r="D3263" s="110">
        <f t="array" ref="D3263">销售记录!R3262:U3268</f>
        <v>0</v>
      </c>
      <c r="E3263" s="112">
        <f>IF(A3263="","",SUMIF(进货明细!$A$3:$A$5000,A3263,进货明细!$F$3:$F$5000))</f>
        <v>0</v>
      </c>
      <c r="F3263" s="113" t="e">
        <f t="shared" si="150"/>
        <v>#DIV/0!</v>
      </c>
      <c r="G3263" s="114">
        <f>IF(E3263="","",SUMIF(进货明细!$A$3:$A$5000,A3263,进货明细!$H$3:$H$5000))</f>
        <v>0</v>
      </c>
      <c r="H3263" s="112">
        <f>IF(A3263="","",SUMIF(销售记录!$A$3:$A$5000,A3263,销售记录!$F$3:$F$5000))</f>
        <v>0</v>
      </c>
      <c r="I3263" s="114">
        <f>IF(H3263="","",SUMIF(销售记录!$A$3:$A$5000,A3263,销售记录!$H$3:$H$5000))</f>
        <v>0</v>
      </c>
      <c r="J3263" s="119">
        <f t="shared" si="151"/>
        <v>0</v>
      </c>
      <c r="K3263" s="114" t="str">
        <f t="shared" si="152"/>
        <v/>
      </c>
      <c r="L3263" s="96"/>
    </row>
    <row r="3264" customHeight="1" spans="1:12">
      <c r="A3264" s="110">
        <f t="array" ref="A3264">销售记录!O3263:R3269</f>
        <v>0</v>
      </c>
      <c r="B3264" s="110">
        <f t="array" ref="B3264">销售记录!P3263:S3269</f>
        <v>0</v>
      </c>
      <c r="C3264" s="111">
        <f t="array" ref="C3264">销售记录!Q3263:T3269</f>
        <v>0</v>
      </c>
      <c r="D3264" s="110">
        <f t="array" ref="D3264">销售记录!R3263:U3269</f>
        <v>0</v>
      </c>
      <c r="E3264" s="112">
        <f>IF(A3264="","",SUMIF(进货明细!$A$3:$A$5000,A3264,进货明细!$F$3:$F$5000))</f>
        <v>0</v>
      </c>
      <c r="F3264" s="113" t="e">
        <f t="shared" si="150"/>
        <v>#DIV/0!</v>
      </c>
      <c r="G3264" s="114">
        <f>IF(E3264="","",SUMIF(进货明细!$A$3:$A$5000,A3264,进货明细!$H$3:$H$5000))</f>
        <v>0</v>
      </c>
      <c r="H3264" s="112">
        <f>IF(A3264="","",SUMIF(销售记录!$A$3:$A$5000,A3264,销售记录!$F$3:$F$5000))</f>
        <v>0</v>
      </c>
      <c r="I3264" s="114">
        <f>IF(H3264="","",SUMIF(销售记录!$A$3:$A$5000,A3264,销售记录!$H$3:$H$5000))</f>
        <v>0</v>
      </c>
      <c r="J3264" s="119">
        <f t="shared" si="151"/>
        <v>0</v>
      </c>
      <c r="K3264" s="114" t="str">
        <f t="shared" si="152"/>
        <v/>
      </c>
      <c r="L3264" s="96"/>
    </row>
    <row r="3265" customHeight="1" spans="1:12">
      <c r="A3265" s="110">
        <f t="array" ref="A3265">销售记录!O3264:R3270</f>
        <v>0</v>
      </c>
      <c r="B3265" s="110">
        <f t="array" ref="B3265">销售记录!P3264:S3270</f>
        <v>0</v>
      </c>
      <c r="C3265" s="111">
        <f t="array" ref="C3265">销售记录!Q3264:T3270</f>
        <v>0</v>
      </c>
      <c r="D3265" s="110">
        <f t="array" ref="D3265">销售记录!R3264:U3270</f>
        <v>0</v>
      </c>
      <c r="E3265" s="112">
        <f>IF(A3265="","",SUMIF(进货明细!$A$3:$A$5000,A3265,进货明细!$F$3:$F$5000))</f>
        <v>0</v>
      </c>
      <c r="F3265" s="113" t="e">
        <f t="shared" si="150"/>
        <v>#DIV/0!</v>
      </c>
      <c r="G3265" s="114">
        <f>IF(E3265="","",SUMIF(进货明细!$A$3:$A$5000,A3265,进货明细!$H$3:$H$5000))</f>
        <v>0</v>
      </c>
      <c r="H3265" s="112">
        <f>IF(A3265="","",SUMIF(销售记录!$A$3:$A$5000,A3265,销售记录!$F$3:$F$5000))</f>
        <v>0</v>
      </c>
      <c r="I3265" s="114">
        <f>IF(H3265="","",SUMIF(销售记录!$A$3:$A$5000,A3265,销售记录!$H$3:$H$5000))</f>
        <v>0</v>
      </c>
      <c r="J3265" s="119">
        <f t="shared" si="151"/>
        <v>0</v>
      </c>
      <c r="K3265" s="114" t="str">
        <f t="shared" si="152"/>
        <v/>
      </c>
      <c r="L3265" s="96"/>
    </row>
    <row r="3266" customHeight="1" spans="1:12">
      <c r="A3266" s="110">
        <f t="array" ref="A3266">销售记录!O3265:R3271</f>
        <v>0</v>
      </c>
      <c r="B3266" s="110">
        <f t="array" ref="B3266">销售记录!P3265:S3271</f>
        <v>0</v>
      </c>
      <c r="C3266" s="111">
        <f t="array" ref="C3266">销售记录!Q3265:T3271</f>
        <v>0</v>
      </c>
      <c r="D3266" s="110">
        <f t="array" ref="D3266">销售记录!R3265:U3271</f>
        <v>0</v>
      </c>
      <c r="E3266" s="112">
        <f>IF(A3266="","",SUMIF(进货明细!$A$3:$A$5000,A3266,进货明细!$F$3:$F$5000))</f>
        <v>0</v>
      </c>
      <c r="F3266" s="113" t="e">
        <f t="shared" si="150"/>
        <v>#DIV/0!</v>
      </c>
      <c r="G3266" s="114">
        <f>IF(E3266="","",SUMIF(进货明细!$A$3:$A$5000,A3266,进货明细!$H$3:$H$5000))</f>
        <v>0</v>
      </c>
      <c r="H3266" s="112">
        <f>IF(A3266="","",SUMIF(销售记录!$A$3:$A$5000,A3266,销售记录!$F$3:$F$5000))</f>
        <v>0</v>
      </c>
      <c r="I3266" s="114">
        <f>IF(H3266="","",SUMIF(销售记录!$A$3:$A$5000,A3266,销售记录!$H$3:$H$5000))</f>
        <v>0</v>
      </c>
      <c r="J3266" s="119">
        <f t="shared" si="151"/>
        <v>0</v>
      </c>
      <c r="K3266" s="114" t="str">
        <f t="shared" si="152"/>
        <v/>
      </c>
      <c r="L3266" s="96"/>
    </row>
    <row r="3267" customHeight="1" spans="1:12">
      <c r="A3267" s="110">
        <f t="array" ref="A3267">销售记录!O3266:R3272</f>
        <v>0</v>
      </c>
      <c r="B3267" s="110">
        <f t="array" ref="B3267">销售记录!P3266:S3272</f>
        <v>0</v>
      </c>
      <c r="C3267" s="111">
        <f t="array" ref="C3267">销售记录!Q3266:T3272</f>
        <v>0</v>
      </c>
      <c r="D3267" s="110">
        <f t="array" ref="D3267">销售记录!R3266:U3272</f>
        <v>0</v>
      </c>
      <c r="E3267" s="112">
        <f>IF(A3267="","",SUMIF(进货明细!$A$3:$A$5000,A3267,进货明细!$F$3:$F$5000))</f>
        <v>0</v>
      </c>
      <c r="F3267" s="113" t="e">
        <f t="shared" si="150"/>
        <v>#DIV/0!</v>
      </c>
      <c r="G3267" s="114">
        <f>IF(E3267="","",SUMIF(进货明细!$A$3:$A$5000,A3267,进货明细!$H$3:$H$5000))</f>
        <v>0</v>
      </c>
      <c r="H3267" s="112">
        <f>IF(A3267="","",SUMIF(销售记录!$A$3:$A$5000,A3267,销售记录!$F$3:$F$5000))</f>
        <v>0</v>
      </c>
      <c r="I3267" s="114">
        <f>IF(H3267="","",SUMIF(销售记录!$A$3:$A$5000,A3267,销售记录!$H$3:$H$5000))</f>
        <v>0</v>
      </c>
      <c r="J3267" s="119">
        <f t="shared" si="151"/>
        <v>0</v>
      </c>
      <c r="K3267" s="114" t="str">
        <f t="shared" si="152"/>
        <v/>
      </c>
      <c r="L3267" s="96"/>
    </row>
    <row r="3268" customHeight="1" spans="1:12">
      <c r="A3268" s="110">
        <f t="array" ref="A3268">销售记录!O3267:R3273</f>
        <v>0</v>
      </c>
      <c r="B3268" s="110">
        <f t="array" ref="B3268">销售记录!P3267:S3273</f>
        <v>0</v>
      </c>
      <c r="C3268" s="111">
        <f t="array" ref="C3268">销售记录!Q3267:T3273</f>
        <v>0</v>
      </c>
      <c r="D3268" s="110">
        <f t="array" ref="D3268">销售记录!R3267:U3273</f>
        <v>0</v>
      </c>
      <c r="E3268" s="112">
        <f>IF(A3268="","",SUMIF(进货明细!$A$3:$A$5000,A3268,进货明细!$F$3:$F$5000))</f>
        <v>0</v>
      </c>
      <c r="F3268" s="113" t="e">
        <f t="shared" si="150"/>
        <v>#DIV/0!</v>
      </c>
      <c r="G3268" s="114">
        <f>IF(E3268="","",SUMIF(进货明细!$A$3:$A$5000,A3268,进货明细!$H$3:$H$5000))</f>
        <v>0</v>
      </c>
      <c r="H3268" s="112">
        <f>IF(A3268="","",SUMIF(销售记录!$A$3:$A$5000,A3268,销售记录!$F$3:$F$5000))</f>
        <v>0</v>
      </c>
      <c r="I3268" s="114">
        <f>IF(H3268="","",SUMIF(销售记录!$A$3:$A$5000,A3268,销售记录!$H$3:$H$5000))</f>
        <v>0</v>
      </c>
      <c r="J3268" s="119">
        <f t="shared" si="151"/>
        <v>0</v>
      </c>
      <c r="K3268" s="114" t="str">
        <f t="shared" si="152"/>
        <v/>
      </c>
      <c r="L3268" s="96"/>
    </row>
    <row r="3269" customHeight="1" spans="1:12">
      <c r="A3269" s="110">
        <f t="array" ref="A3269">销售记录!O3268:R3274</f>
        <v>0</v>
      </c>
      <c r="B3269" s="110">
        <f t="array" ref="B3269">销售记录!P3268:S3274</f>
        <v>0</v>
      </c>
      <c r="C3269" s="111">
        <f t="array" ref="C3269">销售记录!Q3268:T3274</f>
        <v>0</v>
      </c>
      <c r="D3269" s="110">
        <f t="array" ref="D3269">销售记录!R3268:U3274</f>
        <v>0</v>
      </c>
      <c r="E3269" s="112">
        <f>IF(A3269="","",SUMIF(进货明细!$A$3:$A$5000,A3269,进货明细!$F$3:$F$5000))</f>
        <v>0</v>
      </c>
      <c r="F3269" s="113" t="e">
        <f t="shared" ref="F3269:F3332" si="153">IF(E3269="","",G3269/E3269)</f>
        <v>#DIV/0!</v>
      </c>
      <c r="G3269" s="114">
        <f>IF(E3269="","",SUMIF(进货明细!$A$3:$A$5000,A3269,进货明细!$H$3:$H$5000))</f>
        <v>0</v>
      </c>
      <c r="H3269" s="112">
        <f>IF(A3269="","",SUMIF(销售记录!$A$3:$A$5000,A3269,销售记录!$F$3:$F$5000))</f>
        <v>0</v>
      </c>
      <c r="I3269" s="114">
        <f>IF(H3269="","",SUMIF(销售记录!$A$3:$A$5000,A3269,销售记录!$H$3:$H$5000))</f>
        <v>0</v>
      </c>
      <c r="J3269" s="119">
        <f t="shared" ref="J3269:J3332" si="154">IF(E3269="","",E3269-H3269)</f>
        <v>0</v>
      </c>
      <c r="K3269" s="114" t="str">
        <f t="shared" ref="K3269:K3332" si="155">IF(ISERROR(I3269-G3269*H3269/E3269),"",I3269-G3269*H3269/E3269)</f>
        <v/>
      </c>
      <c r="L3269" s="96"/>
    </row>
    <row r="3270" customHeight="1" spans="1:12">
      <c r="A3270" s="110">
        <f t="array" ref="A3270">销售记录!O3269:R3275</f>
        <v>0</v>
      </c>
      <c r="B3270" s="110">
        <f t="array" ref="B3270">销售记录!P3269:S3275</f>
        <v>0</v>
      </c>
      <c r="C3270" s="111">
        <f t="array" ref="C3270">销售记录!Q3269:T3275</f>
        <v>0</v>
      </c>
      <c r="D3270" s="110">
        <f t="array" ref="D3270">销售记录!R3269:U3275</f>
        <v>0</v>
      </c>
      <c r="E3270" s="112">
        <f>IF(A3270="","",SUMIF(进货明细!$A$3:$A$5000,A3270,进货明细!$F$3:$F$5000))</f>
        <v>0</v>
      </c>
      <c r="F3270" s="113" t="e">
        <f t="shared" si="153"/>
        <v>#DIV/0!</v>
      </c>
      <c r="G3270" s="114">
        <f>IF(E3270="","",SUMIF(进货明细!$A$3:$A$5000,A3270,进货明细!$H$3:$H$5000))</f>
        <v>0</v>
      </c>
      <c r="H3270" s="112">
        <f>IF(A3270="","",SUMIF(销售记录!$A$3:$A$5000,A3270,销售记录!$F$3:$F$5000))</f>
        <v>0</v>
      </c>
      <c r="I3270" s="114">
        <f>IF(H3270="","",SUMIF(销售记录!$A$3:$A$5000,A3270,销售记录!$H$3:$H$5000))</f>
        <v>0</v>
      </c>
      <c r="J3270" s="119">
        <f t="shared" si="154"/>
        <v>0</v>
      </c>
      <c r="K3270" s="114" t="str">
        <f t="shared" si="155"/>
        <v/>
      </c>
      <c r="L3270" s="96"/>
    </row>
    <row r="3271" customHeight="1" spans="1:12">
      <c r="A3271" s="110">
        <f t="array" ref="A3271">销售记录!O3270:R3276</f>
        <v>0</v>
      </c>
      <c r="B3271" s="110">
        <f t="array" ref="B3271">销售记录!P3270:S3276</f>
        <v>0</v>
      </c>
      <c r="C3271" s="111">
        <f t="array" ref="C3271">销售记录!Q3270:T3276</f>
        <v>0</v>
      </c>
      <c r="D3271" s="110">
        <f t="array" ref="D3271">销售记录!R3270:U3276</f>
        <v>0</v>
      </c>
      <c r="E3271" s="112">
        <f>IF(A3271="","",SUMIF(进货明细!$A$3:$A$5000,A3271,进货明细!$F$3:$F$5000))</f>
        <v>0</v>
      </c>
      <c r="F3271" s="113" t="e">
        <f t="shared" si="153"/>
        <v>#DIV/0!</v>
      </c>
      <c r="G3271" s="114">
        <f>IF(E3271="","",SUMIF(进货明细!$A$3:$A$5000,A3271,进货明细!$H$3:$H$5000))</f>
        <v>0</v>
      </c>
      <c r="H3271" s="112">
        <f>IF(A3271="","",SUMIF(销售记录!$A$3:$A$5000,A3271,销售记录!$F$3:$F$5000))</f>
        <v>0</v>
      </c>
      <c r="I3271" s="114">
        <f>IF(H3271="","",SUMIF(销售记录!$A$3:$A$5000,A3271,销售记录!$H$3:$H$5000))</f>
        <v>0</v>
      </c>
      <c r="J3271" s="119">
        <f t="shared" si="154"/>
        <v>0</v>
      </c>
      <c r="K3271" s="114" t="str">
        <f t="shared" si="155"/>
        <v/>
      </c>
      <c r="L3271" s="96"/>
    </row>
    <row r="3272" customHeight="1" spans="1:12">
      <c r="A3272" s="110">
        <f t="array" ref="A3272">销售记录!O3271:R3277</f>
        <v>0</v>
      </c>
      <c r="B3272" s="110">
        <f t="array" ref="B3272">销售记录!P3271:S3277</f>
        <v>0</v>
      </c>
      <c r="C3272" s="111">
        <f t="array" ref="C3272">销售记录!Q3271:T3277</f>
        <v>0</v>
      </c>
      <c r="D3272" s="110">
        <f t="array" ref="D3272">销售记录!R3271:U3277</f>
        <v>0</v>
      </c>
      <c r="E3272" s="112">
        <f>IF(A3272="","",SUMIF(进货明细!$A$3:$A$5000,A3272,进货明细!$F$3:$F$5000))</f>
        <v>0</v>
      </c>
      <c r="F3272" s="113" t="e">
        <f t="shared" si="153"/>
        <v>#DIV/0!</v>
      </c>
      <c r="G3272" s="114">
        <f>IF(E3272="","",SUMIF(进货明细!$A$3:$A$5000,A3272,进货明细!$H$3:$H$5000))</f>
        <v>0</v>
      </c>
      <c r="H3272" s="112">
        <f>IF(A3272="","",SUMIF(销售记录!$A$3:$A$5000,A3272,销售记录!$F$3:$F$5000))</f>
        <v>0</v>
      </c>
      <c r="I3272" s="114">
        <f>IF(H3272="","",SUMIF(销售记录!$A$3:$A$5000,A3272,销售记录!$H$3:$H$5000))</f>
        <v>0</v>
      </c>
      <c r="J3272" s="119">
        <f t="shared" si="154"/>
        <v>0</v>
      </c>
      <c r="K3272" s="114" t="str">
        <f t="shared" si="155"/>
        <v/>
      </c>
      <c r="L3272" s="96"/>
    </row>
    <row r="3273" customHeight="1" spans="1:12">
      <c r="A3273" s="110">
        <f t="array" ref="A3273">销售记录!O3272:R3278</f>
        <v>0</v>
      </c>
      <c r="B3273" s="110">
        <f t="array" ref="B3273">销售记录!P3272:S3278</f>
        <v>0</v>
      </c>
      <c r="C3273" s="111">
        <f t="array" ref="C3273">销售记录!Q3272:T3278</f>
        <v>0</v>
      </c>
      <c r="D3273" s="110">
        <f t="array" ref="D3273">销售记录!R3272:U3278</f>
        <v>0</v>
      </c>
      <c r="E3273" s="112">
        <f>IF(A3273="","",SUMIF(进货明细!$A$3:$A$5000,A3273,进货明细!$F$3:$F$5000))</f>
        <v>0</v>
      </c>
      <c r="F3273" s="113" t="e">
        <f t="shared" si="153"/>
        <v>#DIV/0!</v>
      </c>
      <c r="G3273" s="114">
        <f>IF(E3273="","",SUMIF(进货明细!$A$3:$A$5000,A3273,进货明细!$H$3:$H$5000))</f>
        <v>0</v>
      </c>
      <c r="H3273" s="112">
        <f>IF(A3273="","",SUMIF(销售记录!$A$3:$A$5000,A3273,销售记录!$F$3:$F$5000))</f>
        <v>0</v>
      </c>
      <c r="I3273" s="114">
        <f>IF(H3273="","",SUMIF(销售记录!$A$3:$A$5000,A3273,销售记录!$H$3:$H$5000))</f>
        <v>0</v>
      </c>
      <c r="J3273" s="119">
        <f t="shared" si="154"/>
        <v>0</v>
      </c>
      <c r="K3273" s="114" t="str">
        <f t="shared" si="155"/>
        <v/>
      </c>
      <c r="L3273" s="96"/>
    </row>
    <row r="3274" customHeight="1" spans="1:12">
      <c r="A3274" s="110">
        <f t="array" ref="A3274">销售记录!O3273:R3279</f>
        <v>0</v>
      </c>
      <c r="B3274" s="110">
        <f t="array" ref="B3274">销售记录!P3273:S3279</f>
        <v>0</v>
      </c>
      <c r="C3274" s="111">
        <f t="array" ref="C3274">销售记录!Q3273:T3279</f>
        <v>0</v>
      </c>
      <c r="D3274" s="110">
        <f t="array" ref="D3274">销售记录!R3273:U3279</f>
        <v>0</v>
      </c>
      <c r="E3274" s="112">
        <f>IF(A3274="","",SUMIF(进货明细!$A$3:$A$5000,A3274,进货明细!$F$3:$F$5000))</f>
        <v>0</v>
      </c>
      <c r="F3274" s="113" t="e">
        <f t="shared" si="153"/>
        <v>#DIV/0!</v>
      </c>
      <c r="G3274" s="114">
        <f>IF(E3274="","",SUMIF(进货明细!$A$3:$A$5000,A3274,进货明细!$H$3:$H$5000))</f>
        <v>0</v>
      </c>
      <c r="H3274" s="112">
        <f>IF(A3274="","",SUMIF(销售记录!$A$3:$A$5000,A3274,销售记录!$F$3:$F$5000))</f>
        <v>0</v>
      </c>
      <c r="I3274" s="114">
        <f>IF(H3274="","",SUMIF(销售记录!$A$3:$A$5000,A3274,销售记录!$H$3:$H$5000))</f>
        <v>0</v>
      </c>
      <c r="J3274" s="119">
        <f t="shared" si="154"/>
        <v>0</v>
      </c>
      <c r="K3274" s="114" t="str">
        <f t="shared" si="155"/>
        <v/>
      </c>
      <c r="L3274" s="96"/>
    </row>
    <row r="3275" customHeight="1" spans="1:12">
      <c r="A3275" s="110">
        <f t="array" ref="A3275">销售记录!O3274:R3280</f>
        <v>0</v>
      </c>
      <c r="B3275" s="110">
        <f t="array" ref="B3275">销售记录!P3274:S3280</f>
        <v>0</v>
      </c>
      <c r="C3275" s="111">
        <f t="array" ref="C3275">销售记录!Q3274:T3280</f>
        <v>0</v>
      </c>
      <c r="D3275" s="110">
        <f t="array" ref="D3275">销售记录!R3274:U3280</f>
        <v>0</v>
      </c>
      <c r="E3275" s="112">
        <f>IF(A3275="","",SUMIF(进货明细!$A$3:$A$5000,A3275,进货明细!$F$3:$F$5000))</f>
        <v>0</v>
      </c>
      <c r="F3275" s="113" t="e">
        <f t="shared" si="153"/>
        <v>#DIV/0!</v>
      </c>
      <c r="G3275" s="114">
        <f>IF(E3275="","",SUMIF(进货明细!$A$3:$A$5000,A3275,进货明细!$H$3:$H$5000))</f>
        <v>0</v>
      </c>
      <c r="H3275" s="112">
        <f>IF(A3275="","",SUMIF(销售记录!$A$3:$A$5000,A3275,销售记录!$F$3:$F$5000))</f>
        <v>0</v>
      </c>
      <c r="I3275" s="114">
        <f>IF(H3275="","",SUMIF(销售记录!$A$3:$A$5000,A3275,销售记录!$H$3:$H$5000))</f>
        <v>0</v>
      </c>
      <c r="J3275" s="119">
        <f t="shared" si="154"/>
        <v>0</v>
      </c>
      <c r="K3275" s="114" t="str">
        <f t="shared" si="155"/>
        <v/>
      </c>
      <c r="L3275" s="96"/>
    </row>
    <row r="3276" customHeight="1" spans="1:12">
      <c r="A3276" s="110">
        <f t="array" ref="A3276">销售记录!O3275:R3281</f>
        <v>0</v>
      </c>
      <c r="B3276" s="110">
        <f t="array" ref="B3276">销售记录!P3275:S3281</f>
        <v>0</v>
      </c>
      <c r="C3276" s="111">
        <f t="array" ref="C3276">销售记录!Q3275:T3281</f>
        <v>0</v>
      </c>
      <c r="D3276" s="110">
        <f t="array" ref="D3276">销售记录!R3275:U3281</f>
        <v>0</v>
      </c>
      <c r="E3276" s="112">
        <f>IF(A3276="","",SUMIF(进货明细!$A$3:$A$5000,A3276,进货明细!$F$3:$F$5000))</f>
        <v>0</v>
      </c>
      <c r="F3276" s="113" t="e">
        <f t="shared" si="153"/>
        <v>#DIV/0!</v>
      </c>
      <c r="G3276" s="114">
        <f>IF(E3276="","",SUMIF(进货明细!$A$3:$A$5000,A3276,进货明细!$H$3:$H$5000))</f>
        <v>0</v>
      </c>
      <c r="H3276" s="112">
        <f>IF(A3276="","",SUMIF(销售记录!$A$3:$A$5000,A3276,销售记录!$F$3:$F$5000))</f>
        <v>0</v>
      </c>
      <c r="I3276" s="114">
        <f>IF(H3276="","",SUMIF(销售记录!$A$3:$A$5000,A3276,销售记录!$H$3:$H$5000))</f>
        <v>0</v>
      </c>
      <c r="J3276" s="119">
        <f t="shared" si="154"/>
        <v>0</v>
      </c>
      <c r="K3276" s="114" t="str">
        <f t="shared" si="155"/>
        <v/>
      </c>
      <c r="L3276" s="96"/>
    </row>
    <row r="3277" customHeight="1" spans="1:12">
      <c r="A3277" s="110">
        <f t="array" ref="A3277">销售记录!O3276:R3282</f>
        <v>0</v>
      </c>
      <c r="B3277" s="110">
        <f t="array" ref="B3277">销售记录!P3276:S3282</f>
        <v>0</v>
      </c>
      <c r="C3277" s="111">
        <f t="array" ref="C3277">销售记录!Q3276:T3282</f>
        <v>0</v>
      </c>
      <c r="D3277" s="110">
        <f t="array" ref="D3277">销售记录!R3276:U3282</f>
        <v>0</v>
      </c>
      <c r="E3277" s="112">
        <f>IF(A3277="","",SUMIF(进货明细!$A$3:$A$5000,A3277,进货明细!$F$3:$F$5000))</f>
        <v>0</v>
      </c>
      <c r="F3277" s="113" t="e">
        <f t="shared" si="153"/>
        <v>#DIV/0!</v>
      </c>
      <c r="G3277" s="114">
        <f>IF(E3277="","",SUMIF(进货明细!$A$3:$A$5000,A3277,进货明细!$H$3:$H$5000))</f>
        <v>0</v>
      </c>
      <c r="H3277" s="112">
        <f>IF(A3277="","",SUMIF(销售记录!$A$3:$A$5000,A3277,销售记录!$F$3:$F$5000))</f>
        <v>0</v>
      </c>
      <c r="I3277" s="114">
        <f>IF(H3277="","",SUMIF(销售记录!$A$3:$A$5000,A3277,销售记录!$H$3:$H$5000))</f>
        <v>0</v>
      </c>
      <c r="J3277" s="119">
        <f t="shared" si="154"/>
        <v>0</v>
      </c>
      <c r="K3277" s="114" t="str">
        <f t="shared" si="155"/>
        <v/>
      </c>
      <c r="L3277" s="96"/>
    </row>
    <row r="3278" customHeight="1" spans="1:12">
      <c r="A3278" s="110">
        <f t="array" ref="A3278">销售记录!O3277:R3283</f>
        <v>0</v>
      </c>
      <c r="B3278" s="110">
        <f t="array" ref="B3278">销售记录!P3277:S3283</f>
        <v>0</v>
      </c>
      <c r="C3278" s="111">
        <f t="array" ref="C3278">销售记录!Q3277:T3283</f>
        <v>0</v>
      </c>
      <c r="D3278" s="110">
        <f t="array" ref="D3278">销售记录!R3277:U3283</f>
        <v>0</v>
      </c>
      <c r="E3278" s="112">
        <f>IF(A3278="","",SUMIF(进货明细!$A$3:$A$5000,A3278,进货明细!$F$3:$F$5000))</f>
        <v>0</v>
      </c>
      <c r="F3278" s="113" t="e">
        <f t="shared" si="153"/>
        <v>#DIV/0!</v>
      </c>
      <c r="G3278" s="114">
        <f>IF(E3278="","",SUMIF(进货明细!$A$3:$A$5000,A3278,进货明细!$H$3:$H$5000))</f>
        <v>0</v>
      </c>
      <c r="H3278" s="112">
        <f>IF(A3278="","",SUMIF(销售记录!$A$3:$A$5000,A3278,销售记录!$F$3:$F$5000))</f>
        <v>0</v>
      </c>
      <c r="I3278" s="114">
        <f>IF(H3278="","",SUMIF(销售记录!$A$3:$A$5000,A3278,销售记录!$H$3:$H$5000))</f>
        <v>0</v>
      </c>
      <c r="J3278" s="119">
        <f t="shared" si="154"/>
        <v>0</v>
      </c>
      <c r="K3278" s="114" t="str">
        <f t="shared" si="155"/>
        <v/>
      </c>
      <c r="L3278" s="96"/>
    </row>
    <row r="3279" customHeight="1" spans="1:12">
      <c r="A3279" s="110">
        <f t="array" ref="A3279">销售记录!O3278:R3284</f>
        <v>0</v>
      </c>
      <c r="B3279" s="110">
        <f t="array" ref="B3279">销售记录!P3278:S3284</f>
        <v>0</v>
      </c>
      <c r="C3279" s="111">
        <f t="array" ref="C3279">销售记录!Q3278:T3284</f>
        <v>0</v>
      </c>
      <c r="D3279" s="110">
        <f t="array" ref="D3279">销售记录!R3278:U3284</f>
        <v>0</v>
      </c>
      <c r="E3279" s="112">
        <f>IF(A3279="","",SUMIF(进货明细!$A$3:$A$5000,A3279,进货明细!$F$3:$F$5000))</f>
        <v>0</v>
      </c>
      <c r="F3279" s="113" t="e">
        <f t="shared" si="153"/>
        <v>#DIV/0!</v>
      </c>
      <c r="G3279" s="114">
        <f>IF(E3279="","",SUMIF(进货明细!$A$3:$A$5000,A3279,进货明细!$H$3:$H$5000))</f>
        <v>0</v>
      </c>
      <c r="H3279" s="112">
        <f>IF(A3279="","",SUMIF(销售记录!$A$3:$A$5000,A3279,销售记录!$F$3:$F$5000))</f>
        <v>0</v>
      </c>
      <c r="I3279" s="114">
        <f>IF(H3279="","",SUMIF(销售记录!$A$3:$A$5000,A3279,销售记录!$H$3:$H$5000))</f>
        <v>0</v>
      </c>
      <c r="J3279" s="119">
        <f t="shared" si="154"/>
        <v>0</v>
      </c>
      <c r="K3279" s="114" t="str">
        <f t="shared" si="155"/>
        <v/>
      </c>
      <c r="L3279" s="96"/>
    </row>
    <row r="3280" customHeight="1" spans="1:12">
      <c r="A3280" s="110">
        <f t="array" ref="A3280">销售记录!O3279:R3285</f>
        <v>0</v>
      </c>
      <c r="B3280" s="110">
        <f t="array" ref="B3280">销售记录!P3279:S3285</f>
        <v>0</v>
      </c>
      <c r="C3280" s="111">
        <f t="array" ref="C3280">销售记录!Q3279:T3285</f>
        <v>0</v>
      </c>
      <c r="D3280" s="110">
        <f t="array" ref="D3280">销售记录!R3279:U3285</f>
        <v>0</v>
      </c>
      <c r="E3280" s="112">
        <f>IF(A3280="","",SUMIF(进货明细!$A$3:$A$5000,A3280,进货明细!$F$3:$F$5000))</f>
        <v>0</v>
      </c>
      <c r="F3280" s="113" t="e">
        <f t="shared" si="153"/>
        <v>#DIV/0!</v>
      </c>
      <c r="G3280" s="114">
        <f>IF(E3280="","",SUMIF(进货明细!$A$3:$A$5000,A3280,进货明细!$H$3:$H$5000))</f>
        <v>0</v>
      </c>
      <c r="H3280" s="112">
        <f>IF(A3280="","",SUMIF(销售记录!$A$3:$A$5000,A3280,销售记录!$F$3:$F$5000))</f>
        <v>0</v>
      </c>
      <c r="I3280" s="114">
        <f>IF(H3280="","",SUMIF(销售记录!$A$3:$A$5000,A3280,销售记录!$H$3:$H$5000))</f>
        <v>0</v>
      </c>
      <c r="J3280" s="119">
        <f t="shared" si="154"/>
        <v>0</v>
      </c>
      <c r="K3280" s="114" t="str">
        <f t="shared" si="155"/>
        <v/>
      </c>
      <c r="L3280" s="96"/>
    </row>
    <row r="3281" customHeight="1" spans="1:12">
      <c r="A3281" s="110">
        <f t="array" ref="A3281">销售记录!O3280:R3286</f>
        <v>0</v>
      </c>
      <c r="B3281" s="110">
        <f t="array" ref="B3281">销售记录!P3280:S3286</f>
        <v>0</v>
      </c>
      <c r="C3281" s="111">
        <f t="array" ref="C3281">销售记录!Q3280:T3286</f>
        <v>0</v>
      </c>
      <c r="D3281" s="110">
        <f t="array" ref="D3281">销售记录!R3280:U3286</f>
        <v>0</v>
      </c>
      <c r="E3281" s="112">
        <f>IF(A3281="","",SUMIF(进货明细!$A$3:$A$5000,A3281,进货明细!$F$3:$F$5000))</f>
        <v>0</v>
      </c>
      <c r="F3281" s="113" t="e">
        <f t="shared" si="153"/>
        <v>#DIV/0!</v>
      </c>
      <c r="G3281" s="114">
        <f>IF(E3281="","",SUMIF(进货明细!$A$3:$A$5000,A3281,进货明细!$H$3:$H$5000))</f>
        <v>0</v>
      </c>
      <c r="H3281" s="112">
        <f>IF(A3281="","",SUMIF(销售记录!$A$3:$A$5000,A3281,销售记录!$F$3:$F$5000))</f>
        <v>0</v>
      </c>
      <c r="I3281" s="114">
        <f>IF(H3281="","",SUMIF(销售记录!$A$3:$A$5000,A3281,销售记录!$H$3:$H$5000))</f>
        <v>0</v>
      </c>
      <c r="J3281" s="119">
        <f t="shared" si="154"/>
        <v>0</v>
      </c>
      <c r="K3281" s="114" t="str">
        <f t="shared" si="155"/>
        <v/>
      </c>
      <c r="L3281" s="96"/>
    </row>
    <row r="3282" customHeight="1" spans="1:12">
      <c r="A3282" s="110">
        <f t="array" ref="A3282">销售记录!O3281:R3287</f>
        <v>0</v>
      </c>
      <c r="B3282" s="110">
        <f t="array" ref="B3282">销售记录!P3281:S3287</f>
        <v>0</v>
      </c>
      <c r="C3282" s="111">
        <f t="array" ref="C3282">销售记录!Q3281:T3287</f>
        <v>0</v>
      </c>
      <c r="D3282" s="110">
        <f t="array" ref="D3282">销售记录!R3281:U3287</f>
        <v>0</v>
      </c>
      <c r="E3282" s="112">
        <f>IF(A3282="","",SUMIF(进货明细!$A$3:$A$5000,A3282,进货明细!$F$3:$F$5000))</f>
        <v>0</v>
      </c>
      <c r="F3282" s="113" t="e">
        <f t="shared" si="153"/>
        <v>#DIV/0!</v>
      </c>
      <c r="G3282" s="114">
        <f>IF(E3282="","",SUMIF(进货明细!$A$3:$A$5000,A3282,进货明细!$H$3:$H$5000))</f>
        <v>0</v>
      </c>
      <c r="H3282" s="112">
        <f>IF(A3282="","",SUMIF(销售记录!$A$3:$A$5000,A3282,销售记录!$F$3:$F$5000))</f>
        <v>0</v>
      </c>
      <c r="I3282" s="114">
        <f>IF(H3282="","",SUMIF(销售记录!$A$3:$A$5000,A3282,销售记录!$H$3:$H$5000))</f>
        <v>0</v>
      </c>
      <c r="J3282" s="119">
        <f t="shared" si="154"/>
        <v>0</v>
      </c>
      <c r="K3282" s="114" t="str">
        <f t="shared" si="155"/>
        <v/>
      </c>
      <c r="L3282" s="96"/>
    </row>
    <row r="3283" customHeight="1" spans="1:12">
      <c r="A3283" s="110">
        <f t="array" ref="A3283">销售记录!O3282:R3288</f>
        <v>0</v>
      </c>
      <c r="B3283" s="110">
        <f t="array" ref="B3283">销售记录!P3282:S3288</f>
        <v>0</v>
      </c>
      <c r="C3283" s="111">
        <f t="array" ref="C3283">销售记录!Q3282:T3288</f>
        <v>0</v>
      </c>
      <c r="D3283" s="110">
        <f t="array" ref="D3283">销售记录!R3282:U3288</f>
        <v>0</v>
      </c>
      <c r="E3283" s="112">
        <f>IF(A3283="","",SUMIF(进货明细!$A$3:$A$5000,A3283,进货明细!$F$3:$F$5000))</f>
        <v>0</v>
      </c>
      <c r="F3283" s="113" t="e">
        <f t="shared" si="153"/>
        <v>#DIV/0!</v>
      </c>
      <c r="G3283" s="114">
        <f>IF(E3283="","",SUMIF(进货明细!$A$3:$A$5000,A3283,进货明细!$H$3:$H$5000))</f>
        <v>0</v>
      </c>
      <c r="H3283" s="112">
        <f>IF(A3283="","",SUMIF(销售记录!$A$3:$A$5000,A3283,销售记录!$F$3:$F$5000))</f>
        <v>0</v>
      </c>
      <c r="I3283" s="114">
        <f>IF(H3283="","",SUMIF(销售记录!$A$3:$A$5000,A3283,销售记录!$H$3:$H$5000))</f>
        <v>0</v>
      </c>
      <c r="J3283" s="119">
        <f t="shared" si="154"/>
        <v>0</v>
      </c>
      <c r="K3283" s="114" t="str">
        <f t="shared" si="155"/>
        <v/>
      </c>
      <c r="L3283" s="96"/>
    </row>
    <row r="3284" customHeight="1" spans="1:12">
      <c r="A3284" s="110">
        <f t="array" ref="A3284">销售记录!O3283:R3289</f>
        <v>0</v>
      </c>
      <c r="B3284" s="110">
        <f t="array" ref="B3284">销售记录!P3283:S3289</f>
        <v>0</v>
      </c>
      <c r="C3284" s="111">
        <f t="array" ref="C3284">销售记录!Q3283:T3289</f>
        <v>0</v>
      </c>
      <c r="D3284" s="110">
        <f t="array" ref="D3284">销售记录!R3283:U3289</f>
        <v>0</v>
      </c>
      <c r="E3284" s="112">
        <f>IF(A3284="","",SUMIF(进货明细!$A$3:$A$5000,A3284,进货明细!$F$3:$F$5000))</f>
        <v>0</v>
      </c>
      <c r="F3284" s="113" t="e">
        <f t="shared" si="153"/>
        <v>#DIV/0!</v>
      </c>
      <c r="G3284" s="114">
        <f>IF(E3284="","",SUMIF(进货明细!$A$3:$A$5000,A3284,进货明细!$H$3:$H$5000))</f>
        <v>0</v>
      </c>
      <c r="H3284" s="112">
        <f>IF(A3284="","",SUMIF(销售记录!$A$3:$A$5000,A3284,销售记录!$F$3:$F$5000))</f>
        <v>0</v>
      </c>
      <c r="I3284" s="114">
        <f>IF(H3284="","",SUMIF(销售记录!$A$3:$A$5000,A3284,销售记录!$H$3:$H$5000))</f>
        <v>0</v>
      </c>
      <c r="J3284" s="119">
        <f t="shared" si="154"/>
        <v>0</v>
      </c>
      <c r="K3284" s="114" t="str">
        <f t="shared" si="155"/>
        <v/>
      </c>
      <c r="L3284" s="96"/>
    </row>
    <row r="3285" customHeight="1" spans="1:12">
      <c r="A3285" s="110">
        <f t="array" ref="A3285">销售记录!O3284:R3290</f>
        <v>0</v>
      </c>
      <c r="B3285" s="110">
        <f t="array" ref="B3285">销售记录!P3284:S3290</f>
        <v>0</v>
      </c>
      <c r="C3285" s="111">
        <f t="array" ref="C3285">销售记录!Q3284:T3290</f>
        <v>0</v>
      </c>
      <c r="D3285" s="110">
        <f t="array" ref="D3285">销售记录!R3284:U3290</f>
        <v>0</v>
      </c>
      <c r="E3285" s="112">
        <f>IF(A3285="","",SUMIF(进货明细!$A$3:$A$5000,A3285,进货明细!$F$3:$F$5000))</f>
        <v>0</v>
      </c>
      <c r="F3285" s="113" t="e">
        <f t="shared" si="153"/>
        <v>#DIV/0!</v>
      </c>
      <c r="G3285" s="114">
        <f>IF(E3285="","",SUMIF(进货明细!$A$3:$A$5000,A3285,进货明细!$H$3:$H$5000))</f>
        <v>0</v>
      </c>
      <c r="H3285" s="112">
        <f>IF(A3285="","",SUMIF(销售记录!$A$3:$A$5000,A3285,销售记录!$F$3:$F$5000))</f>
        <v>0</v>
      </c>
      <c r="I3285" s="114">
        <f>IF(H3285="","",SUMIF(销售记录!$A$3:$A$5000,A3285,销售记录!$H$3:$H$5000))</f>
        <v>0</v>
      </c>
      <c r="J3285" s="119">
        <f t="shared" si="154"/>
        <v>0</v>
      </c>
      <c r="K3285" s="114" t="str">
        <f t="shared" si="155"/>
        <v/>
      </c>
      <c r="L3285" s="96"/>
    </row>
    <row r="3286" customHeight="1" spans="1:12">
      <c r="A3286" s="110">
        <f t="array" ref="A3286">销售记录!O3285:R3291</f>
        <v>0</v>
      </c>
      <c r="B3286" s="110">
        <f t="array" ref="B3286">销售记录!P3285:S3291</f>
        <v>0</v>
      </c>
      <c r="C3286" s="111">
        <f t="array" ref="C3286">销售记录!Q3285:T3291</f>
        <v>0</v>
      </c>
      <c r="D3286" s="110">
        <f t="array" ref="D3286">销售记录!R3285:U3291</f>
        <v>0</v>
      </c>
      <c r="E3286" s="112">
        <f>IF(A3286="","",SUMIF(进货明细!$A$3:$A$5000,A3286,进货明细!$F$3:$F$5000))</f>
        <v>0</v>
      </c>
      <c r="F3286" s="113" t="e">
        <f t="shared" si="153"/>
        <v>#DIV/0!</v>
      </c>
      <c r="G3286" s="114">
        <f>IF(E3286="","",SUMIF(进货明细!$A$3:$A$5000,A3286,进货明细!$H$3:$H$5000))</f>
        <v>0</v>
      </c>
      <c r="H3286" s="112">
        <f>IF(A3286="","",SUMIF(销售记录!$A$3:$A$5000,A3286,销售记录!$F$3:$F$5000))</f>
        <v>0</v>
      </c>
      <c r="I3286" s="114">
        <f>IF(H3286="","",SUMIF(销售记录!$A$3:$A$5000,A3286,销售记录!$H$3:$H$5000))</f>
        <v>0</v>
      </c>
      <c r="J3286" s="119">
        <f t="shared" si="154"/>
        <v>0</v>
      </c>
      <c r="K3286" s="114" t="str">
        <f t="shared" si="155"/>
        <v/>
      </c>
      <c r="L3286" s="96"/>
    </row>
    <row r="3287" customHeight="1" spans="1:12">
      <c r="A3287" s="110">
        <f t="array" ref="A3287">销售记录!O3286:R3292</f>
        <v>0</v>
      </c>
      <c r="B3287" s="110">
        <f t="array" ref="B3287">销售记录!P3286:S3292</f>
        <v>0</v>
      </c>
      <c r="C3287" s="111">
        <f t="array" ref="C3287">销售记录!Q3286:T3292</f>
        <v>0</v>
      </c>
      <c r="D3287" s="110">
        <f t="array" ref="D3287">销售记录!R3286:U3292</f>
        <v>0</v>
      </c>
      <c r="E3287" s="112">
        <f>IF(A3287="","",SUMIF(进货明细!$A$3:$A$5000,A3287,进货明细!$F$3:$F$5000))</f>
        <v>0</v>
      </c>
      <c r="F3287" s="113" t="e">
        <f t="shared" si="153"/>
        <v>#DIV/0!</v>
      </c>
      <c r="G3287" s="114">
        <f>IF(E3287="","",SUMIF(进货明细!$A$3:$A$5000,A3287,进货明细!$H$3:$H$5000))</f>
        <v>0</v>
      </c>
      <c r="H3287" s="112">
        <f>IF(A3287="","",SUMIF(销售记录!$A$3:$A$5000,A3287,销售记录!$F$3:$F$5000))</f>
        <v>0</v>
      </c>
      <c r="I3287" s="114">
        <f>IF(H3287="","",SUMIF(销售记录!$A$3:$A$5000,A3287,销售记录!$H$3:$H$5000))</f>
        <v>0</v>
      </c>
      <c r="J3287" s="119">
        <f t="shared" si="154"/>
        <v>0</v>
      </c>
      <c r="K3287" s="114" t="str">
        <f t="shared" si="155"/>
        <v/>
      </c>
      <c r="L3287" s="96"/>
    </row>
    <row r="3288" customHeight="1" spans="1:12">
      <c r="A3288" s="110">
        <f t="array" ref="A3288">销售记录!O3287:R3293</f>
        <v>0</v>
      </c>
      <c r="B3288" s="110">
        <f t="array" ref="B3288">销售记录!P3287:S3293</f>
        <v>0</v>
      </c>
      <c r="C3288" s="111">
        <f t="array" ref="C3288">销售记录!Q3287:T3293</f>
        <v>0</v>
      </c>
      <c r="D3288" s="110">
        <f t="array" ref="D3288">销售记录!R3287:U3293</f>
        <v>0</v>
      </c>
      <c r="E3288" s="112">
        <f>IF(A3288="","",SUMIF(进货明细!$A$3:$A$5000,A3288,进货明细!$F$3:$F$5000))</f>
        <v>0</v>
      </c>
      <c r="F3288" s="113" t="e">
        <f t="shared" si="153"/>
        <v>#DIV/0!</v>
      </c>
      <c r="G3288" s="114">
        <f>IF(E3288="","",SUMIF(进货明细!$A$3:$A$5000,A3288,进货明细!$H$3:$H$5000))</f>
        <v>0</v>
      </c>
      <c r="H3288" s="112">
        <f>IF(A3288="","",SUMIF(销售记录!$A$3:$A$5000,A3288,销售记录!$F$3:$F$5000))</f>
        <v>0</v>
      </c>
      <c r="I3288" s="114">
        <f>IF(H3288="","",SUMIF(销售记录!$A$3:$A$5000,A3288,销售记录!$H$3:$H$5000))</f>
        <v>0</v>
      </c>
      <c r="J3288" s="119">
        <f t="shared" si="154"/>
        <v>0</v>
      </c>
      <c r="K3288" s="114" t="str">
        <f t="shared" si="155"/>
        <v/>
      </c>
      <c r="L3288" s="96"/>
    </row>
    <row r="3289" customHeight="1" spans="1:12">
      <c r="A3289" s="110">
        <f t="array" ref="A3289">销售记录!O3288:R3294</f>
        <v>0</v>
      </c>
      <c r="B3289" s="110">
        <f t="array" ref="B3289">销售记录!P3288:S3294</f>
        <v>0</v>
      </c>
      <c r="C3289" s="111">
        <f t="array" ref="C3289">销售记录!Q3288:T3294</f>
        <v>0</v>
      </c>
      <c r="D3289" s="110">
        <f t="array" ref="D3289">销售记录!R3288:U3294</f>
        <v>0</v>
      </c>
      <c r="E3289" s="112">
        <f>IF(A3289="","",SUMIF(进货明细!$A$3:$A$5000,A3289,进货明细!$F$3:$F$5000))</f>
        <v>0</v>
      </c>
      <c r="F3289" s="113" t="e">
        <f t="shared" si="153"/>
        <v>#DIV/0!</v>
      </c>
      <c r="G3289" s="114">
        <f>IF(E3289="","",SUMIF(进货明细!$A$3:$A$5000,A3289,进货明细!$H$3:$H$5000))</f>
        <v>0</v>
      </c>
      <c r="H3289" s="112">
        <f>IF(A3289="","",SUMIF(销售记录!$A$3:$A$5000,A3289,销售记录!$F$3:$F$5000))</f>
        <v>0</v>
      </c>
      <c r="I3289" s="114">
        <f>IF(H3289="","",SUMIF(销售记录!$A$3:$A$5000,A3289,销售记录!$H$3:$H$5000))</f>
        <v>0</v>
      </c>
      <c r="J3289" s="119">
        <f t="shared" si="154"/>
        <v>0</v>
      </c>
      <c r="K3289" s="114" t="str">
        <f t="shared" si="155"/>
        <v/>
      </c>
      <c r="L3289" s="96"/>
    </row>
    <row r="3290" customHeight="1" spans="1:12">
      <c r="A3290" s="110">
        <f t="array" ref="A3290">销售记录!O3289:R3295</f>
        <v>0</v>
      </c>
      <c r="B3290" s="110">
        <f t="array" ref="B3290">销售记录!P3289:S3295</f>
        <v>0</v>
      </c>
      <c r="C3290" s="111">
        <f t="array" ref="C3290">销售记录!Q3289:T3295</f>
        <v>0</v>
      </c>
      <c r="D3290" s="110">
        <f t="array" ref="D3290">销售记录!R3289:U3295</f>
        <v>0</v>
      </c>
      <c r="E3290" s="112">
        <f>IF(A3290="","",SUMIF(进货明细!$A$3:$A$5000,A3290,进货明细!$F$3:$F$5000))</f>
        <v>0</v>
      </c>
      <c r="F3290" s="113" t="e">
        <f t="shared" si="153"/>
        <v>#DIV/0!</v>
      </c>
      <c r="G3290" s="114">
        <f>IF(E3290="","",SUMIF(进货明细!$A$3:$A$5000,A3290,进货明细!$H$3:$H$5000))</f>
        <v>0</v>
      </c>
      <c r="H3290" s="112">
        <f>IF(A3290="","",SUMIF(销售记录!$A$3:$A$5000,A3290,销售记录!$F$3:$F$5000))</f>
        <v>0</v>
      </c>
      <c r="I3290" s="114">
        <f>IF(H3290="","",SUMIF(销售记录!$A$3:$A$5000,A3290,销售记录!$H$3:$H$5000))</f>
        <v>0</v>
      </c>
      <c r="J3290" s="119">
        <f t="shared" si="154"/>
        <v>0</v>
      </c>
      <c r="K3290" s="114" t="str">
        <f t="shared" si="155"/>
        <v/>
      </c>
      <c r="L3290" s="96"/>
    </row>
    <row r="3291" customHeight="1" spans="1:12">
      <c r="A3291" s="110">
        <f t="array" ref="A3291">销售记录!O3290:R3296</f>
        <v>0</v>
      </c>
      <c r="B3291" s="110">
        <f t="array" ref="B3291">销售记录!P3290:S3296</f>
        <v>0</v>
      </c>
      <c r="C3291" s="111">
        <f t="array" ref="C3291">销售记录!Q3290:T3296</f>
        <v>0</v>
      </c>
      <c r="D3291" s="110">
        <f t="array" ref="D3291">销售记录!R3290:U3296</f>
        <v>0</v>
      </c>
      <c r="E3291" s="112">
        <f>IF(A3291="","",SUMIF(进货明细!$A$3:$A$5000,A3291,进货明细!$F$3:$F$5000))</f>
        <v>0</v>
      </c>
      <c r="F3291" s="113" t="e">
        <f t="shared" si="153"/>
        <v>#DIV/0!</v>
      </c>
      <c r="G3291" s="114">
        <f>IF(E3291="","",SUMIF(进货明细!$A$3:$A$5000,A3291,进货明细!$H$3:$H$5000))</f>
        <v>0</v>
      </c>
      <c r="H3291" s="112">
        <f>IF(A3291="","",SUMIF(销售记录!$A$3:$A$5000,A3291,销售记录!$F$3:$F$5000))</f>
        <v>0</v>
      </c>
      <c r="I3291" s="114">
        <f>IF(H3291="","",SUMIF(销售记录!$A$3:$A$5000,A3291,销售记录!$H$3:$H$5000))</f>
        <v>0</v>
      </c>
      <c r="J3291" s="119">
        <f t="shared" si="154"/>
        <v>0</v>
      </c>
      <c r="K3291" s="114" t="str">
        <f t="shared" si="155"/>
        <v/>
      </c>
      <c r="L3291" s="96"/>
    </row>
    <row r="3292" customHeight="1" spans="1:12">
      <c r="A3292" s="110">
        <f t="array" ref="A3292">销售记录!O3291:R3297</f>
        <v>0</v>
      </c>
      <c r="B3292" s="110">
        <f t="array" ref="B3292">销售记录!P3291:S3297</f>
        <v>0</v>
      </c>
      <c r="C3292" s="111">
        <f t="array" ref="C3292">销售记录!Q3291:T3297</f>
        <v>0</v>
      </c>
      <c r="D3292" s="110">
        <f t="array" ref="D3292">销售记录!R3291:U3297</f>
        <v>0</v>
      </c>
      <c r="E3292" s="112">
        <f>IF(A3292="","",SUMIF(进货明细!$A$3:$A$5000,A3292,进货明细!$F$3:$F$5000))</f>
        <v>0</v>
      </c>
      <c r="F3292" s="113" t="e">
        <f t="shared" si="153"/>
        <v>#DIV/0!</v>
      </c>
      <c r="G3292" s="114">
        <f>IF(E3292="","",SUMIF(进货明细!$A$3:$A$5000,A3292,进货明细!$H$3:$H$5000))</f>
        <v>0</v>
      </c>
      <c r="H3292" s="112">
        <f>IF(A3292="","",SUMIF(销售记录!$A$3:$A$5000,A3292,销售记录!$F$3:$F$5000))</f>
        <v>0</v>
      </c>
      <c r="I3292" s="114">
        <f>IF(H3292="","",SUMIF(销售记录!$A$3:$A$5000,A3292,销售记录!$H$3:$H$5000))</f>
        <v>0</v>
      </c>
      <c r="J3292" s="119">
        <f t="shared" si="154"/>
        <v>0</v>
      </c>
      <c r="K3292" s="114" t="str">
        <f t="shared" si="155"/>
        <v/>
      </c>
      <c r="L3292" s="96"/>
    </row>
    <row r="3293" customHeight="1" spans="1:12">
      <c r="A3293" s="110">
        <f t="array" ref="A3293">销售记录!O3292:R3298</f>
        <v>0</v>
      </c>
      <c r="B3293" s="110">
        <f t="array" ref="B3293">销售记录!P3292:S3298</f>
        <v>0</v>
      </c>
      <c r="C3293" s="111">
        <f t="array" ref="C3293">销售记录!Q3292:T3298</f>
        <v>0</v>
      </c>
      <c r="D3293" s="110">
        <f t="array" ref="D3293">销售记录!R3292:U3298</f>
        <v>0</v>
      </c>
      <c r="E3293" s="112">
        <f>IF(A3293="","",SUMIF(进货明细!$A$3:$A$5000,A3293,进货明细!$F$3:$F$5000))</f>
        <v>0</v>
      </c>
      <c r="F3293" s="113" t="e">
        <f t="shared" si="153"/>
        <v>#DIV/0!</v>
      </c>
      <c r="G3293" s="114">
        <f>IF(E3293="","",SUMIF(进货明细!$A$3:$A$5000,A3293,进货明细!$H$3:$H$5000))</f>
        <v>0</v>
      </c>
      <c r="H3293" s="112">
        <f>IF(A3293="","",SUMIF(销售记录!$A$3:$A$5000,A3293,销售记录!$F$3:$F$5000))</f>
        <v>0</v>
      </c>
      <c r="I3293" s="114">
        <f>IF(H3293="","",SUMIF(销售记录!$A$3:$A$5000,A3293,销售记录!$H$3:$H$5000))</f>
        <v>0</v>
      </c>
      <c r="J3293" s="119">
        <f t="shared" si="154"/>
        <v>0</v>
      </c>
      <c r="K3293" s="114" t="str">
        <f t="shared" si="155"/>
        <v/>
      </c>
      <c r="L3293" s="96"/>
    </row>
    <row r="3294" customHeight="1" spans="1:12">
      <c r="A3294" s="110">
        <f t="array" ref="A3294">销售记录!O3293:R3299</f>
        <v>0</v>
      </c>
      <c r="B3294" s="110">
        <f t="array" ref="B3294">销售记录!P3293:S3299</f>
        <v>0</v>
      </c>
      <c r="C3294" s="111">
        <f t="array" ref="C3294">销售记录!Q3293:T3299</f>
        <v>0</v>
      </c>
      <c r="D3294" s="110">
        <f t="array" ref="D3294">销售记录!R3293:U3299</f>
        <v>0</v>
      </c>
      <c r="E3294" s="112">
        <f>IF(A3294="","",SUMIF(进货明细!$A$3:$A$5000,A3294,进货明细!$F$3:$F$5000))</f>
        <v>0</v>
      </c>
      <c r="F3294" s="113" t="e">
        <f t="shared" si="153"/>
        <v>#DIV/0!</v>
      </c>
      <c r="G3294" s="114">
        <f>IF(E3294="","",SUMIF(进货明细!$A$3:$A$5000,A3294,进货明细!$H$3:$H$5000))</f>
        <v>0</v>
      </c>
      <c r="H3294" s="112">
        <f>IF(A3294="","",SUMIF(销售记录!$A$3:$A$5000,A3294,销售记录!$F$3:$F$5000))</f>
        <v>0</v>
      </c>
      <c r="I3294" s="114">
        <f>IF(H3294="","",SUMIF(销售记录!$A$3:$A$5000,A3294,销售记录!$H$3:$H$5000))</f>
        <v>0</v>
      </c>
      <c r="J3294" s="119">
        <f t="shared" si="154"/>
        <v>0</v>
      </c>
      <c r="K3294" s="114" t="str">
        <f t="shared" si="155"/>
        <v/>
      </c>
      <c r="L3294" s="96"/>
    </row>
    <row r="3295" customHeight="1" spans="1:12">
      <c r="A3295" s="110">
        <f t="array" ref="A3295">销售记录!O3294:R3300</f>
        <v>0</v>
      </c>
      <c r="B3295" s="110">
        <f t="array" ref="B3295">销售记录!P3294:S3300</f>
        <v>0</v>
      </c>
      <c r="C3295" s="111">
        <f t="array" ref="C3295">销售记录!Q3294:T3300</f>
        <v>0</v>
      </c>
      <c r="D3295" s="110">
        <f t="array" ref="D3295">销售记录!R3294:U3300</f>
        <v>0</v>
      </c>
      <c r="E3295" s="112">
        <f>IF(A3295="","",SUMIF(进货明细!$A$3:$A$5000,A3295,进货明细!$F$3:$F$5000))</f>
        <v>0</v>
      </c>
      <c r="F3295" s="113" t="e">
        <f t="shared" si="153"/>
        <v>#DIV/0!</v>
      </c>
      <c r="G3295" s="114">
        <f>IF(E3295="","",SUMIF(进货明细!$A$3:$A$5000,A3295,进货明细!$H$3:$H$5000))</f>
        <v>0</v>
      </c>
      <c r="H3295" s="112">
        <f>IF(A3295="","",SUMIF(销售记录!$A$3:$A$5000,A3295,销售记录!$F$3:$F$5000))</f>
        <v>0</v>
      </c>
      <c r="I3295" s="114">
        <f>IF(H3295="","",SUMIF(销售记录!$A$3:$A$5000,A3295,销售记录!$H$3:$H$5000))</f>
        <v>0</v>
      </c>
      <c r="J3295" s="119">
        <f t="shared" si="154"/>
        <v>0</v>
      </c>
      <c r="K3295" s="114" t="str">
        <f t="shared" si="155"/>
        <v/>
      </c>
      <c r="L3295" s="96"/>
    </row>
    <row r="3296" customHeight="1" spans="1:12">
      <c r="A3296" s="110">
        <f t="array" ref="A3296">销售记录!O3295:R3301</f>
        <v>0</v>
      </c>
      <c r="B3296" s="110">
        <f t="array" ref="B3296">销售记录!P3295:S3301</f>
        <v>0</v>
      </c>
      <c r="C3296" s="111">
        <f t="array" ref="C3296">销售记录!Q3295:T3301</f>
        <v>0</v>
      </c>
      <c r="D3296" s="110">
        <f t="array" ref="D3296">销售记录!R3295:U3301</f>
        <v>0</v>
      </c>
      <c r="E3296" s="112">
        <f>IF(A3296="","",SUMIF(进货明细!$A$3:$A$5000,A3296,进货明细!$F$3:$F$5000))</f>
        <v>0</v>
      </c>
      <c r="F3296" s="113" t="e">
        <f t="shared" si="153"/>
        <v>#DIV/0!</v>
      </c>
      <c r="G3296" s="114">
        <f>IF(E3296="","",SUMIF(进货明细!$A$3:$A$5000,A3296,进货明细!$H$3:$H$5000))</f>
        <v>0</v>
      </c>
      <c r="H3296" s="112">
        <f>IF(A3296="","",SUMIF(销售记录!$A$3:$A$5000,A3296,销售记录!$F$3:$F$5000))</f>
        <v>0</v>
      </c>
      <c r="I3296" s="114">
        <f>IF(H3296="","",SUMIF(销售记录!$A$3:$A$5000,A3296,销售记录!$H$3:$H$5000))</f>
        <v>0</v>
      </c>
      <c r="J3296" s="119">
        <f t="shared" si="154"/>
        <v>0</v>
      </c>
      <c r="K3296" s="114" t="str">
        <f t="shared" si="155"/>
        <v/>
      </c>
      <c r="L3296" s="96"/>
    </row>
    <row r="3297" customHeight="1" spans="1:12">
      <c r="A3297" s="110">
        <f t="array" ref="A3297">销售记录!O3296:R3302</f>
        <v>0</v>
      </c>
      <c r="B3297" s="110">
        <f t="array" ref="B3297">销售记录!P3296:S3302</f>
        <v>0</v>
      </c>
      <c r="C3297" s="111">
        <f t="array" ref="C3297">销售记录!Q3296:T3302</f>
        <v>0</v>
      </c>
      <c r="D3297" s="110">
        <f t="array" ref="D3297">销售记录!R3296:U3302</f>
        <v>0</v>
      </c>
      <c r="E3297" s="112">
        <f>IF(A3297="","",SUMIF(进货明细!$A$3:$A$5000,A3297,进货明细!$F$3:$F$5000))</f>
        <v>0</v>
      </c>
      <c r="F3297" s="113" t="e">
        <f t="shared" si="153"/>
        <v>#DIV/0!</v>
      </c>
      <c r="G3297" s="114">
        <f>IF(E3297="","",SUMIF(进货明细!$A$3:$A$5000,A3297,进货明细!$H$3:$H$5000))</f>
        <v>0</v>
      </c>
      <c r="H3297" s="112">
        <f>IF(A3297="","",SUMIF(销售记录!$A$3:$A$5000,A3297,销售记录!$F$3:$F$5000))</f>
        <v>0</v>
      </c>
      <c r="I3297" s="114">
        <f>IF(H3297="","",SUMIF(销售记录!$A$3:$A$5000,A3297,销售记录!$H$3:$H$5000))</f>
        <v>0</v>
      </c>
      <c r="J3297" s="119">
        <f t="shared" si="154"/>
        <v>0</v>
      </c>
      <c r="K3297" s="114" t="str">
        <f t="shared" si="155"/>
        <v/>
      </c>
      <c r="L3297" s="96"/>
    </row>
    <row r="3298" customHeight="1" spans="1:12">
      <c r="A3298" s="110">
        <f t="array" ref="A3298">销售记录!O3297:R3303</f>
        <v>0</v>
      </c>
      <c r="B3298" s="110">
        <f t="array" ref="B3298">销售记录!P3297:S3303</f>
        <v>0</v>
      </c>
      <c r="C3298" s="111">
        <f t="array" ref="C3298">销售记录!Q3297:T3303</f>
        <v>0</v>
      </c>
      <c r="D3298" s="110">
        <f t="array" ref="D3298">销售记录!R3297:U3303</f>
        <v>0</v>
      </c>
      <c r="E3298" s="112">
        <f>IF(A3298="","",SUMIF(进货明细!$A$3:$A$5000,A3298,进货明细!$F$3:$F$5000))</f>
        <v>0</v>
      </c>
      <c r="F3298" s="113" t="e">
        <f t="shared" si="153"/>
        <v>#DIV/0!</v>
      </c>
      <c r="G3298" s="114">
        <f>IF(E3298="","",SUMIF(进货明细!$A$3:$A$5000,A3298,进货明细!$H$3:$H$5000))</f>
        <v>0</v>
      </c>
      <c r="H3298" s="112">
        <f>IF(A3298="","",SUMIF(销售记录!$A$3:$A$5000,A3298,销售记录!$F$3:$F$5000))</f>
        <v>0</v>
      </c>
      <c r="I3298" s="114">
        <f>IF(H3298="","",SUMIF(销售记录!$A$3:$A$5000,A3298,销售记录!$H$3:$H$5000))</f>
        <v>0</v>
      </c>
      <c r="J3298" s="119">
        <f t="shared" si="154"/>
        <v>0</v>
      </c>
      <c r="K3298" s="114" t="str">
        <f t="shared" si="155"/>
        <v/>
      </c>
      <c r="L3298" s="96"/>
    </row>
    <row r="3299" customHeight="1" spans="1:12">
      <c r="A3299" s="110">
        <f t="array" ref="A3299">销售记录!O3298:R3304</f>
        <v>0</v>
      </c>
      <c r="B3299" s="110">
        <f t="array" ref="B3299">销售记录!P3298:S3304</f>
        <v>0</v>
      </c>
      <c r="C3299" s="111">
        <f t="array" ref="C3299">销售记录!Q3298:T3304</f>
        <v>0</v>
      </c>
      <c r="D3299" s="110">
        <f t="array" ref="D3299">销售记录!R3298:U3304</f>
        <v>0</v>
      </c>
      <c r="E3299" s="112">
        <f>IF(A3299="","",SUMIF(进货明细!$A$3:$A$5000,A3299,进货明细!$F$3:$F$5000))</f>
        <v>0</v>
      </c>
      <c r="F3299" s="113" t="e">
        <f t="shared" si="153"/>
        <v>#DIV/0!</v>
      </c>
      <c r="G3299" s="114">
        <f>IF(E3299="","",SUMIF(进货明细!$A$3:$A$5000,A3299,进货明细!$H$3:$H$5000))</f>
        <v>0</v>
      </c>
      <c r="H3299" s="112">
        <f>IF(A3299="","",SUMIF(销售记录!$A$3:$A$5000,A3299,销售记录!$F$3:$F$5000))</f>
        <v>0</v>
      </c>
      <c r="I3299" s="114">
        <f>IF(H3299="","",SUMIF(销售记录!$A$3:$A$5000,A3299,销售记录!$H$3:$H$5000))</f>
        <v>0</v>
      </c>
      <c r="J3299" s="119">
        <f t="shared" si="154"/>
        <v>0</v>
      </c>
      <c r="K3299" s="114" t="str">
        <f t="shared" si="155"/>
        <v/>
      </c>
      <c r="L3299" s="96"/>
    </row>
    <row r="3300" customHeight="1" spans="1:12">
      <c r="A3300" s="110">
        <f t="array" ref="A3300">销售记录!O3299:R3305</f>
        <v>0</v>
      </c>
      <c r="B3300" s="110">
        <f t="array" ref="B3300">销售记录!P3299:S3305</f>
        <v>0</v>
      </c>
      <c r="C3300" s="111">
        <f t="array" ref="C3300">销售记录!Q3299:T3305</f>
        <v>0</v>
      </c>
      <c r="D3300" s="110">
        <f t="array" ref="D3300">销售记录!R3299:U3305</f>
        <v>0</v>
      </c>
      <c r="E3300" s="112">
        <f>IF(A3300="","",SUMIF(进货明细!$A$3:$A$5000,A3300,进货明细!$F$3:$F$5000))</f>
        <v>0</v>
      </c>
      <c r="F3300" s="113" t="e">
        <f t="shared" si="153"/>
        <v>#DIV/0!</v>
      </c>
      <c r="G3300" s="114">
        <f>IF(E3300="","",SUMIF(进货明细!$A$3:$A$5000,A3300,进货明细!$H$3:$H$5000))</f>
        <v>0</v>
      </c>
      <c r="H3300" s="112">
        <f>IF(A3300="","",SUMIF(销售记录!$A$3:$A$5000,A3300,销售记录!$F$3:$F$5000))</f>
        <v>0</v>
      </c>
      <c r="I3300" s="114">
        <f>IF(H3300="","",SUMIF(销售记录!$A$3:$A$5000,A3300,销售记录!$H$3:$H$5000))</f>
        <v>0</v>
      </c>
      <c r="J3300" s="119">
        <f t="shared" si="154"/>
        <v>0</v>
      </c>
      <c r="K3300" s="114" t="str">
        <f t="shared" si="155"/>
        <v/>
      </c>
      <c r="L3300" s="96"/>
    </row>
    <row r="3301" customHeight="1" spans="1:12">
      <c r="A3301" s="110">
        <f t="array" ref="A3301">销售记录!O3300:R3306</f>
        <v>0</v>
      </c>
      <c r="B3301" s="110">
        <f t="array" ref="B3301">销售记录!P3300:S3306</f>
        <v>0</v>
      </c>
      <c r="C3301" s="111">
        <f t="array" ref="C3301">销售记录!Q3300:T3306</f>
        <v>0</v>
      </c>
      <c r="D3301" s="110">
        <f t="array" ref="D3301">销售记录!R3300:U3306</f>
        <v>0</v>
      </c>
      <c r="E3301" s="112">
        <f>IF(A3301="","",SUMIF(进货明细!$A$3:$A$5000,A3301,进货明细!$F$3:$F$5000))</f>
        <v>0</v>
      </c>
      <c r="F3301" s="113" t="e">
        <f t="shared" si="153"/>
        <v>#DIV/0!</v>
      </c>
      <c r="G3301" s="114">
        <f>IF(E3301="","",SUMIF(进货明细!$A$3:$A$5000,A3301,进货明细!$H$3:$H$5000))</f>
        <v>0</v>
      </c>
      <c r="H3301" s="112">
        <f>IF(A3301="","",SUMIF(销售记录!$A$3:$A$5000,A3301,销售记录!$F$3:$F$5000))</f>
        <v>0</v>
      </c>
      <c r="I3301" s="114">
        <f>IF(H3301="","",SUMIF(销售记录!$A$3:$A$5000,A3301,销售记录!$H$3:$H$5000))</f>
        <v>0</v>
      </c>
      <c r="J3301" s="119">
        <f t="shared" si="154"/>
        <v>0</v>
      </c>
      <c r="K3301" s="114" t="str">
        <f t="shared" si="155"/>
        <v/>
      </c>
      <c r="L3301" s="96"/>
    </row>
    <row r="3302" customHeight="1" spans="1:12">
      <c r="A3302" s="110">
        <f t="array" ref="A3302">销售记录!O3301:R3307</f>
        <v>0</v>
      </c>
      <c r="B3302" s="110">
        <f t="array" ref="B3302">销售记录!P3301:S3307</f>
        <v>0</v>
      </c>
      <c r="C3302" s="111">
        <f t="array" ref="C3302">销售记录!Q3301:T3307</f>
        <v>0</v>
      </c>
      <c r="D3302" s="110">
        <f t="array" ref="D3302">销售记录!R3301:U3307</f>
        <v>0</v>
      </c>
      <c r="E3302" s="112">
        <f>IF(A3302="","",SUMIF(进货明细!$A$3:$A$5000,A3302,进货明细!$F$3:$F$5000))</f>
        <v>0</v>
      </c>
      <c r="F3302" s="113" t="e">
        <f t="shared" si="153"/>
        <v>#DIV/0!</v>
      </c>
      <c r="G3302" s="114">
        <f>IF(E3302="","",SUMIF(进货明细!$A$3:$A$5000,A3302,进货明细!$H$3:$H$5000))</f>
        <v>0</v>
      </c>
      <c r="H3302" s="112">
        <f>IF(A3302="","",SUMIF(销售记录!$A$3:$A$5000,A3302,销售记录!$F$3:$F$5000))</f>
        <v>0</v>
      </c>
      <c r="I3302" s="114">
        <f>IF(H3302="","",SUMIF(销售记录!$A$3:$A$5000,A3302,销售记录!$H$3:$H$5000))</f>
        <v>0</v>
      </c>
      <c r="J3302" s="119">
        <f t="shared" si="154"/>
        <v>0</v>
      </c>
      <c r="K3302" s="114" t="str">
        <f t="shared" si="155"/>
        <v/>
      </c>
      <c r="L3302" s="96"/>
    </row>
    <row r="3303" customHeight="1" spans="1:12">
      <c r="A3303" s="110">
        <f t="array" ref="A3303">销售记录!O3302:R3308</f>
        <v>0</v>
      </c>
      <c r="B3303" s="110">
        <f t="array" ref="B3303">销售记录!P3302:S3308</f>
        <v>0</v>
      </c>
      <c r="C3303" s="111">
        <f t="array" ref="C3303">销售记录!Q3302:T3308</f>
        <v>0</v>
      </c>
      <c r="D3303" s="110">
        <f t="array" ref="D3303">销售记录!R3302:U3308</f>
        <v>0</v>
      </c>
      <c r="E3303" s="112">
        <f>IF(A3303="","",SUMIF(进货明细!$A$3:$A$5000,A3303,进货明细!$F$3:$F$5000))</f>
        <v>0</v>
      </c>
      <c r="F3303" s="113" t="e">
        <f t="shared" si="153"/>
        <v>#DIV/0!</v>
      </c>
      <c r="G3303" s="114">
        <f>IF(E3303="","",SUMIF(进货明细!$A$3:$A$5000,A3303,进货明细!$H$3:$H$5000))</f>
        <v>0</v>
      </c>
      <c r="H3303" s="112">
        <f>IF(A3303="","",SUMIF(销售记录!$A$3:$A$5000,A3303,销售记录!$F$3:$F$5000))</f>
        <v>0</v>
      </c>
      <c r="I3303" s="114">
        <f>IF(H3303="","",SUMIF(销售记录!$A$3:$A$5000,A3303,销售记录!$H$3:$H$5000))</f>
        <v>0</v>
      </c>
      <c r="J3303" s="119">
        <f t="shared" si="154"/>
        <v>0</v>
      </c>
      <c r="K3303" s="114" t="str">
        <f t="shared" si="155"/>
        <v/>
      </c>
      <c r="L3303" s="96"/>
    </row>
    <row r="3304" customHeight="1" spans="1:12">
      <c r="A3304" s="110">
        <f t="array" ref="A3304">销售记录!O3303:R3309</f>
        <v>0</v>
      </c>
      <c r="B3304" s="110">
        <f t="array" ref="B3304">销售记录!P3303:S3309</f>
        <v>0</v>
      </c>
      <c r="C3304" s="111">
        <f t="array" ref="C3304">销售记录!Q3303:T3309</f>
        <v>0</v>
      </c>
      <c r="D3304" s="110">
        <f t="array" ref="D3304">销售记录!R3303:U3309</f>
        <v>0</v>
      </c>
      <c r="E3304" s="112">
        <f>IF(A3304="","",SUMIF(进货明细!$A$3:$A$5000,A3304,进货明细!$F$3:$F$5000))</f>
        <v>0</v>
      </c>
      <c r="F3304" s="113" t="e">
        <f t="shared" si="153"/>
        <v>#DIV/0!</v>
      </c>
      <c r="G3304" s="114">
        <f>IF(E3304="","",SUMIF(进货明细!$A$3:$A$5000,A3304,进货明细!$H$3:$H$5000))</f>
        <v>0</v>
      </c>
      <c r="H3304" s="112">
        <f>IF(A3304="","",SUMIF(销售记录!$A$3:$A$5000,A3304,销售记录!$F$3:$F$5000))</f>
        <v>0</v>
      </c>
      <c r="I3304" s="114">
        <f>IF(H3304="","",SUMIF(销售记录!$A$3:$A$5000,A3304,销售记录!$H$3:$H$5000))</f>
        <v>0</v>
      </c>
      <c r="J3304" s="119">
        <f t="shared" si="154"/>
        <v>0</v>
      </c>
      <c r="K3304" s="114" t="str">
        <f t="shared" si="155"/>
        <v/>
      </c>
      <c r="L3304" s="96"/>
    </row>
    <row r="3305" customHeight="1" spans="1:12">
      <c r="A3305" s="110">
        <f t="array" ref="A3305">销售记录!O3304:R3310</f>
        <v>0</v>
      </c>
      <c r="B3305" s="110">
        <f t="array" ref="B3305">销售记录!P3304:S3310</f>
        <v>0</v>
      </c>
      <c r="C3305" s="111">
        <f t="array" ref="C3305">销售记录!Q3304:T3310</f>
        <v>0</v>
      </c>
      <c r="D3305" s="110">
        <f t="array" ref="D3305">销售记录!R3304:U3310</f>
        <v>0</v>
      </c>
      <c r="E3305" s="112">
        <f>IF(A3305="","",SUMIF(进货明细!$A$3:$A$5000,A3305,进货明细!$F$3:$F$5000))</f>
        <v>0</v>
      </c>
      <c r="F3305" s="113" t="e">
        <f t="shared" si="153"/>
        <v>#DIV/0!</v>
      </c>
      <c r="G3305" s="114">
        <f>IF(E3305="","",SUMIF(进货明细!$A$3:$A$5000,A3305,进货明细!$H$3:$H$5000))</f>
        <v>0</v>
      </c>
      <c r="H3305" s="112">
        <f>IF(A3305="","",SUMIF(销售记录!$A$3:$A$5000,A3305,销售记录!$F$3:$F$5000))</f>
        <v>0</v>
      </c>
      <c r="I3305" s="114">
        <f>IF(H3305="","",SUMIF(销售记录!$A$3:$A$5000,A3305,销售记录!$H$3:$H$5000))</f>
        <v>0</v>
      </c>
      <c r="J3305" s="119">
        <f t="shared" si="154"/>
        <v>0</v>
      </c>
      <c r="K3305" s="114" t="str">
        <f t="shared" si="155"/>
        <v/>
      </c>
      <c r="L3305" s="96"/>
    </row>
    <row r="3306" customHeight="1" spans="1:12">
      <c r="A3306" s="110">
        <f t="array" ref="A3306">销售记录!O3305:R3311</f>
        <v>0</v>
      </c>
      <c r="B3306" s="110">
        <f t="array" ref="B3306">销售记录!P3305:S3311</f>
        <v>0</v>
      </c>
      <c r="C3306" s="111">
        <f t="array" ref="C3306">销售记录!Q3305:T3311</f>
        <v>0</v>
      </c>
      <c r="D3306" s="110">
        <f t="array" ref="D3306">销售记录!R3305:U3311</f>
        <v>0</v>
      </c>
      <c r="E3306" s="112">
        <f>IF(A3306="","",SUMIF(进货明细!$A$3:$A$5000,A3306,进货明细!$F$3:$F$5000))</f>
        <v>0</v>
      </c>
      <c r="F3306" s="113" t="e">
        <f t="shared" si="153"/>
        <v>#DIV/0!</v>
      </c>
      <c r="G3306" s="114">
        <f>IF(E3306="","",SUMIF(进货明细!$A$3:$A$5000,A3306,进货明细!$H$3:$H$5000))</f>
        <v>0</v>
      </c>
      <c r="H3306" s="112">
        <f>IF(A3306="","",SUMIF(销售记录!$A$3:$A$5000,A3306,销售记录!$F$3:$F$5000))</f>
        <v>0</v>
      </c>
      <c r="I3306" s="114">
        <f>IF(H3306="","",SUMIF(销售记录!$A$3:$A$5000,A3306,销售记录!$H$3:$H$5000))</f>
        <v>0</v>
      </c>
      <c r="J3306" s="119">
        <f t="shared" si="154"/>
        <v>0</v>
      </c>
      <c r="K3306" s="114" t="str">
        <f t="shared" si="155"/>
        <v/>
      </c>
      <c r="L3306" s="96"/>
    </row>
    <row r="3307" customHeight="1" spans="1:12">
      <c r="A3307" s="110">
        <f t="array" ref="A3307">销售记录!O3306:R3312</f>
        <v>0</v>
      </c>
      <c r="B3307" s="110">
        <f t="array" ref="B3307">销售记录!P3306:S3312</f>
        <v>0</v>
      </c>
      <c r="C3307" s="111">
        <f t="array" ref="C3307">销售记录!Q3306:T3312</f>
        <v>0</v>
      </c>
      <c r="D3307" s="110">
        <f t="array" ref="D3307">销售记录!R3306:U3312</f>
        <v>0</v>
      </c>
      <c r="E3307" s="112">
        <f>IF(A3307="","",SUMIF(进货明细!$A$3:$A$5000,A3307,进货明细!$F$3:$F$5000))</f>
        <v>0</v>
      </c>
      <c r="F3307" s="113" t="e">
        <f t="shared" si="153"/>
        <v>#DIV/0!</v>
      </c>
      <c r="G3307" s="114">
        <f>IF(E3307="","",SUMIF(进货明细!$A$3:$A$5000,A3307,进货明细!$H$3:$H$5000))</f>
        <v>0</v>
      </c>
      <c r="H3307" s="112">
        <f>IF(A3307="","",SUMIF(销售记录!$A$3:$A$5000,A3307,销售记录!$F$3:$F$5000))</f>
        <v>0</v>
      </c>
      <c r="I3307" s="114">
        <f>IF(H3307="","",SUMIF(销售记录!$A$3:$A$5000,A3307,销售记录!$H$3:$H$5000))</f>
        <v>0</v>
      </c>
      <c r="J3307" s="119">
        <f t="shared" si="154"/>
        <v>0</v>
      </c>
      <c r="K3307" s="114" t="str">
        <f t="shared" si="155"/>
        <v/>
      </c>
      <c r="L3307" s="96"/>
    </row>
    <row r="3308" customHeight="1" spans="1:12">
      <c r="A3308" s="110">
        <f t="array" ref="A3308">销售记录!O3307:R3313</f>
        <v>0</v>
      </c>
      <c r="B3308" s="110">
        <f t="array" ref="B3308">销售记录!P3307:S3313</f>
        <v>0</v>
      </c>
      <c r="C3308" s="111">
        <f t="array" ref="C3308">销售记录!Q3307:T3313</f>
        <v>0</v>
      </c>
      <c r="D3308" s="110">
        <f t="array" ref="D3308">销售记录!R3307:U3313</f>
        <v>0</v>
      </c>
      <c r="E3308" s="112">
        <f>IF(A3308="","",SUMIF(进货明细!$A$3:$A$5000,A3308,进货明细!$F$3:$F$5000))</f>
        <v>0</v>
      </c>
      <c r="F3308" s="113" t="e">
        <f t="shared" si="153"/>
        <v>#DIV/0!</v>
      </c>
      <c r="G3308" s="114">
        <f>IF(E3308="","",SUMIF(进货明细!$A$3:$A$5000,A3308,进货明细!$H$3:$H$5000))</f>
        <v>0</v>
      </c>
      <c r="H3308" s="112">
        <f>IF(A3308="","",SUMIF(销售记录!$A$3:$A$5000,A3308,销售记录!$F$3:$F$5000))</f>
        <v>0</v>
      </c>
      <c r="I3308" s="114">
        <f>IF(H3308="","",SUMIF(销售记录!$A$3:$A$5000,A3308,销售记录!$H$3:$H$5000))</f>
        <v>0</v>
      </c>
      <c r="J3308" s="119">
        <f t="shared" si="154"/>
        <v>0</v>
      </c>
      <c r="K3308" s="114" t="str">
        <f t="shared" si="155"/>
        <v/>
      </c>
      <c r="L3308" s="96"/>
    </row>
    <row r="3309" customHeight="1" spans="1:12">
      <c r="A3309" s="110">
        <f t="array" ref="A3309">销售记录!O3308:R3314</f>
        <v>0</v>
      </c>
      <c r="B3309" s="110">
        <f t="array" ref="B3309">销售记录!P3308:S3314</f>
        <v>0</v>
      </c>
      <c r="C3309" s="111">
        <f t="array" ref="C3309">销售记录!Q3308:T3314</f>
        <v>0</v>
      </c>
      <c r="D3309" s="110">
        <f t="array" ref="D3309">销售记录!R3308:U3314</f>
        <v>0</v>
      </c>
      <c r="E3309" s="112">
        <f>IF(A3309="","",SUMIF(进货明细!$A$3:$A$5000,A3309,进货明细!$F$3:$F$5000))</f>
        <v>0</v>
      </c>
      <c r="F3309" s="113" t="e">
        <f t="shared" si="153"/>
        <v>#DIV/0!</v>
      </c>
      <c r="G3309" s="114">
        <f>IF(E3309="","",SUMIF(进货明细!$A$3:$A$5000,A3309,进货明细!$H$3:$H$5000))</f>
        <v>0</v>
      </c>
      <c r="H3309" s="112">
        <f>IF(A3309="","",SUMIF(销售记录!$A$3:$A$5000,A3309,销售记录!$F$3:$F$5000))</f>
        <v>0</v>
      </c>
      <c r="I3309" s="114">
        <f>IF(H3309="","",SUMIF(销售记录!$A$3:$A$5000,A3309,销售记录!$H$3:$H$5000))</f>
        <v>0</v>
      </c>
      <c r="J3309" s="119">
        <f t="shared" si="154"/>
        <v>0</v>
      </c>
      <c r="K3309" s="114" t="str">
        <f t="shared" si="155"/>
        <v/>
      </c>
      <c r="L3309" s="96"/>
    </row>
    <row r="3310" customHeight="1" spans="1:12">
      <c r="A3310" s="110">
        <f t="array" ref="A3310">销售记录!O3309:R3315</f>
        <v>0</v>
      </c>
      <c r="B3310" s="110">
        <f t="array" ref="B3310">销售记录!P3309:S3315</f>
        <v>0</v>
      </c>
      <c r="C3310" s="111">
        <f t="array" ref="C3310">销售记录!Q3309:T3315</f>
        <v>0</v>
      </c>
      <c r="D3310" s="110">
        <f t="array" ref="D3310">销售记录!R3309:U3315</f>
        <v>0</v>
      </c>
      <c r="E3310" s="112">
        <f>IF(A3310="","",SUMIF(进货明细!$A$3:$A$5000,A3310,进货明细!$F$3:$F$5000))</f>
        <v>0</v>
      </c>
      <c r="F3310" s="113" t="e">
        <f t="shared" si="153"/>
        <v>#DIV/0!</v>
      </c>
      <c r="G3310" s="114">
        <f>IF(E3310="","",SUMIF(进货明细!$A$3:$A$5000,A3310,进货明细!$H$3:$H$5000))</f>
        <v>0</v>
      </c>
      <c r="H3310" s="112">
        <f>IF(A3310="","",SUMIF(销售记录!$A$3:$A$5000,A3310,销售记录!$F$3:$F$5000))</f>
        <v>0</v>
      </c>
      <c r="I3310" s="114">
        <f>IF(H3310="","",SUMIF(销售记录!$A$3:$A$5000,A3310,销售记录!$H$3:$H$5000))</f>
        <v>0</v>
      </c>
      <c r="J3310" s="119">
        <f t="shared" si="154"/>
        <v>0</v>
      </c>
      <c r="K3310" s="114" t="str">
        <f t="shared" si="155"/>
        <v/>
      </c>
      <c r="L3310" s="96"/>
    </row>
    <row r="3311" customHeight="1" spans="1:12">
      <c r="A3311" s="110">
        <f t="array" ref="A3311">销售记录!O3310:R3316</f>
        <v>0</v>
      </c>
      <c r="B3311" s="110">
        <f t="array" ref="B3311">销售记录!P3310:S3316</f>
        <v>0</v>
      </c>
      <c r="C3311" s="111">
        <f t="array" ref="C3311">销售记录!Q3310:T3316</f>
        <v>0</v>
      </c>
      <c r="D3311" s="110">
        <f t="array" ref="D3311">销售记录!R3310:U3316</f>
        <v>0</v>
      </c>
      <c r="E3311" s="112">
        <f>IF(A3311="","",SUMIF(进货明细!$A$3:$A$5000,A3311,进货明细!$F$3:$F$5000))</f>
        <v>0</v>
      </c>
      <c r="F3311" s="113" t="e">
        <f t="shared" si="153"/>
        <v>#DIV/0!</v>
      </c>
      <c r="G3311" s="114">
        <f>IF(E3311="","",SUMIF(进货明细!$A$3:$A$5000,A3311,进货明细!$H$3:$H$5000))</f>
        <v>0</v>
      </c>
      <c r="H3311" s="112">
        <f>IF(A3311="","",SUMIF(销售记录!$A$3:$A$5000,A3311,销售记录!$F$3:$F$5000))</f>
        <v>0</v>
      </c>
      <c r="I3311" s="114">
        <f>IF(H3311="","",SUMIF(销售记录!$A$3:$A$5000,A3311,销售记录!$H$3:$H$5000))</f>
        <v>0</v>
      </c>
      <c r="J3311" s="119">
        <f t="shared" si="154"/>
        <v>0</v>
      </c>
      <c r="K3311" s="114" t="str">
        <f t="shared" si="155"/>
        <v/>
      </c>
      <c r="L3311" s="96"/>
    </row>
    <row r="3312" customHeight="1" spans="1:12">
      <c r="A3312" s="110">
        <f t="array" ref="A3312">销售记录!O3311:R3317</f>
        <v>0</v>
      </c>
      <c r="B3312" s="110">
        <f t="array" ref="B3312">销售记录!P3311:S3317</f>
        <v>0</v>
      </c>
      <c r="C3312" s="111">
        <f t="array" ref="C3312">销售记录!Q3311:T3317</f>
        <v>0</v>
      </c>
      <c r="D3312" s="110">
        <f t="array" ref="D3312">销售记录!R3311:U3317</f>
        <v>0</v>
      </c>
      <c r="E3312" s="112">
        <f>IF(A3312="","",SUMIF(进货明细!$A$3:$A$5000,A3312,进货明细!$F$3:$F$5000))</f>
        <v>0</v>
      </c>
      <c r="F3312" s="113" t="e">
        <f t="shared" si="153"/>
        <v>#DIV/0!</v>
      </c>
      <c r="G3312" s="114">
        <f>IF(E3312="","",SUMIF(进货明细!$A$3:$A$5000,A3312,进货明细!$H$3:$H$5000))</f>
        <v>0</v>
      </c>
      <c r="H3312" s="112">
        <f>IF(A3312="","",SUMIF(销售记录!$A$3:$A$5000,A3312,销售记录!$F$3:$F$5000))</f>
        <v>0</v>
      </c>
      <c r="I3312" s="114">
        <f>IF(H3312="","",SUMIF(销售记录!$A$3:$A$5000,A3312,销售记录!$H$3:$H$5000))</f>
        <v>0</v>
      </c>
      <c r="J3312" s="119">
        <f t="shared" si="154"/>
        <v>0</v>
      </c>
      <c r="K3312" s="114" t="str">
        <f t="shared" si="155"/>
        <v/>
      </c>
      <c r="L3312" s="96"/>
    </row>
    <row r="3313" customHeight="1" spans="1:12">
      <c r="A3313" s="110">
        <f t="array" ref="A3313">销售记录!O3312:R3318</f>
        <v>0</v>
      </c>
      <c r="B3313" s="110">
        <f t="array" ref="B3313">销售记录!P3312:S3318</f>
        <v>0</v>
      </c>
      <c r="C3313" s="111">
        <f t="array" ref="C3313">销售记录!Q3312:T3318</f>
        <v>0</v>
      </c>
      <c r="D3313" s="110">
        <f t="array" ref="D3313">销售记录!R3312:U3318</f>
        <v>0</v>
      </c>
      <c r="E3313" s="112">
        <f>IF(A3313="","",SUMIF(进货明细!$A$3:$A$5000,A3313,进货明细!$F$3:$F$5000))</f>
        <v>0</v>
      </c>
      <c r="F3313" s="113" t="e">
        <f t="shared" si="153"/>
        <v>#DIV/0!</v>
      </c>
      <c r="G3313" s="114">
        <f>IF(E3313="","",SUMIF(进货明细!$A$3:$A$5000,A3313,进货明细!$H$3:$H$5000))</f>
        <v>0</v>
      </c>
      <c r="H3313" s="112">
        <f>IF(A3313="","",SUMIF(销售记录!$A$3:$A$5000,A3313,销售记录!$F$3:$F$5000))</f>
        <v>0</v>
      </c>
      <c r="I3313" s="114">
        <f>IF(H3313="","",SUMIF(销售记录!$A$3:$A$5000,A3313,销售记录!$H$3:$H$5000))</f>
        <v>0</v>
      </c>
      <c r="J3313" s="119">
        <f t="shared" si="154"/>
        <v>0</v>
      </c>
      <c r="K3313" s="114" t="str">
        <f t="shared" si="155"/>
        <v/>
      </c>
      <c r="L3313" s="96"/>
    </row>
    <row r="3314" customHeight="1" spans="1:12">
      <c r="A3314" s="110">
        <f t="array" ref="A3314">销售记录!O3313:R3319</f>
        <v>0</v>
      </c>
      <c r="B3314" s="110">
        <f t="array" ref="B3314">销售记录!P3313:S3319</f>
        <v>0</v>
      </c>
      <c r="C3314" s="111">
        <f t="array" ref="C3314">销售记录!Q3313:T3319</f>
        <v>0</v>
      </c>
      <c r="D3314" s="110">
        <f t="array" ref="D3314">销售记录!R3313:U3319</f>
        <v>0</v>
      </c>
      <c r="E3314" s="112">
        <f>IF(A3314="","",SUMIF(进货明细!$A$3:$A$5000,A3314,进货明细!$F$3:$F$5000))</f>
        <v>0</v>
      </c>
      <c r="F3314" s="113" t="e">
        <f t="shared" si="153"/>
        <v>#DIV/0!</v>
      </c>
      <c r="G3314" s="114">
        <f>IF(E3314="","",SUMIF(进货明细!$A$3:$A$5000,A3314,进货明细!$H$3:$H$5000))</f>
        <v>0</v>
      </c>
      <c r="H3314" s="112">
        <f>IF(A3314="","",SUMIF(销售记录!$A$3:$A$5000,A3314,销售记录!$F$3:$F$5000))</f>
        <v>0</v>
      </c>
      <c r="I3314" s="114">
        <f>IF(H3314="","",SUMIF(销售记录!$A$3:$A$5000,A3314,销售记录!$H$3:$H$5000))</f>
        <v>0</v>
      </c>
      <c r="J3314" s="119">
        <f t="shared" si="154"/>
        <v>0</v>
      </c>
      <c r="K3314" s="114" t="str">
        <f t="shared" si="155"/>
        <v/>
      </c>
      <c r="L3314" s="96"/>
    </row>
    <row r="3315" customHeight="1" spans="1:12">
      <c r="A3315" s="110">
        <f t="array" ref="A3315">销售记录!O3314:R3320</f>
        <v>0</v>
      </c>
      <c r="B3315" s="110">
        <f t="array" ref="B3315">销售记录!P3314:S3320</f>
        <v>0</v>
      </c>
      <c r="C3315" s="111">
        <f t="array" ref="C3315">销售记录!Q3314:T3320</f>
        <v>0</v>
      </c>
      <c r="D3315" s="110">
        <f t="array" ref="D3315">销售记录!R3314:U3320</f>
        <v>0</v>
      </c>
      <c r="E3315" s="112">
        <f>IF(A3315="","",SUMIF(进货明细!$A$3:$A$5000,A3315,进货明细!$F$3:$F$5000))</f>
        <v>0</v>
      </c>
      <c r="F3315" s="113" t="e">
        <f t="shared" si="153"/>
        <v>#DIV/0!</v>
      </c>
      <c r="G3315" s="114">
        <f>IF(E3315="","",SUMIF(进货明细!$A$3:$A$5000,A3315,进货明细!$H$3:$H$5000))</f>
        <v>0</v>
      </c>
      <c r="H3315" s="112">
        <f>IF(A3315="","",SUMIF(销售记录!$A$3:$A$5000,A3315,销售记录!$F$3:$F$5000))</f>
        <v>0</v>
      </c>
      <c r="I3315" s="114">
        <f>IF(H3315="","",SUMIF(销售记录!$A$3:$A$5000,A3315,销售记录!$H$3:$H$5000))</f>
        <v>0</v>
      </c>
      <c r="J3315" s="119">
        <f t="shared" si="154"/>
        <v>0</v>
      </c>
      <c r="K3315" s="114" t="str">
        <f t="shared" si="155"/>
        <v/>
      </c>
      <c r="L3315" s="96"/>
    </row>
    <row r="3316" customHeight="1" spans="1:12">
      <c r="A3316" s="110">
        <f t="array" ref="A3316">销售记录!O3315:R3321</f>
        <v>0</v>
      </c>
      <c r="B3316" s="110">
        <f t="array" ref="B3316">销售记录!P3315:S3321</f>
        <v>0</v>
      </c>
      <c r="C3316" s="111">
        <f t="array" ref="C3316">销售记录!Q3315:T3321</f>
        <v>0</v>
      </c>
      <c r="D3316" s="110">
        <f t="array" ref="D3316">销售记录!R3315:U3321</f>
        <v>0</v>
      </c>
      <c r="E3316" s="112">
        <f>IF(A3316="","",SUMIF(进货明细!$A$3:$A$5000,A3316,进货明细!$F$3:$F$5000))</f>
        <v>0</v>
      </c>
      <c r="F3316" s="113" t="e">
        <f t="shared" si="153"/>
        <v>#DIV/0!</v>
      </c>
      <c r="G3316" s="114">
        <f>IF(E3316="","",SUMIF(进货明细!$A$3:$A$5000,A3316,进货明细!$H$3:$H$5000))</f>
        <v>0</v>
      </c>
      <c r="H3316" s="112">
        <f>IF(A3316="","",SUMIF(销售记录!$A$3:$A$5000,A3316,销售记录!$F$3:$F$5000))</f>
        <v>0</v>
      </c>
      <c r="I3316" s="114">
        <f>IF(H3316="","",SUMIF(销售记录!$A$3:$A$5000,A3316,销售记录!$H$3:$H$5000))</f>
        <v>0</v>
      </c>
      <c r="J3316" s="119">
        <f t="shared" si="154"/>
        <v>0</v>
      </c>
      <c r="K3316" s="114" t="str">
        <f t="shared" si="155"/>
        <v/>
      </c>
      <c r="L3316" s="96"/>
    </row>
    <row r="3317" customHeight="1" spans="1:12">
      <c r="A3317" s="110">
        <f t="array" ref="A3317">销售记录!O3316:R3322</f>
        <v>0</v>
      </c>
      <c r="B3317" s="110">
        <f t="array" ref="B3317">销售记录!P3316:S3322</f>
        <v>0</v>
      </c>
      <c r="C3317" s="111">
        <f t="array" ref="C3317">销售记录!Q3316:T3322</f>
        <v>0</v>
      </c>
      <c r="D3317" s="110">
        <f t="array" ref="D3317">销售记录!R3316:U3322</f>
        <v>0</v>
      </c>
      <c r="E3317" s="112">
        <f>IF(A3317="","",SUMIF(进货明细!$A$3:$A$5000,A3317,进货明细!$F$3:$F$5000))</f>
        <v>0</v>
      </c>
      <c r="F3317" s="113" t="e">
        <f t="shared" si="153"/>
        <v>#DIV/0!</v>
      </c>
      <c r="G3317" s="114">
        <f>IF(E3317="","",SUMIF(进货明细!$A$3:$A$5000,A3317,进货明细!$H$3:$H$5000))</f>
        <v>0</v>
      </c>
      <c r="H3317" s="112">
        <f>IF(A3317="","",SUMIF(销售记录!$A$3:$A$5000,A3317,销售记录!$F$3:$F$5000))</f>
        <v>0</v>
      </c>
      <c r="I3317" s="114">
        <f>IF(H3317="","",SUMIF(销售记录!$A$3:$A$5000,A3317,销售记录!$H$3:$H$5000))</f>
        <v>0</v>
      </c>
      <c r="J3317" s="119">
        <f t="shared" si="154"/>
        <v>0</v>
      </c>
      <c r="K3317" s="114" t="str">
        <f t="shared" si="155"/>
        <v/>
      </c>
      <c r="L3317" s="96"/>
    </row>
    <row r="3318" customHeight="1" spans="1:12">
      <c r="A3318" s="110">
        <f t="array" ref="A3318">销售记录!O3317:R3323</f>
        <v>0</v>
      </c>
      <c r="B3318" s="110">
        <f t="array" ref="B3318">销售记录!P3317:S3323</f>
        <v>0</v>
      </c>
      <c r="C3318" s="111">
        <f t="array" ref="C3318">销售记录!Q3317:T3323</f>
        <v>0</v>
      </c>
      <c r="D3318" s="110">
        <f t="array" ref="D3318">销售记录!R3317:U3323</f>
        <v>0</v>
      </c>
      <c r="E3318" s="112">
        <f>IF(A3318="","",SUMIF(进货明细!$A$3:$A$5000,A3318,进货明细!$F$3:$F$5000))</f>
        <v>0</v>
      </c>
      <c r="F3318" s="113" t="e">
        <f t="shared" si="153"/>
        <v>#DIV/0!</v>
      </c>
      <c r="G3318" s="114">
        <f>IF(E3318="","",SUMIF(进货明细!$A$3:$A$5000,A3318,进货明细!$H$3:$H$5000))</f>
        <v>0</v>
      </c>
      <c r="H3318" s="112">
        <f>IF(A3318="","",SUMIF(销售记录!$A$3:$A$5000,A3318,销售记录!$F$3:$F$5000))</f>
        <v>0</v>
      </c>
      <c r="I3318" s="114">
        <f>IF(H3318="","",SUMIF(销售记录!$A$3:$A$5000,A3318,销售记录!$H$3:$H$5000))</f>
        <v>0</v>
      </c>
      <c r="J3318" s="119">
        <f t="shared" si="154"/>
        <v>0</v>
      </c>
      <c r="K3318" s="114" t="str">
        <f t="shared" si="155"/>
        <v/>
      </c>
      <c r="L3318" s="96"/>
    </row>
    <row r="3319" customHeight="1" spans="1:12">
      <c r="A3319" s="110">
        <f t="array" ref="A3319">销售记录!O3318:R3324</f>
        <v>0</v>
      </c>
      <c r="B3319" s="110">
        <f t="array" ref="B3319">销售记录!P3318:S3324</f>
        <v>0</v>
      </c>
      <c r="C3319" s="111">
        <f t="array" ref="C3319">销售记录!Q3318:T3324</f>
        <v>0</v>
      </c>
      <c r="D3319" s="110">
        <f t="array" ref="D3319">销售记录!R3318:U3324</f>
        <v>0</v>
      </c>
      <c r="E3319" s="112">
        <f>IF(A3319="","",SUMIF(进货明细!$A$3:$A$5000,A3319,进货明细!$F$3:$F$5000))</f>
        <v>0</v>
      </c>
      <c r="F3319" s="113" t="e">
        <f t="shared" si="153"/>
        <v>#DIV/0!</v>
      </c>
      <c r="G3319" s="114">
        <f>IF(E3319="","",SUMIF(进货明细!$A$3:$A$5000,A3319,进货明细!$H$3:$H$5000))</f>
        <v>0</v>
      </c>
      <c r="H3319" s="112">
        <f>IF(A3319="","",SUMIF(销售记录!$A$3:$A$5000,A3319,销售记录!$F$3:$F$5000))</f>
        <v>0</v>
      </c>
      <c r="I3319" s="114">
        <f>IF(H3319="","",SUMIF(销售记录!$A$3:$A$5000,A3319,销售记录!$H$3:$H$5000))</f>
        <v>0</v>
      </c>
      <c r="J3319" s="119">
        <f t="shared" si="154"/>
        <v>0</v>
      </c>
      <c r="K3319" s="114" t="str">
        <f t="shared" si="155"/>
        <v/>
      </c>
      <c r="L3319" s="96"/>
    </row>
    <row r="3320" customHeight="1" spans="1:12">
      <c r="A3320" s="110">
        <f t="array" ref="A3320">销售记录!O3319:R3325</f>
        <v>0</v>
      </c>
      <c r="B3320" s="110">
        <f t="array" ref="B3320">销售记录!P3319:S3325</f>
        <v>0</v>
      </c>
      <c r="C3320" s="111">
        <f t="array" ref="C3320">销售记录!Q3319:T3325</f>
        <v>0</v>
      </c>
      <c r="D3320" s="110">
        <f t="array" ref="D3320">销售记录!R3319:U3325</f>
        <v>0</v>
      </c>
      <c r="E3320" s="112">
        <f>IF(A3320="","",SUMIF(进货明细!$A$3:$A$5000,A3320,进货明细!$F$3:$F$5000))</f>
        <v>0</v>
      </c>
      <c r="F3320" s="113" t="e">
        <f t="shared" si="153"/>
        <v>#DIV/0!</v>
      </c>
      <c r="G3320" s="114">
        <f>IF(E3320="","",SUMIF(进货明细!$A$3:$A$5000,A3320,进货明细!$H$3:$H$5000))</f>
        <v>0</v>
      </c>
      <c r="H3320" s="112">
        <f>IF(A3320="","",SUMIF(销售记录!$A$3:$A$5000,A3320,销售记录!$F$3:$F$5000))</f>
        <v>0</v>
      </c>
      <c r="I3320" s="114">
        <f>IF(H3320="","",SUMIF(销售记录!$A$3:$A$5000,A3320,销售记录!$H$3:$H$5000))</f>
        <v>0</v>
      </c>
      <c r="J3320" s="119">
        <f t="shared" si="154"/>
        <v>0</v>
      </c>
      <c r="K3320" s="114" t="str">
        <f t="shared" si="155"/>
        <v/>
      </c>
      <c r="L3320" s="96"/>
    </row>
    <row r="3321" customHeight="1" spans="1:12">
      <c r="A3321" s="110">
        <f t="array" ref="A3321">销售记录!O3320:R3326</f>
        <v>0</v>
      </c>
      <c r="B3321" s="110">
        <f t="array" ref="B3321">销售记录!P3320:S3326</f>
        <v>0</v>
      </c>
      <c r="C3321" s="111">
        <f t="array" ref="C3321">销售记录!Q3320:T3326</f>
        <v>0</v>
      </c>
      <c r="D3321" s="110">
        <f t="array" ref="D3321">销售记录!R3320:U3326</f>
        <v>0</v>
      </c>
      <c r="E3321" s="112">
        <f>IF(A3321="","",SUMIF(进货明细!$A$3:$A$5000,A3321,进货明细!$F$3:$F$5000))</f>
        <v>0</v>
      </c>
      <c r="F3321" s="113" t="e">
        <f t="shared" si="153"/>
        <v>#DIV/0!</v>
      </c>
      <c r="G3321" s="114">
        <f>IF(E3321="","",SUMIF(进货明细!$A$3:$A$5000,A3321,进货明细!$H$3:$H$5000))</f>
        <v>0</v>
      </c>
      <c r="H3321" s="112">
        <f>IF(A3321="","",SUMIF(销售记录!$A$3:$A$5000,A3321,销售记录!$F$3:$F$5000))</f>
        <v>0</v>
      </c>
      <c r="I3321" s="114">
        <f>IF(H3321="","",SUMIF(销售记录!$A$3:$A$5000,A3321,销售记录!$H$3:$H$5000))</f>
        <v>0</v>
      </c>
      <c r="J3321" s="119">
        <f t="shared" si="154"/>
        <v>0</v>
      </c>
      <c r="K3321" s="114" t="str">
        <f t="shared" si="155"/>
        <v/>
      </c>
      <c r="L3321" s="96"/>
    </row>
    <row r="3322" customHeight="1" spans="1:12">
      <c r="A3322" s="110">
        <f t="array" ref="A3322">销售记录!O3321:R3327</f>
        <v>0</v>
      </c>
      <c r="B3322" s="110">
        <f t="array" ref="B3322">销售记录!P3321:S3327</f>
        <v>0</v>
      </c>
      <c r="C3322" s="111">
        <f t="array" ref="C3322">销售记录!Q3321:T3327</f>
        <v>0</v>
      </c>
      <c r="D3322" s="110">
        <f t="array" ref="D3322">销售记录!R3321:U3327</f>
        <v>0</v>
      </c>
      <c r="E3322" s="112">
        <f>IF(A3322="","",SUMIF(进货明细!$A$3:$A$5000,A3322,进货明细!$F$3:$F$5000))</f>
        <v>0</v>
      </c>
      <c r="F3322" s="113" t="e">
        <f t="shared" si="153"/>
        <v>#DIV/0!</v>
      </c>
      <c r="G3322" s="114">
        <f>IF(E3322="","",SUMIF(进货明细!$A$3:$A$5000,A3322,进货明细!$H$3:$H$5000))</f>
        <v>0</v>
      </c>
      <c r="H3322" s="112">
        <f>IF(A3322="","",SUMIF(销售记录!$A$3:$A$5000,A3322,销售记录!$F$3:$F$5000))</f>
        <v>0</v>
      </c>
      <c r="I3322" s="114">
        <f>IF(H3322="","",SUMIF(销售记录!$A$3:$A$5000,A3322,销售记录!$H$3:$H$5000))</f>
        <v>0</v>
      </c>
      <c r="J3322" s="119">
        <f t="shared" si="154"/>
        <v>0</v>
      </c>
      <c r="K3322" s="114" t="str">
        <f t="shared" si="155"/>
        <v/>
      </c>
      <c r="L3322" s="96"/>
    </row>
    <row r="3323" customHeight="1" spans="1:12">
      <c r="A3323" s="110">
        <f t="array" ref="A3323">销售记录!O3322:R3328</f>
        <v>0</v>
      </c>
      <c r="B3323" s="110">
        <f t="array" ref="B3323">销售记录!P3322:S3328</f>
        <v>0</v>
      </c>
      <c r="C3323" s="111">
        <f t="array" ref="C3323">销售记录!Q3322:T3328</f>
        <v>0</v>
      </c>
      <c r="D3323" s="110">
        <f t="array" ref="D3323">销售记录!R3322:U3328</f>
        <v>0</v>
      </c>
      <c r="E3323" s="112">
        <f>IF(A3323="","",SUMIF(进货明细!$A$3:$A$5000,A3323,进货明细!$F$3:$F$5000))</f>
        <v>0</v>
      </c>
      <c r="F3323" s="113" t="e">
        <f t="shared" si="153"/>
        <v>#DIV/0!</v>
      </c>
      <c r="G3323" s="114">
        <f>IF(E3323="","",SUMIF(进货明细!$A$3:$A$5000,A3323,进货明细!$H$3:$H$5000))</f>
        <v>0</v>
      </c>
      <c r="H3323" s="112">
        <f>IF(A3323="","",SUMIF(销售记录!$A$3:$A$5000,A3323,销售记录!$F$3:$F$5000))</f>
        <v>0</v>
      </c>
      <c r="I3323" s="114">
        <f>IF(H3323="","",SUMIF(销售记录!$A$3:$A$5000,A3323,销售记录!$H$3:$H$5000))</f>
        <v>0</v>
      </c>
      <c r="J3323" s="119">
        <f t="shared" si="154"/>
        <v>0</v>
      </c>
      <c r="K3323" s="114" t="str">
        <f t="shared" si="155"/>
        <v/>
      </c>
      <c r="L3323" s="96"/>
    </row>
    <row r="3324" customHeight="1" spans="1:12">
      <c r="A3324" s="110">
        <f t="array" ref="A3324">销售记录!O3323:R3329</f>
        <v>0</v>
      </c>
      <c r="B3324" s="110">
        <f t="array" ref="B3324">销售记录!P3323:S3329</f>
        <v>0</v>
      </c>
      <c r="C3324" s="111">
        <f t="array" ref="C3324">销售记录!Q3323:T3329</f>
        <v>0</v>
      </c>
      <c r="D3324" s="110">
        <f t="array" ref="D3324">销售记录!R3323:U3329</f>
        <v>0</v>
      </c>
      <c r="E3324" s="112">
        <f>IF(A3324="","",SUMIF(进货明细!$A$3:$A$5000,A3324,进货明细!$F$3:$F$5000))</f>
        <v>0</v>
      </c>
      <c r="F3324" s="113" t="e">
        <f t="shared" si="153"/>
        <v>#DIV/0!</v>
      </c>
      <c r="G3324" s="114">
        <f>IF(E3324="","",SUMIF(进货明细!$A$3:$A$5000,A3324,进货明细!$H$3:$H$5000))</f>
        <v>0</v>
      </c>
      <c r="H3324" s="112">
        <f>IF(A3324="","",SUMIF(销售记录!$A$3:$A$5000,A3324,销售记录!$F$3:$F$5000))</f>
        <v>0</v>
      </c>
      <c r="I3324" s="114">
        <f>IF(H3324="","",SUMIF(销售记录!$A$3:$A$5000,A3324,销售记录!$H$3:$H$5000))</f>
        <v>0</v>
      </c>
      <c r="J3324" s="119">
        <f t="shared" si="154"/>
        <v>0</v>
      </c>
      <c r="K3324" s="114" t="str">
        <f t="shared" si="155"/>
        <v/>
      </c>
      <c r="L3324" s="96"/>
    </row>
    <row r="3325" customHeight="1" spans="1:12">
      <c r="A3325" s="110">
        <f t="array" ref="A3325">销售记录!O3324:R3330</f>
        <v>0</v>
      </c>
      <c r="B3325" s="110">
        <f t="array" ref="B3325">销售记录!P3324:S3330</f>
        <v>0</v>
      </c>
      <c r="C3325" s="111">
        <f t="array" ref="C3325">销售记录!Q3324:T3330</f>
        <v>0</v>
      </c>
      <c r="D3325" s="110">
        <f t="array" ref="D3325">销售记录!R3324:U3330</f>
        <v>0</v>
      </c>
      <c r="E3325" s="112">
        <f>IF(A3325="","",SUMIF(进货明细!$A$3:$A$5000,A3325,进货明细!$F$3:$F$5000))</f>
        <v>0</v>
      </c>
      <c r="F3325" s="113" t="e">
        <f t="shared" si="153"/>
        <v>#DIV/0!</v>
      </c>
      <c r="G3325" s="114">
        <f>IF(E3325="","",SUMIF(进货明细!$A$3:$A$5000,A3325,进货明细!$H$3:$H$5000))</f>
        <v>0</v>
      </c>
      <c r="H3325" s="112">
        <f>IF(A3325="","",SUMIF(销售记录!$A$3:$A$5000,A3325,销售记录!$F$3:$F$5000))</f>
        <v>0</v>
      </c>
      <c r="I3325" s="114">
        <f>IF(H3325="","",SUMIF(销售记录!$A$3:$A$5000,A3325,销售记录!$H$3:$H$5000))</f>
        <v>0</v>
      </c>
      <c r="J3325" s="119">
        <f t="shared" si="154"/>
        <v>0</v>
      </c>
      <c r="K3325" s="114" t="str">
        <f t="shared" si="155"/>
        <v/>
      </c>
      <c r="L3325" s="96"/>
    </row>
    <row r="3326" customHeight="1" spans="1:12">
      <c r="A3326" s="110">
        <f t="array" ref="A3326">销售记录!O3325:R3331</f>
        <v>0</v>
      </c>
      <c r="B3326" s="110">
        <f t="array" ref="B3326">销售记录!P3325:S3331</f>
        <v>0</v>
      </c>
      <c r="C3326" s="111">
        <f t="array" ref="C3326">销售记录!Q3325:T3331</f>
        <v>0</v>
      </c>
      <c r="D3326" s="110">
        <f t="array" ref="D3326">销售记录!R3325:U3331</f>
        <v>0</v>
      </c>
      <c r="E3326" s="112">
        <f>IF(A3326="","",SUMIF(进货明细!$A$3:$A$5000,A3326,进货明细!$F$3:$F$5000))</f>
        <v>0</v>
      </c>
      <c r="F3326" s="113" t="e">
        <f t="shared" si="153"/>
        <v>#DIV/0!</v>
      </c>
      <c r="G3326" s="114">
        <f>IF(E3326="","",SUMIF(进货明细!$A$3:$A$5000,A3326,进货明细!$H$3:$H$5000))</f>
        <v>0</v>
      </c>
      <c r="H3326" s="112">
        <f>IF(A3326="","",SUMIF(销售记录!$A$3:$A$5000,A3326,销售记录!$F$3:$F$5000))</f>
        <v>0</v>
      </c>
      <c r="I3326" s="114">
        <f>IF(H3326="","",SUMIF(销售记录!$A$3:$A$5000,A3326,销售记录!$H$3:$H$5000))</f>
        <v>0</v>
      </c>
      <c r="J3326" s="119">
        <f t="shared" si="154"/>
        <v>0</v>
      </c>
      <c r="K3326" s="114" t="str">
        <f t="shared" si="155"/>
        <v/>
      </c>
      <c r="L3326" s="96"/>
    </row>
    <row r="3327" customHeight="1" spans="1:12">
      <c r="A3327" s="110">
        <f t="array" ref="A3327">销售记录!O3326:R3332</f>
        <v>0</v>
      </c>
      <c r="B3327" s="110">
        <f t="array" ref="B3327">销售记录!P3326:S3332</f>
        <v>0</v>
      </c>
      <c r="C3327" s="111">
        <f t="array" ref="C3327">销售记录!Q3326:T3332</f>
        <v>0</v>
      </c>
      <c r="D3327" s="110">
        <f t="array" ref="D3327">销售记录!R3326:U3332</f>
        <v>0</v>
      </c>
      <c r="E3327" s="112">
        <f>IF(A3327="","",SUMIF(进货明细!$A$3:$A$5000,A3327,进货明细!$F$3:$F$5000))</f>
        <v>0</v>
      </c>
      <c r="F3327" s="113" t="e">
        <f t="shared" si="153"/>
        <v>#DIV/0!</v>
      </c>
      <c r="G3327" s="114">
        <f>IF(E3327="","",SUMIF(进货明细!$A$3:$A$5000,A3327,进货明细!$H$3:$H$5000))</f>
        <v>0</v>
      </c>
      <c r="H3327" s="112">
        <f>IF(A3327="","",SUMIF(销售记录!$A$3:$A$5000,A3327,销售记录!$F$3:$F$5000))</f>
        <v>0</v>
      </c>
      <c r="I3327" s="114">
        <f>IF(H3327="","",SUMIF(销售记录!$A$3:$A$5000,A3327,销售记录!$H$3:$H$5000))</f>
        <v>0</v>
      </c>
      <c r="J3327" s="119">
        <f t="shared" si="154"/>
        <v>0</v>
      </c>
      <c r="K3327" s="114" t="str">
        <f t="shared" si="155"/>
        <v/>
      </c>
      <c r="L3327" s="96"/>
    </row>
    <row r="3328" customHeight="1" spans="1:12">
      <c r="A3328" s="110">
        <f t="array" ref="A3328">销售记录!O3327:R3333</f>
        <v>0</v>
      </c>
      <c r="B3328" s="110">
        <f t="array" ref="B3328">销售记录!P3327:S3333</f>
        <v>0</v>
      </c>
      <c r="C3328" s="111">
        <f t="array" ref="C3328">销售记录!Q3327:T3333</f>
        <v>0</v>
      </c>
      <c r="D3328" s="110">
        <f t="array" ref="D3328">销售记录!R3327:U3333</f>
        <v>0</v>
      </c>
      <c r="E3328" s="112">
        <f>IF(A3328="","",SUMIF(进货明细!$A$3:$A$5000,A3328,进货明细!$F$3:$F$5000))</f>
        <v>0</v>
      </c>
      <c r="F3328" s="113" t="e">
        <f t="shared" si="153"/>
        <v>#DIV/0!</v>
      </c>
      <c r="G3328" s="114">
        <f>IF(E3328="","",SUMIF(进货明细!$A$3:$A$5000,A3328,进货明细!$H$3:$H$5000))</f>
        <v>0</v>
      </c>
      <c r="H3328" s="112">
        <f>IF(A3328="","",SUMIF(销售记录!$A$3:$A$5000,A3328,销售记录!$F$3:$F$5000))</f>
        <v>0</v>
      </c>
      <c r="I3328" s="114">
        <f>IF(H3328="","",SUMIF(销售记录!$A$3:$A$5000,A3328,销售记录!$H$3:$H$5000))</f>
        <v>0</v>
      </c>
      <c r="J3328" s="119">
        <f t="shared" si="154"/>
        <v>0</v>
      </c>
      <c r="K3328" s="114" t="str">
        <f t="shared" si="155"/>
        <v/>
      </c>
      <c r="L3328" s="96"/>
    </row>
    <row r="3329" customHeight="1" spans="1:12">
      <c r="A3329" s="110">
        <f t="array" ref="A3329">销售记录!O3328:R3334</f>
        <v>0</v>
      </c>
      <c r="B3329" s="110">
        <f t="array" ref="B3329">销售记录!P3328:S3334</f>
        <v>0</v>
      </c>
      <c r="C3329" s="111">
        <f t="array" ref="C3329">销售记录!Q3328:T3334</f>
        <v>0</v>
      </c>
      <c r="D3329" s="110">
        <f t="array" ref="D3329">销售记录!R3328:U3334</f>
        <v>0</v>
      </c>
      <c r="E3329" s="112">
        <f>IF(A3329="","",SUMIF(进货明细!$A$3:$A$5000,A3329,进货明细!$F$3:$F$5000))</f>
        <v>0</v>
      </c>
      <c r="F3329" s="113" t="e">
        <f t="shared" si="153"/>
        <v>#DIV/0!</v>
      </c>
      <c r="G3329" s="114">
        <f>IF(E3329="","",SUMIF(进货明细!$A$3:$A$5000,A3329,进货明细!$H$3:$H$5000))</f>
        <v>0</v>
      </c>
      <c r="H3329" s="112">
        <f>IF(A3329="","",SUMIF(销售记录!$A$3:$A$5000,A3329,销售记录!$F$3:$F$5000))</f>
        <v>0</v>
      </c>
      <c r="I3329" s="114">
        <f>IF(H3329="","",SUMIF(销售记录!$A$3:$A$5000,A3329,销售记录!$H$3:$H$5000))</f>
        <v>0</v>
      </c>
      <c r="J3329" s="119">
        <f t="shared" si="154"/>
        <v>0</v>
      </c>
      <c r="K3329" s="114" t="str">
        <f t="shared" si="155"/>
        <v/>
      </c>
      <c r="L3329" s="96"/>
    </row>
    <row r="3330" customHeight="1" spans="1:12">
      <c r="A3330" s="110">
        <f t="array" ref="A3330">销售记录!O3329:R3335</f>
        <v>0</v>
      </c>
      <c r="B3330" s="110">
        <f t="array" ref="B3330">销售记录!P3329:S3335</f>
        <v>0</v>
      </c>
      <c r="C3330" s="111">
        <f t="array" ref="C3330">销售记录!Q3329:T3335</f>
        <v>0</v>
      </c>
      <c r="D3330" s="110">
        <f t="array" ref="D3330">销售记录!R3329:U3335</f>
        <v>0</v>
      </c>
      <c r="E3330" s="112">
        <f>IF(A3330="","",SUMIF(进货明细!$A$3:$A$5000,A3330,进货明细!$F$3:$F$5000))</f>
        <v>0</v>
      </c>
      <c r="F3330" s="113" t="e">
        <f t="shared" si="153"/>
        <v>#DIV/0!</v>
      </c>
      <c r="G3330" s="114">
        <f>IF(E3330="","",SUMIF(进货明细!$A$3:$A$5000,A3330,进货明细!$H$3:$H$5000))</f>
        <v>0</v>
      </c>
      <c r="H3330" s="112">
        <f>IF(A3330="","",SUMIF(销售记录!$A$3:$A$5000,A3330,销售记录!$F$3:$F$5000))</f>
        <v>0</v>
      </c>
      <c r="I3330" s="114">
        <f>IF(H3330="","",SUMIF(销售记录!$A$3:$A$5000,A3330,销售记录!$H$3:$H$5000))</f>
        <v>0</v>
      </c>
      <c r="J3330" s="119">
        <f t="shared" si="154"/>
        <v>0</v>
      </c>
      <c r="K3330" s="114" t="str">
        <f t="shared" si="155"/>
        <v/>
      </c>
      <c r="L3330" s="96"/>
    </row>
    <row r="3331" customHeight="1" spans="1:12">
      <c r="A3331" s="110">
        <f t="array" ref="A3331">销售记录!O3330:R3336</f>
        <v>0</v>
      </c>
      <c r="B3331" s="110">
        <f t="array" ref="B3331">销售记录!P3330:S3336</f>
        <v>0</v>
      </c>
      <c r="C3331" s="111">
        <f t="array" ref="C3331">销售记录!Q3330:T3336</f>
        <v>0</v>
      </c>
      <c r="D3331" s="110">
        <f t="array" ref="D3331">销售记录!R3330:U3336</f>
        <v>0</v>
      </c>
      <c r="E3331" s="112">
        <f>IF(A3331="","",SUMIF(进货明细!$A$3:$A$5000,A3331,进货明细!$F$3:$F$5000))</f>
        <v>0</v>
      </c>
      <c r="F3331" s="113" t="e">
        <f t="shared" si="153"/>
        <v>#DIV/0!</v>
      </c>
      <c r="G3331" s="114">
        <f>IF(E3331="","",SUMIF(进货明细!$A$3:$A$5000,A3331,进货明细!$H$3:$H$5000))</f>
        <v>0</v>
      </c>
      <c r="H3331" s="112">
        <f>IF(A3331="","",SUMIF(销售记录!$A$3:$A$5000,A3331,销售记录!$F$3:$F$5000))</f>
        <v>0</v>
      </c>
      <c r="I3331" s="114">
        <f>IF(H3331="","",SUMIF(销售记录!$A$3:$A$5000,A3331,销售记录!$H$3:$H$5000))</f>
        <v>0</v>
      </c>
      <c r="J3331" s="119">
        <f t="shared" si="154"/>
        <v>0</v>
      </c>
      <c r="K3331" s="114" t="str">
        <f t="shared" si="155"/>
        <v/>
      </c>
      <c r="L3331" s="96"/>
    </row>
    <row r="3332" customHeight="1" spans="1:12">
      <c r="A3332" s="110">
        <f t="array" ref="A3332">销售记录!O3331:R3337</f>
        <v>0</v>
      </c>
      <c r="B3332" s="110">
        <f t="array" ref="B3332">销售记录!P3331:S3337</f>
        <v>0</v>
      </c>
      <c r="C3332" s="111">
        <f t="array" ref="C3332">销售记录!Q3331:T3337</f>
        <v>0</v>
      </c>
      <c r="D3332" s="110">
        <f t="array" ref="D3332">销售记录!R3331:U3337</f>
        <v>0</v>
      </c>
      <c r="E3332" s="112">
        <f>IF(A3332="","",SUMIF(进货明细!$A$3:$A$5000,A3332,进货明细!$F$3:$F$5000))</f>
        <v>0</v>
      </c>
      <c r="F3332" s="113" t="e">
        <f t="shared" si="153"/>
        <v>#DIV/0!</v>
      </c>
      <c r="G3332" s="114">
        <f>IF(E3332="","",SUMIF(进货明细!$A$3:$A$5000,A3332,进货明细!$H$3:$H$5000))</f>
        <v>0</v>
      </c>
      <c r="H3332" s="112">
        <f>IF(A3332="","",SUMIF(销售记录!$A$3:$A$5000,A3332,销售记录!$F$3:$F$5000))</f>
        <v>0</v>
      </c>
      <c r="I3332" s="114">
        <f>IF(H3332="","",SUMIF(销售记录!$A$3:$A$5000,A3332,销售记录!$H$3:$H$5000))</f>
        <v>0</v>
      </c>
      <c r="J3332" s="119">
        <f t="shared" si="154"/>
        <v>0</v>
      </c>
      <c r="K3332" s="114" t="str">
        <f t="shared" si="155"/>
        <v/>
      </c>
      <c r="L3332" s="96"/>
    </row>
    <row r="3333" customHeight="1" spans="1:12">
      <c r="A3333" s="110">
        <f t="array" ref="A3333">销售记录!O3332:R3338</f>
        <v>0</v>
      </c>
      <c r="B3333" s="110">
        <f t="array" ref="B3333">销售记录!P3332:S3338</f>
        <v>0</v>
      </c>
      <c r="C3333" s="111">
        <f t="array" ref="C3333">销售记录!Q3332:T3338</f>
        <v>0</v>
      </c>
      <c r="D3333" s="110">
        <f t="array" ref="D3333">销售记录!R3332:U3338</f>
        <v>0</v>
      </c>
      <c r="E3333" s="112">
        <f>IF(A3333="","",SUMIF(进货明细!$A$3:$A$5000,A3333,进货明细!$F$3:$F$5000))</f>
        <v>0</v>
      </c>
      <c r="F3333" s="113" t="e">
        <f t="shared" ref="F3333:F3396" si="156">IF(E3333="","",G3333/E3333)</f>
        <v>#DIV/0!</v>
      </c>
      <c r="G3333" s="114">
        <f>IF(E3333="","",SUMIF(进货明细!$A$3:$A$5000,A3333,进货明细!$H$3:$H$5000))</f>
        <v>0</v>
      </c>
      <c r="H3333" s="112">
        <f>IF(A3333="","",SUMIF(销售记录!$A$3:$A$5000,A3333,销售记录!$F$3:$F$5000))</f>
        <v>0</v>
      </c>
      <c r="I3333" s="114">
        <f>IF(H3333="","",SUMIF(销售记录!$A$3:$A$5000,A3333,销售记录!$H$3:$H$5000))</f>
        <v>0</v>
      </c>
      <c r="J3333" s="119">
        <f t="shared" ref="J3333:J3396" si="157">IF(E3333="","",E3333-H3333)</f>
        <v>0</v>
      </c>
      <c r="K3333" s="114" t="str">
        <f t="shared" ref="K3333:K3396" si="158">IF(ISERROR(I3333-G3333*H3333/E3333),"",I3333-G3333*H3333/E3333)</f>
        <v/>
      </c>
      <c r="L3333" s="96"/>
    </row>
    <row r="3334" customHeight="1" spans="1:12">
      <c r="A3334" s="110">
        <f t="array" ref="A3334">销售记录!O3333:R3339</f>
        <v>0</v>
      </c>
      <c r="B3334" s="110">
        <f t="array" ref="B3334">销售记录!P3333:S3339</f>
        <v>0</v>
      </c>
      <c r="C3334" s="111">
        <f t="array" ref="C3334">销售记录!Q3333:T3339</f>
        <v>0</v>
      </c>
      <c r="D3334" s="110">
        <f t="array" ref="D3334">销售记录!R3333:U3339</f>
        <v>0</v>
      </c>
      <c r="E3334" s="112">
        <f>IF(A3334="","",SUMIF(进货明细!$A$3:$A$5000,A3334,进货明细!$F$3:$F$5000))</f>
        <v>0</v>
      </c>
      <c r="F3334" s="113" t="e">
        <f t="shared" si="156"/>
        <v>#DIV/0!</v>
      </c>
      <c r="G3334" s="114">
        <f>IF(E3334="","",SUMIF(进货明细!$A$3:$A$5000,A3334,进货明细!$H$3:$H$5000))</f>
        <v>0</v>
      </c>
      <c r="H3334" s="112">
        <f>IF(A3334="","",SUMIF(销售记录!$A$3:$A$5000,A3334,销售记录!$F$3:$F$5000))</f>
        <v>0</v>
      </c>
      <c r="I3334" s="114">
        <f>IF(H3334="","",SUMIF(销售记录!$A$3:$A$5000,A3334,销售记录!$H$3:$H$5000))</f>
        <v>0</v>
      </c>
      <c r="J3334" s="119">
        <f t="shared" si="157"/>
        <v>0</v>
      </c>
      <c r="K3334" s="114" t="str">
        <f t="shared" si="158"/>
        <v/>
      </c>
      <c r="L3334" s="96"/>
    </row>
    <row r="3335" customHeight="1" spans="1:12">
      <c r="A3335" s="110">
        <f t="array" ref="A3335">销售记录!O3334:R3340</f>
        <v>0</v>
      </c>
      <c r="B3335" s="110">
        <f t="array" ref="B3335">销售记录!P3334:S3340</f>
        <v>0</v>
      </c>
      <c r="C3335" s="111">
        <f t="array" ref="C3335">销售记录!Q3334:T3340</f>
        <v>0</v>
      </c>
      <c r="D3335" s="110">
        <f t="array" ref="D3335">销售记录!R3334:U3340</f>
        <v>0</v>
      </c>
      <c r="E3335" s="112">
        <f>IF(A3335="","",SUMIF(进货明细!$A$3:$A$5000,A3335,进货明细!$F$3:$F$5000))</f>
        <v>0</v>
      </c>
      <c r="F3335" s="113" t="e">
        <f t="shared" si="156"/>
        <v>#DIV/0!</v>
      </c>
      <c r="G3335" s="114">
        <f>IF(E3335="","",SUMIF(进货明细!$A$3:$A$5000,A3335,进货明细!$H$3:$H$5000))</f>
        <v>0</v>
      </c>
      <c r="H3335" s="112">
        <f>IF(A3335="","",SUMIF(销售记录!$A$3:$A$5000,A3335,销售记录!$F$3:$F$5000))</f>
        <v>0</v>
      </c>
      <c r="I3335" s="114">
        <f>IF(H3335="","",SUMIF(销售记录!$A$3:$A$5000,A3335,销售记录!$H$3:$H$5000))</f>
        <v>0</v>
      </c>
      <c r="J3335" s="119">
        <f t="shared" si="157"/>
        <v>0</v>
      </c>
      <c r="K3335" s="114" t="str">
        <f t="shared" si="158"/>
        <v/>
      </c>
      <c r="L3335" s="96"/>
    </row>
    <row r="3336" customHeight="1" spans="1:12">
      <c r="A3336" s="110">
        <f t="array" ref="A3336">销售记录!O3335:R3341</f>
        <v>0</v>
      </c>
      <c r="B3336" s="110">
        <f t="array" ref="B3336">销售记录!P3335:S3341</f>
        <v>0</v>
      </c>
      <c r="C3336" s="111">
        <f t="array" ref="C3336">销售记录!Q3335:T3341</f>
        <v>0</v>
      </c>
      <c r="D3336" s="110">
        <f t="array" ref="D3336">销售记录!R3335:U3341</f>
        <v>0</v>
      </c>
      <c r="E3336" s="112">
        <f>IF(A3336="","",SUMIF(进货明细!$A$3:$A$5000,A3336,进货明细!$F$3:$F$5000))</f>
        <v>0</v>
      </c>
      <c r="F3336" s="113" t="e">
        <f t="shared" si="156"/>
        <v>#DIV/0!</v>
      </c>
      <c r="G3336" s="114">
        <f>IF(E3336="","",SUMIF(进货明细!$A$3:$A$5000,A3336,进货明细!$H$3:$H$5000))</f>
        <v>0</v>
      </c>
      <c r="H3336" s="112">
        <f>IF(A3336="","",SUMIF(销售记录!$A$3:$A$5000,A3336,销售记录!$F$3:$F$5000))</f>
        <v>0</v>
      </c>
      <c r="I3336" s="114">
        <f>IF(H3336="","",SUMIF(销售记录!$A$3:$A$5000,A3336,销售记录!$H$3:$H$5000))</f>
        <v>0</v>
      </c>
      <c r="J3336" s="119">
        <f t="shared" si="157"/>
        <v>0</v>
      </c>
      <c r="K3336" s="114" t="str">
        <f t="shared" si="158"/>
        <v/>
      </c>
      <c r="L3336" s="96"/>
    </row>
    <row r="3337" customHeight="1" spans="1:12">
      <c r="A3337" s="110">
        <f t="array" ref="A3337">销售记录!O3336:R3342</f>
        <v>0</v>
      </c>
      <c r="B3337" s="110">
        <f t="array" ref="B3337">销售记录!P3336:S3342</f>
        <v>0</v>
      </c>
      <c r="C3337" s="111">
        <f t="array" ref="C3337">销售记录!Q3336:T3342</f>
        <v>0</v>
      </c>
      <c r="D3337" s="110">
        <f t="array" ref="D3337">销售记录!R3336:U3342</f>
        <v>0</v>
      </c>
      <c r="E3337" s="112">
        <f>IF(A3337="","",SUMIF(进货明细!$A$3:$A$5000,A3337,进货明细!$F$3:$F$5000))</f>
        <v>0</v>
      </c>
      <c r="F3337" s="113" t="e">
        <f t="shared" si="156"/>
        <v>#DIV/0!</v>
      </c>
      <c r="G3337" s="114">
        <f>IF(E3337="","",SUMIF(进货明细!$A$3:$A$5000,A3337,进货明细!$H$3:$H$5000))</f>
        <v>0</v>
      </c>
      <c r="H3337" s="112">
        <f>IF(A3337="","",SUMIF(销售记录!$A$3:$A$5000,A3337,销售记录!$F$3:$F$5000))</f>
        <v>0</v>
      </c>
      <c r="I3337" s="114">
        <f>IF(H3337="","",SUMIF(销售记录!$A$3:$A$5000,A3337,销售记录!$H$3:$H$5000))</f>
        <v>0</v>
      </c>
      <c r="J3337" s="119">
        <f t="shared" si="157"/>
        <v>0</v>
      </c>
      <c r="K3337" s="114" t="str">
        <f t="shared" si="158"/>
        <v/>
      </c>
      <c r="L3337" s="96"/>
    </row>
    <row r="3338" customHeight="1" spans="1:12">
      <c r="A3338" s="110">
        <f t="array" ref="A3338">销售记录!O3337:R3343</f>
        <v>0</v>
      </c>
      <c r="B3338" s="110">
        <f t="array" ref="B3338">销售记录!P3337:S3343</f>
        <v>0</v>
      </c>
      <c r="C3338" s="111">
        <f t="array" ref="C3338">销售记录!Q3337:T3343</f>
        <v>0</v>
      </c>
      <c r="D3338" s="110">
        <f t="array" ref="D3338">销售记录!R3337:U3343</f>
        <v>0</v>
      </c>
      <c r="E3338" s="112">
        <f>IF(A3338="","",SUMIF(进货明细!$A$3:$A$5000,A3338,进货明细!$F$3:$F$5000))</f>
        <v>0</v>
      </c>
      <c r="F3338" s="113" t="e">
        <f t="shared" si="156"/>
        <v>#DIV/0!</v>
      </c>
      <c r="G3338" s="114">
        <f>IF(E3338="","",SUMIF(进货明细!$A$3:$A$5000,A3338,进货明细!$H$3:$H$5000))</f>
        <v>0</v>
      </c>
      <c r="H3338" s="112">
        <f>IF(A3338="","",SUMIF(销售记录!$A$3:$A$5000,A3338,销售记录!$F$3:$F$5000))</f>
        <v>0</v>
      </c>
      <c r="I3338" s="114">
        <f>IF(H3338="","",SUMIF(销售记录!$A$3:$A$5000,A3338,销售记录!$H$3:$H$5000))</f>
        <v>0</v>
      </c>
      <c r="J3338" s="119">
        <f t="shared" si="157"/>
        <v>0</v>
      </c>
      <c r="K3338" s="114" t="str">
        <f t="shared" si="158"/>
        <v/>
      </c>
      <c r="L3338" s="96"/>
    </row>
    <row r="3339" customHeight="1" spans="1:12">
      <c r="A3339" s="110">
        <f t="array" ref="A3339">销售记录!O3338:R3344</f>
        <v>0</v>
      </c>
      <c r="B3339" s="110">
        <f t="array" ref="B3339">销售记录!P3338:S3344</f>
        <v>0</v>
      </c>
      <c r="C3339" s="111">
        <f t="array" ref="C3339">销售记录!Q3338:T3344</f>
        <v>0</v>
      </c>
      <c r="D3339" s="110">
        <f t="array" ref="D3339">销售记录!R3338:U3344</f>
        <v>0</v>
      </c>
      <c r="E3339" s="112">
        <f>IF(A3339="","",SUMIF(进货明细!$A$3:$A$5000,A3339,进货明细!$F$3:$F$5000))</f>
        <v>0</v>
      </c>
      <c r="F3339" s="113" t="e">
        <f t="shared" si="156"/>
        <v>#DIV/0!</v>
      </c>
      <c r="G3339" s="114">
        <f>IF(E3339="","",SUMIF(进货明细!$A$3:$A$5000,A3339,进货明细!$H$3:$H$5000))</f>
        <v>0</v>
      </c>
      <c r="H3339" s="112">
        <f>IF(A3339="","",SUMIF(销售记录!$A$3:$A$5000,A3339,销售记录!$F$3:$F$5000))</f>
        <v>0</v>
      </c>
      <c r="I3339" s="114">
        <f>IF(H3339="","",SUMIF(销售记录!$A$3:$A$5000,A3339,销售记录!$H$3:$H$5000))</f>
        <v>0</v>
      </c>
      <c r="J3339" s="119">
        <f t="shared" si="157"/>
        <v>0</v>
      </c>
      <c r="K3339" s="114" t="str">
        <f t="shared" si="158"/>
        <v/>
      </c>
      <c r="L3339" s="96"/>
    </row>
    <row r="3340" customHeight="1" spans="1:12">
      <c r="A3340" s="110">
        <f t="array" ref="A3340">销售记录!O3339:R3345</f>
        <v>0</v>
      </c>
      <c r="B3340" s="110">
        <f t="array" ref="B3340">销售记录!P3339:S3345</f>
        <v>0</v>
      </c>
      <c r="C3340" s="111">
        <f t="array" ref="C3340">销售记录!Q3339:T3345</f>
        <v>0</v>
      </c>
      <c r="D3340" s="110">
        <f t="array" ref="D3340">销售记录!R3339:U3345</f>
        <v>0</v>
      </c>
      <c r="E3340" s="112">
        <f>IF(A3340="","",SUMIF(进货明细!$A$3:$A$5000,A3340,进货明细!$F$3:$F$5000))</f>
        <v>0</v>
      </c>
      <c r="F3340" s="113" t="e">
        <f t="shared" si="156"/>
        <v>#DIV/0!</v>
      </c>
      <c r="G3340" s="114">
        <f>IF(E3340="","",SUMIF(进货明细!$A$3:$A$5000,A3340,进货明细!$H$3:$H$5000))</f>
        <v>0</v>
      </c>
      <c r="H3340" s="112">
        <f>IF(A3340="","",SUMIF(销售记录!$A$3:$A$5000,A3340,销售记录!$F$3:$F$5000))</f>
        <v>0</v>
      </c>
      <c r="I3340" s="114">
        <f>IF(H3340="","",SUMIF(销售记录!$A$3:$A$5000,A3340,销售记录!$H$3:$H$5000))</f>
        <v>0</v>
      </c>
      <c r="J3340" s="119">
        <f t="shared" si="157"/>
        <v>0</v>
      </c>
      <c r="K3340" s="114" t="str">
        <f t="shared" si="158"/>
        <v/>
      </c>
      <c r="L3340" s="96"/>
    </row>
    <row r="3341" customHeight="1" spans="1:12">
      <c r="A3341" s="110">
        <f t="array" ref="A3341">销售记录!O3340:R3346</f>
        <v>0</v>
      </c>
      <c r="B3341" s="110">
        <f t="array" ref="B3341">销售记录!P3340:S3346</f>
        <v>0</v>
      </c>
      <c r="C3341" s="111">
        <f t="array" ref="C3341">销售记录!Q3340:T3346</f>
        <v>0</v>
      </c>
      <c r="D3341" s="110">
        <f t="array" ref="D3341">销售记录!R3340:U3346</f>
        <v>0</v>
      </c>
      <c r="E3341" s="112">
        <f>IF(A3341="","",SUMIF(进货明细!$A$3:$A$5000,A3341,进货明细!$F$3:$F$5000))</f>
        <v>0</v>
      </c>
      <c r="F3341" s="113" t="e">
        <f t="shared" si="156"/>
        <v>#DIV/0!</v>
      </c>
      <c r="G3341" s="114">
        <f>IF(E3341="","",SUMIF(进货明细!$A$3:$A$5000,A3341,进货明细!$H$3:$H$5000))</f>
        <v>0</v>
      </c>
      <c r="H3341" s="112">
        <f>IF(A3341="","",SUMIF(销售记录!$A$3:$A$5000,A3341,销售记录!$F$3:$F$5000))</f>
        <v>0</v>
      </c>
      <c r="I3341" s="114">
        <f>IF(H3341="","",SUMIF(销售记录!$A$3:$A$5000,A3341,销售记录!$H$3:$H$5000))</f>
        <v>0</v>
      </c>
      <c r="J3341" s="119">
        <f t="shared" si="157"/>
        <v>0</v>
      </c>
      <c r="K3341" s="114" t="str">
        <f t="shared" si="158"/>
        <v/>
      </c>
      <c r="L3341" s="96"/>
    </row>
    <row r="3342" customHeight="1" spans="1:12">
      <c r="A3342" s="110">
        <f t="array" ref="A3342">销售记录!O3341:R3347</f>
        <v>0</v>
      </c>
      <c r="B3342" s="110">
        <f t="array" ref="B3342">销售记录!P3341:S3347</f>
        <v>0</v>
      </c>
      <c r="C3342" s="111">
        <f t="array" ref="C3342">销售记录!Q3341:T3347</f>
        <v>0</v>
      </c>
      <c r="D3342" s="110">
        <f t="array" ref="D3342">销售记录!R3341:U3347</f>
        <v>0</v>
      </c>
      <c r="E3342" s="112">
        <f>IF(A3342="","",SUMIF(进货明细!$A$3:$A$5000,A3342,进货明细!$F$3:$F$5000))</f>
        <v>0</v>
      </c>
      <c r="F3342" s="113" t="e">
        <f t="shared" si="156"/>
        <v>#DIV/0!</v>
      </c>
      <c r="G3342" s="114">
        <f>IF(E3342="","",SUMIF(进货明细!$A$3:$A$5000,A3342,进货明细!$H$3:$H$5000))</f>
        <v>0</v>
      </c>
      <c r="H3342" s="112">
        <f>IF(A3342="","",SUMIF(销售记录!$A$3:$A$5000,A3342,销售记录!$F$3:$F$5000))</f>
        <v>0</v>
      </c>
      <c r="I3342" s="114">
        <f>IF(H3342="","",SUMIF(销售记录!$A$3:$A$5000,A3342,销售记录!$H$3:$H$5000))</f>
        <v>0</v>
      </c>
      <c r="J3342" s="119">
        <f t="shared" si="157"/>
        <v>0</v>
      </c>
      <c r="K3342" s="114" t="str">
        <f t="shared" si="158"/>
        <v/>
      </c>
      <c r="L3342" s="96"/>
    </row>
    <row r="3343" customHeight="1" spans="1:12">
      <c r="A3343" s="110">
        <f t="array" ref="A3343">销售记录!O3342:R3348</f>
        <v>0</v>
      </c>
      <c r="B3343" s="110">
        <f t="array" ref="B3343">销售记录!P3342:S3348</f>
        <v>0</v>
      </c>
      <c r="C3343" s="111">
        <f t="array" ref="C3343">销售记录!Q3342:T3348</f>
        <v>0</v>
      </c>
      <c r="D3343" s="110">
        <f t="array" ref="D3343">销售记录!R3342:U3348</f>
        <v>0</v>
      </c>
      <c r="E3343" s="112">
        <f>IF(A3343="","",SUMIF(进货明细!$A$3:$A$5000,A3343,进货明细!$F$3:$F$5000))</f>
        <v>0</v>
      </c>
      <c r="F3343" s="113" t="e">
        <f t="shared" si="156"/>
        <v>#DIV/0!</v>
      </c>
      <c r="G3343" s="114">
        <f>IF(E3343="","",SUMIF(进货明细!$A$3:$A$5000,A3343,进货明细!$H$3:$H$5000))</f>
        <v>0</v>
      </c>
      <c r="H3343" s="112">
        <f>IF(A3343="","",SUMIF(销售记录!$A$3:$A$5000,A3343,销售记录!$F$3:$F$5000))</f>
        <v>0</v>
      </c>
      <c r="I3343" s="114">
        <f>IF(H3343="","",SUMIF(销售记录!$A$3:$A$5000,A3343,销售记录!$H$3:$H$5000))</f>
        <v>0</v>
      </c>
      <c r="J3343" s="119">
        <f t="shared" si="157"/>
        <v>0</v>
      </c>
      <c r="K3343" s="114" t="str">
        <f t="shared" si="158"/>
        <v/>
      </c>
      <c r="L3343" s="96"/>
    </row>
    <row r="3344" customHeight="1" spans="1:12">
      <c r="A3344" s="110">
        <f t="array" ref="A3344">销售记录!O3343:R3349</f>
        <v>0</v>
      </c>
      <c r="B3344" s="110">
        <f t="array" ref="B3344">销售记录!P3343:S3349</f>
        <v>0</v>
      </c>
      <c r="C3344" s="111">
        <f t="array" ref="C3344">销售记录!Q3343:T3349</f>
        <v>0</v>
      </c>
      <c r="D3344" s="110">
        <f t="array" ref="D3344">销售记录!R3343:U3349</f>
        <v>0</v>
      </c>
      <c r="E3344" s="112">
        <f>IF(A3344="","",SUMIF(进货明细!$A$3:$A$5000,A3344,进货明细!$F$3:$F$5000))</f>
        <v>0</v>
      </c>
      <c r="F3344" s="113" t="e">
        <f t="shared" si="156"/>
        <v>#DIV/0!</v>
      </c>
      <c r="G3344" s="114">
        <f>IF(E3344="","",SUMIF(进货明细!$A$3:$A$5000,A3344,进货明细!$H$3:$H$5000))</f>
        <v>0</v>
      </c>
      <c r="H3344" s="112">
        <f>IF(A3344="","",SUMIF(销售记录!$A$3:$A$5000,A3344,销售记录!$F$3:$F$5000))</f>
        <v>0</v>
      </c>
      <c r="I3344" s="114">
        <f>IF(H3344="","",SUMIF(销售记录!$A$3:$A$5000,A3344,销售记录!$H$3:$H$5000))</f>
        <v>0</v>
      </c>
      <c r="J3344" s="119">
        <f t="shared" si="157"/>
        <v>0</v>
      </c>
      <c r="K3344" s="114" t="str">
        <f t="shared" si="158"/>
        <v/>
      </c>
      <c r="L3344" s="96"/>
    </row>
    <row r="3345" customHeight="1" spans="1:12">
      <c r="A3345" s="110">
        <f t="array" ref="A3345">销售记录!O3344:R3350</f>
        <v>0</v>
      </c>
      <c r="B3345" s="110">
        <f t="array" ref="B3345">销售记录!P3344:S3350</f>
        <v>0</v>
      </c>
      <c r="C3345" s="111">
        <f t="array" ref="C3345">销售记录!Q3344:T3350</f>
        <v>0</v>
      </c>
      <c r="D3345" s="110">
        <f t="array" ref="D3345">销售记录!R3344:U3350</f>
        <v>0</v>
      </c>
      <c r="E3345" s="112">
        <f>IF(A3345="","",SUMIF(进货明细!$A$3:$A$5000,A3345,进货明细!$F$3:$F$5000))</f>
        <v>0</v>
      </c>
      <c r="F3345" s="113" t="e">
        <f t="shared" si="156"/>
        <v>#DIV/0!</v>
      </c>
      <c r="G3345" s="114">
        <f>IF(E3345="","",SUMIF(进货明细!$A$3:$A$5000,A3345,进货明细!$H$3:$H$5000))</f>
        <v>0</v>
      </c>
      <c r="H3345" s="112">
        <f>IF(A3345="","",SUMIF(销售记录!$A$3:$A$5000,A3345,销售记录!$F$3:$F$5000))</f>
        <v>0</v>
      </c>
      <c r="I3345" s="114">
        <f>IF(H3345="","",SUMIF(销售记录!$A$3:$A$5000,A3345,销售记录!$H$3:$H$5000))</f>
        <v>0</v>
      </c>
      <c r="J3345" s="119">
        <f t="shared" si="157"/>
        <v>0</v>
      </c>
      <c r="K3345" s="114" t="str">
        <f t="shared" si="158"/>
        <v/>
      </c>
      <c r="L3345" s="96"/>
    </row>
    <row r="3346" customHeight="1" spans="1:12">
      <c r="A3346" s="110">
        <f t="array" ref="A3346">销售记录!O3345:R3351</f>
        <v>0</v>
      </c>
      <c r="B3346" s="110">
        <f t="array" ref="B3346">销售记录!P3345:S3351</f>
        <v>0</v>
      </c>
      <c r="C3346" s="111">
        <f t="array" ref="C3346">销售记录!Q3345:T3351</f>
        <v>0</v>
      </c>
      <c r="D3346" s="110">
        <f t="array" ref="D3346">销售记录!R3345:U3351</f>
        <v>0</v>
      </c>
      <c r="E3346" s="112">
        <f>IF(A3346="","",SUMIF(进货明细!$A$3:$A$5000,A3346,进货明细!$F$3:$F$5000))</f>
        <v>0</v>
      </c>
      <c r="F3346" s="113" t="e">
        <f t="shared" si="156"/>
        <v>#DIV/0!</v>
      </c>
      <c r="G3346" s="114">
        <f>IF(E3346="","",SUMIF(进货明细!$A$3:$A$5000,A3346,进货明细!$H$3:$H$5000))</f>
        <v>0</v>
      </c>
      <c r="H3346" s="112">
        <f>IF(A3346="","",SUMIF(销售记录!$A$3:$A$5000,A3346,销售记录!$F$3:$F$5000))</f>
        <v>0</v>
      </c>
      <c r="I3346" s="114">
        <f>IF(H3346="","",SUMIF(销售记录!$A$3:$A$5000,A3346,销售记录!$H$3:$H$5000))</f>
        <v>0</v>
      </c>
      <c r="J3346" s="119">
        <f t="shared" si="157"/>
        <v>0</v>
      </c>
      <c r="K3346" s="114" t="str">
        <f t="shared" si="158"/>
        <v/>
      </c>
      <c r="L3346" s="96"/>
    </row>
    <row r="3347" customHeight="1" spans="1:12">
      <c r="A3347" s="110">
        <f t="array" ref="A3347">销售记录!O3346:R3352</f>
        <v>0</v>
      </c>
      <c r="B3347" s="110">
        <f t="array" ref="B3347">销售记录!P3346:S3352</f>
        <v>0</v>
      </c>
      <c r="C3347" s="111">
        <f t="array" ref="C3347">销售记录!Q3346:T3352</f>
        <v>0</v>
      </c>
      <c r="D3347" s="110">
        <f t="array" ref="D3347">销售记录!R3346:U3352</f>
        <v>0</v>
      </c>
      <c r="E3347" s="112">
        <f>IF(A3347="","",SUMIF(进货明细!$A$3:$A$5000,A3347,进货明细!$F$3:$F$5000))</f>
        <v>0</v>
      </c>
      <c r="F3347" s="113" t="e">
        <f t="shared" si="156"/>
        <v>#DIV/0!</v>
      </c>
      <c r="G3347" s="114">
        <f>IF(E3347="","",SUMIF(进货明细!$A$3:$A$5000,A3347,进货明细!$H$3:$H$5000))</f>
        <v>0</v>
      </c>
      <c r="H3347" s="112">
        <f>IF(A3347="","",SUMIF(销售记录!$A$3:$A$5000,A3347,销售记录!$F$3:$F$5000))</f>
        <v>0</v>
      </c>
      <c r="I3347" s="114">
        <f>IF(H3347="","",SUMIF(销售记录!$A$3:$A$5000,A3347,销售记录!$H$3:$H$5000))</f>
        <v>0</v>
      </c>
      <c r="J3347" s="119">
        <f t="shared" si="157"/>
        <v>0</v>
      </c>
      <c r="K3347" s="114" t="str">
        <f t="shared" si="158"/>
        <v/>
      </c>
      <c r="L3347" s="96"/>
    </row>
    <row r="3348" customHeight="1" spans="1:12">
      <c r="A3348" s="110">
        <f t="array" ref="A3348">销售记录!O3347:R3353</f>
        <v>0</v>
      </c>
      <c r="B3348" s="110">
        <f t="array" ref="B3348">销售记录!P3347:S3353</f>
        <v>0</v>
      </c>
      <c r="C3348" s="111">
        <f t="array" ref="C3348">销售记录!Q3347:T3353</f>
        <v>0</v>
      </c>
      <c r="D3348" s="110">
        <f t="array" ref="D3348">销售记录!R3347:U3353</f>
        <v>0</v>
      </c>
      <c r="E3348" s="112">
        <f>IF(A3348="","",SUMIF(进货明细!$A$3:$A$5000,A3348,进货明细!$F$3:$F$5000))</f>
        <v>0</v>
      </c>
      <c r="F3348" s="113" t="e">
        <f t="shared" si="156"/>
        <v>#DIV/0!</v>
      </c>
      <c r="G3348" s="114">
        <f>IF(E3348="","",SUMIF(进货明细!$A$3:$A$5000,A3348,进货明细!$H$3:$H$5000))</f>
        <v>0</v>
      </c>
      <c r="H3348" s="112">
        <f>IF(A3348="","",SUMIF(销售记录!$A$3:$A$5000,A3348,销售记录!$F$3:$F$5000))</f>
        <v>0</v>
      </c>
      <c r="I3348" s="114">
        <f>IF(H3348="","",SUMIF(销售记录!$A$3:$A$5000,A3348,销售记录!$H$3:$H$5000))</f>
        <v>0</v>
      </c>
      <c r="J3348" s="119">
        <f t="shared" si="157"/>
        <v>0</v>
      </c>
      <c r="K3348" s="114" t="str">
        <f t="shared" si="158"/>
        <v/>
      </c>
      <c r="L3348" s="96"/>
    </row>
    <row r="3349" customHeight="1" spans="1:12">
      <c r="A3349" s="110">
        <f t="array" ref="A3349">销售记录!O3348:R3354</f>
        <v>0</v>
      </c>
      <c r="B3349" s="110">
        <f t="array" ref="B3349">销售记录!P3348:S3354</f>
        <v>0</v>
      </c>
      <c r="C3349" s="111">
        <f t="array" ref="C3349">销售记录!Q3348:T3354</f>
        <v>0</v>
      </c>
      <c r="D3349" s="110">
        <f t="array" ref="D3349">销售记录!R3348:U3354</f>
        <v>0</v>
      </c>
      <c r="E3349" s="112">
        <f>IF(A3349="","",SUMIF(进货明细!$A$3:$A$5000,A3349,进货明细!$F$3:$F$5000))</f>
        <v>0</v>
      </c>
      <c r="F3349" s="113" t="e">
        <f t="shared" si="156"/>
        <v>#DIV/0!</v>
      </c>
      <c r="G3349" s="114">
        <f>IF(E3349="","",SUMIF(进货明细!$A$3:$A$5000,A3349,进货明细!$H$3:$H$5000))</f>
        <v>0</v>
      </c>
      <c r="H3349" s="112">
        <f>IF(A3349="","",SUMIF(销售记录!$A$3:$A$5000,A3349,销售记录!$F$3:$F$5000))</f>
        <v>0</v>
      </c>
      <c r="I3349" s="114">
        <f>IF(H3349="","",SUMIF(销售记录!$A$3:$A$5000,A3349,销售记录!$H$3:$H$5000))</f>
        <v>0</v>
      </c>
      <c r="J3349" s="119">
        <f t="shared" si="157"/>
        <v>0</v>
      </c>
      <c r="K3349" s="114" t="str">
        <f t="shared" si="158"/>
        <v/>
      </c>
      <c r="L3349" s="96"/>
    </row>
    <row r="3350" customHeight="1" spans="1:12">
      <c r="A3350" s="110">
        <f t="array" ref="A3350">销售记录!O3349:R3355</f>
        <v>0</v>
      </c>
      <c r="B3350" s="110">
        <f t="array" ref="B3350">销售记录!P3349:S3355</f>
        <v>0</v>
      </c>
      <c r="C3350" s="111">
        <f t="array" ref="C3350">销售记录!Q3349:T3355</f>
        <v>0</v>
      </c>
      <c r="D3350" s="110">
        <f t="array" ref="D3350">销售记录!R3349:U3355</f>
        <v>0</v>
      </c>
      <c r="E3350" s="112">
        <f>IF(A3350="","",SUMIF(进货明细!$A$3:$A$5000,A3350,进货明细!$F$3:$F$5000))</f>
        <v>0</v>
      </c>
      <c r="F3350" s="113" t="e">
        <f t="shared" si="156"/>
        <v>#DIV/0!</v>
      </c>
      <c r="G3350" s="114">
        <f>IF(E3350="","",SUMIF(进货明细!$A$3:$A$5000,A3350,进货明细!$H$3:$H$5000))</f>
        <v>0</v>
      </c>
      <c r="H3350" s="112">
        <f>IF(A3350="","",SUMIF(销售记录!$A$3:$A$5000,A3350,销售记录!$F$3:$F$5000))</f>
        <v>0</v>
      </c>
      <c r="I3350" s="114">
        <f>IF(H3350="","",SUMIF(销售记录!$A$3:$A$5000,A3350,销售记录!$H$3:$H$5000))</f>
        <v>0</v>
      </c>
      <c r="J3350" s="119">
        <f t="shared" si="157"/>
        <v>0</v>
      </c>
      <c r="K3350" s="114" t="str">
        <f t="shared" si="158"/>
        <v/>
      </c>
      <c r="L3350" s="96"/>
    </row>
    <row r="3351" customHeight="1" spans="1:12">
      <c r="A3351" s="110">
        <f t="array" ref="A3351">销售记录!O3350:R3356</f>
        <v>0</v>
      </c>
      <c r="B3351" s="110">
        <f t="array" ref="B3351">销售记录!P3350:S3356</f>
        <v>0</v>
      </c>
      <c r="C3351" s="111">
        <f t="array" ref="C3351">销售记录!Q3350:T3356</f>
        <v>0</v>
      </c>
      <c r="D3351" s="110">
        <f t="array" ref="D3351">销售记录!R3350:U3356</f>
        <v>0</v>
      </c>
      <c r="E3351" s="112">
        <f>IF(A3351="","",SUMIF(进货明细!$A$3:$A$5000,A3351,进货明细!$F$3:$F$5000))</f>
        <v>0</v>
      </c>
      <c r="F3351" s="113" t="e">
        <f t="shared" si="156"/>
        <v>#DIV/0!</v>
      </c>
      <c r="G3351" s="114">
        <f>IF(E3351="","",SUMIF(进货明细!$A$3:$A$5000,A3351,进货明细!$H$3:$H$5000))</f>
        <v>0</v>
      </c>
      <c r="H3351" s="112">
        <f>IF(A3351="","",SUMIF(销售记录!$A$3:$A$5000,A3351,销售记录!$F$3:$F$5000))</f>
        <v>0</v>
      </c>
      <c r="I3351" s="114">
        <f>IF(H3351="","",SUMIF(销售记录!$A$3:$A$5000,A3351,销售记录!$H$3:$H$5000))</f>
        <v>0</v>
      </c>
      <c r="J3351" s="119">
        <f t="shared" si="157"/>
        <v>0</v>
      </c>
      <c r="K3351" s="114" t="str">
        <f t="shared" si="158"/>
        <v/>
      </c>
      <c r="L3351" s="96"/>
    </row>
    <row r="3352" customHeight="1" spans="1:12">
      <c r="A3352" s="110">
        <f t="array" ref="A3352">销售记录!O3351:R3357</f>
        <v>0</v>
      </c>
      <c r="B3352" s="110">
        <f t="array" ref="B3352">销售记录!P3351:S3357</f>
        <v>0</v>
      </c>
      <c r="C3352" s="111">
        <f t="array" ref="C3352">销售记录!Q3351:T3357</f>
        <v>0</v>
      </c>
      <c r="D3352" s="110">
        <f t="array" ref="D3352">销售记录!R3351:U3357</f>
        <v>0</v>
      </c>
      <c r="E3352" s="112">
        <f>IF(A3352="","",SUMIF(进货明细!$A$3:$A$5000,A3352,进货明细!$F$3:$F$5000))</f>
        <v>0</v>
      </c>
      <c r="F3352" s="113" t="e">
        <f t="shared" si="156"/>
        <v>#DIV/0!</v>
      </c>
      <c r="G3352" s="114">
        <f>IF(E3352="","",SUMIF(进货明细!$A$3:$A$5000,A3352,进货明细!$H$3:$H$5000))</f>
        <v>0</v>
      </c>
      <c r="H3352" s="112">
        <f>IF(A3352="","",SUMIF(销售记录!$A$3:$A$5000,A3352,销售记录!$F$3:$F$5000))</f>
        <v>0</v>
      </c>
      <c r="I3352" s="114">
        <f>IF(H3352="","",SUMIF(销售记录!$A$3:$A$5000,A3352,销售记录!$H$3:$H$5000))</f>
        <v>0</v>
      </c>
      <c r="J3352" s="119">
        <f t="shared" si="157"/>
        <v>0</v>
      </c>
      <c r="K3352" s="114" t="str">
        <f t="shared" si="158"/>
        <v/>
      </c>
      <c r="L3352" s="96"/>
    </row>
    <row r="3353" customHeight="1" spans="1:12">
      <c r="A3353" s="110">
        <f t="array" ref="A3353">销售记录!O3352:R3358</f>
        <v>0</v>
      </c>
      <c r="B3353" s="110">
        <f t="array" ref="B3353">销售记录!P3352:S3358</f>
        <v>0</v>
      </c>
      <c r="C3353" s="111">
        <f t="array" ref="C3353">销售记录!Q3352:T3358</f>
        <v>0</v>
      </c>
      <c r="D3353" s="110">
        <f t="array" ref="D3353">销售记录!R3352:U3358</f>
        <v>0</v>
      </c>
      <c r="E3353" s="112">
        <f>IF(A3353="","",SUMIF(进货明细!$A$3:$A$5000,A3353,进货明细!$F$3:$F$5000))</f>
        <v>0</v>
      </c>
      <c r="F3353" s="113" t="e">
        <f t="shared" si="156"/>
        <v>#DIV/0!</v>
      </c>
      <c r="G3353" s="114">
        <f>IF(E3353="","",SUMIF(进货明细!$A$3:$A$5000,A3353,进货明细!$H$3:$H$5000))</f>
        <v>0</v>
      </c>
      <c r="H3353" s="112">
        <f>IF(A3353="","",SUMIF(销售记录!$A$3:$A$5000,A3353,销售记录!$F$3:$F$5000))</f>
        <v>0</v>
      </c>
      <c r="I3353" s="114">
        <f>IF(H3353="","",SUMIF(销售记录!$A$3:$A$5000,A3353,销售记录!$H$3:$H$5000))</f>
        <v>0</v>
      </c>
      <c r="J3353" s="119">
        <f t="shared" si="157"/>
        <v>0</v>
      </c>
      <c r="K3353" s="114" t="str">
        <f t="shared" si="158"/>
        <v/>
      </c>
      <c r="L3353" s="96"/>
    </row>
    <row r="3354" customHeight="1" spans="1:12">
      <c r="A3354" s="110">
        <f t="array" ref="A3354">销售记录!O3353:R3359</f>
        <v>0</v>
      </c>
      <c r="B3354" s="110">
        <f t="array" ref="B3354">销售记录!P3353:S3359</f>
        <v>0</v>
      </c>
      <c r="C3354" s="111">
        <f t="array" ref="C3354">销售记录!Q3353:T3359</f>
        <v>0</v>
      </c>
      <c r="D3354" s="110">
        <f t="array" ref="D3354">销售记录!R3353:U3359</f>
        <v>0</v>
      </c>
      <c r="E3354" s="112">
        <f>IF(A3354="","",SUMIF(进货明细!$A$3:$A$5000,A3354,进货明细!$F$3:$F$5000))</f>
        <v>0</v>
      </c>
      <c r="F3354" s="113" t="e">
        <f t="shared" si="156"/>
        <v>#DIV/0!</v>
      </c>
      <c r="G3354" s="114">
        <f>IF(E3354="","",SUMIF(进货明细!$A$3:$A$5000,A3354,进货明细!$H$3:$H$5000))</f>
        <v>0</v>
      </c>
      <c r="H3354" s="112">
        <f>IF(A3354="","",SUMIF(销售记录!$A$3:$A$5000,A3354,销售记录!$F$3:$F$5000))</f>
        <v>0</v>
      </c>
      <c r="I3354" s="114">
        <f>IF(H3354="","",SUMIF(销售记录!$A$3:$A$5000,A3354,销售记录!$H$3:$H$5000))</f>
        <v>0</v>
      </c>
      <c r="J3354" s="119">
        <f t="shared" si="157"/>
        <v>0</v>
      </c>
      <c r="K3354" s="114" t="str">
        <f t="shared" si="158"/>
        <v/>
      </c>
      <c r="L3354" s="96"/>
    </row>
    <row r="3355" customHeight="1" spans="1:12">
      <c r="A3355" s="110">
        <f t="array" ref="A3355">销售记录!O3354:R3360</f>
        <v>0</v>
      </c>
      <c r="B3355" s="110">
        <f t="array" ref="B3355">销售记录!P3354:S3360</f>
        <v>0</v>
      </c>
      <c r="C3355" s="111">
        <f t="array" ref="C3355">销售记录!Q3354:T3360</f>
        <v>0</v>
      </c>
      <c r="D3355" s="110">
        <f t="array" ref="D3355">销售记录!R3354:U3360</f>
        <v>0</v>
      </c>
      <c r="E3355" s="112">
        <f>IF(A3355="","",SUMIF(进货明细!$A$3:$A$5000,A3355,进货明细!$F$3:$F$5000))</f>
        <v>0</v>
      </c>
      <c r="F3355" s="113" t="e">
        <f t="shared" si="156"/>
        <v>#DIV/0!</v>
      </c>
      <c r="G3355" s="114">
        <f>IF(E3355="","",SUMIF(进货明细!$A$3:$A$5000,A3355,进货明细!$H$3:$H$5000))</f>
        <v>0</v>
      </c>
      <c r="H3355" s="112">
        <f>IF(A3355="","",SUMIF(销售记录!$A$3:$A$5000,A3355,销售记录!$F$3:$F$5000))</f>
        <v>0</v>
      </c>
      <c r="I3355" s="114">
        <f>IF(H3355="","",SUMIF(销售记录!$A$3:$A$5000,A3355,销售记录!$H$3:$H$5000))</f>
        <v>0</v>
      </c>
      <c r="J3355" s="119">
        <f t="shared" si="157"/>
        <v>0</v>
      </c>
      <c r="K3355" s="114" t="str">
        <f t="shared" si="158"/>
        <v/>
      </c>
      <c r="L3355" s="96"/>
    </row>
    <row r="3356" customHeight="1" spans="1:12">
      <c r="A3356" s="110">
        <f t="array" ref="A3356">销售记录!O3355:R3361</f>
        <v>0</v>
      </c>
      <c r="B3356" s="110">
        <f t="array" ref="B3356">销售记录!P3355:S3361</f>
        <v>0</v>
      </c>
      <c r="C3356" s="111">
        <f t="array" ref="C3356">销售记录!Q3355:T3361</f>
        <v>0</v>
      </c>
      <c r="D3356" s="110">
        <f t="array" ref="D3356">销售记录!R3355:U3361</f>
        <v>0</v>
      </c>
      <c r="E3356" s="112">
        <f>IF(A3356="","",SUMIF(进货明细!$A$3:$A$5000,A3356,进货明细!$F$3:$F$5000))</f>
        <v>0</v>
      </c>
      <c r="F3356" s="113" t="e">
        <f t="shared" si="156"/>
        <v>#DIV/0!</v>
      </c>
      <c r="G3356" s="114">
        <f>IF(E3356="","",SUMIF(进货明细!$A$3:$A$5000,A3356,进货明细!$H$3:$H$5000))</f>
        <v>0</v>
      </c>
      <c r="H3356" s="112">
        <f>IF(A3356="","",SUMIF(销售记录!$A$3:$A$5000,A3356,销售记录!$F$3:$F$5000))</f>
        <v>0</v>
      </c>
      <c r="I3356" s="114">
        <f>IF(H3356="","",SUMIF(销售记录!$A$3:$A$5000,A3356,销售记录!$H$3:$H$5000))</f>
        <v>0</v>
      </c>
      <c r="J3356" s="119">
        <f t="shared" si="157"/>
        <v>0</v>
      </c>
      <c r="K3356" s="114" t="str">
        <f t="shared" si="158"/>
        <v/>
      </c>
      <c r="L3356" s="96"/>
    </row>
    <row r="3357" customHeight="1" spans="1:12">
      <c r="A3357" s="110">
        <f t="array" ref="A3357">销售记录!O3356:R3362</f>
        <v>0</v>
      </c>
      <c r="B3357" s="110">
        <f t="array" ref="B3357">销售记录!P3356:S3362</f>
        <v>0</v>
      </c>
      <c r="C3357" s="111">
        <f t="array" ref="C3357">销售记录!Q3356:T3362</f>
        <v>0</v>
      </c>
      <c r="D3357" s="110">
        <f t="array" ref="D3357">销售记录!R3356:U3362</f>
        <v>0</v>
      </c>
      <c r="E3357" s="112">
        <f>IF(A3357="","",SUMIF(进货明细!$A$3:$A$5000,A3357,进货明细!$F$3:$F$5000))</f>
        <v>0</v>
      </c>
      <c r="F3357" s="113" t="e">
        <f t="shared" si="156"/>
        <v>#DIV/0!</v>
      </c>
      <c r="G3357" s="114">
        <f>IF(E3357="","",SUMIF(进货明细!$A$3:$A$5000,A3357,进货明细!$H$3:$H$5000))</f>
        <v>0</v>
      </c>
      <c r="H3357" s="112">
        <f>IF(A3357="","",SUMIF(销售记录!$A$3:$A$5000,A3357,销售记录!$F$3:$F$5000))</f>
        <v>0</v>
      </c>
      <c r="I3357" s="114">
        <f>IF(H3357="","",SUMIF(销售记录!$A$3:$A$5000,A3357,销售记录!$H$3:$H$5000))</f>
        <v>0</v>
      </c>
      <c r="J3357" s="119">
        <f t="shared" si="157"/>
        <v>0</v>
      </c>
      <c r="K3357" s="114" t="str">
        <f t="shared" si="158"/>
        <v/>
      </c>
      <c r="L3357" s="96"/>
    </row>
    <row r="3358" customHeight="1" spans="1:12">
      <c r="A3358" s="110">
        <f t="array" ref="A3358">销售记录!O3357:R3363</f>
        <v>0</v>
      </c>
      <c r="B3358" s="110">
        <f t="array" ref="B3358">销售记录!P3357:S3363</f>
        <v>0</v>
      </c>
      <c r="C3358" s="111">
        <f t="array" ref="C3358">销售记录!Q3357:T3363</f>
        <v>0</v>
      </c>
      <c r="D3358" s="110">
        <f t="array" ref="D3358">销售记录!R3357:U3363</f>
        <v>0</v>
      </c>
      <c r="E3358" s="112">
        <f>IF(A3358="","",SUMIF(进货明细!$A$3:$A$5000,A3358,进货明细!$F$3:$F$5000))</f>
        <v>0</v>
      </c>
      <c r="F3358" s="113" t="e">
        <f t="shared" si="156"/>
        <v>#DIV/0!</v>
      </c>
      <c r="G3358" s="114">
        <f>IF(E3358="","",SUMIF(进货明细!$A$3:$A$5000,A3358,进货明细!$H$3:$H$5000))</f>
        <v>0</v>
      </c>
      <c r="H3358" s="112">
        <f>IF(A3358="","",SUMIF(销售记录!$A$3:$A$5000,A3358,销售记录!$F$3:$F$5000))</f>
        <v>0</v>
      </c>
      <c r="I3358" s="114">
        <f>IF(H3358="","",SUMIF(销售记录!$A$3:$A$5000,A3358,销售记录!$H$3:$H$5000))</f>
        <v>0</v>
      </c>
      <c r="J3358" s="119">
        <f t="shared" si="157"/>
        <v>0</v>
      </c>
      <c r="K3358" s="114" t="str">
        <f t="shared" si="158"/>
        <v/>
      </c>
      <c r="L3358" s="96"/>
    </row>
    <row r="3359" customHeight="1" spans="1:12">
      <c r="A3359" s="110">
        <f t="array" ref="A3359">销售记录!O3358:R3364</f>
        <v>0</v>
      </c>
      <c r="B3359" s="110">
        <f t="array" ref="B3359">销售记录!P3358:S3364</f>
        <v>0</v>
      </c>
      <c r="C3359" s="111">
        <f t="array" ref="C3359">销售记录!Q3358:T3364</f>
        <v>0</v>
      </c>
      <c r="D3359" s="110">
        <f t="array" ref="D3359">销售记录!R3358:U3364</f>
        <v>0</v>
      </c>
      <c r="E3359" s="112">
        <f>IF(A3359="","",SUMIF(进货明细!$A$3:$A$5000,A3359,进货明细!$F$3:$F$5000))</f>
        <v>0</v>
      </c>
      <c r="F3359" s="113" t="e">
        <f t="shared" si="156"/>
        <v>#DIV/0!</v>
      </c>
      <c r="G3359" s="114">
        <f>IF(E3359="","",SUMIF(进货明细!$A$3:$A$5000,A3359,进货明细!$H$3:$H$5000))</f>
        <v>0</v>
      </c>
      <c r="H3359" s="112">
        <f>IF(A3359="","",SUMIF(销售记录!$A$3:$A$5000,A3359,销售记录!$F$3:$F$5000))</f>
        <v>0</v>
      </c>
      <c r="I3359" s="114">
        <f>IF(H3359="","",SUMIF(销售记录!$A$3:$A$5000,A3359,销售记录!$H$3:$H$5000))</f>
        <v>0</v>
      </c>
      <c r="J3359" s="119">
        <f t="shared" si="157"/>
        <v>0</v>
      </c>
      <c r="K3359" s="114" t="str">
        <f t="shared" si="158"/>
        <v/>
      </c>
      <c r="L3359" s="96"/>
    </row>
    <row r="3360" customHeight="1" spans="1:12">
      <c r="A3360" s="110">
        <f t="array" ref="A3360">销售记录!O3359:R3365</f>
        <v>0</v>
      </c>
      <c r="B3360" s="110">
        <f t="array" ref="B3360">销售记录!P3359:S3365</f>
        <v>0</v>
      </c>
      <c r="C3360" s="111">
        <f t="array" ref="C3360">销售记录!Q3359:T3365</f>
        <v>0</v>
      </c>
      <c r="D3360" s="110">
        <f t="array" ref="D3360">销售记录!R3359:U3365</f>
        <v>0</v>
      </c>
      <c r="E3360" s="112">
        <f>IF(A3360="","",SUMIF(进货明细!$A$3:$A$5000,A3360,进货明细!$F$3:$F$5000))</f>
        <v>0</v>
      </c>
      <c r="F3360" s="113" t="e">
        <f t="shared" si="156"/>
        <v>#DIV/0!</v>
      </c>
      <c r="G3360" s="114">
        <f>IF(E3360="","",SUMIF(进货明细!$A$3:$A$5000,A3360,进货明细!$H$3:$H$5000))</f>
        <v>0</v>
      </c>
      <c r="H3360" s="112">
        <f>IF(A3360="","",SUMIF(销售记录!$A$3:$A$5000,A3360,销售记录!$F$3:$F$5000))</f>
        <v>0</v>
      </c>
      <c r="I3360" s="114">
        <f>IF(H3360="","",SUMIF(销售记录!$A$3:$A$5000,A3360,销售记录!$H$3:$H$5000))</f>
        <v>0</v>
      </c>
      <c r="J3360" s="119">
        <f t="shared" si="157"/>
        <v>0</v>
      </c>
      <c r="K3360" s="114" t="str">
        <f t="shared" si="158"/>
        <v/>
      </c>
      <c r="L3360" s="96"/>
    </row>
    <row r="3361" customHeight="1" spans="1:12">
      <c r="A3361" s="110">
        <f t="array" ref="A3361">销售记录!O3360:R3366</f>
        <v>0</v>
      </c>
      <c r="B3361" s="110">
        <f t="array" ref="B3361">销售记录!P3360:S3366</f>
        <v>0</v>
      </c>
      <c r="C3361" s="111">
        <f t="array" ref="C3361">销售记录!Q3360:T3366</f>
        <v>0</v>
      </c>
      <c r="D3361" s="110">
        <f t="array" ref="D3361">销售记录!R3360:U3366</f>
        <v>0</v>
      </c>
      <c r="E3361" s="112">
        <f>IF(A3361="","",SUMIF(进货明细!$A$3:$A$5000,A3361,进货明细!$F$3:$F$5000))</f>
        <v>0</v>
      </c>
      <c r="F3361" s="113" t="e">
        <f t="shared" si="156"/>
        <v>#DIV/0!</v>
      </c>
      <c r="G3361" s="114">
        <f>IF(E3361="","",SUMIF(进货明细!$A$3:$A$5000,A3361,进货明细!$H$3:$H$5000))</f>
        <v>0</v>
      </c>
      <c r="H3361" s="112">
        <f>IF(A3361="","",SUMIF(销售记录!$A$3:$A$5000,A3361,销售记录!$F$3:$F$5000))</f>
        <v>0</v>
      </c>
      <c r="I3361" s="114">
        <f>IF(H3361="","",SUMIF(销售记录!$A$3:$A$5000,A3361,销售记录!$H$3:$H$5000))</f>
        <v>0</v>
      </c>
      <c r="J3361" s="119">
        <f t="shared" si="157"/>
        <v>0</v>
      </c>
      <c r="K3361" s="114" t="str">
        <f t="shared" si="158"/>
        <v/>
      </c>
      <c r="L3361" s="96"/>
    </row>
    <row r="3362" customHeight="1" spans="1:12">
      <c r="A3362" s="110">
        <f t="array" ref="A3362">销售记录!O3361:R3367</f>
        <v>0</v>
      </c>
      <c r="B3362" s="110">
        <f t="array" ref="B3362">销售记录!P3361:S3367</f>
        <v>0</v>
      </c>
      <c r="C3362" s="111">
        <f t="array" ref="C3362">销售记录!Q3361:T3367</f>
        <v>0</v>
      </c>
      <c r="D3362" s="110">
        <f t="array" ref="D3362">销售记录!R3361:U3367</f>
        <v>0</v>
      </c>
      <c r="E3362" s="112">
        <f>IF(A3362="","",SUMIF(进货明细!$A$3:$A$5000,A3362,进货明细!$F$3:$F$5000))</f>
        <v>0</v>
      </c>
      <c r="F3362" s="113" t="e">
        <f t="shared" si="156"/>
        <v>#DIV/0!</v>
      </c>
      <c r="G3362" s="114">
        <f>IF(E3362="","",SUMIF(进货明细!$A$3:$A$5000,A3362,进货明细!$H$3:$H$5000))</f>
        <v>0</v>
      </c>
      <c r="H3362" s="112">
        <f>IF(A3362="","",SUMIF(销售记录!$A$3:$A$5000,A3362,销售记录!$F$3:$F$5000))</f>
        <v>0</v>
      </c>
      <c r="I3362" s="114">
        <f>IF(H3362="","",SUMIF(销售记录!$A$3:$A$5000,A3362,销售记录!$H$3:$H$5000))</f>
        <v>0</v>
      </c>
      <c r="J3362" s="119">
        <f t="shared" si="157"/>
        <v>0</v>
      </c>
      <c r="K3362" s="114" t="str">
        <f t="shared" si="158"/>
        <v/>
      </c>
      <c r="L3362" s="96"/>
    </row>
    <row r="3363" customHeight="1" spans="1:12">
      <c r="A3363" s="110">
        <f t="array" ref="A3363">销售记录!O3362:R3368</f>
        <v>0</v>
      </c>
      <c r="B3363" s="110">
        <f t="array" ref="B3363">销售记录!P3362:S3368</f>
        <v>0</v>
      </c>
      <c r="C3363" s="111">
        <f t="array" ref="C3363">销售记录!Q3362:T3368</f>
        <v>0</v>
      </c>
      <c r="D3363" s="110">
        <f t="array" ref="D3363">销售记录!R3362:U3368</f>
        <v>0</v>
      </c>
      <c r="E3363" s="112">
        <f>IF(A3363="","",SUMIF(进货明细!$A$3:$A$5000,A3363,进货明细!$F$3:$F$5000))</f>
        <v>0</v>
      </c>
      <c r="F3363" s="113" t="e">
        <f t="shared" si="156"/>
        <v>#DIV/0!</v>
      </c>
      <c r="G3363" s="114">
        <f>IF(E3363="","",SUMIF(进货明细!$A$3:$A$5000,A3363,进货明细!$H$3:$H$5000))</f>
        <v>0</v>
      </c>
      <c r="H3363" s="112">
        <f>IF(A3363="","",SUMIF(销售记录!$A$3:$A$5000,A3363,销售记录!$F$3:$F$5000))</f>
        <v>0</v>
      </c>
      <c r="I3363" s="114">
        <f>IF(H3363="","",SUMIF(销售记录!$A$3:$A$5000,A3363,销售记录!$H$3:$H$5000))</f>
        <v>0</v>
      </c>
      <c r="J3363" s="119">
        <f t="shared" si="157"/>
        <v>0</v>
      </c>
      <c r="K3363" s="114" t="str">
        <f t="shared" si="158"/>
        <v/>
      </c>
      <c r="L3363" s="96"/>
    </row>
    <row r="3364" customHeight="1" spans="1:12">
      <c r="A3364" s="110">
        <f t="array" ref="A3364">销售记录!O3363:R3369</f>
        <v>0</v>
      </c>
      <c r="B3364" s="110">
        <f t="array" ref="B3364">销售记录!P3363:S3369</f>
        <v>0</v>
      </c>
      <c r="C3364" s="111">
        <f t="array" ref="C3364">销售记录!Q3363:T3369</f>
        <v>0</v>
      </c>
      <c r="D3364" s="110">
        <f t="array" ref="D3364">销售记录!R3363:U3369</f>
        <v>0</v>
      </c>
      <c r="E3364" s="112">
        <f>IF(A3364="","",SUMIF(进货明细!$A$3:$A$5000,A3364,进货明细!$F$3:$F$5000))</f>
        <v>0</v>
      </c>
      <c r="F3364" s="113" t="e">
        <f t="shared" si="156"/>
        <v>#DIV/0!</v>
      </c>
      <c r="G3364" s="114">
        <f>IF(E3364="","",SUMIF(进货明细!$A$3:$A$5000,A3364,进货明细!$H$3:$H$5000))</f>
        <v>0</v>
      </c>
      <c r="H3364" s="112">
        <f>IF(A3364="","",SUMIF(销售记录!$A$3:$A$5000,A3364,销售记录!$F$3:$F$5000))</f>
        <v>0</v>
      </c>
      <c r="I3364" s="114">
        <f>IF(H3364="","",SUMIF(销售记录!$A$3:$A$5000,A3364,销售记录!$H$3:$H$5000))</f>
        <v>0</v>
      </c>
      <c r="J3364" s="119">
        <f t="shared" si="157"/>
        <v>0</v>
      </c>
      <c r="K3364" s="114" t="str">
        <f t="shared" si="158"/>
        <v/>
      </c>
      <c r="L3364" s="96"/>
    </row>
    <row r="3365" customHeight="1" spans="1:12">
      <c r="A3365" s="110">
        <f t="array" ref="A3365">销售记录!O3364:R3370</f>
        <v>0</v>
      </c>
      <c r="B3365" s="110">
        <f t="array" ref="B3365">销售记录!P3364:S3370</f>
        <v>0</v>
      </c>
      <c r="C3365" s="111">
        <f t="array" ref="C3365">销售记录!Q3364:T3370</f>
        <v>0</v>
      </c>
      <c r="D3365" s="110">
        <f t="array" ref="D3365">销售记录!R3364:U3370</f>
        <v>0</v>
      </c>
      <c r="E3365" s="112">
        <f>IF(A3365="","",SUMIF(进货明细!$A$3:$A$5000,A3365,进货明细!$F$3:$F$5000))</f>
        <v>0</v>
      </c>
      <c r="F3365" s="113" t="e">
        <f t="shared" si="156"/>
        <v>#DIV/0!</v>
      </c>
      <c r="G3365" s="114">
        <f>IF(E3365="","",SUMIF(进货明细!$A$3:$A$5000,A3365,进货明细!$H$3:$H$5000))</f>
        <v>0</v>
      </c>
      <c r="H3365" s="112">
        <f>IF(A3365="","",SUMIF(销售记录!$A$3:$A$5000,A3365,销售记录!$F$3:$F$5000))</f>
        <v>0</v>
      </c>
      <c r="I3365" s="114">
        <f>IF(H3365="","",SUMIF(销售记录!$A$3:$A$5000,A3365,销售记录!$H$3:$H$5000))</f>
        <v>0</v>
      </c>
      <c r="J3365" s="119">
        <f t="shared" si="157"/>
        <v>0</v>
      </c>
      <c r="K3365" s="114" t="str">
        <f t="shared" si="158"/>
        <v/>
      </c>
      <c r="L3365" s="96"/>
    </row>
    <row r="3366" customHeight="1" spans="1:12">
      <c r="A3366" s="110">
        <f t="array" ref="A3366">销售记录!O3365:R3371</f>
        <v>0</v>
      </c>
      <c r="B3366" s="110">
        <f t="array" ref="B3366">销售记录!P3365:S3371</f>
        <v>0</v>
      </c>
      <c r="C3366" s="111">
        <f t="array" ref="C3366">销售记录!Q3365:T3371</f>
        <v>0</v>
      </c>
      <c r="D3366" s="110">
        <f t="array" ref="D3366">销售记录!R3365:U3371</f>
        <v>0</v>
      </c>
      <c r="E3366" s="112">
        <f>IF(A3366="","",SUMIF(进货明细!$A$3:$A$5000,A3366,进货明细!$F$3:$F$5000))</f>
        <v>0</v>
      </c>
      <c r="F3366" s="113" t="e">
        <f t="shared" si="156"/>
        <v>#DIV/0!</v>
      </c>
      <c r="G3366" s="114">
        <f>IF(E3366="","",SUMIF(进货明细!$A$3:$A$5000,A3366,进货明细!$H$3:$H$5000))</f>
        <v>0</v>
      </c>
      <c r="H3366" s="112">
        <f>IF(A3366="","",SUMIF(销售记录!$A$3:$A$5000,A3366,销售记录!$F$3:$F$5000))</f>
        <v>0</v>
      </c>
      <c r="I3366" s="114">
        <f>IF(H3366="","",SUMIF(销售记录!$A$3:$A$5000,A3366,销售记录!$H$3:$H$5000))</f>
        <v>0</v>
      </c>
      <c r="J3366" s="119">
        <f t="shared" si="157"/>
        <v>0</v>
      </c>
      <c r="K3366" s="114" t="str">
        <f t="shared" si="158"/>
        <v/>
      </c>
      <c r="L3366" s="96"/>
    </row>
    <row r="3367" customHeight="1" spans="1:12">
      <c r="A3367" s="110">
        <f t="array" ref="A3367">销售记录!O3366:R3372</f>
        <v>0</v>
      </c>
      <c r="B3367" s="110">
        <f t="array" ref="B3367">销售记录!P3366:S3372</f>
        <v>0</v>
      </c>
      <c r="C3367" s="111">
        <f t="array" ref="C3367">销售记录!Q3366:T3372</f>
        <v>0</v>
      </c>
      <c r="D3367" s="110">
        <f t="array" ref="D3367">销售记录!R3366:U3372</f>
        <v>0</v>
      </c>
      <c r="E3367" s="112">
        <f>IF(A3367="","",SUMIF(进货明细!$A$3:$A$5000,A3367,进货明细!$F$3:$F$5000))</f>
        <v>0</v>
      </c>
      <c r="F3367" s="113" t="e">
        <f t="shared" si="156"/>
        <v>#DIV/0!</v>
      </c>
      <c r="G3367" s="114">
        <f>IF(E3367="","",SUMIF(进货明细!$A$3:$A$5000,A3367,进货明细!$H$3:$H$5000))</f>
        <v>0</v>
      </c>
      <c r="H3367" s="112">
        <f>IF(A3367="","",SUMIF(销售记录!$A$3:$A$5000,A3367,销售记录!$F$3:$F$5000))</f>
        <v>0</v>
      </c>
      <c r="I3367" s="114">
        <f>IF(H3367="","",SUMIF(销售记录!$A$3:$A$5000,A3367,销售记录!$H$3:$H$5000))</f>
        <v>0</v>
      </c>
      <c r="J3367" s="119">
        <f t="shared" si="157"/>
        <v>0</v>
      </c>
      <c r="K3367" s="114" t="str">
        <f t="shared" si="158"/>
        <v/>
      </c>
      <c r="L3367" s="96"/>
    </row>
    <row r="3368" customHeight="1" spans="1:12">
      <c r="A3368" s="110">
        <f t="array" ref="A3368">销售记录!O3367:R3373</f>
        <v>0</v>
      </c>
      <c r="B3368" s="110">
        <f t="array" ref="B3368">销售记录!P3367:S3373</f>
        <v>0</v>
      </c>
      <c r="C3368" s="111">
        <f t="array" ref="C3368">销售记录!Q3367:T3373</f>
        <v>0</v>
      </c>
      <c r="D3368" s="110">
        <f t="array" ref="D3368">销售记录!R3367:U3373</f>
        <v>0</v>
      </c>
      <c r="E3368" s="112">
        <f>IF(A3368="","",SUMIF(进货明细!$A$3:$A$5000,A3368,进货明细!$F$3:$F$5000))</f>
        <v>0</v>
      </c>
      <c r="F3368" s="113" t="e">
        <f t="shared" si="156"/>
        <v>#DIV/0!</v>
      </c>
      <c r="G3368" s="114">
        <f>IF(E3368="","",SUMIF(进货明细!$A$3:$A$5000,A3368,进货明细!$H$3:$H$5000))</f>
        <v>0</v>
      </c>
      <c r="H3368" s="112">
        <f>IF(A3368="","",SUMIF(销售记录!$A$3:$A$5000,A3368,销售记录!$F$3:$F$5000))</f>
        <v>0</v>
      </c>
      <c r="I3368" s="114">
        <f>IF(H3368="","",SUMIF(销售记录!$A$3:$A$5000,A3368,销售记录!$H$3:$H$5000))</f>
        <v>0</v>
      </c>
      <c r="J3368" s="119">
        <f t="shared" si="157"/>
        <v>0</v>
      </c>
      <c r="K3368" s="114" t="str">
        <f t="shared" si="158"/>
        <v/>
      </c>
      <c r="L3368" s="96"/>
    </row>
    <row r="3369" customHeight="1" spans="1:12">
      <c r="A3369" s="110">
        <f t="array" ref="A3369">销售记录!O3368:R3374</f>
        <v>0</v>
      </c>
      <c r="B3369" s="110">
        <f t="array" ref="B3369">销售记录!P3368:S3374</f>
        <v>0</v>
      </c>
      <c r="C3369" s="111">
        <f t="array" ref="C3369">销售记录!Q3368:T3374</f>
        <v>0</v>
      </c>
      <c r="D3369" s="110">
        <f t="array" ref="D3369">销售记录!R3368:U3374</f>
        <v>0</v>
      </c>
      <c r="E3369" s="112">
        <f>IF(A3369="","",SUMIF(进货明细!$A$3:$A$5000,A3369,进货明细!$F$3:$F$5000))</f>
        <v>0</v>
      </c>
      <c r="F3369" s="113" t="e">
        <f t="shared" si="156"/>
        <v>#DIV/0!</v>
      </c>
      <c r="G3369" s="114">
        <f>IF(E3369="","",SUMIF(进货明细!$A$3:$A$5000,A3369,进货明细!$H$3:$H$5000))</f>
        <v>0</v>
      </c>
      <c r="H3369" s="112">
        <f>IF(A3369="","",SUMIF(销售记录!$A$3:$A$5000,A3369,销售记录!$F$3:$F$5000))</f>
        <v>0</v>
      </c>
      <c r="I3369" s="114">
        <f>IF(H3369="","",SUMIF(销售记录!$A$3:$A$5000,A3369,销售记录!$H$3:$H$5000))</f>
        <v>0</v>
      </c>
      <c r="J3369" s="119">
        <f t="shared" si="157"/>
        <v>0</v>
      </c>
      <c r="K3369" s="114" t="str">
        <f t="shared" si="158"/>
        <v/>
      </c>
      <c r="L3369" s="96"/>
    </row>
    <row r="3370" customHeight="1" spans="1:12">
      <c r="A3370" s="110">
        <f t="array" ref="A3370">销售记录!O3369:R3375</f>
        <v>0</v>
      </c>
      <c r="B3370" s="110">
        <f t="array" ref="B3370">销售记录!P3369:S3375</f>
        <v>0</v>
      </c>
      <c r="C3370" s="111">
        <f t="array" ref="C3370">销售记录!Q3369:T3375</f>
        <v>0</v>
      </c>
      <c r="D3370" s="110">
        <f t="array" ref="D3370">销售记录!R3369:U3375</f>
        <v>0</v>
      </c>
      <c r="E3370" s="112">
        <f>IF(A3370="","",SUMIF(进货明细!$A$3:$A$5000,A3370,进货明细!$F$3:$F$5000))</f>
        <v>0</v>
      </c>
      <c r="F3370" s="113" t="e">
        <f t="shared" si="156"/>
        <v>#DIV/0!</v>
      </c>
      <c r="G3370" s="114">
        <f>IF(E3370="","",SUMIF(进货明细!$A$3:$A$5000,A3370,进货明细!$H$3:$H$5000))</f>
        <v>0</v>
      </c>
      <c r="H3370" s="112">
        <f>IF(A3370="","",SUMIF(销售记录!$A$3:$A$5000,A3370,销售记录!$F$3:$F$5000))</f>
        <v>0</v>
      </c>
      <c r="I3370" s="114">
        <f>IF(H3370="","",SUMIF(销售记录!$A$3:$A$5000,A3370,销售记录!$H$3:$H$5000))</f>
        <v>0</v>
      </c>
      <c r="J3370" s="119">
        <f t="shared" si="157"/>
        <v>0</v>
      </c>
      <c r="K3370" s="114" t="str">
        <f t="shared" si="158"/>
        <v/>
      </c>
      <c r="L3370" s="96"/>
    </row>
    <row r="3371" customHeight="1" spans="1:12">
      <c r="A3371" s="110">
        <f t="array" ref="A3371">销售记录!O3370:R3376</f>
        <v>0</v>
      </c>
      <c r="B3371" s="110">
        <f t="array" ref="B3371">销售记录!P3370:S3376</f>
        <v>0</v>
      </c>
      <c r="C3371" s="111">
        <f t="array" ref="C3371">销售记录!Q3370:T3376</f>
        <v>0</v>
      </c>
      <c r="D3371" s="110">
        <f t="array" ref="D3371">销售记录!R3370:U3376</f>
        <v>0</v>
      </c>
      <c r="E3371" s="112">
        <f>IF(A3371="","",SUMIF(进货明细!$A$3:$A$5000,A3371,进货明细!$F$3:$F$5000))</f>
        <v>0</v>
      </c>
      <c r="F3371" s="113" t="e">
        <f t="shared" si="156"/>
        <v>#DIV/0!</v>
      </c>
      <c r="G3371" s="114">
        <f>IF(E3371="","",SUMIF(进货明细!$A$3:$A$5000,A3371,进货明细!$H$3:$H$5000))</f>
        <v>0</v>
      </c>
      <c r="H3371" s="112">
        <f>IF(A3371="","",SUMIF(销售记录!$A$3:$A$5000,A3371,销售记录!$F$3:$F$5000))</f>
        <v>0</v>
      </c>
      <c r="I3371" s="114">
        <f>IF(H3371="","",SUMIF(销售记录!$A$3:$A$5000,A3371,销售记录!$H$3:$H$5000))</f>
        <v>0</v>
      </c>
      <c r="J3371" s="119">
        <f t="shared" si="157"/>
        <v>0</v>
      </c>
      <c r="K3371" s="114" t="str">
        <f t="shared" si="158"/>
        <v/>
      </c>
      <c r="L3371" s="96"/>
    </row>
    <row r="3372" customHeight="1" spans="1:12">
      <c r="A3372" s="110">
        <f t="array" ref="A3372">销售记录!O3371:R3377</f>
        <v>0</v>
      </c>
      <c r="B3372" s="110">
        <f t="array" ref="B3372">销售记录!P3371:S3377</f>
        <v>0</v>
      </c>
      <c r="C3372" s="111">
        <f t="array" ref="C3372">销售记录!Q3371:T3377</f>
        <v>0</v>
      </c>
      <c r="D3372" s="110">
        <f t="array" ref="D3372">销售记录!R3371:U3377</f>
        <v>0</v>
      </c>
      <c r="E3372" s="112">
        <f>IF(A3372="","",SUMIF(进货明细!$A$3:$A$5000,A3372,进货明细!$F$3:$F$5000))</f>
        <v>0</v>
      </c>
      <c r="F3372" s="113" t="e">
        <f t="shared" si="156"/>
        <v>#DIV/0!</v>
      </c>
      <c r="G3372" s="114">
        <f>IF(E3372="","",SUMIF(进货明细!$A$3:$A$5000,A3372,进货明细!$H$3:$H$5000))</f>
        <v>0</v>
      </c>
      <c r="H3372" s="112">
        <f>IF(A3372="","",SUMIF(销售记录!$A$3:$A$5000,A3372,销售记录!$F$3:$F$5000))</f>
        <v>0</v>
      </c>
      <c r="I3372" s="114">
        <f>IF(H3372="","",SUMIF(销售记录!$A$3:$A$5000,A3372,销售记录!$H$3:$H$5000))</f>
        <v>0</v>
      </c>
      <c r="J3372" s="119">
        <f t="shared" si="157"/>
        <v>0</v>
      </c>
      <c r="K3372" s="114" t="str">
        <f t="shared" si="158"/>
        <v/>
      </c>
      <c r="L3372" s="96"/>
    </row>
    <row r="3373" customHeight="1" spans="1:12">
      <c r="A3373" s="110">
        <f t="array" ref="A3373">销售记录!O3372:R3378</f>
        <v>0</v>
      </c>
      <c r="B3373" s="110">
        <f t="array" ref="B3373">销售记录!P3372:S3378</f>
        <v>0</v>
      </c>
      <c r="C3373" s="111">
        <f t="array" ref="C3373">销售记录!Q3372:T3378</f>
        <v>0</v>
      </c>
      <c r="D3373" s="110">
        <f t="array" ref="D3373">销售记录!R3372:U3378</f>
        <v>0</v>
      </c>
      <c r="E3373" s="112">
        <f>IF(A3373="","",SUMIF(进货明细!$A$3:$A$5000,A3373,进货明细!$F$3:$F$5000))</f>
        <v>0</v>
      </c>
      <c r="F3373" s="113" t="e">
        <f t="shared" si="156"/>
        <v>#DIV/0!</v>
      </c>
      <c r="G3373" s="114">
        <f>IF(E3373="","",SUMIF(进货明细!$A$3:$A$5000,A3373,进货明细!$H$3:$H$5000))</f>
        <v>0</v>
      </c>
      <c r="H3373" s="112">
        <f>IF(A3373="","",SUMIF(销售记录!$A$3:$A$5000,A3373,销售记录!$F$3:$F$5000))</f>
        <v>0</v>
      </c>
      <c r="I3373" s="114">
        <f>IF(H3373="","",SUMIF(销售记录!$A$3:$A$5000,A3373,销售记录!$H$3:$H$5000))</f>
        <v>0</v>
      </c>
      <c r="J3373" s="119">
        <f t="shared" si="157"/>
        <v>0</v>
      </c>
      <c r="K3373" s="114" t="str">
        <f t="shared" si="158"/>
        <v/>
      </c>
      <c r="L3373" s="96"/>
    </row>
    <row r="3374" customHeight="1" spans="1:12">
      <c r="A3374" s="110">
        <f t="array" ref="A3374">销售记录!O3373:R3379</f>
        <v>0</v>
      </c>
      <c r="B3374" s="110">
        <f t="array" ref="B3374">销售记录!P3373:S3379</f>
        <v>0</v>
      </c>
      <c r="C3374" s="111">
        <f t="array" ref="C3374">销售记录!Q3373:T3379</f>
        <v>0</v>
      </c>
      <c r="D3374" s="110">
        <f t="array" ref="D3374">销售记录!R3373:U3379</f>
        <v>0</v>
      </c>
      <c r="E3374" s="112">
        <f>IF(A3374="","",SUMIF(进货明细!$A$3:$A$5000,A3374,进货明细!$F$3:$F$5000))</f>
        <v>0</v>
      </c>
      <c r="F3374" s="113" t="e">
        <f t="shared" si="156"/>
        <v>#DIV/0!</v>
      </c>
      <c r="G3374" s="114">
        <f>IF(E3374="","",SUMIF(进货明细!$A$3:$A$5000,A3374,进货明细!$H$3:$H$5000))</f>
        <v>0</v>
      </c>
      <c r="H3374" s="112">
        <f>IF(A3374="","",SUMIF(销售记录!$A$3:$A$5000,A3374,销售记录!$F$3:$F$5000))</f>
        <v>0</v>
      </c>
      <c r="I3374" s="114">
        <f>IF(H3374="","",SUMIF(销售记录!$A$3:$A$5000,A3374,销售记录!$H$3:$H$5000))</f>
        <v>0</v>
      </c>
      <c r="J3374" s="119">
        <f t="shared" si="157"/>
        <v>0</v>
      </c>
      <c r="K3374" s="114" t="str">
        <f t="shared" si="158"/>
        <v/>
      </c>
      <c r="L3374" s="96"/>
    </row>
    <row r="3375" customHeight="1" spans="1:12">
      <c r="A3375" s="110">
        <f t="array" ref="A3375">销售记录!O3374:R3380</f>
        <v>0</v>
      </c>
      <c r="B3375" s="110">
        <f t="array" ref="B3375">销售记录!P3374:S3380</f>
        <v>0</v>
      </c>
      <c r="C3375" s="111">
        <f t="array" ref="C3375">销售记录!Q3374:T3380</f>
        <v>0</v>
      </c>
      <c r="D3375" s="110">
        <f t="array" ref="D3375">销售记录!R3374:U3380</f>
        <v>0</v>
      </c>
      <c r="E3375" s="112">
        <f>IF(A3375="","",SUMIF(进货明细!$A$3:$A$5000,A3375,进货明细!$F$3:$F$5000))</f>
        <v>0</v>
      </c>
      <c r="F3375" s="113" t="e">
        <f t="shared" si="156"/>
        <v>#DIV/0!</v>
      </c>
      <c r="G3375" s="114">
        <f>IF(E3375="","",SUMIF(进货明细!$A$3:$A$5000,A3375,进货明细!$H$3:$H$5000))</f>
        <v>0</v>
      </c>
      <c r="H3375" s="112">
        <f>IF(A3375="","",SUMIF(销售记录!$A$3:$A$5000,A3375,销售记录!$F$3:$F$5000))</f>
        <v>0</v>
      </c>
      <c r="I3375" s="114">
        <f>IF(H3375="","",SUMIF(销售记录!$A$3:$A$5000,A3375,销售记录!$H$3:$H$5000))</f>
        <v>0</v>
      </c>
      <c r="J3375" s="119">
        <f t="shared" si="157"/>
        <v>0</v>
      </c>
      <c r="K3375" s="114" t="str">
        <f t="shared" si="158"/>
        <v/>
      </c>
      <c r="L3375" s="96"/>
    </row>
    <row r="3376" customHeight="1" spans="1:12">
      <c r="A3376" s="110">
        <f t="array" ref="A3376">销售记录!O3375:R3381</f>
        <v>0</v>
      </c>
      <c r="B3376" s="110">
        <f t="array" ref="B3376">销售记录!P3375:S3381</f>
        <v>0</v>
      </c>
      <c r="C3376" s="111">
        <f t="array" ref="C3376">销售记录!Q3375:T3381</f>
        <v>0</v>
      </c>
      <c r="D3376" s="110">
        <f t="array" ref="D3376">销售记录!R3375:U3381</f>
        <v>0</v>
      </c>
      <c r="E3376" s="112">
        <f>IF(A3376="","",SUMIF(进货明细!$A$3:$A$5000,A3376,进货明细!$F$3:$F$5000))</f>
        <v>0</v>
      </c>
      <c r="F3376" s="113" t="e">
        <f t="shared" si="156"/>
        <v>#DIV/0!</v>
      </c>
      <c r="G3376" s="114">
        <f>IF(E3376="","",SUMIF(进货明细!$A$3:$A$5000,A3376,进货明细!$H$3:$H$5000))</f>
        <v>0</v>
      </c>
      <c r="H3376" s="112">
        <f>IF(A3376="","",SUMIF(销售记录!$A$3:$A$5000,A3376,销售记录!$F$3:$F$5000))</f>
        <v>0</v>
      </c>
      <c r="I3376" s="114">
        <f>IF(H3376="","",SUMIF(销售记录!$A$3:$A$5000,A3376,销售记录!$H$3:$H$5000))</f>
        <v>0</v>
      </c>
      <c r="J3376" s="119">
        <f t="shared" si="157"/>
        <v>0</v>
      </c>
      <c r="K3376" s="114" t="str">
        <f t="shared" si="158"/>
        <v/>
      </c>
      <c r="L3376" s="96"/>
    </row>
    <row r="3377" customHeight="1" spans="1:12">
      <c r="A3377" s="110">
        <f t="array" ref="A3377">销售记录!O3376:R3382</f>
        <v>0</v>
      </c>
      <c r="B3377" s="110">
        <f t="array" ref="B3377">销售记录!P3376:S3382</f>
        <v>0</v>
      </c>
      <c r="C3377" s="111">
        <f t="array" ref="C3377">销售记录!Q3376:T3382</f>
        <v>0</v>
      </c>
      <c r="D3377" s="110">
        <f t="array" ref="D3377">销售记录!R3376:U3382</f>
        <v>0</v>
      </c>
      <c r="E3377" s="112">
        <f>IF(A3377="","",SUMIF(进货明细!$A$3:$A$5000,A3377,进货明细!$F$3:$F$5000))</f>
        <v>0</v>
      </c>
      <c r="F3377" s="113" t="e">
        <f t="shared" si="156"/>
        <v>#DIV/0!</v>
      </c>
      <c r="G3377" s="114">
        <f>IF(E3377="","",SUMIF(进货明细!$A$3:$A$5000,A3377,进货明细!$H$3:$H$5000))</f>
        <v>0</v>
      </c>
      <c r="H3377" s="112">
        <f>IF(A3377="","",SUMIF(销售记录!$A$3:$A$5000,A3377,销售记录!$F$3:$F$5000))</f>
        <v>0</v>
      </c>
      <c r="I3377" s="114">
        <f>IF(H3377="","",SUMIF(销售记录!$A$3:$A$5000,A3377,销售记录!$H$3:$H$5000))</f>
        <v>0</v>
      </c>
      <c r="J3377" s="119">
        <f t="shared" si="157"/>
        <v>0</v>
      </c>
      <c r="K3377" s="114" t="str">
        <f t="shared" si="158"/>
        <v/>
      </c>
      <c r="L3377" s="96"/>
    </row>
    <row r="3378" customHeight="1" spans="1:12">
      <c r="A3378" s="110">
        <f t="array" ref="A3378">销售记录!O3377:R3383</f>
        <v>0</v>
      </c>
      <c r="B3378" s="110">
        <f t="array" ref="B3378">销售记录!P3377:S3383</f>
        <v>0</v>
      </c>
      <c r="C3378" s="111">
        <f t="array" ref="C3378">销售记录!Q3377:T3383</f>
        <v>0</v>
      </c>
      <c r="D3378" s="110">
        <f t="array" ref="D3378">销售记录!R3377:U3383</f>
        <v>0</v>
      </c>
      <c r="E3378" s="112">
        <f>IF(A3378="","",SUMIF(进货明细!$A$3:$A$5000,A3378,进货明细!$F$3:$F$5000))</f>
        <v>0</v>
      </c>
      <c r="F3378" s="113" t="e">
        <f t="shared" si="156"/>
        <v>#DIV/0!</v>
      </c>
      <c r="G3378" s="114">
        <f>IF(E3378="","",SUMIF(进货明细!$A$3:$A$5000,A3378,进货明细!$H$3:$H$5000))</f>
        <v>0</v>
      </c>
      <c r="H3378" s="112">
        <f>IF(A3378="","",SUMIF(销售记录!$A$3:$A$5000,A3378,销售记录!$F$3:$F$5000))</f>
        <v>0</v>
      </c>
      <c r="I3378" s="114">
        <f>IF(H3378="","",SUMIF(销售记录!$A$3:$A$5000,A3378,销售记录!$H$3:$H$5000))</f>
        <v>0</v>
      </c>
      <c r="J3378" s="119">
        <f t="shared" si="157"/>
        <v>0</v>
      </c>
      <c r="K3378" s="114" t="str">
        <f t="shared" si="158"/>
        <v/>
      </c>
      <c r="L3378" s="96"/>
    </row>
    <row r="3379" customHeight="1" spans="1:12">
      <c r="A3379" s="110">
        <f t="array" ref="A3379">销售记录!O3378:R3384</f>
        <v>0</v>
      </c>
      <c r="B3379" s="110">
        <f t="array" ref="B3379">销售记录!P3378:S3384</f>
        <v>0</v>
      </c>
      <c r="C3379" s="111">
        <f t="array" ref="C3379">销售记录!Q3378:T3384</f>
        <v>0</v>
      </c>
      <c r="D3379" s="110">
        <f t="array" ref="D3379">销售记录!R3378:U3384</f>
        <v>0</v>
      </c>
      <c r="E3379" s="112">
        <f>IF(A3379="","",SUMIF(进货明细!$A$3:$A$5000,A3379,进货明细!$F$3:$F$5000))</f>
        <v>0</v>
      </c>
      <c r="F3379" s="113" t="e">
        <f t="shared" si="156"/>
        <v>#DIV/0!</v>
      </c>
      <c r="G3379" s="114">
        <f>IF(E3379="","",SUMIF(进货明细!$A$3:$A$5000,A3379,进货明细!$H$3:$H$5000))</f>
        <v>0</v>
      </c>
      <c r="H3379" s="112">
        <f>IF(A3379="","",SUMIF(销售记录!$A$3:$A$5000,A3379,销售记录!$F$3:$F$5000))</f>
        <v>0</v>
      </c>
      <c r="I3379" s="114">
        <f>IF(H3379="","",SUMIF(销售记录!$A$3:$A$5000,A3379,销售记录!$H$3:$H$5000))</f>
        <v>0</v>
      </c>
      <c r="J3379" s="119">
        <f t="shared" si="157"/>
        <v>0</v>
      </c>
      <c r="K3379" s="114" t="str">
        <f t="shared" si="158"/>
        <v/>
      </c>
      <c r="L3379" s="96"/>
    </row>
    <row r="3380" customHeight="1" spans="1:12">
      <c r="A3380" s="110">
        <f t="array" ref="A3380">销售记录!O3379:R3385</f>
        <v>0</v>
      </c>
      <c r="B3380" s="110">
        <f t="array" ref="B3380">销售记录!P3379:S3385</f>
        <v>0</v>
      </c>
      <c r="C3380" s="111">
        <f t="array" ref="C3380">销售记录!Q3379:T3385</f>
        <v>0</v>
      </c>
      <c r="D3380" s="110">
        <f t="array" ref="D3380">销售记录!R3379:U3385</f>
        <v>0</v>
      </c>
      <c r="E3380" s="112">
        <f>IF(A3380="","",SUMIF(进货明细!$A$3:$A$5000,A3380,进货明细!$F$3:$F$5000))</f>
        <v>0</v>
      </c>
      <c r="F3380" s="113" t="e">
        <f t="shared" si="156"/>
        <v>#DIV/0!</v>
      </c>
      <c r="G3380" s="114">
        <f>IF(E3380="","",SUMIF(进货明细!$A$3:$A$5000,A3380,进货明细!$H$3:$H$5000))</f>
        <v>0</v>
      </c>
      <c r="H3380" s="112">
        <f>IF(A3380="","",SUMIF(销售记录!$A$3:$A$5000,A3380,销售记录!$F$3:$F$5000))</f>
        <v>0</v>
      </c>
      <c r="I3380" s="114">
        <f>IF(H3380="","",SUMIF(销售记录!$A$3:$A$5000,A3380,销售记录!$H$3:$H$5000))</f>
        <v>0</v>
      </c>
      <c r="J3380" s="119">
        <f t="shared" si="157"/>
        <v>0</v>
      </c>
      <c r="K3380" s="114" t="str">
        <f t="shared" si="158"/>
        <v/>
      </c>
      <c r="L3380" s="96"/>
    </row>
    <row r="3381" customHeight="1" spans="1:12">
      <c r="A3381" s="110">
        <f t="array" ref="A3381">销售记录!O3380:R3386</f>
        <v>0</v>
      </c>
      <c r="B3381" s="110">
        <f t="array" ref="B3381">销售记录!P3380:S3386</f>
        <v>0</v>
      </c>
      <c r="C3381" s="111">
        <f t="array" ref="C3381">销售记录!Q3380:T3386</f>
        <v>0</v>
      </c>
      <c r="D3381" s="110">
        <f t="array" ref="D3381">销售记录!R3380:U3386</f>
        <v>0</v>
      </c>
      <c r="E3381" s="112">
        <f>IF(A3381="","",SUMIF(进货明细!$A$3:$A$5000,A3381,进货明细!$F$3:$F$5000))</f>
        <v>0</v>
      </c>
      <c r="F3381" s="113" t="e">
        <f t="shared" si="156"/>
        <v>#DIV/0!</v>
      </c>
      <c r="G3381" s="114">
        <f>IF(E3381="","",SUMIF(进货明细!$A$3:$A$5000,A3381,进货明细!$H$3:$H$5000))</f>
        <v>0</v>
      </c>
      <c r="H3381" s="112">
        <f>IF(A3381="","",SUMIF(销售记录!$A$3:$A$5000,A3381,销售记录!$F$3:$F$5000))</f>
        <v>0</v>
      </c>
      <c r="I3381" s="114">
        <f>IF(H3381="","",SUMIF(销售记录!$A$3:$A$5000,A3381,销售记录!$H$3:$H$5000))</f>
        <v>0</v>
      </c>
      <c r="J3381" s="119">
        <f t="shared" si="157"/>
        <v>0</v>
      </c>
      <c r="K3381" s="114" t="str">
        <f t="shared" si="158"/>
        <v/>
      </c>
      <c r="L3381" s="96"/>
    </row>
    <row r="3382" customHeight="1" spans="1:12">
      <c r="A3382" s="110">
        <f t="array" ref="A3382">销售记录!O3381:R3387</f>
        <v>0</v>
      </c>
      <c r="B3382" s="110">
        <f t="array" ref="B3382">销售记录!P3381:S3387</f>
        <v>0</v>
      </c>
      <c r="C3382" s="111">
        <f t="array" ref="C3382">销售记录!Q3381:T3387</f>
        <v>0</v>
      </c>
      <c r="D3382" s="110">
        <f t="array" ref="D3382">销售记录!R3381:U3387</f>
        <v>0</v>
      </c>
      <c r="E3382" s="112">
        <f>IF(A3382="","",SUMIF(进货明细!$A$3:$A$5000,A3382,进货明细!$F$3:$F$5000))</f>
        <v>0</v>
      </c>
      <c r="F3382" s="113" t="e">
        <f t="shared" si="156"/>
        <v>#DIV/0!</v>
      </c>
      <c r="G3382" s="114">
        <f>IF(E3382="","",SUMIF(进货明细!$A$3:$A$5000,A3382,进货明细!$H$3:$H$5000))</f>
        <v>0</v>
      </c>
      <c r="H3382" s="112">
        <f>IF(A3382="","",SUMIF(销售记录!$A$3:$A$5000,A3382,销售记录!$F$3:$F$5000))</f>
        <v>0</v>
      </c>
      <c r="I3382" s="114">
        <f>IF(H3382="","",SUMIF(销售记录!$A$3:$A$5000,A3382,销售记录!$H$3:$H$5000))</f>
        <v>0</v>
      </c>
      <c r="J3382" s="119">
        <f t="shared" si="157"/>
        <v>0</v>
      </c>
      <c r="K3382" s="114" t="str">
        <f t="shared" si="158"/>
        <v/>
      </c>
      <c r="L3382" s="96"/>
    </row>
    <row r="3383" customHeight="1" spans="1:12">
      <c r="A3383" s="110">
        <f t="array" ref="A3383">销售记录!O3382:R3388</f>
        <v>0</v>
      </c>
      <c r="B3383" s="110">
        <f t="array" ref="B3383">销售记录!P3382:S3388</f>
        <v>0</v>
      </c>
      <c r="C3383" s="111">
        <f t="array" ref="C3383">销售记录!Q3382:T3388</f>
        <v>0</v>
      </c>
      <c r="D3383" s="110">
        <f t="array" ref="D3383">销售记录!R3382:U3388</f>
        <v>0</v>
      </c>
      <c r="E3383" s="112">
        <f>IF(A3383="","",SUMIF(进货明细!$A$3:$A$5000,A3383,进货明细!$F$3:$F$5000))</f>
        <v>0</v>
      </c>
      <c r="F3383" s="113" t="e">
        <f t="shared" si="156"/>
        <v>#DIV/0!</v>
      </c>
      <c r="G3383" s="114">
        <f>IF(E3383="","",SUMIF(进货明细!$A$3:$A$5000,A3383,进货明细!$H$3:$H$5000))</f>
        <v>0</v>
      </c>
      <c r="H3383" s="112">
        <f>IF(A3383="","",SUMIF(销售记录!$A$3:$A$5000,A3383,销售记录!$F$3:$F$5000))</f>
        <v>0</v>
      </c>
      <c r="I3383" s="114">
        <f>IF(H3383="","",SUMIF(销售记录!$A$3:$A$5000,A3383,销售记录!$H$3:$H$5000))</f>
        <v>0</v>
      </c>
      <c r="J3383" s="119">
        <f t="shared" si="157"/>
        <v>0</v>
      </c>
      <c r="K3383" s="114" t="str">
        <f t="shared" si="158"/>
        <v/>
      </c>
      <c r="L3383" s="96"/>
    </row>
    <row r="3384" customHeight="1" spans="1:12">
      <c r="A3384" s="110">
        <f t="array" ref="A3384">销售记录!O3383:R3389</f>
        <v>0</v>
      </c>
      <c r="B3384" s="110">
        <f t="array" ref="B3384">销售记录!P3383:S3389</f>
        <v>0</v>
      </c>
      <c r="C3384" s="111">
        <f t="array" ref="C3384">销售记录!Q3383:T3389</f>
        <v>0</v>
      </c>
      <c r="D3384" s="110">
        <f t="array" ref="D3384">销售记录!R3383:U3389</f>
        <v>0</v>
      </c>
      <c r="E3384" s="112">
        <f>IF(A3384="","",SUMIF(进货明细!$A$3:$A$5000,A3384,进货明细!$F$3:$F$5000))</f>
        <v>0</v>
      </c>
      <c r="F3384" s="113" t="e">
        <f t="shared" si="156"/>
        <v>#DIV/0!</v>
      </c>
      <c r="G3384" s="114">
        <f>IF(E3384="","",SUMIF(进货明细!$A$3:$A$5000,A3384,进货明细!$H$3:$H$5000))</f>
        <v>0</v>
      </c>
      <c r="H3384" s="112">
        <f>IF(A3384="","",SUMIF(销售记录!$A$3:$A$5000,A3384,销售记录!$F$3:$F$5000))</f>
        <v>0</v>
      </c>
      <c r="I3384" s="114">
        <f>IF(H3384="","",SUMIF(销售记录!$A$3:$A$5000,A3384,销售记录!$H$3:$H$5000))</f>
        <v>0</v>
      </c>
      <c r="J3384" s="119">
        <f t="shared" si="157"/>
        <v>0</v>
      </c>
      <c r="K3384" s="114" t="str">
        <f t="shared" si="158"/>
        <v/>
      </c>
      <c r="L3384" s="96"/>
    </row>
    <row r="3385" customHeight="1" spans="1:12">
      <c r="A3385" s="110">
        <f t="array" ref="A3385">销售记录!O3384:R3390</f>
        <v>0</v>
      </c>
      <c r="B3385" s="110">
        <f t="array" ref="B3385">销售记录!P3384:S3390</f>
        <v>0</v>
      </c>
      <c r="C3385" s="111">
        <f t="array" ref="C3385">销售记录!Q3384:T3390</f>
        <v>0</v>
      </c>
      <c r="D3385" s="110">
        <f t="array" ref="D3385">销售记录!R3384:U3390</f>
        <v>0</v>
      </c>
      <c r="E3385" s="112">
        <f>IF(A3385="","",SUMIF(进货明细!$A$3:$A$5000,A3385,进货明细!$F$3:$F$5000))</f>
        <v>0</v>
      </c>
      <c r="F3385" s="113" t="e">
        <f t="shared" si="156"/>
        <v>#DIV/0!</v>
      </c>
      <c r="G3385" s="114">
        <f>IF(E3385="","",SUMIF(进货明细!$A$3:$A$5000,A3385,进货明细!$H$3:$H$5000))</f>
        <v>0</v>
      </c>
      <c r="H3385" s="112">
        <f>IF(A3385="","",SUMIF(销售记录!$A$3:$A$5000,A3385,销售记录!$F$3:$F$5000))</f>
        <v>0</v>
      </c>
      <c r="I3385" s="114">
        <f>IF(H3385="","",SUMIF(销售记录!$A$3:$A$5000,A3385,销售记录!$H$3:$H$5000))</f>
        <v>0</v>
      </c>
      <c r="J3385" s="119">
        <f t="shared" si="157"/>
        <v>0</v>
      </c>
      <c r="K3385" s="114" t="str">
        <f t="shared" si="158"/>
        <v/>
      </c>
      <c r="L3385" s="96"/>
    </row>
    <row r="3386" customHeight="1" spans="1:12">
      <c r="A3386" s="110">
        <f t="array" ref="A3386">销售记录!O3385:R3391</f>
        <v>0</v>
      </c>
      <c r="B3386" s="110">
        <f t="array" ref="B3386">销售记录!P3385:S3391</f>
        <v>0</v>
      </c>
      <c r="C3386" s="111">
        <f t="array" ref="C3386">销售记录!Q3385:T3391</f>
        <v>0</v>
      </c>
      <c r="D3386" s="110">
        <f t="array" ref="D3386">销售记录!R3385:U3391</f>
        <v>0</v>
      </c>
      <c r="E3386" s="112">
        <f>IF(A3386="","",SUMIF(进货明细!$A$3:$A$5000,A3386,进货明细!$F$3:$F$5000))</f>
        <v>0</v>
      </c>
      <c r="F3386" s="113" t="e">
        <f t="shared" si="156"/>
        <v>#DIV/0!</v>
      </c>
      <c r="G3386" s="114">
        <f>IF(E3386="","",SUMIF(进货明细!$A$3:$A$5000,A3386,进货明细!$H$3:$H$5000))</f>
        <v>0</v>
      </c>
      <c r="H3386" s="112">
        <f>IF(A3386="","",SUMIF(销售记录!$A$3:$A$5000,A3386,销售记录!$F$3:$F$5000))</f>
        <v>0</v>
      </c>
      <c r="I3386" s="114">
        <f>IF(H3386="","",SUMIF(销售记录!$A$3:$A$5000,A3386,销售记录!$H$3:$H$5000))</f>
        <v>0</v>
      </c>
      <c r="J3386" s="119">
        <f t="shared" si="157"/>
        <v>0</v>
      </c>
      <c r="K3386" s="114" t="str">
        <f t="shared" si="158"/>
        <v/>
      </c>
      <c r="L3386" s="96"/>
    </row>
    <row r="3387" customHeight="1" spans="1:12">
      <c r="A3387" s="110">
        <f t="array" ref="A3387">销售记录!O3386:R3392</f>
        <v>0</v>
      </c>
      <c r="B3387" s="110">
        <f t="array" ref="B3387">销售记录!P3386:S3392</f>
        <v>0</v>
      </c>
      <c r="C3387" s="111">
        <f t="array" ref="C3387">销售记录!Q3386:T3392</f>
        <v>0</v>
      </c>
      <c r="D3387" s="110">
        <f t="array" ref="D3387">销售记录!R3386:U3392</f>
        <v>0</v>
      </c>
      <c r="E3387" s="112">
        <f>IF(A3387="","",SUMIF(进货明细!$A$3:$A$5000,A3387,进货明细!$F$3:$F$5000))</f>
        <v>0</v>
      </c>
      <c r="F3387" s="113" t="e">
        <f t="shared" si="156"/>
        <v>#DIV/0!</v>
      </c>
      <c r="G3387" s="114">
        <f>IF(E3387="","",SUMIF(进货明细!$A$3:$A$5000,A3387,进货明细!$H$3:$H$5000))</f>
        <v>0</v>
      </c>
      <c r="H3387" s="112">
        <f>IF(A3387="","",SUMIF(销售记录!$A$3:$A$5000,A3387,销售记录!$F$3:$F$5000))</f>
        <v>0</v>
      </c>
      <c r="I3387" s="114">
        <f>IF(H3387="","",SUMIF(销售记录!$A$3:$A$5000,A3387,销售记录!$H$3:$H$5000))</f>
        <v>0</v>
      </c>
      <c r="J3387" s="119">
        <f t="shared" si="157"/>
        <v>0</v>
      </c>
      <c r="K3387" s="114" t="str">
        <f t="shared" si="158"/>
        <v/>
      </c>
      <c r="L3387" s="96"/>
    </row>
    <row r="3388" customHeight="1" spans="1:12">
      <c r="A3388" s="110">
        <f t="array" ref="A3388">销售记录!O3387:R3393</f>
        <v>0</v>
      </c>
      <c r="B3388" s="110">
        <f t="array" ref="B3388">销售记录!P3387:S3393</f>
        <v>0</v>
      </c>
      <c r="C3388" s="111">
        <f t="array" ref="C3388">销售记录!Q3387:T3393</f>
        <v>0</v>
      </c>
      <c r="D3388" s="110">
        <f t="array" ref="D3388">销售记录!R3387:U3393</f>
        <v>0</v>
      </c>
      <c r="E3388" s="112">
        <f>IF(A3388="","",SUMIF(进货明细!$A$3:$A$5000,A3388,进货明细!$F$3:$F$5000))</f>
        <v>0</v>
      </c>
      <c r="F3388" s="113" t="e">
        <f t="shared" si="156"/>
        <v>#DIV/0!</v>
      </c>
      <c r="G3388" s="114">
        <f>IF(E3388="","",SUMIF(进货明细!$A$3:$A$5000,A3388,进货明细!$H$3:$H$5000))</f>
        <v>0</v>
      </c>
      <c r="H3388" s="112">
        <f>IF(A3388="","",SUMIF(销售记录!$A$3:$A$5000,A3388,销售记录!$F$3:$F$5000))</f>
        <v>0</v>
      </c>
      <c r="I3388" s="114">
        <f>IF(H3388="","",SUMIF(销售记录!$A$3:$A$5000,A3388,销售记录!$H$3:$H$5000))</f>
        <v>0</v>
      </c>
      <c r="J3388" s="119">
        <f t="shared" si="157"/>
        <v>0</v>
      </c>
      <c r="K3388" s="114" t="str">
        <f t="shared" si="158"/>
        <v/>
      </c>
      <c r="L3388" s="96"/>
    </row>
    <row r="3389" customHeight="1" spans="1:12">
      <c r="A3389" s="110">
        <f t="array" ref="A3389">销售记录!O3388:R3394</f>
        <v>0</v>
      </c>
      <c r="B3389" s="110">
        <f t="array" ref="B3389">销售记录!P3388:S3394</f>
        <v>0</v>
      </c>
      <c r="C3389" s="111">
        <f t="array" ref="C3389">销售记录!Q3388:T3394</f>
        <v>0</v>
      </c>
      <c r="D3389" s="110">
        <f t="array" ref="D3389">销售记录!R3388:U3394</f>
        <v>0</v>
      </c>
      <c r="E3389" s="112">
        <f>IF(A3389="","",SUMIF(进货明细!$A$3:$A$5000,A3389,进货明细!$F$3:$F$5000))</f>
        <v>0</v>
      </c>
      <c r="F3389" s="113" t="e">
        <f t="shared" si="156"/>
        <v>#DIV/0!</v>
      </c>
      <c r="G3389" s="114">
        <f>IF(E3389="","",SUMIF(进货明细!$A$3:$A$5000,A3389,进货明细!$H$3:$H$5000))</f>
        <v>0</v>
      </c>
      <c r="H3389" s="112">
        <f>IF(A3389="","",SUMIF(销售记录!$A$3:$A$5000,A3389,销售记录!$F$3:$F$5000))</f>
        <v>0</v>
      </c>
      <c r="I3389" s="114">
        <f>IF(H3389="","",SUMIF(销售记录!$A$3:$A$5000,A3389,销售记录!$H$3:$H$5000))</f>
        <v>0</v>
      </c>
      <c r="J3389" s="119">
        <f t="shared" si="157"/>
        <v>0</v>
      </c>
      <c r="K3389" s="114" t="str">
        <f t="shared" si="158"/>
        <v/>
      </c>
      <c r="L3389" s="96"/>
    </row>
    <row r="3390" customHeight="1" spans="1:12">
      <c r="A3390" s="110">
        <f t="array" ref="A3390">销售记录!O3389:R3395</f>
        <v>0</v>
      </c>
      <c r="B3390" s="110">
        <f t="array" ref="B3390">销售记录!P3389:S3395</f>
        <v>0</v>
      </c>
      <c r="C3390" s="111">
        <f t="array" ref="C3390">销售记录!Q3389:T3395</f>
        <v>0</v>
      </c>
      <c r="D3390" s="110">
        <f t="array" ref="D3390">销售记录!R3389:U3395</f>
        <v>0</v>
      </c>
      <c r="E3390" s="112">
        <f>IF(A3390="","",SUMIF(进货明细!$A$3:$A$5000,A3390,进货明细!$F$3:$F$5000))</f>
        <v>0</v>
      </c>
      <c r="F3390" s="113" t="e">
        <f t="shared" si="156"/>
        <v>#DIV/0!</v>
      </c>
      <c r="G3390" s="114">
        <f>IF(E3390="","",SUMIF(进货明细!$A$3:$A$5000,A3390,进货明细!$H$3:$H$5000))</f>
        <v>0</v>
      </c>
      <c r="H3390" s="112">
        <f>IF(A3390="","",SUMIF(销售记录!$A$3:$A$5000,A3390,销售记录!$F$3:$F$5000))</f>
        <v>0</v>
      </c>
      <c r="I3390" s="114">
        <f>IF(H3390="","",SUMIF(销售记录!$A$3:$A$5000,A3390,销售记录!$H$3:$H$5000))</f>
        <v>0</v>
      </c>
      <c r="J3390" s="119">
        <f t="shared" si="157"/>
        <v>0</v>
      </c>
      <c r="K3390" s="114" t="str">
        <f t="shared" si="158"/>
        <v/>
      </c>
      <c r="L3390" s="96"/>
    </row>
    <row r="3391" customHeight="1" spans="1:12">
      <c r="A3391" s="110">
        <f t="array" ref="A3391">销售记录!O3390:R3396</f>
        <v>0</v>
      </c>
      <c r="B3391" s="110">
        <f t="array" ref="B3391">销售记录!P3390:S3396</f>
        <v>0</v>
      </c>
      <c r="C3391" s="111">
        <f t="array" ref="C3391">销售记录!Q3390:T3396</f>
        <v>0</v>
      </c>
      <c r="D3391" s="110">
        <f t="array" ref="D3391">销售记录!R3390:U3396</f>
        <v>0</v>
      </c>
      <c r="E3391" s="112">
        <f>IF(A3391="","",SUMIF(进货明细!$A$3:$A$5000,A3391,进货明细!$F$3:$F$5000))</f>
        <v>0</v>
      </c>
      <c r="F3391" s="113" t="e">
        <f t="shared" si="156"/>
        <v>#DIV/0!</v>
      </c>
      <c r="G3391" s="114">
        <f>IF(E3391="","",SUMIF(进货明细!$A$3:$A$5000,A3391,进货明细!$H$3:$H$5000))</f>
        <v>0</v>
      </c>
      <c r="H3391" s="112">
        <f>IF(A3391="","",SUMIF(销售记录!$A$3:$A$5000,A3391,销售记录!$F$3:$F$5000))</f>
        <v>0</v>
      </c>
      <c r="I3391" s="114">
        <f>IF(H3391="","",SUMIF(销售记录!$A$3:$A$5000,A3391,销售记录!$H$3:$H$5000))</f>
        <v>0</v>
      </c>
      <c r="J3391" s="119">
        <f t="shared" si="157"/>
        <v>0</v>
      </c>
      <c r="K3391" s="114" t="str">
        <f t="shared" si="158"/>
        <v/>
      </c>
      <c r="L3391" s="96"/>
    </row>
    <row r="3392" customHeight="1" spans="1:12">
      <c r="A3392" s="110">
        <f t="array" ref="A3392">销售记录!O3391:R3397</f>
        <v>0</v>
      </c>
      <c r="B3392" s="110">
        <f t="array" ref="B3392">销售记录!P3391:S3397</f>
        <v>0</v>
      </c>
      <c r="C3392" s="111">
        <f t="array" ref="C3392">销售记录!Q3391:T3397</f>
        <v>0</v>
      </c>
      <c r="D3392" s="110">
        <f t="array" ref="D3392">销售记录!R3391:U3397</f>
        <v>0</v>
      </c>
      <c r="E3392" s="112">
        <f>IF(A3392="","",SUMIF(进货明细!$A$3:$A$5000,A3392,进货明细!$F$3:$F$5000))</f>
        <v>0</v>
      </c>
      <c r="F3392" s="113" t="e">
        <f t="shared" si="156"/>
        <v>#DIV/0!</v>
      </c>
      <c r="G3392" s="114">
        <f>IF(E3392="","",SUMIF(进货明细!$A$3:$A$5000,A3392,进货明细!$H$3:$H$5000))</f>
        <v>0</v>
      </c>
      <c r="H3392" s="112">
        <f>IF(A3392="","",SUMIF(销售记录!$A$3:$A$5000,A3392,销售记录!$F$3:$F$5000))</f>
        <v>0</v>
      </c>
      <c r="I3392" s="114">
        <f>IF(H3392="","",SUMIF(销售记录!$A$3:$A$5000,A3392,销售记录!$H$3:$H$5000))</f>
        <v>0</v>
      </c>
      <c r="J3392" s="119">
        <f t="shared" si="157"/>
        <v>0</v>
      </c>
      <c r="K3392" s="114" t="str">
        <f t="shared" si="158"/>
        <v/>
      </c>
      <c r="L3392" s="96"/>
    </row>
    <row r="3393" customHeight="1" spans="1:12">
      <c r="A3393" s="110">
        <f t="array" ref="A3393">销售记录!O3392:R3398</f>
        <v>0</v>
      </c>
      <c r="B3393" s="110">
        <f t="array" ref="B3393">销售记录!P3392:S3398</f>
        <v>0</v>
      </c>
      <c r="C3393" s="111">
        <f t="array" ref="C3393">销售记录!Q3392:T3398</f>
        <v>0</v>
      </c>
      <c r="D3393" s="110">
        <f t="array" ref="D3393">销售记录!R3392:U3398</f>
        <v>0</v>
      </c>
      <c r="E3393" s="112">
        <f>IF(A3393="","",SUMIF(进货明细!$A$3:$A$5000,A3393,进货明细!$F$3:$F$5000))</f>
        <v>0</v>
      </c>
      <c r="F3393" s="113" t="e">
        <f t="shared" si="156"/>
        <v>#DIV/0!</v>
      </c>
      <c r="G3393" s="114">
        <f>IF(E3393="","",SUMIF(进货明细!$A$3:$A$5000,A3393,进货明细!$H$3:$H$5000))</f>
        <v>0</v>
      </c>
      <c r="H3393" s="112">
        <f>IF(A3393="","",SUMIF(销售记录!$A$3:$A$5000,A3393,销售记录!$F$3:$F$5000))</f>
        <v>0</v>
      </c>
      <c r="I3393" s="114">
        <f>IF(H3393="","",SUMIF(销售记录!$A$3:$A$5000,A3393,销售记录!$H$3:$H$5000))</f>
        <v>0</v>
      </c>
      <c r="J3393" s="119">
        <f t="shared" si="157"/>
        <v>0</v>
      </c>
      <c r="K3393" s="114" t="str">
        <f t="shared" si="158"/>
        <v/>
      </c>
      <c r="L3393" s="96"/>
    </row>
    <row r="3394" customHeight="1" spans="1:12">
      <c r="A3394" s="110">
        <f t="array" ref="A3394">销售记录!O3393:R3399</f>
        <v>0</v>
      </c>
      <c r="B3394" s="110">
        <f t="array" ref="B3394">销售记录!P3393:S3399</f>
        <v>0</v>
      </c>
      <c r="C3394" s="111">
        <f t="array" ref="C3394">销售记录!Q3393:T3399</f>
        <v>0</v>
      </c>
      <c r="D3394" s="110">
        <f t="array" ref="D3394">销售记录!R3393:U3399</f>
        <v>0</v>
      </c>
      <c r="E3394" s="112">
        <f>IF(A3394="","",SUMIF(进货明细!$A$3:$A$5000,A3394,进货明细!$F$3:$F$5000))</f>
        <v>0</v>
      </c>
      <c r="F3394" s="113" t="e">
        <f t="shared" si="156"/>
        <v>#DIV/0!</v>
      </c>
      <c r="G3394" s="114">
        <f>IF(E3394="","",SUMIF(进货明细!$A$3:$A$5000,A3394,进货明细!$H$3:$H$5000))</f>
        <v>0</v>
      </c>
      <c r="H3394" s="112">
        <f>IF(A3394="","",SUMIF(销售记录!$A$3:$A$5000,A3394,销售记录!$F$3:$F$5000))</f>
        <v>0</v>
      </c>
      <c r="I3394" s="114">
        <f>IF(H3394="","",SUMIF(销售记录!$A$3:$A$5000,A3394,销售记录!$H$3:$H$5000))</f>
        <v>0</v>
      </c>
      <c r="J3394" s="119">
        <f t="shared" si="157"/>
        <v>0</v>
      </c>
      <c r="K3394" s="114" t="str">
        <f t="shared" si="158"/>
        <v/>
      </c>
      <c r="L3394" s="96"/>
    </row>
    <row r="3395" customHeight="1" spans="1:12">
      <c r="A3395" s="110">
        <f t="array" ref="A3395">销售记录!O3394:R3400</f>
        <v>0</v>
      </c>
      <c r="B3395" s="110">
        <f t="array" ref="B3395">销售记录!P3394:S3400</f>
        <v>0</v>
      </c>
      <c r="C3395" s="111">
        <f t="array" ref="C3395">销售记录!Q3394:T3400</f>
        <v>0</v>
      </c>
      <c r="D3395" s="110">
        <f t="array" ref="D3395">销售记录!R3394:U3400</f>
        <v>0</v>
      </c>
      <c r="E3395" s="112">
        <f>IF(A3395="","",SUMIF(进货明细!$A$3:$A$5000,A3395,进货明细!$F$3:$F$5000))</f>
        <v>0</v>
      </c>
      <c r="F3395" s="113" t="e">
        <f t="shared" si="156"/>
        <v>#DIV/0!</v>
      </c>
      <c r="G3395" s="114">
        <f>IF(E3395="","",SUMIF(进货明细!$A$3:$A$5000,A3395,进货明细!$H$3:$H$5000))</f>
        <v>0</v>
      </c>
      <c r="H3395" s="112">
        <f>IF(A3395="","",SUMIF(销售记录!$A$3:$A$5000,A3395,销售记录!$F$3:$F$5000))</f>
        <v>0</v>
      </c>
      <c r="I3395" s="114">
        <f>IF(H3395="","",SUMIF(销售记录!$A$3:$A$5000,A3395,销售记录!$H$3:$H$5000))</f>
        <v>0</v>
      </c>
      <c r="J3395" s="119">
        <f t="shared" si="157"/>
        <v>0</v>
      </c>
      <c r="K3395" s="114" t="str">
        <f t="shared" si="158"/>
        <v/>
      </c>
      <c r="L3395" s="96"/>
    </row>
    <row r="3396" customHeight="1" spans="1:12">
      <c r="A3396" s="110">
        <f t="array" ref="A3396">销售记录!O3395:R3401</f>
        <v>0</v>
      </c>
      <c r="B3396" s="110">
        <f t="array" ref="B3396">销售记录!P3395:S3401</f>
        <v>0</v>
      </c>
      <c r="C3396" s="111">
        <f t="array" ref="C3396">销售记录!Q3395:T3401</f>
        <v>0</v>
      </c>
      <c r="D3396" s="110">
        <f t="array" ref="D3396">销售记录!R3395:U3401</f>
        <v>0</v>
      </c>
      <c r="E3396" s="112">
        <f>IF(A3396="","",SUMIF(进货明细!$A$3:$A$5000,A3396,进货明细!$F$3:$F$5000))</f>
        <v>0</v>
      </c>
      <c r="F3396" s="113" t="e">
        <f t="shared" si="156"/>
        <v>#DIV/0!</v>
      </c>
      <c r="G3396" s="114">
        <f>IF(E3396="","",SUMIF(进货明细!$A$3:$A$5000,A3396,进货明细!$H$3:$H$5000))</f>
        <v>0</v>
      </c>
      <c r="H3396" s="112">
        <f>IF(A3396="","",SUMIF(销售记录!$A$3:$A$5000,A3396,销售记录!$F$3:$F$5000))</f>
        <v>0</v>
      </c>
      <c r="I3396" s="114">
        <f>IF(H3396="","",SUMIF(销售记录!$A$3:$A$5000,A3396,销售记录!$H$3:$H$5000))</f>
        <v>0</v>
      </c>
      <c r="J3396" s="119">
        <f t="shared" si="157"/>
        <v>0</v>
      </c>
      <c r="K3396" s="114" t="str">
        <f t="shared" si="158"/>
        <v/>
      </c>
      <c r="L3396" s="96"/>
    </row>
    <row r="3397" customHeight="1" spans="1:12">
      <c r="A3397" s="110">
        <f t="array" ref="A3397">销售记录!O3396:R3402</f>
        <v>0</v>
      </c>
      <c r="B3397" s="110">
        <f t="array" ref="B3397">销售记录!P3396:S3402</f>
        <v>0</v>
      </c>
      <c r="C3397" s="111">
        <f t="array" ref="C3397">销售记录!Q3396:T3402</f>
        <v>0</v>
      </c>
      <c r="D3397" s="110">
        <f t="array" ref="D3397">销售记录!R3396:U3402</f>
        <v>0</v>
      </c>
      <c r="E3397" s="112">
        <f>IF(A3397="","",SUMIF(进货明细!$A$3:$A$5000,A3397,进货明细!$F$3:$F$5000))</f>
        <v>0</v>
      </c>
      <c r="F3397" s="113" t="e">
        <f t="shared" ref="F3397:F3460" si="159">IF(E3397="","",G3397/E3397)</f>
        <v>#DIV/0!</v>
      </c>
      <c r="G3397" s="114">
        <f>IF(E3397="","",SUMIF(进货明细!$A$3:$A$5000,A3397,进货明细!$H$3:$H$5000))</f>
        <v>0</v>
      </c>
      <c r="H3397" s="112">
        <f>IF(A3397="","",SUMIF(销售记录!$A$3:$A$5000,A3397,销售记录!$F$3:$F$5000))</f>
        <v>0</v>
      </c>
      <c r="I3397" s="114">
        <f>IF(H3397="","",SUMIF(销售记录!$A$3:$A$5000,A3397,销售记录!$H$3:$H$5000))</f>
        <v>0</v>
      </c>
      <c r="J3397" s="119">
        <f t="shared" ref="J3397:J3460" si="160">IF(E3397="","",E3397-H3397)</f>
        <v>0</v>
      </c>
      <c r="K3397" s="114" t="str">
        <f t="shared" ref="K3397:K3460" si="161">IF(ISERROR(I3397-G3397*H3397/E3397),"",I3397-G3397*H3397/E3397)</f>
        <v/>
      </c>
      <c r="L3397" s="96"/>
    </row>
    <row r="3398" customHeight="1" spans="1:12">
      <c r="A3398" s="110">
        <f t="array" ref="A3398">销售记录!O3397:R3403</f>
        <v>0</v>
      </c>
      <c r="B3398" s="110">
        <f t="array" ref="B3398">销售记录!P3397:S3403</f>
        <v>0</v>
      </c>
      <c r="C3398" s="111">
        <f t="array" ref="C3398">销售记录!Q3397:T3403</f>
        <v>0</v>
      </c>
      <c r="D3398" s="110">
        <f t="array" ref="D3398">销售记录!R3397:U3403</f>
        <v>0</v>
      </c>
      <c r="E3398" s="112">
        <f>IF(A3398="","",SUMIF(进货明细!$A$3:$A$5000,A3398,进货明细!$F$3:$F$5000))</f>
        <v>0</v>
      </c>
      <c r="F3398" s="113" t="e">
        <f t="shared" si="159"/>
        <v>#DIV/0!</v>
      </c>
      <c r="G3398" s="114">
        <f>IF(E3398="","",SUMIF(进货明细!$A$3:$A$5000,A3398,进货明细!$H$3:$H$5000))</f>
        <v>0</v>
      </c>
      <c r="H3398" s="112">
        <f>IF(A3398="","",SUMIF(销售记录!$A$3:$A$5000,A3398,销售记录!$F$3:$F$5000))</f>
        <v>0</v>
      </c>
      <c r="I3398" s="114">
        <f>IF(H3398="","",SUMIF(销售记录!$A$3:$A$5000,A3398,销售记录!$H$3:$H$5000))</f>
        <v>0</v>
      </c>
      <c r="J3398" s="119">
        <f t="shared" si="160"/>
        <v>0</v>
      </c>
      <c r="K3398" s="114" t="str">
        <f t="shared" si="161"/>
        <v/>
      </c>
      <c r="L3398" s="96"/>
    </row>
    <row r="3399" customHeight="1" spans="1:12">
      <c r="A3399" s="110">
        <f t="array" ref="A3399">销售记录!O3398:R3404</f>
        <v>0</v>
      </c>
      <c r="B3399" s="110">
        <f t="array" ref="B3399">销售记录!P3398:S3404</f>
        <v>0</v>
      </c>
      <c r="C3399" s="111">
        <f t="array" ref="C3399">销售记录!Q3398:T3404</f>
        <v>0</v>
      </c>
      <c r="D3399" s="110">
        <f t="array" ref="D3399">销售记录!R3398:U3404</f>
        <v>0</v>
      </c>
      <c r="E3399" s="112">
        <f>IF(A3399="","",SUMIF(进货明细!$A$3:$A$5000,A3399,进货明细!$F$3:$F$5000))</f>
        <v>0</v>
      </c>
      <c r="F3399" s="113" t="e">
        <f t="shared" si="159"/>
        <v>#DIV/0!</v>
      </c>
      <c r="G3399" s="114">
        <f>IF(E3399="","",SUMIF(进货明细!$A$3:$A$5000,A3399,进货明细!$H$3:$H$5000))</f>
        <v>0</v>
      </c>
      <c r="H3399" s="112">
        <f>IF(A3399="","",SUMIF(销售记录!$A$3:$A$5000,A3399,销售记录!$F$3:$F$5000))</f>
        <v>0</v>
      </c>
      <c r="I3399" s="114">
        <f>IF(H3399="","",SUMIF(销售记录!$A$3:$A$5000,A3399,销售记录!$H$3:$H$5000))</f>
        <v>0</v>
      </c>
      <c r="J3399" s="119">
        <f t="shared" si="160"/>
        <v>0</v>
      </c>
      <c r="K3399" s="114" t="str">
        <f t="shared" si="161"/>
        <v/>
      </c>
      <c r="L3399" s="96"/>
    </row>
    <row r="3400" customHeight="1" spans="1:12">
      <c r="A3400" s="110">
        <f t="array" ref="A3400">销售记录!O3399:R3405</f>
        <v>0</v>
      </c>
      <c r="B3400" s="110">
        <f t="array" ref="B3400">销售记录!P3399:S3405</f>
        <v>0</v>
      </c>
      <c r="C3400" s="111">
        <f t="array" ref="C3400">销售记录!Q3399:T3405</f>
        <v>0</v>
      </c>
      <c r="D3400" s="110">
        <f t="array" ref="D3400">销售记录!R3399:U3405</f>
        <v>0</v>
      </c>
      <c r="E3400" s="112">
        <f>IF(A3400="","",SUMIF(进货明细!$A$3:$A$5000,A3400,进货明细!$F$3:$F$5000))</f>
        <v>0</v>
      </c>
      <c r="F3400" s="113" t="e">
        <f t="shared" si="159"/>
        <v>#DIV/0!</v>
      </c>
      <c r="G3400" s="114">
        <f>IF(E3400="","",SUMIF(进货明细!$A$3:$A$5000,A3400,进货明细!$H$3:$H$5000))</f>
        <v>0</v>
      </c>
      <c r="H3400" s="112">
        <f>IF(A3400="","",SUMIF(销售记录!$A$3:$A$5000,A3400,销售记录!$F$3:$F$5000))</f>
        <v>0</v>
      </c>
      <c r="I3400" s="114">
        <f>IF(H3400="","",SUMIF(销售记录!$A$3:$A$5000,A3400,销售记录!$H$3:$H$5000))</f>
        <v>0</v>
      </c>
      <c r="J3400" s="119">
        <f t="shared" si="160"/>
        <v>0</v>
      </c>
      <c r="K3400" s="114" t="str">
        <f t="shared" si="161"/>
        <v/>
      </c>
      <c r="L3400" s="96"/>
    </row>
    <row r="3401" customHeight="1" spans="1:12">
      <c r="A3401" s="110">
        <f t="array" ref="A3401">销售记录!O3400:R3406</f>
        <v>0</v>
      </c>
      <c r="B3401" s="110">
        <f t="array" ref="B3401">销售记录!P3400:S3406</f>
        <v>0</v>
      </c>
      <c r="C3401" s="111">
        <f t="array" ref="C3401">销售记录!Q3400:T3406</f>
        <v>0</v>
      </c>
      <c r="D3401" s="110">
        <f t="array" ref="D3401">销售记录!R3400:U3406</f>
        <v>0</v>
      </c>
      <c r="E3401" s="112">
        <f>IF(A3401="","",SUMIF(进货明细!$A$3:$A$5000,A3401,进货明细!$F$3:$F$5000))</f>
        <v>0</v>
      </c>
      <c r="F3401" s="113" t="e">
        <f t="shared" si="159"/>
        <v>#DIV/0!</v>
      </c>
      <c r="G3401" s="114">
        <f>IF(E3401="","",SUMIF(进货明细!$A$3:$A$5000,A3401,进货明细!$H$3:$H$5000))</f>
        <v>0</v>
      </c>
      <c r="H3401" s="112">
        <f>IF(A3401="","",SUMIF(销售记录!$A$3:$A$5000,A3401,销售记录!$F$3:$F$5000))</f>
        <v>0</v>
      </c>
      <c r="I3401" s="114">
        <f>IF(H3401="","",SUMIF(销售记录!$A$3:$A$5000,A3401,销售记录!$H$3:$H$5000))</f>
        <v>0</v>
      </c>
      <c r="J3401" s="119">
        <f t="shared" si="160"/>
        <v>0</v>
      </c>
      <c r="K3401" s="114" t="str">
        <f t="shared" si="161"/>
        <v/>
      </c>
      <c r="L3401" s="96"/>
    </row>
    <row r="3402" customHeight="1" spans="1:12">
      <c r="A3402" s="110">
        <f t="array" ref="A3402">销售记录!O3401:R3407</f>
        <v>0</v>
      </c>
      <c r="B3402" s="110">
        <f t="array" ref="B3402">销售记录!P3401:S3407</f>
        <v>0</v>
      </c>
      <c r="C3402" s="111">
        <f t="array" ref="C3402">销售记录!Q3401:T3407</f>
        <v>0</v>
      </c>
      <c r="D3402" s="110">
        <f t="array" ref="D3402">销售记录!R3401:U3407</f>
        <v>0</v>
      </c>
      <c r="E3402" s="112">
        <f>IF(A3402="","",SUMIF(进货明细!$A$3:$A$5000,A3402,进货明细!$F$3:$F$5000))</f>
        <v>0</v>
      </c>
      <c r="F3402" s="113" t="e">
        <f t="shared" si="159"/>
        <v>#DIV/0!</v>
      </c>
      <c r="G3402" s="114">
        <f>IF(E3402="","",SUMIF(进货明细!$A$3:$A$5000,A3402,进货明细!$H$3:$H$5000))</f>
        <v>0</v>
      </c>
      <c r="H3402" s="112">
        <f>IF(A3402="","",SUMIF(销售记录!$A$3:$A$5000,A3402,销售记录!$F$3:$F$5000))</f>
        <v>0</v>
      </c>
      <c r="I3402" s="114">
        <f>IF(H3402="","",SUMIF(销售记录!$A$3:$A$5000,A3402,销售记录!$H$3:$H$5000))</f>
        <v>0</v>
      </c>
      <c r="J3402" s="119">
        <f t="shared" si="160"/>
        <v>0</v>
      </c>
      <c r="K3402" s="114" t="str">
        <f t="shared" si="161"/>
        <v/>
      </c>
      <c r="L3402" s="96"/>
    </row>
    <row r="3403" customHeight="1" spans="1:12">
      <c r="A3403" s="110">
        <f t="array" ref="A3403">销售记录!O3402:R3408</f>
        <v>0</v>
      </c>
      <c r="B3403" s="110">
        <f t="array" ref="B3403">销售记录!P3402:S3408</f>
        <v>0</v>
      </c>
      <c r="C3403" s="111">
        <f t="array" ref="C3403">销售记录!Q3402:T3408</f>
        <v>0</v>
      </c>
      <c r="D3403" s="110">
        <f t="array" ref="D3403">销售记录!R3402:U3408</f>
        <v>0</v>
      </c>
      <c r="E3403" s="112">
        <f>IF(A3403="","",SUMIF(进货明细!$A$3:$A$5000,A3403,进货明细!$F$3:$F$5000))</f>
        <v>0</v>
      </c>
      <c r="F3403" s="113" t="e">
        <f t="shared" si="159"/>
        <v>#DIV/0!</v>
      </c>
      <c r="G3403" s="114">
        <f>IF(E3403="","",SUMIF(进货明细!$A$3:$A$5000,A3403,进货明细!$H$3:$H$5000))</f>
        <v>0</v>
      </c>
      <c r="H3403" s="112">
        <f>IF(A3403="","",SUMIF(销售记录!$A$3:$A$5000,A3403,销售记录!$F$3:$F$5000))</f>
        <v>0</v>
      </c>
      <c r="I3403" s="114">
        <f>IF(H3403="","",SUMIF(销售记录!$A$3:$A$5000,A3403,销售记录!$H$3:$H$5000))</f>
        <v>0</v>
      </c>
      <c r="J3403" s="119">
        <f t="shared" si="160"/>
        <v>0</v>
      </c>
      <c r="K3403" s="114" t="str">
        <f t="shared" si="161"/>
        <v/>
      </c>
      <c r="L3403" s="96"/>
    </row>
    <row r="3404" customHeight="1" spans="1:12">
      <c r="A3404" s="110">
        <f t="array" ref="A3404">销售记录!O3403:R3409</f>
        <v>0</v>
      </c>
      <c r="B3404" s="110">
        <f t="array" ref="B3404">销售记录!P3403:S3409</f>
        <v>0</v>
      </c>
      <c r="C3404" s="111">
        <f t="array" ref="C3404">销售记录!Q3403:T3409</f>
        <v>0</v>
      </c>
      <c r="D3404" s="110">
        <f t="array" ref="D3404">销售记录!R3403:U3409</f>
        <v>0</v>
      </c>
      <c r="E3404" s="112">
        <f>IF(A3404="","",SUMIF(进货明细!$A$3:$A$5000,A3404,进货明细!$F$3:$F$5000))</f>
        <v>0</v>
      </c>
      <c r="F3404" s="113" t="e">
        <f t="shared" si="159"/>
        <v>#DIV/0!</v>
      </c>
      <c r="G3404" s="114">
        <f>IF(E3404="","",SUMIF(进货明细!$A$3:$A$5000,A3404,进货明细!$H$3:$H$5000))</f>
        <v>0</v>
      </c>
      <c r="H3404" s="112">
        <f>IF(A3404="","",SUMIF(销售记录!$A$3:$A$5000,A3404,销售记录!$F$3:$F$5000))</f>
        <v>0</v>
      </c>
      <c r="I3404" s="114">
        <f>IF(H3404="","",SUMIF(销售记录!$A$3:$A$5000,A3404,销售记录!$H$3:$H$5000))</f>
        <v>0</v>
      </c>
      <c r="J3404" s="119">
        <f t="shared" si="160"/>
        <v>0</v>
      </c>
      <c r="K3404" s="114" t="str">
        <f t="shared" si="161"/>
        <v/>
      </c>
      <c r="L3404" s="96"/>
    </row>
    <row r="3405" customHeight="1" spans="1:12">
      <c r="A3405" s="110">
        <f t="array" ref="A3405">销售记录!O3404:R3410</f>
        <v>0</v>
      </c>
      <c r="B3405" s="110">
        <f t="array" ref="B3405">销售记录!P3404:S3410</f>
        <v>0</v>
      </c>
      <c r="C3405" s="111">
        <f t="array" ref="C3405">销售记录!Q3404:T3410</f>
        <v>0</v>
      </c>
      <c r="D3405" s="110">
        <f t="array" ref="D3405">销售记录!R3404:U3410</f>
        <v>0</v>
      </c>
      <c r="E3405" s="112">
        <f>IF(A3405="","",SUMIF(进货明细!$A$3:$A$5000,A3405,进货明细!$F$3:$F$5000))</f>
        <v>0</v>
      </c>
      <c r="F3405" s="113" t="e">
        <f t="shared" si="159"/>
        <v>#DIV/0!</v>
      </c>
      <c r="G3405" s="114">
        <f>IF(E3405="","",SUMIF(进货明细!$A$3:$A$5000,A3405,进货明细!$H$3:$H$5000))</f>
        <v>0</v>
      </c>
      <c r="H3405" s="112">
        <f>IF(A3405="","",SUMIF(销售记录!$A$3:$A$5000,A3405,销售记录!$F$3:$F$5000))</f>
        <v>0</v>
      </c>
      <c r="I3405" s="114">
        <f>IF(H3405="","",SUMIF(销售记录!$A$3:$A$5000,A3405,销售记录!$H$3:$H$5000))</f>
        <v>0</v>
      </c>
      <c r="J3405" s="119">
        <f t="shared" si="160"/>
        <v>0</v>
      </c>
      <c r="K3405" s="114" t="str">
        <f t="shared" si="161"/>
        <v/>
      </c>
      <c r="L3405" s="96"/>
    </row>
    <row r="3406" customHeight="1" spans="1:12">
      <c r="A3406" s="110">
        <f t="array" ref="A3406">销售记录!O3405:R3411</f>
        <v>0</v>
      </c>
      <c r="B3406" s="110">
        <f t="array" ref="B3406">销售记录!P3405:S3411</f>
        <v>0</v>
      </c>
      <c r="C3406" s="111">
        <f t="array" ref="C3406">销售记录!Q3405:T3411</f>
        <v>0</v>
      </c>
      <c r="D3406" s="110">
        <f t="array" ref="D3406">销售记录!R3405:U3411</f>
        <v>0</v>
      </c>
      <c r="E3406" s="112">
        <f>IF(A3406="","",SUMIF(进货明细!$A$3:$A$5000,A3406,进货明细!$F$3:$F$5000))</f>
        <v>0</v>
      </c>
      <c r="F3406" s="113" t="e">
        <f t="shared" si="159"/>
        <v>#DIV/0!</v>
      </c>
      <c r="G3406" s="114">
        <f>IF(E3406="","",SUMIF(进货明细!$A$3:$A$5000,A3406,进货明细!$H$3:$H$5000))</f>
        <v>0</v>
      </c>
      <c r="H3406" s="112">
        <f>IF(A3406="","",SUMIF(销售记录!$A$3:$A$5000,A3406,销售记录!$F$3:$F$5000))</f>
        <v>0</v>
      </c>
      <c r="I3406" s="114">
        <f>IF(H3406="","",SUMIF(销售记录!$A$3:$A$5000,A3406,销售记录!$H$3:$H$5000))</f>
        <v>0</v>
      </c>
      <c r="J3406" s="119">
        <f t="shared" si="160"/>
        <v>0</v>
      </c>
      <c r="K3406" s="114" t="str">
        <f t="shared" si="161"/>
        <v/>
      </c>
      <c r="L3406" s="96"/>
    </row>
    <row r="3407" customHeight="1" spans="1:12">
      <c r="A3407" s="110">
        <f t="array" ref="A3407">销售记录!O3406:R3412</f>
        <v>0</v>
      </c>
      <c r="B3407" s="110">
        <f t="array" ref="B3407">销售记录!P3406:S3412</f>
        <v>0</v>
      </c>
      <c r="C3407" s="111">
        <f t="array" ref="C3407">销售记录!Q3406:T3412</f>
        <v>0</v>
      </c>
      <c r="D3407" s="110">
        <f t="array" ref="D3407">销售记录!R3406:U3412</f>
        <v>0</v>
      </c>
      <c r="E3407" s="112">
        <f>IF(A3407="","",SUMIF(进货明细!$A$3:$A$5000,A3407,进货明细!$F$3:$F$5000))</f>
        <v>0</v>
      </c>
      <c r="F3407" s="113" t="e">
        <f t="shared" si="159"/>
        <v>#DIV/0!</v>
      </c>
      <c r="G3407" s="114">
        <f>IF(E3407="","",SUMIF(进货明细!$A$3:$A$5000,A3407,进货明细!$H$3:$H$5000))</f>
        <v>0</v>
      </c>
      <c r="H3407" s="112">
        <f>IF(A3407="","",SUMIF(销售记录!$A$3:$A$5000,A3407,销售记录!$F$3:$F$5000))</f>
        <v>0</v>
      </c>
      <c r="I3407" s="114">
        <f>IF(H3407="","",SUMIF(销售记录!$A$3:$A$5000,A3407,销售记录!$H$3:$H$5000))</f>
        <v>0</v>
      </c>
      <c r="J3407" s="119">
        <f t="shared" si="160"/>
        <v>0</v>
      </c>
      <c r="K3407" s="114" t="str">
        <f t="shared" si="161"/>
        <v/>
      </c>
      <c r="L3407" s="96"/>
    </row>
    <row r="3408" customHeight="1" spans="1:12">
      <c r="A3408" s="110">
        <f t="array" ref="A3408">销售记录!O3407:R3413</f>
        <v>0</v>
      </c>
      <c r="B3408" s="110">
        <f t="array" ref="B3408">销售记录!P3407:S3413</f>
        <v>0</v>
      </c>
      <c r="C3408" s="111">
        <f t="array" ref="C3408">销售记录!Q3407:T3413</f>
        <v>0</v>
      </c>
      <c r="D3408" s="110">
        <f t="array" ref="D3408">销售记录!R3407:U3413</f>
        <v>0</v>
      </c>
      <c r="E3408" s="112">
        <f>IF(A3408="","",SUMIF(进货明细!$A$3:$A$5000,A3408,进货明细!$F$3:$F$5000))</f>
        <v>0</v>
      </c>
      <c r="F3408" s="113" t="e">
        <f t="shared" si="159"/>
        <v>#DIV/0!</v>
      </c>
      <c r="G3408" s="114">
        <f>IF(E3408="","",SUMIF(进货明细!$A$3:$A$5000,A3408,进货明细!$H$3:$H$5000))</f>
        <v>0</v>
      </c>
      <c r="H3408" s="112">
        <f>IF(A3408="","",SUMIF(销售记录!$A$3:$A$5000,A3408,销售记录!$F$3:$F$5000))</f>
        <v>0</v>
      </c>
      <c r="I3408" s="114">
        <f>IF(H3408="","",SUMIF(销售记录!$A$3:$A$5000,A3408,销售记录!$H$3:$H$5000))</f>
        <v>0</v>
      </c>
      <c r="J3408" s="119">
        <f t="shared" si="160"/>
        <v>0</v>
      </c>
      <c r="K3408" s="114" t="str">
        <f t="shared" si="161"/>
        <v/>
      </c>
      <c r="L3408" s="96"/>
    </row>
    <row r="3409" customHeight="1" spans="1:12">
      <c r="A3409" s="110">
        <f t="array" ref="A3409">销售记录!O3408:R3414</f>
        <v>0</v>
      </c>
      <c r="B3409" s="110">
        <f t="array" ref="B3409">销售记录!P3408:S3414</f>
        <v>0</v>
      </c>
      <c r="C3409" s="111">
        <f t="array" ref="C3409">销售记录!Q3408:T3414</f>
        <v>0</v>
      </c>
      <c r="D3409" s="110">
        <f t="array" ref="D3409">销售记录!R3408:U3414</f>
        <v>0</v>
      </c>
      <c r="E3409" s="112">
        <f>IF(A3409="","",SUMIF(进货明细!$A$3:$A$5000,A3409,进货明细!$F$3:$F$5000))</f>
        <v>0</v>
      </c>
      <c r="F3409" s="113" t="e">
        <f t="shared" si="159"/>
        <v>#DIV/0!</v>
      </c>
      <c r="G3409" s="114">
        <f>IF(E3409="","",SUMIF(进货明细!$A$3:$A$5000,A3409,进货明细!$H$3:$H$5000))</f>
        <v>0</v>
      </c>
      <c r="H3409" s="112">
        <f>IF(A3409="","",SUMIF(销售记录!$A$3:$A$5000,A3409,销售记录!$F$3:$F$5000))</f>
        <v>0</v>
      </c>
      <c r="I3409" s="114">
        <f>IF(H3409="","",SUMIF(销售记录!$A$3:$A$5000,A3409,销售记录!$H$3:$H$5000))</f>
        <v>0</v>
      </c>
      <c r="J3409" s="119">
        <f t="shared" si="160"/>
        <v>0</v>
      </c>
      <c r="K3409" s="114" t="str">
        <f t="shared" si="161"/>
        <v/>
      </c>
      <c r="L3409" s="96"/>
    </row>
    <row r="3410" customHeight="1" spans="1:12">
      <c r="A3410" s="110">
        <f t="array" ref="A3410">销售记录!O3409:R3415</f>
        <v>0</v>
      </c>
      <c r="B3410" s="110">
        <f t="array" ref="B3410">销售记录!P3409:S3415</f>
        <v>0</v>
      </c>
      <c r="C3410" s="111">
        <f t="array" ref="C3410">销售记录!Q3409:T3415</f>
        <v>0</v>
      </c>
      <c r="D3410" s="110">
        <f t="array" ref="D3410">销售记录!R3409:U3415</f>
        <v>0</v>
      </c>
      <c r="E3410" s="112">
        <f>IF(A3410="","",SUMIF(进货明细!$A$3:$A$5000,A3410,进货明细!$F$3:$F$5000))</f>
        <v>0</v>
      </c>
      <c r="F3410" s="113" t="e">
        <f t="shared" si="159"/>
        <v>#DIV/0!</v>
      </c>
      <c r="G3410" s="114">
        <f>IF(E3410="","",SUMIF(进货明细!$A$3:$A$5000,A3410,进货明细!$H$3:$H$5000))</f>
        <v>0</v>
      </c>
      <c r="H3410" s="112">
        <f>IF(A3410="","",SUMIF(销售记录!$A$3:$A$5000,A3410,销售记录!$F$3:$F$5000))</f>
        <v>0</v>
      </c>
      <c r="I3410" s="114">
        <f>IF(H3410="","",SUMIF(销售记录!$A$3:$A$5000,A3410,销售记录!$H$3:$H$5000))</f>
        <v>0</v>
      </c>
      <c r="J3410" s="119">
        <f t="shared" si="160"/>
        <v>0</v>
      </c>
      <c r="K3410" s="114" t="str">
        <f t="shared" si="161"/>
        <v/>
      </c>
      <c r="L3410" s="96"/>
    </row>
    <row r="3411" customHeight="1" spans="1:12">
      <c r="A3411" s="110">
        <f t="array" ref="A3411">销售记录!O3410:R3416</f>
        <v>0</v>
      </c>
      <c r="B3411" s="110">
        <f t="array" ref="B3411">销售记录!P3410:S3416</f>
        <v>0</v>
      </c>
      <c r="C3411" s="111">
        <f t="array" ref="C3411">销售记录!Q3410:T3416</f>
        <v>0</v>
      </c>
      <c r="D3411" s="110">
        <f t="array" ref="D3411">销售记录!R3410:U3416</f>
        <v>0</v>
      </c>
      <c r="E3411" s="112">
        <f>IF(A3411="","",SUMIF(进货明细!$A$3:$A$5000,A3411,进货明细!$F$3:$F$5000))</f>
        <v>0</v>
      </c>
      <c r="F3411" s="113" t="e">
        <f t="shared" si="159"/>
        <v>#DIV/0!</v>
      </c>
      <c r="G3411" s="114">
        <f>IF(E3411="","",SUMIF(进货明细!$A$3:$A$5000,A3411,进货明细!$H$3:$H$5000))</f>
        <v>0</v>
      </c>
      <c r="H3411" s="112">
        <f>IF(A3411="","",SUMIF(销售记录!$A$3:$A$5000,A3411,销售记录!$F$3:$F$5000))</f>
        <v>0</v>
      </c>
      <c r="I3411" s="114">
        <f>IF(H3411="","",SUMIF(销售记录!$A$3:$A$5000,A3411,销售记录!$H$3:$H$5000))</f>
        <v>0</v>
      </c>
      <c r="J3411" s="119">
        <f t="shared" si="160"/>
        <v>0</v>
      </c>
      <c r="K3411" s="114" t="str">
        <f t="shared" si="161"/>
        <v/>
      </c>
      <c r="L3411" s="96"/>
    </row>
    <row r="3412" customHeight="1" spans="1:12">
      <c r="A3412" s="110">
        <f t="array" ref="A3412">销售记录!O3411:R3417</f>
        <v>0</v>
      </c>
      <c r="B3412" s="110">
        <f t="array" ref="B3412">销售记录!P3411:S3417</f>
        <v>0</v>
      </c>
      <c r="C3412" s="111">
        <f t="array" ref="C3412">销售记录!Q3411:T3417</f>
        <v>0</v>
      </c>
      <c r="D3412" s="110">
        <f t="array" ref="D3412">销售记录!R3411:U3417</f>
        <v>0</v>
      </c>
      <c r="E3412" s="112">
        <f>IF(A3412="","",SUMIF(进货明细!$A$3:$A$5000,A3412,进货明细!$F$3:$F$5000))</f>
        <v>0</v>
      </c>
      <c r="F3412" s="113" t="e">
        <f t="shared" si="159"/>
        <v>#DIV/0!</v>
      </c>
      <c r="G3412" s="114">
        <f>IF(E3412="","",SUMIF(进货明细!$A$3:$A$5000,A3412,进货明细!$H$3:$H$5000))</f>
        <v>0</v>
      </c>
      <c r="H3412" s="112">
        <f>IF(A3412="","",SUMIF(销售记录!$A$3:$A$5000,A3412,销售记录!$F$3:$F$5000))</f>
        <v>0</v>
      </c>
      <c r="I3412" s="114">
        <f>IF(H3412="","",SUMIF(销售记录!$A$3:$A$5000,A3412,销售记录!$H$3:$H$5000))</f>
        <v>0</v>
      </c>
      <c r="J3412" s="119">
        <f t="shared" si="160"/>
        <v>0</v>
      </c>
      <c r="K3412" s="114" t="str">
        <f t="shared" si="161"/>
        <v/>
      </c>
      <c r="L3412" s="96"/>
    </row>
    <row r="3413" customHeight="1" spans="1:12">
      <c r="A3413" s="110">
        <f t="array" ref="A3413">销售记录!O3412:R3418</f>
        <v>0</v>
      </c>
      <c r="B3413" s="110">
        <f t="array" ref="B3413">销售记录!P3412:S3418</f>
        <v>0</v>
      </c>
      <c r="C3413" s="111">
        <f t="array" ref="C3413">销售记录!Q3412:T3418</f>
        <v>0</v>
      </c>
      <c r="D3413" s="110">
        <f t="array" ref="D3413">销售记录!R3412:U3418</f>
        <v>0</v>
      </c>
      <c r="E3413" s="112">
        <f>IF(A3413="","",SUMIF(进货明细!$A$3:$A$5000,A3413,进货明细!$F$3:$F$5000))</f>
        <v>0</v>
      </c>
      <c r="F3413" s="113" t="e">
        <f t="shared" si="159"/>
        <v>#DIV/0!</v>
      </c>
      <c r="G3413" s="114">
        <f>IF(E3413="","",SUMIF(进货明细!$A$3:$A$5000,A3413,进货明细!$H$3:$H$5000))</f>
        <v>0</v>
      </c>
      <c r="H3413" s="112">
        <f>IF(A3413="","",SUMIF(销售记录!$A$3:$A$5000,A3413,销售记录!$F$3:$F$5000))</f>
        <v>0</v>
      </c>
      <c r="I3413" s="114">
        <f>IF(H3413="","",SUMIF(销售记录!$A$3:$A$5000,A3413,销售记录!$H$3:$H$5000))</f>
        <v>0</v>
      </c>
      <c r="J3413" s="119">
        <f t="shared" si="160"/>
        <v>0</v>
      </c>
      <c r="K3413" s="114" t="str">
        <f t="shared" si="161"/>
        <v/>
      </c>
      <c r="L3413" s="96"/>
    </row>
    <row r="3414" customHeight="1" spans="1:12">
      <c r="A3414" s="110">
        <f t="array" ref="A3414">销售记录!O3413:R3419</f>
        <v>0</v>
      </c>
      <c r="B3414" s="110">
        <f t="array" ref="B3414">销售记录!P3413:S3419</f>
        <v>0</v>
      </c>
      <c r="C3414" s="111">
        <f t="array" ref="C3414">销售记录!Q3413:T3419</f>
        <v>0</v>
      </c>
      <c r="D3414" s="110">
        <f t="array" ref="D3414">销售记录!R3413:U3419</f>
        <v>0</v>
      </c>
      <c r="E3414" s="112">
        <f>IF(A3414="","",SUMIF(进货明细!$A$3:$A$5000,A3414,进货明细!$F$3:$F$5000))</f>
        <v>0</v>
      </c>
      <c r="F3414" s="113" t="e">
        <f t="shared" si="159"/>
        <v>#DIV/0!</v>
      </c>
      <c r="G3414" s="114">
        <f>IF(E3414="","",SUMIF(进货明细!$A$3:$A$5000,A3414,进货明细!$H$3:$H$5000))</f>
        <v>0</v>
      </c>
      <c r="H3414" s="112">
        <f>IF(A3414="","",SUMIF(销售记录!$A$3:$A$5000,A3414,销售记录!$F$3:$F$5000))</f>
        <v>0</v>
      </c>
      <c r="I3414" s="114">
        <f>IF(H3414="","",SUMIF(销售记录!$A$3:$A$5000,A3414,销售记录!$H$3:$H$5000))</f>
        <v>0</v>
      </c>
      <c r="J3414" s="119">
        <f t="shared" si="160"/>
        <v>0</v>
      </c>
      <c r="K3414" s="114" t="str">
        <f t="shared" si="161"/>
        <v/>
      </c>
      <c r="L3414" s="96"/>
    </row>
    <row r="3415" customHeight="1" spans="1:12">
      <c r="A3415" s="110">
        <f t="array" ref="A3415">销售记录!O3414:R3420</f>
        <v>0</v>
      </c>
      <c r="B3415" s="110">
        <f t="array" ref="B3415">销售记录!P3414:S3420</f>
        <v>0</v>
      </c>
      <c r="C3415" s="111">
        <f t="array" ref="C3415">销售记录!Q3414:T3420</f>
        <v>0</v>
      </c>
      <c r="D3415" s="110">
        <f t="array" ref="D3415">销售记录!R3414:U3420</f>
        <v>0</v>
      </c>
      <c r="E3415" s="112">
        <f>IF(A3415="","",SUMIF(进货明细!$A$3:$A$5000,A3415,进货明细!$F$3:$F$5000))</f>
        <v>0</v>
      </c>
      <c r="F3415" s="113" t="e">
        <f t="shared" si="159"/>
        <v>#DIV/0!</v>
      </c>
      <c r="G3415" s="114">
        <f>IF(E3415="","",SUMIF(进货明细!$A$3:$A$5000,A3415,进货明细!$H$3:$H$5000))</f>
        <v>0</v>
      </c>
      <c r="H3415" s="112">
        <f>IF(A3415="","",SUMIF(销售记录!$A$3:$A$5000,A3415,销售记录!$F$3:$F$5000))</f>
        <v>0</v>
      </c>
      <c r="I3415" s="114">
        <f>IF(H3415="","",SUMIF(销售记录!$A$3:$A$5000,A3415,销售记录!$H$3:$H$5000))</f>
        <v>0</v>
      </c>
      <c r="J3415" s="119">
        <f t="shared" si="160"/>
        <v>0</v>
      </c>
      <c r="K3415" s="114" t="str">
        <f t="shared" si="161"/>
        <v/>
      </c>
      <c r="L3415" s="96"/>
    </row>
    <row r="3416" customHeight="1" spans="1:12">
      <c r="A3416" s="110">
        <f t="array" ref="A3416">销售记录!O3415:R3421</f>
        <v>0</v>
      </c>
      <c r="B3416" s="110">
        <f t="array" ref="B3416">销售记录!P3415:S3421</f>
        <v>0</v>
      </c>
      <c r="C3416" s="111">
        <f t="array" ref="C3416">销售记录!Q3415:T3421</f>
        <v>0</v>
      </c>
      <c r="D3416" s="110">
        <f t="array" ref="D3416">销售记录!R3415:U3421</f>
        <v>0</v>
      </c>
      <c r="E3416" s="112">
        <f>IF(A3416="","",SUMIF(进货明细!$A$3:$A$5000,A3416,进货明细!$F$3:$F$5000))</f>
        <v>0</v>
      </c>
      <c r="F3416" s="113" t="e">
        <f t="shared" si="159"/>
        <v>#DIV/0!</v>
      </c>
      <c r="G3416" s="114">
        <f>IF(E3416="","",SUMIF(进货明细!$A$3:$A$5000,A3416,进货明细!$H$3:$H$5000))</f>
        <v>0</v>
      </c>
      <c r="H3416" s="112">
        <f>IF(A3416="","",SUMIF(销售记录!$A$3:$A$5000,A3416,销售记录!$F$3:$F$5000))</f>
        <v>0</v>
      </c>
      <c r="I3416" s="114">
        <f>IF(H3416="","",SUMIF(销售记录!$A$3:$A$5000,A3416,销售记录!$H$3:$H$5000))</f>
        <v>0</v>
      </c>
      <c r="J3416" s="119">
        <f t="shared" si="160"/>
        <v>0</v>
      </c>
      <c r="K3416" s="114" t="str">
        <f t="shared" si="161"/>
        <v/>
      </c>
      <c r="L3416" s="96"/>
    </row>
    <row r="3417" customHeight="1" spans="1:12">
      <c r="A3417" s="110">
        <f t="array" ref="A3417">销售记录!O3416:R3422</f>
        <v>0</v>
      </c>
      <c r="B3417" s="110">
        <f t="array" ref="B3417">销售记录!P3416:S3422</f>
        <v>0</v>
      </c>
      <c r="C3417" s="111">
        <f t="array" ref="C3417">销售记录!Q3416:T3422</f>
        <v>0</v>
      </c>
      <c r="D3417" s="110">
        <f t="array" ref="D3417">销售记录!R3416:U3422</f>
        <v>0</v>
      </c>
      <c r="E3417" s="112">
        <f>IF(A3417="","",SUMIF(进货明细!$A$3:$A$5000,A3417,进货明细!$F$3:$F$5000))</f>
        <v>0</v>
      </c>
      <c r="F3417" s="113" t="e">
        <f t="shared" si="159"/>
        <v>#DIV/0!</v>
      </c>
      <c r="G3417" s="114">
        <f>IF(E3417="","",SUMIF(进货明细!$A$3:$A$5000,A3417,进货明细!$H$3:$H$5000))</f>
        <v>0</v>
      </c>
      <c r="H3417" s="112">
        <f>IF(A3417="","",SUMIF(销售记录!$A$3:$A$5000,A3417,销售记录!$F$3:$F$5000))</f>
        <v>0</v>
      </c>
      <c r="I3417" s="114">
        <f>IF(H3417="","",SUMIF(销售记录!$A$3:$A$5000,A3417,销售记录!$H$3:$H$5000))</f>
        <v>0</v>
      </c>
      <c r="J3417" s="119">
        <f t="shared" si="160"/>
        <v>0</v>
      </c>
      <c r="K3417" s="114" t="str">
        <f t="shared" si="161"/>
        <v/>
      </c>
      <c r="L3417" s="96"/>
    </row>
    <row r="3418" customHeight="1" spans="1:12">
      <c r="A3418" s="110">
        <f t="array" ref="A3418">销售记录!O3417:R3423</f>
        <v>0</v>
      </c>
      <c r="B3418" s="110">
        <f t="array" ref="B3418">销售记录!P3417:S3423</f>
        <v>0</v>
      </c>
      <c r="C3418" s="111">
        <f t="array" ref="C3418">销售记录!Q3417:T3423</f>
        <v>0</v>
      </c>
      <c r="D3418" s="110">
        <f t="array" ref="D3418">销售记录!R3417:U3423</f>
        <v>0</v>
      </c>
      <c r="E3418" s="112">
        <f>IF(A3418="","",SUMIF(进货明细!$A$3:$A$5000,A3418,进货明细!$F$3:$F$5000))</f>
        <v>0</v>
      </c>
      <c r="F3418" s="113" t="e">
        <f t="shared" si="159"/>
        <v>#DIV/0!</v>
      </c>
      <c r="G3418" s="114">
        <f>IF(E3418="","",SUMIF(进货明细!$A$3:$A$5000,A3418,进货明细!$H$3:$H$5000))</f>
        <v>0</v>
      </c>
      <c r="H3418" s="112">
        <f>IF(A3418="","",SUMIF(销售记录!$A$3:$A$5000,A3418,销售记录!$F$3:$F$5000))</f>
        <v>0</v>
      </c>
      <c r="I3418" s="114">
        <f>IF(H3418="","",SUMIF(销售记录!$A$3:$A$5000,A3418,销售记录!$H$3:$H$5000))</f>
        <v>0</v>
      </c>
      <c r="J3418" s="119">
        <f t="shared" si="160"/>
        <v>0</v>
      </c>
      <c r="K3418" s="114" t="str">
        <f t="shared" si="161"/>
        <v/>
      </c>
      <c r="L3418" s="96"/>
    </row>
    <row r="3419" customHeight="1" spans="1:12">
      <c r="A3419" s="110">
        <f t="array" ref="A3419">销售记录!O3418:R3424</f>
        <v>0</v>
      </c>
      <c r="B3419" s="110">
        <f t="array" ref="B3419">销售记录!P3418:S3424</f>
        <v>0</v>
      </c>
      <c r="C3419" s="111">
        <f t="array" ref="C3419">销售记录!Q3418:T3424</f>
        <v>0</v>
      </c>
      <c r="D3419" s="110">
        <f t="array" ref="D3419">销售记录!R3418:U3424</f>
        <v>0</v>
      </c>
      <c r="E3419" s="112">
        <f>IF(A3419="","",SUMIF(进货明细!$A$3:$A$5000,A3419,进货明细!$F$3:$F$5000))</f>
        <v>0</v>
      </c>
      <c r="F3419" s="113" t="e">
        <f t="shared" si="159"/>
        <v>#DIV/0!</v>
      </c>
      <c r="G3419" s="114">
        <f>IF(E3419="","",SUMIF(进货明细!$A$3:$A$5000,A3419,进货明细!$H$3:$H$5000))</f>
        <v>0</v>
      </c>
      <c r="H3419" s="112">
        <f>IF(A3419="","",SUMIF(销售记录!$A$3:$A$5000,A3419,销售记录!$F$3:$F$5000))</f>
        <v>0</v>
      </c>
      <c r="I3419" s="114">
        <f>IF(H3419="","",SUMIF(销售记录!$A$3:$A$5000,A3419,销售记录!$H$3:$H$5000))</f>
        <v>0</v>
      </c>
      <c r="J3419" s="119">
        <f t="shared" si="160"/>
        <v>0</v>
      </c>
      <c r="K3419" s="114" t="str">
        <f t="shared" si="161"/>
        <v/>
      </c>
      <c r="L3419" s="96"/>
    </row>
    <row r="3420" customHeight="1" spans="1:12">
      <c r="A3420" s="110">
        <f t="array" ref="A3420">销售记录!O3419:R3425</f>
        <v>0</v>
      </c>
      <c r="B3420" s="110">
        <f t="array" ref="B3420">销售记录!P3419:S3425</f>
        <v>0</v>
      </c>
      <c r="C3420" s="111">
        <f t="array" ref="C3420">销售记录!Q3419:T3425</f>
        <v>0</v>
      </c>
      <c r="D3420" s="110">
        <f t="array" ref="D3420">销售记录!R3419:U3425</f>
        <v>0</v>
      </c>
      <c r="E3420" s="112">
        <f>IF(A3420="","",SUMIF(进货明细!$A$3:$A$5000,A3420,进货明细!$F$3:$F$5000))</f>
        <v>0</v>
      </c>
      <c r="F3420" s="113" t="e">
        <f t="shared" si="159"/>
        <v>#DIV/0!</v>
      </c>
      <c r="G3420" s="114">
        <f>IF(E3420="","",SUMIF(进货明细!$A$3:$A$5000,A3420,进货明细!$H$3:$H$5000))</f>
        <v>0</v>
      </c>
      <c r="H3420" s="112">
        <f>IF(A3420="","",SUMIF(销售记录!$A$3:$A$5000,A3420,销售记录!$F$3:$F$5000))</f>
        <v>0</v>
      </c>
      <c r="I3420" s="114">
        <f>IF(H3420="","",SUMIF(销售记录!$A$3:$A$5000,A3420,销售记录!$H$3:$H$5000))</f>
        <v>0</v>
      </c>
      <c r="J3420" s="119">
        <f t="shared" si="160"/>
        <v>0</v>
      </c>
      <c r="K3420" s="114" t="str">
        <f t="shared" si="161"/>
        <v/>
      </c>
      <c r="L3420" s="96"/>
    </row>
    <row r="3421" customHeight="1" spans="1:12">
      <c r="A3421" s="110">
        <f t="array" ref="A3421">销售记录!O3420:R3426</f>
        <v>0</v>
      </c>
      <c r="B3421" s="110">
        <f t="array" ref="B3421">销售记录!P3420:S3426</f>
        <v>0</v>
      </c>
      <c r="C3421" s="111">
        <f t="array" ref="C3421">销售记录!Q3420:T3426</f>
        <v>0</v>
      </c>
      <c r="D3421" s="110">
        <f t="array" ref="D3421">销售记录!R3420:U3426</f>
        <v>0</v>
      </c>
      <c r="E3421" s="112">
        <f>IF(A3421="","",SUMIF(进货明细!$A$3:$A$5000,A3421,进货明细!$F$3:$F$5000))</f>
        <v>0</v>
      </c>
      <c r="F3421" s="113" t="e">
        <f t="shared" si="159"/>
        <v>#DIV/0!</v>
      </c>
      <c r="G3421" s="114">
        <f>IF(E3421="","",SUMIF(进货明细!$A$3:$A$5000,A3421,进货明细!$H$3:$H$5000))</f>
        <v>0</v>
      </c>
      <c r="H3421" s="112">
        <f>IF(A3421="","",SUMIF(销售记录!$A$3:$A$5000,A3421,销售记录!$F$3:$F$5000))</f>
        <v>0</v>
      </c>
      <c r="I3421" s="114">
        <f>IF(H3421="","",SUMIF(销售记录!$A$3:$A$5000,A3421,销售记录!$H$3:$H$5000))</f>
        <v>0</v>
      </c>
      <c r="J3421" s="119">
        <f t="shared" si="160"/>
        <v>0</v>
      </c>
      <c r="K3421" s="114" t="str">
        <f t="shared" si="161"/>
        <v/>
      </c>
      <c r="L3421" s="96"/>
    </row>
    <row r="3422" customHeight="1" spans="1:12">
      <c r="A3422" s="110">
        <f t="array" ref="A3422">销售记录!O3421:R3427</f>
        <v>0</v>
      </c>
      <c r="B3422" s="110">
        <f t="array" ref="B3422">销售记录!P3421:S3427</f>
        <v>0</v>
      </c>
      <c r="C3422" s="111">
        <f t="array" ref="C3422">销售记录!Q3421:T3427</f>
        <v>0</v>
      </c>
      <c r="D3422" s="110">
        <f t="array" ref="D3422">销售记录!R3421:U3427</f>
        <v>0</v>
      </c>
      <c r="E3422" s="112">
        <f>IF(A3422="","",SUMIF(进货明细!$A$3:$A$5000,A3422,进货明细!$F$3:$F$5000))</f>
        <v>0</v>
      </c>
      <c r="F3422" s="113" t="e">
        <f t="shared" si="159"/>
        <v>#DIV/0!</v>
      </c>
      <c r="G3422" s="114">
        <f>IF(E3422="","",SUMIF(进货明细!$A$3:$A$5000,A3422,进货明细!$H$3:$H$5000))</f>
        <v>0</v>
      </c>
      <c r="H3422" s="112">
        <f>IF(A3422="","",SUMIF(销售记录!$A$3:$A$5000,A3422,销售记录!$F$3:$F$5000))</f>
        <v>0</v>
      </c>
      <c r="I3422" s="114">
        <f>IF(H3422="","",SUMIF(销售记录!$A$3:$A$5000,A3422,销售记录!$H$3:$H$5000))</f>
        <v>0</v>
      </c>
      <c r="J3422" s="119">
        <f t="shared" si="160"/>
        <v>0</v>
      </c>
      <c r="K3422" s="114" t="str">
        <f t="shared" si="161"/>
        <v/>
      </c>
      <c r="L3422" s="96"/>
    </row>
    <row r="3423" customHeight="1" spans="1:12">
      <c r="A3423" s="110">
        <f t="array" ref="A3423">销售记录!O3422:R3428</f>
        <v>0</v>
      </c>
      <c r="B3423" s="110">
        <f t="array" ref="B3423">销售记录!P3422:S3428</f>
        <v>0</v>
      </c>
      <c r="C3423" s="111">
        <f t="array" ref="C3423">销售记录!Q3422:T3428</f>
        <v>0</v>
      </c>
      <c r="D3423" s="110">
        <f t="array" ref="D3423">销售记录!R3422:U3428</f>
        <v>0</v>
      </c>
      <c r="E3423" s="112">
        <f>IF(A3423="","",SUMIF(进货明细!$A$3:$A$5000,A3423,进货明细!$F$3:$F$5000))</f>
        <v>0</v>
      </c>
      <c r="F3423" s="113" t="e">
        <f t="shared" si="159"/>
        <v>#DIV/0!</v>
      </c>
      <c r="G3423" s="114">
        <f>IF(E3423="","",SUMIF(进货明细!$A$3:$A$5000,A3423,进货明细!$H$3:$H$5000))</f>
        <v>0</v>
      </c>
      <c r="H3423" s="112">
        <f>IF(A3423="","",SUMIF(销售记录!$A$3:$A$5000,A3423,销售记录!$F$3:$F$5000))</f>
        <v>0</v>
      </c>
      <c r="I3423" s="114">
        <f>IF(H3423="","",SUMIF(销售记录!$A$3:$A$5000,A3423,销售记录!$H$3:$H$5000))</f>
        <v>0</v>
      </c>
      <c r="J3423" s="119">
        <f t="shared" si="160"/>
        <v>0</v>
      </c>
      <c r="K3423" s="114" t="str">
        <f t="shared" si="161"/>
        <v/>
      </c>
      <c r="L3423" s="96"/>
    </row>
    <row r="3424" customHeight="1" spans="1:12">
      <c r="A3424" s="110">
        <f t="array" ref="A3424">销售记录!O3423:R3429</f>
        <v>0</v>
      </c>
      <c r="B3424" s="110">
        <f t="array" ref="B3424">销售记录!P3423:S3429</f>
        <v>0</v>
      </c>
      <c r="C3424" s="111">
        <f t="array" ref="C3424">销售记录!Q3423:T3429</f>
        <v>0</v>
      </c>
      <c r="D3424" s="110">
        <f t="array" ref="D3424">销售记录!R3423:U3429</f>
        <v>0</v>
      </c>
      <c r="E3424" s="112">
        <f>IF(A3424="","",SUMIF(进货明细!$A$3:$A$5000,A3424,进货明细!$F$3:$F$5000))</f>
        <v>0</v>
      </c>
      <c r="F3424" s="113" t="e">
        <f t="shared" si="159"/>
        <v>#DIV/0!</v>
      </c>
      <c r="G3424" s="114">
        <f>IF(E3424="","",SUMIF(进货明细!$A$3:$A$5000,A3424,进货明细!$H$3:$H$5000))</f>
        <v>0</v>
      </c>
      <c r="H3424" s="112">
        <f>IF(A3424="","",SUMIF(销售记录!$A$3:$A$5000,A3424,销售记录!$F$3:$F$5000))</f>
        <v>0</v>
      </c>
      <c r="I3424" s="114">
        <f>IF(H3424="","",SUMIF(销售记录!$A$3:$A$5000,A3424,销售记录!$H$3:$H$5000))</f>
        <v>0</v>
      </c>
      <c r="J3424" s="119">
        <f t="shared" si="160"/>
        <v>0</v>
      </c>
      <c r="K3424" s="114" t="str">
        <f t="shared" si="161"/>
        <v/>
      </c>
      <c r="L3424" s="96"/>
    </row>
    <row r="3425" customHeight="1" spans="1:12">
      <c r="A3425" s="110">
        <f t="array" ref="A3425">销售记录!O3424:R3430</f>
        <v>0</v>
      </c>
      <c r="B3425" s="110">
        <f t="array" ref="B3425">销售记录!P3424:S3430</f>
        <v>0</v>
      </c>
      <c r="C3425" s="111">
        <f t="array" ref="C3425">销售记录!Q3424:T3430</f>
        <v>0</v>
      </c>
      <c r="D3425" s="110">
        <f t="array" ref="D3425">销售记录!R3424:U3430</f>
        <v>0</v>
      </c>
      <c r="E3425" s="112">
        <f>IF(A3425="","",SUMIF(进货明细!$A$3:$A$5000,A3425,进货明细!$F$3:$F$5000))</f>
        <v>0</v>
      </c>
      <c r="F3425" s="113" t="e">
        <f t="shared" si="159"/>
        <v>#DIV/0!</v>
      </c>
      <c r="G3425" s="114">
        <f>IF(E3425="","",SUMIF(进货明细!$A$3:$A$5000,A3425,进货明细!$H$3:$H$5000))</f>
        <v>0</v>
      </c>
      <c r="H3425" s="112">
        <f>IF(A3425="","",SUMIF(销售记录!$A$3:$A$5000,A3425,销售记录!$F$3:$F$5000))</f>
        <v>0</v>
      </c>
      <c r="I3425" s="114">
        <f>IF(H3425="","",SUMIF(销售记录!$A$3:$A$5000,A3425,销售记录!$H$3:$H$5000))</f>
        <v>0</v>
      </c>
      <c r="J3425" s="119">
        <f t="shared" si="160"/>
        <v>0</v>
      </c>
      <c r="K3425" s="114" t="str">
        <f t="shared" si="161"/>
        <v/>
      </c>
      <c r="L3425" s="96"/>
    </row>
    <row r="3426" customHeight="1" spans="1:12">
      <c r="A3426" s="110">
        <f t="array" ref="A3426">销售记录!O3425:R3431</f>
        <v>0</v>
      </c>
      <c r="B3426" s="110">
        <f t="array" ref="B3426">销售记录!P3425:S3431</f>
        <v>0</v>
      </c>
      <c r="C3426" s="111">
        <f t="array" ref="C3426">销售记录!Q3425:T3431</f>
        <v>0</v>
      </c>
      <c r="D3426" s="110">
        <f t="array" ref="D3426">销售记录!R3425:U3431</f>
        <v>0</v>
      </c>
      <c r="E3426" s="112">
        <f>IF(A3426="","",SUMIF(进货明细!$A$3:$A$5000,A3426,进货明细!$F$3:$F$5000))</f>
        <v>0</v>
      </c>
      <c r="F3426" s="113" t="e">
        <f t="shared" si="159"/>
        <v>#DIV/0!</v>
      </c>
      <c r="G3426" s="114">
        <f>IF(E3426="","",SUMIF(进货明细!$A$3:$A$5000,A3426,进货明细!$H$3:$H$5000))</f>
        <v>0</v>
      </c>
      <c r="H3426" s="112">
        <f>IF(A3426="","",SUMIF(销售记录!$A$3:$A$5000,A3426,销售记录!$F$3:$F$5000))</f>
        <v>0</v>
      </c>
      <c r="I3426" s="114">
        <f>IF(H3426="","",SUMIF(销售记录!$A$3:$A$5000,A3426,销售记录!$H$3:$H$5000))</f>
        <v>0</v>
      </c>
      <c r="J3426" s="119">
        <f t="shared" si="160"/>
        <v>0</v>
      </c>
      <c r="K3426" s="114" t="str">
        <f t="shared" si="161"/>
        <v/>
      </c>
      <c r="L3426" s="96"/>
    </row>
    <row r="3427" customHeight="1" spans="1:12">
      <c r="A3427" s="110">
        <f t="array" ref="A3427">销售记录!O3426:R3432</f>
        <v>0</v>
      </c>
      <c r="B3427" s="110">
        <f t="array" ref="B3427">销售记录!P3426:S3432</f>
        <v>0</v>
      </c>
      <c r="C3427" s="111">
        <f t="array" ref="C3427">销售记录!Q3426:T3432</f>
        <v>0</v>
      </c>
      <c r="D3427" s="110">
        <f t="array" ref="D3427">销售记录!R3426:U3432</f>
        <v>0</v>
      </c>
      <c r="E3427" s="112">
        <f>IF(A3427="","",SUMIF(进货明细!$A$3:$A$5000,A3427,进货明细!$F$3:$F$5000))</f>
        <v>0</v>
      </c>
      <c r="F3427" s="113" t="e">
        <f t="shared" si="159"/>
        <v>#DIV/0!</v>
      </c>
      <c r="G3427" s="114">
        <f>IF(E3427="","",SUMIF(进货明细!$A$3:$A$5000,A3427,进货明细!$H$3:$H$5000))</f>
        <v>0</v>
      </c>
      <c r="H3427" s="112">
        <f>IF(A3427="","",SUMIF(销售记录!$A$3:$A$5000,A3427,销售记录!$F$3:$F$5000))</f>
        <v>0</v>
      </c>
      <c r="I3427" s="114">
        <f>IF(H3427="","",SUMIF(销售记录!$A$3:$A$5000,A3427,销售记录!$H$3:$H$5000))</f>
        <v>0</v>
      </c>
      <c r="J3427" s="119">
        <f t="shared" si="160"/>
        <v>0</v>
      </c>
      <c r="K3427" s="114" t="str">
        <f t="shared" si="161"/>
        <v/>
      </c>
      <c r="L3427" s="96"/>
    </row>
    <row r="3428" customHeight="1" spans="1:12">
      <c r="A3428" s="110">
        <f t="array" ref="A3428">销售记录!O3427:R3433</f>
        <v>0</v>
      </c>
      <c r="B3428" s="110">
        <f t="array" ref="B3428">销售记录!P3427:S3433</f>
        <v>0</v>
      </c>
      <c r="C3428" s="111">
        <f t="array" ref="C3428">销售记录!Q3427:T3433</f>
        <v>0</v>
      </c>
      <c r="D3428" s="110">
        <f t="array" ref="D3428">销售记录!R3427:U3433</f>
        <v>0</v>
      </c>
      <c r="E3428" s="112">
        <f>IF(A3428="","",SUMIF(进货明细!$A$3:$A$5000,A3428,进货明细!$F$3:$F$5000))</f>
        <v>0</v>
      </c>
      <c r="F3428" s="113" t="e">
        <f t="shared" si="159"/>
        <v>#DIV/0!</v>
      </c>
      <c r="G3428" s="114">
        <f>IF(E3428="","",SUMIF(进货明细!$A$3:$A$5000,A3428,进货明细!$H$3:$H$5000))</f>
        <v>0</v>
      </c>
      <c r="H3428" s="112">
        <f>IF(A3428="","",SUMIF(销售记录!$A$3:$A$5000,A3428,销售记录!$F$3:$F$5000))</f>
        <v>0</v>
      </c>
      <c r="I3428" s="114">
        <f>IF(H3428="","",SUMIF(销售记录!$A$3:$A$5000,A3428,销售记录!$H$3:$H$5000))</f>
        <v>0</v>
      </c>
      <c r="J3428" s="119">
        <f t="shared" si="160"/>
        <v>0</v>
      </c>
      <c r="K3428" s="114" t="str">
        <f t="shared" si="161"/>
        <v/>
      </c>
      <c r="L3428" s="96"/>
    </row>
    <row r="3429" customHeight="1" spans="1:12">
      <c r="A3429" s="110">
        <f t="array" ref="A3429">销售记录!O3428:R3434</f>
        <v>0</v>
      </c>
      <c r="B3429" s="110">
        <f t="array" ref="B3429">销售记录!P3428:S3434</f>
        <v>0</v>
      </c>
      <c r="C3429" s="111">
        <f t="array" ref="C3429">销售记录!Q3428:T3434</f>
        <v>0</v>
      </c>
      <c r="D3429" s="110">
        <f t="array" ref="D3429">销售记录!R3428:U3434</f>
        <v>0</v>
      </c>
      <c r="E3429" s="112">
        <f>IF(A3429="","",SUMIF(进货明细!$A$3:$A$5000,A3429,进货明细!$F$3:$F$5000))</f>
        <v>0</v>
      </c>
      <c r="F3429" s="113" t="e">
        <f t="shared" si="159"/>
        <v>#DIV/0!</v>
      </c>
      <c r="G3429" s="114">
        <f>IF(E3429="","",SUMIF(进货明细!$A$3:$A$5000,A3429,进货明细!$H$3:$H$5000))</f>
        <v>0</v>
      </c>
      <c r="H3429" s="112">
        <f>IF(A3429="","",SUMIF(销售记录!$A$3:$A$5000,A3429,销售记录!$F$3:$F$5000))</f>
        <v>0</v>
      </c>
      <c r="I3429" s="114">
        <f>IF(H3429="","",SUMIF(销售记录!$A$3:$A$5000,A3429,销售记录!$H$3:$H$5000))</f>
        <v>0</v>
      </c>
      <c r="J3429" s="119">
        <f t="shared" si="160"/>
        <v>0</v>
      </c>
      <c r="K3429" s="114" t="str">
        <f t="shared" si="161"/>
        <v/>
      </c>
      <c r="L3429" s="96"/>
    </row>
    <row r="3430" customHeight="1" spans="1:12">
      <c r="A3430" s="110">
        <f t="array" ref="A3430">销售记录!O3429:R3435</f>
        <v>0</v>
      </c>
      <c r="B3430" s="110">
        <f t="array" ref="B3430">销售记录!P3429:S3435</f>
        <v>0</v>
      </c>
      <c r="C3430" s="111">
        <f t="array" ref="C3430">销售记录!Q3429:T3435</f>
        <v>0</v>
      </c>
      <c r="D3430" s="110">
        <f t="array" ref="D3430">销售记录!R3429:U3435</f>
        <v>0</v>
      </c>
      <c r="E3430" s="112">
        <f>IF(A3430="","",SUMIF(进货明细!$A$3:$A$5000,A3430,进货明细!$F$3:$F$5000))</f>
        <v>0</v>
      </c>
      <c r="F3430" s="113" t="e">
        <f t="shared" si="159"/>
        <v>#DIV/0!</v>
      </c>
      <c r="G3430" s="114">
        <f>IF(E3430="","",SUMIF(进货明细!$A$3:$A$5000,A3430,进货明细!$H$3:$H$5000))</f>
        <v>0</v>
      </c>
      <c r="H3430" s="112">
        <f>IF(A3430="","",SUMIF(销售记录!$A$3:$A$5000,A3430,销售记录!$F$3:$F$5000))</f>
        <v>0</v>
      </c>
      <c r="I3430" s="114">
        <f>IF(H3430="","",SUMIF(销售记录!$A$3:$A$5000,A3430,销售记录!$H$3:$H$5000))</f>
        <v>0</v>
      </c>
      <c r="J3430" s="119">
        <f t="shared" si="160"/>
        <v>0</v>
      </c>
      <c r="K3430" s="114" t="str">
        <f t="shared" si="161"/>
        <v/>
      </c>
      <c r="L3430" s="96"/>
    </row>
    <row r="3431" customHeight="1" spans="1:12">
      <c r="A3431" s="110">
        <f t="array" ref="A3431">销售记录!O3430:R3436</f>
        <v>0</v>
      </c>
      <c r="B3431" s="110">
        <f t="array" ref="B3431">销售记录!P3430:S3436</f>
        <v>0</v>
      </c>
      <c r="C3431" s="111">
        <f t="array" ref="C3431">销售记录!Q3430:T3436</f>
        <v>0</v>
      </c>
      <c r="D3431" s="110">
        <f t="array" ref="D3431">销售记录!R3430:U3436</f>
        <v>0</v>
      </c>
      <c r="E3431" s="112">
        <f>IF(A3431="","",SUMIF(进货明细!$A$3:$A$5000,A3431,进货明细!$F$3:$F$5000))</f>
        <v>0</v>
      </c>
      <c r="F3431" s="113" t="e">
        <f t="shared" si="159"/>
        <v>#DIV/0!</v>
      </c>
      <c r="G3431" s="114">
        <f>IF(E3431="","",SUMIF(进货明细!$A$3:$A$5000,A3431,进货明细!$H$3:$H$5000))</f>
        <v>0</v>
      </c>
      <c r="H3431" s="112">
        <f>IF(A3431="","",SUMIF(销售记录!$A$3:$A$5000,A3431,销售记录!$F$3:$F$5000))</f>
        <v>0</v>
      </c>
      <c r="I3431" s="114">
        <f>IF(H3431="","",SUMIF(销售记录!$A$3:$A$5000,A3431,销售记录!$H$3:$H$5000))</f>
        <v>0</v>
      </c>
      <c r="J3431" s="119">
        <f t="shared" si="160"/>
        <v>0</v>
      </c>
      <c r="K3431" s="114" t="str">
        <f t="shared" si="161"/>
        <v/>
      </c>
      <c r="L3431" s="96"/>
    </row>
    <row r="3432" customHeight="1" spans="1:12">
      <c r="A3432" s="110">
        <f t="array" ref="A3432">销售记录!O3431:R3437</f>
        <v>0</v>
      </c>
      <c r="B3432" s="110">
        <f t="array" ref="B3432">销售记录!P3431:S3437</f>
        <v>0</v>
      </c>
      <c r="C3432" s="111">
        <f t="array" ref="C3432">销售记录!Q3431:T3437</f>
        <v>0</v>
      </c>
      <c r="D3432" s="110">
        <f t="array" ref="D3432">销售记录!R3431:U3437</f>
        <v>0</v>
      </c>
      <c r="E3432" s="112">
        <f>IF(A3432="","",SUMIF(进货明细!$A$3:$A$5000,A3432,进货明细!$F$3:$F$5000))</f>
        <v>0</v>
      </c>
      <c r="F3432" s="113" t="e">
        <f t="shared" si="159"/>
        <v>#DIV/0!</v>
      </c>
      <c r="G3432" s="114">
        <f>IF(E3432="","",SUMIF(进货明细!$A$3:$A$5000,A3432,进货明细!$H$3:$H$5000))</f>
        <v>0</v>
      </c>
      <c r="H3432" s="112">
        <f>IF(A3432="","",SUMIF(销售记录!$A$3:$A$5000,A3432,销售记录!$F$3:$F$5000))</f>
        <v>0</v>
      </c>
      <c r="I3432" s="114">
        <f>IF(H3432="","",SUMIF(销售记录!$A$3:$A$5000,A3432,销售记录!$H$3:$H$5000))</f>
        <v>0</v>
      </c>
      <c r="J3432" s="119">
        <f t="shared" si="160"/>
        <v>0</v>
      </c>
      <c r="K3432" s="114" t="str">
        <f t="shared" si="161"/>
        <v/>
      </c>
      <c r="L3432" s="96"/>
    </row>
    <row r="3433" customHeight="1" spans="1:12">
      <c r="A3433" s="110">
        <f t="array" ref="A3433">销售记录!O3432:R3438</f>
        <v>0</v>
      </c>
      <c r="B3433" s="110">
        <f t="array" ref="B3433">销售记录!P3432:S3438</f>
        <v>0</v>
      </c>
      <c r="C3433" s="111">
        <f t="array" ref="C3433">销售记录!Q3432:T3438</f>
        <v>0</v>
      </c>
      <c r="D3433" s="110">
        <f t="array" ref="D3433">销售记录!R3432:U3438</f>
        <v>0</v>
      </c>
      <c r="E3433" s="112">
        <f>IF(A3433="","",SUMIF(进货明细!$A$3:$A$5000,A3433,进货明细!$F$3:$F$5000))</f>
        <v>0</v>
      </c>
      <c r="F3433" s="113" t="e">
        <f t="shared" si="159"/>
        <v>#DIV/0!</v>
      </c>
      <c r="G3433" s="114">
        <f>IF(E3433="","",SUMIF(进货明细!$A$3:$A$5000,A3433,进货明细!$H$3:$H$5000))</f>
        <v>0</v>
      </c>
      <c r="H3433" s="112">
        <f>IF(A3433="","",SUMIF(销售记录!$A$3:$A$5000,A3433,销售记录!$F$3:$F$5000))</f>
        <v>0</v>
      </c>
      <c r="I3433" s="114">
        <f>IF(H3433="","",SUMIF(销售记录!$A$3:$A$5000,A3433,销售记录!$H$3:$H$5000))</f>
        <v>0</v>
      </c>
      <c r="J3433" s="119">
        <f t="shared" si="160"/>
        <v>0</v>
      </c>
      <c r="K3433" s="114" t="str">
        <f t="shared" si="161"/>
        <v/>
      </c>
      <c r="L3433" s="96"/>
    </row>
    <row r="3434" customHeight="1" spans="1:12">
      <c r="A3434" s="110">
        <f t="array" ref="A3434">销售记录!O3433:R3439</f>
        <v>0</v>
      </c>
      <c r="B3434" s="110">
        <f t="array" ref="B3434">销售记录!P3433:S3439</f>
        <v>0</v>
      </c>
      <c r="C3434" s="111">
        <f t="array" ref="C3434">销售记录!Q3433:T3439</f>
        <v>0</v>
      </c>
      <c r="D3434" s="110">
        <f t="array" ref="D3434">销售记录!R3433:U3439</f>
        <v>0</v>
      </c>
      <c r="E3434" s="112">
        <f>IF(A3434="","",SUMIF(进货明细!$A$3:$A$5000,A3434,进货明细!$F$3:$F$5000))</f>
        <v>0</v>
      </c>
      <c r="F3434" s="113" t="e">
        <f t="shared" si="159"/>
        <v>#DIV/0!</v>
      </c>
      <c r="G3434" s="114">
        <f>IF(E3434="","",SUMIF(进货明细!$A$3:$A$5000,A3434,进货明细!$H$3:$H$5000))</f>
        <v>0</v>
      </c>
      <c r="H3434" s="112">
        <f>IF(A3434="","",SUMIF(销售记录!$A$3:$A$5000,A3434,销售记录!$F$3:$F$5000))</f>
        <v>0</v>
      </c>
      <c r="I3434" s="114">
        <f>IF(H3434="","",SUMIF(销售记录!$A$3:$A$5000,A3434,销售记录!$H$3:$H$5000))</f>
        <v>0</v>
      </c>
      <c r="J3434" s="119">
        <f t="shared" si="160"/>
        <v>0</v>
      </c>
      <c r="K3434" s="114" t="str">
        <f t="shared" si="161"/>
        <v/>
      </c>
      <c r="L3434" s="96"/>
    </row>
    <row r="3435" customHeight="1" spans="1:12">
      <c r="A3435" s="110">
        <f t="array" ref="A3435">销售记录!O3434:R3440</f>
        <v>0</v>
      </c>
      <c r="B3435" s="110">
        <f t="array" ref="B3435">销售记录!P3434:S3440</f>
        <v>0</v>
      </c>
      <c r="C3435" s="111">
        <f t="array" ref="C3435">销售记录!Q3434:T3440</f>
        <v>0</v>
      </c>
      <c r="D3435" s="110">
        <f t="array" ref="D3435">销售记录!R3434:U3440</f>
        <v>0</v>
      </c>
      <c r="E3435" s="112">
        <f>IF(A3435="","",SUMIF(进货明细!$A$3:$A$5000,A3435,进货明细!$F$3:$F$5000))</f>
        <v>0</v>
      </c>
      <c r="F3435" s="113" t="e">
        <f t="shared" si="159"/>
        <v>#DIV/0!</v>
      </c>
      <c r="G3435" s="114">
        <f>IF(E3435="","",SUMIF(进货明细!$A$3:$A$5000,A3435,进货明细!$H$3:$H$5000))</f>
        <v>0</v>
      </c>
      <c r="H3435" s="112">
        <f>IF(A3435="","",SUMIF(销售记录!$A$3:$A$5000,A3435,销售记录!$F$3:$F$5000))</f>
        <v>0</v>
      </c>
      <c r="I3435" s="114">
        <f>IF(H3435="","",SUMIF(销售记录!$A$3:$A$5000,A3435,销售记录!$H$3:$H$5000))</f>
        <v>0</v>
      </c>
      <c r="J3435" s="119">
        <f t="shared" si="160"/>
        <v>0</v>
      </c>
      <c r="K3435" s="114" t="str">
        <f t="shared" si="161"/>
        <v/>
      </c>
      <c r="L3435" s="96"/>
    </row>
    <row r="3436" customHeight="1" spans="1:12">
      <c r="A3436" s="110">
        <f t="array" ref="A3436">销售记录!O3435:R3441</f>
        <v>0</v>
      </c>
      <c r="B3436" s="110">
        <f t="array" ref="B3436">销售记录!P3435:S3441</f>
        <v>0</v>
      </c>
      <c r="C3436" s="111">
        <f t="array" ref="C3436">销售记录!Q3435:T3441</f>
        <v>0</v>
      </c>
      <c r="D3436" s="110">
        <f t="array" ref="D3436">销售记录!R3435:U3441</f>
        <v>0</v>
      </c>
      <c r="E3436" s="112">
        <f>IF(A3436="","",SUMIF(进货明细!$A$3:$A$5000,A3436,进货明细!$F$3:$F$5000))</f>
        <v>0</v>
      </c>
      <c r="F3436" s="113" t="e">
        <f t="shared" si="159"/>
        <v>#DIV/0!</v>
      </c>
      <c r="G3436" s="114">
        <f>IF(E3436="","",SUMIF(进货明细!$A$3:$A$5000,A3436,进货明细!$H$3:$H$5000))</f>
        <v>0</v>
      </c>
      <c r="H3436" s="112">
        <f>IF(A3436="","",SUMIF(销售记录!$A$3:$A$5000,A3436,销售记录!$F$3:$F$5000))</f>
        <v>0</v>
      </c>
      <c r="I3436" s="114">
        <f>IF(H3436="","",SUMIF(销售记录!$A$3:$A$5000,A3436,销售记录!$H$3:$H$5000))</f>
        <v>0</v>
      </c>
      <c r="J3436" s="119">
        <f t="shared" si="160"/>
        <v>0</v>
      </c>
      <c r="K3436" s="114" t="str">
        <f t="shared" si="161"/>
        <v/>
      </c>
      <c r="L3436" s="96"/>
    </row>
    <row r="3437" customHeight="1" spans="1:12">
      <c r="A3437" s="110">
        <f t="array" ref="A3437">销售记录!O3436:R3442</f>
        <v>0</v>
      </c>
      <c r="B3437" s="110">
        <f t="array" ref="B3437">销售记录!P3436:S3442</f>
        <v>0</v>
      </c>
      <c r="C3437" s="111">
        <f t="array" ref="C3437">销售记录!Q3436:T3442</f>
        <v>0</v>
      </c>
      <c r="D3437" s="110">
        <f t="array" ref="D3437">销售记录!R3436:U3442</f>
        <v>0</v>
      </c>
      <c r="E3437" s="112">
        <f>IF(A3437="","",SUMIF(进货明细!$A$3:$A$5000,A3437,进货明细!$F$3:$F$5000))</f>
        <v>0</v>
      </c>
      <c r="F3437" s="113" t="e">
        <f t="shared" si="159"/>
        <v>#DIV/0!</v>
      </c>
      <c r="G3437" s="114">
        <f>IF(E3437="","",SUMIF(进货明细!$A$3:$A$5000,A3437,进货明细!$H$3:$H$5000))</f>
        <v>0</v>
      </c>
      <c r="H3437" s="112">
        <f>IF(A3437="","",SUMIF(销售记录!$A$3:$A$5000,A3437,销售记录!$F$3:$F$5000))</f>
        <v>0</v>
      </c>
      <c r="I3437" s="114">
        <f>IF(H3437="","",SUMIF(销售记录!$A$3:$A$5000,A3437,销售记录!$H$3:$H$5000))</f>
        <v>0</v>
      </c>
      <c r="J3437" s="119">
        <f t="shared" si="160"/>
        <v>0</v>
      </c>
      <c r="K3437" s="114" t="str">
        <f t="shared" si="161"/>
        <v/>
      </c>
      <c r="L3437" s="96"/>
    </row>
    <row r="3438" customHeight="1" spans="1:12">
      <c r="A3438" s="110">
        <f t="array" ref="A3438">销售记录!O3437:R3443</f>
        <v>0</v>
      </c>
      <c r="B3438" s="110">
        <f t="array" ref="B3438">销售记录!P3437:S3443</f>
        <v>0</v>
      </c>
      <c r="C3438" s="111">
        <f t="array" ref="C3438">销售记录!Q3437:T3443</f>
        <v>0</v>
      </c>
      <c r="D3438" s="110">
        <f t="array" ref="D3438">销售记录!R3437:U3443</f>
        <v>0</v>
      </c>
      <c r="E3438" s="112">
        <f>IF(A3438="","",SUMIF(进货明细!$A$3:$A$5000,A3438,进货明细!$F$3:$F$5000))</f>
        <v>0</v>
      </c>
      <c r="F3438" s="113" t="e">
        <f t="shared" si="159"/>
        <v>#DIV/0!</v>
      </c>
      <c r="G3438" s="114">
        <f>IF(E3438="","",SUMIF(进货明细!$A$3:$A$5000,A3438,进货明细!$H$3:$H$5000))</f>
        <v>0</v>
      </c>
      <c r="H3438" s="112">
        <f>IF(A3438="","",SUMIF(销售记录!$A$3:$A$5000,A3438,销售记录!$F$3:$F$5000))</f>
        <v>0</v>
      </c>
      <c r="I3438" s="114">
        <f>IF(H3438="","",SUMIF(销售记录!$A$3:$A$5000,A3438,销售记录!$H$3:$H$5000))</f>
        <v>0</v>
      </c>
      <c r="J3438" s="119">
        <f t="shared" si="160"/>
        <v>0</v>
      </c>
      <c r="K3438" s="114" t="str">
        <f t="shared" si="161"/>
        <v/>
      </c>
      <c r="L3438" s="96"/>
    </row>
    <row r="3439" customHeight="1" spans="1:12">
      <c r="A3439" s="110">
        <f t="array" ref="A3439">销售记录!O3438:R3444</f>
        <v>0</v>
      </c>
      <c r="B3439" s="110">
        <f t="array" ref="B3439">销售记录!P3438:S3444</f>
        <v>0</v>
      </c>
      <c r="C3439" s="111">
        <f t="array" ref="C3439">销售记录!Q3438:T3444</f>
        <v>0</v>
      </c>
      <c r="D3439" s="110">
        <f t="array" ref="D3439">销售记录!R3438:U3444</f>
        <v>0</v>
      </c>
      <c r="E3439" s="112">
        <f>IF(A3439="","",SUMIF(进货明细!$A$3:$A$5000,A3439,进货明细!$F$3:$F$5000))</f>
        <v>0</v>
      </c>
      <c r="F3439" s="113" t="e">
        <f t="shared" si="159"/>
        <v>#DIV/0!</v>
      </c>
      <c r="G3439" s="114">
        <f>IF(E3439="","",SUMIF(进货明细!$A$3:$A$5000,A3439,进货明细!$H$3:$H$5000))</f>
        <v>0</v>
      </c>
      <c r="H3439" s="112">
        <f>IF(A3439="","",SUMIF(销售记录!$A$3:$A$5000,A3439,销售记录!$F$3:$F$5000))</f>
        <v>0</v>
      </c>
      <c r="I3439" s="114">
        <f>IF(H3439="","",SUMIF(销售记录!$A$3:$A$5000,A3439,销售记录!$H$3:$H$5000))</f>
        <v>0</v>
      </c>
      <c r="J3439" s="119">
        <f t="shared" si="160"/>
        <v>0</v>
      </c>
      <c r="K3439" s="114" t="str">
        <f t="shared" si="161"/>
        <v/>
      </c>
      <c r="L3439" s="96"/>
    </row>
    <row r="3440" customHeight="1" spans="1:12">
      <c r="A3440" s="110">
        <f t="array" ref="A3440">销售记录!O3439:R3445</f>
        <v>0</v>
      </c>
      <c r="B3440" s="110">
        <f t="array" ref="B3440">销售记录!P3439:S3445</f>
        <v>0</v>
      </c>
      <c r="C3440" s="111">
        <f t="array" ref="C3440">销售记录!Q3439:T3445</f>
        <v>0</v>
      </c>
      <c r="D3440" s="110">
        <f t="array" ref="D3440">销售记录!R3439:U3445</f>
        <v>0</v>
      </c>
      <c r="E3440" s="112">
        <f>IF(A3440="","",SUMIF(进货明细!$A$3:$A$5000,A3440,进货明细!$F$3:$F$5000))</f>
        <v>0</v>
      </c>
      <c r="F3440" s="113" t="e">
        <f t="shared" si="159"/>
        <v>#DIV/0!</v>
      </c>
      <c r="G3440" s="114">
        <f>IF(E3440="","",SUMIF(进货明细!$A$3:$A$5000,A3440,进货明细!$H$3:$H$5000))</f>
        <v>0</v>
      </c>
      <c r="H3440" s="112">
        <f>IF(A3440="","",SUMIF(销售记录!$A$3:$A$5000,A3440,销售记录!$F$3:$F$5000))</f>
        <v>0</v>
      </c>
      <c r="I3440" s="114">
        <f>IF(H3440="","",SUMIF(销售记录!$A$3:$A$5000,A3440,销售记录!$H$3:$H$5000))</f>
        <v>0</v>
      </c>
      <c r="J3440" s="119">
        <f t="shared" si="160"/>
        <v>0</v>
      </c>
      <c r="K3440" s="114" t="str">
        <f t="shared" si="161"/>
        <v/>
      </c>
      <c r="L3440" s="96"/>
    </row>
    <row r="3441" customHeight="1" spans="1:12">
      <c r="A3441" s="110">
        <f t="array" ref="A3441">销售记录!O3440:R3446</f>
        <v>0</v>
      </c>
      <c r="B3441" s="110">
        <f t="array" ref="B3441">销售记录!P3440:S3446</f>
        <v>0</v>
      </c>
      <c r="C3441" s="111">
        <f t="array" ref="C3441">销售记录!Q3440:T3446</f>
        <v>0</v>
      </c>
      <c r="D3441" s="110">
        <f t="array" ref="D3441">销售记录!R3440:U3446</f>
        <v>0</v>
      </c>
      <c r="E3441" s="112">
        <f>IF(A3441="","",SUMIF(进货明细!$A$3:$A$5000,A3441,进货明细!$F$3:$F$5000))</f>
        <v>0</v>
      </c>
      <c r="F3441" s="113" t="e">
        <f t="shared" si="159"/>
        <v>#DIV/0!</v>
      </c>
      <c r="G3441" s="114">
        <f>IF(E3441="","",SUMIF(进货明细!$A$3:$A$5000,A3441,进货明细!$H$3:$H$5000))</f>
        <v>0</v>
      </c>
      <c r="H3441" s="112">
        <f>IF(A3441="","",SUMIF(销售记录!$A$3:$A$5000,A3441,销售记录!$F$3:$F$5000))</f>
        <v>0</v>
      </c>
      <c r="I3441" s="114">
        <f>IF(H3441="","",SUMIF(销售记录!$A$3:$A$5000,A3441,销售记录!$H$3:$H$5000))</f>
        <v>0</v>
      </c>
      <c r="J3441" s="119">
        <f t="shared" si="160"/>
        <v>0</v>
      </c>
      <c r="K3441" s="114" t="str">
        <f t="shared" si="161"/>
        <v/>
      </c>
      <c r="L3441" s="96"/>
    </row>
    <row r="3442" customHeight="1" spans="1:12">
      <c r="A3442" s="110">
        <f t="array" ref="A3442">销售记录!O3441:R3447</f>
        <v>0</v>
      </c>
      <c r="B3442" s="110">
        <f t="array" ref="B3442">销售记录!P3441:S3447</f>
        <v>0</v>
      </c>
      <c r="C3442" s="111">
        <f t="array" ref="C3442">销售记录!Q3441:T3447</f>
        <v>0</v>
      </c>
      <c r="D3442" s="110">
        <f t="array" ref="D3442">销售记录!R3441:U3447</f>
        <v>0</v>
      </c>
      <c r="E3442" s="112">
        <f>IF(A3442="","",SUMIF(进货明细!$A$3:$A$5000,A3442,进货明细!$F$3:$F$5000))</f>
        <v>0</v>
      </c>
      <c r="F3442" s="113" t="e">
        <f t="shared" si="159"/>
        <v>#DIV/0!</v>
      </c>
      <c r="G3442" s="114">
        <f>IF(E3442="","",SUMIF(进货明细!$A$3:$A$5000,A3442,进货明细!$H$3:$H$5000))</f>
        <v>0</v>
      </c>
      <c r="H3442" s="112">
        <f>IF(A3442="","",SUMIF(销售记录!$A$3:$A$5000,A3442,销售记录!$F$3:$F$5000))</f>
        <v>0</v>
      </c>
      <c r="I3442" s="114">
        <f>IF(H3442="","",SUMIF(销售记录!$A$3:$A$5000,A3442,销售记录!$H$3:$H$5000))</f>
        <v>0</v>
      </c>
      <c r="J3442" s="119">
        <f t="shared" si="160"/>
        <v>0</v>
      </c>
      <c r="K3442" s="114" t="str">
        <f t="shared" si="161"/>
        <v/>
      </c>
      <c r="L3442" s="96"/>
    </row>
    <row r="3443" customHeight="1" spans="1:12">
      <c r="A3443" s="110">
        <f t="array" ref="A3443">销售记录!O3442:R3448</f>
        <v>0</v>
      </c>
      <c r="B3443" s="110">
        <f t="array" ref="B3443">销售记录!P3442:S3448</f>
        <v>0</v>
      </c>
      <c r="C3443" s="111">
        <f t="array" ref="C3443">销售记录!Q3442:T3448</f>
        <v>0</v>
      </c>
      <c r="D3443" s="110">
        <f t="array" ref="D3443">销售记录!R3442:U3448</f>
        <v>0</v>
      </c>
      <c r="E3443" s="112">
        <f>IF(A3443="","",SUMIF(进货明细!$A$3:$A$5000,A3443,进货明细!$F$3:$F$5000))</f>
        <v>0</v>
      </c>
      <c r="F3443" s="113" t="e">
        <f t="shared" si="159"/>
        <v>#DIV/0!</v>
      </c>
      <c r="G3443" s="114">
        <f>IF(E3443="","",SUMIF(进货明细!$A$3:$A$5000,A3443,进货明细!$H$3:$H$5000))</f>
        <v>0</v>
      </c>
      <c r="H3443" s="112">
        <f>IF(A3443="","",SUMIF(销售记录!$A$3:$A$5000,A3443,销售记录!$F$3:$F$5000))</f>
        <v>0</v>
      </c>
      <c r="I3443" s="114">
        <f>IF(H3443="","",SUMIF(销售记录!$A$3:$A$5000,A3443,销售记录!$H$3:$H$5000))</f>
        <v>0</v>
      </c>
      <c r="J3443" s="119">
        <f t="shared" si="160"/>
        <v>0</v>
      </c>
      <c r="K3443" s="114" t="str">
        <f t="shared" si="161"/>
        <v/>
      </c>
      <c r="L3443" s="96"/>
    </row>
    <row r="3444" customHeight="1" spans="1:12">
      <c r="A3444" s="110">
        <f t="array" ref="A3444">销售记录!O3443:R3449</f>
        <v>0</v>
      </c>
      <c r="B3444" s="110">
        <f t="array" ref="B3444">销售记录!P3443:S3449</f>
        <v>0</v>
      </c>
      <c r="C3444" s="111">
        <f t="array" ref="C3444">销售记录!Q3443:T3449</f>
        <v>0</v>
      </c>
      <c r="D3444" s="110">
        <f t="array" ref="D3444">销售记录!R3443:U3449</f>
        <v>0</v>
      </c>
      <c r="E3444" s="112">
        <f>IF(A3444="","",SUMIF(进货明细!$A$3:$A$5000,A3444,进货明细!$F$3:$F$5000))</f>
        <v>0</v>
      </c>
      <c r="F3444" s="113" t="e">
        <f t="shared" si="159"/>
        <v>#DIV/0!</v>
      </c>
      <c r="G3444" s="114">
        <f>IF(E3444="","",SUMIF(进货明细!$A$3:$A$5000,A3444,进货明细!$H$3:$H$5000))</f>
        <v>0</v>
      </c>
      <c r="H3444" s="112">
        <f>IF(A3444="","",SUMIF(销售记录!$A$3:$A$5000,A3444,销售记录!$F$3:$F$5000))</f>
        <v>0</v>
      </c>
      <c r="I3444" s="114">
        <f>IF(H3444="","",SUMIF(销售记录!$A$3:$A$5000,A3444,销售记录!$H$3:$H$5000))</f>
        <v>0</v>
      </c>
      <c r="J3444" s="119">
        <f t="shared" si="160"/>
        <v>0</v>
      </c>
      <c r="K3444" s="114" t="str">
        <f t="shared" si="161"/>
        <v/>
      </c>
      <c r="L3444" s="96"/>
    </row>
    <row r="3445" customHeight="1" spans="1:12">
      <c r="A3445" s="110">
        <f t="array" ref="A3445">销售记录!O3444:R3450</f>
        <v>0</v>
      </c>
      <c r="B3445" s="110">
        <f t="array" ref="B3445">销售记录!P3444:S3450</f>
        <v>0</v>
      </c>
      <c r="C3445" s="111">
        <f t="array" ref="C3445">销售记录!Q3444:T3450</f>
        <v>0</v>
      </c>
      <c r="D3445" s="110">
        <f t="array" ref="D3445">销售记录!R3444:U3450</f>
        <v>0</v>
      </c>
      <c r="E3445" s="112">
        <f>IF(A3445="","",SUMIF(进货明细!$A$3:$A$5000,A3445,进货明细!$F$3:$F$5000))</f>
        <v>0</v>
      </c>
      <c r="F3445" s="113" t="e">
        <f t="shared" si="159"/>
        <v>#DIV/0!</v>
      </c>
      <c r="G3445" s="114">
        <f>IF(E3445="","",SUMIF(进货明细!$A$3:$A$5000,A3445,进货明细!$H$3:$H$5000))</f>
        <v>0</v>
      </c>
      <c r="H3445" s="112">
        <f>IF(A3445="","",SUMIF(销售记录!$A$3:$A$5000,A3445,销售记录!$F$3:$F$5000))</f>
        <v>0</v>
      </c>
      <c r="I3445" s="114">
        <f>IF(H3445="","",SUMIF(销售记录!$A$3:$A$5000,A3445,销售记录!$H$3:$H$5000))</f>
        <v>0</v>
      </c>
      <c r="J3445" s="119">
        <f t="shared" si="160"/>
        <v>0</v>
      </c>
      <c r="K3445" s="114" t="str">
        <f t="shared" si="161"/>
        <v/>
      </c>
      <c r="L3445" s="96"/>
    </row>
    <row r="3446" customHeight="1" spans="1:12">
      <c r="A3446" s="110">
        <f t="array" ref="A3446">销售记录!O3445:R3451</f>
        <v>0</v>
      </c>
      <c r="B3446" s="110">
        <f t="array" ref="B3446">销售记录!P3445:S3451</f>
        <v>0</v>
      </c>
      <c r="C3446" s="111">
        <f t="array" ref="C3446">销售记录!Q3445:T3451</f>
        <v>0</v>
      </c>
      <c r="D3446" s="110">
        <f t="array" ref="D3446">销售记录!R3445:U3451</f>
        <v>0</v>
      </c>
      <c r="E3446" s="112">
        <f>IF(A3446="","",SUMIF(进货明细!$A$3:$A$5000,A3446,进货明细!$F$3:$F$5000))</f>
        <v>0</v>
      </c>
      <c r="F3446" s="113" t="e">
        <f t="shared" si="159"/>
        <v>#DIV/0!</v>
      </c>
      <c r="G3446" s="114">
        <f>IF(E3446="","",SUMIF(进货明细!$A$3:$A$5000,A3446,进货明细!$H$3:$H$5000))</f>
        <v>0</v>
      </c>
      <c r="H3446" s="112">
        <f>IF(A3446="","",SUMIF(销售记录!$A$3:$A$5000,A3446,销售记录!$F$3:$F$5000))</f>
        <v>0</v>
      </c>
      <c r="I3446" s="114">
        <f>IF(H3446="","",SUMIF(销售记录!$A$3:$A$5000,A3446,销售记录!$H$3:$H$5000))</f>
        <v>0</v>
      </c>
      <c r="J3446" s="119">
        <f t="shared" si="160"/>
        <v>0</v>
      </c>
      <c r="K3446" s="114" t="str">
        <f t="shared" si="161"/>
        <v/>
      </c>
      <c r="L3446" s="96"/>
    </row>
    <row r="3447" customHeight="1" spans="1:12">
      <c r="A3447" s="110">
        <f t="array" ref="A3447">销售记录!O3446:R3452</f>
        <v>0</v>
      </c>
      <c r="B3447" s="110">
        <f t="array" ref="B3447">销售记录!P3446:S3452</f>
        <v>0</v>
      </c>
      <c r="C3447" s="111">
        <f t="array" ref="C3447">销售记录!Q3446:T3452</f>
        <v>0</v>
      </c>
      <c r="D3447" s="110">
        <f t="array" ref="D3447">销售记录!R3446:U3452</f>
        <v>0</v>
      </c>
      <c r="E3447" s="112">
        <f>IF(A3447="","",SUMIF(进货明细!$A$3:$A$5000,A3447,进货明细!$F$3:$F$5000))</f>
        <v>0</v>
      </c>
      <c r="F3447" s="113" t="e">
        <f t="shared" si="159"/>
        <v>#DIV/0!</v>
      </c>
      <c r="G3447" s="114">
        <f>IF(E3447="","",SUMIF(进货明细!$A$3:$A$5000,A3447,进货明细!$H$3:$H$5000))</f>
        <v>0</v>
      </c>
      <c r="H3447" s="112">
        <f>IF(A3447="","",SUMIF(销售记录!$A$3:$A$5000,A3447,销售记录!$F$3:$F$5000))</f>
        <v>0</v>
      </c>
      <c r="I3447" s="114">
        <f>IF(H3447="","",SUMIF(销售记录!$A$3:$A$5000,A3447,销售记录!$H$3:$H$5000))</f>
        <v>0</v>
      </c>
      <c r="J3447" s="119">
        <f t="shared" si="160"/>
        <v>0</v>
      </c>
      <c r="K3447" s="114" t="str">
        <f t="shared" si="161"/>
        <v/>
      </c>
      <c r="L3447" s="96"/>
    </row>
    <row r="3448" customHeight="1" spans="1:12">
      <c r="A3448" s="110">
        <f t="array" ref="A3448">销售记录!O3447:R3453</f>
        <v>0</v>
      </c>
      <c r="B3448" s="110">
        <f t="array" ref="B3448">销售记录!P3447:S3453</f>
        <v>0</v>
      </c>
      <c r="C3448" s="111">
        <f t="array" ref="C3448">销售记录!Q3447:T3453</f>
        <v>0</v>
      </c>
      <c r="D3448" s="110">
        <f t="array" ref="D3448">销售记录!R3447:U3453</f>
        <v>0</v>
      </c>
      <c r="E3448" s="112">
        <f>IF(A3448="","",SUMIF(进货明细!$A$3:$A$5000,A3448,进货明细!$F$3:$F$5000))</f>
        <v>0</v>
      </c>
      <c r="F3448" s="113" t="e">
        <f t="shared" si="159"/>
        <v>#DIV/0!</v>
      </c>
      <c r="G3448" s="114">
        <f>IF(E3448="","",SUMIF(进货明细!$A$3:$A$5000,A3448,进货明细!$H$3:$H$5000))</f>
        <v>0</v>
      </c>
      <c r="H3448" s="112">
        <f>IF(A3448="","",SUMIF(销售记录!$A$3:$A$5000,A3448,销售记录!$F$3:$F$5000))</f>
        <v>0</v>
      </c>
      <c r="I3448" s="114">
        <f>IF(H3448="","",SUMIF(销售记录!$A$3:$A$5000,A3448,销售记录!$H$3:$H$5000))</f>
        <v>0</v>
      </c>
      <c r="J3448" s="119">
        <f t="shared" si="160"/>
        <v>0</v>
      </c>
      <c r="K3448" s="114" t="str">
        <f t="shared" si="161"/>
        <v/>
      </c>
      <c r="L3448" s="96"/>
    </row>
    <row r="3449" customHeight="1" spans="1:12">
      <c r="A3449" s="110">
        <f t="array" ref="A3449">销售记录!O3448:R3454</f>
        <v>0</v>
      </c>
      <c r="B3449" s="110">
        <f t="array" ref="B3449">销售记录!P3448:S3454</f>
        <v>0</v>
      </c>
      <c r="C3449" s="111">
        <f t="array" ref="C3449">销售记录!Q3448:T3454</f>
        <v>0</v>
      </c>
      <c r="D3449" s="110">
        <f t="array" ref="D3449">销售记录!R3448:U3454</f>
        <v>0</v>
      </c>
      <c r="E3449" s="112">
        <f>IF(A3449="","",SUMIF(进货明细!$A$3:$A$5000,A3449,进货明细!$F$3:$F$5000))</f>
        <v>0</v>
      </c>
      <c r="F3449" s="113" t="e">
        <f t="shared" si="159"/>
        <v>#DIV/0!</v>
      </c>
      <c r="G3449" s="114">
        <f>IF(E3449="","",SUMIF(进货明细!$A$3:$A$5000,A3449,进货明细!$H$3:$H$5000))</f>
        <v>0</v>
      </c>
      <c r="H3449" s="112">
        <f>IF(A3449="","",SUMIF(销售记录!$A$3:$A$5000,A3449,销售记录!$F$3:$F$5000))</f>
        <v>0</v>
      </c>
      <c r="I3449" s="114">
        <f>IF(H3449="","",SUMIF(销售记录!$A$3:$A$5000,A3449,销售记录!$H$3:$H$5000))</f>
        <v>0</v>
      </c>
      <c r="J3449" s="119">
        <f t="shared" si="160"/>
        <v>0</v>
      </c>
      <c r="K3449" s="114" t="str">
        <f t="shared" si="161"/>
        <v/>
      </c>
      <c r="L3449" s="96"/>
    </row>
    <row r="3450" customHeight="1" spans="1:12">
      <c r="A3450" s="110">
        <f t="array" ref="A3450">销售记录!O3449:R3455</f>
        <v>0</v>
      </c>
      <c r="B3450" s="110">
        <f t="array" ref="B3450">销售记录!P3449:S3455</f>
        <v>0</v>
      </c>
      <c r="C3450" s="111">
        <f t="array" ref="C3450">销售记录!Q3449:T3455</f>
        <v>0</v>
      </c>
      <c r="D3450" s="110">
        <f t="array" ref="D3450">销售记录!R3449:U3455</f>
        <v>0</v>
      </c>
      <c r="E3450" s="112">
        <f>IF(A3450="","",SUMIF(进货明细!$A$3:$A$5000,A3450,进货明细!$F$3:$F$5000))</f>
        <v>0</v>
      </c>
      <c r="F3450" s="113" t="e">
        <f t="shared" si="159"/>
        <v>#DIV/0!</v>
      </c>
      <c r="G3450" s="114">
        <f>IF(E3450="","",SUMIF(进货明细!$A$3:$A$5000,A3450,进货明细!$H$3:$H$5000))</f>
        <v>0</v>
      </c>
      <c r="H3450" s="112">
        <f>IF(A3450="","",SUMIF(销售记录!$A$3:$A$5000,A3450,销售记录!$F$3:$F$5000))</f>
        <v>0</v>
      </c>
      <c r="I3450" s="114">
        <f>IF(H3450="","",SUMIF(销售记录!$A$3:$A$5000,A3450,销售记录!$H$3:$H$5000))</f>
        <v>0</v>
      </c>
      <c r="J3450" s="119">
        <f t="shared" si="160"/>
        <v>0</v>
      </c>
      <c r="K3450" s="114" t="str">
        <f t="shared" si="161"/>
        <v/>
      </c>
      <c r="L3450" s="96"/>
    </row>
    <row r="3451" customHeight="1" spans="1:12">
      <c r="A3451" s="110">
        <f t="array" ref="A3451">销售记录!O3450:R3456</f>
        <v>0</v>
      </c>
      <c r="B3451" s="110">
        <f t="array" ref="B3451">销售记录!P3450:S3456</f>
        <v>0</v>
      </c>
      <c r="C3451" s="111">
        <f t="array" ref="C3451">销售记录!Q3450:T3456</f>
        <v>0</v>
      </c>
      <c r="D3451" s="110">
        <f t="array" ref="D3451">销售记录!R3450:U3456</f>
        <v>0</v>
      </c>
      <c r="E3451" s="112">
        <f>IF(A3451="","",SUMIF(进货明细!$A$3:$A$5000,A3451,进货明细!$F$3:$F$5000))</f>
        <v>0</v>
      </c>
      <c r="F3451" s="113" t="e">
        <f t="shared" si="159"/>
        <v>#DIV/0!</v>
      </c>
      <c r="G3451" s="114">
        <f>IF(E3451="","",SUMIF(进货明细!$A$3:$A$5000,A3451,进货明细!$H$3:$H$5000))</f>
        <v>0</v>
      </c>
      <c r="H3451" s="112">
        <f>IF(A3451="","",SUMIF(销售记录!$A$3:$A$5000,A3451,销售记录!$F$3:$F$5000))</f>
        <v>0</v>
      </c>
      <c r="I3451" s="114">
        <f>IF(H3451="","",SUMIF(销售记录!$A$3:$A$5000,A3451,销售记录!$H$3:$H$5000))</f>
        <v>0</v>
      </c>
      <c r="J3451" s="119">
        <f t="shared" si="160"/>
        <v>0</v>
      </c>
      <c r="K3451" s="114" t="str">
        <f t="shared" si="161"/>
        <v/>
      </c>
      <c r="L3451" s="96"/>
    </row>
    <row r="3452" customHeight="1" spans="1:12">
      <c r="A3452" s="110">
        <f t="array" ref="A3452">销售记录!O3451:R3457</f>
        <v>0</v>
      </c>
      <c r="B3452" s="110">
        <f t="array" ref="B3452">销售记录!P3451:S3457</f>
        <v>0</v>
      </c>
      <c r="C3452" s="111">
        <f t="array" ref="C3452">销售记录!Q3451:T3457</f>
        <v>0</v>
      </c>
      <c r="D3452" s="110">
        <f t="array" ref="D3452">销售记录!R3451:U3457</f>
        <v>0</v>
      </c>
      <c r="E3452" s="112">
        <f>IF(A3452="","",SUMIF(进货明细!$A$3:$A$5000,A3452,进货明细!$F$3:$F$5000))</f>
        <v>0</v>
      </c>
      <c r="F3452" s="113" t="e">
        <f t="shared" si="159"/>
        <v>#DIV/0!</v>
      </c>
      <c r="G3452" s="114">
        <f>IF(E3452="","",SUMIF(进货明细!$A$3:$A$5000,A3452,进货明细!$H$3:$H$5000))</f>
        <v>0</v>
      </c>
      <c r="H3452" s="112">
        <f>IF(A3452="","",SUMIF(销售记录!$A$3:$A$5000,A3452,销售记录!$F$3:$F$5000))</f>
        <v>0</v>
      </c>
      <c r="I3452" s="114">
        <f>IF(H3452="","",SUMIF(销售记录!$A$3:$A$5000,A3452,销售记录!$H$3:$H$5000))</f>
        <v>0</v>
      </c>
      <c r="J3452" s="119">
        <f t="shared" si="160"/>
        <v>0</v>
      </c>
      <c r="K3452" s="114" t="str">
        <f t="shared" si="161"/>
        <v/>
      </c>
      <c r="L3452" s="96"/>
    </row>
    <row r="3453" customHeight="1" spans="1:12">
      <c r="A3453" s="110">
        <f t="array" ref="A3453">销售记录!O3452:R3458</f>
        <v>0</v>
      </c>
      <c r="B3453" s="110">
        <f t="array" ref="B3453">销售记录!P3452:S3458</f>
        <v>0</v>
      </c>
      <c r="C3453" s="111">
        <f t="array" ref="C3453">销售记录!Q3452:T3458</f>
        <v>0</v>
      </c>
      <c r="D3453" s="110">
        <f t="array" ref="D3453">销售记录!R3452:U3458</f>
        <v>0</v>
      </c>
      <c r="E3453" s="112">
        <f>IF(A3453="","",SUMIF(进货明细!$A$3:$A$5000,A3453,进货明细!$F$3:$F$5000))</f>
        <v>0</v>
      </c>
      <c r="F3453" s="113" t="e">
        <f t="shared" si="159"/>
        <v>#DIV/0!</v>
      </c>
      <c r="G3453" s="114">
        <f>IF(E3453="","",SUMIF(进货明细!$A$3:$A$5000,A3453,进货明细!$H$3:$H$5000))</f>
        <v>0</v>
      </c>
      <c r="H3453" s="112">
        <f>IF(A3453="","",SUMIF(销售记录!$A$3:$A$5000,A3453,销售记录!$F$3:$F$5000))</f>
        <v>0</v>
      </c>
      <c r="I3453" s="114">
        <f>IF(H3453="","",SUMIF(销售记录!$A$3:$A$5000,A3453,销售记录!$H$3:$H$5000))</f>
        <v>0</v>
      </c>
      <c r="J3453" s="119">
        <f t="shared" si="160"/>
        <v>0</v>
      </c>
      <c r="K3453" s="114" t="str">
        <f t="shared" si="161"/>
        <v/>
      </c>
      <c r="L3453" s="96"/>
    </row>
    <row r="3454" customHeight="1" spans="1:12">
      <c r="A3454" s="110">
        <f t="array" ref="A3454">销售记录!O3453:R3459</f>
        <v>0</v>
      </c>
      <c r="B3454" s="110">
        <f t="array" ref="B3454">销售记录!P3453:S3459</f>
        <v>0</v>
      </c>
      <c r="C3454" s="111">
        <f t="array" ref="C3454">销售记录!Q3453:T3459</f>
        <v>0</v>
      </c>
      <c r="D3454" s="110">
        <f t="array" ref="D3454">销售记录!R3453:U3459</f>
        <v>0</v>
      </c>
      <c r="E3454" s="112">
        <f>IF(A3454="","",SUMIF(进货明细!$A$3:$A$5000,A3454,进货明细!$F$3:$F$5000))</f>
        <v>0</v>
      </c>
      <c r="F3454" s="113" t="e">
        <f t="shared" si="159"/>
        <v>#DIV/0!</v>
      </c>
      <c r="G3454" s="114">
        <f>IF(E3454="","",SUMIF(进货明细!$A$3:$A$5000,A3454,进货明细!$H$3:$H$5000))</f>
        <v>0</v>
      </c>
      <c r="H3454" s="112">
        <f>IF(A3454="","",SUMIF(销售记录!$A$3:$A$5000,A3454,销售记录!$F$3:$F$5000))</f>
        <v>0</v>
      </c>
      <c r="I3454" s="114">
        <f>IF(H3454="","",SUMIF(销售记录!$A$3:$A$5000,A3454,销售记录!$H$3:$H$5000))</f>
        <v>0</v>
      </c>
      <c r="J3454" s="119">
        <f t="shared" si="160"/>
        <v>0</v>
      </c>
      <c r="K3454" s="114" t="str">
        <f t="shared" si="161"/>
        <v/>
      </c>
      <c r="L3454" s="96"/>
    </row>
    <row r="3455" customHeight="1" spans="1:12">
      <c r="A3455" s="110">
        <f t="array" ref="A3455">销售记录!O3454:R3460</f>
        <v>0</v>
      </c>
      <c r="B3455" s="110">
        <f t="array" ref="B3455">销售记录!P3454:S3460</f>
        <v>0</v>
      </c>
      <c r="C3455" s="111">
        <f t="array" ref="C3455">销售记录!Q3454:T3460</f>
        <v>0</v>
      </c>
      <c r="D3455" s="110">
        <f t="array" ref="D3455">销售记录!R3454:U3460</f>
        <v>0</v>
      </c>
      <c r="E3455" s="112">
        <f>IF(A3455="","",SUMIF(进货明细!$A$3:$A$5000,A3455,进货明细!$F$3:$F$5000))</f>
        <v>0</v>
      </c>
      <c r="F3455" s="113" t="e">
        <f t="shared" si="159"/>
        <v>#DIV/0!</v>
      </c>
      <c r="G3455" s="114">
        <f>IF(E3455="","",SUMIF(进货明细!$A$3:$A$5000,A3455,进货明细!$H$3:$H$5000))</f>
        <v>0</v>
      </c>
      <c r="H3455" s="112">
        <f>IF(A3455="","",SUMIF(销售记录!$A$3:$A$5000,A3455,销售记录!$F$3:$F$5000))</f>
        <v>0</v>
      </c>
      <c r="I3455" s="114">
        <f>IF(H3455="","",SUMIF(销售记录!$A$3:$A$5000,A3455,销售记录!$H$3:$H$5000))</f>
        <v>0</v>
      </c>
      <c r="J3455" s="119">
        <f t="shared" si="160"/>
        <v>0</v>
      </c>
      <c r="K3455" s="114" t="str">
        <f t="shared" si="161"/>
        <v/>
      </c>
      <c r="L3455" s="96"/>
    </row>
    <row r="3456" customHeight="1" spans="1:12">
      <c r="A3456" s="110">
        <f t="array" ref="A3456">销售记录!O3455:R3461</f>
        <v>0</v>
      </c>
      <c r="B3456" s="110">
        <f t="array" ref="B3456">销售记录!P3455:S3461</f>
        <v>0</v>
      </c>
      <c r="C3456" s="111">
        <f t="array" ref="C3456">销售记录!Q3455:T3461</f>
        <v>0</v>
      </c>
      <c r="D3456" s="110">
        <f t="array" ref="D3456">销售记录!R3455:U3461</f>
        <v>0</v>
      </c>
      <c r="E3456" s="112">
        <f>IF(A3456="","",SUMIF(进货明细!$A$3:$A$5000,A3456,进货明细!$F$3:$F$5000))</f>
        <v>0</v>
      </c>
      <c r="F3456" s="113" t="e">
        <f t="shared" si="159"/>
        <v>#DIV/0!</v>
      </c>
      <c r="G3456" s="114">
        <f>IF(E3456="","",SUMIF(进货明细!$A$3:$A$5000,A3456,进货明细!$H$3:$H$5000))</f>
        <v>0</v>
      </c>
      <c r="H3456" s="112">
        <f>IF(A3456="","",SUMIF(销售记录!$A$3:$A$5000,A3456,销售记录!$F$3:$F$5000))</f>
        <v>0</v>
      </c>
      <c r="I3456" s="114">
        <f>IF(H3456="","",SUMIF(销售记录!$A$3:$A$5000,A3456,销售记录!$H$3:$H$5000))</f>
        <v>0</v>
      </c>
      <c r="J3456" s="119">
        <f t="shared" si="160"/>
        <v>0</v>
      </c>
      <c r="K3456" s="114" t="str">
        <f t="shared" si="161"/>
        <v/>
      </c>
      <c r="L3456" s="96"/>
    </row>
    <row r="3457" customHeight="1" spans="1:12">
      <c r="A3457" s="110">
        <f t="array" ref="A3457">销售记录!O3456:R3462</f>
        <v>0</v>
      </c>
      <c r="B3457" s="110">
        <f t="array" ref="B3457">销售记录!P3456:S3462</f>
        <v>0</v>
      </c>
      <c r="C3457" s="111">
        <f t="array" ref="C3457">销售记录!Q3456:T3462</f>
        <v>0</v>
      </c>
      <c r="D3457" s="110">
        <f t="array" ref="D3457">销售记录!R3456:U3462</f>
        <v>0</v>
      </c>
      <c r="E3457" s="112">
        <f>IF(A3457="","",SUMIF(进货明细!$A$3:$A$5000,A3457,进货明细!$F$3:$F$5000))</f>
        <v>0</v>
      </c>
      <c r="F3457" s="113" t="e">
        <f t="shared" si="159"/>
        <v>#DIV/0!</v>
      </c>
      <c r="G3457" s="114">
        <f>IF(E3457="","",SUMIF(进货明细!$A$3:$A$5000,A3457,进货明细!$H$3:$H$5000))</f>
        <v>0</v>
      </c>
      <c r="H3457" s="112">
        <f>IF(A3457="","",SUMIF(销售记录!$A$3:$A$5000,A3457,销售记录!$F$3:$F$5000))</f>
        <v>0</v>
      </c>
      <c r="I3457" s="114">
        <f>IF(H3457="","",SUMIF(销售记录!$A$3:$A$5000,A3457,销售记录!$H$3:$H$5000))</f>
        <v>0</v>
      </c>
      <c r="J3457" s="119">
        <f t="shared" si="160"/>
        <v>0</v>
      </c>
      <c r="K3457" s="114" t="str">
        <f t="shared" si="161"/>
        <v/>
      </c>
      <c r="L3457" s="96"/>
    </row>
    <row r="3458" customHeight="1" spans="1:12">
      <c r="A3458" s="110">
        <f t="array" ref="A3458">销售记录!O3457:R3463</f>
        <v>0</v>
      </c>
      <c r="B3458" s="110">
        <f t="array" ref="B3458">销售记录!P3457:S3463</f>
        <v>0</v>
      </c>
      <c r="C3458" s="111">
        <f t="array" ref="C3458">销售记录!Q3457:T3463</f>
        <v>0</v>
      </c>
      <c r="D3458" s="110">
        <f t="array" ref="D3458">销售记录!R3457:U3463</f>
        <v>0</v>
      </c>
      <c r="E3458" s="112">
        <f>IF(A3458="","",SUMIF(进货明细!$A$3:$A$5000,A3458,进货明细!$F$3:$F$5000))</f>
        <v>0</v>
      </c>
      <c r="F3458" s="113" t="e">
        <f t="shared" si="159"/>
        <v>#DIV/0!</v>
      </c>
      <c r="G3458" s="114">
        <f>IF(E3458="","",SUMIF(进货明细!$A$3:$A$5000,A3458,进货明细!$H$3:$H$5000))</f>
        <v>0</v>
      </c>
      <c r="H3458" s="112">
        <f>IF(A3458="","",SUMIF(销售记录!$A$3:$A$5000,A3458,销售记录!$F$3:$F$5000))</f>
        <v>0</v>
      </c>
      <c r="I3458" s="114">
        <f>IF(H3458="","",SUMIF(销售记录!$A$3:$A$5000,A3458,销售记录!$H$3:$H$5000))</f>
        <v>0</v>
      </c>
      <c r="J3458" s="119">
        <f t="shared" si="160"/>
        <v>0</v>
      </c>
      <c r="K3458" s="114" t="str">
        <f t="shared" si="161"/>
        <v/>
      </c>
      <c r="L3458" s="96"/>
    </row>
    <row r="3459" customHeight="1" spans="1:12">
      <c r="A3459" s="110">
        <f t="array" ref="A3459">销售记录!O3458:R3464</f>
        <v>0</v>
      </c>
      <c r="B3459" s="110">
        <f t="array" ref="B3459">销售记录!P3458:S3464</f>
        <v>0</v>
      </c>
      <c r="C3459" s="111">
        <f t="array" ref="C3459">销售记录!Q3458:T3464</f>
        <v>0</v>
      </c>
      <c r="D3459" s="110">
        <f t="array" ref="D3459">销售记录!R3458:U3464</f>
        <v>0</v>
      </c>
      <c r="E3459" s="112">
        <f>IF(A3459="","",SUMIF(进货明细!$A$3:$A$5000,A3459,进货明细!$F$3:$F$5000))</f>
        <v>0</v>
      </c>
      <c r="F3459" s="113" t="e">
        <f t="shared" si="159"/>
        <v>#DIV/0!</v>
      </c>
      <c r="G3459" s="114">
        <f>IF(E3459="","",SUMIF(进货明细!$A$3:$A$5000,A3459,进货明细!$H$3:$H$5000))</f>
        <v>0</v>
      </c>
      <c r="H3459" s="112">
        <f>IF(A3459="","",SUMIF(销售记录!$A$3:$A$5000,A3459,销售记录!$F$3:$F$5000))</f>
        <v>0</v>
      </c>
      <c r="I3459" s="114">
        <f>IF(H3459="","",SUMIF(销售记录!$A$3:$A$5000,A3459,销售记录!$H$3:$H$5000))</f>
        <v>0</v>
      </c>
      <c r="J3459" s="119">
        <f t="shared" si="160"/>
        <v>0</v>
      </c>
      <c r="K3459" s="114" t="str">
        <f t="shared" si="161"/>
        <v/>
      </c>
      <c r="L3459" s="96"/>
    </row>
    <row r="3460" customHeight="1" spans="1:12">
      <c r="A3460" s="110">
        <f t="array" ref="A3460">销售记录!O3459:R3465</f>
        <v>0</v>
      </c>
      <c r="B3460" s="110">
        <f t="array" ref="B3460">销售记录!P3459:S3465</f>
        <v>0</v>
      </c>
      <c r="C3460" s="111">
        <f t="array" ref="C3460">销售记录!Q3459:T3465</f>
        <v>0</v>
      </c>
      <c r="D3460" s="110">
        <f t="array" ref="D3460">销售记录!R3459:U3465</f>
        <v>0</v>
      </c>
      <c r="E3460" s="112">
        <f>IF(A3460="","",SUMIF(进货明细!$A$3:$A$5000,A3460,进货明细!$F$3:$F$5000))</f>
        <v>0</v>
      </c>
      <c r="F3460" s="113" t="e">
        <f t="shared" si="159"/>
        <v>#DIV/0!</v>
      </c>
      <c r="G3460" s="114">
        <f>IF(E3460="","",SUMIF(进货明细!$A$3:$A$5000,A3460,进货明细!$H$3:$H$5000))</f>
        <v>0</v>
      </c>
      <c r="H3460" s="112">
        <f>IF(A3460="","",SUMIF(销售记录!$A$3:$A$5000,A3460,销售记录!$F$3:$F$5000))</f>
        <v>0</v>
      </c>
      <c r="I3460" s="114">
        <f>IF(H3460="","",SUMIF(销售记录!$A$3:$A$5000,A3460,销售记录!$H$3:$H$5000))</f>
        <v>0</v>
      </c>
      <c r="J3460" s="119">
        <f t="shared" si="160"/>
        <v>0</v>
      </c>
      <c r="K3460" s="114" t="str">
        <f t="shared" si="161"/>
        <v/>
      </c>
      <c r="L3460" s="96"/>
    </row>
    <row r="3461" customHeight="1" spans="1:12">
      <c r="A3461" s="110">
        <f t="array" ref="A3461">销售记录!O3460:R3466</f>
        <v>0</v>
      </c>
      <c r="B3461" s="110">
        <f t="array" ref="B3461">销售记录!P3460:S3466</f>
        <v>0</v>
      </c>
      <c r="C3461" s="111">
        <f t="array" ref="C3461">销售记录!Q3460:T3466</f>
        <v>0</v>
      </c>
      <c r="D3461" s="110">
        <f t="array" ref="D3461">销售记录!R3460:U3466</f>
        <v>0</v>
      </c>
      <c r="E3461" s="112">
        <f>IF(A3461="","",SUMIF(进货明细!$A$3:$A$5000,A3461,进货明细!$F$3:$F$5000))</f>
        <v>0</v>
      </c>
      <c r="F3461" s="113" t="e">
        <f t="shared" ref="F3461:F3524" si="162">IF(E3461="","",G3461/E3461)</f>
        <v>#DIV/0!</v>
      </c>
      <c r="G3461" s="114">
        <f>IF(E3461="","",SUMIF(进货明细!$A$3:$A$5000,A3461,进货明细!$H$3:$H$5000))</f>
        <v>0</v>
      </c>
      <c r="H3461" s="112">
        <f>IF(A3461="","",SUMIF(销售记录!$A$3:$A$5000,A3461,销售记录!$F$3:$F$5000))</f>
        <v>0</v>
      </c>
      <c r="I3461" s="114">
        <f>IF(H3461="","",SUMIF(销售记录!$A$3:$A$5000,A3461,销售记录!$H$3:$H$5000))</f>
        <v>0</v>
      </c>
      <c r="J3461" s="119">
        <f t="shared" ref="J3461:J3524" si="163">IF(E3461="","",E3461-H3461)</f>
        <v>0</v>
      </c>
      <c r="K3461" s="114" t="str">
        <f t="shared" ref="K3461:K3524" si="164">IF(ISERROR(I3461-G3461*H3461/E3461),"",I3461-G3461*H3461/E3461)</f>
        <v/>
      </c>
      <c r="L3461" s="96"/>
    </row>
    <row r="3462" customHeight="1" spans="1:12">
      <c r="A3462" s="110">
        <f t="array" ref="A3462">销售记录!O3461:R3467</f>
        <v>0</v>
      </c>
      <c r="B3462" s="110">
        <f t="array" ref="B3462">销售记录!P3461:S3467</f>
        <v>0</v>
      </c>
      <c r="C3462" s="111">
        <f t="array" ref="C3462">销售记录!Q3461:T3467</f>
        <v>0</v>
      </c>
      <c r="D3462" s="110">
        <f t="array" ref="D3462">销售记录!R3461:U3467</f>
        <v>0</v>
      </c>
      <c r="E3462" s="112">
        <f>IF(A3462="","",SUMIF(进货明细!$A$3:$A$5000,A3462,进货明细!$F$3:$F$5000))</f>
        <v>0</v>
      </c>
      <c r="F3462" s="113" t="e">
        <f t="shared" si="162"/>
        <v>#DIV/0!</v>
      </c>
      <c r="G3462" s="114">
        <f>IF(E3462="","",SUMIF(进货明细!$A$3:$A$5000,A3462,进货明细!$H$3:$H$5000))</f>
        <v>0</v>
      </c>
      <c r="H3462" s="112">
        <f>IF(A3462="","",SUMIF(销售记录!$A$3:$A$5000,A3462,销售记录!$F$3:$F$5000))</f>
        <v>0</v>
      </c>
      <c r="I3462" s="114">
        <f>IF(H3462="","",SUMIF(销售记录!$A$3:$A$5000,A3462,销售记录!$H$3:$H$5000))</f>
        <v>0</v>
      </c>
      <c r="J3462" s="119">
        <f t="shared" si="163"/>
        <v>0</v>
      </c>
      <c r="K3462" s="114" t="str">
        <f t="shared" si="164"/>
        <v/>
      </c>
      <c r="L3462" s="96"/>
    </row>
    <row r="3463" customHeight="1" spans="1:12">
      <c r="A3463" s="110">
        <f t="array" ref="A3463">销售记录!O3462:R3468</f>
        <v>0</v>
      </c>
      <c r="B3463" s="110">
        <f t="array" ref="B3463">销售记录!P3462:S3468</f>
        <v>0</v>
      </c>
      <c r="C3463" s="111">
        <f t="array" ref="C3463">销售记录!Q3462:T3468</f>
        <v>0</v>
      </c>
      <c r="D3463" s="110">
        <f t="array" ref="D3463">销售记录!R3462:U3468</f>
        <v>0</v>
      </c>
      <c r="E3463" s="112">
        <f>IF(A3463="","",SUMIF(进货明细!$A$3:$A$5000,A3463,进货明细!$F$3:$F$5000))</f>
        <v>0</v>
      </c>
      <c r="F3463" s="113" t="e">
        <f t="shared" si="162"/>
        <v>#DIV/0!</v>
      </c>
      <c r="G3463" s="114">
        <f>IF(E3463="","",SUMIF(进货明细!$A$3:$A$5000,A3463,进货明细!$H$3:$H$5000))</f>
        <v>0</v>
      </c>
      <c r="H3463" s="112">
        <f>IF(A3463="","",SUMIF(销售记录!$A$3:$A$5000,A3463,销售记录!$F$3:$F$5000))</f>
        <v>0</v>
      </c>
      <c r="I3463" s="114">
        <f>IF(H3463="","",SUMIF(销售记录!$A$3:$A$5000,A3463,销售记录!$H$3:$H$5000))</f>
        <v>0</v>
      </c>
      <c r="J3463" s="119">
        <f t="shared" si="163"/>
        <v>0</v>
      </c>
      <c r="K3463" s="114" t="str">
        <f t="shared" si="164"/>
        <v/>
      </c>
      <c r="L3463" s="96"/>
    </row>
    <row r="3464" customHeight="1" spans="1:12">
      <c r="A3464" s="110">
        <f t="array" ref="A3464">销售记录!O3463:R3469</f>
        <v>0</v>
      </c>
      <c r="B3464" s="110">
        <f t="array" ref="B3464">销售记录!P3463:S3469</f>
        <v>0</v>
      </c>
      <c r="C3464" s="111">
        <f t="array" ref="C3464">销售记录!Q3463:T3469</f>
        <v>0</v>
      </c>
      <c r="D3464" s="110">
        <f t="array" ref="D3464">销售记录!R3463:U3469</f>
        <v>0</v>
      </c>
      <c r="E3464" s="112">
        <f>IF(A3464="","",SUMIF(进货明细!$A$3:$A$5000,A3464,进货明细!$F$3:$F$5000))</f>
        <v>0</v>
      </c>
      <c r="F3464" s="113" t="e">
        <f t="shared" si="162"/>
        <v>#DIV/0!</v>
      </c>
      <c r="G3464" s="114">
        <f>IF(E3464="","",SUMIF(进货明细!$A$3:$A$5000,A3464,进货明细!$H$3:$H$5000))</f>
        <v>0</v>
      </c>
      <c r="H3464" s="112">
        <f>IF(A3464="","",SUMIF(销售记录!$A$3:$A$5000,A3464,销售记录!$F$3:$F$5000))</f>
        <v>0</v>
      </c>
      <c r="I3464" s="114">
        <f>IF(H3464="","",SUMIF(销售记录!$A$3:$A$5000,A3464,销售记录!$H$3:$H$5000))</f>
        <v>0</v>
      </c>
      <c r="J3464" s="119">
        <f t="shared" si="163"/>
        <v>0</v>
      </c>
      <c r="K3464" s="114" t="str">
        <f t="shared" si="164"/>
        <v/>
      </c>
      <c r="L3464" s="96"/>
    </row>
    <row r="3465" customHeight="1" spans="1:12">
      <c r="A3465" s="110">
        <f t="array" ref="A3465">销售记录!O3464:R3470</f>
        <v>0</v>
      </c>
      <c r="B3465" s="110">
        <f t="array" ref="B3465">销售记录!P3464:S3470</f>
        <v>0</v>
      </c>
      <c r="C3465" s="111">
        <f t="array" ref="C3465">销售记录!Q3464:T3470</f>
        <v>0</v>
      </c>
      <c r="D3465" s="110">
        <f t="array" ref="D3465">销售记录!R3464:U3470</f>
        <v>0</v>
      </c>
      <c r="E3465" s="112">
        <f>IF(A3465="","",SUMIF(进货明细!$A$3:$A$5000,A3465,进货明细!$F$3:$F$5000))</f>
        <v>0</v>
      </c>
      <c r="F3465" s="113" t="e">
        <f t="shared" si="162"/>
        <v>#DIV/0!</v>
      </c>
      <c r="G3465" s="114">
        <f>IF(E3465="","",SUMIF(进货明细!$A$3:$A$5000,A3465,进货明细!$H$3:$H$5000))</f>
        <v>0</v>
      </c>
      <c r="H3465" s="112">
        <f>IF(A3465="","",SUMIF(销售记录!$A$3:$A$5000,A3465,销售记录!$F$3:$F$5000))</f>
        <v>0</v>
      </c>
      <c r="I3465" s="114">
        <f>IF(H3465="","",SUMIF(销售记录!$A$3:$A$5000,A3465,销售记录!$H$3:$H$5000))</f>
        <v>0</v>
      </c>
      <c r="J3465" s="119">
        <f t="shared" si="163"/>
        <v>0</v>
      </c>
      <c r="K3465" s="114" t="str">
        <f t="shared" si="164"/>
        <v/>
      </c>
      <c r="L3465" s="96"/>
    </row>
    <row r="3466" customHeight="1" spans="1:12">
      <c r="A3466" s="110">
        <f t="array" ref="A3466">销售记录!O3465:R3471</f>
        <v>0</v>
      </c>
      <c r="B3466" s="110">
        <f t="array" ref="B3466">销售记录!P3465:S3471</f>
        <v>0</v>
      </c>
      <c r="C3466" s="111">
        <f t="array" ref="C3466">销售记录!Q3465:T3471</f>
        <v>0</v>
      </c>
      <c r="D3466" s="110">
        <f t="array" ref="D3466">销售记录!R3465:U3471</f>
        <v>0</v>
      </c>
      <c r="E3466" s="112">
        <f>IF(A3466="","",SUMIF(进货明细!$A$3:$A$5000,A3466,进货明细!$F$3:$F$5000))</f>
        <v>0</v>
      </c>
      <c r="F3466" s="113" t="e">
        <f t="shared" si="162"/>
        <v>#DIV/0!</v>
      </c>
      <c r="G3466" s="114">
        <f>IF(E3466="","",SUMIF(进货明细!$A$3:$A$5000,A3466,进货明细!$H$3:$H$5000))</f>
        <v>0</v>
      </c>
      <c r="H3466" s="112">
        <f>IF(A3466="","",SUMIF(销售记录!$A$3:$A$5000,A3466,销售记录!$F$3:$F$5000))</f>
        <v>0</v>
      </c>
      <c r="I3466" s="114">
        <f>IF(H3466="","",SUMIF(销售记录!$A$3:$A$5000,A3466,销售记录!$H$3:$H$5000))</f>
        <v>0</v>
      </c>
      <c r="J3466" s="119">
        <f t="shared" si="163"/>
        <v>0</v>
      </c>
      <c r="K3466" s="114" t="str">
        <f t="shared" si="164"/>
        <v/>
      </c>
      <c r="L3466" s="96"/>
    </row>
    <row r="3467" customHeight="1" spans="1:12">
      <c r="A3467" s="110">
        <f t="array" ref="A3467">销售记录!O3466:R3472</f>
        <v>0</v>
      </c>
      <c r="B3467" s="110">
        <f t="array" ref="B3467">销售记录!P3466:S3472</f>
        <v>0</v>
      </c>
      <c r="C3467" s="111">
        <f t="array" ref="C3467">销售记录!Q3466:T3472</f>
        <v>0</v>
      </c>
      <c r="D3467" s="110">
        <f t="array" ref="D3467">销售记录!R3466:U3472</f>
        <v>0</v>
      </c>
      <c r="E3467" s="112">
        <f>IF(A3467="","",SUMIF(进货明细!$A$3:$A$5000,A3467,进货明细!$F$3:$F$5000))</f>
        <v>0</v>
      </c>
      <c r="F3467" s="113" t="e">
        <f t="shared" si="162"/>
        <v>#DIV/0!</v>
      </c>
      <c r="G3467" s="114">
        <f>IF(E3467="","",SUMIF(进货明细!$A$3:$A$5000,A3467,进货明细!$H$3:$H$5000))</f>
        <v>0</v>
      </c>
      <c r="H3467" s="112">
        <f>IF(A3467="","",SUMIF(销售记录!$A$3:$A$5000,A3467,销售记录!$F$3:$F$5000))</f>
        <v>0</v>
      </c>
      <c r="I3467" s="114">
        <f>IF(H3467="","",SUMIF(销售记录!$A$3:$A$5000,A3467,销售记录!$H$3:$H$5000))</f>
        <v>0</v>
      </c>
      <c r="J3467" s="119">
        <f t="shared" si="163"/>
        <v>0</v>
      </c>
      <c r="K3467" s="114" t="str">
        <f t="shared" si="164"/>
        <v/>
      </c>
      <c r="L3467" s="96"/>
    </row>
    <row r="3468" customHeight="1" spans="1:12">
      <c r="A3468" s="110">
        <f t="array" ref="A3468">销售记录!O3467:R3473</f>
        <v>0</v>
      </c>
      <c r="B3468" s="110">
        <f t="array" ref="B3468">销售记录!P3467:S3473</f>
        <v>0</v>
      </c>
      <c r="C3468" s="111">
        <f t="array" ref="C3468">销售记录!Q3467:T3473</f>
        <v>0</v>
      </c>
      <c r="D3468" s="110">
        <f t="array" ref="D3468">销售记录!R3467:U3473</f>
        <v>0</v>
      </c>
      <c r="E3468" s="112">
        <f>IF(A3468="","",SUMIF(进货明细!$A$3:$A$5000,A3468,进货明细!$F$3:$F$5000))</f>
        <v>0</v>
      </c>
      <c r="F3468" s="113" t="e">
        <f t="shared" si="162"/>
        <v>#DIV/0!</v>
      </c>
      <c r="G3468" s="114">
        <f>IF(E3468="","",SUMIF(进货明细!$A$3:$A$5000,A3468,进货明细!$H$3:$H$5000))</f>
        <v>0</v>
      </c>
      <c r="H3468" s="112">
        <f>IF(A3468="","",SUMIF(销售记录!$A$3:$A$5000,A3468,销售记录!$F$3:$F$5000))</f>
        <v>0</v>
      </c>
      <c r="I3468" s="114">
        <f>IF(H3468="","",SUMIF(销售记录!$A$3:$A$5000,A3468,销售记录!$H$3:$H$5000))</f>
        <v>0</v>
      </c>
      <c r="J3468" s="119">
        <f t="shared" si="163"/>
        <v>0</v>
      </c>
      <c r="K3468" s="114" t="str">
        <f t="shared" si="164"/>
        <v/>
      </c>
      <c r="L3468" s="96"/>
    </row>
    <row r="3469" customHeight="1" spans="1:12">
      <c r="A3469" s="110">
        <f t="array" ref="A3469">销售记录!O3468:R3474</f>
        <v>0</v>
      </c>
      <c r="B3469" s="110">
        <f t="array" ref="B3469">销售记录!P3468:S3474</f>
        <v>0</v>
      </c>
      <c r="C3469" s="111">
        <f t="array" ref="C3469">销售记录!Q3468:T3474</f>
        <v>0</v>
      </c>
      <c r="D3469" s="110">
        <f t="array" ref="D3469">销售记录!R3468:U3474</f>
        <v>0</v>
      </c>
      <c r="E3469" s="112">
        <f>IF(A3469="","",SUMIF(进货明细!$A$3:$A$5000,A3469,进货明细!$F$3:$F$5000))</f>
        <v>0</v>
      </c>
      <c r="F3469" s="113" t="e">
        <f t="shared" si="162"/>
        <v>#DIV/0!</v>
      </c>
      <c r="G3469" s="114">
        <f>IF(E3469="","",SUMIF(进货明细!$A$3:$A$5000,A3469,进货明细!$H$3:$H$5000))</f>
        <v>0</v>
      </c>
      <c r="H3469" s="112">
        <f>IF(A3469="","",SUMIF(销售记录!$A$3:$A$5000,A3469,销售记录!$F$3:$F$5000))</f>
        <v>0</v>
      </c>
      <c r="I3469" s="114">
        <f>IF(H3469="","",SUMIF(销售记录!$A$3:$A$5000,A3469,销售记录!$H$3:$H$5000))</f>
        <v>0</v>
      </c>
      <c r="J3469" s="119">
        <f t="shared" si="163"/>
        <v>0</v>
      </c>
      <c r="K3469" s="114" t="str">
        <f t="shared" si="164"/>
        <v/>
      </c>
      <c r="L3469" s="96"/>
    </row>
    <row r="3470" customHeight="1" spans="1:12">
      <c r="A3470" s="110">
        <f t="array" ref="A3470">销售记录!O3469:R3475</f>
        <v>0</v>
      </c>
      <c r="B3470" s="110">
        <f t="array" ref="B3470">销售记录!P3469:S3475</f>
        <v>0</v>
      </c>
      <c r="C3470" s="111">
        <f t="array" ref="C3470">销售记录!Q3469:T3475</f>
        <v>0</v>
      </c>
      <c r="D3470" s="110">
        <f t="array" ref="D3470">销售记录!R3469:U3475</f>
        <v>0</v>
      </c>
      <c r="E3470" s="112">
        <f>IF(A3470="","",SUMIF(进货明细!$A$3:$A$5000,A3470,进货明细!$F$3:$F$5000))</f>
        <v>0</v>
      </c>
      <c r="F3470" s="113" t="e">
        <f t="shared" si="162"/>
        <v>#DIV/0!</v>
      </c>
      <c r="G3470" s="114">
        <f>IF(E3470="","",SUMIF(进货明细!$A$3:$A$5000,A3470,进货明细!$H$3:$H$5000))</f>
        <v>0</v>
      </c>
      <c r="H3470" s="112">
        <f>IF(A3470="","",SUMIF(销售记录!$A$3:$A$5000,A3470,销售记录!$F$3:$F$5000))</f>
        <v>0</v>
      </c>
      <c r="I3470" s="114">
        <f>IF(H3470="","",SUMIF(销售记录!$A$3:$A$5000,A3470,销售记录!$H$3:$H$5000))</f>
        <v>0</v>
      </c>
      <c r="J3470" s="119">
        <f t="shared" si="163"/>
        <v>0</v>
      </c>
      <c r="K3470" s="114" t="str">
        <f t="shared" si="164"/>
        <v/>
      </c>
      <c r="L3470" s="96"/>
    </row>
    <row r="3471" customHeight="1" spans="1:12">
      <c r="A3471" s="110">
        <f t="array" ref="A3471">销售记录!O3470:R3476</f>
        <v>0</v>
      </c>
      <c r="B3471" s="110">
        <f t="array" ref="B3471">销售记录!P3470:S3476</f>
        <v>0</v>
      </c>
      <c r="C3471" s="111">
        <f t="array" ref="C3471">销售记录!Q3470:T3476</f>
        <v>0</v>
      </c>
      <c r="D3471" s="110">
        <f t="array" ref="D3471">销售记录!R3470:U3476</f>
        <v>0</v>
      </c>
      <c r="E3471" s="112">
        <f>IF(A3471="","",SUMIF(进货明细!$A$3:$A$5000,A3471,进货明细!$F$3:$F$5000))</f>
        <v>0</v>
      </c>
      <c r="F3471" s="113" t="e">
        <f t="shared" si="162"/>
        <v>#DIV/0!</v>
      </c>
      <c r="G3471" s="114">
        <f>IF(E3471="","",SUMIF(进货明细!$A$3:$A$5000,A3471,进货明细!$H$3:$H$5000))</f>
        <v>0</v>
      </c>
      <c r="H3471" s="112">
        <f>IF(A3471="","",SUMIF(销售记录!$A$3:$A$5000,A3471,销售记录!$F$3:$F$5000))</f>
        <v>0</v>
      </c>
      <c r="I3471" s="114">
        <f>IF(H3471="","",SUMIF(销售记录!$A$3:$A$5000,A3471,销售记录!$H$3:$H$5000))</f>
        <v>0</v>
      </c>
      <c r="J3471" s="119">
        <f t="shared" si="163"/>
        <v>0</v>
      </c>
      <c r="K3471" s="114" t="str">
        <f t="shared" si="164"/>
        <v/>
      </c>
      <c r="L3471" s="96"/>
    </row>
    <row r="3472" customHeight="1" spans="1:12">
      <c r="A3472" s="110">
        <f t="array" ref="A3472">销售记录!O3471:R3477</f>
        <v>0</v>
      </c>
      <c r="B3472" s="110">
        <f t="array" ref="B3472">销售记录!P3471:S3477</f>
        <v>0</v>
      </c>
      <c r="C3472" s="111">
        <f t="array" ref="C3472">销售记录!Q3471:T3477</f>
        <v>0</v>
      </c>
      <c r="D3472" s="110">
        <f t="array" ref="D3472">销售记录!R3471:U3477</f>
        <v>0</v>
      </c>
      <c r="E3472" s="112">
        <f>IF(A3472="","",SUMIF(进货明细!$A$3:$A$5000,A3472,进货明细!$F$3:$F$5000))</f>
        <v>0</v>
      </c>
      <c r="F3472" s="113" t="e">
        <f t="shared" si="162"/>
        <v>#DIV/0!</v>
      </c>
      <c r="G3472" s="114">
        <f>IF(E3472="","",SUMIF(进货明细!$A$3:$A$5000,A3472,进货明细!$H$3:$H$5000))</f>
        <v>0</v>
      </c>
      <c r="H3472" s="112">
        <f>IF(A3472="","",SUMIF(销售记录!$A$3:$A$5000,A3472,销售记录!$F$3:$F$5000))</f>
        <v>0</v>
      </c>
      <c r="I3472" s="114">
        <f>IF(H3472="","",SUMIF(销售记录!$A$3:$A$5000,A3472,销售记录!$H$3:$H$5000))</f>
        <v>0</v>
      </c>
      <c r="J3472" s="119">
        <f t="shared" si="163"/>
        <v>0</v>
      </c>
      <c r="K3472" s="114" t="str">
        <f t="shared" si="164"/>
        <v/>
      </c>
      <c r="L3472" s="96"/>
    </row>
    <row r="3473" customHeight="1" spans="1:12">
      <c r="A3473" s="110">
        <f t="array" ref="A3473">销售记录!O3472:R3478</f>
        <v>0</v>
      </c>
      <c r="B3473" s="110">
        <f t="array" ref="B3473">销售记录!P3472:S3478</f>
        <v>0</v>
      </c>
      <c r="C3473" s="111">
        <f t="array" ref="C3473">销售记录!Q3472:T3478</f>
        <v>0</v>
      </c>
      <c r="D3473" s="110">
        <f t="array" ref="D3473">销售记录!R3472:U3478</f>
        <v>0</v>
      </c>
      <c r="E3473" s="112">
        <f>IF(A3473="","",SUMIF(进货明细!$A$3:$A$5000,A3473,进货明细!$F$3:$F$5000))</f>
        <v>0</v>
      </c>
      <c r="F3473" s="113" t="e">
        <f t="shared" si="162"/>
        <v>#DIV/0!</v>
      </c>
      <c r="G3473" s="114">
        <f>IF(E3473="","",SUMIF(进货明细!$A$3:$A$5000,A3473,进货明细!$H$3:$H$5000))</f>
        <v>0</v>
      </c>
      <c r="H3473" s="112">
        <f>IF(A3473="","",SUMIF(销售记录!$A$3:$A$5000,A3473,销售记录!$F$3:$F$5000))</f>
        <v>0</v>
      </c>
      <c r="I3473" s="114">
        <f>IF(H3473="","",SUMIF(销售记录!$A$3:$A$5000,A3473,销售记录!$H$3:$H$5000))</f>
        <v>0</v>
      </c>
      <c r="J3473" s="119">
        <f t="shared" si="163"/>
        <v>0</v>
      </c>
      <c r="K3473" s="114" t="str">
        <f t="shared" si="164"/>
        <v/>
      </c>
      <c r="L3473" s="96"/>
    </row>
    <row r="3474" customHeight="1" spans="1:12">
      <c r="A3474" s="110">
        <f t="array" ref="A3474">销售记录!O3473:R3479</f>
        <v>0</v>
      </c>
      <c r="B3474" s="110">
        <f t="array" ref="B3474">销售记录!P3473:S3479</f>
        <v>0</v>
      </c>
      <c r="C3474" s="111">
        <f t="array" ref="C3474">销售记录!Q3473:T3479</f>
        <v>0</v>
      </c>
      <c r="D3474" s="110">
        <f t="array" ref="D3474">销售记录!R3473:U3479</f>
        <v>0</v>
      </c>
      <c r="E3474" s="112">
        <f>IF(A3474="","",SUMIF(进货明细!$A$3:$A$5000,A3474,进货明细!$F$3:$F$5000))</f>
        <v>0</v>
      </c>
      <c r="F3474" s="113" t="e">
        <f t="shared" si="162"/>
        <v>#DIV/0!</v>
      </c>
      <c r="G3474" s="114">
        <f>IF(E3474="","",SUMIF(进货明细!$A$3:$A$5000,A3474,进货明细!$H$3:$H$5000))</f>
        <v>0</v>
      </c>
      <c r="H3474" s="112">
        <f>IF(A3474="","",SUMIF(销售记录!$A$3:$A$5000,A3474,销售记录!$F$3:$F$5000))</f>
        <v>0</v>
      </c>
      <c r="I3474" s="114">
        <f>IF(H3474="","",SUMIF(销售记录!$A$3:$A$5000,A3474,销售记录!$H$3:$H$5000))</f>
        <v>0</v>
      </c>
      <c r="J3474" s="119">
        <f t="shared" si="163"/>
        <v>0</v>
      </c>
      <c r="K3474" s="114" t="str">
        <f t="shared" si="164"/>
        <v/>
      </c>
      <c r="L3474" s="96"/>
    </row>
    <row r="3475" customHeight="1" spans="1:12">
      <c r="A3475" s="110">
        <f t="array" ref="A3475">销售记录!O3474:R3480</f>
        <v>0</v>
      </c>
      <c r="B3475" s="110">
        <f t="array" ref="B3475">销售记录!P3474:S3480</f>
        <v>0</v>
      </c>
      <c r="C3475" s="111">
        <f t="array" ref="C3475">销售记录!Q3474:T3480</f>
        <v>0</v>
      </c>
      <c r="D3475" s="110">
        <f t="array" ref="D3475">销售记录!R3474:U3480</f>
        <v>0</v>
      </c>
      <c r="E3475" s="112">
        <f>IF(A3475="","",SUMIF(进货明细!$A$3:$A$5000,A3475,进货明细!$F$3:$F$5000))</f>
        <v>0</v>
      </c>
      <c r="F3475" s="113" t="e">
        <f t="shared" si="162"/>
        <v>#DIV/0!</v>
      </c>
      <c r="G3475" s="114">
        <f>IF(E3475="","",SUMIF(进货明细!$A$3:$A$5000,A3475,进货明细!$H$3:$H$5000))</f>
        <v>0</v>
      </c>
      <c r="H3475" s="112">
        <f>IF(A3475="","",SUMIF(销售记录!$A$3:$A$5000,A3475,销售记录!$F$3:$F$5000))</f>
        <v>0</v>
      </c>
      <c r="I3475" s="114">
        <f>IF(H3475="","",SUMIF(销售记录!$A$3:$A$5000,A3475,销售记录!$H$3:$H$5000))</f>
        <v>0</v>
      </c>
      <c r="J3475" s="119">
        <f t="shared" si="163"/>
        <v>0</v>
      </c>
      <c r="K3475" s="114" t="str">
        <f t="shared" si="164"/>
        <v/>
      </c>
      <c r="L3475" s="96"/>
    </row>
    <row r="3476" customHeight="1" spans="1:12">
      <c r="A3476" s="110">
        <f t="array" ref="A3476">销售记录!O3475:R3481</f>
        <v>0</v>
      </c>
      <c r="B3476" s="110">
        <f t="array" ref="B3476">销售记录!P3475:S3481</f>
        <v>0</v>
      </c>
      <c r="C3476" s="111">
        <f t="array" ref="C3476">销售记录!Q3475:T3481</f>
        <v>0</v>
      </c>
      <c r="D3476" s="110">
        <f t="array" ref="D3476">销售记录!R3475:U3481</f>
        <v>0</v>
      </c>
      <c r="E3476" s="112">
        <f>IF(A3476="","",SUMIF(进货明细!$A$3:$A$5000,A3476,进货明细!$F$3:$F$5000))</f>
        <v>0</v>
      </c>
      <c r="F3476" s="113" t="e">
        <f t="shared" si="162"/>
        <v>#DIV/0!</v>
      </c>
      <c r="G3476" s="114">
        <f>IF(E3476="","",SUMIF(进货明细!$A$3:$A$5000,A3476,进货明细!$H$3:$H$5000))</f>
        <v>0</v>
      </c>
      <c r="H3476" s="112">
        <f>IF(A3476="","",SUMIF(销售记录!$A$3:$A$5000,A3476,销售记录!$F$3:$F$5000))</f>
        <v>0</v>
      </c>
      <c r="I3476" s="114">
        <f>IF(H3476="","",SUMIF(销售记录!$A$3:$A$5000,A3476,销售记录!$H$3:$H$5000))</f>
        <v>0</v>
      </c>
      <c r="J3476" s="119">
        <f t="shared" si="163"/>
        <v>0</v>
      </c>
      <c r="K3476" s="114" t="str">
        <f t="shared" si="164"/>
        <v/>
      </c>
      <c r="L3476" s="96"/>
    </row>
    <row r="3477" customHeight="1" spans="1:12">
      <c r="A3477" s="110">
        <f t="array" ref="A3477">销售记录!O3476:R3482</f>
        <v>0</v>
      </c>
      <c r="B3477" s="110">
        <f t="array" ref="B3477">销售记录!P3476:S3482</f>
        <v>0</v>
      </c>
      <c r="C3477" s="111">
        <f t="array" ref="C3477">销售记录!Q3476:T3482</f>
        <v>0</v>
      </c>
      <c r="D3477" s="110">
        <f t="array" ref="D3477">销售记录!R3476:U3482</f>
        <v>0</v>
      </c>
      <c r="E3477" s="112">
        <f>IF(A3477="","",SUMIF(进货明细!$A$3:$A$5000,A3477,进货明细!$F$3:$F$5000))</f>
        <v>0</v>
      </c>
      <c r="F3477" s="113" t="e">
        <f t="shared" si="162"/>
        <v>#DIV/0!</v>
      </c>
      <c r="G3477" s="114">
        <f>IF(E3477="","",SUMIF(进货明细!$A$3:$A$5000,A3477,进货明细!$H$3:$H$5000))</f>
        <v>0</v>
      </c>
      <c r="H3477" s="112">
        <f>IF(A3477="","",SUMIF(销售记录!$A$3:$A$5000,A3477,销售记录!$F$3:$F$5000))</f>
        <v>0</v>
      </c>
      <c r="I3477" s="114">
        <f>IF(H3477="","",SUMIF(销售记录!$A$3:$A$5000,A3477,销售记录!$H$3:$H$5000))</f>
        <v>0</v>
      </c>
      <c r="J3477" s="119">
        <f t="shared" si="163"/>
        <v>0</v>
      </c>
      <c r="K3477" s="114" t="str">
        <f t="shared" si="164"/>
        <v/>
      </c>
      <c r="L3477" s="96"/>
    </row>
    <row r="3478" customHeight="1" spans="1:12">
      <c r="A3478" s="110">
        <f t="array" ref="A3478">销售记录!O3477:R3483</f>
        <v>0</v>
      </c>
      <c r="B3478" s="110">
        <f t="array" ref="B3478">销售记录!P3477:S3483</f>
        <v>0</v>
      </c>
      <c r="C3478" s="111">
        <f t="array" ref="C3478">销售记录!Q3477:T3483</f>
        <v>0</v>
      </c>
      <c r="D3478" s="110">
        <f t="array" ref="D3478">销售记录!R3477:U3483</f>
        <v>0</v>
      </c>
      <c r="E3478" s="112">
        <f>IF(A3478="","",SUMIF(进货明细!$A$3:$A$5000,A3478,进货明细!$F$3:$F$5000))</f>
        <v>0</v>
      </c>
      <c r="F3478" s="113" t="e">
        <f t="shared" si="162"/>
        <v>#DIV/0!</v>
      </c>
      <c r="G3478" s="114">
        <f>IF(E3478="","",SUMIF(进货明细!$A$3:$A$5000,A3478,进货明细!$H$3:$H$5000))</f>
        <v>0</v>
      </c>
      <c r="H3478" s="112">
        <f>IF(A3478="","",SUMIF(销售记录!$A$3:$A$5000,A3478,销售记录!$F$3:$F$5000))</f>
        <v>0</v>
      </c>
      <c r="I3478" s="114">
        <f>IF(H3478="","",SUMIF(销售记录!$A$3:$A$5000,A3478,销售记录!$H$3:$H$5000))</f>
        <v>0</v>
      </c>
      <c r="J3478" s="119">
        <f t="shared" si="163"/>
        <v>0</v>
      </c>
      <c r="K3478" s="114" t="str">
        <f t="shared" si="164"/>
        <v/>
      </c>
      <c r="L3478" s="96"/>
    </row>
    <row r="3479" customHeight="1" spans="1:12">
      <c r="A3479" s="110">
        <f t="array" ref="A3479">销售记录!O3478:R3484</f>
        <v>0</v>
      </c>
      <c r="B3479" s="110">
        <f t="array" ref="B3479">销售记录!P3478:S3484</f>
        <v>0</v>
      </c>
      <c r="C3479" s="111">
        <f t="array" ref="C3479">销售记录!Q3478:T3484</f>
        <v>0</v>
      </c>
      <c r="D3479" s="110">
        <f t="array" ref="D3479">销售记录!R3478:U3484</f>
        <v>0</v>
      </c>
      <c r="E3479" s="112">
        <f>IF(A3479="","",SUMIF(进货明细!$A$3:$A$5000,A3479,进货明细!$F$3:$F$5000))</f>
        <v>0</v>
      </c>
      <c r="F3479" s="113" t="e">
        <f t="shared" si="162"/>
        <v>#DIV/0!</v>
      </c>
      <c r="G3479" s="114">
        <f>IF(E3479="","",SUMIF(进货明细!$A$3:$A$5000,A3479,进货明细!$H$3:$H$5000))</f>
        <v>0</v>
      </c>
      <c r="H3479" s="112">
        <f>IF(A3479="","",SUMIF(销售记录!$A$3:$A$5000,A3479,销售记录!$F$3:$F$5000))</f>
        <v>0</v>
      </c>
      <c r="I3479" s="114">
        <f>IF(H3479="","",SUMIF(销售记录!$A$3:$A$5000,A3479,销售记录!$H$3:$H$5000))</f>
        <v>0</v>
      </c>
      <c r="J3479" s="119">
        <f t="shared" si="163"/>
        <v>0</v>
      </c>
      <c r="K3479" s="114" t="str">
        <f t="shared" si="164"/>
        <v/>
      </c>
      <c r="L3479" s="96"/>
    </row>
    <row r="3480" customHeight="1" spans="1:12">
      <c r="A3480" s="110">
        <f t="array" ref="A3480">销售记录!O3479:R3485</f>
        <v>0</v>
      </c>
      <c r="B3480" s="110">
        <f t="array" ref="B3480">销售记录!P3479:S3485</f>
        <v>0</v>
      </c>
      <c r="C3480" s="111">
        <f t="array" ref="C3480">销售记录!Q3479:T3485</f>
        <v>0</v>
      </c>
      <c r="D3480" s="110">
        <f t="array" ref="D3480">销售记录!R3479:U3485</f>
        <v>0</v>
      </c>
      <c r="E3480" s="112">
        <f>IF(A3480="","",SUMIF(进货明细!$A$3:$A$5000,A3480,进货明细!$F$3:$F$5000))</f>
        <v>0</v>
      </c>
      <c r="F3480" s="113" t="e">
        <f t="shared" si="162"/>
        <v>#DIV/0!</v>
      </c>
      <c r="G3480" s="114">
        <f>IF(E3480="","",SUMIF(进货明细!$A$3:$A$5000,A3480,进货明细!$H$3:$H$5000))</f>
        <v>0</v>
      </c>
      <c r="H3480" s="112">
        <f>IF(A3480="","",SUMIF(销售记录!$A$3:$A$5000,A3480,销售记录!$F$3:$F$5000))</f>
        <v>0</v>
      </c>
      <c r="I3480" s="114">
        <f>IF(H3480="","",SUMIF(销售记录!$A$3:$A$5000,A3480,销售记录!$H$3:$H$5000))</f>
        <v>0</v>
      </c>
      <c r="J3480" s="119">
        <f t="shared" si="163"/>
        <v>0</v>
      </c>
      <c r="K3480" s="114" t="str">
        <f t="shared" si="164"/>
        <v/>
      </c>
      <c r="L3480" s="96"/>
    </row>
    <row r="3481" customHeight="1" spans="1:12">
      <c r="A3481" s="110">
        <f t="array" ref="A3481">销售记录!O3480:R3486</f>
        <v>0</v>
      </c>
      <c r="B3481" s="110">
        <f t="array" ref="B3481">销售记录!P3480:S3486</f>
        <v>0</v>
      </c>
      <c r="C3481" s="111">
        <f t="array" ref="C3481">销售记录!Q3480:T3486</f>
        <v>0</v>
      </c>
      <c r="D3481" s="110">
        <f t="array" ref="D3481">销售记录!R3480:U3486</f>
        <v>0</v>
      </c>
      <c r="E3481" s="112">
        <f>IF(A3481="","",SUMIF(进货明细!$A$3:$A$5000,A3481,进货明细!$F$3:$F$5000))</f>
        <v>0</v>
      </c>
      <c r="F3481" s="113" t="e">
        <f t="shared" si="162"/>
        <v>#DIV/0!</v>
      </c>
      <c r="G3481" s="114">
        <f>IF(E3481="","",SUMIF(进货明细!$A$3:$A$5000,A3481,进货明细!$H$3:$H$5000))</f>
        <v>0</v>
      </c>
      <c r="H3481" s="112">
        <f>IF(A3481="","",SUMIF(销售记录!$A$3:$A$5000,A3481,销售记录!$F$3:$F$5000))</f>
        <v>0</v>
      </c>
      <c r="I3481" s="114">
        <f>IF(H3481="","",SUMIF(销售记录!$A$3:$A$5000,A3481,销售记录!$H$3:$H$5000))</f>
        <v>0</v>
      </c>
      <c r="J3481" s="119">
        <f t="shared" si="163"/>
        <v>0</v>
      </c>
      <c r="K3481" s="114" t="str">
        <f t="shared" si="164"/>
        <v/>
      </c>
      <c r="L3481" s="96"/>
    </row>
    <row r="3482" customHeight="1" spans="1:12">
      <c r="A3482" s="110">
        <f t="array" ref="A3482">销售记录!O3481:R3487</f>
        <v>0</v>
      </c>
      <c r="B3482" s="110">
        <f t="array" ref="B3482">销售记录!P3481:S3487</f>
        <v>0</v>
      </c>
      <c r="C3482" s="111">
        <f t="array" ref="C3482">销售记录!Q3481:T3487</f>
        <v>0</v>
      </c>
      <c r="D3482" s="110">
        <f t="array" ref="D3482">销售记录!R3481:U3487</f>
        <v>0</v>
      </c>
      <c r="E3482" s="112">
        <f>IF(A3482="","",SUMIF(进货明细!$A$3:$A$5000,A3482,进货明细!$F$3:$F$5000))</f>
        <v>0</v>
      </c>
      <c r="F3482" s="113" t="e">
        <f t="shared" si="162"/>
        <v>#DIV/0!</v>
      </c>
      <c r="G3482" s="114">
        <f>IF(E3482="","",SUMIF(进货明细!$A$3:$A$5000,A3482,进货明细!$H$3:$H$5000))</f>
        <v>0</v>
      </c>
      <c r="H3482" s="112">
        <f>IF(A3482="","",SUMIF(销售记录!$A$3:$A$5000,A3482,销售记录!$F$3:$F$5000))</f>
        <v>0</v>
      </c>
      <c r="I3482" s="114">
        <f>IF(H3482="","",SUMIF(销售记录!$A$3:$A$5000,A3482,销售记录!$H$3:$H$5000))</f>
        <v>0</v>
      </c>
      <c r="J3482" s="119">
        <f t="shared" si="163"/>
        <v>0</v>
      </c>
      <c r="K3482" s="114" t="str">
        <f t="shared" si="164"/>
        <v/>
      </c>
      <c r="L3482" s="96"/>
    </row>
    <row r="3483" customHeight="1" spans="1:12">
      <c r="A3483" s="110">
        <f t="array" ref="A3483">销售记录!O3482:R3488</f>
        <v>0</v>
      </c>
      <c r="B3483" s="110">
        <f t="array" ref="B3483">销售记录!P3482:S3488</f>
        <v>0</v>
      </c>
      <c r="C3483" s="111">
        <f t="array" ref="C3483">销售记录!Q3482:T3488</f>
        <v>0</v>
      </c>
      <c r="D3483" s="110">
        <f t="array" ref="D3483">销售记录!R3482:U3488</f>
        <v>0</v>
      </c>
      <c r="E3483" s="112">
        <f>IF(A3483="","",SUMIF(进货明细!$A$3:$A$5000,A3483,进货明细!$F$3:$F$5000))</f>
        <v>0</v>
      </c>
      <c r="F3483" s="113" t="e">
        <f t="shared" si="162"/>
        <v>#DIV/0!</v>
      </c>
      <c r="G3483" s="114">
        <f>IF(E3483="","",SUMIF(进货明细!$A$3:$A$5000,A3483,进货明细!$H$3:$H$5000))</f>
        <v>0</v>
      </c>
      <c r="H3483" s="112">
        <f>IF(A3483="","",SUMIF(销售记录!$A$3:$A$5000,A3483,销售记录!$F$3:$F$5000))</f>
        <v>0</v>
      </c>
      <c r="I3483" s="114">
        <f>IF(H3483="","",SUMIF(销售记录!$A$3:$A$5000,A3483,销售记录!$H$3:$H$5000))</f>
        <v>0</v>
      </c>
      <c r="J3483" s="119">
        <f t="shared" si="163"/>
        <v>0</v>
      </c>
      <c r="K3483" s="114" t="str">
        <f t="shared" si="164"/>
        <v/>
      </c>
      <c r="L3483" s="96"/>
    </row>
    <row r="3484" customHeight="1" spans="1:12">
      <c r="A3484" s="110">
        <f t="array" ref="A3484">销售记录!O3483:R3489</f>
        <v>0</v>
      </c>
      <c r="B3484" s="110">
        <f t="array" ref="B3484">销售记录!P3483:S3489</f>
        <v>0</v>
      </c>
      <c r="C3484" s="111">
        <f t="array" ref="C3484">销售记录!Q3483:T3489</f>
        <v>0</v>
      </c>
      <c r="D3484" s="110">
        <f t="array" ref="D3484">销售记录!R3483:U3489</f>
        <v>0</v>
      </c>
      <c r="E3484" s="112">
        <f>IF(A3484="","",SUMIF(进货明细!$A$3:$A$5000,A3484,进货明细!$F$3:$F$5000))</f>
        <v>0</v>
      </c>
      <c r="F3484" s="113" t="e">
        <f t="shared" si="162"/>
        <v>#DIV/0!</v>
      </c>
      <c r="G3484" s="114">
        <f>IF(E3484="","",SUMIF(进货明细!$A$3:$A$5000,A3484,进货明细!$H$3:$H$5000))</f>
        <v>0</v>
      </c>
      <c r="H3484" s="112">
        <f>IF(A3484="","",SUMIF(销售记录!$A$3:$A$5000,A3484,销售记录!$F$3:$F$5000))</f>
        <v>0</v>
      </c>
      <c r="I3484" s="114">
        <f>IF(H3484="","",SUMIF(销售记录!$A$3:$A$5000,A3484,销售记录!$H$3:$H$5000))</f>
        <v>0</v>
      </c>
      <c r="J3484" s="119">
        <f t="shared" si="163"/>
        <v>0</v>
      </c>
      <c r="K3484" s="114" t="str">
        <f t="shared" si="164"/>
        <v/>
      </c>
      <c r="L3484" s="96"/>
    </row>
    <row r="3485" customHeight="1" spans="1:12">
      <c r="A3485" s="110">
        <f t="array" ref="A3485">销售记录!O3484:R3490</f>
        <v>0</v>
      </c>
      <c r="B3485" s="110">
        <f t="array" ref="B3485">销售记录!P3484:S3490</f>
        <v>0</v>
      </c>
      <c r="C3485" s="111">
        <f t="array" ref="C3485">销售记录!Q3484:T3490</f>
        <v>0</v>
      </c>
      <c r="D3485" s="110">
        <f t="array" ref="D3485">销售记录!R3484:U3490</f>
        <v>0</v>
      </c>
      <c r="E3485" s="112">
        <f>IF(A3485="","",SUMIF(进货明细!$A$3:$A$5000,A3485,进货明细!$F$3:$F$5000))</f>
        <v>0</v>
      </c>
      <c r="F3485" s="113" t="e">
        <f t="shared" si="162"/>
        <v>#DIV/0!</v>
      </c>
      <c r="G3485" s="114">
        <f>IF(E3485="","",SUMIF(进货明细!$A$3:$A$5000,A3485,进货明细!$H$3:$H$5000))</f>
        <v>0</v>
      </c>
      <c r="H3485" s="112">
        <f>IF(A3485="","",SUMIF(销售记录!$A$3:$A$5000,A3485,销售记录!$F$3:$F$5000))</f>
        <v>0</v>
      </c>
      <c r="I3485" s="114">
        <f>IF(H3485="","",SUMIF(销售记录!$A$3:$A$5000,A3485,销售记录!$H$3:$H$5000))</f>
        <v>0</v>
      </c>
      <c r="J3485" s="119">
        <f t="shared" si="163"/>
        <v>0</v>
      </c>
      <c r="K3485" s="114" t="str">
        <f t="shared" si="164"/>
        <v/>
      </c>
      <c r="L3485" s="96"/>
    </row>
    <row r="3486" customHeight="1" spans="1:12">
      <c r="A3486" s="110">
        <f t="array" ref="A3486">销售记录!O3485:R3491</f>
        <v>0</v>
      </c>
      <c r="B3486" s="110">
        <f t="array" ref="B3486">销售记录!P3485:S3491</f>
        <v>0</v>
      </c>
      <c r="C3486" s="111">
        <f t="array" ref="C3486">销售记录!Q3485:T3491</f>
        <v>0</v>
      </c>
      <c r="D3486" s="110">
        <f t="array" ref="D3486">销售记录!R3485:U3491</f>
        <v>0</v>
      </c>
      <c r="E3486" s="112">
        <f>IF(A3486="","",SUMIF(进货明细!$A$3:$A$5000,A3486,进货明细!$F$3:$F$5000))</f>
        <v>0</v>
      </c>
      <c r="F3486" s="113" t="e">
        <f t="shared" si="162"/>
        <v>#DIV/0!</v>
      </c>
      <c r="G3486" s="114">
        <f>IF(E3486="","",SUMIF(进货明细!$A$3:$A$5000,A3486,进货明细!$H$3:$H$5000))</f>
        <v>0</v>
      </c>
      <c r="H3486" s="112">
        <f>IF(A3486="","",SUMIF(销售记录!$A$3:$A$5000,A3486,销售记录!$F$3:$F$5000))</f>
        <v>0</v>
      </c>
      <c r="I3486" s="114">
        <f>IF(H3486="","",SUMIF(销售记录!$A$3:$A$5000,A3486,销售记录!$H$3:$H$5000))</f>
        <v>0</v>
      </c>
      <c r="J3486" s="119">
        <f t="shared" si="163"/>
        <v>0</v>
      </c>
      <c r="K3486" s="114" t="str">
        <f t="shared" si="164"/>
        <v/>
      </c>
      <c r="L3486" s="96"/>
    </row>
    <row r="3487" customHeight="1" spans="1:12">
      <c r="A3487" s="110">
        <f t="array" ref="A3487">销售记录!O3486:R3492</f>
        <v>0</v>
      </c>
      <c r="B3487" s="110">
        <f t="array" ref="B3487">销售记录!P3486:S3492</f>
        <v>0</v>
      </c>
      <c r="C3487" s="111">
        <f t="array" ref="C3487">销售记录!Q3486:T3492</f>
        <v>0</v>
      </c>
      <c r="D3487" s="110">
        <f t="array" ref="D3487">销售记录!R3486:U3492</f>
        <v>0</v>
      </c>
      <c r="E3487" s="112">
        <f>IF(A3487="","",SUMIF(进货明细!$A$3:$A$5000,A3487,进货明细!$F$3:$F$5000))</f>
        <v>0</v>
      </c>
      <c r="F3487" s="113" t="e">
        <f t="shared" si="162"/>
        <v>#DIV/0!</v>
      </c>
      <c r="G3487" s="114">
        <f>IF(E3487="","",SUMIF(进货明细!$A$3:$A$5000,A3487,进货明细!$H$3:$H$5000))</f>
        <v>0</v>
      </c>
      <c r="H3487" s="112">
        <f>IF(A3487="","",SUMIF(销售记录!$A$3:$A$5000,A3487,销售记录!$F$3:$F$5000))</f>
        <v>0</v>
      </c>
      <c r="I3487" s="114">
        <f>IF(H3487="","",SUMIF(销售记录!$A$3:$A$5000,A3487,销售记录!$H$3:$H$5000))</f>
        <v>0</v>
      </c>
      <c r="J3487" s="119">
        <f t="shared" si="163"/>
        <v>0</v>
      </c>
      <c r="K3487" s="114" t="str">
        <f t="shared" si="164"/>
        <v/>
      </c>
      <c r="L3487" s="96"/>
    </row>
    <row r="3488" customHeight="1" spans="1:12">
      <c r="A3488" s="110">
        <f t="array" ref="A3488">销售记录!O3487:R3493</f>
        <v>0</v>
      </c>
      <c r="B3488" s="110">
        <f t="array" ref="B3488">销售记录!P3487:S3493</f>
        <v>0</v>
      </c>
      <c r="C3488" s="111">
        <f t="array" ref="C3488">销售记录!Q3487:T3493</f>
        <v>0</v>
      </c>
      <c r="D3488" s="110">
        <f t="array" ref="D3488">销售记录!R3487:U3493</f>
        <v>0</v>
      </c>
      <c r="E3488" s="112">
        <f>IF(A3488="","",SUMIF(进货明细!$A$3:$A$5000,A3488,进货明细!$F$3:$F$5000))</f>
        <v>0</v>
      </c>
      <c r="F3488" s="113" t="e">
        <f t="shared" si="162"/>
        <v>#DIV/0!</v>
      </c>
      <c r="G3488" s="114">
        <f>IF(E3488="","",SUMIF(进货明细!$A$3:$A$5000,A3488,进货明细!$H$3:$H$5000))</f>
        <v>0</v>
      </c>
      <c r="H3488" s="112">
        <f>IF(A3488="","",SUMIF(销售记录!$A$3:$A$5000,A3488,销售记录!$F$3:$F$5000))</f>
        <v>0</v>
      </c>
      <c r="I3488" s="114">
        <f>IF(H3488="","",SUMIF(销售记录!$A$3:$A$5000,A3488,销售记录!$H$3:$H$5000))</f>
        <v>0</v>
      </c>
      <c r="J3488" s="119">
        <f t="shared" si="163"/>
        <v>0</v>
      </c>
      <c r="K3488" s="114" t="str">
        <f t="shared" si="164"/>
        <v/>
      </c>
      <c r="L3488" s="96"/>
    </row>
    <row r="3489" customHeight="1" spans="1:12">
      <c r="A3489" s="110">
        <f t="array" ref="A3489">销售记录!O3488:R3494</f>
        <v>0</v>
      </c>
      <c r="B3489" s="110">
        <f t="array" ref="B3489">销售记录!P3488:S3494</f>
        <v>0</v>
      </c>
      <c r="C3489" s="111">
        <f t="array" ref="C3489">销售记录!Q3488:T3494</f>
        <v>0</v>
      </c>
      <c r="D3489" s="110">
        <f t="array" ref="D3489">销售记录!R3488:U3494</f>
        <v>0</v>
      </c>
      <c r="E3489" s="112">
        <f>IF(A3489="","",SUMIF(进货明细!$A$3:$A$5000,A3489,进货明细!$F$3:$F$5000))</f>
        <v>0</v>
      </c>
      <c r="F3489" s="113" t="e">
        <f t="shared" si="162"/>
        <v>#DIV/0!</v>
      </c>
      <c r="G3489" s="114">
        <f>IF(E3489="","",SUMIF(进货明细!$A$3:$A$5000,A3489,进货明细!$H$3:$H$5000))</f>
        <v>0</v>
      </c>
      <c r="H3489" s="112">
        <f>IF(A3489="","",SUMIF(销售记录!$A$3:$A$5000,A3489,销售记录!$F$3:$F$5000))</f>
        <v>0</v>
      </c>
      <c r="I3489" s="114">
        <f>IF(H3489="","",SUMIF(销售记录!$A$3:$A$5000,A3489,销售记录!$H$3:$H$5000))</f>
        <v>0</v>
      </c>
      <c r="J3489" s="119">
        <f t="shared" si="163"/>
        <v>0</v>
      </c>
      <c r="K3489" s="114" t="str">
        <f t="shared" si="164"/>
        <v/>
      </c>
      <c r="L3489" s="96"/>
    </row>
    <row r="3490" customHeight="1" spans="1:12">
      <c r="A3490" s="110">
        <f t="array" ref="A3490">销售记录!O3489:R3495</f>
        <v>0</v>
      </c>
      <c r="B3490" s="110">
        <f t="array" ref="B3490">销售记录!P3489:S3495</f>
        <v>0</v>
      </c>
      <c r="C3490" s="111">
        <f t="array" ref="C3490">销售记录!Q3489:T3495</f>
        <v>0</v>
      </c>
      <c r="D3490" s="110">
        <f t="array" ref="D3490">销售记录!R3489:U3495</f>
        <v>0</v>
      </c>
      <c r="E3490" s="112">
        <f>IF(A3490="","",SUMIF(进货明细!$A$3:$A$5000,A3490,进货明细!$F$3:$F$5000))</f>
        <v>0</v>
      </c>
      <c r="F3490" s="113" t="e">
        <f t="shared" si="162"/>
        <v>#DIV/0!</v>
      </c>
      <c r="G3490" s="114">
        <f>IF(E3490="","",SUMIF(进货明细!$A$3:$A$5000,A3490,进货明细!$H$3:$H$5000))</f>
        <v>0</v>
      </c>
      <c r="H3490" s="112">
        <f>IF(A3490="","",SUMIF(销售记录!$A$3:$A$5000,A3490,销售记录!$F$3:$F$5000))</f>
        <v>0</v>
      </c>
      <c r="I3490" s="114">
        <f>IF(H3490="","",SUMIF(销售记录!$A$3:$A$5000,A3490,销售记录!$H$3:$H$5000))</f>
        <v>0</v>
      </c>
      <c r="J3490" s="119">
        <f t="shared" si="163"/>
        <v>0</v>
      </c>
      <c r="K3490" s="114" t="str">
        <f t="shared" si="164"/>
        <v/>
      </c>
      <c r="L3490" s="96"/>
    </row>
    <row r="3491" customHeight="1" spans="1:12">
      <c r="A3491" s="110">
        <f t="array" ref="A3491">销售记录!O3490:R3496</f>
        <v>0</v>
      </c>
      <c r="B3491" s="110">
        <f t="array" ref="B3491">销售记录!P3490:S3496</f>
        <v>0</v>
      </c>
      <c r="C3491" s="111">
        <f t="array" ref="C3491">销售记录!Q3490:T3496</f>
        <v>0</v>
      </c>
      <c r="D3491" s="110">
        <f t="array" ref="D3491">销售记录!R3490:U3496</f>
        <v>0</v>
      </c>
      <c r="E3491" s="112">
        <f>IF(A3491="","",SUMIF(进货明细!$A$3:$A$5000,A3491,进货明细!$F$3:$F$5000))</f>
        <v>0</v>
      </c>
      <c r="F3491" s="113" t="e">
        <f t="shared" si="162"/>
        <v>#DIV/0!</v>
      </c>
      <c r="G3491" s="114">
        <f>IF(E3491="","",SUMIF(进货明细!$A$3:$A$5000,A3491,进货明细!$H$3:$H$5000))</f>
        <v>0</v>
      </c>
      <c r="H3491" s="112">
        <f>IF(A3491="","",SUMIF(销售记录!$A$3:$A$5000,A3491,销售记录!$F$3:$F$5000))</f>
        <v>0</v>
      </c>
      <c r="I3491" s="114">
        <f>IF(H3491="","",SUMIF(销售记录!$A$3:$A$5000,A3491,销售记录!$H$3:$H$5000))</f>
        <v>0</v>
      </c>
      <c r="J3491" s="119">
        <f t="shared" si="163"/>
        <v>0</v>
      </c>
      <c r="K3491" s="114" t="str">
        <f t="shared" si="164"/>
        <v/>
      </c>
      <c r="L3491" s="96"/>
    </row>
    <row r="3492" customHeight="1" spans="1:12">
      <c r="A3492" s="110">
        <f t="array" ref="A3492">销售记录!O3491:R3497</f>
        <v>0</v>
      </c>
      <c r="B3492" s="110">
        <f t="array" ref="B3492">销售记录!P3491:S3497</f>
        <v>0</v>
      </c>
      <c r="C3492" s="111">
        <f t="array" ref="C3492">销售记录!Q3491:T3497</f>
        <v>0</v>
      </c>
      <c r="D3492" s="110">
        <f t="array" ref="D3492">销售记录!R3491:U3497</f>
        <v>0</v>
      </c>
      <c r="E3492" s="112">
        <f>IF(A3492="","",SUMIF(进货明细!$A$3:$A$5000,A3492,进货明细!$F$3:$F$5000))</f>
        <v>0</v>
      </c>
      <c r="F3492" s="113" t="e">
        <f t="shared" si="162"/>
        <v>#DIV/0!</v>
      </c>
      <c r="G3492" s="114">
        <f>IF(E3492="","",SUMIF(进货明细!$A$3:$A$5000,A3492,进货明细!$H$3:$H$5000))</f>
        <v>0</v>
      </c>
      <c r="H3492" s="112">
        <f>IF(A3492="","",SUMIF(销售记录!$A$3:$A$5000,A3492,销售记录!$F$3:$F$5000))</f>
        <v>0</v>
      </c>
      <c r="I3492" s="114">
        <f>IF(H3492="","",SUMIF(销售记录!$A$3:$A$5000,A3492,销售记录!$H$3:$H$5000))</f>
        <v>0</v>
      </c>
      <c r="J3492" s="119">
        <f t="shared" si="163"/>
        <v>0</v>
      </c>
      <c r="K3492" s="114" t="str">
        <f t="shared" si="164"/>
        <v/>
      </c>
      <c r="L3492" s="96"/>
    </row>
    <row r="3493" customHeight="1" spans="1:12">
      <c r="A3493" s="110">
        <f t="array" ref="A3493">销售记录!O3492:R3498</f>
        <v>0</v>
      </c>
      <c r="B3493" s="110">
        <f t="array" ref="B3493">销售记录!P3492:S3498</f>
        <v>0</v>
      </c>
      <c r="C3493" s="111">
        <f t="array" ref="C3493">销售记录!Q3492:T3498</f>
        <v>0</v>
      </c>
      <c r="D3493" s="110">
        <f t="array" ref="D3493">销售记录!R3492:U3498</f>
        <v>0</v>
      </c>
      <c r="E3493" s="112">
        <f>IF(A3493="","",SUMIF(进货明细!$A$3:$A$5000,A3493,进货明细!$F$3:$F$5000))</f>
        <v>0</v>
      </c>
      <c r="F3493" s="113" t="e">
        <f t="shared" si="162"/>
        <v>#DIV/0!</v>
      </c>
      <c r="G3493" s="114">
        <f>IF(E3493="","",SUMIF(进货明细!$A$3:$A$5000,A3493,进货明细!$H$3:$H$5000))</f>
        <v>0</v>
      </c>
      <c r="H3493" s="112">
        <f>IF(A3493="","",SUMIF(销售记录!$A$3:$A$5000,A3493,销售记录!$F$3:$F$5000))</f>
        <v>0</v>
      </c>
      <c r="I3493" s="114">
        <f>IF(H3493="","",SUMIF(销售记录!$A$3:$A$5000,A3493,销售记录!$H$3:$H$5000))</f>
        <v>0</v>
      </c>
      <c r="J3493" s="119">
        <f t="shared" si="163"/>
        <v>0</v>
      </c>
      <c r="K3493" s="114" t="str">
        <f t="shared" si="164"/>
        <v/>
      </c>
      <c r="L3493" s="96"/>
    </row>
    <row r="3494" customHeight="1" spans="1:12">
      <c r="A3494" s="110">
        <f t="array" ref="A3494">销售记录!O3493:R3499</f>
        <v>0</v>
      </c>
      <c r="B3494" s="110">
        <f t="array" ref="B3494">销售记录!P3493:S3499</f>
        <v>0</v>
      </c>
      <c r="C3494" s="111">
        <f t="array" ref="C3494">销售记录!Q3493:T3499</f>
        <v>0</v>
      </c>
      <c r="D3494" s="110">
        <f t="array" ref="D3494">销售记录!R3493:U3499</f>
        <v>0</v>
      </c>
      <c r="E3494" s="112">
        <f>IF(A3494="","",SUMIF(进货明细!$A$3:$A$5000,A3494,进货明细!$F$3:$F$5000))</f>
        <v>0</v>
      </c>
      <c r="F3494" s="113" t="e">
        <f t="shared" si="162"/>
        <v>#DIV/0!</v>
      </c>
      <c r="G3494" s="114">
        <f>IF(E3494="","",SUMIF(进货明细!$A$3:$A$5000,A3494,进货明细!$H$3:$H$5000))</f>
        <v>0</v>
      </c>
      <c r="H3494" s="112">
        <f>IF(A3494="","",SUMIF(销售记录!$A$3:$A$5000,A3494,销售记录!$F$3:$F$5000))</f>
        <v>0</v>
      </c>
      <c r="I3494" s="114">
        <f>IF(H3494="","",SUMIF(销售记录!$A$3:$A$5000,A3494,销售记录!$H$3:$H$5000))</f>
        <v>0</v>
      </c>
      <c r="J3494" s="119">
        <f t="shared" si="163"/>
        <v>0</v>
      </c>
      <c r="K3494" s="114" t="str">
        <f t="shared" si="164"/>
        <v/>
      </c>
      <c r="L3494" s="96"/>
    </row>
    <row r="3495" customHeight="1" spans="1:12">
      <c r="A3495" s="110">
        <f t="array" ref="A3495">销售记录!O3494:R3500</f>
        <v>0</v>
      </c>
      <c r="B3495" s="110">
        <f t="array" ref="B3495">销售记录!P3494:S3500</f>
        <v>0</v>
      </c>
      <c r="C3495" s="111">
        <f t="array" ref="C3495">销售记录!Q3494:T3500</f>
        <v>0</v>
      </c>
      <c r="D3495" s="110">
        <f t="array" ref="D3495">销售记录!R3494:U3500</f>
        <v>0</v>
      </c>
      <c r="E3495" s="112">
        <f>IF(A3495="","",SUMIF(进货明细!$A$3:$A$5000,A3495,进货明细!$F$3:$F$5000))</f>
        <v>0</v>
      </c>
      <c r="F3495" s="113" t="e">
        <f t="shared" si="162"/>
        <v>#DIV/0!</v>
      </c>
      <c r="G3495" s="114">
        <f>IF(E3495="","",SUMIF(进货明细!$A$3:$A$5000,A3495,进货明细!$H$3:$H$5000))</f>
        <v>0</v>
      </c>
      <c r="H3495" s="112">
        <f>IF(A3495="","",SUMIF(销售记录!$A$3:$A$5000,A3495,销售记录!$F$3:$F$5000))</f>
        <v>0</v>
      </c>
      <c r="I3495" s="114">
        <f>IF(H3495="","",SUMIF(销售记录!$A$3:$A$5000,A3495,销售记录!$H$3:$H$5000))</f>
        <v>0</v>
      </c>
      <c r="J3495" s="119">
        <f t="shared" si="163"/>
        <v>0</v>
      </c>
      <c r="K3495" s="114" t="str">
        <f t="shared" si="164"/>
        <v/>
      </c>
      <c r="L3495" s="96"/>
    </row>
    <row r="3496" customHeight="1" spans="1:12">
      <c r="A3496" s="110">
        <f t="array" ref="A3496">销售记录!O3495:R3501</f>
        <v>0</v>
      </c>
      <c r="B3496" s="110">
        <f t="array" ref="B3496">销售记录!P3495:S3501</f>
        <v>0</v>
      </c>
      <c r="C3496" s="111">
        <f t="array" ref="C3496">销售记录!Q3495:T3501</f>
        <v>0</v>
      </c>
      <c r="D3496" s="110">
        <f t="array" ref="D3496">销售记录!R3495:U3501</f>
        <v>0</v>
      </c>
      <c r="E3496" s="112">
        <f>IF(A3496="","",SUMIF(进货明细!$A$3:$A$5000,A3496,进货明细!$F$3:$F$5000))</f>
        <v>0</v>
      </c>
      <c r="F3496" s="113" t="e">
        <f t="shared" si="162"/>
        <v>#DIV/0!</v>
      </c>
      <c r="G3496" s="114">
        <f>IF(E3496="","",SUMIF(进货明细!$A$3:$A$5000,A3496,进货明细!$H$3:$H$5000))</f>
        <v>0</v>
      </c>
      <c r="H3496" s="112">
        <f>IF(A3496="","",SUMIF(销售记录!$A$3:$A$5000,A3496,销售记录!$F$3:$F$5000))</f>
        <v>0</v>
      </c>
      <c r="I3496" s="114">
        <f>IF(H3496="","",SUMIF(销售记录!$A$3:$A$5000,A3496,销售记录!$H$3:$H$5000))</f>
        <v>0</v>
      </c>
      <c r="J3496" s="119">
        <f t="shared" si="163"/>
        <v>0</v>
      </c>
      <c r="K3496" s="114" t="str">
        <f t="shared" si="164"/>
        <v/>
      </c>
      <c r="L3496" s="96"/>
    </row>
    <row r="3497" customHeight="1" spans="1:12">
      <c r="A3497" s="110">
        <f t="array" ref="A3497">销售记录!O3496:R3502</f>
        <v>0</v>
      </c>
      <c r="B3497" s="110">
        <f t="array" ref="B3497">销售记录!P3496:S3502</f>
        <v>0</v>
      </c>
      <c r="C3497" s="111">
        <f t="array" ref="C3497">销售记录!Q3496:T3502</f>
        <v>0</v>
      </c>
      <c r="D3497" s="110">
        <f t="array" ref="D3497">销售记录!R3496:U3502</f>
        <v>0</v>
      </c>
      <c r="E3497" s="112">
        <f>IF(A3497="","",SUMIF(进货明细!$A$3:$A$5000,A3497,进货明细!$F$3:$F$5000))</f>
        <v>0</v>
      </c>
      <c r="F3497" s="113" t="e">
        <f t="shared" si="162"/>
        <v>#DIV/0!</v>
      </c>
      <c r="G3497" s="114">
        <f>IF(E3497="","",SUMIF(进货明细!$A$3:$A$5000,A3497,进货明细!$H$3:$H$5000))</f>
        <v>0</v>
      </c>
      <c r="H3497" s="112">
        <f>IF(A3497="","",SUMIF(销售记录!$A$3:$A$5000,A3497,销售记录!$F$3:$F$5000))</f>
        <v>0</v>
      </c>
      <c r="I3497" s="114">
        <f>IF(H3497="","",SUMIF(销售记录!$A$3:$A$5000,A3497,销售记录!$H$3:$H$5000))</f>
        <v>0</v>
      </c>
      <c r="J3497" s="119">
        <f t="shared" si="163"/>
        <v>0</v>
      </c>
      <c r="K3497" s="114" t="str">
        <f t="shared" si="164"/>
        <v/>
      </c>
      <c r="L3497" s="96"/>
    </row>
    <row r="3498" customHeight="1" spans="1:12">
      <c r="A3498" s="110">
        <f t="array" ref="A3498">销售记录!O3497:R3503</f>
        <v>0</v>
      </c>
      <c r="B3498" s="110">
        <f t="array" ref="B3498">销售记录!P3497:S3503</f>
        <v>0</v>
      </c>
      <c r="C3498" s="111">
        <f t="array" ref="C3498">销售记录!Q3497:T3503</f>
        <v>0</v>
      </c>
      <c r="D3498" s="110">
        <f t="array" ref="D3498">销售记录!R3497:U3503</f>
        <v>0</v>
      </c>
      <c r="E3498" s="112">
        <f>IF(A3498="","",SUMIF(进货明细!$A$3:$A$5000,A3498,进货明细!$F$3:$F$5000))</f>
        <v>0</v>
      </c>
      <c r="F3498" s="113" t="e">
        <f t="shared" si="162"/>
        <v>#DIV/0!</v>
      </c>
      <c r="G3498" s="114">
        <f>IF(E3498="","",SUMIF(进货明细!$A$3:$A$5000,A3498,进货明细!$H$3:$H$5000))</f>
        <v>0</v>
      </c>
      <c r="H3498" s="112">
        <f>IF(A3498="","",SUMIF(销售记录!$A$3:$A$5000,A3498,销售记录!$F$3:$F$5000))</f>
        <v>0</v>
      </c>
      <c r="I3498" s="114">
        <f>IF(H3498="","",SUMIF(销售记录!$A$3:$A$5000,A3498,销售记录!$H$3:$H$5000))</f>
        <v>0</v>
      </c>
      <c r="J3498" s="119">
        <f t="shared" si="163"/>
        <v>0</v>
      </c>
      <c r="K3498" s="114" t="str">
        <f t="shared" si="164"/>
        <v/>
      </c>
      <c r="L3498" s="96"/>
    </row>
    <row r="3499" customHeight="1" spans="1:12">
      <c r="A3499" s="110">
        <f t="array" ref="A3499">销售记录!O3498:R3504</f>
        <v>0</v>
      </c>
      <c r="B3499" s="110">
        <f t="array" ref="B3499">销售记录!P3498:S3504</f>
        <v>0</v>
      </c>
      <c r="C3499" s="111">
        <f t="array" ref="C3499">销售记录!Q3498:T3504</f>
        <v>0</v>
      </c>
      <c r="D3499" s="110">
        <f t="array" ref="D3499">销售记录!R3498:U3504</f>
        <v>0</v>
      </c>
      <c r="E3499" s="112">
        <f>IF(A3499="","",SUMIF(进货明细!$A$3:$A$5000,A3499,进货明细!$F$3:$F$5000))</f>
        <v>0</v>
      </c>
      <c r="F3499" s="113" t="e">
        <f t="shared" si="162"/>
        <v>#DIV/0!</v>
      </c>
      <c r="G3499" s="114">
        <f>IF(E3499="","",SUMIF(进货明细!$A$3:$A$5000,A3499,进货明细!$H$3:$H$5000))</f>
        <v>0</v>
      </c>
      <c r="H3499" s="112">
        <f>IF(A3499="","",SUMIF(销售记录!$A$3:$A$5000,A3499,销售记录!$F$3:$F$5000))</f>
        <v>0</v>
      </c>
      <c r="I3499" s="114">
        <f>IF(H3499="","",SUMIF(销售记录!$A$3:$A$5000,A3499,销售记录!$H$3:$H$5000))</f>
        <v>0</v>
      </c>
      <c r="J3499" s="119">
        <f t="shared" si="163"/>
        <v>0</v>
      </c>
      <c r="K3499" s="114" t="str">
        <f t="shared" si="164"/>
        <v/>
      </c>
      <c r="L3499" s="96"/>
    </row>
    <row r="3500" customHeight="1" spans="1:12">
      <c r="A3500" s="110">
        <f t="array" ref="A3500">销售记录!O3499:R3505</f>
        <v>0</v>
      </c>
      <c r="B3500" s="110">
        <f t="array" ref="B3500">销售记录!P3499:S3505</f>
        <v>0</v>
      </c>
      <c r="C3500" s="111">
        <f t="array" ref="C3500">销售记录!Q3499:T3505</f>
        <v>0</v>
      </c>
      <c r="D3500" s="110">
        <f t="array" ref="D3500">销售记录!R3499:U3505</f>
        <v>0</v>
      </c>
      <c r="E3500" s="112">
        <f>IF(A3500="","",SUMIF(进货明细!$A$3:$A$5000,A3500,进货明细!$F$3:$F$5000))</f>
        <v>0</v>
      </c>
      <c r="F3500" s="113" t="e">
        <f t="shared" si="162"/>
        <v>#DIV/0!</v>
      </c>
      <c r="G3500" s="114">
        <f>IF(E3500="","",SUMIF(进货明细!$A$3:$A$5000,A3500,进货明细!$H$3:$H$5000))</f>
        <v>0</v>
      </c>
      <c r="H3500" s="112">
        <f>IF(A3500="","",SUMIF(销售记录!$A$3:$A$5000,A3500,销售记录!$F$3:$F$5000))</f>
        <v>0</v>
      </c>
      <c r="I3500" s="114">
        <f>IF(H3500="","",SUMIF(销售记录!$A$3:$A$5000,A3500,销售记录!$H$3:$H$5000))</f>
        <v>0</v>
      </c>
      <c r="J3500" s="119">
        <f t="shared" si="163"/>
        <v>0</v>
      </c>
      <c r="K3500" s="114" t="str">
        <f t="shared" si="164"/>
        <v/>
      </c>
      <c r="L3500" s="96"/>
    </row>
    <row r="3501" customHeight="1" spans="1:12">
      <c r="A3501" s="110">
        <f t="array" ref="A3501">销售记录!O3500:R3506</f>
        <v>0</v>
      </c>
      <c r="B3501" s="110">
        <f t="array" ref="B3501">销售记录!P3500:S3506</f>
        <v>0</v>
      </c>
      <c r="C3501" s="111">
        <f t="array" ref="C3501">销售记录!Q3500:T3506</f>
        <v>0</v>
      </c>
      <c r="D3501" s="110">
        <f t="array" ref="D3501">销售记录!R3500:U3506</f>
        <v>0</v>
      </c>
      <c r="E3501" s="112">
        <f>IF(A3501="","",SUMIF(进货明细!$A$3:$A$5000,A3501,进货明细!$F$3:$F$5000))</f>
        <v>0</v>
      </c>
      <c r="F3501" s="113" t="e">
        <f t="shared" si="162"/>
        <v>#DIV/0!</v>
      </c>
      <c r="G3501" s="114">
        <f>IF(E3501="","",SUMIF(进货明细!$A$3:$A$5000,A3501,进货明细!$H$3:$H$5000))</f>
        <v>0</v>
      </c>
      <c r="H3501" s="112">
        <f>IF(A3501="","",SUMIF(销售记录!$A$3:$A$5000,A3501,销售记录!$F$3:$F$5000))</f>
        <v>0</v>
      </c>
      <c r="I3501" s="114">
        <f>IF(H3501="","",SUMIF(销售记录!$A$3:$A$5000,A3501,销售记录!$H$3:$H$5000))</f>
        <v>0</v>
      </c>
      <c r="J3501" s="119">
        <f t="shared" si="163"/>
        <v>0</v>
      </c>
      <c r="K3501" s="114" t="str">
        <f t="shared" si="164"/>
        <v/>
      </c>
      <c r="L3501" s="96"/>
    </row>
    <row r="3502" customHeight="1" spans="1:12">
      <c r="A3502" s="110">
        <f t="array" ref="A3502">销售记录!O3501:R3507</f>
        <v>0</v>
      </c>
      <c r="B3502" s="110">
        <f t="array" ref="B3502">销售记录!P3501:S3507</f>
        <v>0</v>
      </c>
      <c r="C3502" s="111">
        <f t="array" ref="C3502">销售记录!Q3501:T3507</f>
        <v>0</v>
      </c>
      <c r="D3502" s="110">
        <f t="array" ref="D3502">销售记录!R3501:U3507</f>
        <v>0</v>
      </c>
      <c r="E3502" s="112">
        <f>IF(A3502="","",SUMIF(进货明细!$A$3:$A$5000,A3502,进货明细!$F$3:$F$5000))</f>
        <v>0</v>
      </c>
      <c r="F3502" s="113" t="e">
        <f t="shared" si="162"/>
        <v>#DIV/0!</v>
      </c>
      <c r="G3502" s="114">
        <f>IF(E3502="","",SUMIF(进货明细!$A$3:$A$5000,A3502,进货明细!$H$3:$H$5000))</f>
        <v>0</v>
      </c>
      <c r="H3502" s="112">
        <f>IF(A3502="","",SUMIF(销售记录!$A$3:$A$5000,A3502,销售记录!$F$3:$F$5000))</f>
        <v>0</v>
      </c>
      <c r="I3502" s="114">
        <f>IF(H3502="","",SUMIF(销售记录!$A$3:$A$5000,A3502,销售记录!$H$3:$H$5000))</f>
        <v>0</v>
      </c>
      <c r="J3502" s="119">
        <f t="shared" si="163"/>
        <v>0</v>
      </c>
      <c r="K3502" s="114" t="str">
        <f t="shared" si="164"/>
        <v/>
      </c>
      <c r="L3502" s="96"/>
    </row>
    <row r="3503" customHeight="1" spans="1:12">
      <c r="A3503" s="110">
        <f t="array" ref="A3503">销售记录!O3502:R3508</f>
        <v>0</v>
      </c>
      <c r="B3503" s="110">
        <f t="array" ref="B3503">销售记录!P3502:S3508</f>
        <v>0</v>
      </c>
      <c r="C3503" s="111">
        <f t="array" ref="C3503">销售记录!Q3502:T3508</f>
        <v>0</v>
      </c>
      <c r="D3503" s="110">
        <f t="array" ref="D3503">销售记录!R3502:U3508</f>
        <v>0</v>
      </c>
      <c r="E3503" s="112">
        <f>IF(A3503="","",SUMIF(进货明细!$A$3:$A$5000,A3503,进货明细!$F$3:$F$5000))</f>
        <v>0</v>
      </c>
      <c r="F3503" s="113" t="e">
        <f t="shared" si="162"/>
        <v>#DIV/0!</v>
      </c>
      <c r="G3503" s="114">
        <f>IF(E3503="","",SUMIF(进货明细!$A$3:$A$5000,A3503,进货明细!$H$3:$H$5000))</f>
        <v>0</v>
      </c>
      <c r="H3503" s="112">
        <f>IF(A3503="","",SUMIF(销售记录!$A$3:$A$5000,A3503,销售记录!$F$3:$F$5000))</f>
        <v>0</v>
      </c>
      <c r="I3503" s="114">
        <f>IF(H3503="","",SUMIF(销售记录!$A$3:$A$5000,A3503,销售记录!$H$3:$H$5000))</f>
        <v>0</v>
      </c>
      <c r="J3503" s="119">
        <f t="shared" si="163"/>
        <v>0</v>
      </c>
      <c r="K3503" s="114" t="str">
        <f t="shared" si="164"/>
        <v/>
      </c>
      <c r="L3503" s="96"/>
    </row>
    <row r="3504" customHeight="1" spans="1:12">
      <c r="A3504" s="110">
        <f t="array" ref="A3504">销售记录!O3503:R3509</f>
        <v>0</v>
      </c>
      <c r="B3504" s="110">
        <f t="array" ref="B3504">销售记录!P3503:S3509</f>
        <v>0</v>
      </c>
      <c r="C3504" s="111">
        <f t="array" ref="C3504">销售记录!Q3503:T3509</f>
        <v>0</v>
      </c>
      <c r="D3504" s="110">
        <f t="array" ref="D3504">销售记录!R3503:U3509</f>
        <v>0</v>
      </c>
      <c r="E3504" s="112">
        <f>IF(A3504="","",SUMIF(进货明细!$A$3:$A$5000,A3504,进货明细!$F$3:$F$5000))</f>
        <v>0</v>
      </c>
      <c r="F3504" s="113" t="e">
        <f t="shared" si="162"/>
        <v>#DIV/0!</v>
      </c>
      <c r="G3504" s="114">
        <f>IF(E3504="","",SUMIF(进货明细!$A$3:$A$5000,A3504,进货明细!$H$3:$H$5000))</f>
        <v>0</v>
      </c>
      <c r="H3504" s="112">
        <f>IF(A3504="","",SUMIF(销售记录!$A$3:$A$5000,A3504,销售记录!$F$3:$F$5000))</f>
        <v>0</v>
      </c>
      <c r="I3504" s="114">
        <f>IF(H3504="","",SUMIF(销售记录!$A$3:$A$5000,A3504,销售记录!$H$3:$H$5000))</f>
        <v>0</v>
      </c>
      <c r="J3504" s="119">
        <f t="shared" si="163"/>
        <v>0</v>
      </c>
      <c r="K3504" s="114" t="str">
        <f t="shared" si="164"/>
        <v/>
      </c>
      <c r="L3504" s="96"/>
    </row>
    <row r="3505" customHeight="1" spans="1:12">
      <c r="A3505" s="110">
        <f t="array" ref="A3505">销售记录!O3504:R3510</f>
        <v>0</v>
      </c>
      <c r="B3505" s="110">
        <f t="array" ref="B3505">销售记录!P3504:S3510</f>
        <v>0</v>
      </c>
      <c r="C3505" s="111">
        <f t="array" ref="C3505">销售记录!Q3504:T3510</f>
        <v>0</v>
      </c>
      <c r="D3505" s="110">
        <f t="array" ref="D3505">销售记录!R3504:U3510</f>
        <v>0</v>
      </c>
      <c r="E3505" s="112">
        <f>IF(A3505="","",SUMIF(进货明细!$A$3:$A$5000,A3505,进货明细!$F$3:$F$5000))</f>
        <v>0</v>
      </c>
      <c r="F3505" s="113" t="e">
        <f t="shared" si="162"/>
        <v>#DIV/0!</v>
      </c>
      <c r="G3505" s="114">
        <f>IF(E3505="","",SUMIF(进货明细!$A$3:$A$5000,A3505,进货明细!$H$3:$H$5000))</f>
        <v>0</v>
      </c>
      <c r="H3505" s="112">
        <f>IF(A3505="","",SUMIF(销售记录!$A$3:$A$5000,A3505,销售记录!$F$3:$F$5000))</f>
        <v>0</v>
      </c>
      <c r="I3505" s="114">
        <f>IF(H3505="","",SUMIF(销售记录!$A$3:$A$5000,A3505,销售记录!$H$3:$H$5000))</f>
        <v>0</v>
      </c>
      <c r="J3505" s="119">
        <f t="shared" si="163"/>
        <v>0</v>
      </c>
      <c r="K3505" s="114" t="str">
        <f t="shared" si="164"/>
        <v/>
      </c>
      <c r="L3505" s="96"/>
    </row>
    <row r="3506" customHeight="1" spans="1:12">
      <c r="A3506" s="110">
        <f t="array" ref="A3506">销售记录!O3505:R3511</f>
        <v>0</v>
      </c>
      <c r="B3506" s="110">
        <f t="array" ref="B3506">销售记录!P3505:S3511</f>
        <v>0</v>
      </c>
      <c r="C3506" s="111">
        <f t="array" ref="C3506">销售记录!Q3505:T3511</f>
        <v>0</v>
      </c>
      <c r="D3506" s="110">
        <f t="array" ref="D3506">销售记录!R3505:U3511</f>
        <v>0</v>
      </c>
      <c r="E3506" s="112">
        <f>IF(A3506="","",SUMIF(进货明细!$A$3:$A$5000,A3506,进货明细!$F$3:$F$5000))</f>
        <v>0</v>
      </c>
      <c r="F3506" s="113" t="e">
        <f t="shared" si="162"/>
        <v>#DIV/0!</v>
      </c>
      <c r="G3506" s="114">
        <f>IF(E3506="","",SUMIF(进货明细!$A$3:$A$5000,A3506,进货明细!$H$3:$H$5000))</f>
        <v>0</v>
      </c>
      <c r="H3506" s="112">
        <f>IF(A3506="","",SUMIF(销售记录!$A$3:$A$5000,A3506,销售记录!$F$3:$F$5000))</f>
        <v>0</v>
      </c>
      <c r="I3506" s="114">
        <f>IF(H3506="","",SUMIF(销售记录!$A$3:$A$5000,A3506,销售记录!$H$3:$H$5000))</f>
        <v>0</v>
      </c>
      <c r="J3506" s="119">
        <f t="shared" si="163"/>
        <v>0</v>
      </c>
      <c r="K3506" s="114" t="str">
        <f t="shared" si="164"/>
        <v/>
      </c>
      <c r="L3506" s="96"/>
    </row>
    <row r="3507" customHeight="1" spans="1:12">
      <c r="A3507" s="110">
        <f t="array" ref="A3507">销售记录!O3506:R3512</f>
        <v>0</v>
      </c>
      <c r="B3507" s="110">
        <f t="array" ref="B3507">销售记录!P3506:S3512</f>
        <v>0</v>
      </c>
      <c r="C3507" s="111">
        <f t="array" ref="C3507">销售记录!Q3506:T3512</f>
        <v>0</v>
      </c>
      <c r="D3507" s="110">
        <f t="array" ref="D3507">销售记录!R3506:U3512</f>
        <v>0</v>
      </c>
      <c r="E3507" s="112">
        <f>IF(A3507="","",SUMIF(进货明细!$A$3:$A$5000,A3507,进货明细!$F$3:$F$5000))</f>
        <v>0</v>
      </c>
      <c r="F3507" s="113" t="e">
        <f t="shared" si="162"/>
        <v>#DIV/0!</v>
      </c>
      <c r="G3507" s="114">
        <f>IF(E3507="","",SUMIF(进货明细!$A$3:$A$5000,A3507,进货明细!$H$3:$H$5000))</f>
        <v>0</v>
      </c>
      <c r="H3507" s="112">
        <f>IF(A3507="","",SUMIF(销售记录!$A$3:$A$5000,A3507,销售记录!$F$3:$F$5000))</f>
        <v>0</v>
      </c>
      <c r="I3507" s="114">
        <f>IF(H3507="","",SUMIF(销售记录!$A$3:$A$5000,A3507,销售记录!$H$3:$H$5000))</f>
        <v>0</v>
      </c>
      <c r="J3507" s="119">
        <f t="shared" si="163"/>
        <v>0</v>
      </c>
      <c r="K3507" s="114" t="str">
        <f t="shared" si="164"/>
        <v/>
      </c>
      <c r="L3507" s="96"/>
    </row>
    <row r="3508" customHeight="1" spans="1:12">
      <c r="A3508" s="110">
        <f t="array" ref="A3508">销售记录!O3507:R3513</f>
        <v>0</v>
      </c>
      <c r="B3508" s="110">
        <f t="array" ref="B3508">销售记录!P3507:S3513</f>
        <v>0</v>
      </c>
      <c r="C3508" s="111">
        <f t="array" ref="C3508">销售记录!Q3507:T3513</f>
        <v>0</v>
      </c>
      <c r="D3508" s="110">
        <f t="array" ref="D3508">销售记录!R3507:U3513</f>
        <v>0</v>
      </c>
      <c r="E3508" s="112">
        <f>IF(A3508="","",SUMIF(进货明细!$A$3:$A$5000,A3508,进货明细!$F$3:$F$5000))</f>
        <v>0</v>
      </c>
      <c r="F3508" s="113" t="e">
        <f t="shared" si="162"/>
        <v>#DIV/0!</v>
      </c>
      <c r="G3508" s="114">
        <f>IF(E3508="","",SUMIF(进货明细!$A$3:$A$5000,A3508,进货明细!$H$3:$H$5000))</f>
        <v>0</v>
      </c>
      <c r="H3508" s="112">
        <f>IF(A3508="","",SUMIF(销售记录!$A$3:$A$5000,A3508,销售记录!$F$3:$F$5000))</f>
        <v>0</v>
      </c>
      <c r="I3508" s="114">
        <f>IF(H3508="","",SUMIF(销售记录!$A$3:$A$5000,A3508,销售记录!$H$3:$H$5000))</f>
        <v>0</v>
      </c>
      <c r="J3508" s="119">
        <f t="shared" si="163"/>
        <v>0</v>
      </c>
      <c r="K3508" s="114" t="str">
        <f t="shared" si="164"/>
        <v/>
      </c>
      <c r="L3508" s="96"/>
    </row>
    <row r="3509" customHeight="1" spans="1:12">
      <c r="A3509" s="110">
        <f t="array" ref="A3509">销售记录!O3508:R3514</f>
        <v>0</v>
      </c>
      <c r="B3509" s="110">
        <f t="array" ref="B3509">销售记录!P3508:S3514</f>
        <v>0</v>
      </c>
      <c r="C3509" s="111">
        <f t="array" ref="C3509">销售记录!Q3508:T3514</f>
        <v>0</v>
      </c>
      <c r="D3509" s="110">
        <f t="array" ref="D3509">销售记录!R3508:U3514</f>
        <v>0</v>
      </c>
      <c r="E3509" s="112">
        <f>IF(A3509="","",SUMIF(进货明细!$A$3:$A$5000,A3509,进货明细!$F$3:$F$5000))</f>
        <v>0</v>
      </c>
      <c r="F3509" s="113" t="e">
        <f t="shared" si="162"/>
        <v>#DIV/0!</v>
      </c>
      <c r="G3509" s="114">
        <f>IF(E3509="","",SUMIF(进货明细!$A$3:$A$5000,A3509,进货明细!$H$3:$H$5000))</f>
        <v>0</v>
      </c>
      <c r="H3509" s="112">
        <f>IF(A3509="","",SUMIF(销售记录!$A$3:$A$5000,A3509,销售记录!$F$3:$F$5000))</f>
        <v>0</v>
      </c>
      <c r="I3509" s="114">
        <f>IF(H3509="","",SUMIF(销售记录!$A$3:$A$5000,A3509,销售记录!$H$3:$H$5000))</f>
        <v>0</v>
      </c>
      <c r="J3509" s="119">
        <f t="shared" si="163"/>
        <v>0</v>
      </c>
      <c r="K3509" s="114" t="str">
        <f t="shared" si="164"/>
        <v/>
      </c>
      <c r="L3509" s="96"/>
    </row>
    <row r="3510" customHeight="1" spans="1:12">
      <c r="A3510" s="110">
        <f t="array" ref="A3510">销售记录!O3509:R3515</f>
        <v>0</v>
      </c>
      <c r="B3510" s="110">
        <f t="array" ref="B3510">销售记录!P3509:S3515</f>
        <v>0</v>
      </c>
      <c r="C3510" s="111">
        <f t="array" ref="C3510">销售记录!Q3509:T3515</f>
        <v>0</v>
      </c>
      <c r="D3510" s="110">
        <f t="array" ref="D3510">销售记录!R3509:U3515</f>
        <v>0</v>
      </c>
      <c r="E3510" s="112">
        <f>IF(A3510="","",SUMIF(进货明细!$A$3:$A$5000,A3510,进货明细!$F$3:$F$5000))</f>
        <v>0</v>
      </c>
      <c r="F3510" s="113" t="e">
        <f t="shared" si="162"/>
        <v>#DIV/0!</v>
      </c>
      <c r="G3510" s="114">
        <f>IF(E3510="","",SUMIF(进货明细!$A$3:$A$5000,A3510,进货明细!$H$3:$H$5000))</f>
        <v>0</v>
      </c>
      <c r="H3510" s="112">
        <f>IF(A3510="","",SUMIF(销售记录!$A$3:$A$5000,A3510,销售记录!$F$3:$F$5000))</f>
        <v>0</v>
      </c>
      <c r="I3510" s="114">
        <f>IF(H3510="","",SUMIF(销售记录!$A$3:$A$5000,A3510,销售记录!$H$3:$H$5000))</f>
        <v>0</v>
      </c>
      <c r="J3510" s="119">
        <f t="shared" si="163"/>
        <v>0</v>
      </c>
      <c r="K3510" s="114" t="str">
        <f t="shared" si="164"/>
        <v/>
      </c>
      <c r="L3510" s="96"/>
    </row>
    <row r="3511" customHeight="1" spans="1:12">
      <c r="A3511" s="110">
        <f t="array" ref="A3511">销售记录!O3510:R3516</f>
        <v>0</v>
      </c>
      <c r="B3511" s="110">
        <f t="array" ref="B3511">销售记录!P3510:S3516</f>
        <v>0</v>
      </c>
      <c r="C3511" s="111">
        <f t="array" ref="C3511">销售记录!Q3510:T3516</f>
        <v>0</v>
      </c>
      <c r="D3511" s="110">
        <f t="array" ref="D3511">销售记录!R3510:U3516</f>
        <v>0</v>
      </c>
      <c r="E3511" s="112">
        <f>IF(A3511="","",SUMIF(进货明细!$A$3:$A$5000,A3511,进货明细!$F$3:$F$5000))</f>
        <v>0</v>
      </c>
      <c r="F3511" s="113" t="e">
        <f t="shared" si="162"/>
        <v>#DIV/0!</v>
      </c>
      <c r="G3511" s="114">
        <f>IF(E3511="","",SUMIF(进货明细!$A$3:$A$5000,A3511,进货明细!$H$3:$H$5000))</f>
        <v>0</v>
      </c>
      <c r="H3511" s="112">
        <f>IF(A3511="","",SUMIF(销售记录!$A$3:$A$5000,A3511,销售记录!$F$3:$F$5000))</f>
        <v>0</v>
      </c>
      <c r="I3511" s="114">
        <f>IF(H3511="","",SUMIF(销售记录!$A$3:$A$5000,A3511,销售记录!$H$3:$H$5000))</f>
        <v>0</v>
      </c>
      <c r="J3511" s="119">
        <f t="shared" si="163"/>
        <v>0</v>
      </c>
      <c r="K3511" s="114" t="str">
        <f t="shared" si="164"/>
        <v/>
      </c>
      <c r="L3511" s="96"/>
    </row>
    <row r="3512" customHeight="1" spans="1:12">
      <c r="A3512" s="110">
        <f t="array" ref="A3512">销售记录!O3511:R3517</f>
        <v>0</v>
      </c>
      <c r="B3512" s="110">
        <f t="array" ref="B3512">销售记录!P3511:S3517</f>
        <v>0</v>
      </c>
      <c r="C3512" s="111">
        <f t="array" ref="C3512">销售记录!Q3511:T3517</f>
        <v>0</v>
      </c>
      <c r="D3512" s="110">
        <f t="array" ref="D3512">销售记录!R3511:U3517</f>
        <v>0</v>
      </c>
      <c r="E3512" s="112">
        <f>IF(A3512="","",SUMIF(进货明细!$A$3:$A$5000,A3512,进货明细!$F$3:$F$5000))</f>
        <v>0</v>
      </c>
      <c r="F3512" s="113" t="e">
        <f t="shared" si="162"/>
        <v>#DIV/0!</v>
      </c>
      <c r="G3512" s="114">
        <f>IF(E3512="","",SUMIF(进货明细!$A$3:$A$5000,A3512,进货明细!$H$3:$H$5000))</f>
        <v>0</v>
      </c>
      <c r="H3512" s="112">
        <f>IF(A3512="","",SUMIF(销售记录!$A$3:$A$5000,A3512,销售记录!$F$3:$F$5000))</f>
        <v>0</v>
      </c>
      <c r="I3512" s="114">
        <f>IF(H3512="","",SUMIF(销售记录!$A$3:$A$5000,A3512,销售记录!$H$3:$H$5000))</f>
        <v>0</v>
      </c>
      <c r="J3512" s="119">
        <f t="shared" si="163"/>
        <v>0</v>
      </c>
      <c r="K3512" s="114" t="str">
        <f t="shared" si="164"/>
        <v/>
      </c>
      <c r="L3512" s="96"/>
    </row>
    <row r="3513" customHeight="1" spans="1:12">
      <c r="A3513" s="110">
        <f t="array" ref="A3513">销售记录!O3512:R3518</f>
        <v>0</v>
      </c>
      <c r="B3513" s="110">
        <f t="array" ref="B3513">销售记录!P3512:S3518</f>
        <v>0</v>
      </c>
      <c r="C3513" s="111">
        <f t="array" ref="C3513">销售记录!Q3512:T3518</f>
        <v>0</v>
      </c>
      <c r="D3513" s="110">
        <f t="array" ref="D3513">销售记录!R3512:U3518</f>
        <v>0</v>
      </c>
      <c r="E3513" s="112">
        <f>IF(A3513="","",SUMIF(进货明细!$A$3:$A$5000,A3513,进货明细!$F$3:$F$5000))</f>
        <v>0</v>
      </c>
      <c r="F3513" s="113" t="e">
        <f t="shared" si="162"/>
        <v>#DIV/0!</v>
      </c>
      <c r="G3513" s="114">
        <f>IF(E3513="","",SUMIF(进货明细!$A$3:$A$5000,A3513,进货明细!$H$3:$H$5000))</f>
        <v>0</v>
      </c>
      <c r="H3513" s="112">
        <f>IF(A3513="","",SUMIF(销售记录!$A$3:$A$5000,A3513,销售记录!$F$3:$F$5000))</f>
        <v>0</v>
      </c>
      <c r="I3513" s="114">
        <f>IF(H3513="","",SUMIF(销售记录!$A$3:$A$5000,A3513,销售记录!$H$3:$H$5000))</f>
        <v>0</v>
      </c>
      <c r="J3513" s="119">
        <f t="shared" si="163"/>
        <v>0</v>
      </c>
      <c r="K3513" s="114" t="str">
        <f t="shared" si="164"/>
        <v/>
      </c>
      <c r="L3513" s="96"/>
    </row>
    <row r="3514" customHeight="1" spans="1:12">
      <c r="A3514" s="110">
        <f t="array" ref="A3514">销售记录!O3513:R3519</f>
        <v>0</v>
      </c>
      <c r="B3514" s="110">
        <f t="array" ref="B3514">销售记录!P3513:S3519</f>
        <v>0</v>
      </c>
      <c r="C3514" s="111">
        <f t="array" ref="C3514">销售记录!Q3513:T3519</f>
        <v>0</v>
      </c>
      <c r="D3514" s="110">
        <f t="array" ref="D3514">销售记录!R3513:U3519</f>
        <v>0</v>
      </c>
      <c r="E3514" s="112">
        <f>IF(A3514="","",SUMIF(进货明细!$A$3:$A$5000,A3514,进货明细!$F$3:$F$5000))</f>
        <v>0</v>
      </c>
      <c r="F3514" s="113" t="e">
        <f t="shared" si="162"/>
        <v>#DIV/0!</v>
      </c>
      <c r="G3514" s="114">
        <f>IF(E3514="","",SUMIF(进货明细!$A$3:$A$5000,A3514,进货明细!$H$3:$H$5000))</f>
        <v>0</v>
      </c>
      <c r="H3514" s="112">
        <f>IF(A3514="","",SUMIF(销售记录!$A$3:$A$5000,A3514,销售记录!$F$3:$F$5000))</f>
        <v>0</v>
      </c>
      <c r="I3514" s="114">
        <f>IF(H3514="","",SUMIF(销售记录!$A$3:$A$5000,A3514,销售记录!$H$3:$H$5000))</f>
        <v>0</v>
      </c>
      <c r="J3514" s="119">
        <f t="shared" si="163"/>
        <v>0</v>
      </c>
      <c r="K3514" s="114" t="str">
        <f t="shared" si="164"/>
        <v/>
      </c>
      <c r="L3514" s="96"/>
    </row>
    <row r="3515" customHeight="1" spans="1:12">
      <c r="A3515" s="110">
        <f t="array" ref="A3515">销售记录!O3514:R3520</f>
        <v>0</v>
      </c>
      <c r="B3515" s="110">
        <f t="array" ref="B3515">销售记录!P3514:S3520</f>
        <v>0</v>
      </c>
      <c r="C3515" s="111">
        <f t="array" ref="C3515">销售记录!Q3514:T3520</f>
        <v>0</v>
      </c>
      <c r="D3515" s="110">
        <f t="array" ref="D3515">销售记录!R3514:U3520</f>
        <v>0</v>
      </c>
      <c r="E3515" s="112">
        <f>IF(A3515="","",SUMIF(进货明细!$A$3:$A$5000,A3515,进货明细!$F$3:$F$5000))</f>
        <v>0</v>
      </c>
      <c r="F3515" s="113" t="e">
        <f t="shared" si="162"/>
        <v>#DIV/0!</v>
      </c>
      <c r="G3515" s="114">
        <f>IF(E3515="","",SUMIF(进货明细!$A$3:$A$5000,A3515,进货明细!$H$3:$H$5000))</f>
        <v>0</v>
      </c>
      <c r="H3515" s="112">
        <f>IF(A3515="","",SUMIF(销售记录!$A$3:$A$5000,A3515,销售记录!$F$3:$F$5000))</f>
        <v>0</v>
      </c>
      <c r="I3515" s="114">
        <f>IF(H3515="","",SUMIF(销售记录!$A$3:$A$5000,A3515,销售记录!$H$3:$H$5000))</f>
        <v>0</v>
      </c>
      <c r="J3515" s="119">
        <f t="shared" si="163"/>
        <v>0</v>
      </c>
      <c r="K3515" s="114" t="str">
        <f t="shared" si="164"/>
        <v/>
      </c>
      <c r="L3515" s="96"/>
    </row>
    <row r="3516" customHeight="1" spans="1:12">
      <c r="A3516" s="110">
        <f t="array" ref="A3516">销售记录!O3515:R3521</f>
        <v>0</v>
      </c>
      <c r="B3516" s="110">
        <f t="array" ref="B3516">销售记录!P3515:S3521</f>
        <v>0</v>
      </c>
      <c r="C3516" s="111">
        <f t="array" ref="C3516">销售记录!Q3515:T3521</f>
        <v>0</v>
      </c>
      <c r="D3516" s="110">
        <f t="array" ref="D3516">销售记录!R3515:U3521</f>
        <v>0</v>
      </c>
      <c r="E3516" s="112">
        <f>IF(A3516="","",SUMIF(进货明细!$A$3:$A$5000,A3516,进货明细!$F$3:$F$5000))</f>
        <v>0</v>
      </c>
      <c r="F3516" s="113" t="e">
        <f t="shared" si="162"/>
        <v>#DIV/0!</v>
      </c>
      <c r="G3516" s="114">
        <f>IF(E3516="","",SUMIF(进货明细!$A$3:$A$5000,A3516,进货明细!$H$3:$H$5000))</f>
        <v>0</v>
      </c>
      <c r="H3516" s="112">
        <f>IF(A3516="","",SUMIF(销售记录!$A$3:$A$5000,A3516,销售记录!$F$3:$F$5000))</f>
        <v>0</v>
      </c>
      <c r="I3516" s="114">
        <f>IF(H3516="","",SUMIF(销售记录!$A$3:$A$5000,A3516,销售记录!$H$3:$H$5000))</f>
        <v>0</v>
      </c>
      <c r="J3516" s="119">
        <f t="shared" si="163"/>
        <v>0</v>
      </c>
      <c r="K3516" s="114" t="str">
        <f t="shared" si="164"/>
        <v/>
      </c>
      <c r="L3516" s="96"/>
    </row>
    <row r="3517" customHeight="1" spans="1:12">
      <c r="A3517" s="110">
        <f t="array" ref="A3517">销售记录!O3516:R3522</f>
        <v>0</v>
      </c>
      <c r="B3517" s="110">
        <f t="array" ref="B3517">销售记录!P3516:S3522</f>
        <v>0</v>
      </c>
      <c r="C3517" s="111">
        <f t="array" ref="C3517">销售记录!Q3516:T3522</f>
        <v>0</v>
      </c>
      <c r="D3517" s="110">
        <f t="array" ref="D3517">销售记录!R3516:U3522</f>
        <v>0</v>
      </c>
      <c r="E3517" s="112">
        <f>IF(A3517="","",SUMIF(进货明细!$A$3:$A$5000,A3517,进货明细!$F$3:$F$5000))</f>
        <v>0</v>
      </c>
      <c r="F3517" s="113" t="e">
        <f t="shared" si="162"/>
        <v>#DIV/0!</v>
      </c>
      <c r="G3517" s="114">
        <f>IF(E3517="","",SUMIF(进货明细!$A$3:$A$5000,A3517,进货明细!$H$3:$H$5000))</f>
        <v>0</v>
      </c>
      <c r="H3517" s="112">
        <f>IF(A3517="","",SUMIF(销售记录!$A$3:$A$5000,A3517,销售记录!$F$3:$F$5000))</f>
        <v>0</v>
      </c>
      <c r="I3517" s="114">
        <f>IF(H3517="","",SUMIF(销售记录!$A$3:$A$5000,A3517,销售记录!$H$3:$H$5000))</f>
        <v>0</v>
      </c>
      <c r="J3517" s="119">
        <f t="shared" si="163"/>
        <v>0</v>
      </c>
      <c r="K3517" s="114" t="str">
        <f t="shared" si="164"/>
        <v/>
      </c>
      <c r="L3517" s="96"/>
    </row>
    <row r="3518" customHeight="1" spans="1:12">
      <c r="A3518" s="110">
        <f t="array" ref="A3518">销售记录!O3517:R3523</f>
        <v>0</v>
      </c>
      <c r="B3518" s="110">
        <f t="array" ref="B3518">销售记录!P3517:S3523</f>
        <v>0</v>
      </c>
      <c r="C3518" s="111">
        <f t="array" ref="C3518">销售记录!Q3517:T3523</f>
        <v>0</v>
      </c>
      <c r="D3518" s="110">
        <f t="array" ref="D3518">销售记录!R3517:U3523</f>
        <v>0</v>
      </c>
      <c r="E3518" s="112">
        <f>IF(A3518="","",SUMIF(进货明细!$A$3:$A$5000,A3518,进货明细!$F$3:$F$5000))</f>
        <v>0</v>
      </c>
      <c r="F3518" s="113" t="e">
        <f t="shared" si="162"/>
        <v>#DIV/0!</v>
      </c>
      <c r="G3518" s="114">
        <f>IF(E3518="","",SUMIF(进货明细!$A$3:$A$5000,A3518,进货明细!$H$3:$H$5000))</f>
        <v>0</v>
      </c>
      <c r="H3518" s="112">
        <f>IF(A3518="","",SUMIF(销售记录!$A$3:$A$5000,A3518,销售记录!$F$3:$F$5000))</f>
        <v>0</v>
      </c>
      <c r="I3518" s="114">
        <f>IF(H3518="","",SUMIF(销售记录!$A$3:$A$5000,A3518,销售记录!$H$3:$H$5000))</f>
        <v>0</v>
      </c>
      <c r="J3518" s="119">
        <f t="shared" si="163"/>
        <v>0</v>
      </c>
      <c r="K3518" s="114" t="str">
        <f t="shared" si="164"/>
        <v/>
      </c>
      <c r="L3518" s="96"/>
    </row>
    <row r="3519" customHeight="1" spans="1:12">
      <c r="A3519" s="110">
        <f t="array" ref="A3519">销售记录!O3518:R3524</f>
        <v>0</v>
      </c>
      <c r="B3519" s="110">
        <f t="array" ref="B3519">销售记录!P3518:S3524</f>
        <v>0</v>
      </c>
      <c r="C3519" s="111">
        <f t="array" ref="C3519">销售记录!Q3518:T3524</f>
        <v>0</v>
      </c>
      <c r="D3519" s="110">
        <f t="array" ref="D3519">销售记录!R3518:U3524</f>
        <v>0</v>
      </c>
      <c r="E3519" s="112">
        <f>IF(A3519="","",SUMIF(进货明细!$A$3:$A$5000,A3519,进货明细!$F$3:$F$5000))</f>
        <v>0</v>
      </c>
      <c r="F3519" s="113" t="e">
        <f t="shared" si="162"/>
        <v>#DIV/0!</v>
      </c>
      <c r="G3519" s="114">
        <f>IF(E3519="","",SUMIF(进货明细!$A$3:$A$5000,A3519,进货明细!$H$3:$H$5000))</f>
        <v>0</v>
      </c>
      <c r="H3519" s="112">
        <f>IF(A3519="","",SUMIF(销售记录!$A$3:$A$5000,A3519,销售记录!$F$3:$F$5000))</f>
        <v>0</v>
      </c>
      <c r="I3519" s="114">
        <f>IF(H3519="","",SUMIF(销售记录!$A$3:$A$5000,A3519,销售记录!$H$3:$H$5000))</f>
        <v>0</v>
      </c>
      <c r="J3519" s="119">
        <f t="shared" si="163"/>
        <v>0</v>
      </c>
      <c r="K3519" s="114" t="str">
        <f t="shared" si="164"/>
        <v/>
      </c>
      <c r="L3519" s="96"/>
    </row>
    <row r="3520" customHeight="1" spans="1:12">
      <c r="A3520" s="110">
        <f t="array" ref="A3520">销售记录!O3519:R3525</f>
        <v>0</v>
      </c>
      <c r="B3520" s="110">
        <f t="array" ref="B3520">销售记录!P3519:S3525</f>
        <v>0</v>
      </c>
      <c r="C3520" s="111">
        <f t="array" ref="C3520">销售记录!Q3519:T3525</f>
        <v>0</v>
      </c>
      <c r="D3520" s="110">
        <f t="array" ref="D3520">销售记录!R3519:U3525</f>
        <v>0</v>
      </c>
      <c r="E3520" s="112">
        <f>IF(A3520="","",SUMIF(进货明细!$A$3:$A$5000,A3520,进货明细!$F$3:$F$5000))</f>
        <v>0</v>
      </c>
      <c r="F3520" s="113" t="e">
        <f t="shared" si="162"/>
        <v>#DIV/0!</v>
      </c>
      <c r="G3520" s="114">
        <f>IF(E3520="","",SUMIF(进货明细!$A$3:$A$5000,A3520,进货明细!$H$3:$H$5000))</f>
        <v>0</v>
      </c>
      <c r="H3520" s="112">
        <f>IF(A3520="","",SUMIF(销售记录!$A$3:$A$5000,A3520,销售记录!$F$3:$F$5000))</f>
        <v>0</v>
      </c>
      <c r="I3520" s="114">
        <f>IF(H3520="","",SUMIF(销售记录!$A$3:$A$5000,A3520,销售记录!$H$3:$H$5000))</f>
        <v>0</v>
      </c>
      <c r="J3520" s="119">
        <f t="shared" si="163"/>
        <v>0</v>
      </c>
      <c r="K3520" s="114" t="str">
        <f t="shared" si="164"/>
        <v/>
      </c>
      <c r="L3520" s="96"/>
    </row>
    <row r="3521" customHeight="1" spans="1:12">
      <c r="A3521" s="110">
        <f t="array" ref="A3521">销售记录!O3520:R3526</f>
        <v>0</v>
      </c>
      <c r="B3521" s="110">
        <f t="array" ref="B3521">销售记录!P3520:S3526</f>
        <v>0</v>
      </c>
      <c r="C3521" s="111">
        <f t="array" ref="C3521">销售记录!Q3520:T3526</f>
        <v>0</v>
      </c>
      <c r="D3521" s="110">
        <f t="array" ref="D3521">销售记录!R3520:U3526</f>
        <v>0</v>
      </c>
      <c r="E3521" s="112">
        <f>IF(A3521="","",SUMIF(进货明细!$A$3:$A$5000,A3521,进货明细!$F$3:$F$5000))</f>
        <v>0</v>
      </c>
      <c r="F3521" s="113" t="e">
        <f t="shared" si="162"/>
        <v>#DIV/0!</v>
      </c>
      <c r="G3521" s="114">
        <f>IF(E3521="","",SUMIF(进货明细!$A$3:$A$5000,A3521,进货明细!$H$3:$H$5000))</f>
        <v>0</v>
      </c>
      <c r="H3521" s="112">
        <f>IF(A3521="","",SUMIF(销售记录!$A$3:$A$5000,A3521,销售记录!$F$3:$F$5000))</f>
        <v>0</v>
      </c>
      <c r="I3521" s="114">
        <f>IF(H3521="","",SUMIF(销售记录!$A$3:$A$5000,A3521,销售记录!$H$3:$H$5000))</f>
        <v>0</v>
      </c>
      <c r="J3521" s="119">
        <f t="shared" si="163"/>
        <v>0</v>
      </c>
      <c r="K3521" s="114" t="str">
        <f t="shared" si="164"/>
        <v/>
      </c>
      <c r="L3521" s="96"/>
    </row>
    <row r="3522" customHeight="1" spans="1:12">
      <c r="A3522" s="110">
        <f t="array" ref="A3522">销售记录!O3521:R3527</f>
        <v>0</v>
      </c>
      <c r="B3522" s="110">
        <f t="array" ref="B3522">销售记录!P3521:S3527</f>
        <v>0</v>
      </c>
      <c r="C3522" s="111">
        <f t="array" ref="C3522">销售记录!Q3521:T3527</f>
        <v>0</v>
      </c>
      <c r="D3522" s="110">
        <f t="array" ref="D3522">销售记录!R3521:U3527</f>
        <v>0</v>
      </c>
      <c r="E3522" s="112">
        <f>IF(A3522="","",SUMIF(进货明细!$A$3:$A$5000,A3522,进货明细!$F$3:$F$5000))</f>
        <v>0</v>
      </c>
      <c r="F3522" s="113" t="e">
        <f t="shared" si="162"/>
        <v>#DIV/0!</v>
      </c>
      <c r="G3522" s="114">
        <f>IF(E3522="","",SUMIF(进货明细!$A$3:$A$5000,A3522,进货明细!$H$3:$H$5000))</f>
        <v>0</v>
      </c>
      <c r="H3522" s="112">
        <f>IF(A3522="","",SUMIF(销售记录!$A$3:$A$5000,A3522,销售记录!$F$3:$F$5000))</f>
        <v>0</v>
      </c>
      <c r="I3522" s="114">
        <f>IF(H3522="","",SUMIF(销售记录!$A$3:$A$5000,A3522,销售记录!$H$3:$H$5000))</f>
        <v>0</v>
      </c>
      <c r="J3522" s="119">
        <f t="shared" si="163"/>
        <v>0</v>
      </c>
      <c r="K3522" s="114" t="str">
        <f t="shared" si="164"/>
        <v/>
      </c>
      <c r="L3522" s="96"/>
    </row>
    <row r="3523" customHeight="1" spans="1:12">
      <c r="A3523" s="110">
        <f t="array" ref="A3523">销售记录!O3522:R3528</f>
        <v>0</v>
      </c>
      <c r="B3523" s="110">
        <f t="array" ref="B3523">销售记录!P3522:S3528</f>
        <v>0</v>
      </c>
      <c r="C3523" s="111">
        <f t="array" ref="C3523">销售记录!Q3522:T3528</f>
        <v>0</v>
      </c>
      <c r="D3523" s="110">
        <f t="array" ref="D3523">销售记录!R3522:U3528</f>
        <v>0</v>
      </c>
      <c r="E3523" s="112">
        <f>IF(A3523="","",SUMIF(进货明细!$A$3:$A$5000,A3523,进货明细!$F$3:$F$5000))</f>
        <v>0</v>
      </c>
      <c r="F3523" s="113" t="e">
        <f t="shared" si="162"/>
        <v>#DIV/0!</v>
      </c>
      <c r="G3523" s="114">
        <f>IF(E3523="","",SUMIF(进货明细!$A$3:$A$5000,A3523,进货明细!$H$3:$H$5000))</f>
        <v>0</v>
      </c>
      <c r="H3523" s="112">
        <f>IF(A3523="","",SUMIF(销售记录!$A$3:$A$5000,A3523,销售记录!$F$3:$F$5000))</f>
        <v>0</v>
      </c>
      <c r="I3523" s="114">
        <f>IF(H3523="","",SUMIF(销售记录!$A$3:$A$5000,A3523,销售记录!$H$3:$H$5000))</f>
        <v>0</v>
      </c>
      <c r="J3523" s="119">
        <f t="shared" si="163"/>
        <v>0</v>
      </c>
      <c r="K3523" s="114" t="str">
        <f t="shared" si="164"/>
        <v/>
      </c>
      <c r="L3523" s="96"/>
    </row>
    <row r="3524" customHeight="1" spans="1:12">
      <c r="A3524" s="110">
        <f t="array" ref="A3524">销售记录!O3523:R3529</f>
        <v>0</v>
      </c>
      <c r="B3524" s="110">
        <f t="array" ref="B3524">销售记录!P3523:S3529</f>
        <v>0</v>
      </c>
      <c r="C3524" s="111">
        <f t="array" ref="C3524">销售记录!Q3523:T3529</f>
        <v>0</v>
      </c>
      <c r="D3524" s="110">
        <f t="array" ref="D3524">销售记录!R3523:U3529</f>
        <v>0</v>
      </c>
      <c r="E3524" s="112">
        <f>IF(A3524="","",SUMIF(进货明细!$A$3:$A$5000,A3524,进货明细!$F$3:$F$5000))</f>
        <v>0</v>
      </c>
      <c r="F3524" s="113" t="e">
        <f t="shared" si="162"/>
        <v>#DIV/0!</v>
      </c>
      <c r="G3524" s="114">
        <f>IF(E3524="","",SUMIF(进货明细!$A$3:$A$5000,A3524,进货明细!$H$3:$H$5000))</f>
        <v>0</v>
      </c>
      <c r="H3524" s="112">
        <f>IF(A3524="","",SUMIF(销售记录!$A$3:$A$5000,A3524,销售记录!$F$3:$F$5000))</f>
        <v>0</v>
      </c>
      <c r="I3524" s="114">
        <f>IF(H3524="","",SUMIF(销售记录!$A$3:$A$5000,A3524,销售记录!$H$3:$H$5000))</f>
        <v>0</v>
      </c>
      <c r="J3524" s="119">
        <f t="shared" si="163"/>
        <v>0</v>
      </c>
      <c r="K3524" s="114" t="str">
        <f t="shared" si="164"/>
        <v/>
      </c>
      <c r="L3524" s="96"/>
    </row>
    <row r="3525" customHeight="1" spans="1:12">
      <c r="A3525" s="110">
        <f t="array" ref="A3525">销售记录!O3524:R3530</f>
        <v>0</v>
      </c>
      <c r="B3525" s="110">
        <f t="array" ref="B3525">销售记录!P3524:S3530</f>
        <v>0</v>
      </c>
      <c r="C3525" s="111">
        <f t="array" ref="C3525">销售记录!Q3524:T3530</f>
        <v>0</v>
      </c>
      <c r="D3525" s="110">
        <f t="array" ref="D3525">销售记录!R3524:U3530</f>
        <v>0</v>
      </c>
      <c r="E3525" s="112">
        <f>IF(A3525="","",SUMIF(进货明细!$A$3:$A$5000,A3525,进货明细!$F$3:$F$5000))</f>
        <v>0</v>
      </c>
      <c r="F3525" s="113" t="e">
        <f t="shared" ref="F3525:F3588" si="165">IF(E3525="","",G3525/E3525)</f>
        <v>#DIV/0!</v>
      </c>
      <c r="G3525" s="114">
        <f>IF(E3525="","",SUMIF(进货明细!$A$3:$A$5000,A3525,进货明细!$H$3:$H$5000))</f>
        <v>0</v>
      </c>
      <c r="H3525" s="112">
        <f>IF(A3525="","",SUMIF(销售记录!$A$3:$A$5000,A3525,销售记录!$F$3:$F$5000))</f>
        <v>0</v>
      </c>
      <c r="I3525" s="114">
        <f>IF(H3525="","",SUMIF(销售记录!$A$3:$A$5000,A3525,销售记录!$H$3:$H$5000))</f>
        <v>0</v>
      </c>
      <c r="J3525" s="119">
        <f t="shared" ref="J3525:J3588" si="166">IF(E3525="","",E3525-H3525)</f>
        <v>0</v>
      </c>
      <c r="K3525" s="114" t="str">
        <f t="shared" ref="K3525:K3588" si="167">IF(ISERROR(I3525-G3525*H3525/E3525),"",I3525-G3525*H3525/E3525)</f>
        <v/>
      </c>
      <c r="L3525" s="96"/>
    </row>
    <row r="3526" customHeight="1" spans="1:12">
      <c r="A3526" s="110">
        <f t="array" ref="A3526">销售记录!O3525:R3531</f>
        <v>0</v>
      </c>
      <c r="B3526" s="110">
        <f t="array" ref="B3526">销售记录!P3525:S3531</f>
        <v>0</v>
      </c>
      <c r="C3526" s="111">
        <f t="array" ref="C3526">销售记录!Q3525:T3531</f>
        <v>0</v>
      </c>
      <c r="D3526" s="110">
        <f t="array" ref="D3526">销售记录!R3525:U3531</f>
        <v>0</v>
      </c>
      <c r="E3526" s="112">
        <f>IF(A3526="","",SUMIF(进货明细!$A$3:$A$5000,A3526,进货明细!$F$3:$F$5000))</f>
        <v>0</v>
      </c>
      <c r="F3526" s="113" t="e">
        <f t="shared" si="165"/>
        <v>#DIV/0!</v>
      </c>
      <c r="G3526" s="114">
        <f>IF(E3526="","",SUMIF(进货明细!$A$3:$A$5000,A3526,进货明细!$H$3:$H$5000))</f>
        <v>0</v>
      </c>
      <c r="H3526" s="112">
        <f>IF(A3526="","",SUMIF(销售记录!$A$3:$A$5000,A3526,销售记录!$F$3:$F$5000))</f>
        <v>0</v>
      </c>
      <c r="I3526" s="114">
        <f>IF(H3526="","",SUMIF(销售记录!$A$3:$A$5000,A3526,销售记录!$H$3:$H$5000))</f>
        <v>0</v>
      </c>
      <c r="J3526" s="119">
        <f t="shared" si="166"/>
        <v>0</v>
      </c>
      <c r="K3526" s="114" t="str">
        <f t="shared" si="167"/>
        <v/>
      </c>
      <c r="L3526" s="96"/>
    </row>
    <row r="3527" customHeight="1" spans="1:12">
      <c r="A3527" s="110">
        <f t="array" ref="A3527">销售记录!O3526:R3532</f>
        <v>0</v>
      </c>
      <c r="B3527" s="110">
        <f t="array" ref="B3527">销售记录!P3526:S3532</f>
        <v>0</v>
      </c>
      <c r="C3527" s="111">
        <f t="array" ref="C3527">销售记录!Q3526:T3532</f>
        <v>0</v>
      </c>
      <c r="D3527" s="110">
        <f t="array" ref="D3527">销售记录!R3526:U3532</f>
        <v>0</v>
      </c>
      <c r="E3527" s="112">
        <f>IF(A3527="","",SUMIF(进货明细!$A$3:$A$5000,A3527,进货明细!$F$3:$F$5000))</f>
        <v>0</v>
      </c>
      <c r="F3527" s="113" t="e">
        <f t="shared" si="165"/>
        <v>#DIV/0!</v>
      </c>
      <c r="G3527" s="114">
        <f>IF(E3527="","",SUMIF(进货明细!$A$3:$A$5000,A3527,进货明细!$H$3:$H$5000))</f>
        <v>0</v>
      </c>
      <c r="H3527" s="112">
        <f>IF(A3527="","",SUMIF(销售记录!$A$3:$A$5000,A3527,销售记录!$F$3:$F$5000))</f>
        <v>0</v>
      </c>
      <c r="I3527" s="114">
        <f>IF(H3527="","",SUMIF(销售记录!$A$3:$A$5000,A3527,销售记录!$H$3:$H$5000))</f>
        <v>0</v>
      </c>
      <c r="J3527" s="119">
        <f t="shared" si="166"/>
        <v>0</v>
      </c>
      <c r="K3527" s="114" t="str">
        <f t="shared" si="167"/>
        <v/>
      </c>
      <c r="L3527" s="96"/>
    </row>
    <row r="3528" customHeight="1" spans="1:12">
      <c r="A3528" s="110">
        <f t="array" ref="A3528">销售记录!O3527:R3533</f>
        <v>0</v>
      </c>
      <c r="B3528" s="110">
        <f t="array" ref="B3528">销售记录!P3527:S3533</f>
        <v>0</v>
      </c>
      <c r="C3528" s="111">
        <f t="array" ref="C3528">销售记录!Q3527:T3533</f>
        <v>0</v>
      </c>
      <c r="D3528" s="110">
        <f t="array" ref="D3528">销售记录!R3527:U3533</f>
        <v>0</v>
      </c>
      <c r="E3528" s="112">
        <f>IF(A3528="","",SUMIF(进货明细!$A$3:$A$5000,A3528,进货明细!$F$3:$F$5000))</f>
        <v>0</v>
      </c>
      <c r="F3528" s="113" t="e">
        <f t="shared" si="165"/>
        <v>#DIV/0!</v>
      </c>
      <c r="G3528" s="114">
        <f>IF(E3528="","",SUMIF(进货明细!$A$3:$A$5000,A3528,进货明细!$H$3:$H$5000))</f>
        <v>0</v>
      </c>
      <c r="H3528" s="112">
        <f>IF(A3528="","",SUMIF(销售记录!$A$3:$A$5000,A3528,销售记录!$F$3:$F$5000))</f>
        <v>0</v>
      </c>
      <c r="I3528" s="114">
        <f>IF(H3528="","",SUMIF(销售记录!$A$3:$A$5000,A3528,销售记录!$H$3:$H$5000))</f>
        <v>0</v>
      </c>
      <c r="J3528" s="119">
        <f t="shared" si="166"/>
        <v>0</v>
      </c>
      <c r="K3528" s="114" t="str">
        <f t="shared" si="167"/>
        <v/>
      </c>
      <c r="L3528" s="96"/>
    </row>
    <row r="3529" customHeight="1" spans="1:12">
      <c r="A3529" s="110">
        <f t="array" ref="A3529">销售记录!O3528:R3534</f>
        <v>0</v>
      </c>
      <c r="B3529" s="110">
        <f t="array" ref="B3529">销售记录!P3528:S3534</f>
        <v>0</v>
      </c>
      <c r="C3529" s="111">
        <f t="array" ref="C3529">销售记录!Q3528:T3534</f>
        <v>0</v>
      </c>
      <c r="D3529" s="110">
        <f t="array" ref="D3529">销售记录!R3528:U3534</f>
        <v>0</v>
      </c>
      <c r="E3529" s="112">
        <f>IF(A3529="","",SUMIF(进货明细!$A$3:$A$5000,A3529,进货明细!$F$3:$F$5000))</f>
        <v>0</v>
      </c>
      <c r="F3529" s="113" t="e">
        <f t="shared" si="165"/>
        <v>#DIV/0!</v>
      </c>
      <c r="G3529" s="114">
        <f>IF(E3529="","",SUMIF(进货明细!$A$3:$A$5000,A3529,进货明细!$H$3:$H$5000))</f>
        <v>0</v>
      </c>
      <c r="H3529" s="112">
        <f>IF(A3529="","",SUMIF(销售记录!$A$3:$A$5000,A3529,销售记录!$F$3:$F$5000))</f>
        <v>0</v>
      </c>
      <c r="I3529" s="114">
        <f>IF(H3529="","",SUMIF(销售记录!$A$3:$A$5000,A3529,销售记录!$H$3:$H$5000))</f>
        <v>0</v>
      </c>
      <c r="J3529" s="119">
        <f t="shared" si="166"/>
        <v>0</v>
      </c>
      <c r="K3529" s="114" t="str">
        <f t="shared" si="167"/>
        <v/>
      </c>
      <c r="L3529" s="96"/>
    </row>
    <row r="3530" customHeight="1" spans="1:12">
      <c r="A3530" s="110">
        <f t="array" ref="A3530">销售记录!O3529:R3535</f>
        <v>0</v>
      </c>
      <c r="B3530" s="110">
        <f t="array" ref="B3530">销售记录!P3529:S3535</f>
        <v>0</v>
      </c>
      <c r="C3530" s="111">
        <f t="array" ref="C3530">销售记录!Q3529:T3535</f>
        <v>0</v>
      </c>
      <c r="D3530" s="110">
        <f t="array" ref="D3530">销售记录!R3529:U3535</f>
        <v>0</v>
      </c>
      <c r="E3530" s="112">
        <f>IF(A3530="","",SUMIF(进货明细!$A$3:$A$5000,A3530,进货明细!$F$3:$F$5000))</f>
        <v>0</v>
      </c>
      <c r="F3530" s="113" t="e">
        <f t="shared" si="165"/>
        <v>#DIV/0!</v>
      </c>
      <c r="G3530" s="114">
        <f>IF(E3530="","",SUMIF(进货明细!$A$3:$A$5000,A3530,进货明细!$H$3:$H$5000))</f>
        <v>0</v>
      </c>
      <c r="H3530" s="112">
        <f>IF(A3530="","",SUMIF(销售记录!$A$3:$A$5000,A3530,销售记录!$F$3:$F$5000))</f>
        <v>0</v>
      </c>
      <c r="I3530" s="114">
        <f>IF(H3530="","",SUMIF(销售记录!$A$3:$A$5000,A3530,销售记录!$H$3:$H$5000))</f>
        <v>0</v>
      </c>
      <c r="J3530" s="119">
        <f t="shared" si="166"/>
        <v>0</v>
      </c>
      <c r="K3530" s="114" t="str">
        <f t="shared" si="167"/>
        <v/>
      </c>
      <c r="L3530" s="96"/>
    </row>
    <row r="3531" customHeight="1" spans="1:12">
      <c r="A3531" s="110">
        <f t="array" ref="A3531">销售记录!O3530:R3536</f>
        <v>0</v>
      </c>
      <c r="B3531" s="110">
        <f t="array" ref="B3531">销售记录!P3530:S3536</f>
        <v>0</v>
      </c>
      <c r="C3531" s="111">
        <f t="array" ref="C3531">销售记录!Q3530:T3536</f>
        <v>0</v>
      </c>
      <c r="D3531" s="110">
        <f t="array" ref="D3531">销售记录!R3530:U3536</f>
        <v>0</v>
      </c>
      <c r="E3531" s="112">
        <f>IF(A3531="","",SUMIF(进货明细!$A$3:$A$5000,A3531,进货明细!$F$3:$F$5000))</f>
        <v>0</v>
      </c>
      <c r="F3531" s="113" t="e">
        <f t="shared" si="165"/>
        <v>#DIV/0!</v>
      </c>
      <c r="G3531" s="114">
        <f>IF(E3531="","",SUMIF(进货明细!$A$3:$A$5000,A3531,进货明细!$H$3:$H$5000))</f>
        <v>0</v>
      </c>
      <c r="H3531" s="112">
        <f>IF(A3531="","",SUMIF(销售记录!$A$3:$A$5000,A3531,销售记录!$F$3:$F$5000))</f>
        <v>0</v>
      </c>
      <c r="I3531" s="114">
        <f>IF(H3531="","",SUMIF(销售记录!$A$3:$A$5000,A3531,销售记录!$H$3:$H$5000))</f>
        <v>0</v>
      </c>
      <c r="J3531" s="119">
        <f t="shared" si="166"/>
        <v>0</v>
      </c>
      <c r="K3531" s="114" t="str">
        <f t="shared" si="167"/>
        <v/>
      </c>
      <c r="L3531" s="96"/>
    </row>
    <row r="3532" customHeight="1" spans="1:12">
      <c r="A3532" s="110">
        <f t="array" ref="A3532">销售记录!O3531:R3537</f>
        <v>0</v>
      </c>
      <c r="B3532" s="110">
        <f t="array" ref="B3532">销售记录!P3531:S3537</f>
        <v>0</v>
      </c>
      <c r="C3532" s="111">
        <f t="array" ref="C3532">销售记录!Q3531:T3537</f>
        <v>0</v>
      </c>
      <c r="D3532" s="110">
        <f t="array" ref="D3532">销售记录!R3531:U3537</f>
        <v>0</v>
      </c>
      <c r="E3532" s="112">
        <f>IF(A3532="","",SUMIF(进货明细!$A$3:$A$5000,A3532,进货明细!$F$3:$F$5000))</f>
        <v>0</v>
      </c>
      <c r="F3532" s="113" t="e">
        <f t="shared" si="165"/>
        <v>#DIV/0!</v>
      </c>
      <c r="G3532" s="114">
        <f>IF(E3532="","",SUMIF(进货明细!$A$3:$A$5000,A3532,进货明细!$H$3:$H$5000))</f>
        <v>0</v>
      </c>
      <c r="H3532" s="112">
        <f>IF(A3532="","",SUMIF(销售记录!$A$3:$A$5000,A3532,销售记录!$F$3:$F$5000))</f>
        <v>0</v>
      </c>
      <c r="I3532" s="114">
        <f>IF(H3532="","",SUMIF(销售记录!$A$3:$A$5000,A3532,销售记录!$H$3:$H$5000))</f>
        <v>0</v>
      </c>
      <c r="J3532" s="119">
        <f t="shared" si="166"/>
        <v>0</v>
      </c>
      <c r="K3532" s="114" t="str">
        <f t="shared" si="167"/>
        <v/>
      </c>
      <c r="L3532" s="96"/>
    </row>
    <row r="3533" customHeight="1" spans="1:12">
      <c r="A3533" s="110">
        <f t="array" ref="A3533">销售记录!O3532:R3538</f>
        <v>0</v>
      </c>
      <c r="B3533" s="110">
        <f t="array" ref="B3533">销售记录!P3532:S3538</f>
        <v>0</v>
      </c>
      <c r="C3533" s="111">
        <f t="array" ref="C3533">销售记录!Q3532:T3538</f>
        <v>0</v>
      </c>
      <c r="D3533" s="110">
        <f t="array" ref="D3533">销售记录!R3532:U3538</f>
        <v>0</v>
      </c>
      <c r="E3533" s="112">
        <f>IF(A3533="","",SUMIF(进货明细!$A$3:$A$5000,A3533,进货明细!$F$3:$F$5000))</f>
        <v>0</v>
      </c>
      <c r="F3533" s="113" t="e">
        <f t="shared" si="165"/>
        <v>#DIV/0!</v>
      </c>
      <c r="G3533" s="114">
        <f>IF(E3533="","",SUMIF(进货明细!$A$3:$A$5000,A3533,进货明细!$H$3:$H$5000))</f>
        <v>0</v>
      </c>
      <c r="H3533" s="112">
        <f>IF(A3533="","",SUMIF(销售记录!$A$3:$A$5000,A3533,销售记录!$F$3:$F$5000))</f>
        <v>0</v>
      </c>
      <c r="I3533" s="114">
        <f>IF(H3533="","",SUMIF(销售记录!$A$3:$A$5000,A3533,销售记录!$H$3:$H$5000))</f>
        <v>0</v>
      </c>
      <c r="J3533" s="119">
        <f t="shared" si="166"/>
        <v>0</v>
      </c>
      <c r="K3533" s="114" t="str">
        <f t="shared" si="167"/>
        <v/>
      </c>
      <c r="L3533" s="96"/>
    </row>
    <row r="3534" customHeight="1" spans="1:12">
      <c r="A3534" s="110">
        <f t="array" ref="A3534">销售记录!O3533:R3539</f>
        <v>0</v>
      </c>
      <c r="B3534" s="110">
        <f t="array" ref="B3534">销售记录!P3533:S3539</f>
        <v>0</v>
      </c>
      <c r="C3534" s="111">
        <f t="array" ref="C3534">销售记录!Q3533:T3539</f>
        <v>0</v>
      </c>
      <c r="D3534" s="110">
        <f t="array" ref="D3534">销售记录!R3533:U3539</f>
        <v>0</v>
      </c>
      <c r="E3534" s="112">
        <f>IF(A3534="","",SUMIF(进货明细!$A$3:$A$5000,A3534,进货明细!$F$3:$F$5000))</f>
        <v>0</v>
      </c>
      <c r="F3534" s="113" t="e">
        <f t="shared" si="165"/>
        <v>#DIV/0!</v>
      </c>
      <c r="G3534" s="114">
        <f>IF(E3534="","",SUMIF(进货明细!$A$3:$A$5000,A3534,进货明细!$H$3:$H$5000))</f>
        <v>0</v>
      </c>
      <c r="H3534" s="112">
        <f>IF(A3534="","",SUMIF(销售记录!$A$3:$A$5000,A3534,销售记录!$F$3:$F$5000))</f>
        <v>0</v>
      </c>
      <c r="I3534" s="114">
        <f>IF(H3534="","",SUMIF(销售记录!$A$3:$A$5000,A3534,销售记录!$H$3:$H$5000))</f>
        <v>0</v>
      </c>
      <c r="J3534" s="119">
        <f t="shared" si="166"/>
        <v>0</v>
      </c>
      <c r="K3534" s="114" t="str">
        <f t="shared" si="167"/>
        <v/>
      </c>
      <c r="L3534" s="96"/>
    </row>
    <row r="3535" customHeight="1" spans="1:12">
      <c r="A3535" s="110">
        <f t="array" ref="A3535">销售记录!O3534:R3540</f>
        <v>0</v>
      </c>
      <c r="B3535" s="110">
        <f t="array" ref="B3535">销售记录!P3534:S3540</f>
        <v>0</v>
      </c>
      <c r="C3535" s="111">
        <f t="array" ref="C3535">销售记录!Q3534:T3540</f>
        <v>0</v>
      </c>
      <c r="D3535" s="110">
        <f t="array" ref="D3535">销售记录!R3534:U3540</f>
        <v>0</v>
      </c>
      <c r="E3535" s="112">
        <f>IF(A3535="","",SUMIF(进货明细!$A$3:$A$5000,A3535,进货明细!$F$3:$F$5000))</f>
        <v>0</v>
      </c>
      <c r="F3535" s="113" t="e">
        <f t="shared" si="165"/>
        <v>#DIV/0!</v>
      </c>
      <c r="G3535" s="114">
        <f>IF(E3535="","",SUMIF(进货明细!$A$3:$A$5000,A3535,进货明细!$H$3:$H$5000))</f>
        <v>0</v>
      </c>
      <c r="H3535" s="112">
        <f>IF(A3535="","",SUMIF(销售记录!$A$3:$A$5000,A3535,销售记录!$F$3:$F$5000))</f>
        <v>0</v>
      </c>
      <c r="I3535" s="114">
        <f>IF(H3535="","",SUMIF(销售记录!$A$3:$A$5000,A3535,销售记录!$H$3:$H$5000))</f>
        <v>0</v>
      </c>
      <c r="J3535" s="119">
        <f t="shared" si="166"/>
        <v>0</v>
      </c>
      <c r="K3535" s="114" t="str">
        <f t="shared" si="167"/>
        <v/>
      </c>
      <c r="L3535" s="96"/>
    </row>
    <row r="3536" customHeight="1" spans="1:12">
      <c r="A3536" s="110">
        <f t="array" ref="A3536">销售记录!O3535:R3541</f>
        <v>0</v>
      </c>
      <c r="B3536" s="110">
        <f t="array" ref="B3536">销售记录!P3535:S3541</f>
        <v>0</v>
      </c>
      <c r="C3536" s="111">
        <f t="array" ref="C3536">销售记录!Q3535:T3541</f>
        <v>0</v>
      </c>
      <c r="D3536" s="110">
        <f t="array" ref="D3536">销售记录!R3535:U3541</f>
        <v>0</v>
      </c>
      <c r="E3536" s="112">
        <f>IF(A3536="","",SUMIF(进货明细!$A$3:$A$5000,A3536,进货明细!$F$3:$F$5000))</f>
        <v>0</v>
      </c>
      <c r="F3536" s="113" t="e">
        <f t="shared" si="165"/>
        <v>#DIV/0!</v>
      </c>
      <c r="G3536" s="114">
        <f>IF(E3536="","",SUMIF(进货明细!$A$3:$A$5000,A3536,进货明细!$H$3:$H$5000))</f>
        <v>0</v>
      </c>
      <c r="H3536" s="112">
        <f>IF(A3536="","",SUMIF(销售记录!$A$3:$A$5000,A3536,销售记录!$F$3:$F$5000))</f>
        <v>0</v>
      </c>
      <c r="I3536" s="114">
        <f>IF(H3536="","",SUMIF(销售记录!$A$3:$A$5000,A3536,销售记录!$H$3:$H$5000))</f>
        <v>0</v>
      </c>
      <c r="J3536" s="119">
        <f t="shared" si="166"/>
        <v>0</v>
      </c>
      <c r="K3536" s="114" t="str">
        <f t="shared" si="167"/>
        <v/>
      </c>
      <c r="L3536" s="96"/>
    </row>
    <row r="3537" customHeight="1" spans="1:12">
      <c r="A3537" s="110">
        <f t="array" ref="A3537">销售记录!O3536:R3542</f>
        <v>0</v>
      </c>
      <c r="B3537" s="110">
        <f t="array" ref="B3537">销售记录!P3536:S3542</f>
        <v>0</v>
      </c>
      <c r="C3537" s="111">
        <f t="array" ref="C3537">销售记录!Q3536:T3542</f>
        <v>0</v>
      </c>
      <c r="D3537" s="110">
        <f t="array" ref="D3537">销售记录!R3536:U3542</f>
        <v>0</v>
      </c>
      <c r="E3537" s="112">
        <f>IF(A3537="","",SUMIF(进货明细!$A$3:$A$5000,A3537,进货明细!$F$3:$F$5000))</f>
        <v>0</v>
      </c>
      <c r="F3537" s="113" t="e">
        <f t="shared" si="165"/>
        <v>#DIV/0!</v>
      </c>
      <c r="G3537" s="114">
        <f>IF(E3537="","",SUMIF(进货明细!$A$3:$A$5000,A3537,进货明细!$H$3:$H$5000))</f>
        <v>0</v>
      </c>
      <c r="H3537" s="112">
        <f>IF(A3537="","",SUMIF(销售记录!$A$3:$A$5000,A3537,销售记录!$F$3:$F$5000))</f>
        <v>0</v>
      </c>
      <c r="I3537" s="114">
        <f>IF(H3537="","",SUMIF(销售记录!$A$3:$A$5000,A3537,销售记录!$H$3:$H$5000))</f>
        <v>0</v>
      </c>
      <c r="J3537" s="119">
        <f t="shared" si="166"/>
        <v>0</v>
      </c>
      <c r="K3537" s="114" t="str">
        <f t="shared" si="167"/>
        <v/>
      </c>
      <c r="L3537" s="96"/>
    </row>
    <row r="3538" customHeight="1" spans="1:12">
      <c r="A3538" s="110">
        <f t="array" ref="A3538">销售记录!O3537:R3543</f>
        <v>0</v>
      </c>
      <c r="B3538" s="110">
        <f t="array" ref="B3538">销售记录!P3537:S3543</f>
        <v>0</v>
      </c>
      <c r="C3538" s="111">
        <f t="array" ref="C3538">销售记录!Q3537:T3543</f>
        <v>0</v>
      </c>
      <c r="D3538" s="110">
        <f t="array" ref="D3538">销售记录!R3537:U3543</f>
        <v>0</v>
      </c>
      <c r="E3538" s="112">
        <f>IF(A3538="","",SUMIF(进货明细!$A$3:$A$5000,A3538,进货明细!$F$3:$F$5000))</f>
        <v>0</v>
      </c>
      <c r="F3538" s="113" t="e">
        <f t="shared" si="165"/>
        <v>#DIV/0!</v>
      </c>
      <c r="G3538" s="114">
        <f>IF(E3538="","",SUMIF(进货明细!$A$3:$A$5000,A3538,进货明细!$H$3:$H$5000))</f>
        <v>0</v>
      </c>
      <c r="H3538" s="112">
        <f>IF(A3538="","",SUMIF(销售记录!$A$3:$A$5000,A3538,销售记录!$F$3:$F$5000))</f>
        <v>0</v>
      </c>
      <c r="I3538" s="114">
        <f>IF(H3538="","",SUMIF(销售记录!$A$3:$A$5000,A3538,销售记录!$H$3:$H$5000))</f>
        <v>0</v>
      </c>
      <c r="J3538" s="119">
        <f t="shared" si="166"/>
        <v>0</v>
      </c>
      <c r="K3538" s="114" t="str">
        <f t="shared" si="167"/>
        <v/>
      </c>
      <c r="L3538" s="96"/>
    </row>
    <row r="3539" customHeight="1" spans="1:12">
      <c r="A3539" s="110">
        <f t="array" ref="A3539">销售记录!O3538:R3544</f>
        <v>0</v>
      </c>
      <c r="B3539" s="110">
        <f t="array" ref="B3539">销售记录!P3538:S3544</f>
        <v>0</v>
      </c>
      <c r="C3539" s="111">
        <f t="array" ref="C3539">销售记录!Q3538:T3544</f>
        <v>0</v>
      </c>
      <c r="D3539" s="110">
        <f t="array" ref="D3539">销售记录!R3538:U3544</f>
        <v>0</v>
      </c>
      <c r="E3539" s="112">
        <f>IF(A3539="","",SUMIF(进货明细!$A$3:$A$5000,A3539,进货明细!$F$3:$F$5000))</f>
        <v>0</v>
      </c>
      <c r="F3539" s="113" t="e">
        <f t="shared" si="165"/>
        <v>#DIV/0!</v>
      </c>
      <c r="G3539" s="114">
        <f>IF(E3539="","",SUMIF(进货明细!$A$3:$A$5000,A3539,进货明细!$H$3:$H$5000))</f>
        <v>0</v>
      </c>
      <c r="H3539" s="112">
        <f>IF(A3539="","",SUMIF(销售记录!$A$3:$A$5000,A3539,销售记录!$F$3:$F$5000))</f>
        <v>0</v>
      </c>
      <c r="I3539" s="114">
        <f>IF(H3539="","",SUMIF(销售记录!$A$3:$A$5000,A3539,销售记录!$H$3:$H$5000))</f>
        <v>0</v>
      </c>
      <c r="J3539" s="119">
        <f t="shared" si="166"/>
        <v>0</v>
      </c>
      <c r="K3539" s="114" t="str">
        <f t="shared" si="167"/>
        <v/>
      </c>
      <c r="L3539" s="96"/>
    </row>
    <row r="3540" customHeight="1" spans="1:12">
      <c r="A3540" s="110">
        <f t="array" ref="A3540">销售记录!O3539:R3545</f>
        <v>0</v>
      </c>
      <c r="B3540" s="110">
        <f t="array" ref="B3540">销售记录!P3539:S3545</f>
        <v>0</v>
      </c>
      <c r="C3540" s="111">
        <f t="array" ref="C3540">销售记录!Q3539:T3545</f>
        <v>0</v>
      </c>
      <c r="D3540" s="110">
        <f t="array" ref="D3540">销售记录!R3539:U3545</f>
        <v>0</v>
      </c>
      <c r="E3540" s="112">
        <f>IF(A3540="","",SUMIF(进货明细!$A$3:$A$5000,A3540,进货明细!$F$3:$F$5000))</f>
        <v>0</v>
      </c>
      <c r="F3540" s="113" t="e">
        <f t="shared" si="165"/>
        <v>#DIV/0!</v>
      </c>
      <c r="G3540" s="114">
        <f>IF(E3540="","",SUMIF(进货明细!$A$3:$A$5000,A3540,进货明细!$H$3:$H$5000))</f>
        <v>0</v>
      </c>
      <c r="H3540" s="112">
        <f>IF(A3540="","",SUMIF(销售记录!$A$3:$A$5000,A3540,销售记录!$F$3:$F$5000))</f>
        <v>0</v>
      </c>
      <c r="I3540" s="114">
        <f>IF(H3540="","",SUMIF(销售记录!$A$3:$A$5000,A3540,销售记录!$H$3:$H$5000))</f>
        <v>0</v>
      </c>
      <c r="J3540" s="119">
        <f t="shared" si="166"/>
        <v>0</v>
      </c>
      <c r="K3540" s="114" t="str">
        <f t="shared" si="167"/>
        <v/>
      </c>
      <c r="L3540" s="96"/>
    </row>
    <row r="3541" customHeight="1" spans="1:12">
      <c r="A3541" s="110">
        <f t="array" ref="A3541">销售记录!O3540:R3546</f>
        <v>0</v>
      </c>
      <c r="B3541" s="110">
        <f t="array" ref="B3541">销售记录!P3540:S3546</f>
        <v>0</v>
      </c>
      <c r="C3541" s="111">
        <f t="array" ref="C3541">销售记录!Q3540:T3546</f>
        <v>0</v>
      </c>
      <c r="D3541" s="110">
        <f t="array" ref="D3541">销售记录!R3540:U3546</f>
        <v>0</v>
      </c>
      <c r="E3541" s="112">
        <f>IF(A3541="","",SUMIF(进货明细!$A$3:$A$5000,A3541,进货明细!$F$3:$F$5000))</f>
        <v>0</v>
      </c>
      <c r="F3541" s="113" t="e">
        <f t="shared" si="165"/>
        <v>#DIV/0!</v>
      </c>
      <c r="G3541" s="114">
        <f>IF(E3541="","",SUMIF(进货明细!$A$3:$A$5000,A3541,进货明细!$H$3:$H$5000))</f>
        <v>0</v>
      </c>
      <c r="H3541" s="112">
        <f>IF(A3541="","",SUMIF(销售记录!$A$3:$A$5000,A3541,销售记录!$F$3:$F$5000))</f>
        <v>0</v>
      </c>
      <c r="I3541" s="114">
        <f>IF(H3541="","",SUMIF(销售记录!$A$3:$A$5000,A3541,销售记录!$H$3:$H$5000))</f>
        <v>0</v>
      </c>
      <c r="J3541" s="119">
        <f t="shared" si="166"/>
        <v>0</v>
      </c>
      <c r="K3541" s="114" t="str">
        <f t="shared" si="167"/>
        <v/>
      </c>
      <c r="L3541" s="96"/>
    </row>
    <row r="3542" customHeight="1" spans="1:12">
      <c r="A3542" s="110">
        <f t="array" ref="A3542">销售记录!O3541:R3547</f>
        <v>0</v>
      </c>
      <c r="B3542" s="110">
        <f t="array" ref="B3542">销售记录!P3541:S3547</f>
        <v>0</v>
      </c>
      <c r="C3542" s="111">
        <f t="array" ref="C3542">销售记录!Q3541:T3547</f>
        <v>0</v>
      </c>
      <c r="D3542" s="110">
        <f t="array" ref="D3542">销售记录!R3541:U3547</f>
        <v>0</v>
      </c>
      <c r="E3542" s="112">
        <f>IF(A3542="","",SUMIF(进货明细!$A$3:$A$5000,A3542,进货明细!$F$3:$F$5000))</f>
        <v>0</v>
      </c>
      <c r="F3542" s="113" t="e">
        <f t="shared" si="165"/>
        <v>#DIV/0!</v>
      </c>
      <c r="G3542" s="114">
        <f>IF(E3542="","",SUMIF(进货明细!$A$3:$A$5000,A3542,进货明细!$H$3:$H$5000))</f>
        <v>0</v>
      </c>
      <c r="H3542" s="112">
        <f>IF(A3542="","",SUMIF(销售记录!$A$3:$A$5000,A3542,销售记录!$F$3:$F$5000))</f>
        <v>0</v>
      </c>
      <c r="I3542" s="114">
        <f>IF(H3542="","",SUMIF(销售记录!$A$3:$A$5000,A3542,销售记录!$H$3:$H$5000))</f>
        <v>0</v>
      </c>
      <c r="J3542" s="119">
        <f t="shared" si="166"/>
        <v>0</v>
      </c>
      <c r="K3542" s="114" t="str">
        <f t="shared" si="167"/>
        <v/>
      </c>
      <c r="L3542" s="96"/>
    </row>
    <row r="3543" customHeight="1" spans="1:12">
      <c r="A3543" s="110">
        <f t="array" ref="A3543">销售记录!O3542:R3548</f>
        <v>0</v>
      </c>
      <c r="B3543" s="110">
        <f t="array" ref="B3543">销售记录!P3542:S3548</f>
        <v>0</v>
      </c>
      <c r="C3543" s="111">
        <f t="array" ref="C3543">销售记录!Q3542:T3548</f>
        <v>0</v>
      </c>
      <c r="D3543" s="110">
        <f t="array" ref="D3543">销售记录!R3542:U3548</f>
        <v>0</v>
      </c>
      <c r="E3543" s="112">
        <f>IF(A3543="","",SUMIF(进货明细!$A$3:$A$5000,A3543,进货明细!$F$3:$F$5000))</f>
        <v>0</v>
      </c>
      <c r="F3543" s="113" t="e">
        <f t="shared" si="165"/>
        <v>#DIV/0!</v>
      </c>
      <c r="G3543" s="114">
        <f>IF(E3543="","",SUMIF(进货明细!$A$3:$A$5000,A3543,进货明细!$H$3:$H$5000))</f>
        <v>0</v>
      </c>
      <c r="H3543" s="112">
        <f>IF(A3543="","",SUMIF(销售记录!$A$3:$A$5000,A3543,销售记录!$F$3:$F$5000))</f>
        <v>0</v>
      </c>
      <c r="I3543" s="114">
        <f>IF(H3543="","",SUMIF(销售记录!$A$3:$A$5000,A3543,销售记录!$H$3:$H$5000))</f>
        <v>0</v>
      </c>
      <c r="J3543" s="119">
        <f t="shared" si="166"/>
        <v>0</v>
      </c>
      <c r="K3543" s="114" t="str">
        <f t="shared" si="167"/>
        <v/>
      </c>
      <c r="L3543" s="96"/>
    </row>
    <row r="3544" customHeight="1" spans="1:12">
      <c r="A3544" s="110">
        <f t="array" ref="A3544">销售记录!O3543:R3549</f>
        <v>0</v>
      </c>
      <c r="B3544" s="110">
        <f t="array" ref="B3544">销售记录!P3543:S3549</f>
        <v>0</v>
      </c>
      <c r="C3544" s="111">
        <f t="array" ref="C3544">销售记录!Q3543:T3549</f>
        <v>0</v>
      </c>
      <c r="D3544" s="110">
        <f t="array" ref="D3544">销售记录!R3543:U3549</f>
        <v>0</v>
      </c>
      <c r="E3544" s="112">
        <f>IF(A3544="","",SUMIF(进货明细!$A$3:$A$5000,A3544,进货明细!$F$3:$F$5000))</f>
        <v>0</v>
      </c>
      <c r="F3544" s="113" t="e">
        <f t="shared" si="165"/>
        <v>#DIV/0!</v>
      </c>
      <c r="G3544" s="114">
        <f>IF(E3544="","",SUMIF(进货明细!$A$3:$A$5000,A3544,进货明细!$H$3:$H$5000))</f>
        <v>0</v>
      </c>
      <c r="H3544" s="112">
        <f>IF(A3544="","",SUMIF(销售记录!$A$3:$A$5000,A3544,销售记录!$F$3:$F$5000))</f>
        <v>0</v>
      </c>
      <c r="I3544" s="114">
        <f>IF(H3544="","",SUMIF(销售记录!$A$3:$A$5000,A3544,销售记录!$H$3:$H$5000))</f>
        <v>0</v>
      </c>
      <c r="J3544" s="119">
        <f t="shared" si="166"/>
        <v>0</v>
      </c>
      <c r="K3544" s="114" t="str">
        <f t="shared" si="167"/>
        <v/>
      </c>
      <c r="L3544" s="96"/>
    </row>
    <row r="3545" customHeight="1" spans="1:12">
      <c r="A3545" s="110">
        <f t="array" ref="A3545">销售记录!O3544:R3550</f>
        <v>0</v>
      </c>
      <c r="B3545" s="110">
        <f t="array" ref="B3545">销售记录!P3544:S3550</f>
        <v>0</v>
      </c>
      <c r="C3545" s="111">
        <f t="array" ref="C3545">销售记录!Q3544:T3550</f>
        <v>0</v>
      </c>
      <c r="D3545" s="110">
        <f t="array" ref="D3545">销售记录!R3544:U3550</f>
        <v>0</v>
      </c>
      <c r="E3545" s="112">
        <f>IF(A3545="","",SUMIF(进货明细!$A$3:$A$5000,A3545,进货明细!$F$3:$F$5000))</f>
        <v>0</v>
      </c>
      <c r="F3545" s="113" t="e">
        <f t="shared" si="165"/>
        <v>#DIV/0!</v>
      </c>
      <c r="G3545" s="114">
        <f>IF(E3545="","",SUMIF(进货明细!$A$3:$A$5000,A3545,进货明细!$H$3:$H$5000))</f>
        <v>0</v>
      </c>
      <c r="H3545" s="112">
        <f>IF(A3545="","",SUMIF(销售记录!$A$3:$A$5000,A3545,销售记录!$F$3:$F$5000))</f>
        <v>0</v>
      </c>
      <c r="I3545" s="114">
        <f>IF(H3545="","",SUMIF(销售记录!$A$3:$A$5000,A3545,销售记录!$H$3:$H$5000))</f>
        <v>0</v>
      </c>
      <c r="J3545" s="119">
        <f t="shared" si="166"/>
        <v>0</v>
      </c>
      <c r="K3545" s="114" t="str">
        <f t="shared" si="167"/>
        <v/>
      </c>
      <c r="L3545" s="96"/>
    </row>
    <row r="3546" customHeight="1" spans="1:12">
      <c r="A3546" s="110">
        <f t="array" ref="A3546">销售记录!O3545:R3551</f>
        <v>0</v>
      </c>
      <c r="B3546" s="110">
        <f t="array" ref="B3546">销售记录!P3545:S3551</f>
        <v>0</v>
      </c>
      <c r="C3546" s="111">
        <f t="array" ref="C3546">销售记录!Q3545:T3551</f>
        <v>0</v>
      </c>
      <c r="D3546" s="110">
        <f t="array" ref="D3546">销售记录!R3545:U3551</f>
        <v>0</v>
      </c>
      <c r="E3546" s="112">
        <f>IF(A3546="","",SUMIF(进货明细!$A$3:$A$5000,A3546,进货明细!$F$3:$F$5000))</f>
        <v>0</v>
      </c>
      <c r="F3546" s="113" t="e">
        <f t="shared" si="165"/>
        <v>#DIV/0!</v>
      </c>
      <c r="G3546" s="114">
        <f>IF(E3546="","",SUMIF(进货明细!$A$3:$A$5000,A3546,进货明细!$H$3:$H$5000))</f>
        <v>0</v>
      </c>
      <c r="H3546" s="112">
        <f>IF(A3546="","",SUMIF(销售记录!$A$3:$A$5000,A3546,销售记录!$F$3:$F$5000))</f>
        <v>0</v>
      </c>
      <c r="I3546" s="114">
        <f>IF(H3546="","",SUMIF(销售记录!$A$3:$A$5000,A3546,销售记录!$H$3:$H$5000))</f>
        <v>0</v>
      </c>
      <c r="J3546" s="119">
        <f t="shared" si="166"/>
        <v>0</v>
      </c>
      <c r="K3546" s="114" t="str">
        <f t="shared" si="167"/>
        <v/>
      </c>
      <c r="L3546" s="96"/>
    </row>
    <row r="3547" customHeight="1" spans="1:12">
      <c r="A3547" s="110">
        <f t="array" ref="A3547">销售记录!O3546:R3552</f>
        <v>0</v>
      </c>
      <c r="B3547" s="110">
        <f t="array" ref="B3547">销售记录!P3546:S3552</f>
        <v>0</v>
      </c>
      <c r="C3547" s="111">
        <f t="array" ref="C3547">销售记录!Q3546:T3552</f>
        <v>0</v>
      </c>
      <c r="D3547" s="110">
        <f t="array" ref="D3547">销售记录!R3546:U3552</f>
        <v>0</v>
      </c>
      <c r="E3547" s="112">
        <f>IF(A3547="","",SUMIF(进货明细!$A$3:$A$5000,A3547,进货明细!$F$3:$F$5000))</f>
        <v>0</v>
      </c>
      <c r="F3547" s="113" t="e">
        <f t="shared" si="165"/>
        <v>#DIV/0!</v>
      </c>
      <c r="G3547" s="114">
        <f>IF(E3547="","",SUMIF(进货明细!$A$3:$A$5000,A3547,进货明细!$H$3:$H$5000))</f>
        <v>0</v>
      </c>
      <c r="H3547" s="112">
        <f>IF(A3547="","",SUMIF(销售记录!$A$3:$A$5000,A3547,销售记录!$F$3:$F$5000))</f>
        <v>0</v>
      </c>
      <c r="I3547" s="114">
        <f>IF(H3547="","",SUMIF(销售记录!$A$3:$A$5000,A3547,销售记录!$H$3:$H$5000))</f>
        <v>0</v>
      </c>
      <c r="J3547" s="119">
        <f t="shared" si="166"/>
        <v>0</v>
      </c>
      <c r="K3547" s="114" t="str">
        <f t="shared" si="167"/>
        <v/>
      </c>
      <c r="L3547" s="96"/>
    </row>
    <row r="3548" customHeight="1" spans="1:12">
      <c r="A3548" s="110">
        <f t="array" ref="A3548">销售记录!O3547:R3553</f>
        <v>0</v>
      </c>
      <c r="B3548" s="110">
        <f t="array" ref="B3548">销售记录!P3547:S3553</f>
        <v>0</v>
      </c>
      <c r="C3548" s="111">
        <f t="array" ref="C3548">销售记录!Q3547:T3553</f>
        <v>0</v>
      </c>
      <c r="D3548" s="110">
        <f t="array" ref="D3548">销售记录!R3547:U3553</f>
        <v>0</v>
      </c>
      <c r="E3548" s="112">
        <f>IF(A3548="","",SUMIF(进货明细!$A$3:$A$5000,A3548,进货明细!$F$3:$F$5000))</f>
        <v>0</v>
      </c>
      <c r="F3548" s="113" t="e">
        <f t="shared" si="165"/>
        <v>#DIV/0!</v>
      </c>
      <c r="G3548" s="114">
        <f>IF(E3548="","",SUMIF(进货明细!$A$3:$A$5000,A3548,进货明细!$H$3:$H$5000))</f>
        <v>0</v>
      </c>
      <c r="H3548" s="112">
        <f>IF(A3548="","",SUMIF(销售记录!$A$3:$A$5000,A3548,销售记录!$F$3:$F$5000))</f>
        <v>0</v>
      </c>
      <c r="I3548" s="114">
        <f>IF(H3548="","",SUMIF(销售记录!$A$3:$A$5000,A3548,销售记录!$H$3:$H$5000))</f>
        <v>0</v>
      </c>
      <c r="J3548" s="119">
        <f t="shared" si="166"/>
        <v>0</v>
      </c>
      <c r="K3548" s="114" t="str">
        <f t="shared" si="167"/>
        <v/>
      </c>
      <c r="L3548" s="96"/>
    </row>
    <row r="3549" customHeight="1" spans="1:12">
      <c r="A3549" s="110">
        <f t="array" ref="A3549">销售记录!O3548:R3554</f>
        <v>0</v>
      </c>
      <c r="B3549" s="110">
        <f t="array" ref="B3549">销售记录!P3548:S3554</f>
        <v>0</v>
      </c>
      <c r="C3549" s="111">
        <f t="array" ref="C3549">销售记录!Q3548:T3554</f>
        <v>0</v>
      </c>
      <c r="D3549" s="110">
        <f t="array" ref="D3549">销售记录!R3548:U3554</f>
        <v>0</v>
      </c>
      <c r="E3549" s="112">
        <f>IF(A3549="","",SUMIF(进货明细!$A$3:$A$5000,A3549,进货明细!$F$3:$F$5000))</f>
        <v>0</v>
      </c>
      <c r="F3549" s="113" t="e">
        <f t="shared" si="165"/>
        <v>#DIV/0!</v>
      </c>
      <c r="G3549" s="114">
        <f>IF(E3549="","",SUMIF(进货明细!$A$3:$A$5000,A3549,进货明细!$H$3:$H$5000))</f>
        <v>0</v>
      </c>
      <c r="H3549" s="112">
        <f>IF(A3549="","",SUMIF(销售记录!$A$3:$A$5000,A3549,销售记录!$F$3:$F$5000))</f>
        <v>0</v>
      </c>
      <c r="I3549" s="114">
        <f>IF(H3549="","",SUMIF(销售记录!$A$3:$A$5000,A3549,销售记录!$H$3:$H$5000))</f>
        <v>0</v>
      </c>
      <c r="J3549" s="119">
        <f t="shared" si="166"/>
        <v>0</v>
      </c>
      <c r="K3549" s="114" t="str">
        <f t="shared" si="167"/>
        <v/>
      </c>
      <c r="L3549" s="96"/>
    </row>
    <row r="3550" customHeight="1" spans="1:12">
      <c r="A3550" s="110">
        <f t="array" ref="A3550">销售记录!O3549:R3555</f>
        <v>0</v>
      </c>
      <c r="B3550" s="110">
        <f t="array" ref="B3550">销售记录!P3549:S3555</f>
        <v>0</v>
      </c>
      <c r="C3550" s="111">
        <f t="array" ref="C3550">销售记录!Q3549:T3555</f>
        <v>0</v>
      </c>
      <c r="D3550" s="110">
        <f t="array" ref="D3550">销售记录!R3549:U3555</f>
        <v>0</v>
      </c>
      <c r="E3550" s="112">
        <f>IF(A3550="","",SUMIF(进货明细!$A$3:$A$5000,A3550,进货明细!$F$3:$F$5000))</f>
        <v>0</v>
      </c>
      <c r="F3550" s="113" t="e">
        <f t="shared" si="165"/>
        <v>#DIV/0!</v>
      </c>
      <c r="G3550" s="114">
        <f>IF(E3550="","",SUMIF(进货明细!$A$3:$A$5000,A3550,进货明细!$H$3:$H$5000))</f>
        <v>0</v>
      </c>
      <c r="H3550" s="112">
        <f>IF(A3550="","",SUMIF(销售记录!$A$3:$A$5000,A3550,销售记录!$F$3:$F$5000))</f>
        <v>0</v>
      </c>
      <c r="I3550" s="114">
        <f>IF(H3550="","",SUMIF(销售记录!$A$3:$A$5000,A3550,销售记录!$H$3:$H$5000))</f>
        <v>0</v>
      </c>
      <c r="J3550" s="119">
        <f t="shared" si="166"/>
        <v>0</v>
      </c>
      <c r="K3550" s="114" t="str">
        <f t="shared" si="167"/>
        <v/>
      </c>
      <c r="L3550" s="96"/>
    </row>
    <row r="3551" customHeight="1" spans="1:12">
      <c r="A3551" s="110">
        <f t="array" ref="A3551">销售记录!O3550:R3556</f>
        <v>0</v>
      </c>
      <c r="B3551" s="110">
        <f t="array" ref="B3551">销售记录!P3550:S3556</f>
        <v>0</v>
      </c>
      <c r="C3551" s="111">
        <f t="array" ref="C3551">销售记录!Q3550:T3556</f>
        <v>0</v>
      </c>
      <c r="D3551" s="110">
        <f t="array" ref="D3551">销售记录!R3550:U3556</f>
        <v>0</v>
      </c>
      <c r="E3551" s="112">
        <f>IF(A3551="","",SUMIF(进货明细!$A$3:$A$5000,A3551,进货明细!$F$3:$F$5000))</f>
        <v>0</v>
      </c>
      <c r="F3551" s="113" t="e">
        <f t="shared" si="165"/>
        <v>#DIV/0!</v>
      </c>
      <c r="G3551" s="114">
        <f>IF(E3551="","",SUMIF(进货明细!$A$3:$A$5000,A3551,进货明细!$H$3:$H$5000))</f>
        <v>0</v>
      </c>
      <c r="H3551" s="112">
        <f>IF(A3551="","",SUMIF(销售记录!$A$3:$A$5000,A3551,销售记录!$F$3:$F$5000))</f>
        <v>0</v>
      </c>
      <c r="I3551" s="114">
        <f>IF(H3551="","",SUMIF(销售记录!$A$3:$A$5000,A3551,销售记录!$H$3:$H$5000))</f>
        <v>0</v>
      </c>
      <c r="J3551" s="119">
        <f t="shared" si="166"/>
        <v>0</v>
      </c>
      <c r="K3551" s="114" t="str">
        <f t="shared" si="167"/>
        <v/>
      </c>
      <c r="L3551" s="96"/>
    </row>
    <row r="3552" customHeight="1" spans="1:12">
      <c r="A3552" s="110">
        <f t="array" ref="A3552">销售记录!O3551:R3557</f>
        <v>0</v>
      </c>
      <c r="B3552" s="110">
        <f t="array" ref="B3552">销售记录!P3551:S3557</f>
        <v>0</v>
      </c>
      <c r="C3552" s="111">
        <f t="array" ref="C3552">销售记录!Q3551:T3557</f>
        <v>0</v>
      </c>
      <c r="D3552" s="110">
        <f t="array" ref="D3552">销售记录!R3551:U3557</f>
        <v>0</v>
      </c>
      <c r="E3552" s="112">
        <f>IF(A3552="","",SUMIF(进货明细!$A$3:$A$5000,A3552,进货明细!$F$3:$F$5000))</f>
        <v>0</v>
      </c>
      <c r="F3552" s="113" t="e">
        <f t="shared" si="165"/>
        <v>#DIV/0!</v>
      </c>
      <c r="G3552" s="114">
        <f>IF(E3552="","",SUMIF(进货明细!$A$3:$A$5000,A3552,进货明细!$H$3:$H$5000))</f>
        <v>0</v>
      </c>
      <c r="H3552" s="112">
        <f>IF(A3552="","",SUMIF(销售记录!$A$3:$A$5000,A3552,销售记录!$F$3:$F$5000))</f>
        <v>0</v>
      </c>
      <c r="I3552" s="114">
        <f>IF(H3552="","",SUMIF(销售记录!$A$3:$A$5000,A3552,销售记录!$H$3:$H$5000))</f>
        <v>0</v>
      </c>
      <c r="J3552" s="119">
        <f t="shared" si="166"/>
        <v>0</v>
      </c>
      <c r="K3552" s="114" t="str">
        <f t="shared" si="167"/>
        <v/>
      </c>
      <c r="L3552" s="96"/>
    </row>
    <row r="3553" customHeight="1" spans="1:12">
      <c r="A3553" s="110">
        <f t="array" ref="A3553">销售记录!O3552:R3558</f>
        <v>0</v>
      </c>
      <c r="B3553" s="110">
        <f t="array" ref="B3553">销售记录!P3552:S3558</f>
        <v>0</v>
      </c>
      <c r="C3553" s="111">
        <f t="array" ref="C3553">销售记录!Q3552:T3558</f>
        <v>0</v>
      </c>
      <c r="D3553" s="110">
        <f t="array" ref="D3553">销售记录!R3552:U3558</f>
        <v>0</v>
      </c>
      <c r="E3553" s="112">
        <f>IF(A3553="","",SUMIF(进货明细!$A$3:$A$5000,A3553,进货明细!$F$3:$F$5000))</f>
        <v>0</v>
      </c>
      <c r="F3553" s="113" t="e">
        <f t="shared" si="165"/>
        <v>#DIV/0!</v>
      </c>
      <c r="G3553" s="114">
        <f>IF(E3553="","",SUMIF(进货明细!$A$3:$A$5000,A3553,进货明细!$H$3:$H$5000))</f>
        <v>0</v>
      </c>
      <c r="H3553" s="112">
        <f>IF(A3553="","",SUMIF(销售记录!$A$3:$A$5000,A3553,销售记录!$F$3:$F$5000))</f>
        <v>0</v>
      </c>
      <c r="I3553" s="114">
        <f>IF(H3553="","",SUMIF(销售记录!$A$3:$A$5000,A3553,销售记录!$H$3:$H$5000))</f>
        <v>0</v>
      </c>
      <c r="J3553" s="119">
        <f t="shared" si="166"/>
        <v>0</v>
      </c>
      <c r="K3553" s="114" t="str">
        <f t="shared" si="167"/>
        <v/>
      </c>
      <c r="L3553" s="96"/>
    </row>
    <row r="3554" customHeight="1" spans="1:12">
      <c r="A3554" s="110">
        <f t="array" ref="A3554">销售记录!O3553:R3559</f>
        <v>0</v>
      </c>
      <c r="B3554" s="110">
        <f t="array" ref="B3554">销售记录!P3553:S3559</f>
        <v>0</v>
      </c>
      <c r="C3554" s="111">
        <f t="array" ref="C3554">销售记录!Q3553:T3559</f>
        <v>0</v>
      </c>
      <c r="D3554" s="110">
        <f t="array" ref="D3554">销售记录!R3553:U3559</f>
        <v>0</v>
      </c>
      <c r="E3554" s="112">
        <f>IF(A3554="","",SUMIF(进货明细!$A$3:$A$5000,A3554,进货明细!$F$3:$F$5000))</f>
        <v>0</v>
      </c>
      <c r="F3554" s="113" t="e">
        <f t="shared" si="165"/>
        <v>#DIV/0!</v>
      </c>
      <c r="G3554" s="114">
        <f>IF(E3554="","",SUMIF(进货明细!$A$3:$A$5000,A3554,进货明细!$H$3:$H$5000))</f>
        <v>0</v>
      </c>
      <c r="H3554" s="112">
        <f>IF(A3554="","",SUMIF(销售记录!$A$3:$A$5000,A3554,销售记录!$F$3:$F$5000))</f>
        <v>0</v>
      </c>
      <c r="I3554" s="114">
        <f>IF(H3554="","",SUMIF(销售记录!$A$3:$A$5000,A3554,销售记录!$H$3:$H$5000))</f>
        <v>0</v>
      </c>
      <c r="J3554" s="119">
        <f t="shared" si="166"/>
        <v>0</v>
      </c>
      <c r="K3554" s="114" t="str">
        <f t="shared" si="167"/>
        <v/>
      </c>
      <c r="L3554" s="96"/>
    </row>
    <row r="3555" customHeight="1" spans="1:12">
      <c r="A3555" s="110">
        <f t="array" ref="A3555">销售记录!O3554:R3560</f>
        <v>0</v>
      </c>
      <c r="B3555" s="110">
        <f t="array" ref="B3555">销售记录!P3554:S3560</f>
        <v>0</v>
      </c>
      <c r="C3555" s="111">
        <f t="array" ref="C3555">销售记录!Q3554:T3560</f>
        <v>0</v>
      </c>
      <c r="D3555" s="110">
        <f t="array" ref="D3555">销售记录!R3554:U3560</f>
        <v>0</v>
      </c>
      <c r="E3555" s="112">
        <f>IF(A3555="","",SUMIF(进货明细!$A$3:$A$5000,A3555,进货明细!$F$3:$F$5000))</f>
        <v>0</v>
      </c>
      <c r="F3555" s="113" t="e">
        <f t="shared" si="165"/>
        <v>#DIV/0!</v>
      </c>
      <c r="G3555" s="114">
        <f>IF(E3555="","",SUMIF(进货明细!$A$3:$A$5000,A3555,进货明细!$H$3:$H$5000))</f>
        <v>0</v>
      </c>
      <c r="H3555" s="112">
        <f>IF(A3555="","",SUMIF(销售记录!$A$3:$A$5000,A3555,销售记录!$F$3:$F$5000))</f>
        <v>0</v>
      </c>
      <c r="I3555" s="114">
        <f>IF(H3555="","",SUMIF(销售记录!$A$3:$A$5000,A3555,销售记录!$H$3:$H$5000))</f>
        <v>0</v>
      </c>
      <c r="J3555" s="119">
        <f t="shared" si="166"/>
        <v>0</v>
      </c>
      <c r="K3555" s="114" t="str">
        <f t="shared" si="167"/>
        <v/>
      </c>
      <c r="L3555" s="96"/>
    </row>
    <row r="3556" customHeight="1" spans="1:12">
      <c r="A3556" s="110">
        <f t="array" ref="A3556">销售记录!O3555:R3561</f>
        <v>0</v>
      </c>
      <c r="B3556" s="110">
        <f t="array" ref="B3556">销售记录!P3555:S3561</f>
        <v>0</v>
      </c>
      <c r="C3556" s="111">
        <f t="array" ref="C3556">销售记录!Q3555:T3561</f>
        <v>0</v>
      </c>
      <c r="D3556" s="110">
        <f t="array" ref="D3556">销售记录!R3555:U3561</f>
        <v>0</v>
      </c>
      <c r="E3556" s="112">
        <f>IF(A3556="","",SUMIF(进货明细!$A$3:$A$5000,A3556,进货明细!$F$3:$F$5000))</f>
        <v>0</v>
      </c>
      <c r="F3556" s="113" t="e">
        <f t="shared" si="165"/>
        <v>#DIV/0!</v>
      </c>
      <c r="G3556" s="114">
        <f>IF(E3556="","",SUMIF(进货明细!$A$3:$A$5000,A3556,进货明细!$H$3:$H$5000))</f>
        <v>0</v>
      </c>
      <c r="H3556" s="112">
        <f>IF(A3556="","",SUMIF(销售记录!$A$3:$A$5000,A3556,销售记录!$F$3:$F$5000))</f>
        <v>0</v>
      </c>
      <c r="I3556" s="114">
        <f>IF(H3556="","",SUMIF(销售记录!$A$3:$A$5000,A3556,销售记录!$H$3:$H$5000))</f>
        <v>0</v>
      </c>
      <c r="J3556" s="119">
        <f t="shared" si="166"/>
        <v>0</v>
      </c>
      <c r="K3556" s="114" t="str">
        <f t="shared" si="167"/>
        <v/>
      </c>
      <c r="L3556" s="96"/>
    </row>
    <row r="3557" customHeight="1" spans="1:12">
      <c r="A3557" s="110">
        <f t="array" ref="A3557">销售记录!O3556:R3562</f>
        <v>0</v>
      </c>
      <c r="B3557" s="110">
        <f t="array" ref="B3557">销售记录!P3556:S3562</f>
        <v>0</v>
      </c>
      <c r="C3557" s="111">
        <f t="array" ref="C3557">销售记录!Q3556:T3562</f>
        <v>0</v>
      </c>
      <c r="D3557" s="110">
        <f t="array" ref="D3557">销售记录!R3556:U3562</f>
        <v>0</v>
      </c>
      <c r="E3557" s="112">
        <f>IF(A3557="","",SUMIF(进货明细!$A$3:$A$5000,A3557,进货明细!$F$3:$F$5000))</f>
        <v>0</v>
      </c>
      <c r="F3557" s="113" t="e">
        <f t="shared" si="165"/>
        <v>#DIV/0!</v>
      </c>
      <c r="G3557" s="114">
        <f>IF(E3557="","",SUMIF(进货明细!$A$3:$A$5000,A3557,进货明细!$H$3:$H$5000))</f>
        <v>0</v>
      </c>
      <c r="H3557" s="112">
        <f>IF(A3557="","",SUMIF(销售记录!$A$3:$A$5000,A3557,销售记录!$F$3:$F$5000))</f>
        <v>0</v>
      </c>
      <c r="I3557" s="114">
        <f>IF(H3557="","",SUMIF(销售记录!$A$3:$A$5000,A3557,销售记录!$H$3:$H$5000))</f>
        <v>0</v>
      </c>
      <c r="J3557" s="119">
        <f t="shared" si="166"/>
        <v>0</v>
      </c>
      <c r="K3557" s="114" t="str">
        <f t="shared" si="167"/>
        <v/>
      </c>
      <c r="L3557" s="96"/>
    </row>
    <row r="3558" customHeight="1" spans="1:12">
      <c r="A3558" s="110">
        <f t="array" ref="A3558">销售记录!O3557:R3563</f>
        <v>0</v>
      </c>
      <c r="B3558" s="110">
        <f t="array" ref="B3558">销售记录!P3557:S3563</f>
        <v>0</v>
      </c>
      <c r="C3558" s="111">
        <f t="array" ref="C3558">销售记录!Q3557:T3563</f>
        <v>0</v>
      </c>
      <c r="D3558" s="110">
        <f t="array" ref="D3558">销售记录!R3557:U3563</f>
        <v>0</v>
      </c>
      <c r="E3558" s="112">
        <f>IF(A3558="","",SUMIF(进货明细!$A$3:$A$5000,A3558,进货明细!$F$3:$F$5000))</f>
        <v>0</v>
      </c>
      <c r="F3558" s="113" t="e">
        <f t="shared" si="165"/>
        <v>#DIV/0!</v>
      </c>
      <c r="G3558" s="114">
        <f>IF(E3558="","",SUMIF(进货明细!$A$3:$A$5000,A3558,进货明细!$H$3:$H$5000))</f>
        <v>0</v>
      </c>
      <c r="H3558" s="112">
        <f>IF(A3558="","",SUMIF(销售记录!$A$3:$A$5000,A3558,销售记录!$F$3:$F$5000))</f>
        <v>0</v>
      </c>
      <c r="I3558" s="114">
        <f>IF(H3558="","",SUMIF(销售记录!$A$3:$A$5000,A3558,销售记录!$H$3:$H$5000))</f>
        <v>0</v>
      </c>
      <c r="J3558" s="119">
        <f t="shared" si="166"/>
        <v>0</v>
      </c>
      <c r="K3558" s="114" t="str">
        <f t="shared" si="167"/>
        <v/>
      </c>
      <c r="L3558" s="96"/>
    </row>
    <row r="3559" customHeight="1" spans="1:12">
      <c r="A3559" s="110">
        <f t="array" ref="A3559">销售记录!O3558:R3564</f>
        <v>0</v>
      </c>
      <c r="B3559" s="110">
        <f t="array" ref="B3559">销售记录!P3558:S3564</f>
        <v>0</v>
      </c>
      <c r="C3559" s="111">
        <f t="array" ref="C3559">销售记录!Q3558:T3564</f>
        <v>0</v>
      </c>
      <c r="D3559" s="110">
        <f t="array" ref="D3559">销售记录!R3558:U3564</f>
        <v>0</v>
      </c>
      <c r="E3559" s="112">
        <f>IF(A3559="","",SUMIF(进货明细!$A$3:$A$5000,A3559,进货明细!$F$3:$F$5000))</f>
        <v>0</v>
      </c>
      <c r="F3559" s="113" t="e">
        <f t="shared" si="165"/>
        <v>#DIV/0!</v>
      </c>
      <c r="G3559" s="114">
        <f>IF(E3559="","",SUMIF(进货明细!$A$3:$A$5000,A3559,进货明细!$H$3:$H$5000))</f>
        <v>0</v>
      </c>
      <c r="H3559" s="112">
        <f>IF(A3559="","",SUMIF(销售记录!$A$3:$A$5000,A3559,销售记录!$F$3:$F$5000))</f>
        <v>0</v>
      </c>
      <c r="I3559" s="114">
        <f>IF(H3559="","",SUMIF(销售记录!$A$3:$A$5000,A3559,销售记录!$H$3:$H$5000))</f>
        <v>0</v>
      </c>
      <c r="J3559" s="119">
        <f t="shared" si="166"/>
        <v>0</v>
      </c>
      <c r="K3559" s="114" t="str">
        <f t="shared" si="167"/>
        <v/>
      </c>
      <c r="L3559" s="96"/>
    </row>
    <row r="3560" customHeight="1" spans="1:12">
      <c r="A3560" s="110">
        <f t="array" ref="A3560">销售记录!O3559:R3565</f>
        <v>0</v>
      </c>
      <c r="B3560" s="110">
        <f t="array" ref="B3560">销售记录!P3559:S3565</f>
        <v>0</v>
      </c>
      <c r="C3560" s="111">
        <f t="array" ref="C3560">销售记录!Q3559:T3565</f>
        <v>0</v>
      </c>
      <c r="D3560" s="110">
        <f t="array" ref="D3560">销售记录!R3559:U3565</f>
        <v>0</v>
      </c>
      <c r="E3560" s="112">
        <f>IF(A3560="","",SUMIF(进货明细!$A$3:$A$5000,A3560,进货明细!$F$3:$F$5000))</f>
        <v>0</v>
      </c>
      <c r="F3560" s="113" t="e">
        <f t="shared" si="165"/>
        <v>#DIV/0!</v>
      </c>
      <c r="G3560" s="114">
        <f>IF(E3560="","",SUMIF(进货明细!$A$3:$A$5000,A3560,进货明细!$H$3:$H$5000))</f>
        <v>0</v>
      </c>
      <c r="H3560" s="112">
        <f>IF(A3560="","",SUMIF(销售记录!$A$3:$A$5000,A3560,销售记录!$F$3:$F$5000))</f>
        <v>0</v>
      </c>
      <c r="I3560" s="114">
        <f>IF(H3560="","",SUMIF(销售记录!$A$3:$A$5000,A3560,销售记录!$H$3:$H$5000))</f>
        <v>0</v>
      </c>
      <c r="J3560" s="119">
        <f t="shared" si="166"/>
        <v>0</v>
      </c>
      <c r="K3560" s="114" t="str">
        <f t="shared" si="167"/>
        <v/>
      </c>
      <c r="L3560" s="96"/>
    </row>
    <row r="3561" customHeight="1" spans="1:12">
      <c r="A3561" s="110">
        <f t="array" ref="A3561">销售记录!O3560:R3566</f>
        <v>0</v>
      </c>
      <c r="B3561" s="110">
        <f t="array" ref="B3561">销售记录!P3560:S3566</f>
        <v>0</v>
      </c>
      <c r="C3561" s="111">
        <f t="array" ref="C3561">销售记录!Q3560:T3566</f>
        <v>0</v>
      </c>
      <c r="D3561" s="110">
        <f t="array" ref="D3561">销售记录!R3560:U3566</f>
        <v>0</v>
      </c>
      <c r="E3561" s="112">
        <f>IF(A3561="","",SUMIF(进货明细!$A$3:$A$5000,A3561,进货明细!$F$3:$F$5000))</f>
        <v>0</v>
      </c>
      <c r="F3561" s="113" t="e">
        <f t="shared" si="165"/>
        <v>#DIV/0!</v>
      </c>
      <c r="G3561" s="114">
        <f>IF(E3561="","",SUMIF(进货明细!$A$3:$A$5000,A3561,进货明细!$H$3:$H$5000))</f>
        <v>0</v>
      </c>
      <c r="H3561" s="112">
        <f>IF(A3561="","",SUMIF(销售记录!$A$3:$A$5000,A3561,销售记录!$F$3:$F$5000))</f>
        <v>0</v>
      </c>
      <c r="I3561" s="114">
        <f>IF(H3561="","",SUMIF(销售记录!$A$3:$A$5000,A3561,销售记录!$H$3:$H$5000))</f>
        <v>0</v>
      </c>
      <c r="J3561" s="119">
        <f t="shared" si="166"/>
        <v>0</v>
      </c>
      <c r="K3561" s="114" t="str">
        <f t="shared" si="167"/>
        <v/>
      </c>
      <c r="L3561" s="96"/>
    </row>
    <row r="3562" customHeight="1" spans="1:12">
      <c r="A3562" s="110">
        <f t="array" ref="A3562">销售记录!O3561:R3567</f>
        <v>0</v>
      </c>
      <c r="B3562" s="110">
        <f t="array" ref="B3562">销售记录!P3561:S3567</f>
        <v>0</v>
      </c>
      <c r="C3562" s="111">
        <f t="array" ref="C3562">销售记录!Q3561:T3567</f>
        <v>0</v>
      </c>
      <c r="D3562" s="110">
        <f t="array" ref="D3562">销售记录!R3561:U3567</f>
        <v>0</v>
      </c>
      <c r="E3562" s="112">
        <f>IF(A3562="","",SUMIF(进货明细!$A$3:$A$5000,A3562,进货明细!$F$3:$F$5000))</f>
        <v>0</v>
      </c>
      <c r="F3562" s="113" t="e">
        <f t="shared" si="165"/>
        <v>#DIV/0!</v>
      </c>
      <c r="G3562" s="114">
        <f>IF(E3562="","",SUMIF(进货明细!$A$3:$A$5000,A3562,进货明细!$H$3:$H$5000))</f>
        <v>0</v>
      </c>
      <c r="H3562" s="112">
        <f>IF(A3562="","",SUMIF(销售记录!$A$3:$A$5000,A3562,销售记录!$F$3:$F$5000))</f>
        <v>0</v>
      </c>
      <c r="I3562" s="114">
        <f>IF(H3562="","",SUMIF(销售记录!$A$3:$A$5000,A3562,销售记录!$H$3:$H$5000))</f>
        <v>0</v>
      </c>
      <c r="J3562" s="119">
        <f t="shared" si="166"/>
        <v>0</v>
      </c>
      <c r="K3562" s="114" t="str">
        <f t="shared" si="167"/>
        <v/>
      </c>
      <c r="L3562" s="96"/>
    </row>
    <row r="3563" customHeight="1" spans="1:12">
      <c r="A3563" s="110">
        <f t="array" ref="A3563">销售记录!O3562:R3568</f>
        <v>0</v>
      </c>
      <c r="B3563" s="110">
        <f t="array" ref="B3563">销售记录!P3562:S3568</f>
        <v>0</v>
      </c>
      <c r="C3563" s="111">
        <f t="array" ref="C3563">销售记录!Q3562:T3568</f>
        <v>0</v>
      </c>
      <c r="D3563" s="110">
        <f t="array" ref="D3563">销售记录!R3562:U3568</f>
        <v>0</v>
      </c>
      <c r="E3563" s="112">
        <f>IF(A3563="","",SUMIF(进货明细!$A$3:$A$5000,A3563,进货明细!$F$3:$F$5000))</f>
        <v>0</v>
      </c>
      <c r="F3563" s="113" t="e">
        <f t="shared" si="165"/>
        <v>#DIV/0!</v>
      </c>
      <c r="G3563" s="114">
        <f>IF(E3563="","",SUMIF(进货明细!$A$3:$A$5000,A3563,进货明细!$H$3:$H$5000))</f>
        <v>0</v>
      </c>
      <c r="H3563" s="112">
        <f>IF(A3563="","",SUMIF(销售记录!$A$3:$A$5000,A3563,销售记录!$F$3:$F$5000))</f>
        <v>0</v>
      </c>
      <c r="I3563" s="114">
        <f>IF(H3563="","",SUMIF(销售记录!$A$3:$A$5000,A3563,销售记录!$H$3:$H$5000))</f>
        <v>0</v>
      </c>
      <c r="J3563" s="119">
        <f t="shared" si="166"/>
        <v>0</v>
      </c>
      <c r="K3563" s="114" t="str">
        <f t="shared" si="167"/>
        <v/>
      </c>
      <c r="L3563" s="96"/>
    </row>
    <row r="3564" customHeight="1" spans="1:12">
      <c r="A3564" s="110">
        <f t="array" ref="A3564">销售记录!O3563:R3569</f>
        <v>0</v>
      </c>
      <c r="B3564" s="110">
        <f t="array" ref="B3564">销售记录!P3563:S3569</f>
        <v>0</v>
      </c>
      <c r="C3564" s="111">
        <f t="array" ref="C3564">销售记录!Q3563:T3569</f>
        <v>0</v>
      </c>
      <c r="D3564" s="110">
        <f t="array" ref="D3564">销售记录!R3563:U3569</f>
        <v>0</v>
      </c>
      <c r="E3564" s="112">
        <f>IF(A3564="","",SUMIF(进货明细!$A$3:$A$5000,A3564,进货明细!$F$3:$F$5000))</f>
        <v>0</v>
      </c>
      <c r="F3564" s="113" t="e">
        <f t="shared" si="165"/>
        <v>#DIV/0!</v>
      </c>
      <c r="G3564" s="114">
        <f>IF(E3564="","",SUMIF(进货明细!$A$3:$A$5000,A3564,进货明细!$H$3:$H$5000))</f>
        <v>0</v>
      </c>
      <c r="H3564" s="112">
        <f>IF(A3564="","",SUMIF(销售记录!$A$3:$A$5000,A3564,销售记录!$F$3:$F$5000))</f>
        <v>0</v>
      </c>
      <c r="I3564" s="114">
        <f>IF(H3564="","",SUMIF(销售记录!$A$3:$A$5000,A3564,销售记录!$H$3:$H$5000))</f>
        <v>0</v>
      </c>
      <c r="J3564" s="119">
        <f t="shared" si="166"/>
        <v>0</v>
      </c>
      <c r="K3564" s="114" t="str">
        <f t="shared" si="167"/>
        <v/>
      </c>
      <c r="L3564" s="96"/>
    </row>
    <row r="3565" customHeight="1" spans="1:12">
      <c r="A3565" s="110">
        <f t="array" ref="A3565">销售记录!O3564:R3570</f>
        <v>0</v>
      </c>
      <c r="B3565" s="110">
        <f t="array" ref="B3565">销售记录!P3564:S3570</f>
        <v>0</v>
      </c>
      <c r="C3565" s="111">
        <f t="array" ref="C3565">销售记录!Q3564:T3570</f>
        <v>0</v>
      </c>
      <c r="D3565" s="110">
        <f t="array" ref="D3565">销售记录!R3564:U3570</f>
        <v>0</v>
      </c>
      <c r="E3565" s="112">
        <f>IF(A3565="","",SUMIF(进货明细!$A$3:$A$5000,A3565,进货明细!$F$3:$F$5000))</f>
        <v>0</v>
      </c>
      <c r="F3565" s="113" t="e">
        <f t="shared" si="165"/>
        <v>#DIV/0!</v>
      </c>
      <c r="G3565" s="114">
        <f>IF(E3565="","",SUMIF(进货明细!$A$3:$A$5000,A3565,进货明细!$H$3:$H$5000))</f>
        <v>0</v>
      </c>
      <c r="H3565" s="112">
        <f>IF(A3565="","",SUMIF(销售记录!$A$3:$A$5000,A3565,销售记录!$F$3:$F$5000))</f>
        <v>0</v>
      </c>
      <c r="I3565" s="114">
        <f>IF(H3565="","",SUMIF(销售记录!$A$3:$A$5000,A3565,销售记录!$H$3:$H$5000))</f>
        <v>0</v>
      </c>
      <c r="J3565" s="119">
        <f t="shared" si="166"/>
        <v>0</v>
      </c>
      <c r="K3565" s="114" t="str">
        <f t="shared" si="167"/>
        <v/>
      </c>
      <c r="L3565" s="96"/>
    </row>
    <row r="3566" customHeight="1" spans="1:12">
      <c r="A3566" s="110">
        <f t="array" ref="A3566">销售记录!O3565:R3571</f>
        <v>0</v>
      </c>
      <c r="B3566" s="110">
        <f t="array" ref="B3566">销售记录!P3565:S3571</f>
        <v>0</v>
      </c>
      <c r="C3566" s="111">
        <f t="array" ref="C3566">销售记录!Q3565:T3571</f>
        <v>0</v>
      </c>
      <c r="D3566" s="110">
        <f t="array" ref="D3566">销售记录!R3565:U3571</f>
        <v>0</v>
      </c>
      <c r="E3566" s="112">
        <f>IF(A3566="","",SUMIF(进货明细!$A$3:$A$5000,A3566,进货明细!$F$3:$F$5000))</f>
        <v>0</v>
      </c>
      <c r="F3566" s="113" t="e">
        <f t="shared" si="165"/>
        <v>#DIV/0!</v>
      </c>
      <c r="G3566" s="114">
        <f>IF(E3566="","",SUMIF(进货明细!$A$3:$A$5000,A3566,进货明细!$H$3:$H$5000))</f>
        <v>0</v>
      </c>
      <c r="H3566" s="112">
        <f>IF(A3566="","",SUMIF(销售记录!$A$3:$A$5000,A3566,销售记录!$F$3:$F$5000))</f>
        <v>0</v>
      </c>
      <c r="I3566" s="114">
        <f>IF(H3566="","",SUMIF(销售记录!$A$3:$A$5000,A3566,销售记录!$H$3:$H$5000))</f>
        <v>0</v>
      </c>
      <c r="J3566" s="119">
        <f t="shared" si="166"/>
        <v>0</v>
      </c>
      <c r="K3566" s="114" t="str">
        <f t="shared" si="167"/>
        <v/>
      </c>
      <c r="L3566" s="96"/>
    </row>
    <row r="3567" customHeight="1" spans="1:12">
      <c r="A3567" s="110">
        <f t="array" ref="A3567">销售记录!O3566:R3572</f>
        <v>0</v>
      </c>
      <c r="B3567" s="110">
        <f t="array" ref="B3567">销售记录!P3566:S3572</f>
        <v>0</v>
      </c>
      <c r="C3567" s="111">
        <f t="array" ref="C3567">销售记录!Q3566:T3572</f>
        <v>0</v>
      </c>
      <c r="D3567" s="110">
        <f t="array" ref="D3567">销售记录!R3566:U3572</f>
        <v>0</v>
      </c>
      <c r="E3567" s="112">
        <f>IF(A3567="","",SUMIF(进货明细!$A$3:$A$5000,A3567,进货明细!$F$3:$F$5000))</f>
        <v>0</v>
      </c>
      <c r="F3567" s="113" t="e">
        <f t="shared" si="165"/>
        <v>#DIV/0!</v>
      </c>
      <c r="G3567" s="114">
        <f>IF(E3567="","",SUMIF(进货明细!$A$3:$A$5000,A3567,进货明细!$H$3:$H$5000))</f>
        <v>0</v>
      </c>
      <c r="H3567" s="112">
        <f>IF(A3567="","",SUMIF(销售记录!$A$3:$A$5000,A3567,销售记录!$F$3:$F$5000))</f>
        <v>0</v>
      </c>
      <c r="I3567" s="114">
        <f>IF(H3567="","",SUMIF(销售记录!$A$3:$A$5000,A3567,销售记录!$H$3:$H$5000))</f>
        <v>0</v>
      </c>
      <c r="J3567" s="119">
        <f t="shared" si="166"/>
        <v>0</v>
      </c>
      <c r="K3567" s="114" t="str">
        <f t="shared" si="167"/>
        <v/>
      </c>
      <c r="L3567" s="96"/>
    </row>
    <row r="3568" customHeight="1" spans="1:12">
      <c r="A3568" s="110">
        <f t="array" ref="A3568">销售记录!O3567:R3573</f>
        <v>0</v>
      </c>
      <c r="B3568" s="110">
        <f t="array" ref="B3568">销售记录!P3567:S3573</f>
        <v>0</v>
      </c>
      <c r="C3568" s="111">
        <f t="array" ref="C3568">销售记录!Q3567:T3573</f>
        <v>0</v>
      </c>
      <c r="D3568" s="110">
        <f t="array" ref="D3568">销售记录!R3567:U3573</f>
        <v>0</v>
      </c>
      <c r="E3568" s="112">
        <f>IF(A3568="","",SUMIF(进货明细!$A$3:$A$5000,A3568,进货明细!$F$3:$F$5000))</f>
        <v>0</v>
      </c>
      <c r="F3568" s="113" t="e">
        <f t="shared" si="165"/>
        <v>#DIV/0!</v>
      </c>
      <c r="G3568" s="114">
        <f>IF(E3568="","",SUMIF(进货明细!$A$3:$A$5000,A3568,进货明细!$H$3:$H$5000))</f>
        <v>0</v>
      </c>
      <c r="H3568" s="112">
        <f>IF(A3568="","",SUMIF(销售记录!$A$3:$A$5000,A3568,销售记录!$F$3:$F$5000))</f>
        <v>0</v>
      </c>
      <c r="I3568" s="114">
        <f>IF(H3568="","",SUMIF(销售记录!$A$3:$A$5000,A3568,销售记录!$H$3:$H$5000))</f>
        <v>0</v>
      </c>
      <c r="J3568" s="119">
        <f t="shared" si="166"/>
        <v>0</v>
      </c>
      <c r="K3568" s="114" t="str">
        <f t="shared" si="167"/>
        <v/>
      </c>
      <c r="L3568" s="96"/>
    </row>
    <row r="3569" customHeight="1" spans="1:12">
      <c r="A3569" s="110">
        <f t="array" ref="A3569">销售记录!O3568:R3574</f>
        <v>0</v>
      </c>
      <c r="B3569" s="110">
        <f t="array" ref="B3569">销售记录!P3568:S3574</f>
        <v>0</v>
      </c>
      <c r="C3569" s="111">
        <f t="array" ref="C3569">销售记录!Q3568:T3574</f>
        <v>0</v>
      </c>
      <c r="D3569" s="110">
        <f t="array" ref="D3569">销售记录!R3568:U3574</f>
        <v>0</v>
      </c>
      <c r="E3569" s="112">
        <f>IF(A3569="","",SUMIF(进货明细!$A$3:$A$5000,A3569,进货明细!$F$3:$F$5000))</f>
        <v>0</v>
      </c>
      <c r="F3569" s="113" t="e">
        <f t="shared" si="165"/>
        <v>#DIV/0!</v>
      </c>
      <c r="G3569" s="114">
        <f>IF(E3569="","",SUMIF(进货明细!$A$3:$A$5000,A3569,进货明细!$H$3:$H$5000))</f>
        <v>0</v>
      </c>
      <c r="H3569" s="112">
        <f>IF(A3569="","",SUMIF(销售记录!$A$3:$A$5000,A3569,销售记录!$F$3:$F$5000))</f>
        <v>0</v>
      </c>
      <c r="I3569" s="114">
        <f>IF(H3569="","",SUMIF(销售记录!$A$3:$A$5000,A3569,销售记录!$H$3:$H$5000))</f>
        <v>0</v>
      </c>
      <c r="J3569" s="119">
        <f t="shared" si="166"/>
        <v>0</v>
      </c>
      <c r="K3569" s="114" t="str">
        <f t="shared" si="167"/>
        <v/>
      </c>
      <c r="L3569" s="96"/>
    </row>
    <row r="3570" customHeight="1" spans="1:12">
      <c r="A3570" s="110">
        <f t="array" ref="A3570">销售记录!O3569:R3575</f>
        <v>0</v>
      </c>
      <c r="B3570" s="110">
        <f t="array" ref="B3570">销售记录!P3569:S3575</f>
        <v>0</v>
      </c>
      <c r="C3570" s="111">
        <f t="array" ref="C3570">销售记录!Q3569:T3575</f>
        <v>0</v>
      </c>
      <c r="D3570" s="110">
        <f t="array" ref="D3570">销售记录!R3569:U3575</f>
        <v>0</v>
      </c>
      <c r="E3570" s="112">
        <f>IF(A3570="","",SUMIF(进货明细!$A$3:$A$5000,A3570,进货明细!$F$3:$F$5000))</f>
        <v>0</v>
      </c>
      <c r="F3570" s="113" t="e">
        <f t="shared" si="165"/>
        <v>#DIV/0!</v>
      </c>
      <c r="G3570" s="114">
        <f>IF(E3570="","",SUMIF(进货明细!$A$3:$A$5000,A3570,进货明细!$H$3:$H$5000))</f>
        <v>0</v>
      </c>
      <c r="H3570" s="112">
        <f>IF(A3570="","",SUMIF(销售记录!$A$3:$A$5000,A3570,销售记录!$F$3:$F$5000))</f>
        <v>0</v>
      </c>
      <c r="I3570" s="114">
        <f>IF(H3570="","",SUMIF(销售记录!$A$3:$A$5000,A3570,销售记录!$H$3:$H$5000))</f>
        <v>0</v>
      </c>
      <c r="J3570" s="119">
        <f t="shared" si="166"/>
        <v>0</v>
      </c>
      <c r="K3570" s="114" t="str">
        <f t="shared" si="167"/>
        <v/>
      </c>
      <c r="L3570" s="96"/>
    </row>
    <row r="3571" customHeight="1" spans="1:12">
      <c r="A3571" s="110">
        <f t="array" ref="A3571">销售记录!O3570:R3576</f>
        <v>0</v>
      </c>
      <c r="B3571" s="110">
        <f t="array" ref="B3571">销售记录!P3570:S3576</f>
        <v>0</v>
      </c>
      <c r="C3571" s="111">
        <f t="array" ref="C3571">销售记录!Q3570:T3576</f>
        <v>0</v>
      </c>
      <c r="D3571" s="110">
        <f t="array" ref="D3571">销售记录!R3570:U3576</f>
        <v>0</v>
      </c>
      <c r="E3571" s="112">
        <f>IF(A3571="","",SUMIF(进货明细!$A$3:$A$5000,A3571,进货明细!$F$3:$F$5000))</f>
        <v>0</v>
      </c>
      <c r="F3571" s="113" t="e">
        <f t="shared" si="165"/>
        <v>#DIV/0!</v>
      </c>
      <c r="G3571" s="114">
        <f>IF(E3571="","",SUMIF(进货明细!$A$3:$A$5000,A3571,进货明细!$H$3:$H$5000))</f>
        <v>0</v>
      </c>
      <c r="H3571" s="112">
        <f>IF(A3571="","",SUMIF(销售记录!$A$3:$A$5000,A3571,销售记录!$F$3:$F$5000))</f>
        <v>0</v>
      </c>
      <c r="I3571" s="114">
        <f>IF(H3571="","",SUMIF(销售记录!$A$3:$A$5000,A3571,销售记录!$H$3:$H$5000))</f>
        <v>0</v>
      </c>
      <c r="J3571" s="119">
        <f t="shared" si="166"/>
        <v>0</v>
      </c>
      <c r="K3571" s="114" t="str">
        <f t="shared" si="167"/>
        <v/>
      </c>
      <c r="L3571" s="96"/>
    </row>
    <row r="3572" customHeight="1" spans="1:12">
      <c r="A3572" s="110">
        <f t="array" ref="A3572">销售记录!O3571:R3577</f>
        <v>0</v>
      </c>
      <c r="B3572" s="110">
        <f t="array" ref="B3572">销售记录!P3571:S3577</f>
        <v>0</v>
      </c>
      <c r="C3572" s="111">
        <f t="array" ref="C3572">销售记录!Q3571:T3577</f>
        <v>0</v>
      </c>
      <c r="D3572" s="110">
        <f t="array" ref="D3572">销售记录!R3571:U3577</f>
        <v>0</v>
      </c>
      <c r="E3572" s="112">
        <f>IF(A3572="","",SUMIF(进货明细!$A$3:$A$5000,A3572,进货明细!$F$3:$F$5000))</f>
        <v>0</v>
      </c>
      <c r="F3572" s="113" t="e">
        <f t="shared" si="165"/>
        <v>#DIV/0!</v>
      </c>
      <c r="G3572" s="114">
        <f>IF(E3572="","",SUMIF(进货明细!$A$3:$A$5000,A3572,进货明细!$H$3:$H$5000))</f>
        <v>0</v>
      </c>
      <c r="H3572" s="112">
        <f>IF(A3572="","",SUMIF(销售记录!$A$3:$A$5000,A3572,销售记录!$F$3:$F$5000))</f>
        <v>0</v>
      </c>
      <c r="I3572" s="114">
        <f>IF(H3572="","",SUMIF(销售记录!$A$3:$A$5000,A3572,销售记录!$H$3:$H$5000))</f>
        <v>0</v>
      </c>
      <c r="J3572" s="119">
        <f t="shared" si="166"/>
        <v>0</v>
      </c>
      <c r="K3572" s="114" t="str">
        <f t="shared" si="167"/>
        <v/>
      </c>
      <c r="L3572" s="96"/>
    </row>
    <row r="3573" customHeight="1" spans="1:12">
      <c r="A3573" s="110">
        <f t="array" ref="A3573">销售记录!O3572:R3578</f>
        <v>0</v>
      </c>
      <c r="B3573" s="110">
        <f t="array" ref="B3573">销售记录!P3572:S3578</f>
        <v>0</v>
      </c>
      <c r="C3573" s="111">
        <f t="array" ref="C3573">销售记录!Q3572:T3578</f>
        <v>0</v>
      </c>
      <c r="D3573" s="110">
        <f t="array" ref="D3573">销售记录!R3572:U3578</f>
        <v>0</v>
      </c>
      <c r="E3573" s="112">
        <f>IF(A3573="","",SUMIF(进货明细!$A$3:$A$5000,A3573,进货明细!$F$3:$F$5000))</f>
        <v>0</v>
      </c>
      <c r="F3573" s="113" t="e">
        <f t="shared" si="165"/>
        <v>#DIV/0!</v>
      </c>
      <c r="G3573" s="114">
        <f>IF(E3573="","",SUMIF(进货明细!$A$3:$A$5000,A3573,进货明细!$H$3:$H$5000))</f>
        <v>0</v>
      </c>
      <c r="H3573" s="112">
        <f>IF(A3573="","",SUMIF(销售记录!$A$3:$A$5000,A3573,销售记录!$F$3:$F$5000))</f>
        <v>0</v>
      </c>
      <c r="I3573" s="114">
        <f>IF(H3573="","",SUMIF(销售记录!$A$3:$A$5000,A3573,销售记录!$H$3:$H$5000))</f>
        <v>0</v>
      </c>
      <c r="J3573" s="119">
        <f t="shared" si="166"/>
        <v>0</v>
      </c>
      <c r="K3573" s="114" t="str">
        <f t="shared" si="167"/>
        <v/>
      </c>
      <c r="L3573" s="96"/>
    </row>
    <row r="3574" customHeight="1" spans="1:12">
      <c r="A3574" s="110">
        <f t="array" ref="A3574">销售记录!O3573:R3579</f>
        <v>0</v>
      </c>
      <c r="B3574" s="110">
        <f t="array" ref="B3574">销售记录!P3573:S3579</f>
        <v>0</v>
      </c>
      <c r="C3574" s="111">
        <f t="array" ref="C3574">销售记录!Q3573:T3579</f>
        <v>0</v>
      </c>
      <c r="D3574" s="110">
        <f t="array" ref="D3574">销售记录!R3573:U3579</f>
        <v>0</v>
      </c>
      <c r="E3574" s="112">
        <f>IF(A3574="","",SUMIF(进货明细!$A$3:$A$5000,A3574,进货明细!$F$3:$F$5000))</f>
        <v>0</v>
      </c>
      <c r="F3574" s="113" t="e">
        <f t="shared" si="165"/>
        <v>#DIV/0!</v>
      </c>
      <c r="G3574" s="114">
        <f>IF(E3574="","",SUMIF(进货明细!$A$3:$A$5000,A3574,进货明细!$H$3:$H$5000))</f>
        <v>0</v>
      </c>
      <c r="H3574" s="112">
        <f>IF(A3574="","",SUMIF(销售记录!$A$3:$A$5000,A3574,销售记录!$F$3:$F$5000))</f>
        <v>0</v>
      </c>
      <c r="I3574" s="114">
        <f>IF(H3574="","",SUMIF(销售记录!$A$3:$A$5000,A3574,销售记录!$H$3:$H$5000))</f>
        <v>0</v>
      </c>
      <c r="J3574" s="119">
        <f t="shared" si="166"/>
        <v>0</v>
      </c>
      <c r="K3574" s="114" t="str">
        <f t="shared" si="167"/>
        <v/>
      </c>
      <c r="L3574" s="96"/>
    </row>
    <row r="3575" customHeight="1" spans="1:12">
      <c r="A3575" s="110">
        <f t="array" ref="A3575">销售记录!O3574:R3580</f>
        <v>0</v>
      </c>
      <c r="B3575" s="110">
        <f t="array" ref="B3575">销售记录!P3574:S3580</f>
        <v>0</v>
      </c>
      <c r="C3575" s="111">
        <f t="array" ref="C3575">销售记录!Q3574:T3580</f>
        <v>0</v>
      </c>
      <c r="D3575" s="110">
        <f t="array" ref="D3575">销售记录!R3574:U3580</f>
        <v>0</v>
      </c>
      <c r="E3575" s="112">
        <f>IF(A3575="","",SUMIF(进货明细!$A$3:$A$5000,A3575,进货明细!$F$3:$F$5000))</f>
        <v>0</v>
      </c>
      <c r="F3575" s="113" t="e">
        <f t="shared" si="165"/>
        <v>#DIV/0!</v>
      </c>
      <c r="G3575" s="114">
        <f>IF(E3575="","",SUMIF(进货明细!$A$3:$A$5000,A3575,进货明细!$H$3:$H$5000))</f>
        <v>0</v>
      </c>
      <c r="H3575" s="112">
        <f>IF(A3575="","",SUMIF(销售记录!$A$3:$A$5000,A3575,销售记录!$F$3:$F$5000))</f>
        <v>0</v>
      </c>
      <c r="I3575" s="114">
        <f>IF(H3575="","",SUMIF(销售记录!$A$3:$A$5000,A3575,销售记录!$H$3:$H$5000))</f>
        <v>0</v>
      </c>
      <c r="J3575" s="119">
        <f t="shared" si="166"/>
        <v>0</v>
      </c>
      <c r="K3575" s="114" t="str">
        <f t="shared" si="167"/>
        <v/>
      </c>
      <c r="L3575" s="96"/>
    </row>
    <row r="3576" customHeight="1" spans="1:12">
      <c r="A3576" s="110">
        <f t="array" ref="A3576">销售记录!O3575:R3581</f>
        <v>0</v>
      </c>
      <c r="B3576" s="110">
        <f t="array" ref="B3576">销售记录!P3575:S3581</f>
        <v>0</v>
      </c>
      <c r="C3576" s="111">
        <f t="array" ref="C3576">销售记录!Q3575:T3581</f>
        <v>0</v>
      </c>
      <c r="D3576" s="110">
        <f t="array" ref="D3576">销售记录!R3575:U3581</f>
        <v>0</v>
      </c>
      <c r="E3576" s="112">
        <f>IF(A3576="","",SUMIF(进货明细!$A$3:$A$5000,A3576,进货明细!$F$3:$F$5000))</f>
        <v>0</v>
      </c>
      <c r="F3576" s="113" t="e">
        <f t="shared" si="165"/>
        <v>#DIV/0!</v>
      </c>
      <c r="G3576" s="114">
        <f>IF(E3576="","",SUMIF(进货明细!$A$3:$A$5000,A3576,进货明细!$H$3:$H$5000))</f>
        <v>0</v>
      </c>
      <c r="H3576" s="112">
        <f>IF(A3576="","",SUMIF(销售记录!$A$3:$A$5000,A3576,销售记录!$F$3:$F$5000))</f>
        <v>0</v>
      </c>
      <c r="I3576" s="114">
        <f>IF(H3576="","",SUMIF(销售记录!$A$3:$A$5000,A3576,销售记录!$H$3:$H$5000))</f>
        <v>0</v>
      </c>
      <c r="J3576" s="119">
        <f t="shared" si="166"/>
        <v>0</v>
      </c>
      <c r="K3576" s="114" t="str">
        <f t="shared" si="167"/>
        <v/>
      </c>
      <c r="L3576" s="96"/>
    </row>
    <row r="3577" customHeight="1" spans="1:12">
      <c r="A3577" s="110">
        <f t="array" ref="A3577">销售记录!O3576:R3582</f>
        <v>0</v>
      </c>
      <c r="B3577" s="110">
        <f t="array" ref="B3577">销售记录!P3576:S3582</f>
        <v>0</v>
      </c>
      <c r="C3577" s="111">
        <f t="array" ref="C3577">销售记录!Q3576:T3582</f>
        <v>0</v>
      </c>
      <c r="D3577" s="110">
        <f t="array" ref="D3577">销售记录!R3576:U3582</f>
        <v>0</v>
      </c>
      <c r="E3577" s="112">
        <f>IF(A3577="","",SUMIF(进货明细!$A$3:$A$5000,A3577,进货明细!$F$3:$F$5000))</f>
        <v>0</v>
      </c>
      <c r="F3577" s="113" t="e">
        <f t="shared" si="165"/>
        <v>#DIV/0!</v>
      </c>
      <c r="G3577" s="114">
        <f>IF(E3577="","",SUMIF(进货明细!$A$3:$A$5000,A3577,进货明细!$H$3:$H$5000))</f>
        <v>0</v>
      </c>
      <c r="H3577" s="112">
        <f>IF(A3577="","",SUMIF(销售记录!$A$3:$A$5000,A3577,销售记录!$F$3:$F$5000))</f>
        <v>0</v>
      </c>
      <c r="I3577" s="114">
        <f>IF(H3577="","",SUMIF(销售记录!$A$3:$A$5000,A3577,销售记录!$H$3:$H$5000))</f>
        <v>0</v>
      </c>
      <c r="J3577" s="119">
        <f t="shared" si="166"/>
        <v>0</v>
      </c>
      <c r="K3577" s="114" t="str">
        <f t="shared" si="167"/>
        <v/>
      </c>
      <c r="L3577" s="96"/>
    </row>
    <row r="3578" customHeight="1" spans="1:12">
      <c r="A3578" s="110">
        <f t="array" ref="A3578">销售记录!O3577:R3583</f>
        <v>0</v>
      </c>
      <c r="B3578" s="110">
        <f t="array" ref="B3578">销售记录!P3577:S3583</f>
        <v>0</v>
      </c>
      <c r="C3578" s="111">
        <f t="array" ref="C3578">销售记录!Q3577:T3583</f>
        <v>0</v>
      </c>
      <c r="D3578" s="110">
        <f t="array" ref="D3578">销售记录!R3577:U3583</f>
        <v>0</v>
      </c>
      <c r="E3578" s="112">
        <f>IF(A3578="","",SUMIF(进货明细!$A$3:$A$5000,A3578,进货明细!$F$3:$F$5000))</f>
        <v>0</v>
      </c>
      <c r="F3578" s="113" t="e">
        <f t="shared" si="165"/>
        <v>#DIV/0!</v>
      </c>
      <c r="G3578" s="114">
        <f>IF(E3578="","",SUMIF(进货明细!$A$3:$A$5000,A3578,进货明细!$H$3:$H$5000))</f>
        <v>0</v>
      </c>
      <c r="H3578" s="112">
        <f>IF(A3578="","",SUMIF(销售记录!$A$3:$A$5000,A3578,销售记录!$F$3:$F$5000))</f>
        <v>0</v>
      </c>
      <c r="I3578" s="114">
        <f>IF(H3578="","",SUMIF(销售记录!$A$3:$A$5000,A3578,销售记录!$H$3:$H$5000))</f>
        <v>0</v>
      </c>
      <c r="J3578" s="119">
        <f t="shared" si="166"/>
        <v>0</v>
      </c>
      <c r="K3578" s="114" t="str">
        <f t="shared" si="167"/>
        <v/>
      </c>
      <c r="L3578" s="96"/>
    </row>
    <row r="3579" customHeight="1" spans="1:12">
      <c r="A3579" s="110">
        <f t="array" ref="A3579">销售记录!O3578:R3584</f>
        <v>0</v>
      </c>
      <c r="B3579" s="110">
        <f t="array" ref="B3579">销售记录!P3578:S3584</f>
        <v>0</v>
      </c>
      <c r="C3579" s="111">
        <f t="array" ref="C3579">销售记录!Q3578:T3584</f>
        <v>0</v>
      </c>
      <c r="D3579" s="110">
        <f t="array" ref="D3579">销售记录!R3578:U3584</f>
        <v>0</v>
      </c>
      <c r="E3579" s="112">
        <f>IF(A3579="","",SUMIF(进货明细!$A$3:$A$5000,A3579,进货明细!$F$3:$F$5000))</f>
        <v>0</v>
      </c>
      <c r="F3579" s="113" t="e">
        <f t="shared" si="165"/>
        <v>#DIV/0!</v>
      </c>
      <c r="G3579" s="114">
        <f>IF(E3579="","",SUMIF(进货明细!$A$3:$A$5000,A3579,进货明细!$H$3:$H$5000))</f>
        <v>0</v>
      </c>
      <c r="H3579" s="112">
        <f>IF(A3579="","",SUMIF(销售记录!$A$3:$A$5000,A3579,销售记录!$F$3:$F$5000))</f>
        <v>0</v>
      </c>
      <c r="I3579" s="114">
        <f>IF(H3579="","",SUMIF(销售记录!$A$3:$A$5000,A3579,销售记录!$H$3:$H$5000))</f>
        <v>0</v>
      </c>
      <c r="J3579" s="119">
        <f t="shared" si="166"/>
        <v>0</v>
      </c>
      <c r="K3579" s="114" t="str">
        <f t="shared" si="167"/>
        <v/>
      </c>
      <c r="L3579" s="96"/>
    </row>
    <row r="3580" customHeight="1" spans="1:12">
      <c r="A3580" s="110">
        <f t="array" ref="A3580">销售记录!O3579:R3585</f>
        <v>0</v>
      </c>
      <c r="B3580" s="110">
        <f t="array" ref="B3580">销售记录!P3579:S3585</f>
        <v>0</v>
      </c>
      <c r="C3580" s="111">
        <f t="array" ref="C3580">销售记录!Q3579:T3585</f>
        <v>0</v>
      </c>
      <c r="D3580" s="110">
        <f t="array" ref="D3580">销售记录!R3579:U3585</f>
        <v>0</v>
      </c>
      <c r="E3580" s="112">
        <f>IF(A3580="","",SUMIF(进货明细!$A$3:$A$5000,A3580,进货明细!$F$3:$F$5000))</f>
        <v>0</v>
      </c>
      <c r="F3580" s="113" t="e">
        <f t="shared" si="165"/>
        <v>#DIV/0!</v>
      </c>
      <c r="G3580" s="114">
        <f>IF(E3580="","",SUMIF(进货明细!$A$3:$A$5000,A3580,进货明细!$H$3:$H$5000))</f>
        <v>0</v>
      </c>
      <c r="H3580" s="112">
        <f>IF(A3580="","",SUMIF(销售记录!$A$3:$A$5000,A3580,销售记录!$F$3:$F$5000))</f>
        <v>0</v>
      </c>
      <c r="I3580" s="114">
        <f>IF(H3580="","",SUMIF(销售记录!$A$3:$A$5000,A3580,销售记录!$H$3:$H$5000))</f>
        <v>0</v>
      </c>
      <c r="J3580" s="119">
        <f t="shared" si="166"/>
        <v>0</v>
      </c>
      <c r="K3580" s="114" t="str">
        <f t="shared" si="167"/>
        <v/>
      </c>
      <c r="L3580" s="96"/>
    </row>
    <row r="3581" customHeight="1" spans="1:12">
      <c r="A3581" s="110">
        <f t="array" ref="A3581">销售记录!O3580:R3586</f>
        <v>0</v>
      </c>
      <c r="B3581" s="110">
        <f t="array" ref="B3581">销售记录!P3580:S3586</f>
        <v>0</v>
      </c>
      <c r="C3581" s="111">
        <f t="array" ref="C3581">销售记录!Q3580:T3586</f>
        <v>0</v>
      </c>
      <c r="D3581" s="110">
        <f t="array" ref="D3581">销售记录!R3580:U3586</f>
        <v>0</v>
      </c>
      <c r="E3581" s="112">
        <f>IF(A3581="","",SUMIF(进货明细!$A$3:$A$5000,A3581,进货明细!$F$3:$F$5000))</f>
        <v>0</v>
      </c>
      <c r="F3581" s="113" t="e">
        <f t="shared" si="165"/>
        <v>#DIV/0!</v>
      </c>
      <c r="G3581" s="114">
        <f>IF(E3581="","",SUMIF(进货明细!$A$3:$A$5000,A3581,进货明细!$H$3:$H$5000))</f>
        <v>0</v>
      </c>
      <c r="H3581" s="112">
        <f>IF(A3581="","",SUMIF(销售记录!$A$3:$A$5000,A3581,销售记录!$F$3:$F$5000))</f>
        <v>0</v>
      </c>
      <c r="I3581" s="114">
        <f>IF(H3581="","",SUMIF(销售记录!$A$3:$A$5000,A3581,销售记录!$H$3:$H$5000))</f>
        <v>0</v>
      </c>
      <c r="J3581" s="119">
        <f t="shared" si="166"/>
        <v>0</v>
      </c>
      <c r="K3581" s="114" t="str">
        <f t="shared" si="167"/>
        <v/>
      </c>
      <c r="L3581" s="96"/>
    </row>
    <row r="3582" customHeight="1" spans="1:12">
      <c r="A3582" s="110">
        <f t="array" ref="A3582">销售记录!O3581:R3587</f>
        <v>0</v>
      </c>
      <c r="B3582" s="110">
        <f t="array" ref="B3582">销售记录!P3581:S3587</f>
        <v>0</v>
      </c>
      <c r="C3582" s="111">
        <f t="array" ref="C3582">销售记录!Q3581:T3587</f>
        <v>0</v>
      </c>
      <c r="D3582" s="110">
        <f t="array" ref="D3582">销售记录!R3581:U3587</f>
        <v>0</v>
      </c>
      <c r="E3582" s="112">
        <f>IF(A3582="","",SUMIF(进货明细!$A$3:$A$5000,A3582,进货明细!$F$3:$F$5000))</f>
        <v>0</v>
      </c>
      <c r="F3582" s="113" t="e">
        <f t="shared" si="165"/>
        <v>#DIV/0!</v>
      </c>
      <c r="G3582" s="114">
        <f>IF(E3582="","",SUMIF(进货明细!$A$3:$A$5000,A3582,进货明细!$H$3:$H$5000))</f>
        <v>0</v>
      </c>
      <c r="H3582" s="112">
        <f>IF(A3582="","",SUMIF(销售记录!$A$3:$A$5000,A3582,销售记录!$F$3:$F$5000))</f>
        <v>0</v>
      </c>
      <c r="I3582" s="114">
        <f>IF(H3582="","",SUMIF(销售记录!$A$3:$A$5000,A3582,销售记录!$H$3:$H$5000))</f>
        <v>0</v>
      </c>
      <c r="J3582" s="119">
        <f t="shared" si="166"/>
        <v>0</v>
      </c>
      <c r="K3582" s="114" t="str">
        <f t="shared" si="167"/>
        <v/>
      </c>
      <c r="L3582" s="96"/>
    </row>
    <row r="3583" customHeight="1" spans="1:12">
      <c r="A3583" s="110">
        <f t="array" ref="A3583">销售记录!O3582:R3588</f>
        <v>0</v>
      </c>
      <c r="B3583" s="110">
        <f t="array" ref="B3583">销售记录!P3582:S3588</f>
        <v>0</v>
      </c>
      <c r="C3583" s="111">
        <f t="array" ref="C3583">销售记录!Q3582:T3588</f>
        <v>0</v>
      </c>
      <c r="D3583" s="110">
        <f t="array" ref="D3583">销售记录!R3582:U3588</f>
        <v>0</v>
      </c>
      <c r="E3583" s="112">
        <f>IF(A3583="","",SUMIF(进货明细!$A$3:$A$5000,A3583,进货明细!$F$3:$F$5000))</f>
        <v>0</v>
      </c>
      <c r="F3583" s="113" t="e">
        <f t="shared" si="165"/>
        <v>#DIV/0!</v>
      </c>
      <c r="G3583" s="114">
        <f>IF(E3583="","",SUMIF(进货明细!$A$3:$A$5000,A3583,进货明细!$H$3:$H$5000))</f>
        <v>0</v>
      </c>
      <c r="H3583" s="112">
        <f>IF(A3583="","",SUMIF(销售记录!$A$3:$A$5000,A3583,销售记录!$F$3:$F$5000))</f>
        <v>0</v>
      </c>
      <c r="I3583" s="114">
        <f>IF(H3583="","",SUMIF(销售记录!$A$3:$A$5000,A3583,销售记录!$H$3:$H$5000))</f>
        <v>0</v>
      </c>
      <c r="J3583" s="119">
        <f t="shared" si="166"/>
        <v>0</v>
      </c>
      <c r="K3583" s="114" t="str">
        <f t="shared" si="167"/>
        <v/>
      </c>
      <c r="L3583" s="96"/>
    </row>
    <row r="3584" customHeight="1" spans="1:12">
      <c r="A3584" s="110">
        <f t="array" ref="A3584">销售记录!O3583:R3589</f>
        <v>0</v>
      </c>
      <c r="B3584" s="110">
        <f t="array" ref="B3584">销售记录!P3583:S3589</f>
        <v>0</v>
      </c>
      <c r="C3584" s="111">
        <f t="array" ref="C3584">销售记录!Q3583:T3589</f>
        <v>0</v>
      </c>
      <c r="D3584" s="110">
        <f t="array" ref="D3584">销售记录!R3583:U3589</f>
        <v>0</v>
      </c>
      <c r="E3584" s="112">
        <f>IF(A3584="","",SUMIF(进货明细!$A$3:$A$5000,A3584,进货明细!$F$3:$F$5000))</f>
        <v>0</v>
      </c>
      <c r="F3584" s="113" t="e">
        <f t="shared" si="165"/>
        <v>#DIV/0!</v>
      </c>
      <c r="G3584" s="114">
        <f>IF(E3584="","",SUMIF(进货明细!$A$3:$A$5000,A3584,进货明细!$H$3:$H$5000))</f>
        <v>0</v>
      </c>
      <c r="H3584" s="112">
        <f>IF(A3584="","",SUMIF(销售记录!$A$3:$A$5000,A3584,销售记录!$F$3:$F$5000))</f>
        <v>0</v>
      </c>
      <c r="I3584" s="114">
        <f>IF(H3584="","",SUMIF(销售记录!$A$3:$A$5000,A3584,销售记录!$H$3:$H$5000))</f>
        <v>0</v>
      </c>
      <c r="J3584" s="119">
        <f t="shared" si="166"/>
        <v>0</v>
      </c>
      <c r="K3584" s="114" t="str">
        <f t="shared" si="167"/>
        <v/>
      </c>
      <c r="L3584" s="96"/>
    </row>
    <row r="3585" customHeight="1" spans="1:12">
      <c r="A3585" s="110">
        <f t="array" ref="A3585">销售记录!O3584:R3590</f>
        <v>0</v>
      </c>
      <c r="B3585" s="110">
        <f t="array" ref="B3585">销售记录!P3584:S3590</f>
        <v>0</v>
      </c>
      <c r="C3585" s="111">
        <f t="array" ref="C3585">销售记录!Q3584:T3590</f>
        <v>0</v>
      </c>
      <c r="D3585" s="110">
        <f t="array" ref="D3585">销售记录!R3584:U3590</f>
        <v>0</v>
      </c>
      <c r="E3585" s="112">
        <f>IF(A3585="","",SUMIF(进货明细!$A$3:$A$5000,A3585,进货明细!$F$3:$F$5000))</f>
        <v>0</v>
      </c>
      <c r="F3585" s="113" t="e">
        <f t="shared" si="165"/>
        <v>#DIV/0!</v>
      </c>
      <c r="G3585" s="114">
        <f>IF(E3585="","",SUMIF(进货明细!$A$3:$A$5000,A3585,进货明细!$H$3:$H$5000))</f>
        <v>0</v>
      </c>
      <c r="H3585" s="112">
        <f>IF(A3585="","",SUMIF(销售记录!$A$3:$A$5000,A3585,销售记录!$F$3:$F$5000))</f>
        <v>0</v>
      </c>
      <c r="I3585" s="114">
        <f>IF(H3585="","",SUMIF(销售记录!$A$3:$A$5000,A3585,销售记录!$H$3:$H$5000))</f>
        <v>0</v>
      </c>
      <c r="J3585" s="119">
        <f t="shared" si="166"/>
        <v>0</v>
      </c>
      <c r="K3585" s="114" t="str">
        <f t="shared" si="167"/>
        <v/>
      </c>
      <c r="L3585" s="96"/>
    </row>
    <row r="3586" customHeight="1" spans="1:12">
      <c r="A3586" s="110">
        <f t="array" ref="A3586">销售记录!O3585:R3591</f>
        <v>0</v>
      </c>
      <c r="B3586" s="110">
        <f t="array" ref="B3586">销售记录!P3585:S3591</f>
        <v>0</v>
      </c>
      <c r="C3586" s="111">
        <f t="array" ref="C3586">销售记录!Q3585:T3591</f>
        <v>0</v>
      </c>
      <c r="D3586" s="110">
        <f t="array" ref="D3586">销售记录!R3585:U3591</f>
        <v>0</v>
      </c>
      <c r="E3586" s="112">
        <f>IF(A3586="","",SUMIF(进货明细!$A$3:$A$5000,A3586,进货明细!$F$3:$F$5000))</f>
        <v>0</v>
      </c>
      <c r="F3586" s="113" t="e">
        <f t="shared" si="165"/>
        <v>#DIV/0!</v>
      </c>
      <c r="G3586" s="114">
        <f>IF(E3586="","",SUMIF(进货明细!$A$3:$A$5000,A3586,进货明细!$H$3:$H$5000))</f>
        <v>0</v>
      </c>
      <c r="H3586" s="112">
        <f>IF(A3586="","",SUMIF(销售记录!$A$3:$A$5000,A3586,销售记录!$F$3:$F$5000))</f>
        <v>0</v>
      </c>
      <c r="I3586" s="114">
        <f>IF(H3586="","",SUMIF(销售记录!$A$3:$A$5000,A3586,销售记录!$H$3:$H$5000))</f>
        <v>0</v>
      </c>
      <c r="J3586" s="119">
        <f t="shared" si="166"/>
        <v>0</v>
      </c>
      <c r="K3586" s="114" t="str">
        <f t="shared" si="167"/>
        <v/>
      </c>
      <c r="L3586" s="96"/>
    </row>
    <row r="3587" customHeight="1" spans="1:12">
      <c r="A3587" s="110">
        <f t="array" ref="A3587">销售记录!O3586:R3592</f>
        <v>0</v>
      </c>
      <c r="B3587" s="110">
        <f t="array" ref="B3587">销售记录!P3586:S3592</f>
        <v>0</v>
      </c>
      <c r="C3587" s="111">
        <f t="array" ref="C3587">销售记录!Q3586:T3592</f>
        <v>0</v>
      </c>
      <c r="D3587" s="110">
        <f t="array" ref="D3587">销售记录!R3586:U3592</f>
        <v>0</v>
      </c>
      <c r="E3587" s="112">
        <f>IF(A3587="","",SUMIF(进货明细!$A$3:$A$5000,A3587,进货明细!$F$3:$F$5000))</f>
        <v>0</v>
      </c>
      <c r="F3587" s="113" t="e">
        <f t="shared" si="165"/>
        <v>#DIV/0!</v>
      </c>
      <c r="G3587" s="114">
        <f>IF(E3587="","",SUMIF(进货明细!$A$3:$A$5000,A3587,进货明细!$H$3:$H$5000))</f>
        <v>0</v>
      </c>
      <c r="H3587" s="112">
        <f>IF(A3587="","",SUMIF(销售记录!$A$3:$A$5000,A3587,销售记录!$F$3:$F$5000))</f>
        <v>0</v>
      </c>
      <c r="I3587" s="114">
        <f>IF(H3587="","",SUMIF(销售记录!$A$3:$A$5000,A3587,销售记录!$H$3:$H$5000))</f>
        <v>0</v>
      </c>
      <c r="J3587" s="119">
        <f t="shared" si="166"/>
        <v>0</v>
      </c>
      <c r="K3587" s="114" t="str">
        <f t="shared" si="167"/>
        <v/>
      </c>
      <c r="L3587" s="96"/>
    </row>
    <row r="3588" customHeight="1" spans="1:12">
      <c r="A3588" s="110">
        <f t="array" ref="A3588">销售记录!O3587:R3593</f>
        <v>0</v>
      </c>
      <c r="B3588" s="110">
        <f t="array" ref="B3588">销售记录!P3587:S3593</f>
        <v>0</v>
      </c>
      <c r="C3588" s="111">
        <f t="array" ref="C3588">销售记录!Q3587:T3593</f>
        <v>0</v>
      </c>
      <c r="D3588" s="110">
        <f t="array" ref="D3588">销售记录!R3587:U3593</f>
        <v>0</v>
      </c>
      <c r="E3588" s="112">
        <f>IF(A3588="","",SUMIF(进货明细!$A$3:$A$5000,A3588,进货明细!$F$3:$F$5000))</f>
        <v>0</v>
      </c>
      <c r="F3588" s="113" t="e">
        <f t="shared" si="165"/>
        <v>#DIV/0!</v>
      </c>
      <c r="G3588" s="114">
        <f>IF(E3588="","",SUMIF(进货明细!$A$3:$A$5000,A3588,进货明细!$H$3:$H$5000))</f>
        <v>0</v>
      </c>
      <c r="H3588" s="112">
        <f>IF(A3588="","",SUMIF(销售记录!$A$3:$A$5000,A3588,销售记录!$F$3:$F$5000))</f>
        <v>0</v>
      </c>
      <c r="I3588" s="114">
        <f>IF(H3588="","",SUMIF(销售记录!$A$3:$A$5000,A3588,销售记录!$H$3:$H$5000))</f>
        <v>0</v>
      </c>
      <c r="J3588" s="119">
        <f t="shared" si="166"/>
        <v>0</v>
      </c>
      <c r="K3588" s="114" t="str">
        <f t="shared" si="167"/>
        <v/>
      </c>
      <c r="L3588" s="96"/>
    </row>
    <row r="3589" customHeight="1" spans="1:12">
      <c r="A3589" s="110">
        <f t="array" ref="A3589">销售记录!O3588:R3594</f>
        <v>0</v>
      </c>
      <c r="B3589" s="110">
        <f t="array" ref="B3589">销售记录!P3588:S3594</f>
        <v>0</v>
      </c>
      <c r="C3589" s="111">
        <f t="array" ref="C3589">销售记录!Q3588:T3594</f>
        <v>0</v>
      </c>
      <c r="D3589" s="110">
        <f t="array" ref="D3589">销售记录!R3588:U3594</f>
        <v>0</v>
      </c>
      <c r="E3589" s="112">
        <f>IF(A3589="","",SUMIF(进货明细!$A$3:$A$5000,A3589,进货明细!$F$3:$F$5000))</f>
        <v>0</v>
      </c>
      <c r="F3589" s="113" t="e">
        <f t="shared" ref="F3589:F3652" si="168">IF(E3589="","",G3589/E3589)</f>
        <v>#DIV/0!</v>
      </c>
      <c r="G3589" s="114">
        <f>IF(E3589="","",SUMIF(进货明细!$A$3:$A$5000,A3589,进货明细!$H$3:$H$5000))</f>
        <v>0</v>
      </c>
      <c r="H3589" s="112">
        <f>IF(A3589="","",SUMIF(销售记录!$A$3:$A$5000,A3589,销售记录!$F$3:$F$5000))</f>
        <v>0</v>
      </c>
      <c r="I3589" s="114">
        <f>IF(H3589="","",SUMIF(销售记录!$A$3:$A$5000,A3589,销售记录!$H$3:$H$5000))</f>
        <v>0</v>
      </c>
      <c r="J3589" s="119">
        <f t="shared" ref="J3589:J3652" si="169">IF(E3589="","",E3589-H3589)</f>
        <v>0</v>
      </c>
      <c r="K3589" s="114" t="str">
        <f t="shared" ref="K3589:K3652" si="170">IF(ISERROR(I3589-G3589*H3589/E3589),"",I3589-G3589*H3589/E3589)</f>
        <v/>
      </c>
      <c r="L3589" s="96"/>
    </row>
    <row r="3590" customHeight="1" spans="1:12">
      <c r="A3590" s="110">
        <f t="array" ref="A3590">销售记录!O3589:R3595</f>
        <v>0</v>
      </c>
      <c r="B3590" s="110">
        <f t="array" ref="B3590">销售记录!P3589:S3595</f>
        <v>0</v>
      </c>
      <c r="C3590" s="111">
        <f t="array" ref="C3590">销售记录!Q3589:T3595</f>
        <v>0</v>
      </c>
      <c r="D3590" s="110">
        <f t="array" ref="D3590">销售记录!R3589:U3595</f>
        <v>0</v>
      </c>
      <c r="E3590" s="112">
        <f>IF(A3590="","",SUMIF(进货明细!$A$3:$A$5000,A3590,进货明细!$F$3:$F$5000))</f>
        <v>0</v>
      </c>
      <c r="F3590" s="113" t="e">
        <f t="shared" si="168"/>
        <v>#DIV/0!</v>
      </c>
      <c r="G3590" s="114">
        <f>IF(E3590="","",SUMIF(进货明细!$A$3:$A$5000,A3590,进货明细!$H$3:$H$5000))</f>
        <v>0</v>
      </c>
      <c r="H3590" s="112">
        <f>IF(A3590="","",SUMIF(销售记录!$A$3:$A$5000,A3590,销售记录!$F$3:$F$5000))</f>
        <v>0</v>
      </c>
      <c r="I3590" s="114">
        <f>IF(H3590="","",SUMIF(销售记录!$A$3:$A$5000,A3590,销售记录!$H$3:$H$5000))</f>
        <v>0</v>
      </c>
      <c r="J3590" s="119">
        <f t="shared" si="169"/>
        <v>0</v>
      </c>
      <c r="K3590" s="114" t="str">
        <f t="shared" si="170"/>
        <v/>
      </c>
      <c r="L3590" s="96"/>
    </row>
    <row r="3591" customHeight="1" spans="1:12">
      <c r="A3591" s="110">
        <f t="array" ref="A3591">销售记录!O3590:R3596</f>
        <v>0</v>
      </c>
      <c r="B3591" s="110">
        <f t="array" ref="B3591">销售记录!P3590:S3596</f>
        <v>0</v>
      </c>
      <c r="C3591" s="111">
        <f t="array" ref="C3591">销售记录!Q3590:T3596</f>
        <v>0</v>
      </c>
      <c r="D3591" s="110">
        <f t="array" ref="D3591">销售记录!R3590:U3596</f>
        <v>0</v>
      </c>
      <c r="E3591" s="112">
        <f>IF(A3591="","",SUMIF(进货明细!$A$3:$A$5000,A3591,进货明细!$F$3:$F$5000))</f>
        <v>0</v>
      </c>
      <c r="F3591" s="113" t="e">
        <f t="shared" si="168"/>
        <v>#DIV/0!</v>
      </c>
      <c r="G3591" s="114">
        <f>IF(E3591="","",SUMIF(进货明细!$A$3:$A$5000,A3591,进货明细!$H$3:$H$5000))</f>
        <v>0</v>
      </c>
      <c r="H3591" s="112">
        <f>IF(A3591="","",SUMIF(销售记录!$A$3:$A$5000,A3591,销售记录!$F$3:$F$5000))</f>
        <v>0</v>
      </c>
      <c r="I3591" s="114">
        <f>IF(H3591="","",SUMIF(销售记录!$A$3:$A$5000,A3591,销售记录!$H$3:$H$5000))</f>
        <v>0</v>
      </c>
      <c r="J3591" s="119">
        <f t="shared" si="169"/>
        <v>0</v>
      </c>
      <c r="K3591" s="114" t="str">
        <f t="shared" si="170"/>
        <v/>
      </c>
      <c r="L3591" s="96"/>
    </row>
    <row r="3592" customHeight="1" spans="1:12">
      <c r="A3592" s="110">
        <f t="array" ref="A3592">销售记录!O3591:R3597</f>
        <v>0</v>
      </c>
      <c r="B3592" s="110">
        <f t="array" ref="B3592">销售记录!P3591:S3597</f>
        <v>0</v>
      </c>
      <c r="C3592" s="111">
        <f t="array" ref="C3592">销售记录!Q3591:T3597</f>
        <v>0</v>
      </c>
      <c r="D3592" s="110">
        <f t="array" ref="D3592">销售记录!R3591:U3597</f>
        <v>0</v>
      </c>
      <c r="E3592" s="112">
        <f>IF(A3592="","",SUMIF(进货明细!$A$3:$A$5000,A3592,进货明细!$F$3:$F$5000))</f>
        <v>0</v>
      </c>
      <c r="F3592" s="113" t="e">
        <f t="shared" si="168"/>
        <v>#DIV/0!</v>
      </c>
      <c r="G3592" s="114">
        <f>IF(E3592="","",SUMIF(进货明细!$A$3:$A$5000,A3592,进货明细!$H$3:$H$5000))</f>
        <v>0</v>
      </c>
      <c r="H3592" s="112">
        <f>IF(A3592="","",SUMIF(销售记录!$A$3:$A$5000,A3592,销售记录!$F$3:$F$5000))</f>
        <v>0</v>
      </c>
      <c r="I3592" s="114">
        <f>IF(H3592="","",SUMIF(销售记录!$A$3:$A$5000,A3592,销售记录!$H$3:$H$5000))</f>
        <v>0</v>
      </c>
      <c r="J3592" s="119">
        <f t="shared" si="169"/>
        <v>0</v>
      </c>
      <c r="K3592" s="114" t="str">
        <f t="shared" si="170"/>
        <v/>
      </c>
      <c r="L3592" s="96"/>
    </row>
    <row r="3593" customHeight="1" spans="1:12">
      <c r="A3593" s="110">
        <f t="array" ref="A3593">销售记录!O3592:R3598</f>
        <v>0</v>
      </c>
      <c r="B3593" s="110">
        <f t="array" ref="B3593">销售记录!P3592:S3598</f>
        <v>0</v>
      </c>
      <c r="C3593" s="111">
        <f t="array" ref="C3593">销售记录!Q3592:T3598</f>
        <v>0</v>
      </c>
      <c r="D3593" s="110">
        <f t="array" ref="D3593">销售记录!R3592:U3598</f>
        <v>0</v>
      </c>
      <c r="E3593" s="112">
        <f>IF(A3593="","",SUMIF(进货明细!$A$3:$A$5000,A3593,进货明细!$F$3:$F$5000))</f>
        <v>0</v>
      </c>
      <c r="F3593" s="113" t="e">
        <f t="shared" si="168"/>
        <v>#DIV/0!</v>
      </c>
      <c r="G3593" s="114">
        <f>IF(E3593="","",SUMIF(进货明细!$A$3:$A$5000,A3593,进货明细!$H$3:$H$5000))</f>
        <v>0</v>
      </c>
      <c r="H3593" s="112">
        <f>IF(A3593="","",SUMIF(销售记录!$A$3:$A$5000,A3593,销售记录!$F$3:$F$5000))</f>
        <v>0</v>
      </c>
      <c r="I3593" s="114">
        <f>IF(H3593="","",SUMIF(销售记录!$A$3:$A$5000,A3593,销售记录!$H$3:$H$5000))</f>
        <v>0</v>
      </c>
      <c r="J3593" s="119">
        <f t="shared" si="169"/>
        <v>0</v>
      </c>
      <c r="K3593" s="114" t="str">
        <f t="shared" si="170"/>
        <v/>
      </c>
      <c r="L3593" s="96"/>
    </row>
    <row r="3594" customHeight="1" spans="1:12">
      <c r="A3594" s="110">
        <f t="array" ref="A3594">销售记录!O3593:R3599</f>
        <v>0</v>
      </c>
      <c r="B3594" s="110">
        <f t="array" ref="B3594">销售记录!P3593:S3599</f>
        <v>0</v>
      </c>
      <c r="C3594" s="111">
        <f t="array" ref="C3594">销售记录!Q3593:T3599</f>
        <v>0</v>
      </c>
      <c r="D3594" s="110">
        <f t="array" ref="D3594">销售记录!R3593:U3599</f>
        <v>0</v>
      </c>
      <c r="E3594" s="112">
        <f>IF(A3594="","",SUMIF(进货明细!$A$3:$A$5000,A3594,进货明细!$F$3:$F$5000))</f>
        <v>0</v>
      </c>
      <c r="F3594" s="113" t="e">
        <f t="shared" si="168"/>
        <v>#DIV/0!</v>
      </c>
      <c r="G3594" s="114">
        <f>IF(E3594="","",SUMIF(进货明细!$A$3:$A$5000,A3594,进货明细!$H$3:$H$5000))</f>
        <v>0</v>
      </c>
      <c r="H3594" s="112">
        <f>IF(A3594="","",SUMIF(销售记录!$A$3:$A$5000,A3594,销售记录!$F$3:$F$5000))</f>
        <v>0</v>
      </c>
      <c r="I3594" s="114">
        <f>IF(H3594="","",SUMIF(销售记录!$A$3:$A$5000,A3594,销售记录!$H$3:$H$5000))</f>
        <v>0</v>
      </c>
      <c r="J3594" s="119">
        <f t="shared" si="169"/>
        <v>0</v>
      </c>
      <c r="K3594" s="114" t="str">
        <f t="shared" si="170"/>
        <v/>
      </c>
      <c r="L3594" s="96"/>
    </row>
    <row r="3595" customHeight="1" spans="1:12">
      <c r="A3595" s="110">
        <f t="array" ref="A3595">销售记录!O3594:R3600</f>
        <v>0</v>
      </c>
      <c r="B3595" s="110">
        <f t="array" ref="B3595">销售记录!P3594:S3600</f>
        <v>0</v>
      </c>
      <c r="C3595" s="111">
        <f t="array" ref="C3595">销售记录!Q3594:T3600</f>
        <v>0</v>
      </c>
      <c r="D3595" s="110">
        <f t="array" ref="D3595">销售记录!R3594:U3600</f>
        <v>0</v>
      </c>
      <c r="E3595" s="112">
        <f>IF(A3595="","",SUMIF(进货明细!$A$3:$A$5000,A3595,进货明细!$F$3:$F$5000))</f>
        <v>0</v>
      </c>
      <c r="F3595" s="113" t="e">
        <f t="shared" si="168"/>
        <v>#DIV/0!</v>
      </c>
      <c r="G3595" s="114">
        <f>IF(E3595="","",SUMIF(进货明细!$A$3:$A$5000,A3595,进货明细!$H$3:$H$5000))</f>
        <v>0</v>
      </c>
      <c r="H3595" s="112">
        <f>IF(A3595="","",SUMIF(销售记录!$A$3:$A$5000,A3595,销售记录!$F$3:$F$5000))</f>
        <v>0</v>
      </c>
      <c r="I3595" s="114">
        <f>IF(H3595="","",SUMIF(销售记录!$A$3:$A$5000,A3595,销售记录!$H$3:$H$5000))</f>
        <v>0</v>
      </c>
      <c r="J3595" s="119">
        <f t="shared" si="169"/>
        <v>0</v>
      </c>
      <c r="K3595" s="114" t="str">
        <f t="shared" si="170"/>
        <v/>
      </c>
      <c r="L3595" s="96"/>
    </row>
    <row r="3596" customHeight="1" spans="1:12">
      <c r="A3596" s="110">
        <f t="array" ref="A3596">销售记录!O3595:R3601</f>
        <v>0</v>
      </c>
      <c r="B3596" s="110">
        <f t="array" ref="B3596">销售记录!P3595:S3601</f>
        <v>0</v>
      </c>
      <c r="C3596" s="111">
        <f t="array" ref="C3596">销售记录!Q3595:T3601</f>
        <v>0</v>
      </c>
      <c r="D3596" s="110">
        <f t="array" ref="D3596">销售记录!R3595:U3601</f>
        <v>0</v>
      </c>
      <c r="E3596" s="112">
        <f>IF(A3596="","",SUMIF(进货明细!$A$3:$A$5000,A3596,进货明细!$F$3:$F$5000))</f>
        <v>0</v>
      </c>
      <c r="F3596" s="113" t="e">
        <f t="shared" si="168"/>
        <v>#DIV/0!</v>
      </c>
      <c r="G3596" s="114">
        <f>IF(E3596="","",SUMIF(进货明细!$A$3:$A$5000,A3596,进货明细!$H$3:$H$5000))</f>
        <v>0</v>
      </c>
      <c r="H3596" s="112">
        <f>IF(A3596="","",SUMIF(销售记录!$A$3:$A$5000,A3596,销售记录!$F$3:$F$5000))</f>
        <v>0</v>
      </c>
      <c r="I3596" s="114">
        <f>IF(H3596="","",SUMIF(销售记录!$A$3:$A$5000,A3596,销售记录!$H$3:$H$5000))</f>
        <v>0</v>
      </c>
      <c r="J3596" s="119">
        <f t="shared" si="169"/>
        <v>0</v>
      </c>
      <c r="K3596" s="114" t="str">
        <f t="shared" si="170"/>
        <v/>
      </c>
      <c r="L3596" s="96"/>
    </row>
    <row r="3597" customHeight="1" spans="1:12">
      <c r="A3597" s="110">
        <f t="array" ref="A3597">销售记录!O3596:R3602</f>
        <v>0</v>
      </c>
      <c r="B3597" s="110">
        <f t="array" ref="B3597">销售记录!P3596:S3602</f>
        <v>0</v>
      </c>
      <c r="C3597" s="111">
        <f t="array" ref="C3597">销售记录!Q3596:T3602</f>
        <v>0</v>
      </c>
      <c r="D3597" s="110">
        <f t="array" ref="D3597">销售记录!R3596:U3602</f>
        <v>0</v>
      </c>
      <c r="E3597" s="112">
        <f>IF(A3597="","",SUMIF(进货明细!$A$3:$A$5000,A3597,进货明细!$F$3:$F$5000))</f>
        <v>0</v>
      </c>
      <c r="F3597" s="113" t="e">
        <f t="shared" si="168"/>
        <v>#DIV/0!</v>
      </c>
      <c r="G3597" s="114">
        <f>IF(E3597="","",SUMIF(进货明细!$A$3:$A$5000,A3597,进货明细!$H$3:$H$5000))</f>
        <v>0</v>
      </c>
      <c r="H3597" s="112">
        <f>IF(A3597="","",SUMIF(销售记录!$A$3:$A$5000,A3597,销售记录!$F$3:$F$5000))</f>
        <v>0</v>
      </c>
      <c r="I3597" s="114">
        <f>IF(H3597="","",SUMIF(销售记录!$A$3:$A$5000,A3597,销售记录!$H$3:$H$5000))</f>
        <v>0</v>
      </c>
      <c r="J3597" s="119">
        <f t="shared" si="169"/>
        <v>0</v>
      </c>
      <c r="K3597" s="114" t="str">
        <f t="shared" si="170"/>
        <v/>
      </c>
      <c r="L3597" s="96"/>
    </row>
    <row r="3598" customHeight="1" spans="1:12">
      <c r="A3598" s="110">
        <f t="array" ref="A3598">销售记录!O3597:R3603</f>
        <v>0</v>
      </c>
      <c r="B3598" s="110">
        <f t="array" ref="B3598">销售记录!P3597:S3603</f>
        <v>0</v>
      </c>
      <c r="C3598" s="111">
        <f t="array" ref="C3598">销售记录!Q3597:T3603</f>
        <v>0</v>
      </c>
      <c r="D3598" s="110">
        <f t="array" ref="D3598">销售记录!R3597:U3603</f>
        <v>0</v>
      </c>
      <c r="E3598" s="112">
        <f>IF(A3598="","",SUMIF(进货明细!$A$3:$A$5000,A3598,进货明细!$F$3:$F$5000))</f>
        <v>0</v>
      </c>
      <c r="F3598" s="113" t="e">
        <f t="shared" si="168"/>
        <v>#DIV/0!</v>
      </c>
      <c r="G3598" s="114">
        <f>IF(E3598="","",SUMIF(进货明细!$A$3:$A$5000,A3598,进货明细!$H$3:$H$5000))</f>
        <v>0</v>
      </c>
      <c r="H3598" s="112">
        <f>IF(A3598="","",SUMIF(销售记录!$A$3:$A$5000,A3598,销售记录!$F$3:$F$5000))</f>
        <v>0</v>
      </c>
      <c r="I3598" s="114">
        <f>IF(H3598="","",SUMIF(销售记录!$A$3:$A$5000,A3598,销售记录!$H$3:$H$5000))</f>
        <v>0</v>
      </c>
      <c r="J3598" s="119">
        <f t="shared" si="169"/>
        <v>0</v>
      </c>
      <c r="K3598" s="114" t="str">
        <f t="shared" si="170"/>
        <v/>
      </c>
      <c r="L3598" s="96"/>
    </row>
    <row r="3599" customHeight="1" spans="1:12">
      <c r="A3599" s="110">
        <f t="array" ref="A3599">销售记录!O3598:R3604</f>
        <v>0</v>
      </c>
      <c r="B3599" s="110">
        <f t="array" ref="B3599">销售记录!P3598:S3604</f>
        <v>0</v>
      </c>
      <c r="C3599" s="111">
        <f t="array" ref="C3599">销售记录!Q3598:T3604</f>
        <v>0</v>
      </c>
      <c r="D3599" s="110">
        <f t="array" ref="D3599">销售记录!R3598:U3604</f>
        <v>0</v>
      </c>
      <c r="E3599" s="112">
        <f>IF(A3599="","",SUMIF(进货明细!$A$3:$A$5000,A3599,进货明细!$F$3:$F$5000))</f>
        <v>0</v>
      </c>
      <c r="F3599" s="113" t="e">
        <f t="shared" si="168"/>
        <v>#DIV/0!</v>
      </c>
      <c r="G3599" s="114">
        <f>IF(E3599="","",SUMIF(进货明细!$A$3:$A$5000,A3599,进货明细!$H$3:$H$5000))</f>
        <v>0</v>
      </c>
      <c r="H3599" s="112">
        <f>IF(A3599="","",SUMIF(销售记录!$A$3:$A$5000,A3599,销售记录!$F$3:$F$5000))</f>
        <v>0</v>
      </c>
      <c r="I3599" s="114">
        <f>IF(H3599="","",SUMIF(销售记录!$A$3:$A$5000,A3599,销售记录!$H$3:$H$5000))</f>
        <v>0</v>
      </c>
      <c r="J3599" s="119">
        <f t="shared" si="169"/>
        <v>0</v>
      </c>
      <c r="K3599" s="114" t="str">
        <f t="shared" si="170"/>
        <v/>
      </c>
      <c r="L3599" s="96"/>
    </row>
    <row r="3600" customHeight="1" spans="1:12">
      <c r="A3600" s="110">
        <f t="array" ref="A3600">销售记录!O3599:R3605</f>
        <v>0</v>
      </c>
      <c r="B3600" s="110">
        <f t="array" ref="B3600">销售记录!P3599:S3605</f>
        <v>0</v>
      </c>
      <c r="C3600" s="111">
        <f t="array" ref="C3600">销售记录!Q3599:T3605</f>
        <v>0</v>
      </c>
      <c r="D3600" s="110">
        <f t="array" ref="D3600">销售记录!R3599:U3605</f>
        <v>0</v>
      </c>
      <c r="E3600" s="112">
        <f>IF(A3600="","",SUMIF(进货明细!$A$3:$A$5000,A3600,进货明细!$F$3:$F$5000))</f>
        <v>0</v>
      </c>
      <c r="F3600" s="113" t="e">
        <f t="shared" si="168"/>
        <v>#DIV/0!</v>
      </c>
      <c r="G3600" s="114">
        <f>IF(E3600="","",SUMIF(进货明细!$A$3:$A$5000,A3600,进货明细!$H$3:$H$5000))</f>
        <v>0</v>
      </c>
      <c r="H3600" s="112">
        <f>IF(A3600="","",SUMIF(销售记录!$A$3:$A$5000,A3600,销售记录!$F$3:$F$5000))</f>
        <v>0</v>
      </c>
      <c r="I3600" s="114">
        <f>IF(H3600="","",SUMIF(销售记录!$A$3:$A$5000,A3600,销售记录!$H$3:$H$5000))</f>
        <v>0</v>
      </c>
      <c r="J3600" s="119">
        <f t="shared" si="169"/>
        <v>0</v>
      </c>
      <c r="K3600" s="114" t="str">
        <f t="shared" si="170"/>
        <v/>
      </c>
      <c r="L3600" s="96"/>
    </row>
    <row r="3601" customHeight="1" spans="1:12">
      <c r="A3601" s="110">
        <f t="array" ref="A3601">销售记录!O3600:R3606</f>
        <v>0</v>
      </c>
      <c r="B3601" s="110">
        <f t="array" ref="B3601">销售记录!P3600:S3606</f>
        <v>0</v>
      </c>
      <c r="C3601" s="111">
        <f t="array" ref="C3601">销售记录!Q3600:T3606</f>
        <v>0</v>
      </c>
      <c r="D3601" s="110">
        <f t="array" ref="D3601">销售记录!R3600:U3606</f>
        <v>0</v>
      </c>
      <c r="E3601" s="112">
        <f>IF(A3601="","",SUMIF(进货明细!$A$3:$A$5000,A3601,进货明细!$F$3:$F$5000))</f>
        <v>0</v>
      </c>
      <c r="F3601" s="113" t="e">
        <f t="shared" si="168"/>
        <v>#DIV/0!</v>
      </c>
      <c r="G3601" s="114">
        <f>IF(E3601="","",SUMIF(进货明细!$A$3:$A$5000,A3601,进货明细!$H$3:$H$5000))</f>
        <v>0</v>
      </c>
      <c r="H3601" s="112">
        <f>IF(A3601="","",SUMIF(销售记录!$A$3:$A$5000,A3601,销售记录!$F$3:$F$5000))</f>
        <v>0</v>
      </c>
      <c r="I3601" s="114">
        <f>IF(H3601="","",SUMIF(销售记录!$A$3:$A$5000,A3601,销售记录!$H$3:$H$5000))</f>
        <v>0</v>
      </c>
      <c r="J3601" s="119">
        <f t="shared" si="169"/>
        <v>0</v>
      </c>
      <c r="K3601" s="114" t="str">
        <f t="shared" si="170"/>
        <v/>
      </c>
      <c r="L3601" s="96"/>
    </row>
    <row r="3602" customHeight="1" spans="1:12">
      <c r="A3602" s="110">
        <f t="array" ref="A3602">销售记录!O3601:R3607</f>
        <v>0</v>
      </c>
      <c r="B3602" s="110">
        <f t="array" ref="B3602">销售记录!P3601:S3607</f>
        <v>0</v>
      </c>
      <c r="C3602" s="111">
        <f t="array" ref="C3602">销售记录!Q3601:T3607</f>
        <v>0</v>
      </c>
      <c r="D3602" s="110">
        <f t="array" ref="D3602">销售记录!R3601:U3607</f>
        <v>0</v>
      </c>
      <c r="E3602" s="112">
        <f>IF(A3602="","",SUMIF(进货明细!$A$3:$A$5000,A3602,进货明细!$F$3:$F$5000))</f>
        <v>0</v>
      </c>
      <c r="F3602" s="113" t="e">
        <f t="shared" si="168"/>
        <v>#DIV/0!</v>
      </c>
      <c r="G3602" s="114">
        <f>IF(E3602="","",SUMIF(进货明细!$A$3:$A$5000,A3602,进货明细!$H$3:$H$5000))</f>
        <v>0</v>
      </c>
      <c r="H3602" s="112">
        <f>IF(A3602="","",SUMIF(销售记录!$A$3:$A$5000,A3602,销售记录!$F$3:$F$5000))</f>
        <v>0</v>
      </c>
      <c r="I3602" s="114">
        <f>IF(H3602="","",SUMIF(销售记录!$A$3:$A$5000,A3602,销售记录!$H$3:$H$5000))</f>
        <v>0</v>
      </c>
      <c r="J3602" s="119">
        <f t="shared" si="169"/>
        <v>0</v>
      </c>
      <c r="K3602" s="114" t="str">
        <f t="shared" si="170"/>
        <v/>
      </c>
      <c r="L3602" s="96"/>
    </row>
    <row r="3603" customHeight="1" spans="1:12">
      <c r="A3603" s="110">
        <f t="array" ref="A3603">销售记录!O3602:R3608</f>
        <v>0</v>
      </c>
      <c r="B3603" s="110">
        <f t="array" ref="B3603">销售记录!P3602:S3608</f>
        <v>0</v>
      </c>
      <c r="C3603" s="111">
        <f t="array" ref="C3603">销售记录!Q3602:T3608</f>
        <v>0</v>
      </c>
      <c r="D3603" s="110">
        <f t="array" ref="D3603">销售记录!R3602:U3608</f>
        <v>0</v>
      </c>
      <c r="E3603" s="112">
        <f>IF(A3603="","",SUMIF(进货明细!$A$3:$A$5000,A3603,进货明细!$F$3:$F$5000))</f>
        <v>0</v>
      </c>
      <c r="F3603" s="113" t="e">
        <f t="shared" si="168"/>
        <v>#DIV/0!</v>
      </c>
      <c r="G3603" s="114">
        <f>IF(E3603="","",SUMIF(进货明细!$A$3:$A$5000,A3603,进货明细!$H$3:$H$5000))</f>
        <v>0</v>
      </c>
      <c r="H3603" s="112">
        <f>IF(A3603="","",SUMIF(销售记录!$A$3:$A$5000,A3603,销售记录!$F$3:$F$5000))</f>
        <v>0</v>
      </c>
      <c r="I3603" s="114">
        <f>IF(H3603="","",SUMIF(销售记录!$A$3:$A$5000,A3603,销售记录!$H$3:$H$5000))</f>
        <v>0</v>
      </c>
      <c r="J3603" s="119">
        <f t="shared" si="169"/>
        <v>0</v>
      </c>
      <c r="K3603" s="114" t="str">
        <f t="shared" si="170"/>
        <v/>
      </c>
      <c r="L3603" s="96"/>
    </row>
    <row r="3604" customHeight="1" spans="1:12">
      <c r="A3604" s="110">
        <f t="array" ref="A3604">销售记录!O3603:R3609</f>
        <v>0</v>
      </c>
      <c r="B3604" s="110">
        <f t="array" ref="B3604">销售记录!P3603:S3609</f>
        <v>0</v>
      </c>
      <c r="C3604" s="111">
        <f t="array" ref="C3604">销售记录!Q3603:T3609</f>
        <v>0</v>
      </c>
      <c r="D3604" s="110">
        <f t="array" ref="D3604">销售记录!R3603:U3609</f>
        <v>0</v>
      </c>
      <c r="E3604" s="112">
        <f>IF(A3604="","",SUMIF(进货明细!$A$3:$A$5000,A3604,进货明细!$F$3:$F$5000))</f>
        <v>0</v>
      </c>
      <c r="F3604" s="113" t="e">
        <f t="shared" si="168"/>
        <v>#DIV/0!</v>
      </c>
      <c r="G3604" s="114">
        <f>IF(E3604="","",SUMIF(进货明细!$A$3:$A$5000,A3604,进货明细!$H$3:$H$5000))</f>
        <v>0</v>
      </c>
      <c r="H3604" s="112">
        <f>IF(A3604="","",SUMIF(销售记录!$A$3:$A$5000,A3604,销售记录!$F$3:$F$5000))</f>
        <v>0</v>
      </c>
      <c r="I3604" s="114">
        <f>IF(H3604="","",SUMIF(销售记录!$A$3:$A$5000,A3604,销售记录!$H$3:$H$5000))</f>
        <v>0</v>
      </c>
      <c r="J3604" s="119">
        <f t="shared" si="169"/>
        <v>0</v>
      </c>
      <c r="K3604" s="114" t="str">
        <f t="shared" si="170"/>
        <v/>
      </c>
      <c r="L3604" s="96"/>
    </row>
    <row r="3605" customHeight="1" spans="1:12">
      <c r="A3605" s="110">
        <f t="array" ref="A3605">销售记录!O3604:R3610</f>
        <v>0</v>
      </c>
      <c r="B3605" s="110">
        <f t="array" ref="B3605">销售记录!P3604:S3610</f>
        <v>0</v>
      </c>
      <c r="C3605" s="111">
        <f t="array" ref="C3605">销售记录!Q3604:T3610</f>
        <v>0</v>
      </c>
      <c r="D3605" s="110">
        <f t="array" ref="D3605">销售记录!R3604:U3610</f>
        <v>0</v>
      </c>
      <c r="E3605" s="112">
        <f>IF(A3605="","",SUMIF(进货明细!$A$3:$A$5000,A3605,进货明细!$F$3:$F$5000))</f>
        <v>0</v>
      </c>
      <c r="F3605" s="113" t="e">
        <f t="shared" si="168"/>
        <v>#DIV/0!</v>
      </c>
      <c r="G3605" s="114">
        <f>IF(E3605="","",SUMIF(进货明细!$A$3:$A$5000,A3605,进货明细!$H$3:$H$5000))</f>
        <v>0</v>
      </c>
      <c r="H3605" s="112">
        <f>IF(A3605="","",SUMIF(销售记录!$A$3:$A$5000,A3605,销售记录!$F$3:$F$5000))</f>
        <v>0</v>
      </c>
      <c r="I3605" s="114">
        <f>IF(H3605="","",SUMIF(销售记录!$A$3:$A$5000,A3605,销售记录!$H$3:$H$5000))</f>
        <v>0</v>
      </c>
      <c r="J3605" s="119">
        <f t="shared" si="169"/>
        <v>0</v>
      </c>
      <c r="K3605" s="114" t="str">
        <f t="shared" si="170"/>
        <v/>
      </c>
      <c r="L3605" s="96"/>
    </row>
    <row r="3606" customHeight="1" spans="1:12">
      <c r="A3606" s="110">
        <f t="array" ref="A3606">销售记录!O3605:R3611</f>
        <v>0</v>
      </c>
      <c r="B3606" s="110">
        <f t="array" ref="B3606">销售记录!P3605:S3611</f>
        <v>0</v>
      </c>
      <c r="C3606" s="111">
        <f t="array" ref="C3606">销售记录!Q3605:T3611</f>
        <v>0</v>
      </c>
      <c r="D3606" s="110">
        <f t="array" ref="D3606">销售记录!R3605:U3611</f>
        <v>0</v>
      </c>
      <c r="E3606" s="112">
        <f>IF(A3606="","",SUMIF(进货明细!$A$3:$A$5000,A3606,进货明细!$F$3:$F$5000))</f>
        <v>0</v>
      </c>
      <c r="F3606" s="113" t="e">
        <f t="shared" si="168"/>
        <v>#DIV/0!</v>
      </c>
      <c r="G3606" s="114">
        <f>IF(E3606="","",SUMIF(进货明细!$A$3:$A$5000,A3606,进货明细!$H$3:$H$5000))</f>
        <v>0</v>
      </c>
      <c r="H3606" s="112">
        <f>IF(A3606="","",SUMIF(销售记录!$A$3:$A$5000,A3606,销售记录!$F$3:$F$5000))</f>
        <v>0</v>
      </c>
      <c r="I3606" s="114">
        <f>IF(H3606="","",SUMIF(销售记录!$A$3:$A$5000,A3606,销售记录!$H$3:$H$5000))</f>
        <v>0</v>
      </c>
      <c r="J3606" s="119">
        <f t="shared" si="169"/>
        <v>0</v>
      </c>
      <c r="K3606" s="114" t="str">
        <f t="shared" si="170"/>
        <v/>
      </c>
      <c r="L3606" s="96"/>
    </row>
    <row r="3607" customHeight="1" spans="1:12">
      <c r="A3607" s="110">
        <f t="array" ref="A3607">销售记录!O3606:R3612</f>
        <v>0</v>
      </c>
      <c r="B3607" s="110">
        <f t="array" ref="B3607">销售记录!P3606:S3612</f>
        <v>0</v>
      </c>
      <c r="C3607" s="111">
        <f t="array" ref="C3607">销售记录!Q3606:T3612</f>
        <v>0</v>
      </c>
      <c r="D3607" s="110">
        <f t="array" ref="D3607">销售记录!R3606:U3612</f>
        <v>0</v>
      </c>
      <c r="E3607" s="112">
        <f>IF(A3607="","",SUMIF(进货明细!$A$3:$A$5000,A3607,进货明细!$F$3:$F$5000))</f>
        <v>0</v>
      </c>
      <c r="F3607" s="113" t="e">
        <f t="shared" si="168"/>
        <v>#DIV/0!</v>
      </c>
      <c r="G3607" s="114">
        <f>IF(E3607="","",SUMIF(进货明细!$A$3:$A$5000,A3607,进货明细!$H$3:$H$5000))</f>
        <v>0</v>
      </c>
      <c r="H3607" s="112">
        <f>IF(A3607="","",SUMIF(销售记录!$A$3:$A$5000,A3607,销售记录!$F$3:$F$5000))</f>
        <v>0</v>
      </c>
      <c r="I3607" s="114">
        <f>IF(H3607="","",SUMIF(销售记录!$A$3:$A$5000,A3607,销售记录!$H$3:$H$5000))</f>
        <v>0</v>
      </c>
      <c r="J3607" s="119">
        <f t="shared" si="169"/>
        <v>0</v>
      </c>
      <c r="K3607" s="114" t="str">
        <f t="shared" si="170"/>
        <v/>
      </c>
      <c r="L3607" s="96"/>
    </row>
    <row r="3608" customHeight="1" spans="1:12">
      <c r="A3608" s="110">
        <f t="array" ref="A3608">销售记录!O3607:R3613</f>
        <v>0</v>
      </c>
      <c r="B3608" s="110">
        <f t="array" ref="B3608">销售记录!P3607:S3613</f>
        <v>0</v>
      </c>
      <c r="C3608" s="111">
        <f t="array" ref="C3608">销售记录!Q3607:T3613</f>
        <v>0</v>
      </c>
      <c r="D3608" s="110">
        <f t="array" ref="D3608">销售记录!R3607:U3613</f>
        <v>0</v>
      </c>
      <c r="E3608" s="112">
        <f>IF(A3608="","",SUMIF(进货明细!$A$3:$A$5000,A3608,进货明细!$F$3:$F$5000))</f>
        <v>0</v>
      </c>
      <c r="F3608" s="113" t="e">
        <f t="shared" si="168"/>
        <v>#DIV/0!</v>
      </c>
      <c r="G3608" s="114">
        <f>IF(E3608="","",SUMIF(进货明细!$A$3:$A$5000,A3608,进货明细!$H$3:$H$5000))</f>
        <v>0</v>
      </c>
      <c r="H3608" s="112">
        <f>IF(A3608="","",SUMIF(销售记录!$A$3:$A$5000,A3608,销售记录!$F$3:$F$5000))</f>
        <v>0</v>
      </c>
      <c r="I3608" s="114">
        <f>IF(H3608="","",SUMIF(销售记录!$A$3:$A$5000,A3608,销售记录!$H$3:$H$5000))</f>
        <v>0</v>
      </c>
      <c r="J3608" s="119">
        <f t="shared" si="169"/>
        <v>0</v>
      </c>
      <c r="K3608" s="114" t="str">
        <f t="shared" si="170"/>
        <v/>
      </c>
      <c r="L3608" s="96"/>
    </row>
    <row r="3609" customHeight="1" spans="1:12">
      <c r="A3609" s="110">
        <f t="array" ref="A3609">销售记录!O3608:R3614</f>
        <v>0</v>
      </c>
      <c r="B3609" s="110">
        <f t="array" ref="B3609">销售记录!P3608:S3614</f>
        <v>0</v>
      </c>
      <c r="C3609" s="111">
        <f t="array" ref="C3609">销售记录!Q3608:T3614</f>
        <v>0</v>
      </c>
      <c r="D3609" s="110">
        <f t="array" ref="D3609">销售记录!R3608:U3614</f>
        <v>0</v>
      </c>
      <c r="E3609" s="112">
        <f>IF(A3609="","",SUMIF(进货明细!$A$3:$A$5000,A3609,进货明细!$F$3:$F$5000))</f>
        <v>0</v>
      </c>
      <c r="F3609" s="113" t="e">
        <f t="shared" si="168"/>
        <v>#DIV/0!</v>
      </c>
      <c r="G3609" s="114">
        <f>IF(E3609="","",SUMIF(进货明细!$A$3:$A$5000,A3609,进货明细!$H$3:$H$5000))</f>
        <v>0</v>
      </c>
      <c r="H3609" s="112">
        <f>IF(A3609="","",SUMIF(销售记录!$A$3:$A$5000,A3609,销售记录!$F$3:$F$5000))</f>
        <v>0</v>
      </c>
      <c r="I3609" s="114">
        <f>IF(H3609="","",SUMIF(销售记录!$A$3:$A$5000,A3609,销售记录!$H$3:$H$5000))</f>
        <v>0</v>
      </c>
      <c r="J3609" s="119">
        <f t="shared" si="169"/>
        <v>0</v>
      </c>
      <c r="K3609" s="114" t="str">
        <f t="shared" si="170"/>
        <v/>
      </c>
      <c r="L3609" s="96"/>
    </row>
    <row r="3610" customHeight="1" spans="1:12">
      <c r="A3610" s="110">
        <f t="array" ref="A3610">销售记录!O3609:R3615</f>
        <v>0</v>
      </c>
      <c r="B3610" s="110">
        <f t="array" ref="B3610">销售记录!P3609:S3615</f>
        <v>0</v>
      </c>
      <c r="C3610" s="111">
        <f t="array" ref="C3610">销售记录!Q3609:T3615</f>
        <v>0</v>
      </c>
      <c r="D3610" s="110">
        <f t="array" ref="D3610">销售记录!R3609:U3615</f>
        <v>0</v>
      </c>
      <c r="E3610" s="112">
        <f>IF(A3610="","",SUMIF(进货明细!$A$3:$A$5000,A3610,进货明细!$F$3:$F$5000))</f>
        <v>0</v>
      </c>
      <c r="F3610" s="113" t="e">
        <f t="shared" si="168"/>
        <v>#DIV/0!</v>
      </c>
      <c r="G3610" s="114">
        <f>IF(E3610="","",SUMIF(进货明细!$A$3:$A$5000,A3610,进货明细!$H$3:$H$5000))</f>
        <v>0</v>
      </c>
      <c r="H3610" s="112">
        <f>IF(A3610="","",SUMIF(销售记录!$A$3:$A$5000,A3610,销售记录!$F$3:$F$5000))</f>
        <v>0</v>
      </c>
      <c r="I3610" s="114">
        <f>IF(H3610="","",SUMIF(销售记录!$A$3:$A$5000,A3610,销售记录!$H$3:$H$5000))</f>
        <v>0</v>
      </c>
      <c r="J3610" s="119">
        <f t="shared" si="169"/>
        <v>0</v>
      </c>
      <c r="K3610" s="114" t="str">
        <f t="shared" si="170"/>
        <v/>
      </c>
      <c r="L3610" s="96"/>
    </row>
    <row r="3611" customHeight="1" spans="1:12">
      <c r="A3611" s="110">
        <f t="array" ref="A3611">销售记录!O3610:R3616</f>
        <v>0</v>
      </c>
      <c r="B3611" s="110">
        <f t="array" ref="B3611">销售记录!P3610:S3616</f>
        <v>0</v>
      </c>
      <c r="C3611" s="111">
        <f t="array" ref="C3611">销售记录!Q3610:T3616</f>
        <v>0</v>
      </c>
      <c r="D3611" s="110">
        <f t="array" ref="D3611">销售记录!R3610:U3616</f>
        <v>0</v>
      </c>
      <c r="E3611" s="112">
        <f>IF(A3611="","",SUMIF(进货明细!$A$3:$A$5000,A3611,进货明细!$F$3:$F$5000))</f>
        <v>0</v>
      </c>
      <c r="F3611" s="113" t="e">
        <f t="shared" si="168"/>
        <v>#DIV/0!</v>
      </c>
      <c r="G3611" s="114">
        <f>IF(E3611="","",SUMIF(进货明细!$A$3:$A$5000,A3611,进货明细!$H$3:$H$5000))</f>
        <v>0</v>
      </c>
      <c r="H3611" s="112">
        <f>IF(A3611="","",SUMIF(销售记录!$A$3:$A$5000,A3611,销售记录!$F$3:$F$5000))</f>
        <v>0</v>
      </c>
      <c r="I3611" s="114">
        <f>IF(H3611="","",SUMIF(销售记录!$A$3:$A$5000,A3611,销售记录!$H$3:$H$5000))</f>
        <v>0</v>
      </c>
      <c r="J3611" s="119">
        <f t="shared" si="169"/>
        <v>0</v>
      </c>
      <c r="K3611" s="114" t="str">
        <f t="shared" si="170"/>
        <v/>
      </c>
      <c r="L3611" s="96"/>
    </row>
    <row r="3612" customHeight="1" spans="1:12">
      <c r="A3612" s="110">
        <f t="array" ref="A3612">销售记录!O3611:R3617</f>
        <v>0</v>
      </c>
      <c r="B3612" s="110">
        <f t="array" ref="B3612">销售记录!P3611:S3617</f>
        <v>0</v>
      </c>
      <c r="C3612" s="111">
        <f t="array" ref="C3612">销售记录!Q3611:T3617</f>
        <v>0</v>
      </c>
      <c r="D3612" s="110">
        <f t="array" ref="D3612">销售记录!R3611:U3617</f>
        <v>0</v>
      </c>
      <c r="E3612" s="112">
        <f>IF(A3612="","",SUMIF(进货明细!$A$3:$A$5000,A3612,进货明细!$F$3:$F$5000))</f>
        <v>0</v>
      </c>
      <c r="F3612" s="113" t="e">
        <f t="shared" si="168"/>
        <v>#DIV/0!</v>
      </c>
      <c r="G3612" s="114">
        <f>IF(E3612="","",SUMIF(进货明细!$A$3:$A$5000,A3612,进货明细!$H$3:$H$5000))</f>
        <v>0</v>
      </c>
      <c r="H3612" s="112">
        <f>IF(A3612="","",SUMIF(销售记录!$A$3:$A$5000,A3612,销售记录!$F$3:$F$5000))</f>
        <v>0</v>
      </c>
      <c r="I3612" s="114">
        <f>IF(H3612="","",SUMIF(销售记录!$A$3:$A$5000,A3612,销售记录!$H$3:$H$5000))</f>
        <v>0</v>
      </c>
      <c r="J3612" s="119">
        <f t="shared" si="169"/>
        <v>0</v>
      </c>
      <c r="K3612" s="114" t="str">
        <f t="shared" si="170"/>
        <v/>
      </c>
      <c r="L3612" s="96"/>
    </row>
    <row r="3613" customHeight="1" spans="1:12">
      <c r="A3613" s="110">
        <f t="array" ref="A3613">销售记录!O3612:R3618</f>
        <v>0</v>
      </c>
      <c r="B3613" s="110">
        <f t="array" ref="B3613">销售记录!P3612:S3618</f>
        <v>0</v>
      </c>
      <c r="C3613" s="111">
        <f t="array" ref="C3613">销售记录!Q3612:T3618</f>
        <v>0</v>
      </c>
      <c r="D3613" s="110">
        <f t="array" ref="D3613">销售记录!R3612:U3618</f>
        <v>0</v>
      </c>
      <c r="E3613" s="112">
        <f>IF(A3613="","",SUMIF(进货明细!$A$3:$A$5000,A3613,进货明细!$F$3:$F$5000))</f>
        <v>0</v>
      </c>
      <c r="F3613" s="113" t="e">
        <f t="shared" si="168"/>
        <v>#DIV/0!</v>
      </c>
      <c r="G3613" s="114">
        <f>IF(E3613="","",SUMIF(进货明细!$A$3:$A$5000,A3613,进货明细!$H$3:$H$5000))</f>
        <v>0</v>
      </c>
      <c r="H3613" s="112">
        <f>IF(A3613="","",SUMIF(销售记录!$A$3:$A$5000,A3613,销售记录!$F$3:$F$5000))</f>
        <v>0</v>
      </c>
      <c r="I3613" s="114">
        <f>IF(H3613="","",SUMIF(销售记录!$A$3:$A$5000,A3613,销售记录!$H$3:$H$5000))</f>
        <v>0</v>
      </c>
      <c r="J3613" s="119">
        <f t="shared" si="169"/>
        <v>0</v>
      </c>
      <c r="K3613" s="114" t="str">
        <f t="shared" si="170"/>
        <v/>
      </c>
      <c r="L3613" s="96"/>
    </row>
    <row r="3614" customHeight="1" spans="1:12">
      <c r="A3614" s="110">
        <f t="array" ref="A3614">销售记录!O3613:R3619</f>
        <v>0</v>
      </c>
      <c r="B3614" s="110">
        <f t="array" ref="B3614">销售记录!P3613:S3619</f>
        <v>0</v>
      </c>
      <c r="C3614" s="111">
        <f t="array" ref="C3614">销售记录!Q3613:T3619</f>
        <v>0</v>
      </c>
      <c r="D3614" s="110">
        <f t="array" ref="D3614">销售记录!R3613:U3619</f>
        <v>0</v>
      </c>
      <c r="E3614" s="112">
        <f>IF(A3614="","",SUMIF(进货明细!$A$3:$A$5000,A3614,进货明细!$F$3:$F$5000))</f>
        <v>0</v>
      </c>
      <c r="F3614" s="113" t="e">
        <f t="shared" si="168"/>
        <v>#DIV/0!</v>
      </c>
      <c r="G3614" s="114">
        <f>IF(E3614="","",SUMIF(进货明细!$A$3:$A$5000,A3614,进货明细!$H$3:$H$5000))</f>
        <v>0</v>
      </c>
      <c r="H3614" s="112">
        <f>IF(A3614="","",SUMIF(销售记录!$A$3:$A$5000,A3614,销售记录!$F$3:$F$5000))</f>
        <v>0</v>
      </c>
      <c r="I3614" s="114">
        <f>IF(H3614="","",SUMIF(销售记录!$A$3:$A$5000,A3614,销售记录!$H$3:$H$5000))</f>
        <v>0</v>
      </c>
      <c r="J3614" s="119">
        <f t="shared" si="169"/>
        <v>0</v>
      </c>
      <c r="K3614" s="114" t="str">
        <f t="shared" si="170"/>
        <v/>
      </c>
      <c r="L3614" s="96"/>
    </row>
    <row r="3615" customHeight="1" spans="1:12">
      <c r="A3615" s="110">
        <f t="array" ref="A3615">销售记录!O3614:R3620</f>
        <v>0</v>
      </c>
      <c r="B3615" s="110">
        <f t="array" ref="B3615">销售记录!P3614:S3620</f>
        <v>0</v>
      </c>
      <c r="C3615" s="111">
        <f t="array" ref="C3615">销售记录!Q3614:T3620</f>
        <v>0</v>
      </c>
      <c r="D3615" s="110">
        <f t="array" ref="D3615">销售记录!R3614:U3620</f>
        <v>0</v>
      </c>
      <c r="E3615" s="112">
        <f>IF(A3615="","",SUMIF(进货明细!$A$3:$A$5000,A3615,进货明细!$F$3:$F$5000))</f>
        <v>0</v>
      </c>
      <c r="F3615" s="113" t="e">
        <f t="shared" si="168"/>
        <v>#DIV/0!</v>
      </c>
      <c r="G3615" s="114">
        <f>IF(E3615="","",SUMIF(进货明细!$A$3:$A$5000,A3615,进货明细!$H$3:$H$5000))</f>
        <v>0</v>
      </c>
      <c r="H3615" s="112">
        <f>IF(A3615="","",SUMIF(销售记录!$A$3:$A$5000,A3615,销售记录!$F$3:$F$5000))</f>
        <v>0</v>
      </c>
      <c r="I3615" s="114">
        <f>IF(H3615="","",SUMIF(销售记录!$A$3:$A$5000,A3615,销售记录!$H$3:$H$5000))</f>
        <v>0</v>
      </c>
      <c r="J3615" s="119">
        <f t="shared" si="169"/>
        <v>0</v>
      </c>
      <c r="K3615" s="114" t="str">
        <f t="shared" si="170"/>
        <v/>
      </c>
      <c r="L3615" s="96"/>
    </row>
    <row r="3616" customHeight="1" spans="1:12">
      <c r="A3616" s="110">
        <f t="array" ref="A3616">销售记录!O3615:R3621</f>
        <v>0</v>
      </c>
      <c r="B3616" s="110">
        <f t="array" ref="B3616">销售记录!P3615:S3621</f>
        <v>0</v>
      </c>
      <c r="C3616" s="111">
        <f t="array" ref="C3616">销售记录!Q3615:T3621</f>
        <v>0</v>
      </c>
      <c r="D3616" s="110">
        <f t="array" ref="D3616">销售记录!R3615:U3621</f>
        <v>0</v>
      </c>
      <c r="E3616" s="112">
        <f>IF(A3616="","",SUMIF(进货明细!$A$3:$A$5000,A3616,进货明细!$F$3:$F$5000))</f>
        <v>0</v>
      </c>
      <c r="F3616" s="113" t="e">
        <f t="shared" si="168"/>
        <v>#DIV/0!</v>
      </c>
      <c r="G3616" s="114">
        <f>IF(E3616="","",SUMIF(进货明细!$A$3:$A$5000,A3616,进货明细!$H$3:$H$5000))</f>
        <v>0</v>
      </c>
      <c r="H3616" s="112">
        <f>IF(A3616="","",SUMIF(销售记录!$A$3:$A$5000,A3616,销售记录!$F$3:$F$5000))</f>
        <v>0</v>
      </c>
      <c r="I3616" s="114">
        <f>IF(H3616="","",SUMIF(销售记录!$A$3:$A$5000,A3616,销售记录!$H$3:$H$5000))</f>
        <v>0</v>
      </c>
      <c r="J3616" s="119">
        <f t="shared" si="169"/>
        <v>0</v>
      </c>
      <c r="K3616" s="114" t="str">
        <f t="shared" si="170"/>
        <v/>
      </c>
      <c r="L3616" s="96"/>
    </row>
    <row r="3617" customHeight="1" spans="1:12">
      <c r="A3617" s="110">
        <f t="array" ref="A3617">销售记录!O3616:R3622</f>
        <v>0</v>
      </c>
      <c r="B3617" s="110">
        <f t="array" ref="B3617">销售记录!P3616:S3622</f>
        <v>0</v>
      </c>
      <c r="C3617" s="111">
        <f t="array" ref="C3617">销售记录!Q3616:T3622</f>
        <v>0</v>
      </c>
      <c r="D3617" s="110">
        <f t="array" ref="D3617">销售记录!R3616:U3622</f>
        <v>0</v>
      </c>
      <c r="E3617" s="112">
        <f>IF(A3617="","",SUMIF(进货明细!$A$3:$A$5000,A3617,进货明细!$F$3:$F$5000))</f>
        <v>0</v>
      </c>
      <c r="F3617" s="113" t="e">
        <f t="shared" si="168"/>
        <v>#DIV/0!</v>
      </c>
      <c r="G3617" s="114">
        <f>IF(E3617="","",SUMIF(进货明细!$A$3:$A$5000,A3617,进货明细!$H$3:$H$5000))</f>
        <v>0</v>
      </c>
      <c r="H3617" s="112">
        <f>IF(A3617="","",SUMIF(销售记录!$A$3:$A$5000,A3617,销售记录!$F$3:$F$5000))</f>
        <v>0</v>
      </c>
      <c r="I3617" s="114">
        <f>IF(H3617="","",SUMIF(销售记录!$A$3:$A$5000,A3617,销售记录!$H$3:$H$5000))</f>
        <v>0</v>
      </c>
      <c r="J3617" s="119">
        <f t="shared" si="169"/>
        <v>0</v>
      </c>
      <c r="K3617" s="114" t="str">
        <f t="shared" si="170"/>
        <v/>
      </c>
      <c r="L3617" s="96"/>
    </row>
    <row r="3618" customHeight="1" spans="1:12">
      <c r="A3618" s="110">
        <f t="array" ref="A3618">销售记录!O3617:R3623</f>
        <v>0</v>
      </c>
      <c r="B3618" s="110">
        <f t="array" ref="B3618">销售记录!P3617:S3623</f>
        <v>0</v>
      </c>
      <c r="C3618" s="111">
        <f t="array" ref="C3618">销售记录!Q3617:T3623</f>
        <v>0</v>
      </c>
      <c r="D3618" s="110">
        <f t="array" ref="D3618">销售记录!R3617:U3623</f>
        <v>0</v>
      </c>
      <c r="E3618" s="112">
        <f>IF(A3618="","",SUMIF(进货明细!$A$3:$A$5000,A3618,进货明细!$F$3:$F$5000))</f>
        <v>0</v>
      </c>
      <c r="F3618" s="113" t="e">
        <f t="shared" si="168"/>
        <v>#DIV/0!</v>
      </c>
      <c r="G3618" s="114">
        <f>IF(E3618="","",SUMIF(进货明细!$A$3:$A$5000,A3618,进货明细!$H$3:$H$5000))</f>
        <v>0</v>
      </c>
      <c r="H3618" s="112">
        <f>IF(A3618="","",SUMIF(销售记录!$A$3:$A$5000,A3618,销售记录!$F$3:$F$5000))</f>
        <v>0</v>
      </c>
      <c r="I3618" s="114">
        <f>IF(H3618="","",SUMIF(销售记录!$A$3:$A$5000,A3618,销售记录!$H$3:$H$5000))</f>
        <v>0</v>
      </c>
      <c r="J3618" s="119">
        <f t="shared" si="169"/>
        <v>0</v>
      </c>
      <c r="K3618" s="114" t="str">
        <f t="shared" si="170"/>
        <v/>
      </c>
      <c r="L3618" s="96"/>
    </row>
    <row r="3619" customHeight="1" spans="1:12">
      <c r="A3619" s="110">
        <f t="array" ref="A3619">销售记录!O3618:R3624</f>
        <v>0</v>
      </c>
      <c r="B3619" s="110">
        <f t="array" ref="B3619">销售记录!P3618:S3624</f>
        <v>0</v>
      </c>
      <c r="C3619" s="111">
        <f t="array" ref="C3619">销售记录!Q3618:T3624</f>
        <v>0</v>
      </c>
      <c r="D3619" s="110">
        <f t="array" ref="D3619">销售记录!R3618:U3624</f>
        <v>0</v>
      </c>
      <c r="E3619" s="112">
        <f>IF(A3619="","",SUMIF(进货明细!$A$3:$A$5000,A3619,进货明细!$F$3:$F$5000))</f>
        <v>0</v>
      </c>
      <c r="F3619" s="113" t="e">
        <f t="shared" si="168"/>
        <v>#DIV/0!</v>
      </c>
      <c r="G3619" s="114">
        <f>IF(E3619="","",SUMIF(进货明细!$A$3:$A$5000,A3619,进货明细!$H$3:$H$5000))</f>
        <v>0</v>
      </c>
      <c r="H3619" s="112">
        <f>IF(A3619="","",SUMIF(销售记录!$A$3:$A$5000,A3619,销售记录!$F$3:$F$5000))</f>
        <v>0</v>
      </c>
      <c r="I3619" s="114">
        <f>IF(H3619="","",SUMIF(销售记录!$A$3:$A$5000,A3619,销售记录!$H$3:$H$5000))</f>
        <v>0</v>
      </c>
      <c r="J3619" s="119">
        <f t="shared" si="169"/>
        <v>0</v>
      </c>
      <c r="K3619" s="114" t="str">
        <f t="shared" si="170"/>
        <v/>
      </c>
      <c r="L3619" s="96"/>
    </row>
    <row r="3620" customHeight="1" spans="1:12">
      <c r="A3620" s="110">
        <f t="array" ref="A3620">销售记录!O3619:R3625</f>
        <v>0</v>
      </c>
      <c r="B3620" s="110">
        <f t="array" ref="B3620">销售记录!P3619:S3625</f>
        <v>0</v>
      </c>
      <c r="C3620" s="111">
        <f t="array" ref="C3620">销售记录!Q3619:T3625</f>
        <v>0</v>
      </c>
      <c r="D3620" s="110">
        <f t="array" ref="D3620">销售记录!R3619:U3625</f>
        <v>0</v>
      </c>
      <c r="E3620" s="112">
        <f>IF(A3620="","",SUMIF(进货明细!$A$3:$A$5000,A3620,进货明细!$F$3:$F$5000))</f>
        <v>0</v>
      </c>
      <c r="F3620" s="113" t="e">
        <f t="shared" si="168"/>
        <v>#DIV/0!</v>
      </c>
      <c r="G3620" s="114">
        <f>IF(E3620="","",SUMIF(进货明细!$A$3:$A$5000,A3620,进货明细!$H$3:$H$5000))</f>
        <v>0</v>
      </c>
      <c r="H3620" s="112">
        <f>IF(A3620="","",SUMIF(销售记录!$A$3:$A$5000,A3620,销售记录!$F$3:$F$5000))</f>
        <v>0</v>
      </c>
      <c r="I3620" s="114">
        <f>IF(H3620="","",SUMIF(销售记录!$A$3:$A$5000,A3620,销售记录!$H$3:$H$5000))</f>
        <v>0</v>
      </c>
      <c r="J3620" s="119">
        <f t="shared" si="169"/>
        <v>0</v>
      </c>
      <c r="K3620" s="114" t="str">
        <f t="shared" si="170"/>
        <v/>
      </c>
      <c r="L3620" s="96"/>
    </row>
    <row r="3621" customHeight="1" spans="1:12">
      <c r="A3621" s="110">
        <f t="array" ref="A3621">销售记录!O3620:R3626</f>
        <v>0</v>
      </c>
      <c r="B3621" s="110">
        <f t="array" ref="B3621">销售记录!P3620:S3626</f>
        <v>0</v>
      </c>
      <c r="C3621" s="111">
        <f t="array" ref="C3621">销售记录!Q3620:T3626</f>
        <v>0</v>
      </c>
      <c r="D3621" s="110">
        <f t="array" ref="D3621">销售记录!R3620:U3626</f>
        <v>0</v>
      </c>
      <c r="E3621" s="112">
        <f>IF(A3621="","",SUMIF(进货明细!$A$3:$A$5000,A3621,进货明细!$F$3:$F$5000))</f>
        <v>0</v>
      </c>
      <c r="F3621" s="113" t="e">
        <f t="shared" si="168"/>
        <v>#DIV/0!</v>
      </c>
      <c r="G3621" s="114">
        <f>IF(E3621="","",SUMIF(进货明细!$A$3:$A$5000,A3621,进货明细!$H$3:$H$5000))</f>
        <v>0</v>
      </c>
      <c r="H3621" s="112">
        <f>IF(A3621="","",SUMIF(销售记录!$A$3:$A$5000,A3621,销售记录!$F$3:$F$5000))</f>
        <v>0</v>
      </c>
      <c r="I3621" s="114">
        <f>IF(H3621="","",SUMIF(销售记录!$A$3:$A$5000,A3621,销售记录!$H$3:$H$5000))</f>
        <v>0</v>
      </c>
      <c r="J3621" s="119">
        <f t="shared" si="169"/>
        <v>0</v>
      </c>
      <c r="K3621" s="114" t="str">
        <f t="shared" si="170"/>
        <v/>
      </c>
      <c r="L3621" s="96"/>
    </row>
    <row r="3622" customHeight="1" spans="1:12">
      <c r="A3622" s="110">
        <f t="array" ref="A3622">销售记录!O3621:R3627</f>
        <v>0</v>
      </c>
      <c r="B3622" s="110">
        <f t="array" ref="B3622">销售记录!P3621:S3627</f>
        <v>0</v>
      </c>
      <c r="C3622" s="111">
        <f t="array" ref="C3622">销售记录!Q3621:T3627</f>
        <v>0</v>
      </c>
      <c r="D3622" s="110">
        <f t="array" ref="D3622">销售记录!R3621:U3627</f>
        <v>0</v>
      </c>
      <c r="E3622" s="112">
        <f>IF(A3622="","",SUMIF(进货明细!$A$3:$A$5000,A3622,进货明细!$F$3:$F$5000))</f>
        <v>0</v>
      </c>
      <c r="F3622" s="113" t="e">
        <f t="shared" si="168"/>
        <v>#DIV/0!</v>
      </c>
      <c r="G3622" s="114">
        <f>IF(E3622="","",SUMIF(进货明细!$A$3:$A$5000,A3622,进货明细!$H$3:$H$5000))</f>
        <v>0</v>
      </c>
      <c r="H3622" s="112">
        <f>IF(A3622="","",SUMIF(销售记录!$A$3:$A$5000,A3622,销售记录!$F$3:$F$5000))</f>
        <v>0</v>
      </c>
      <c r="I3622" s="114">
        <f>IF(H3622="","",SUMIF(销售记录!$A$3:$A$5000,A3622,销售记录!$H$3:$H$5000))</f>
        <v>0</v>
      </c>
      <c r="J3622" s="119">
        <f t="shared" si="169"/>
        <v>0</v>
      </c>
      <c r="K3622" s="114" t="str">
        <f t="shared" si="170"/>
        <v/>
      </c>
      <c r="L3622" s="96"/>
    </row>
    <row r="3623" customHeight="1" spans="1:12">
      <c r="A3623" s="110">
        <f t="array" ref="A3623">销售记录!O3622:R3628</f>
        <v>0</v>
      </c>
      <c r="B3623" s="110">
        <f t="array" ref="B3623">销售记录!P3622:S3628</f>
        <v>0</v>
      </c>
      <c r="C3623" s="111">
        <f t="array" ref="C3623">销售记录!Q3622:T3628</f>
        <v>0</v>
      </c>
      <c r="D3623" s="110">
        <f t="array" ref="D3623">销售记录!R3622:U3628</f>
        <v>0</v>
      </c>
      <c r="E3623" s="112">
        <f>IF(A3623="","",SUMIF(进货明细!$A$3:$A$5000,A3623,进货明细!$F$3:$F$5000))</f>
        <v>0</v>
      </c>
      <c r="F3623" s="113" t="e">
        <f t="shared" si="168"/>
        <v>#DIV/0!</v>
      </c>
      <c r="G3623" s="114">
        <f>IF(E3623="","",SUMIF(进货明细!$A$3:$A$5000,A3623,进货明细!$H$3:$H$5000))</f>
        <v>0</v>
      </c>
      <c r="H3623" s="112">
        <f>IF(A3623="","",SUMIF(销售记录!$A$3:$A$5000,A3623,销售记录!$F$3:$F$5000))</f>
        <v>0</v>
      </c>
      <c r="I3623" s="114">
        <f>IF(H3623="","",SUMIF(销售记录!$A$3:$A$5000,A3623,销售记录!$H$3:$H$5000))</f>
        <v>0</v>
      </c>
      <c r="J3623" s="119">
        <f t="shared" si="169"/>
        <v>0</v>
      </c>
      <c r="K3623" s="114" t="str">
        <f t="shared" si="170"/>
        <v/>
      </c>
      <c r="L3623" s="96"/>
    </row>
    <row r="3624" customHeight="1" spans="1:12">
      <c r="A3624" s="110">
        <f t="array" ref="A3624">销售记录!O3623:R3629</f>
        <v>0</v>
      </c>
      <c r="B3624" s="110">
        <f t="array" ref="B3624">销售记录!P3623:S3629</f>
        <v>0</v>
      </c>
      <c r="C3624" s="111">
        <f t="array" ref="C3624">销售记录!Q3623:T3629</f>
        <v>0</v>
      </c>
      <c r="D3624" s="110">
        <f t="array" ref="D3624">销售记录!R3623:U3629</f>
        <v>0</v>
      </c>
      <c r="E3624" s="112">
        <f>IF(A3624="","",SUMIF(进货明细!$A$3:$A$5000,A3624,进货明细!$F$3:$F$5000))</f>
        <v>0</v>
      </c>
      <c r="F3624" s="113" t="e">
        <f t="shared" si="168"/>
        <v>#DIV/0!</v>
      </c>
      <c r="G3624" s="114">
        <f>IF(E3624="","",SUMIF(进货明细!$A$3:$A$5000,A3624,进货明细!$H$3:$H$5000))</f>
        <v>0</v>
      </c>
      <c r="H3624" s="112">
        <f>IF(A3624="","",SUMIF(销售记录!$A$3:$A$5000,A3624,销售记录!$F$3:$F$5000))</f>
        <v>0</v>
      </c>
      <c r="I3624" s="114">
        <f>IF(H3624="","",SUMIF(销售记录!$A$3:$A$5000,A3624,销售记录!$H$3:$H$5000))</f>
        <v>0</v>
      </c>
      <c r="J3624" s="119">
        <f t="shared" si="169"/>
        <v>0</v>
      </c>
      <c r="K3624" s="114" t="str">
        <f t="shared" si="170"/>
        <v/>
      </c>
      <c r="L3624" s="96"/>
    </row>
    <row r="3625" customHeight="1" spans="1:12">
      <c r="A3625" s="110">
        <f t="array" ref="A3625">销售记录!O3624:R3630</f>
        <v>0</v>
      </c>
      <c r="B3625" s="110">
        <f t="array" ref="B3625">销售记录!P3624:S3630</f>
        <v>0</v>
      </c>
      <c r="C3625" s="111">
        <f t="array" ref="C3625">销售记录!Q3624:T3630</f>
        <v>0</v>
      </c>
      <c r="D3625" s="110">
        <f t="array" ref="D3625">销售记录!R3624:U3630</f>
        <v>0</v>
      </c>
      <c r="E3625" s="112">
        <f>IF(A3625="","",SUMIF(进货明细!$A$3:$A$5000,A3625,进货明细!$F$3:$F$5000))</f>
        <v>0</v>
      </c>
      <c r="F3625" s="113" t="e">
        <f t="shared" si="168"/>
        <v>#DIV/0!</v>
      </c>
      <c r="G3625" s="114">
        <f>IF(E3625="","",SUMIF(进货明细!$A$3:$A$5000,A3625,进货明细!$H$3:$H$5000))</f>
        <v>0</v>
      </c>
      <c r="H3625" s="112">
        <f>IF(A3625="","",SUMIF(销售记录!$A$3:$A$5000,A3625,销售记录!$F$3:$F$5000))</f>
        <v>0</v>
      </c>
      <c r="I3625" s="114">
        <f>IF(H3625="","",SUMIF(销售记录!$A$3:$A$5000,A3625,销售记录!$H$3:$H$5000))</f>
        <v>0</v>
      </c>
      <c r="J3625" s="119">
        <f t="shared" si="169"/>
        <v>0</v>
      </c>
      <c r="K3625" s="114" t="str">
        <f t="shared" si="170"/>
        <v/>
      </c>
      <c r="L3625" s="96"/>
    </row>
    <row r="3626" customHeight="1" spans="1:12">
      <c r="A3626" s="110">
        <f t="array" ref="A3626">销售记录!O3625:R3631</f>
        <v>0</v>
      </c>
      <c r="B3626" s="110">
        <f t="array" ref="B3626">销售记录!P3625:S3631</f>
        <v>0</v>
      </c>
      <c r="C3626" s="111">
        <f t="array" ref="C3626">销售记录!Q3625:T3631</f>
        <v>0</v>
      </c>
      <c r="D3626" s="110">
        <f t="array" ref="D3626">销售记录!R3625:U3631</f>
        <v>0</v>
      </c>
      <c r="E3626" s="112">
        <f>IF(A3626="","",SUMIF(进货明细!$A$3:$A$5000,A3626,进货明细!$F$3:$F$5000))</f>
        <v>0</v>
      </c>
      <c r="F3626" s="113" t="e">
        <f t="shared" si="168"/>
        <v>#DIV/0!</v>
      </c>
      <c r="G3626" s="114">
        <f>IF(E3626="","",SUMIF(进货明细!$A$3:$A$5000,A3626,进货明细!$H$3:$H$5000))</f>
        <v>0</v>
      </c>
      <c r="H3626" s="112">
        <f>IF(A3626="","",SUMIF(销售记录!$A$3:$A$5000,A3626,销售记录!$F$3:$F$5000))</f>
        <v>0</v>
      </c>
      <c r="I3626" s="114">
        <f>IF(H3626="","",SUMIF(销售记录!$A$3:$A$5000,A3626,销售记录!$H$3:$H$5000))</f>
        <v>0</v>
      </c>
      <c r="J3626" s="119">
        <f t="shared" si="169"/>
        <v>0</v>
      </c>
      <c r="K3626" s="114" t="str">
        <f t="shared" si="170"/>
        <v/>
      </c>
      <c r="L3626" s="96"/>
    </row>
    <row r="3627" customHeight="1" spans="1:12">
      <c r="A3627" s="110">
        <f t="array" ref="A3627">销售记录!O3626:R3632</f>
        <v>0</v>
      </c>
      <c r="B3627" s="110">
        <f t="array" ref="B3627">销售记录!P3626:S3632</f>
        <v>0</v>
      </c>
      <c r="C3627" s="111">
        <f t="array" ref="C3627">销售记录!Q3626:T3632</f>
        <v>0</v>
      </c>
      <c r="D3627" s="110">
        <f t="array" ref="D3627">销售记录!R3626:U3632</f>
        <v>0</v>
      </c>
      <c r="E3627" s="112">
        <f>IF(A3627="","",SUMIF(进货明细!$A$3:$A$5000,A3627,进货明细!$F$3:$F$5000))</f>
        <v>0</v>
      </c>
      <c r="F3627" s="113" t="e">
        <f t="shared" si="168"/>
        <v>#DIV/0!</v>
      </c>
      <c r="G3627" s="114">
        <f>IF(E3627="","",SUMIF(进货明细!$A$3:$A$5000,A3627,进货明细!$H$3:$H$5000))</f>
        <v>0</v>
      </c>
      <c r="H3627" s="112">
        <f>IF(A3627="","",SUMIF(销售记录!$A$3:$A$5000,A3627,销售记录!$F$3:$F$5000))</f>
        <v>0</v>
      </c>
      <c r="I3627" s="114">
        <f>IF(H3627="","",SUMIF(销售记录!$A$3:$A$5000,A3627,销售记录!$H$3:$H$5000))</f>
        <v>0</v>
      </c>
      <c r="J3627" s="119">
        <f t="shared" si="169"/>
        <v>0</v>
      </c>
      <c r="K3627" s="114" t="str">
        <f t="shared" si="170"/>
        <v/>
      </c>
      <c r="L3627" s="96"/>
    </row>
    <row r="3628" customHeight="1" spans="1:12">
      <c r="A3628" s="110">
        <f t="array" ref="A3628">销售记录!O3627:R3633</f>
        <v>0</v>
      </c>
      <c r="B3628" s="110">
        <f t="array" ref="B3628">销售记录!P3627:S3633</f>
        <v>0</v>
      </c>
      <c r="C3628" s="111">
        <f t="array" ref="C3628">销售记录!Q3627:T3633</f>
        <v>0</v>
      </c>
      <c r="D3628" s="110">
        <f t="array" ref="D3628">销售记录!R3627:U3633</f>
        <v>0</v>
      </c>
      <c r="E3628" s="112">
        <f>IF(A3628="","",SUMIF(进货明细!$A$3:$A$5000,A3628,进货明细!$F$3:$F$5000))</f>
        <v>0</v>
      </c>
      <c r="F3628" s="113" t="e">
        <f t="shared" si="168"/>
        <v>#DIV/0!</v>
      </c>
      <c r="G3628" s="114">
        <f>IF(E3628="","",SUMIF(进货明细!$A$3:$A$5000,A3628,进货明细!$H$3:$H$5000))</f>
        <v>0</v>
      </c>
      <c r="H3628" s="112">
        <f>IF(A3628="","",SUMIF(销售记录!$A$3:$A$5000,A3628,销售记录!$F$3:$F$5000))</f>
        <v>0</v>
      </c>
      <c r="I3628" s="114">
        <f>IF(H3628="","",SUMIF(销售记录!$A$3:$A$5000,A3628,销售记录!$H$3:$H$5000))</f>
        <v>0</v>
      </c>
      <c r="J3628" s="119">
        <f t="shared" si="169"/>
        <v>0</v>
      </c>
      <c r="K3628" s="114" t="str">
        <f t="shared" si="170"/>
        <v/>
      </c>
      <c r="L3628" s="96"/>
    </row>
    <row r="3629" customHeight="1" spans="1:12">
      <c r="A3629" s="110">
        <f t="array" ref="A3629">销售记录!O3628:R3634</f>
        <v>0</v>
      </c>
      <c r="B3629" s="110">
        <f t="array" ref="B3629">销售记录!P3628:S3634</f>
        <v>0</v>
      </c>
      <c r="C3629" s="111">
        <f t="array" ref="C3629">销售记录!Q3628:T3634</f>
        <v>0</v>
      </c>
      <c r="D3629" s="110">
        <f t="array" ref="D3629">销售记录!R3628:U3634</f>
        <v>0</v>
      </c>
      <c r="E3629" s="112">
        <f>IF(A3629="","",SUMIF(进货明细!$A$3:$A$5000,A3629,进货明细!$F$3:$F$5000))</f>
        <v>0</v>
      </c>
      <c r="F3629" s="113" t="e">
        <f t="shared" si="168"/>
        <v>#DIV/0!</v>
      </c>
      <c r="G3629" s="114">
        <f>IF(E3629="","",SUMIF(进货明细!$A$3:$A$5000,A3629,进货明细!$H$3:$H$5000))</f>
        <v>0</v>
      </c>
      <c r="H3629" s="112">
        <f>IF(A3629="","",SUMIF(销售记录!$A$3:$A$5000,A3629,销售记录!$F$3:$F$5000))</f>
        <v>0</v>
      </c>
      <c r="I3629" s="114">
        <f>IF(H3629="","",SUMIF(销售记录!$A$3:$A$5000,A3629,销售记录!$H$3:$H$5000))</f>
        <v>0</v>
      </c>
      <c r="J3629" s="119">
        <f t="shared" si="169"/>
        <v>0</v>
      </c>
      <c r="K3629" s="114" t="str">
        <f t="shared" si="170"/>
        <v/>
      </c>
      <c r="L3629" s="96"/>
    </row>
    <row r="3630" customHeight="1" spans="1:12">
      <c r="A3630" s="110">
        <f t="array" ref="A3630">销售记录!O3629:R3635</f>
        <v>0</v>
      </c>
      <c r="B3630" s="110">
        <f t="array" ref="B3630">销售记录!P3629:S3635</f>
        <v>0</v>
      </c>
      <c r="C3630" s="111">
        <f t="array" ref="C3630">销售记录!Q3629:T3635</f>
        <v>0</v>
      </c>
      <c r="D3630" s="110">
        <f t="array" ref="D3630">销售记录!R3629:U3635</f>
        <v>0</v>
      </c>
      <c r="E3630" s="112">
        <f>IF(A3630="","",SUMIF(进货明细!$A$3:$A$5000,A3630,进货明细!$F$3:$F$5000))</f>
        <v>0</v>
      </c>
      <c r="F3630" s="113" t="e">
        <f t="shared" si="168"/>
        <v>#DIV/0!</v>
      </c>
      <c r="G3630" s="114">
        <f>IF(E3630="","",SUMIF(进货明细!$A$3:$A$5000,A3630,进货明细!$H$3:$H$5000))</f>
        <v>0</v>
      </c>
      <c r="H3630" s="112">
        <f>IF(A3630="","",SUMIF(销售记录!$A$3:$A$5000,A3630,销售记录!$F$3:$F$5000))</f>
        <v>0</v>
      </c>
      <c r="I3630" s="114">
        <f>IF(H3630="","",SUMIF(销售记录!$A$3:$A$5000,A3630,销售记录!$H$3:$H$5000))</f>
        <v>0</v>
      </c>
      <c r="J3630" s="119">
        <f t="shared" si="169"/>
        <v>0</v>
      </c>
      <c r="K3630" s="114" t="str">
        <f t="shared" si="170"/>
        <v/>
      </c>
      <c r="L3630" s="96"/>
    </row>
    <row r="3631" customHeight="1" spans="1:12">
      <c r="A3631" s="110">
        <f t="array" ref="A3631">销售记录!O3630:R3636</f>
        <v>0</v>
      </c>
      <c r="B3631" s="110">
        <f t="array" ref="B3631">销售记录!P3630:S3636</f>
        <v>0</v>
      </c>
      <c r="C3631" s="111">
        <f t="array" ref="C3631">销售记录!Q3630:T3636</f>
        <v>0</v>
      </c>
      <c r="D3631" s="110">
        <f t="array" ref="D3631">销售记录!R3630:U3636</f>
        <v>0</v>
      </c>
      <c r="E3631" s="112">
        <f>IF(A3631="","",SUMIF(进货明细!$A$3:$A$5000,A3631,进货明细!$F$3:$F$5000))</f>
        <v>0</v>
      </c>
      <c r="F3631" s="113" t="e">
        <f t="shared" si="168"/>
        <v>#DIV/0!</v>
      </c>
      <c r="G3631" s="114">
        <f>IF(E3631="","",SUMIF(进货明细!$A$3:$A$5000,A3631,进货明细!$H$3:$H$5000))</f>
        <v>0</v>
      </c>
      <c r="H3631" s="112">
        <f>IF(A3631="","",SUMIF(销售记录!$A$3:$A$5000,A3631,销售记录!$F$3:$F$5000))</f>
        <v>0</v>
      </c>
      <c r="I3631" s="114">
        <f>IF(H3631="","",SUMIF(销售记录!$A$3:$A$5000,A3631,销售记录!$H$3:$H$5000))</f>
        <v>0</v>
      </c>
      <c r="J3631" s="119">
        <f t="shared" si="169"/>
        <v>0</v>
      </c>
      <c r="K3631" s="114" t="str">
        <f t="shared" si="170"/>
        <v/>
      </c>
      <c r="L3631" s="96"/>
    </row>
    <row r="3632" customHeight="1" spans="1:12">
      <c r="A3632" s="110">
        <f t="array" ref="A3632">销售记录!O3631:R3637</f>
        <v>0</v>
      </c>
      <c r="B3632" s="110">
        <f t="array" ref="B3632">销售记录!P3631:S3637</f>
        <v>0</v>
      </c>
      <c r="C3632" s="111">
        <f t="array" ref="C3632">销售记录!Q3631:T3637</f>
        <v>0</v>
      </c>
      <c r="D3632" s="110">
        <f t="array" ref="D3632">销售记录!R3631:U3637</f>
        <v>0</v>
      </c>
      <c r="E3632" s="112">
        <f>IF(A3632="","",SUMIF(进货明细!$A$3:$A$5000,A3632,进货明细!$F$3:$F$5000))</f>
        <v>0</v>
      </c>
      <c r="F3632" s="113" t="e">
        <f t="shared" si="168"/>
        <v>#DIV/0!</v>
      </c>
      <c r="G3632" s="114">
        <f>IF(E3632="","",SUMIF(进货明细!$A$3:$A$5000,A3632,进货明细!$H$3:$H$5000))</f>
        <v>0</v>
      </c>
      <c r="H3632" s="112">
        <f>IF(A3632="","",SUMIF(销售记录!$A$3:$A$5000,A3632,销售记录!$F$3:$F$5000))</f>
        <v>0</v>
      </c>
      <c r="I3632" s="114">
        <f>IF(H3632="","",SUMIF(销售记录!$A$3:$A$5000,A3632,销售记录!$H$3:$H$5000))</f>
        <v>0</v>
      </c>
      <c r="J3632" s="119">
        <f t="shared" si="169"/>
        <v>0</v>
      </c>
      <c r="K3632" s="114" t="str">
        <f t="shared" si="170"/>
        <v/>
      </c>
      <c r="L3632" s="96"/>
    </row>
    <row r="3633" customHeight="1" spans="1:12">
      <c r="A3633" s="110">
        <f t="array" ref="A3633">销售记录!O3632:R3638</f>
        <v>0</v>
      </c>
      <c r="B3633" s="110">
        <f t="array" ref="B3633">销售记录!P3632:S3638</f>
        <v>0</v>
      </c>
      <c r="C3633" s="111">
        <f t="array" ref="C3633">销售记录!Q3632:T3638</f>
        <v>0</v>
      </c>
      <c r="D3633" s="110">
        <f t="array" ref="D3633">销售记录!R3632:U3638</f>
        <v>0</v>
      </c>
      <c r="E3633" s="112">
        <f>IF(A3633="","",SUMIF(进货明细!$A$3:$A$5000,A3633,进货明细!$F$3:$F$5000))</f>
        <v>0</v>
      </c>
      <c r="F3633" s="113" t="e">
        <f t="shared" si="168"/>
        <v>#DIV/0!</v>
      </c>
      <c r="G3633" s="114">
        <f>IF(E3633="","",SUMIF(进货明细!$A$3:$A$5000,A3633,进货明细!$H$3:$H$5000))</f>
        <v>0</v>
      </c>
      <c r="H3633" s="112">
        <f>IF(A3633="","",SUMIF(销售记录!$A$3:$A$5000,A3633,销售记录!$F$3:$F$5000))</f>
        <v>0</v>
      </c>
      <c r="I3633" s="114">
        <f>IF(H3633="","",SUMIF(销售记录!$A$3:$A$5000,A3633,销售记录!$H$3:$H$5000))</f>
        <v>0</v>
      </c>
      <c r="J3633" s="119">
        <f t="shared" si="169"/>
        <v>0</v>
      </c>
      <c r="K3633" s="114" t="str">
        <f t="shared" si="170"/>
        <v/>
      </c>
      <c r="L3633" s="96"/>
    </row>
    <row r="3634" customHeight="1" spans="1:12">
      <c r="A3634" s="110">
        <f t="array" ref="A3634">销售记录!O3633:R3639</f>
        <v>0</v>
      </c>
      <c r="B3634" s="110">
        <f t="array" ref="B3634">销售记录!P3633:S3639</f>
        <v>0</v>
      </c>
      <c r="C3634" s="111">
        <f t="array" ref="C3634">销售记录!Q3633:T3639</f>
        <v>0</v>
      </c>
      <c r="D3634" s="110">
        <f t="array" ref="D3634">销售记录!R3633:U3639</f>
        <v>0</v>
      </c>
      <c r="E3634" s="112">
        <f>IF(A3634="","",SUMIF(进货明细!$A$3:$A$5000,A3634,进货明细!$F$3:$F$5000))</f>
        <v>0</v>
      </c>
      <c r="F3634" s="113" t="e">
        <f t="shared" si="168"/>
        <v>#DIV/0!</v>
      </c>
      <c r="G3634" s="114">
        <f>IF(E3634="","",SUMIF(进货明细!$A$3:$A$5000,A3634,进货明细!$H$3:$H$5000))</f>
        <v>0</v>
      </c>
      <c r="H3634" s="112">
        <f>IF(A3634="","",SUMIF(销售记录!$A$3:$A$5000,A3634,销售记录!$F$3:$F$5000))</f>
        <v>0</v>
      </c>
      <c r="I3634" s="114">
        <f>IF(H3634="","",SUMIF(销售记录!$A$3:$A$5000,A3634,销售记录!$H$3:$H$5000))</f>
        <v>0</v>
      </c>
      <c r="J3634" s="119">
        <f t="shared" si="169"/>
        <v>0</v>
      </c>
      <c r="K3634" s="114" t="str">
        <f t="shared" si="170"/>
        <v/>
      </c>
      <c r="L3634" s="96"/>
    </row>
    <row r="3635" customHeight="1" spans="1:12">
      <c r="A3635" s="110">
        <f t="array" ref="A3635">销售记录!O3634:R3640</f>
        <v>0</v>
      </c>
      <c r="B3635" s="110">
        <f t="array" ref="B3635">销售记录!P3634:S3640</f>
        <v>0</v>
      </c>
      <c r="C3635" s="111">
        <f t="array" ref="C3635">销售记录!Q3634:T3640</f>
        <v>0</v>
      </c>
      <c r="D3635" s="110">
        <f t="array" ref="D3635">销售记录!R3634:U3640</f>
        <v>0</v>
      </c>
      <c r="E3635" s="112">
        <f>IF(A3635="","",SUMIF(进货明细!$A$3:$A$5000,A3635,进货明细!$F$3:$F$5000))</f>
        <v>0</v>
      </c>
      <c r="F3635" s="113" t="e">
        <f t="shared" si="168"/>
        <v>#DIV/0!</v>
      </c>
      <c r="G3635" s="114">
        <f>IF(E3635="","",SUMIF(进货明细!$A$3:$A$5000,A3635,进货明细!$H$3:$H$5000))</f>
        <v>0</v>
      </c>
      <c r="H3635" s="112">
        <f>IF(A3635="","",SUMIF(销售记录!$A$3:$A$5000,A3635,销售记录!$F$3:$F$5000))</f>
        <v>0</v>
      </c>
      <c r="I3635" s="114">
        <f>IF(H3635="","",SUMIF(销售记录!$A$3:$A$5000,A3635,销售记录!$H$3:$H$5000))</f>
        <v>0</v>
      </c>
      <c r="J3635" s="119">
        <f t="shared" si="169"/>
        <v>0</v>
      </c>
      <c r="K3635" s="114" t="str">
        <f t="shared" si="170"/>
        <v/>
      </c>
      <c r="L3635" s="96"/>
    </row>
    <row r="3636" customHeight="1" spans="1:12">
      <c r="A3636" s="110">
        <f t="array" ref="A3636">销售记录!O3635:R3641</f>
        <v>0</v>
      </c>
      <c r="B3636" s="110">
        <f t="array" ref="B3636">销售记录!P3635:S3641</f>
        <v>0</v>
      </c>
      <c r="C3636" s="111">
        <f t="array" ref="C3636">销售记录!Q3635:T3641</f>
        <v>0</v>
      </c>
      <c r="D3636" s="110">
        <f t="array" ref="D3636">销售记录!R3635:U3641</f>
        <v>0</v>
      </c>
      <c r="E3636" s="112">
        <f>IF(A3636="","",SUMIF(进货明细!$A$3:$A$5000,A3636,进货明细!$F$3:$F$5000))</f>
        <v>0</v>
      </c>
      <c r="F3636" s="113" t="e">
        <f t="shared" si="168"/>
        <v>#DIV/0!</v>
      </c>
      <c r="G3636" s="114">
        <f>IF(E3636="","",SUMIF(进货明细!$A$3:$A$5000,A3636,进货明细!$H$3:$H$5000))</f>
        <v>0</v>
      </c>
      <c r="H3636" s="112">
        <f>IF(A3636="","",SUMIF(销售记录!$A$3:$A$5000,A3636,销售记录!$F$3:$F$5000))</f>
        <v>0</v>
      </c>
      <c r="I3636" s="114">
        <f>IF(H3636="","",SUMIF(销售记录!$A$3:$A$5000,A3636,销售记录!$H$3:$H$5000))</f>
        <v>0</v>
      </c>
      <c r="J3636" s="119">
        <f t="shared" si="169"/>
        <v>0</v>
      </c>
      <c r="K3636" s="114" t="str">
        <f t="shared" si="170"/>
        <v/>
      </c>
      <c r="L3636" s="96"/>
    </row>
    <row r="3637" customHeight="1" spans="1:12">
      <c r="A3637" s="110">
        <f t="array" ref="A3637">销售记录!O3636:R3642</f>
        <v>0</v>
      </c>
      <c r="B3637" s="110">
        <f t="array" ref="B3637">销售记录!P3636:S3642</f>
        <v>0</v>
      </c>
      <c r="C3637" s="111">
        <f t="array" ref="C3637">销售记录!Q3636:T3642</f>
        <v>0</v>
      </c>
      <c r="D3637" s="110">
        <f t="array" ref="D3637">销售记录!R3636:U3642</f>
        <v>0</v>
      </c>
      <c r="E3637" s="112">
        <f>IF(A3637="","",SUMIF(进货明细!$A$3:$A$5000,A3637,进货明细!$F$3:$F$5000))</f>
        <v>0</v>
      </c>
      <c r="F3637" s="113" t="e">
        <f t="shared" si="168"/>
        <v>#DIV/0!</v>
      </c>
      <c r="G3637" s="114">
        <f>IF(E3637="","",SUMIF(进货明细!$A$3:$A$5000,A3637,进货明细!$H$3:$H$5000))</f>
        <v>0</v>
      </c>
      <c r="H3637" s="112">
        <f>IF(A3637="","",SUMIF(销售记录!$A$3:$A$5000,A3637,销售记录!$F$3:$F$5000))</f>
        <v>0</v>
      </c>
      <c r="I3637" s="114">
        <f>IF(H3637="","",SUMIF(销售记录!$A$3:$A$5000,A3637,销售记录!$H$3:$H$5000))</f>
        <v>0</v>
      </c>
      <c r="J3637" s="119">
        <f t="shared" si="169"/>
        <v>0</v>
      </c>
      <c r="K3637" s="114" t="str">
        <f t="shared" si="170"/>
        <v/>
      </c>
      <c r="L3637" s="96"/>
    </row>
    <row r="3638" customHeight="1" spans="1:12">
      <c r="A3638" s="110">
        <f t="array" ref="A3638">销售记录!O3637:R3643</f>
        <v>0</v>
      </c>
      <c r="B3638" s="110">
        <f t="array" ref="B3638">销售记录!P3637:S3643</f>
        <v>0</v>
      </c>
      <c r="C3638" s="111">
        <f t="array" ref="C3638">销售记录!Q3637:T3643</f>
        <v>0</v>
      </c>
      <c r="D3638" s="110">
        <f t="array" ref="D3638">销售记录!R3637:U3643</f>
        <v>0</v>
      </c>
      <c r="E3638" s="112">
        <f>IF(A3638="","",SUMIF(进货明细!$A$3:$A$5000,A3638,进货明细!$F$3:$F$5000))</f>
        <v>0</v>
      </c>
      <c r="F3638" s="113" t="e">
        <f t="shared" si="168"/>
        <v>#DIV/0!</v>
      </c>
      <c r="G3638" s="114">
        <f>IF(E3638="","",SUMIF(进货明细!$A$3:$A$5000,A3638,进货明细!$H$3:$H$5000))</f>
        <v>0</v>
      </c>
      <c r="H3638" s="112">
        <f>IF(A3638="","",SUMIF(销售记录!$A$3:$A$5000,A3638,销售记录!$F$3:$F$5000))</f>
        <v>0</v>
      </c>
      <c r="I3638" s="114">
        <f>IF(H3638="","",SUMIF(销售记录!$A$3:$A$5000,A3638,销售记录!$H$3:$H$5000))</f>
        <v>0</v>
      </c>
      <c r="J3638" s="119">
        <f t="shared" si="169"/>
        <v>0</v>
      </c>
      <c r="K3638" s="114" t="str">
        <f t="shared" si="170"/>
        <v/>
      </c>
      <c r="L3638" s="96"/>
    </row>
    <row r="3639" customHeight="1" spans="1:12">
      <c r="A3639" s="110">
        <f t="array" ref="A3639">销售记录!O3638:R3644</f>
        <v>0</v>
      </c>
      <c r="B3639" s="110">
        <f t="array" ref="B3639">销售记录!P3638:S3644</f>
        <v>0</v>
      </c>
      <c r="C3639" s="111">
        <f t="array" ref="C3639">销售记录!Q3638:T3644</f>
        <v>0</v>
      </c>
      <c r="D3639" s="110">
        <f t="array" ref="D3639">销售记录!R3638:U3644</f>
        <v>0</v>
      </c>
      <c r="E3639" s="112">
        <f>IF(A3639="","",SUMIF(进货明细!$A$3:$A$5000,A3639,进货明细!$F$3:$F$5000))</f>
        <v>0</v>
      </c>
      <c r="F3639" s="113" t="e">
        <f t="shared" si="168"/>
        <v>#DIV/0!</v>
      </c>
      <c r="G3639" s="114">
        <f>IF(E3639="","",SUMIF(进货明细!$A$3:$A$5000,A3639,进货明细!$H$3:$H$5000))</f>
        <v>0</v>
      </c>
      <c r="H3639" s="112">
        <f>IF(A3639="","",SUMIF(销售记录!$A$3:$A$5000,A3639,销售记录!$F$3:$F$5000))</f>
        <v>0</v>
      </c>
      <c r="I3639" s="114">
        <f>IF(H3639="","",SUMIF(销售记录!$A$3:$A$5000,A3639,销售记录!$H$3:$H$5000))</f>
        <v>0</v>
      </c>
      <c r="J3639" s="119">
        <f t="shared" si="169"/>
        <v>0</v>
      </c>
      <c r="K3639" s="114" t="str">
        <f t="shared" si="170"/>
        <v/>
      </c>
      <c r="L3639" s="96"/>
    </row>
    <row r="3640" customHeight="1" spans="1:12">
      <c r="A3640" s="110">
        <f t="array" ref="A3640">销售记录!O3639:R3645</f>
        <v>0</v>
      </c>
      <c r="B3640" s="110">
        <f t="array" ref="B3640">销售记录!P3639:S3645</f>
        <v>0</v>
      </c>
      <c r="C3640" s="111">
        <f t="array" ref="C3640">销售记录!Q3639:T3645</f>
        <v>0</v>
      </c>
      <c r="D3640" s="110">
        <f t="array" ref="D3640">销售记录!R3639:U3645</f>
        <v>0</v>
      </c>
      <c r="E3640" s="112">
        <f>IF(A3640="","",SUMIF(进货明细!$A$3:$A$5000,A3640,进货明细!$F$3:$F$5000))</f>
        <v>0</v>
      </c>
      <c r="F3640" s="113" t="e">
        <f t="shared" si="168"/>
        <v>#DIV/0!</v>
      </c>
      <c r="G3640" s="114">
        <f>IF(E3640="","",SUMIF(进货明细!$A$3:$A$5000,A3640,进货明细!$H$3:$H$5000))</f>
        <v>0</v>
      </c>
      <c r="H3640" s="112">
        <f>IF(A3640="","",SUMIF(销售记录!$A$3:$A$5000,A3640,销售记录!$F$3:$F$5000))</f>
        <v>0</v>
      </c>
      <c r="I3640" s="114">
        <f>IF(H3640="","",SUMIF(销售记录!$A$3:$A$5000,A3640,销售记录!$H$3:$H$5000))</f>
        <v>0</v>
      </c>
      <c r="J3640" s="119">
        <f t="shared" si="169"/>
        <v>0</v>
      </c>
      <c r="K3640" s="114" t="str">
        <f t="shared" si="170"/>
        <v/>
      </c>
      <c r="L3640" s="96"/>
    </row>
    <row r="3641" customHeight="1" spans="1:12">
      <c r="A3641" s="110">
        <f t="array" ref="A3641">销售记录!O3640:R3646</f>
        <v>0</v>
      </c>
      <c r="B3641" s="110">
        <f t="array" ref="B3641">销售记录!P3640:S3646</f>
        <v>0</v>
      </c>
      <c r="C3641" s="111">
        <f t="array" ref="C3641">销售记录!Q3640:T3646</f>
        <v>0</v>
      </c>
      <c r="D3641" s="110">
        <f t="array" ref="D3641">销售记录!R3640:U3646</f>
        <v>0</v>
      </c>
      <c r="E3641" s="112">
        <f>IF(A3641="","",SUMIF(进货明细!$A$3:$A$5000,A3641,进货明细!$F$3:$F$5000))</f>
        <v>0</v>
      </c>
      <c r="F3641" s="113" t="e">
        <f t="shared" si="168"/>
        <v>#DIV/0!</v>
      </c>
      <c r="G3641" s="114">
        <f>IF(E3641="","",SUMIF(进货明细!$A$3:$A$5000,A3641,进货明细!$H$3:$H$5000))</f>
        <v>0</v>
      </c>
      <c r="H3641" s="112">
        <f>IF(A3641="","",SUMIF(销售记录!$A$3:$A$5000,A3641,销售记录!$F$3:$F$5000))</f>
        <v>0</v>
      </c>
      <c r="I3641" s="114">
        <f>IF(H3641="","",SUMIF(销售记录!$A$3:$A$5000,A3641,销售记录!$H$3:$H$5000))</f>
        <v>0</v>
      </c>
      <c r="J3641" s="119">
        <f t="shared" si="169"/>
        <v>0</v>
      </c>
      <c r="K3641" s="114" t="str">
        <f t="shared" si="170"/>
        <v/>
      </c>
      <c r="L3641" s="96"/>
    </row>
    <row r="3642" customHeight="1" spans="1:12">
      <c r="A3642" s="110">
        <f t="array" ref="A3642">销售记录!O3641:R3647</f>
        <v>0</v>
      </c>
      <c r="B3642" s="110">
        <f t="array" ref="B3642">销售记录!P3641:S3647</f>
        <v>0</v>
      </c>
      <c r="C3642" s="111">
        <f t="array" ref="C3642">销售记录!Q3641:T3647</f>
        <v>0</v>
      </c>
      <c r="D3642" s="110">
        <f t="array" ref="D3642">销售记录!R3641:U3647</f>
        <v>0</v>
      </c>
      <c r="E3642" s="112">
        <f>IF(A3642="","",SUMIF(进货明细!$A$3:$A$5000,A3642,进货明细!$F$3:$F$5000))</f>
        <v>0</v>
      </c>
      <c r="F3642" s="113" t="e">
        <f t="shared" si="168"/>
        <v>#DIV/0!</v>
      </c>
      <c r="G3642" s="114">
        <f>IF(E3642="","",SUMIF(进货明细!$A$3:$A$5000,A3642,进货明细!$H$3:$H$5000))</f>
        <v>0</v>
      </c>
      <c r="H3642" s="112">
        <f>IF(A3642="","",SUMIF(销售记录!$A$3:$A$5000,A3642,销售记录!$F$3:$F$5000))</f>
        <v>0</v>
      </c>
      <c r="I3642" s="114">
        <f>IF(H3642="","",SUMIF(销售记录!$A$3:$A$5000,A3642,销售记录!$H$3:$H$5000))</f>
        <v>0</v>
      </c>
      <c r="J3642" s="119">
        <f t="shared" si="169"/>
        <v>0</v>
      </c>
      <c r="K3642" s="114" t="str">
        <f t="shared" si="170"/>
        <v/>
      </c>
      <c r="L3642" s="96"/>
    </row>
    <row r="3643" customHeight="1" spans="1:12">
      <c r="A3643" s="110">
        <f t="array" ref="A3643">销售记录!O3642:R3648</f>
        <v>0</v>
      </c>
      <c r="B3643" s="110">
        <f t="array" ref="B3643">销售记录!P3642:S3648</f>
        <v>0</v>
      </c>
      <c r="C3643" s="111">
        <f t="array" ref="C3643">销售记录!Q3642:T3648</f>
        <v>0</v>
      </c>
      <c r="D3643" s="110">
        <f t="array" ref="D3643">销售记录!R3642:U3648</f>
        <v>0</v>
      </c>
      <c r="E3643" s="112">
        <f>IF(A3643="","",SUMIF(进货明细!$A$3:$A$5000,A3643,进货明细!$F$3:$F$5000))</f>
        <v>0</v>
      </c>
      <c r="F3643" s="113" t="e">
        <f t="shared" si="168"/>
        <v>#DIV/0!</v>
      </c>
      <c r="G3643" s="114">
        <f>IF(E3643="","",SUMIF(进货明细!$A$3:$A$5000,A3643,进货明细!$H$3:$H$5000))</f>
        <v>0</v>
      </c>
      <c r="H3643" s="112">
        <f>IF(A3643="","",SUMIF(销售记录!$A$3:$A$5000,A3643,销售记录!$F$3:$F$5000))</f>
        <v>0</v>
      </c>
      <c r="I3643" s="114">
        <f>IF(H3643="","",SUMIF(销售记录!$A$3:$A$5000,A3643,销售记录!$H$3:$H$5000))</f>
        <v>0</v>
      </c>
      <c r="J3643" s="119">
        <f t="shared" si="169"/>
        <v>0</v>
      </c>
      <c r="K3643" s="114" t="str">
        <f t="shared" si="170"/>
        <v/>
      </c>
      <c r="L3643" s="96"/>
    </row>
    <row r="3644" customHeight="1" spans="1:12">
      <c r="A3644" s="110">
        <f t="array" ref="A3644">销售记录!O3643:R3649</f>
        <v>0</v>
      </c>
      <c r="B3644" s="110">
        <f t="array" ref="B3644">销售记录!P3643:S3649</f>
        <v>0</v>
      </c>
      <c r="C3644" s="111">
        <f t="array" ref="C3644">销售记录!Q3643:T3649</f>
        <v>0</v>
      </c>
      <c r="D3644" s="110">
        <f t="array" ref="D3644">销售记录!R3643:U3649</f>
        <v>0</v>
      </c>
      <c r="E3644" s="112">
        <f>IF(A3644="","",SUMIF(进货明细!$A$3:$A$5000,A3644,进货明细!$F$3:$F$5000))</f>
        <v>0</v>
      </c>
      <c r="F3644" s="113" t="e">
        <f t="shared" si="168"/>
        <v>#DIV/0!</v>
      </c>
      <c r="G3644" s="114">
        <f>IF(E3644="","",SUMIF(进货明细!$A$3:$A$5000,A3644,进货明细!$H$3:$H$5000))</f>
        <v>0</v>
      </c>
      <c r="H3644" s="112">
        <f>IF(A3644="","",SUMIF(销售记录!$A$3:$A$5000,A3644,销售记录!$F$3:$F$5000))</f>
        <v>0</v>
      </c>
      <c r="I3644" s="114">
        <f>IF(H3644="","",SUMIF(销售记录!$A$3:$A$5000,A3644,销售记录!$H$3:$H$5000))</f>
        <v>0</v>
      </c>
      <c r="J3644" s="119">
        <f t="shared" si="169"/>
        <v>0</v>
      </c>
      <c r="K3644" s="114" t="str">
        <f t="shared" si="170"/>
        <v/>
      </c>
      <c r="L3644" s="96"/>
    </row>
    <row r="3645" customHeight="1" spans="1:12">
      <c r="A3645" s="110">
        <f t="array" ref="A3645">销售记录!O3644:R3650</f>
        <v>0</v>
      </c>
      <c r="B3645" s="110">
        <f t="array" ref="B3645">销售记录!P3644:S3650</f>
        <v>0</v>
      </c>
      <c r="C3645" s="111">
        <f t="array" ref="C3645">销售记录!Q3644:T3650</f>
        <v>0</v>
      </c>
      <c r="D3645" s="110">
        <f t="array" ref="D3645">销售记录!R3644:U3650</f>
        <v>0</v>
      </c>
      <c r="E3645" s="112">
        <f>IF(A3645="","",SUMIF(进货明细!$A$3:$A$5000,A3645,进货明细!$F$3:$F$5000))</f>
        <v>0</v>
      </c>
      <c r="F3645" s="113" t="e">
        <f t="shared" si="168"/>
        <v>#DIV/0!</v>
      </c>
      <c r="G3645" s="114">
        <f>IF(E3645="","",SUMIF(进货明细!$A$3:$A$5000,A3645,进货明细!$H$3:$H$5000))</f>
        <v>0</v>
      </c>
      <c r="H3645" s="112">
        <f>IF(A3645="","",SUMIF(销售记录!$A$3:$A$5000,A3645,销售记录!$F$3:$F$5000))</f>
        <v>0</v>
      </c>
      <c r="I3645" s="114">
        <f>IF(H3645="","",SUMIF(销售记录!$A$3:$A$5000,A3645,销售记录!$H$3:$H$5000))</f>
        <v>0</v>
      </c>
      <c r="J3645" s="119">
        <f t="shared" si="169"/>
        <v>0</v>
      </c>
      <c r="K3645" s="114" t="str">
        <f t="shared" si="170"/>
        <v/>
      </c>
      <c r="L3645" s="96"/>
    </row>
    <row r="3646" customHeight="1" spans="1:12">
      <c r="A3646" s="110">
        <f t="array" ref="A3646">销售记录!O3645:R3651</f>
        <v>0</v>
      </c>
      <c r="B3646" s="110">
        <f t="array" ref="B3646">销售记录!P3645:S3651</f>
        <v>0</v>
      </c>
      <c r="C3646" s="111">
        <f t="array" ref="C3646">销售记录!Q3645:T3651</f>
        <v>0</v>
      </c>
      <c r="D3646" s="110">
        <f t="array" ref="D3646">销售记录!R3645:U3651</f>
        <v>0</v>
      </c>
      <c r="E3646" s="112">
        <f>IF(A3646="","",SUMIF(进货明细!$A$3:$A$5000,A3646,进货明细!$F$3:$F$5000))</f>
        <v>0</v>
      </c>
      <c r="F3646" s="113" t="e">
        <f t="shared" si="168"/>
        <v>#DIV/0!</v>
      </c>
      <c r="G3646" s="114">
        <f>IF(E3646="","",SUMIF(进货明细!$A$3:$A$5000,A3646,进货明细!$H$3:$H$5000))</f>
        <v>0</v>
      </c>
      <c r="H3646" s="112">
        <f>IF(A3646="","",SUMIF(销售记录!$A$3:$A$5000,A3646,销售记录!$F$3:$F$5000))</f>
        <v>0</v>
      </c>
      <c r="I3646" s="114">
        <f>IF(H3646="","",SUMIF(销售记录!$A$3:$A$5000,A3646,销售记录!$H$3:$H$5000))</f>
        <v>0</v>
      </c>
      <c r="J3646" s="119">
        <f t="shared" si="169"/>
        <v>0</v>
      </c>
      <c r="K3646" s="114" t="str">
        <f t="shared" si="170"/>
        <v/>
      </c>
      <c r="L3646" s="96"/>
    </row>
    <row r="3647" customHeight="1" spans="1:12">
      <c r="A3647" s="110">
        <f t="array" ref="A3647">销售记录!O3646:R3652</f>
        <v>0</v>
      </c>
      <c r="B3647" s="110">
        <f t="array" ref="B3647">销售记录!P3646:S3652</f>
        <v>0</v>
      </c>
      <c r="C3647" s="111">
        <f t="array" ref="C3647">销售记录!Q3646:T3652</f>
        <v>0</v>
      </c>
      <c r="D3647" s="110">
        <f t="array" ref="D3647">销售记录!R3646:U3652</f>
        <v>0</v>
      </c>
      <c r="E3647" s="112">
        <f>IF(A3647="","",SUMIF(进货明细!$A$3:$A$5000,A3647,进货明细!$F$3:$F$5000))</f>
        <v>0</v>
      </c>
      <c r="F3647" s="113" t="e">
        <f t="shared" si="168"/>
        <v>#DIV/0!</v>
      </c>
      <c r="G3647" s="114">
        <f>IF(E3647="","",SUMIF(进货明细!$A$3:$A$5000,A3647,进货明细!$H$3:$H$5000))</f>
        <v>0</v>
      </c>
      <c r="H3647" s="112">
        <f>IF(A3647="","",SUMIF(销售记录!$A$3:$A$5000,A3647,销售记录!$F$3:$F$5000))</f>
        <v>0</v>
      </c>
      <c r="I3647" s="114">
        <f>IF(H3647="","",SUMIF(销售记录!$A$3:$A$5000,A3647,销售记录!$H$3:$H$5000))</f>
        <v>0</v>
      </c>
      <c r="J3647" s="119">
        <f t="shared" si="169"/>
        <v>0</v>
      </c>
      <c r="K3647" s="114" t="str">
        <f t="shared" si="170"/>
        <v/>
      </c>
      <c r="L3647" s="96"/>
    </row>
    <row r="3648" customHeight="1" spans="1:12">
      <c r="A3648" s="110">
        <f t="array" ref="A3648">销售记录!O3647:R3653</f>
        <v>0</v>
      </c>
      <c r="B3648" s="110">
        <f t="array" ref="B3648">销售记录!P3647:S3653</f>
        <v>0</v>
      </c>
      <c r="C3648" s="111">
        <f t="array" ref="C3648">销售记录!Q3647:T3653</f>
        <v>0</v>
      </c>
      <c r="D3648" s="110">
        <f t="array" ref="D3648">销售记录!R3647:U3653</f>
        <v>0</v>
      </c>
      <c r="E3648" s="112">
        <f>IF(A3648="","",SUMIF(进货明细!$A$3:$A$5000,A3648,进货明细!$F$3:$F$5000))</f>
        <v>0</v>
      </c>
      <c r="F3648" s="113" t="e">
        <f t="shared" si="168"/>
        <v>#DIV/0!</v>
      </c>
      <c r="G3648" s="114">
        <f>IF(E3648="","",SUMIF(进货明细!$A$3:$A$5000,A3648,进货明细!$H$3:$H$5000))</f>
        <v>0</v>
      </c>
      <c r="H3648" s="112">
        <f>IF(A3648="","",SUMIF(销售记录!$A$3:$A$5000,A3648,销售记录!$F$3:$F$5000))</f>
        <v>0</v>
      </c>
      <c r="I3648" s="114">
        <f>IF(H3648="","",SUMIF(销售记录!$A$3:$A$5000,A3648,销售记录!$H$3:$H$5000))</f>
        <v>0</v>
      </c>
      <c r="J3648" s="119">
        <f t="shared" si="169"/>
        <v>0</v>
      </c>
      <c r="K3648" s="114" t="str">
        <f t="shared" si="170"/>
        <v/>
      </c>
      <c r="L3648" s="96"/>
    </row>
    <row r="3649" customHeight="1" spans="1:12">
      <c r="A3649" s="110">
        <f t="array" ref="A3649">销售记录!O3648:R3654</f>
        <v>0</v>
      </c>
      <c r="B3649" s="110">
        <f t="array" ref="B3649">销售记录!P3648:S3654</f>
        <v>0</v>
      </c>
      <c r="C3649" s="111">
        <f t="array" ref="C3649">销售记录!Q3648:T3654</f>
        <v>0</v>
      </c>
      <c r="D3649" s="110">
        <f t="array" ref="D3649">销售记录!R3648:U3654</f>
        <v>0</v>
      </c>
      <c r="E3649" s="112">
        <f>IF(A3649="","",SUMIF(进货明细!$A$3:$A$5000,A3649,进货明细!$F$3:$F$5000))</f>
        <v>0</v>
      </c>
      <c r="F3649" s="113" t="e">
        <f t="shared" si="168"/>
        <v>#DIV/0!</v>
      </c>
      <c r="G3649" s="114">
        <f>IF(E3649="","",SUMIF(进货明细!$A$3:$A$5000,A3649,进货明细!$H$3:$H$5000))</f>
        <v>0</v>
      </c>
      <c r="H3649" s="112">
        <f>IF(A3649="","",SUMIF(销售记录!$A$3:$A$5000,A3649,销售记录!$F$3:$F$5000))</f>
        <v>0</v>
      </c>
      <c r="I3649" s="114">
        <f>IF(H3649="","",SUMIF(销售记录!$A$3:$A$5000,A3649,销售记录!$H$3:$H$5000))</f>
        <v>0</v>
      </c>
      <c r="J3649" s="119">
        <f t="shared" si="169"/>
        <v>0</v>
      </c>
      <c r="K3649" s="114" t="str">
        <f t="shared" si="170"/>
        <v/>
      </c>
      <c r="L3649" s="96"/>
    </row>
    <row r="3650" customHeight="1" spans="1:12">
      <c r="A3650" s="110">
        <f t="array" ref="A3650">销售记录!O3649:R3655</f>
        <v>0</v>
      </c>
      <c r="B3650" s="110">
        <f t="array" ref="B3650">销售记录!P3649:S3655</f>
        <v>0</v>
      </c>
      <c r="C3650" s="111">
        <f t="array" ref="C3650">销售记录!Q3649:T3655</f>
        <v>0</v>
      </c>
      <c r="D3650" s="110">
        <f t="array" ref="D3650">销售记录!R3649:U3655</f>
        <v>0</v>
      </c>
      <c r="E3650" s="112">
        <f>IF(A3650="","",SUMIF(进货明细!$A$3:$A$5000,A3650,进货明细!$F$3:$F$5000))</f>
        <v>0</v>
      </c>
      <c r="F3650" s="113" t="e">
        <f t="shared" si="168"/>
        <v>#DIV/0!</v>
      </c>
      <c r="G3650" s="114">
        <f>IF(E3650="","",SUMIF(进货明细!$A$3:$A$5000,A3650,进货明细!$H$3:$H$5000))</f>
        <v>0</v>
      </c>
      <c r="H3650" s="112">
        <f>IF(A3650="","",SUMIF(销售记录!$A$3:$A$5000,A3650,销售记录!$F$3:$F$5000))</f>
        <v>0</v>
      </c>
      <c r="I3650" s="114">
        <f>IF(H3650="","",SUMIF(销售记录!$A$3:$A$5000,A3650,销售记录!$H$3:$H$5000))</f>
        <v>0</v>
      </c>
      <c r="J3650" s="119">
        <f t="shared" si="169"/>
        <v>0</v>
      </c>
      <c r="K3650" s="114" t="str">
        <f t="shared" si="170"/>
        <v/>
      </c>
      <c r="L3650" s="96"/>
    </row>
    <row r="3651" customHeight="1" spans="1:12">
      <c r="A3651" s="110">
        <f t="array" ref="A3651">销售记录!O3650:R3656</f>
        <v>0</v>
      </c>
      <c r="B3651" s="110">
        <f t="array" ref="B3651">销售记录!P3650:S3656</f>
        <v>0</v>
      </c>
      <c r="C3651" s="111">
        <f t="array" ref="C3651">销售记录!Q3650:T3656</f>
        <v>0</v>
      </c>
      <c r="D3651" s="110">
        <f t="array" ref="D3651">销售记录!R3650:U3656</f>
        <v>0</v>
      </c>
      <c r="E3651" s="112">
        <f>IF(A3651="","",SUMIF(进货明细!$A$3:$A$5000,A3651,进货明细!$F$3:$F$5000))</f>
        <v>0</v>
      </c>
      <c r="F3651" s="113" t="e">
        <f t="shared" si="168"/>
        <v>#DIV/0!</v>
      </c>
      <c r="G3651" s="114">
        <f>IF(E3651="","",SUMIF(进货明细!$A$3:$A$5000,A3651,进货明细!$H$3:$H$5000))</f>
        <v>0</v>
      </c>
      <c r="H3651" s="112">
        <f>IF(A3651="","",SUMIF(销售记录!$A$3:$A$5000,A3651,销售记录!$F$3:$F$5000))</f>
        <v>0</v>
      </c>
      <c r="I3651" s="114">
        <f>IF(H3651="","",SUMIF(销售记录!$A$3:$A$5000,A3651,销售记录!$H$3:$H$5000))</f>
        <v>0</v>
      </c>
      <c r="J3651" s="119">
        <f t="shared" si="169"/>
        <v>0</v>
      </c>
      <c r="K3651" s="114" t="str">
        <f t="shared" si="170"/>
        <v/>
      </c>
      <c r="L3651" s="96"/>
    </row>
    <row r="3652" customHeight="1" spans="1:12">
      <c r="A3652" s="110">
        <f t="array" ref="A3652">销售记录!O3651:R3657</f>
        <v>0</v>
      </c>
      <c r="B3652" s="110">
        <f t="array" ref="B3652">销售记录!P3651:S3657</f>
        <v>0</v>
      </c>
      <c r="C3652" s="111">
        <f t="array" ref="C3652">销售记录!Q3651:T3657</f>
        <v>0</v>
      </c>
      <c r="D3652" s="110">
        <f t="array" ref="D3652">销售记录!R3651:U3657</f>
        <v>0</v>
      </c>
      <c r="E3652" s="112">
        <f>IF(A3652="","",SUMIF(进货明细!$A$3:$A$5000,A3652,进货明细!$F$3:$F$5000))</f>
        <v>0</v>
      </c>
      <c r="F3652" s="113" t="e">
        <f t="shared" si="168"/>
        <v>#DIV/0!</v>
      </c>
      <c r="G3652" s="114">
        <f>IF(E3652="","",SUMIF(进货明细!$A$3:$A$5000,A3652,进货明细!$H$3:$H$5000))</f>
        <v>0</v>
      </c>
      <c r="H3652" s="112">
        <f>IF(A3652="","",SUMIF(销售记录!$A$3:$A$5000,A3652,销售记录!$F$3:$F$5000))</f>
        <v>0</v>
      </c>
      <c r="I3652" s="114">
        <f>IF(H3652="","",SUMIF(销售记录!$A$3:$A$5000,A3652,销售记录!$H$3:$H$5000))</f>
        <v>0</v>
      </c>
      <c r="J3652" s="119">
        <f t="shared" si="169"/>
        <v>0</v>
      </c>
      <c r="K3652" s="114" t="str">
        <f t="shared" si="170"/>
        <v/>
      </c>
      <c r="L3652" s="96"/>
    </row>
    <row r="3653" customHeight="1" spans="1:12">
      <c r="A3653" s="110">
        <f t="array" ref="A3653">销售记录!O3652:R3658</f>
        <v>0</v>
      </c>
      <c r="B3653" s="110">
        <f t="array" ref="B3653">销售记录!P3652:S3658</f>
        <v>0</v>
      </c>
      <c r="C3653" s="111">
        <f t="array" ref="C3653">销售记录!Q3652:T3658</f>
        <v>0</v>
      </c>
      <c r="D3653" s="110">
        <f t="array" ref="D3653">销售记录!R3652:U3658</f>
        <v>0</v>
      </c>
      <c r="E3653" s="112">
        <f>IF(A3653="","",SUMIF(进货明细!$A$3:$A$5000,A3653,进货明细!$F$3:$F$5000))</f>
        <v>0</v>
      </c>
      <c r="F3653" s="113" t="e">
        <f t="shared" ref="F3653:F3716" si="171">IF(E3653="","",G3653/E3653)</f>
        <v>#DIV/0!</v>
      </c>
      <c r="G3653" s="114">
        <f>IF(E3653="","",SUMIF(进货明细!$A$3:$A$5000,A3653,进货明细!$H$3:$H$5000))</f>
        <v>0</v>
      </c>
      <c r="H3653" s="112">
        <f>IF(A3653="","",SUMIF(销售记录!$A$3:$A$5000,A3653,销售记录!$F$3:$F$5000))</f>
        <v>0</v>
      </c>
      <c r="I3653" s="114">
        <f>IF(H3653="","",SUMIF(销售记录!$A$3:$A$5000,A3653,销售记录!$H$3:$H$5000))</f>
        <v>0</v>
      </c>
      <c r="J3653" s="119">
        <f t="shared" ref="J3653:J3716" si="172">IF(E3653="","",E3653-H3653)</f>
        <v>0</v>
      </c>
      <c r="K3653" s="114" t="str">
        <f t="shared" ref="K3653:K3716" si="173">IF(ISERROR(I3653-G3653*H3653/E3653),"",I3653-G3653*H3653/E3653)</f>
        <v/>
      </c>
      <c r="L3653" s="96"/>
    </row>
    <row r="3654" customHeight="1" spans="1:12">
      <c r="A3654" s="110">
        <f t="array" ref="A3654">销售记录!O3653:R3659</f>
        <v>0</v>
      </c>
      <c r="B3654" s="110">
        <f t="array" ref="B3654">销售记录!P3653:S3659</f>
        <v>0</v>
      </c>
      <c r="C3654" s="111">
        <f t="array" ref="C3654">销售记录!Q3653:T3659</f>
        <v>0</v>
      </c>
      <c r="D3654" s="110">
        <f t="array" ref="D3654">销售记录!R3653:U3659</f>
        <v>0</v>
      </c>
      <c r="E3654" s="112">
        <f>IF(A3654="","",SUMIF(进货明细!$A$3:$A$5000,A3654,进货明细!$F$3:$F$5000))</f>
        <v>0</v>
      </c>
      <c r="F3654" s="113" t="e">
        <f t="shared" si="171"/>
        <v>#DIV/0!</v>
      </c>
      <c r="G3654" s="114">
        <f>IF(E3654="","",SUMIF(进货明细!$A$3:$A$5000,A3654,进货明细!$H$3:$H$5000))</f>
        <v>0</v>
      </c>
      <c r="H3654" s="112">
        <f>IF(A3654="","",SUMIF(销售记录!$A$3:$A$5000,A3654,销售记录!$F$3:$F$5000))</f>
        <v>0</v>
      </c>
      <c r="I3654" s="114">
        <f>IF(H3654="","",SUMIF(销售记录!$A$3:$A$5000,A3654,销售记录!$H$3:$H$5000))</f>
        <v>0</v>
      </c>
      <c r="J3654" s="119">
        <f t="shared" si="172"/>
        <v>0</v>
      </c>
      <c r="K3654" s="114" t="str">
        <f t="shared" si="173"/>
        <v/>
      </c>
      <c r="L3654" s="96"/>
    </row>
    <row r="3655" customHeight="1" spans="1:12">
      <c r="A3655" s="110">
        <f t="array" ref="A3655">销售记录!O3654:R3660</f>
        <v>0</v>
      </c>
      <c r="B3655" s="110">
        <f t="array" ref="B3655">销售记录!P3654:S3660</f>
        <v>0</v>
      </c>
      <c r="C3655" s="111">
        <f t="array" ref="C3655">销售记录!Q3654:T3660</f>
        <v>0</v>
      </c>
      <c r="D3655" s="110">
        <f t="array" ref="D3655">销售记录!R3654:U3660</f>
        <v>0</v>
      </c>
      <c r="E3655" s="112">
        <f>IF(A3655="","",SUMIF(进货明细!$A$3:$A$5000,A3655,进货明细!$F$3:$F$5000))</f>
        <v>0</v>
      </c>
      <c r="F3655" s="113" t="e">
        <f t="shared" si="171"/>
        <v>#DIV/0!</v>
      </c>
      <c r="G3655" s="114">
        <f>IF(E3655="","",SUMIF(进货明细!$A$3:$A$5000,A3655,进货明细!$H$3:$H$5000))</f>
        <v>0</v>
      </c>
      <c r="H3655" s="112">
        <f>IF(A3655="","",SUMIF(销售记录!$A$3:$A$5000,A3655,销售记录!$F$3:$F$5000))</f>
        <v>0</v>
      </c>
      <c r="I3655" s="114">
        <f>IF(H3655="","",SUMIF(销售记录!$A$3:$A$5000,A3655,销售记录!$H$3:$H$5000))</f>
        <v>0</v>
      </c>
      <c r="J3655" s="119">
        <f t="shared" si="172"/>
        <v>0</v>
      </c>
      <c r="K3655" s="114" t="str">
        <f t="shared" si="173"/>
        <v/>
      </c>
      <c r="L3655" s="96"/>
    </row>
    <row r="3656" customHeight="1" spans="1:12">
      <c r="A3656" s="110">
        <f t="array" ref="A3656">销售记录!O3655:R3661</f>
        <v>0</v>
      </c>
      <c r="B3656" s="110">
        <f t="array" ref="B3656">销售记录!P3655:S3661</f>
        <v>0</v>
      </c>
      <c r="C3656" s="111">
        <f t="array" ref="C3656">销售记录!Q3655:T3661</f>
        <v>0</v>
      </c>
      <c r="D3656" s="110">
        <f t="array" ref="D3656">销售记录!R3655:U3661</f>
        <v>0</v>
      </c>
      <c r="E3656" s="112">
        <f>IF(A3656="","",SUMIF(进货明细!$A$3:$A$5000,A3656,进货明细!$F$3:$F$5000))</f>
        <v>0</v>
      </c>
      <c r="F3656" s="113" t="e">
        <f t="shared" si="171"/>
        <v>#DIV/0!</v>
      </c>
      <c r="G3656" s="114">
        <f>IF(E3656="","",SUMIF(进货明细!$A$3:$A$5000,A3656,进货明细!$H$3:$H$5000))</f>
        <v>0</v>
      </c>
      <c r="H3656" s="112">
        <f>IF(A3656="","",SUMIF(销售记录!$A$3:$A$5000,A3656,销售记录!$F$3:$F$5000))</f>
        <v>0</v>
      </c>
      <c r="I3656" s="114">
        <f>IF(H3656="","",SUMIF(销售记录!$A$3:$A$5000,A3656,销售记录!$H$3:$H$5000))</f>
        <v>0</v>
      </c>
      <c r="J3656" s="119">
        <f t="shared" si="172"/>
        <v>0</v>
      </c>
      <c r="K3656" s="114" t="str">
        <f t="shared" si="173"/>
        <v/>
      </c>
      <c r="L3656" s="96"/>
    </row>
    <row r="3657" customHeight="1" spans="1:12">
      <c r="A3657" s="110">
        <f t="array" ref="A3657">销售记录!O3656:R3662</f>
        <v>0</v>
      </c>
      <c r="B3657" s="110">
        <f t="array" ref="B3657">销售记录!P3656:S3662</f>
        <v>0</v>
      </c>
      <c r="C3657" s="111">
        <f t="array" ref="C3657">销售记录!Q3656:T3662</f>
        <v>0</v>
      </c>
      <c r="D3657" s="110">
        <f t="array" ref="D3657">销售记录!R3656:U3662</f>
        <v>0</v>
      </c>
      <c r="E3657" s="112">
        <f>IF(A3657="","",SUMIF(进货明细!$A$3:$A$5000,A3657,进货明细!$F$3:$F$5000))</f>
        <v>0</v>
      </c>
      <c r="F3657" s="113" t="e">
        <f t="shared" si="171"/>
        <v>#DIV/0!</v>
      </c>
      <c r="G3657" s="114">
        <f>IF(E3657="","",SUMIF(进货明细!$A$3:$A$5000,A3657,进货明细!$H$3:$H$5000))</f>
        <v>0</v>
      </c>
      <c r="H3657" s="112">
        <f>IF(A3657="","",SUMIF(销售记录!$A$3:$A$5000,A3657,销售记录!$F$3:$F$5000))</f>
        <v>0</v>
      </c>
      <c r="I3657" s="114">
        <f>IF(H3657="","",SUMIF(销售记录!$A$3:$A$5000,A3657,销售记录!$H$3:$H$5000))</f>
        <v>0</v>
      </c>
      <c r="J3657" s="119">
        <f t="shared" si="172"/>
        <v>0</v>
      </c>
      <c r="K3657" s="114" t="str">
        <f t="shared" si="173"/>
        <v/>
      </c>
      <c r="L3657" s="96"/>
    </row>
    <row r="3658" customHeight="1" spans="1:12">
      <c r="A3658" s="110">
        <f t="array" ref="A3658">销售记录!O3657:R3663</f>
        <v>0</v>
      </c>
      <c r="B3658" s="110">
        <f t="array" ref="B3658">销售记录!P3657:S3663</f>
        <v>0</v>
      </c>
      <c r="C3658" s="111">
        <f t="array" ref="C3658">销售记录!Q3657:T3663</f>
        <v>0</v>
      </c>
      <c r="D3658" s="110">
        <f t="array" ref="D3658">销售记录!R3657:U3663</f>
        <v>0</v>
      </c>
      <c r="E3658" s="112">
        <f>IF(A3658="","",SUMIF(进货明细!$A$3:$A$5000,A3658,进货明细!$F$3:$F$5000))</f>
        <v>0</v>
      </c>
      <c r="F3658" s="113" t="e">
        <f t="shared" si="171"/>
        <v>#DIV/0!</v>
      </c>
      <c r="G3658" s="114">
        <f>IF(E3658="","",SUMIF(进货明细!$A$3:$A$5000,A3658,进货明细!$H$3:$H$5000))</f>
        <v>0</v>
      </c>
      <c r="H3658" s="112">
        <f>IF(A3658="","",SUMIF(销售记录!$A$3:$A$5000,A3658,销售记录!$F$3:$F$5000))</f>
        <v>0</v>
      </c>
      <c r="I3658" s="114">
        <f>IF(H3658="","",SUMIF(销售记录!$A$3:$A$5000,A3658,销售记录!$H$3:$H$5000))</f>
        <v>0</v>
      </c>
      <c r="J3658" s="119">
        <f t="shared" si="172"/>
        <v>0</v>
      </c>
      <c r="K3658" s="114" t="str">
        <f t="shared" si="173"/>
        <v/>
      </c>
      <c r="L3658" s="96"/>
    </row>
    <row r="3659" customHeight="1" spans="1:12">
      <c r="A3659" s="110">
        <f t="array" ref="A3659">销售记录!O3658:R3664</f>
        <v>0</v>
      </c>
      <c r="B3659" s="110">
        <f t="array" ref="B3659">销售记录!P3658:S3664</f>
        <v>0</v>
      </c>
      <c r="C3659" s="111">
        <f t="array" ref="C3659">销售记录!Q3658:T3664</f>
        <v>0</v>
      </c>
      <c r="D3659" s="110">
        <f t="array" ref="D3659">销售记录!R3658:U3664</f>
        <v>0</v>
      </c>
      <c r="E3659" s="112">
        <f>IF(A3659="","",SUMIF(进货明细!$A$3:$A$5000,A3659,进货明细!$F$3:$F$5000))</f>
        <v>0</v>
      </c>
      <c r="F3659" s="113" t="e">
        <f t="shared" si="171"/>
        <v>#DIV/0!</v>
      </c>
      <c r="G3659" s="114">
        <f>IF(E3659="","",SUMIF(进货明细!$A$3:$A$5000,A3659,进货明细!$H$3:$H$5000))</f>
        <v>0</v>
      </c>
      <c r="H3659" s="112">
        <f>IF(A3659="","",SUMIF(销售记录!$A$3:$A$5000,A3659,销售记录!$F$3:$F$5000))</f>
        <v>0</v>
      </c>
      <c r="I3659" s="114">
        <f>IF(H3659="","",SUMIF(销售记录!$A$3:$A$5000,A3659,销售记录!$H$3:$H$5000))</f>
        <v>0</v>
      </c>
      <c r="J3659" s="119">
        <f t="shared" si="172"/>
        <v>0</v>
      </c>
      <c r="K3659" s="114" t="str">
        <f t="shared" si="173"/>
        <v/>
      </c>
      <c r="L3659" s="96"/>
    </row>
    <row r="3660" customHeight="1" spans="1:12">
      <c r="A3660" s="110">
        <f t="array" ref="A3660">销售记录!O3659:R3665</f>
        <v>0</v>
      </c>
      <c r="B3660" s="110">
        <f t="array" ref="B3660">销售记录!P3659:S3665</f>
        <v>0</v>
      </c>
      <c r="C3660" s="111">
        <f t="array" ref="C3660">销售记录!Q3659:T3665</f>
        <v>0</v>
      </c>
      <c r="D3660" s="110">
        <f t="array" ref="D3660">销售记录!R3659:U3665</f>
        <v>0</v>
      </c>
      <c r="E3660" s="112">
        <f>IF(A3660="","",SUMIF(进货明细!$A$3:$A$5000,A3660,进货明细!$F$3:$F$5000))</f>
        <v>0</v>
      </c>
      <c r="F3660" s="113" t="e">
        <f t="shared" si="171"/>
        <v>#DIV/0!</v>
      </c>
      <c r="G3660" s="114">
        <f>IF(E3660="","",SUMIF(进货明细!$A$3:$A$5000,A3660,进货明细!$H$3:$H$5000))</f>
        <v>0</v>
      </c>
      <c r="H3660" s="112">
        <f>IF(A3660="","",SUMIF(销售记录!$A$3:$A$5000,A3660,销售记录!$F$3:$F$5000))</f>
        <v>0</v>
      </c>
      <c r="I3660" s="114">
        <f>IF(H3660="","",SUMIF(销售记录!$A$3:$A$5000,A3660,销售记录!$H$3:$H$5000))</f>
        <v>0</v>
      </c>
      <c r="J3660" s="119">
        <f t="shared" si="172"/>
        <v>0</v>
      </c>
      <c r="K3660" s="114" t="str">
        <f t="shared" si="173"/>
        <v/>
      </c>
      <c r="L3660" s="96"/>
    </row>
    <row r="3661" customHeight="1" spans="1:12">
      <c r="A3661" s="110">
        <f t="array" ref="A3661">销售记录!O3660:R3666</f>
        <v>0</v>
      </c>
      <c r="B3661" s="110">
        <f t="array" ref="B3661">销售记录!P3660:S3666</f>
        <v>0</v>
      </c>
      <c r="C3661" s="111">
        <f t="array" ref="C3661">销售记录!Q3660:T3666</f>
        <v>0</v>
      </c>
      <c r="D3661" s="110">
        <f t="array" ref="D3661">销售记录!R3660:U3666</f>
        <v>0</v>
      </c>
      <c r="E3661" s="112">
        <f>IF(A3661="","",SUMIF(进货明细!$A$3:$A$5000,A3661,进货明细!$F$3:$F$5000))</f>
        <v>0</v>
      </c>
      <c r="F3661" s="113" t="e">
        <f t="shared" si="171"/>
        <v>#DIV/0!</v>
      </c>
      <c r="G3661" s="114">
        <f>IF(E3661="","",SUMIF(进货明细!$A$3:$A$5000,A3661,进货明细!$H$3:$H$5000))</f>
        <v>0</v>
      </c>
      <c r="H3661" s="112">
        <f>IF(A3661="","",SUMIF(销售记录!$A$3:$A$5000,A3661,销售记录!$F$3:$F$5000))</f>
        <v>0</v>
      </c>
      <c r="I3661" s="114">
        <f>IF(H3661="","",SUMIF(销售记录!$A$3:$A$5000,A3661,销售记录!$H$3:$H$5000))</f>
        <v>0</v>
      </c>
      <c r="J3661" s="119">
        <f t="shared" si="172"/>
        <v>0</v>
      </c>
      <c r="K3661" s="114" t="str">
        <f t="shared" si="173"/>
        <v/>
      </c>
      <c r="L3661" s="96"/>
    </row>
    <row r="3662" customHeight="1" spans="1:12">
      <c r="A3662" s="110">
        <f t="array" ref="A3662">销售记录!O3661:R3667</f>
        <v>0</v>
      </c>
      <c r="B3662" s="110">
        <f t="array" ref="B3662">销售记录!P3661:S3667</f>
        <v>0</v>
      </c>
      <c r="C3662" s="111">
        <f t="array" ref="C3662">销售记录!Q3661:T3667</f>
        <v>0</v>
      </c>
      <c r="D3662" s="110">
        <f t="array" ref="D3662">销售记录!R3661:U3667</f>
        <v>0</v>
      </c>
      <c r="E3662" s="112">
        <f>IF(A3662="","",SUMIF(进货明细!$A$3:$A$5000,A3662,进货明细!$F$3:$F$5000))</f>
        <v>0</v>
      </c>
      <c r="F3662" s="113" t="e">
        <f t="shared" si="171"/>
        <v>#DIV/0!</v>
      </c>
      <c r="G3662" s="114">
        <f>IF(E3662="","",SUMIF(进货明细!$A$3:$A$5000,A3662,进货明细!$H$3:$H$5000))</f>
        <v>0</v>
      </c>
      <c r="H3662" s="112">
        <f>IF(A3662="","",SUMIF(销售记录!$A$3:$A$5000,A3662,销售记录!$F$3:$F$5000))</f>
        <v>0</v>
      </c>
      <c r="I3662" s="114">
        <f>IF(H3662="","",SUMIF(销售记录!$A$3:$A$5000,A3662,销售记录!$H$3:$H$5000))</f>
        <v>0</v>
      </c>
      <c r="J3662" s="119">
        <f t="shared" si="172"/>
        <v>0</v>
      </c>
      <c r="K3662" s="114" t="str">
        <f t="shared" si="173"/>
        <v/>
      </c>
      <c r="L3662" s="96"/>
    </row>
    <row r="3663" customHeight="1" spans="1:12">
      <c r="A3663" s="110">
        <f t="array" ref="A3663">销售记录!O3662:R3668</f>
        <v>0</v>
      </c>
      <c r="B3663" s="110">
        <f t="array" ref="B3663">销售记录!P3662:S3668</f>
        <v>0</v>
      </c>
      <c r="C3663" s="111">
        <f t="array" ref="C3663">销售记录!Q3662:T3668</f>
        <v>0</v>
      </c>
      <c r="D3663" s="110">
        <f t="array" ref="D3663">销售记录!R3662:U3668</f>
        <v>0</v>
      </c>
      <c r="E3663" s="112">
        <f>IF(A3663="","",SUMIF(进货明细!$A$3:$A$5000,A3663,进货明细!$F$3:$F$5000))</f>
        <v>0</v>
      </c>
      <c r="F3663" s="113" t="e">
        <f t="shared" si="171"/>
        <v>#DIV/0!</v>
      </c>
      <c r="G3663" s="114">
        <f>IF(E3663="","",SUMIF(进货明细!$A$3:$A$5000,A3663,进货明细!$H$3:$H$5000))</f>
        <v>0</v>
      </c>
      <c r="H3663" s="112">
        <f>IF(A3663="","",SUMIF(销售记录!$A$3:$A$5000,A3663,销售记录!$F$3:$F$5000))</f>
        <v>0</v>
      </c>
      <c r="I3663" s="114">
        <f>IF(H3663="","",SUMIF(销售记录!$A$3:$A$5000,A3663,销售记录!$H$3:$H$5000))</f>
        <v>0</v>
      </c>
      <c r="J3663" s="119">
        <f t="shared" si="172"/>
        <v>0</v>
      </c>
      <c r="K3663" s="114" t="str">
        <f t="shared" si="173"/>
        <v/>
      </c>
      <c r="L3663" s="96"/>
    </row>
    <row r="3664" customHeight="1" spans="1:12">
      <c r="A3664" s="110">
        <f t="array" ref="A3664">销售记录!O3663:R3669</f>
        <v>0</v>
      </c>
      <c r="B3664" s="110">
        <f t="array" ref="B3664">销售记录!P3663:S3669</f>
        <v>0</v>
      </c>
      <c r="C3664" s="111">
        <f t="array" ref="C3664">销售记录!Q3663:T3669</f>
        <v>0</v>
      </c>
      <c r="D3664" s="110">
        <f t="array" ref="D3664">销售记录!R3663:U3669</f>
        <v>0</v>
      </c>
      <c r="E3664" s="112">
        <f>IF(A3664="","",SUMIF(进货明细!$A$3:$A$5000,A3664,进货明细!$F$3:$F$5000))</f>
        <v>0</v>
      </c>
      <c r="F3664" s="113" t="e">
        <f t="shared" si="171"/>
        <v>#DIV/0!</v>
      </c>
      <c r="G3664" s="114">
        <f>IF(E3664="","",SUMIF(进货明细!$A$3:$A$5000,A3664,进货明细!$H$3:$H$5000))</f>
        <v>0</v>
      </c>
      <c r="H3664" s="112">
        <f>IF(A3664="","",SUMIF(销售记录!$A$3:$A$5000,A3664,销售记录!$F$3:$F$5000))</f>
        <v>0</v>
      </c>
      <c r="I3664" s="114">
        <f>IF(H3664="","",SUMIF(销售记录!$A$3:$A$5000,A3664,销售记录!$H$3:$H$5000))</f>
        <v>0</v>
      </c>
      <c r="J3664" s="119">
        <f t="shared" si="172"/>
        <v>0</v>
      </c>
      <c r="K3664" s="114" t="str">
        <f t="shared" si="173"/>
        <v/>
      </c>
      <c r="L3664" s="96"/>
    </row>
    <row r="3665" customHeight="1" spans="1:12">
      <c r="A3665" s="110">
        <f t="array" ref="A3665">销售记录!O3664:R3670</f>
        <v>0</v>
      </c>
      <c r="B3665" s="110">
        <f t="array" ref="B3665">销售记录!P3664:S3670</f>
        <v>0</v>
      </c>
      <c r="C3665" s="111">
        <f t="array" ref="C3665">销售记录!Q3664:T3670</f>
        <v>0</v>
      </c>
      <c r="D3665" s="110">
        <f t="array" ref="D3665">销售记录!R3664:U3670</f>
        <v>0</v>
      </c>
      <c r="E3665" s="112">
        <f>IF(A3665="","",SUMIF(进货明细!$A$3:$A$5000,A3665,进货明细!$F$3:$F$5000))</f>
        <v>0</v>
      </c>
      <c r="F3665" s="113" t="e">
        <f t="shared" si="171"/>
        <v>#DIV/0!</v>
      </c>
      <c r="G3665" s="114">
        <f>IF(E3665="","",SUMIF(进货明细!$A$3:$A$5000,A3665,进货明细!$H$3:$H$5000))</f>
        <v>0</v>
      </c>
      <c r="H3665" s="112">
        <f>IF(A3665="","",SUMIF(销售记录!$A$3:$A$5000,A3665,销售记录!$F$3:$F$5000))</f>
        <v>0</v>
      </c>
      <c r="I3665" s="114">
        <f>IF(H3665="","",SUMIF(销售记录!$A$3:$A$5000,A3665,销售记录!$H$3:$H$5000))</f>
        <v>0</v>
      </c>
      <c r="J3665" s="119">
        <f t="shared" si="172"/>
        <v>0</v>
      </c>
      <c r="K3665" s="114" t="str">
        <f t="shared" si="173"/>
        <v/>
      </c>
      <c r="L3665" s="96"/>
    </row>
    <row r="3666" customHeight="1" spans="1:12">
      <c r="A3666" s="110">
        <f t="array" ref="A3666">销售记录!O3665:R3671</f>
        <v>0</v>
      </c>
      <c r="B3666" s="110">
        <f t="array" ref="B3666">销售记录!P3665:S3671</f>
        <v>0</v>
      </c>
      <c r="C3666" s="111">
        <f t="array" ref="C3666">销售记录!Q3665:T3671</f>
        <v>0</v>
      </c>
      <c r="D3666" s="110">
        <f t="array" ref="D3666">销售记录!R3665:U3671</f>
        <v>0</v>
      </c>
      <c r="E3666" s="112">
        <f>IF(A3666="","",SUMIF(进货明细!$A$3:$A$5000,A3666,进货明细!$F$3:$F$5000))</f>
        <v>0</v>
      </c>
      <c r="F3666" s="113" t="e">
        <f t="shared" si="171"/>
        <v>#DIV/0!</v>
      </c>
      <c r="G3666" s="114">
        <f>IF(E3666="","",SUMIF(进货明细!$A$3:$A$5000,A3666,进货明细!$H$3:$H$5000))</f>
        <v>0</v>
      </c>
      <c r="H3666" s="112">
        <f>IF(A3666="","",SUMIF(销售记录!$A$3:$A$5000,A3666,销售记录!$F$3:$F$5000))</f>
        <v>0</v>
      </c>
      <c r="I3666" s="114">
        <f>IF(H3666="","",SUMIF(销售记录!$A$3:$A$5000,A3666,销售记录!$H$3:$H$5000))</f>
        <v>0</v>
      </c>
      <c r="J3666" s="119">
        <f t="shared" si="172"/>
        <v>0</v>
      </c>
      <c r="K3666" s="114" t="str">
        <f t="shared" si="173"/>
        <v/>
      </c>
      <c r="L3666" s="96"/>
    </row>
    <row r="3667" customHeight="1" spans="1:12">
      <c r="A3667" s="110">
        <f t="array" ref="A3667">销售记录!O3666:R3672</f>
        <v>0</v>
      </c>
      <c r="B3667" s="110">
        <f t="array" ref="B3667">销售记录!P3666:S3672</f>
        <v>0</v>
      </c>
      <c r="C3667" s="111">
        <f t="array" ref="C3667">销售记录!Q3666:T3672</f>
        <v>0</v>
      </c>
      <c r="D3667" s="110">
        <f t="array" ref="D3667">销售记录!R3666:U3672</f>
        <v>0</v>
      </c>
      <c r="E3667" s="112">
        <f>IF(A3667="","",SUMIF(进货明细!$A$3:$A$5000,A3667,进货明细!$F$3:$F$5000))</f>
        <v>0</v>
      </c>
      <c r="F3667" s="113" t="e">
        <f t="shared" si="171"/>
        <v>#DIV/0!</v>
      </c>
      <c r="G3667" s="114">
        <f>IF(E3667="","",SUMIF(进货明细!$A$3:$A$5000,A3667,进货明细!$H$3:$H$5000))</f>
        <v>0</v>
      </c>
      <c r="H3667" s="112">
        <f>IF(A3667="","",SUMIF(销售记录!$A$3:$A$5000,A3667,销售记录!$F$3:$F$5000))</f>
        <v>0</v>
      </c>
      <c r="I3667" s="114">
        <f>IF(H3667="","",SUMIF(销售记录!$A$3:$A$5000,A3667,销售记录!$H$3:$H$5000))</f>
        <v>0</v>
      </c>
      <c r="J3667" s="119">
        <f t="shared" si="172"/>
        <v>0</v>
      </c>
      <c r="K3667" s="114" t="str">
        <f t="shared" si="173"/>
        <v/>
      </c>
      <c r="L3667" s="96"/>
    </row>
    <row r="3668" customHeight="1" spans="1:12">
      <c r="A3668" s="110">
        <f t="array" ref="A3668">销售记录!O3667:R3673</f>
        <v>0</v>
      </c>
      <c r="B3668" s="110">
        <f t="array" ref="B3668">销售记录!P3667:S3673</f>
        <v>0</v>
      </c>
      <c r="C3668" s="111">
        <f t="array" ref="C3668">销售记录!Q3667:T3673</f>
        <v>0</v>
      </c>
      <c r="D3668" s="110">
        <f t="array" ref="D3668">销售记录!R3667:U3673</f>
        <v>0</v>
      </c>
      <c r="E3668" s="112">
        <f>IF(A3668="","",SUMIF(进货明细!$A$3:$A$5000,A3668,进货明细!$F$3:$F$5000))</f>
        <v>0</v>
      </c>
      <c r="F3668" s="113" t="e">
        <f t="shared" si="171"/>
        <v>#DIV/0!</v>
      </c>
      <c r="G3668" s="114">
        <f>IF(E3668="","",SUMIF(进货明细!$A$3:$A$5000,A3668,进货明细!$H$3:$H$5000))</f>
        <v>0</v>
      </c>
      <c r="H3668" s="112">
        <f>IF(A3668="","",SUMIF(销售记录!$A$3:$A$5000,A3668,销售记录!$F$3:$F$5000))</f>
        <v>0</v>
      </c>
      <c r="I3668" s="114">
        <f>IF(H3668="","",SUMIF(销售记录!$A$3:$A$5000,A3668,销售记录!$H$3:$H$5000))</f>
        <v>0</v>
      </c>
      <c r="J3668" s="119">
        <f t="shared" si="172"/>
        <v>0</v>
      </c>
      <c r="K3668" s="114" t="str">
        <f t="shared" si="173"/>
        <v/>
      </c>
      <c r="L3668" s="96"/>
    </row>
    <row r="3669" customHeight="1" spans="1:12">
      <c r="A3669" s="110">
        <f t="array" ref="A3669">销售记录!O3668:R3674</f>
        <v>0</v>
      </c>
      <c r="B3669" s="110">
        <f t="array" ref="B3669">销售记录!P3668:S3674</f>
        <v>0</v>
      </c>
      <c r="C3669" s="111">
        <f t="array" ref="C3669">销售记录!Q3668:T3674</f>
        <v>0</v>
      </c>
      <c r="D3669" s="110">
        <f t="array" ref="D3669">销售记录!R3668:U3674</f>
        <v>0</v>
      </c>
      <c r="E3669" s="112">
        <f>IF(A3669="","",SUMIF(进货明细!$A$3:$A$5000,A3669,进货明细!$F$3:$F$5000))</f>
        <v>0</v>
      </c>
      <c r="F3669" s="113" t="e">
        <f t="shared" si="171"/>
        <v>#DIV/0!</v>
      </c>
      <c r="G3669" s="114">
        <f>IF(E3669="","",SUMIF(进货明细!$A$3:$A$5000,A3669,进货明细!$H$3:$H$5000))</f>
        <v>0</v>
      </c>
      <c r="H3669" s="112">
        <f>IF(A3669="","",SUMIF(销售记录!$A$3:$A$5000,A3669,销售记录!$F$3:$F$5000))</f>
        <v>0</v>
      </c>
      <c r="I3669" s="114">
        <f>IF(H3669="","",SUMIF(销售记录!$A$3:$A$5000,A3669,销售记录!$H$3:$H$5000))</f>
        <v>0</v>
      </c>
      <c r="J3669" s="119">
        <f t="shared" si="172"/>
        <v>0</v>
      </c>
      <c r="K3669" s="114" t="str">
        <f t="shared" si="173"/>
        <v/>
      </c>
      <c r="L3669" s="96"/>
    </row>
    <row r="3670" customHeight="1" spans="1:12">
      <c r="A3670" s="110">
        <f t="array" ref="A3670">销售记录!O3669:R3675</f>
        <v>0</v>
      </c>
      <c r="B3670" s="110">
        <f t="array" ref="B3670">销售记录!P3669:S3675</f>
        <v>0</v>
      </c>
      <c r="C3670" s="111">
        <f t="array" ref="C3670">销售记录!Q3669:T3675</f>
        <v>0</v>
      </c>
      <c r="D3670" s="110">
        <f t="array" ref="D3670">销售记录!R3669:U3675</f>
        <v>0</v>
      </c>
      <c r="E3670" s="112">
        <f>IF(A3670="","",SUMIF(进货明细!$A$3:$A$5000,A3670,进货明细!$F$3:$F$5000))</f>
        <v>0</v>
      </c>
      <c r="F3670" s="113" t="e">
        <f t="shared" si="171"/>
        <v>#DIV/0!</v>
      </c>
      <c r="G3670" s="114">
        <f>IF(E3670="","",SUMIF(进货明细!$A$3:$A$5000,A3670,进货明细!$H$3:$H$5000))</f>
        <v>0</v>
      </c>
      <c r="H3670" s="112">
        <f>IF(A3670="","",SUMIF(销售记录!$A$3:$A$5000,A3670,销售记录!$F$3:$F$5000))</f>
        <v>0</v>
      </c>
      <c r="I3670" s="114">
        <f>IF(H3670="","",SUMIF(销售记录!$A$3:$A$5000,A3670,销售记录!$H$3:$H$5000))</f>
        <v>0</v>
      </c>
      <c r="J3670" s="119">
        <f t="shared" si="172"/>
        <v>0</v>
      </c>
      <c r="K3670" s="114" t="str">
        <f t="shared" si="173"/>
        <v/>
      </c>
      <c r="L3670" s="96"/>
    </row>
    <row r="3671" customHeight="1" spans="1:12">
      <c r="A3671" s="110">
        <f t="array" ref="A3671">销售记录!O3670:R3676</f>
        <v>0</v>
      </c>
      <c r="B3671" s="110">
        <f t="array" ref="B3671">销售记录!P3670:S3676</f>
        <v>0</v>
      </c>
      <c r="C3671" s="111">
        <f t="array" ref="C3671">销售记录!Q3670:T3676</f>
        <v>0</v>
      </c>
      <c r="D3671" s="110">
        <f t="array" ref="D3671">销售记录!R3670:U3676</f>
        <v>0</v>
      </c>
      <c r="E3671" s="112">
        <f>IF(A3671="","",SUMIF(进货明细!$A$3:$A$5000,A3671,进货明细!$F$3:$F$5000))</f>
        <v>0</v>
      </c>
      <c r="F3671" s="113" t="e">
        <f t="shared" si="171"/>
        <v>#DIV/0!</v>
      </c>
      <c r="G3671" s="114">
        <f>IF(E3671="","",SUMIF(进货明细!$A$3:$A$5000,A3671,进货明细!$H$3:$H$5000))</f>
        <v>0</v>
      </c>
      <c r="H3671" s="112">
        <f>IF(A3671="","",SUMIF(销售记录!$A$3:$A$5000,A3671,销售记录!$F$3:$F$5000))</f>
        <v>0</v>
      </c>
      <c r="I3671" s="114">
        <f>IF(H3671="","",SUMIF(销售记录!$A$3:$A$5000,A3671,销售记录!$H$3:$H$5000))</f>
        <v>0</v>
      </c>
      <c r="J3671" s="119">
        <f t="shared" si="172"/>
        <v>0</v>
      </c>
      <c r="K3671" s="114" t="str">
        <f t="shared" si="173"/>
        <v/>
      </c>
      <c r="L3671" s="96"/>
    </row>
    <row r="3672" customHeight="1" spans="1:12">
      <c r="A3672" s="110">
        <f t="array" ref="A3672">销售记录!O3671:R3677</f>
        <v>0</v>
      </c>
      <c r="B3672" s="110">
        <f t="array" ref="B3672">销售记录!P3671:S3677</f>
        <v>0</v>
      </c>
      <c r="C3672" s="111">
        <f t="array" ref="C3672">销售记录!Q3671:T3677</f>
        <v>0</v>
      </c>
      <c r="D3672" s="110">
        <f t="array" ref="D3672">销售记录!R3671:U3677</f>
        <v>0</v>
      </c>
      <c r="E3672" s="112">
        <f>IF(A3672="","",SUMIF(进货明细!$A$3:$A$5000,A3672,进货明细!$F$3:$F$5000))</f>
        <v>0</v>
      </c>
      <c r="F3672" s="113" t="e">
        <f t="shared" si="171"/>
        <v>#DIV/0!</v>
      </c>
      <c r="G3672" s="114">
        <f>IF(E3672="","",SUMIF(进货明细!$A$3:$A$5000,A3672,进货明细!$H$3:$H$5000))</f>
        <v>0</v>
      </c>
      <c r="H3672" s="112">
        <f>IF(A3672="","",SUMIF(销售记录!$A$3:$A$5000,A3672,销售记录!$F$3:$F$5000))</f>
        <v>0</v>
      </c>
      <c r="I3672" s="114">
        <f>IF(H3672="","",SUMIF(销售记录!$A$3:$A$5000,A3672,销售记录!$H$3:$H$5000))</f>
        <v>0</v>
      </c>
      <c r="J3672" s="119">
        <f t="shared" si="172"/>
        <v>0</v>
      </c>
      <c r="K3672" s="114" t="str">
        <f t="shared" si="173"/>
        <v/>
      </c>
      <c r="L3672" s="96"/>
    </row>
    <row r="3673" customHeight="1" spans="1:12">
      <c r="A3673" s="110">
        <f t="array" ref="A3673">销售记录!O3672:R3678</f>
        <v>0</v>
      </c>
      <c r="B3673" s="110">
        <f t="array" ref="B3673">销售记录!P3672:S3678</f>
        <v>0</v>
      </c>
      <c r="C3673" s="111">
        <f t="array" ref="C3673">销售记录!Q3672:T3678</f>
        <v>0</v>
      </c>
      <c r="D3673" s="110">
        <f t="array" ref="D3673">销售记录!R3672:U3678</f>
        <v>0</v>
      </c>
      <c r="E3673" s="112">
        <f>IF(A3673="","",SUMIF(进货明细!$A$3:$A$5000,A3673,进货明细!$F$3:$F$5000))</f>
        <v>0</v>
      </c>
      <c r="F3673" s="113" t="e">
        <f t="shared" si="171"/>
        <v>#DIV/0!</v>
      </c>
      <c r="G3673" s="114">
        <f>IF(E3673="","",SUMIF(进货明细!$A$3:$A$5000,A3673,进货明细!$H$3:$H$5000))</f>
        <v>0</v>
      </c>
      <c r="H3673" s="112">
        <f>IF(A3673="","",SUMIF(销售记录!$A$3:$A$5000,A3673,销售记录!$F$3:$F$5000))</f>
        <v>0</v>
      </c>
      <c r="I3673" s="114">
        <f>IF(H3673="","",SUMIF(销售记录!$A$3:$A$5000,A3673,销售记录!$H$3:$H$5000))</f>
        <v>0</v>
      </c>
      <c r="J3673" s="119">
        <f t="shared" si="172"/>
        <v>0</v>
      </c>
      <c r="K3673" s="114" t="str">
        <f t="shared" si="173"/>
        <v/>
      </c>
      <c r="L3673" s="96"/>
    </row>
    <row r="3674" customHeight="1" spans="1:12">
      <c r="A3674" s="110">
        <f t="array" ref="A3674">销售记录!O3673:R3679</f>
        <v>0</v>
      </c>
      <c r="B3674" s="110">
        <f t="array" ref="B3674">销售记录!P3673:S3679</f>
        <v>0</v>
      </c>
      <c r="C3674" s="111">
        <f t="array" ref="C3674">销售记录!Q3673:T3679</f>
        <v>0</v>
      </c>
      <c r="D3674" s="110">
        <f t="array" ref="D3674">销售记录!R3673:U3679</f>
        <v>0</v>
      </c>
      <c r="E3674" s="112">
        <f>IF(A3674="","",SUMIF(进货明细!$A$3:$A$5000,A3674,进货明细!$F$3:$F$5000))</f>
        <v>0</v>
      </c>
      <c r="F3674" s="113" t="e">
        <f t="shared" si="171"/>
        <v>#DIV/0!</v>
      </c>
      <c r="G3674" s="114">
        <f>IF(E3674="","",SUMIF(进货明细!$A$3:$A$5000,A3674,进货明细!$H$3:$H$5000))</f>
        <v>0</v>
      </c>
      <c r="H3674" s="112">
        <f>IF(A3674="","",SUMIF(销售记录!$A$3:$A$5000,A3674,销售记录!$F$3:$F$5000))</f>
        <v>0</v>
      </c>
      <c r="I3674" s="114">
        <f>IF(H3674="","",SUMIF(销售记录!$A$3:$A$5000,A3674,销售记录!$H$3:$H$5000))</f>
        <v>0</v>
      </c>
      <c r="J3674" s="119">
        <f t="shared" si="172"/>
        <v>0</v>
      </c>
      <c r="K3674" s="114" t="str">
        <f t="shared" si="173"/>
        <v/>
      </c>
      <c r="L3674" s="96"/>
    </row>
    <row r="3675" customHeight="1" spans="1:12">
      <c r="A3675" s="110">
        <f t="array" ref="A3675">销售记录!O3674:R3680</f>
        <v>0</v>
      </c>
      <c r="B3675" s="110">
        <f t="array" ref="B3675">销售记录!P3674:S3680</f>
        <v>0</v>
      </c>
      <c r="C3675" s="111">
        <f t="array" ref="C3675">销售记录!Q3674:T3680</f>
        <v>0</v>
      </c>
      <c r="D3675" s="110">
        <f t="array" ref="D3675">销售记录!R3674:U3680</f>
        <v>0</v>
      </c>
      <c r="E3675" s="112">
        <f>IF(A3675="","",SUMIF(进货明细!$A$3:$A$5000,A3675,进货明细!$F$3:$F$5000))</f>
        <v>0</v>
      </c>
      <c r="F3675" s="113" t="e">
        <f t="shared" si="171"/>
        <v>#DIV/0!</v>
      </c>
      <c r="G3675" s="114">
        <f>IF(E3675="","",SUMIF(进货明细!$A$3:$A$5000,A3675,进货明细!$H$3:$H$5000))</f>
        <v>0</v>
      </c>
      <c r="H3675" s="112">
        <f>IF(A3675="","",SUMIF(销售记录!$A$3:$A$5000,A3675,销售记录!$F$3:$F$5000))</f>
        <v>0</v>
      </c>
      <c r="I3675" s="114">
        <f>IF(H3675="","",SUMIF(销售记录!$A$3:$A$5000,A3675,销售记录!$H$3:$H$5000))</f>
        <v>0</v>
      </c>
      <c r="J3675" s="119">
        <f t="shared" si="172"/>
        <v>0</v>
      </c>
      <c r="K3675" s="114" t="str">
        <f t="shared" si="173"/>
        <v/>
      </c>
      <c r="L3675" s="96"/>
    </row>
    <row r="3676" customHeight="1" spans="1:12">
      <c r="A3676" s="110">
        <f t="array" ref="A3676">销售记录!O3675:R3681</f>
        <v>0</v>
      </c>
      <c r="B3676" s="110">
        <f t="array" ref="B3676">销售记录!P3675:S3681</f>
        <v>0</v>
      </c>
      <c r="C3676" s="111">
        <f t="array" ref="C3676">销售记录!Q3675:T3681</f>
        <v>0</v>
      </c>
      <c r="D3676" s="110">
        <f t="array" ref="D3676">销售记录!R3675:U3681</f>
        <v>0</v>
      </c>
      <c r="E3676" s="112">
        <f>IF(A3676="","",SUMIF(进货明细!$A$3:$A$5000,A3676,进货明细!$F$3:$F$5000))</f>
        <v>0</v>
      </c>
      <c r="F3676" s="113" t="e">
        <f t="shared" si="171"/>
        <v>#DIV/0!</v>
      </c>
      <c r="G3676" s="114">
        <f>IF(E3676="","",SUMIF(进货明细!$A$3:$A$5000,A3676,进货明细!$H$3:$H$5000))</f>
        <v>0</v>
      </c>
      <c r="H3676" s="112">
        <f>IF(A3676="","",SUMIF(销售记录!$A$3:$A$5000,A3676,销售记录!$F$3:$F$5000))</f>
        <v>0</v>
      </c>
      <c r="I3676" s="114">
        <f>IF(H3676="","",SUMIF(销售记录!$A$3:$A$5000,A3676,销售记录!$H$3:$H$5000))</f>
        <v>0</v>
      </c>
      <c r="J3676" s="119">
        <f t="shared" si="172"/>
        <v>0</v>
      </c>
      <c r="K3676" s="114" t="str">
        <f t="shared" si="173"/>
        <v/>
      </c>
      <c r="L3676" s="96"/>
    </row>
    <row r="3677" customHeight="1" spans="1:12">
      <c r="A3677" s="110">
        <f t="array" ref="A3677">销售记录!O3676:R3682</f>
        <v>0</v>
      </c>
      <c r="B3677" s="110">
        <f t="array" ref="B3677">销售记录!P3676:S3682</f>
        <v>0</v>
      </c>
      <c r="C3677" s="111">
        <f t="array" ref="C3677">销售记录!Q3676:T3682</f>
        <v>0</v>
      </c>
      <c r="D3677" s="110">
        <f t="array" ref="D3677">销售记录!R3676:U3682</f>
        <v>0</v>
      </c>
      <c r="E3677" s="112">
        <f>IF(A3677="","",SUMIF(进货明细!$A$3:$A$5000,A3677,进货明细!$F$3:$F$5000))</f>
        <v>0</v>
      </c>
      <c r="F3677" s="113" t="e">
        <f t="shared" si="171"/>
        <v>#DIV/0!</v>
      </c>
      <c r="G3677" s="114">
        <f>IF(E3677="","",SUMIF(进货明细!$A$3:$A$5000,A3677,进货明细!$H$3:$H$5000))</f>
        <v>0</v>
      </c>
      <c r="H3677" s="112">
        <f>IF(A3677="","",SUMIF(销售记录!$A$3:$A$5000,A3677,销售记录!$F$3:$F$5000))</f>
        <v>0</v>
      </c>
      <c r="I3677" s="114">
        <f>IF(H3677="","",SUMIF(销售记录!$A$3:$A$5000,A3677,销售记录!$H$3:$H$5000))</f>
        <v>0</v>
      </c>
      <c r="J3677" s="119">
        <f t="shared" si="172"/>
        <v>0</v>
      </c>
      <c r="K3677" s="114" t="str">
        <f t="shared" si="173"/>
        <v/>
      </c>
      <c r="L3677" s="96"/>
    </row>
    <row r="3678" customHeight="1" spans="1:12">
      <c r="A3678" s="110">
        <f t="array" ref="A3678">销售记录!O3677:R3683</f>
        <v>0</v>
      </c>
      <c r="B3678" s="110">
        <f t="array" ref="B3678">销售记录!P3677:S3683</f>
        <v>0</v>
      </c>
      <c r="C3678" s="111">
        <f t="array" ref="C3678">销售记录!Q3677:T3683</f>
        <v>0</v>
      </c>
      <c r="D3678" s="110">
        <f t="array" ref="D3678">销售记录!R3677:U3683</f>
        <v>0</v>
      </c>
      <c r="E3678" s="112">
        <f>IF(A3678="","",SUMIF(进货明细!$A$3:$A$5000,A3678,进货明细!$F$3:$F$5000))</f>
        <v>0</v>
      </c>
      <c r="F3678" s="113" t="e">
        <f t="shared" si="171"/>
        <v>#DIV/0!</v>
      </c>
      <c r="G3678" s="114">
        <f>IF(E3678="","",SUMIF(进货明细!$A$3:$A$5000,A3678,进货明细!$H$3:$H$5000))</f>
        <v>0</v>
      </c>
      <c r="H3678" s="112">
        <f>IF(A3678="","",SUMIF(销售记录!$A$3:$A$5000,A3678,销售记录!$F$3:$F$5000))</f>
        <v>0</v>
      </c>
      <c r="I3678" s="114">
        <f>IF(H3678="","",SUMIF(销售记录!$A$3:$A$5000,A3678,销售记录!$H$3:$H$5000))</f>
        <v>0</v>
      </c>
      <c r="J3678" s="119">
        <f t="shared" si="172"/>
        <v>0</v>
      </c>
      <c r="K3678" s="114" t="str">
        <f t="shared" si="173"/>
        <v/>
      </c>
      <c r="L3678" s="96"/>
    </row>
    <row r="3679" customHeight="1" spans="1:12">
      <c r="A3679" s="110">
        <f t="array" ref="A3679">销售记录!O3678:R3684</f>
        <v>0</v>
      </c>
      <c r="B3679" s="110">
        <f t="array" ref="B3679">销售记录!P3678:S3684</f>
        <v>0</v>
      </c>
      <c r="C3679" s="111">
        <f t="array" ref="C3679">销售记录!Q3678:T3684</f>
        <v>0</v>
      </c>
      <c r="D3679" s="110">
        <f t="array" ref="D3679">销售记录!R3678:U3684</f>
        <v>0</v>
      </c>
      <c r="E3679" s="112">
        <f>IF(A3679="","",SUMIF(进货明细!$A$3:$A$5000,A3679,进货明细!$F$3:$F$5000))</f>
        <v>0</v>
      </c>
      <c r="F3679" s="113" t="e">
        <f t="shared" si="171"/>
        <v>#DIV/0!</v>
      </c>
      <c r="G3679" s="114">
        <f>IF(E3679="","",SUMIF(进货明细!$A$3:$A$5000,A3679,进货明细!$H$3:$H$5000))</f>
        <v>0</v>
      </c>
      <c r="H3679" s="112">
        <f>IF(A3679="","",SUMIF(销售记录!$A$3:$A$5000,A3679,销售记录!$F$3:$F$5000))</f>
        <v>0</v>
      </c>
      <c r="I3679" s="114">
        <f>IF(H3679="","",SUMIF(销售记录!$A$3:$A$5000,A3679,销售记录!$H$3:$H$5000))</f>
        <v>0</v>
      </c>
      <c r="J3679" s="119">
        <f t="shared" si="172"/>
        <v>0</v>
      </c>
      <c r="K3679" s="114" t="str">
        <f t="shared" si="173"/>
        <v/>
      </c>
      <c r="L3679" s="96"/>
    </row>
    <row r="3680" customHeight="1" spans="1:12">
      <c r="A3680" s="110">
        <f t="array" ref="A3680">销售记录!O3679:R3685</f>
        <v>0</v>
      </c>
      <c r="B3680" s="110">
        <f t="array" ref="B3680">销售记录!P3679:S3685</f>
        <v>0</v>
      </c>
      <c r="C3680" s="111">
        <f t="array" ref="C3680">销售记录!Q3679:T3685</f>
        <v>0</v>
      </c>
      <c r="D3680" s="110">
        <f t="array" ref="D3680">销售记录!R3679:U3685</f>
        <v>0</v>
      </c>
      <c r="E3680" s="112">
        <f>IF(A3680="","",SUMIF(进货明细!$A$3:$A$5000,A3680,进货明细!$F$3:$F$5000))</f>
        <v>0</v>
      </c>
      <c r="F3680" s="113" t="e">
        <f t="shared" si="171"/>
        <v>#DIV/0!</v>
      </c>
      <c r="G3680" s="114">
        <f>IF(E3680="","",SUMIF(进货明细!$A$3:$A$5000,A3680,进货明细!$H$3:$H$5000))</f>
        <v>0</v>
      </c>
      <c r="H3680" s="112">
        <f>IF(A3680="","",SUMIF(销售记录!$A$3:$A$5000,A3680,销售记录!$F$3:$F$5000))</f>
        <v>0</v>
      </c>
      <c r="I3680" s="114">
        <f>IF(H3680="","",SUMIF(销售记录!$A$3:$A$5000,A3680,销售记录!$H$3:$H$5000))</f>
        <v>0</v>
      </c>
      <c r="J3680" s="119">
        <f t="shared" si="172"/>
        <v>0</v>
      </c>
      <c r="K3680" s="114" t="str">
        <f t="shared" si="173"/>
        <v/>
      </c>
      <c r="L3680" s="96"/>
    </row>
    <row r="3681" customHeight="1" spans="1:12">
      <c r="A3681" s="110">
        <f t="array" ref="A3681">销售记录!O3680:R3686</f>
        <v>0</v>
      </c>
      <c r="B3681" s="110">
        <f t="array" ref="B3681">销售记录!P3680:S3686</f>
        <v>0</v>
      </c>
      <c r="C3681" s="111">
        <f t="array" ref="C3681">销售记录!Q3680:T3686</f>
        <v>0</v>
      </c>
      <c r="D3681" s="110">
        <f t="array" ref="D3681">销售记录!R3680:U3686</f>
        <v>0</v>
      </c>
      <c r="E3681" s="112">
        <f>IF(A3681="","",SUMIF(进货明细!$A$3:$A$5000,A3681,进货明细!$F$3:$F$5000))</f>
        <v>0</v>
      </c>
      <c r="F3681" s="113" t="e">
        <f t="shared" si="171"/>
        <v>#DIV/0!</v>
      </c>
      <c r="G3681" s="114">
        <f>IF(E3681="","",SUMIF(进货明细!$A$3:$A$5000,A3681,进货明细!$H$3:$H$5000))</f>
        <v>0</v>
      </c>
      <c r="H3681" s="112">
        <f>IF(A3681="","",SUMIF(销售记录!$A$3:$A$5000,A3681,销售记录!$F$3:$F$5000))</f>
        <v>0</v>
      </c>
      <c r="I3681" s="114">
        <f>IF(H3681="","",SUMIF(销售记录!$A$3:$A$5000,A3681,销售记录!$H$3:$H$5000))</f>
        <v>0</v>
      </c>
      <c r="J3681" s="119">
        <f t="shared" si="172"/>
        <v>0</v>
      </c>
      <c r="K3681" s="114" t="str">
        <f t="shared" si="173"/>
        <v/>
      </c>
      <c r="L3681" s="96"/>
    </row>
    <row r="3682" customHeight="1" spans="1:12">
      <c r="A3682" s="110">
        <f t="array" ref="A3682">销售记录!O3681:R3687</f>
        <v>0</v>
      </c>
      <c r="B3682" s="110">
        <f t="array" ref="B3682">销售记录!P3681:S3687</f>
        <v>0</v>
      </c>
      <c r="C3682" s="111">
        <f t="array" ref="C3682">销售记录!Q3681:T3687</f>
        <v>0</v>
      </c>
      <c r="D3682" s="110">
        <f t="array" ref="D3682">销售记录!R3681:U3687</f>
        <v>0</v>
      </c>
      <c r="E3682" s="112">
        <f>IF(A3682="","",SUMIF(进货明细!$A$3:$A$5000,A3682,进货明细!$F$3:$F$5000))</f>
        <v>0</v>
      </c>
      <c r="F3682" s="113" t="e">
        <f t="shared" si="171"/>
        <v>#DIV/0!</v>
      </c>
      <c r="G3682" s="114">
        <f>IF(E3682="","",SUMIF(进货明细!$A$3:$A$5000,A3682,进货明细!$H$3:$H$5000))</f>
        <v>0</v>
      </c>
      <c r="H3682" s="112">
        <f>IF(A3682="","",SUMIF(销售记录!$A$3:$A$5000,A3682,销售记录!$F$3:$F$5000))</f>
        <v>0</v>
      </c>
      <c r="I3682" s="114">
        <f>IF(H3682="","",SUMIF(销售记录!$A$3:$A$5000,A3682,销售记录!$H$3:$H$5000))</f>
        <v>0</v>
      </c>
      <c r="J3682" s="119">
        <f t="shared" si="172"/>
        <v>0</v>
      </c>
      <c r="K3682" s="114" t="str">
        <f t="shared" si="173"/>
        <v/>
      </c>
      <c r="L3682" s="96"/>
    </row>
    <row r="3683" customHeight="1" spans="1:12">
      <c r="A3683" s="110">
        <f t="array" ref="A3683">销售记录!O3682:R3688</f>
        <v>0</v>
      </c>
      <c r="B3683" s="110">
        <f t="array" ref="B3683">销售记录!P3682:S3688</f>
        <v>0</v>
      </c>
      <c r="C3683" s="111">
        <f t="array" ref="C3683">销售记录!Q3682:T3688</f>
        <v>0</v>
      </c>
      <c r="D3683" s="110">
        <f t="array" ref="D3683">销售记录!R3682:U3688</f>
        <v>0</v>
      </c>
      <c r="E3683" s="112">
        <f>IF(A3683="","",SUMIF(进货明细!$A$3:$A$5000,A3683,进货明细!$F$3:$F$5000))</f>
        <v>0</v>
      </c>
      <c r="F3683" s="113" t="e">
        <f t="shared" si="171"/>
        <v>#DIV/0!</v>
      </c>
      <c r="G3683" s="114">
        <f>IF(E3683="","",SUMIF(进货明细!$A$3:$A$5000,A3683,进货明细!$H$3:$H$5000))</f>
        <v>0</v>
      </c>
      <c r="H3683" s="112">
        <f>IF(A3683="","",SUMIF(销售记录!$A$3:$A$5000,A3683,销售记录!$F$3:$F$5000))</f>
        <v>0</v>
      </c>
      <c r="I3683" s="114">
        <f>IF(H3683="","",SUMIF(销售记录!$A$3:$A$5000,A3683,销售记录!$H$3:$H$5000))</f>
        <v>0</v>
      </c>
      <c r="J3683" s="119">
        <f t="shared" si="172"/>
        <v>0</v>
      </c>
      <c r="K3683" s="114" t="str">
        <f t="shared" si="173"/>
        <v/>
      </c>
      <c r="L3683" s="96"/>
    </row>
    <row r="3684" customHeight="1" spans="1:12">
      <c r="A3684" s="110">
        <f t="array" ref="A3684">销售记录!O3683:R3689</f>
        <v>0</v>
      </c>
      <c r="B3684" s="110">
        <f t="array" ref="B3684">销售记录!P3683:S3689</f>
        <v>0</v>
      </c>
      <c r="C3684" s="111">
        <f t="array" ref="C3684">销售记录!Q3683:T3689</f>
        <v>0</v>
      </c>
      <c r="D3684" s="110">
        <f t="array" ref="D3684">销售记录!R3683:U3689</f>
        <v>0</v>
      </c>
      <c r="E3684" s="112">
        <f>IF(A3684="","",SUMIF(进货明细!$A$3:$A$5000,A3684,进货明细!$F$3:$F$5000))</f>
        <v>0</v>
      </c>
      <c r="F3684" s="113" t="e">
        <f t="shared" si="171"/>
        <v>#DIV/0!</v>
      </c>
      <c r="G3684" s="114">
        <f>IF(E3684="","",SUMIF(进货明细!$A$3:$A$5000,A3684,进货明细!$H$3:$H$5000))</f>
        <v>0</v>
      </c>
      <c r="H3684" s="112">
        <f>IF(A3684="","",SUMIF(销售记录!$A$3:$A$5000,A3684,销售记录!$F$3:$F$5000))</f>
        <v>0</v>
      </c>
      <c r="I3684" s="114">
        <f>IF(H3684="","",SUMIF(销售记录!$A$3:$A$5000,A3684,销售记录!$H$3:$H$5000))</f>
        <v>0</v>
      </c>
      <c r="J3684" s="119">
        <f t="shared" si="172"/>
        <v>0</v>
      </c>
      <c r="K3684" s="114" t="str">
        <f t="shared" si="173"/>
        <v/>
      </c>
      <c r="L3684" s="96"/>
    </row>
    <row r="3685" customHeight="1" spans="1:12">
      <c r="A3685" s="110">
        <f t="array" ref="A3685">销售记录!O3684:R3690</f>
        <v>0</v>
      </c>
      <c r="B3685" s="110">
        <f t="array" ref="B3685">销售记录!P3684:S3690</f>
        <v>0</v>
      </c>
      <c r="C3685" s="111">
        <f t="array" ref="C3685">销售记录!Q3684:T3690</f>
        <v>0</v>
      </c>
      <c r="D3685" s="110">
        <f t="array" ref="D3685">销售记录!R3684:U3690</f>
        <v>0</v>
      </c>
      <c r="E3685" s="112">
        <f>IF(A3685="","",SUMIF(进货明细!$A$3:$A$5000,A3685,进货明细!$F$3:$F$5000))</f>
        <v>0</v>
      </c>
      <c r="F3685" s="113" t="e">
        <f t="shared" si="171"/>
        <v>#DIV/0!</v>
      </c>
      <c r="G3685" s="114">
        <f>IF(E3685="","",SUMIF(进货明细!$A$3:$A$5000,A3685,进货明细!$H$3:$H$5000))</f>
        <v>0</v>
      </c>
      <c r="H3685" s="112">
        <f>IF(A3685="","",SUMIF(销售记录!$A$3:$A$5000,A3685,销售记录!$F$3:$F$5000))</f>
        <v>0</v>
      </c>
      <c r="I3685" s="114">
        <f>IF(H3685="","",SUMIF(销售记录!$A$3:$A$5000,A3685,销售记录!$H$3:$H$5000))</f>
        <v>0</v>
      </c>
      <c r="J3685" s="119">
        <f t="shared" si="172"/>
        <v>0</v>
      </c>
      <c r="K3685" s="114" t="str">
        <f t="shared" si="173"/>
        <v/>
      </c>
      <c r="L3685" s="96"/>
    </row>
    <row r="3686" customHeight="1" spans="1:12">
      <c r="A3686" s="110">
        <f t="array" ref="A3686">销售记录!O3685:R3691</f>
        <v>0</v>
      </c>
      <c r="B3686" s="110">
        <f t="array" ref="B3686">销售记录!P3685:S3691</f>
        <v>0</v>
      </c>
      <c r="C3686" s="111">
        <f t="array" ref="C3686">销售记录!Q3685:T3691</f>
        <v>0</v>
      </c>
      <c r="D3686" s="110">
        <f t="array" ref="D3686">销售记录!R3685:U3691</f>
        <v>0</v>
      </c>
      <c r="E3686" s="112">
        <f>IF(A3686="","",SUMIF(进货明细!$A$3:$A$5000,A3686,进货明细!$F$3:$F$5000))</f>
        <v>0</v>
      </c>
      <c r="F3686" s="113" t="e">
        <f t="shared" si="171"/>
        <v>#DIV/0!</v>
      </c>
      <c r="G3686" s="114">
        <f>IF(E3686="","",SUMIF(进货明细!$A$3:$A$5000,A3686,进货明细!$H$3:$H$5000))</f>
        <v>0</v>
      </c>
      <c r="H3686" s="112">
        <f>IF(A3686="","",SUMIF(销售记录!$A$3:$A$5000,A3686,销售记录!$F$3:$F$5000))</f>
        <v>0</v>
      </c>
      <c r="I3686" s="114">
        <f>IF(H3686="","",SUMIF(销售记录!$A$3:$A$5000,A3686,销售记录!$H$3:$H$5000))</f>
        <v>0</v>
      </c>
      <c r="J3686" s="119">
        <f t="shared" si="172"/>
        <v>0</v>
      </c>
      <c r="K3686" s="114" t="str">
        <f t="shared" si="173"/>
        <v/>
      </c>
      <c r="L3686" s="96"/>
    </row>
    <row r="3687" customHeight="1" spans="1:12">
      <c r="A3687" s="110">
        <f t="array" ref="A3687">销售记录!O3686:R3692</f>
        <v>0</v>
      </c>
      <c r="B3687" s="110">
        <f t="array" ref="B3687">销售记录!P3686:S3692</f>
        <v>0</v>
      </c>
      <c r="C3687" s="111">
        <f t="array" ref="C3687">销售记录!Q3686:T3692</f>
        <v>0</v>
      </c>
      <c r="D3687" s="110">
        <f t="array" ref="D3687">销售记录!R3686:U3692</f>
        <v>0</v>
      </c>
      <c r="E3687" s="112">
        <f>IF(A3687="","",SUMIF(进货明细!$A$3:$A$5000,A3687,进货明细!$F$3:$F$5000))</f>
        <v>0</v>
      </c>
      <c r="F3687" s="113" t="e">
        <f t="shared" si="171"/>
        <v>#DIV/0!</v>
      </c>
      <c r="G3687" s="114">
        <f>IF(E3687="","",SUMIF(进货明细!$A$3:$A$5000,A3687,进货明细!$H$3:$H$5000))</f>
        <v>0</v>
      </c>
      <c r="H3687" s="112">
        <f>IF(A3687="","",SUMIF(销售记录!$A$3:$A$5000,A3687,销售记录!$F$3:$F$5000))</f>
        <v>0</v>
      </c>
      <c r="I3687" s="114">
        <f>IF(H3687="","",SUMIF(销售记录!$A$3:$A$5000,A3687,销售记录!$H$3:$H$5000))</f>
        <v>0</v>
      </c>
      <c r="J3687" s="119">
        <f t="shared" si="172"/>
        <v>0</v>
      </c>
      <c r="K3687" s="114" t="str">
        <f t="shared" si="173"/>
        <v/>
      </c>
      <c r="L3687" s="96"/>
    </row>
    <row r="3688" customHeight="1" spans="1:12">
      <c r="A3688" s="110">
        <f t="array" ref="A3688">销售记录!O3687:R3693</f>
        <v>0</v>
      </c>
      <c r="B3688" s="110">
        <f t="array" ref="B3688">销售记录!P3687:S3693</f>
        <v>0</v>
      </c>
      <c r="C3688" s="111">
        <f t="array" ref="C3688">销售记录!Q3687:T3693</f>
        <v>0</v>
      </c>
      <c r="D3688" s="110">
        <f t="array" ref="D3688">销售记录!R3687:U3693</f>
        <v>0</v>
      </c>
      <c r="E3688" s="112">
        <f>IF(A3688="","",SUMIF(进货明细!$A$3:$A$5000,A3688,进货明细!$F$3:$F$5000))</f>
        <v>0</v>
      </c>
      <c r="F3688" s="113" t="e">
        <f t="shared" si="171"/>
        <v>#DIV/0!</v>
      </c>
      <c r="G3688" s="114">
        <f>IF(E3688="","",SUMIF(进货明细!$A$3:$A$5000,A3688,进货明细!$H$3:$H$5000))</f>
        <v>0</v>
      </c>
      <c r="H3688" s="112">
        <f>IF(A3688="","",SUMIF(销售记录!$A$3:$A$5000,A3688,销售记录!$F$3:$F$5000))</f>
        <v>0</v>
      </c>
      <c r="I3688" s="114">
        <f>IF(H3688="","",SUMIF(销售记录!$A$3:$A$5000,A3688,销售记录!$H$3:$H$5000))</f>
        <v>0</v>
      </c>
      <c r="J3688" s="119">
        <f t="shared" si="172"/>
        <v>0</v>
      </c>
      <c r="K3688" s="114" t="str">
        <f t="shared" si="173"/>
        <v/>
      </c>
      <c r="L3688" s="96"/>
    </row>
    <row r="3689" customHeight="1" spans="1:12">
      <c r="A3689" s="110">
        <f t="array" ref="A3689">销售记录!O3688:R3694</f>
        <v>0</v>
      </c>
      <c r="B3689" s="110">
        <f t="array" ref="B3689">销售记录!P3688:S3694</f>
        <v>0</v>
      </c>
      <c r="C3689" s="111">
        <f t="array" ref="C3689">销售记录!Q3688:T3694</f>
        <v>0</v>
      </c>
      <c r="D3689" s="110">
        <f t="array" ref="D3689">销售记录!R3688:U3694</f>
        <v>0</v>
      </c>
      <c r="E3689" s="112">
        <f>IF(A3689="","",SUMIF(进货明细!$A$3:$A$5000,A3689,进货明细!$F$3:$F$5000))</f>
        <v>0</v>
      </c>
      <c r="F3689" s="113" t="e">
        <f t="shared" si="171"/>
        <v>#DIV/0!</v>
      </c>
      <c r="G3689" s="114">
        <f>IF(E3689="","",SUMIF(进货明细!$A$3:$A$5000,A3689,进货明细!$H$3:$H$5000))</f>
        <v>0</v>
      </c>
      <c r="H3689" s="112">
        <f>IF(A3689="","",SUMIF(销售记录!$A$3:$A$5000,A3689,销售记录!$F$3:$F$5000))</f>
        <v>0</v>
      </c>
      <c r="I3689" s="114">
        <f>IF(H3689="","",SUMIF(销售记录!$A$3:$A$5000,A3689,销售记录!$H$3:$H$5000))</f>
        <v>0</v>
      </c>
      <c r="J3689" s="119">
        <f t="shared" si="172"/>
        <v>0</v>
      </c>
      <c r="K3689" s="114" t="str">
        <f t="shared" si="173"/>
        <v/>
      </c>
      <c r="L3689" s="96"/>
    </row>
    <row r="3690" customHeight="1" spans="1:12">
      <c r="A3690" s="110">
        <f t="array" ref="A3690">销售记录!O3689:R3695</f>
        <v>0</v>
      </c>
      <c r="B3690" s="110">
        <f t="array" ref="B3690">销售记录!P3689:S3695</f>
        <v>0</v>
      </c>
      <c r="C3690" s="111">
        <f t="array" ref="C3690">销售记录!Q3689:T3695</f>
        <v>0</v>
      </c>
      <c r="D3690" s="110">
        <f t="array" ref="D3690">销售记录!R3689:U3695</f>
        <v>0</v>
      </c>
      <c r="E3690" s="112">
        <f>IF(A3690="","",SUMIF(进货明细!$A$3:$A$5000,A3690,进货明细!$F$3:$F$5000))</f>
        <v>0</v>
      </c>
      <c r="F3690" s="113" t="e">
        <f t="shared" si="171"/>
        <v>#DIV/0!</v>
      </c>
      <c r="G3690" s="114">
        <f>IF(E3690="","",SUMIF(进货明细!$A$3:$A$5000,A3690,进货明细!$H$3:$H$5000))</f>
        <v>0</v>
      </c>
      <c r="H3690" s="112">
        <f>IF(A3690="","",SUMIF(销售记录!$A$3:$A$5000,A3690,销售记录!$F$3:$F$5000))</f>
        <v>0</v>
      </c>
      <c r="I3690" s="114">
        <f>IF(H3690="","",SUMIF(销售记录!$A$3:$A$5000,A3690,销售记录!$H$3:$H$5000))</f>
        <v>0</v>
      </c>
      <c r="J3690" s="119">
        <f t="shared" si="172"/>
        <v>0</v>
      </c>
      <c r="K3690" s="114" t="str">
        <f t="shared" si="173"/>
        <v/>
      </c>
      <c r="L3690" s="96"/>
    </row>
    <row r="3691" customHeight="1" spans="1:12">
      <c r="A3691" s="110">
        <f t="array" ref="A3691">销售记录!O3690:R3696</f>
        <v>0</v>
      </c>
      <c r="B3691" s="110">
        <f t="array" ref="B3691">销售记录!P3690:S3696</f>
        <v>0</v>
      </c>
      <c r="C3691" s="111">
        <f t="array" ref="C3691">销售记录!Q3690:T3696</f>
        <v>0</v>
      </c>
      <c r="D3691" s="110">
        <f t="array" ref="D3691">销售记录!R3690:U3696</f>
        <v>0</v>
      </c>
      <c r="E3691" s="112">
        <f>IF(A3691="","",SUMIF(进货明细!$A$3:$A$5000,A3691,进货明细!$F$3:$F$5000))</f>
        <v>0</v>
      </c>
      <c r="F3691" s="113" t="e">
        <f t="shared" si="171"/>
        <v>#DIV/0!</v>
      </c>
      <c r="G3691" s="114">
        <f>IF(E3691="","",SUMIF(进货明细!$A$3:$A$5000,A3691,进货明细!$H$3:$H$5000))</f>
        <v>0</v>
      </c>
      <c r="H3691" s="112">
        <f>IF(A3691="","",SUMIF(销售记录!$A$3:$A$5000,A3691,销售记录!$F$3:$F$5000))</f>
        <v>0</v>
      </c>
      <c r="I3691" s="114">
        <f>IF(H3691="","",SUMIF(销售记录!$A$3:$A$5000,A3691,销售记录!$H$3:$H$5000))</f>
        <v>0</v>
      </c>
      <c r="J3691" s="119">
        <f t="shared" si="172"/>
        <v>0</v>
      </c>
      <c r="K3691" s="114" t="str">
        <f t="shared" si="173"/>
        <v/>
      </c>
      <c r="L3691" s="96"/>
    </row>
    <row r="3692" customHeight="1" spans="1:12">
      <c r="A3692" s="110">
        <f t="array" ref="A3692">销售记录!O3691:R3697</f>
        <v>0</v>
      </c>
      <c r="B3692" s="110">
        <f t="array" ref="B3692">销售记录!P3691:S3697</f>
        <v>0</v>
      </c>
      <c r="C3692" s="111">
        <f t="array" ref="C3692">销售记录!Q3691:T3697</f>
        <v>0</v>
      </c>
      <c r="D3692" s="110">
        <f t="array" ref="D3692">销售记录!R3691:U3697</f>
        <v>0</v>
      </c>
      <c r="E3692" s="112">
        <f>IF(A3692="","",SUMIF(进货明细!$A$3:$A$5000,A3692,进货明细!$F$3:$F$5000))</f>
        <v>0</v>
      </c>
      <c r="F3692" s="113" t="e">
        <f t="shared" si="171"/>
        <v>#DIV/0!</v>
      </c>
      <c r="G3692" s="114">
        <f>IF(E3692="","",SUMIF(进货明细!$A$3:$A$5000,A3692,进货明细!$H$3:$H$5000))</f>
        <v>0</v>
      </c>
      <c r="H3692" s="112">
        <f>IF(A3692="","",SUMIF(销售记录!$A$3:$A$5000,A3692,销售记录!$F$3:$F$5000))</f>
        <v>0</v>
      </c>
      <c r="I3692" s="114">
        <f>IF(H3692="","",SUMIF(销售记录!$A$3:$A$5000,A3692,销售记录!$H$3:$H$5000))</f>
        <v>0</v>
      </c>
      <c r="J3692" s="119">
        <f t="shared" si="172"/>
        <v>0</v>
      </c>
      <c r="K3692" s="114" t="str">
        <f t="shared" si="173"/>
        <v/>
      </c>
      <c r="L3692" s="96"/>
    </row>
    <row r="3693" customHeight="1" spans="1:12">
      <c r="A3693" s="110">
        <f t="array" ref="A3693">销售记录!O3692:R3698</f>
        <v>0</v>
      </c>
      <c r="B3693" s="110">
        <f t="array" ref="B3693">销售记录!P3692:S3698</f>
        <v>0</v>
      </c>
      <c r="C3693" s="111">
        <f t="array" ref="C3693">销售记录!Q3692:T3698</f>
        <v>0</v>
      </c>
      <c r="D3693" s="110">
        <f t="array" ref="D3693">销售记录!R3692:U3698</f>
        <v>0</v>
      </c>
      <c r="E3693" s="112">
        <f>IF(A3693="","",SUMIF(进货明细!$A$3:$A$5000,A3693,进货明细!$F$3:$F$5000))</f>
        <v>0</v>
      </c>
      <c r="F3693" s="113" t="e">
        <f t="shared" si="171"/>
        <v>#DIV/0!</v>
      </c>
      <c r="G3693" s="114">
        <f>IF(E3693="","",SUMIF(进货明细!$A$3:$A$5000,A3693,进货明细!$H$3:$H$5000))</f>
        <v>0</v>
      </c>
      <c r="H3693" s="112">
        <f>IF(A3693="","",SUMIF(销售记录!$A$3:$A$5000,A3693,销售记录!$F$3:$F$5000))</f>
        <v>0</v>
      </c>
      <c r="I3693" s="114">
        <f>IF(H3693="","",SUMIF(销售记录!$A$3:$A$5000,A3693,销售记录!$H$3:$H$5000))</f>
        <v>0</v>
      </c>
      <c r="J3693" s="119">
        <f t="shared" si="172"/>
        <v>0</v>
      </c>
      <c r="K3693" s="114" t="str">
        <f t="shared" si="173"/>
        <v/>
      </c>
      <c r="L3693" s="96"/>
    </row>
    <row r="3694" customHeight="1" spans="1:12">
      <c r="A3694" s="110">
        <f t="array" ref="A3694">销售记录!O3693:R3699</f>
        <v>0</v>
      </c>
      <c r="B3694" s="110">
        <f t="array" ref="B3694">销售记录!P3693:S3699</f>
        <v>0</v>
      </c>
      <c r="C3694" s="111">
        <f t="array" ref="C3694">销售记录!Q3693:T3699</f>
        <v>0</v>
      </c>
      <c r="D3694" s="110">
        <f t="array" ref="D3694">销售记录!R3693:U3699</f>
        <v>0</v>
      </c>
      <c r="E3694" s="112">
        <f>IF(A3694="","",SUMIF(进货明细!$A$3:$A$5000,A3694,进货明细!$F$3:$F$5000))</f>
        <v>0</v>
      </c>
      <c r="F3694" s="113" t="e">
        <f t="shared" si="171"/>
        <v>#DIV/0!</v>
      </c>
      <c r="G3694" s="114">
        <f>IF(E3694="","",SUMIF(进货明细!$A$3:$A$5000,A3694,进货明细!$H$3:$H$5000))</f>
        <v>0</v>
      </c>
      <c r="H3694" s="112">
        <f>IF(A3694="","",SUMIF(销售记录!$A$3:$A$5000,A3694,销售记录!$F$3:$F$5000))</f>
        <v>0</v>
      </c>
      <c r="I3694" s="114">
        <f>IF(H3694="","",SUMIF(销售记录!$A$3:$A$5000,A3694,销售记录!$H$3:$H$5000))</f>
        <v>0</v>
      </c>
      <c r="J3694" s="119">
        <f t="shared" si="172"/>
        <v>0</v>
      </c>
      <c r="K3694" s="114" t="str">
        <f t="shared" si="173"/>
        <v/>
      </c>
      <c r="L3694" s="96"/>
    </row>
    <row r="3695" customHeight="1" spans="1:12">
      <c r="A3695" s="110">
        <f t="array" ref="A3695">销售记录!O3694:R3700</f>
        <v>0</v>
      </c>
      <c r="B3695" s="110">
        <f t="array" ref="B3695">销售记录!P3694:S3700</f>
        <v>0</v>
      </c>
      <c r="C3695" s="111">
        <f t="array" ref="C3695">销售记录!Q3694:T3700</f>
        <v>0</v>
      </c>
      <c r="D3695" s="110">
        <f t="array" ref="D3695">销售记录!R3694:U3700</f>
        <v>0</v>
      </c>
      <c r="E3695" s="112">
        <f>IF(A3695="","",SUMIF(进货明细!$A$3:$A$5000,A3695,进货明细!$F$3:$F$5000))</f>
        <v>0</v>
      </c>
      <c r="F3695" s="113" t="e">
        <f t="shared" si="171"/>
        <v>#DIV/0!</v>
      </c>
      <c r="G3695" s="114">
        <f>IF(E3695="","",SUMIF(进货明细!$A$3:$A$5000,A3695,进货明细!$H$3:$H$5000))</f>
        <v>0</v>
      </c>
      <c r="H3695" s="112">
        <f>IF(A3695="","",SUMIF(销售记录!$A$3:$A$5000,A3695,销售记录!$F$3:$F$5000))</f>
        <v>0</v>
      </c>
      <c r="I3695" s="114">
        <f>IF(H3695="","",SUMIF(销售记录!$A$3:$A$5000,A3695,销售记录!$H$3:$H$5000))</f>
        <v>0</v>
      </c>
      <c r="J3695" s="119">
        <f t="shared" si="172"/>
        <v>0</v>
      </c>
      <c r="K3695" s="114" t="str">
        <f t="shared" si="173"/>
        <v/>
      </c>
      <c r="L3695" s="96"/>
    </row>
    <row r="3696" customHeight="1" spans="1:12">
      <c r="A3696" s="110">
        <f t="array" ref="A3696">销售记录!O3695:R3701</f>
        <v>0</v>
      </c>
      <c r="B3696" s="110">
        <f t="array" ref="B3696">销售记录!P3695:S3701</f>
        <v>0</v>
      </c>
      <c r="C3696" s="111">
        <f t="array" ref="C3696">销售记录!Q3695:T3701</f>
        <v>0</v>
      </c>
      <c r="D3696" s="110">
        <f t="array" ref="D3696">销售记录!R3695:U3701</f>
        <v>0</v>
      </c>
      <c r="E3696" s="112">
        <f>IF(A3696="","",SUMIF(进货明细!$A$3:$A$5000,A3696,进货明细!$F$3:$F$5000))</f>
        <v>0</v>
      </c>
      <c r="F3696" s="113" t="e">
        <f t="shared" si="171"/>
        <v>#DIV/0!</v>
      </c>
      <c r="G3696" s="114">
        <f>IF(E3696="","",SUMIF(进货明细!$A$3:$A$5000,A3696,进货明细!$H$3:$H$5000))</f>
        <v>0</v>
      </c>
      <c r="H3696" s="112">
        <f>IF(A3696="","",SUMIF(销售记录!$A$3:$A$5000,A3696,销售记录!$F$3:$F$5000))</f>
        <v>0</v>
      </c>
      <c r="I3696" s="114">
        <f>IF(H3696="","",SUMIF(销售记录!$A$3:$A$5000,A3696,销售记录!$H$3:$H$5000))</f>
        <v>0</v>
      </c>
      <c r="J3696" s="119">
        <f t="shared" si="172"/>
        <v>0</v>
      </c>
      <c r="K3696" s="114" t="str">
        <f t="shared" si="173"/>
        <v/>
      </c>
      <c r="L3696" s="96"/>
    </row>
    <row r="3697" customHeight="1" spans="1:12">
      <c r="A3697" s="110">
        <f t="array" ref="A3697">销售记录!O3696:R3702</f>
        <v>0</v>
      </c>
      <c r="B3697" s="110">
        <f t="array" ref="B3697">销售记录!P3696:S3702</f>
        <v>0</v>
      </c>
      <c r="C3697" s="111">
        <f t="array" ref="C3697">销售记录!Q3696:T3702</f>
        <v>0</v>
      </c>
      <c r="D3697" s="110">
        <f t="array" ref="D3697">销售记录!R3696:U3702</f>
        <v>0</v>
      </c>
      <c r="E3697" s="112">
        <f>IF(A3697="","",SUMIF(进货明细!$A$3:$A$5000,A3697,进货明细!$F$3:$F$5000))</f>
        <v>0</v>
      </c>
      <c r="F3697" s="113" t="e">
        <f t="shared" si="171"/>
        <v>#DIV/0!</v>
      </c>
      <c r="G3697" s="114">
        <f>IF(E3697="","",SUMIF(进货明细!$A$3:$A$5000,A3697,进货明细!$H$3:$H$5000))</f>
        <v>0</v>
      </c>
      <c r="H3697" s="112">
        <f>IF(A3697="","",SUMIF(销售记录!$A$3:$A$5000,A3697,销售记录!$F$3:$F$5000))</f>
        <v>0</v>
      </c>
      <c r="I3697" s="114">
        <f>IF(H3697="","",SUMIF(销售记录!$A$3:$A$5000,A3697,销售记录!$H$3:$H$5000))</f>
        <v>0</v>
      </c>
      <c r="J3697" s="119">
        <f t="shared" si="172"/>
        <v>0</v>
      </c>
      <c r="K3697" s="114" t="str">
        <f t="shared" si="173"/>
        <v/>
      </c>
      <c r="L3697" s="96"/>
    </row>
    <row r="3698" customHeight="1" spans="1:12">
      <c r="A3698" s="110">
        <f t="array" ref="A3698">销售记录!O3697:R3703</f>
        <v>0</v>
      </c>
      <c r="B3698" s="110">
        <f t="array" ref="B3698">销售记录!P3697:S3703</f>
        <v>0</v>
      </c>
      <c r="C3698" s="111">
        <f t="array" ref="C3698">销售记录!Q3697:T3703</f>
        <v>0</v>
      </c>
      <c r="D3698" s="110">
        <f t="array" ref="D3698">销售记录!R3697:U3703</f>
        <v>0</v>
      </c>
      <c r="E3698" s="112">
        <f>IF(A3698="","",SUMIF(进货明细!$A$3:$A$5000,A3698,进货明细!$F$3:$F$5000))</f>
        <v>0</v>
      </c>
      <c r="F3698" s="113" t="e">
        <f t="shared" si="171"/>
        <v>#DIV/0!</v>
      </c>
      <c r="G3698" s="114">
        <f>IF(E3698="","",SUMIF(进货明细!$A$3:$A$5000,A3698,进货明细!$H$3:$H$5000))</f>
        <v>0</v>
      </c>
      <c r="H3698" s="112">
        <f>IF(A3698="","",SUMIF(销售记录!$A$3:$A$5000,A3698,销售记录!$F$3:$F$5000))</f>
        <v>0</v>
      </c>
      <c r="I3698" s="114">
        <f>IF(H3698="","",SUMIF(销售记录!$A$3:$A$5000,A3698,销售记录!$H$3:$H$5000))</f>
        <v>0</v>
      </c>
      <c r="J3698" s="119">
        <f t="shared" si="172"/>
        <v>0</v>
      </c>
      <c r="K3698" s="114" t="str">
        <f t="shared" si="173"/>
        <v/>
      </c>
      <c r="L3698" s="96"/>
    </row>
    <row r="3699" customHeight="1" spans="1:12">
      <c r="A3699" s="110">
        <f t="array" ref="A3699">销售记录!O3698:R3704</f>
        <v>0</v>
      </c>
      <c r="B3699" s="110">
        <f t="array" ref="B3699">销售记录!P3698:S3704</f>
        <v>0</v>
      </c>
      <c r="C3699" s="111">
        <f t="array" ref="C3699">销售记录!Q3698:T3704</f>
        <v>0</v>
      </c>
      <c r="D3699" s="110">
        <f t="array" ref="D3699">销售记录!R3698:U3704</f>
        <v>0</v>
      </c>
      <c r="E3699" s="112">
        <f>IF(A3699="","",SUMIF(进货明细!$A$3:$A$5000,A3699,进货明细!$F$3:$F$5000))</f>
        <v>0</v>
      </c>
      <c r="F3699" s="113" t="e">
        <f t="shared" si="171"/>
        <v>#DIV/0!</v>
      </c>
      <c r="G3699" s="114">
        <f>IF(E3699="","",SUMIF(进货明细!$A$3:$A$5000,A3699,进货明细!$H$3:$H$5000))</f>
        <v>0</v>
      </c>
      <c r="H3699" s="112">
        <f>IF(A3699="","",SUMIF(销售记录!$A$3:$A$5000,A3699,销售记录!$F$3:$F$5000))</f>
        <v>0</v>
      </c>
      <c r="I3699" s="114">
        <f>IF(H3699="","",SUMIF(销售记录!$A$3:$A$5000,A3699,销售记录!$H$3:$H$5000))</f>
        <v>0</v>
      </c>
      <c r="J3699" s="119">
        <f t="shared" si="172"/>
        <v>0</v>
      </c>
      <c r="K3699" s="114" t="str">
        <f t="shared" si="173"/>
        <v/>
      </c>
      <c r="L3699" s="96"/>
    </row>
    <row r="3700" customHeight="1" spans="1:12">
      <c r="A3700" s="110">
        <f t="array" ref="A3700">销售记录!O3699:R3705</f>
        <v>0</v>
      </c>
      <c r="B3700" s="110">
        <f t="array" ref="B3700">销售记录!P3699:S3705</f>
        <v>0</v>
      </c>
      <c r="C3700" s="111">
        <f t="array" ref="C3700">销售记录!Q3699:T3705</f>
        <v>0</v>
      </c>
      <c r="D3700" s="110">
        <f t="array" ref="D3700">销售记录!R3699:U3705</f>
        <v>0</v>
      </c>
      <c r="E3700" s="112">
        <f>IF(A3700="","",SUMIF(进货明细!$A$3:$A$5000,A3700,进货明细!$F$3:$F$5000))</f>
        <v>0</v>
      </c>
      <c r="F3700" s="113" t="e">
        <f t="shared" si="171"/>
        <v>#DIV/0!</v>
      </c>
      <c r="G3700" s="114">
        <f>IF(E3700="","",SUMIF(进货明细!$A$3:$A$5000,A3700,进货明细!$H$3:$H$5000))</f>
        <v>0</v>
      </c>
      <c r="H3700" s="112">
        <f>IF(A3700="","",SUMIF(销售记录!$A$3:$A$5000,A3700,销售记录!$F$3:$F$5000))</f>
        <v>0</v>
      </c>
      <c r="I3700" s="114">
        <f>IF(H3700="","",SUMIF(销售记录!$A$3:$A$5000,A3700,销售记录!$H$3:$H$5000))</f>
        <v>0</v>
      </c>
      <c r="J3700" s="119">
        <f t="shared" si="172"/>
        <v>0</v>
      </c>
      <c r="K3700" s="114" t="str">
        <f t="shared" si="173"/>
        <v/>
      </c>
      <c r="L3700" s="96"/>
    </row>
    <row r="3701" customHeight="1" spans="1:12">
      <c r="A3701" s="110">
        <f t="array" ref="A3701">销售记录!O3700:R3706</f>
        <v>0</v>
      </c>
      <c r="B3701" s="110">
        <f t="array" ref="B3701">销售记录!P3700:S3706</f>
        <v>0</v>
      </c>
      <c r="C3701" s="111">
        <f t="array" ref="C3701">销售记录!Q3700:T3706</f>
        <v>0</v>
      </c>
      <c r="D3701" s="110">
        <f t="array" ref="D3701">销售记录!R3700:U3706</f>
        <v>0</v>
      </c>
      <c r="E3701" s="112">
        <f>IF(A3701="","",SUMIF(进货明细!$A$3:$A$5000,A3701,进货明细!$F$3:$F$5000))</f>
        <v>0</v>
      </c>
      <c r="F3701" s="113" t="e">
        <f t="shared" si="171"/>
        <v>#DIV/0!</v>
      </c>
      <c r="G3701" s="114">
        <f>IF(E3701="","",SUMIF(进货明细!$A$3:$A$5000,A3701,进货明细!$H$3:$H$5000))</f>
        <v>0</v>
      </c>
      <c r="H3701" s="112">
        <f>IF(A3701="","",SUMIF(销售记录!$A$3:$A$5000,A3701,销售记录!$F$3:$F$5000))</f>
        <v>0</v>
      </c>
      <c r="I3701" s="114">
        <f>IF(H3701="","",SUMIF(销售记录!$A$3:$A$5000,A3701,销售记录!$H$3:$H$5000))</f>
        <v>0</v>
      </c>
      <c r="J3701" s="119">
        <f t="shared" si="172"/>
        <v>0</v>
      </c>
      <c r="K3701" s="114" t="str">
        <f t="shared" si="173"/>
        <v/>
      </c>
      <c r="L3701" s="96"/>
    </row>
    <row r="3702" customHeight="1" spans="1:12">
      <c r="A3702" s="110">
        <f t="array" ref="A3702">销售记录!O3701:R3707</f>
        <v>0</v>
      </c>
      <c r="B3702" s="110">
        <f t="array" ref="B3702">销售记录!P3701:S3707</f>
        <v>0</v>
      </c>
      <c r="C3702" s="111">
        <f t="array" ref="C3702">销售记录!Q3701:T3707</f>
        <v>0</v>
      </c>
      <c r="D3702" s="110">
        <f t="array" ref="D3702">销售记录!R3701:U3707</f>
        <v>0</v>
      </c>
      <c r="E3702" s="112">
        <f>IF(A3702="","",SUMIF(进货明细!$A$3:$A$5000,A3702,进货明细!$F$3:$F$5000))</f>
        <v>0</v>
      </c>
      <c r="F3702" s="113" t="e">
        <f t="shared" si="171"/>
        <v>#DIV/0!</v>
      </c>
      <c r="G3702" s="114">
        <f>IF(E3702="","",SUMIF(进货明细!$A$3:$A$5000,A3702,进货明细!$H$3:$H$5000))</f>
        <v>0</v>
      </c>
      <c r="H3702" s="112">
        <f>IF(A3702="","",SUMIF(销售记录!$A$3:$A$5000,A3702,销售记录!$F$3:$F$5000))</f>
        <v>0</v>
      </c>
      <c r="I3702" s="114">
        <f>IF(H3702="","",SUMIF(销售记录!$A$3:$A$5000,A3702,销售记录!$H$3:$H$5000))</f>
        <v>0</v>
      </c>
      <c r="J3702" s="119">
        <f t="shared" si="172"/>
        <v>0</v>
      </c>
      <c r="K3702" s="114" t="str">
        <f t="shared" si="173"/>
        <v/>
      </c>
      <c r="L3702" s="96"/>
    </row>
    <row r="3703" customHeight="1" spans="1:12">
      <c r="A3703" s="110">
        <f t="array" ref="A3703">销售记录!O3702:R3708</f>
        <v>0</v>
      </c>
      <c r="B3703" s="110">
        <f t="array" ref="B3703">销售记录!P3702:S3708</f>
        <v>0</v>
      </c>
      <c r="C3703" s="111">
        <f t="array" ref="C3703">销售记录!Q3702:T3708</f>
        <v>0</v>
      </c>
      <c r="D3703" s="110">
        <f t="array" ref="D3703">销售记录!R3702:U3708</f>
        <v>0</v>
      </c>
      <c r="E3703" s="112">
        <f>IF(A3703="","",SUMIF(进货明细!$A$3:$A$5000,A3703,进货明细!$F$3:$F$5000))</f>
        <v>0</v>
      </c>
      <c r="F3703" s="113" t="e">
        <f t="shared" si="171"/>
        <v>#DIV/0!</v>
      </c>
      <c r="G3703" s="114">
        <f>IF(E3703="","",SUMIF(进货明细!$A$3:$A$5000,A3703,进货明细!$H$3:$H$5000))</f>
        <v>0</v>
      </c>
      <c r="H3703" s="112">
        <f>IF(A3703="","",SUMIF(销售记录!$A$3:$A$5000,A3703,销售记录!$F$3:$F$5000))</f>
        <v>0</v>
      </c>
      <c r="I3703" s="114">
        <f>IF(H3703="","",SUMIF(销售记录!$A$3:$A$5000,A3703,销售记录!$H$3:$H$5000))</f>
        <v>0</v>
      </c>
      <c r="J3703" s="119">
        <f t="shared" si="172"/>
        <v>0</v>
      </c>
      <c r="K3703" s="114" t="str">
        <f t="shared" si="173"/>
        <v/>
      </c>
      <c r="L3703" s="96"/>
    </row>
    <row r="3704" customHeight="1" spans="1:12">
      <c r="A3704" s="110">
        <f t="array" ref="A3704">销售记录!O3703:R3709</f>
        <v>0</v>
      </c>
      <c r="B3704" s="110">
        <f t="array" ref="B3704">销售记录!P3703:S3709</f>
        <v>0</v>
      </c>
      <c r="C3704" s="111">
        <f t="array" ref="C3704">销售记录!Q3703:T3709</f>
        <v>0</v>
      </c>
      <c r="D3704" s="110">
        <f t="array" ref="D3704">销售记录!R3703:U3709</f>
        <v>0</v>
      </c>
      <c r="E3704" s="112">
        <f>IF(A3704="","",SUMIF(进货明细!$A$3:$A$5000,A3704,进货明细!$F$3:$F$5000))</f>
        <v>0</v>
      </c>
      <c r="F3704" s="113" t="e">
        <f t="shared" si="171"/>
        <v>#DIV/0!</v>
      </c>
      <c r="G3704" s="114">
        <f>IF(E3704="","",SUMIF(进货明细!$A$3:$A$5000,A3704,进货明细!$H$3:$H$5000))</f>
        <v>0</v>
      </c>
      <c r="H3704" s="112">
        <f>IF(A3704="","",SUMIF(销售记录!$A$3:$A$5000,A3704,销售记录!$F$3:$F$5000))</f>
        <v>0</v>
      </c>
      <c r="I3704" s="114">
        <f>IF(H3704="","",SUMIF(销售记录!$A$3:$A$5000,A3704,销售记录!$H$3:$H$5000))</f>
        <v>0</v>
      </c>
      <c r="J3704" s="119">
        <f t="shared" si="172"/>
        <v>0</v>
      </c>
      <c r="K3704" s="114" t="str">
        <f t="shared" si="173"/>
        <v/>
      </c>
      <c r="L3704" s="96"/>
    </row>
    <row r="3705" customHeight="1" spans="1:12">
      <c r="A3705" s="110">
        <f t="array" ref="A3705">销售记录!O3704:R3710</f>
        <v>0</v>
      </c>
      <c r="B3705" s="110">
        <f t="array" ref="B3705">销售记录!P3704:S3710</f>
        <v>0</v>
      </c>
      <c r="C3705" s="111">
        <f t="array" ref="C3705">销售记录!Q3704:T3710</f>
        <v>0</v>
      </c>
      <c r="D3705" s="110">
        <f t="array" ref="D3705">销售记录!R3704:U3710</f>
        <v>0</v>
      </c>
      <c r="E3705" s="112">
        <f>IF(A3705="","",SUMIF(进货明细!$A$3:$A$5000,A3705,进货明细!$F$3:$F$5000))</f>
        <v>0</v>
      </c>
      <c r="F3705" s="113" t="e">
        <f t="shared" si="171"/>
        <v>#DIV/0!</v>
      </c>
      <c r="G3705" s="114">
        <f>IF(E3705="","",SUMIF(进货明细!$A$3:$A$5000,A3705,进货明细!$H$3:$H$5000))</f>
        <v>0</v>
      </c>
      <c r="H3705" s="112">
        <f>IF(A3705="","",SUMIF(销售记录!$A$3:$A$5000,A3705,销售记录!$F$3:$F$5000))</f>
        <v>0</v>
      </c>
      <c r="I3705" s="114">
        <f>IF(H3705="","",SUMIF(销售记录!$A$3:$A$5000,A3705,销售记录!$H$3:$H$5000))</f>
        <v>0</v>
      </c>
      <c r="J3705" s="119">
        <f t="shared" si="172"/>
        <v>0</v>
      </c>
      <c r="K3705" s="114" t="str">
        <f t="shared" si="173"/>
        <v/>
      </c>
      <c r="L3705" s="96"/>
    </row>
    <row r="3706" customHeight="1" spans="1:12">
      <c r="A3706" s="110">
        <f t="array" ref="A3706">销售记录!O3705:R3711</f>
        <v>0</v>
      </c>
      <c r="B3706" s="110">
        <f t="array" ref="B3706">销售记录!P3705:S3711</f>
        <v>0</v>
      </c>
      <c r="C3706" s="111">
        <f t="array" ref="C3706">销售记录!Q3705:T3711</f>
        <v>0</v>
      </c>
      <c r="D3706" s="110">
        <f t="array" ref="D3706">销售记录!R3705:U3711</f>
        <v>0</v>
      </c>
      <c r="E3706" s="112">
        <f>IF(A3706="","",SUMIF(进货明细!$A$3:$A$5000,A3706,进货明细!$F$3:$F$5000))</f>
        <v>0</v>
      </c>
      <c r="F3706" s="113" t="e">
        <f t="shared" si="171"/>
        <v>#DIV/0!</v>
      </c>
      <c r="G3706" s="114">
        <f>IF(E3706="","",SUMIF(进货明细!$A$3:$A$5000,A3706,进货明细!$H$3:$H$5000))</f>
        <v>0</v>
      </c>
      <c r="H3706" s="112">
        <f>IF(A3706="","",SUMIF(销售记录!$A$3:$A$5000,A3706,销售记录!$F$3:$F$5000))</f>
        <v>0</v>
      </c>
      <c r="I3706" s="114">
        <f>IF(H3706="","",SUMIF(销售记录!$A$3:$A$5000,A3706,销售记录!$H$3:$H$5000))</f>
        <v>0</v>
      </c>
      <c r="J3706" s="119">
        <f t="shared" si="172"/>
        <v>0</v>
      </c>
      <c r="K3706" s="114" t="str">
        <f t="shared" si="173"/>
        <v/>
      </c>
      <c r="L3706" s="96"/>
    </row>
    <row r="3707" customHeight="1" spans="1:12">
      <c r="A3707" s="110">
        <f t="array" ref="A3707">销售记录!O3706:R3712</f>
        <v>0</v>
      </c>
      <c r="B3707" s="110">
        <f t="array" ref="B3707">销售记录!P3706:S3712</f>
        <v>0</v>
      </c>
      <c r="C3707" s="111">
        <f t="array" ref="C3707">销售记录!Q3706:T3712</f>
        <v>0</v>
      </c>
      <c r="D3707" s="110">
        <f t="array" ref="D3707">销售记录!R3706:U3712</f>
        <v>0</v>
      </c>
      <c r="E3707" s="112">
        <f>IF(A3707="","",SUMIF(进货明细!$A$3:$A$5000,A3707,进货明细!$F$3:$F$5000))</f>
        <v>0</v>
      </c>
      <c r="F3707" s="113" t="e">
        <f t="shared" si="171"/>
        <v>#DIV/0!</v>
      </c>
      <c r="G3707" s="114">
        <f>IF(E3707="","",SUMIF(进货明细!$A$3:$A$5000,A3707,进货明细!$H$3:$H$5000))</f>
        <v>0</v>
      </c>
      <c r="H3707" s="112">
        <f>IF(A3707="","",SUMIF(销售记录!$A$3:$A$5000,A3707,销售记录!$F$3:$F$5000))</f>
        <v>0</v>
      </c>
      <c r="I3707" s="114">
        <f>IF(H3707="","",SUMIF(销售记录!$A$3:$A$5000,A3707,销售记录!$H$3:$H$5000))</f>
        <v>0</v>
      </c>
      <c r="J3707" s="119">
        <f t="shared" si="172"/>
        <v>0</v>
      </c>
      <c r="K3707" s="114" t="str">
        <f t="shared" si="173"/>
        <v/>
      </c>
      <c r="L3707" s="96"/>
    </row>
    <row r="3708" customHeight="1" spans="1:12">
      <c r="A3708" s="110">
        <f t="array" ref="A3708">销售记录!O3707:R3713</f>
        <v>0</v>
      </c>
      <c r="B3708" s="110">
        <f t="array" ref="B3708">销售记录!P3707:S3713</f>
        <v>0</v>
      </c>
      <c r="C3708" s="111">
        <f t="array" ref="C3708">销售记录!Q3707:T3713</f>
        <v>0</v>
      </c>
      <c r="D3708" s="110">
        <f t="array" ref="D3708">销售记录!R3707:U3713</f>
        <v>0</v>
      </c>
      <c r="E3708" s="112">
        <f>IF(A3708="","",SUMIF(进货明细!$A$3:$A$5000,A3708,进货明细!$F$3:$F$5000))</f>
        <v>0</v>
      </c>
      <c r="F3708" s="113" t="e">
        <f t="shared" si="171"/>
        <v>#DIV/0!</v>
      </c>
      <c r="G3708" s="114">
        <f>IF(E3708="","",SUMIF(进货明细!$A$3:$A$5000,A3708,进货明细!$H$3:$H$5000))</f>
        <v>0</v>
      </c>
      <c r="H3708" s="112">
        <f>IF(A3708="","",SUMIF(销售记录!$A$3:$A$5000,A3708,销售记录!$F$3:$F$5000))</f>
        <v>0</v>
      </c>
      <c r="I3708" s="114">
        <f>IF(H3708="","",SUMIF(销售记录!$A$3:$A$5000,A3708,销售记录!$H$3:$H$5000))</f>
        <v>0</v>
      </c>
      <c r="J3708" s="119">
        <f t="shared" si="172"/>
        <v>0</v>
      </c>
      <c r="K3708" s="114" t="str">
        <f t="shared" si="173"/>
        <v/>
      </c>
      <c r="L3708" s="96"/>
    </row>
    <row r="3709" customHeight="1" spans="1:12">
      <c r="A3709" s="110">
        <f t="array" ref="A3709">销售记录!O3708:R3714</f>
        <v>0</v>
      </c>
      <c r="B3709" s="110">
        <f t="array" ref="B3709">销售记录!P3708:S3714</f>
        <v>0</v>
      </c>
      <c r="C3709" s="111">
        <f t="array" ref="C3709">销售记录!Q3708:T3714</f>
        <v>0</v>
      </c>
      <c r="D3709" s="110">
        <f t="array" ref="D3709">销售记录!R3708:U3714</f>
        <v>0</v>
      </c>
      <c r="E3709" s="112">
        <f>IF(A3709="","",SUMIF(进货明细!$A$3:$A$5000,A3709,进货明细!$F$3:$F$5000))</f>
        <v>0</v>
      </c>
      <c r="F3709" s="113" t="e">
        <f t="shared" si="171"/>
        <v>#DIV/0!</v>
      </c>
      <c r="G3709" s="114">
        <f>IF(E3709="","",SUMIF(进货明细!$A$3:$A$5000,A3709,进货明细!$H$3:$H$5000))</f>
        <v>0</v>
      </c>
      <c r="H3709" s="112">
        <f>IF(A3709="","",SUMIF(销售记录!$A$3:$A$5000,A3709,销售记录!$F$3:$F$5000))</f>
        <v>0</v>
      </c>
      <c r="I3709" s="114">
        <f>IF(H3709="","",SUMIF(销售记录!$A$3:$A$5000,A3709,销售记录!$H$3:$H$5000))</f>
        <v>0</v>
      </c>
      <c r="J3709" s="119">
        <f t="shared" si="172"/>
        <v>0</v>
      </c>
      <c r="K3709" s="114" t="str">
        <f t="shared" si="173"/>
        <v/>
      </c>
      <c r="L3709" s="96"/>
    </row>
    <row r="3710" customHeight="1" spans="1:12">
      <c r="A3710" s="110">
        <f t="array" ref="A3710">销售记录!O3709:R3715</f>
        <v>0</v>
      </c>
      <c r="B3710" s="110">
        <f t="array" ref="B3710">销售记录!P3709:S3715</f>
        <v>0</v>
      </c>
      <c r="C3710" s="111">
        <f t="array" ref="C3710">销售记录!Q3709:T3715</f>
        <v>0</v>
      </c>
      <c r="D3710" s="110">
        <f t="array" ref="D3710">销售记录!R3709:U3715</f>
        <v>0</v>
      </c>
      <c r="E3710" s="112">
        <f>IF(A3710="","",SUMIF(进货明细!$A$3:$A$5000,A3710,进货明细!$F$3:$F$5000))</f>
        <v>0</v>
      </c>
      <c r="F3710" s="113" t="e">
        <f t="shared" si="171"/>
        <v>#DIV/0!</v>
      </c>
      <c r="G3710" s="114">
        <f>IF(E3710="","",SUMIF(进货明细!$A$3:$A$5000,A3710,进货明细!$H$3:$H$5000))</f>
        <v>0</v>
      </c>
      <c r="H3710" s="112">
        <f>IF(A3710="","",SUMIF(销售记录!$A$3:$A$5000,A3710,销售记录!$F$3:$F$5000))</f>
        <v>0</v>
      </c>
      <c r="I3710" s="114">
        <f>IF(H3710="","",SUMIF(销售记录!$A$3:$A$5000,A3710,销售记录!$H$3:$H$5000))</f>
        <v>0</v>
      </c>
      <c r="J3710" s="119">
        <f t="shared" si="172"/>
        <v>0</v>
      </c>
      <c r="K3710" s="114" t="str">
        <f t="shared" si="173"/>
        <v/>
      </c>
      <c r="L3710" s="96"/>
    </row>
    <row r="3711" customHeight="1" spans="1:12">
      <c r="A3711" s="110">
        <f t="array" ref="A3711">销售记录!O3710:R3716</f>
        <v>0</v>
      </c>
      <c r="B3711" s="110">
        <f t="array" ref="B3711">销售记录!P3710:S3716</f>
        <v>0</v>
      </c>
      <c r="C3711" s="111">
        <f t="array" ref="C3711">销售记录!Q3710:T3716</f>
        <v>0</v>
      </c>
      <c r="D3711" s="110">
        <f t="array" ref="D3711">销售记录!R3710:U3716</f>
        <v>0</v>
      </c>
      <c r="E3711" s="112">
        <f>IF(A3711="","",SUMIF(进货明细!$A$3:$A$5000,A3711,进货明细!$F$3:$F$5000))</f>
        <v>0</v>
      </c>
      <c r="F3711" s="113" t="e">
        <f t="shared" si="171"/>
        <v>#DIV/0!</v>
      </c>
      <c r="G3711" s="114">
        <f>IF(E3711="","",SUMIF(进货明细!$A$3:$A$5000,A3711,进货明细!$H$3:$H$5000))</f>
        <v>0</v>
      </c>
      <c r="H3711" s="112">
        <f>IF(A3711="","",SUMIF(销售记录!$A$3:$A$5000,A3711,销售记录!$F$3:$F$5000))</f>
        <v>0</v>
      </c>
      <c r="I3711" s="114">
        <f>IF(H3711="","",SUMIF(销售记录!$A$3:$A$5000,A3711,销售记录!$H$3:$H$5000))</f>
        <v>0</v>
      </c>
      <c r="J3711" s="119">
        <f t="shared" si="172"/>
        <v>0</v>
      </c>
      <c r="K3711" s="114" t="str">
        <f t="shared" si="173"/>
        <v/>
      </c>
      <c r="L3711" s="96"/>
    </row>
    <row r="3712" customHeight="1" spans="1:12">
      <c r="A3712" s="110">
        <f t="array" ref="A3712">销售记录!O3711:R3717</f>
        <v>0</v>
      </c>
      <c r="B3712" s="110">
        <f t="array" ref="B3712">销售记录!P3711:S3717</f>
        <v>0</v>
      </c>
      <c r="C3712" s="111">
        <f t="array" ref="C3712">销售记录!Q3711:T3717</f>
        <v>0</v>
      </c>
      <c r="D3712" s="110">
        <f t="array" ref="D3712">销售记录!R3711:U3717</f>
        <v>0</v>
      </c>
      <c r="E3712" s="112">
        <f>IF(A3712="","",SUMIF(进货明细!$A$3:$A$5000,A3712,进货明细!$F$3:$F$5000))</f>
        <v>0</v>
      </c>
      <c r="F3712" s="113" t="e">
        <f t="shared" si="171"/>
        <v>#DIV/0!</v>
      </c>
      <c r="G3712" s="114">
        <f>IF(E3712="","",SUMIF(进货明细!$A$3:$A$5000,A3712,进货明细!$H$3:$H$5000))</f>
        <v>0</v>
      </c>
      <c r="H3712" s="112">
        <f>IF(A3712="","",SUMIF(销售记录!$A$3:$A$5000,A3712,销售记录!$F$3:$F$5000))</f>
        <v>0</v>
      </c>
      <c r="I3712" s="114">
        <f>IF(H3712="","",SUMIF(销售记录!$A$3:$A$5000,A3712,销售记录!$H$3:$H$5000))</f>
        <v>0</v>
      </c>
      <c r="J3712" s="119">
        <f t="shared" si="172"/>
        <v>0</v>
      </c>
      <c r="K3712" s="114" t="str">
        <f t="shared" si="173"/>
        <v/>
      </c>
      <c r="L3712" s="96"/>
    </row>
    <row r="3713" customHeight="1" spans="1:12">
      <c r="A3713" s="110">
        <f t="array" ref="A3713">销售记录!O3712:R3718</f>
        <v>0</v>
      </c>
      <c r="B3713" s="110">
        <f t="array" ref="B3713">销售记录!P3712:S3718</f>
        <v>0</v>
      </c>
      <c r="C3713" s="111">
        <f t="array" ref="C3713">销售记录!Q3712:T3718</f>
        <v>0</v>
      </c>
      <c r="D3713" s="110">
        <f t="array" ref="D3713">销售记录!R3712:U3718</f>
        <v>0</v>
      </c>
      <c r="E3713" s="112">
        <f>IF(A3713="","",SUMIF(进货明细!$A$3:$A$5000,A3713,进货明细!$F$3:$F$5000))</f>
        <v>0</v>
      </c>
      <c r="F3713" s="113" t="e">
        <f t="shared" si="171"/>
        <v>#DIV/0!</v>
      </c>
      <c r="G3713" s="114">
        <f>IF(E3713="","",SUMIF(进货明细!$A$3:$A$5000,A3713,进货明细!$H$3:$H$5000))</f>
        <v>0</v>
      </c>
      <c r="H3713" s="112">
        <f>IF(A3713="","",SUMIF(销售记录!$A$3:$A$5000,A3713,销售记录!$F$3:$F$5000))</f>
        <v>0</v>
      </c>
      <c r="I3713" s="114">
        <f>IF(H3713="","",SUMIF(销售记录!$A$3:$A$5000,A3713,销售记录!$H$3:$H$5000))</f>
        <v>0</v>
      </c>
      <c r="J3713" s="119">
        <f t="shared" si="172"/>
        <v>0</v>
      </c>
      <c r="K3713" s="114" t="str">
        <f t="shared" si="173"/>
        <v/>
      </c>
      <c r="L3713" s="96"/>
    </row>
    <row r="3714" customHeight="1" spans="1:12">
      <c r="A3714" s="110">
        <f t="array" ref="A3714">销售记录!O3713:R3719</f>
        <v>0</v>
      </c>
      <c r="B3714" s="110">
        <f t="array" ref="B3714">销售记录!P3713:S3719</f>
        <v>0</v>
      </c>
      <c r="C3714" s="111">
        <f t="array" ref="C3714">销售记录!Q3713:T3719</f>
        <v>0</v>
      </c>
      <c r="D3714" s="110">
        <f t="array" ref="D3714">销售记录!R3713:U3719</f>
        <v>0</v>
      </c>
      <c r="E3714" s="112">
        <f>IF(A3714="","",SUMIF(进货明细!$A$3:$A$5000,A3714,进货明细!$F$3:$F$5000))</f>
        <v>0</v>
      </c>
      <c r="F3714" s="113" t="e">
        <f t="shared" si="171"/>
        <v>#DIV/0!</v>
      </c>
      <c r="G3714" s="114">
        <f>IF(E3714="","",SUMIF(进货明细!$A$3:$A$5000,A3714,进货明细!$H$3:$H$5000))</f>
        <v>0</v>
      </c>
      <c r="H3714" s="112">
        <f>IF(A3714="","",SUMIF(销售记录!$A$3:$A$5000,A3714,销售记录!$F$3:$F$5000))</f>
        <v>0</v>
      </c>
      <c r="I3714" s="114">
        <f>IF(H3714="","",SUMIF(销售记录!$A$3:$A$5000,A3714,销售记录!$H$3:$H$5000))</f>
        <v>0</v>
      </c>
      <c r="J3714" s="119">
        <f t="shared" si="172"/>
        <v>0</v>
      </c>
      <c r="K3714" s="114" t="str">
        <f t="shared" si="173"/>
        <v/>
      </c>
      <c r="L3714" s="96"/>
    </row>
    <row r="3715" customHeight="1" spans="1:12">
      <c r="A3715" s="110">
        <f t="array" ref="A3715">销售记录!O3714:R3720</f>
        <v>0</v>
      </c>
      <c r="B3715" s="110">
        <f t="array" ref="B3715">销售记录!P3714:S3720</f>
        <v>0</v>
      </c>
      <c r="C3715" s="111">
        <f t="array" ref="C3715">销售记录!Q3714:T3720</f>
        <v>0</v>
      </c>
      <c r="D3715" s="110">
        <f t="array" ref="D3715">销售记录!R3714:U3720</f>
        <v>0</v>
      </c>
      <c r="E3715" s="112">
        <f>IF(A3715="","",SUMIF(进货明细!$A$3:$A$5000,A3715,进货明细!$F$3:$F$5000))</f>
        <v>0</v>
      </c>
      <c r="F3715" s="113" t="e">
        <f t="shared" si="171"/>
        <v>#DIV/0!</v>
      </c>
      <c r="G3715" s="114">
        <f>IF(E3715="","",SUMIF(进货明细!$A$3:$A$5000,A3715,进货明细!$H$3:$H$5000))</f>
        <v>0</v>
      </c>
      <c r="H3715" s="112">
        <f>IF(A3715="","",SUMIF(销售记录!$A$3:$A$5000,A3715,销售记录!$F$3:$F$5000))</f>
        <v>0</v>
      </c>
      <c r="I3715" s="114">
        <f>IF(H3715="","",SUMIF(销售记录!$A$3:$A$5000,A3715,销售记录!$H$3:$H$5000))</f>
        <v>0</v>
      </c>
      <c r="J3715" s="119">
        <f t="shared" si="172"/>
        <v>0</v>
      </c>
      <c r="K3715" s="114" t="str">
        <f t="shared" si="173"/>
        <v/>
      </c>
      <c r="L3715" s="96"/>
    </row>
    <row r="3716" customHeight="1" spans="1:12">
      <c r="A3716" s="110">
        <f t="array" ref="A3716">销售记录!O3715:R3721</f>
        <v>0</v>
      </c>
      <c r="B3716" s="110">
        <f t="array" ref="B3716">销售记录!P3715:S3721</f>
        <v>0</v>
      </c>
      <c r="C3716" s="111">
        <f t="array" ref="C3716">销售记录!Q3715:T3721</f>
        <v>0</v>
      </c>
      <c r="D3716" s="110">
        <f t="array" ref="D3716">销售记录!R3715:U3721</f>
        <v>0</v>
      </c>
      <c r="E3716" s="112">
        <f>IF(A3716="","",SUMIF(进货明细!$A$3:$A$5000,A3716,进货明细!$F$3:$F$5000))</f>
        <v>0</v>
      </c>
      <c r="F3716" s="113" t="e">
        <f t="shared" si="171"/>
        <v>#DIV/0!</v>
      </c>
      <c r="G3716" s="114">
        <f>IF(E3716="","",SUMIF(进货明细!$A$3:$A$5000,A3716,进货明细!$H$3:$H$5000))</f>
        <v>0</v>
      </c>
      <c r="H3716" s="112">
        <f>IF(A3716="","",SUMIF(销售记录!$A$3:$A$5000,A3716,销售记录!$F$3:$F$5000))</f>
        <v>0</v>
      </c>
      <c r="I3716" s="114">
        <f>IF(H3716="","",SUMIF(销售记录!$A$3:$A$5000,A3716,销售记录!$H$3:$H$5000))</f>
        <v>0</v>
      </c>
      <c r="J3716" s="119">
        <f t="shared" si="172"/>
        <v>0</v>
      </c>
      <c r="K3716" s="114" t="str">
        <f t="shared" si="173"/>
        <v/>
      </c>
      <c r="L3716" s="96"/>
    </row>
    <row r="3717" customHeight="1" spans="1:12">
      <c r="A3717" s="110">
        <f t="array" ref="A3717">销售记录!O3716:R3722</f>
        <v>0</v>
      </c>
      <c r="B3717" s="110">
        <f t="array" ref="B3717">销售记录!P3716:S3722</f>
        <v>0</v>
      </c>
      <c r="C3717" s="111">
        <f t="array" ref="C3717">销售记录!Q3716:T3722</f>
        <v>0</v>
      </c>
      <c r="D3717" s="110">
        <f t="array" ref="D3717">销售记录!R3716:U3722</f>
        <v>0</v>
      </c>
      <c r="E3717" s="112">
        <f>IF(A3717="","",SUMIF(进货明细!$A$3:$A$5000,A3717,进货明细!$F$3:$F$5000))</f>
        <v>0</v>
      </c>
      <c r="F3717" s="113" t="e">
        <f t="shared" ref="F3717:F3780" si="174">IF(E3717="","",G3717/E3717)</f>
        <v>#DIV/0!</v>
      </c>
      <c r="G3717" s="114">
        <f>IF(E3717="","",SUMIF(进货明细!$A$3:$A$5000,A3717,进货明细!$H$3:$H$5000))</f>
        <v>0</v>
      </c>
      <c r="H3717" s="112">
        <f>IF(A3717="","",SUMIF(销售记录!$A$3:$A$5000,A3717,销售记录!$F$3:$F$5000))</f>
        <v>0</v>
      </c>
      <c r="I3717" s="114">
        <f>IF(H3717="","",SUMIF(销售记录!$A$3:$A$5000,A3717,销售记录!$H$3:$H$5000))</f>
        <v>0</v>
      </c>
      <c r="J3717" s="119">
        <f t="shared" ref="J3717:J3780" si="175">IF(E3717="","",E3717-H3717)</f>
        <v>0</v>
      </c>
      <c r="K3717" s="114" t="str">
        <f t="shared" ref="K3717:K3780" si="176">IF(ISERROR(I3717-G3717*H3717/E3717),"",I3717-G3717*H3717/E3717)</f>
        <v/>
      </c>
      <c r="L3717" s="96"/>
    </row>
    <row r="3718" customHeight="1" spans="1:12">
      <c r="A3718" s="110">
        <f t="array" ref="A3718">销售记录!O3717:R3723</f>
        <v>0</v>
      </c>
      <c r="B3718" s="110">
        <f t="array" ref="B3718">销售记录!P3717:S3723</f>
        <v>0</v>
      </c>
      <c r="C3718" s="111">
        <f t="array" ref="C3718">销售记录!Q3717:T3723</f>
        <v>0</v>
      </c>
      <c r="D3718" s="110">
        <f t="array" ref="D3718">销售记录!R3717:U3723</f>
        <v>0</v>
      </c>
      <c r="E3718" s="112">
        <f>IF(A3718="","",SUMIF(进货明细!$A$3:$A$5000,A3718,进货明细!$F$3:$F$5000))</f>
        <v>0</v>
      </c>
      <c r="F3718" s="113" t="e">
        <f t="shared" si="174"/>
        <v>#DIV/0!</v>
      </c>
      <c r="G3718" s="114">
        <f>IF(E3718="","",SUMIF(进货明细!$A$3:$A$5000,A3718,进货明细!$H$3:$H$5000))</f>
        <v>0</v>
      </c>
      <c r="H3718" s="112">
        <f>IF(A3718="","",SUMIF(销售记录!$A$3:$A$5000,A3718,销售记录!$F$3:$F$5000))</f>
        <v>0</v>
      </c>
      <c r="I3718" s="114">
        <f>IF(H3718="","",SUMIF(销售记录!$A$3:$A$5000,A3718,销售记录!$H$3:$H$5000))</f>
        <v>0</v>
      </c>
      <c r="J3718" s="119">
        <f t="shared" si="175"/>
        <v>0</v>
      </c>
      <c r="K3718" s="114" t="str">
        <f t="shared" si="176"/>
        <v/>
      </c>
      <c r="L3718" s="96"/>
    </row>
    <row r="3719" customHeight="1" spans="1:12">
      <c r="A3719" s="110">
        <f t="array" ref="A3719">销售记录!O3718:R3724</f>
        <v>0</v>
      </c>
      <c r="B3719" s="110">
        <f t="array" ref="B3719">销售记录!P3718:S3724</f>
        <v>0</v>
      </c>
      <c r="C3719" s="111">
        <f t="array" ref="C3719">销售记录!Q3718:T3724</f>
        <v>0</v>
      </c>
      <c r="D3719" s="110">
        <f t="array" ref="D3719">销售记录!R3718:U3724</f>
        <v>0</v>
      </c>
      <c r="E3719" s="112">
        <f>IF(A3719="","",SUMIF(进货明细!$A$3:$A$5000,A3719,进货明细!$F$3:$F$5000))</f>
        <v>0</v>
      </c>
      <c r="F3719" s="113" t="e">
        <f t="shared" si="174"/>
        <v>#DIV/0!</v>
      </c>
      <c r="G3719" s="114">
        <f>IF(E3719="","",SUMIF(进货明细!$A$3:$A$5000,A3719,进货明细!$H$3:$H$5000))</f>
        <v>0</v>
      </c>
      <c r="H3719" s="112">
        <f>IF(A3719="","",SUMIF(销售记录!$A$3:$A$5000,A3719,销售记录!$F$3:$F$5000))</f>
        <v>0</v>
      </c>
      <c r="I3719" s="114">
        <f>IF(H3719="","",SUMIF(销售记录!$A$3:$A$5000,A3719,销售记录!$H$3:$H$5000))</f>
        <v>0</v>
      </c>
      <c r="J3719" s="119">
        <f t="shared" si="175"/>
        <v>0</v>
      </c>
      <c r="K3719" s="114" t="str">
        <f t="shared" si="176"/>
        <v/>
      </c>
      <c r="L3719" s="96"/>
    </row>
    <row r="3720" customHeight="1" spans="1:12">
      <c r="A3720" s="110">
        <f t="array" ref="A3720">销售记录!O3719:R3725</f>
        <v>0</v>
      </c>
      <c r="B3720" s="110">
        <f t="array" ref="B3720">销售记录!P3719:S3725</f>
        <v>0</v>
      </c>
      <c r="C3720" s="111">
        <f t="array" ref="C3720">销售记录!Q3719:T3725</f>
        <v>0</v>
      </c>
      <c r="D3720" s="110">
        <f t="array" ref="D3720">销售记录!R3719:U3725</f>
        <v>0</v>
      </c>
      <c r="E3720" s="112">
        <f>IF(A3720="","",SUMIF(进货明细!$A$3:$A$5000,A3720,进货明细!$F$3:$F$5000))</f>
        <v>0</v>
      </c>
      <c r="F3720" s="113" t="e">
        <f t="shared" si="174"/>
        <v>#DIV/0!</v>
      </c>
      <c r="G3720" s="114">
        <f>IF(E3720="","",SUMIF(进货明细!$A$3:$A$5000,A3720,进货明细!$H$3:$H$5000))</f>
        <v>0</v>
      </c>
      <c r="H3720" s="112">
        <f>IF(A3720="","",SUMIF(销售记录!$A$3:$A$5000,A3720,销售记录!$F$3:$F$5000))</f>
        <v>0</v>
      </c>
      <c r="I3720" s="114">
        <f>IF(H3720="","",SUMIF(销售记录!$A$3:$A$5000,A3720,销售记录!$H$3:$H$5000))</f>
        <v>0</v>
      </c>
      <c r="J3720" s="119">
        <f t="shared" si="175"/>
        <v>0</v>
      </c>
      <c r="K3720" s="114" t="str">
        <f t="shared" si="176"/>
        <v/>
      </c>
      <c r="L3720" s="96"/>
    </row>
    <row r="3721" customHeight="1" spans="1:12">
      <c r="A3721" s="110">
        <f t="array" ref="A3721">销售记录!O3720:R3726</f>
        <v>0</v>
      </c>
      <c r="B3721" s="110">
        <f t="array" ref="B3721">销售记录!P3720:S3726</f>
        <v>0</v>
      </c>
      <c r="C3721" s="111">
        <f t="array" ref="C3721">销售记录!Q3720:T3726</f>
        <v>0</v>
      </c>
      <c r="D3721" s="110">
        <f t="array" ref="D3721">销售记录!R3720:U3726</f>
        <v>0</v>
      </c>
      <c r="E3721" s="112">
        <f>IF(A3721="","",SUMIF(进货明细!$A$3:$A$5000,A3721,进货明细!$F$3:$F$5000))</f>
        <v>0</v>
      </c>
      <c r="F3721" s="113" t="e">
        <f t="shared" si="174"/>
        <v>#DIV/0!</v>
      </c>
      <c r="G3721" s="114">
        <f>IF(E3721="","",SUMIF(进货明细!$A$3:$A$5000,A3721,进货明细!$H$3:$H$5000))</f>
        <v>0</v>
      </c>
      <c r="H3721" s="112">
        <f>IF(A3721="","",SUMIF(销售记录!$A$3:$A$5000,A3721,销售记录!$F$3:$F$5000))</f>
        <v>0</v>
      </c>
      <c r="I3721" s="114">
        <f>IF(H3721="","",SUMIF(销售记录!$A$3:$A$5000,A3721,销售记录!$H$3:$H$5000))</f>
        <v>0</v>
      </c>
      <c r="J3721" s="119">
        <f t="shared" si="175"/>
        <v>0</v>
      </c>
      <c r="K3721" s="114" t="str">
        <f t="shared" si="176"/>
        <v/>
      </c>
      <c r="L3721" s="96"/>
    </row>
    <row r="3722" customHeight="1" spans="1:12">
      <c r="A3722" s="110">
        <f t="array" ref="A3722">销售记录!O3721:R3727</f>
        <v>0</v>
      </c>
      <c r="B3722" s="110">
        <f t="array" ref="B3722">销售记录!P3721:S3727</f>
        <v>0</v>
      </c>
      <c r="C3722" s="111">
        <f t="array" ref="C3722">销售记录!Q3721:T3727</f>
        <v>0</v>
      </c>
      <c r="D3722" s="110">
        <f t="array" ref="D3722">销售记录!R3721:U3727</f>
        <v>0</v>
      </c>
      <c r="E3722" s="112">
        <f>IF(A3722="","",SUMIF(进货明细!$A$3:$A$5000,A3722,进货明细!$F$3:$F$5000))</f>
        <v>0</v>
      </c>
      <c r="F3722" s="113" t="e">
        <f t="shared" si="174"/>
        <v>#DIV/0!</v>
      </c>
      <c r="G3722" s="114">
        <f>IF(E3722="","",SUMIF(进货明细!$A$3:$A$5000,A3722,进货明细!$H$3:$H$5000))</f>
        <v>0</v>
      </c>
      <c r="H3722" s="112">
        <f>IF(A3722="","",SUMIF(销售记录!$A$3:$A$5000,A3722,销售记录!$F$3:$F$5000))</f>
        <v>0</v>
      </c>
      <c r="I3722" s="114">
        <f>IF(H3722="","",SUMIF(销售记录!$A$3:$A$5000,A3722,销售记录!$H$3:$H$5000))</f>
        <v>0</v>
      </c>
      <c r="J3722" s="119">
        <f t="shared" si="175"/>
        <v>0</v>
      </c>
      <c r="K3722" s="114" t="str">
        <f t="shared" si="176"/>
        <v/>
      </c>
      <c r="L3722" s="96"/>
    </row>
    <row r="3723" customHeight="1" spans="1:12">
      <c r="A3723" s="110">
        <f t="array" ref="A3723">销售记录!O3722:R3728</f>
        <v>0</v>
      </c>
      <c r="B3723" s="110">
        <f t="array" ref="B3723">销售记录!P3722:S3728</f>
        <v>0</v>
      </c>
      <c r="C3723" s="111">
        <f t="array" ref="C3723">销售记录!Q3722:T3728</f>
        <v>0</v>
      </c>
      <c r="D3723" s="110">
        <f t="array" ref="D3723">销售记录!R3722:U3728</f>
        <v>0</v>
      </c>
      <c r="E3723" s="112">
        <f>IF(A3723="","",SUMIF(进货明细!$A$3:$A$5000,A3723,进货明细!$F$3:$F$5000))</f>
        <v>0</v>
      </c>
      <c r="F3723" s="113" t="e">
        <f t="shared" si="174"/>
        <v>#DIV/0!</v>
      </c>
      <c r="G3723" s="114">
        <f>IF(E3723="","",SUMIF(进货明细!$A$3:$A$5000,A3723,进货明细!$H$3:$H$5000))</f>
        <v>0</v>
      </c>
      <c r="H3723" s="112">
        <f>IF(A3723="","",SUMIF(销售记录!$A$3:$A$5000,A3723,销售记录!$F$3:$F$5000))</f>
        <v>0</v>
      </c>
      <c r="I3723" s="114">
        <f>IF(H3723="","",SUMIF(销售记录!$A$3:$A$5000,A3723,销售记录!$H$3:$H$5000))</f>
        <v>0</v>
      </c>
      <c r="J3723" s="119">
        <f t="shared" si="175"/>
        <v>0</v>
      </c>
      <c r="K3723" s="114" t="str">
        <f t="shared" si="176"/>
        <v/>
      </c>
      <c r="L3723" s="96"/>
    </row>
    <row r="3724" customHeight="1" spans="1:12">
      <c r="A3724" s="110">
        <f t="array" ref="A3724">销售记录!O3723:R3729</f>
        <v>0</v>
      </c>
      <c r="B3724" s="110">
        <f t="array" ref="B3724">销售记录!P3723:S3729</f>
        <v>0</v>
      </c>
      <c r="C3724" s="111">
        <f t="array" ref="C3724">销售记录!Q3723:T3729</f>
        <v>0</v>
      </c>
      <c r="D3724" s="110">
        <f t="array" ref="D3724">销售记录!R3723:U3729</f>
        <v>0</v>
      </c>
      <c r="E3724" s="112">
        <f>IF(A3724="","",SUMIF(进货明细!$A$3:$A$5000,A3724,进货明细!$F$3:$F$5000))</f>
        <v>0</v>
      </c>
      <c r="F3724" s="113" t="e">
        <f t="shared" si="174"/>
        <v>#DIV/0!</v>
      </c>
      <c r="G3724" s="114">
        <f>IF(E3724="","",SUMIF(进货明细!$A$3:$A$5000,A3724,进货明细!$H$3:$H$5000))</f>
        <v>0</v>
      </c>
      <c r="H3724" s="112">
        <f>IF(A3724="","",SUMIF(销售记录!$A$3:$A$5000,A3724,销售记录!$F$3:$F$5000))</f>
        <v>0</v>
      </c>
      <c r="I3724" s="114">
        <f>IF(H3724="","",SUMIF(销售记录!$A$3:$A$5000,A3724,销售记录!$H$3:$H$5000))</f>
        <v>0</v>
      </c>
      <c r="J3724" s="119">
        <f t="shared" si="175"/>
        <v>0</v>
      </c>
      <c r="K3724" s="114" t="str">
        <f t="shared" si="176"/>
        <v/>
      </c>
      <c r="L3724" s="96"/>
    </row>
    <row r="3725" customHeight="1" spans="1:12">
      <c r="A3725" s="110">
        <f t="array" ref="A3725">销售记录!O3724:R3730</f>
        <v>0</v>
      </c>
      <c r="B3725" s="110">
        <f t="array" ref="B3725">销售记录!P3724:S3730</f>
        <v>0</v>
      </c>
      <c r="C3725" s="111">
        <f t="array" ref="C3725">销售记录!Q3724:T3730</f>
        <v>0</v>
      </c>
      <c r="D3725" s="110">
        <f t="array" ref="D3725">销售记录!R3724:U3730</f>
        <v>0</v>
      </c>
      <c r="E3725" s="112">
        <f>IF(A3725="","",SUMIF(进货明细!$A$3:$A$5000,A3725,进货明细!$F$3:$F$5000))</f>
        <v>0</v>
      </c>
      <c r="F3725" s="113" t="e">
        <f t="shared" si="174"/>
        <v>#DIV/0!</v>
      </c>
      <c r="G3725" s="114">
        <f>IF(E3725="","",SUMIF(进货明细!$A$3:$A$5000,A3725,进货明细!$H$3:$H$5000))</f>
        <v>0</v>
      </c>
      <c r="H3725" s="112">
        <f>IF(A3725="","",SUMIF(销售记录!$A$3:$A$5000,A3725,销售记录!$F$3:$F$5000))</f>
        <v>0</v>
      </c>
      <c r="I3725" s="114">
        <f>IF(H3725="","",SUMIF(销售记录!$A$3:$A$5000,A3725,销售记录!$H$3:$H$5000))</f>
        <v>0</v>
      </c>
      <c r="J3725" s="119">
        <f t="shared" si="175"/>
        <v>0</v>
      </c>
      <c r="K3725" s="114" t="str">
        <f t="shared" si="176"/>
        <v/>
      </c>
      <c r="L3725" s="96"/>
    </row>
    <row r="3726" customHeight="1" spans="1:12">
      <c r="A3726" s="110">
        <f t="array" ref="A3726">销售记录!O3725:R3731</f>
        <v>0</v>
      </c>
      <c r="B3726" s="110">
        <f t="array" ref="B3726">销售记录!P3725:S3731</f>
        <v>0</v>
      </c>
      <c r="C3726" s="111">
        <f t="array" ref="C3726">销售记录!Q3725:T3731</f>
        <v>0</v>
      </c>
      <c r="D3726" s="110">
        <f t="array" ref="D3726">销售记录!R3725:U3731</f>
        <v>0</v>
      </c>
      <c r="E3726" s="112">
        <f>IF(A3726="","",SUMIF(进货明细!$A$3:$A$5000,A3726,进货明细!$F$3:$F$5000))</f>
        <v>0</v>
      </c>
      <c r="F3726" s="113" t="e">
        <f t="shared" si="174"/>
        <v>#DIV/0!</v>
      </c>
      <c r="G3726" s="114">
        <f>IF(E3726="","",SUMIF(进货明细!$A$3:$A$5000,A3726,进货明细!$H$3:$H$5000))</f>
        <v>0</v>
      </c>
      <c r="H3726" s="112">
        <f>IF(A3726="","",SUMIF(销售记录!$A$3:$A$5000,A3726,销售记录!$F$3:$F$5000))</f>
        <v>0</v>
      </c>
      <c r="I3726" s="114">
        <f>IF(H3726="","",SUMIF(销售记录!$A$3:$A$5000,A3726,销售记录!$H$3:$H$5000))</f>
        <v>0</v>
      </c>
      <c r="J3726" s="119">
        <f t="shared" si="175"/>
        <v>0</v>
      </c>
      <c r="K3726" s="114" t="str">
        <f t="shared" si="176"/>
        <v/>
      </c>
      <c r="L3726" s="96"/>
    </row>
    <row r="3727" customHeight="1" spans="1:12">
      <c r="A3727" s="110">
        <f t="array" ref="A3727">销售记录!O3726:R3732</f>
        <v>0</v>
      </c>
      <c r="B3727" s="110">
        <f t="array" ref="B3727">销售记录!P3726:S3732</f>
        <v>0</v>
      </c>
      <c r="C3727" s="111">
        <f t="array" ref="C3727">销售记录!Q3726:T3732</f>
        <v>0</v>
      </c>
      <c r="D3727" s="110">
        <f t="array" ref="D3727">销售记录!R3726:U3732</f>
        <v>0</v>
      </c>
      <c r="E3727" s="112">
        <f>IF(A3727="","",SUMIF(进货明细!$A$3:$A$5000,A3727,进货明细!$F$3:$F$5000))</f>
        <v>0</v>
      </c>
      <c r="F3727" s="113" t="e">
        <f t="shared" si="174"/>
        <v>#DIV/0!</v>
      </c>
      <c r="G3727" s="114">
        <f>IF(E3727="","",SUMIF(进货明细!$A$3:$A$5000,A3727,进货明细!$H$3:$H$5000))</f>
        <v>0</v>
      </c>
      <c r="H3727" s="112">
        <f>IF(A3727="","",SUMIF(销售记录!$A$3:$A$5000,A3727,销售记录!$F$3:$F$5000))</f>
        <v>0</v>
      </c>
      <c r="I3727" s="114">
        <f>IF(H3727="","",SUMIF(销售记录!$A$3:$A$5000,A3727,销售记录!$H$3:$H$5000))</f>
        <v>0</v>
      </c>
      <c r="J3727" s="119">
        <f t="shared" si="175"/>
        <v>0</v>
      </c>
      <c r="K3727" s="114" t="str">
        <f t="shared" si="176"/>
        <v/>
      </c>
      <c r="L3727" s="96"/>
    </row>
    <row r="3728" customHeight="1" spans="1:12">
      <c r="A3728" s="110">
        <f t="array" ref="A3728">销售记录!O3727:R3733</f>
        <v>0</v>
      </c>
      <c r="B3728" s="110">
        <f t="array" ref="B3728">销售记录!P3727:S3733</f>
        <v>0</v>
      </c>
      <c r="C3728" s="111">
        <f t="array" ref="C3728">销售记录!Q3727:T3733</f>
        <v>0</v>
      </c>
      <c r="D3728" s="110">
        <f t="array" ref="D3728">销售记录!R3727:U3733</f>
        <v>0</v>
      </c>
      <c r="E3728" s="112">
        <f>IF(A3728="","",SUMIF(进货明细!$A$3:$A$5000,A3728,进货明细!$F$3:$F$5000))</f>
        <v>0</v>
      </c>
      <c r="F3728" s="113" t="e">
        <f t="shared" si="174"/>
        <v>#DIV/0!</v>
      </c>
      <c r="G3728" s="114">
        <f>IF(E3728="","",SUMIF(进货明细!$A$3:$A$5000,A3728,进货明细!$H$3:$H$5000))</f>
        <v>0</v>
      </c>
      <c r="H3728" s="112">
        <f>IF(A3728="","",SUMIF(销售记录!$A$3:$A$5000,A3728,销售记录!$F$3:$F$5000))</f>
        <v>0</v>
      </c>
      <c r="I3728" s="114">
        <f>IF(H3728="","",SUMIF(销售记录!$A$3:$A$5000,A3728,销售记录!$H$3:$H$5000))</f>
        <v>0</v>
      </c>
      <c r="J3728" s="119">
        <f t="shared" si="175"/>
        <v>0</v>
      </c>
      <c r="K3728" s="114" t="str">
        <f t="shared" si="176"/>
        <v/>
      </c>
      <c r="L3728" s="96"/>
    </row>
    <row r="3729" customHeight="1" spans="1:12">
      <c r="A3729" s="110">
        <f t="array" ref="A3729">销售记录!O3728:R3734</f>
        <v>0</v>
      </c>
      <c r="B3729" s="110">
        <f t="array" ref="B3729">销售记录!P3728:S3734</f>
        <v>0</v>
      </c>
      <c r="C3729" s="111">
        <f t="array" ref="C3729">销售记录!Q3728:T3734</f>
        <v>0</v>
      </c>
      <c r="D3729" s="110">
        <f t="array" ref="D3729">销售记录!R3728:U3734</f>
        <v>0</v>
      </c>
      <c r="E3729" s="112">
        <f>IF(A3729="","",SUMIF(进货明细!$A$3:$A$5000,A3729,进货明细!$F$3:$F$5000))</f>
        <v>0</v>
      </c>
      <c r="F3729" s="113" t="e">
        <f t="shared" si="174"/>
        <v>#DIV/0!</v>
      </c>
      <c r="G3729" s="114">
        <f>IF(E3729="","",SUMIF(进货明细!$A$3:$A$5000,A3729,进货明细!$H$3:$H$5000))</f>
        <v>0</v>
      </c>
      <c r="H3729" s="112">
        <f>IF(A3729="","",SUMIF(销售记录!$A$3:$A$5000,A3729,销售记录!$F$3:$F$5000))</f>
        <v>0</v>
      </c>
      <c r="I3729" s="114">
        <f>IF(H3729="","",SUMIF(销售记录!$A$3:$A$5000,A3729,销售记录!$H$3:$H$5000))</f>
        <v>0</v>
      </c>
      <c r="J3729" s="119">
        <f t="shared" si="175"/>
        <v>0</v>
      </c>
      <c r="K3729" s="114" t="str">
        <f t="shared" si="176"/>
        <v/>
      </c>
      <c r="L3729" s="96"/>
    </row>
    <row r="3730" customHeight="1" spans="1:12">
      <c r="A3730" s="110">
        <f t="array" ref="A3730">销售记录!O3729:R3735</f>
        <v>0</v>
      </c>
      <c r="B3730" s="110">
        <f t="array" ref="B3730">销售记录!P3729:S3735</f>
        <v>0</v>
      </c>
      <c r="C3730" s="111">
        <f t="array" ref="C3730">销售记录!Q3729:T3735</f>
        <v>0</v>
      </c>
      <c r="D3730" s="110">
        <f t="array" ref="D3730">销售记录!R3729:U3735</f>
        <v>0</v>
      </c>
      <c r="E3730" s="112">
        <f>IF(A3730="","",SUMIF(进货明细!$A$3:$A$5000,A3730,进货明细!$F$3:$F$5000))</f>
        <v>0</v>
      </c>
      <c r="F3730" s="113" t="e">
        <f t="shared" si="174"/>
        <v>#DIV/0!</v>
      </c>
      <c r="G3730" s="114">
        <f>IF(E3730="","",SUMIF(进货明细!$A$3:$A$5000,A3730,进货明细!$H$3:$H$5000))</f>
        <v>0</v>
      </c>
      <c r="H3730" s="112">
        <f>IF(A3730="","",SUMIF(销售记录!$A$3:$A$5000,A3730,销售记录!$F$3:$F$5000))</f>
        <v>0</v>
      </c>
      <c r="I3730" s="114">
        <f>IF(H3730="","",SUMIF(销售记录!$A$3:$A$5000,A3730,销售记录!$H$3:$H$5000))</f>
        <v>0</v>
      </c>
      <c r="J3730" s="119">
        <f t="shared" si="175"/>
        <v>0</v>
      </c>
      <c r="K3730" s="114" t="str">
        <f t="shared" si="176"/>
        <v/>
      </c>
      <c r="L3730" s="96"/>
    </row>
    <row r="3731" customHeight="1" spans="1:12">
      <c r="A3731" s="110">
        <f t="array" ref="A3731">销售记录!O3730:R3736</f>
        <v>0</v>
      </c>
      <c r="B3731" s="110">
        <f t="array" ref="B3731">销售记录!P3730:S3736</f>
        <v>0</v>
      </c>
      <c r="C3731" s="111">
        <f t="array" ref="C3731">销售记录!Q3730:T3736</f>
        <v>0</v>
      </c>
      <c r="D3731" s="110">
        <f t="array" ref="D3731">销售记录!R3730:U3736</f>
        <v>0</v>
      </c>
      <c r="E3731" s="112">
        <f>IF(A3731="","",SUMIF(进货明细!$A$3:$A$5000,A3731,进货明细!$F$3:$F$5000))</f>
        <v>0</v>
      </c>
      <c r="F3731" s="113" t="e">
        <f t="shared" si="174"/>
        <v>#DIV/0!</v>
      </c>
      <c r="G3731" s="114">
        <f>IF(E3731="","",SUMIF(进货明细!$A$3:$A$5000,A3731,进货明细!$H$3:$H$5000))</f>
        <v>0</v>
      </c>
      <c r="H3731" s="112">
        <f>IF(A3731="","",SUMIF(销售记录!$A$3:$A$5000,A3731,销售记录!$F$3:$F$5000))</f>
        <v>0</v>
      </c>
      <c r="I3731" s="114">
        <f>IF(H3731="","",SUMIF(销售记录!$A$3:$A$5000,A3731,销售记录!$H$3:$H$5000))</f>
        <v>0</v>
      </c>
      <c r="J3731" s="119">
        <f t="shared" si="175"/>
        <v>0</v>
      </c>
      <c r="K3731" s="114" t="str">
        <f t="shared" si="176"/>
        <v/>
      </c>
      <c r="L3731" s="96"/>
    </row>
    <row r="3732" customHeight="1" spans="1:12">
      <c r="A3732" s="110">
        <f t="array" ref="A3732">销售记录!O3731:R3737</f>
        <v>0</v>
      </c>
      <c r="B3732" s="110">
        <f t="array" ref="B3732">销售记录!P3731:S3737</f>
        <v>0</v>
      </c>
      <c r="C3732" s="111">
        <f t="array" ref="C3732">销售记录!Q3731:T3737</f>
        <v>0</v>
      </c>
      <c r="D3732" s="110">
        <f t="array" ref="D3732">销售记录!R3731:U3737</f>
        <v>0</v>
      </c>
      <c r="E3732" s="112">
        <f>IF(A3732="","",SUMIF(进货明细!$A$3:$A$5000,A3732,进货明细!$F$3:$F$5000))</f>
        <v>0</v>
      </c>
      <c r="F3732" s="113" t="e">
        <f t="shared" si="174"/>
        <v>#DIV/0!</v>
      </c>
      <c r="G3732" s="114">
        <f>IF(E3732="","",SUMIF(进货明细!$A$3:$A$5000,A3732,进货明细!$H$3:$H$5000))</f>
        <v>0</v>
      </c>
      <c r="H3732" s="112">
        <f>IF(A3732="","",SUMIF(销售记录!$A$3:$A$5000,A3732,销售记录!$F$3:$F$5000))</f>
        <v>0</v>
      </c>
      <c r="I3732" s="114">
        <f>IF(H3732="","",SUMIF(销售记录!$A$3:$A$5000,A3732,销售记录!$H$3:$H$5000))</f>
        <v>0</v>
      </c>
      <c r="J3732" s="119">
        <f t="shared" si="175"/>
        <v>0</v>
      </c>
      <c r="K3732" s="114" t="str">
        <f t="shared" si="176"/>
        <v/>
      </c>
      <c r="L3732" s="96"/>
    </row>
    <row r="3733" customHeight="1" spans="1:12">
      <c r="A3733" s="110">
        <f t="array" ref="A3733">销售记录!O3732:R3738</f>
        <v>0</v>
      </c>
      <c r="B3733" s="110">
        <f t="array" ref="B3733">销售记录!P3732:S3738</f>
        <v>0</v>
      </c>
      <c r="C3733" s="111">
        <f t="array" ref="C3733">销售记录!Q3732:T3738</f>
        <v>0</v>
      </c>
      <c r="D3733" s="110">
        <f t="array" ref="D3733">销售记录!R3732:U3738</f>
        <v>0</v>
      </c>
      <c r="E3733" s="112">
        <f>IF(A3733="","",SUMIF(进货明细!$A$3:$A$5000,A3733,进货明细!$F$3:$F$5000))</f>
        <v>0</v>
      </c>
      <c r="F3733" s="113" t="e">
        <f t="shared" si="174"/>
        <v>#DIV/0!</v>
      </c>
      <c r="G3733" s="114">
        <f>IF(E3733="","",SUMIF(进货明细!$A$3:$A$5000,A3733,进货明细!$H$3:$H$5000))</f>
        <v>0</v>
      </c>
      <c r="H3733" s="112">
        <f>IF(A3733="","",SUMIF(销售记录!$A$3:$A$5000,A3733,销售记录!$F$3:$F$5000))</f>
        <v>0</v>
      </c>
      <c r="I3733" s="114">
        <f>IF(H3733="","",SUMIF(销售记录!$A$3:$A$5000,A3733,销售记录!$H$3:$H$5000))</f>
        <v>0</v>
      </c>
      <c r="J3733" s="119">
        <f t="shared" si="175"/>
        <v>0</v>
      </c>
      <c r="K3733" s="114" t="str">
        <f t="shared" si="176"/>
        <v/>
      </c>
      <c r="L3733" s="96"/>
    </row>
    <row r="3734" customHeight="1" spans="1:12">
      <c r="A3734" s="110">
        <f t="array" ref="A3734">销售记录!O3733:R3739</f>
        <v>0</v>
      </c>
      <c r="B3734" s="110">
        <f t="array" ref="B3734">销售记录!P3733:S3739</f>
        <v>0</v>
      </c>
      <c r="C3734" s="111">
        <f t="array" ref="C3734">销售记录!Q3733:T3739</f>
        <v>0</v>
      </c>
      <c r="D3734" s="110">
        <f t="array" ref="D3734">销售记录!R3733:U3739</f>
        <v>0</v>
      </c>
      <c r="E3734" s="112">
        <f>IF(A3734="","",SUMIF(进货明细!$A$3:$A$5000,A3734,进货明细!$F$3:$F$5000))</f>
        <v>0</v>
      </c>
      <c r="F3734" s="113" t="e">
        <f t="shared" si="174"/>
        <v>#DIV/0!</v>
      </c>
      <c r="G3734" s="114">
        <f>IF(E3734="","",SUMIF(进货明细!$A$3:$A$5000,A3734,进货明细!$H$3:$H$5000))</f>
        <v>0</v>
      </c>
      <c r="H3734" s="112">
        <f>IF(A3734="","",SUMIF(销售记录!$A$3:$A$5000,A3734,销售记录!$F$3:$F$5000))</f>
        <v>0</v>
      </c>
      <c r="I3734" s="114">
        <f>IF(H3734="","",SUMIF(销售记录!$A$3:$A$5000,A3734,销售记录!$H$3:$H$5000))</f>
        <v>0</v>
      </c>
      <c r="J3734" s="119">
        <f t="shared" si="175"/>
        <v>0</v>
      </c>
      <c r="K3734" s="114" t="str">
        <f t="shared" si="176"/>
        <v/>
      </c>
      <c r="L3734" s="96"/>
    </row>
    <row r="3735" customHeight="1" spans="1:12">
      <c r="A3735" s="110">
        <f t="array" ref="A3735">销售记录!O3734:R3740</f>
        <v>0</v>
      </c>
      <c r="B3735" s="110">
        <f t="array" ref="B3735">销售记录!P3734:S3740</f>
        <v>0</v>
      </c>
      <c r="C3735" s="111">
        <f t="array" ref="C3735">销售记录!Q3734:T3740</f>
        <v>0</v>
      </c>
      <c r="D3735" s="110">
        <f t="array" ref="D3735">销售记录!R3734:U3740</f>
        <v>0</v>
      </c>
      <c r="E3735" s="112">
        <f>IF(A3735="","",SUMIF(进货明细!$A$3:$A$5000,A3735,进货明细!$F$3:$F$5000))</f>
        <v>0</v>
      </c>
      <c r="F3735" s="113" t="e">
        <f t="shared" si="174"/>
        <v>#DIV/0!</v>
      </c>
      <c r="G3735" s="114">
        <f>IF(E3735="","",SUMIF(进货明细!$A$3:$A$5000,A3735,进货明细!$H$3:$H$5000))</f>
        <v>0</v>
      </c>
      <c r="H3735" s="112">
        <f>IF(A3735="","",SUMIF(销售记录!$A$3:$A$5000,A3735,销售记录!$F$3:$F$5000))</f>
        <v>0</v>
      </c>
      <c r="I3735" s="114">
        <f>IF(H3735="","",SUMIF(销售记录!$A$3:$A$5000,A3735,销售记录!$H$3:$H$5000))</f>
        <v>0</v>
      </c>
      <c r="J3735" s="119">
        <f t="shared" si="175"/>
        <v>0</v>
      </c>
      <c r="K3735" s="114" t="str">
        <f t="shared" si="176"/>
        <v/>
      </c>
      <c r="L3735" s="96"/>
    </row>
    <row r="3736" customHeight="1" spans="1:12">
      <c r="A3736" s="110">
        <f t="array" ref="A3736">销售记录!O3735:R3741</f>
        <v>0</v>
      </c>
      <c r="B3736" s="110">
        <f t="array" ref="B3736">销售记录!P3735:S3741</f>
        <v>0</v>
      </c>
      <c r="C3736" s="111">
        <f t="array" ref="C3736">销售记录!Q3735:T3741</f>
        <v>0</v>
      </c>
      <c r="D3736" s="110">
        <f t="array" ref="D3736">销售记录!R3735:U3741</f>
        <v>0</v>
      </c>
      <c r="E3736" s="112">
        <f>IF(A3736="","",SUMIF(进货明细!$A$3:$A$5000,A3736,进货明细!$F$3:$F$5000))</f>
        <v>0</v>
      </c>
      <c r="F3736" s="113" t="e">
        <f t="shared" si="174"/>
        <v>#DIV/0!</v>
      </c>
      <c r="G3736" s="114">
        <f>IF(E3736="","",SUMIF(进货明细!$A$3:$A$5000,A3736,进货明细!$H$3:$H$5000))</f>
        <v>0</v>
      </c>
      <c r="H3736" s="112">
        <f>IF(A3736="","",SUMIF(销售记录!$A$3:$A$5000,A3736,销售记录!$F$3:$F$5000))</f>
        <v>0</v>
      </c>
      <c r="I3736" s="114">
        <f>IF(H3736="","",SUMIF(销售记录!$A$3:$A$5000,A3736,销售记录!$H$3:$H$5000))</f>
        <v>0</v>
      </c>
      <c r="J3736" s="119">
        <f t="shared" si="175"/>
        <v>0</v>
      </c>
      <c r="K3736" s="114" t="str">
        <f t="shared" si="176"/>
        <v/>
      </c>
      <c r="L3736" s="96"/>
    </row>
    <row r="3737" customHeight="1" spans="1:12">
      <c r="A3737" s="110">
        <f t="array" ref="A3737">销售记录!O3736:R3742</f>
        <v>0</v>
      </c>
      <c r="B3737" s="110">
        <f t="array" ref="B3737">销售记录!P3736:S3742</f>
        <v>0</v>
      </c>
      <c r="C3737" s="111">
        <f t="array" ref="C3737">销售记录!Q3736:T3742</f>
        <v>0</v>
      </c>
      <c r="D3737" s="110">
        <f t="array" ref="D3737">销售记录!R3736:U3742</f>
        <v>0</v>
      </c>
      <c r="E3737" s="112">
        <f>IF(A3737="","",SUMIF(进货明细!$A$3:$A$5000,A3737,进货明细!$F$3:$F$5000))</f>
        <v>0</v>
      </c>
      <c r="F3737" s="113" t="e">
        <f t="shared" si="174"/>
        <v>#DIV/0!</v>
      </c>
      <c r="G3737" s="114">
        <f>IF(E3737="","",SUMIF(进货明细!$A$3:$A$5000,A3737,进货明细!$H$3:$H$5000))</f>
        <v>0</v>
      </c>
      <c r="H3737" s="112">
        <f>IF(A3737="","",SUMIF(销售记录!$A$3:$A$5000,A3737,销售记录!$F$3:$F$5000))</f>
        <v>0</v>
      </c>
      <c r="I3737" s="114">
        <f>IF(H3737="","",SUMIF(销售记录!$A$3:$A$5000,A3737,销售记录!$H$3:$H$5000))</f>
        <v>0</v>
      </c>
      <c r="J3737" s="119">
        <f t="shared" si="175"/>
        <v>0</v>
      </c>
      <c r="K3737" s="114" t="str">
        <f t="shared" si="176"/>
        <v/>
      </c>
      <c r="L3737" s="96"/>
    </row>
    <row r="3738" customHeight="1" spans="1:12">
      <c r="A3738" s="110">
        <f t="array" ref="A3738">销售记录!O3737:R3743</f>
        <v>0</v>
      </c>
      <c r="B3738" s="110">
        <f t="array" ref="B3738">销售记录!P3737:S3743</f>
        <v>0</v>
      </c>
      <c r="C3738" s="111">
        <f t="array" ref="C3738">销售记录!Q3737:T3743</f>
        <v>0</v>
      </c>
      <c r="D3738" s="110">
        <f t="array" ref="D3738">销售记录!R3737:U3743</f>
        <v>0</v>
      </c>
      <c r="E3738" s="112">
        <f>IF(A3738="","",SUMIF(进货明细!$A$3:$A$5000,A3738,进货明细!$F$3:$F$5000))</f>
        <v>0</v>
      </c>
      <c r="F3738" s="113" t="e">
        <f t="shared" si="174"/>
        <v>#DIV/0!</v>
      </c>
      <c r="G3738" s="114">
        <f>IF(E3738="","",SUMIF(进货明细!$A$3:$A$5000,A3738,进货明细!$H$3:$H$5000))</f>
        <v>0</v>
      </c>
      <c r="H3738" s="112">
        <f>IF(A3738="","",SUMIF(销售记录!$A$3:$A$5000,A3738,销售记录!$F$3:$F$5000))</f>
        <v>0</v>
      </c>
      <c r="I3738" s="114">
        <f>IF(H3738="","",SUMIF(销售记录!$A$3:$A$5000,A3738,销售记录!$H$3:$H$5000))</f>
        <v>0</v>
      </c>
      <c r="J3738" s="119">
        <f t="shared" si="175"/>
        <v>0</v>
      </c>
      <c r="K3738" s="114" t="str">
        <f t="shared" si="176"/>
        <v/>
      </c>
      <c r="L3738" s="96"/>
    </row>
    <row r="3739" customHeight="1" spans="1:12">
      <c r="A3739" s="110">
        <f t="array" ref="A3739">销售记录!O3738:R3744</f>
        <v>0</v>
      </c>
      <c r="B3739" s="110">
        <f t="array" ref="B3739">销售记录!P3738:S3744</f>
        <v>0</v>
      </c>
      <c r="C3739" s="111">
        <f t="array" ref="C3739">销售记录!Q3738:T3744</f>
        <v>0</v>
      </c>
      <c r="D3739" s="110">
        <f t="array" ref="D3739">销售记录!R3738:U3744</f>
        <v>0</v>
      </c>
      <c r="E3739" s="112">
        <f>IF(A3739="","",SUMIF(进货明细!$A$3:$A$5000,A3739,进货明细!$F$3:$F$5000))</f>
        <v>0</v>
      </c>
      <c r="F3739" s="113" t="e">
        <f t="shared" si="174"/>
        <v>#DIV/0!</v>
      </c>
      <c r="G3739" s="114">
        <f>IF(E3739="","",SUMIF(进货明细!$A$3:$A$5000,A3739,进货明细!$H$3:$H$5000))</f>
        <v>0</v>
      </c>
      <c r="H3739" s="112">
        <f>IF(A3739="","",SUMIF(销售记录!$A$3:$A$5000,A3739,销售记录!$F$3:$F$5000))</f>
        <v>0</v>
      </c>
      <c r="I3739" s="114">
        <f>IF(H3739="","",SUMIF(销售记录!$A$3:$A$5000,A3739,销售记录!$H$3:$H$5000))</f>
        <v>0</v>
      </c>
      <c r="J3739" s="119">
        <f t="shared" si="175"/>
        <v>0</v>
      </c>
      <c r="K3739" s="114" t="str">
        <f t="shared" si="176"/>
        <v/>
      </c>
      <c r="L3739" s="96"/>
    </row>
    <row r="3740" customHeight="1" spans="1:12">
      <c r="A3740" s="110">
        <f t="array" ref="A3740">销售记录!O3739:R3745</f>
        <v>0</v>
      </c>
      <c r="B3740" s="110">
        <f t="array" ref="B3740">销售记录!P3739:S3745</f>
        <v>0</v>
      </c>
      <c r="C3740" s="111">
        <f t="array" ref="C3740">销售记录!Q3739:T3745</f>
        <v>0</v>
      </c>
      <c r="D3740" s="110">
        <f t="array" ref="D3740">销售记录!R3739:U3745</f>
        <v>0</v>
      </c>
      <c r="E3740" s="112">
        <f>IF(A3740="","",SUMIF(进货明细!$A$3:$A$5000,A3740,进货明细!$F$3:$F$5000))</f>
        <v>0</v>
      </c>
      <c r="F3740" s="113" t="e">
        <f t="shared" si="174"/>
        <v>#DIV/0!</v>
      </c>
      <c r="G3740" s="114">
        <f>IF(E3740="","",SUMIF(进货明细!$A$3:$A$5000,A3740,进货明细!$H$3:$H$5000))</f>
        <v>0</v>
      </c>
      <c r="H3740" s="112">
        <f>IF(A3740="","",SUMIF(销售记录!$A$3:$A$5000,A3740,销售记录!$F$3:$F$5000))</f>
        <v>0</v>
      </c>
      <c r="I3740" s="114">
        <f>IF(H3740="","",SUMIF(销售记录!$A$3:$A$5000,A3740,销售记录!$H$3:$H$5000))</f>
        <v>0</v>
      </c>
      <c r="J3740" s="119">
        <f t="shared" si="175"/>
        <v>0</v>
      </c>
      <c r="K3740" s="114" t="str">
        <f t="shared" si="176"/>
        <v/>
      </c>
      <c r="L3740" s="96"/>
    </row>
    <row r="3741" customHeight="1" spans="1:12">
      <c r="A3741" s="110">
        <f t="array" ref="A3741">销售记录!O3740:R3746</f>
        <v>0</v>
      </c>
      <c r="B3741" s="110">
        <f t="array" ref="B3741">销售记录!P3740:S3746</f>
        <v>0</v>
      </c>
      <c r="C3741" s="111">
        <f t="array" ref="C3741">销售记录!Q3740:T3746</f>
        <v>0</v>
      </c>
      <c r="D3741" s="110">
        <f t="array" ref="D3741">销售记录!R3740:U3746</f>
        <v>0</v>
      </c>
      <c r="E3741" s="112">
        <f>IF(A3741="","",SUMIF(进货明细!$A$3:$A$5000,A3741,进货明细!$F$3:$F$5000))</f>
        <v>0</v>
      </c>
      <c r="F3741" s="113" t="e">
        <f t="shared" si="174"/>
        <v>#DIV/0!</v>
      </c>
      <c r="G3741" s="114">
        <f>IF(E3741="","",SUMIF(进货明细!$A$3:$A$5000,A3741,进货明细!$H$3:$H$5000))</f>
        <v>0</v>
      </c>
      <c r="H3741" s="112">
        <f>IF(A3741="","",SUMIF(销售记录!$A$3:$A$5000,A3741,销售记录!$F$3:$F$5000))</f>
        <v>0</v>
      </c>
      <c r="I3741" s="114">
        <f>IF(H3741="","",SUMIF(销售记录!$A$3:$A$5000,A3741,销售记录!$H$3:$H$5000))</f>
        <v>0</v>
      </c>
      <c r="J3741" s="119">
        <f t="shared" si="175"/>
        <v>0</v>
      </c>
      <c r="K3741" s="114" t="str">
        <f t="shared" si="176"/>
        <v/>
      </c>
      <c r="L3741" s="96"/>
    </row>
    <row r="3742" customHeight="1" spans="1:12">
      <c r="A3742" s="110">
        <f t="array" ref="A3742">销售记录!O3741:R3747</f>
        <v>0</v>
      </c>
      <c r="B3742" s="110">
        <f t="array" ref="B3742">销售记录!P3741:S3747</f>
        <v>0</v>
      </c>
      <c r="C3742" s="111">
        <f t="array" ref="C3742">销售记录!Q3741:T3747</f>
        <v>0</v>
      </c>
      <c r="D3742" s="110">
        <f t="array" ref="D3742">销售记录!R3741:U3747</f>
        <v>0</v>
      </c>
      <c r="E3742" s="112">
        <f>IF(A3742="","",SUMIF(进货明细!$A$3:$A$5000,A3742,进货明细!$F$3:$F$5000))</f>
        <v>0</v>
      </c>
      <c r="F3742" s="113" t="e">
        <f t="shared" si="174"/>
        <v>#DIV/0!</v>
      </c>
      <c r="G3742" s="114">
        <f>IF(E3742="","",SUMIF(进货明细!$A$3:$A$5000,A3742,进货明细!$H$3:$H$5000))</f>
        <v>0</v>
      </c>
      <c r="H3742" s="112">
        <f>IF(A3742="","",SUMIF(销售记录!$A$3:$A$5000,A3742,销售记录!$F$3:$F$5000))</f>
        <v>0</v>
      </c>
      <c r="I3742" s="114">
        <f>IF(H3742="","",SUMIF(销售记录!$A$3:$A$5000,A3742,销售记录!$H$3:$H$5000))</f>
        <v>0</v>
      </c>
      <c r="J3742" s="119">
        <f t="shared" si="175"/>
        <v>0</v>
      </c>
      <c r="K3742" s="114" t="str">
        <f t="shared" si="176"/>
        <v/>
      </c>
      <c r="L3742" s="96"/>
    </row>
    <row r="3743" customHeight="1" spans="1:12">
      <c r="A3743" s="110">
        <f t="array" ref="A3743">销售记录!O3742:R3748</f>
        <v>0</v>
      </c>
      <c r="B3743" s="110">
        <f t="array" ref="B3743">销售记录!P3742:S3748</f>
        <v>0</v>
      </c>
      <c r="C3743" s="111">
        <f t="array" ref="C3743">销售记录!Q3742:T3748</f>
        <v>0</v>
      </c>
      <c r="D3743" s="110">
        <f t="array" ref="D3743">销售记录!R3742:U3748</f>
        <v>0</v>
      </c>
      <c r="E3743" s="112">
        <f>IF(A3743="","",SUMIF(进货明细!$A$3:$A$5000,A3743,进货明细!$F$3:$F$5000))</f>
        <v>0</v>
      </c>
      <c r="F3743" s="113" t="e">
        <f t="shared" si="174"/>
        <v>#DIV/0!</v>
      </c>
      <c r="G3743" s="114">
        <f>IF(E3743="","",SUMIF(进货明细!$A$3:$A$5000,A3743,进货明细!$H$3:$H$5000))</f>
        <v>0</v>
      </c>
      <c r="H3743" s="112">
        <f>IF(A3743="","",SUMIF(销售记录!$A$3:$A$5000,A3743,销售记录!$F$3:$F$5000))</f>
        <v>0</v>
      </c>
      <c r="I3743" s="114">
        <f>IF(H3743="","",SUMIF(销售记录!$A$3:$A$5000,A3743,销售记录!$H$3:$H$5000))</f>
        <v>0</v>
      </c>
      <c r="J3743" s="119">
        <f t="shared" si="175"/>
        <v>0</v>
      </c>
      <c r="K3743" s="114" t="str">
        <f t="shared" si="176"/>
        <v/>
      </c>
      <c r="L3743" s="96"/>
    </row>
    <row r="3744" customHeight="1" spans="1:12">
      <c r="A3744" s="110">
        <f t="array" ref="A3744">销售记录!O3743:R3749</f>
        <v>0</v>
      </c>
      <c r="B3744" s="110">
        <f t="array" ref="B3744">销售记录!P3743:S3749</f>
        <v>0</v>
      </c>
      <c r="C3744" s="111">
        <f t="array" ref="C3744">销售记录!Q3743:T3749</f>
        <v>0</v>
      </c>
      <c r="D3744" s="110">
        <f t="array" ref="D3744">销售记录!R3743:U3749</f>
        <v>0</v>
      </c>
      <c r="E3744" s="112">
        <f>IF(A3744="","",SUMIF(进货明细!$A$3:$A$5000,A3744,进货明细!$F$3:$F$5000))</f>
        <v>0</v>
      </c>
      <c r="F3744" s="113" t="e">
        <f t="shared" si="174"/>
        <v>#DIV/0!</v>
      </c>
      <c r="G3744" s="114">
        <f>IF(E3744="","",SUMIF(进货明细!$A$3:$A$5000,A3744,进货明细!$H$3:$H$5000))</f>
        <v>0</v>
      </c>
      <c r="H3744" s="112">
        <f>IF(A3744="","",SUMIF(销售记录!$A$3:$A$5000,A3744,销售记录!$F$3:$F$5000))</f>
        <v>0</v>
      </c>
      <c r="I3744" s="114">
        <f>IF(H3744="","",SUMIF(销售记录!$A$3:$A$5000,A3744,销售记录!$H$3:$H$5000))</f>
        <v>0</v>
      </c>
      <c r="J3744" s="119">
        <f t="shared" si="175"/>
        <v>0</v>
      </c>
      <c r="K3744" s="114" t="str">
        <f t="shared" si="176"/>
        <v/>
      </c>
      <c r="L3744" s="96"/>
    </row>
    <row r="3745" customHeight="1" spans="1:12">
      <c r="A3745" s="110">
        <f t="array" ref="A3745">销售记录!O3744:R3750</f>
        <v>0</v>
      </c>
      <c r="B3745" s="110">
        <f t="array" ref="B3745">销售记录!P3744:S3750</f>
        <v>0</v>
      </c>
      <c r="C3745" s="111">
        <f t="array" ref="C3745">销售记录!Q3744:T3750</f>
        <v>0</v>
      </c>
      <c r="D3745" s="110">
        <f t="array" ref="D3745">销售记录!R3744:U3750</f>
        <v>0</v>
      </c>
      <c r="E3745" s="112">
        <f>IF(A3745="","",SUMIF(进货明细!$A$3:$A$5000,A3745,进货明细!$F$3:$F$5000))</f>
        <v>0</v>
      </c>
      <c r="F3745" s="113" t="e">
        <f t="shared" si="174"/>
        <v>#DIV/0!</v>
      </c>
      <c r="G3745" s="114">
        <f>IF(E3745="","",SUMIF(进货明细!$A$3:$A$5000,A3745,进货明细!$H$3:$H$5000))</f>
        <v>0</v>
      </c>
      <c r="H3745" s="112">
        <f>IF(A3745="","",SUMIF(销售记录!$A$3:$A$5000,A3745,销售记录!$F$3:$F$5000))</f>
        <v>0</v>
      </c>
      <c r="I3745" s="114">
        <f>IF(H3745="","",SUMIF(销售记录!$A$3:$A$5000,A3745,销售记录!$H$3:$H$5000))</f>
        <v>0</v>
      </c>
      <c r="J3745" s="119">
        <f t="shared" si="175"/>
        <v>0</v>
      </c>
      <c r="K3745" s="114" t="str">
        <f t="shared" si="176"/>
        <v/>
      </c>
      <c r="L3745" s="96"/>
    </row>
    <row r="3746" customHeight="1" spans="1:12">
      <c r="A3746" s="110">
        <f t="array" ref="A3746">销售记录!O3745:R3751</f>
        <v>0</v>
      </c>
      <c r="B3746" s="110">
        <f t="array" ref="B3746">销售记录!P3745:S3751</f>
        <v>0</v>
      </c>
      <c r="C3746" s="111">
        <f t="array" ref="C3746">销售记录!Q3745:T3751</f>
        <v>0</v>
      </c>
      <c r="D3746" s="110">
        <f t="array" ref="D3746">销售记录!R3745:U3751</f>
        <v>0</v>
      </c>
      <c r="E3746" s="112">
        <f>IF(A3746="","",SUMIF(进货明细!$A$3:$A$5000,A3746,进货明细!$F$3:$F$5000))</f>
        <v>0</v>
      </c>
      <c r="F3746" s="113" t="e">
        <f t="shared" si="174"/>
        <v>#DIV/0!</v>
      </c>
      <c r="G3746" s="114">
        <f>IF(E3746="","",SUMIF(进货明细!$A$3:$A$5000,A3746,进货明细!$H$3:$H$5000))</f>
        <v>0</v>
      </c>
      <c r="H3746" s="112">
        <f>IF(A3746="","",SUMIF(销售记录!$A$3:$A$5000,A3746,销售记录!$F$3:$F$5000))</f>
        <v>0</v>
      </c>
      <c r="I3746" s="114">
        <f>IF(H3746="","",SUMIF(销售记录!$A$3:$A$5000,A3746,销售记录!$H$3:$H$5000))</f>
        <v>0</v>
      </c>
      <c r="J3746" s="119">
        <f t="shared" si="175"/>
        <v>0</v>
      </c>
      <c r="K3746" s="114" t="str">
        <f t="shared" si="176"/>
        <v/>
      </c>
      <c r="L3746" s="96"/>
    </row>
    <row r="3747" customHeight="1" spans="1:12">
      <c r="A3747" s="110">
        <f t="array" ref="A3747">销售记录!O3746:R3752</f>
        <v>0</v>
      </c>
      <c r="B3747" s="110">
        <f t="array" ref="B3747">销售记录!P3746:S3752</f>
        <v>0</v>
      </c>
      <c r="C3747" s="111">
        <f t="array" ref="C3747">销售记录!Q3746:T3752</f>
        <v>0</v>
      </c>
      <c r="D3747" s="110">
        <f t="array" ref="D3747">销售记录!R3746:U3752</f>
        <v>0</v>
      </c>
      <c r="E3747" s="112">
        <f>IF(A3747="","",SUMIF(进货明细!$A$3:$A$5000,A3747,进货明细!$F$3:$F$5000))</f>
        <v>0</v>
      </c>
      <c r="F3747" s="113" t="e">
        <f t="shared" si="174"/>
        <v>#DIV/0!</v>
      </c>
      <c r="G3747" s="114">
        <f>IF(E3747="","",SUMIF(进货明细!$A$3:$A$5000,A3747,进货明细!$H$3:$H$5000))</f>
        <v>0</v>
      </c>
      <c r="H3747" s="112">
        <f>IF(A3747="","",SUMIF(销售记录!$A$3:$A$5000,A3747,销售记录!$F$3:$F$5000))</f>
        <v>0</v>
      </c>
      <c r="I3747" s="114">
        <f>IF(H3747="","",SUMIF(销售记录!$A$3:$A$5000,A3747,销售记录!$H$3:$H$5000))</f>
        <v>0</v>
      </c>
      <c r="J3747" s="119">
        <f t="shared" si="175"/>
        <v>0</v>
      </c>
      <c r="K3747" s="114" t="str">
        <f t="shared" si="176"/>
        <v/>
      </c>
      <c r="L3747" s="96"/>
    </row>
    <row r="3748" customHeight="1" spans="1:12">
      <c r="A3748" s="110">
        <f t="array" ref="A3748">销售记录!O3747:R3753</f>
        <v>0</v>
      </c>
      <c r="B3748" s="110">
        <f t="array" ref="B3748">销售记录!P3747:S3753</f>
        <v>0</v>
      </c>
      <c r="C3748" s="111">
        <f t="array" ref="C3748">销售记录!Q3747:T3753</f>
        <v>0</v>
      </c>
      <c r="D3748" s="110">
        <f t="array" ref="D3748">销售记录!R3747:U3753</f>
        <v>0</v>
      </c>
      <c r="E3748" s="112">
        <f>IF(A3748="","",SUMIF(进货明细!$A$3:$A$5000,A3748,进货明细!$F$3:$F$5000))</f>
        <v>0</v>
      </c>
      <c r="F3748" s="113" t="e">
        <f t="shared" si="174"/>
        <v>#DIV/0!</v>
      </c>
      <c r="G3748" s="114">
        <f>IF(E3748="","",SUMIF(进货明细!$A$3:$A$5000,A3748,进货明细!$H$3:$H$5000))</f>
        <v>0</v>
      </c>
      <c r="H3748" s="112">
        <f>IF(A3748="","",SUMIF(销售记录!$A$3:$A$5000,A3748,销售记录!$F$3:$F$5000))</f>
        <v>0</v>
      </c>
      <c r="I3748" s="114">
        <f>IF(H3748="","",SUMIF(销售记录!$A$3:$A$5000,A3748,销售记录!$H$3:$H$5000))</f>
        <v>0</v>
      </c>
      <c r="J3748" s="119">
        <f t="shared" si="175"/>
        <v>0</v>
      </c>
      <c r="K3748" s="114" t="str">
        <f t="shared" si="176"/>
        <v/>
      </c>
      <c r="L3748" s="96"/>
    </row>
    <row r="3749" customHeight="1" spans="1:12">
      <c r="A3749" s="110">
        <f t="array" ref="A3749">销售记录!O3748:R3754</f>
        <v>0</v>
      </c>
      <c r="B3749" s="110">
        <f t="array" ref="B3749">销售记录!P3748:S3754</f>
        <v>0</v>
      </c>
      <c r="C3749" s="111">
        <f t="array" ref="C3749">销售记录!Q3748:T3754</f>
        <v>0</v>
      </c>
      <c r="D3749" s="110">
        <f t="array" ref="D3749">销售记录!R3748:U3754</f>
        <v>0</v>
      </c>
      <c r="E3749" s="112">
        <f>IF(A3749="","",SUMIF(进货明细!$A$3:$A$5000,A3749,进货明细!$F$3:$F$5000))</f>
        <v>0</v>
      </c>
      <c r="F3749" s="113" t="e">
        <f t="shared" si="174"/>
        <v>#DIV/0!</v>
      </c>
      <c r="G3749" s="114">
        <f>IF(E3749="","",SUMIF(进货明细!$A$3:$A$5000,A3749,进货明细!$H$3:$H$5000))</f>
        <v>0</v>
      </c>
      <c r="H3749" s="112">
        <f>IF(A3749="","",SUMIF(销售记录!$A$3:$A$5000,A3749,销售记录!$F$3:$F$5000))</f>
        <v>0</v>
      </c>
      <c r="I3749" s="114">
        <f>IF(H3749="","",SUMIF(销售记录!$A$3:$A$5000,A3749,销售记录!$H$3:$H$5000))</f>
        <v>0</v>
      </c>
      <c r="J3749" s="119">
        <f t="shared" si="175"/>
        <v>0</v>
      </c>
      <c r="K3749" s="114" t="str">
        <f t="shared" si="176"/>
        <v/>
      </c>
      <c r="L3749" s="96"/>
    </row>
    <row r="3750" customHeight="1" spans="1:12">
      <c r="A3750" s="110">
        <f t="array" ref="A3750">销售记录!O3749:R3755</f>
        <v>0</v>
      </c>
      <c r="B3750" s="110">
        <f t="array" ref="B3750">销售记录!P3749:S3755</f>
        <v>0</v>
      </c>
      <c r="C3750" s="111">
        <f t="array" ref="C3750">销售记录!Q3749:T3755</f>
        <v>0</v>
      </c>
      <c r="D3750" s="110">
        <f t="array" ref="D3750">销售记录!R3749:U3755</f>
        <v>0</v>
      </c>
      <c r="E3750" s="112">
        <f>IF(A3750="","",SUMIF(进货明细!$A$3:$A$5000,A3750,进货明细!$F$3:$F$5000))</f>
        <v>0</v>
      </c>
      <c r="F3750" s="113" t="e">
        <f t="shared" si="174"/>
        <v>#DIV/0!</v>
      </c>
      <c r="G3750" s="114">
        <f>IF(E3750="","",SUMIF(进货明细!$A$3:$A$5000,A3750,进货明细!$H$3:$H$5000))</f>
        <v>0</v>
      </c>
      <c r="H3750" s="112">
        <f>IF(A3750="","",SUMIF(销售记录!$A$3:$A$5000,A3750,销售记录!$F$3:$F$5000))</f>
        <v>0</v>
      </c>
      <c r="I3750" s="114">
        <f>IF(H3750="","",SUMIF(销售记录!$A$3:$A$5000,A3750,销售记录!$H$3:$H$5000))</f>
        <v>0</v>
      </c>
      <c r="J3750" s="119">
        <f t="shared" si="175"/>
        <v>0</v>
      </c>
      <c r="K3750" s="114" t="str">
        <f t="shared" si="176"/>
        <v/>
      </c>
      <c r="L3750" s="96"/>
    </row>
    <row r="3751" customHeight="1" spans="1:12">
      <c r="A3751" s="110">
        <f t="array" ref="A3751">销售记录!O3750:R3756</f>
        <v>0</v>
      </c>
      <c r="B3751" s="110">
        <f t="array" ref="B3751">销售记录!P3750:S3756</f>
        <v>0</v>
      </c>
      <c r="C3751" s="111">
        <f t="array" ref="C3751">销售记录!Q3750:T3756</f>
        <v>0</v>
      </c>
      <c r="D3751" s="110">
        <f t="array" ref="D3751">销售记录!R3750:U3756</f>
        <v>0</v>
      </c>
      <c r="E3751" s="112">
        <f>IF(A3751="","",SUMIF(进货明细!$A$3:$A$5000,A3751,进货明细!$F$3:$F$5000))</f>
        <v>0</v>
      </c>
      <c r="F3751" s="113" t="e">
        <f t="shared" si="174"/>
        <v>#DIV/0!</v>
      </c>
      <c r="G3751" s="114">
        <f>IF(E3751="","",SUMIF(进货明细!$A$3:$A$5000,A3751,进货明细!$H$3:$H$5000))</f>
        <v>0</v>
      </c>
      <c r="H3751" s="112">
        <f>IF(A3751="","",SUMIF(销售记录!$A$3:$A$5000,A3751,销售记录!$F$3:$F$5000))</f>
        <v>0</v>
      </c>
      <c r="I3751" s="114">
        <f>IF(H3751="","",SUMIF(销售记录!$A$3:$A$5000,A3751,销售记录!$H$3:$H$5000))</f>
        <v>0</v>
      </c>
      <c r="J3751" s="119">
        <f t="shared" si="175"/>
        <v>0</v>
      </c>
      <c r="K3751" s="114" t="str">
        <f t="shared" si="176"/>
        <v/>
      </c>
      <c r="L3751" s="96"/>
    </row>
    <row r="3752" customHeight="1" spans="1:12">
      <c r="A3752" s="110">
        <f t="array" ref="A3752">销售记录!O3751:R3757</f>
        <v>0</v>
      </c>
      <c r="B3752" s="110">
        <f t="array" ref="B3752">销售记录!P3751:S3757</f>
        <v>0</v>
      </c>
      <c r="C3752" s="111">
        <f t="array" ref="C3752">销售记录!Q3751:T3757</f>
        <v>0</v>
      </c>
      <c r="D3752" s="110">
        <f t="array" ref="D3752">销售记录!R3751:U3757</f>
        <v>0</v>
      </c>
      <c r="E3752" s="112">
        <f>IF(A3752="","",SUMIF(进货明细!$A$3:$A$5000,A3752,进货明细!$F$3:$F$5000))</f>
        <v>0</v>
      </c>
      <c r="F3752" s="113" t="e">
        <f t="shared" si="174"/>
        <v>#DIV/0!</v>
      </c>
      <c r="G3752" s="114">
        <f>IF(E3752="","",SUMIF(进货明细!$A$3:$A$5000,A3752,进货明细!$H$3:$H$5000))</f>
        <v>0</v>
      </c>
      <c r="H3752" s="112">
        <f>IF(A3752="","",SUMIF(销售记录!$A$3:$A$5000,A3752,销售记录!$F$3:$F$5000))</f>
        <v>0</v>
      </c>
      <c r="I3752" s="114">
        <f>IF(H3752="","",SUMIF(销售记录!$A$3:$A$5000,A3752,销售记录!$H$3:$H$5000))</f>
        <v>0</v>
      </c>
      <c r="J3752" s="119">
        <f t="shared" si="175"/>
        <v>0</v>
      </c>
      <c r="K3752" s="114" t="str">
        <f t="shared" si="176"/>
        <v/>
      </c>
      <c r="L3752" s="96"/>
    </row>
    <row r="3753" customHeight="1" spans="1:12">
      <c r="A3753" s="110">
        <f t="array" ref="A3753">销售记录!O3752:R3758</f>
        <v>0</v>
      </c>
      <c r="B3753" s="110">
        <f t="array" ref="B3753">销售记录!P3752:S3758</f>
        <v>0</v>
      </c>
      <c r="C3753" s="111">
        <f t="array" ref="C3753">销售记录!Q3752:T3758</f>
        <v>0</v>
      </c>
      <c r="D3753" s="110">
        <f t="array" ref="D3753">销售记录!R3752:U3758</f>
        <v>0</v>
      </c>
      <c r="E3753" s="112">
        <f>IF(A3753="","",SUMIF(进货明细!$A$3:$A$5000,A3753,进货明细!$F$3:$F$5000))</f>
        <v>0</v>
      </c>
      <c r="F3753" s="113" t="e">
        <f t="shared" si="174"/>
        <v>#DIV/0!</v>
      </c>
      <c r="G3753" s="114">
        <f>IF(E3753="","",SUMIF(进货明细!$A$3:$A$5000,A3753,进货明细!$H$3:$H$5000))</f>
        <v>0</v>
      </c>
      <c r="H3753" s="112">
        <f>IF(A3753="","",SUMIF(销售记录!$A$3:$A$5000,A3753,销售记录!$F$3:$F$5000))</f>
        <v>0</v>
      </c>
      <c r="I3753" s="114">
        <f>IF(H3753="","",SUMIF(销售记录!$A$3:$A$5000,A3753,销售记录!$H$3:$H$5000))</f>
        <v>0</v>
      </c>
      <c r="J3753" s="119">
        <f t="shared" si="175"/>
        <v>0</v>
      </c>
      <c r="K3753" s="114" t="str">
        <f t="shared" si="176"/>
        <v/>
      </c>
      <c r="L3753" s="96"/>
    </row>
    <row r="3754" customHeight="1" spans="1:12">
      <c r="A3754" s="110">
        <f t="array" ref="A3754">销售记录!O3753:R3759</f>
        <v>0</v>
      </c>
      <c r="B3754" s="110">
        <f t="array" ref="B3754">销售记录!P3753:S3759</f>
        <v>0</v>
      </c>
      <c r="C3754" s="111">
        <f t="array" ref="C3754">销售记录!Q3753:T3759</f>
        <v>0</v>
      </c>
      <c r="D3754" s="110">
        <f t="array" ref="D3754">销售记录!R3753:U3759</f>
        <v>0</v>
      </c>
      <c r="E3754" s="112">
        <f>IF(A3754="","",SUMIF(进货明细!$A$3:$A$5000,A3754,进货明细!$F$3:$F$5000))</f>
        <v>0</v>
      </c>
      <c r="F3754" s="113" t="e">
        <f t="shared" si="174"/>
        <v>#DIV/0!</v>
      </c>
      <c r="G3754" s="114">
        <f>IF(E3754="","",SUMIF(进货明细!$A$3:$A$5000,A3754,进货明细!$H$3:$H$5000))</f>
        <v>0</v>
      </c>
      <c r="H3754" s="112">
        <f>IF(A3754="","",SUMIF(销售记录!$A$3:$A$5000,A3754,销售记录!$F$3:$F$5000))</f>
        <v>0</v>
      </c>
      <c r="I3754" s="114">
        <f>IF(H3754="","",SUMIF(销售记录!$A$3:$A$5000,A3754,销售记录!$H$3:$H$5000))</f>
        <v>0</v>
      </c>
      <c r="J3754" s="119">
        <f t="shared" si="175"/>
        <v>0</v>
      </c>
      <c r="K3754" s="114" t="str">
        <f t="shared" si="176"/>
        <v/>
      </c>
      <c r="L3754" s="96"/>
    </row>
    <row r="3755" customHeight="1" spans="1:12">
      <c r="A3755" s="110">
        <f t="array" ref="A3755">销售记录!O3754:R3760</f>
        <v>0</v>
      </c>
      <c r="B3755" s="110">
        <f t="array" ref="B3755">销售记录!P3754:S3760</f>
        <v>0</v>
      </c>
      <c r="C3755" s="111">
        <f t="array" ref="C3755">销售记录!Q3754:T3760</f>
        <v>0</v>
      </c>
      <c r="D3755" s="110">
        <f t="array" ref="D3755">销售记录!R3754:U3760</f>
        <v>0</v>
      </c>
      <c r="E3755" s="112">
        <f>IF(A3755="","",SUMIF(进货明细!$A$3:$A$5000,A3755,进货明细!$F$3:$F$5000))</f>
        <v>0</v>
      </c>
      <c r="F3755" s="113" t="e">
        <f t="shared" si="174"/>
        <v>#DIV/0!</v>
      </c>
      <c r="G3755" s="114">
        <f>IF(E3755="","",SUMIF(进货明细!$A$3:$A$5000,A3755,进货明细!$H$3:$H$5000))</f>
        <v>0</v>
      </c>
      <c r="H3755" s="112">
        <f>IF(A3755="","",SUMIF(销售记录!$A$3:$A$5000,A3755,销售记录!$F$3:$F$5000))</f>
        <v>0</v>
      </c>
      <c r="I3755" s="114">
        <f>IF(H3755="","",SUMIF(销售记录!$A$3:$A$5000,A3755,销售记录!$H$3:$H$5000))</f>
        <v>0</v>
      </c>
      <c r="J3755" s="119">
        <f t="shared" si="175"/>
        <v>0</v>
      </c>
      <c r="K3755" s="114" t="str">
        <f t="shared" si="176"/>
        <v/>
      </c>
      <c r="L3755" s="96"/>
    </row>
    <row r="3756" customHeight="1" spans="1:12">
      <c r="A3756" s="110">
        <f t="array" ref="A3756">销售记录!O3755:R3761</f>
        <v>0</v>
      </c>
      <c r="B3756" s="110">
        <f t="array" ref="B3756">销售记录!P3755:S3761</f>
        <v>0</v>
      </c>
      <c r="C3756" s="111">
        <f t="array" ref="C3756">销售记录!Q3755:T3761</f>
        <v>0</v>
      </c>
      <c r="D3756" s="110">
        <f t="array" ref="D3756">销售记录!R3755:U3761</f>
        <v>0</v>
      </c>
      <c r="E3756" s="112">
        <f>IF(A3756="","",SUMIF(进货明细!$A$3:$A$5000,A3756,进货明细!$F$3:$F$5000))</f>
        <v>0</v>
      </c>
      <c r="F3756" s="113" t="e">
        <f t="shared" si="174"/>
        <v>#DIV/0!</v>
      </c>
      <c r="G3756" s="114">
        <f>IF(E3756="","",SUMIF(进货明细!$A$3:$A$5000,A3756,进货明细!$H$3:$H$5000))</f>
        <v>0</v>
      </c>
      <c r="H3756" s="112">
        <f>IF(A3756="","",SUMIF(销售记录!$A$3:$A$5000,A3756,销售记录!$F$3:$F$5000))</f>
        <v>0</v>
      </c>
      <c r="I3756" s="114">
        <f>IF(H3756="","",SUMIF(销售记录!$A$3:$A$5000,A3756,销售记录!$H$3:$H$5000))</f>
        <v>0</v>
      </c>
      <c r="J3756" s="119">
        <f t="shared" si="175"/>
        <v>0</v>
      </c>
      <c r="K3756" s="114" t="str">
        <f t="shared" si="176"/>
        <v/>
      </c>
      <c r="L3756" s="96"/>
    </row>
    <row r="3757" customHeight="1" spans="1:12">
      <c r="A3757" s="110">
        <f t="array" ref="A3757">销售记录!O3756:R3762</f>
        <v>0</v>
      </c>
      <c r="B3757" s="110">
        <f t="array" ref="B3757">销售记录!P3756:S3762</f>
        <v>0</v>
      </c>
      <c r="C3757" s="111">
        <f t="array" ref="C3757">销售记录!Q3756:T3762</f>
        <v>0</v>
      </c>
      <c r="D3757" s="110">
        <f t="array" ref="D3757">销售记录!R3756:U3762</f>
        <v>0</v>
      </c>
      <c r="E3757" s="112">
        <f>IF(A3757="","",SUMIF(进货明细!$A$3:$A$5000,A3757,进货明细!$F$3:$F$5000))</f>
        <v>0</v>
      </c>
      <c r="F3757" s="113" t="e">
        <f t="shared" si="174"/>
        <v>#DIV/0!</v>
      </c>
      <c r="G3757" s="114">
        <f>IF(E3757="","",SUMIF(进货明细!$A$3:$A$5000,A3757,进货明细!$H$3:$H$5000))</f>
        <v>0</v>
      </c>
      <c r="H3757" s="112">
        <f>IF(A3757="","",SUMIF(销售记录!$A$3:$A$5000,A3757,销售记录!$F$3:$F$5000))</f>
        <v>0</v>
      </c>
      <c r="I3757" s="114">
        <f>IF(H3757="","",SUMIF(销售记录!$A$3:$A$5000,A3757,销售记录!$H$3:$H$5000))</f>
        <v>0</v>
      </c>
      <c r="J3757" s="119">
        <f t="shared" si="175"/>
        <v>0</v>
      </c>
      <c r="K3757" s="114" t="str">
        <f t="shared" si="176"/>
        <v/>
      </c>
      <c r="L3757" s="96"/>
    </row>
    <row r="3758" customHeight="1" spans="1:12">
      <c r="A3758" s="110">
        <f t="array" ref="A3758">销售记录!O3757:R3763</f>
        <v>0</v>
      </c>
      <c r="B3758" s="110">
        <f t="array" ref="B3758">销售记录!P3757:S3763</f>
        <v>0</v>
      </c>
      <c r="C3758" s="111">
        <f t="array" ref="C3758">销售记录!Q3757:T3763</f>
        <v>0</v>
      </c>
      <c r="D3758" s="110">
        <f t="array" ref="D3758">销售记录!R3757:U3763</f>
        <v>0</v>
      </c>
      <c r="E3758" s="112">
        <f>IF(A3758="","",SUMIF(进货明细!$A$3:$A$5000,A3758,进货明细!$F$3:$F$5000))</f>
        <v>0</v>
      </c>
      <c r="F3758" s="113" t="e">
        <f t="shared" si="174"/>
        <v>#DIV/0!</v>
      </c>
      <c r="G3758" s="114">
        <f>IF(E3758="","",SUMIF(进货明细!$A$3:$A$5000,A3758,进货明细!$H$3:$H$5000))</f>
        <v>0</v>
      </c>
      <c r="H3758" s="112">
        <f>IF(A3758="","",SUMIF(销售记录!$A$3:$A$5000,A3758,销售记录!$F$3:$F$5000))</f>
        <v>0</v>
      </c>
      <c r="I3758" s="114">
        <f>IF(H3758="","",SUMIF(销售记录!$A$3:$A$5000,A3758,销售记录!$H$3:$H$5000))</f>
        <v>0</v>
      </c>
      <c r="J3758" s="119">
        <f t="shared" si="175"/>
        <v>0</v>
      </c>
      <c r="K3758" s="114" t="str">
        <f t="shared" si="176"/>
        <v/>
      </c>
      <c r="L3758" s="96"/>
    </row>
    <row r="3759" customHeight="1" spans="1:12">
      <c r="A3759" s="110">
        <f t="array" ref="A3759">销售记录!O3758:R3764</f>
        <v>0</v>
      </c>
      <c r="B3759" s="110">
        <f t="array" ref="B3759">销售记录!P3758:S3764</f>
        <v>0</v>
      </c>
      <c r="C3759" s="111">
        <f t="array" ref="C3759">销售记录!Q3758:T3764</f>
        <v>0</v>
      </c>
      <c r="D3759" s="110">
        <f t="array" ref="D3759">销售记录!R3758:U3764</f>
        <v>0</v>
      </c>
      <c r="E3759" s="112">
        <f>IF(A3759="","",SUMIF(进货明细!$A$3:$A$5000,A3759,进货明细!$F$3:$F$5000))</f>
        <v>0</v>
      </c>
      <c r="F3759" s="113" t="e">
        <f t="shared" si="174"/>
        <v>#DIV/0!</v>
      </c>
      <c r="G3759" s="114">
        <f>IF(E3759="","",SUMIF(进货明细!$A$3:$A$5000,A3759,进货明细!$H$3:$H$5000))</f>
        <v>0</v>
      </c>
      <c r="H3759" s="112">
        <f>IF(A3759="","",SUMIF(销售记录!$A$3:$A$5000,A3759,销售记录!$F$3:$F$5000))</f>
        <v>0</v>
      </c>
      <c r="I3759" s="114">
        <f>IF(H3759="","",SUMIF(销售记录!$A$3:$A$5000,A3759,销售记录!$H$3:$H$5000))</f>
        <v>0</v>
      </c>
      <c r="J3759" s="119">
        <f t="shared" si="175"/>
        <v>0</v>
      </c>
      <c r="K3759" s="114" t="str">
        <f t="shared" si="176"/>
        <v/>
      </c>
      <c r="L3759" s="96"/>
    </row>
    <row r="3760" customHeight="1" spans="1:12">
      <c r="A3760" s="110">
        <f t="array" ref="A3760">销售记录!O3759:R3765</f>
        <v>0</v>
      </c>
      <c r="B3760" s="110">
        <f t="array" ref="B3760">销售记录!P3759:S3765</f>
        <v>0</v>
      </c>
      <c r="C3760" s="111">
        <f t="array" ref="C3760">销售记录!Q3759:T3765</f>
        <v>0</v>
      </c>
      <c r="D3760" s="110">
        <f t="array" ref="D3760">销售记录!R3759:U3765</f>
        <v>0</v>
      </c>
      <c r="E3760" s="112">
        <f>IF(A3760="","",SUMIF(进货明细!$A$3:$A$5000,A3760,进货明细!$F$3:$F$5000))</f>
        <v>0</v>
      </c>
      <c r="F3760" s="113" t="e">
        <f t="shared" si="174"/>
        <v>#DIV/0!</v>
      </c>
      <c r="G3760" s="114">
        <f>IF(E3760="","",SUMIF(进货明细!$A$3:$A$5000,A3760,进货明细!$H$3:$H$5000))</f>
        <v>0</v>
      </c>
      <c r="H3760" s="112">
        <f>IF(A3760="","",SUMIF(销售记录!$A$3:$A$5000,A3760,销售记录!$F$3:$F$5000))</f>
        <v>0</v>
      </c>
      <c r="I3760" s="114">
        <f>IF(H3760="","",SUMIF(销售记录!$A$3:$A$5000,A3760,销售记录!$H$3:$H$5000))</f>
        <v>0</v>
      </c>
      <c r="J3760" s="119">
        <f t="shared" si="175"/>
        <v>0</v>
      </c>
      <c r="K3760" s="114" t="str">
        <f t="shared" si="176"/>
        <v/>
      </c>
      <c r="L3760" s="96"/>
    </row>
    <row r="3761" customHeight="1" spans="1:12">
      <c r="A3761" s="110">
        <f t="array" ref="A3761">销售记录!O3760:R3766</f>
        <v>0</v>
      </c>
      <c r="B3761" s="110">
        <f t="array" ref="B3761">销售记录!P3760:S3766</f>
        <v>0</v>
      </c>
      <c r="C3761" s="111">
        <f t="array" ref="C3761">销售记录!Q3760:T3766</f>
        <v>0</v>
      </c>
      <c r="D3761" s="110">
        <f t="array" ref="D3761">销售记录!R3760:U3766</f>
        <v>0</v>
      </c>
      <c r="E3761" s="112">
        <f>IF(A3761="","",SUMIF(进货明细!$A$3:$A$5000,A3761,进货明细!$F$3:$F$5000))</f>
        <v>0</v>
      </c>
      <c r="F3761" s="113" t="e">
        <f t="shared" si="174"/>
        <v>#DIV/0!</v>
      </c>
      <c r="G3761" s="114">
        <f>IF(E3761="","",SUMIF(进货明细!$A$3:$A$5000,A3761,进货明细!$H$3:$H$5000))</f>
        <v>0</v>
      </c>
      <c r="H3761" s="112">
        <f>IF(A3761="","",SUMIF(销售记录!$A$3:$A$5000,A3761,销售记录!$F$3:$F$5000))</f>
        <v>0</v>
      </c>
      <c r="I3761" s="114">
        <f>IF(H3761="","",SUMIF(销售记录!$A$3:$A$5000,A3761,销售记录!$H$3:$H$5000))</f>
        <v>0</v>
      </c>
      <c r="J3761" s="119">
        <f t="shared" si="175"/>
        <v>0</v>
      </c>
      <c r="K3761" s="114" t="str">
        <f t="shared" si="176"/>
        <v/>
      </c>
      <c r="L3761" s="96"/>
    </row>
    <row r="3762" customHeight="1" spans="1:12">
      <c r="A3762" s="110">
        <f t="array" ref="A3762">销售记录!O3761:R3767</f>
        <v>0</v>
      </c>
      <c r="B3762" s="110">
        <f t="array" ref="B3762">销售记录!P3761:S3767</f>
        <v>0</v>
      </c>
      <c r="C3762" s="111">
        <f t="array" ref="C3762">销售记录!Q3761:T3767</f>
        <v>0</v>
      </c>
      <c r="D3762" s="110">
        <f t="array" ref="D3762">销售记录!R3761:U3767</f>
        <v>0</v>
      </c>
      <c r="E3762" s="112">
        <f>IF(A3762="","",SUMIF(进货明细!$A$3:$A$5000,A3762,进货明细!$F$3:$F$5000))</f>
        <v>0</v>
      </c>
      <c r="F3762" s="113" t="e">
        <f t="shared" si="174"/>
        <v>#DIV/0!</v>
      </c>
      <c r="G3762" s="114">
        <f>IF(E3762="","",SUMIF(进货明细!$A$3:$A$5000,A3762,进货明细!$H$3:$H$5000))</f>
        <v>0</v>
      </c>
      <c r="H3762" s="112">
        <f>IF(A3762="","",SUMIF(销售记录!$A$3:$A$5000,A3762,销售记录!$F$3:$F$5000))</f>
        <v>0</v>
      </c>
      <c r="I3762" s="114">
        <f>IF(H3762="","",SUMIF(销售记录!$A$3:$A$5000,A3762,销售记录!$H$3:$H$5000))</f>
        <v>0</v>
      </c>
      <c r="J3762" s="119">
        <f t="shared" si="175"/>
        <v>0</v>
      </c>
      <c r="K3762" s="114" t="str">
        <f t="shared" si="176"/>
        <v/>
      </c>
      <c r="L3762" s="96"/>
    </row>
    <row r="3763" customHeight="1" spans="1:12">
      <c r="A3763" s="110">
        <f t="array" ref="A3763">销售记录!O3762:R3768</f>
        <v>0</v>
      </c>
      <c r="B3763" s="110">
        <f t="array" ref="B3763">销售记录!P3762:S3768</f>
        <v>0</v>
      </c>
      <c r="C3763" s="111">
        <f t="array" ref="C3763">销售记录!Q3762:T3768</f>
        <v>0</v>
      </c>
      <c r="D3763" s="110">
        <f t="array" ref="D3763">销售记录!R3762:U3768</f>
        <v>0</v>
      </c>
      <c r="E3763" s="112">
        <f>IF(A3763="","",SUMIF(进货明细!$A$3:$A$5000,A3763,进货明细!$F$3:$F$5000))</f>
        <v>0</v>
      </c>
      <c r="F3763" s="113" t="e">
        <f t="shared" si="174"/>
        <v>#DIV/0!</v>
      </c>
      <c r="G3763" s="114">
        <f>IF(E3763="","",SUMIF(进货明细!$A$3:$A$5000,A3763,进货明细!$H$3:$H$5000))</f>
        <v>0</v>
      </c>
      <c r="H3763" s="112">
        <f>IF(A3763="","",SUMIF(销售记录!$A$3:$A$5000,A3763,销售记录!$F$3:$F$5000))</f>
        <v>0</v>
      </c>
      <c r="I3763" s="114">
        <f>IF(H3763="","",SUMIF(销售记录!$A$3:$A$5000,A3763,销售记录!$H$3:$H$5000))</f>
        <v>0</v>
      </c>
      <c r="J3763" s="119">
        <f t="shared" si="175"/>
        <v>0</v>
      </c>
      <c r="K3763" s="114" t="str">
        <f t="shared" si="176"/>
        <v/>
      </c>
      <c r="L3763" s="96"/>
    </row>
    <row r="3764" customHeight="1" spans="1:12">
      <c r="A3764" s="110">
        <f t="array" ref="A3764">销售记录!O3763:R3769</f>
        <v>0</v>
      </c>
      <c r="B3764" s="110">
        <f t="array" ref="B3764">销售记录!P3763:S3769</f>
        <v>0</v>
      </c>
      <c r="C3764" s="111">
        <f t="array" ref="C3764">销售记录!Q3763:T3769</f>
        <v>0</v>
      </c>
      <c r="D3764" s="110">
        <f t="array" ref="D3764">销售记录!R3763:U3769</f>
        <v>0</v>
      </c>
      <c r="E3764" s="112">
        <f>IF(A3764="","",SUMIF(进货明细!$A$3:$A$5000,A3764,进货明细!$F$3:$F$5000))</f>
        <v>0</v>
      </c>
      <c r="F3764" s="113" t="e">
        <f t="shared" si="174"/>
        <v>#DIV/0!</v>
      </c>
      <c r="G3764" s="114">
        <f>IF(E3764="","",SUMIF(进货明细!$A$3:$A$5000,A3764,进货明细!$H$3:$H$5000))</f>
        <v>0</v>
      </c>
      <c r="H3764" s="112">
        <f>IF(A3764="","",SUMIF(销售记录!$A$3:$A$5000,A3764,销售记录!$F$3:$F$5000))</f>
        <v>0</v>
      </c>
      <c r="I3764" s="114">
        <f>IF(H3764="","",SUMIF(销售记录!$A$3:$A$5000,A3764,销售记录!$H$3:$H$5000))</f>
        <v>0</v>
      </c>
      <c r="J3764" s="119">
        <f t="shared" si="175"/>
        <v>0</v>
      </c>
      <c r="K3764" s="114" t="str">
        <f t="shared" si="176"/>
        <v/>
      </c>
      <c r="L3764" s="96"/>
    </row>
    <row r="3765" customHeight="1" spans="1:12">
      <c r="A3765" s="110">
        <f t="array" ref="A3765">销售记录!O3764:R3770</f>
        <v>0</v>
      </c>
      <c r="B3765" s="110">
        <f t="array" ref="B3765">销售记录!P3764:S3770</f>
        <v>0</v>
      </c>
      <c r="C3765" s="111">
        <f t="array" ref="C3765">销售记录!Q3764:T3770</f>
        <v>0</v>
      </c>
      <c r="D3765" s="110">
        <f t="array" ref="D3765">销售记录!R3764:U3770</f>
        <v>0</v>
      </c>
      <c r="E3765" s="112">
        <f>IF(A3765="","",SUMIF(进货明细!$A$3:$A$5000,A3765,进货明细!$F$3:$F$5000))</f>
        <v>0</v>
      </c>
      <c r="F3765" s="113" t="e">
        <f t="shared" si="174"/>
        <v>#DIV/0!</v>
      </c>
      <c r="G3765" s="114">
        <f>IF(E3765="","",SUMIF(进货明细!$A$3:$A$5000,A3765,进货明细!$H$3:$H$5000))</f>
        <v>0</v>
      </c>
      <c r="H3765" s="112">
        <f>IF(A3765="","",SUMIF(销售记录!$A$3:$A$5000,A3765,销售记录!$F$3:$F$5000))</f>
        <v>0</v>
      </c>
      <c r="I3765" s="114">
        <f>IF(H3765="","",SUMIF(销售记录!$A$3:$A$5000,A3765,销售记录!$H$3:$H$5000))</f>
        <v>0</v>
      </c>
      <c r="J3765" s="119">
        <f t="shared" si="175"/>
        <v>0</v>
      </c>
      <c r="K3765" s="114" t="str">
        <f t="shared" si="176"/>
        <v/>
      </c>
      <c r="L3765" s="96"/>
    </row>
    <row r="3766" customHeight="1" spans="1:12">
      <c r="A3766" s="110">
        <f t="array" ref="A3766">销售记录!O3765:R3771</f>
        <v>0</v>
      </c>
      <c r="B3766" s="110">
        <f t="array" ref="B3766">销售记录!P3765:S3771</f>
        <v>0</v>
      </c>
      <c r="C3766" s="111">
        <f t="array" ref="C3766">销售记录!Q3765:T3771</f>
        <v>0</v>
      </c>
      <c r="D3766" s="110">
        <f t="array" ref="D3766">销售记录!R3765:U3771</f>
        <v>0</v>
      </c>
      <c r="E3766" s="112">
        <f>IF(A3766="","",SUMIF(进货明细!$A$3:$A$5000,A3766,进货明细!$F$3:$F$5000))</f>
        <v>0</v>
      </c>
      <c r="F3766" s="113" t="e">
        <f t="shared" si="174"/>
        <v>#DIV/0!</v>
      </c>
      <c r="G3766" s="114">
        <f>IF(E3766="","",SUMIF(进货明细!$A$3:$A$5000,A3766,进货明细!$H$3:$H$5000))</f>
        <v>0</v>
      </c>
      <c r="H3766" s="112">
        <f>IF(A3766="","",SUMIF(销售记录!$A$3:$A$5000,A3766,销售记录!$F$3:$F$5000))</f>
        <v>0</v>
      </c>
      <c r="I3766" s="114">
        <f>IF(H3766="","",SUMIF(销售记录!$A$3:$A$5000,A3766,销售记录!$H$3:$H$5000))</f>
        <v>0</v>
      </c>
      <c r="J3766" s="119">
        <f t="shared" si="175"/>
        <v>0</v>
      </c>
      <c r="K3766" s="114" t="str">
        <f t="shared" si="176"/>
        <v/>
      </c>
      <c r="L3766" s="96"/>
    </row>
    <row r="3767" customHeight="1" spans="1:12">
      <c r="A3767" s="110">
        <f t="array" ref="A3767">销售记录!O3766:R3772</f>
        <v>0</v>
      </c>
      <c r="B3767" s="110">
        <f t="array" ref="B3767">销售记录!P3766:S3772</f>
        <v>0</v>
      </c>
      <c r="C3767" s="111">
        <f t="array" ref="C3767">销售记录!Q3766:T3772</f>
        <v>0</v>
      </c>
      <c r="D3767" s="110">
        <f t="array" ref="D3767">销售记录!R3766:U3772</f>
        <v>0</v>
      </c>
      <c r="E3767" s="112">
        <f>IF(A3767="","",SUMIF(进货明细!$A$3:$A$5000,A3767,进货明细!$F$3:$F$5000))</f>
        <v>0</v>
      </c>
      <c r="F3767" s="113" t="e">
        <f t="shared" si="174"/>
        <v>#DIV/0!</v>
      </c>
      <c r="G3767" s="114">
        <f>IF(E3767="","",SUMIF(进货明细!$A$3:$A$5000,A3767,进货明细!$H$3:$H$5000))</f>
        <v>0</v>
      </c>
      <c r="H3767" s="112">
        <f>IF(A3767="","",SUMIF(销售记录!$A$3:$A$5000,A3767,销售记录!$F$3:$F$5000))</f>
        <v>0</v>
      </c>
      <c r="I3767" s="114">
        <f>IF(H3767="","",SUMIF(销售记录!$A$3:$A$5000,A3767,销售记录!$H$3:$H$5000))</f>
        <v>0</v>
      </c>
      <c r="J3767" s="119">
        <f t="shared" si="175"/>
        <v>0</v>
      </c>
      <c r="K3767" s="114" t="str">
        <f t="shared" si="176"/>
        <v/>
      </c>
      <c r="L3767" s="96"/>
    </row>
    <row r="3768" customHeight="1" spans="1:12">
      <c r="A3768" s="110">
        <f t="array" ref="A3768">销售记录!O3767:R3773</f>
        <v>0</v>
      </c>
      <c r="B3768" s="110">
        <f t="array" ref="B3768">销售记录!P3767:S3773</f>
        <v>0</v>
      </c>
      <c r="C3768" s="111">
        <f t="array" ref="C3768">销售记录!Q3767:T3773</f>
        <v>0</v>
      </c>
      <c r="D3768" s="110">
        <f t="array" ref="D3768">销售记录!R3767:U3773</f>
        <v>0</v>
      </c>
      <c r="E3768" s="112">
        <f>IF(A3768="","",SUMIF(进货明细!$A$3:$A$5000,A3768,进货明细!$F$3:$F$5000))</f>
        <v>0</v>
      </c>
      <c r="F3768" s="113" t="e">
        <f t="shared" si="174"/>
        <v>#DIV/0!</v>
      </c>
      <c r="G3768" s="114">
        <f>IF(E3768="","",SUMIF(进货明细!$A$3:$A$5000,A3768,进货明细!$H$3:$H$5000))</f>
        <v>0</v>
      </c>
      <c r="H3768" s="112">
        <f>IF(A3768="","",SUMIF(销售记录!$A$3:$A$5000,A3768,销售记录!$F$3:$F$5000))</f>
        <v>0</v>
      </c>
      <c r="I3768" s="114">
        <f>IF(H3768="","",SUMIF(销售记录!$A$3:$A$5000,A3768,销售记录!$H$3:$H$5000))</f>
        <v>0</v>
      </c>
      <c r="J3768" s="119">
        <f t="shared" si="175"/>
        <v>0</v>
      </c>
      <c r="K3768" s="114" t="str">
        <f t="shared" si="176"/>
        <v/>
      </c>
      <c r="L3768" s="96"/>
    </row>
    <row r="3769" customHeight="1" spans="1:12">
      <c r="A3769" s="110">
        <f t="array" ref="A3769">销售记录!O3768:R3774</f>
        <v>0</v>
      </c>
      <c r="B3769" s="110">
        <f t="array" ref="B3769">销售记录!P3768:S3774</f>
        <v>0</v>
      </c>
      <c r="C3769" s="111">
        <f t="array" ref="C3769">销售记录!Q3768:T3774</f>
        <v>0</v>
      </c>
      <c r="D3769" s="110">
        <f t="array" ref="D3769">销售记录!R3768:U3774</f>
        <v>0</v>
      </c>
      <c r="E3769" s="112">
        <f>IF(A3769="","",SUMIF(进货明细!$A$3:$A$5000,A3769,进货明细!$F$3:$F$5000))</f>
        <v>0</v>
      </c>
      <c r="F3769" s="113" t="e">
        <f t="shared" si="174"/>
        <v>#DIV/0!</v>
      </c>
      <c r="G3769" s="114">
        <f>IF(E3769="","",SUMIF(进货明细!$A$3:$A$5000,A3769,进货明细!$H$3:$H$5000))</f>
        <v>0</v>
      </c>
      <c r="H3769" s="112">
        <f>IF(A3769="","",SUMIF(销售记录!$A$3:$A$5000,A3769,销售记录!$F$3:$F$5000))</f>
        <v>0</v>
      </c>
      <c r="I3769" s="114">
        <f>IF(H3769="","",SUMIF(销售记录!$A$3:$A$5000,A3769,销售记录!$H$3:$H$5000))</f>
        <v>0</v>
      </c>
      <c r="J3769" s="119">
        <f t="shared" si="175"/>
        <v>0</v>
      </c>
      <c r="K3769" s="114" t="str">
        <f t="shared" si="176"/>
        <v/>
      </c>
      <c r="L3769" s="96"/>
    </row>
    <row r="3770" customHeight="1" spans="1:12">
      <c r="A3770" s="110">
        <f t="array" ref="A3770">销售记录!O3769:R3775</f>
        <v>0</v>
      </c>
      <c r="B3770" s="110">
        <f t="array" ref="B3770">销售记录!P3769:S3775</f>
        <v>0</v>
      </c>
      <c r="C3770" s="111">
        <f t="array" ref="C3770">销售记录!Q3769:T3775</f>
        <v>0</v>
      </c>
      <c r="D3770" s="110">
        <f t="array" ref="D3770">销售记录!R3769:U3775</f>
        <v>0</v>
      </c>
      <c r="E3770" s="112">
        <f>IF(A3770="","",SUMIF(进货明细!$A$3:$A$5000,A3770,进货明细!$F$3:$F$5000))</f>
        <v>0</v>
      </c>
      <c r="F3770" s="113" t="e">
        <f t="shared" si="174"/>
        <v>#DIV/0!</v>
      </c>
      <c r="G3770" s="114">
        <f>IF(E3770="","",SUMIF(进货明细!$A$3:$A$5000,A3770,进货明细!$H$3:$H$5000))</f>
        <v>0</v>
      </c>
      <c r="H3770" s="112">
        <f>IF(A3770="","",SUMIF(销售记录!$A$3:$A$5000,A3770,销售记录!$F$3:$F$5000))</f>
        <v>0</v>
      </c>
      <c r="I3770" s="114">
        <f>IF(H3770="","",SUMIF(销售记录!$A$3:$A$5000,A3770,销售记录!$H$3:$H$5000))</f>
        <v>0</v>
      </c>
      <c r="J3770" s="119">
        <f t="shared" si="175"/>
        <v>0</v>
      </c>
      <c r="K3770" s="114" t="str">
        <f t="shared" si="176"/>
        <v/>
      </c>
      <c r="L3770" s="96"/>
    </row>
    <row r="3771" customHeight="1" spans="1:12">
      <c r="A3771" s="110">
        <f t="array" ref="A3771">销售记录!O3770:R3776</f>
        <v>0</v>
      </c>
      <c r="B3771" s="110">
        <f t="array" ref="B3771">销售记录!P3770:S3776</f>
        <v>0</v>
      </c>
      <c r="C3771" s="111">
        <f t="array" ref="C3771">销售记录!Q3770:T3776</f>
        <v>0</v>
      </c>
      <c r="D3771" s="110">
        <f t="array" ref="D3771">销售记录!R3770:U3776</f>
        <v>0</v>
      </c>
      <c r="E3771" s="112">
        <f>IF(A3771="","",SUMIF(进货明细!$A$3:$A$5000,A3771,进货明细!$F$3:$F$5000))</f>
        <v>0</v>
      </c>
      <c r="F3771" s="113" t="e">
        <f t="shared" si="174"/>
        <v>#DIV/0!</v>
      </c>
      <c r="G3771" s="114">
        <f>IF(E3771="","",SUMIF(进货明细!$A$3:$A$5000,A3771,进货明细!$H$3:$H$5000))</f>
        <v>0</v>
      </c>
      <c r="H3771" s="112">
        <f>IF(A3771="","",SUMIF(销售记录!$A$3:$A$5000,A3771,销售记录!$F$3:$F$5000))</f>
        <v>0</v>
      </c>
      <c r="I3771" s="114">
        <f>IF(H3771="","",SUMIF(销售记录!$A$3:$A$5000,A3771,销售记录!$H$3:$H$5000))</f>
        <v>0</v>
      </c>
      <c r="J3771" s="119">
        <f t="shared" si="175"/>
        <v>0</v>
      </c>
      <c r="K3771" s="114" t="str">
        <f t="shared" si="176"/>
        <v/>
      </c>
      <c r="L3771" s="96"/>
    </row>
    <row r="3772" customHeight="1" spans="1:12">
      <c r="A3772" s="110">
        <f t="array" ref="A3772">销售记录!O3771:R3777</f>
        <v>0</v>
      </c>
      <c r="B3772" s="110">
        <f t="array" ref="B3772">销售记录!P3771:S3777</f>
        <v>0</v>
      </c>
      <c r="C3772" s="111">
        <f t="array" ref="C3772">销售记录!Q3771:T3777</f>
        <v>0</v>
      </c>
      <c r="D3772" s="110">
        <f t="array" ref="D3772">销售记录!R3771:U3777</f>
        <v>0</v>
      </c>
      <c r="E3772" s="112">
        <f>IF(A3772="","",SUMIF(进货明细!$A$3:$A$5000,A3772,进货明细!$F$3:$F$5000))</f>
        <v>0</v>
      </c>
      <c r="F3772" s="113" t="e">
        <f t="shared" si="174"/>
        <v>#DIV/0!</v>
      </c>
      <c r="G3772" s="114">
        <f>IF(E3772="","",SUMIF(进货明细!$A$3:$A$5000,A3772,进货明细!$H$3:$H$5000))</f>
        <v>0</v>
      </c>
      <c r="H3772" s="112">
        <f>IF(A3772="","",SUMIF(销售记录!$A$3:$A$5000,A3772,销售记录!$F$3:$F$5000))</f>
        <v>0</v>
      </c>
      <c r="I3772" s="114">
        <f>IF(H3772="","",SUMIF(销售记录!$A$3:$A$5000,A3772,销售记录!$H$3:$H$5000))</f>
        <v>0</v>
      </c>
      <c r="J3772" s="119">
        <f t="shared" si="175"/>
        <v>0</v>
      </c>
      <c r="K3772" s="114" t="str">
        <f t="shared" si="176"/>
        <v/>
      </c>
      <c r="L3772" s="96"/>
    </row>
    <row r="3773" customHeight="1" spans="1:12">
      <c r="A3773" s="110">
        <f t="array" ref="A3773">销售记录!O3772:R3778</f>
        <v>0</v>
      </c>
      <c r="B3773" s="110">
        <f t="array" ref="B3773">销售记录!P3772:S3778</f>
        <v>0</v>
      </c>
      <c r="C3773" s="111">
        <f t="array" ref="C3773">销售记录!Q3772:T3778</f>
        <v>0</v>
      </c>
      <c r="D3773" s="110">
        <f t="array" ref="D3773">销售记录!R3772:U3778</f>
        <v>0</v>
      </c>
      <c r="E3773" s="112">
        <f>IF(A3773="","",SUMIF(进货明细!$A$3:$A$5000,A3773,进货明细!$F$3:$F$5000))</f>
        <v>0</v>
      </c>
      <c r="F3773" s="113" t="e">
        <f t="shared" si="174"/>
        <v>#DIV/0!</v>
      </c>
      <c r="G3773" s="114">
        <f>IF(E3773="","",SUMIF(进货明细!$A$3:$A$5000,A3773,进货明细!$H$3:$H$5000))</f>
        <v>0</v>
      </c>
      <c r="H3773" s="112">
        <f>IF(A3773="","",SUMIF(销售记录!$A$3:$A$5000,A3773,销售记录!$F$3:$F$5000))</f>
        <v>0</v>
      </c>
      <c r="I3773" s="114">
        <f>IF(H3773="","",SUMIF(销售记录!$A$3:$A$5000,A3773,销售记录!$H$3:$H$5000))</f>
        <v>0</v>
      </c>
      <c r="J3773" s="119">
        <f t="shared" si="175"/>
        <v>0</v>
      </c>
      <c r="K3773" s="114" t="str">
        <f t="shared" si="176"/>
        <v/>
      </c>
      <c r="L3773" s="96"/>
    </row>
    <row r="3774" customHeight="1" spans="1:12">
      <c r="A3774" s="110">
        <f t="array" ref="A3774">销售记录!O3773:R3779</f>
        <v>0</v>
      </c>
      <c r="B3774" s="110">
        <f t="array" ref="B3774">销售记录!P3773:S3779</f>
        <v>0</v>
      </c>
      <c r="C3774" s="111">
        <f t="array" ref="C3774">销售记录!Q3773:T3779</f>
        <v>0</v>
      </c>
      <c r="D3774" s="110">
        <f t="array" ref="D3774">销售记录!R3773:U3779</f>
        <v>0</v>
      </c>
      <c r="E3774" s="112">
        <f>IF(A3774="","",SUMIF(进货明细!$A$3:$A$5000,A3774,进货明细!$F$3:$F$5000))</f>
        <v>0</v>
      </c>
      <c r="F3774" s="113" t="e">
        <f t="shared" si="174"/>
        <v>#DIV/0!</v>
      </c>
      <c r="G3774" s="114">
        <f>IF(E3774="","",SUMIF(进货明细!$A$3:$A$5000,A3774,进货明细!$H$3:$H$5000))</f>
        <v>0</v>
      </c>
      <c r="H3774" s="112">
        <f>IF(A3774="","",SUMIF(销售记录!$A$3:$A$5000,A3774,销售记录!$F$3:$F$5000))</f>
        <v>0</v>
      </c>
      <c r="I3774" s="114">
        <f>IF(H3774="","",SUMIF(销售记录!$A$3:$A$5000,A3774,销售记录!$H$3:$H$5000))</f>
        <v>0</v>
      </c>
      <c r="J3774" s="119">
        <f t="shared" si="175"/>
        <v>0</v>
      </c>
      <c r="K3774" s="114" t="str">
        <f t="shared" si="176"/>
        <v/>
      </c>
      <c r="L3774" s="96"/>
    </row>
    <row r="3775" customHeight="1" spans="1:12">
      <c r="A3775" s="110">
        <f t="array" ref="A3775">销售记录!O3774:R3780</f>
        <v>0</v>
      </c>
      <c r="B3775" s="110">
        <f t="array" ref="B3775">销售记录!P3774:S3780</f>
        <v>0</v>
      </c>
      <c r="C3775" s="111">
        <f t="array" ref="C3775">销售记录!Q3774:T3780</f>
        <v>0</v>
      </c>
      <c r="D3775" s="110">
        <f t="array" ref="D3775">销售记录!R3774:U3780</f>
        <v>0</v>
      </c>
      <c r="E3775" s="112">
        <f>IF(A3775="","",SUMIF(进货明细!$A$3:$A$5000,A3775,进货明细!$F$3:$F$5000))</f>
        <v>0</v>
      </c>
      <c r="F3775" s="113" t="e">
        <f t="shared" si="174"/>
        <v>#DIV/0!</v>
      </c>
      <c r="G3775" s="114">
        <f>IF(E3775="","",SUMIF(进货明细!$A$3:$A$5000,A3775,进货明细!$H$3:$H$5000))</f>
        <v>0</v>
      </c>
      <c r="H3775" s="112">
        <f>IF(A3775="","",SUMIF(销售记录!$A$3:$A$5000,A3775,销售记录!$F$3:$F$5000))</f>
        <v>0</v>
      </c>
      <c r="I3775" s="114">
        <f>IF(H3775="","",SUMIF(销售记录!$A$3:$A$5000,A3775,销售记录!$H$3:$H$5000))</f>
        <v>0</v>
      </c>
      <c r="J3775" s="119">
        <f t="shared" si="175"/>
        <v>0</v>
      </c>
      <c r="K3775" s="114" t="str">
        <f t="shared" si="176"/>
        <v/>
      </c>
      <c r="L3775" s="96"/>
    </row>
    <row r="3776" customHeight="1" spans="1:12">
      <c r="A3776" s="110">
        <f t="array" ref="A3776">销售记录!O3775:R3781</f>
        <v>0</v>
      </c>
      <c r="B3776" s="110">
        <f t="array" ref="B3776">销售记录!P3775:S3781</f>
        <v>0</v>
      </c>
      <c r="C3776" s="111">
        <f t="array" ref="C3776">销售记录!Q3775:T3781</f>
        <v>0</v>
      </c>
      <c r="D3776" s="110">
        <f t="array" ref="D3776">销售记录!R3775:U3781</f>
        <v>0</v>
      </c>
      <c r="E3776" s="112">
        <f>IF(A3776="","",SUMIF(进货明细!$A$3:$A$5000,A3776,进货明细!$F$3:$F$5000))</f>
        <v>0</v>
      </c>
      <c r="F3776" s="113" t="e">
        <f t="shared" si="174"/>
        <v>#DIV/0!</v>
      </c>
      <c r="G3776" s="114">
        <f>IF(E3776="","",SUMIF(进货明细!$A$3:$A$5000,A3776,进货明细!$H$3:$H$5000))</f>
        <v>0</v>
      </c>
      <c r="H3776" s="112">
        <f>IF(A3776="","",SUMIF(销售记录!$A$3:$A$5000,A3776,销售记录!$F$3:$F$5000))</f>
        <v>0</v>
      </c>
      <c r="I3776" s="114">
        <f>IF(H3776="","",SUMIF(销售记录!$A$3:$A$5000,A3776,销售记录!$H$3:$H$5000))</f>
        <v>0</v>
      </c>
      <c r="J3776" s="119">
        <f t="shared" si="175"/>
        <v>0</v>
      </c>
      <c r="K3776" s="114" t="str">
        <f t="shared" si="176"/>
        <v/>
      </c>
      <c r="L3776" s="96"/>
    </row>
    <row r="3777" customHeight="1" spans="1:12">
      <c r="A3777" s="110">
        <f t="array" ref="A3777">销售记录!O3776:R3782</f>
        <v>0</v>
      </c>
      <c r="B3777" s="110">
        <f t="array" ref="B3777">销售记录!P3776:S3782</f>
        <v>0</v>
      </c>
      <c r="C3777" s="111">
        <f t="array" ref="C3777">销售记录!Q3776:T3782</f>
        <v>0</v>
      </c>
      <c r="D3777" s="110">
        <f t="array" ref="D3777">销售记录!R3776:U3782</f>
        <v>0</v>
      </c>
      <c r="E3777" s="112">
        <f>IF(A3777="","",SUMIF(进货明细!$A$3:$A$5000,A3777,进货明细!$F$3:$F$5000))</f>
        <v>0</v>
      </c>
      <c r="F3777" s="113" t="e">
        <f t="shared" si="174"/>
        <v>#DIV/0!</v>
      </c>
      <c r="G3777" s="114">
        <f>IF(E3777="","",SUMIF(进货明细!$A$3:$A$5000,A3777,进货明细!$H$3:$H$5000))</f>
        <v>0</v>
      </c>
      <c r="H3777" s="112">
        <f>IF(A3777="","",SUMIF(销售记录!$A$3:$A$5000,A3777,销售记录!$F$3:$F$5000))</f>
        <v>0</v>
      </c>
      <c r="I3777" s="114">
        <f>IF(H3777="","",SUMIF(销售记录!$A$3:$A$5000,A3777,销售记录!$H$3:$H$5000))</f>
        <v>0</v>
      </c>
      <c r="J3777" s="119">
        <f t="shared" si="175"/>
        <v>0</v>
      </c>
      <c r="K3777" s="114" t="str">
        <f t="shared" si="176"/>
        <v/>
      </c>
      <c r="L3777" s="96"/>
    </row>
    <row r="3778" customHeight="1" spans="1:12">
      <c r="A3778" s="110">
        <f t="array" ref="A3778">销售记录!O3777:R3783</f>
        <v>0</v>
      </c>
      <c r="B3778" s="110">
        <f t="array" ref="B3778">销售记录!P3777:S3783</f>
        <v>0</v>
      </c>
      <c r="C3778" s="111">
        <f t="array" ref="C3778">销售记录!Q3777:T3783</f>
        <v>0</v>
      </c>
      <c r="D3778" s="110">
        <f t="array" ref="D3778">销售记录!R3777:U3783</f>
        <v>0</v>
      </c>
      <c r="E3778" s="112">
        <f>IF(A3778="","",SUMIF(进货明细!$A$3:$A$5000,A3778,进货明细!$F$3:$F$5000))</f>
        <v>0</v>
      </c>
      <c r="F3778" s="113" t="e">
        <f t="shared" si="174"/>
        <v>#DIV/0!</v>
      </c>
      <c r="G3778" s="114">
        <f>IF(E3778="","",SUMIF(进货明细!$A$3:$A$5000,A3778,进货明细!$H$3:$H$5000))</f>
        <v>0</v>
      </c>
      <c r="H3778" s="112">
        <f>IF(A3778="","",SUMIF(销售记录!$A$3:$A$5000,A3778,销售记录!$F$3:$F$5000))</f>
        <v>0</v>
      </c>
      <c r="I3778" s="114">
        <f>IF(H3778="","",SUMIF(销售记录!$A$3:$A$5000,A3778,销售记录!$H$3:$H$5000))</f>
        <v>0</v>
      </c>
      <c r="J3778" s="119">
        <f t="shared" si="175"/>
        <v>0</v>
      </c>
      <c r="K3778" s="114" t="str">
        <f t="shared" si="176"/>
        <v/>
      </c>
      <c r="L3778" s="96"/>
    </row>
    <row r="3779" customHeight="1" spans="1:12">
      <c r="A3779" s="110">
        <f t="array" ref="A3779">销售记录!O3778:R3784</f>
        <v>0</v>
      </c>
      <c r="B3779" s="110">
        <f t="array" ref="B3779">销售记录!P3778:S3784</f>
        <v>0</v>
      </c>
      <c r="C3779" s="111">
        <f t="array" ref="C3779">销售记录!Q3778:T3784</f>
        <v>0</v>
      </c>
      <c r="D3779" s="110">
        <f t="array" ref="D3779">销售记录!R3778:U3784</f>
        <v>0</v>
      </c>
      <c r="E3779" s="112">
        <f>IF(A3779="","",SUMIF(进货明细!$A$3:$A$5000,A3779,进货明细!$F$3:$F$5000))</f>
        <v>0</v>
      </c>
      <c r="F3779" s="113" t="e">
        <f t="shared" si="174"/>
        <v>#DIV/0!</v>
      </c>
      <c r="G3779" s="114">
        <f>IF(E3779="","",SUMIF(进货明细!$A$3:$A$5000,A3779,进货明细!$H$3:$H$5000))</f>
        <v>0</v>
      </c>
      <c r="H3779" s="112">
        <f>IF(A3779="","",SUMIF(销售记录!$A$3:$A$5000,A3779,销售记录!$F$3:$F$5000))</f>
        <v>0</v>
      </c>
      <c r="I3779" s="114">
        <f>IF(H3779="","",SUMIF(销售记录!$A$3:$A$5000,A3779,销售记录!$H$3:$H$5000))</f>
        <v>0</v>
      </c>
      <c r="J3779" s="119">
        <f t="shared" si="175"/>
        <v>0</v>
      </c>
      <c r="K3779" s="114" t="str">
        <f t="shared" si="176"/>
        <v/>
      </c>
      <c r="L3779" s="96"/>
    </row>
    <row r="3780" customHeight="1" spans="1:12">
      <c r="A3780" s="110">
        <f t="array" ref="A3780">销售记录!O3779:R3785</f>
        <v>0</v>
      </c>
      <c r="B3780" s="110">
        <f t="array" ref="B3780">销售记录!P3779:S3785</f>
        <v>0</v>
      </c>
      <c r="C3780" s="111">
        <f t="array" ref="C3780">销售记录!Q3779:T3785</f>
        <v>0</v>
      </c>
      <c r="D3780" s="110">
        <f t="array" ref="D3780">销售记录!R3779:U3785</f>
        <v>0</v>
      </c>
      <c r="E3780" s="112">
        <f>IF(A3780="","",SUMIF(进货明细!$A$3:$A$5000,A3780,进货明细!$F$3:$F$5000))</f>
        <v>0</v>
      </c>
      <c r="F3780" s="113" t="e">
        <f t="shared" si="174"/>
        <v>#DIV/0!</v>
      </c>
      <c r="G3780" s="114">
        <f>IF(E3780="","",SUMIF(进货明细!$A$3:$A$5000,A3780,进货明细!$H$3:$H$5000))</f>
        <v>0</v>
      </c>
      <c r="H3780" s="112">
        <f>IF(A3780="","",SUMIF(销售记录!$A$3:$A$5000,A3780,销售记录!$F$3:$F$5000))</f>
        <v>0</v>
      </c>
      <c r="I3780" s="114">
        <f>IF(H3780="","",SUMIF(销售记录!$A$3:$A$5000,A3780,销售记录!$H$3:$H$5000))</f>
        <v>0</v>
      </c>
      <c r="J3780" s="119">
        <f t="shared" si="175"/>
        <v>0</v>
      </c>
      <c r="K3780" s="114" t="str">
        <f t="shared" si="176"/>
        <v/>
      </c>
      <c r="L3780" s="96"/>
    </row>
    <row r="3781" customHeight="1" spans="1:12">
      <c r="A3781" s="110">
        <f t="array" ref="A3781">销售记录!O3780:R3786</f>
        <v>0</v>
      </c>
      <c r="B3781" s="110">
        <f t="array" ref="B3781">销售记录!P3780:S3786</f>
        <v>0</v>
      </c>
      <c r="C3781" s="111">
        <f t="array" ref="C3781">销售记录!Q3780:T3786</f>
        <v>0</v>
      </c>
      <c r="D3781" s="110">
        <f t="array" ref="D3781">销售记录!R3780:U3786</f>
        <v>0</v>
      </c>
      <c r="E3781" s="112">
        <f>IF(A3781="","",SUMIF(进货明细!$A$3:$A$5000,A3781,进货明细!$F$3:$F$5000))</f>
        <v>0</v>
      </c>
      <c r="F3781" s="113" t="e">
        <f t="shared" ref="F3781:F3844" si="177">IF(E3781="","",G3781/E3781)</f>
        <v>#DIV/0!</v>
      </c>
      <c r="G3781" s="114">
        <f>IF(E3781="","",SUMIF(进货明细!$A$3:$A$5000,A3781,进货明细!$H$3:$H$5000))</f>
        <v>0</v>
      </c>
      <c r="H3781" s="112">
        <f>IF(A3781="","",SUMIF(销售记录!$A$3:$A$5000,A3781,销售记录!$F$3:$F$5000))</f>
        <v>0</v>
      </c>
      <c r="I3781" s="114">
        <f>IF(H3781="","",SUMIF(销售记录!$A$3:$A$5000,A3781,销售记录!$H$3:$H$5000))</f>
        <v>0</v>
      </c>
      <c r="J3781" s="119">
        <f t="shared" ref="J3781:J3844" si="178">IF(E3781="","",E3781-H3781)</f>
        <v>0</v>
      </c>
      <c r="K3781" s="114" t="str">
        <f t="shared" ref="K3781:K3844" si="179">IF(ISERROR(I3781-G3781*H3781/E3781),"",I3781-G3781*H3781/E3781)</f>
        <v/>
      </c>
      <c r="L3781" s="96"/>
    </row>
    <row r="3782" customHeight="1" spans="1:12">
      <c r="A3782" s="110">
        <f t="array" ref="A3782">销售记录!O3781:R3787</f>
        <v>0</v>
      </c>
      <c r="B3782" s="110">
        <f t="array" ref="B3782">销售记录!P3781:S3787</f>
        <v>0</v>
      </c>
      <c r="C3782" s="111">
        <f t="array" ref="C3782">销售记录!Q3781:T3787</f>
        <v>0</v>
      </c>
      <c r="D3782" s="110">
        <f t="array" ref="D3782">销售记录!R3781:U3787</f>
        <v>0</v>
      </c>
      <c r="E3782" s="112">
        <f>IF(A3782="","",SUMIF(进货明细!$A$3:$A$5000,A3782,进货明细!$F$3:$F$5000))</f>
        <v>0</v>
      </c>
      <c r="F3782" s="113" t="e">
        <f t="shared" si="177"/>
        <v>#DIV/0!</v>
      </c>
      <c r="G3782" s="114">
        <f>IF(E3782="","",SUMIF(进货明细!$A$3:$A$5000,A3782,进货明细!$H$3:$H$5000))</f>
        <v>0</v>
      </c>
      <c r="H3782" s="112">
        <f>IF(A3782="","",SUMIF(销售记录!$A$3:$A$5000,A3782,销售记录!$F$3:$F$5000))</f>
        <v>0</v>
      </c>
      <c r="I3782" s="114">
        <f>IF(H3782="","",SUMIF(销售记录!$A$3:$A$5000,A3782,销售记录!$H$3:$H$5000))</f>
        <v>0</v>
      </c>
      <c r="J3782" s="119">
        <f t="shared" si="178"/>
        <v>0</v>
      </c>
      <c r="K3782" s="114" t="str">
        <f t="shared" si="179"/>
        <v/>
      </c>
      <c r="L3782" s="96"/>
    </row>
    <row r="3783" customHeight="1" spans="1:12">
      <c r="A3783" s="110">
        <f t="array" ref="A3783">销售记录!O3782:R3788</f>
        <v>0</v>
      </c>
      <c r="B3783" s="110">
        <f t="array" ref="B3783">销售记录!P3782:S3788</f>
        <v>0</v>
      </c>
      <c r="C3783" s="111">
        <f t="array" ref="C3783">销售记录!Q3782:T3788</f>
        <v>0</v>
      </c>
      <c r="D3783" s="110">
        <f t="array" ref="D3783">销售记录!R3782:U3788</f>
        <v>0</v>
      </c>
      <c r="E3783" s="112">
        <f>IF(A3783="","",SUMIF(进货明细!$A$3:$A$5000,A3783,进货明细!$F$3:$F$5000))</f>
        <v>0</v>
      </c>
      <c r="F3783" s="113" t="e">
        <f t="shared" si="177"/>
        <v>#DIV/0!</v>
      </c>
      <c r="G3783" s="114">
        <f>IF(E3783="","",SUMIF(进货明细!$A$3:$A$5000,A3783,进货明细!$H$3:$H$5000))</f>
        <v>0</v>
      </c>
      <c r="H3783" s="112">
        <f>IF(A3783="","",SUMIF(销售记录!$A$3:$A$5000,A3783,销售记录!$F$3:$F$5000))</f>
        <v>0</v>
      </c>
      <c r="I3783" s="114">
        <f>IF(H3783="","",SUMIF(销售记录!$A$3:$A$5000,A3783,销售记录!$H$3:$H$5000))</f>
        <v>0</v>
      </c>
      <c r="J3783" s="119">
        <f t="shared" si="178"/>
        <v>0</v>
      </c>
      <c r="K3783" s="114" t="str">
        <f t="shared" si="179"/>
        <v/>
      </c>
      <c r="L3783" s="96"/>
    </row>
    <row r="3784" customHeight="1" spans="1:12">
      <c r="A3784" s="110">
        <f t="array" ref="A3784">销售记录!O3783:R3789</f>
        <v>0</v>
      </c>
      <c r="B3784" s="110">
        <f t="array" ref="B3784">销售记录!P3783:S3789</f>
        <v>0</v>
      </c>
      <c r="C3784" s="111">
        <f t="array" ref="C3784">销售记录!Q3783:T3789</f>
        <v>0</v>
      </c>
      <c r="D3784" s="110">
        <f t="array" ref="D3784">销售记录!R3783:U3789</f>
        <v>0</v>
      </c>
      <c r="E3784" s="112">
        <f>IF(A3784="","",SUMIF(进货明细!$A$3:$A$5000,A3784,进货明细!$F$3:$F$5000))</f>
        <v>0</v>
      </c>
      <c r="F3784" s="113" t="e">
        <f t="shared" si="177"/>
        <v>#DIV/0!</v>
      </c>
      <c r="G3784" s="114">
        <f>IF(E3784="","",SUMIF(进货明细!$A$3:$A$5000,A3784,进货明细!$H$3:$H$5000))</f>
        <v>0</v>
      </c>
      <c r="H3784" s="112">
        <f>IF(A3784="","",SUMIF(销售记录!$A$3:$A$5000,A3784,销售记录!$F$3:$F$5000))</f>
        <v>0</v>
      </c>
      <c r="I3784" s="114">
        <f>IF(H3784="","",SUMIF(销售记录!$A$3:$A$5000,A3784,销售记录!$H$3:$H$5000))</f>
        <v>0</v>
      </c>
      <c r="J3784" s="119">
        <f t="shared" si="178"/>
        <v>0</v>
      </c>
      <c r="K3784" s="114" t="str">
        <f t="shared" si="179"/>
        <v/>
      </c>
      <c r="L3784" s="96"/>
    </row>
    <row r="3785" customHeight="1" spans="1:12">
      <c r="A3785" s="110">
        <f t="array" ref="A3785">销售记录!O3784:R3790</f>
        <v>0</v>
      </c>
      <c r="B3785" s="110">
        <f t="array" ref="B3785">销售记录!P3784:S3790</f>
        <v>0</v>
      </c>
      <c r="C3785" s="111">
        <f t="array" ref="C3785">销售记录!Q3784:T3790</f>
        <v>0</v>
      </c>
      <c r="D3785" s="110">
        <f t="array" ref="D3785">销售记录!R3784:U3790</f>
        <v>0</v>
      </c>
      <c r="E3785" s="112">
        <f>IF(A3785="","",SUMIF(进货明细!$A$3:$A$5000,A3785,进货明细!$F$3:$F$5000))</f>
        <v>0</v>
      </c>
      <c r="F3785" s="113" t="e">
        <f t="shared" si="177"/>
        <v>#DIV/0!</v>
      </c>
      <c r="G3785" s="114">
        <f>IF(E3785="","",SUMIF(进货明细!$A$3:$A$5000,A3785,进货明细!$H$3:$H$5000))</f>
        <v>0</v>
      </c>
      <c r="H3785" s="112">
        <f>IF(A3785="","",SUMIF(销售记录!$A$3:$A$5000,A3785,销售记录!$F$3:$F$5000))</f>
        <v>0</v>
      </c>
      <c r="I3785" s="114">
        <f>IF(H3785="","",SUMIF(销售记录!$A$3:$A$5000,A3785,销售记录!$H$3:$H$5000))</f>
        <v>0</v>
      </c>
      <c r="J3785" s="119">
        <f t="shared" si="178"/>
        <v>0</v>
      </c>
      <c r="K3785" s="114" t="str">
        <f t="shared" si="179"/>
        <v/>
      </c>
      <c r="L3785" s="96"/>
    </row>
    <row r="3786" customHeight="1" spans="1:12">
      <c r="A3786" s="110">
        <f t="array" ref="A3786">销售记录!O3785:R3791</f>
        <v>0</v>
      </c>
      <c r="B3786" s="110">
        <f t="array" ref="B3786">销售记录!P3785:S3791</f>
        <v>0</v>
      </c>
      <c r="C3786" s="111">
        <f t="array" ref="C3786">销售记录!Q3785:T3791</f>
        <v>0</v>
      </c>
      <c r="D3786" s="110">
        <f t="array" ref="D3786">销售记录!R3785:U3791</f>
        <v>0</v>
      </c>
      <c r="E3786" s="112">
        <f>IF(A3786="","",SUMIF(进货明细!$A$3:$A$5000,A3786,进货明细!$F$3:$F$5000))</f>
        <v>0</v>
      </c>
      <c r="F3786" s="113" t="e">
        <f t="shared" si="177"/>
        <v>#DIV/0!</v>
      </c>
      <c r="G3786" s="114">
        <f>IF(E3786="","",SUMIF(进货明细!$A$3:$A$5000,A3786,进货明细!$H$3:$H$5000))</f>
        <v>0</v>
      </c>
      <c r="H3786" s="112">
        <f>IF(A3786="","",SUMIF(销售记录!$A$3:$A$5000,A3786,销售记录!$F$3:$F$5000))</f>
        <v>0</v>
      </c>
      <c r="I3786" s="114">
        <f>IF(H3786="","",SUMIF(销售记录!$A$3:$A$5000,A3786,销售记录!$H$3:$H$5000))</f>
        <v>0</v>
      </c>
      <c r="J3786" s="119">
        <f t="shared" si="178"/>
        <v>0</v>
      </c>
      <c r="K3786" s="114" t="str">
        <f t="shared" si="179"/>
        <v/>
      </c>
      <c r="L3786" s="96"/>
    </row>
    <row r="3787" customHeight="1" spans="1:12">
      <c r="A3787" s="110">
        <f t="array" ref="A3787">销售记录!O3786:R3792</f>
        <v>0</v>
      </c>
      <c r="B3787" s="110">
        <f t="array" ref="B3787">销售记录!P3786:S3792</f>
        <v>0</v>
      </c>
      <c r="C3787" s="111">
        <f t="array" ref="C3787">销售记录!Q3786:T3792</f>
        <v>0</v>
      </c>
      <c r="D3787" s="110">
        <f t="array" ref="D3787">销售记录!R3786:U3792</f>
        <v>0</v>
      </c>
      <c r="E3787" s="112">
        <f>IF(A3787="","",SUMIF(进货明细!$A$3:$A$5000,A3787,进货明细!$F$3:$F$5000))</f>
        <v>0</v>
      </c>
      <c r="F3787" s="113" t="e">
        <f t="shared" si="177"/>
        <v>#DIV/0!</v>
      </c>
      <c r="G3787" s="114">
        <f>IF(E3787="","",SUMIF(进货明细!$A$3:$A$5000,A3787,进货明细!$H$3:$H$5000))</f>
        <v>0</v>
      </c>
      <c r="H3787" s="112">
        <f>IF(A3787="","",SUMIF(销售记录!$A$3:$A$5000,A3787,销售记录!$F$3:$F$5000))</f>
        <v>0</v>
      </c>
      <c r="I3787" s="114">
        <f>IF(H3787="","",SUMIF(销售记录!$A$3:$A$5000,A3787,销售记录!$H$3:$H$5000))</f>
        <v>0</v>
      </c>
      <c r="J3787" s="119">
        <f t="shared" si="178"/>
        <v>0</v>
      </c>
      <c r="K3787" s="114" t="str">
        <f t="shared" si="179"/>
        <v/>
      </c>
      <c r="L3787" s="96"/>
    </row>
    <row r="3788" customHeight="1" spans="1:12">
      <c r="A3788" s="110">
        <f t="array" ref="A3788">销售记录!O3787:R3793</f>
        <v>0</v>
      </c>
      <c r="B3788" s="110">
        <f t="array" ref="B3788">销售记录!P3787:S3793</f>
        <v>0</v>
      </c>
      <c r="C3788" s="111">
        <f t="array" ref="C3788">销售记录!Q3787:T3793</f>
        <v>0</v>
      </c>
      <c r="D3788" s="110">
        <f t="array" ref="D3788">销售记录!R3787:U3793</f>
        <v>0</v>
      </c>
      <c r="E3788" s="112">
        <f>IF(A3788="","",SUMIF(进货明细!$A$3:$A$5000,A3788,进货明细!$F$3:$F$5000))</f>
        <v>0</v>
      </c>
      <c r="F3788" s="113" t="e">
        <f t="shared" si="177"/>
        <v>#DIV/0!</v>
      </c>
      <c r="G3788" s="114">
        <f>IF(E3788="","",SUMIF(进货明细!$A$3:$A$5000,A3788,进货明细!$H$3:$H$5000))</f>
        <v>0</v>
      </c>
      <c r="H3788" s="112">
        <f>IF(A3788="","",SUMIF(销售记录!$A$3:$A$5000,A3788,销售记录!$F$3:$F$5000))</f>
        <v>0</v>
      </c>
      <c r="I3788" s="114">
        <f>IF(H3788="","",SUMIF(销售记录!$A$3:$A$5000,A3788,销售记录!$H$3:$H$5000))</f>
        <v>0</v>
      </c>
      <c r="J3788" s="119">
        <f t="shared" si="178"/>
        <v>0</v>
      </c>
      <c r="K3788" s="114" t="str">
        <f t="shared" si="179"/>
        <v/>
      </c>
      <c r="L3788" s="96"/>
    </row>
    <row r="3789" customHeight="1" spans="1:12">
      <c r="A3789" s="110">
        <f t="array" ref="A3789">销售记录!O3788:R3794</f>
        <v>0</v>
      </c>
      <c r="B3789" s="110">
        <f t="array" ref="B3789">销售记录!P3788:S3794</f>
        <v>0</v>
      </c>
      <c r="C3789" s="111">
        <f t="array" ref="C3789">销售记录!Q3788:T3794</f>
        <v>0</v>
      </c>
      <c r="D3789" s="110">
        <f t="array" ref="D3789">销售记录!R3788:U3794</f>
        <v>0</v>
      </c>
      <c r="E3789" s="112">
        <f>IF(A3789="","",SUMIF(进货明细!$A$3:$A$5000,A3789,进货明细!$F$3:$F$5000))</f>
        <v>0</v>
      </c>
      <c r="F3789" s="113" t="e">
        <f t="shared" si="177"/>
        <v>#DIV/0!</v>
      </c>
      <c r="G3789" s="114">
        <f>IF(E3789="","",SUMIF(进货明细!$A$3:$A$5000,A3789,进货明细!$H$3:$H$5000))</f>
        <v>0</v>
      </c>
      <c r="H3789" s="112">
        <f>IF(A3789="","",SUMIF(销售记录!$A$3:$A$5000,A3789,销售记录!$F$3:$F$5000))</f>
        <v>0</v>
      </c>
      <c r="I3789" s="114">
        <f>IF(H3789="","",SUMIF(销售记录!$A$3:$A$5000,A3789,销售记录!$H$3:$H$5000))</f>
        <v>0</v>
      </c>
      <c r="J3789" s="119">
        <f t="shared" si="178"/>
        <v>0</v>
      </c>
      <c r="K3789" s="114" t="str">
        <f t="shared" si="179"/>
        <v/>
      </c>
      <c r="L3789" s="96"/>
    </row>
    <row r="3790" customHeight="1" spans="1:12">
      <c r="A3790" s="110">
        <f t="array" ref="A3790">销售记录!O3789:R3795</f>
        <v>0</v>
      </c>
      <c r="B3790" s="110">
        <f t="array" ref="B3790">销售记录!P3789:S3795</f>
        <v>0</v>
      </c>
      <c r="C3790" s="111">
        <f t="array" ref="C3790">销售记录!Q3789:T3795</f>
        <v>0</v>
      </c>
      <c r="D3790" s="110">
        <f t="array" ref="D3790">销售记录!R3789:U3795</f>
        <v>0</v>
      </c>
      <c r="E3790" s="112">
        <f>IF(A3790="","",SUMIF(进货明细!$A$3:$A$5000,A3790,进货明细!$F$3:$F$5000))</f>
        <v>0</v>
      </c>
      <c r="F3790" s="113" t="e">
        <f t="shared" si="177"/>
        <v>#DIV/0!</v>
      </c>
      <c r="G3790" s="114">
        <f>IF(E3790="","",SUMIF(进货明细!$A$3:$A$5000,A3790,进货明细!$H$3:$H$5000))</f>
        <v>0</v>
      </c>
      <c r="H3790" s="112">
        <f>IF(A3790="","",SUMIF(销售记录!$A$3:$A$5000,A3790,销售记录!$F$3:$F$5000))</f>
        <v>0</v>
      </c>
      <c r="I3790" s="114">
        <f>IF(H3790="","",SUMIF(销售记录!$A$3:$A$5000,A3790,销售记录!$H$3:$H$5000))</f>
        <v>0</v>
      </c>
      <c r="J3790" s="119">
        <f t="shared" si="178"/>
        <v>0</v>
      </c>
      <c r="K3790" s="114" t="str">
        <f t="shared" si="179"/>
        <v/>
      </c>
      <c r="L3790" s="96"/>
    </row>
    <row r="3791" customHeight="1" spans="1:12">
      <c r="A3791" s="110">
        <f t="array" ref="A3791">销售记录!O3790:R3796</f>
        <v>0</v>
      </c>
      <c r="B3791" s="110">
        <f t="array" ref="B3791">销售记录!P3790:S3796</f>
        <v>0</v>
      </c>
      <c r="C3791" s="111">
        <f t="array" ref="C3791">销售记录!Q3790:T3796</f>
        <v>0</v>
      </c>
      <c r="D3791" s="110">
        <f t="array" ref="D3791">销售记录!R3790:U3796</f>
        <v>0</v>
      </c>
      <c r="E3791" s="112">
        <f>IF(A3791="","",SUMIF(进货明细!$A$3:$A$5000,A3791,进货明细!$F$3:$F$5000))</f>
        <v>0</v>
      </c>
      <c r="F3791" s="113" t="e">
        <f t="shared" si="177"/>
        <v>#DIV/0!</v>
      </c>
      <c r="G3791" s="114">
        <f>IF(E3791="","",SUMIF(进货明细!$A$3:$A$5000,A3791,进货明细!$H$3:$H$5000))</f>
        <v>0</v>
      </c>
      <c r="H3791" s="112">
        <f>IF(A3791="","",SUMIF(销售记录!$A$3:$A$5000,A3791,销售记录!$F$3:$F$5000))</f>
        <v>0</v>
      </c>
      <c r="I3791" s="114">
        <f>IF(H3791="","",SUMIF(销售记录!$A$3:$A$5000,A3791,销售记录!$H$3:$H$5000))</f>
        <v>0</v>
      </c>
      <c r="J3791" s="119">
        <f t="shared" si="178"/>
        <v>0</v>
      </c>
      <c r="K3791" s="114" t="str">
        <f t="shared" si="179"/>
        <v/>
      </c>
      <c r="L3791" s="96"/>
    </row>
    <row r="3792" customHeight="1" spans="1:12">
      <c r="A3792" s="110">
        <f t="array" ref="A3792">销售记录!O3791:R3797</f>
        <v>0</v>
      </c>
      <c r="B3792" s="110">
        <f t="array" ref="B3792">销售记录!P3791:S3797</f>
        <v>0</v>
      </c>
      <c r="C3792" s="111">
        <f t="array" ref="C3792">销售记录!Q3791:T3797</f>
        <v>0</v>
      </c>
      <c r="D3792" s="110">
        <f t="array" ref="D3792">销售记录!R3791:U3797</f>
        <v>0</v>
      </c>
      <c r="E3792" s="112">
        <f>IF(A3792="","",SUMIF(进货明细!$A$3:$A$5000,A3792,进货明细!$F$3:$F$5000))</f>
        <v>0</v>
      </c>
      <c r="F3792" s="113" t="e">
        <f t="shared" si="177"/>
        <v>#DIV/0!</v>
      </c>
      <c r="G3792" s="114">
        <f>IF(E3792="","",SUMIF(进货明细!$A$3:$A$5000,A3792,进货明细!$H$3:$H$5000))</f>
        <v>0</v>
      </c>
      <c r="H3792" s="112">
        <f>IF(A3792="","",SUMIF(销售记录!$A$3:$A$5000,A3792,销售记录!$F$3:$F$5000))</f>
        <v>0</v>
      </c>
      <c r="I3792" s="114">
        <f>IF(H3792="","",SUMIF(销售记录!$A$3:$A$5000,A3792,销售记录!$H$3:$H$5000))</f>
        <v>0</v>
      </c>
      <c r="J3792" s="119">
        <f t="shared" si="178"/>
        <v>0</v>
      </c>
      <c r="K3792" s="114" t="str">
        <f t="shared" si="179"/>
        <v/>
      </c>
      <c r="L3792" s="96"/>
    </row>
    <row r="3793" customHeight="1" spans="1:12">
      <c r="A3793" s="110">
        <f t="array" ref="A3793">销售记录!O3792:R3798</f>
        <v>0</v>
      </c>
      <c r="B3793" s="110">
        <f t="array" ref="B3793">销售记录!P3792:S3798</f>
        <v>0</v>
      </c>
      <c r="C3793" s="111">
        <f t="array" ref="C3793">销售记录!Q3792:T3798</f>
        <v>0</v>
      </c>
      <c r="D3793" s="110">
        <f t="array" ref="D3793">销售记录!R3792:U3798</f>
        <v>0</v>
      </c>
      <c r="E3793" s="112">
        <f>IF(A3793="","",SUMIF(进货明细!$A$3:$A$5000,A3793,进货明细!$F$3:$F$5000))</f>
        <v>0</v>
      </c>
      <c r="F3793" s="113" t="e">
        <f t="shared" si="177"/>
        <v>#DIV/0!</v>
      </c>
      <c r="G3793" s="114">
        <f>IF(E3793="","",SUMIF(进货明细!$A$3:$A$5000,A3793,进货明细!$H$3:$H$5000))</f>
        <v>0</v>
      </c>
      <c r="H3793" s="112">
        <f>IF(A3793="","",SUMIF(销售记录!$A$3:$A$5000,A3793,销售记录!$F$3:$F$5000))</f>
        <v>0</v>
      </c>
      <c r="I3793" s="114">
        <f>IF(H3793="","",SUMIF(销售记录!$A$3:$A$5000,A3793,销售记录!$H$3:$H$5000))</f>
        <v>0</v>
      </c>
      <c r="J3793" s="119">
        <f t="shared" si="178"/>
        <v>0</v>
      </c>
      <c r="K3793" s="114" t="str">
        <f t="shared" si="179"/>
        <v/>
      </c>
      <c r="L3793" s="96"/>
    </row>
    <row r="3794" customHeight="1" spans="1:12">
      <c r="A3794" s="110">
        <f t="array" ref="A3794">销售记录!O3793:R3799</f>
        <v>0</v>
      </c>
      <c r="B3794" s="110">
        <f t="array" ref="B3794">销售记录!P3793:S3799</f>
        <v>0</v>
      </c>
      <c r="C3794" s="111">
        <f t="array" ref="C3794">销售记录!Q3793:T3799</f>
        <v>0</v>
      </c>
      <c r="D3794" s="110">
        <f t="array" ref="D3794">销售记录!R3793:U3799</f>
        <v>0</v>
      </c>
      <c r="E3794" s="112">
        <f>IF(A3794="","",SUMIF(进货明细!$A$3:$A$5000,A3794,进货明细!$F$3:$F$5000))</f>
        <v>0</v>
      </c>
      <c r="F3794" s="113" t="e">
        <f t="shared" si="177"/>
        <v>#DIV/0!</v>
      </c>
      <c r="G3794" s="114">
        <f>IF(E3794="","",SUMIF(进货明细!$A$3:$A$5000,A3794,进货明细!$H$3:$H$5000))</f>
        <v>0</v>
      </c>
      <c r="H3794" s="112">
        <f>IF(A3794="","",SUMIF(销售记录!$A$3:$A$5000,A3794,销售记录!$F$3:$F$5000))</f>
        <v>0</v>
      </c>
      <c r="I3794" s="114">
        <f>IF(H3794="","",SUMIF(销售记录!$A$3:$A$5000,A3794,销售记录!$H$3:$H$5000))</f>
        <v>0</v>
      </c>
      <c r="J3794" s="119">
        <f t="shared" si="178"/>
        <v>0</v>
      </c>
      <c r="K3794" s="114" t="str">
        <f t="shared" si="179"/>
        <v/>
      </c>
      <c r="L3794" s="96"/>
    </row>
    <row r="3795" customHeight="1" spans="1:12">
      <c r="A3795" s="110">
        <f t="array" ref="A3795">销售记录!O3794:R3800</f>
        <v>0</v>
      </c>
      <c r="B3795" s="110">
        <f t="array" ref="B3795">销售记录!P3794:S3800</f>
        <v>0</v>
      </c>
      <c r="C3795" s="111">
        <f t="array" ref="C3795">销售记录!Q3794:T3800</f>
        <v>0</v>
      </c>
      <c r="D3795" s="110">
        <f t="array" ref="D3795">销售记录!R3794:U3800</f>
        <v>0</v>
      </c>
      <c r="E3795" s="112">
        <f>IF(A3795="","",SUMIF(进货明细!$A$3:$A$5000,A3795,进货明细!$F$3:$F$5000))</f>
        <v>0</v>
      </c>
      <c r="F3795" s="113" t="e">
        <f t="shared" si="177"/>
        <v>#DIV/0!</v>
      </c>
      <c r="G3795" s="114">
        <f>IF(E3795="","",SUMIF(进货明细!$A$3:$A$5000,A3795,进货明细!$H$3:$H$5000))</f>
        <v>0</v>
      </c>
      <c r="H3795" s="112">
        <f>IF(A3795="","",SUMIF(销售记录!$A$3:$A$5000,A3795,销售记录!$F$3:$F$5000))</f>
        <v>0</v>
      </c>
      <c r="I3795" s="114">
        <f>IF(H3795="","",SUMIF(销售记录!$A$3:$A$5000,A3795,销售记录!$H$3:$H$5000))</f>
        <v>0</v>
      </c>
      <c r="J3795" s="119">
        <f t="shared" si="178"/>
        <v>0</v>
      </c>
      <c r="K3795" s="114" t="str">
        <f t="shared" si="179"/>
        <v/>
      </c>
      <c r="L3795" s="96"/>
    </row>
    <row r="3796" customHeight="1" spans="1:12">
      <c r="A3796" s="110">
        <f t="array" ref="A3796">销售记录!O3795:R3801</f>
        <v>0</v>
      </c>
      <c r="B3796" s="110">
        <f t="array" ref="B3796">销售记录!P3795:S3801</f>
        <v>0</v>
      </c>
      <c r="C3796" s="111">
        <f t="array" ref="C3796">销售记录!Q3795:T3801</f>
        <v>0</v>
      </c>
      <c r="D3796" s="110">
        <f t="array" ref="D3796">销售记录!R3795:U3801</f>
        <v>0</v>
      </c>
      <c r="E3796" s="112">
        <f>IF(A3796="","",SUMIF(进货明细!$A$3:$A$5000,A3796,进货明细!$F$3:$F$5000))</f>
        <v>0</v>
      </c>
      <c r="F3796" s="113" t="e">
        <f t="shared" si="177"/>
        <v>#DIV/0!</v>
      </c>
      <c r="G3796" s="114">
        <f>IF(E3796="","",SUMIF(进货明细!$A$3:$A$5000,A3796,进货明细!$H$3:$H$5000))</f>
        <v>0</v>
      </c>
      <c r="H3796" s="112">
        <f>IF(A3796="","",SUMIF(销售记录!$A$3:$A$5000,A3796,销售记录!$F$3:$F$5000))</f>
        <v>0</v>
      </c>
      <c r="I3796" s="114">
        <f>IF(H3796="","",SUMIF(销售记录!$A$3:$A$5000,A3796,销售记录!$H$3:$H$5000))</f>
        <v>0</v>
      </c>
      <c r="J3796" s="119">
        <f t="shared" si="178"/>
        <v>0</v>
      </c>
      <c r="K3796" s="114" t="str">
        <f t="shared" si="179"/>
        <v/>
      </c>
      <c r="L3796" s="96"/>
    </row>
    <row r="3797" customHeight="1" spans="1:12">
      <c r="A3797" s="110">
        <f t="array" ref="A3797">销售记录!O3796:R3802</f>
        <v>0</v>
      </c>
      <c r="B3797" s="110">
        <f t="array" ref="B3797">销售记录!P3796:S3802</f>
        <v>0</v>
      </c>
      <c r="C3797" s="111">
        <f t="array" ref="C3797">销售记录!Q3796:T3802</f>
        <v>0</v>
      </c>
      <c r="D3797" s="110">
        <f t="array" ref="D3797">销售记录!R3796:U3802</f>
        <v>0</v>
      </c>
      <c r="E3797" s="112">
        <f>IF(A3797="","",SUMIF(进货明细!$A$3:$A$5000,A3797,进货明细!$F$3:$F$5000))</f>
        <v>0</v>
      </c>
      <c r="F3797" s="113" t="e">
        <f t="shared" si="177"/>
        <v>#DIV/0!</v>
      </c>
      <c r="G3797" s="114">
        <f>IF(E3797="","",SUMIF(进货明细!$A$3:$A$5000,A3797,进货明细!$H$3:$H$5000))</f>
        <v>0</v>
      </c>
      <c r="H3797" s="112">
        <f>IF(A3797="","",SUMIF(销售记录!$A$3:$A$5000,A3797,销售记录!$F$3:$F$5000))</f>
        <v>0</v>
      </c>
      <c r="I3797" s="114">
        <f>IF(H3797="","",SUMIF(销售记录!$A$3:$A$5000,A3797,销售记录!$H$3:$H$5000))</f>
        <v>0</v>
      </c>
      <c r="J3797" s="119">
        <f t="shared" si="178"/>
        <v>0</v>
      </c>
      <c r="K3797" s="114" t="str">
        <f t="shared" si="179"/>
        <v/>
      </c>
      <c r="L3797" s="96"/>
    </row>
    <row r="3798" customHeight="1" spans="1:12">
      <c r="A3798" s="110">
        <f t="array" ref="A3798">销售记录!O3797:R3803</f>
        <v>0</v>
      </c>
      <c r="B3798" s="110">
        <f t="array" ref="B3798">销售记录!P3797:S3803</f>
        <v>0</v>
      </c>
      <c r="C3798" s="111">
        <f t="array" ref="C3798">销售记录!Q3797:T3803</f>
        <v>0</v>
      </c>
      <c r="D3798" s="110">
        <f t="array" ref="D3798">销售记录!R3797:U3803</f>
        <v>0</v>
      </c>
      <c r="E3798" s="112">
        <f>IF(A3798="","",SUMIF(进货明细!$A$3:$A$5000,A3798,进货明细!$F$3:$F$5000))</f>
        <v>0</v>
      </c>
      <c r="F3798" s="113" t="e">
        <f t="shared" si="177"/>
        <v>#DIV/0!</v>
      </c>
      <c r="G3798" s="114">
        <f>IF(E3798="","",SUMIF(进货明细!$A$3:$A$5000,A3798,进货明细!$H$3:$H$5000))</f>
        <v>0</v>
      </c>
      <c r="H3798" s="112">
        <f>IF(A3798="","",SUMIF(销售记录!$A$3:$A$5000,A3798,销售记录!$F$3:$F$5000))</f>
        <v>0</v>
      </c>
      <c r="I3798" s="114">
        <f>IF(H3798="","",SUMIF(销售记录!$A$3:$A$5000,A3798,销售记录!$H$3:$H$5000))</f>
        <v>0</v>
      </c>
      <c r="J3798" s="119">
        <f t="shared" si="178"/>
        <v>0</v>
      </c>
      <c r="K3798" s="114" t="str">
        <f t="shared" si="179"/>
        <v/>
      </c>
      <c r="L3798" s="96"/>
    </row>
    <row r="3799" customHeight="1" spans="1:12">
      <c r="A3799" s="110">
        <f t="array" ref="A3799">销售记录!O3798:R3804</f>
        <v>0</v>
      </c>
      <c r="B3799" s="110">
        <f t="array" ref="B3799">销售记录!P3798:S3804</f>
        <v>0</v>
      </c>
      <c r="C3799" s="111">
        <f t="array" ref="C3799">销售记录!Q3798:T3804</f>
        <v>0</v>
      </c>
      <c r="D3799" s="110">
        <f t="array" ref="D3799">销售记录!R3798:U3804</f>
        <v>0</v>
      </c>
      <c r="E3799" s="112">
        <f>IF(A3799="","",SUMIF(进货明细!$A$3:$A$5000,A3799,进货明细!$F$3:$F$5000))</f>
        <v>0</v>
      </c>
      <c r="F3799" s="113" t="e">
        <f t="shared" si="177"/>
        <v>#DIV/0!</v>
      </c>
      <c r="G3799" s="114">
        <f>IF(E3799="","",SUMIF(进货明细!$A$3:$A$5000,A3799,进货明细!$H$3:$H$5000))</f>
        <v>0</v>
      </c>
      <c r="H3799" s="112">
        <f>IF(A3799="","",SUMIF(销售记录!$A$3:$A$5000,A3799,销售记录!$F$3:$F$5000))</f>
        <v>0</v>
      </c>
      <c r="I3799" s="114">
        <f>IF(H3799="","",SUMIF(销售记录!$A$3:$A$5000,A3799,销售记录!$H$3:$H$5000))</f>
        <v>0</v>
      </c>
      <c r="J3799" s="119">
        <f t="shared" si="178"/>
        <v>0</v>
      </c>
      <c r="K3799" s="114" t="str">
        <f t="shared" si="179"/>
        <v/>
      </c>
      <c r="L3799" s="96"/>
    </row>
    <row r="3800" customHeight="1" spans="1:12">
      <c r="A3800" s="110">
        <f t="array" ref="A3800">销售记录!O3799:R3805</f>
        <v>0</v>
      </c>
      <c r="B3800" s="110">
        <f t="array" ref="B3800">销售记录!P3799:S3805</f>
        <v>0</v>
      </c>
      <c r="C3800" s="111">
        <f t="array" ref="C3800">销售记录!Q3799:T3805</f>
        <v>0</v>
      </c>
      <c r="D3800" s="110">
        <f t="array" ref="D3800">销售记录!R3799:U3805</f>
        <v>0</v>
      </c>
      <c r="E3800" s="112">
        <f>IF(A3800="","",SUMIF(进货明细!$A$3:$A$5000,A3800,进货明细!$F$3:$F$5000))</f>
        <v>0</v>
      </c>
      <c r="F3800" s="113" t="e">
        <f t="shared" si="177"/>
        <v>#DIV/0!</v>
      </c>
      <c r="G3800" s="114">
        <f>IF(E3800="","",SUMIF(进货明细!$A$3:$A$5000,A3800,进货明细!$H$3:$H$5000))</f>
        <v>0</v>
      </c>
      <c r="H3800" s="112">
        <f>IF(A3800="","",SUMIF(销售记录!$A$3:$A$5000,A3800,销售记录!$F$3:$F$5000))</f>
        <v>0</v>
      </c>
      <c r="I3800" s="114">
        <f>IF(H3800="","",SUMIF(销售记录!$A$3:$A$5000,A3800,销售记录!$H$3:$H$5000))</f>
        <v>0</v>
      </c>
      <c r="J3800" s="119">
        <f t="shared" si="178"/>
        <v>0</v>
      </c>
      <c r="K3800" s="114" t="str">
        <f t="shared" si="179"/>
        <v/>
      </c>
      <c r="L3800" s="96"/>
    </row>
    <row r="3801" customHeight="1" spans="1:12">
      <c r="A3801" s="110">
        <f t="array" ref="A3801">销售记录!O3800:R3806</f>
        <v>0</v>
      </c>
      <c r="B3801" s="110">
        <f t="array" ref="B3801">销售记录!P3800:S3806</f>
        <v>0</v>
      </c>
      <c r="C3801" s="111">
        <f t="array" ref="C3801">销售记录!Q3800:T3806</f>
        <v>0</v>
      </c>
      <c r="D3801" s="110">
        <f t="array" ref="D3801">销售记录!R3800:U3806</f>
        <v>0</v>
      </c>
      <c r="E3801" s="112">
        <f>IF(A3801="","",SUMIF(进货明细!$A$3:$A$5000,A3801,进货明细!$F$3:$F$5000))</f>
        <v>0</v>
      </c>
      <c r="F3801" s="113" t="e">
        <f t="shared" si="177"/>
        <v>#DIV/0!</v>
      </c>
      <c r="G3801" s="114">
        <f>IF(E3801="","",SUMIF(进货明细!$A$3:$A$5000,A3801,进货明细!$H$3:$H$5000))</f>
        <v>0</v>
      </c>
      <c r="H3801" s="112">
        <f>IF(A3801="","",SUMIF(销售记录!$A$3:$A$5000,A3801,销售记录!$F$3:$F$5000))</f>
        <v>0</v>
      </c>
      <c r="I3801" s="114">
        <f>IF(H3801="","",SUMIF(销售记录!$A$3:$A$5000,A3801,销售记录!$H$3:$H$5000))</f>
        <v>0</v>
      </c>
      <c r="J3801" s="119">
        <f t="shared" si="178"/>
        <v>0</v>
      </c>
      <c r="K3801" s="114" t="str">
        <f t="shared" si="179"/>
        <v/>
      </c>
      <c r="L3801" s="96"/>
    </row>
    <row r="3802" customHeight="1" spans="1:12">
      <c r="A3802" s="110">
        <f t="array" ref="A3802">销售记录!O3801:R3807</f>
        <v>0</v>
      </c>
      <c r="B3802" s="110">
        <f t="array" ref="B3802">销售记录!P3801:S3807</f>
        <v>0</v>
      </c>
      <c r="C3802" s="111">
        <f t="array" ref="C3802">销售记录!Q3801:T3807</f>
        <v>0</v>
      </c>
      <c r="D3802" s="110">
        <f t="array" ref="D3802">销售记录!R3801:U3807</f>
        <v>0</v>
      </c>
      <c r="E3802" s="112">
        <f>IF(A3802="","",SUMIF(进货明细!$A$3:$A$5000,A3802,进货明细!$F$3:$F$5000))</f>
        <v>0</v>
      </c>
      <c r="F3802" s="113" t="e">
        <f t="shared" si="177"/>
        <v>#DIV/0!</v>
      </c>
      <c r="G3802" s="114">
        <f>IF(E3802="","",SUMIF(进货明细!$A$3:$A$5000,A3802,进货明细!$H$3:$H$5000))</f>
        <v>0</v>
      </c>
      <c r="H3802" s="112">
        <f>IF(A3802="","",SUMIF(销售记录!$A$3:$A$5000,A3802,销售记录!$F$3:$F$5000))</f>
        <v>0</v>
      </c>
      <c r="I3802" s="114">
        <f>IF(H3802="","",SUMIF(销售记录!$A$3:$A$5000,A3802,销售记录!$H$3:$H$5000))</f>
        <v>0</v>
      </c>
      <c r="J3802" s="119">
        <f t="shared" si="178"/>
        <v>0</v>
      </c>
      <c r="K3802" s="114" t="str">
        <f t="shared" si="179"/>
        <v/>
      </c>
      <c r="L3802" s="96"/>
    </row>
    <row r="3803" customHeight="1" spans="1:12">
      <c r="A3803" s="110">
        <f t="array" ref="A3803">销售记录!O3802:R3808</f>
        <v>0</v>
      </c>
      <c r="B3803" s="110">
        <f t="array" ref="B3803">销售记录!P3802:S3808</f>
        <v>0</v>
      </c>
      <c r="C3803" s="111">
        <f t="array" ref="C3803">销售记录!Q3802:T3808</f>
        <v>0</v>
      </c>
      <c r="D3803" s="110">
        <f t="array" ref="D3803">销售记录!R3802:U3808</f>
        <v>0</v>
      </c>
      <c r="E3803" s="112">
        <f>IF(A3803="","",SUMIF(进货明细!$A$3:$A$5000,A3803,进货明细!$F$3:$F$5000))</f>
        <v>0</v>
      </c>
      <c r="F3803" s="113" t="e">
        <f t="shared" si="177"/>
        <v>#DIV/0!</v>
      </c>
      <c r="G3803" s="114">
        <f>IF(E3803="","",SUMIF(进货明细!$A$3:$A$5000,A3803,进货明细!$H$3:$H$5000))</f>
        <v>0</v>
      </c>
      <c r="H3803" s="112">
        <f>IF(A3803="","",SUMIF(销售记录!$A$3:$A$5000,A3803,销售记录!$F$3:$F$5000))</f>
        <v>0</v>
      </c>
      <c r="I3803" s="114">
        <f>IF(H3803="","",SUMIF(销售记录!$A$3:$A$5000,A3803,销售记录!$H$3:$H$5000))</f>
        <v>0</v>
      </c>
      <c r="J3803" s="119">
        <f t="shared" si="178"/>
        <v>0</v>
      </c>
      <c r="K3803" s="114" t="str">
        <f t="shared" si="179"/>
        <v/>
      </c>
      <c r="L3803" s="96"/>
    </row>
    <row r="3804" customHeight="1" spans="1:12">
      <c r="A3804" s="110">
        <f t="array" ref="A3804">销售记录!O3803:R3809</f>
        <v>0</v>
      </c>
      <c r="B3804" s="110">
        <f t="array" ref="B3804">销售记录!P3803:S3809</f>
        <v>0</v>
      </c>
      <c r="C3804" s="111">
        <f t="array" ref="C3804">销售记录!Q3803:T3809</f>
        <v>0</v>
      </c>
      <c r="D3804" s="110">
        <f t="array" ref="D3804">销售记录!R3803:U3809</f>
        <v>0</v>
      </c>
      <c r="E3804" s="112">
        <f>IF(A3804="","",SUMIF(进货明细!$A$3:$A$5000,A3804,进货明细!$F$3:$F$5000))</f>
        <v>0</v>
      </c>
      <c r="F3804" s="113" t="e">
        <f t="shared" si="177"/>
        <v>#DIV/0!</v>
      </c>
      <c r="G3804" s="114">
        <f>IF(E3804="","",SUMIF(进货明细!$A$3:$A$5000,A3804,进货明细!$H$3:$H$5000))</f>
        <v>0</v>
      </c>
      <c r="H3804" s="112">
        <f>IF(A3804="","",SUMIF(销售记录!$A$3:$A$5000,A3804,销售记录!$F$3:$F$5000))</f>
        <v>0</v>
      </c>
      <c r="I3804" s="114">
        <f>IF(H3804="","",SUMIF(销售记录!$A$3:$A$5000,A3804,销售记录!$H$3:$H$5000))</f>
        <v>0</v>
      </c>
      <c r="J3804" s="119">
        <f t="shared" si="178"/>
        <v>0</v>
      </c>
      <c r="K3804" s="114" t="str">
        <f t="shared" si="179"/>
        <v/>
      </c>
      <c r="L3804" s="96"/>
    </row>
    <row r="3805" customHeight="1" spans="1:12">
      <c r="A3805" s="110">
        <f t="array" ref="A3805">销售记录!O3804:R3810</f>
        <v>0</v>
      </c>
      <c r="B3805" s="110">
        <f t="array" ref="B3805">销售记录!P3804:S3810</f>
        <v>0</v>
      </c>
      <c r="C3805" s="111">
        <f t="array" ref="C3805">销售记录!Q3804:T3810</f>
        <v>0</v>
      </c>
      <c r="D3805" s="110">
        <f t="array" ref="D3805">销售记录!R3804:U3810</f>
        <v>0</v>
      </c>
      <c r="E3805" s="112">
        <f>IF(A3805="","",SUMIF(进货明细!$A$3:$A$5000,A3805,进货明细!$F$3:$F$5000))</f>
        <v>0</v>
      </c>
      <c r="F3805" s="113" t="e">
        <f t="shared" si="177"/>
        <v>#DIV/0!</v>
      </c>
      <c r="G3805" s="114">
        <f>IF(E3805="","",SUMIF(进货明细!$A$3:$A$5000,A3805,进货明细!$H$3:$H$5000))</f>
        <v>0</v>
      </c>
      <c r="H3805" s="112">
        <f>IF(A3805="","",SUMIF(销售记录!$A$3:$A$5000,A3805,销售记录!$F$3:$F$5000))</f>
        <v>0</v>
      </c>
      <c r="I3805" s="114">
        <f>IF(H3805="","",SUMIF(销售记录!$A$3:$A$5000,A3805,销售记录!$H$3:$H$5000))</f>
        <v>0</v>
      </c>
      <c r="J3805" s="119">
        <f t="shared" si="178"/>
        <v>0</v>
      </c>
      <c r="K3805" s="114" t="str">
        <f t="shared" si="179"/>
        <v/>
      </c>
      <c r="L3805" s="96"/>
    </row>
    <row r="3806" customHeight="1" spans="1:12">
      <c r="A3806" s="110">
        <f t="array" ref="A3806">销售记录!O3805:R3811</f>
        <v>0</v>
      </c>
      <c r="B3806" s="110">
        <f t="array" ref="B3806">销售记录!P3805:S3811</f>
        <v>0</v>
      </c>
      <c r="C3806" s="111">
        <f t="array" ref="C3806">销售记录!Q3805:T3811</f>
        <v>0</v>
      </c>
      <c r="D3806" s="110">
        <f t="array" ref="D3806">销售记录!R3805:U3811</f>
        <v>0</v>
      </c>
      <c r="E3806" s="112">
        <f>IF(A3806="","",SUMIF(进货明细!$A$3:$A$5000,A3806,进货明细!$F$3:$F$5000))</f>
        <v>0</v>
      </c>
      <c r="F3806" s="113" t="e">
        <f t="shared" si="177"/>
        <v>#DIV/0!</v>
      </c>
      <c r="G3806" s="114">
        <f>IF(E3806="","",SUMIF(进货明细!$A$3:$A$5000,A3806,进货明细!$H$3:$H$5000))</f>
        <v>0</v>
      </c>
      <c r="H3806" s="112">
        <f>IF(A3806="","",SUMIF(销售记录!$A$3:$A$5000,A3806,销售记录!$F$3:$F$5000))</f>
        <v>0</v>
      </c>
      <c r="I3806" s="114">
        <f>IF(H3806="","",SUMIF(销售记录!$A$3:$A$5000,A3806,销售记录!$H$3:$H$5000))</f>
        <v>0</v>
      </c>
      <c r="J3806" s="119">
        <f t="shared" si="178"/>
        <v>0</v>
      </c>
      <c r="K3806" s="114" t="str">
        <f t="shared" si="179"/>
        <v/>
      </c>
      <c r="L3806" s="96"/>
    </row>
    <row r="3807" customHeight="1" spans="1:12">
      <c r="A3807" s="110">
        <f t="array" ref="A3807">销售记录!O3806:R3812</f>
        <v>0</v>
      </c>
      <c r="B3807" s="110">
        <f t="array" ref="B3807">销售记录!P3806:S3812</f>
        <v>0</v>
      </c>
      <c r="C3807" s="111">
        <f t="array" ref="C3807">销售记录!Q3806:T3812</f>
        <v>0</v>
      </c>
      <c r="D3807" s="110">
        <f t="array" ref="D3807">销售记录!R3806:U3812</f>
        <v>0</v>
      </c>
      <c r="E3807" s="112">
        <f>IF(A3807="","",SUMIF(进货明细!$A$3:$A$5000,A3807,进货明细!$F$3:$F$5000))</f>
        <v>0</v>
      </c>
      <c r="F3807" s="113" t="e">
        <f t="shared" si="177"/>
        <v>#DIV/0!</v>
      </c>
      <c r="G3807" s="114">
        <f>IF(E3807="","",SUMIF(进货明细!$A$3:$A$5000,A3807,进货明细!$H$3:$H$5000))</f>
        <v>0</v>
      </c>
      <c r="H3807" s="112">
        <f>IF(A3807="","",SUMIF(销售记录!$A$3:$A$5000,A3807,销售记录!$F$3:$F$5000))</f>
        <v>0</v>
      </c>
      <c r="I3807" s="114">
        <f>IF(H3807="","",SUMIF(销售记录!$A$3:$A$5000,A3807,销售记录!$H$3:$H$5000))</f>
        <v>0</v>
      </c>
      <c r="J3807" s="119">
        <f t="shared" si="178"/>
        <v>0</v>
      </c>
      <c r="K3807" s="114" t="str">
        <f t="shared" si="179"/>
        <v/>
      </c>
      <c r="L3807" s="96"/>
    </row>
    <row r="3808" customHeight="1" spans="1:12">
      <c r="A3808" s="110">
        <f t="array" ref="A3808">销售记录!O3807:R3813</f>
        <v>0</v>
      </c>
      <c r="B3808" s="110">
        <f t="array" ref="B3808">销售记录!P3807:S3813</f>
        <v>0</v>
      </c>
      <c r="C3808" s="111">
        <f t="array" ref="C3808">销售记录!Q3807:T3813</f>
        <v>0</v>
      </c>
      <c r="D3808" s="110">
        <f t="array" ref="D3808">销售记录!R3807:U3813</f>
        <v>0</v>
      </c>
      <c r="E3808" s="112">
        <f>IF(A3808="","",SUMIF(进货明细!$A$3:$A$5000,A3808,进货明细!$F$3:$F$5000))</f>
        <v>0</v>
      </c>
      <c r="F3808" s="113" t="e">
        <f t="shared" si="177"/>
        <v>#DIV/0!</v>
      </c>
      <c r="G3808" s="114">
        <f>IF(E3808="","",SUMIF(进货明细!$A$3:$A$5000,A3808,进货明细!$H$3:$H$5000))</f>
        <v>0</v>
      </c>
      <c r="H3808" s="112">
        <f>IF(A3808="","",SUMIF(销售记录!$A$3:$A$5000,A3808,销售记录!$F$3:$F$5000))</f>
        <v>0</v>
      </c>
      <c r="I3808" s="114">
        <f>IF(H3808="","",SUMIF(销售记录!$A$3:$A$5000,A3808,销售记录!$H$3:$H$5000))</f>
        <v>0</v>
      </c>
      <c r="J3808" s="119">
        <f t="shared" si="178"/>
        <v>0</v>
      </c>
      <c r="K3808" s="114" t="str">
        <f t="shared" si="179"/>
        <v/>
      </c>
      <c r="L3808" s="96"/>
    </row>
    <row r="3809" customHeight="1" spans="1:12">
      <c r="A3809" s="110">
        <f t="array" ref="A3809">销售记录!O3808:R3814</f>
        <v>0</v>
      </c>
      <c r="B3809" s="110">
        <f t="array" ref="B3809">销售记录!P3808:S3814</f>
        <v>0</v>
      </c>
      <c r="C3809" s="111">
        <f t="array" ref="C3809">销售记录!Q3808:T3814</f>
        <v>0</v>
      </c>
      <c r="D3809" s="110">
        <f t="array" ref="D3809">销售记录!R3808:U3814</f>
        <v>0</v>
      </c>
      <c r="E3809" s="112">
        <f>IF(A3809="","",SUMIF(进货明细!$A$3:$A$5000,A3809,进货明细!$F$3:$F$5000))</f>
        <v>0</v>
      </c>
      <c r="F3809" s="113" t="e">
        <f t="shared" si="177"/>
        <v>#DIV/0!</v>
      </c>
      <c r="G3809" s="114">
        <f>IF(E3809="","",SUMIF(进货明细!$A$3:$A$5000,A3809,进货明细!$H$3:$H$5000))</f>
        <v>0</v>
      </c>
      <c r="H3809" s="112">
        <f>IF(A3809="","",SUMIF(销售记录!$A$3:$A$5000,A3809,销售记录!$F$3:$F$5000))</f>
        <v>0</v>
      </c>
      <c r="I3809" s="114">
        <f>IF(H3809="","",SUMIF(销售记录!$A$3:$A$5000,A3809,销售记录!$H$3:$H$5000))</f>
        <v>0</v>
      </c>
      <c r="J3809" s="119">
        <f t="shared" si="178"/>
        <v>0</v>
      </c>
      <c r="K3809" s="114" t="str">
        <f t="shared" si="179"/>
        <v/>
      </c>
      <c r="L3809" s="96"/>
    </row>
    <row r="3810" customHeight="1" spans="1:12">
      <c r="A3810" s="110">
        <f t="array" ref="A3810">销售记录!O3809:R3815</f>
        <v>0</v>
      </c>
      <c r="B3810" s="110">
        <f t="array" ref="B3810">销售记录!P3809:S3815</f>
        <v>0</v>
      </c>
      <c r="C3810" s="111">
        <f t="array" ref="C3810">销售记录!Q3809:T3815</f>
        <v>0</v>
      </c>
      <c r="D3810" s="110">
        <f t="array" ref="D3810">销售记录!R3809:U3815</f>
        <v>0</v>
      </c>
      <c r="E3810" s="112">
        <f>IF(A3810="","",SUMIF(进货明细!$A$3:$A$5000,A3810,进货明细!$F$3:$F$5000))</f>
        <v>0</v>
      </c>
      <c r="F3810" s="113" t="e">
        <f t="shared" si="177"/>
        <v>#DIV/0!</v>
      </c>
      <c r="G3810" s="114">
        <f>IF(E3810="","",SUMIF(进货明细!$A$3:$A$5000,A3810,进货明细!$H$3:$H$5000))</f>
        <v>0</v>
      </c>
      <c r="H3810" s="112">
        <f>IF(A3810="","",SUMIF(销售记录!$A$3:$A$5000,A3810,销售记录!$F$3:$F$5000))</f>
        <v>0</v>
      </c>
      <c r="I3810" s="114">
        <f>IF(H3810="","",SUMIF(销售记录!$A$3:$A$5000,A3810,销售记录!$H$3:$H$5000))</f>
        <v>0</v>
      </c>
      <c r="J3810" s="119">
        <f t="shared" si="178"/>
        <v>0</v>
      </c>
      <c r="K3810" s="114" t="str">
        <f t="shared" si="179"/>
        <v/>
      </c>
      <c r="L3810" s="96"/>
    </row>
    <row r="3811" customHeight="1" spans="1:12">
      <c r="A3811" s="110">
        <f t="array" ref="A3811">销售记录!O3810:R3816</f>
        <v>0</v>
      </c>
      <c r="B3811" s="110">
        <f t="array" ref="B3811">销售记录!P3810:S3816</f>
        <v>0</v>
      </c>
      <c r="C3811" s="111">
        <f t="array" ref="C3811">销售记录!Q3810:T3816</f>
        <v>0</v>
      </c>
      <c r="D3811" s="110">
        <f t="array" ref="D3811">销售记录!R3810:U3816</f>
        <v>0</v>
      </c>
      <c r="E3811" s="112">
        <f>IF(A3811="","",SUMIF(进货明细!$A$3:$A$5000,A3811,进货明细!$F$3:$F$5000))</f>
        <v>0</v>
      </c>
      <c r="F3811" s="113" t="e">
        <f t="shared" si="177"/>
        <v>#DIV/0!</v>
      </c>
      <c r="G3811" s="114">
        <f>IF(E3811="","",SUMIF(进货明细!$A$3:$A$5000,A3811,进货明细!$H$3:$H$5000))</f>
        <v>0</v>
      </c>
      <c r="H3811" s="112">
        <f>IF(A3811="","",SUMIF(销售记录!$A$3:$A$5000,A3811,销售记录!$F$3:$F$5000))</f>
        <v>0</v>
      </c>
      <c r="I3811" s="114">
        <f>IF(H3811="","",SUMIF(销售记录!$A$3:$A$5000,A3811,销售记录!$H$3:$H$5000))</f>
        <v>0</v>
      </c>
      <c r="J3811" s="119">
        <f t="shared" si="178"/>
        <v>0</v>
      </c>
      <c r="K3811" s="114" t="str">
        <f t="shared" si="179"/>
        <v/>
      </c>
      <c r="L3811" s="96"/>
    </row>
    <row r="3812" customHeight="1" spans="1:12">
      <c r="A3812" s="110">
        <f t="array" ref="A3812">销售记录!O3811:R3817</f>
        <v>0</v>
      </c>
      <c r="B3812" s="110">
        <f t="array" ref="B3812">销售记录!P3811:S3817</f>
        <v>0</v>
      </c>
      <c r="C3812" s="111">
        <f t="array" ref="C3812">销售记录!Q3811:T3817</f>
        <v>0</v>
      </c>
      <c r="D3812" s="110">
        <f t="array" ref="D3812">销售记录!R3811:U3817</f>
        <v>0</v>
      </c>
      <c r="E3812" s="112">
        <f>IF(A3812="","",SUMIF(进货明细!$A$3:$A$5000,A3812,进货明细!$F$3:$F$5000))</f>
        <v>0</v>
      </c>
      <c r="F3812" s="113" t="e">
        <f t="shared" si="177"/>
        <v>#DIV/0!</v>
      </c>
      <c r="G3812" s="114">
        <f>IF(E3812="","",SUMIF(进货明细!$A$3:$A$5000,A3812,进货明细!$H$3:$H$5000))</f>
        <v>0</v>
      </c>
      <c r="H3812" s="112">
        <f>IF(A3812="","",SUMIF(销售记录!$A$3:$A$5000,A3812,销售记录!$F$3:$F$5000))</f>
        <v>0</v>
      </c>
      <c r="I3812" s="114">
        <f>IF(H3812="","",SUMIF(销售记录!$A$3:$A$5000,A3812,销售记录!$H$3:$H$5000))</f>
        <v>0</v>
      </c>
      <c r="J3812" s="119">
        <f t="shared" si="178"/>
        <v>0</v>
      </c>
      <c r="K3812" s="114" t="str">
        <f t="shared" si="179"/>
        <v/>
      </c>
      <c r="L3812" s="96"/>
    </row>
    <row r="3813" customHeight="1" spans="1:12">
      <c r="A3813" s="110">
        <f t="array" ref="A3813">销售记录!O3812:R3818</f>
        <v>0</v>
      </c>
      <c r="B3813" s="110">
        <f t="array" ref="B3813">销售记录!P3812:S3818</f>
        <v>0</v>
      </c>
      <c r="C3813" s="111">
        <f t="array" ref="C3813">销售记录!Q3812:T3818</f>
        <v>0</v>
      </c>
      <c r="D3813" s="110">
        <f t="array" ref="D3813">销售记录!R3812:U3818</f>
        <v>0</v>
      </c>
      <c r="E3813" s="112">
        <f>IF(A3813="","",SUMIF(进货明细!$A$3:$A$5000,A3813,进货明细!$F$3:$F$5000))</f>
        <v>0</v>
      </c>
      <c r="F3813" s="113" t="e">
        <f t="shared" si="177"/>
        <v>#DIV/0!</v>
      </c>
      <c r="G3813" s="114">
        <f>IF(E3813="","",SUMIF(进货明细!$A$3:$A$5000,A3813,进货明细!$H$3:$H$5000))</f>
        <v>0</v>
      </c>
      <c r="H3813" s="112">
        <f>IF(A3813="","",SUMIF(销售记录!$A$3:$A$5000,A3813,销售记录!$F$3:$F$5000))</f>
        <v>0</v>
      </c>
      <c r="I3813" s="114">
        <f>IF(H3813="","",SUMIF(销售记录!$A$3:$A$5000,A3813,销售记录!$H$3:$H$5000))</f>
        <v>0</v>
      </c>
      <c r="J3813" s="119">
        <f t="shared" si="178"/>
        <v>0</v>
      </c>
      <c r="K3813" s="114" t="str">
        <f t="shared" si="179"/>
        <v/>
      </c>
      <c r="L3813" s="96"/>
    </row>
    <row r="3814" customHeight="1" spans="1:12">
      <c r="A3814" s="110">
        <f t="array" ref="A3814">销售记录!O3813:R3819</f>
        <v>0</v>
      </c>
      <c r="B3814" s="110">
        <f t="array" ref="B3814">销售记录!P3813:S3819</f>
        <v>0</v>
      </c>
      <c r="C3814" s="111">
        <f t="array" ref="C3814">销售记录!Q3813:T3819</f>
        <v>0</v>
      </c>
      <c r="D3814" s="110">
        <f t="array" ref="D3814">销售记录!R3813:U3819</f>
        <v>0</v>
      </c>
      <c r="E3814" s="112">
        <f>IF(A3814="","",SUMIF(进货明细!$A$3:$A$5000,A3814,进货明细!$F$3:$F$5000))</f>
        <v>0</v>
      </c>
      <c r="F3814" s="113" t="e">
        <f t="shared" si="177"/>
        <v>#DIV/0!</v>
      </c>
      <c r="G3814" s="114">
        <f>IF(E3814="","",SUMIF(进货明细!$A$3:$A$5000,A3814,进货明细!$H$3:$H$5000))</f>
        <v>0</v>
      </c>
      <c r="H3814" s="112">
        <f>IF(A3814="","",SUMIF(销售记录!$A$3:$A$5000,A3814,销售记录!$F$3:$F$5000))</f>
        <v>0</v>
      </c>
      <c r="I3814" s="114">
        <f>IF(H3814="","",SUMIF(销售记录!$A$3:$A$5000,A3814,销售记录!$H$3:$H$5000))</f>
        <v>0</v>
      </c>
      <c r="J3814" s="119">
        <f t="shared" si="178"/>
        <v>0</v>
      </c>
      <c r="K3814" s="114" t="str">
        <f t="shared" si="179"/>
        <v/>
      </c>
      <c r="L3814" s="96"/>
    </row>
    <row r="3815" customHeight="1" spans="1:12">
      <c r="A3815" s="110">
        <f t="array" ref="A3815">销售记录!O3814:R3820</f>
        <v>0</v>
      </c>
      <c r="B3815" s="110">
        <f t="array" ref="B3815">销售记录!P3814:S3820</f>
        <v>0</v>
      </c>
      <c r="C3815" s="111">
        <f t="array" ref="C3815">销售记录!Q3814:T3820</f>
        <v>0</v>
      </c>
      <c r="D3815" s="110">
        <f t="array" ref="D3815">销售记录!R3814:U3820</f>
        <v>0</v>
      </c>
      <c r="E3815" s="112">
        <f>IF(A3815="","",SUMIF(进货明细!$A$3:$A$5000,A3815,进货明细!$F$3:$F$5000))</f>
        <v>0</v>
      </c>
      <c r="F3815" s="113" t="e">
        <f t="shared" si="177"/>
        <v>#DIV/0!</v>
      </c>
      <c r="G3815" s="114">
        <f>IF(E3815="","",SUMIF(进货明细!$A$3:$A$5000,A3815,进货明细!$H$3:$H$5000))</f>
        <v>0</v>
      </c>
      <c r="H3815" s="112">
        <f>IF(A3815="","",SUMIF(销售记录!$A$3:$A$5000,A3815,销售记录!$F$3:$F$5000))</f>
        <v>0</v>
      </c>
      <c r="I3815" s="114">
        <f>IF(H3815="","",SUMIF(销售记录!$A$3:$A$5000,A3815,销售记录!$H$3:$H$5000))</f>
        <v>0</v>
      </c>
      <c r="J3815" s="119">
        <f t="shared" si="178"/>
        <v>0</v>
      </c>
      <c r="K3815" s="114" t="str">
        <f t="shared" si="179"/>
        <v/>
      </c>
      <c r="L3815" s="96"/>
    </row>
    <row r="3816" customHeight="1" spans="1:12">
      <c r="A3816" s="110">
        <f t="array" ref="A3816">销售记录!O3815:R3821</f>
        <v>0</v>
      </c>
      <c r="B3816" s="110">
        <f t="array" ref="B3816">销售记录!P3815:S3821</f>
        <v>0</v>
      </c>
      <c r="C3816" s="111">
        <f t="array" ref="C3816">销售记录!Q3815:T3821</f>
        <v>0</v>
      </c>
      <c r="D3816" s="110">
        <f t="array" ref="D3816">销售记录!R3815:U3821</f>
        <v>0</v>
      </c>
      <c r="E3816" s="112">
        <f>IF(A3816="","",SUMIF(进货明细!$A$3:$A$5000,A3816,进货明细!$F$3:$F$5000))</f>
        <v>0</v>
      </c>
      <c r="F3816" s="113" t="e">
        <f t="shared" si="177"/>
        <v>#DIV/0!</v>
      </c>
      <c r="G3816" s="114">
        <f>IF(E3816="","",SUMIF(进货明细!$A$3:$A$5000,A3816,进货明细!$H$3:$H$5000))</f>
        <v>0</v>
      </c>
      <c r="H3816" s="112">
        <f>IF(A3816="","",SUMIF(销售记录!$A$3:$A$5000,A3816,销售记录!$F$3:$F$5000))</f>
        <v>0</v>
      </c>
      <c r="I3816" s="114">
        <f>IF(H3816="","",SUMIF(销售记录!$A$3:$A$5000,A3816,销售记录!$H$3:$H$5000))</f>
        <v>0</v>
      </c>
      <c r="J3816" s="119">
        <f t="shared" si="178"/>
        <v>0</v>
      </c>
      <c r="K3816" s="114" t="str">
        <f t="shared" si="179"/>
        <v/>
      </c>
      <c r="L3816" s="96"/>
    </row>
    <row r="3817" customHeight="1" spans="1:12">
      <c r="A3817" s="110">
        <f t="array" ref="A3817">销售记录!O3816:R3822</f>
        <v>0</v>
      </c>
      <c r="B3817" s="110">
        <f t="array" ref="B3817">销售记录!P3816:S3822</f>
        <v>0</v>
      </c>
      <c r="C3817" s="111">
        <f t="array" ref="C3817">销售记录!Q3816:T3822</f>
        <v>0</v>
      </c>
      <c r="D3817" s="110">
        <f t="array" ref="D3817">销售记录!R3816:U3822</f>
        <v>0</v>
      </c>
      <c r="E3817" s="112">
        <f>IF(A3817="","",SUMIF(进货明细!$A$3:$A$5000,A3817,进货明细!$F$3:$F$5000))</f>
        <v>0</v>
      </c>
      <c r="F3817" s="113" t="e">
        <f t="shared" si="177"/>
        <v>#DIV/0!</v>
      </c>
      <c r="G3817" s="114">
        <f>IF(E3817="","",SUMIF(进货明细!$A$3:$A$5000,A3817,进货明细!$H$3:$H$5000))</f>
        <v>0</v>
      </c>
      <c r="H3817" s="112">
        <f>IF(A3817="","",SUMIF(销售记录!$A$3:$A$5000,A3817,销售记录!$F$3:$F$5000))</f>
        <v>0</v>
      </c>
      <c r="I3817" s="114">
        <f>IF(H3817="","",SUMIF(销售记录!$A$3:$A$5000,A3817,销售记录!$H$3:$H$5000))</f>
        <v>0</v>
      </c>
      <c r="J3817" s="119">
        <f t="shared" si="178"/>
        <v>0</v>
      </c>
      <c r="K3817" s="114" t="str">
        <f t="shared" si="179"/>
        <v/>
      </c>
      <c r="L3817" s="96"/>
    </row>
    <row r="3818" customHeight="1" spans="1:12">
      <c r="A3818" s="110">
        <f t="array" ref="A3818">销售记录!O3817:R3823</f>
        <v>0</v>
      </c>
      <c r="B3818" s="110">
        <f t="array" ref="B3818">销售记录!P3817:S3823</f>
        <v>0</v>
      </c>
      <c r="C3818" s="111">
        <f t="array" ref="C3818">销售记录!Q3817:T3823</f>
        <v>0</v>
      </c>
      <c r="D3818" s="110">
        <f t="array" ref="D3818">销售记录!R3817:U3823</f>
        <v>0</v>
      </c>
      <c r="E3818" s="112">
        <f>IF(A3818="","",SUMIF(进货明细!$A$3:$A$5000,A3818,进货明细!$F$3:$F$5000))</f>
        <v>0</v>
      </c>
      <c r="F3818" s="113" t="e">
        <f t="shared" si="177"/>
        <v>#DIV/0!</v>
      </c>
      <c r="G3818" s="114">
        <f>IF(E3818="","",SUMIF(进货明细!$A$3:$A$5000,A3818,进货明细!$H$3:$H$5000))</f>
        <v>0</v>
      </c>
      <c r="H3818" s="112">
        <f>IF(A3818="","",SUMIF(销售记录!$A$3:$A$5000,A3818,销售记录!$F$3:$F$5000))</f>
        <v>0</v>
      </c>
      <c r="I3818" s="114">
        <f>IF(H3818="","",SUMIF(销售记录!$A$3:$A$5000,A3818,销售记录!$H$3:$H$5000))</f>
        <v>0</v>
      </c>
      <c r="J3818" s="119">
        <f t="shared" si="178"/>
        <v>0</v>
      </c>
      <c r="K3818" s="114" t="str">
        <f t="shared" si="179"/>
        <v/>
      </c>
      <c r="L3818" s="96"/>
    </row>
    <row r="3819" customHeight="1" spans="1:12">
      <c r="A3819" s="110">
        <f t="array" ref="A3819">销售记录!O3818:R3824</f>
        <v>0</v>
      </c>
      <c r="B3819" s="110">
        <f t="array" ref="B3819">销售记录!P3818:S3824</f>
        <v>0</v>
      </c>
      <c r="C3819" s="111">
        <f t="array" ref="C3819">销售记录!Q3818:T3824</f>
        <v>0</v>
      </c>
      <c r="D3819" s="110">
        <f t="array" ref="D3819">销售记录!R3818:U3824</f>
        <v>0</v>
      </c>
      <c r="E3819" s="112">
        <f>IF(A3819="","",SUMIF(进货明细!$A$3:$A$5000,A3819,进货明细!$F$3:$F$5000))</f>
        <v>0</v>
      </c>
      <c r="F3819" s="113" t="e">
        <f t="shared" si="177"/>
        <v>#DIV/0!</v>
      </c>
      <c r="G3819" s="114">
        <f>IF(E3819="","",SUMIF(进货明细!$A$3:$A$5000,A3819,进货明细!$H$3:$H$5000))</f>
        <v>0</v>
      </c>
      <c r="H3819" s="112">
        <f>IF(A3819="","",SUMIF(销售记录!$A$3:$A$5000,A3819,销售记录!$F$3:$F$5000))</f>
        <v>0</v>
      </c>
      <c r="I3819" s="114">
        <f>IF(H3819="","",SUMIF(销售记录!$A$3:$A$5000,A3819,销售记录!$H$3:$H$5000))</f>
        <v>0</v>
      </c>
      <c r="J3819" s="119">
        <f t="shared" si="178"/>
        <v>0</v>
      </c>
      <c r="K3819" s="114" t="str">
        <f t="shared" si="179"/>
        <v/>
      </c>
      <c r="L3819" s="96"/>
    </row>
    <row r="3820" customHeight="1" spans="1:12">
      <c r="A3820" s="110">
        <f t="array" ref="A3820">销售记录!O3819:R3825</f>
        <v>0</v>
      </c>
      <c r="B3820" s="110">
        <f t="array" ref="B3820">销售记录!P3819:S3825</f>
        <v>0</v>
      </c>
      <c r="C3820" s="111">
        <f t="array" ref="C3820">销售记录!Q3819:T3825</f>
        <v>0</v>
      </c>
      <c r="D3820" s="110">
        <f t="array" ref="D3820">销售记录!R3819:U3825</f>
        <v>0</v>
      </c>
      <c r="E3820" s="112">
        <f>IF(A3820="","",SUMIF(进货明细!$A$3:$A$5000,A3820,进货明细!$F$3:$F$5000))</f>
        <v>0</v>
      </c>
      <c r="F3820" s="113" t="e">
        <f t="shared" si="177"/>
        <v>#DIV/0!</v>
      </c>
      <c r="G3820" s="114">
        <f>IF(E3820="","",SUMIF(进货明细!$A$3:$A$5000,A3820,进货明细!$H$3:$H$5000))</f>
        <v>0</v>
      </c>
      <c r="H3820" s="112">
        <f>IF(A3820="","",SUMIF(销售记录!$A$3:$A$5000,A3820,销售记录!$F$3:$F$5000))</f>
        <v>0</v>
      </c>
      <c r="I3820" s="114">
        <f>IF(H3820="","",SUMIF(销售记录!$A$3:$A$5000,A3820,销售记录!$H$3:$H$5000))</f>
        <v>0</v>
      </c>
      <c r="J3820" s="119">
        <f t="shared" si="178"/>
        <v>0</v>
      </c>
      <c r="K3820" s="114" t="str">
        <f t="shared" si="179"/>
        <v/>
      </c>
      <c r="L3820" s="96"/>
    </row>
    <row r="3821" customHeight="1" spans="1:12">
      <c r="A3821" s="110">
        <f t="array" ref="A3821">销售记录!O3820:R3826</f>
        <v>0</v>
      </c>
      <c r="B3821" s="110">
        <f t="array" ref="B3821">销售记录!P3820:S3826</f>
        <v>0</v>
      </c>
      <c r="C3821" s="111">
        <f t="array" ref="C3821">销售记录!Q3820:T3826</f>
        <v>0</v>
      </c>
      <c r="D3821" s="110">
        <f t="array" ref="D3821">销售记录!R3820:U3826</f>
        <v>0</v>
      </c>
      <c r="E3821" s="112">
        <f>IF(A3821="","",SUMIF(进货明细!$A$3:$A$5000,A3821,进货明细!$F$3:$F$5000))</f>
        <v>0</v>
      </c>
      <c r="F3821" s="113" t="e">
        <f t="shared" si="177"/>
        <v>#DIV/0!</v>
      </c>
      <c r="G3821" s="114">
        <f>IF(E3821="","",SUMIF(进货明细!$A$3:$A$5000,A3821,进货明细!$H$3:$H$5000))</f>
        <v>0</v>
      </c>
      <c r="H3821" s="112">
        <f>IF(A3821="","",SUMIF(销售记录!$A$3:$A$5000,A3821,销售记录!$F$3:$F$5000))</f>
        <v>0</v>
      </c>
      <c r="I3821" s="114">
        <f>IF(H3821="","",SUMIF(销售记录!$A$3:$A$5000,A3821,销售记录!$H$3:$H$5000))</f>
        <v>0</v>
      </c>
      <c r="J3821" s="119">
        <f t="shared" si="178"/>
        <v>0</v>
      </c>
      <c r="K3821" s="114" t="str">
        <f t="shared" si="179"/>
        <v/>
      </c>
      <c r="L3821" s="96"/>
    </row>
    <row r="3822" customHeight="1" spans="1:12">
      <c r="A3822" s="110">
        <f t="array" ref="A3822">销售记录!O3821:R3827</f>
        <v>0</v>
      </c>
      <c r="B3822" s="110">
        <f t="array" ref="B3822">销售记录!P3821:S3827</f>
        <v>0</v>
      </c>
      <c r="C3822" s="111">
        <f t="array" ref="C3822">销售记录!Q3821:T3827</f>
        <v>0</v>
      </c>
      <c r="D3822" s="110">
        <f t="array" ref="D3822">销售记录!R3821:U3827</f>
        <v>0</v>
      </c>
      <c r="E3822" s="112">
        <f>IF(A3822="","",SUMIF(进货明细!$A$3:$A$5000,A3822,进货明细!$F$3:$F$5000))</f>
        <v>0</v>
      </c>
      <c r="F3822" s="113" t="e">
        <f t="shared" si="177"/>
        <v>#DIV/0!</v>
      </c>
      <c r="G3822" s="114">
        <f>IF(E3822="","",SUMIF(进货明细!$A$3:$A$5000,A3822,进货明细!$H$3:$H$5000))</f>
        <v>0</v>
      </c>
      <c r="H3822" s="112">
        <f>IF(A3822="","",SUMIF(销售记录!$A$3:$A$5000,A3822,销售记录!$F$3:$F$5000))</f>
        <v>0</v>
      </c>
      <c r="I3822" s="114">
        <f>IF(H3822="","",SUMIF(销售记录!$A$3:$A$5000,A3822,销售记录!$H$3:$H$5000))</f>
        <v>0</v>
      </c>
      <c r="J3822" s="119">
        <f t="shared" si="178"/>
        <v>0</v>
      </c>
      <c r="K3822" s="114" t="str">
        <f t="shared" si="179"/>
        <v/>
      </c>
      <c r="L3822" s="96"/>
    </row>
    <row r="3823" customHeight="1" spans="1:12">
      <c r="A3823" s="110">
        <f t="array" ref="A3823">销售记录!O3822:R3828</f>
        <v>0</v>
      </c>
      <c r="B3823" s="110">
        <f t="array" ref="B3823">销售记录!P3822:S3828</f>
        <v>0</v>
      </c>
      <c r="C3823" s="111">
        <f t="array" ref="C3823">销售记录!Q3822:T3828</f>
        <v>0</v>
      </c>
      <c r="D3823" s="110">
        <f t="array" ref="D3823">销售记录!R3822:U3828</f>
        <v>0</v>
      </c>
      <c r="E3823" s="112">
        <f>IF(A3823="","",SUMIF(进货明细!$A$3:$A$5000,A3823,进货明细!$F$3:$F$5000))</f>
        <v>0</v>
      </c>
      <c r="F3823" s="113" t="e">
        <f t="shared" si="177"/>
        <v>#DIV/0!</v>
      </c>
      <c r="G3823" s="114">
        <f>IF(E3823="","",SUMIF(进货明细!$A$3:$A$5000,A3823,进货明细!$H$3:$H$5000))</f>
        <v>0</v>
      </c>
      <c r="H3823" s="112">
        <f>IF(A3823="","",SUMIF(销售记录!$A$3:$A$5000,A3823,销售记录!$F$3:$F$5000))</f>
        <v>0</v>
      </c>
      <c r="I3823" s="114">
        <f>IF(H3823="","",SUMIF(销售记录!$A$3:$A$5000,A3823,销售记录!$H$3:$H$5000))</f>
        <v>0</v>
      </c>
      <c r="J3823" s="119">
        <f t="shared" si="178"/>
        <v>0</v>
      </c>
      <c r="K3823" s="114" t="str">
        <f t="shared" si="179"/>
        <v/>
      </c>
      <c r="L3823" s="96"/>
    </row>
    <row r="3824" customHeight="1" spans="1:12">
      <c r="A3824" s="110">
        <f t="array" ref="A3824">销售记录!O3823:R3829</f>
        <v>0</v>
      </c>
      <c r="B3824" s="110">
        <f t="array" ref="B3824">销售记录!P3823:S3829</f>
        <v>0</v>
      </c>
      <c r="C3824" s="111">
        <f t="array" ref="C3824">销售记录!Q3823:T3829</f>
        <v>0</v>
      </c>
      <c r="D3824" s="110">
        <f t="array" ref="D3824">销售记录!R3823:U3829</f>
        <v>0</v>
      </c>
      <c r="E3824" s="112">
        <f>IF(A3824="","",SUMIF(进货明细!$A$3:$A$5000,A3824,进货明细!$F$3:$F$5000))</f>
        <v>0</v>
      </c>
      <c r="F3824" s="113" t="e">
        <f t="shared" si="177"/>
        <v>#DIV/0!</v>
      </c>
      <c r="G3824" s="114">
        <f>IF(E3824="","",SUMIF(进货明细!$A$3:$A$5000,A3824,进货明细!$H$3:$H$5000))</f>
        <v>0</v>
      </c>
      <c r="H3824" s="112">
        <f>IF(A3824="","",SUMIF(销售记录!$A$3:$A$5000,A3824,销售记录!$F$3:$F$5000))</f>
        <v>0</v>
      </c>
      <c r="I3824" s="114">
        <f>IF(H3824="","",SUMIF(销售记录!$A$3:$A$5000,A3824,销售记录!$H$3:$H$5000))</f>
        <v>0</v>
      </c>
      <c r="J3824" s="119">
        <f t="shared" si="178"/>
        <v>0</v>
      </c>
      <c r="K3824" s="114" t="str">
        <f t="shared" si="179"/>
        <v/>
      </c>
      <c r="L3824" s="96"/>
    </row>
    <row r="3825" customHeight="1" spans="1:12">
      <c r="A3825" s="110">
        <f t="array" ref="A3825">销售记录!O3824:R3830</f>
        <v>0</v>
      </c>
      <c r="B3825" s="110">
        <f t="array" ref="B3825">销售记录!P3824:S3830</f>
        <v>0</v>
      </c>
      <c r="C3825" s="111">
        <f t="array" ref="C3825">销售记录!Q3824:T3830</f>
        <v>0</v>
      </c>
      <c r="D3825" s="110">
        <f t="array" ref="D3825">销售记录!R3824:U3830</f>
        <v>0</v>
      </c>
      <c r="E3825" s="112">
        <f>IF(A3825="","",SUMIF(进货明细!$A$3:$A$5000,A3825,进货明细!$F$3:$F$5000))</f>
        <v>0</v>
      </c>
      <c r="F3825" s="113" t="e">
        <f t="shared" si="177"/>
        <v>#DIV/0!</v>
      </c>
      <c r="G3825" s="114">
        <f>IF(E3825="","",SUMIF(进货明细!$A$3:$A$5000,A3825,进货明细!$H$3:$H$5000))</f>
        <v>0</v>
      </c>
      <c r="H3825" s="112">
        <f>IF(A3825="","",SUMIF(销售记录!$A$3:$A$5000,A3825,销售记录!$F$3:$F$5000))</f>
        <v>0</v>
      </c>
      <c r="I3825" s="114">
        <f>IF(H3825="","",SUMIF(销售记录!$A$3:$A$5000,A3825,销售记录!$H$3:$H$5000))</f>
        <v>0</v>
      </c>
      <c r="J3825" s="119">
        <f t="shared" si="178"/>
        <v>0</v>
      </c>
      <c r="K3825" s="114" t="str">
        <f t="shared" si="179"/>
        <v/>
      </c>
      <c r="L3825" s="96"/>
    </row>
    <row r="3826" customHeight="1" spans="1:12">
      <c r="A3826" s="110">
        <f t="array" ref="A3826">销售记录!O3825:R3831</f>
        <v>0</v>
      </c>
      <c r="B3826" s="110">
        <f t="array" ref="B3826">销售记录!P3825:S3831</f>
        <v>0</v>
      </c>
      <c r="C3826" s="111">
        <f t="array" ref="C3826">销售记录!Q3825:T3831</f>
        <v>0</v>
      </c>
      <c r="D3826" s="110">
        <f t="array" ref="D3826">销售记录!R3825:U3831</f>
        <v>0</v>
      </c>
      <c r="E3826" s="112">
        <f>IF(A3826="","",SUMIF(进货明细!$A$3:$A$5000,A3826,进货明细!$F$3:$F$5000))</f>
        <v>0</v>
      </c>
      <c r="F3826" s="113" t="e">
        <f t="shared" si="177"/>
        <v>#DIV/0!</v>
      </c>
      <c r="G3826" s="114">
        <f>IF(E3826="","",SUMIF(进货明细!$A$3:$A$5000,A3826,进货明细!$H$3:$H$5000))</f>
        <v>0</v>
      </c>
      <c r="H3826" s="112">
        <f>IF(A3826="","",SUMIF(销售记录!$A$3:$A$5000,A3826,销售记录!$F$3:$F$5000))</f>
        <v>0</v>
      </c>
      <c r="I3826" s="114">
        <f>IF(H3826="","",SUMIF(销售记录!$A$3:$A$5000,A3826,销售记录!$H$3:$H$5000))</f>
        <v>0</v>
      </c>
      <c r="J3826" s="119">
        <f t="shared" si="178"/>
        <v>0</v>
      </c>
      <c r="K3826" s="114" t="str">
        <f t="shared" si="179"/>
        <v/>
      </c>
      <c r="L3826" s="96"/>
    </row>
    <row r="3827" customHeight="1" spans="1:12">
      <c r="A3827" s="110">
        <f t="array" ref="A3827">销售记录!O3826:R3832</f>
        <v>0</v>
      </c>
      <c r="B3827" s="110">
        <f t="array" ref="B3827">销售记录!P3826:S3832</f>
        <v>0</v>
      </c>
      <c r="C3827" s="111">
        <f t="array" ref="C3827">销售记录!Q3826:T3832</f>
        <v>0</v>
      </c>
      <c r="D3827" s="110">
        <f t="array" ref="D3827">销售记录!R3826:U3832</f>
        <v>0</v>
      </c>
      <c r="E3827" s="112">
        <f>IF(A3827="","",SUMIF(进货明细!$A$3:$A$5000,A3827,进货明细!$F$3:$F$5000))</f>
        <v>0</v>
      </c>
      <c r="F3827" s="113" t="e">
        <f t="shared" si="177"/>
        <v>#DIV/0!</v>
      </c>
      <c r="G3827" s="114">
        <f>IF(E3827="","",SUMIF(进货明细!$A$3:$A$5000,A3827,进货明细!$H$3:$H$5000))</f>
        <v>0</v>
      </c>
      <c r="H3827" s="112">
        <f>IF(A3827="","",SUMIF(销售记录!$A$3:$A$5000,A3827,销售记录!$F$3:$F$5000))</f>
        <v>0</v>
      </c>
      <c r="I3827" s="114">
        <f>IF(H3827="","",SUMIF(销售记录!$A$3:$A$5000,A3827,销售记录!$H$3:$H$5000))</f>
        <v>0</v>
      </c>
      <c r="J3827" s="119">
        <f t="shared" si="178"/>
        <v>0</v>
      </c>
      <c r="K3827" s="114" t="str">
        <f t="shared" si="179"/>
        <v/>
      </c>
      <c r="L3827" s="96"/>
    </row>
    <row r="3828" customHeight="1" spans="1:12">
      <c r="A3828" s="110">
        <f t="array" ref="A3828">销售记录!O3827:R3833</f>
        <v>0</v>
      </c>
      <c r="B3828" s="110">
        <f t="array" ref="B3828">销售记录!P3827:S3833</f>
        <v>0</v>
      </c>
      <c r="C3828" s="111">
        <f t="array" ref="C3828">销售记录!Q3827:T3833</f>
        <v>0</v>
      </c>
      <c r="D3828" s="110">
        <f t="array" ref="D3828">销售记录!R3827:U3833</f>
        <v>0</v>
      </c>
      <c r="E3828" s="112">
        <f>IF(A3828="","",SUMIF(进货明细!$A$3:$A$5000,A3828,进货明细!$F$3:$F$5000))</f>
        <v>0</v>
      </c>
      <c r="F3828" s="113" t="e">
        <f t="shared" si="177"/>
        <v>#DIV/0!</v>
      </c>
      <c r="G3828" s="114">
        <f>IF(E3828="","",SUMIF(进货明细!$A$3:$A$5000,A3828,进货明细!$H$3:$H$5000))</f>
        <v>0</v>
      </c>
      <c r="H3828" s="112">
        <f>IF(A3828="","",SUMIF(销售记录!$A$3:$A$5000,A3828,销售记录!$F$3:$F$5000))</f>
        <v>0</v>
      </c>
      <c r="I3828" s="114">
        <f>IF(H3828="","",SUMIF(销售记录!$A$3:$A$5000,A3828,销售记录!$H$3:$H$5000))</f>
        <v>0</v>
      </c>
      <c r="J3828" s="119">
        <f t="shared" si="178"/>
        <v>0</v>
      </c>
      <c r="K3828" s="114" t="str">
        <f t="shared" si="179"/>
        <v/>
      </c>
      <c r="L3828" s="96"/>
    </row>
    <row r="3829" customHeight="1" spans="1:12">
      <c r="A3829" s="110">
        <f t="array" ref="A3829">销售记录!O3828:R3834</f>
        <v>0</v>
      </c>
      <c r="B3829" s="110">
        <f t="array" ref="B3829">销售记录!P3828:S3834</f>
        <v>0</v>
      </c>
      <c r="C3829" s="111">
        <f t="array" ref="C3829">销售记录!Q3828:T3834</f>
        <v>0</v>
      </c>
      <c r="D3829" s="110">
        <f t="array" ref="D3829">销售记录!R3828:U3834</f>
        <v>0</v>
      </c>
      <c r="E3829" s="112">
        <f>IF(A3829="","",SUMIF(进货明细!$A$3:$A$5000,A3829,进货明细!$F$3:$F$5000))</f>
        <v>0</v>
      </c>
      <c r="F3829" s="113" t="e">
        <f t="shared" si="177"/>
        <v>#DIV/0!</v>
      </c>
      <c r="G3829" s="114">
        <f>IF(E3829="","",SUMIF(进货明细!$A$3:$A$5000,A3829,进货明细!$H$3:$H$5000))</f>
        <v>0</v>
      </c>
      <c r="H3829" s="112">
        <f>IF(A3829="","",SUMIF(销售记录!$A$3:$A$5000,A3829,销售记录!$F$3:$F$5000))</f>
        <v>0</v>
      </c>
      <c r="I3829" s="114">
        <f>IF(H3829="","",SUMIF(销售记录!$A$3:$A$5000,A3829,销售记录!$H$3:$H$5000))</f>
        <v>0</v>
      </c>
      <c r="J3829" s="119">
        <f t="shared" si="178"/>
        <v>0</v>
      </c>
      <c r="K3829" s="114" t="str">
        <f t="shared" si="179"/>
        <v/>
      </c>
      <c r="L3829" s="96"/>
    </row>
    <row r="3830" customHeight="1" spans="1:12">
      <c r="A3830" s="110">
        <f t="array" ref="A3830">销售记录!O3829:R3835</f>
        <v>0</v>
      </c>
      <c r="B3830" s="110">
        <f t="array" ref="B3830">销售记录!P3829:S3835</f>
        <v>0</v>
      </c>
      <c r="C3830" s="111">
        <f t="array" ref="C3830">销售记录!Q3829:T3835</f>
        <v>0</v>
      </c>
      <c r="D3830" s="110">
        <f t="array" ref="D3830">销售记录!R3829:U3835</f>
        <v>0</v>
      </c>
      <c r="E3830" s="112">
        <f>IF(A3830="","",SUMIF(进货明细!$A$3:$A$5000,A3830,进货明细!$F$3:$F$5000))</f>
        <v>0</v>
      </c>
      <c r="F3830" s="113" t="e">
        <f t="shared" si="177"/>
        <v>#DIV/0!</v>
      </c>
      <c r="G3830" s="114">
        <f>IF(E3830="","",SUMIF(进货明细!$A$3:$A$5000,A3830,进货明细!$H$3:$H$5000))</f>
        <v>0</v>
      </c>
      <c r="H3830" s="112">
        <f>IF(A3830="","",SUMIF(销售记录!$A$3:$A$5000,A3830,销售记录!$F$3:$F$5000))</f>
        <v>0</v>
      </c>
      <c r="I3830" s="114">
        <f>IF(H3830="","",SUMIF(销售记录!$A$3:$A$5000,A3830,销售记录!$H$3:$H$5000))</f>
        <v>0</v>
      </c>
      <c r="J3830" s="119">
        <f t="shared" si="178"/>
        <v>0</v>
      </c>
      <c r="K3830" s="114" t="str">
        <f t="shared" si="179"/>
        <v/>
      </c>
      <c r="L3830" s="96"/>
    </row>
    <row r="3831" customHeight="1" spans="1:12">
      <c r="A3831" s="110">
        <f t="array" ref="A3831">销售记录!O3830:R3836</f>
        <v>0</v>
      </c>
      <c r="B3831" s="110">
        <f t="array" ref="B3831">销售记录!P3830:S3836</f>
        <v>0</v>
      </c>
      <c r="C3831" s="111">
        <f t="array" ref="C3831">销售记录!Q3830:T3836</f>
        <v>0</v>
      </c>
      <c r="D3831" s="110">
        <f t="array" ref="D3831">销售记录!R3830:U3836</f>
        <v>0</v>
      </c>
      <c r="E3831" s="112">
        <f>IF(A3831="","",SUMIF(进货明细!$A$3:$A$5000,A3831,进货明细!$F$3:$F$5000))</f>
        <v>0</v>
      </c>
      <c r="F3831" s="113" t="e">
        <f t="shared" si="177"/>
        <v>#DIV/0!</v>
      </c>
      <c r="G3831" s="114">
        <f>IF(E3831="","",SUMIF(进货明细!$A$3:$A$5000,A3831,进货明细!$H$3:$H$5000))</f>
        <v>0</v>
      </c>
      <c r="H3831" s="112">
        <f>IF(A3831="","",SUMIF(销售记录!$A$3:$A$5000,A3831,销售记录!$F$3:$F$5000))</f>
        <v>0</v>
      </c>
      <c r="I3831" s="114">
        <f>IF(H3831="","",SUMIF(销售记录!$A$3:$A$5000,A3831,销售记录!$H$3:$H$5000))</f>
        <v>0</v>
      </c>
      <c r="J3831" s="119">
        <f t="shared" si="178"/>
        <v>0</v>
      </c>
      <c r="K3831" s="114" t="str">
        <f t="shared" si="179"/>
        <v/>
      </c>
      <c r="L3831" s="96"/>
    </row>
    <row r="3832" customHeight="1" spans="1:12">
      <c r="A3832" s="110">
        <f t="array" ref="A3832">销售记录!O3831:R3837</f>
        <v>0</v>
      </c>
      <c r="B3832" s="110">
        <f t="array" ref="B3832">销售记录!P3831:S3837</f>
        <v>0</v>
      </c>
      <c r="C3832" s="111">
        <f t="array" ref="C3832">销售记录!Q3831:T3837</f>
        <v>0</v>
      </c>
      <c r="D3832" s="110">
        <f t="array" ref="D3832">销售记录!R3831:U3837</f>
        <v>0</v>
      </c>
      <c r="E3832" s="112">
        <f>IF(A3832="","",SUMIF(进货明细!$A$3:$A$5000,A3832,进货明细!$F$3:$F$5000))</f>
        <v>0</v>
      </c>
      <c r="F3832" s="113" t="e">
        <f t="shared" si="177"/>
        <v>#DIV/0!</v>
      </c>
      <c r="G3832" s="114">
        <f>IF(E3832="","",SUMIF(进货明细!$A$3:$A$5000,A3832,进货明细!$H$3:$H$5000))</f>
        <v>0</v>
      </c>
      <c r="H3832" s="112">
        <f>IF(A3832="","",SUMIF(销售记录!$A$3:$A$5000,A3832,销售记录!$F$3:$F$5000))</f>
        <v>0</v>
      </c>
      <c r="I3832" s="114">
        <f>IF(H3832="","",SUMIF(销售记录!$A$3:$A$5000,A3832,销售记录!$H$3:$H$5000))</f>
        <v>0</v>
      </c>
      <c r="J3832" s="119">
        <f t="shared" si="178"/>
        <v>0</v>
      </c>
      <c r="K3832" s="114" t="str">
        <f t="shared" si="179"/>
        <v/>
      </c>
      <c r="L3832" s="96"/>
    </row>
    <row r="3833" customHeight="1" spans="1:12">
      <c r="A3833" s="110">
        <f t="array" ref="A3833">销售记录!O3832:R3838</f>
        <v>0</v>
      </c>
      <c r="B3833" s="110">
        <f t="array" ref="B3833">销售记录!P3832:S3838</f>
        <v>0</v>
      </c>
      <c r="C3833" s="111">
        <f t="array" ref="C3833">销售记录!Q3832:T3838</f>
        <v>0</v>
      </c>
      <c r="D3833" s="110">
        <f t="array" ref="D3833">销售记录!R3832:U3838</f>
        <v>0</v>
      </c>
      <c r="E3833" s="112">
        <f>IF(A3833="","",SUMIF(进货明细!$A$3:$A$5000,A3833,进货明细!$F$3:$F$5000))</f>
        <v>0</v>
      </c>
      <c r="F3833" s="113" t="e">
        <f t="shared" si="177"/>
        <v>#DIV/0!</v>
      </c>
      <c r="G3833" s="114">
        <f>IF(E3833="","",SUMIF(进货明细!$A$3:$A$5000,A3833,进货明细!$H$3:$H$5000))</f>
        <v>0</v>
      </c>
      <c r="H3833" s="112">
        <f>IF(A3833="","",SUMIF(销售记录!$A$3:$A$5000,A3833,销售记录!$F$3:$F$5000))</f>
        <v>0</v>
      </c>
      <c r="I3833" s="114">
        <f>IF(H3833="","",SUMIF(销售记录!$A$3:$A$5000,A3833,销售记录!$H$3:$H$5000))</f>
        <v>0</v>
      </c>
      <c r="J3833" s="119">
        <f t="shared" si="178"/>
        <v>0</v>
      </c>
      <c r="K3833" s="114" t="str">
        <f t="shared" si="179"/>
        <v/>
      </c>
      <c r="L3833" s="96"/>
    </row>
    <row r="3834" customHeight="1" spans="1:12">
      <c r="A3834" s="110">
        <f t="array" ref="A3834">销售记录!O3833:R3839</f>
        <v>0</v>
      </c>
      <c r="B3834" s="110">
        <f t="array" ref="B3834">销售记录!P3833:S3839</f>
        <v>0</v>
      </c>
      <c r="C3834" s="111">
        <f t="array" ref="C3834">销售记录!Q3833:T3839</f>
        <v>0</v>
      </c>
      <c r="D3834" s="110">
        <f t="array" ref="D3834">销售记录!R3833:U3839</f>
        <v>0</v>
      </c>
      <c r="E3834" s="112">
        <f>IF(A3834="","",SUMIF(进货明细!$A$3:$A$5000,A3834,进货明细!$F$3:$F$5000))</f>
        <v>0</v>
      </c>
      <c r="F3834" s="113" t="e">
        <f t="shared" si="177"/>
        <v>#DIV/0!</v>
      </c>
      <c r="G3834" s="114">
        <f>IF(E3834="","",SUMIF(进货明细!$A$3:$A$5000,A3834,进货明细!$H$3:$H$5000))</f>
        <v>0</v>
      </c>
      <c r="H3834" s="112">
        <f>IF(A3834="","",SUMIF(销售记录!$A$3:$A$5000,A3834,销售记录!$F$3:$F$5000))</f>
        <v>0</v>
      </c>
      <c r="I3834" s="114">
        <f>IF(H3834="","",SUMIF(销售记录!$A$3:$A$5000,A3834,销售记录!$H$3:$H$5000))</f>
        <v>0</v>
      </c>
      <c r="J3834" s="119">
        <f t="shared" si="178"/>
        <v>0</v>
      </c>
      <c r="K3834" s="114" t="str">
        <f t="shared" si="179"/>
        <v/>
      </c>
      <c r="L3834" s="96"/>
    </row>
    <row r="3835" customHeight="1" spans="1:12">
      <c r="A3835" s="110">
        <f t="array" ref="A3835">销售记录!O3834:R3840</f>
        <v>0</v>
      </c>
      <c r="B3835" s="110">
        <f t="array" ref="B3835">销售记录!P3834:S3840</f>
        <v>0</v>
      </c>
      <c r="C3835" s="111">
        <f t="array" ref="C3835">销售记录!Q3834:T3840</f>
        <v>0</v>
      </c>
      <c r="D3835" s="110">
        <f t="array" ref="D3835">销售记录!R3834:U3840</f>
        <v>0</v>
      </c>
      <c r="E3835" s="112">
        <f>IF(A3835="","",SUMIF(进货明细!$A$3:$A$5000,A3835,进货明细!$F$3:$F$5000))</f>
        <v>0</v>
      </c>
      <c r="F3835" s="113" t="e">
        <f t="shared" si="177"/>
        <v>#DIV/0!</v>
      </c>
      <c r="G3835" s="114">
        <f>IF(E3835="","",SUMIF(进货明细!$A$3:$A$5000,A3835,进货明细!$H$3:$H$5000))</f>
        <v>0</v>
      </c>
      <c r="H3835" s="112">
        <f>IF(A3835="","",SUMIF(销售记录!$A$3:$A$5000,A3835,销售记录!$F$3:$F$5000))</f>
        <v>0</v>
      </c>
      <c r="I3835" s="114">
        <f>IF(H3835="","",SUMIF(销售记录!$A$3:$A$5000,A3835,销售记录!$H$3:$H$5000))</f>
        <v>0</v>
      </c>
      <c r="J3835" s="119">
        <f t="shared" si="178"/>
        <v>0</v>
      </c>
      <c r="K3835" s="114" t="str">
        <f t="shared" si="179"/>
        <v/>
      </c>
      <c r="L3835" s="96"/>
    </row>
    <row r="3836" customHeight="1" spans="1:12">
      <c r="A3836" s="110">
        <f t="array" ref="A3836">销售记录!O3835:R3841</f>
        <v>0</v>
      </c>
      <c r="B3836" s="110">
        <f t="array" ref="B3836">销售记录!P3835:S3841</f>
        <v>0</v>
      </c>
      <c r="C3836" s="111">
        <f t="array" ref="C3836">销售记录!Q3835:T3841</f>
        <v>0</v>
      </c>
      <c r="D3836" s="110">
        <f t="array" ref="D3836">销售记录!R3835:U3841</f>
        <v>0</v>
      </c>
      <c r="E3836" s="112">
        <f>IF(A3836="","",SUMIF(进货明细!$A$3:$A$5000,A3836,进货明细!$F$3:$F$5000))</f>
        <v>0</v>
      </c>
      <c r="F3836" s="113" t="e">
        <f t="shared" si="177"/>
        <v>#DIV/0!</v>
      </c>
      <c r="G3836" s="114">
        <f>IF(E3836="","",SUMIF(进货明细!$A$3:$A$5000,A3836,进货明细!$H$3:$H$5000))</f>
        <v>0</v>
      </c>
      <c r="H3836" s="112">
        <f>IF(A3836="","",SUMIF(销售记录!$A$3:$A$5000,A3836,销售记录!$F$3:$F$5000))</f>
        <v>0</v>
      </c>
      <c r="I3836" s="114">
        <f>IF(H3836="","",SUMIF(销售记录!$A$3:$A$5000,A3836,销售记录!$H$3:$H$5000))</f>
        <v>0</v>
      </c>
      <c r="J3836" s="119">
        <f t="shared" si="178"/>
        <v>0</v>
      </c>
      <c r="K3836" s="114" t="str">
        <f t="shared" si="179"/>
        <v/>
      </c>
      <c r="L3836" s="96"/>
    </row>
    <row r="3837" customHeight="1" spans="1:12">
      <c r="A3837" s="110">
        <f t="array" ref="A3837">销售记录!O3836:R3842</f>
        <v>0</v>
      </c>
      <c r="B3837" s="110">
        <f t="array" ref="B3837">销售记录!P3836:S3842</f>
        <v>0</v>
      </c>
      <c r="C3837" s="111">
        <f t="array" ref="C3837">销售记录!Q3836:T3842</f>
        <v>0</v>
      </c>
      <c r="D3837" s="110">
        <f t="array" ref="D3837">销售记录!R3836:U3842</f>
        <v>0</v>
      </c>
      <c r="E3837" s="112">
        <f>IF(A3837="","",SUMIF(进货明细!$A$3:$A$5000,A3837,进货明细!$F$3:$F$5000))</f>
        <v>0</v>
      </c>
      <c r="F3837" s="113" t="e">
        <f t="shared" si="177"/>
        <v>#DIV/0!</v>
      </c>
      <c r="G3837" s="114">
        <f>IF(E3837="","",SUMIF(进货明细!$A$3:$A$5000,A3837,进货明细!$H$3:$H$5000))</f>
        <v>0</v>
      </c>
      <c r="H3837" s="112">
        <f>IF(A3837="","",SUMIF(销售记录!$A$3:$A$5000,A3837,销售记录!$F$3:$F$5000))</f>
        <v>0</v>
      </c>
      <c r="I3837" s="114">
        <f>IF(H3837="","",SUMIF(销售记录!$A$3:$A$5000,A3837,销售记录!$H$3:$H$5000))</f>
        <v>0</v>
      </c>
      <c r="J3837" s="119">
        <f t="shared" si="178"/>
        <v>0</v>
      </c>
      <c r="K3837" s="114" t="str">
        <f t="shared" si="179"/>
        <v/>
      </c>
      <c r="L3837" s="96"/>
    </row>
    <row r="3838" customHeight="1" spans="1:12">
      <c r="A3838" s="110">
        <f t="array" ref="A3838">销售记录!O3837:R3843</f>
        <v>0</v>
      </c>
      <c r="B3838" s="110">
        <f t="array" ref="B3838">销售记录!P3837:S3843</f>
        <v>0</v>
      </c>
      <c r="C3838" s="111">
        <f t="array" ref="C3838">销售记录!Q3837:T3843</f>
        <v>0</v>
      </c>
      <c r="D3838" s="110">
        <f t="array" ref="D3838">销售记录!R3837:U3843</f>
        <v>0</v>
      </c>
      <c r="E3838" s="112">
        <f>IF(A3838="","",SUMIF(进货明细!$A$3:$A$5000,A3838,进货明细!$F$3:$F$5000))</f>
        <v>0</v>
      </c>
      <c r="F3838" s="113" t="e">
        <f t="shared" si="177"/>
        <v>#DIV/0!</v>
      </c>
      <c r="G3838" s="114">
        <f>IF(E3838="","",SUMIF(进货明细!$A$3:$A$5000,A3838,进货明细!$H$3:$H$5000))</f>
        <v>0</v>
      </c>
      <c r="H3838" s="112">
        <f>IF(A3838="","",SUMIF(销售记录!$A$3:$A$5000,A3838,销售记录!$F$3:$F$5000))</f>
        <v>0</v>
      </c>
      <c r="I3838" s="114">
        <f>IF(H3838="","",SUMIF(销售记录!$A$3:$A$5000,A3838,销售记录!$H$3:$H$5000))</f>
        <v>0</v>
      </c>
      <c r="J3838" s="119">
        <f t="shared" si="178"/>
        <v>0</v>
      </c>
      <c r="K3838" s="114" t="str">
        <f t="shared" si="179"/>
        <v/>
      </c>
      <c r="L3838" s="96"/>
    </row>
    <row r="3839" customHeight="1" spans="1:12">
      <c r="A3839" s="110">
        <f t="array" ref="A3839">销售记录!O3838:R3844</f>
        <v>0</v>
      </c>
      <c r="B3839" s="110">
        <f t="array" ref="B3839">销售记录!P3838:S3844</f>
        <v>0</v>
      </c>
      <c r="C3839" s="111">
        <f t="array" ref="C3839">销售记录!Q3838:T3844</f>
        <v>0</v>
      </c>
      <c r="D3839" s="110">
        <f t="array" ref="D3839">销售记录!R3838:U3844</f>
        <v>0</v>
      </c>
      <c r="E3839" s="112">
        <f>IF(A3839="","",SUMIF(进货明细!$A$3:$A$5000,A3839,进货明细!$F$3:$F$5000))</f>
        <v>0</v>
      </c>
      <c r="F3839" s="113" t="e">
        <f t="shared" si="177"/>
        <v>#DIV/0!</v>
      </c>
      <c r="G3839" s="114">
        <f>IF(E3839="","",SUMIF(进货明细!$A$3:$A$5000,A3839,进货明细!$H$3:$H$5000))</f>
        <v>0</v>
      </c>
      <c r="H3839" s="112">
        <f>IF(A3839="","",SUMIF(销售记录!$A$3:$A$5000,A3839,销售记录!$F$3:$F$5000))</f>
        <v>0</v>
      </c>
      <c r="I3839" s="114">
        <f>IF(H3839="","",SUMIF(销售记录!$A$3:$A$5000,A3839,销售记录!$H$3:$H$5000))</f>
        <v>0</v>
      </c>
      <c r="J3839" s="119">
        <f t="shared" si="178"/>
        <v>0</v>
      </c>
      <c r="K3839" s="114" t="str">
        <f t="shared" si="179"/>
        <v/>
      </c>
      <c r="L3839" s="96"/>
    </row>
    <row r="3840" customHeight="1" spans="1:12">
      <c r="A3840" s="110">
        <f t="array" ref="A3840">销售记录!O3839:R3845</f>
        <v>0</v>
      </c>
      <c r="B3840" s="110">
        <f t="array" ref="B3840">销售记录!P3839:S3845</f>
        <v>0</v>
      </c>
      <c r="C3840" s="111">
        <f t="array" ref="C3840">销售记录!Q3839:T3845</f>
        <v>0</v>
      </c>
      <c r="D3840" s="110">
        <f t="array" ref="D3840">销售记录!R3839:U3845</f>
        <v>0</v>
      </c>
      <c r="E3840" s="112">
        <f>IF(A3840="","",SUMIF(进货明细!$A$3:$A$5000,A3840,进货明细!$F$3:$F$5000))</f>
        <v>0</v>
      </c>
      <c r="F3840" s="113" t="e">
        <f t="shared" si="177"/>
        <v>#DIV/0!</v>
      </c>
      <c r="G3840" s="114">
        <f>IF(E3840="","",SUMIF(进货明细!$A$3:$A$5000,A3840,进货明细!$H$3:$H$5000))</f>
        <v>0</v>
      </c>
      <c r="H3840" s="112">
        <f>IF(A3840="","",SUMIF(销售记录!$A$3:$A$5000,A3840,销售记录!$F$3:$F$5000))</f>
        <v>0</v>
      </c>
      <c r="I3840" s="114">
        <f>IF(H3840="","",SUMIF(销售记录!$A$3:$A$5000,A3840,销售记录!$H$3:$H$5000))</f>
        <v>0</v>
      </c>
      <c r="J3840" s="119">
        <f t="shared" si="178"/>
        <v>0</v>
      </c>
      <c r="K3840" s="114" t="str">
        <f t="shared" si="179"/>
        <v/>
      </c>
      <c r="L3840" s="96"/>
    </row>
    <row r="3841" customHeight="1" spans="1:12">
      <c r="A3841" s="110">
        <f t="array" ref="A3841">销售记录!O3840:R3846</f>
        <v>0</v>
      </c>
      <c r="B3841" s="110">
        <f t="array" ref="B3841">销售记录!P3840:S3846</f>
        <v>0</v>
      </c>
      <c r="C3841" s="111">
        <f t="array" ref="C3841">销售记录!Q3840:T3846</f>
        <v>0</v>
      </c>
      <c r="D3841" s="110">
        <f t="array" ref="D3841">销售记录!R3840:U3846</f>
        <v>0</v>
      </c>
      <c r="E3841" s="112">
        <f>IF(A3841="","",SUMIF(进货明细!$A$3:$A$5000,A3841,进货明细!$F$3:$F$5000))</f>
        <v>0</v>
      </c>
      <c r="F3841" s="113" t="e">
        <f t="shared" si="177"/>
        <v>#DIV/0!</v>
      </c>
      <c r="G3841" s="114">
        <f>IF(E3841="","",SUMIF(进货明细!$A$3:$A$5000,A3841,进货明细!$H$3:$H$5000))</f>
        <v>0</v>
      </c>
      <c r="H3841" s="112">
        <f>IF(A3841="","",SUMIF(销售记录!$A$3:$A$5000,A3841,销售记录!$F$3:$F$5000))</f>
        <v>0</v>
      </c>
      <c r="I3841" s="114">
        <f>IF(H3841="","",SUMIF(销售记录!$A$3:$A$5000,A3841,销售记录!$H$3:$H$5000))</f>
        <v>0</v>
      </c>
      <c r="J3841" s="119">
        <f t="shared" si="178"/>
        <v>0</v>
      </c>
      <c r="K3841" s="114" t="str">
        <f t="shared" si="179"/>
        <v/>
      </c>
      <c r="L3841" s="96"/>
    </row>
    <row r="3842" customHeight="1" spans="1:12">
      <c r="A3842" s="110">
        <f t="array" ref="A3842">销售记录!O3841:R3847</f>
        <v>0</v>
      </c>
      <c r="B3842" s="110">
        <f t="array" ref="B3842">销售记录!P3841:S3847</f>
        <v>0</v>
      </c>
      <c r="C3842" s="111">
        <f t="array" ref="C3842">销售记录!Q3841:T3847</f>
        <v>0</v>
      </c>
      <c r="D3842" s="110">
        <f t="array" ref="D3842">销售记录!R3841:U3847</f>
        <v>0</v>
      </c>
      <c r="E3842" s="112">
        <f>IF(A3842="","",SUMIF(进货明细!$A$3:$A$5000,A3842,进货明细!$F$3:$F$5000))</f>
        <v>0</v>
      </c>
      <c r="F3842" s="113" t="e">
        <f t="shared" si="177"/>
        <v>#DIV/0!</v>
      </c>
      <c r="G3842" s="114">
        <f>IF(E3842="","",SUMIF(进货明细!$A$3:$A$5000,A3842,进货明细!$H$3:$H$5000))</f>
        <v>0</v>
      </c>
      <c r="H3842" s="112">
        <f>IF(A3842="","",SUMIF(销售记录!$A$3:$A$5000,A3842,销售记录!$F$3:$F$5000))</f>
        <v>0</v>
      </c>
      <c r="I3842" s="114">
        <f>IF(H3842="","",SUMIF(销售记录!$A$3:$A$5000,A3842,销售记录!$H$3:$H$5000))</f>
        <v>0</v>
      </c>
      <c r="J3842" s="119">
        <f t="shared" si="178"/>
        <v>0</v>
      </c>
      <c r="K3842" s="114" t="str">
        <f t="shared" si="179"/>
        <v/>
      </c>
      <c r="L3842" s="96"/>
    </row>
    <row r="3843" customHeight="1" spans="1:12">
      <c r="A3843" s="110">
        <f t="array" ref="A3843">销售记录!O3842:R3848</f>
        <v>0</v>
      </c>
      <c r="B3843" s="110">
        <f t="array" ref="B3843">销售记录!P3842:S3848</f>
        <v>0</v>
      </c>
      <c r="C3843" s="111">
        <f t="array" ref="C3843">销售记录!Q3842:T3848</f>
        <v>0</v>
      </c>
      <c r="D3843" s="110">
        <f t="array" ref="D3843">销售记录!R3842:U3848</f>
        <v>0</v>
      </c>
      <c r="E3843" s="112">
        <f>IF(A3843="","",SUMIF(进货明细!$A$3:$A$5000,A3843,进货明细!$F$3:$F$5000))</f>
        <v>0</v>
      </c>
      <c r="F3843" s="113" t="e">
        <f t="shared" si="177"/>
        <v>#DIV/0!</v>
      </c>
      <c r="G3843" s="114">
        <f>IF(E3843="","",SUMIF(进货明细!$A$3:$A$5000,A3843,进货明细!$H$3:$H$5000))</f>
        <v>0</v>
      </c>
      <c r="H3843" s="112">
        <f>IF(A3843="","",SUMIF(销售记录!$A$3:$A$5000,A3843,销售记录!$F$3:$F$5000))</f>
        <v>0</v>
      </c>
      <c r="I3843" s="114">
        <f>IF(H3843="","",SUMIF(销售记录!$A$3:$A$5000,A3843,销售记录!$H$3:$H$5000))</f>
        <v>0</v>
      </c>
      <c r="J3843" s="119">
        <f t="shared" si="178"/>
        <v>0</v>
      </c>
      <c r="K3843" s="114" t="str">
        <f t="shared" si="179"/>
        <v/>
      </c>
      <c r="L3843" s="96"/>
    </row>
    <row r="3844" customHeight="1" spans="1:12">
      <c r="A3844" s="110">
        <f t="array" ref="A3844">销售记录!O3843:R3849</f>
        <v>0</v>
      </c>
      <c r="B3844" s="110">
        <f t="array" ref="B3844">销售记录!P3843:S3849</f>
        <v>0</v>
      </c>
      <c r="C3844" s="111">
        <f t="array" ref="C3844">销售记录!Q3843:T3849</f>
        <v>0</v>
      </c>
      <c r="D3844" s="110">
        <f t="array" ref="D3844">销售记录!R3843:U3849</f>
        <v>0</v>
      </c>
      <c r="E3844" s="112">
        <f>IF(A3844="","",SUMIF(进货明细!$A$3:$A$5000,A3844,进货明细!$F$3:$F$5000))</f>
        <v>0</v>
      </c>
      <c r="F3844" s="113" t="e">
        <f t="shared" si="177"/>
        <v>#DIV/0!</v>
      </c>
      <c r="G3844" s="114">
        <f>IF(E3844="","",SUMIF(进货明细!$A$3:$A$5000,A3844,进货明细!$H$3:$H$5000))</f>
        <v>0</v>
      </c>
      <c r="H3844" s="112">
        <f>IF(A3844="","",SUMIF(销售记录!$A$3:$A$5000,A3844,销售记录!$F$3:$F$5000))</f>
        <v>0</v>
      </c>
      <c r="I3844" s="114">
        <f>IF(H3844="","",SUMIF(销售记录!$A$3:$A$5000,A3844,销售记录!$H$3:$H$5000))</f>
        <v>0</v>
      </c>
      <c r="J3844" s="119">
        <f t="shared" si="178"/>
        <v>0</v>
      </c>
      <c r="K3844" s="114" t="str">
        <f t="shared" si="179"/>
        <v/>
      </c>
      <c r="L3844" s="96"/>
    </row>
    <row r="3845" customHeight="1" spans="1:12">
      <c r="A3845" s="110">
        <f t="array" ref="A3845">销售记录!O3844:R3850</f>
        <v>0</v>
      </c>
      <c r="B3845" s="110">
        <f t="array" ref="B3845">销售记录!P3844:S3850</f>
        <v>0</v>
      </c>
      <c r="C3845" s="111">
        <f t="array" ref="C3845">销售记录!Q3844:T3850</f>
        <v>0</v>
      </c>
      <c r="D3845" s="110">
        <f t="array" ref="D3845">销售记录!R3844:U3850</f>
        <v>0</v>
      </c>
      <c r="E3845" s="112">
        <f>IF(A3845="","",SUMIF(进货明细!$A$3:$A$5000,A3845,进货明细!$F$3:$F$5000))</f>
        <v>0</v>
      </c>
      <c r="F3845" s="113" t="e">
        <f t="shared" ref="F3845:F3908" si="180">IF(E3845="","",G3845/E3845)</f>
        <v>#DIV/0!</v>
      </c>
      <c r="G3845" s="114">
        <f>IF(E3845="","",SUMIF(进货明细!$A$3:$A$5000,A3845,进货明细!$H$3:$H$5000))</f>
        <v>0</v>
      </c>
      <c r="H3845" s="112">
        <f>IF(A3845="","",SUMIF(销售记录!$A$3:$A$5000,A3845,销售记录!$F$3:$F$5000))</f>
        <v>0</v>
      </c>
      <c r="I3845" s="114">
        <f>IF(H3845="","",SUMIF(销售记录!$A$3:$A$5000,A3845,销售记录!$H$3:$H$5000))</f>
        <v>0</v>
      </c>
      <c r="J3845" s="119">
        <f t="shared" ref="J3845:J3908" si="181">IF(E3845="","",E3845-H3845)</f>
        <v>0</v>
      </c>
      <c r="K3845" s="114" t="str">
        <f t="shared" ref="K3845:K3908" si="182">IF(ISERROR(I3845-G3845*H3845/E3845),"",I3845-G3845*H3845/E3845)</f>
        <v/>
      </c>
      <c r="L3845" s="96"/>
    </row>
    <row r="3846" customHeight="1" spans="1:12">
      <c r="A3846" s="110">
        <f t="array" ref="A3846">销售记录!O3845:R3851</f>
        <v>0</v>
      </c>
      <c r="B3846" s="110">
        <f t="array" ref="B3846">销售记录!P3845:S3851</f>
        <v>0</v>
      </c>
      <c r="C3846" s="111">
        <f t="array" ref="C3846">销售记录!Q3845:T3851</f>
        <v>0</v>
      </c>
      <c r="D3846" s="110">
        <f t="array" ref="D3846">销售记录!R3845:U3851</f>
        <v>0</v>
      </c>
      <c r="E3846" s="112">
        <f>IF(A3846="","",SUMIF(进货明细!$A$3:$A$5000,A3846,进货明细!$F$3:$F$5000))</f>
        <v>0</v>
      </c>
      <c r="F3846" s="113" t="e">
        <f t="shared" si="180"/>
        <v>#DIV/0!</v>
      </c>
      <c r="G3846" s="114">
        <f>IF(E3846="","",SUMIF(进货明细!$A$3:$A$5000,A3846,进货明细!$H$3:$H$5000))</f>
        <v>0</v>
      </c>
      <c r="H3846" s="112">
        <f>IF(A3846="","",SUMIF(销售记录!$A$3:$A$5000,A3846,销售记录!$F$3:$F$5000))</f>
        <v>0</v>
      </c>
      <c r="I3846" s="114">
        <f>IF(H3846="","",SUMIF(销售记录!$A$3:$A$5000,A3846,销售记录!$H$3:$H$5000))</f>
        <v>0</v>
      </c>
      <c r="J3846" s="119">
        <f t="shared" si="181"/>
        <v>0</v>
      </c>
      <c r="K3846" s="114" t="str">
        <f t="shared" si="182"/>
        <v/>
      </c>
      <c r="L3846" s="96"/>
    </row>
    <row r="3847" customHeight="1" spans="1:12">
      <c r="A3847" s="110">
        <f t="array" ref="A3847">销售记录!O3846:R3852</f>
        <v>0</v>
      </c>
      <c r="B3847" s="110">
        <f t="array" ref="B3847">销售记录!P3846:S3852</f>
        <v>0</v>
      </c>
      <c r="C3847" s="111">
        <f t="array" ref="C3847">销售记录!Q3846:T3852</f>
        <v>0</v>
      </c>
      <c r="D3847" s="110">
        <f t="array" ref="D3847">销售记录!R3846:U3852</f>
        <v>0</v>
      </c>
      <c r="E3847" s="112">
        <f>IF(A3847="","",SUMIF(进货明细!$A$3:$A$5000,A3847,进货明细!$F$3:$F$5000))</f>
        <v>0</v>
      </c>
      <c r="F3847" s="113" t="e">
        <f t="shared" si="180"/>
        <v>#DIV/0!</v>
      </c>
      <c r="G3847" s="114">
        <f>IF(E3847="","",SUMIF(进货明细!$A$3:$A$5000,A3847,进货明细!$H$3:$H$5000))</f>
        <v>0</v>
      </c>
      <c r="H3847" s="112">
        <f>IF(A3847="","",SUMIF(销售记录!$A$3:$A$5000,A3847,销售记录!$F$3:$F$5000))</f>
        <v>0</v>
      </c>
      <c r="I3847" s="114">
        <f>IF(H3847="","",SUMIF(销售记录!$A$3:$A$5000,A3847,销售记录!$H$3:$H$5000))</f>
        <v>0</v>
      </c>
      <c r="J3847" s="119">
        <f t="shared" si="181"/>
        <v>0</v>
      </c>
      <c r="K3847" s="114" t="str">
        <f t="shared" si="182"/>
        <v/>
      </c>
      <c r="L3847" s="96"/>
    </row>
    <row r="3848" customHeight="1" spans="1:12">
      <c r="A3848" s="110">
        <f t="array" ref="A3848">销售记录!O3847:R3853</f>
        <v>0</v>
      </c>
      <c r="B3848" s="110">
        <f t="array" ref="B3848">销售记录!P3847:S3853</f>
        <v>0</v>
      </c>
      <c r="C3848" s="111">
        <f t="array" ref="C3848">销售记录!Q3847:T3853</f>
        <v>0</v>
      </c>
      <c r="D3848" s="110">
        <f t="array" ref="D3848">销售记录!R3847:U3853</f>
        <v>0</v>
      </c>
      <c r="E3848" s="112">
        <f>IF(A3848="","",SUMIF(进货明细!$A$3:$A$5000,A3848,进货明细!$F$3:$F$5000))</f>
        <v>0</v>
      </c>
      <c r="F3848" s="113" t="e">
        <f t="shared" si="180"/>
        <v>#DIV/0!</v>
      </c>
      <c r="G3848" s="114">
        <f>IF(E3848="","",SUMIF(进货明细!$A$3:$A$5000,A3848,进货明细!$H$3:$H$5000))</f>
        <v>0</v>
      </c>
      <c r="H3848" s="112">
        <f>IF(A3848="","",SUMIF(销售记录!$A$3:$A$5000,A3848,销售记录!$F$3:$F$5000))</f>
        <v>0</v>
      </c>
      <c r="I3848" s="114">
        <f>IF(H3848="","",SUMIF(销售记录!$A$3:$A$5000,A3848,销售记录!$H$3:$H$5000))</f>
        <v>0</v>
      </c>
      <c r="J3848" s="119">
        <f t="shared" si="181"/>
        <v>0</v>
      </c>
      <c r="K3848" s="114" t="str">
        <f t="shared" si="182"/>
        <v/>
      </c>
      <c r="L3848" s="96"/>
    </row>
    <row r="3849" customHeight="1" spans="1:12">
      <c r="A3849" s="110">
        <f t="array" ref="A3849">销售记录!O3848:R3854</f>
        <v>0</v>
      </c>
      <c r="B3849" s="110">
        <f t="array" ref="B3849">销售记录!P3848:S3854</f>
        <v>0</v>
      </c>
      <c r="C3849" s="111">
        <f t="array" ref="C3849">销售记录!Q3848:T3854</f>
        <v>0</v>
      </c>
      <c r="D3849" s="110">
        <f t="array" ref="D3849">销售记录!R3848:U3854</f>
        <v>0</v>
      </c>
      <c r="E3849" s="112">
        <f>IF(A3849="","",SUMIF(进货明细!$A$3:$A$5000,A3849,进货明细!$F$3:$F$5000))</f>
        <v>0</v>
      </c>
      <c r="F3849" s="113" t="e">
        <f t="shared" si="180"/>
        <v>#DIV/0!</v>
      </c>
      <c r="G3849" s="114">
        <f>IF(E3849="","",SUMIF(进货明细!$A$3:$A$5000,A3849,进货明细!$H$3:$H$5000))</f>
        <v>0</v>
      </c>
      <c r="H3849" s="112">
        <f>IF(A3849="","",SUMIF(销售记录!$A$3:$A$5000,A3849,销售记录!$F$3:$F$5000))</f>
        <v>0</v>
      </c>
      <c r="I3849" s="114">
        <f>IF(H3849="","",SUMIF(销售记录!$A$3:$A$5000,A3849,销售记录!$H$3:$H$5000))</f>
        <v>0</v>
      </c>
      <c r="J3849" s="119">
        <f t="shared" si="181"/>
        <v>0</v>
      </c>
      <c r="K3849" s="114" t="str">
        <f t="shared" si="182"/>
        <v/>
      </c>
      <c r="L3849" s="96"/>
    </row>
    <row r="3850" customHeight="1" spans="1:12">
      <c r="A3850" s="110">
        <f t="array" ref="A3850">销售记录!O3849:R3855</f>
        <v>0</v>
      </c>
      <c r="B3850" s="110">
        <f t="array" ref="B3850">销售记录!P3849:S3855</f>
        <v>0</v>
      </c>
      <c r="C3850" s="111">
        <f t="array" ref="C3850">销售记录!Q3849:T3855</f>
        <v>0</v>
      </c>
      <c r="D3850" s="110">
        <f t="array" ref="D3850">销售记录!R3849:U3855</f>
        <v>0</v>
      </c>
      <c r="E3850" s="112">
        <f>IF(A3850="","",SUMIF(进货明细!$A$3:$A$5000,A3850,进货明细!$F$3:$F$5000))</f>
        <v>0</v>
      </c>
      <c r="F3850" s="113" t="e">
        <f t="shared" si="180"/>
        <v>#DIV/0!</v>
      </c>
      <c r="G3850" s="114">
        <f>IF(E3850="","",SUMIF(进货明细!$A$3:$A$5000,A3850,进货明细!$H$3:$H$5000))</f>
        <v>0</v>
      </c>
      <c r="H3850" s="112">
        <f>IF(A3850="","",SUMIF(销售记录!$A$3:$A$5000,A3850,销售记录!$F$3:$F$5000))</f>
        <v>0</v>
      </c>
      <c r="I3850" s="114">
        <f>IF(H3850="","",SUMIF(销售记录!$A$3:$A$5000,A3850,销售记录!$H$3:$H$5000))</f>
        <v>0</v>
      </c>
      <c r="J3850" s="119">
        <f t="shared" si="181"/>
        <v>0</v>
      </c>
      <c r="K3850" s="114" t="str">
        <f t="shared" si="182"/>
        <v/>
      </c>
      <c r="L3850" s="96"/>
    </row>
    <row r="3851" customHeight="1" spans="1:12">
      <c r="A3851" s="110">
        <f t="array" ref="A3851">销售记录!O3850:R3856</f>
        <v>0</v>
      </c>
      <c r="B3851" s="110">
        <f t="array" ref="B3851">销售记录!P3850:S3856</f>
        <v>0</v>
      </c>
      <c r="C3851" s="111">
        <f t="array" ref="C3851">销售记录!Q3850:T3856</f>
        <v>0</v>
      </c>
      <c r="D3851" s="110">
        <f t="array" ref="D3851">销售记录!R3850:U3856</f>
        <v>0</v>
      </c>
      <c r="E3851" s="112">
        <f>IF(A3851="","",SUMIF(进货明细!$A$3:$A$5000,A3851,进货明细!$F$3:$F$5000))</f>
        <v>0</v>
      </c>
      <c r="F3851" s="113" t="e">
        <f t="shared" si="180"/>
        <v>#DIV/0!</v>
      </c>
      <c r="G3851" s="114">
        <f>IF(E3851="","",SUMIF(进货明细!$A$3:$A$5000,A3851,进货明细!$H$3:$H$5000))</f>
        <v>0</v>
      </c>
      <c r="H3851" s="112">
        <f>IF(A3851="","",SUMIF(销售记录!$A$3:$A$5000,A3851,销售记录!$F$3:$F$5000))</f>
        <v>0</v>
      </c>
      <c r="I3851" s="114">
        <f>IF(H3851="","",SUMIF(销售记录!$A$3:$A$5000,A3851,销售记录!$H$3:$H$5000))</f>
        <v>0</v>
      </c>
      <c r="J3851" s="119">
        <f t="shared" si="181"/>
        <v>0</v>
      </c>
      <c r="K3851" s="114" t="str">
        <f t="shared" si="182"/>
        <v/>
      </c>
      <c r="L3851" s="96"/>
    </row>
    <row r="3852" customHeight="1" spans="1:12">
      <c r="A3852" s="110">
        <f t="array" ref="A3852">销售记录!O3851:R3857</f>
        <v>0</v>
      </c>
      <c r="B3852" s="110">
        <f t="array" ref="B3852">销售记录!P3851:S3857</f>
        <v>0</v>
      </c>
      <c r="C3852" s="111">
        <f t="array" ref="C3852">销售记录!Q3851:T3857</f>
        <v>0</v>
      </c>
      <c r="D3852" s="110">
        <f t="array" ref="D3852">销售记录!R3851:U3857</f>
        <v>0</v>
      </c>
      <c r="E3852" s="112">
        <f>IF(A3852="","",SUMIF(进货明细!$A$3:$A$5000,A3852,进货明细!$F$3:$F$5000))</f>
        <v>0</v>
      </c>
      <c r="F3852" s="113" t="e">
        <f t="shared" si="180"/>
        <v>#DIV/0!</v>
      </c>
      <c r="G3852" s="114">
        <f>IF(E3852="","",SUMIF(进货明细!$A$3:$A$5000,A3852,进货明细!$H$3:$H$5000))</f>
        <v>0</v>
      </c>
      <c r="H3852" s="112">
        <f>IF(A3852="","",SUMIF(销售记录!$A$3:$A$5000,A3852,销售记录!$F$3:$F$5000))</f>
        <v>0</v>
      </c>
      <c r="I3852" s="114">
        <f>IF(H3852="","",SUMIF(销售记录!$A$3:$A$5000,A3852,销售记录!$H$3:$H$5000))</f>
        <v>0</v>
      </c>
      <c r="J3852" s="119">
        <f t="shared" si="181"/>
        <v>0</v>
      </c>
      <c r="K3852" s="114" t="str">
        <f t="shared" si="182"/>
        <v/>
      </c>
      <c r="L3852" s="96"/>
    </row>
    <row r="3853" customHeight="1" spans="1:12">
      <c r="A3853" s="110">
        <f t="array" ref="A3853">销售记录!O3852:R3858</f>
        <v>0</v>
      </c>
      <c r="B3853" s="110">
        <f t="array" ref="B3853">销售记录!P3852:S3858</f>
        <v>0</v>
      </c>
      <c r="C3853" s="111">
        <f t="array" ref="C3853">销售记录!Q3852:T3858</f>
        <v>0</v>
      </c>
      <c r="D3853" s="110">
        <f t="array" ref="D3853">销售记录!R3852:U3858</f>
        <v>0</v>
      </c>
      <c r="E3853" s="112">
        <f>IF(A3853="","",SUMIF(进货明细!$A$3:$A$5000,A3853,进货明细!$F$3:$F$5000))</f>
        <v>0</v>
      </c>
      <c r="F3853" s="113" t="e">
        <f t="shared" si="180"/>
        <v>#DIV/0!</v>
      </c>
      <c r="G3853" s="114">
        <f>IF(E3853="","",SUMIF(进货明细!$A$3:$A$5000,A3853,进货明细!$H$3:$H$5000))</f>
        <v>0</v>
      </c>
      <c r="H3853" s="112">
        <f>IF(A3853="","",SUMIF(销售记录!$A$3:$A$5000,A3853,销售记录!$F$3:$F$5000))</f>
        <v>0</v>
      </c>
      <c r="I3853" s="114">
        <f>IF(H3853="","",SUMIF(销售记录!$A$3:$A$5000,A3853,销售记录!$H$3:$H$5000))</f>
        <v>0</v>
      </c>
      <c r="J3853" s="119">
        <f t="shared" si="181"/>
        <v>0</v>
      </c>
      <c r="K3853" s="114" t="str">
        <f t="shared" si="182"/>
        <v/>
      </c>
      <c r="L3853" s="96"/>
    </row>
    <row r="3854" customHeight="1" spans="1:12">
      <c r="A3854" s="110">
        <f t="array" ref="A3854">销售记录!O3853:R3859</f>
        <v>0</v>
      </c>
      <c r="B3854" s="110">
        <f t="array" ref="B3854">销售记录!P3853:S3859</f>
        <v>0</v>
      </c>
      <c r="C3854" s="111">
        <f t="array" ref="C3854">销售记录!Q3853:T3859</f>
        <v>0</v>
      </c>
      <c r="D3854" s="110">
        <f t="array" ref="D3854">销售记录!R3853:U3859</f>
        <v>0</v>
      </c>
      <c r="E3854" s="112">
        <f>IF(A3854="","",SUMIF(进货明细!$A$3:$A$5000,A3854,进货明细!$F$3:$F$5000))</f>
        <v>0</v>
      </c>
      <c r="F3854" s="113" t="e">
        <f t="shared" si="180"/>
        <v>#DIV/0!</v>
      </c>
      <c r="G3854" s="114">
        <f>IF(E3854="","",SUMIF(进货明细!$A$3:$A$5000,A3854,进货明细!$H$3:$H$5000))</f>
        <v>0</v>
      </c>
      <c r="H3854" s="112">
        <f>IF(A3854="","",SUMIF(销售记录!$A$3:$A$5000,A3854,销售记录!$F$3:$F$5000))</f>
        <v>0</v>
      </c>
      <c r="I3854" s="114">
        <f>IF(H3854="","",SUMIF(销售记录!$A$3:$A$5000,A3854,销售记录!$H$3:$H$5000))</f>
        <v>0</v>
      </c>
      <c r="J3854" s="119">
        <f t="shared" si="181"/>
        <v>0</v>
      </c>
      <c r="K3854" s="114" t="str">
        <f t="shared" si="182"/>
        <v/>
      </c>
      <c r="L3854" s="96"/>
    </row>
    <row r="3855" customHeight="1" spans="1:12">
      <c r="A3855" s="110">
        <f t="array" ref="A3855">销售记录!O3854:R3860</f>
        <v>0</v>
      </c>
      <c r="B3855" s="110">
        <f t="array" ref="B3855">销售记录!P3854:S3860</f>
        <v>0</v>
      </c>
      <c r="C3855" s="111">
        <f t="array" ref="C3855">销售记录!Q3854:T3860</f>
        <v>0</v>
      </c>
      <c r="D3855" s="110">
        <f t="array" ref="D3855">销售记录!R3854:U3860</f>
        <v>0</v>
      </c>
      <c r="E3855" s="112">
        <f>IF(A3855="","",SUMIF(进货明细!$A$3:$A$5000,A3855,进货明细!$F$3:$F$5000))</f>
        <v>0</v>
      </c>
      <c r="F3855" s="113" t="e">
        <f t="shared" si="180"/>
        <v>#DIV/0!</v>
      </c>
      <c r="G3855" s="114">
        <f>IF(E3855="","",SUMIF(进货明细!$A$3:$A$5000,A3855,进货明细!$H$3:$H$5000))</f>
        <v>0</v>
      </c>
      <c r="H3855" s="112">
        <f>IF(A3855="","",SUMIF(销售记录!$A$3:$A$5000,A3855,销售记录!$F$3:$F$5000))</f>
        <v>0</v>
      </c>
      <c r="I3855" s="114">
        <f>IF(H3855="","",SUMIF(销售记录!$A$3:$A$5000,A3855,销售记录!$H$3:$H$5000))</f>
        <v>0</v>
      </c>
      <c r="J3855" s="119">
        <f t="shared" si="181"/>
        <v>0</v>
      </c>
      <c r="K3855" s="114" t="str">
        <f t="shared" si="182"/>
        <v/>
      </c>
      <c r="L3855" s="96"/>
    </row>
    <row r="3856" customHeight="1" spans="1:12">
      <c r="A3856" s="110">
        <f t="array" ref="A3856">销售记录!O3855:R3861</f>
        <v>0</v>
      </c>
      <c r="B3856" s="110">
        <f t="array" ref="B3856">销售记录!P3855:S3861</f>
        <v>0</v>
      </c>
      <c r="C3856" s="111">
        <f t="array" ref="C3856">销售记录!Q3855:T3861</f>
        <v>0</v>
      </c>
      <c r="D3856" s="110">
        <f t="array" ref="D3856">销售记录!R3855:U3861</f>
        <v>0</v>
      </c>
      <c r="E3856" s="112">
        <f>IF(A3856="","",SUMIF(进货明细!$A$3:$A$5000,A3856,进货明细!$F$3:$F$5000))</f>
        <v>0</v>
      </c>
      <c r="F3856" s="113" t="e">
        <f t="shared" si="180"/>
        <v>#DIV/0!</v>
      </c>
      <c r="G3856" s="114">
        <f>IF(E3856="","",SUMIF(进货明细!$A$3:$A$5000,A3856,进货明细!$H$3:$H$5000))</f>
        <v>0</v>
      </c>
      <c r="H3856" s="112">
        <f>IF(A3856="","",SUMIF(销售记录!$A$3:$A$5000,A3856,销售记录!$F$3:$F$5000))</f>
        <v>0</v>
      </c>
      <c r="I3856" s="114">
        <f>IF(H3856="","",SUMIF(销售记录!$A$3:$A$5000,A3856,销售记录!$H$3:$H$5000))</f>
        <v>0</v>
      </c>
      <c r="J3856" s="119">
        <f t="shared" si="181"/>
        <v>0</v>
      </c>
      <c r="K3856" s="114" t="str">
        <f t="shared" si="182"/>
        <v/>
      </c>
      <c r="L3856" s="96"/>
    </row>
    <row r="3857" customHeight="1" spans="1:12">
      <c r="A3857" s="110">
        <f t="array" ref="A3857">销售记录!O3856:R3862</f>
        <v>0</v>
      </c>
      <c r="B3857" s="110">
        <f t="array" ref="B3857">销售记录!P3856:S3862</f>
        <v>0</v>
      </c>
      <c r="C3857" s="111">
        <f t="array" ref="C3857">销售记录!Q3856:T3862</f>
        <v>0</v>
      </c>
      <c r="D3857" s="110">
        <f t="array" ref="D3857">销售记录!R3856:U3862</f>
        <v>0</v>
      </c>
      <c r="E3857" s="112">
        <f>IF(A3857="","",SUMIF(进货明细!$A$3:$A$5000,A3857,进货明细!$F$3:$F$5000))</f>
        <v>0</v>
      </c>
      <c r="F3857" s="113" t="e">
        <f t="shared" si="180"/>
        <v>#DIV/0!</v>
      </c>
      <c r="G3857" s="114">
        <f>IF(E3857="","",SUMIF(进货明细!$A$3:$A$5000,A3857,进货明细!$H$3:$H$5000))</f>
        <v>0</v>
      </c>
      <c r="H3857" s="112">
        <f>IF(A3857="","",SUMIF(销售记录!$A$3:$A$5000,A3857,销售记录!$F$3:$F$5000))</f>
        <v>0</v>
      </c>
      <c r="I3857" s="114">
        <f>IF(H3857="","",SUMIF(销售记录!$A$3:$A$5000,A3857,销售记录!$H$3:$H$5000))</f>
        <v>0</v>
      </c>
      <c r="J3857" s="119">
        <f t="shared" si="181"/>
        <v>0</v>
      </c>
      <c r="K3857" s="114" t="str">
        <f t="shared" si="182"/>
        <v/>
      </c>
      <c r="L3857" s="96"/>
    </row>
    <row r="3858" customHeight="1" spans="1:12">
      <c r="A3858" s="110">
        <f t="array" ref="A3858">销售记录!O3857:R3863</f>
        <v>0</v>
      </c>
      <c r="B3858" s="110">
        <f t="array" ref="B3858">销售记录!P3857:S3863</f>
        <v>0</v>
      </c>
      <c r="C3858" s="111">
        <f t="array" ref="C3858">销售记录!Q3857:T3863</f>
        <v>0</v>
      </c>
      <c r="D3858" s="110">
        <f t="array" ref="D3858">销售记录!R3857:U3863</f>
        <v>0</v>
      </c>
      <c r="E3858" s="112">
        <f>IF(A3858="","",SUMIF(进货明细!$A$3:$A$5000,A3858,进货明细!$F$3:$F$5000))</f>
        <v>0</v>
      </c>
      <c r="F3858" s="113" t="e">
        <f t="shared" si="180"/>
        <v>#DIV/0!</v>
      </c>
      <c r="G3858" s="114">
        <f>IF(E3858="","",SUMIF(进货明细!$A$3:$A$5000,A3858,进货明细!$H$3:$H$5000))</f>
        <v>0</v>
      </c>
      <c r="H3858" s="112">
        <f>IF(A3858="","",SUMIF(销售记录!$A$3:$A$5000,A3858,销售记录!$F$3:$F$5000))</f>
        <v>0</v>
      </c>
      <c r="I3858" s="114">
        <f>IF(H3858="","",SUMIF(销售记录!$A$3:$A$5000,A3858,销售记录!$H$3:$H$5000))</f>
        <v>0</v>
      </c>
      <c r="J3858" s="119">
        <f t="shared" si="181"/>
        <v>0</v>
      </c>
      <c r="K3858" s="114" t="str">
        <f t="shared" si="182"/>
        <v/>
      </c>
      <c r="L3858" s="96"/>
    </row>
    <row r="3859" customHeight="1" spans="1:12">
      <c r="A3859" s="110">
        <f t="array" ref="A3859">销售记录!O3858:R3864</f>
        <v>0</v>
      </c>
      <c r="B3859" s="110">
        <f t="array" ref="B3859">销售记录!P3858:S3864</f>
        <v>0</v>
      </c>
      <c r="C3859" s="111">
        <f t="array" ref="C3859">销售记录!Q3858:T3864</f>
        <v>0</v>
      </c>
      <c r="D3859" s="110">
        <f t="array" ref="D3859">销售记录!R3858:U3864</f>
        <v>0</v>
      </c>
      <c r="E3859" s="112">
        <f>IF(A3859="","",SUMIF(进货明细!$A$3:$A$5000,A3859,进货明细!$F$3:$F$5000))</f>
        <v>0</v>
      </c>
      <c r="F3859" s="113" t="e">
        <f t="shared" si="180"/>
        <v>#DIV/0!</v>
      </c>
      <c r="G3859" s="114">
        <f>IF(E3859="","",SUMIF(进货明细!$A$3:$A$5000,A3859,进货明细!$H$3:$H$5000))</f>
        <v>0</v>
      </c>
      <c r="H3859" s="112">
        <f>IF(A3859="","",SUMIF(销售记录!$A$3:$A$5000,A3859,销售记录!$F$3:$F$5000))</f>
        <v>0</v>
      </c>
      <c r="I3859" s="114">
        <f>IF(H3859="","",SUMIF(销售记录!$A$3:$A$5000,A3859,销售记录!$H$3:$H$5000))</f>
        <v>0</v>
      </c>
      <c r="J3859" s="119">
        <f t="shared" si="181"/>
        <v>0</v>
      </c>
      <c r="K3859" s="114" t="str">
        <f t="shared" si="182"/>
        <v/>
      </c>
      <c r="L3859" s="96"/>
    </row>
    <row r="3860" customHeight="1" spans="1:12">
      <c r="A3860" s="110">
        <f t="array" ref="A3860">销售记录!O3859:R3865</f>
        <v>0</v>
      </c>
      <c r="B3860" s="110">
        <f t="array" ref="B3860">销售记录!P3859:S3865</f>
        <v>0</v>
      </c>
      <c r="C3860" s="111">
        <f t="array" ref="C3860">销售记录!Q3859:T3865</f>
        <v>0</v>
      </c>
      <c r="D3860" s="110">
        <f t="array" ref="D3860">销售记录!R3859:U3865</f>
        <v>0</v>
      </c>
      <c r="E3860" s="112">
        <f>IF(A3860="","",SUMIF(进货明细!$A$3:$A$5000,A3860,进货明细!$F$3:$F$5000))</f>
        <v>0</v>
      </c>
      <c r="F3860" s="113" t="e">
        <f t="shared" si="180"/>
        <v>#DIV/0!</v>
      </c>
      <c r="G3860" s="114">
        <f>IF(E3860="","",SUMIF(进货明细!$A$3:$A$5000,A3860,进货明细!$H$3:$H$5000))</f>
        <v>0</v>
      </c>
      <c r="H3860" s="112">
        <f>IF(A3860="","",SUMIF(销售记录!$A$3:$A$5000,A3860,销售记录!$F$3:$F$5000))</f>
        <v>0</v>
      </c>
      <c r="I3860" s="114">
        <f>IF(H3860="","",SUMIF(销售记录!$A$3:$A$5000,A3860,销售记录!$H$3:$H$5000))</f>
        <v>0</v>
      </c>
      <c r="J3860" s="119">
        <f t="shared" si="181"/>
        <v>0</v>
      </c>
      <c r="K3860" s="114" t="str">
        <f t="shared" si="182"/>
        <v/>
      </c>
      <c r="L3860" s="96"/>
    </row>
    <row r="3861" customHeight="1" spans="1:12">
      <c r="A3861" s="110">
        <f t="array" ref="A3861">销售记录!O3860:R3866</f>
        <v>0</v>
      </c>
      <c r="B3861" s="110">
        <f t="array" ref="B3861">销售记录!P3860:S3866</f>
        <v>0</v>
      </c>
      <c r="C3861" s="111">
        <f t="array" ref="C3861">销售记录!Q3860:T3866</f>
        <v>0</v>
      </c>
      <c r="D3861" s="110">
        <f t="array" ref="D3861">销售记录!R3860:U3866</f>
        <v>0</v>
      </c>
      <c r="E3861" s="112">
        <f>IF(A3861="","",SUMIF(进货明细!$A$3:$A$5000,A3861,进货明细!$F$3:$F$5000))</f>
        <v>0</v>
      </c>
      <c r="F3861" s="113" t="e">
        <f t="shared" si="180"/>
        <v>#DIV/0!</v>
      </c>
      <c r="G3861" s="114">
        <f>IF(E3861="","",SUMIF(进货明细!$A$3:$A$5000,A3861,进货明细!$H$3:$H$5000))</f>
        <v>0</v>
      </c>
      <c r="H3861" s="112">
        <f>IF(A3861="","",SUMIF(销售记录!$A$3:$A$5000,A3861,销售记录!$F$3:$F$5000))</f>
        <v>0</v>
      </c>
      <c r="I3861" s="114">
        <f>IF(H3861="","",SUMIF(销售记录!$A$3:$A$5000,A3861,销售记录!$H$3:$H$5000))</f>
        <v>0</v>
      </c>
      <c r="J3861" s="119">
        <f t="shared" si="181"/>
        <v>0</v>
      </c>
      <c r="K3861" s="114" t="str">
        <f t="shared" si="182"/>
        <v/>
      </c>
      <c r="L3861" s="96"/>
    </row>
    <row r="3862" customHeight="1" spans="1:12">
      <c r="A3862" s="110">
        <f t="array" ref="A3862">销售记录!O3861:R3867</f>
        <v>0</v>
      </c>
      <c r="B3862" s="110">
        <f t="array" ref="B3862">销售记录!P3861:S3867</f>
        <v>0</v>
      </c>
      <c r="C3862" s="111">
        <f t="array" ref="C3862">销售记录!Q3861:T3867</f>
        <v>0</v>
      </c>
      <c r="D3862" s="110">
        <f t="array" ref="D3862">销售记录!R3861:U3867</f>
        <v>0</v>
      </c>
      <c r="E3862" s="112">
        <f>IF(A3862="","",SUMIF(进货明细!$A$3:$A$5000,A3862,进货明细!$F$3:$F$5000))</f>
        <v>0</v>
      </c>
      <c r="F3862" s="113" t="e">
        <f t="shared" si="180"/>
        <v>#DIV/0!</v>
      </c>
      <c r="G3862" s="114">
        <f>IF(E3862="","",SUMIF(进货明细!$A$3:$A$5000,A3862,进货明细!$H$3:$H$5000))</f>
        <v>0</v>
      </c>
      <c r="H3862" s="112">
        <f>IF(A3862="","",SUMIF(销售记录!$A$3:$A$5000,A3862,销售记录!$F$3:$F$5000))</f>
        <v>0</v>
      </c>
      <c r="I3862" s="114">
        <f>IF(H3862="","",SUMIF(销售记录!$A$3:$A$5000,A3862,销售记录!$H$3:$H$5000))</f>
        <v>0</v>
      </c>
      <c r="J3862" s="119">
        <f t="shared" si="181"/>
        <v>0</v>
      </c>
      <c r="K3862" s="114" t="str">
        <f t="shared" si="182"/>
        <v/>
      </c>
      <c r="L3862" s="96"/>
    </row>
    <row r="3863" customHeight="1" spans="1:12">
      <c r="A3863" s="110">
        <f t="array" ref="A3863">销售记录!O3862:R3868</f>
        <v>0</v>
      </c>
      <c r="B3863" s="110">
        <f t="array" ref="B3863">销售记录!P3862:S3868</f>
        <v>0</v>
      </c>
      <c r="C3863" s="111">
        <f t="array" ref="C3863">销售记录!Q3862:T3868</f>
        <v>0</v>
      </c>
      <c r="D3863" s="110">
        <f t="array" ref="D3863">销售记录!R3862:U3868</f>
        <v>0</v>
      </c>
      <c r="E3863" s="112">
        <f>IF(A3863="","",SUMIF(进货明细!$A$3:$A$5000,A3863,进货明细!$F$3:$F$5000))</f>
        <v>0</v>
      </c>
      <c r="F3863" s="113" t="e">
        <f t="shared" si="180"/>
        <v>#DIV/0!</v>
      </c>
      <c r="G3863" s="114">
        <f>IF(E3863="","",SUMIF(进货明细!$A$3:$A$5000,A3863,进货明细!$H$3:$H$5000))</f>
        <v>0</v>
      </c>
      <c r="H3863" s="112">
        <f>IF(A3863="","",SUMIF(销售记录!$A$3:$A$5000,A3863,销售记录!$F$3:$F$5000))</f>
        <v>0</v>
      </c>
      <c r="I3863" s="114">
        <f>IF(H3863="","",SUMIF(销售记录!$A$3:$A$5000,A3863,销售记录!$H$3:$H$5000))</f>
        <v>0</v>
      </c>
      <c r="J3863" s="119">
        <f t="shared" si="181"/>
        <v>0</v>
      </c>
      <c r="K3863" s="114" t="str">
        <f t="shared" si="182"/>
        <v/>
      </c>
      <c r="L3863" s="96"/>
    </row>
    <row r="3864" customHeight="1" spans="1:12">
      <c r="A3864" s="110">
        <f t="array" ref="A3864">销售记录!O3863:R3869</f>
        <v>0</v>
      </c>
      <c r="B3864" s="110">
        <f t="array" ref="B3864">销售记录!P3863:S3869</f>
        <v>0</v>
      </c>
      <c r="C3864" s="111">
        <f t="array" ref="C3864">销售记录!Q3863:T3869</f>
        <v>0</v>
      </c>
      <c r="D3864" s="110">
        <f t="array" ref="D3864">销售记录!R3863:U3869</f>
        <v>0</v>
      </c>
      <c r="E3864" s="112">
        <f>IF(A3864="","",SUMIF(进货明细!$A$3:$A$5000,A3864,进货明细!$F$3:$F$5000))</f>
        <v>0</v>
      </c>
      <c r="F3864" s="113" t="e">
        <f t="shared" si="180"/>
        <v>#DIV/0!</v>
      </c>
      <c r="G3864" s="114">
        <f>IF(E3864="","",SUMIF(进货明细!$A$3:$A$5000,A3864,进货明细!$H$3:$H$5000))</f>
        <v>0</v>
      </c>
      <c r="H3864" s="112">
        <f>IF(A3864="","",SUMIF(销售记录!$A$3:$A$5000,A3864,销售记录!$F$3:$F$5000))</f>
        <v>0</v>
      </c>
      <c r="I3864" s="114">
        <f>IF(H3864="","",SUMIF(销售记录!$A$3:$A$5000,A3864,销售记录!$H$3:$H$5000))</f>
        <v>0</v>
      </c>
      <c r="J3864" s="119">
        <f t="shared" si="181"/>
        <v>0</v>
      </c>
      <c r="K3864" s="114" t="str">
        <f t="shared" si="182"/>
        <v/>
      </c>
      <c r="L3864" s="96"/>
    </row>
    <row r="3865" customHeight="1" spans="1:12">
      <c r="A3865" s="110">
        <f t="array" ref="A3865">销售记录!O3864:R3870</f>
        <v>0</v>
      </c>
      <c r="B3865" s="110">
        <f t="array" ref="B3865">销售记录!P3864:S3870</f>
        <v>0</v>
      </c>
      <c r="C3865" s="111">
        <f t="array" ref="C3865">销售记录!Q3864:T3870</f>
        <v>0</v>
      </c>
      <c r="D3865" s="110">
        <f t="array" ref="D3865">销售记录!R3864:U3870</f>
        <v>0</v>
      </c>
      <c r="E3865" s="112">
        <f>IF(A3865="","",SUMIF(进货明细!$A$3:$A$5000,A3865,进货明细!$F$3:$F$5000))</f>
        <v>0</v>
      </c>
      <c r="F3865" s="113" t="e">
        <f t="shared" si="180"/>
        <v>#DIV/0!</v>
      </c>
      <c r="G3865" s="114">
        <f>IF(E3865="","",SUMIF(进货明细!$A$3:$A$5000,A3865,进货明细!$H$3:$H$5000))</f>
        <v>0</v>
      </c>
      <c r="H3865" s="112">
        <f>IF(A3865="","",SUMIF(销售记录!$A$3:$A$5000,A3865,销售记录!$F$3:$F$5000))</f>
        <v>0</v>
      </c>
      <c r="I3865" s="114">
        <f>IF(H3865="","",SUMIF(销售记录!$A$3:$A$5000,A3865,销售记录!$H$3:$H$5000))</f>
        <v>0</v>
      </c>
      <c r="J3865" s="119">
        <f t="shared" si="181"/>
        <v>0</v>
      </c>
      <c r="K3865" s="114" t="str">
        <f t="shared" si="182"/>
        <v/>
      </c>
      <c r="L3865" s="96"/>
    </row>
    <row r="3866" customHeight="1" spans="1:12">
      <c r="A3866" s="110">
        <f t="array" ref="A3866">销售记录!O3865:R3871</f>
        <v>0</v>
      </c>
      <c r="B3866" s="110">
        <f t="array" ref="B3866">销售记录!P3865:S3871</f>
        <v>0</v>
      </c>
      <c r="C3866" s="111">
        <f t="array" ref="C3866">销售记录!Q3865:T3871</f>
        <v>0</v>
      </c>
      <c r="D3866" s="110">
        <f t="array" ref="D3866">销售记录!R3865:U3871</f>
        <v>0</v>
      </c>
      <c r="E3866" s="112">
        <f>IF(A3866="","",SUMIF(进货明细!$A$3:$A$5000,A3866,进货明细!$F$3:$F$5000))</f>
        <v>0</v>
      </c>
      <c r="F3866" s="113" t="e">
        <f t="shared" si="180"/>
        <v>#DIV/0!</v>
      </c>
      <c r="G3866" s="114">
        <f>IF(E3866="","",SUMIF(进货明细!$A$3:$A$5000,A3866,进货明细!$H$3:$H$5000))</f>
        <v>0</v>
      </c>
      <c r="H3866" s="112">
        <f>IF(A3866="","",SUMIF(销售记录!$A$3:$A$5000,A3866,销售记录!$F$3:$F$5000))</f>
        <v>0</v>
      </c>
      <c r="I3866" s="114">
        <f>IF(H3866="","",SUMIF(销售记录!$A$3:$A$5000,A3866,销售记录!$H$3:$H$5000))</f>
        <v>0</v>
      </c>
      <c r="J3866" s="119">
        <f t="shared" si="181"/>
        <v>0</v>
      </c>
      <c r="K3866" s="114" t="str">
        <f t="shared" si="182"/>
        <v/>
      </c>
      <c r="L3866" s="96"/>
    </row>
    <row r="3867" customHeight="1" spans="1:12">
      <c r="A3867" s="110">
        <f t="array" ref="A3867">销售记录!O3866:R3872</f>
        <v>0</v>
      </c>
      <c r="B3867" s="110">
        <f t="array" ref="B3867">销售记录!P3866:S3872</f>
        <v>0</v>
      </c>
      <c r="C3867" s="111">
        <f t="array" ref="C3867">销售记录!Q3866:T3872</f>
        <v>0</v>
      </c>
      <c r="D3867" s="110">
        <f t="array" ref="D3867">销售记录!R3866:U3872</f>
        <v>0</v>
      </c>
      <c r="E3867" s="112">
        <f>IF(A3867="","",SUMIF(进货明细!$A$3:$A$5000,A3867,进货明细!$F$3:$F$5000))</f>
        <v>0</v>
      </c>
      <c r="F3867" s="113" t="e">
        <f t="shared" si="180"/>
        <v>#DIV/0!</v>
      </c>
      <c r="G3867" s="114">
        <f>IF(E3867="","",SUMIF(进货明细!$A$3:$A$5000,A3867,进货明细!$H$3:$H$5000))</f>
        <v>0</v>
      </c>
      <c r="H3867" s="112">
        <f>IF(A3867="","",SUMIF(销售记录!$A$3:$A$5000,A3867,销售记录!$F$3:$F$5000))</f>
        <v>0</v>
      </c>
      <c r="I3867" s="114">
        <f>IF(H3867="","",SUMIF(销售记录!$A$3:$A$5000,A3867,销售记录!$H$3:$H$5000))</f>
        <v>0</v>
      </c>
      <c r="J3867" s="119">
        <f t="shared" si="181"/>
        <v>0</v>
      </c>
      <c r="K3867" s="114" t="str">
        <f t="shared" si="182"/>
        <v/>
      </c>
      <c r="L3867" s="96"/>
    </row>
    <row r="3868" customHeight="1" spans="1:12">
      <c r="A3868" s="110">
        <f t="array" ref="A3868">销售记录!O3867:R3873</f>
        <v>0</v>
      </c>
      <c r="B3868" s="110">
        <f t="array" ref="B3868">销售记录!P3867:S3873</f>
        <v>0</v>
      </c>
      <c r="C3868" s="111">
        <f t="array" ref="C3868">销售记录!Q3867:T3873</f>
        <v>0</v>
      </c>
      <c r="D3868" s="110">
        <f t="array" ref="D3868">销售记录!R3867:U3873</f>
        <v>0</v>
      </c>
      <c r="E3868" s="112">
        <f>IF(A3868="","",SUMIF(进货明细!$A$3:$A$5000,A3868,进货明细!$F$3:$F$5000))</f>
        <v>0</v>
      </c>
      <c r="F3868" s="113" t="e">
        <f t="shared" si="180"/>
        <v>#DIV/0!</v>
      </c>
      <c r="G3868" s="114">
        <f>IF(E3868="","",SUMIF(进货明细!$A$3:$A$5000,A3868,进货明细!$H$3:$H$5000))</f>
        <v>0</v>
      </c>
      <c r="H3868" s="112">
        <f>IF(A3868="","",SUMIF(销售记录!$A$3:$A$5000,A3868,销售记录!$F$3:$F$5000))</f>
        <v>0</v>
      </c>
      <c r="I3868" s="114">
        <f>IF(H3868="","",SUMIF(销售记录!$A$3:$A$5000,A3868,销售记录!$H$3:$H$5000))</f>
        <v>0</v>
      </c>
      <c r="J3868" s="119">
        <f t="shared" si="181"/>
        <v>0</v>
      </c>
      <c r="K3868" s="114" t="str">
        <f t="shared" si="182"/>
        <v/>
      </c>
      <c r="L3868" s="96"/>
    </row>
    <row r="3869" customHeight="1" spans="1:12">
      <c r="A3869" s="110">
        <f t="array" ref="A3869">销售记录!O3868:R3874</f>
        <v>0</v>
      </c>
      <c r="B3869" s="110">
        <f t="array" ref="B3869">销售记录!P3868:S3874</f>
        <v>0</v>
      </c>
      <c r="C3869" s="111">
        <f t="array" ref="C3869">销售记录!Q3868:T3874</f>
        <v>0</v>
      </c>
      <c r="D3869" s="110">
        <f t="array" ref="D3869">销售记录!R3868:U3874</f>
        <v>0</v>
      </c>
      <c r="E3869" s="112">
        <f>IF(A3869="","",SUMIF(进货明细!$A$3:$A$5000,A3869,进货明细!$F$3:$F$5000))</f>
        <v>0</v>
      </c>
      <c r="F3869" s="113" t="e">
        <f t="shared" si="180"/>
        <v>#DIV/0!</v>
      </c>
      <c r="G3869" s="114">
        <f>IF(E3869="","",SUMIF(进货明细!$A$3:$A$5000,A3869,进货明细!$H$3:$H$5000))</f>
        <v>0</v>
      </c>
      <c r="H3869" s="112">
        <f>IF(A3869="","",SUMIF(销售记录!$A$3:$A$5000,A3869,销售记录!$F$3:$F$5000))</f>
        <v>0</v>
      </c>
      <c r="I3869" s="114">
        <f>IF(H3869="","",SUMIF(销售记录!$A$3:$A$5000,A3869,销售记录!$H$3:$H$5000))</f>
        <v>0</v>
      </c>
      <c r="J3869" s="119">
        <f t="shared" si="181"/>
        <v>0</v>
      </c>
      <c r="K3869" s="114" t="str">
        <f t="shared" si="182"/>
        <v/>
      </c>
      <c r="L3869" s="96"/>
    </row>
    <row r="3870" customHeight="1" spans="1:12">
      <c r="A3870" s="110">
        <f t="array" ref="A3870">销售记录!O3869:R3875</f>
        <v>0</v>
      </c>
      <c r="B3870" s="110">
        <f t="array" ref="B3870">销售记录!P3869:S3875</f>
        <v>0</v>
      </c>
      <c r="C3870" s="111">
        <f t="array" ref="C3870">销售记录!Q3869:T3875</f>
        <v>0</v>
      </c>
      <c r="D3870" s="110">
        <f t="array" ref="D3870">销售记录!R3869:U3875</f>
        <v>0</v>
      </c>
      <c r="E3870" s="112">
        <f>IF(A3870="","",SUMIF(进货明细!$A$3:$A$5000,A3870,进货明细!$F$3:$F$5000))</f>
        <v>0</v>
      </c>
      <c r="F3870" s="113" t="e">
        <f t="shared" si="180"/>
        <v>#DIV/0!</v>
      </c>
      <c r="G3870" s="114">
        <f>IF(E3870="","",SUMIF(进货明细!$A$3:$A$5000,A3870,进货明细!$H$3:$H$5000))</f>
        <v>0</v>
      </c>
      <c r="H3870" s="112">
        <f>IF(A3870="","",SUMIF(销售记录!$A$3:$A$5000,A3870,销售记录!$F$3:$F$5000))</f>
        <v>0</v>
      </c>
      <c r="I3870" s="114">
        <f>IF(H3870="","",SUMIF(销售记录!$A$3:$A$5000,A3870,销售记录!$H$3:$H$5000))</f>
        <v>0</v>
      </c>
      <c r="J3870" s="119">
        <f t="shared" si="181"/>
        <v>0</v>
      </c>
      <c r="K3870" s="114" t="str">
        <f t="shared" si="182"/>
        <v/>
      </c>
      <c r="L3870" s="96"/>
    </row>
    <row r="3871" customHeight="1" spans="1:12">
      <c r="A3871" s="110">
        <f t="array" ref="A3871">销售记录!O3870:R3876</f>
        <v>0</v>
      </c>
      <c r="B3871" s="110">
        <f t="array" ref="B3871">销售记录!P3870:S3876</f>
        <v>0</v>
      </c>
      <c r="C3871" s="111">
        <f t="array" ref="C3871">销售记录!Q3870:T3876</f>
        <v>0</v>
      </c>
      <c r="D3871" s="110">
        <f t="array" ref="D3871">销售记录!R3870:U3876</f>
        <v>0</v>
      </c>
      <c r="E3871" s="112">
        <f>IF(A3871="","",SUMIF(进货明细!$A$3:$A$5000,A3871,进货明细!$F$3:$F$5000))</f>
        <v>0</v>
      </c>
      <c r="F3871" s="113" t="e">
        <f t="shared" si="180"/>
        <v>#DIV/0!</v>
      </c>
      <c r="G3871" s="114">
        <f>IF(E3871="","",SUMIF(进货明细!$A$3:$A$5000,A3871,进货明细!$H$3:$H$5000))</f>
        <v>0</v>
      </c>
      <c r="H3871" s="112">
        <f>IF(A3871="","",SUMIF(销售记录!$A$3:$A$5000,A3871,销售记录!$F$3:$F$5000))</f>
        <v>0</v>
      </c>
      <c r="I3871" s="114">
        <f>IF(H3871="","",SUMIF(销售记录!$A$3:$A$5000,A3871,销售记录!$H$3:$H$5000))</f>
        <v>0</v>
      </c>
      <c r="J3871" s="119">
        <f t="shared" si="181"/>
        <v>0</v>
      </c>
      <c r="K3871" s="114" t="str">
        <f t="shared" si="182"/>
        <v/>
      </c>
      <c r="L3871" s="96"/>
    </row>
    <row r="3872" customHeight="1" spans="1:12">
      <c r="A3872" s="110">
        <f t="array" ref="A3872">销售记录!O3871:R3877</f>
        <v>0</v>
      </c>
      <c r="B3872" s="110">
        <f t="array" ref="B3872">销售记录!P3871:S3877</f>
        <v>0</v>
      </c>
      <c r="C3872" s="111">
        <f t="array" ref="C3872">销售记录!Q3871:T3877</f>
        <v>0</v>
      </c>
      <c r="D3872" s="110">
        <f t="array" ref="D3872">销售记录!R3871:U3877</f>
        <v>0</v>
      </c>
      <c r="E3872" s="112">
        <f>IF(A3872="","",SUMIF(进货明细!$A$3:$A$5000,A3872,进货明细!$F$3:$F$5000))</f>
        <v>0</v>
      </c>
      <c r="F3872" s="113" t="e">
        <f t="shared" si="180"/>
        <v>#DIV/0!</v>
      </c>
      <c r="G3872" s="114">
        <f>IF(E3872="","",SUMIF(进货明细!$A$3:$A$5000,A3872,进货明细!$H$3:$H$5000))</f>
        <v>0</v>
      </c>
      <c r="H3872" s="112">
        <f>IF(A3872="","",SUMIF(销售记录!$A$3:$A$5000,A3872,销售记录!$F$3:$F$5000))</f>
        <v>0</v>
      </c>
      <c r="I3872" s="114">
        <f>IF(H3872="","",SUMIF(销售记录!$A$3:$A$5000,A3872,销售记录!$H$3:$H$5000))</f>
        <v>0</v>
      </c>
      <c r="J3872" s="119">
        <f t="shared" si="181"/>
        <v>0</v>
      </c>
      <c r="K3872" s="114" t="str">
        <f t="shared" si="182"/>
        <v/>
      </c>
      <c r="L3872" s="96"/>
    </row>
    <row r="3873" customHeight="1" spans="1:12">
      <c r="A3873" s="110">
        <f t="array" ref="A3873">销售记录!O3872:R3878</f>
        <v>0</v>
      </c>
      <c r="B3873" s="110">
        <f t="array" ref="B3873">销售记录!P3872:S3878</f>
        <v>0</v>
      </c>
      <c r="C3873" s="111">
        <f t="array" ref="C3873">销售记录!Q3872:T3878</f>
        <v>0</v>
      </c>
      <c r="D3873" s="110">
        <f t="array" ref="D3873">销售记录!R3872:U3878</f>
        <v>0</v>
      </c>
      <c r="E3873" s="112">
        <f>IF(A3873="","",SUMIF(进货明细!$A$3:$A$5000,A3873,进货明细!$F$3:$F$5000))</f>
        <v>0</v>
      </c>
      <c r="F3873" s="113" t="e">
        <f t="shared" si="180"/>
        <v>#DIV/0!</v>
      </c>
      <c r="G3873" s="114">
        <f>IF(E3873="","",SUMIF(进货明细!$A$3:$A$5000,A3873,进货明细!$H$3:$H$5000))</f>
        <v>0</v>
      </c>
      <c r="H3873" s="112">
        <f>IF(A3873="","",SUMIF(销售记录!$A$3:$A$5000,A3873,销售记录!$F$3:$F$5000))</f>
        <v>0</v>
      </c>
      <c r="I3873" s="114">
        <f>IF(H3873="","",SUMIF(销售记录!$A$3:$A$5000,A3873,销售记录!$H$3:$H$5000))</f>
        <v>0</v>
      </c>
      <c r="J3873" s="119">
        <f t="shared" si="181"/>
        <v>0</v>
      </c>
      <c r="K3873" s="114" t="str">
        <f t="shared" si="182"/>
        <v/>
      </c>
      <c r="L3873" s="96"/>
    </row>
    <row r="3874" customHeight="1" spans="1:12">
      <c r="A3874" s="110">
        <f t="array" ref="A3874">销售记录!O3873:R3879</f>
        <v>0</v>
      </c>
      <c r="B3874" s="110">
        <f t="array" ref="B3874">销售记录!P3873:S3879</f>
        <v>0</v>
      </c>
      <c r="C3874" s="111">
        <f t="array" ref="C3874">销售记录!Q3873:T3879</f>
        <v>0</v>
      </c>
      <c r="D3874" s="110">
        <f t="array" ref="D3874">销售记录!R3873:U3879</f>
        <v>0</v>
      </c>
      <c r="E3874" s="112">
        <f>IF(A3874="","",SUMIF(进货明细!$A$3:$A$5000,A3874,进货明细!$F$3:$F$5000))</f>
        <v>0</v>
      </c>
      <c r="F3874" s="113" t="e">
        <f t="shared" si="180"/>
        <v>#DIV/0!</v>
      </c>
      <c r="G3874" s="114">
        <f>IF(E3874="","",SUMIF(进货明细!$A$3:$A$5000,A3874,进货明细!$H$3:$H$5000))</f>
        <v>0</v>
      </c>
      <c r="H3874" s="112">
        <f>IF(A3874="","",SUMIF(销售记录!$A$3:$A$5000,A3874,销售记录!$F$3:$F$5000))</f>
        <v>0</v>
      </c>
      <c r="I3874" s="114">
        <f>IF(H3874="","",SUMIF(销售记录!$A$3:$A$5000,A3874,销售记录!$H$3:$H$5000))</f>
        <v>0</v>
      </c>
      <c r="J3874" s="119">
        <f t="shared" si="181"/>
        <v>0</v>
      </c>
      <c r="K3874" s="114" t="str">
        <f t="shared" si="182"/>
        <v/>
      </c>
      <c r="L3874" s="96"/>
    </row>
    <row r="3875" customHeight="1" spans="1:12">
      <c r="A3875" s="110">
        <f t="array" ref="A3875">销售记录!O3874:R3880</f>
        <v>0</v>
      </c>
      <c r="B3875" s="110">
        <f t="array" ref="B3875">销售记录!P3874:S3880</f>
        <v>0</v>
      </c>
      <c r="C3875" s="111">
        <f t="array" ref="C3875">销售记录!Q3874:T3880</f>
        <v>0</v>
      </c>
      <c r="D3875" s="110">
        <f t="array" ref="D3875">销售记录!R3874:U3880</f>
        <v>0</v>
      </c>
      <c r="E3875" s="112">
        <f>IF(A3875="","",SUMIF(进货明细!$A$3:$A$5000,A3875,进货明细!$F$3:$F$5000))</f>
        <v>0</v>
      </c>
      <c r="F3875" s="113" t="e">
        <f t="shared" si="180"/>
        <v>#DIV/0!</v>
      </c>
      <c r="G3875" s="114">
        <f>IF(E3875="","",SUMIF(进货明细!$A$3:$A$5000,A3875,进货明细!$H$3:$H$5000))</f>
        <v>0</v>
      </c>
      <c r="H3875" s="112">
        <f>IF(A3875="","",SUMIF(销售记录!$A$3:$A$5000,A3875,销售记录!$F$3:$F$5000))</f>
        <v>0</v>
      </c>
      <c r="I3875" s="114">
        <f>IF(H3875="","",SUMIF(销售记录!$A$3:$A$5000,A3875,销售记录!$H$3:$H$5000))</f>
        <v>0</v>
      </c>
      <c r="J3875" s="119">
        <f t="shared" si="181"/>
        <v>0</v>
      </c>
      <c r="K3875" s="114" t="str">
        <f t="shared" si="182"/>
        <v/>
      </c>
      <c r="L3875" s="96"/>
    </row>
    <row r="3876" customHeight="1" spans="1:12">
      <c r="A3876" s="110">
        <f t="array" ref="A3876">销售记录!O3875:R3881</f>
        <v>0</v>
      </c>
      <c r="B3876" s="110">
        <f t="array" ref="B3876">销售记录!P3875:S3881</f>
        <v>0</v>
      </c>
      <c r="C3876" s="111">
        <f t="array" ref="C3876">销售记录!Q3875:T3881</f>
        <v>0</v>
      </c>
      <c r="D3876" s="110">
        <f t="array" ref="D3876">销售记录!R3875:U3881</f>
        <v>0</v>
      </c>
      <c r="E3876" s="112">
        <f>IF(A3876="","",SUMIF(进货明细!$A$3:$A$5000,A3876,进货明细!$F$3:$F$5000))</f>
        <v>0</v>
      </c>
      <c r="F3876" s="113" t="e">
        <f t="shared" si="180"/>
        <v>#DIV/0!</v>
      </c>
      <c r="G3876" s="114">
        <f>IF(E3876="","",SUMIF(进货明细!$A$3:$A$5000,A3876,进货明细!$H$3:$H$5000))</f>
        <v>0</v>
      </c>
      <c r="H3876" s="112">
        <f>IF(A3876="","",SUMIF(销售记录!$A$3:$A$5000,A3876,销售记录!$F$3:$F$5000))</f>
        <v>0</v>
      </c>
      <c r="I3876" s="114">
        <f>IF(H3876="","",SUMIF(销售记录!$A$3:$A$5000,A3876,销售记录!$H$3:$H$5000))</f>
        <v>0</v>
      </c>
      <c r="J3876" s="119">
        <f t="shared" si="181"/>
        <v>0</v>
      </c>
      <c r="K3876" s="114" t="str">
        <f t="shared" si="182"/>
        <v/>
      </c>
      <c r="L3876" s="96"/>
    </row>
    <row r="3877" customHeight="1" spans="1:12">
      <c r="A3877" s="110">
        <f t="array" ref="A3877">销售记录!O3876:R3882</f>
        <v>0</v>
      </c>
      <c r="B3877" s="110">
        <f t="array" ref="B3877">销售记录!P3876:S3882</f>
        <v>0</v>
      </c>
      <c r="C3877" s="111">
        <f t="array" ref="C3877">销售记录!Q3876:T3882</f>
        <v>0</v>
      </c>
      <c r="D3877" s="110">
        <f t="array" ref="D3877">销售记录!R3876:U3882</f>
        <v>0</v>
      </c>
      <c r="E3877" s="112">
        <f>IF(A3877="","",SUMIF(进货明细!$A$3:$A$5000,A3877,进货明细!$F$3:$F$5000))</f>
        <v>0</v>
      </c>
      <c r="F3877" s="113" t="e">
        <f t="shared" si="180"/>
        <v>#DIV/0!</v>
      </c>
      <c r="G3877" s="114">
        <f>IF(E3877="","",SUMIF(进货明细!$A$3:$A$5000,A3877,进货明细!$H$3:$H$5000))</f>
        <v>0</v>
      </c>
      <c r="H3877" s="112">
        <f>IF(A3877="","",SUMIF(销售记录!$A$3:$A$5000,A3877,销售记录!$F$3:$F$5000))</f>
        <v>0</v>
      </c>
      <c r="I3877" s="114">
        <f>IF(H3877="","",SUMIF(销售记录!$A$3:$A$5000,A3877,销售记录!$H$3:$H$5000))</f>
        <v>0</v>
      </c>
      <c r="J3877" s="119">
        <f t="shared" si="181"/>
        <v>0</v>
      </c>
      <c r="K3877" s="114" t="str">
        <f t="shared" si="182"/>
        <v/>
      </c>
      <c r="L3877" s="96"/>
    </row>
    <row r="3878" customHeight="1" spans="1:12">
      <c r="A3878" s="110">
        <f t="array" ref="A3878">销售记录!O3877:R3883</f>
        <v>0</v>
      </c>
      <c r="B3878" s="110">
        <f t="array" ref="B3878">销售记录!P3877:S3883</f>
        <v>0</v>
      </c>
      <c r="C3878" s="111">
        <f t="array" ref="C3878">销售记录!Q3877:T3883</f>
        <v>0</v>
      </c>
      <c r="D3878" s="110">
        <f t="array" ref="D3878">销售记录!R3877:U3883</f>
        <v>0</v>
      </c>
      <c r="E3878" s="112">
        <f>IF(A3878="","",SUMIF(进货明细!$A$3:$A$5000,A3878,进货明细!$F$3:$F$5000))</f>
        <v>0</v>
      </c>
      <c r="F3878" s="113" t="e">
        <f t="shared" si="180"/>
        <v>#DIV/0!</v>
      </c>
      <c r="G3878" s="114">
        <f>IF(E3878="","",SUMIF(进货明细!$A$3:$A$5000,A3878,进货明细!$H$3:$H$5000))</f>
        <v>0</v>
      </c>
      <c r="H3878" s="112">
        <f>IF(A3878="","",SUMIF(销售记录!$A$3:$A$5000,A3878,销售记录!$F$3:$F$5000))</f>
        <v>0</v>
      </c>
      <c r="I3878" s="114">
        <f>IF(H3878="","",SUMIF(销售记录!$A$3:$A$5000,A3878,销售记录!$H$3:$H$5000))</f>
        <v>0</v>
      </c>
      <c r="J3878" s="119">
        <f t="shared" si="181"/>
        <v>0</v>
      </c>
      <c r="K3878" s="114" t="str">
        <f t="shared" si="182"/>
        <v/>
      </c>
      <c r="L3878" s="96"/>
    </row>
    <row r="3879" customHeight="1" spans="1:12">
      <c r="A3879" s="110">
        <f t="array" ref="A3879">销售记录!O3878:R3884</f>
        <v>0</v>
      </c>
      <c r="B3879" s="110">
        <f t="array" ref="B3879">销售记录!P3878:S3884</f>
        <v>0</v>
      </c>
      <c r="C3879" s="111">
        <f t="array" ref="C3879">销售记录!Q3878:T3884</f>
        <v>0</v>
      </c>
      <c r="D3879" s="110">
        <f t="array" ref="D3879">销售记录!R3878:U3884</f>
        <v>0</v>
      </c>
      <c r="E3879" s="112">
        <f>IF(A3879="","",SUMIF(进货明细!$A$3:$A$5000,A3879,进货明细!$F$3:$F$5000))</f>
        <v>0</v>
      </c>
      <c r="F3879" s="113" t="e">
        <f t="shared" si="180"/>
        <v>#DIV/0!</v>
      </c>
      <c r="G3879" s="114">
        <f>IF(E3879="","",SUMIF(进货明细!$A$3:$A$5000,A3879,进货明细!$H$3:$H$5000))</f>
        <v>0</v>
      </c>
      <c r="H3879" s="112">
        <f>IF(A3879="","",SUMIF(销售记录!$A$3:$A$5000,A3879,销售记录!$F$3:$F$5000))</f>
        <v>0</v>
      </c>
      <c r="I3879" s="114">
        <f>IF(H3879="","",SUMIF(销售记录!$A$3:$A$5000,A3879,销售记录!$H$3:$H$5000))</f>
        <v>0</v>
      </c>
      <c r="J3879" s="119">
        <f t="shared" si="181"/>
        <v>0</v>
      </c>
      <c r="K3879" s="114" t="str">
        <f t="shared" si="182"/>
        <v/>
      </c>
      <c r="L3879" s="96"/>
    </row>
    <row r="3880" customHeight="1" spans="1:12">
      <c r="A3880" s="110">
        <f t="array" ref="A3880">销售记录!O3879:R3885</f>
        <v>0</v>
      </c>
      <c r="B3880" s="110">
        <f t="array" ref="B3880">销售记录!P3879:S3885</f>
        <v>0</v>
      </c>
      <c r="C3880" s="111">
        <f t="array" ref="C3880">销售记录!Q3879:T3885</f>
        <v>0</v>
      </c>
      <c r="D3880" s="110">
        <f t="array" ref="D3880">销售记录!R3879:U3885</f>
        <v>0</v>
      </c>
      <c r="E3880" s="112">
        <f>IF(A3880="","",SUMIF(进货明细!$A$3:$A$5000,A3880,进货明细!$F$3:$F$5000))</f>
        <v>0</v>
      </c>
      <c r="F3880" s="113" t="e">
        <f t="shared" si="180"/>
        <v>#DIV/0!</v>
      </c>
      <c r="G3880" s="114">
        <f>IF(E3880="","",SUMIF(进货明细!$A$3:$A$5000,A3880,进货明细!$H$3:$H$5000))</f>
        <v>0</v>
      </c>
      <c r="H3880" s="112">
        <f>IF(A3880="","",SUMIF(销售记录!$A$3:$A$5000,A3880,销售记录!$F$3:$F$5000))</f>
        <v>0</v>
      </c>
      <c r="I3880" s="114">
        <f>IF(H3880="","",SUMIF(销售记录!$A$3:$A$5000,A3880,销售记录!$H$3:$H$5000))</f>
        <v>0</v>
      </c>
      <c r="J3880" s="119">
        <f t="shared" si="181"/>
        <v>0</v>
      </c>
      <c r="K3880" s="114" t="str">
        <f t="shared" si="182"/>
        <v/>
      </c>
      <c r="L3880" s="96"/>
    </row>
    <row r="3881" customHeight="1" spans="1:12">
      <c r="A3881" s="110">
        <f t="array" ref="A3881">销售记录!O3880:R3886</f>
        <v>0</v>
      </c>
      <c r="B3881" s="110">
        <f t="array" ref="B3881">销售记录!P3880:S3886</f>
        <v>0</v>
      </c>
      <c r="C3881" s="111">
        <f t="array" ref="C3881">销售记录!Q3880:T3886</f>
        <v>0</v>
      </c>
      <c r="D3881" s="110">
        <f t="array" ref="D3881">销售记录!R3880:U3886</f>
        <v>0</v>
      </c>
      <c r="E3881" s="112">
        <f>IF(A3881="","",SUMIF(进货明细!$A$3:$A$5000,A3881,进货明细!$F$3:$F$5000))</f>
        <v>0</v>
      </c>
      <c r="F3881" s="113" t="e">
        <f t="shared" si="180"/>
        <v>#DIV/0!</v>
      </c>
      <c r="G3881" s="114">
        <f>IF(E3881="","",SUMIF(进货明细!$A$3:$A$5000,A3881,进货明细!$H$3:$H$5000))</f>
        <v>0</v>
      </c>
      <c r="H3881" s="112">
        <f>IF(A3881="","",SUMIF(销售记录!$A$3:$A$5000,A3881,销售记录!$F$3:$F$5000))</f>
        <v>0</v>
      </c>
      <c r="I3881" s="114">
        <f>IF(H3881="","",SUMIF(销售记录!$A$3:$A$5000,A3881,销售记录!$H$3:$H$5000))</f>
        <v>0</v>
      </c>
      <c r="J3881" s="119">
        <f t="shared" si="181"/>
        <v>0</v>
      </c>
      <c r="K3881" s="114" t="str">
        <f t="shared" si="182"/>
        <v/>
      </c>
      <c r="L3881" s="96"/>
    </row>
    <row r="3882" customHeight="1" spans="1:12">
      <c r="A3882" s="110">
        <f t="array" ref="A3882">销售记录!O3881:R3887</f>
        <v>0</v>
      </c>
      <c r="B3882" s="110">
        <f t="array" ref="B3882">销售记录!P3881:S3887</f>
        <v>0</v>
      </c>
      <c r="C3882" s="111">
        <f t="array" ref="C3882">销售记录!Q3881:T3887</f>
        <v>0</v>
      </c>
      <c r="D3882" s="110">
        <f t="array" ref="D3882">销售记录!R3881:U3887</f>
        <v>0</v>
      </c>
      <c r="E3882" s="112">
        <f>IF(A3882="","",SUMIF(进货明细!$A$3:$A$5000,A3882,进货明细!$F$3:$F$5000))</f>
        <v>0</v>
      </c>
      <c r="F3882" s="113" t="e">
        <f t="shared" si="180"/>
        <v>#DIV/0!</v>
      </c>
      <c r="G3882" s="114">
        <f>IF(E3882="","",SUMIF(进货明细!$A$3:$A$5000,A3882,进货明细!$H$3:$H$5000))</f>
        <v>0</v>
      </c>
      <c r="H3882" s="112">
        <f>IF(A3882="","",SUMIF(销售记录!$A$3:$A$5000,A3882,销售记录!$F$3:$F$5000))</f>
        <v>0</v>
      </c>
      <c r="I3882" s="114">
        <f>IF(H3882="","",SUMIF(销售记录!$A$3:$A$5000,A3882,销售记录!$H$3:$H$5000))</f>
        <v>0</v>
      </c>
      <c r="J3882" s="119">
        <f t="shared" si="181"/>
        <v>0</v>
      </c>
      <c r="K3882" s="114" t="str">
        <f t="shared" si="182"/>
        <v/>
      </c>
      <c r="L3882" s="96"/>
    </row>
    <row r="3883" customHeight="1" spans="1:12">
      <c r="A3883" s="110">
        <f t="array" ref="A3883">销售记录!O3882:R3888</f>
        <v>0</v>
      </c>
      <c r="B3883" s="110">
        <f t="array" ref="B3883">销售记录!P3882:S3888</f>
        <v>0</v>
      </c>
      <c r="C3883" s="111">
        <f t="array" ref="C3883">销售记录!Q3882:T3888</f>
        <v>0</v>
      </c>
      <c r="D3883" s="110">
        <f t="array" ref="D3883">销售记录!R3882:U3888</f>
        <v>0</v>
      </c>
      <c r="E3883" s="112">
        <f>IF(A3883="","",SUMIF(进货明细!$A$3:$A$5000,A3883,进货明细!$F$3:$F$5000))</f>
        <v>0</v>
      </c>
      <c r="F3883" s="113" t="e">
        <f t="shared" si="180"/>
        <v>#DIV/0!</v>
      </c>
      <c r="G3883" s="114">
        <f>IF(E3883="","",SUMIF(进货明细!$A$3:$A$5000,A3883,进货明细!$H$3:$H$5000))</f>
        <v>0</v>
      </c>
      <c r="H3883" s="112">
        <f>IF(A3883="","",SUMIF(销售记录!$A$3:$A$5000,A3883,销售记录!$F$3:$F$5000))</f>
        <v>0</v>
      </c>
      <c r="I3883" s="114">
        <f>IF(H3883="","",SUMIF(销售记录!$A$3:$A$5000,A3883,销售记录!$H$3:$H$5000))</f>
        <v>0</v>
      </c>
      <c r="J3883" s="119">
        <f t="shared" si="181"/>
        <v>0</v>
      </c>
      <c r="K3883" s="114" t="str">
        <f t="shared" si="182"/>
        <v/>
      </c>
      <c r="L3883" s="96"/>
    </row>
    <row r="3884" customHeight="1" spans="1:12">
      <c r="A3884" s="110">
        <f t="array" ref="A3884">销售记录!O3883:R3889</f>
        <v>0</v>
      </c>
      <c r="B3884" s="110">
        <f t="array" ref="B3884">销售记录!P3883:S3889</f>
        <v>0</v>
      </c>
      <c r="C3884" s="111">
        <f t="array" ref="C3884">销售记录!Q3883:T3889</f>
        <v>0</v>
      </c>
      <c r="D3884" s="110">
        <f t="array" ref="D3884">销售记录!R3883:U3889</f>
        <v>0</v>
      </c>
      <c r="E3884" s="112">
        <f>IF(A3884="","",SUMIF(进货明细!$A$3:$A$5000,A3884,进货明细!$F$3:$F$5000))</f>
        <v>0</v>
      </c>
      <c r="F3884" s="113" t="e">
        <f t="shared" si="180"/>
        <v>#DIV/0!</v>
      </c>
      <c r="G3884" s="114">
        <f>IF(E3884="","",SUMIF(进货明细!$A$3:$A$5000,A3884,进货明细!$H$3:$H$5000))</f>
        <v>0</v>
      </c>
      <c r="H3884" s="112">
        <f>IF(A3884="","",SUMIF(销售记录!$A$3:$A$5000,A3884,销售记录!$F$3:$F$5000))</f>
        <v>0</v>
      </c>
      <c r="I3884" s="114">
        <f>IF(H3884="","",SUMIF(销售记录!$A$3:$A$5000,A3884,销售记录!$H$3:$H$5000))</f>
        <v>0</v>
      </c>
      <c r="J3884" s="119">
        <f t="shared" si="181"/>
        <v>0</v>
      </c>
      <c r="K3884" s="114" t="str">
        <f t="shared" si="182"/>
        <v/>
      </c>
      <c r="L3884" s="96"/>
    </row>
    <row r="3885" customHeight="1" spans="1:12">
      <c r="A3885" s="110">
        <f t="array" ref="A3885">销售记录!O3884:R3890</f>
        <v>0</v>
      </c>
      <c r="B3885" s="110">
        <f t="array" ref="B3885">销售记录!P3884:S3890</f>
        <v>0</v>
      </c>
      <c r="C3885" s="111">
        <f t="array" ref="C3885">销售记录!Q3884:T3890</f>
        <v>0</v>
      </c>
      <c r="D3885" s="110">
        <f t="array" ref="D3885">销售记录!R3884:U3890</f>
        <v>0</v>
      </c>
      <c r="E3885" s="112">
        <f>IF(A3885="","",SUMIF(进货明细!$A$3:$A$5000,A3885,进货明细!$F$3:$F$5000))</f>
        <v>0</v>
      </c>
      <c r="F3885" s="113" t="e">
        <f t="shared" si="180"/>
        <v>#DIV/0!</v>
      </c>
      <c r="G3885" s="114">
        <f>IF(E3885="","",SUMIF(进货明细!$A$3:$A$5000,A3885,进货明细!$H$3:$H$5000))</f>
        <v>0</v>
      </c>
      <c r="H3885" s="112">
        <f>IF(A3885="","",SUMIF(销售记录!$A$3:$A$5000,A3885,销售记录!$F$3:$F$5000))</f>
        <v>0</v>
      </c>
      <c r="I3885" s="114">
        <f>IF(H3885="","",SUMIF(销售记录!$A$3:$A$5000,A3885,销售记录!$H$3:$H$5000))</f>
        <v>0</v>
      </c>
      <c r="J3885" s="119">
        <f t="shared" si="181"/>
        <v>0</v>
      </c>
      <c r="K3885" s="114" t="str">
        <f t="shared" si="182"/>
        <v/>
      </c>
      <c r="L3885" s="96"/>
    </row>
    <row r="3886" customHeight="1" spans="1:12">
      <c r="A3886" s="110">
        <f t="array" ref="A3886">销售记录!O3885:R3891</f>
        <v>0</v>
      </c>
      <c r="B3886" s="110">
        <f t="array" ref="B3886">销售记录!P3885:S3891</f>
        <v>0</v>
      </c>
      <c r="C3886" s="111">
        <f t="array" ref="C3886">销售记录!Q3885:T3891</f>
        <v>0</v>
      </c>
      <c r="D3886" s="110">
        <f t="array" ref="D3886">销售记录!R3885:U3891</f>
        <v>0</v>
      </c>
      <c r="E3886" s="112">
        <f>IF(A3886="","",SUMIF(进货明细!$A$3:$A$5000,A3886,进货明细!$F$3:$F$5000))</f>
        <v>0</v>
      </c>
      <c r="F3886" s="113" t="e">
        <f t="shared" si="180"/>
        <v>#DIV/0!</v>
      </c>
      <c r="G3886" s="114">
        <f>IF(E3886="","",SUMIF(进货明细!$A$3:$A$5000,A3886,进货明细!$H$3:$H$5000))</f>
        <v>0</v>
      </c>
      <c r="H3886" s="112">
        <f>IF(A3886="","",SUMIF(销售记录!$A$3:$A$5000,A3886,销售记录!$F$3:$F$5000))</f>
        <v>0</v>
      </c>
      <c r="I3886" s="114">
        <f>IF(H3886="","",SUMIF(销售记录!$A$3:$A$5000,A3886,销售记录!$H$3:$H$5000))</f>
        <v>0</v>
      </c>
      <c r="J3886" s="119">
        <f t="shared" si="181"/>
        <v>0</v>
      </c>
      <c r="K3886" s="114" t="str">
        <f t="shared" si="182"/>
        <v/>
      </c>
      <c r="L3886" s="96"/>
    </row>
    <row r="3887" customHeight="1" spans="1:12">
      <c r="A3887" s="110">
        <f t="array" ref="A3887">销售记录!O3886:R3892</f>
        <v>0</v>
      </c>
      <c r="B3887" s="110">
        <f t="array" ref="B3887">销售记录!P3886:S3892</f>
        <v>0</v>
      </c>
      <c r="C3887" s="111">
        <f t="array" ref="C3887">销售记录!Q3886:T3892</f>
        <v>0</v>
      </c>
      <c r="D3887" s="110">
        <f t="array" ref="D3887">销售记录!R3886:U3892</f>
        <v>0</v>
      </c>
      <c r="E3887" s="112">
        <f>IF(A3887="","",SUMIF(进货明细!$A$3:$A$5000,A3887,进货明细!$F$3:$F$5000))</f>
        <v>0</v>
      </c>
      <c r="F3887" s="113" t="e">
        <f t="shared" si="180"/>
        <v>#DIV/0!</v>
      </c>
      <c r="G3887" s="114">
        <f>IF(E3887="","",SUMIF(进货明细!$A$3:$A$5000,A3887,进货明细!$H$3:$H$5000))</f>
        <v>0</v>
      </c>
      <c r="H3887" s="112">
        <f>IF(A3887="","",SUMIF(销售记录!$A$3:$A$5000,A3887,销售记录!$F$3:$F$5000))</f>
        <v>0</v>
      </c>
      <c r="I3887" s="114">
        <f>IF(H3887="","",SUMIF(销售记录!$A$3:$A$5000,A3887,销售记录!$H$3:$H$5000))</f>
        <v>0</v>
      </c>
      <c r="J3887" s="119">
        <f t="shared" si="181"/>
        <v>0</v>
      </c>
      <c r="K3887" s="114" t="str">
        <f t="shared" si="182"/>
        <v/>
      </c>
      <c r="L3887" s="96"/>
    </row>
    <row r="3888" customHeight="1" spans="1:12">
      <c r="A3888" s="110">
        <f t="array" ref="A3888">销售记录!O3887:R3893</f>
        <v>0</v>
      </c>
      <c r="B3888" s="110">
        <f t="array" ref="B3888">销售记录!P3887:S3893</f>
        <v>0</v>
      </c>
      <c r="C3888" s="111">
        <f t="array" ref="C3888">销售记录!Q3887:T3893</f>
        <v>0</v>
      </c>
      <c r="D3888" s="110">
        <f t="array" ref="D3888">销售记录!R3887:U3893</f>
        <v>0</v>
      </c>
      <c r="E3888" s="112">
        <f>IF(A3888="","",SUMIF(进货明细!$A$3:$A$5000,A3888,进货明细!$F$3:$F$5000))</f>
        <v>0</v>
      </c>
      <c r="F3888" s="113" t="e">
        <f t="shared" si="180"/>
        <v>#DIV/0!</v>
      </c>
      <c r="G3888" s="114">
        <f>IF(E3888="","",SUMIF(进货明细!$A$3:$A$5000,A3888,进货明细!$H$3:$H$5000))</f>
        <v>0</v>
      </c>
      <c r="H3888" s="112">
        <f>IF(A3888="","",SUMIF(销售记录!$A$3:$A$5000,A3888,销售记录!$F$3:$F$5000))</f>
        <v>0</v>
      </c>
      <c r="I3888" s="114">
        <f>IF(H3888="","",SUMIF(销售记录!$A$3:$A$5000,A3888,销售记录!$H$3:$H$5000))</f>
        <v>0</v>
      </c>
      <c r="J3888" s="119">
        <f t="shared" si="181"/>
        <v>0</v>
      </c>
      <c r="K3888" s="114" t="str">
        <f t="shared" si="182"/>
        <v/>
      </c>
      <c r="L3888" s="96"/>
    </row>
    <row r="3889" customHeight="1" spans="1:12">
      <c r="A3889" s="110">
        <f t="array" ref="A3889">销售记录!O3888:R3894</f>
        <v>0</v>
      </c>
      <c r="B3889" s="110">
        <f t="array" ref="B3889">销售记录!P3888:S3894</f>
        <v>0</v>
      </c>
      <c r="C3889" s="111">
        <f t="array" ref="C3889">销售记录!Q3888:T3894</f>
        <v>0</v>
      </c>
      <c r="D3889" s="110">
        <f t="array" ref="D3889">销售记录!R3888:U3894</f>
        <v>0</v>
      </c>
      <c r="E3889" s="112">
        <f>IF(A3889="","",SUMIF(进货明细!$A$3:$A$5000,A3889,进货明细!$F$3:$F$5000))</f>
        <v>0</v>
      </c>
      <c r="F3889" s="113" t="e">
        <f t="shared" si="180"/>
        <v>#DIV/0!</v>
      </c>
      <c r="G3889" s="114">
        <f>IF(E3889="","",SUMIF(进货明细!$A$3:$A$5000,A3889,进货明细!$H$3:$H$5000))</f>
        <v>0</v>
      </c>
      <c r="H3889" s="112">
        <f>IF(A3889="","",SUMIF(销售记录!$A$3:$A$5000,A3889,销售记录!$F$3:$F$5000))</f>
        <v>0</v>
      </c>
      <c r="I3889" s="114">
        <f>IF(H3889="","",SUMIF(销售记录!$A$3:$A$5000,A3889,销售记录!$H$3:$H$5000))</f>
        <v>0</v>
      </c>
      <c r="J3889" s="119">
        <f t="shared" si="181"/>
        <v>0</v>
      </c>
      <c r="K3889" s="114" t="str">
        <f t="shared" si="182"/>
        <v/>
      </c>
      <c r="L3889" s="96"/>
    </row>
    <row r="3890" customHeight="1" spans="1:12">
      <c r="A3890" s="110">
        <f t="array" ref="A3890">销售记录!O3889:R3895</f>
        <v>0</v>
      </c>
      <c r="B3890" s="110">
        <f t="array" ref="B3890">销售记录!P3889:S3895</f>
        <v>0</v>
      </c>
      <c r="C3890" s="111">
        <f t="array" ref="C3890">销售记录!Q3889:T3895</f>
        <v>0</v>
      </c>
      <c r="D3890" s="110">
        <f t="array" ref="D3890">销售记录!R3889:U3895</f>
        <v>0</v>
      </c>
      <c r="E3890" s="112">
        <f>IF(A3890="","",SUMIF(进货明细!$A$3:$A$5000,A3890,进货明细!$F$3:$F$5000))</f>
        <v>0</v>
      </c>
      <c r="F3890" s="113" t="e">
        <f t="shared" si="180"/>
        <v>#DIV/0!</v>
      </c>
      <c r="G3890" s="114">
        <f>IF(E3890="","",SUMIF(进货明细!$A$3:$A$5000,A3890,进货明细!$H$3:$H$5000))</f>
        <v>0</v>
      </c>
      <c r="H3890" s="112">
        <f>IF(A3890="","",SUMIF(销售记录!$A$3:$A$5000,A3890,销售记录!$F$3:$F$5000))</f>
        <v>0</v>
      </c>
      <c r="I3890" s="114">
        <f>IF(H3890="","",SUMIF(销售记录!$A$3:$A$5000,A3890,销售记录!$H$3:$H$5000))</f>
        <v>0</v>
      </c>
      <c r="J3890" s="119">
        <f t="shared" si="181"/>
        <v>0</v>
      </c>
      <c r="K3890" s="114" t="str">
        <f t="shared" si="182"/>
        <v/>
      </c>
      <c r="L3890" s="96"/>
    </row>
    <row r="3891" customHeight="1" spans="1:12">
      <c r="A3891" s="110">
        <f t="array" ref="A3891">销售记录!O3890:R3896</f>
        <v>0</v>
      </c>
      <c r="B3891" s="110">
        <f t="array" ref="B3891">销售记录!P3890:S3896</f>
        <v>0</v>
      </c>
      <c r="C3891" s="111">
        <f t="array" ref="C3891">销售记录!Q3890:T3896</f>
        <v>0</v>
      </c>
      <c r="D3891" s="110">
        <f t="array" ref="D3891">销售记录!R3890:U3896</f>
        <v>0</v>
      </c>
      <c r="E3891" s="112">
        <f>IF(A3891="","",SUMIF(进货明细!$A$3:$A$5000,A3891,进货明细!$F$3:$F$5000))</f>
        <v>0</v>
      </c>
      <c r="F3891" s="113" t="e">
        <f t="shared" si="180"/>
        <v>#DIV/0!</v>
      </c>
      <c r="G3891" s="114">
        <f>IF(E3891="","",SUMIF(进货明细!$A$3:$A$5000,A3891,进货明细!$H$3:$H$5000))</f>
        <v>0</v>
      </c>
      <c r="H3891" s="112">
        <f>IF(A3891="","",SUMIF(销售记录!$A$3:$A$5000,A3891,销售记录!$F$3:$F$5000))</f>
        <v>0</v>
      </c>
      <c r="I3891" s="114">
        <f>IF(H3891="","",SUMIF(销售记录!$A$3:$A$5000,A3891,销售记录!$H$3:$H$5000))</f>
        <v>0</v>
      </c>
      <c r="J3891" s="119">
        <f t="shared" si="181"/>
        <v>0</v>
      </c>
      <c r="K3891" s="114" t="str">
        <f t="shared" si="182"/>
        <v/>
      </c>
      <c r="L3891" s="96"/>
    </row>
    <row r="3892" customHeight="1" spans="1:12">
      <c r="A3892" s="110">
        <f t="array" ref="A3892">销售记录!O3891:R3897</f>
        <v>0</v>
      </c>
      <c r="B3892" s="110">
        <f t="array" ref="B3892">销售记录!P3891:S3897</f>
        <v>0</v>
      </c>
      <c r="C3892" s="111">
        <f t="array" ref="C3892">销售记录!Q3891:T3897</f>
        <v>0</v>
      </c>
      <c r="D3892" s="110">
        <f t="array" ref="D3892">销售记录!R3891:U3897</f>
        <v>0</v>
      </c>
      <c r="E3892" s="112">
        <f>IF(A3892="","",SUMIF(进货明细!$A$3:$A$5000,A3892,进货明细!$F$3:$F$5000))</f>
        <v>0</v>
      </c>
      <c r="F3892" s="113" t="e">
        <f t="shared" si="180"/>
        <v>#DIV/0!</v>
      </c>
      <c r="G3892" s="114">
        <f>IF(E3892="","",SUMIF(进货明细!$A$3:$A$5000,A3892,进货明细!$H$3:$H$5000))</f>
        <v>0</v>
      </c>
      <c r="H3892" s="112">
        <f>IF(A3892="","",SUMIF(销售记录!$A$3:$A$5000,A3892,销售记录!$F$3:$F$5000))</f>
        <v>0</v>
      </c>
      <c r="I3892" s="114">
        <f>IF(H3892="","",SUMIF(销售记录!$A$3:$A$5000,A3892,销售记录!$H$3:$H$5000))</f>
        <v>0</v>
      </c>
      <c r="J3892" s="119">
        <f t="shared" si="181"/>
        <v>0</v>
      </c>
      <c r="K3892" s="114" t="str">
        <f t="shared" si="182"/>
        <v/>
      </c>
      <c r="L3892" s="96"/>
    </row>
    <row r="3893" customHeight="1" spans="1:12">
      <c r="A3893" s="110">
        <f t="array" ref="A3893">销售记录!O3892:R3898</f>
        <v>0</v>
      </c>
      <c r="B3893" s="110">
        <f t="array" ref="B3893">销售记录!P3892:S3898</f>
        <v>0</v>
      </c>
      <c r="C3893" s="111">
        <f t="array" ref="C3893">销售记录!Q3892:T3898</f>
        <v>0</v>
      </c>
      <c r="D3893" s="110">
        <f t="array" ref="D3893">销售记录!R3892:U3898</f>
        <v>0</v>
      </c>
      <c r="E3893" s="112">
        <f>IF(A3893="","",SUMIF(进货明细!$A$3:$A$5000,A3893,进货明细!$F$3:$F$5000))</f>
        <v>0</v>
      </c>
      <c r="F3893" s="113" t="e">
        <f t="shared" si="180"/>
        <v>#DIV/0!</v>
      </c>
      <c r="G3893" s="114">
        <f>IF(E3893="","",SUMIF(进货明细!$A$3:$A$5000,A3893,进货明细!$H$3:$H$5000))</f>
        <v>0</v>
      </c>
      <c r="H3893" s="112">
        <f>IF(A3893="","",SUMIF(销售记录!$A$3:$A$5000,A3893,销售记录!$F$3:$F$5000))</f>
        <v>0</v>
      </c>
      <c r="I3893" s="114">
        <f>IF(H3893="","",SUMIF(销售记录!$A$3:$A$5000,A3893,销售记录!$H$3:$H$5000))</f>
        <v>0</v>
      </c>
      <c r="J3893" s="119">
        <f t="shared" si="181"/>
        <v>0</v>
      </c>
      <c r="K3893" s="114" t="str">
        <f t="shared" si="182"/>
        <v/>
      </c>
      <c r="L3893" s="96"/>
    </row>
    <row r="3894" customHeight="1" spans="1:12">
      <c r="A3894" s="110">
        <f t="array" ref="A3894">销售记录!O3893:R3899</f>
        <v>0</v>
      </c>
      <c r="B3894" s="110">
        <f t="array" ref="B3894">销售记录!P3893:S3899</f>
        <v>0</v>
      </c>
      <c r="C3894" s="111">
        <f t="array" ref="C3894">销售记录!Q3893:T3899</f>
        <v>0</v>
      </c>
      <c r="D3894" s="110">
        <f t="array" ref="D3894">销售记录!R3893:U3899</f>
        <v>0</v>
      </c>
      <c r="E3894" s="112">
        <f>IF(A3894="","",SUMIF(进货明细!$A$3:$A$5000,A3894,进货明细!$F$3:$F$5000))</f>
        <v>0</v>
      </c>
      <c r="F3894" s="113" t="e">
        <f t="shared" si="180"/>
        <v>#DIV/0!</v>
      </c>
      <c r="G3894" s="114">
        <f>IF(E3894="","",SUMIF(进货明细!$A$3:$A$5000,A3894,进货明细!$H$3:$H$5000))</f>
        <v>0</v>
      </c>
      <c r="H3894" s="112">
        <f>IF(A3894="","",SUMIF(销售记录!$A$3:$A$5000,A3894,销售记录!$F$3:$F$5000))</f>
        <v>0</v>
      </c>
      <c r="I3894" s="114">
        <f>IF(H3894="","",SUMIF(销售记录!$A$3:$A$5000,A3894,销售记录!$H$3:$H$5000))</f>
        <v>0</v>
      </c>
      <c r="J3894" s="119">
        <f t="shared" si="181"/>
        <v>0</v>
      </c>
      <c r="K3894" s="114" t="str">
        <f t="shared" si="182"/>
        <v/>
      </c>
      <c r="L3894" s="96"/>
    </row>
    <row r="3895" customHeight="1" spans="1:12">
      <c r="A3895" s="110">
        <f t="array" ref="A3895">销售记录!O3894:R3900</f>
        <v>0</v>
      </c>
      <c r="B3895" s="110">
        <f t="array" ref="B3895">销售记录!P3894:S3900</f>
        <v>0</v>
      </c>
      <c r="C3895" s="111">
        <f t="array" ref="C3895">销售记录!Q3894:T3900</f>
        <v>0</v>
      </c>
      <c r="D3895" s="110">
        <f t="array" ref="D3895">销售记录!R3894:U3900</f>
        <v>0</v>
      </c>
      <c r="E3895" s="112">
        <f>IF(A3895="","",SUMIF(进货明细!$A$3:$A$5000,A3895,进货明细!$F$3:$F$5000))</f>
        <v>0</v>
      </c>
      <c r="F3895" s="113" t="e">
        <f t="shared" si="180"/>
        <v>#DIV/0!</v>
      </c>
      <c r="G3895" s="114">
        <f>IF(E3895="","",SUMIF(进货明细!$A$3:$A$5000,A3895,进货明细!$H$3:$H$5000))</f>
        <v>0</v>
      </c>
      <c r="H3895" s="112">
        <f>IF(A3895="","",SUMIF(销售记录!$A$3:$A$5000,A3895,销售记录!$F$3:$F$5000))</f>
        <v>0</v>
      </c>
      <c r="I3895" s="114">
        <f>IF(H3895="","",SUMIF(销售记录!$A$3:$A$5000,A3895,销售记录!$H$3:$H$5000))</f>
        <v>0</v>
      </c>
      <c r="J3895" s="119">
        <f t="shared" si="181"/>
        <v>0</v>
      </c>
      <c r="K3895" s="114" t="str">
        <f t="shared" si="182"/>
        <v/>
      </c>
      <c r="L3895" s="96"/>
    </row>
    <row r="3896" customHeight="1" spans="1:12">
      <c r="A3896" s="110">
        <f t="array" ref="A3896">销售记录!O3895:R3901</f>
        <v>0</v>
      </c>
      <c r="B3896" s="110">
        <f t="array" ref="B3896">销售记录!P3895:S3901</f>
        <v>0</v>
      </c>
      <c r="C3896" s="111">
        <f t="array" ref="C3896">销售记录!Q3895:T3901</f>
        <v>0</v>
      </c>
      <c r="D3896" s="110">
        <f t="array" ref="D3896">销售记录!R3895:U3901</f>
        <v>0</v>
      </c>
      <c r="E3896" s="112">
        <f>IF(A3896="","",SUMIF(进货明细!$A$3:$A$5000,A3896,进货明细!$F$3:$F$5000))</f>
        <v>0</v>
      </c>
      <c r="F3896" s="113" t="e">
        <f t="shared" si="180"/>
        <v>#DIV/0!</v>
      </c>
      <c r="G3896" s="114">
        <f>IF(E3896="","",SUMIF(进货明细!$A$3:$A$5000,A3896,进货明细!$H$3:$H$5000))</f>
        <v>0</v>
      </c>
      <c r="H3896" s="112">
        <f>IF(A3896="","",SUMIF(销售记录!$A$3:$A$5000,A3896,销售记录!$F$3:$F$5000))</f>
        <v>0</v>
      </c>
      <c r="I3896" s="114">
        <f>IF(H3896="","",SUMIF(销售记录!$A$3:$A$5000,A3896,销售记录!$H$3:$H$5000))</f>
        <v>0</v>
      </c>
      <c r="J3896" s="119">
        <f t="shared" si="181"/>
        <v>0</v>
      </c>
      <c r="K3896" s="114" t="str">
        <f t="shared" si="182"/>
        <v/>
      </c>
      <c r="L3896" s="96"/>
    </row>
    <row r="3897" customHeight="1" spans="1:12">
      <c r="A3897" s="110">
        <f t="array" ref="A3897">销售记录!O3896:R3902</f>
        <v>0</v>
      </c>
      <c r="B3897" s="110">
        <f t="array" ref="B3897">销售记录!P3896:S3902</f>
        <v>0</v>
      </c>
      <c r="C3897" s="111">
        <f t="array" ref="C3897">销售记录!Q3896:T3902</f>
        <v>0</v>
      </c>
      <c r="D3897" s="110">
        <f t="array" ref="D3897">销售记录!R3896:U3902</f>
        <v>0</v>
      </c>
      <c r="E3897" s="112">
        <f>IF(A3897="","",SUMIF(进货明细!$A$3:$A$5000,A3897,进货明细!$F$3:$F$5000))</f>
        <v>0</v>
      </c>
      <c r="F3897" s="113" t="e">
        <f t="shared" si="180"/>
        <v>#DIV/0!</v>
      </c>
      <c r="G3897" s="114">
        <f>IF(E3897="","",SUMIF(进货明细!$A$3:$A$5000,A3897,进货明细!$H$3:$H$5000))</f>
        <v>0</v>
      </c>
      <c r="H3897" s="112">
        <f>IF(A3897="","",SUMIF(销售记录!$A$3:$A$5000,A3897,销售记录!$F$3:$F$5000))</f>
        <v>0</v>
      </c>
      <c r="I3897" s="114">
        <f>IF(H3897="","",SUMIF(销售记录!$A$3:$A$5000,A3897,销售记录!$H$3:$H$5000))</f>
        <v>0</v>
      </c>
      <c r="J3897" s="119">
        <f t="shared" si="181"/>
        <v>0</v>
      </c>
      <c r="K3897" s="114" t="str">
        <f t="shared" si="182"/>
        <v/>
      </c>
      <c r="L3897" s="96"/>
    </row>
    <row r="3898" customHeight="1" spans="1:12">
      <c r="A3898" s="110">
        <f t="array" ref="A3898">销售记录!O3897:R3903</f>
        <v>0</v>
      </c>
      <c r="B3898" s="110">
        <f t="array" ref="B3898">销售记录!P3897:S3903</f>
        <v>0</v>
      </c>
      <c r="C3898" s="111">
        <f t="array" ref="C3898">销售记录!Q3897:T3903</f>
        <v>0</v>
      </c>
      <c r="D3898" s="110">
        <f t="array" ref="D3898">销售记录!R3897:U3903</f>
        <v>0</v>
      </c>
      <c r="E3898" s="112">
        <f>IF(A3898="","",SUMIF(进货明细!$A$3:$A$5000,A3898,进货明细!$F$3:$F$5000))</f>
        <v>0</v>
      </c>
      <c r="F3898" s="113" t="e">
        <f t="shared" si="180"/>
        <v>#DIV/0!</v>
      </c>
      <c r="G3898" s="114">
        <f>IF(E3898="","",SUMIF(进货明细!$A$3:$A$5000,A3898,进货明细!$H$3:$H$5000))</f>
        <v>0</v>
      </c>
      <c r="H3898" s="112">
        <f>IF(A3898="","",SUMIF(销售记录!$A$3:$A$5000,A3898,销售记录!$F$3:$F$5000))</f>
        <v>0</v>
      </c>
      <c r="I3898" s="114">
        <f>IF(H3898="","",SUMIF(销售记录!$A$3:$A$5000,A3898,销售记录!$H$3:$H$5000))</f>
        <v>0</v>
      </c>
      <c r="J3898" s="119">
        <f t="shared" si="181"/>
        <v>0</v>
      </c>
      <c r="K3898" s="114" t="str">
        <f t="shared" si="182"/>
        <v/>
      </c>
      <c r="L3898" s="96"/>
    </row>
    <row r="3899" customHeight="1" spans="1:12">
      <c r="A3899" s="110">
        <f t="array" ref="A3899">销售记录!O3898:R3904</f>
        <v>0</v>
      </c>
      <c r="B3899" s="110">
        <f t="array" ref="B3899">销售记录!P3898:S3904</f>
        <v>0</v>
      </c>
      <c r="C3899" s="111">
        <f t="array" ref="C3899">销售记录!Q3898:T3904</f>
        <v>0</v>
      </c>
      <c r="D3899" s="110">
        <f t="array" ref="D3899">销售记录!R3898:U3904</f>
        <v>0</v>
      </c>
      <c r="E3899" s="112">
        <f>IF(A3899="","",SUMIF(进货明细!$A$3:$A$5000,A3899,进货明细!$F$3:$F$5000))</f>
        <v>0</v>
      </c>
      <c r="F3899" s="113" t="e">
        <f t="shared" si="180"/>
        <v>#DIV/0!</v>
      </c>
      <c r="G3899" s="114">
        <f>IF(E3899="","",SUMIF(进货明细!$A$3:$A$5000,A3899,进货明细!$H$3:$H$5000))</f>
        <v>0</v>
      </c>
      <c r="H3899" s="112">
        <f>IF(A3899="","",SUMIF(销售记录!$A$3:$A$5000,A3899,销售记录!$F$3:$F$5000))</f>
        <v>0</v>
      </c>
      <c r="I3899" s="114">
        <f>IF(H3899="","",SUMIF(销售记录!$A$3:$A$5000,A3899,销售记录!$H$3:$H$5000))</f>
        <v>0</v>
      </c>
      <c r="J3899" s="119">
        <f t="shared" si="181"/>
        <v>0</v>
      </c>
      <c r="K3899" s="114" t="str">
        <f t="shared" si="182"/>
        <v/>
      </c>
      <c r="L3899" s="96"/>
    </row>
    <row r="3900" customHeight="1" spans="1:12">
      <c r="A3900" s="110">
        <f t="array" ref="A3900">销售记录!O3899:R3905</f>
        <v>0</v>
      </c>
      <c r="B3900" s="110">
        <f t="array" ref="B3900">销售记录!P3899:S3905</f>
        <v>0</v>
      </c>
      <c r="C3900" s="111">
        <f t="array" ref="C3900">销售记录!Q3899:T3905</f>
        <v>0</v>
      </c>
      <c r="D3900" s="110">
        <f t="array" ref="D3900">销售记录!R3899:U3905</f>
        <v>0</v>
      </c>
      <c r="E3900" s="112">
        <f>IF(A3900="","",SUMIF(进货明细!$A$3:$A$5000,A3900,进货明细!$F$3:$F$5000))</f>
        <v>0</v>
      </c>
      <c r="F3900" s="113" t="e">
        <f t="shared" si="180"/>
        <v>#DIV/0!</v>
      </c>
      <c r="G3900" s="114">
        <f>IF(E3900="","",SUMIF(进货明细!$A$3:$A$5000,A3900,进货明细!$H$3:$H$5000))</f>
        <v>0</v>
      </c>
      <c r="H3900" s="112">
        <f>IF(A3900="","",SUMIF(销售记录!$A$3:$A$5000,A3900,销售记录!$F$3:$F$5000))</f>
        <v>0</v>
      </c>
      <c r="I3900" s="114">
        <f>IF(H3900="","",SUMIF(销售记录!$A$3:$A$5000,A3900,销售记录!$H$3:$H$5000))</f>
        <v>0</v>
      </c>
      <c r="J3900" s="119">
        <f t="shared" si="181"/>
        <v>0</v>
      </c>
      <c r="K3900" s="114" t="str">
        <f t="shared" si="182"/>
        <v/>
      </c>
      <c r="L3900" s="96"/>
    </row>
    <row r="3901" customHeight="1" spans="1:12">
      <c r="A3901" s="110">
        <f t="array" ref="A3901">销售记录!O3900:R3906</f>
        <v>0</v>
      </c>
      <c r="B3901" s="110">
        <f t="array" ref="B3901">销售记录!P3900:S3906</f>
        <v>0</v>
      </c>
      <c r="C3901" s="111">
        <f t="array" ref="C3901">销售记录!Q3900:T3906</f>
        <v>0</v>
      </c>
      <c r="D3901" s="110">
        <f t="array" ref="D3901">销售记录!R3900:U3906</f>
        <v>0</v>
      </c>
      <c r="E3901" s="112">
        <f>IF(A3901="","",SUMIF(进货明细!$A$3:$A$5000,A3901,进货明细!$F$3:$F$5000))</f>
        <v>0</v>
      </c>
      <c r="F3901" s="113" t="e">
        <f t="shared" si="180"/>
        <v>#DIV/0!</v>
      </c>
      <c r="G3901" s="114">
        <f>IF(E3901="","",SUMIF(进货明细!$A$3:$A$5000,A3901,进货明细!$H$3:$H$5000))</f>
        <v>0</v>
      </c>
      <c r="H3901" s="112">
        <f>IF(A3901="","",SUMIF(销售记录!$A$3:$A$5000,A3901,销售记录!$F$3:$F$5000))</f>
        <v>0</v>
      </c>
      <c r="I3901" s="114">
        <f>IF(H3901="","",SUMIF(销售记录!$A$3:$A$5000,A3901,销售记录!$H$3:$H$5000))</f>
        <v>0</v>
      </c>
      <c r="J3901" s="119">
        <f t="shared" si="181"/>
        <v>0</v>
      </c>
      <c r="K3901" s="114" t="str">
        <f t="shared" si="182"/>
        <v/>
      </c>
      <c r="L3901" s="96"/>
    </row>
    <row r="3902" customHeight="1" spans="1:12">
      <c r="A3902" s="110">
        <f t="array" ref="A3902">销售记录!O3901:R3907</f>
        <v>0</v>
      </c>
      <c r="B3902" s="110">
        <f t="array" ref="B3902">销售记录!P3901:S3907</f>
        <v>0</v>
      </c>
      <c r="C3902" s="111">
        <f t="array" ref="C3902">销售记录!Q3901:T3907</f>
        <v>0</v>
      </c>
      <c r="D3902" s="110">
        <f t="array" ref="D3902">销售记录!R3901:U3907</f>
        <v>0</v>
      </c>
      <c r="E3902" s="112">
        <f>IF(A3902="","",SUMIF(进货明细!$A$3:$A$5000,A3902,进货明细!$F$3:$F$5000))</f>
        <v>0</v>
      </c>
      <c r="F3902" s="113" t="e">
        <f t="shared" si="180"/>
        <v>#DIV/0!</v>
      </c>
      <c r="G3902" s="114">
        <f>IF(E3902="","",SUMIF(进货明细!$A$3:$A$5000,A3902,进货明细!$H$3:$H$5000))</f>
        <v>0</v>
      </c>
      <c r="H3902" s="112">
        <f>IF(A3902="","",SUMIF(销售记录!$A$3:$A$5000,A3902,销售记录!$F$3:$F$5000))</f>
        <v>0</v>
      </c>
      <c r="I3902" s="114">
        <f>IF(H3902="","",SUMIF(销售记录!$A$3:$A$5000,A3902,销售记录!$H$3:$H$5000))</f>
        <v>0</v>
      </c>
      <c r="J3902" s="119">
        <f t="shared" si="181"/>
        <v>0</v>
      </c>
      <c r="K3902" s="114" t="str">
        <f t="shared" si="182"/>
        <v/>
      </c>
      <c r="L3902" s="96"/>
    </row>
    <row r="3903" customHeight="1" spans="1:12">
      <c r="A3903" s="110">
        <f t="array" ref="A3903">销售记录!O3902:R3908</f>
        <v>0</v>
      </c>
      <c r="B3903" s="110">
        <f t="array" ref="B3903">销售记录!P3902:S3908</f>
        <v>0</v>
      </c>
      <c r="C3903" s="111">
        <f t="array" ref="C3903">销售记录!Q3902:T3908</f>
        <v>0</v>
      </c>
      <c r="D3903" s="110">
        <f t="array" ref="D3903">销售记录!R3902:U3908</f>
        <v>0</v>
      </c>
      <c r="E3903" s="112">
        <f>IF(A3903="","",SUMIF(进货明细!$A$3:$A$5000,A3903,进货明细!$F$3:$F$5000))</f>
        <v>0</v>
      </c>
      <c r="F3903" s="113" t="e">
        <f t="shared" si="180"/>
        <v>#DIV/0!</v>
      </c>
      <c r="G3903" s="114">
        <f>IF(E3903="","",SUMIF(进货明细!$A$3:$A$5000,A3903,进货明细!$H$3:$H$5000))</f>
        <v>0</v>
      </c>
      <c r="H3903" s="112">
        <f>IF(A3903="","",SUMIF(销售记录!$A$3:$A$5000,A3903,销售记录!$F$3:$F$5000))</f>
        <v>0</v>
      </c>
      <c r="I3903" s="114">
        <f>IF(H3903="","",SUMIF(销售记录!$A$3:$A$5000,A3903,销售记录!$H$3:$H$5000))</f>
        <v>0</v>
      </c>
      <c r="J3903" s="119">
        <f t="shared" si="181"/>
        <v>0</v>
      </c>
      <c r="K3903" s="114" t="str">
        <f t="shared" si="182"/>
        <v/>
      </c>
      <c r="L3903" s="96"/>
    </row>
    <row r="3904" customHeight="1" spans="1:12">
      <c r="A3904" s="110">
        <f t="array" ref="A3904">销售记录!O3903:R3909</f>
        <v>0</v>
      </c>
      <c r="B3904" s="110">
        <f t="array" ref="B3904">销售记录!P3903:S3909</f>
        <v>0</v>
      </c>
      <c r="C3904" s="111">
        <f t="array" ref="C3904">销售记录!Q3903:T3909</f>
        <v>0</v>
      </c>
      <c r="D3904" s="110">
        <f t="array" ref="D3904">销售记录!R3903:U3909</f>
        <v>0</v>
      </c>
      <c r="E3904" s="112">
        <f>IF(A3904="","",SUMIF(进货明细!$A$3:$A$5000,A3904,进货明细!$F$3:$F$5000))</f>
        <v>0</v>
      </c>
      <c r="F3904" s="113" t="e">
        <f t="shared" si="180"/>
        <v>#DIV/0!</v>
      </c>
      <c r="G3904" s="114">
        <f>IF(E3904="","",SUMIF(进货明细!$A$3:$A$5000,A3904,进货明细!$H$3:$H$5000))</f>
        <v>0</v>
      </c>
      <c r="H3904" s="112">
        <f>IF(A3904="","",SUMIF(销售记录!$A$3:$A$5000,A3904,销售记录!$F$3:$F$5000))</f>
        <v>0</v>
      </c>
      <c r="I3904" s="114">
        <f>IF(H3904="","",SUMIF(销售记录!$A$3:$A$5000,A3904,销售记录!$H$3:$H$5000))</f>
        <v>0</v>
      </c>
      <c r="J3904" s="119">
        <f t="shared" si="181"/>
        <v>0</v>
      </c>
      <c r="K3904" s="114" t="str">
        <f t="shared" si="182"/>
        <v/>
      </c>
      <c r="L3904" s="96"/>
    </row>
    <row r="3905" customHeight="1" spans="1:12">
      <c r="A3905" s="110">
        <f t="array" ref="A3905">销售记录!O3904:R3910</f>
        <v>0</v>
      </c>
      <c r="B3905" s="110">
        <f t="array" ref="B3905">销售记录!P3904:S3910</f>
        <v>0</v>
      </c>
      <c r="C3905" s="111">
        <f t="array" ref="C3905">销售记录!Q3904:T3910</f>
        <v>0</v>
      </c>
      <c r="D3905" s="110">
        <f t="array" ref="D3905">销售记录!R3904:U3910</f>
        <v>0</v>
      </c>
      <c r="E3905" s="112">
        <f>IF(A3905="","",SUMIF(进货明细!$A$3:$A$5000,A3905,进货明细!$F$3:$F$5000))</f>
        <v>0</v>
      </c>
      <c r="F3905" s="113" t="e">
        <f t="shared" si="180"/>
        <v>#DIV/0!</v>
      </c>
      <c r="G3905" s="114">
        <f>IF(E3905="","",SUMIF(进货明细!$A$3:$A$5000,A3905,进货明细!$H$3:$H$5000))</f>
        <v>0</v>
      </c>
      <c r="H3905" s="112">
        <f>IF(A3905="","",SUMIF(销售记录!$A$3:$A$5000,A3905,销售记录!$F$3:$F$5000))</f>
        <v>0</v>
      </c>
      <c r="I3905" s="114">
        <f>IF(H3905="","",SUMIF(销售记录!$A$3:$A$5000,A3905,销售记录!$H$3:$H$5000))</f>
        <v>0</v>
      </c>
      <c r="J3905" s="119">
        <f t="shared" si="181"/>
        <v>0</v>
      </c>
      <c r="K3905" s="114" t="str">
        <f t="shared" si="182"/>
        <v/>
      </c>
      <c r="L3905" s="96"/>
    </row>
    <row r="3906" customHeight="1" spans="1:12">
      <c r="A3906" s="110">
        <f t="array" ref="A3906">销售记录!O3905:R3911</f>
        <v>0</v>
      </c>
      <c r="B3906" s="110">
        <f t="array" ref="B3906">销售记录!P3905:S3911</f>
        <v>0</v>
      </c>
      <c r="C3906" s="111">
        <f t="array" ref="C3906">销售记录!Q3905:T3911</f>
        <v>0</v>
      </c>
      <c r="D3906" s="110">
        <f t="array" ref="D3906">销售记录!R3905:U3911</f>
        <v>0</v>
      </c>
      <c r="E3906" s="112">
        <f>IF(A3906="","",SUMIF(进货明细!$A$3:$A$5000,A3906,进货明细!$F$3:$F$5000))</f>
        <v>0</v>
      </c>
      <c r="F3906" s="113" t="e">
        <f t="shared" si="180"/>
        <v>#DIV/0!</v>
      </c>
      <c r="G3906" s="114">
        <f>IF(E3906="","",SUMIF(进货明细!$A$3:$A$5000,A3906,进货明细!$H$3:$H$5000))</f>
        <v>0</v>
      </c>
      <c r="H3906" s="112">
        <f>IF(A3906="","",SUMIF(销售记录!$A$3:$A$5000,A3906,销售记录!$F$3:$F$5000))</f>
        <v>0</v>
      </c>
      <c r="I3906" s="114">
        <f>IF(H3906="","",SUMIF(销售记录!$A$3:$A$5000,A3906,销售记录!$H$3:$H$5000))</f>
        <v>0</v>
      </c>
      <c r="J3906" s="119">
        <f t="shared" si="181"/>
        <v>0</v>
      </c>
      <c r="K3906" s="114" t="str">
        <f t="shared" si="182"/>
        <v/>
      </c>
      <c r="L3906" s="96"/>
    </row>
    <row r="3907" customHeight="1" spans="1:12">
      <c r="A3907" s="110">
        <f t="array" ref="A3907">销售记录!O3906:R3912</f>
        <v>0</v>
      </c>
      <c r="B3907" s="110">
        <f t="array" ref="B3907">销售记录!P3906:S3912</f>
        <v>0</v>
      </c>
      <c r="C3907" s="111">
        <f t="array" ref="C3907">销售记录!Q3906:T3912</f>
        <v>0</v>
      </c>
      <c r="D3907" s="110">
        <f t="array" ref="D3907">销售记录!R3906:U3912</f>
        <v>0</v>
      </c>
      <c r="E3907" s="112">
        <f>IF(A3907="","",SUMIF(进货明细!$A$3:$A$5000,A3907,进货明细!$F$3:$F$5000))</f>
        <v>0</v>
      </c>
      <c r="F3907" s="113" t="e">
        <f t="shared" si="180"/>
        <v>#DIV/0!</v>
      </c>
      <c r="G3907" s="114">
        <f>IF(E3907="","",SUMIF(进货明细!$A$3:$A$5000,A3907,进货明细!$H$3:$H$5000))</f>
        <v>0</v>
      </c>
      <c r="H3907" s="112">
        <f>IF(A3907="","",SUMIF(销售记录!$A$3:$A$5000,A3907,销售记录!$F$3:$F$5000))</f>
        <v>0</v>
      </c>
      <c r="I3907" s="114">
        <f>IF(H3907="","",SUMIF(销售记录!$A$3:$A$5000,A3907,销售记录!$H$3:$H$5000))</f>
        <v>0</v>
      </c>
      <c r="J3907" s="119">
        <f t="shared" si="181"/>
        <v>0</v>
      </c>
      <c r="K3907" s="114" t="str">
        <f t="shared" si="182"/>
        <v/>
      </c>
      <c r="L3907" s="96"/>
    </row>
    <row r="3908" customHeight="1" spans="1:12">
      <c r="A3908" s="110">
        <f t="array" ref="A3908">销售记录!O3907:R3913</f>
        <v>0</v>
      </c>
      <c r="B3908" s="110">
        <f t="array" ref="B3908">销售记录!P3907:S3913</f>
        <v>0</v>
      </c>
      <c r="C3908" s="111">
        <f t="array" ref="C3908">销售记录!Q3907:T3913</f>
        <v>0</v>
      </c>
      <c r="D3908" s="110">
        <f t="array" ref="D3908">销售记录!R3907:U3913</f>
        <v>0</v>
      </c>
      <c r="E3908" s="112">
        <f>IF(A3908="","",SUMIF(进货明细!$A$3:$A$5000,A3908,进货明细!$F$3:$F$5000))</f>
        <v>0</v>
      </c>
      <c r="F3908" s="113" t="e">
        <f t="shared" si="180"/>
        <v>#DIV/0!</v>
      </c>
      <c r="G3908" s="114">
        <f>IF(E3908="","",SUMIF(进货明细!$A$3:$A$5000,A3908,进货明细!$H$3:$H$5000))</f>
        <v>0</v>
      </c>
      <c r="H3908" s="112">
        <f>IF(A3908="","",SUMIF(销售记录!$A$3:$A$5000,A3908,销售记录!$F$3:$F$5000))</f>
        <v>0</v>
      </c>
      <c r="I3908" s="114">
        <f>IF(H3908="","",SUMIF(销售记录!$A$3:$A$5000,A3908,销售记录!$H$3:$H$5000))</f>
        <v>0</v>
      </c>
      <c r="J3908" s="119">
        <f t="shared" si="181"/>
        <v>0</v>
      </c>
      <c r="K3908" s="114" t="str">
        <f t="shared" si="182"/>
        <v/>
      </c>
      <c r="L3908" s="96"/>
    </row>
    <row r="3909" customHeight="1" spans="1:12">
      <c r="A3909" s="110">
        <f t="array" ref="A3909">销售记录!O3908:R3914</f>
        <v>0</v>
      </c>
      <c r="B3909" s="110">
        <f t="array" ref="B3909">销售记录!P3908:S3914</f>
        <v>0</v>
      </c>
      <c r="C3909" s="111">
        <f t="array" ref="C3909">销售记录!Q3908:T3914</f>
        <v>0</v>
      </c>
      <c r="D3909" s="110">
        <f t="array" ref="D3909">销售记录!R3908:U3914</f>
        <v>0</v>
      </c>
      <c r="E3909" s="112">
        <f>IF(A3909="","",SUMIF(进货明细!$A$3:$A$5000,A3909,进货明细!$F$3:$F$5000))</f>
        <v>0</v>
      </c>
      <c r="F3909" s="113" t="e">
        <f t="shared" ref="F3909:F3972" si="183">IF(E3909="","",G3909/E3909)</f>
        <v>#DIV/0!</v>
      </c>
      <c r="G3909" s="114">
        <f>IF(E3909="","",SUMIF(进货明细!$A$3:$A$5000,A3909,进货明细!$H$3:$H$5000))</f>
        <v>0</v>
      </c>
      <c r="H3909" s="112">
        <f>IF(A3909="","",SUMIF(销售记录!$A$3:$A$5000,A3909,销售记录!$F$3:$F$5000))</f>
        <v>0</v>
      </c>
      <c r="I3909" s="114">
        <f>IF(H3909="","",SUMIF(销售记录!$A$3:$A$5000,A3909,销售记录!$H$3:$H$5000))</f>
        <v>0</v>
      </c>
      <c r="J3909" s="119">
        <f t="shared" ref="J3909:J3972" si="184">IF(E3909="","",E3909-H3909)</f>
        <v>0</v>
      </c>
      <c r="K3909" s="114" t="str">
        <f t="shared" ref="K3909:K3972" si="185">IF(ISERROR(I3909-G3909*H3909/E3909),"",I3909-G3909*H3909/E3909)</f>
        <v/>
      </c>
      <c r="L3909" s="96"/>
    </row>
    <row r="3910" customHeight="1" spans="1:12">
      <c r="A3910" s="110">
        <f t="array" ref="A3910">销售记录!O3909:R3915</f>
        <v>0</v>
      </c>
      <c r="B3910" s="110">
        <f t="array" ref="B3910">销售记录!P3909:S3915</f>
        <v>0</v>
      </c>
      <c r="C3910" s="111">
        <f t="array" ref="C3910">销售记录!Q3909:T3915</f>
        <v>0</v>
      </c>
      <c r="D3910" s="110">
        <f t="array" ref="D3910">销售记录!R3909:U3915</f>
        <v>0</v>
      </c>
      <c r="E3910" s="112">
        <f>IF(A3910="","",SUMIF(进货明细!$A$3:$A$5000,A3910,进货明细!$F$3:$F$5000))</f>
        <v>0</v>
      </c>
      <c r="F3910" s="113" t="e">
        <f t="shared" si="183"/>
        <v>#DIV/0!</v>
      </c>
      <c r="G3910" s="114">
        <f>IF(E3910="","",SUMIF(进货明细!$A$3:$A$5000,A3910,进货明细!$H$3:$H$5000))</f>
        <v>0</v>
      </c>
      <c r="H3910" s="112">
        <f>IF(A3910="","",SUMIF(销售记录!$A$3:$A$5000,A3910,销售记录!$F$3:$F$5000))</f>
        <v>0</v>
      </c>
      <c r="I3910" s="114">
        <f>IF(H3910="","",SUMIF(销售记录!$A$3:$A$5000,A3910,销售记录!$H$3:$H$5000))</f>
        <v>0</v>
      </c>
      <c r="J3910" s="119">
        <f t="shared" si="184"/>
        <v>0</v>
      </c>
      <c r="K3910" s="114" t="str">
        <f t="shared" si="185"/>
        <v/>
      </c>
      <c r="L3910" s="96"/>
    </row>
    <row r="3911" customHeight="1" spans="1:12">
      <c r="A3911" s="110">
        <f t="array" ref="A3911">销售记录!O3910:R3916</f>
        <v>0</v>
      </c>
      <c r="B3911" s="110">
        <f t="array" ref="B3911">销售记录!P3910:S3916</f>
        <v>0</v>
      </c>
      <c r="C3911" s="111">
        <f t="array" ref="C3911">销售记录!Q3910:T3916</f>
        <v>0</v>
      </c>
      <c r="D3911" s="110">
        <f t="array" ref="D3911">销售记录!R3910:U3916</f>
        <v>0</v>
      </c>
      <c r="E3911" s="112">
        <f>IF(A3911="","",SUMIF(进货明细!$A$3:$A$5000,A3911,进货明细!$F$3:$F$5000))</f>
        <v>0</v>
      </c>
      <c r="F3911" s="113" t="e">
        <f t="shared" si="183"/>
        <v>#DIV/0!</v>
      </c>
      <c r="G3911" s="114">
        <f>IF(E3911="","",SUMIF(进货明细!$A$3:$A$5000,A3911,进货明细!$H$3:$H$5000))</f>
        <v>0</v>
      </c>
      <c r="H3911" s="112">
        <f>IF(A3911="","",SUMIF(销售记录!$A$3:$A$5000,A3911,销售记录!$F$3:$F$5000))</f>
        <v>0</v>
      </c>
      <c r="I3911" s="114">
        <f>IF(H3911="","",SUMIF(销售记录!$A$3:$A$5000,A3911,销售记录!$H$3:$H$5000))</f>
        <v>0</v>
      </c>
      <c r="J3911" s="119">
        <f t="shared" si="184"/>
        <v>0</v>
      </c>
      <c r="K3911" s="114" t="str">
        <f t="shared" si="185"/>
        <v/>
      </c>
      <c r="L3911" s="96"/>
    </row>
    <row r="3912" customHeight="1" spans="1:12">
      <c r="A3912" s="110">
        <f t="array" ref="A3912">销售记录!O3911:R3917</f>
        <v>0</v>
      </c>
      <c r="B3912" s="110">
        <f t="array" ref="B3912">销售记录!P3911:S3917</f>
        <v>0</v>
      </c>
      <c r="C3912" s="111">
        <f t="array" ref="C3912">销售记录!Q3911:T3917</f>
        <v>0</v>
      </c>
      <c r="D3912" s="110">
        <f t="array" ref="D3912">销售记录!R3911:U3917</f>
        <v>0</v>
      </c>
      <c r="E3912" s="112">
        <f>IF(A3912="","",SUMIF(进货明细!$A$3:$A$5000,A3912,进货明细!$F$3:$F$5000))</f>
        <v>0</v>
      </c>
      <c r="F3912" s="113" t="e">
        <f t="shared" si="183"/>
        <v>#DIV/0!</v>
      </c>
      <c r="G3912" s="114">
        <f>IF(E3912="","",SUMIF(进货明细!$A$3:$A$5000,A3912,进货明细!$H$3:$H$5000))</f>
        <v>0</v>
      </c>
      <c r="H3912" s="112">
        <f>IF(A3912="","",SUMIF(销售记录!$A$3:$A$5000,A3912,销售记录!$F$3:$F$5000))</f>
        <v>0</v>
      </c>
      <c r="I3912" s="114">
        <f>IF(H3912="","",SUMIF(销售记录!$A$3:$A$5000,A3912,销售记录!$H$3:$H$5000))</f>
        <v>0</v>
      </c>
      <c r="J3912" s="119">
        <f t="shared" si="184"/>
        <v>0</v>
      </c>
      <c r="K3912" s="114" t="str">
        <f t="shared" si="185"/>
        <v/>
      </c>
      <c r="L3912" s="96"/>
    </row>
    <row r="3913" customHeight="1" spans="1:12">
      <c r="A3913" s="110">
        <f t="array" ref="A3913">销售记录!O3912:R3918</f>
        <v>0</v>
      </c>
      <c r="B3913" s="110">
        <f t="array" ref="B3913">销售记录!P3912:S3918</f>
        <v>0</v>
      </c>
      <c r="C3913" s="111">
        <f t="array" ref="C3913">销售记录!Q3912:T3918</f>
        <v>0</v>
      </c>
      <c r="D3913" s="110">
        <f t="array" ref="D3913">销售记录!R3912:U3918</f>
        <v>0</v>
      </c>
      <c r="E3913" s="112">
        <f>IF(A3913="","",SUMIF(进货明细!$A$3:$A$5000,A3913,进货明细!$F$3:$F$5000))</f>
        <v>0</v>
      </c>
      <c r="F3913" s="113" t="e">
        <f t="shared" si="183"/>
        <v>#DIV/0!</v>
      </c>
      <c r="G3913" s="114">
        <f>IF(E3913="","",SUMIF(进货明细!$A$3:$A$5000,A3913,进货明细!$H$3:$H$5000))</f>
        <v>0</v>
      </c>
      <c r="H3913" s="112">
        <f>IF(A3913="","",SUMIF(销售记录!$A$3:$A$5000,A3913,销售记录!$F$3:$F$5000))</f>
        <v>0</v>
      </c>
      <c r="I3913" s="114">
        <f>IF(H3913="","",SUMIF(销售记录!$A$3:$A$5000,A3913,销售记录!$H$3:$H$5000))</f>
        <v>0</v>
      </c>
      <c r="J3913" s="119">
        <f t="shared" si="184"/>
        <v>0</v>
      </c>
      <c r="K3913" s="114" t="str">
        <f t="shared" si="185"/>
        <v/>
      </c>
      <c r="L3913" s="96"/>
    </row>
    <row r="3914" customHeight="1" spans="1:12">
      <c r="A3914" s="110">
        <f t="array" ref="A3914">销售记录!O3913:R3919</f>
        <v>0</v>
      </c>
      <c r="B3914" s="110">
        <f t="array" ref="B3914">销售记录!P3913:S3919</f>
        <v>0</v>
      </c>
      <c r="C3914" s="111">
        <f t="array" ref="C3914">销售记录!Q3913:T3919</f>
        <v>0</v>
      </c>
      <c r="D3914" s="110">
        <f t="array" ref="D3914">销售记录!R3913:U3919</f>
        <v>0</v>
      </c>
      <c r="E3914" s="112">
        <f>IF(A3914="","",SUMIF(进货明细!$A$3:$A$5000,A3914,进货明细!$F$3:$F$5000))</f>
        <v>0</v>
      </c>
      <c r="F3914" s="113" t="e">
        <f t="shared" si="183"/>
        <v>#DIV/0!</v>
      </c>
      <c r="G3914" s="114">
        <f>IF(E3914="","",SUMIF(进货明细!$A$3:$A$5000,A3914,进货明细!$H$3:$H$5000))</f>
        <v>0</v>
      </c>
      <c r="H3914" s="112">
        <f>IF(A3914="","",SUMIF(销售记录!$A$3:$A$5000,A3914,销售记录!$F$3:$F$5000))</f>
        <v>0</v>
      </c>
      <c r="I3914" s="114">
        <f>IF(H3914="","",SUMIF(销售记录!$A$3:$A$5000,A3914,销售记录!$H$3:$H$5000))</f>
        <v>0</v>
      </c>
      <c r="J3914" s="119">
        <f t="shared" si="184"/>
        <v>0</v>
      </c>
      <c r="K3914" s="114" t="str">
        <f t="shared" si="185"/>
        <v/>
      </c>
      <c r="L3914" s="96"/>
    </row>
    <row r="3915" customHeight="1" spans="1:12">
      <c r="A3915" s="110">
        <f t="array" ref="A3915">销售记录!O3914:R3920</f>
        <v>0</v>
      </c>
      <c r="B3915" s="110">
        <f t="array" ref="B3915">销售记录!P3914:S3920</f>
        <v>0</v>
      </c>
      <c r="C3915" s="111">
        <f t="array" ref="C3915">销售记录!Q3914:T3920</f>
        <v>0</v>
      </c>
      <c r="D3915" s="110">
        <f t="array" ref="D3915">销售记录!R3914:U3920</f>
        <v>0</v>
      </c>
      <c r="E3915" s="112">
        <f>IF(A3915="","",SUMIF(进货明细!$A$3:$A$5000,A3915,进货明细!$F$3:$F$5000))</f>
        <v>0</v>
      </c>
      <c r="F3915" s="113" t="e">
        <f t="shared" si="183"/>
        <v>#DIV/0!</v>
      </c>
      <c r="G3915" s="114">
        <f>IF(E3915="","",SUMIF(进货明细!$A$3:$A$5000,A3915,进货明细!$H$3:$H$5000))</f>
        <v>0</v>
      </c>
      <c r="H3915" s="112">
        <f>IF(A3915="","",SUMIF(销售记录!$A$3:$A$5000,A3915,销售记录!$F$3:$F$5000))</f>
        <v>0</v>
      </c>
      <c r="I3915" s="114">
        <f>IF(H3915="","",SUMIF(销售记录!$A$3:$A$5000,A3915,销售记录!$H$3:$H$5000))</f>
        <v>0</v>
      </c>
      <c r="J3915" s="119">
        <f t="shared" si="184"/>
        <v>0</v>
      </c>
      <c r="K3915" s="114" t="str">
        <f t="shared" si="185"/>
        <v/>
      </c>
      <c r="L3915" s="96"/>
    </row>
    <row r="3916" customHeight="1" spans="1:12">
      <c r="A3916" s="110">
        <f t="array" ref="A3916">销售记录!O3915:R3921</f>
        <v>0</v>
      </c>
      <c r="B3916" s="110">
        <f t="array" ref="B3916">销售记录!P3915:S3921</f>
        <v>0</v>
      </c>
      <c r="C3916" s="111">
        <f t="array" ref="C3916">销售记录!Q3915:T3921</f>
        <v>0</v>
      </c>
      <c r="D3916" s="110">
        <f t="array" ref="D3916">销售记录!R3915:U3921</f>
        <v>0</v>
      </c>
      <c r="E3916" s="112">
        <f>IF(A3916="","",SUMIF(进货明细!$A$3:$A$5000,A3916,进货明细!$F$3:$F$5000))</f>
        <v>0</v>
      </c>
      <c r="F3916" s="113" t="e">
        <f t="shared" si="183"/>
        <v>#DIV/0!</v>
      </c>
      <c r="G3916" s="114">
        <f>IF(E3916="","",SUMIF(进货明细!$A$3:$A$5000,A3916,进货明细!$H$3:$H$5000))</f>
        <v>0</v>
      </c>
      <c r="H3916" s="112">
        <f>IF(A3916="","",SUMIF(销售记录!$A$3:$A$5000,A3916,销售记录!$F$3:$F$5000))</f>
        <v>0</v>
      </c>
      <c r="I3916" s="114">
        <f>IF(H3916="","",SUMIF(销售记录!$A$3:$A$5000,A3916,销售记录!$H$3:$H$5000))</f>
        <v>0</v>
      </c>
      <c r="J3916" s="119">
        <f t="shared" si="184"/>
        <v>0</v>
      </c>
      <c r="K3916" s="114" t="str">
        <f t="shared" si="185"/>
        <v/>
      </c>
      <c r="L3916" s="96"/>
    </row>
    <row r="3917" customHeight="1" spans="1:12">
      <c r="A3917" s="110">
        <f t="array" ref="A3917">销售记录!O3916:R3922</f>
        <v>0</v>
      </c>
      <c r="B3917" s="110">
        <f t="array" ref="B3917">销售记录!P3916:S3922</f>
        <v>0</v>
      </c>
      <c r="C3917" s="111">
        <f t="array" ref="C3917">销售记录!Q3916:T3922</f>
        <v>0</v>
      </c>
      <c r="D3917" s="110">
        <f t="array" ref="D3917">销售记录!R3916:U3922</f>
        <v>0</v>
      </c>
      <c r="E3917" s="112">
        <f>IF(A3917="","",SUMIF(进货明细!$A$3:$A$5000,A3917,进货明细!$F$3:$F$5000))</f>
        <v>0</v>
      </c>
      <c r="F3917" s="113" t="e">
        <f t="shared" si="183"/>
        <v>#DIV/0!</v>
      </c>
      <c r="G3917" s="114">
        <f>IF(E3917="","",SUMIF(进货明细!$A$3:$A$5000,A3917,进货明细!$H$3:$H$5000))</f>
        <v>0</v>
      </c>
      <c r="H3917" s="112">
        <f>IF(A3917="","",SUMIF(销售记录!$A$3:$A$5000,A3917,销售记录!$F$3:$F$5000))</f>
        <v>0</v>
      </c>
      <c r="I3917" s="114">
        <f>IF(H3917="","",SUMIF(销售记录!$A$3:$A$5000,A3917,销售记录!$H$3:$H$5000))</f>
        <v>0</v>
      </c>
      <c r="J3917" s="119">
        <f t="shared" si="184"/>
        <v>0</v>
      </c>
      <c r="K3917" s="114" t="str">
        <f t="shared" si="185"/>
        <v/>
      </c>
      <c r="L3917" s="96"/>
    </row>
    <row r="3918" customHeight="1" spans="1:12">
      <c r="A3918" s="110">
        <f t="array" ref="A3918">销售记录!O3917:R3923</f>
        <v>0</v>
      </c>
      <c r="B3918" s="110">
        <f t="array" ref="B3918">销售记录!P3917:S3923</f>
        <v>0</v>
      </c>
      <c r="C3918" s="111">
        <f t="array" ref="C3918">销售记录!Q3917:T3923</f>
        <v>0</v>
      </c>
      <c r="D3918" s="110">
        <f t="array" ref="D3918">销售记录!R3917:U3923</f>
        <v>0</v>
      </c>
      <c r="E3918" s="112">
        <f>IF(A3918="","",SUMIF(进货明细!$A$3:$A$5000,A3918,进货明细!$F$3:$F$5000))</f>
        <v>0</v>
      </c>
      <c r="F3918" s="113" t="e">
        <f t="shared" si="183"/>
        <v>#DIV/0!</v>
      </c>
      <c r="G3918" s="114">
        <f>IF(E3918="","",SUMIF(进货明细!$A$3:$A$5000,A3918,进货明细!$H$3:$H$5000))</f>
        <v>0</v>
      </c>
      <c r="H3918" s="112">
        <f>IF(A3918="","",SUMIF(销售记录!$A$3:$A$5000,A3918,销售记录!$F$3:$F$5000))</f>
        <v>0</v>
      </c>
      <c r="I3918" s="114">
        <f>IF(H3918="","",SUMIF(销售记录!$A$3:$A$5000,A3918,销售记录!$H$3:$H$5000))</f>
        <v>0</v>
      </c>
      <c r="J3918" s="119">
        <f t="shared" si="184"/>
        <v>0</v>
      </c>
      <c r="K3918" s="114" t="str">
        <f t="shared" si="185"/>
        <v/>
      </c>
      <c r="L3918" s="96"/>
    </row>
    <row r="3919" customHeight="1" spans="1:12">
      <c r="A3919" s="110">
        <f t="array" ref="A3919">销售记录!O3918:R3924</f>
        <v>0</v>
      </c>
      <c r="B3919" s="110">
        <f t="array" ref="B3919">销售记录!P3918:S3924</f>
        <v>0</v>
      </c>
      <c r="C3919" s="111">
        <f t="array" ref="C3919">销售记录!Q3918:T3924</f>
        <v>0</v>
      </c>
      <c r="D3919" s="110">
        <f t="array" ref="D3919">销售记录!R3918:U3924</f>
        <v>0</v>
      </c>
      <c r="E3919" s="112">
        <f>IF(A3919="","",SUMIF(进货明细!$A$3:$A$5000,A3919,进货明细!$F$3:$F$5000))</f>
        <v>0</v>
      </c>
      <c r="F3919" s="113" t="e">
        <f t="shared" si="183"/>
        <v>#DIV/0!</v>
      </c>
      <c r="G3919" s="114">
        <f>IF(E3919="","",SUMIF(进货明细!$A$3:$A$5000,A3919,进货明细!$H$3:$H$5000))</f>
        <v>0</v>
      </c>
      <c r="H3919" s="112">
        <f>IF(A3919="","",SUMIF(销售记录!$A$3:$A$5000,A3919,销售记录!$F$3:$F$5000))</f>
        <v>0</v>
      </c>
      <c r="I3919" s="114">
        <f>IF(H3919="","",SUMIF(销售记录!$A$3:$A$5000,A3919,销售记录!$H$3:$H$5000))</f>
        <v>0</v>
      </c>
      <c r="J3919" s="119">
        <f t="shared" si="184"/>
        <v>0</v>
      </c>
      <c r="K3919" s="114" t="str">
        <f t="shared" si="185"/>
        <v/>
      </c>
      <c r="L3919" s="96"/>
    </row>
    <row r="3920" customHeight="1" spans="1:12">
      <c r="A3920" s="110">
        <f t="array" ref="A3920">销售记录!O3919:R3925</f>
        <v>0</v>
      </c>
      <c r="B3920" s="110">
        <f t="array" ref="B3920">销售记录!P3919:S3925</f>
        <v>0</v>
      </c>
      <c r="C3920" s="111">
        <f t="array" ref="C3920">销售记录!Q3919:T3925</f>
        <v>0</v>
      </c>
      <c r="D3920" s="110">
        <f t="array" ref="D3920">销售记录!R3919:U3925</f>
        <v>0</v>
      </c>
      <c r="E3920" s="112">
        <f>IF(A3920="","",SUMIF(进货明细!$A$3:$A$5000,A3920,进货明细!$F$3:$F$5000))</f>
        <v>0</v>
      </c>
      <c r="F3920" s="113" t="e">
        <f t="shared" si="183"/>
        <v>#DIV/0!</v>
      </c>
      <c r="G3920" s="114">
        <f>IF(E3920="","",SUMIF(进货明细!$A$3:$A$5000,A3920,进货明细!$H$3:$H$5000))</f>
        <v>0</v>
      </c>
      <c r="H3920" s="112">
        <f>IF(A3920="","",SUMIF(销售记录!$A$3:$A$5000,A3920,销售记录!$F$3:$F$5000))</f>
        <v>0</v>
      </c>
      <c r="I3920" s="114">
        <f>IF(H3920="","",SUMIF(销售记录!$A$3:$A$5000,A3920,销售记录!$H$3:$H$5000))</f>
        <v>0</v>
      </c>
      <c r="J3920" s="119">
        <f t="shared" si="184"/>
        <v>0</v>
      </c>
      <c r="K3920" s="114" t="str">
        <f t="shared" si="185"/>
        <v/>
      </c>
      <c r="L3920" s="96"/>
    </row>
    <row r="3921" customHeight="1" spans="1:12">
      <c r="A3921" s="110">
        <f t="array" ref="A3921">销售记录!O3920:R3926</f>
        <v>0</v>
      </c>
      <c r="B3921" s="110">
        <f t="array" ref="B3921">销售记录!P3920:S3926</f>
        <v>0</v>
      </c>
      <c r="C3921" s="111">
        <f t="array" ref="C3921">销售记录!Q3920:T3926</f>
        <v>0</v>
      </c>
      <c r="D3921" s="110">
        <f t="array" ref="D3921">销售记录!R3920:U3926</f>
        <v>0</v>
      </c>
      <c r="E3921" s="112">
        <f>IF(A3921="","",SUMIF(进货明细!$A$3:$A$5000,A3921,进货明细!$F$3:$F$5000))</f>
        <v>0</v>
      </c>
      <c r="F3921" s="113" t="e">
        <f t="shared" si="183"/>
        <v>#DIV/0!</v>
      </c>
      <c r="G3921" s="114">
        <f>IF(E3921="","",SUMIF(进货明细!$A$3:$A$5000,A3921,进货明细!$H$3:$H$5000))</f>
        <v>0</v>
      </c>
      <c r="H3921" s="112">
        <f>IF(A3921="","",SUMIF(销售记录!$A$3:$A$5000,A3921,销售记录!$F$3:$F$5000))</f>
        <v>0</v>
      </c>
      <c r="I3921" s="114">
        <f>IF(H3921="","",SUMIF(销售记录!$A$3:$A$5000,A3921,销售记录!$H$3:$H$5000))</f>
        <v>0</v>
      </c>
      <c r="J3921" s="119">
        <f t="shared" si="184"/>
        <v>0</v>
      </c>
      <c r="K3921" s="114" t="str">
        <f t="shared" si="185"/>
        <v/>
      </c>
      <c r="L3921" s="96"/>
    </row>
    <row r="3922" customHeight="1" spans="1:12">
      <c r="A3922" s="110">
        <f t="array" ref="A3922">销售记录!O3921:R3927</f>
        <v>0</v>
      </c>
      <c r="B3922" s="110">
        <f t="array" ref="B3922">销售记录!P3921:S3927</f>
        <v>0</v>
      </c>
      <c r="C3922" s="111">
        <f t="array" ref="C3922">销售记录!Q3921:T3927</f>
        <v>0</v>
      </c>
      <c r="D3922" s="110">
        <f t="array" ref="D3922">销售记录!R3921:U3927</f>
        <v>0</v>
      </c>
      <c r="E3922" s="112">
        <f>IF(A3922="","",SUMIF(进货明细!$A$3:$A$5000,A3922,进货明细!$F$3:$F$5000))</f>
        <v>0</v>
      </c>
      <c r="F3922" s="113" t="e">
        <f t="shared" si="183"/>
        <v>#DIV/0!</v>
      </c>
      <c r="G3922" s="114">
        <f>IF(E3922="","",SUMIF(进货明细!$A$3:$A$5000,A3922,进货明细!$H$3:$H$5000))</f>
        <v>0</v>
      </c>
      <c r="H3922" s="112">
        <f>IF(A3922="","",SUMIF(销售记录!$A$3:$A$5000,A3922,销售记录!$F$3:$F$5000))</f>
        <v>0</v>
      </c>
      <c r="I3922" s="114">
        <f>IF(H3922="","",SUMIF(销售记录!$A$3:$A$5000,A3922,销售记录!$H$3:$H$5000))</f>
        <v>0</v>
      </c>
      <c r="J3922" s="119">
        <f t="shared" si="184"/>
        <v>0</v>
      </c>
      <c r="K3922" s="114" t="str">
        <f t="shared" si="185"/>
        <v/>
      </c>
      <c r="L3922" s="96"/>
    </row>
    <row r="3923" customHeight="1" spans="1:12">
      <c r="A3923" s="110">
        <f t="array" ref="A3923">销售记录!O3922:R3928</f>
        <v>0</v>
      </c>
      <c r="B3923" s="110">
        <f t="array" ref="B3923">销售记录!P3922:S3928</f>
        <v>0</v>
      </c>
      <c r="C3923" s="111">
        <f t="array" ref="C3923">销售记录!Q3922:T3928</f>
        <v>0</v>
      </c>
      <c r="D3923" s="110">
        <f t="array" ref="D3923">销售记录!R3922:U3928</f>
        <v>0</v>
      </c>
      <c r="E3923" s="112">
        <f>IF(A3923="","",SUMIF(进货明细!$A$3:$A$5000,A3923,进货明细!$F$3:$F$5000))</f>
        <v>0</v>
      </c>
      <c r="F3923" s="113" t="e">
        <f t="shared" si="183"/>
        <v>#DIV/0!</v>
      </c>
      <c r="G3923" s="114">
        <f>IF(E3923="","",SUMIF(进货明细!$A$3:$A$5000,A3923,进货明细!$H$3:$H$5000))</f>
        <v>0</v>
      </c>
      <c r="H3923" s="112">
        <f>IF(A3923="","",SUMIF(销售记录!$A$3:$A$5000,A3923,销售记录!$F$3:$F$5000))</f>
        <v>0</v>
      </c>
      <c r="I3923" s="114">
        <f>IF(H3923="","",SUMIF(销售记录!$A$3:$A$5000,A3923,销售记录!$H$3:$H$5000))</f>
        <v>0</v>
      </c>
      <c r="J3923" s="119">
        <f t="shared" si="184"/>
        <v>0</v>
      </c>
      <c r="K3923" s="114" t="str">
        <f t="shared" si="185"/>
        <v/>
      </c>
      <c r="L3923" s="96"/>
    </row>
    <row r="3924" customHeight="1" spans="1:12">
      <c r="A3924" s="110">
        <f t="array" ref="A3924">销售记录!O3923:R3929</f>
        <v>0</v>
      </c>
      <c r="B3924" s="110">
        <f t="array" ref="B3924">销售记录!P3923:S3929</f>
        <v>0</v>
      </c>
      <c r="C3924" s="111">
        <f t="array" ref="C3924">销售记录!Q3923:T3929</f>
        <v>0</v>
      </c>
      <c r="D3924" s="110">
        <f t="array" ref="D3924">销售记录!R3923:U3929</f>
        <v>0</v>
      </c>
      <c r="E3924" s="112">
        <f>IF(A3924="","",SUMIF(进货明细!$A$3:$A$5000,A3924,进货明细!$F$3:$F$5000))</f>
        <v>0</v>
      </c>
      <c r="F3924" s="113" t="e">
        <f t="shared" si="183"/>
        <v>#DIV/0!</v>
      </c>
      <c r="G3924" s="114">
        <f>IF(E3924="","",SUMIF(进货明细!$A$3:$A$5000,A3924,进货明细!$H$3:$H$5000))</f>
        <v>0</v>
      </c>
      <c r="H3924" s="112">
        <f>IF(A3924="","",SUMIF(销售记录!$A$3:$A$5000,A3924,销售记录!$F$3:$F$5000))</f>
        <v>0</v>
      </c>
      <c r="I3924" s="114">
        <f>IF(H3924="","",SUMIF(销售记录!$A$3:$A$5000,A3924,销售记录!$H$3:$H$5000))</f>
        <v>0</v>
      </c>
      <c r="J3924" s="119">
        <f t="shared" si="184"/>
        <v>0</v>
      </c>
      <c r="K3924" s="114" t="str">
        <f t="shared" si="185"/>
        <v/>
      </c>
      <c r="L3924" s="96"/>
    </row>
    <row r="3925" customHeight="1" spans="1:12">
      <c r="A3925" s="110">
        <f t="array" ref="A3925">销售记录!O3924:R3930</f>
        <v>0</v>
      </c>
      <c r="B3925" s="110">
        <f t="array" ref="B3925">销售记录!P3924:S3930</f>
        <v>0</v>
      </c>
      <c r="C3925" s="111">
        <f t="array" ref="C3925">销售记录!Q3924:T3930</f>
        <v>0</v>
      </c>
      <c r="D3925" s="110">
        <f t="array" ref="D3925">销售记录!R3924:U3930</f>
        <v>0</v>
      </c>
      <c r="E3925" s="112">
        <f>IF(A3925="","",SUMIF(进货明细!$A$3:$A$5000,A3925,进货明细!$F$3:$F$5000))</f>
        <v>0</v>
      </c>
      <c r="F3925" s="113" t="e">
        <f t="shared" si="183"/>
        <v>#DIV/0!</v>
      </c>
      <c r="G3925" s="114">
        <f>IF(E3925="","",SUMIF(进货明细!$A$3:$A$5000,A3925,进货明细!$H$3:$H$5000))</f>
        <v>0</v>
      </c>
      <c r="H3925" s="112">
        <f>IF(A3925="","",SUMIF(销售记录!$A$3:$A$5000,A3925,销售记录!$F$3:$F$5000))</f>
        <v>0</v>
      </c>
      <c r="I3925" s="114">
        <f>IF(H3925="","",SUMIF(销售记录!$A$3:$A$5000,A3925,销售记录!$H$3:$H$5000))</f>
        <v>0</v>
      </c>
      <c r="J3925" s="119">
        <f t="shared" si="184"/>
        <v>0</v>
      </c>
      <c r="K3925" s="114" t="str">
        <f t="shared" si="185"/>
        <v/>
      </c>
      <c r="L3925" s="96"/>
    </row>
    <row r="3926" customHeight="1" spans="1:12">
      <c r="A3926" s="110">
        <f t="array" ref="A3926">销售记录!O3925:R3931</f>
        <v>0</v>
      </c>
      <c r="B3926" s="110">
        <f t="array" ref="B3926">销售记录!P3925:S3931</f>
        <v>0</v>
      </c>
      <c r="C3926" s="111">
        <f t="array" ref="C3926">销售记录!Q3925:T3931</f>
        <v>0</v>
      </c>
      <c r="D3926" s="110">
        <f t="array" ref="D3926">销售记录!R3925:U3931</f>
        <v>0</v>
      </c>
      <c r="E3926" s="112">
        <f>IF(A3926="","",SUMIF(进货明细!$A$3:$A$5000,A3926,进货明细!$F$3:$F$5000))</f>
        <v>0</v>
      </c>
      <c r="F3926" s="113" t="e">
        <f t="shared" si="183"/>
        <v>#DIV/0!</v>
      </c>
      <c r="G3926" s="114">
        <f>IF(E3926="","",SUMIF(进货明细!$A$3:$A$5000,A3926,进货明细!$H$3:$H$5000))</f>
        <v>0</v>
      </c>
      <c r="H3926" s="112">
        <f>IF(A3926="","",SUMIF(销售记录!$A$3:$A$5000,A3926,销售记录!$F$3:$F$5000))</f>
        <v>0</v>
      </c>
      <c r="I3926" s="114">
        <f>IF(H3926="","",SUMIF(销售记录!$A$3:$A$5000,A3926,销售记录!$H$3:$H$5000))</f>
        <v>0</v>
      </c>
      <c r="J3926" s="119">
        <f t="shared" si="184"/>
        <v>0</v>
      </c>
      <c r="K3926" s="114" t="str">
        <f t="shared" si="185"/>
        <v/>
      </c>
      <c r="L3926" s="96"/>
    </row>
    <row r="3927" customHeight="1" spans="1:12">
      <c r="A3927" s="110">
        <f t="array" ref="A3927">销售记录!O3926:R3932</f>
        <v>0</v>
      </c>
      <c r="B3927" s="110">
        <f t="array" ref="B3927">销售记录!P3926:S3932</f>
        <v>0</v>
      </c>
      <c r="C3927" s="111">
        <f t="array" ref="C3927">销售记录!Q3926:T3932</f>
        <v>0</v>
      </c>
      <c r="D3927" s="110">
        <f t="array" ref="D3927">销售记录!R3926:U3932</f>
        <v>0</v>
      </c>
      <c r="E3927" s="112">
        <f>IF(A3927="","",SUMIF(进货明细!$A$3:$A$5000,A3927,进货明细!$F$3:$F$5000))</f>
        <v>0</v>
      </c>
      <c r="F3927" s="113" t="e">
        <f t="shared" si="183"/>
        <v>#DIV/0!</v>
      </c>
      <c r="G3927" s="114">
        <f>IF(E3927="","",SUMIF(进货明细!$A$3:$A$5000,A3927,进货明细!$H$3:$H$5000))</f>
        <v>0</v>
      </c>
      <c r="H3927" s="112">
        <f>IF(A3927="","",SUMIF(销售记录!$A$3:$A$5000,A3927,销售记录!$F$3:$F$5000))</f>
        <v>0</v>
      </c>
      <c r="I3927" s="114">
        <f>IF(H3927="","",SUMIF(销售记录!$A$3:$A$5000,A3927,销售记录!$H$3:$H$5000))</f>
        <v>0</v>
      </c>
      <c r="J3927" s="119">
        <f t="shared" si="184"/>
        <v>0</v>
      </c>
      <c r="K3927" s="114" t="str">
        <f t="shared" si="185"/>
        <v/>
      </c>
      <c r="L3927" s="96"/>
    </row>
    <row r="3928" customHeight="1" spans="1:12">
      <c r="A3928" s="110">
        <f t="array" ref="A3928">销售记录!O3927:R3933</f>
        <v>0</v>
      </c>
      <c r="B3928" s="110">
        <f t="array" ref="B3928">销售记录!P3927:S3933</f>
        <v>0</v>
      </c>
      <c r="C3928" s="111">
        <f t="array" ref="C3928">销售记录!Q3927:T3933</f>
        <v>0</v>
      </c>
      <c r="D3928" s="110">
        <f t="array" ref="D3928">销售记录!R3927:U3933</f>
        <v>0</v>
      </c>
      <c r="E3928" s="112">
        <f>IF(A3928="","",SUMIF(进货明细!$A$3:$A$5000,A3928,进货明细!$F$3:$F$5000))</f>
        <v>0</v>
      </c>
      <c r="F3928" s="113" t="e">
        <f t="shared" si="183"/>
        <v>#DIV/0!</v>
      </c>
      <c r="G3928" s="114">
        <f>IF(E3928="","",SUMIF(进货明细!$A$3:$A$5000,A3928,进货明细!$H$3:$H$5000))</f>
        <v>0</v>
      </c>
      <c r="H3928" s="112">
        <f>IF(A3928="","",SUMIF(销售记录!$A$3:$A$5000,A3928,销售记录!$F$3:$F$5000))</f>
        <v>0</v>
      </c>
      <c r="I3928" s="114">
        <f>IF(H3928="","",SUMIF(销售记录!$A$3:$A$5000,A3928,销售记录!$H$3:$H$5000))</f>
        <v>0</v>
      </c>
      <c r="J3928" s="119">
        <f t="shared" si="184"/>
        <v>0</v>
      </c>
      <c r="K3928" s="114" t="str">
        <f t="shared" si="185"/>
        <v/>
      </c>
      <c r="L3928" s="96"/>
    </row>
    <row r="3929" customHeight="1" spans="1:12">
      <c r="A3929" s="110">
        <f t="array" ref="A3929">销售记录!O3928:R3934</f>
        <v>0</v>
      </c>
      <c r="B3929" s="110">
        <f t="array" ref="B3929">销售记录!P3928:S3934</f>
        <v>0</v>
      </c>
      <c r="C3929" s="111">
        <f t="array" ref="C3929">销售记录!Q3928:T3934</f>
        <v>0</v>
      </c>
      <c r="D3929" s="110">
        <f t="array" ref="D3929">销售记录!R3928:U3934</f>
        <v>0</v>
      </c>
      <c r="E3929" s="112">
        <f>IF(A3929="","",SUMIF(进货明细!$A$3:$A$5000,A3929,进货明细!$F$3:$F$5000))</f>
        <v>0</v>
      </c>
      <c r="F3929" s="113" t="e">
        <f t="shared" si="183"/>
        <v>#DIV/0!</v>
      </c>
      <c r="G3929" s="114">
        <f>IF(E3929="","",SUMIF(进货明细!$A$3:$A$5000,A3929,进货明细!$H$3:$H$5000))</f>
        <v>0</v>
      </c>
      <c r="H3929" s="112">
        <f>IF(A3929="","",SUMIF(销售记录!$A$3:$A$5000,A3929,销售记录!$F$3:$F$5000))</f>
        <v>0</v>
      </c>
      <c r="I3929" s="114">
        <f>IF(H3929="","",SUMIF(销售记录!$A$3:$A$5000,A3929,销售记录!$H$3:$H$5000))</f>
        <v>0</v>
      </c>
      <c r="J3929" s="119">
        <f t="shared" si="184"/>
        <v>0</v>
      </c>
      <c r="K3929" s="114" t="str">
        <f t="shared" si="185"/>
        <v/>
      </c>
      <c r="L3929" s="96"/>
    </row>
    <row r="3930" customHeight="1" spans="1:12">
      <c r="A3930" s="110">
        <f t="array" ref="A3930">销售记录!O3929:R3935</f>
        <v>0</v>
      </c>
      <c r="B3930" s="110">
        <f t="array" ref="B3930">销售记录!P3929:S3935</f>
        <v>0</v>
      </c>
      <c r="C3930" s="111">
        <f t="array" ref="C3930">销售记录!Q3929:T3935</f>
        <v>0</v>
      </c>
      <c r="D3930" s="110">
        <f t="array" ref="D3930">销售记录!R3929:U3935</f>
        <v>0</v>
      </c>
      <c r="E3930" s="112">
        <f>IF(A3930="","",SUMIF(进货明细!$A$3:$A$5000,A3930,进货明细!$F$3:$F$5000))</f>
        <v>0</v>
      </c>
      <c r="F3930" s="113" t="e">
        <f t="shared" si="183"/>
        <v>#DIV/0!</v>
      </c>
      <c r="G3930" s="114">
        <f>IF(E3930="","",SUMIF(进货明细!$A$3:$A$5000,A3930,进货明细!$H$3:$H$5000))</f>
        <v>0</v>
      </c>
      <c r="H3930" s="112">
        <f>IF(A3930="","",SUMIF(销售记录!$A$3:$A$5000,A3930,销售记录!$F$3:$F$5000))</f>
        <v>0</v>
      </c>
      <c r="I3930" s="114">
        <f>IF(H3930="","",SUMIF(销售记录!$A$3:$A$5000,A3930,销售记录!$H$3:$H$5000))</f>
        <v>0</v>
      </c>
      <c r="J3930" s="119">
        <f t="shared" si="184"/>
        <v>0</v>
      </c>
      <c r="K3930" s="114" t="str">
        <f t="shared" si="185"/>
        <v/>
      </c>
      <c r="L3930" s="96"/>
    </row>
    <row r="3931" customHeight="1" spans="1:12">
      <c r="A3931" s="110">
        <f t="array" ref="A3931">销售记录!O3930:R3936</f>
        <v>0</v>
      </c>
      <c r="B3931" s="110">
        <f t="array" ref="B3931">销售记录!P3930:S3936</f>
        <v>0</v>
      </c>
      <c r="C3931" s="111">
        <f t="array" ref="C3931">销售记录!Q3930:T3936</f>
        <v>0</v>
      </c>
      <c r="D3931" s="110">
        <f t="array" ref="D3931">销售记录!R3930:U3936</f>
        <v>0</v>
      </c>
      <c r="E3931" s="112">
        <f>IF(A3931="","",SUMIF(进货明细!$A$3:$A$5000,A3931,进货明细!$F$3:$F$5000))</f>
        <v>0</v>
      </c>
      <c r="F3931" s="113" t="e">
        <f t="shared" si="183"/>
        <v>#DIV/0!</v>
      </c>
      <c r="G3931" s="114">
        <f>IF(E3931="","",SUMIF(进货明细!$A$3:$A$5000,A3931,进货明细!$H$3:$H$5000))</f>
        <v>0</v>
      </c>
      <c r="H3931" s="112">
        <f>IF(A3931="","",SUMIF(销售记录!$A$3:$A$5000,A3931,销售记录!$F$3:$F$5000))</f>
        <v>0</v>
      </c>
      <c r="I3931" s="114">
        <f>IF(H3931="","",SUMIF(销售记录!$A$3:$A$5000,A3931,销售记录!$H$3:$H$5000))</f>
        <v>0</v>
      </c>
      <c r="J3931" s="119">
        <f t="shared" si="184"/>
        <v>0</v>
      </c>
      <c r="K3931" s="114" t="str">
        <f t="shared" si="185"/>
        <v/>
      </c>
      <c r="L3931" s="96"/>
    </row>
    <row r="3932" customHeight="1" spans="1:12">
      <c r="A3932" s="110">
        <f t="array" ref="A3932">销售记录!O3931:R3937</f>
        <v>0</v>
      </c>
      <c r="B3932" s="110">
        <f t="array" ref="B3932">销售记录!P3931:S3937</f>
        <v>0</v>
      </c>
      <c r="C3932" s="111">
        <f t="array" ref="C3932">销售记录!Q3931:T3937</f>
        <v>0</v>
      </c>
      <c r="D3932" s="110">
        <f t="array" ref="D3932">销售记录!R3931:U3937</f>
        <v>0</v>
      </c>
      <c r="E3932" s="112">
        <f>IF(A3932="","",SUMIF(进货明细!$A$3:$A$5000,A3932,进货明细!$F$3:$F$5000))</f>
        <v>0</v>
      </c>
      <c r="F3932" s="113" t="e">
        <f t="shared" si="183"/>
        <v>#DIV/0!</v>
      </c>
      <c r="G3932" s="114">
        <f>IF(E3932="","",SUMIF(进货明细!$A$3:$A$5000,A3932,进货明细!$H$3:$H$5000))</f>
        <v>0</v>
      </c>
      <c r="H3932" s="112">
        <f>IF(A3932="","",SUMIF(销售记录!$A$3:$A$5000,A3932,销售记录!$F$3:$F$5000))</f>
        <v>0</v>
      </c>
      <c r="I3932" s="114">
        <f>IF(H3932="","",SUMIF(销售记录!$A$3:$A$5000,A3932,销售记录!$H$3:$H$5000))</f>
        <v>0</v>
      </c>
      <c r="J3932" s="119">
        <f t="shared" si="184"/>
        <v>0</v>
      </c>
      <c r="K3932" s="114" t="str">
        <f t="shared" si="185"/>
        <v/>
      </c>
      <c r="L3932" s="96"/>
    </row>
    <row r="3933" customHeight="1" spans="1:12">
      <c r="A3933" s="110">
        <f t="array" ref="A3933">销售记录!O3932:R3938</f>
        <v>0</v>
      </c>
      <c r="B3933" s="110">
        <f t="array" ref="B3933">销售记录!P3932:S3938</f>
        <v>0</v>
      </c>
      <c r="C3933" s="111">
        <f t="array" ref="C3933">销售记录!Q3932:T3938</f>
        <v>0</v>
      </c>
      <c r="D3933" s="110">
        <f t="array" ref="D3933">销售记录!R3932:U3938</f>
        <v>0</v>
      </c>
      <c r="E3933" s="112">
        <f>IF(A3933="","",SUMIF(进货明细!$A$3:$A$5000,A3933,进货明细!$F$3:$F$5000))</f>
        <v>0</v>
      </c>
      <c r="F3933" s="113" t="e">
        <f t="shared" si="183"/>
        <v>#DIV/0!</v>
      </c>
      <c r="G3933" s="114">
        <f>IF(E3933="","",SUMIF(进货明细!$A$3:$A$5000,A3933,进货明细!$H$3:$H$5000))</f>
        <v>0</v>
      </c>
      <c r="H3933" s="112">
        <f>IF(A3933="","",SUMIF(销售记录!$A$3:$A$5000,A3933,销售记录!$F$3:$F$5000))</f>
        <v>0</v>
      </c>
      <c r="I3933" s="114">
        <f>IF(H3933="","",SUMIF(销售记录!$A$3:$A$5000,A3933,销售记录!$H$3:$H$5000))</f>
        <v>0</v>
      </c>
      <c r="J3933" s="119">
        <f t="shared" si="184"/>
        <v>0</v>
      </c>
      <c r="K3933" s="114" t="str">
        <f t="shared" si="185"/>
        <v/>
      </c>
      <c r="L3933" s="96"/>
    </row>
    <row r="3934" customHeight="1" spans="1:12">
      <c r="A3934" s="110">
        <f t="array" ref="A3934">销售记录!O3933:R3939</f>
        <v>0</v>
      </c>
      <c r="B3934" s="110">
        <f t="array" ref="B3934">销售记录!P3933:S3939</f>
        <v>0</v>
      </c>
      <c r="C3934" s="111">
        <f t="array" ref="C3934">销售记录!Q3933:T3939</f>
        <v>0</v>
      </c>
      <c r="D3934" s="110">
        <f t="array" ref="D3934">销售记录!R3933:U3939</f>
        <v>0</v>
      </c>
      <c r="E3934" s="112">
        <f>IF(A3934="","",SUMIF(进货明细!$A$3:$A$5000,A3934,进货明细!$F$3:$F$5000))</f>
        <v>0</v>
      </c>
      <c r="F3934" s="113" t="e">
        <f t="shared" si="183"/>
        <v>#DIV/0!</v>
      </c>
      <c r="G3934" s="114">
        <f>IF(E3934="","",SUMIF(进货明细!$A$3:$A$5000,A3934,进货明细!$H$3:$H$5000))</f>
        <v>0</v>
      </c>
      <c r="H3934" s="112">
        <f>IF(A3934="","",SUMIF(销售记录!$A$3:$A$5000,A3934,销售记录!$F$3:$F$5000))</f>
        <v>0</v>
      </c>
      <c r="I3934" s="114">
        <f>IF(H3934="","",SUMIF(销售记录!$A$3:$A$5000,A3934,销售记录!$H$3:$H$5000))</f>
        <v>0</v>
      </c>
      <c r="J3934" s="119">
        <f t="shared" si="184"/>
        <v>0</v>
      </c>
      <c r="K3934" s="114" t="str">
        <f t="shared" si="185"/>
        <v/>
      </c>
      <c r="L3934" s="96"/>
    </row>
    <row r="3935" customHeight="1" spans="1:12">
      <c r="A3935" s="110">
        <f t="array" ref="A3935">销售记录!O3934:R3940</f>
        <v>0</v>
      </c>
      <c r="B3935" s="110">
        <f t="array" ref="B3935">销售记录!P3934:S3940</f>
        <v>0</v>
      </c>
      <c r="C3935" s="111">
        <f t="array" ref="C3935">销售记录!Q3934:T3940</f>
        <v>0</v>
      </c>
      <c r="D3935" s="110">
        <f t="array" ref="D3935">销售记录!R3934:U3940</f>
        <v>0</v>
      </c>
      <c r="E3935" s="112">
        <f>IF(A3935="","",SUMIF(进货明细!$A$3:$A$5000,A3935,进货明细!$F$3:$F$5000))</f>
        <v>0</v>
      </c>
      <c r="F3935" s="113" t="e">
        <f t="shared" si="183"/>
        <v>#DIV/0!</v>
      </c>
      <c r="G3935" s="114">
        <f>IF(E3935="","",SUMIF(进货明细!$A$3:$A$5000,A3935,进货明细!$H$3:$H$5000))</f>
        <v>0</v>
      </c>
      <c r="H3935" s="112">
        <f>IF(A3935="","",SUMIF(销售记录!$A$3:$A$5000,A3935,销售记录!$F$3:$F$5000))</f>
        <v>0</v>
      </c>
      <c r="I3935" s="114">
        <f>IF(H3935="","",SUMIF(销售记录!$A$3:$A$5000,A3935,销售记录!$H$3:$H$5000))</f>
        <v>0</v>
      </c>
      <c r="J3935" s="119">
        <f t="shared" si="184"/>
        <v>0</v>
      </c>
      <c r="K3935" s="114" t="str">
        <f t="shared" si="185"/>
        <v/>
      </c>
      <c r="L3935" s="96"/>
    </row>
    <row r="3936" customHeight="1" spans="1:12">
      <c r="A3936" s="110">
        <f t="array" ref="A3936">销售记录!O3935:R3941</f>
        <v>0</v>
      </c>
      <c r="B3936" s="110">
        <f t="array" ref="B3936">销售记录!P3935:S3941</f>
        <v>0</v>
      </c>
      <c r="C3936" s="111">
        <f t="array" ref="C3936">销售记录!Q3935:T3941</f>
        <v>0</v>
      </c>
      <c r="D3936" s="110">
        <f t="array" ref="D3936">销售记录!R3935:U3941</f>
        <v>0</v>
      </c>
      <c r="E3936" s="112">
        <f>IF(A3936="","",SUMIF(进货明细!$A$3:$A$5000,A3936,进货明细!$F$3:$F$5000))</f>
        <v>0</v>
      </c>
      <c r="F3936" s="113" t="e">
        <f t="shared" si="183"/>
        <v>#DIV/0!</v>
      </c>
      <c r="G3936" s="114">
        <f>IF(E3936="","",SUMIF(进货明细!$A$3:$A$5000,A3936,进货明细!$H$3:$H$5000))</f>
        <v>0</v>
      </c>
      <c r="H3936" s="112">
        <f>IF(A3936="","",SUMIF(销售记录!$A$3:$A$5000,A3936,销售记录!$F$3:$F$5000))</f>
        <v>0</v>
      </c>
      <c r="I3936" s="114">
        <f>IF(H3936="","",SUMIF(销售记录!$A$3:$A$5000,A3936,销售记录!$H$3:$H$5000))</f>
        <v>0</v>
      </c>
      <c r="J3936" s="119">
        <f t="shared" si="184"/>
        <v>0</v>
      </c>
      <c r="K3936" s="114" t="str">
        <f t="shared" si="185"/>
        <v/>
      </c>
      <c r="L3936" s="96"/>
    </row>
    <row r="3937" customHeight="1" spans="1:12">
      <c r="A3937" s="110">
        <f t="array" ref="A3937">销售记录!O3936:R3942</f>
        <v>0</v>
      </c>
      <c r="B3937" s="110">
        <f t="array" ref="B3937">销售记录!P3936:S3942</f>
        <v>0</v>
      </c>
      <c r="C3937" s="111">
        <f t="array" ref="C3937">销售记录!Q3936:T3942</f>
        <v>0</v>
      </c>
      <c r="D3937" s="110">
        <f t="array" ref="D3937">销售记录!R3936:U3942</f>
        <v>0</v>
      </c>
      <c r="E3937" s="112">
        <f>IF(A3937="","",SUMIF(进货明细!$A$3:$A$5000,A3937,进货明细!$F$3:$F$5000))</f>
        <v>0</v>
      </c>
      <c r="F3937" s="113" t="e">
        <f t="shared" si="183"/>
        <v>#DIV/0!</v>
      </c>
      <c r="G3937" s="114">
        <f>IF(E3937="","",SUMIF(进货明细!$A$3:$A$5000,A3937,进货明细!$H$3:$H$5000))</f>
        <v>0</v>
      </c>
      <c r="H3937" s="112">
        <f>IF(A3937="","",SUMIF(销售记录!$A$3:$A$5000,A3937,销售记录!$F$3:$F$5000))</f>
        <v>0</v>
      </c>
      <c r="I3937" s="114">
        <f>IF(H3937="","",SUMIF(销售记录!$A$3:$A$5000,A3937,销售记录!$H$3:$H$5000))</f>
        <v>0</v>
      </c>
      <c r="J3937" s="119">
        <f t="shared" si="184"/>
        <v>0</v>
      </c>
      <c r="K3937" s="114" t="str">
        <f t="shared" si="185"/>
        <v/>
      </c>
      <c r="L3937" s="96"/>
    </row>
    <row r="3938" customHeight="1" spans="1:12">
      <c r="A3938" s="110">
        <f t="array" ref="A3938">销售记录!O3937:R3943</f>
        <v>0</v>
      </c>
      <c r="B3938" s="110">
        <f t="array" ref="B3938">销售记录!P3937:S3943</f>
        <v>0</v>
      </c>
      <c r="C3938" s="111">
        <f t="array" ref="C3938">销售记录!Q3937:T3943</f>
        <v>0</v>
      </c>
      <c r="D3938" s="110">
        <f t="array" ref="D3938">销售记录!R3937:U3943</f>
        <v>0</v>
      </c>
      <c r="E3938" s="112">
        <f>IF(A3938="","",SUMIF(进货明细!$A$3:$A$5000,A3938,进货明细!$F$3:$F$5000))</f>
        <v>0</v>
      </c>
      <c r="F3938" s="113" t="e">
        <f t="shared" si="183"/>
        <v>#DIV/0!</v>
      </c>
      <c r="G3938" s="114">
        <f>IF(E3938="","",SUMIF(进货明细!$A$3:$A$5000,A3938,进货明细!$H$3:$H$5000))</f>
        <v>0</v>
      </c>
      <c r="H3938" s="112">
        <f>IF(A3938="","",SUMIF(销售记录!$A$3:$A$5000,A3938,销售记录!$F$3:$F$5000))</f>
        <v>0</v>
      </c>
      <c r="I3938" s="114">
        <f>IF(H3938="","",SUMIF(销售记录!$A$3:$A$5000,A3938,销售记录!$H$3:$H$5000))</f>
        <v>0</v>
      </c>
      <c r="J3938" s="119">
        <f t="shared" si="184"/>
        <v>0</v>
      </c>
      <c r="K3938" s="114" t="str">
        <f t="shared" si="185"/>
        <v/>
      </c>
      <c r="L3938" s="96"/>
    </row>
    <row r="3939" customHeight="1" spans="1:12">
      <c r="A3939" s="110">
        <f t="array" ref="A3939">销售记录!O3938:R3944</f>
        <v>0</v>
      </c>
      <c r="B3939" s="110">
        <f t="array" ref="B3939">销售记录!P3938:S3944</f>
        <v>0</v>
      </c>
      <c r="C3939" s="111">
        <f t="array" ref="C3939">销售记录!Q3938:T3944</f>
        <v>0</v>
      </c>
      <c r="D3939" s="110">
        <f t="array" ref="D3939">销售记录!R3938:U3944</f>
        <v>0</v>
      </c>
      <c r="E3939" s="112">
        <f>IF(A3939="","",SUMIF(进货明细!$A$3:$A$5000,A3939,进货明细!$F$3:$F$5000))</f>
        <v>0</v>
      </c>
      <c r="F3939" s="113" t="e">
        <f t="shared" si="183"/>
        <v>#DIV/0!</v>
      </c>
      <c r="G3939" s="114">
        <f>IF(E3939="","",SUMIF(进货明细!$A$3:$A$5000,A3939,进货明细!$H$3:$H$5000))</f>
        <v>0</v>
      </c>
      <c r="H3939" s="112">
        <f>IF(A3939="","",SUMIF(销售记录!$A$3:$A$5000,A3939,销售记录!$F$3:$F$5000))</f>
        <v>0</v>
      </c>
      <c r="I3939" s="114">
        <f>IF(H3939="","",SUMIF(销售记录!$A$3:$A$5000,A3939,销售记录!$H$3:$H$5000))</f>
        <v>0</v>
      </c>
      <c r="J3939" s="119">
        <f t="shared" si="184"/>
        <v>0</v>
      </c>
      <c r="K3939" s="114" t="str">
        <f t="shared" si="185"/>
        <v/>
      </c>
      <c r="L3939" s="96"/>
    </row>
    <row r="3940" customHeight="1" spans="1:12">
      <c r="A3940" s="110">
        <f t="array" ref="A3940">销售记录!O3939:R3945</f>
        <v>0</v>
      </c>
      <c r="B3940" s="110">
        <f t="array" ref="B3940">销售记录!P3939:S3945</f>
        <v>0</v>
      </c>
      <c r="C3940" s="111">
        <f t="array" ref="C3940">销售记录!Q3939:T3945</f>
        <v>0</v>
      </c>
      <c r="D3940" s="110">
        <f t="array" ref="D3940">销售记录!R3939:U3945</f>
        <v>0</v>
      </c>
      <c r="E3940" s="112">
        <f>IF(A3940="","",SUMIF(进货明细!$A$3:$A$5000,A3940,进货明细!$F$3:$F$5000))</f>
        <v>0</v>
      </c>
      <c r="F3940" s="113" t="e">
        <f t="shared" si="183"/>
        <v>#DIV/0!</v>
      </c>
      <c r="G3940" s="114">
        <f>IF(E3940="","",SUMIF(进货明细!$A$3:$A$5000,A3940,进货明细!$H$3:$H$5000))</f>
        <v>0</v>
      </c>
      <c r="H3940" s="112">
        <f>IF(A3940="","",SUMIF(销售记录!$A$3:$A$5000,A3940,销售记录!$F$3:$F$5000))</f>
        <v>0</v>
      </c>
      <c r="I3940" s="114">
        <f>IF(H3940="","",SUMIF(销售记录!$A$3:$A$5000,A3940,销售记录!$H$3:$H$5000))</f>
        <v>0</v>
      </c>
      <c r="J3940" s="119">
        <f t="shared" si="184"/>
        <v>0</v>
      </c>
      <c r="K3940" s="114" t="str">
        <f t="shared" si="185"/>
        <v/>
      </c>
      <c r="L3940" s="96"/>
    </row>
    <row r="3941" customHeight="1" spans="1:12">
      <c r="A3941" s="110">
        <f t="array" ref="A3941">销售记录!O3940:R3946</f>
        <v>0</v>
      </c>
      <c r="B3941" s="110">
        <f t="array" ref="B3941">销售记录!P3940:S3946</f>
        <v>0</v>
      </c>
      <c r="C3941" s="111">
        <f t="array" ref="C3941">销售记录!Q3940:T3946</f>
        <v>0</v>
      </c>
      <c r="D3941" s="110">
        <f t="array" ref="D3941">销售记录!R3940:U3946</f>
        <v>0</v>
      </c>
      <c r="E3941" s="112">
        <f>IF(A3941="","",SUMIF(进货明细!$A$3:$A$5000,A3941,进货明细!$F$3:$F$5000))</f>
        <v>0</v>
      </c>
      <c r="F3941" s="113" t="e">
        <f t="shared" si="183"/>
        <v>#DIV/0!</v>
      </c>
      <c r="G3941" s="114">
        <f>IF(E3941="","",SUMIF(进货明细!$A$3:$A$5000,A3941,进货明细!$H$3:$H$5000))</f>
        <v>0</v>
      </c>
      <c r="H3941" s="112">
        <f>IF(A3941="","",SUMIF(销售记录!$A$3:$A$5000,A3941,销售记录!$F$3:$F$5000))</f>
        <v>0</v>
      </c>
      <c r="I3941" s="114">
        <f>IF(H3941="","",SUMIF(销售记录!$A$3:$A$5000,A3941,销售记录!$H$3:$H$5000))</f>
        <v>0</v>
      </c>
      <c r="J3941" s="119">
        <f t="shared" si="184"/>
        <v>0</v>
      </c>
      <c r="K3941" s="114" t="str">
        <f t="shared" si="185"/>
        <v/>
      </c>
      <c r="L3941" s="96"/>
    </row>
    <row r="3942" customHeight="1" spans="1:12">
      <c r="A3942" s="110">
        <f t="array" ref="A3942">销售记录!O3941:R3947</f>
        <v>0</v>
      </c>
      <c r="B3942" s="110">
        <f t="array" ref="B3942">销售记录!P3941:S3947</f>
        <v>0</v>
      </c>
      <c r="C3942" s="111">
        <f t="array" ref="C3942">销售记录!Q3941:T3947</f>
        <v>0</v>
      </c>
      <c r="D3942" s="110">
        <f t="array" ref="D3942">销售记录!R3941:U3947</f>
        <v>0</v>
      </c>
      <c r="E3942" s="112">
        <f>IF(A3942="","",SUMIF(进货明细!$A$3:$A$5000,A3942,进货明细!$F$3:$F$5000))</f>
        <v>0</v>
      </c>
      <c r="F3942" s="113" t="e">
        <f t="shared" si="183"/>
        <v>#DIV/0!</v>
      </c>
      <c r="G3942" s="114">
        <f>IF(E3942="","",SUMIF(进货明细!$A$3:$A$5000,A3942,进货明细!$H$3:$H$5000))</f>
        <v>0</v>
      </c>
      <c r="H3942" s="112">
        <f>IF(A3942="","",SUMIF(销售记录!$A$3:$A$5000,A3942,销售记录!$F$3:$F$5000))</f>
        <v>0</v>
      </c>
      <c r="I3942" s="114">
        <f>IF(H3942="","",SUMIF(销售记录!$A$3:$A$5000,A3942,销售记录!$H$3:$H$5000))</f>
        <v>0</v>
      </c>
      <c r="J3942" s="119">
        <f t="shared" si="184"/>
        <v>0</v>
      </c>
      <c r="K3942" s="114" t="str">
        <f t="shared" si="185"/>
        <v/>
      </c>
      <c r="L3942" s="96"/>
    </row>
    <row r="3943" customHeight="1" spans="1:12">
      <c r="A3943" s="110">
        <f t="array" ref="A3943">销售记录!O3942:R3948</f>
        <v>0</v>
      </c>
      <c r="B3943" s="110">
        <f t="array" ref="B3943">销售记录!P3942:S3948</f>
        <v>0</v>
      </c>
      <c r="C3943" s="111">
        <f t="array" ref="C3943">销售记录!Q3942:T3948</f>
        <v>0</v>
      </c>
      <c r="D3943" s="110">
        <f t="array" ref="D3943">销售记录!R3942:U3948</f>
        <v>0</v>
      </c>
      <c r="E3943" s="112">
        <f>IF(A3943="","",SUMIF(进货明细!$A$3:$A$5000,A3943,进货明细!$F$3:$F$5000))</f>
        <v>0</v>
      </c>
      <c r="F3943" s="113" t="e">
        <f t="shared" si="183"/>
        <v>#DIV/0!</v>
      </c>
      <c r="G3943" s="114">
        <f>IF(E3943="","",SUMIF(进货明细!$A$3:$A$5000,A3943,进货明细!$H$3:$H$5000))</f>
        <v>0</v>
      </c>
      <c r="H3943" s="112">
        <f>IF(A3943="","",SUMIF(销售记录!$A$3:$A$5000,A3943,销售记录!$F$3:$F$5000))</f>
        <v>0</v>
      </c>
      <c r="I3943" s="114">
        <f>IF(H3943="","",SUMIF(销售记录!$A$3:$A$5000,A3943,销售记录!$H$3:$H$5000))</f>
        <v>0</v>
      </c>
      <c r="J3943" s="119">
        <f t="shared" si="184"/>
        <v>0</v>
      </c>
      <c r="K3943" s="114" t="str">
        <f t="shared" si="185"/>
        <v/>
      </c>
      <c r="L3943" s="96"/>
    </row>
    <row r="3944" customHeight="1" spans="1:12">
      <c r="A3944" s="110">
        <f t="array" ref="A3944">销售记录!O3943:R3949</f>
        <v>0</v>
      </c>
      <c r="B3944" s="110">
        <f t="array" ref="B3944">销售记录!P3943:S3949</f>
        <v>0</v>
      </c>
      <c r="C3944" s="111">
        <f t="array" ref="C3944">销售记录!Q3943:T3949</f>
        <v>0</v>
      </c>
      <c r="D3944" s="110">
        <f t="array" ref="D3944">销售记录!R3943:U3949</f>
        <v>0</v>
      </c>
      <c r="E3944" s="112">
        <f>IF(A3944="","",SUMIF(进货明细!$A$3:$A$5000,A3944,进货明细!$F$3:$F$5000))</f>
        <v>0</v>
      </c>
      <c r="F3944" s="113" t="e">
        <f t="shared" si="183"/>
        <v>#DIV/0!</v>
      </c>
      <c r="G3944" s="114">
        <f>IF(E3944="","",SUMIF(进货明细!$A$3:$A$5000,A3944,进货明细!$H$3:$H$5000))</f>
        <v>0</v>
      </c>
      <c r="H3944" s="112">
        <f>IF(A3944="","",SUMIF(销售记录!$A$3:$A$5000,A3944,销售记录!$F$3:$F$5000))</f>
        <v>0</v>
      </c>
      <c r="I3944" s="114">
        <f>IF(H3944="","",SUMIF(销售记录!$A$3:$A$5000,A3944,销售记录!$H$3:$H$5000))</f>
        <v>0</v>
      </c>
      <c r="J3944" s="119">
        <f t="shared" si="184"/>
        <v>0</v>
      </c>
      <c r="K3944" s="114" t="str">
        <f t="shared" si="185"/>
        <v/>
      </c>
      <c r="L3944" s="96"/>
    </row>
    <row r="3945" customHeight="1" spans="1:12">
      <c r="A3945" s="110">
        <f t="array" ref="A3945">销售记录!O3944:R3950</f>
        <v>0</v>
      </c>
      <c r="B3945" s="110">
        <f t="array" ref="B3945">销售记录!P3944:S3950</f>
        <v>0</v>
      </c>
      <c r="C3945" s="111">
        <f t="array" ref="C3945">销售记录!Q3944:T3950</f>
        <v>0</v>
      </c>
      <c r="D3945" s="110">
        <f t="array" ref="D3945">销售记录!R3944:U3950</f>
        <v>0</v>
      </c>
      <c r="E3945" s="112">
        <f>IF(A3945="","",SUMIF(进货明细!$A$3:$A$5000,A3945,进货明细!$F$3:$F$5000))</f>
        <v>0</v>
      </c>
      <c r="F3945" s="113" t="e">
        <f t="shared" si="183"/>
        <v>#DIV/0!</v>
      </c>
      <c r="G3945" s="114">
        <f>IF(E3945="","",SUMIF(进货明细!$A$3:$A$5000,A3945,进货明细!$H$3:$H$5000))</f>
        <v>0</v>
      </c>
      <c r="H3945" s="112">
        <f>IF(A3945="","",SUMIF(销售记录!$A$3:$A$5000,A3945,销售记录!$F$3:$F$5000))</f>
        <v>0</v>
      </c>
      <c r="I3945" s="114">
        <f>IF(H3945="","",SUMIF(销售记录!$A$3:$A$5000,A3945,销售记录!$H$3:$H$5000))</f>
        <v>0</v>
      </c>
      <c r="J3945" s="119">
        <f t="shared" si="184"/>
        <v>0</v>
      </c>
      <c r="K3945" s="114" t="str">
        <f t="shared" si="185"/>
        <v/>
      </c>
      <c r="L3945" s="96"/>
    </row>
    <row r="3946" customHeight="1" spans="1:12">
      <c r="A3946" s="110">
        <f t="array" ref="A3946">销售记录!O3945:R3951</f>
        <v>0</v>
      </c>
      <c r="B3946" s="110">
        <f t="array" ref="B3946">销售记录!P3945:S3951</f>
        <v>0</v>
      </c>
      <c r="C3946" s="111">
        <f t="array" ref="C3946">销售记录!Q3945:T3951</f>
        <v>0</v>
      </c>
      <c r="D3946" s="110">
        <f t="array" ref="D3946">销售记录!R3945:U3951</f>
        <v>0</v>
      </c>
      <c r="E3946" s="112">
        <f>IF(A3946="","",SUMIF(进货明细!$A$3:$A$5000,A3946,进货明细!$F$3:$F$5000))</f>
        <v>0</v>
      </c>
      <c r="F3946" s="113" t="e">
        <f t="shared" si="183"/>
        <v>#DIV/0!</v>
      </c>
      <c r="G3946" s="114">
        <f>IF(E3946="","",SUMIF(进货明细!$A$3:$A$5000,A3946,进货明细!$H$3:$H$5000))</f>
        <v>0</v>
      </c>
      <c r="H3946" s="112">
        <f>IF(A3946="","",SUMIF(销售记录!$A$3:$A$5000,A3946,销售记录!$F$3:$F$5000))</f>
        <v>0</v>
      </c>
      <c r="I3946" s="114">
        <f>IF(H3946="","",SUMIF(销售记录!$A$3:$A$5000,A3946,销售记录!$H$3:$H$5000))</f>
        <v>0</v>
      </c>
      <c r="J3946" s="119">
        <f t="shared" si="184"/>
        <v>0</v>
      </c>
      <c r="K3946" s="114" t="str">
        <f t="shared" si="185"/>
        <v/>
      </c>
      <c r="L3946" s="96"/>
    </row>
    <row r="3947" customHeight="1" spans="1:12">
      <c r="A3947" s="110">
        <f t="array" ref="A3947">销售记录!O3946:R3952</f>
        <v>0</v>
      </c>
      <c r="B3947" s="110">
        <f t="array" ref="B3947">销售记录!P3946:S3952</f>
        <v>0</v>
      </c>
      <c r="C3947" s="111">
        <f t="array" ref="C3947">销售记录!Q3946:T3952</f>
        <v>0</v>
      </c>
      <c r="D3947" s="110">
        <f t="array" ref="D3947">销售记录!R3946:U3952</f>
        <v>0</v>
      </c>
      <c r="E3947" s="112">
        <f>IF(A3947="","",SUMIF(进货明细!$A$3:$A$5000,A3947,进货明细!$F$3:$F$5000))</f>
        <v>0</v>
      </c>
      <c r="F3947" s="113" t="e">
        <f t="shared" si="183"/>
        <v>#DIV/0!</v>
      </c>
      <c r="G3947" s="114">
        <f>IF(E3947="","",SUMIF(进货明细!$A$3:$A$5000,A3947,进货明细!$H$3:$H$5000))</f>
        <v>0</v>
      </c>
      <c r="H3947" s="112">
        <f>IF(A3947="","",SUMIF(销售记录!$A$3:$A$5000,A3947,销售记录!$F$3:$F$5000))</f>
        <v>0</v>
      </c>
      <c r="I3947" s="114">
        <f>IF(H3947="","",SUMIF(销售记录!$A$3:$A$5000,A3947,销售记录!$H$3:$H$5000))</f>
        <v>0</v>
      </c>
      <c r="J3947" s="119">
        <f t="shared" si="184"/>
        <v>0</v>
      </c>
      <c r="K3947" s="114" t="str">
        <f t="shared" si="185"/>
        <v/>
      </c>
      <c r="L3947" s="96"/>
    </row>
    <row r="3948" customHeight="1" spans="1:12">
      <c r="A3948" s="110">
        <f t="array" ref="A3948">销售记录!O3947:R3953</f>
        <v>0</v>
      </c>
      <c r="B3948" s="110">
        <f t="array" ref="B3948">销售记录!P3947:S3953</f>
        <v>0</v>
      </c>
      <c r="C3948" s="111">
        <f t="array" ref="C3948">销售记录!Q3947:T3953</f>
        <v>0</v>
      </c>
      <c r="D3948" s="110">
        <f t="array" ref="D3948">销售记录!R3947:U3953</f>
        <v>0</v>
      </c>
      <c r="E3948" s="112">
        <f>IF(A3948="","",SUMIF(进货明细!$A$3:$A$5000,A3948,进货明细!$F$3:$F$5000))</f>
        <v>0</v>
      </c>
      <c r="F3948" s="113" t="e">
        <f t="shared" si="183"/>
        <v>#DIV/0!</v>
      </c>
      <c r="G3948" s="114">
        <f>IF(E3948="","",SUMIF(进货明细!$A$3:$A$5000,A3948,进货明细!$H$3:$H$5000))</f>
        <v>0</v>
      </c>
      <c r="H3948" s="112">
        <f>IF(A3948="","",SUMIF(销售记录!$A$3:$A$5000,A3948,销售记录!$F$3:$F$5000))</f>
        <v>0</v>
      </c>
      <c r="I3948" s="114">
        <f>IF(H3948="","",SUMIF(销售记录!$A$3:$A$5000,A3948,销售记录!$H$3:$H$5000))</f>
        <v>0</v>
      </c>
      <c r="J3948" s="119">
        <f t="shared" si="184"/>
        <v>0</v>
      </c>
      <c r="K3948" s="114" t="str">
        <f t="shared" si="185"/>
        <v/>
      </c>
      <c r="L3948" s="96"/>
    </row>
    <row r="3949" customHeight="1" spans="1:12">
      <c r="A3949" s="110">
        <f t="array" ref="A3949">销售记录!O3948:R3954</f>
        <v>0</v>
      </c>
      <c r="B3949" s="110">
        <f t="array" ref="B3949">销售记录!P3948:S3954</f>
        <v>0</v>
      </c>
      <c r="C3949" s="111">
        <f t="array" ref="C3949">销售记录!Q3948:T3954</f>
        <v>0</v>
      </c>
      <c r="D3949" s="110">
        <f t="array" ref="D3949">销售记录!R3948:U3954</f>
        <v>0</v>
      </c>
      <c r="E3949" s="112">
        <f>IF(A3949="","",SUMIF(进货明细!$A$3:$A$5000,A3949,进货明细!$F$3:$F$5000))</f>
        <v>0</v>
      </c>
      <c r="F3949" s="113" t="e">
        <f t="shared" si="183"/>
        <v>#DIV/0!</v>
      </c>
      <c r="G3949" s="114">
        <f>IF(E3949="","",SUMIF(进货明细!$A$3:$A$5000,A3949,进货明细!$H$3:$H$5000))</f>
        <v>0</v>
      </c>
      <c r="H3949" s="112">
        <f>IF(A3949="","",SUMIF(销售记录!$A$3:$A$5000,A3949,销售记录!$F$3:$F$5000))</f>
        <v>0</v>
      </c>
      <c r="I3949" s="114">
        <f>IF(H3949="","",SUMIF(销售记录!$A$3:$A$5000,A3949,销售记录!$H$3:$H$5000))</f>
        <v>0</v>
      </c>
      <c r="J3949" s="119">
        <f t="shared" si="184"/>
        <v>0</v>
      </c>
      <c r="K3949" s="114" t="str">
        <f t="shared" si="185"/>
        <v/>
      </c>
      <c r="L3949" s="96"/>
    </row>
    <row r="3950" customHeight="1" spans="1:12">
      <c r="A3950" s="110">
        <f t="array" ref="A3950">销售记录!O3949:R3955</f>
        <v>0</v>
      </c>
      <c r="B3950" s="110">
        <f t="array" ref="B3950">销售记录!P3949:S3955</f>
        <v>0</v>
      </c>
      <c r="C3950" s="111">
        <f t="array" ref="C3950">销售记录!Q3949:T3955</f>
        <v>0</v>
      </c>
      <c r="D3950" s="110">
        <f t="array" ref="D3950">销售记录!R3949:U3955</f>
        <v>0</v>
      </c>
      <c r="E3950" s="112">
        <f>IF(A3950="","",SUMIF(进货明细!$A$3:$A$5000,A3950,进货明细!$F$3:$F$5000))</f>
        <v>0</v>
      </c>
      <c r="F3950" s="113" t="e">
        <f t="shared" si="183"/>
        <v>#DIV/0!</v>
      </c>
      <c r="G3950" s="114">
        <f>IF(E3950="","",SUMIF(进货明细!$A$3:$A$5000,A3950,进货明细!$H$3:$H$5000))</f>
        <v>0</v>
      </c>
      <c r="H3950" s="112">
        <f>IF(A3950="","",SUMIF(销售记录!$A$3:$A$5000,A3950,销售记录!$F$3:$F$5000))</f>
        <v>0</v>
      </c>
      <c r="I3950" s="114">
        <f>IF(H3950="","",SUMIF(销售记录!$A$3:$A$5000,A3950,销售记录!$H$3:$H$5000))</f>
        <v>0</v>
      </c>
      <c r="J3950" s="119">
        <f t="shared" si="184"/>
        <v>0</v>
      </c>
      <c r="K3950" s="114" t="str">
        <f t="shared" si="185"/>
        <v/>
      </c>
      <c r="L3950" s="96"/>
    </row>
    <row r="3951" customHeight="1" spans="1:12">
      <c r="A3951" s="110">
        <f t="array" ref="A3951">销售记录!O3950:R3956</f>
        <v>0</v>
      </c>
      <c r="B3951" s="110">
        <f t="array" ref="B3951">销售记录!P3950:S3956</f>
        <v>0</v>
      </c>
      <c r="C3951" s="111">
        <f t="array" ref="C3951">销售记录!Q3950:T3956</f>
        <v>0</v>
      </c>
      <c r="D3951" s="110">
        <f t="array" ref="D3951">销售记录!R3950:U3956</f>
        <v>0</v>
      </c>
      <c r="E3951" s="112">
        <f>IF(A3951="","",SUMIF(进货明细!$A$3:$A$5000,A3951,进货明细!$F$3:$F$5000))</f>
        <v>0</v>
      </c>
      <c r="F3951" s="113" t="e">
        <f t="shared" si="183"/>
        <v>#DIV/0!</v>
      </c>
      <c r="G3951" s="114">
        <f>IF(E3951="","",SUMIF(进货明细!$A$3:$A$5000,A3951,进货明细!$H$3:$H$5000))</f>
        <v>0</v>
      </c>
      <c r="H3951" s="112">
        <f>IF(A3951="","",SUMIF(销售记录!$A$3:$A$5000,A3951,销售记录!$F$3:$F$5000))</f>
        <v>0</v>
      </c>
      <c r="I3951" s="114">
        <f>IF(H3951="","",SUMIF(销售记录!$A$3:$A$5000,A3951,销售记录!$H$3:$H$5000))</f>
        <v>0</v>
      </c>
      <c r="J3951" s="119">
        <f t="shared" si="184"/>
        <v>0</v>
      </c>
      <c r="K3951" s="114" t="str">
        <f t="shared" si="185"/>
        <v/>
      </c>
      <c r="L3951" s="96"/>
    </row>
    <row r="3952" customHeight="1" spans="1:12">
      <c r="A3952" s="110">
        <f t="array" ref="A3952">销售记录!O3951:R3957</f>
        <v>0</v>
      </c>
      <c r="B3952" s="110">
        <f t="array" ref="B3952">销售记录!P3951:S3957</f>
        <v>0</v>
      </c>
      <c r="C3952" s="111">
        <f t="array" ref="C3952">销售记录!Q3951:T3957</f>
        <v>0</v>
      </c>
      <c r="D3952" s="110">
        <f t="array" ref="D3952">销售记录!R3951:U3957</f>
        <v>0</v>
      </c>
      <c r="E3952" s="112">
        <f>IF(A3952="","",SUMIF(进货明细!$A$3:$A$5000,A3952,进货明细!$F$3:$F$5000))</f>
        <v>0</v>
      </c>
      <c r="F3952" s="113" t="e">
        <f t="shared" si="183"/>
        <v>#DIV/0!</v>
      </c>
      <c r="G3952" s="114">
        <f>IF(E3952="","",SUMIF(进货明细!$A$3:$A$5000,A3952,进货明细!$H$3:$H$5000))</f>
        <v>0</v>
      </c>
      <c r="H3952" s="112">
        <f>IF(A3952="","",SUMIF(销售记录!$A$3:$A$5000,A3952,销售记录!$F$3:$F$5000))</f>
        <v>0</v>
      </c>
      <c r="I3952" s="114">
        <f>IF(H3952="","",SUMIF(销售记录!$A$3:$A$5000,A3952,销售记录!$H$3:$H$5000))</f>
        <v>0</v>
      </c>
      <c r="J3952" s="119">
        <f t="shared" si="184"/>
        <v>0</v>
      </c>
      <c r="K3952" s="114" t="str">
        <f t="shared" si="185"/>
        <v/>
      </c>
      <c r="L3952" s="96"/>
    </row>
    <row r="3953" customHeight="1" spans="1:12">
      <c r="A3953" s="110">
        <f t="array" ref="A3953">销售记录!O3952:R3958</f>
        <v>0</v>
      </c>
      <c r="B3953" s="110">
        <f t="array" ref="B3953">销售记录!P3952:S3958</f>
        <v>0</v>
      </c>
      <c r="C3953" s="111">
        <f t="array" ref="C3953">销售记录!Q3952:T3958</f>
        <v>0</v>
      </c>
      <c r="D3953" s="110">
        <f t="array" ref="D3953">销售记录!R3952:U3958</f>
        <v>0</v>
      </c>
      <c r="E3953" s="112">
        <f>IF(A3953="","",SUMIF(进货明细!$A$3:$A$5000,A3953,进货明细!$F$3:$F$5000))</f>
        <v>0</v>
      </c>
      <c r="F3953" s="113" t="e">
        <f t="shared" si="183"/>
        <v>#DIV/0!</v>
      </c>
      <c r="G3953" s="114">
        <f>IF(E3953="","",SUMIF(进货明细!$A$3:$A$5000,A3953,进货明细!$H$3:$H$5000))</f>
        <v>0</v>
      </c>
      <c r="H3953" s="112">
        <f>IF(A3953="","",SUMIF(销售记录!$A$3:$A$5000,A3953,销售记录!$F$3:$F$5000))</f>
        <v>0</v>
      </c>
      <c r="I3953" s="114">
        <f>IF(H3953="","",SUMIF(销售记录!$A$3:$A$5000,A3953,销售记录!$H$3:$H$5000))</f>
        <v>0</v>
      </c>
      <c r="J3953" s="119">
        <f t="shared" si="184"/>
        <v>0</v>
      </c>
      <c r="K3953" s="114" t="str">
        <f t="shared" si="185"/>
        <v/>
      </c>
      <c r="L3953" s="96"/>
    </row>
    <row r="3954" customHeight="1" spans="1:12">
      <c r="A3954" s="110">
        <f t="array" ref="A3954">销售记录!O3953:R3959</f>
        <v>0</v>
      </c>
      <c r="B3954" s="110">
        <f t="array" ref="B3954">销售记录!P3953:S3959</f>
        <v>0</v>
      </c>
      <c r="C3954" s="111">
        <f t="array" ref="C3954">销售记录!Q3953:T3959</f>
        <v>0</v>
      </c>
      <c r="D3954" s="110">
        <f t="array" ref="D3954">销售记录!R3953:U3959</f>
        <v>0</v>
      </c>
      <c r="E3954" s="112">
        <f>IF(A3954="","",SUMIF(进货明细!$A$3:$A$5000,A3954,进货明细!$F$3:$F$5000))</f>
        <v>0</v>
      </c>
      <c r="F3954" s="113" t="e">
        <f t="shared" si="183"/>
        <v>#DIV/0!</v>
      </c>
      <c r="G3954" s="114">
        <f>IF(E3954="","",SUMIF(进货明细!$A$3:$A$5000,A3954,进货明细!$H$3:$H$5000))</f>
        <v>0</v>
      </c>
      <c r="H3954" s="112">
        <f>IF(A3954="","",SUMIF(销售记录!$A$3:$A$5000,A3954,销售记录!$F$3:$F$5000))</f>
        <v>0</v>
      </c>
      <c r="I3954" s="114">
        <f>IF(H3954="","",SUMIF(销售记录!$A$3:$A$5000,A3954,销售记录!$H$3:$H$5000))</f>
        <v>0</v>
      </c>
      <c r="J3954" s="119">
        <f t="shared" si="184"/>
        <v>0</v>
      </c>
      <c r="K3954" s="114" t="str">
        <f t="shared" si="185"/>
        <v/>
      </c>
      <c r="L3954" s="96"/>
    </row>
    <row r="3955" customHeight="1" spans="1:12">
      <c r="A3955" s="110">
        <f t="array" ref="A3955">销售记录!O3954:R3960</f>
        <v>0</v>
      </c>
      <c r="B3955" s="110">
        <f t="array" ref="B3955">销售记录!P3954:S3960</f>
        <v>0</v>
      </c>
      <c r="C3955" s="111">
        <f t="array" ref="C3955">销售记录!Q3954:T3960</f>
        <v>0</v>
      </c>
      <c r="D3955" s="110">
        <f t="array" ref="D3955">销售记录!R3954:U3960</f>
        <v>0</v>
      </c>
      <c r="E3955" s="112">
        <f>IF(A3955="","",SUMIF(进货明细!$A$3:$A$5000,A3955,进货明细!$F$3:$F$5000))</f>
        <v>0</v>
      </c>
      <c r="F3955" s="113" t="e">
        <f t="shared" si="183"/>
        <v>#DIV/0!</v>
      </c>
      <c r="G3955" s="114">
        <f>IF(E3955="","",SUMIF(进货明细!$A$3:$A$5000,A3955,进货明细!$H$3:$H$5000))</f>
        <v>0</v>
      </c>
      <c r="H3955" s="112">
        <f>IF(A3955="","",SUMIF(销售记录!$A$3:$A$5000,A3955,销售记录!$F$3:$F$5000))</f>
        <v>0</v>
      </c>
      <c r="I3955" s="114">
        <f>IF(H3955="","",SUMIF(销售记录!$A$3:$A$5000,A3955,销售记录!$H$3:$H$5000))</f>
        <v>0</v>
      </c>
      <c r="J3955" s="119">
        <f t="shared" si="184"/>
        <v>0</v>
      </c>
      <c r="K3955" s="114" t="str">
        <f t="shared" si="185"/>
        <v/>
      </c>
      <c r="L3955" s="96"/>
    </row>
    <row r="3956" customHeight="1" spans="1:12">
      <c r="A3956" s="110">
        <f t="array" ref="A3956">销售记录!O3955:R3961</f>
        <v>0</v>
      </c>
      <c r="B3956" s="110">
        <f t="array" ref="B3956">销售记录!P3955:S3961</f>
        <v>0</v>
      </c>
      <c r="C3956" s="111">
        <f t="array" ref="C3956">销售记录!Q3955:T3961</f>
        <v>0</v>
      </c>
      <c r="D3956" s="110">
        <f t="array" ref="D3956">销售记录!R3955:U3961</f>
        <v>0</v>
      </c>
      <c r="E3956" s="112">
        <f>IF(A3956="","",SUMIF(进货明细!$A$3:$A$5000,A3956,进货明细!$F$3:$F$5000))</f>
        <v>0</v>
      </c>
      <c r="F3956" s="113" t="e">
        <f t="shared" si="183"/>
        <v>#DIV/0!</v>
      </c>
      <c r="G3956" s="114">
        <f>IF(E3956="","",SUMIF(进货明细!$A$3:$A$5000,A3956,进货明细!$H$3:$H$5000))</f>
        <v>0</v>
      </c>
      <c r="H3956" s="112">
        <f>IF(A3956="","",SUMIF(销售记录!$A$3:$A$5000,A3956,销售记录!$F$3:$F$5000))</f>
        <v>0</v>
      </c>
      <c r="I3956" s="114">
        <f>IF(H3956="","",SUMIF(销售记录!$A$3:$A$5000,A3956,销售记录!$H$3:$H$5000))</f>
        <v>0</v>
      </c>
      <c r="J3956" s="119">
        <f t="shared" si="184"/>
        <v>0</v>
      </c>
      <c r="K3956" s="114" t="str">
        <f t="shared" si="185"/>
        <v/>
      </c>
      <c r="L3956" s="96"/>
    </row>
    <row r="3957" customHeight="1" spans="1:12">
      <c r="A3957" s="110">
        <f t="array" ref="A3957">销售记录!O3956:R3962</f>
        <v>0</v>
      </c>
      <c r="B3957" s="110">
        <f t="array" ref="B3957">销售记录!P3956:S3962</f>
        <v>0</v>
      </c>
      <c r="C3957" s="111">
        <f t="array" ref="C3957">销售记录!Q3956:T3962</f>
        <v>0</v>
      </c>
      <c r="D3957" s="110">
        <f t="array" ref="D3957">销售记录!R3956:U3962</f>
        <v>0</v>
      </c>
      <c r="E3957" s="112">
        <f>IF(A3957="","",SUMIF(进货明细!$A$3:$A$5000,A3957,进货明细!$F$3:$F$5000))</f>
        <v>0</v>
      </c>
      <c r="F3957" s="113" t="e">
        <f t="shared" si="183"/>
        <v>#DIV/0!</v>
      </c>
      <c r="G3957" s="114">
        <f>IF(E3957="","",SUMIF(进货明细!$A$3:$A$5000,A3957,进货明细!$H$3:$H$5000))</f>
        <v>0</v>
      </c>
      <c r="H3957" s="112">
        <f>IF(A3957="","",SUMIF(销售记录!$A$3:$A$5000,A3957,销售记录!$F$3:$F$5000))</f>
        <v>0</v>
      </c>
      <c r="I3957" s="114">
        <f>IF(H3957="","",SUMIF(销售记录!$A$3:$A$5000,A3957,销售记录!$H$3:$H$5000))</f>
        <v>0</v>
      </c>
      <c r="J3957" s="119">
        <f t="shared" si="184"/>
        <v>0</v>
      </c>
      <c r="K3957" s="114" t="str">
        <f t="shared" si="185"/>
        <v/>
      </c>
      <c r="L3957" s="96"/>
    </row>
    <row r="3958" customHeight="1" spans="1:12">
      <c r="A3958" s="110">
        <f t="array" ref="A3958">销售记录!O3957:R3963</f>
        <v>0</v>
      </c>
      <c r="B3958" s="110">
        <f t="array" ref="B3958">销售记录!P3957:S3963</f>
        <v>0</v>
      </c>
      <c r="C3958" s="111">
        <f t="array" ref="C3958">销售记录!Q3957:T3963</f>
        <v>0</v>
      </c>
      <c r="D3958" s="110">
        <f t="array" ref="D3958">销售记录!R3957:U3963</f>
        <v>0</v>
      </c>
      <c r="E3958" s="112">
        <f>IF(A3958="","",SUMIF(进货明细!$A$3:$A$5000,A3958,进货明细!$F$3:$F$5000))</f>
        <v>0</v>
      </c>
      <c r="F3958" s="113" t="e">
        <f t="shared" si="183"/>
        <v>#DIV/0!</v>
      </c>
      <c r="G3958" s="114">
        <f>IF(E3958="","",SUMIF(进货明细!$A$3:$A$5000,A3958,进货明细!$H$3:$H$5000))</f>
        <v>0</v>
      </c>
      <c r="H3958" s="112">
        <f>IF(A3958="","",SUMIF(销售记录!$A$3:$A$5000,A3958,销售记录!$F$3:$F$5000))</f>
        <v>0</v>
      </c>
      <c r="I3958" s="114">
        <f>IF(H3958="","",SUMIF(销售记录!$A$3:$A$5000,A3958,销售记录!$H$3:$H$5000))</f>
        <v>0</v>
      </c>
      <c r="J3958" s="119">
        <f t="shared" si="184"/>
        <v>0</v>
      </c>
      <c r="K3958" s="114" t="str">
        <f t="shared" si="185"/>
        <v/>
      </c>
      <c r="L3958" s="96"/>
    </row>
    <row r="3959" customHeight="1" spans="1:12">
      <c r="A3959" s="110">
        <f t="array" ref="A3959">销售记录!O3958:R3964</f>
        <v>0</v>
      </c>
      <c r="B3959" s="110">
        <f t="array" ref="B3959">销售记录!P3958:S3964</f>
        <v>0</v>
      </c>
      <c r="C3959" s="111">
        <f t="array" ref="C3959">销售记录!Q3958:T3964</f>
        <v>0</v>
      </c>
      <c r="D3959" s="110">
        <f t="array" ref="D3959">销售记录!R3958:U3964</f>
        <v>0</v>
      </c>
      <c r="E3959" s="112">
        <f>IF(A3959="","",SUMIF(进货明细!$A$3:$A$5000,A3959,进货明细!$F$3:$F$5000))</f>
        <v>0</v>
      </c>
      <c r="F3959" s="113" t="e">
        <f t="shared" si="183"/>
        <v>#DIV/0!</v>
      </c>
      <c r="G3959" s="114">
        <f>IF(E3959="","",SUMIF(进货明细!$A$3:$A$5000,A3959,进货明细!$H$3:$H$5000))</f>
        <v>0</v>
      </c>
      <c r="H3959" s="112">
        <f>IF(A3959="","",SUMIF(销售记录!$A$3:$A$5000,A3959,销售记录!$F$3:$F$5000))</f>
        <v>0</v>
      </c>
      <c r="I3959" s="114">
        <f>IF(H3959="","",SUMIF(销售记录!$A$3:$A$5000,A3959,销售记录!$H$3:$H$5000))</f>
        <v>0</v>
      </c>
      <c r="J3959" s="119">
        <f t="shared" si="184"/>
        <v>0</v>
      </c>
      <c r="K3959" s="114" t="str">
        <f t="shared" si="185"/>
        <v/>
      </c>
      <c r="L3959" s="96"/>
    </row>
    <row r="3960" customHeight="1" spans="1:12">
      <c r="A3960" s="110">
        <f t="array" ref="A3960">销售记录!O3959:R3965</f>
        <v>0</v>
      </c>
      <c r="B3960" s="110">
        <f t="array" ref="B3960">销售记录!P3959:S3965</f>
        <v>0</v>
      </c>
      <c r="C3960" s="111">
        <f t="array" ref="C3960">销售记录!Q3959:T3965</f>
        <v>0</v>
      </c>
      <c r="D3960" s="110">
        <f t="array" ref="D3960">销售记录!R3959:U3965</f>
        <v>0</v>
      </c>
      <c r="E3960" s="112">
        <f>IF(A3960="","",SUMIF(进货明细!$A$3:$A$5000,A3960,进货明细!$F$3:$F$5000))</f>
        <v>0</v>
      </c>
      <c r="F3960" s="113" t="e">
        <f t="shared" si="183"/>
        <v>#DIV/0!</v>
      </c>
      <c r="G3960" s="114">
        <f>IF(E3960="","",SUMIF(进货明细!$A$3:$A$5000,A3960,进货明细!$H$3:$H$5000))</f>
        <v>0</v>
      </c>
      <c r="H3960" s="112">
        <f>IF(A3960="","",SUMIF(销售记录!$A$3:$A$5000,A3960,销售记录!$F$3:$F$5000))</f>
        <v>0</v>
      </c>
      <c r="I3960" s="114">
        <f>IF(H3960="","",SUMIF(销售记录!$A$3:$A$5000,A3960,销售记录!$H$3:$H$5000))</f>
        <v>0</v>
      </c>
      <c r="J3960" s="119">
        <f t="shared" si="184"/>
        <v>0</v>
      </c>
      <c r="K3960" s="114" t="str">
        <f t="shared" si="185"/>
        <v/>
      </c>
      <c r="L3960" s="96"/>
    </row>
    <row r="3961" customHeight="1" spans="1:12">
      <c r="A3961" s="110">
        <f t="array" ref="A3961">销售记录!O3960:R3966</f>
        <v>0</v>
      </c>
      <c r="B3961" s="110">
        <f t="array" ref="B3961">销售记录!P3960:S3966</f>
        <v>0</v>
      </c>
      <c r="C3961" s="111">
        <f t="array" ref="C3961">销售记录!Q3960:T3966</f>
        <v>0</v>
      </c>
      <c r="D3961" s="110">
        <f t="array" ref="D3961">销售记录!R3960:U3966</f>
        <v>0</v>
      </c>
      <c r="E3961" s="112">
        <f>IF(A3961="","",SUMIF(进货明细!$A$3:$A$5000,A3961,进货明细!$F$3:$F$5000))</f>
        <v>0</v>
      </c>
      <c r="F3961" s="113" t="e">
        <f t="shared" si="183"/>
        <v>#DIV/0!</v>
      </c>
      <c r="G3961" s="114">
        <f>IF(E3961="","",SUMIF(进货明细!$A$3:$A$5000,A3961,进货明细!$H$3:$H$5000))</f>
        <v>0</v>
      </c>
      <c r="H3961" s="112">
        <f>IF(A3961="","",SUMIF(销售记录!$A$3:$A$5000,A3961,销售记录!$F$3:$F$5000))</f>
        <v>0</v>
      </c>
      <c r="I3961" s="114">
        <f>IF(H3961="","",SUMIF(销售记录!$A$3:$A$5000,A3961,销售记录!$H$3:$H$5000))</f>
        <v>0</v>
      </c>
      <c r="J3961" s="119">
        <f t="shared" si="184"/>
        <v>0</v>
      </c>
      <c r="K3961" s="114" t="str">
        <f t="shared" si="185"/>
        <v/>
      </c>
      <c r="L3961" s="96"/>
    </row>
    <row r="3962" customHeight="1" spans="1:12">
      <c r="A3962" s="110">
        <f t="array" ref="A3962">销售记录!O3961:R3967</f>
        <v>0</v>
      </c>
      <c r="B3962" s="110">
        <f t="array" ref="B3962">销售记录!P3961:S3967</f>
        <v>0</v>
      </c>
      <c r="C3962" s="111">
        <f t="array" ref="C3962">销售记录!Q3961:T3967</f>
        <v>0</v>
      </c>
      <c r="D3962" s="110">
        <f t="array" ref="D3962">销售记录!R3961:U3967</f>
        <v>0</v>
      </c>
      <c r="E3962" s="112">
        <f>IF(A3962="","",SUMIF(进货明细!$A$3:$A$5000,A3962,进货明细!$F$3:$F$5000))</f>
        <v>0</v>
      </c>
      <c r="F3962" s="113" t="e">
        <f t="shared" si="183"/>
        <v>#DIV/0!</v>
      </c>
      <c r="G3962" s="114">
        <f>IF(E3962="","",SUMIF(进货明细!$A$3:$A$5000,A3962,进货明细!$H$3:$H$5000))</f>
        <v>0</v>
      </c>
      <c r="H3962" s="112">
        <f>IF(A3962="","",SUMIF(销售记录!$A$3:$A$5000,A3962,销售记录!$F$3:$F$5000))</f>
        <v>0</v>
      </c>
      <c r="I3962" s="114">
        <f>IF(H3962="","",SUMIF(销售记录!$A$3:$A$5000,A3962,销售记录!$H$3:$H$5000))</f>
        <v>0</v>
      </c>
      <c r="J3962" s="119">
        <f t="shared" si="184"/>
        <v>0</v>
      </c>
      <c r="K3962" s="114" t="str">
        <f t="shared" si="185"/>
        <v/>
      </c>
      <c r="L3962" s="96"/>
    </row>
    <row r="3963" customHeight="1" spans="1:12">
      <c r="A3963" s="110">
        <f t="array" ref="A3963">销售记录!O3962:R3968</f>
        <v>0</v>
      </c>
      <c r="B3963" s="110">
        <f t="array" ref="B3963">销售记录!P3962:S3968</f>
        <v>0</v>
      </c>
      <c r="C3963" s="111">
        <f t="array" ref="C3963">销售记录!Q3962:T3968</f>
        <v>0</v>
      </c>
      <c r="D3963" s="110">
        <f t="array" ref="D3963">销售记录!R3962:U3968</f>
        <v>0</v>
      </c>
      <c r="E3963" s="112">
        <f>IF(A3963="","",SUMIF(进货明细!$A$3:$A$5000,A3963,进货明细!$F$3:$F$5000))</f>
        <v>0</v>
      </c>
      <c r="F3963" s="113" t="e">
        <f t="shared" si="183"/>
        <v>#DIV/0!</v>
      </c>
      <c r="G3963" s="114">
        <f>IF(E3963="","",SUMIF(进货明细!$A$3:$A$5000,A3963,进货明细!$H$3:$H$5000))</f>
        <v>0</v>
      </c>
      <c r="H3963" s="112">
        <f>IF(A3963="","",SUMIF(销售记录!$A$3:$A$5000,A3963,销售记录!$F$3:$F$5000))</f>
        <v>0</v>
      </c>
      <c r="I3963" s="114">
        <f>IF(H3963="","",SUMIF(销售记录!$A$3:$A$5000,A3963,销售记录!$H$3:$H$5000))</f>
        <v>0</v>
      </c>
      <c r="J3963" s="119">
        <f t="shared" si="184"/>
        <v>0</v>
      </c>
      <c r="K3963" s="114" t="str">
        <f t="shared" si="185"/>
        <v/>
      </c>
      <c r="L3963" s="96"/>
    </row>
    <row r="3964" customHeight="1" spans="1:12">
      <c r="A3964" s="110">
        <f t="array" ref="A3964">销售记录!O3963:R3969</f>
        <v>0</v>
      </c>
      <c r="B3964" s="110">
        <f t="array" ref="B3964">销售记录!P3963:S3969</f>
        <v>0</v>
      </c>
      <c r="C3964" s="111">
        <f t="array" ref="C3964">销售记录!Q3963:T3969</f>
        <v>0</v>
      </c>
      <c r="D3964" s="110">
        <f t="array" ref="D3964">销售记录!R3963:U3969</f>
        <v>0</v>
      </c>
      <c r="E3964" s="112">
        <f>IF(A3964="","",SUMIF(进货明细!$A$3:$A$5000,A3964,进货明细!$F$3:$F$5000))</f>
        <v>0</v>
      </c>
      <c r="F3964" s="113" t="e">
        <f t="shared" si="183"/>
        <v>#DIV/0!</v>
      </c>
      <c r="G3964" s="114">
        <f>IF(E3964="","",SUMIF(进货明细!$A$3:$A$5000,A3964,进货明细!$H$3:$H$5000))</f>
        <v>0</v>
      </c>
      <c r="H3964" s="112">
        <f>IF(A3964="","",SUMIF(销售记录!$A$3:$A$5000,A3964,销售记录!$F$3:$F$5000))</f>
        <v>0</v>
      </c>
      <c r="I3964" s="114">
        <f>IF(H3964="","",SUMIF(销售记录!$A$3:$A$5000,A3964,销售记录!$H$3:$H$5000))</f>
        <v>0</v>
      </c>
      <c r="J3964" s="119">
        <f t="shared" si="184"/>
        <v>0</v>
      </c>
      <c r="K3964" s="114" t="str">
        <f t="shared" si="185"/>
        <v/>
      </c>
      <c r="L3964" s="96"/>
    </row>
    <row r="3965" customHeight="1" spans="1:12">
      <c r="A3965" s="110">
        <f t="array" ref="A3965">销售记录!O3964:R3970</f>
        <v>0</v>
      </c>
      <c r="B3965" s="110">
        <f t="array" ref="B3965">销售记录!P3964:S3970</f>
        <v>0</v>
      </c>
      <c r="C3965" s="111">
        <f t="array" ref="C3965">销售记录!Q3964:T3970</f>
        <v>0</v>
      </c>
      <c r="D3965" s="110">
        <f t="array" ref="D3965">销售记录!R3964:U3970</f>
        <v>0</v>
      </c>
      <c r="E3965" s="112">
        <f>IF(A3965="","",SUMIF(进货明细!$A$3:$A$5000,A3965,进货明细!$F$3:$F$5000))</f>
        <v>0</v>
      </c>
      <c r="F3965" s="113" t="e">
        <f t="shared" si="183"/>
        <v>#DIV/0!</v>
      </c>
      <c r="G3965" s="114">
        <f>IF(E3965="","",SUMIF(进货明细!$A$3:$A$5000,A3965,进货明细!$H$3:$H$5000))</f>
        <v>0</v>
      </c>
      <c r="H3965" s="112">
        <f>IF(A3965="","",SUMIF(销售记录!$A$3:$A$5000,A3965,销售记录!$F$3:$F$5000))</f>
        <v>0</v>
      </c>
      <c r="I3965" s="114">
        <f>IF(H3965="","",SUMIF(销售记录!$A$3:$A$5000,A3965,销售记录!$H$3:$H$5000))</f>
        <v>0</v>
      </c>
      <c r="J3965" s="119">
        <f t="shared" si="184"/>
        <v>0</v>
      </c>
      <c r="K3965" s="114" t="str">
        <f t="shared" si="185"/>
        <v/>
      </c>
      <c r="L3965" s="96"/>
    </row>
    <row r="3966" customHeight="1" spans="1:12">
      <c r="A3966" s="110">
        <f t="array" ref="A3966">销售记录!O3965:R3971</f>
        <v>0</v>
      </c>
      <c r="B3966" s="110">
        <f t="array" ref="B3966">销售记录!P3965:S3971</f>
        <v>0</v>
      </c>
      <c r="C3966" s="111">
        <f t="array" ref="C3966">销售记录!Q3965:T3971</f>
        <v>0</v>
      </c>
      <c r="D3966" s="110">
        <f t="array" ref="D3966">销售记录!R3965:U3971</f>
        <v>0</v>
      </c>
      <c r="E3966" s="112">
        <f>IF(A3966="","",SUMIF(进货明细!$A$3:$A$5000,A3966,进货明细!$F$3:$F$5000))</f>
        <v>0</v>
      </c>
      <c r="F3966" s="113" t="e">
        <f t="shared" si="183"/>
        <v>#DIV/0!</v>
      </c>
      <c r="G3966" s="114">
        <f>IF(E3966="","",SUMIF(进货明细!$A$3:$A$5000,A3966,进货明细!$H$3:$H$5000))</f>
        <v>0</v>
      </c>
      <c r="H3966" s="112">
        <f>IF(A3966="","",SUMIF(销售记录!$A$3:$A$5000,A3966,销售记录!$F$3:$F$5000))</f>
        <v>0</v>
      </c>
      <c r="I3966" s="114">
        <f>IF(H3966="","",SUMIF(销售记录!$A$3:$A$5000,A3966,销售记录!$H$3:$H$5000))</f>
        <v>0</v>
      </c>
      <c r="J3966" s="119">
        <f t="shared" si="184"/>
        <v>0</v>
      </c>
      <c r="K3966" s="114" t="str">
        <f t="shared" si="185"/>
        <v/>
      </c>
      <c r="L3966" s="96"/>
    </row>
    <row r="3967" customHeight="1" spans="1:12">
      <c r="A3967" s="110">
        <f t="array" ref="A3967">销售记录!O3966:R3972</f>
        <v>0</v>
      </c>
      <c r="B3967" s="110">
        <f t="array" ref="B3967">销售记录!P3966:S3972</f>
        <v>0</v>
      </c>
      <c r="C3967" s="111">
        <f t="array" ref="C3967">销售记录!Q3966:T3972</f>
        <v>0</v>
      </c>
      <c r="D3967" s="110">
        <f t="array" ref="D3967">销售记录!R3966:U3972</f>
        <v>0</v>
      </c>
      <c r="E3967" s="112">
        <f>IF(A3967="","",SUMIF(进货明细!$A$3:$A$5000,A3967,进货明细!$F$3:$F$5000))</f>
        <v>0</v>
      </c>
      <c r="F3967" s="113" t="e">
        <f t="shared" si="183"/>
        <v>#DIV/0!</v>
      </c>
      <c r="G3967" s="114">
        <f>IF(E3967="","",SUMIF(进货明细!$A$3:$A$5000,A3967,进货明细!$H$3:$H$5000))</f>
        <v>0</v>
      </c>
      <c r="H3967" s="112">
        <f>IF(A3967="","",SUMIF(销售记录!$A$3:$A$5000,A3967,销售记录!$F$3:$F$5000))</f>
        <v>0</v>
      </c>
      <c r="I3967" s="114">
        <f>IF(H3967="","",SUMIF(销售记录!$A$3:$A$5000,A3967,销售记录!$H$3:$H$5000))</f>
        <v>0</v>
      </c>
      <c r="J3967" s="119">
        <f t="shared" si="184"/>
        <v>0</v>
      </c>
      <c r="K3967" s="114" t="str">
        <f t="shared" si="185"/>
        <v/>
      </c>
      <c r="L3967" s="96"/>
    </row>
    <row r="3968" customHeight="1" spans="1:12">
      <c r="A3968" s="110">
        <f t="array" ref="A3968">销售记录!O3967:R3973</f>
        <v>0</v>
      </c>
      <c r="B3968" s="110">
        <f t="array" ref="B3968">销售记录!P3967:S3973</f>
        <v>0</v>
      </c>
      <c r="C3968" s="111">
        <f t="array" ref="C3968">销售记录!Q3967:T3973</f>
        <v>0</v>
      </c>
      <c r="D3968" s="110">
        <f t="array" ref="D3968">销售记录!R3967:U3973</f>
        <v>0</v>
      </c>
      <c r="E3968" s="112">
        <f>IF(A3968="","",SUMIF(进货明细!$A$3:$A$5000,A3968,进货明细!$F$3:$F$5000))</f>
        <v>0</v>
      </c>
      <c r="F3968" s="113" t="e">
        <f t="shared" si="183"/>
        <v>#DIV/0!</v>
      </c>
      <c r="G3968" s="114">
        <f>IF(E3968="","",SUMIF(进货明细!$A$3:$A$5000,A3968,进货明细!$H$3:$H$5000))</f>
        <v>0</v>
      </c>
      <c r="H3968" s="112">
        <f>IF(A3968="","",SUMIF(销售记录!$A$3:$A$5000,A3968,销售记录!$F$3:$F$5000))</f>
        <v>0</v>
      </c>
      <c r="I3968" s="114">
        <f>IF(H3968="","",SUMIF(销售记录!$A$3:$A$5000,A3968,销售记录!$H$3:$H$5000))</f>
        <v>0</v>
      </c>
      <c r="J3968" s="119">
        <f t="shared" si="184"/>
        <v>0</v>
      </c>
      <c r="K3968" s="114" t="str">
        <f t="shared" si="185"/>
        <v/>
      </c>
      <c r="L3968" s="96"/>
    </row>
    <row r="3969" customHeight="1" spans="1:12">
      <c r="A3969" s="110">
        <f t="array" ref="A3969">销售记录!O3968:R3974</f>
        <v>0</v>
      </c>
      <c r="B3969" s="110">
        <f t="array" ref="B3969">销售记录!P3968:S3974</f>
        <v>0</v>
      </c>
      <c r="C3969" s="111">
        <f t="array" ref="C3969">销售记录!Q3968:T3974</f>
        <v>0</v>
      </c>
      <c r="D3969" s="110">
        <f t="array" ref="D3969">销售记录!R3968:U3974</f>
        <v>0</v>
      </c>
      <c r="E3969" s="112">
        <f>IF(A3969="","",SUMIF(进货明细!$A$3:$A$5000,A3969,进货明细!$F$3:$F$5000))</f>
        <v>0</v>
      </c>
      <c r="F3969" s="113" t="e">
        <f t="shared" si="183"/>
        <v>#DIV/0!</v>
      </c>
      <c r="G3969" s="114">
        <f>IF(E3969="","",SUMIF(进货明细!$A$3:$A$5000,A3969,进货明细!$H$3:$H$5000))</f>
        <v>0</v>
      </c>
      <c r="H3969" s="112">
        <f>IF(A3969="","",SUMIF(销售记录!$A$3:$A$5000,A3969,销售记录!$F$3:$F$5000))</f>
        <v>0</v>
      </c>
      <c r="I3969" s="114">
        <f>IF(H3969="","",SUMIF(销售记录!$A$3:$A$5000,A3969,销售记录!$H$3:$H$5000))</f>
        <v>0</v>
      </c>
      <c r="J3969" s="119">
        <f t="shared" si="184"/>
        <v>0</v>
      </c>
      <c r="K3969" s="114" t="str">
        <f t="shared" si="185"/>
        <v/>
      </c>
      <c r="L3969" s="96"/>
    </row>
    <row r="3970" customHeight="1" spans="1:12">
      <c r="A3970" s="110">
        <f t="array" ref="A3970">销售记录!O3969:R3975</f>
        <v>0</v>
      </c>
      <c r="B3970" s="110">
        <f t="array" ref="B3970">销售记录!P3969:S3975</f>
        <v>0</v>
      </c>
      <c r="C3970" s="111">
        <f t="array" ref="C3970">销售记录!Q3969:T3975</f>
        <v>0</v>
      </c>
      <c r="D3970" s="110">
        <f t="array" ref="D3970">销售记录!R3969:U3975</f>
        <v>0</v>
      </c>
      <c r="E3970" s="112">
        <f>IF(A3970="","",SUMIF(进货明细!$A$3:$A$5000,A3970,进货明细!$F$3:$F$5000))</f>
        <v>0</v>
      </c>
      <c r="F3970" s="113" t="e">
        <f t="shared" si="183"/>
        <v>#DIV/0!</v>
      </c>
      <c r="G3970" s="114">
        <f>IF(E3970="","",SUMIF(进货明细!$A$3:$A$5000,A3970,进货明细!$H$3:$H$5000))</f>
        <v>0</v>
      </c>
      <c r="H3970" s="112">
        <f>IF(A3970="","",SUMIF(销售记录!$A$3:$A$5000,A3970,销售记录!$F$3:$F$5000))</f>
        <v>0</v>
      </c>
      <c r="I3970" s="114">
        <f>IF(H3970="","",SUMIF(销售记录!$A$3:$A$5000,A3970,销售记录!$H$3:$H$5000))</f>
        <v>0</v>
      </c>
      <c r="J3970" s="119">
        <f t="shared" si="184"/>
        <v>0</v>
      </c>
      <c r="K3970" s="114" t="str">
        <f t="shared" si="185"/>
        <v/>
      </c>
      <c r="L3970" s="96"/>
    </row>
    <row r="3971" customHeight="1" spans="1:12">
      <c r="A3971" s="110">
        <f t="array" ref="A3971">销售记录!O3970:R3976</f>
        <v>0</v>
      </c>
      <c r="B3971" s="110">
        <f t="array" ref="B3971">销售记录!P3970:S3976</f>
        <v>0</v>
      </c>
      <c r="C3971" s="111">
        <f t="array" ref="C3971">销售记录!Q3970:T3976</f>
        <v>0</v>
      </c>
      <c r="D3971" s="110">
        <f t="array" ref="D3971">销售记录!R3970:U3976</f>
        <v>0</v>
      </c>
      <c r="E3971" s="112">
        <f>IF(A3971="","",SUMIF(进货明细!$A$3:$A$5000,A3971,进货明细!$F$3:$F$5000))</f>
        <v>0</v>
      </c>
      <c r="F3971" s="113" t="e">
        <f t="shared" si="183"/>
        <v>#DIV/0!</v>
      </c>
      <c r="G3971" s="114">
        <f>IF(E3971="","",SUMIF(进货明细!$A$3:$A$5000,A3971,进货明细!$H$3:$H$5000))</f>
        <v>0</v>
      </c>
      <c r="H3971" s="112">
        <f>IF(A3971="","",SUMIF(销售记录!$A$3:$A$5000,A3971,销售记录!$F$3:$F$5000))</f>
        <v>0</v>
      </c>
      <c r="I3971" s="114">
        <f>IF(H3971="","",SUMIF(销售记录!$A$3:$A$5000,A3971,销售记录!$H$3:$H$5000))</f>
        <v>0</v>
      </c>
      <c r="J3971" s="119">
        <f t="shared" si="184"/>
        <v>0</v>
      </c>
      <c r="K3971" s="114" t="str">
        <f t="shared" si="185"/>
        <v/>
      </c>
      <c r="L3971" s="96"/>
    </row>
    <row r="3972" customHeight="1" spans="1:12">
      <c r="A3972" s="110">
        <f t="array" ref="A3972">销售记录!O3971:R3977</f>
        <v>0</v>
      </c>
      <c r="B3972" s="110">
        <f t="array" ref="B3972">销售记录!P3971:S3977</f>
        <v>0</v>
      </c>
      <c r="C3972" s="111">
        <f t="array" ref="C3972">销售记录!Q3971:T3977</f>
        <v>0</v>
      </c>
      <c r="D3972" s="110">
        <f t="array" ref="D3972">销售记录!R3971:U3977</f>
        <v>0</v>
      </c>
      <c r="E3972" s="112">
        <f>IF(A3972="","",SUMIF(进货明细!$A$3:$A$5000,A3972,进货明细!$F$3:$F$5000))</f>
        <v>0</v>
      </c>
      <c r="F3972" s="113" t="e">
        <f t="shared" si="183"/>
        <v>#DIV/0!</v>
      </c>
      <c r="G3972" s="114">
        <f>IF(E3972="","",SUMIF(进货明细!$A$3:$A$5000,A3972,进货明细!$H$3:$H$5000))</f>
        <v>0</v>
      </c>
      <c r="H3972" s="112">
        <f>IF(A3972="","",SUMIF(销售记录!$A$3:$A$5000,A3972,销售记录!$F$3:$F$5000))</f>
        <v>0</v>
      </c>
      <c r="I3972" s="114">
        <f>IF(H3972="","",SUMIF(销售记录!$A$3:$A$5000,A3972,销售记录!$H$3:$H$5000))</f>
        <v>0</v>
      </c>
      <c r="J3972" s="119">
        <f t="shared" si="184"/>
        <v>0</v>
      </c>
      <c r="K3972" s="114" t="str">
        <f t="shared" si="185"/>
        <v/>
      </c>
      <c r="L3972" s="96"/>
    </row>
    <row r="3973" customHeight="1" spans="1:12">
      <c r="A3973" s="110">
        <f t="array" ref="A3973">销售记录!O3972:R3978</f>
        <v>0</v>
      </c>
      <c r="B3973" s="110">
        <f t="array" ref="B3973">销售记录!P3972:S3978</f>
        <v>0</v>
      </c>
      <c r="C3973" s="111">
        <f t="array" ref="C3973">销售记录!Q3972:T3978</f>
        <v>0</v>
      </c>
      <c r="D3973" s="110">
        <f t="array" ref="D3973">销售记录!R3972:U3978</f>
        <v>0</v>
      </c>
      <c r="E3973" s="112">
        <f>IF(A3973="","",SUMIF(进货明细!$A$3:$A$5000,A3973,进货明细!$F$3:$F$5000))</f>
        <v>0</v>
      </c>
      <c r="F3973" s="113" t="e">
        <f t="shared" ref="F3973:F4036" si="186">IF(E3973="","",G3973/E3973)</f>
        <v>#DIV/0!</v>
      </c>
      <c r="G3973" s="114">
        <f>IF(E3973="","",SUMIF(进货明细!$A$3:$A$5000,A3973,进货明细!$H$3:$H$5000))</f>
        <v>0</v>
      </c>
      <c r="H3973" s="112">
        <f>IF(A3973="","",SUMIF(销售记录!$A$3:$A$5000,A3973,销售记录!$F$3:$F$5000))</f>
        <v>0</v>
      </c>
      <c r="I3973" s="114">
        <f>IF(H3973="","",SUMIF(销售记录!$A$3:$A$5000,A3973,销售记录!$H$3:$H$5000))</f>
        <v>0</v>
      </c>
      <c r="J3973" s="119">
        <f t="shared" ref="J3973:J4036" si="187">IF(E3973="","",E3973-H3973)</f>
        <v>0</v>
      </c>
      <c r="K3973" s="114" t="str">
        <f t="shared" ref="K3973:K4036" si="188">IF(ISERROR(I3973-G3973*H3973/E3973),"",I3973-G3973*H3973/E3973)</f>
        <v/>
      </c>
      <c r="L3973" s="96"/>
    </row>
    <row r="3974" customHeight="1" spans="1:12">
      <c r="A3974" s="110">
        <f t="array" ref="A3974">销售记录!O3973:R3979</f>
        <v>0</v>
      </c>
      <c r="B3974" s="110">
        <f t="array" ref="B3974">销售记录!P3973:S3979</f>
        <v>0</v>
      </c>
      <c r="C3974" s="111">
        <f t="array" ref="C3974">销售记录!Q3973:T3979</f>
        <v>0</v>
      </c>
      <c r="D3974" s="110">
        <f t="array" ref="D3974">销售记录!R3973:U3979</f>
        <v>0</v>
      </c>
      <c r="E3974" s="112">
        <f>IF(A3974="","",SUMIF(进货明细!$A$3:$A$5000,A3974,进货明细!$F$3:$F$5000))</f>
        <v>0</v>
      </c>
      <c r="F3974" s="113" t="e">
        <f t="shared" si="186"/>
        <v>#DIV/0!</v>
      </c>
      <c r="G3974" s="114">
        <f>IF(E3974="","",SUMIF(进货明细!$A$3:$A$5000,A3974,进货明细!$H$3:$H$5000))</f>
        <v>0</v>
      </c>
      <c r="H3974" s="112">
        <f>IF(A3974="","",SUMIF(销售记录!$A$3:$A$5000,A3974,销售记录!$F$3:$F$5000))</f>
        <v>0</v>
      </c>
      <c r="I3974" s="114">
        <f>IF(H3974="","",SUMIF(销售记录!$A$3:$A$5000,A3974,销售记录!$H$3:$H$5000))</f>
        <v>0</v>
      </c>
      <c r="J3974" s="119">
        <f t="shared" si="187"/>
        <v>0</v>
      </c>
      <c r="K3974" s="114" t="str">
        <f t="shared" si="188"/>
        <v/>
      </c>
      <c r="L3974" s="96"/>
    </row>
    <row r="3975" customHeight="1" spans="1:12">
      <c r="A3975" s="110">
        <f t="array" ref="A3975">销售记录!O3974:R3980</f>
        <v>0</v>
      </c>
      <c r="B3975" s="110">
        <f t="array" ref="B3975">销售记录!P3974:S3980</f>
        <v>0</v>
      </c>
      <c r="C3975" s="111">
        <f t="array" ref="C3975">销售记录!Q3974:T3980</f>
        <v>0</v>
      </c>
      <c r="D3975" s="110">
        <f t="array" ref="D3975">销售记录!R3974:U3980</f>
        <v>0</v>
      </c>
      <c r="E3975" s="112">
        <f>IF(A3975="","",SUMIF(进货明细!$A$3:$A$5000,A3975,进货明细!$F$3:$F$5000))</f>
        <v>0</v>
      </c>
      <c r="F3975" s="113" t="e">
        <f t="shared" si="186"/>
        <v>#DIV/0!</v>
      </c>
      <c r="G3975" s="114">
        <f>IF(E3975="","",SUMIF(进货明细!$A$3:$A$5000,A3975,进货明细!$H$3:$H$5000))</f>
        <v>0</v>
      </c>
      <c r="H3975" s="112">
        <f>IF(A3975="","",SUMIF(销售记录!$A$3:$A$5000,A3975,销售记录!$F$3:$F$5000))</f>
        <v>0</v>
      </c>
      <c r="I3975" s="114">
        <f>IF(H3975="","",SUMIF(销售记录!$A$3:$A$5000,A3975,销售记录!$H$3:$H$5000))</f>
        <v>0</v>
      </c>
      <c r="J3975" s="119">
        <f t="shared" si="187"/>
        <v>0</v>
      </c>
      <c r="K3975" s="114" t="str">
        <f t="shared" si="188"/>
        <v/>
      </c>
      <c r="L3975" s="96"/>
    </row>
    <row r="3976" customHeight="1" spans="1:12">
      <c r="A3976" s="110">
        <f t="array" ref="A3976">销售记录!O3975:R3981</f>
        <v>0</v>
      </c>
      <c r="B3976" s="110">
        <f t="array" ref="B3976">销售记录!P3975:S3981</f>
        <v>0</v>
      </c>
      <c r="C3976" s="111">
        <f t="array" ref="C3976">销售记录!Q3975:T3981</f>
        <v>0</v>
      </c>
      <c r="D3976" s="110">
        <f t="array" ref="D3976">销售记录!R3975:U3981</f>
        <v>0</v>
      </c>
      <c r="E3976" s="112">
        <f>IF(A3976="","",SUMIF(进货明细!$A$3:$A$5000,A3976,进货明细!$F$3:$F$5000))</f>
        <v>0</v>
      </c>
      <c r="F3976" s="113" t="e">
        <f t="shared" si="186"/>
        <v>#DIV/0!</v>
      </c>
      <c r="G3976" s="114">
        <f>IF(E3976="","",SUMIF(进货明细!$A$3:$A$5000,A3976,进货明细!$H$3:$H$5000))</f>
        <v>0</v>
      </c>
      <c r="H3976" s="112">
        <f>IF(A3976="","",SUMIF(销售记录!$A$3:$A$5000,A3976,销售记录!$F$3:$F$5000))</f>
        <v>0</v>
      </c>
      <c r="I3976" s="114">
        <f>IF(H3976="","",SUMIF(销售记录!$A$3:$A$5000,A3976,销售记录!$H$3:$H$5000))</f>
        <v>0</v>
      </c>
      <c r="J3976" s="119">
        <f t="shared" si="187"/>
        <v>0</v>
      </c>
      <c r="K3976" s="114" t="str">
        <f t="shared" si="188"/>
        <v/>
      </c>
      <c r="L3976" s="96"/>
    </row>
    <row r="3977" customHeight="1" spans="1:12">
      <c r="A3977" s="110">
        <f t="array" ref="A3977">销售记录!O3976:R3982</f>
        <v>0</v>
      </c>
      <c r="B3977" s="110">
        <f t="array" ref="B3977">销售记录!P3976:S3982</f>
        <v>0</v>
      </c>
      <c r="C3977" s="111">
        <f t="array" ref="C3977">销售记录!Q3976:T3982</f>
        <v>0</v>
      </c>
      <c r="D3977" s="110">
        <f t="array" ref="D3977">销售记录!R3976:U3982</f>
        <v>0</v>
      </c>
      <c r="E3977" s="112">
        <f>IF(A3977="","",SUMIF(进货明细!$A$3:$A$5000,A3977,进货明细!$F$3:$F$5000))</f>
        <v>0</v>
      </c>
      <c r="F3977" s="113" t="e">
        <f t="shared" si="186"/>
        <v>#DIV/0!</v>
      </c>
      <c r="G3977" s="114">
        <f>IF(E3977="","",SUMIF(进货明细!$A$3:$A$5000,A3977,进货明细!$H$3:$H$5000))</f>
        <v>0</v>
      </c>
      <c r="H3977" s="112">
        <f>IF(A3977="","",SUMIF(销售记录!$A$3:$A$5000,A3977,销售记录!$F$3:$F$5000))</f>
        <v>0</v>
      </c>
      <c r="I3977" s="114">
        <f>IF(H3977="","",SUMIF(销售记录!$A$3:$A$5000,A3977,销售记录!$H$3:$H$5000))</f>
        <v>0</v>
      </c>
      <c r="J3977" s="119">
        <f t="shared" si="187"/>
        <v>0</v>
      </c>
      <c r="K3977" s="114" t="str">
        <f t="shared" si="188"/>
        <v/>
      </c>
      <c r="L3977" s="96"/>
    </row>
    <row r="3978" customHeight="1" spans="1:12">
      <c r="A3978" s="110">
        <f t="array" ref="A3978">销售记录!O3977:R3983</f>
        <v>0</v>
      </c>
      <c r="B3978" s="110">
        <f t="array" ref="B3978">销售记录!P3977:S3983</f>
        <v>0</v>
      </c>
      <c r="C3978" s="111">
        <f t="array" ref="C3978">销售记录!Q3977:T3983</f>
        <v>0</v>
      </c>
      <c r="D3978" s="110">
        <f t="array" ref="D3978">销售记录!R3977:U3983</f>
        <v>0</v>
      </c>
      <c r="E3978" s="112">
        <f>IF(A3978="","",SUMIF(进货明细!$A$3:$A$5000,A3978,进货明细!$F$3:$F$5000))</f>
        <v>0</v>
      </c>
      <c r="F3978" s="113" t="e">
        <f t="shared" si="186"/>
        <v>#DIV/0!</v>
      </c>
      <c r="G3978" s="114">
        <f>IF(E3978="","",SUMIF(进货明细!$A$3:$A$5000,A3978,进货明细!$H$3:$H$5000))</f>
        <v>0</v>
      </c>
      <c r="H3978" s="112">
        <f>IF(A3978="","",SUMIF(销售记录!$A$3:$A$5000,A3978,销售记录!$F$3:$F$5000))</f>
        <v>0</v>
      </c>
      <c r="I3978" s="114">
        <f>IF(H3978="","",SUMIF(销售记录!$A$3:$A$5000,A3978,销售记录!$H$3:$H$5000))</f>
        <v>0</v>
      </c>
      <c r="J3978" s="119">
        <f t="shared" si="187"/>
        <v>0</v>
      </c>
      <c r="K3978" s="114" t="str">
        <f t="shared" si="188"/>
        <v/>
      </c>
      <c r="L3978" s="96"/>
    </row>
    <row r="3979" customHeight="1" spans="1:12">
      <c r="A3979" s="110">
        <f t="array" ref="A3979">销售记录!O3978:R3984</f>
        <v>0</v>
      </c>
      <c r="B3979" s="110">
        <f t="array" ref="B3979">销售记录!P3978:S3984</f>
        <v>0</v>
      </c>
      <c r="C3979" s="111">
        <f t="array" ref="C3979">销售记录!Q3978:T3984</f>
        <v>0</v>
      </c>
      <c r="D3979" s="110">
        <f t="array" ref="D3979">销售记录!R3978:U3984</f>
        <v>0</v>
      </c>
      <c r="E3979" s="112">
        <f>IF(A3979="","",SUMIF(进货明细!$A$3:$A$5000,A3979,进货明细!$F$3:$F$5000))</f>
        <v>0</v>
      </c>
      <c r="F3979" s="113" t="e">
        <f t="shared" si="186"/>
        <v>#DIV/0!</v>
      </c>
      <c r="G3979" s="114">
        <f>IF(E3979="","",SUMIF(进货明细!$A$3:$A$5000,A3979,进货明细!$H$3:$H$5000))</f>
        <v>0</v>
      </c>
      <c r="H3979" s="112">
        <f>IF(A3979="","",SUMIF(销售记录!$A$3:$A$5000,A3979,销售记录!$F$3:$F$5000))</f>
        <v>0</v>
      </c>
      <c r="I3979" s="114">
        <f>IF(H3979="","",SUMIF(销售记录!$A$3:$A$5000,A3979,销售记录!$H$3:$H$5000))</f>
        <v>0</v>
      </c>
      <c r="J3979" s="119">
        <f t="shared" si="187"/>
        <v>0</v>
      </c>
      <c r="K3979" s="114" t="str">
        <f t="shared" si="188"/>
        <v/>
      </c>
      <c r="L3979" s="96"/>
    </row>
    <row r="3980" customHeight="1" spans="1:12">
      <c r="A3980" s="110">
        <f t="array" ref="A3980">销售记录!O3979:R3985</f>
        <v>0</v>
      </c>
      <c r="B3980" s="110">
        <f t="array" ref="B3980">销售记录!P3979:S3985</f>
        <v>0</v>
      </c>
      <c r="C3980" s="111">
        <f t="array" ref="C3980">销售记录!Q3979:T3985</f>
        <v>0</v>
      </c>
      <c r="D3980" s="110">
        <f t="array" ref="D3980">销售记录!R3979:U3985</f>
        <v>0</v>
      </c>
      <c r="E3980" s="112">
        <f>IF(A3980="","",SUMIF(进货明细!$A$3:$A$5000,A3980,进货明细!$F$3:$F$5000))</f>
        <v>0</v>
      </c>
      <c r="F3980" s="113" t="e">
        <f t="shared" si="186"/>
        <v>#DIV/0!</v>
      </c>
      <c r="G3980" s="114">
        <f>IF(E3980="","",SUMIF(进货明细!$A$3:$A$5000,A3980,进货明细!$H$3:$H$5000))</f>
        <v>0</v>
      </c>
      <c r="H3980" s="112">
        <f>IF(A3980="","",SUMIF(销售记录!$A$3:$A$5000,A3980,销售记录!$F$3:$F$5000))</f>
        <v>0</v>
      </c>
      <c r="I3980" s="114">
        <f>IF(H3980="","",SUMIF(销售记录!$A$3:$A$5000,A3980,销售记录!$H$3:$H$5000))</f>
        <v>0</v>
      </c>
      <c r="J3980" s="119">
        <f t="shared" si="187"/>
        <v>0</v>
      </c>
      <c r="K3980" s="114" t="str">
        <f t="shared" si="188"/>
        <v/>
      </c>
      <c r="L3980" s="96"/>
    </row>
    <row r="3981" customHeight="1" spans="1:12">
      <c r="A3981" s="110">
        <f t="array" ref="A3981">销售记录!O3980:R3986</f>
        <v>0</v>
      </c>
      <c r="B3981" s="110">
        <f t="array" ref="B3981">销售记录!P3980:S3986</f>
        <v>0</v>
      </c>
      <c r="C3981" s="111">
        <f t="array" ref="C3981">销售记录!Q3980:T3986</f>
        <v>0</v>
      </c>
      <c r="D3981" s="110">
        <f t="array" ref="D3981">销售记录!R3980:U3986</f>
        <v>0</v>
      </c>
      <c r="E3981" s="112">
        <f>IF(A3981="","",SUMIF(进货明细!$A$3:$A$5000,A3981,进货明细!$F$3:$F$5000))</f>
        <v>0</v>
      </c>
      <c r="F3981" s="113" t="e">
        <f t="shared" si="186"/>
        <v>#DIV/0!</v>
      </c>
      <c r="G3981" s="114">
        <f>IF(E3981="","",SUMIF(进货明细!$A$3:$A$5000,A3981,进货明细!$H$3:$H$5000))</f>
        <v>0</v>
      </c>
      <c r="H3981" s="112">
        <f>IF(A3981="","",SUMIF(销售记录!$A$3:$A$5000,A3981,销售记录!$F$3:$F$5000))</f>
        <v>0</v>
      </c>
      <c r="I3981" s="114">
        <f>IF(H3981="","",SUMIF(销售记录!$A$3:$A$5000,A3981,销售记录!$H$3:$H$5000))</f>
        <v>0</v>
      </c>
      <c r="J3981" s="119">
        <f t="shared" si="187"/>
        <v>0</v>
      </c>
      <c r="K3981" s="114" t="str">
        <f t="shared" si="188"/>
        <v/>
      </c>
      <c r="L3981" s="96"/>
    </row>
    <row r="3982" customHeight="1" spans="1:12">
      <c r="A3982" s="110">
        <f t="array" ref="A3982">销售记录!O3981:R3987</f>
        <v>0</v>
      </c>
      <c r="B3982" s="110">
        <f t="array" ref="B3982">销售记录!P3981:S3987</f>
        <v>0</v>
      </c>
      <c r="C3982" s="111">
        <f t="array" ref="C3982">销售记录!Q3981:T3987</f>
        <v>0</v>
      </c>
      <c r="D3982" s="110">
        <f t="array" ref="D3982">销售记录!R3981:U3987</f>
        <v>0</v>
      </c>
      <c r="E3982" s="112">
        <f>IF(A3982="","",SUMIF(进货明细!$A$3:$A$5000,A3982,进货明细!$F$3:$F$5000))</f>
        <v>0</v>
      </c>
      <c r="F3982" s="113" t="e">
        <f t="shared" si="186"/>
        <v>#DIV/0!</v>
      </c>
      <c r="G3982" s="114">
        <f>IF(E3982="","",SUMIF(进货明细!$A$3:$A$5000,A3982,进货明细!$H$3:$H$5000))</f>
        <v>0</v>
      </c>
      <c r="H3982" s="112">
        <f>IF(A3982="","",SUMIF(销售记录!$A$3:$A$5000,A3982,销售记录!$F$3:$F$5000))</f>
        <v>0</v>
      </c>
      <c r="I3982" s="114">
        <f>IF(H3982="","",SUMIF(销售记录!$A$3:$A$5000,A3982,销售记录!$H$3:$H$5000))</f>
        <v>0</v>
      </c>
      <c r="J3982" s="119">
        <f t="shared" si="187"/>
        <v>0</v>
      </c>
      <c r="K3982" s="114" t="str">
        <f t="shared" si="188"/>
        <v/>
      </c>
      <c r="L3982" s="96"/>
    </row>
    <row r="3983" customHeight="1" spans="1:12">
      <c r="A3983" s="110">
        <f t="array" ref="A3983">销售记录!O3982:R3988</f>
        <v>0</v>
      </c>
      <c r="B3983" s="110">
        <f t="array" ref="B3983">销售记录!P3982:S3988</f>
        <v>0</v>
      </c>
      <c r="C3983" s="111">
        <f t="array" ref="C3983">销售记录!Q3982:T3988</f>
        <v>0</v>
      </c>
      <c r="D3983" s="110">
        <f t="array" ref="D3983">销售记录!R3982:U3988</f>
        <v>0</v>
      </c>
      <c r="E3983" s="112">
        <f>IF(A3983="","",SUMIF(进货明细!$A$3:$A$5000,A3983,进货明细!$F$3:$F$5000))</f>
        <v>0</v>
      </c>
      <c r="F3983" s="113" t="e">
        <f t="shared" si="186"/>
        <v>#DIV/0!</v>
      </c>
      <c r="G3983" s="114">
        <f>IF(E3983="","",SUMIF(进货明细!$A$3:$A$5000,A3983,进货明细!$H$3:$H$5000))</f>
        <v>0</v>
      </c>
      <c r="H3983" s="112">
        <f>IF(A3983="","",SUMIF(销售记录!$A$3:$A$5000,A3983,销售记录!$F$3:$F$5000))</f>
        <v>0</v>
      </c>
      <c r="I3983" s="114">
        <f>IF(H3983="","",SUMIF(销售记录!$A$3:$A$5000,A3983,销售记录!$H$3:$H$5000))</f>
        <v>0</v>
      </c>
      <c r="J3983" s="119">
        <f t="shared" si="187"/>
        <v>0</v>
      </c>
      <c r="K3983" s="114" t="str">
        <f t="shared" si="188"/>
        <v/>
      </c>
      <c r="L3983" s="96"/>
    </row>
    <row r="3984" customHeight="1" spans="1:12">
      <c r="A3984" s="110">
        <f t="array" ref="A3984">销售记录!O3983:R3989</f>
        <v>0</v>
      </c>
      <c r="B3984" s="110">
        <f t="array" ref="B3984">销售记录!P3983:S3989</f>
        <v>0</v>
      </c>
      <c r="C3984" s="111">
        <f t="array" ref="C3984">销售记录!Q3983:T3989</f>
        <v>0</v>
      </c>
      <c r="D3984" s="110">
        <f t="array" ref="D3984">销售记录!R3983:U3989</f>
        <v>0</v>
      </c>
      <c r="E3984" s="112">
        <f>IF(A3984="","",SUMIF(进货明细!$A$3:$A$5000,A3984,进货明细!$F$3:$F$5000))</f>
        <v>0</v>
      </c>
      <c r="F3984" s="113" t="e">
        <f t="shared" si="186"/>
        <v>#DIV/0!</v>
      </c>
      <c r="G3984" s="114">
        <f>IF(E3984="","",SUMIF(进货明细!$A$3:$A$5000,A3984,进货明细!$H$3:$H$5000))</f>
        <v>0</v>
      </c>
      <c r="H3984" s="112">
        <f>IF(A3984="","",SUMIF(销售记录!$A$3:$A$5000,A3984,销售记录!$F$3:$F$5000))</f>
        <v>0</v>
      </c>
      <c r="I3984" s="114">
        <f>IF(H3984="","",SUMIF(销售记录!$A$3:$A$5000,A3984,销售记录!$H$3:$H$5000))</f>
        <v>0</v>
      </c>
      <c r="J3984" s="119">
        <f t="shared" si="187"/>
        <v>0</v>
      </c>
      <c r="K3984" s="114" t="str">
        <f t="shared" si="188"/>
        <v/>
      </c>
      <c r="L3984" s="96"/>
    </row>
    <row r="3985" customHeight="1" spans="1:12">
      <c r="A3985" s="110">
        <f t="array" ref="A3985">销售记录!O3984:R3990</f>
        <v>0</v>
      </c>
      <c r="B3985" s="110">
        <f t="array" ref="B3985">销售记录!P3984:S3990</f>
        <v>0</v>
      </c>
      <c r="C3985" s="111">
        <f t="array" ref="C3985">销售记录!Q3984:T3990</f>
        <v>0</v>
      </c>
      <c r="D3985" s="110">
        <f t="array" ref="D3985">销售记录!R3984:U3990</f>
        <v>0</v>
      </c>
      <c r="E3985" s="112">
        <f>IF(A3985="","",SUMIF(进货明细!$A$3:$A$5000,A3985,进货明细!$F$3:$F$5000))</f>
        <v>0</v>
      </c>
      <c r="F3985" s="113" t="e">
        <f t="shared" si="186"/>
        <v>#DIV/0!</v>
      </c>
      <c r="G3985" s="114">
        <f>IF(E3985="","",SUMIF(进货明细!$A$3:$A$5000,A3985,进货明细!$H$3:$H$5000))</f>
        <v>0</v>
      </c>
      <c r="H3985" s="112">
        <f>IF(A3985="","",SUMIF(销售记录!$A$3:$A$5000,A3985,销售记录!$F$3:$F$5000))</f>
        <v>0</v>
      </c>
      <c r="I3985" s="114">
        <f>IF(H3985="","",SUMIF(销售记录!$A$3:$A$5000,A3985,销售记录!$H$3:$H$5000))</f>
        <v>0</v>
      </c>
      <c r="J3985" s="119">
        <f t="shared" si="187"/>
        <v>0</v>
      </c>
      <c r="K3985" s="114" t="str">
        <f t="shared" si="188"/>
        <v/>
      </c>
      <c r="L3985" s="96"/>
    </row>
    <row r="3986" customHeight="1" spans="1:12">
      <c r="A3986" s="110">
        <f t="array" ref="A3986">销售记录!O3985:R3991</f>
        <v>0</v>
      </c>
      <c r="B3986" s="110">
        <f t="array" ref="B3986">销售记录!P3985:S3991</f>
        <v>0</v>
      </c>
      <c r="C3986" s="111">
        <f t="array" ref="C3986">销售记录!Q3985:T3991</f>
        <v>0</v>
      </c>
      <c r="D3986" s="110">
        <f t="array" ref="D3986">销售记录!R3985:U3991</f>
        <v>0</v>
      </c>
      <c r="E3986" s="112">
        <f>IF(A3986="","",SUMIF(进货明细!$A$3:$A$5000,A3986,进货明细!$F$3:$F$5000))</f>
        <v>0</v>
      </c>
      <c r="F3986" s="113" t="e">
        <f t="shared" si="186"/>
        <v>#DIV/0!</v>
      </c>
      <c r="G3986" s="114">
        <f>IF(E3986="","",SUMIF(进货明细!$A$3:$A$5000,A3986,进货明细!$H$3:$H$5000))</f>
        <v>0</v>
      </c>
      <c r="H3986" s="112">
        <f>IF(A3986="","",SUMIF(销售记录!$A$3:$A$5000,A3986,销售记录!$F$3:$F$5000))</f>
        <v>0</v>
      </c>
      <c r="I3986" s="114">
        <f>IF(H3986="","",SUMIF(销售记录!$A$3:$A$5000,A3986,销售记录!$H$3:$H$5000))</f>
        <v>0</v>
      </c>
      <c r="J3986" s="119">
        <f t="shared" si="187"/>
        <v>0</v>
      </c>
      <c r="K3986" s="114" t="str">
        <f t="shared" si="188"/>
        <v/>
      </c>
      <c r="L3986" s="96"/>
    </row>
    <row r="3987" customHeight="1" spans="1:12">
      <c r="A3987" s="110">
        <f t="array" ref="A3987">销售记录!O3986:R3992</f>
        <v>0</v>
      </c>
      <c r="B3987" s="110">
        <f t="array" ref="B3987">销售记录!P3986:S3992</f>
        <v>0</v>
      </c>
      <c r="C3987" s="111">
        <f t="array" ref="C3987">销售记录!Q3986:T3992</f>
        <v>0</v>
      </c>
      <c r="D3987" s="110">
        <f t="array" ref="D3987">销售记录!R3986:U3992</f>
        <v>0</v>
      </c>
      <c r="E3987" s="112">
        <f>IF(A3987="","",SUMIF(进货明细!$A$3:$A$5000,A3987,进货明细!$F$3:$F$5000))</f>
        <v>0</v>
      </c>
      <c r="F3987" s="113" t="e">
        <f t="shared" si="186"/>
        <v>#DIV/0!</v>
      </c>
      <c r="G3987" s="114">
        <f>IF(E3987="","",SUMIF(进货明细!$A$3:$A$5000,A3987,进货明细!$H$3:$H$5000))</f>
        <v>0</v>
      </c>
      <c r="H3987" s="112">
        <f>IF(A3987="","",SUMIF(销售记录!$A$3:$A$5000,A3987,销售记录!$F$3:$F$5000))</f>
        <v>0</v>
      </c>
      <c r="I3987" s="114">
        <f>IF(H3987="","",SUMIF(销售记录!$A$3:$A$5000,A3987,销售记录!$H$3:$H$5000))</f>
        <v>0</v>
      </c>
      <c r="J3987" s="119">
        <f t="shared" si="187"/>
        <v>0</v>
      </c>
      <c r="K3987" s="114" t="str">
        <f t="shared" si="188"/>
        <v/>
      </c>
      <c r="L3987" s="96"/>
    </row>
    <row r="3988" customHeight="1" spans="1:12">
      <c r="A3988" s="110">
        <f t="array" ref="A3988">销售记录!O3987:R3993</f>
        <v>0</v>
      </c>
      <c r="B3988" s="110">
        <f t="array" ref="B3988">销售记录!P3987:S3993</f>
        <v>0</v>
      </c>
      <c r="C3988" s="111">
        <f t="array" ref="C3988">销售记录!Q3987:T3993</f>
        <v>0</v>
      </c>
      <c r="D3988" s="110">
        <f t="array" ref="D3988">销售记录!R3987:U3993</f>
        <v>0</v>
      </c>
      <c r="E3988" s="112">
        <f>IF(A3988="","",SUMIF(进货明细!$A$3:$A$5000,A3988,进货明细!$F$3:$F$5000))</f>
        <v>0</v>
      </c>
      <c r="F3988" s="113" t="e">
        <f t="shared" si="186"/>
        <v>#DIV/0!</v>
      </c>
      <c r="G3988" s="114">
        <f>IF(E3988="","",SUMIF(进货明细!$A$3:$A$5000,A3988,进货明细!$H$3:$H$5000))</f>
        <v>0</v>
      </c>
      <c r="H3988" s="112">
        <f>IF(A3988="","",SUMIF(销售记录!$A$3:$A$5000,A3988,销售记录!$F$3:$F$5000))</f>
        <v>0</v>
      </c>
      <c r="I3988" s="114">
        <f>IF(H3988="","",SUMIF(销售记录!$A$3:$A$5000,A3988,销售记录!$H$3:$H$5000))</f>
        <v>0</v>
      </c>
      <c r="J3988" s="119">
        <f t="shared" si="187"/>
        <v>0</v>
      </c>
      <c r="K3988" s="114" t="str">
        <f t="shared" si="188"/>
        <v/>
      </c>
      <c r="L3988" s="96"/>
    </row>
    <row r="3989" customHeight="1" spans="1:12">
      <c r="A3989" s="110">
        <f t="array" ref="A3989">销售记录!O3988:R3994</f>
        <v>0</v>
      </c>
      <c r="B3989" s="110">
        <f t="array" ref="B3989">销售记录!P3988:S3994</f>
        <v>0</v>
      </c>
      <c r="C3989" s="111">
        <f t="array" ref="C3989">销售记录!Q3988:T3994</f>
        <v>0</v>
      </c>
      <c r="D3989" s="110">
        <f t="array" ref="D3989">销售记录!R3988:U3994</f>
        <v>0</v>
      </c>
      <c r="E3989" s="112">
        <f>IF(A3989="","",SUMIF(进货明细!$A$3:$A$5000,A3989,进货明细!$F$3:$F$5000))</f>
        <v>0</v>
      </c>
      <c r="F3989" s="113" t="e">
        <f t="shared" si="186"/>
        <v>#DIV/0!</v>
      </c>
      <c r="G3989" s="114">
        <f>IF(E3989="","",SUMIF(进货明细!$A$3:$A$5000,A3989,进货明细!$H$3:$H$5000))</f>
        <v>0</v>
      </c>
      <c r="H3989" s="112">
        <f>IF(A3989="","",SUMIF(销售记录!$A$3:$A$5000,A3989,销售记录!$F$3:$F$5000))</f>
        <v>0</v>
      </c>
      <c r="I3989" s="114">
        <f>IF(H3989="","",SUMIF(销售记录!$A$3:$A$5000,A3989,销售记录!$H$3:$H$5000))</f>
        <v>0</v>
      </c>
      <c r="J3989" s="119">
        <f t="shared" si="187"/>
        <v>0</v>
      </c>
      <c r="K3989" s="114" t="str">
        <f t="shared" si="188"/>
        <v/>
      </c>
      <c r="L3989" s="96"/>
    </row>
    <row r="3990" customHeight="1" spans="1:12">
      <c r="A3990" s="110">
        <f t="array" ref="A3990">销售记录!O3989:R3995</f>
        <v>0</v>
      </c>
      <c r="B3990" s="110">
        <f t="array" ref="B3990">销售记录!P3989:S3995</f>
        <v>0</v>
      </c>
      <c r="C3990" s="111">
        <f t="array" ref="C3990">销售记录!Q3989:T3995</f>
        <v>0</v>
      </c>
      <c r="D3990" s="110">
        <f t="array" ref="D3990">销售记录!R3989:U3995</f>
        <v>0</v>
      </c>
      <c r="E3990" s="112">
        <f>IF(A3990="","",SUMIF(进货明细!$A$3:$A$5000,A3990,进货明细!$F$3:$F$5000))</f>
        <v>0</v>
      </c>
      <c r="F3990" s="113" t="e">
        <f t="shared" si="186"/>
        <v>#DIV/0!</v>
      </c>
      <c r="G3990" s="114">
        <f>IF(E3990="","",SUMIF(进货明细!$A$3:$A$5000,A3990,进货明细!$H$3:$H$5000))</f>
        <v>0</v>
      </c>
      <c r="H3990" s="112">
        <f>IF(A3990="","",SUMIF(销售记录!$A$3:$A$5000,A3990,销售记录!$F$3:$F$5000))</f>
        <v>0</v>
      </c>
      <c r="I3990" s="114">
        <f>IF(H3990="","",SUMIF(销售记录!$A$3:$A$5000,A3990,销售记录!$H$3:$H$5000))</f>
        <v>0</v>
      </c>
      <c r="J3990" s="119">
        <f t="shared" si="187"/>
        <v>0</v>
      </c>
      <c r="K3990" s="114" t="str">
        <f t="shared" si="188"/>
        <v/>
      </c>
      <c r="L3990" s="96"/>
    </row>
    <row r="3991" customHeight="1" spans="1:12">
      <c r="A3991" s="110">
        <f t="array" ref="A3991">销售记录!O3990:R3996</f>
        <v>0</v>
      </c>
      <c r="B3991" s="110">
        <f t="array" ref="B3991">销售记录!P3990:S3996</f>
        <v>0</v>
      </c>
      <c r="C3991" s="111">
        <f t="array" ref="C3991">销售记录!Q3990:T3996</f>
        <v>0</v>
      </c>
      <c r="D3991" s="110">
        <f t="array" ref="D3991">销售记录!R3990:U3996</f>
        <v>0</v>
      </c>
      <c r="E3991" s="112">
        <f>IF(A3991="","",SUMIF(进货明细!$A$3:$A$5000,A3991,进货明细!$F$3:$F$5000))</f>
        <v>0</v>
      </c>
      <c r="F3991" s="113" t="e">
        <f t="shared" si="186"/>
        <v>#DIV/0!</v>
      </c>
      <c r="G3991" s="114">
        <f>IF(E3991="","",SUMIF(进货明细!$A$3:$A$5000,A3991,进货明细!$H$3:$H$5000))</f>
        <v>0</v>
      </c>
      <c r="H3991" s="112">
        <f>IF(A3991="","",SUMIF(销售记录!$A$3:$A$5000,A3991,销售记录!$F$3:$F$5000))</f>
        <v>0</v>
      </c>
      <c r="I3991" s="114">
        <f>IF(H3991="","",SUMIF(销售记录!$A$3:$A$5000,A3991,销售记录!$H$3:$H$5000))</f>
        <v>0</v>
      </c>
      <c r="J3991" s="119">
        <f t="shared" si="187"/>
        <v>0</v>
      </c>
      <c r="K3991" s="114" t="str">
        <f t="shared" si="188"/>
        <v/>
      </c>
      <c r="L3991" s="96"/>
    </row>
    <row r="3992" customHeight="1" spans="1:12">
      <c r="A3992" s="110">
        <f t="array" ref="A3992">销售记录!O3991:R3997</f>
        <v>0</v>
      </c>
      <c r="B3992" s="110">
        <f t="array" ref="B3992">销售记录!P3991:S3997</f>
        <v>0</v>
      </c>
      <c r="C3992" s="111">
        <f t="array" ref="C3992">销售记录!Q3991:T3997</f>
        <v>0</v>
      </c>
      <c r="D3992" s="110">
        <f t="array" ref="D3992">销售记录!R3991:U3997</f>
        <v>0</v>
      </c>
      <c r="E3992" s="112">
        <f>IF(A3992="","",SUMIF(进货明细!$A$3:$A$5000,A3992,进货明细!$F$3:$F$5000))</f>
        <v>0</v>
      </c>
      <c r="F3992" s="113" t="e">
        <f t="shared" si="186"/>
        <v>#DIV/0!</v>
      </c>
      <c r="G3992" s="114">
        <f>IF(E3992="","",SUMIF(进货明细!$A$3:$A$5000,A3992,进货明细!$H$3:$H$5000))</f>
        <v>0</v>
      </c>
      <c r="H3992" s="112">
        <f>IF(A3992="","",SUMIF(销售记录!$A$3:$A$5000,A3992,销售记录!$F$3:$F$5000))</f>
        <v>0</v>
      </c>
      <c r="I3992" s="114">
        <f>IF(H3992="","",SUMIF(销售记录!$A$3:$A$5000,A3992,销售记录!$H$3:$H$5000))</f>
        <v>0</v>
      </c>
      <c r="J3992" s="119">
        <f t="shared" si="187"/>
        <v>0</v>
      </c>
      <c r="K3992" s="114" t="str">
        <f t="shared" si="188"/>
        <v/>
      </c>
      <c r="L3992" s="96"/>
    </row>
    <row r="3993" customHeight="1" spans="1:12">
      <c r="A3993" s="110">
        <f t="array" ref="A3993">销售记录!O3992:R3998</f>
        <v>0</v>
      </c>
      <c r="B3993" s="110">
        <f t="array" ref="B3993">销售记录!P3992:S3998</f>
        <v>0</v>
      </c>
      <c r="C3993" s="111">
        <f t="array" ref="C3993">销售记录!Q3992:T3998</f>
        <v>0</v>
      </c>
      <c r="D3993" s="110">
        <f t="array" ref="D3993">销售记录!R3992:U3998</f>
        <v>0</v>
      </c>
      <c r="E3993" s="112">
        <f>IF(A3993="","",SUMIF(进货明细!$A$3:$A$5000,A3993,进货明细!$F$3:$F$5000))</f>
        <v>0</v>
      </c>
      <c r="F3993" s="113" t="e">
        <f t="shared" si="186"/>
        <v>#DIV/0!</v>
      </c>
      <c r="G3993" s="114">
        <f>IF(E3993="","",SUMIF(进货明细!$A$3:$A$5000,A3993,进货明细!$H$3:$H$5000))</f>
        <v>0</v>
      </c>
      <c r="H3993" s="112">
        <f>IF(A3993="","",SUMIF(销售记录!$A$3:$A$5000,A3993,销售记录!$F$3:$F$5000))</f>
        <v>0</v>
      </c>
      <c r="I3993" s="114">
        <f>IF(H3993="","",SUMIF(销售记录!$A$3:$A$5000,A3993,销售记录!$H$3:$H$5000))</f>
        <v>0</v>
      </c>
      <c r="J3993" s="119">
        <f t="shared" si="187"/>
        <v>0</v>
      </c>
      <c r="K3993" s="114" t="str">
        <f t="shared" si="188"/>
        <v/>
      </c>
      <c r="L3993" s="96"/>
    </row>
    <row r="3994" customHeight="1" spans="1:12">
      <c r="A3994" s="110">
        <f t="array" ref="A3994">销售记录!O3993:R3999</f>
        <v>0</v>
      </c>
      <c r="B3994" s="110">
        <f t="array" ref="B3994">销售记录!P3993:S3999</f>
        <v>0</v>
      </c>
      <c r="C3994" s="111">
        <f t="array" ref="C3994">销售记录!Q3993:T3999</f>
        <v>0</v>
      </c>
      <c r="D3994" s="110">
        <f t="array" ref="D3994">销售记录!R3993:U3999</f>
        <v>0</v>
      </c>
      <c r="E3994" s="112">
        <f>IF(A3994="","",SUMIF(进货明细!$A$3:$A$5000,A3994,进货明细!$F$3:$F$5000))</f>
        <v>0</v>
      </c>
      <c r="F3994" s="113" t="e">
        <f t="shared" si="186"/>
        <v>#DIV/0!</v>
      </c>
      <c r="G3994" s="114">
        <f>IF(E3994="","",SUMIF(进货明细!$A$3:$A$5000,A3994,进货明细!$H$3:$H$5000))</f>
        <v>0</v>
      </c>
      <c r="H3994" s="112">
        <f>IF(A3994="","",SUMIF(销售记录!$A$3:$A$5000,A3994,销售记录!$F$3:$F$5000))</f>
        <v>0</v>
      </c>
      <c r="I3994" s="114">
        <f>IF(H3994="","",SUMIF(销售记录!$A$3:$A$5000,A3994,销售记录!$H$3:$H$5000))</f>
        <v>0</v>
      </c>
      <c r="J3994" s="119">
        <f t="shared" si="187"/>
        <v>0</v>
      </c>
      <c r="K3994" s="114" t="str">
        <f t="shared" si="188"/>
        <v/>
      </c>
      <c r="L3994" s="96"/>
    </row>
    <row r="3995" customHeight="1" spans="1:12">
      <c r="A3995" s="110">
        <f t="array" ref="A3995">销售记录!O3994:R4000</f>
        <v>0</v>
      </c>
      <c r="B3995" s="110">
        <f t="array" ref="B3995">销售记录!P3994:S4000</f>
        <v>0</v>
      </c>
      <c r="C3995" s="111">
        <f t="array" ref="C3995">销售记录!Q3994:T4000</f>
        <v>0</v>
      </c>
      <c r="D3995" s="110">
        <f t="array" ref="D3995">销售记录!R3994:U4000</f>
        <v>0</v>
      </c>
      <c r="E3995" s="112">
        <f>IF(A3995="","",SUMIF(进货明细!$A$3:$A$5000,A3995,进货明细!$F$3:$F$5000))</f>
        <v>0</v>
      </c>
      <c r="F3995" s="113" t="e">
        <f t="shared" si="186"/>
        <v>#DIV/0!</v>
      </c>
      <c r="G3995" s="114">
        <f>IF(E3995="","",SUMIF(进货明细!$A$3:$A$5000,A3995,进货明细!$H$3:$H$5000))</f>
        <v>0</v>
      </c>
      <c r="H3995" s="112">
        <f>IF(A3995="","",SUMIF(销售记录!$A$3:$A$5000,A3995,销售记录!$F$3:$F$5000))</f>
        <v>0</v>
      </c>
      <c r="I3995" s="114">
        <f>IF(H3995="","",SUMIF(销售记录!$A$3:$A$5000,A3995,销售记录!$H$3:$H$5000))</f>
        <v>0</v>
      </c>
      <c r="J3995" s="119">
        <f t="shared" si="187"/>
        <v>0</v>
      </c>
      <c r="K3995" s="114" t="str">
        <f t="shared" si="188"/>
        <v/>
      </c>
      <c r="L3995" s="96"/>
    </row>
    <row r="3996" customHeight="1" spans="1:12">
      <c r="A3996" s="110">
        <f t="array" ref="A3996">销售记录!O3995:R4001</f>
        <v>0</v>
      </c>
      <c r="B3996" s="110">
        <f t="array" ref="B3996">销售记录!P3995:S4001</f>
        <v>0</v>
      </c>
      <c r="C3996" s="111">
        <f t="array" ref="C3996">销售记录!Q3995:T4001</f>
        <v>0</v>
      </c>
      <c r="D3996" s="110">
        <f t="array" ref="D3996">销售记录!R3995:U4001</f>
        <v>0</v>
      </c>
      <c r="E3996" s="112">
        <f>IF(A3996="","",SUMIF(进货明细!$A$3:$A$5000,A3996,进货明细!$F$3:$F$5000))</f>
        <v>0</v>
      </c>
      <c r="F3996" s="113" t="e">
        <f t="shared" si="186"/>
        <v>#DIV/0!</v>
      </c>
      <c r="G3996" s="114">
        <f>IF(E3996="","",SUMIF(进货明细!$A$3:$A$5000,A3996,进货明细!$H$3:$H$5000))</f>
        <v>0</v>
      </c>
      <c r="H3996" s="112">
        <f>IF(A3996="","",SUMIF(销售记录!$A$3:$A$5000,A3996,销售记录!$F$3:$F$5000))</f>
        <v>0</v>
      </c>
      <c r="I3996" s="114">
        <f>IF(H3996="","",SUMIF(销售记录!$A$3:$A$5000,A3996,销售记录!$H$3:$H$5000))</f>
        <v>0</v>
      </c>
      <c r="J3996" s="119">
        <f t="shared" si="187"/>
        <v>0</v>
      </c>
      <c r="K3996" s="114" t="str">
        <f t="shared" si="188"/>
        <v/>
      </c>
      <c r="L3996" s="96"/>
    </row>
    <row r="3997" customHeight="1" spans="1:12">
      <c r="A3997" s="110">
        <f t="array" ref="A3997">销售记录!O3996:R4002</f>
        <v>0</v>
      </c>
      <c r="B3997" s="110">
        <f t="array" ref="B3997">销售记录!P3996:S4002</f>
        <v>0</v>
      </c>
      <c r="C3997" s="111">
        <f t="array" ref="C3997">销售记录!Q3996:T4002</f>
        <v>0</v>
      </c>
      <c r="D3997" s="110">
        <f t="array" ref="D3997">销售记录!R3996:U4002</f>
        <v>0</v>
      </c>
      <c r="E3997" s="112">
        <f>IF(A3997="","",SUMIF(进货明细!$A$3:$A$5000,A3997,进货明细!$F$3:$F$5000))</f>
        <v>0</v>
      </c>
      <c r="F3997" s="113" t="e">
        <f t="shared" si="186"/>
        <v>#DIV/0!</v>
      </c>
      <c r="G3997" s="114">
        <f>IF(E3997="","",SUMIF(进货明细!$A$3:$A$5000,A3997,进货明细!$H$3:$H$5000))</f>
        <v>0</v>
      </c>
      <c r="H3997" s="112">
        <f>IF(A3997="","",SUMIF(销售记录!$A$3:$A$5000,A3997,销售记录!$F$3:$F$5000))</f>
        <v>0</v>
      </c>
      <c r="I3997" s="114">
        <f>IF(H3997="","",SUMIF(销售记录!$A$3:$A$5000,A3997,销售记录!$H$3:$H$5000))</f>
        <v>0</v>
      </c>
      <c r="J3997" s="119">
        <f t="shared" si="187"/>
        <v>0</v>
      </c>
      <c r="K3997" s="114" t="str">
        <f t="shared" si="188"/>
        <v/>
      </c>
      <c r="L3997" s="96"/>
    </row>
    <row r="3998" customHeight="1" spans="1:12">
      <c r="A3998" s="110">
        <f t="array" ref="A3998">销售记录!O3997:R4003</f>
        <v>0</v>
      </c>
      <c r="B3998" s="110">
        <f t="array" ref="B3998">销售记录!P3997:S4003</f>
        <v>0</v>
      </c>
      <c r="C3998" s="111">
        <f t="array" ref="C3998">销售记录!Q3997:T4003</f>
        <v>0</v>
      </c>
      <c r="D3998" s="110">
        <f t="array" ref="D3998">销售记录!R3997:U4003</f>
        <v>0</v>
      </c>
      <c r="E3998" s="112">
        <f>IF(A3998="","",SUMIF(进货明细!$A$3:$A$5000,A3998,进货明细!$F$3:$F$5000))</f>
        <v>0</v>
      </c>
      <c r="F3998" s="113" t="e">
        <f t="shared" si="186"/>
        <v>#DIV/0!</v>
      </c>
      <c r="G3998" s="114">
        <f>IF(E3998="","",SUMIF(进货明细!$A$3:$A$5000,A3998,进货明细!$H$3:$H$5000))</f>
        <v>0</v>
      </c>
      <c r="H3998" s="112">
        <f>IF(A3998="","",SUMIF(销售记录!$A$3:$A$5000,A3998,销售记录!$F$3:$F$5000))</f>
        <v>0</v>
      </c>
      <c r="I3998" s="114">
        <f>IF(H3998="","",SUMIF(销售记录!$A$3:$A$5000,A3998,销售记录!$H$3:$H$5000))</f>
        <v>0</v>
      </c>
      <c r="J3998" s="119">
        <f t="shared" si="187"/>
        <v>0</v>
      </c>
      <c r="K3998" s="114" t="str">
        <f t="shared" si="188"/>
        <v/>
      </c>
      <c r="L3998" s="96"/>
    </row>
    <row r="3999" customHeight="1" spans="1:12">
      <c r="A3999" s="110">
        <f t="array" ref="A3999">销售记录!O3998:R4004</f>
        <v>0</v>
      </c>
      <c r="B3999" s="110">
        <f t="array" ref="B3999">销售记录!P3998:S4004</f>
        <v>0</v>
      </c>
      <c r="C3999" s="111">
        <f t="array" ref="C3999">销售记录!Q3998:T4004</f>
        <v>0</v>
      </c>
      <c r="D3999" s="110">
        <f t="array" ref="D3999">销售记录!R3998:U4004</f>
        <v>0</v>
      </c>
      <c r="E3999" s="112">
        <f>IF(A3999="","",SUMIF(进货明细!$A$3:$A$5000,A3999,进货明细!$F$3:$F$5000))</f>
        <v>0</v>
      </c>
      <c r="F3999" s="113" t="e">
        <f t="shared" si="186"/>
        <v>#DIV/0!</v>
      </c>
      <c r="G3999" s="114">
        <f>IF(E3999="","",SUMIF(进货明细!$A$3:$A$5000,A3999,进货明细!$H$3:$H$5000))</f>
        <v>0</v>
      </c>
      <c r="H3999" s="112">
        <f>IF(A3999="","",SUMIF(销售记录!$A$3:$A$5000,A3999,销售记录!$F$3:$F$5000))</f>
        <v>0</v>
      </c>
      <c r="I3999" s="114">
        <f>IF(H3999="","",SUMIF(销售记录!$A$3:$A$5000,A3999,销售记录!$H$3:$H$5000))</f>
        <v>0</v>
      </c>
      <c r="J3999" s="119">
        <f t="shared" si="187"/>
        <v>0</v>
      </c>
      <c r="K3999" s="114" t="str">
        <f t="shared" si="188"/>
        <v/>
      </c>
      <c r="L3999" s="96"/>
    </row>
    <row r="4000" customHeight="1" spans="1:12">
      <c r="A4000" s="110">
        <f t="array" ref="A4000">销售记录!O3999:R4005</f>
        <v>0</v>
      </c>
      <c r="B4000" s="110">
        <f t="array" ref="B4000">销售记录!P3999:S4005</f>
        <v>0</v>
      </c>
      <c r="C4000" s="111">
        <f t="array" ref="C4000">销售记录!Q3999:T4005</f>
        <v>0</v>
      </c>
      <c r="D4000" s="110">
        <f t="array" ref="D4000">销售记录!R3999:U4005</f>
        <v>0</v>
      </c>
      <c r="E4000" s="112">
        <f>IF(A4000="","",SUMIF(进货明细!$A$3:$A$5000,A4000,进货明细!$F$3:$F$5000))</f>
        <v>0</v>
      </c>
      <c r="F4000" s="113" t="e">
        <f t="shared" si="186"/>
        <v>#DIV/0!</v>
      </c>
      <c r="G4000" s="114">
        <f>IF(E4000="","",SUMIF(进货明细!$A$3:$A$5000,A4000,进货明细!$H$3:$H$5000))</f>
        <v>0</v>
      </c>
      <c r="H4000" s="112">
        <f>IF(A4000="","",SUMIF(销售记录!$A$3:$A$5000,A4000,销售记录!$F$3:$F$5000))</f>
        <v>0</v>
      </c>
      <c r="I4000" s="114">
        <f>IF(H4000="","",SUMIF(销售记录!$A$3:$A$5000,A4000,销售记录!$H$3:$H$5000))</f>
        <v>0</v>
      </c>
      <c r="J4000" s="119">
        <f t="shared" si="187"/>
        <v>0</v>
      </c>
      <c r="K4000" s="114" t="str">
        <f t="shared" si="188"/>
        <v/>
      </c>
      <c r="L4000" s="96"/>
    </row>
    <row r="4001" customHeight="1" spans="1:12">
      <c r="A4001" s="110">
        <f t="array" ref="A4001">销售记录!O4000:R4006</f>
        <v>0</v>
      </c>
      <c r="B4001" s="110">
        <f t="array" ref="B4001">销售记录!P4000:S4006</f>
        <v>0</v>
      </c>
      <c r="C4001" s="111">
        <f t="array" ref="C4001">销售记录!Q4000:T4006</f>
        <v>0</v>
      </c>
      <c r="D4001" s="110">
        <f t="array" ref="D4001">销售记录!R4000:U4006</f>
        <v>0</v>
      </c>
      <c r="E4001" s="112">
        <f>IF(A4001="","",SUMIF(进货明细!$A$3:$A$5000,A4001,进货明细!$F$3:$F$5000))</f>
        <v>0</v>
      </c>
      <c r="F4001" s="113" t="e">
        <f t="shared" si="186"/>
        <v>#DIV/0!</v>
      </c>
      <c r="G4001" s="114">
        <f>IF(E4001="","",SUMIF(进货明细!$A$3:$A$5000,A4001,进货明细!$H$3:$H$5000))</f>
        <v>0</v>
      </c>
      <c r="H4001" s="112">
        <f>IF(A4001="","",SUMIF(销售记录!$A$3:$A$5000,A4001,销售记录!$F$3:$F$5000))</f>
        <v>0</v>
      </c>
      <c r="I4001" s="114">
        <f>IF(H4001="","",SUMIF(销售记录!$A$3:$A$5000,A4001,销售记录!$H$3:$H$5000))</f>
        <v>0</v>
      </c>
      <c r="J4001" s="119">
        <f t="shared" si="187"/>
        <v>0</v>
      </c>
      <c r="K4001" s="114" t="str">
        <f t="shared" si="188"/>
        <v/>
      </c>
      <c r="L4001" s="96"/>
    </row>
    <row r="4002" customHeight="1" spans="1:12">
      <c r="A4002" s="110">
        <f t="array" ref="A4002">销售记录!O4001:R4007</f>
        <v>0</v>
      </c>
      <c r="B4002" s="110">
        <f t="array" ref="B4002">销售记录!P4001:S4007</f>
        <v>0</v>
      </c>
      <c r="C4002" s="111">
        <f t="array" ref="C4002">销售记录!Q4001:T4007</f>
        <v>0</v>
      </c>
      <c r="D4002" s="110">
        <f t="array" ref="D4002">销售记录!R4001:U4007</f>
        <v>0</v>
      </c>
      <c r="E4002" s="112">
        <f>IF(A4002="","",SUMIF(进货明细!$A$3:$A$5000,A4002,进货明细!$F$3:$F$5000))</f>
        <v>0</v>
      </c>
      <c r="F4002" s="113" t="e">
        <f t="shared" si="186"/>
        <v>#DIV/0!</v>
      </c>
      <c r="G4002" s="114">
        <f>IF(E4002="","",SUMIF(进货明细!$A$3:$A$5000,A4002,进货明细!$H$3:$H$5000))</f>
        <v>0</v>
      </c>
      <c r="H4002" s="112">
        <f>IF(A4002="","",SUMIF(销售记录!$A$3:$A$5000,A4002,销售记录!$F$3:$F$5000))</f>
        <v>0</v>
      </c>
      <c r="I4002" s="114">
        <f>IF(H4002="","",SUMIF(销售记录!$A$3:$A$5000,A4002,销售记录!$H$3:$H$5000))</f>
        <v>0</v>
      </c>
      <c r="J4002" s="119">
        <f t="shared" si="187"/>
        <v>0</v>
      </c>
      <c r="K4002" s="114" t="str">
        <f t="shared" si="188"/>
        <v/>
      </c>
      <c r="L4002" s="96"/>
    </row>
    <row r="4003" customHeight="1" spans="1:12">
      <c r="A4003" s="110">
        <f t="array" ref="A4003">销售记录!O4002:R4008</f>
        <v>0</v>
      </c>
      <c r="B4003" s="110">
        <f t="array" ref="B4003">销售记录!P4002:S4008</f>
        <v>0</v>
      </c>
      <c r="C4003" s="111">
        <f t="array" ref="C4003">销售记录!Q4002:T4008</f>
        <v>0</v>
      </c>
      <c r="D4003" s="110">
        <f t="array" ref="D4003">销售记录!R4002:U4008</f>
        <v>0</v>
      </c>
      <c r="E4003" s="112">
        <f>IF(A4003="","",SUMIF(进货明细!$A$3:$A$5000,A4003,进货明细!$F$3:$F$5000))</f>
        <v>0</v>
      </c>
      <c r="F4003" s="113" t="e">
        <f t="shared" si="186"/>
        <v>#DIV/0!</v>
      </c>
      <c r="G4003" s="114">
        <f>IF(E4003="","",SUMIF(进货明细!$A$3:$A$5000,A4003,进货明细!$H$3:$H$5000))</f>
        <v>0</v>
      </c>
      <c r="H4003" s="112">
        <f>IF(A4003="","",SUMIF(销售记录!$A$3:$A$5000,A4003,销售记录!$F$3:$F$5000))</f>
        <v>0</v>
      </c>
      <c r="I4003" s="114">
        <f>IF(H4003="","",SUMIF(销售记录!$A$3:$A$5000,A4003,销售记录!$H$3:$H$5000))</f>
        <v>0</v>
      </c>
      <c r="J4003" s="119">
        <f t="shared" si="187"/>
        <v>0</v>
      </c>
      <c r="K4003" s="114" t="str">
        <f t="shared" si="188"/>
        <v/>
      </c>
      <c r="L4003" s="96"/>
    </row>
    <row r="4004" customHeight="1" spans="1:12">
      <c r="A4004" s="110">
        <f t="array" ref="A4004">销售记录!O4003:R4009</f>
        <v>0</v>
      </c>
      <c r="B4004" s="110">
        <f t="array" ref="B4004">销售记录!P4003:S4009</f>
        <v>0</v>
      </c>
      <c r="C4004" s="111">
        <f t="array" ref="C4004">销售记录!Q4003:T4009</f>
        <v>0</v>
      </c>
      <c r="D4004" s="110">
        <f t="array" ref="D4004">销售记录!R4003:U4009</f>
        <v>0</v>
      </c>
      <c r="E4004" s="112">
        <f>IF(A4004="","",SUMIF(进货明细!$A$3:$A$5000,A4004,进货明细!$F$3:$F$5000))</f>
        <v>0</v>
      </c>
      <c r="F4004" s="113" t="e">
        <f t="shared" si="186"/>
        <v>#DIV/0!</v>
      </c>
      <c r="G4004" s="114">
        <f>IF(E4004="","",SUMIF(进货明细!$A$3:$A$5000,A4004,进货明细!$H$3:$H$5000))</f>
        <v>0</v>
      </c>
      <c r="H4004" s="112">
        <f>IF(A4004="","",SUMIF(销售记录!$A$3:$A$5000,A4004,销售记录!$F$3:$F$5000))</f>
        <v>0</v>
      </c>
      <c r="I4004" s="114">
        <f>IF(H4004="","",SUMIF(销售记录!$A$3:$A$5000,A4004,销售记录!$H$3:$H$5000))</f>
        <v>0</v>
      </c>
      <c r="J4004" s="119">
        <f t="shared" si="187"/>
        <v>0</v>
      </c>
      <c r="K4004" s="114" t="str">
        <f t="shared" si="188"/>
        <v/>
      </c>
      <c r="L4004" s="96"/>
    </row>
    <row r="4005" customHeight="1" spans="1:12">
      <c r="A4005" s="110">
        <f t="array" ref="A4005">销售记录!O4004:R4010</f>
        <v>0</v>
      </c>
      <c r="B4005" s="110">
        <f t="array" ref="B4005">销售记录!P4004:S4010</f>
        <v>0</v>
      </c>
      <c r="C4005" s="111">
        <f t="array" ref="C4005">销售记录!Q4004:T4010</f>
        <v>0</v>
      </c>
      <c r="D4005" s="110">
        <f t="array" ref="D4005">销售记录!R4004:U4010</f>
        <v>0</v>
      </c>
      <c r="E4005" s="112">
        <f>IF(A4005="","",SUMIF(进货明细!$A$3:$A$5000,A4005,进货明细!$F$3:$F$5000))</f>
        <v>0</v>
      </c>
      <c r="F4005" s="113" t="e">
        <f t="shared" si="186"/>
        <v>#DIV/0!</v>
      </c>
      <c r="G4005" s="114">
        <f>IF(E4005="","",SUMIF(进货明细!$A$3:$A$5000,A4005,进货明细!$H$3:$H$5000))</f>
        <v>0</v>
      </c>
      <c r="H4005" s="112">
        <f>IF(A4005="","",SUMIF(销售记录!$A$3:$A$5000,A4005,销售记录!$F$3:$F$5000))</f>
        <v>0</v>
      </c>
      <c r="I4005" s="114">
        <f>IF(H4005="","",SUMIF(销售记录!$A$3:$A$5000,A4005,销售记录!$H$3:$H$5000))</f>
        <v>0</v>
      </c>
      <c r="J4005" s="119">
        <f t="shared" si="187"/>
        <v>0</v>
      </c>
      <c r="K4005" s="114" t="str">
        <f t="shared" si="188"/>
        <v/>
      </c>
      <c r="L4005" s="96"/>
    </row>
    <row r="4006" customHeight="1" spans="1:12">
      <c r="A4006" s="110">
        <f t="array" ref="A4006">销售记录!O4005:R4011</f>
        <v>0</v>
      </c>
      <c r="B4006" s="110">
        <f t="array" ref="B4006">销售记录!P4005:S4011</f>
        <v>0</v>
      </c>
      <c r="C4006" s="111">
        <f t="array" ref="C4006">销售记录!Q4005:T4011</f>
        <v>0</v>
      </c>
      <c r="D4006" s="110">
        <f t="array" ref="D4006">销售记录!R4005:U4011</f>
        <v>0</v>
      </c>
      <c r="E4006" s="112">
        <f>IF(A4006="","",SUMIF(进货明细!$A$3:$A$5000,A4006,进货明细!$F$3:$F$5000))</f>
        <v>0</v>
      </c>
      <c r="F4006" s="113" t="e">
        <f t="shared" si="186"/>
        <v>#DIV/0!</v>
      </c>
      <c r="G4006" s="114">
        <f>IF(E4006="","",SUMIF(进货明细!$A$3:$A$5000,A4006,进货明细!$H$3:$H$5000))</f>
        <v>0</v>
      </c>
      <c r="H4006" s="112">
        <f>IF(A4006="","",SUMIF(销售记录!$A$3:$A$5000,A4006,销售记录!$F$3:$F$5000))</f>
        <v>0</v>
      </c>
      <c r="I4006" s="114">
        <f>IF(H4006="","",SUMIF(销售记录!$A$3:$A$5000,A4006,销售记录!$H$3:$H$5000))</f>
        <v>0</v>
      </c>
      <c r="J4006" s="119">
        <f t="shared" si="187"/>
        <v>0</v>
      </c>
      <c r="K4006" s="114" t="str">
        <f t="shared" si="188"/>
        <v/>
      </c>
      <c r="L4006" s="96"/>
    </row>
    <row r="4007" customHeight="1" spans="1:12">
      <c r="A4007" s="110">
        <f t="array" ref="A4007">销售记录!O4006:R4012</f>
        <v>0</v>
      </c>
      <c r="B4007" s="110">
        <f t="array" ref="B4007">销售记录!P4006:S4012</f>
        <v>0</v>
      </c>
      <c r="C4007" s="111">
        <f t="array" ref="C4007">销售记录!Q4006:T4012</f>
        <v>0</v>
      </c>
      <c r="D4007" s="110">
        <f t="array" ref="D4007">销售记录!R4006:U4012</f>
        <v>0</v>
      </c>
      <c r="E4007" s="112">
        <f>IF(A4007="","",SUMIF(进货明细!$A$3:$A$5000,A4007,进货明细!$F$3:$F$5000))</f>
        <v>0</v>
      </c>
      <c r="F4007" s="113" t="e">
        <f t="shared" si="186"/>
        <v>#DIV/0!</v>
      </c>
      <c r="G4007" s="114">
        <f>IF(E4007="","",SUMIF(进货明细!$A$3:$A$5000,A4007,进货明细!$H$3:$H$5000))</f>
        <v>0</v>
      </c>
      <c r="H4007" s="112">
        <f>IF(A4007="","",SUMIF(销售记录!$A$3:$A$5000,A4007,销售记录!$F$3:$F$5000))</f>
        <v>0</v>
      </c>
      <c r="I4007" s="114">
        <f>IF(H4007="","",SUMIF(销售记录!$A$3:$A$5000,A4007,销售记录!$H$3:$H$5000))</f>
        <v>0</v>
      </c>
      <c r="J4007" s="119">
        <f t="shared" si="187"/>
        <v>0</v>
      </c>
      <c r="K4007" s="114" t="str">
        <f t="shared" si="188"/>
        <v/>
      </c>
      <c r="L4007" s="96"/>
    </row>
    <row r="4008" customHeight="1" spans="1:12">
      <c r="A4008" s="110">
        <f t="array" ref="A4008">销售记录!O4007:R4013</f>
        <v>0</v>
      </c>
      <c r="B4008" s="110">
        <f t="array" ref="B4008">销售记录!P4007:S4013</f>
        <v>0</v>
      </c>
      <c r="C4008" s="111">
        <f t="array" ref="C4008">销售记录!Q4007:T4013</f>
        <v>0</v>
      </c>
      <c r="D4008" s="110">
        <f t="array" ref="D4008">销售记录!R4007:U4013</f>
        <v>0</v>
      </c>
      <c r="E4008" s="112">
        <f>IF(A4008="","",SUMIF(进货明细!$A$3:$A$5000,A4008,进货明细!$F$3:$F$5000))</f>
        <v>0</v>
      </c>
      <c r="F4008" s="113" t="e">
        <f t="shared" si="186"/>
        <v>#DIV/0!</v>
      </c>
      <c r="G4008" s="114">
        <f>IF(E4008="","",SUMIF(进货明细!$A$3:$A$5000,A4008,进货明细!$H$3:$H$5000))</f>
        <v>0</v>
      </c>
      <c r="H4008" s="112">
        <f>IF(A4008="","",SUMIF(销售记录!$A$3:$A$5000,A4008,销售记录!$F$3:$F$5000))</f>
        <v>0</v>
      </c>
      <c r="I4008" s="114">
        <f>IF(H4008="","",SUMIF(销售记录!$A$3:$A$5000,A4008,销售记录!$H$3:$H$5000))</f>
        <v>0</v>
      </c>
      <c r="J4008" s="119">
        <f t="shared" si="187"/>
        <v>0</v>
      </c>
      <c r="K4008" s="114" t="str">
        <f t="shared" si="188"/>
        <v/>
      </c>
      <c r="L4008" s="96"/>
    </row>
    <row r="4009" customHeight="1" spans="1:12">
      <c r="A4009" s="110">
        <f t="array" ref="A4009">销售记录!O4008:R4014</f>
        <v>0</v>
      </c>
      <c r="B4009" s="110">
        <f t="array" ref="B4009">销售记录!P4008:S4014</f>
        <v>0</v>
      </c>
      <c r="C4009" s="111">
        <f t="array" ref="C4009">销售记录!Q4008:T4014</f>
        <v>0</v>
      </c>
      <c r="D4009" s="110">
        <f t="array" ref="D4009">销售记录!R4008:U4014</f>
        <v>0</v>
      </c>
      <c r="E4009" s="112">
        <f>IF(A4009="","",SUMIF(进货明细!$A$3:$A$5000,A4009,进货明细!$F$3:$F$5000))</f>
        <v>0</v>
      </c>
      <c r="F4009" s="113" t="e">
        <f t="shared" si="186"/>
        <v>#DIV/0!</v>
      </c>
      <c r="G4009" s="114">
        <f>IF(E4009="","",SUMIF(进货明细!$A$3:$A$5000,A4009,进货明细!$H$3:$H$5000))</f>
        <v>0</v>
      </c>
      <c r="H4009" s="112">
        <f>IF(A4009="","",SUMIF(销售记录!$A$3:$A$5000,A4009,销售记录!$F$3:$F$5000))</f>
        <v>0</v>
      </c>
      <c r="I4009" s="114">
        <f>IF(H4009="","",SUMIF(销售记录!$A$3:$A$5000,A4009,销售记录!$H$3:$H$5000))</f>
        <v>0</v>
      </c>
      <c r="J4009" s="119">
        <f t="shared" si="187"/>
        <v>0</v>
      </c>
      <c r="K4009" s="114" t="str">
        <f t="shared" si="188"/>
        <v/>
      </c>
      <c r="L4009" s="96"/>
    </row>
    <row r="4010" customHeight="1" spans="1:12">
      <c r="A4010" s="110">
        <f t="array" ref="A4010">销售记录!O4009:R4015</f>
        <v>0</v>
      </c>
      <c r="B4010" s="110">
        <f t="array" ref="B4010">销售记录!P4009:S4015</f>
        <v>0</v>
      </c>
      <c r="C4010" s="111">
        <f t="array" ref="C4010">销售记录!Q4009:T4015</f>
        <v>0</v>
      </c>
      <c r="D4010" s="110">
        <f t="array" ref="D4010">销售记录!R4009:U4015</f>
        <v>0</v>
      </c>
      <c r="E4010" s="112">
        <f>IF(A4010="","",SUMIF(进货明细!$A$3:$A$5000,A4010,进货明细!$F$3:$F$5000))</f>
        <v>0</v>
      </c>
      <c r="F4010" s="113" t="e">
        <f t="shared" si="186"/>
        <v>#DIV/0!</v>
      </c>
      <c r="G4010" s="114">
        <f>IF(E4010="","",SUMIF(进货明细!$A$3:$A$5000,A4010,进货明细!$H$3:$H$5000))</f>
        <v>0</v>
      </c>
      <c r="H4010" s="112">
        <f>IF(A4010="","",SUMIF(销售记录!$A$3:$A$5000,A4010,销售记录!$F$3:$F$5000))</f>
        <v>0</v>
      </c>
      <c r="I4010" s="114">
        <f>IF(H4010="","",SUMIF(销售记录!$A$3:$A$5000,A4010,销售记录!$H$3:$H$5000))</f>
        <v>0</v>
      </c>
      <c r="J4010" s="119">
        <f t="shared" si="187"/>
        <v>0</v>
      </c>
      <c r="K4010" s="114" t="str">
        <f t="shared" si="188"/>
        <v/>
      </c>
      <c r="L4010" s="96"/>
    </row>
    <row r="4011" customHeight="1" spans="1:12">
      <c r="A4011" s="110">
        <f t="array" ref="A4011">销售记录!O4010:R4016</f>
        <v>0</v>
      </c>
      <c r="B4011" s="110">
        <f t="array" ref="B4011">销售记录!P4010:S4016</f>
        <v>0</v>
      </c>
      <c r="C4011" s="111">
        <f t="array" ref="C4011">销售记录!Q4010:T4016</f>
        <v>0</v>
      </c>
      <c r="D4011" s="110">
        <f t="array" ref="D4011">销售记录!R4010:U4016</f>
        <v>0</v>
      </c>
      <c r="E4011" s="112">
        <f>IF(A4011="","",SUMIF(进货明细!$A$3:$A$5000,A4011,进货明细!$F$3:$F$5000))</f>
        <v>0</v>
      </c>
      <c r="F4011" s="113" t="e">
        <f t="shared" si="186"/>
        <v>#DIV/0!</v>
      </c>
      <c r="G4011" s="114">
        <f>IF(E4011="","",SUMIF(进货明细!$A$3:$A$5000,A4011,进货明细!$H$3:$H$5000))</f>
        <v>0</v>
      </c>
      <c r="H4011" s="112">
        <f>IF(A4011="","",SUMIF(销售记录!$A$3:$A$5000,A4011,销售记录!$F$3:$F$5000))</f>
        <v>0</v>
      </c>
      <c r="I4011" s="114">
        <f>IF(H4011="","",SUMIF(销售记录!$A$3:$A$5000,A4011,销售记录!$H$3:$H$5000))</f>
        <v>0</v>
      </c>
      <c r="J4011" s="119">
        <f t="shared" si="187"/>
        <v>0</v>
      </c>
      <c r="K4011" s="114" t="str">
        <f t="shared" si="188"/>
        <v/>
      </c>
      <c r="L4011" s="96"/>
    </row>
    <row r="4012" customHeight="1" spans="1:12">
      <c r="A4012" s="110">
        <f t="array" ref="A4012">销售记录!O4011:R4017</f>
        <v>0</v>
      </c>
      <c r="B4012" s="110">
        <f t="array" ref="B4012">销售记录!P4011:S4017</f>
        <v>0</v>
      </c>
      <c r="C4012" s="111">
        <f t="array" ref="C4012">销售记录!Q4011:T4017</f>
        <v>0</v>
      </c>
      <c r="D4012" s="110">
        <f t="array" ref="D4012">销售记录!R4011:U4017</f>
        <v>0</v>
      </c>
      <c r="E4012" s="112">
        <f>IF(A4012="","",SUMIF(进货明细!$A$3:$A$5000,A4012,进货明细!$F$3:$F$5000))</f>
        <v>0</v>
      </c>
      <c r="F4012" s="113" t="e">
        <f t="shared" si="186"/>
        <v>#DIV/0!</v>
      </c>
      <c r="G4012" s="114">
        <f>IF(E4012="","",SUMIF(进货明细!$A$3:$A$5000,A4012,进货明细!$H$3:$H$5000))</f>
        <v>0</v>
      </c>
      <c r="H4012" s="112">
        <f>IF(A4012="","",SUMIF(销售记录!$A$3:$A$5000,A4012,销售记录!$F$3:$F$5000))</f>
        <v>0</v>
      </c>
      <c r="I4012" s="114">
        <f>IF(H4012="","",SUMIF(销售记录!$A$3:$A$5000,A4012,销售记录!$H$3:$H$5000))</f>
        <v>0</v>
      </c>
      <c r="J4012" s="119">
        <f t="shared" si="187"/>
        <v>0</v>
      </c>
      <c r="K4012" s="114" t="str">
        <f t="shared" si="188"/>
        <v/>
      </c>
      <c r="L4012" s="96"/>
    </row>
    <row r="4013" customHeight="1" spans="1:12">
      <c r="A4013" s="110">
        <f t="array" ref="A4013">销售记录!O4012:R4018</f>
        <v>0</v>
      </c>
      <c r="B4013" s="110">
        <f t="array" ref="B4013">销售记录!P4012:S4018</f>
        <v>0</v>
      </c>
      <c r="C4013" s="111">
        <f t="array" ref="C4013">销售记录!Q4012:T4018</f>
        <v>0</v>
      </c>
      <c r="D4013" s="110">
        <f t="array" ref="D4013">销售记录!R4012:U4018</f>
        <v>0</v>
      </c>
      <c r="E4013" s="112">
        <f>IF(A4013="","",SUMIF(进货明细!$A$3:$A$5000,A4013,进货明细!$F$3:$F$5000))</f>
        <v>0</v>
      </c>
      <c r="F4013" s="113" t="e">
        <f t="shared" si="186"/>
        <v>#DIV/0!</v>
      </c>
      <c r="G4013" s="114">
        <f>IF(E4013="","",SUMIF(进货明细!$A$3:$A$5000,A4013,进货明细!$H$3:$H$5000))</f>
        <v>0</v>
      </c>
      <c r="H4013" s="112">
        <f>IF(A4013="","",SUMIF(销售记录!$A$3:$A$5000,A4013,销售记录!$F$3:$F$5000))</f>
        <v>0</v>
      </c>
      <c r="I4013" s="114">
        <f>IF(H4013="","",SUMIF(销售记录!$A$3:$A$5000,A4013,销售记录!$H$3:$H$5000))</f>
        <v>0</v>
      </c>
      <c r="J4013" s="119">
        <f t="shared" si="187"/>
        <v>0</v>
      </c>
      <c r="K4013" s="114" t="str">
        <f t="shared" si="188"/>
        <v/>
      </c>
      <c r="L4013" s="96"/>
    </row>
    <row r="4014" customHeight="1" spans="1:12">
      <c r="A4014" s="110">
        <f t="array" ref="A4014">销售记录!O4013:R4019</f>
        <v>0</v>
      </c>
      <c r="B4014" s="110">
        <f t="array" ref="B4014">销售记录!P4013:S4019</f>
        <v>0</v>
      </c>
      <c r="C4014" s="111">
        <f t="array" ref="C4014">销售记录!Q4013:T4019</f>
        <v>0</v>
      </c>
      <c r="D4014" s="110">
        <f t="array" ref="D4014">销售记录!R4013:U4019</f>
        <v>0</v>
      </c>
      <c r="E4014" s="112">
        <f>IF(A4014="","",SUMIF(进货明细!$A$3:$A$5000,A4014,进货明细!$F$3:$F$5000))</f>
        <v>0</v>
      </c>
      <c r="F4014" s="113" t="e">
        <f t="shared" si="186"/>
        <v>#DIV/0!</v>
      </c>
      <c r="G4014" s="114">
        <f>IF(E4014="","",SUMIF(进货明细!$A$3:$A$5000,A4014,进货明细!$H$3:$H$5000))</f>
        <v>0</v>
      </c>
      <c r="H4014" s="112">
        <f>IF(A4014="","",SUMIF(销售记录!$A$3:$A$5000,A4014,销售记录!$F$3:$F$5000))</f>
        <v>0</v>
      </c>
      <c r="I4014" s="114">
        <f>IF(H4014="","",SUMIF(销售记录!$A$3:$A$5000,A4014,销售记录!$H$3:$H$5000))</f>
        <v>0</v>
      </c>
      <c r="J4014" s="119">
        <f t="shared" si="187"/>
        <v>0</v>
      </c>
      <c r="K4014" s="114" t="str">
        <f t="shared" si="188"/>
        <v/>
      </c>
      <c r="L4014" s="96"/>
    </row>
    <row r="4015" customHeight="1" spans="1:12">
      <c r="A4015" s="110">
        <f t="array" ref="A4015">销售记录!O4014:R4020</f>
        <v>0</v>
      </c>
      <c r="B4015" s="110">
        <f t="array" ref="B4015">销售记录!P4014:S4020</f>
        <v>0</v>
      </c>
      <c r="C4015" s="111">
        <f t="array" ref="C4015">销售记录!Q4014:T4020</f>
        <v>0</v>
      </c>
      <c r="D4015" s="110">
        <f t="array" ref="D4015">销售记录!R4014:U4020</f>
        <v>0</v>
      </c>
      <c r="E4015" s="112">
        <f>IF(A4015="","",SUMIF(进货明细!$A$3:$A$5000,A4015,进货明细!$F$3:$F$5000))</f>
        <v>0</v>
      </c>
      <c r="F4015" s="113" t="e">
        <f t="shared" si="186"/>
        <v>#DIV/0!</v>
      </c>
      <c r="G4015" s="114">
        <f>IF(E4015="","",SUMIF(进货明细!$A$3:$A$5000,A4015,进货明细!$H$3:$H$5000))</f>
        <v>0</v>
      </c>
      <c r="H4015" s="112">
        <f>IF(A4015="","",SUMIF(销售记录!$A$3:$A$5000,A4015,销售记录!$F$3:$F$5000))</f>
        <v>0</v>
      </c>
      <c r="I4015" s="114">
        <f>IF(H4015="","",SUMIF(销售记录!$A$3:$A$5000,A4015,销售记录!$H$3:$H$5000))</f>
        <v>0</v>
      </c>
      <c r="J4015" s="119">
        <f t="shared" si="187"/>
        <v>0</v>
      </c>
      <c r="K4015" s="114" t="str">
        <f t="shared" si="188"/>
        <v/>
      </c>
      <c r="L4015" s="96"/>
    </row>
    <row r="4016" customHeight="1" spans="1:12">
      <c r="A4016" s="110">
        <f t="array" ref="A4016">销售记录!O4015:R4021</f>
        <v>0</v>
      </c>
      <c r="B4016" s="110">
        <f t="array" ref="B4016">销售记录!P4015:S4021</f>
        <v>0</v>
      </c>
      <c r="C4016" s="111">
        <f t="array" ref="C4016">销售记录!Q4015:T4021</f>
        <v>0</v>
      </c>
      <c r="D4016" s="110">
        <f t="array" ref="D4016">销售记录!R4015:U4021</f>
        <v>0</v>
      </c>
      <c r="E4016" s="112">
        <f>IF(A4016="","",SUMIF(进货明细!$A$3:$A$5000,A4016,进货明细!$F$3:$F$5000))</f>
        <v>0</v>
      </c>
      <c r="F4016" s="113" t="e">
        <f t="shared" si="186"/>
        <v>#DIV/0!</v>
      </c>
      <c r="G4016" s="114">
        <f>IF(E4016="","",SUMIF(进货明细!$A$3:$A$5000,A4016,进货明细!$H$3:$H$5000))</f>
        <v>0</v>
      </c>
      <c r="H4016" s="112">
        <f>IF(A4016="","",SUMIF(销售记录!$A$3:$A$5000,A4016,销售记录!$F$3:$F$5000))</f>
        <v>0</v>
      </c>
      <c r="I4016" s="114">
        <f>IF(H4016="","",SUMIF(销售记录!$A$3:$A$5000,A4016,销售记录!$H$3:$H$5000))</f>
        <v>0</v>
      </c>
      <c r="J4016" s="119">
        <f t="shared" si="187"/>
        <v>0</v>
      </c>
      <c r="K4016" s="114" t="str">
        <f t="shared" si="188"/>
        <v/>
      </c>
      <c r="L4016" s="96"/>
    </row>
    <row r="4017" customHeight="1" spans="1:12">
      <c r="A4017" s="110">
        <f t="array" ref="A4017">销售记录!O4016:R4022</f>
        <v>0</v>
      </c>
      <c r="B4017" s="110">
        <f t="array" ref="B4017">销售记录!P4016:S4022</f>
        <v>0</v>
      </c>
      <c r="C4017" s="111">
        <f t="array" ref="C4017">销售记录!Q4016:T4022</f>
        <v>0</v>
      </c>
      <c r="D4017" s="110">
        <f t="array" ref="D4017">销售记录!R4016:U4022</f>
        <v>0</v>
      </c>
      <c r="E4017" s="112">
        <f>IF(A4017="","",SUMIF(进货明细!$A$3:$A$5000,A4017,进货明细!$F$3:$F$5000))</f>
        <v>0</v>
      </c>
      <c r="F4017" s="113" t="e">
        <f t="shared" si="186"/>
        <v>#DIV/0!</v>
      </c>
      <c r="G4017" s="114">
        <f>IF(E4017="","",SUMIF(进货明细!$A$3:$A$5000,A4017,进货明细!$H$3:$H$5000))</f>
        <v>0</v>
      </c>
      <c r="H4017" s="112">
        <f>IF(A4017="","",SUMIF(销售记录!$A$3:$A$5000,A4017,销售记录!$F$3:$F$5000))</f>
        <v>0</v>
      </c>
      <c r="I4017" s="114">
        <f>IF(H4017="","",SUMIF(销售记录!$A$3:$A$5000,A4017,销售记录!$H$3:$H$5000))</f>
        <v>0</v>
      </c>
      <c r="J4017" s="119">
        <f t="shared" si="187"/>
        <v>0</v>
      </c>
      <c r="K4017" s="114" t="str">
        <f t="shared" si="188"/>
        <v/>
      </c>
      <c r="L4017" s="96"/>
    </row>
    <row r="4018" customHeight="1" spans="1:12">
      <c r="A4018" s="110">
        <f t="array" ref="A4018">销售记录!O4017:R4023</f>
        <v>0</v>
      </c>
      <c r="B4018" s="110">
        <f t="array" ref="B4018">销售记录!P4017:S4023</f>
        <v>0</v>
      </c>
      <c r="C4018" s="111">
        <f t="array" ref="C4018">销售记录!Q4017:T4023</f>
        <v>0</v>
      </c>
      <c r="D4018" s="110">
        <f t="array" ref="D4018">销售记录!R4017:U4023</f>
        <v>0</v>
      </c>
      <c r="E4018" s="112">
        <f>IF(A4018="","",SUMIF(进货明细!$A$3:$A$5000,A4018,进货明细!$F$3:$F$5000))</f>
        <v>0</v>
      </c>
      <c r="F4018" s="113" t="e">
        <f t="shared" si="186"/>
        <v>#DIV/0!</v>
      </c>
      <c r="G4018" s="114">
        <f>IF(E4018="","",SUMIF(进货明细!$A$3:$A$5000,A4018,进货明细!$H$3:$H$5000))</f>
        <v>0</v>
      </c>
      <c r="H4018" s="112">
        <f>IF(A4018="","",SUMIF(销售记录!$A$3:$A$5000,A4018,销售记录!$F$3:$F$5000))</f>
        <v>0</v>
      </c>
      <c r="I4018" s="114">
        <f>IF(H4018="","",SUMIF(销售记录!$A$3:$A$5000,A4018,销售记录!$H$3:$H$5000))</f>
        <v>0</v>
      </c>
      <c r="J4018" s="119">
        <f t="shared" si="187"/>
        <v>0</v>
      </c>
      <c r="K4018" s="114" t="str">
        <f t="shared" si="188"/>
        <v/>
      </c>
      <c r="L4018" s="96"/>
    </row>
    <row r="4019" customHeight="1" spans="1:12">
      <c r="A4019" s="110">
        <f t="array" ref="A4019">销售记录!O4018:R4024</f>
        <v>0</v>
      </c>
      <c r="B4019" s="110">
        <f t="array" ref="B4019">销售记录!P4018:S4024</f>
        <v>0</v>
      </c>
      <c r="C4019" s="111">
        <f t="array" ref="C4019">销售记录!Q4018:T4024</f>
        <v>0</v>
      </c>
      <c r="D4019" s="110">
        <f t="array" ref="D4019">销售记录!R4018:U4024</f>
        <v>0</v>
      </c>
      <c r="E4019" s="112">
        <f>IF(A4019="","",SUMIF(进货明细!$A$3:$A$5000,A4019,进货明细!$F$3:$F$5000))</f>
        <v>0</v>
      </c>
      <c r="F4019" s="113" t="e">
        <f t="shared" si="186"/>
        <v>#DIV/0!</v>
      </c>
      <c r="G4019" s="114">
        <f>IF(E4019="","",SUMIF(进货明细!$A$3:$A$5000,A4019,进货明细!$H$3:$H$5000))</f>
        <v>0</v>
      </c>
      <c r="H4019" s="112">
        <f>IF(A4019="","",SUMIF(销售记录!$A$3:$A$5000,A4019,销售记录!$F$3:$F$5000))</f>
        <v>0</v>
      </c>
      <c r="I4019" s="114">
        <f>IF(H4019="","",SUMIF(销售记录!$A$3:$A$5000,A4019,销售记录!$H$3:$H$5000))</f>
        <v>0</v>
      </c>
      <c r="J4019" s="119">
        <f t="shared" si="187"/>
        <v>0</v>
      </c>
      <c r="K4019" s="114" t="str">
        <f t="shared" si="188"/>
        <v/>
      </c>
      <c r="L4019" s="96"/>
    </row>
    <row r="4020" customHeight="1" spans="1:12">
      <c r="A4020" s="110">
        <f t="array" ref="A4020">销售记录!O4019:R4025</f>
        <v>0</v>
      </c>
      <c r="B4020" s="110">
        <f t="array" ref="B4020">销售记录!P4019:S4025</f>
        <v>0</v>
      </c>
      <c r="C4020" s="111">
        <f t="array" ref="C4020">销售记录!Q4019:T4025</f>
        <v>0</v>
      </c>
      <c r="D4020" s="110">
        <f t="array" ref="D4020">销售记录!R4019:U4025</f>
        <v>0</v>
      </c>
      <c r="E4020" s="112">
        <f>IF(A4020="","",SUMIF(进货明细!$A$3:$A$5000,A4020,进货明细!$F$3:$F$5000))</f>
        <v>0</v>
      </c>
      <c r="F4020" s="113" t="e">
        <f t="shared" si="186"/>
        <v>#DIV/0!</v>
      </c>
      <c r="G4020" s="114">
        <f>IF(E4020="","",SUMIF(进货明细!$A$3:$A$5000,A4020,进货明细!$H$3:$H$5000))</f>
        <v>0</v>
      </c>
      <c r="H4020" s="112">
        <f>IF(A4020="","",SUMIF(销售记录!$A$3:$A$5000,A4020,销售记录!$F$3:$F$5000))</f>
        <v>0</v>
      </c>
      <c r="I4020" s="114">
        <f>IF(H4020="","",SUMIF(销售记录!$A$3:$A$5000,A4020,销售记录!$H$3:$H$5000))</f>
        <v>0</v>
      </c>
      <c r="J4020" s="119">
        <f t="shared" si="187"/>
        <v>0</v>
      </c>
      <c r="K4020" s="114" t="str">
        <f t="shared" si="188"/>
        <v/>
      </c>
      <c r="L4020" s="96"/>
    </row>
    <row r="4021" customHeight="1" spans="1:12">
      <c r="A4021" s="110">
        <f t="array" ref="A4021">销售记录!O4020:R4026</f>
        <v>0</v>
      </c>
      <c r="B4021" s="110">
        <f t="array" ref="B4021">销售记录!P4020:S4026</f>
        <v>0</v>
      </c>
      <c r="C4021" s="111">
        <f t="array" ref="C4021">销售记录!Q4020:T4026</f>
        <v>0</v>
      </c>
      <c r="D4021" s="110">
        <f t="array" ref="D4021">销售记录!R4020:U4026</f>
        <v>0</v>
      </c>
      <c r="E4021" s="112">
        <f>IF(A4021="","",SUMIF(进货明细!$A$3:$A$5000,A4021,进货明细!$F$3:$F$5000))</f>
        <v>0</v>
      </c>
      <c r="F4021" s="113" t="e">
        <f t="shared" si="186"/>
        <v>#DIV/0!</v>
      </c>
      <c r="G4021" s="114">
        <f>IF(E4021="","",SUMIF(进货明细!$A$3:$A$5000,A4021,进货明细!$H$3:$H$5000))</f>
        <v>0</v>
      </c>
      <c r="H4021" s="112">
        <f>IF(A4021="","",SUMIF(销售记录!$A$3:$A$5000,A4021,销售记录!$F$3:$F$5000))</f>
        <v>0</v>
      </c>
      <c r="I4021" s="114">
        <f>IF(H4021="","",SUMIF(销售记录!$A$3:$A$5000,A4021,销售记录!$H$3:$H$5000))</f>
        <v>0</v>
      </c>
      <c r="J4021" s="119">
        <f t="shared" si="187"/>
        <v>0</v>
      </c>
      <c r="K4021" s="114" t="str">
        <f t="shared" si="188"/>
        <v/>
      </c>
      <c r="L4021" s="96"/>
    </row>
    <row r="4022" customHeight="1" spans="1:12">
      <c r="A4022" s="110">
        <f t="array" ref="A4022">销售记录!O4021:R4027</f>
        <v>0</v>
      </c>
      <c r="B4022" s="110">
        <f t="array" ref="B4022">销售记录!P4021:S4027</f>
        <v>0</v>
      </c>
      <c r="C4022" s="111">
        <f t="array" ref="C4022">销售记录!Q4021:T4027</f>
        <v>0</v>
      </c>
      <c r="D4022" s="110">
        <f t="array" ref="D4022">销售记录!R4021:U4027</f>
        <v>0</v>
      </c>
      <c r="E4022" s="112">
        <f>IF(A4022="","",SUMIF(进货明细!$A$3:$A$5000,A4022,进货明细!$F$3:$F$5000))</f>
        <v>0</v>
      </c>
      <c r="F4022" s="113" t="e">
        <f t="shared" si="186"/>
        <v>#DIV/0!</v>
      </c>
      <c r="G4022" s="114">
        <f>IF(E4022="","",SUMIF(进货明细!$A$3:$A$5000,A4022,进货明细!$H$3:$H$5000))</f>
        <v>0</v>
      </c>
      <c r="H4022" s="112">
        <f>IF(A4022="","",SUMIF(销售记录!$A$3:$A$5000,A4022,销售记录!$F$3:$F$5000))</f>
        <v>0</v>
      </c>
      <c r="I4022" s="114">
        <f>IF(H4022="","",SUMIF(销售记录!$A$3:$A$5000,A4022,销售记录!$H$3:$H$5000))</f>
        <v>0</v>
      </c>
      <c r="J4022" s="119">
        <f t="shared" si="187"/>
        <v>0</v>
      </c>
      <c r="K4022" s="114" t="str">
        <f t="shared" si="188"/>
        <v/>
      </c>
      <c r="L4022" s="96"/>
    </row>
    <row r="4023" customHeight="1" spans="1:12">
      <c r="A4023" s="110">
        <f t="array" ref="A4023">销售记录!O4022:R4028</f>
        <v>0</v>
      </c>
      <c r="B4023" s="110">
        <f t="array" ref="B4023">销售记录!P4022:S4028</f>
        <v>0</v>
      </c>
      <c r="C4023" s="111">
        <f t="array" ref="C4023">销售记录!Q4022:T4028</f>
        <v>0</v>
      </c>
      <c r="D4023" s="110">
        <f t="array" ref="D4023">销售记录!R4022:U4028</f>
        <v>0</v>
      </c>
      <c r="E4023" s="112">
        <f>IF(A4023="","",SUMIF(进货明细!$A$3:$A$5000,A4023,进货明细!$F$3:$F$5000))</f>
        <v>0</v>
      </c>
      <c r="F4023" s="113" t="e">
        <f t="shared" si="186"/>
        <v>#DIV/0!</v>
      </c>
      <c r="G4023" s="114">
        <f>IF(E4023="","",SUMIF(进货明细!$A$3:$A$5000,A4023,进货明细!$H$3:$H$5000))</f>
        <v>0</v>
      </c>
      <c r="H4023" s="112">
        <f>IF(A4023="","",SUMIF(销售记录!$A$3:$A$5000,A4023,销售记录!$F$3:$F$5000))</f>
        <v>0</v>
      </c>
      <c r="I4023" s="114">
        <f>IF(H4023="","",SUMIF(销售记录!$A$3:$A$5000,A4023,销售记录!$H$3:$H$5000))</f>
        <v>0</v>
      </c>
      <c r="J4023" s="119">
        <f t="shared" si="187"/>
        <v>0</v>
      </c>
      <c r="K4023" s="114" t="str">
        <f t="shared" si="188"/>
        <v/>
      </c>
      <c r="L4023" s="96"/>
    </row>
    <row r="4024" customHeight="1" spans="1:12">
      <c r="A4024" s="110">
        <f t="array" ref="A4024">销售记录!O4023:R4029</f>
        <v>0</v>
      </c>
      <c r="B4024" s="110">
        <f t="array" ref="B4024">销售记录!P4023:S4029</f>
        <v>0</v>
      </c>
      <c r="C4024" s="111">
        <f t="array" ref="C4024">销售记录!Q4023:T4029</f>
        <v>0</v>
      </c>
      <c r="D4024" s="110">
        <f t="array" ref="D4024">销售记录!R4023:U4029</f>
        <v>0</v>
      </c>
      <c r="E4024" s="112">
        <f>IF(A4024="","",SUMIF(进货明细!$A$3:$A$5000,A4024,进货明细!$F$3:$F$5000))</f>
        <v>0</v>
      </c>
      <c r="F4024" s="113" t="e">
        <f t="shared" si="186"/>
        <v>#DIV/0!</v>
      </c>
      <c r="G4024" s="114">
        <f>IF(E4024="","",SUMIF(进货明细!$A$3:$A$5000,A4024,进货明细!$H$3:$H$5000))</f>
        <v>0</v>
      </c>
      <c r="H4024" s="112">
        <f>IF(A4024="","",SUMIF(销售记录!$A$3:$A$5000,A4024,销售记录!$F$3:$F$5000))</f>
        <v>0</v>
      </c>
      <c r="I4024" s="114">
        <f>IF(H4024="","",SUMIF(销售记录!$A$3:$A$5000,A4024,销售记录!$H$3:$H$5000))</f>
        <v>0</v>
      </c>
      <c r="J4024" s="119">
        <f t="shared" si="187"/>
        <v>0</v>
      </c>
      <c r="K4024" s="114" t="str">
        <f t="shared" si="188"/>
        <v/>
      </c>
      <c r="L4024" s="96"/>
    </row>
    <row r="4025" customHeight="1" spans="1:12">
      <c r="A4025" s="110">
        <f t="array" ref="A4025">销售记录!O4024:R4030</f>
        <v>0</v>
      </c>
      <c r="B4025" s="110">
        <f t="array" ref="B4025">销售记录!P4024:S4030</f>
        <v>0</v>
      </c>
      <c r="C4025" s="111">
        <f t="array" ref="C4025">销售记录!Q4024:T4030</f>
        <v>0</v>
      </c>
      <c r="D4025" s="110">
        <f t="array" ref="D4025">销售记录!R4024:U4030</f>
        <v>0</v>
      </c>
      <c r="E4025" s="112">
        <f>IF(A4025="","",SUMIF(进货明细!$A$3:$A$5000,A4025,进货明细!$F$3:$F$5000))</f>
        <v>0</v>
      </c>
      <c r="F4025" s="113" t="e">
        <f t="shared" si="186"/>
        <v>#DIV/0!</v>
      </c>
      <c r="G4025" s="114">
        <f>IF(E4025="","",SUMIF(进货明细!$A$3:$A$5000,A4025,进货明细!$H$3:$H$5000))</f>
        <v>0</v>
      </c>
      <c r="H4025" s="112">
        <f>IF(A4025="","",SUMIF(销售记录!$A$3:$A$5000,A4025,销售记录!$F$3:$F$5000))</f>
        <v>0</v>
      </c>
      <c r="I4025" s="114">
        <f>IF(H4025="","",SUMIF(销售记录!$A$3:$A$5000,A4025,销售记录!$H$3:$H$5000))</f>
        <v>0</v>
      </c>
      <c r="J4025" s="119">
        <f t="shared" si="187"/>
        <v>0</v>
      </c>
      <c r="K4025" s="114" t="str">
        <f t="shared" si="188"/>
        <v/>
      </c>
      <c r="L4025" s="96"/>
    </row>
    <row r="4026" customHeight="1" spans="1:12">
      <c r="A4026" s="110">
        <f t="array" ref="A4026">销售记录!O4025:R4031</f>
        <v>0</v>
      </c>
      <c r="B4026" s="110">
        <f t="array" ref="B4026">销售记录!P4025:S4031</f>
        <v>0</v>
      </c>
      <c r="C4026" s="111">
        <f t="array" ref="C4026">销售记录!Q4025:T4031</f>
        <v>0</v>
      </c>
      <c r="D4026" s="110">
        <f t="array" ref="D4026">销售记录!R4025:U4031</f>
        <v>0</v>
      </c>
      <c r="E4026" s="112">
        <f>IF(A4026="","",SUMIF(进货明细!$A$3:$A$5000,A4026,进货明细!$F$3:$F$5000))</f>
        <v>0</v>
      </c>
      <c r="F4026" s="113" t="e">
        <f t="shared" si="186"/>
        <v>#DIV/0!</v>
      </c>
      <c r="G4026" s="114">
        <f>IF(E4026="","",SUMIF(进货明细!$A$3:$A$5000,A4026,进货明细!$H$3:$H$5000))</f>
        <v>0</v>
      </c>
      <c r="H4026" s="112">
        <f>IF(A4026="","",SUMIF(销售记录!$A$3:$A$5000,A4026,销售记录!$F$3:$F$5000))</f>
        <v>0</v>
      </c>
      <c r="I4026" s="114">
        <f>IF(H4026="","",SUMIF(销售记录!$A$3:$A$5000,A4026,销售记录!$H$3:$H$5000))</f>
        <v>0</v>
      </c>
      <c r="J4026" s="119">
        <f t="shared" si="187"/>
        <v>0</v>
      </c>
      <c r="K4026" s="114" t="str">
        <f t="shared" si="188"/>
        <v/>
      </c>
      <c r="L4026" s="96"/>
    </row>
    <row r="4027" customHeight="1" spans="1:12">
      <c r="A4027" s="110">
        <f t="array" ref="A4027">销售记录!O4026:R4032</f>
        <v>0</v>
      </c>
      <c r="B4027" s="110">
        <f t="array" ref="B4027">销售记录!P4026:S4032</f>
        <v>0</v>
      </c>
      <c r="C4027" s="111">
        <f t="array" ref="C4027">销售记录!Q4026:T4032</f>
        <v>0</v>
      </c>
      <c r="D4027" s="110">
        <f t="array" ref="D4027">销售记录!R4026:U4032</f>
        <v>0</v>
      </c>
      <c r="E4027" s="112">
        <f>IF(A4027="","",SUMIF(进货明细!$A$3:$A$5000,A4027,进货明细!$F$3:$F$5000))</f>
        <v>0</v>
      </c>
      <c r="F4027" s="113" t="e">
        <f t="shared" si="186"/>
        <v>#DIV/0!</v>
      </c>
      <c r="G4027" s="114">
        <f>IF(E4027="","",SUMIF(进货明细!$A$3:$A$5000,A4027,进货明细!$H$3:$H$5000))</f>
        <v>0</v>
      </c>
      <c r="H4027" s="112">
        <f>IF(A4027="","",SUMIF(销售记录!$A$3:$A$5000,A4027,销售记录!$F$3:$F$5000))</f>
        <v>0</v>
      </c>
      <c r="I4027" s="114">
        <f>IF(H4027="","",SUMIF(销售记录!$A$3:$A$5000,A4027,销售记录!$H$3:$H$5000))</f>
        <v>0</v>
      </c>
      <c r="J4027" s="119">
        <f t="shared" si="187"/>
        <v>0</v>
      </c>
      <c r="K4027" s="114" t="str">
        <f t="shared" si="188"/>
        <v/>
      </c>
      <c r="L4027" s="96"/>
    </row>
    <row r="4028" customHeight="1" spans="1:12">
      <c r="A4028" s="110">
        <f t="array" ref="A4028">销售记录!O4027:R4033</f>
        <v>0</v>
      </c>
      <c r="B4028" s="110">
        <f t="array" ref="B4028">销售记录!P4027:S4033</f>
        <v>0</v>
      </c>
      <c r="C4028" s="111">
        <f t="array" ref="C4028">销售记录!Q4027:T4033</f>
        <v>0</v>
      </c>
      <c r="D4028" s="110">
        <f t="array" ref="D4028">销售记录!R4027:U4033</f>
        <v>0</v>
      </c>
      <c r="E4028" s="112">
        <f>IF(A4028="","",SUMIF(进货明细!$A$3:$A$5000,A4028,进货明细!$F$3:$F$5000))</f>
        <v>0</v>
      </c>
      <c r="F4028" s="113" t="e">
        <f t="shared" si="186"/>
        <v>#DIV/0!</v>
      </c>
      <c r="G4028" s="114">
        <f>IF(E4028="","",SUMIF(进货明细!$A$3:$A$5000,A4028,进货明细!$H$3:$H$5000))</f>
        <v>0</v>
      </c>
      <c r="H4028" s="112">
        <f>IF(A4028="","",SUMIF(销售记录!$A$3:$A$5000,A4028,销售记录!$F$3:$F$5000))</f>
        <v>0</v>
      </c>
      <c r="I4028" s="114">
        <f>IF(H4028="","",SUMIF(销售记录!$A$3:$A$5000,A4028,销售记录!$H$3:$H$5000))</f>
        <v>0</v>
      </c>
      <c r="J4028" s="119">
        <f t="shared" si="187"/>
        <v>0</v>
      </c>
      <c r="K4028" s="114" t="str">
        <f t="shared" si="188"/>
        <v/>
      </c>
      <c r="L4028" s="96"/>
    </row>
    <row r="4029" customHeight="1" spans="1:12">
      <c r="A4029" s="110">
        <f t="array" ref="A4029">销售记录!O4028:R4034</f>
        <v>0</v>
      </c>
      <c r="B4029" s="110">
        <f t="array" ref="B4029">销售记录!P4028:S4034</f>
        <v>0</v>
      </c>
      <c r="C4029" s="111">
        <f t="array" ref="C4029">销售记录!Q4028:T4034</f>
        <v>0</v>
      </c>
      <c r="D4029" s="110">
        <f t="array" ref="D4029">销售记录!R4028:U4034</f>
        <v>0</v>
      </c>
      <c r="E4029" s="112">
        <f>IF(A4029="","",SUMIF(进货明细!$A$3:$A$5000,A4029,进货明细!$F$3:$F$5000))</f>
        <v>0</v>
      </c>
      <c r="F4029" s="113" t="e">
        <f t="shared" si="186"/>
        <v>#DIV/0!</v>
      </c>
      <c r="G4029" s="114">
        <f>IF(E4029="","",SUMIF(进货明细!$A$3:$A$5000,A4029,进货明细!$H$3:$H$5000))</f>
        <v>0</v>
      </c>
      <c r="H4029" s="112">
        <f>IF(A4029="","",SUMIF(销售记录!$A$3:$A$5000,A4029,销售记录!$F$3:$F$5000))</f>
        <v>0</v>
      </c>
      <c r="I4029" s="114">
        <f>IF(H4029="","",SUMIF(销售记录!$A$3:$A$5000,A4029,销售记录!$H$3:$H$5000))</f>
        <v>0</v>
      </c>
      <c r="J4029" s="119">
        <f t="shared" si="187"/>
        <v>0</v>
      </c>
      <c r="K4029" s="114" t="str">
        <f t="shared" si="188"/>
        <v/>
      </c>
      <c r="L4029" s="96"/>
    </row>
    <row r="4030" customHeight="1" spans="1:12">
      <c r="A4030" s="110">
        <f t="array" ref="A4030">销售记录!O4029:R4035</f>
        <v>0</v>
      </c>
      <c r="B4030" s="110">
        <f t="array" ref="B4030">销售记录!P4029:S4035</f>
        <v>0</v>
      </c>
      <c r="C4030" s="111">
        <f t="array" ref="C4030">销售记录!Q4029:T4035</f>
        <v>0</v>
      </c>
      <c r="D4030" s="110">
        <f t="array" ref="D4030">销售记录!R4029:U4035</f>
        <v>0</v>
      </c>
      <c r="E4030" s="112">
        <f>IF(A4030="","",SUMIF(进货明细!$A$3:$A$5000,A4030,进货明细!$F$3:$F$5000))</f>
        <v>0</v>
      </c>
      <c r="F4030" s="113" t="e">
        <f t="shared" si="186"/>
        <v>#DIV/0!</v>
      </c>
      <c r="G4030" s="114">
        <f>IF(E4030="","",SUMIF(进货明细!$A$3:$A$5000,A4030,进货明细!$H$3:$H$5000))</f>
        <v>0</v>
      </c>
      <c r="H4030" s="112">
        <f>IF(A4030="","",SUMIF(销售记录!$A$3:$A$5000,A4030,销售记录!$F$3:$F$5000))</f>
        <v>0</v>
      </c>
      <c r="I4030" s="114">
        <f>IF(H4030="","",SUMIF(销售记录!$A$3:$A$5000,A4030,销售记录!$H$3:$H$5000))</f>
        <v>0</v>
      </c>
      <c r="J4030" s="119">
        <f t="shared" si="187"/>
        <v>0</v>
      </c>
      <c r="K4030" s="114" t="str">
        <f t="shared" si="188"/>
        <v/>
      </c>
      <c r="L4030" s="96"/>
    </row>
    <row r="4031" customHeight="1" spans="1:12">
      <c r="A4031" s="110">
        <f t="array" ref="A4031">销售记录!O4030:R4036</f>
        <v>0</v>
      </c>
      <c r="B4031" s="110">
        <f t="array" ref="B4031">销售记录!P4030:S4036</f>
        <v>0</v>
      </c>
      <c r="C4031" s="111">
        <f t="array" ref="C4031">销售记录!Q4030:T4036</f>
        <v>0</v>
      </c>
      <c r="D4031" s="110">
        <f t="array" ref="D4031">销售记录!R4030:U4036</f>
        <v>0</v>
      </c>
      <c r="E4031" s="112">
        <f>IF(A4031="","",SUMIF(进货明细!$A$3:$A$5000,A4031,进货明细!$F$3:$F$5000))</f>
        <v>0</v>
      </c>
      <c r="F4031" s="113" t="e">
        <f t="shared" si="186"/>
        <v>#DIV/0!</v>
      </c>
      <c r="G4031" s="114">
        <f>IF(E4031="","",SUMIF(进货明细!$A$3:$A$5000,A4031,进货明细!$H$3:$H$5000))</f>
        <v>0</v>
      </c>
      <c r="H4031" s="112">
        <f>IF(A4031="","",SUMIF(销售记录!$A$3:$A$5000,A4031,销售记录!$F$3:$F$5000))</f>
        <v>0</v>
      </c>
      <c r="I4031" s="114">
        <f>IF(H4031="","",SUMIF(销售记录!$A$3:$A$5000,A4031,销售记录!$H$3:$H$5000))</f>
        <v>0</v>
      </c>
      <c r="J4031" s="119">
        <f t="shared" si="187"/>
        <v>0</v>
      </c>
      <c r="K4031" s="114" t="str">
        <f t="shared" si="188"/>
        <v/>
      </c>
      <c r="L4031" s="96"/>
    </row>
    <row r="4032" customHeight="1" spans="1:12">
      <c r="A4032" s="110">
        <f t="array" ref="A4032">销售记录!O4031:R4037</f>
        <v>0</v>
      </c>
      <c r="B4032" s="110">
        <f t="array" ref="B4032">销售记录!P4031:S4037</f>
        <v>0</v>
      </c>
      <c r="C4032" s="111">
        <f t="array" ref="C4032">销售记录!Q4031:T4037</f>
        <v>0</v>
      </c>
      <c r="D4032" s="110">
        <f t="array" ref="D4032">销售记录!R4031:U4037</f>
        <v>0</v>
      </c>
      <c r="E4032" s="112">
        <f>IF(A4032="","",SUMIF(进货明细!$A$3:$A$5000,A4032,进货明细!$F$3:$F$5000))</f>
        <v>0</v>
      </c>
      <c r="F4032" s="113" t="e">
        <f t="shared" si="186"/>
        <v>#DIV/0!</v>
      </c>
      <c r="G4032" s="114">
        <f>IF(E4032="","",SUMIF(进货明细!$A$3:$A$5000,A4032,进货明细!$H$3:$H$5000))</f>
        <v>0</v>
      </c>
      <c r="H4032" s="112">
        <f>IF(A4032="","",SUMIF(销售记录!$A$3:$A$5000,A4032,销售记录!$F$3:$F$5000))</f>
        <v>0</v>
      </c>
      <c r="I4032" s="114">
        <f>IF(H4032="","",SUMIF(销售记录!$A$3:$A$5000,A4032,销售记录!$H$3:$H$5000))</f>
        <v>0</v>
      </c>
      <c r="J4032" s="119">
        <f t="shared" si="187"/>
        <v>0</v>
      </c>
      <c r="K4032" s="114" t="str">
        <f t="shared" si="188"/>
        <v/>
      </c>
      <c r="L4032" s="96"/>
    </row>
    <row r="4033" customHeight="1" spans="1:12">
      <c r="A4033" s="110">
        <f t="array" ref="A4033">销售记录!O4032:R4038</f>
        <v>0</v>
      </c>
      <c r="B4033" s="110">
        <f t="array" ref="B4033">销售记录!P4032:S4038</f>
        <v>0</v>
      </c>
      <c r="C4033" s="111">
        <f t="array" ref="C4033">销售记录!Q4032:T4038</f>
        <v>0</v>
      </c>
      <c r="D4033" s="110">
        <f t="array" ref="D4033">销售记录!R4032:U4038</f>
        <v>0</v>
      </c>
      <c r="E4033" s="112">
        <f>IF(A4033="","",SUMIF(进货明细!$A$3:$A$5000,A4033,进货明细!$F$3:$F$5000))</f>
        <v>0</v>
      </c>
      <c r="F4033" s="113" t="e">
        <f t="shared" si="186"/>
        <v>#DIV/0!</v>
      </c>
      <c r="G4033" s="114">
        <f>IF(E4033="","",SUMIF(进货明细!$A$3:$A$5000,A4033,进货明细!$H$3:$H$5000))</f>
        <v>0</v>
      </c>
      <c r="H4033" s="112">
        <f>IF(A4033="","",SUMIF(销售记录!$A$3:$A$5000,A4033,销售记录!$F$3:$F$5000))</f>
        <v>0</v>
      </c>
      <c r="I4033" s="114">
        <f>IF(H4033="","",SUMIF(销售记录!$A$3:$A$5000,A4033,销售记录!$H$3:$H$5000))</f>
        <v>0</v>
      </c>
      <c r="J4033" s="119">
        <f t="shared" si="187"/>
        <v>0</v>
      </c>
      <c r="K4033" s="114" t="str">
        <f t="shared" si="188"/>
        <v/>
      </c>
      <c r="L4033" s="96"/>
    </row>
    <row r="4034" customHeight="1" spans="1:12">
      <c r="A4034" s="110">
        <f t="array" ref="A4034">销售记录!O4033:R4039</f>
        <v>0</v>
      </c>
      <c r="B4034" s="110">
        <f t="array" ref="B4034">销售记录!P4033:S4039</f>
        <v>0</v>
      </c>
      <c r="C4034" s="111">
        <f t="array" ref="C4034">销售记录!Q4033:T4039</f>
        <v>0</v>
      </c>
      <c r="D4034" s="110">
        <f t="array" ref="D4034">销售记录!R4033:U4039</f>
        <v>0</v>
      </c>
      <c r="E4034" s="112">
        <f>IF(A4034="","",SUMIF(进货明细!$A$3:$A$5000,A4034,进货明细!$F$3:$F$5000))</f>
        <v>0</v>
      </c>
      <c r="F4034" s="113" t="e">
        <f t="shared" si="186"/>
        <v>#DIV/0!</v>
      </c>
      <c r="G4034" s="114">
        <f>IF(E4034="","",SUMIF(进货明细!$A$3:$A$5000,A4034,进货明细!$H$3:$H$5000))</f>
        <v>0</v>
      </c>
      <c r="H4034" s="112">
        <f>IF(A4034="","",SUMIF(销售记录!$A$3:$A$5000,A4034,销售记录!$F$3:$F$5000))</f>
        <v>0</v>
      </c>
      <c r="I4034" s="114">
        <f>IF(H4034="","",SUMIF(销售记录!$A$3:$A$5000,A4034,销售记录!$H$3:$H$5000))</f>
        <v>0</v>
      </c>
      <c r="J4034" s="119">
        <f t="shared" si="187"/>
        <v>0</v>
      </c>
      <c r="K4034" s="114" t="str">
        <f t="shared" si="188"/>
        <v/>
      </c>
      <c r="L4034" s="96"/>
    </row>
    <row r="4035" customHeight="1" spans="1:12">
      <c r="A4035" s="110">
        <f t="array" ref="A4035">销售记录!O4034:R4040</f>
        <v>0</v>
      </c>
      <c r="B4035" s="110">
        <f t="array" ref="B4035">销售记录!P4034:S4040</f>
        <v>0</v>
      </c>
      <c r="C4035" s="111">
        <f t="array" ref="C4035">销售记录!Q4034:T4040</f>
        <v>0</v>
      </c>
      <c r="D4035" s="110">
        <f t="array" ref="D4035">销售记录!R4034:U4040</f>
        <v>0</v>
      </c>
      <c r="E4035" s="112">
        <f>IF(A4035="","",SUMIF(进货明细!$A$3:$A$5000,A4035,进货明细!$F$3:$F$5000))</f>
        <v>0</v>
      </c>
      <c r="F4035" s="113" t="e">
        <f t="shared" si="186"/>
        <v>#DIV/0!</v>
      </c>
      <c r="G4035" s="114">
        <f>IF(E4035="","",SUMIF(进货明细!$A$3:$A$5000,A4035,进货明细!$H$3:$H$5000))</f>
        <v>0</v>
      </c>
      <c r="H4035" s="112">
        <f>IF(A4035="","",SUMIF(销售记录!$A$3:$A$5000,A4035,销售记录!$F$3:$F$5000))</f>
        <v>0</v>
      </c>
      <c r="I4035" s="114">
        <f>IF(H4035="","",SUMIF(销售记录!$A$3:$A$5000,A4035,销售记录!$H$3:$H$5000))</f>
        <v>0</v>
      </c>
      <c r="J4035" s="119">
        <f t="shared" si="187"/>
        <v>0</v>
      </c>
      <c r="K4035" s="114" t="str">
        <f t="shared" si="188"/>
        <v/>
      </c>
      <c r="L4035" s="96"/>
    </row>
    <row r="4036" customHeight="1" spans="1:12">
      <c r="A4036" s="110">
        <f t="array" ref="A4036">销售记录!O4035:R4041</f>
        <v>0</v>
      </c>
      <c r="B4036" s="110">
        <f t="array" ref="B4036">销售记录!P4035:S4041</f>
        <v>0</v>
      </c>
      <c r="C4036" s="111">
        <f t="array" ref="C4036">销售记录!Q4035:T4041</f>
        <v>0</v>
      </c>
      <c r="D4036" s="110">
        <f t="array" ref="D4036">销售记录!R4035:U4041</f>
        <v>0</v>
      </c>
      <c r="E4036" s="112">
        <f>IF(A4036="","",SUMIF(进货明细!$A$3:$A$5000,A4036,进货明细!$F$3:$F$5000))</f>
        <v>0</v>
      </c>
      <c r="F4036" s="113" t="e">
        <f t="shared" si="186"/>
        <v>#DIV/0!</v>
      </c>
      <c r="G4036" s="114">
        <f>IF(E4036="","",SUMIF(进货明细!$A$3:$A$5000,A4036,进货明细!$H$3:$H$5000))</f>
        <v>0</v>
      </c>
      <c r="H4036" s="112">
        <f>IF(A4036="","",SUMIF(销售记录!$A$3:$A$5000,A4036,销售记录!$F$3:$F$5000))</f>
        <v>0</v>
      </c>
      <c r="I4036" s="114">
        <f>IF(H4036="","",SUMIF(销售记录!$A$3:$A$5000,A4036,销售记录!$H$3:$H$5000))</f>
        <v>0</v>
      </c>
      <c r="J4036" s="119">
        <f t="shared" si="187"/>
        <v>0</v>
      </c>
      <c r="K4036" s="114" t="str">
        <f t="shared" si="188"/>
        <v/>
      </c>
      <c r="L4036" s="96"/>
    </row>
    <row r="4037" customHeight="1" spans="1:12">
      <c r="A4037" s="110">
        <f t="array" ref="A4037">销售记录!O4036:R4042</f>
        <v>0</v>
      </c>
      <c r="B4037" s="110">
        <f t="array" ref="B4037">销售记录!P4036:S4042</f>
        <v>0</v>
      </c>
      <c r="C4037" s="111">
        <f t="array" ref="C4037">销售记录!Q4036:T4042</f>
        <v>0</v>
      </c>
      <c r="D4037" s="110">
        <f t="array" ref="D4037">销售记录!R4036:U4042</f>
        <v>0</v>
      </c>
      <c r="E4037" s="112">
        <f>IF(A4037="","",SUMIF(进货明细!$A$3:$A$5000,A4037,进货明细!$F$3:$F$5000))</f>
        <v>0</v>
      </c>
      <c r="F4037" s="113" t="e">
        <f t="shared" ref="F4037:F4100" si="189">IF(E4037="","",G4037/E4037)</f>
        <v>#DIV/0!</v>
      </c>
      <c r="G4037" s="114">
        <f>IF(E4037="","",SUMIF(进货明细!$A$3:$A$5000,A4037,进货明细!$H$3:$H$5000))</f>
        <v>0</v>
      </c>
      <c r="H4037" s="112">
        <f>IF(A4037="","",SUMIF(销售记录!$A$3:$A$5000,A4037,销售记录!$F$3:$F$5000))</f>
        <v>0</v>
      </c>
      <c r="I4037" s="114">
        <f>IF(H4037="","",SUMIF(销售记录!$A$3:$A$5000,A4037,销售记录!$H$3:$H$5000))</f>
        <v>0</v>
      </c>
      <c r="J4037" s="119">
        <f t="shared" ref="J4037:J4100" si="190">IF(E4037="","",E4037-H4037)</f>
        <v>0</v>
      </c>
      <c r="K4037" s="114" t="str">
        <f t="shared" ref="K4037:K4100" si="191">IF(ISERROR(I4037-G4037*H4037/E4037),"",I4037-G4037*H4037/E4037)</f>
        <v/>
      </c>
      <c r="L4037" s="96"/>
    </row>
    <row r="4038" customHeight="1" spans="1:12">
      <c r="A4038" s="110">
        <f t="array" ref="A4038">销售记录!O4037:R4043</f>
        <v>0</v>
      </c>
      <c r="B4038" s="110">
        <f t="array" ref="B4038">销售记录!P4037:S4043</f>
        <v>0</v>
      </c>
      <c r="C4038" s="111">
        <f t="array" ref="C4038">销售记录!Q4037:T4043</f>
        <v>0</v>
      </c>
      <c r="D4038" s="110">
        <f t="array" ref="D4038">销售记录!R4037:U4043</f>
        <v>0</v>
      </c>
      <c r="E4038" s="112">
        <f>IF(A4038="","",SUMIF(进货明细!$A$3:$A$5000,A4038,进货明细!$F$3:$F$5000))</f>
        <v>0</v>
      </c>
      <c r="F4038" s="113" t="e">
        <f t="shared" si="189"/>
        <v>#DIV/0!</v>
      </c>
      <c r="G4038" s="114">
        <f>IF(E4038="","",SUMIF(进货明细!$A$3:$A$5000,A4038,进货明细!$H$3:$H$5000))</f>
        <v>0</v>
      </c>
      <c r="H4038" s="112">
        <f>IF(A4038="","",SUMIF(销售记录!$A$3:$A$5000,A4038,销售记录!$F$3:$F$5000))</f>
        <v>0</v>
      </c>
      <c r="I4038" s="114">
        <f>IF(H4038="","",SUMIF(销售记录!$A$3:$A$5000,A4038,销售记录!$H$3:$H$5000))</f>
        <v>0</v>
      </c>
      <c r="J4038" s="119">
        <f t="shared" si="190"/>
        <v>0</v>
      </c>
      <c r="K4038" s="114" t="str">
        <f t="shared" si="191"/>
        <v/>
      </c>
      <c r="L4038" s="96"/>
    </row>
    <row r="4039" customHeight="1" spans="1:12">
      <c r="A4039" s="110">
        <f t="array" ref="A4039">销售记录!O4038:R4044</f>
        <v>0</v>
      </c>
      <c r="B4039" s="110">
        <f t="array" ref="B4039">销售记录!P4038:S4044</f>
        <v>0</v>
      </c>
      <c r="C4039" s="111">
        <f t="array" ref="C4039">销售记录!Q4038:T4044</f>
        <v>0</v>
      </c>
      <c r="D4039" s="110">
        <f t="array" ref="D4039">销售记录!R4038:U4044</f>
        <v>0</v>
      </c>
      <c r="E4039" s="112">
        <f>IF(A4039="","",SUMIF(进货明细!$A$3:$A$5000,A4039,进货明细!$F$3:$F$5000))</f>
        <v>0</v>
      </c>
      <c r="F4039" s="113" t="e">
        <f t="shared" si="189"/>
        <v>#DIV/0!</v>
      </c>
      <c r="G4039" s="114">
        <f>IF(E4039="","",SUMIF(进货明细!$A$3:$A$5000,A4039,进货明细!$H$3:$H$5000))</f>
        <v>0</v>
      </c>
      <c r="H4039" s="112">
        <f>IF(A4039="","",SUMIF(销售记录!$A$3:$A$5000,A4039,销售记录!$F$3:$F$5000))</f>
        <v>0</v>
      </c>
      <c r="I4039" s="114">
        <f>IF(H4039="","",SUMIF(销售记录!$A$3:$A$5000,A4039,销售记录!$H$3:$H$5000))</f>
        <v>0</v>
      </c>
      <c r="J4039" s="119">
        <f t="shared" si="190"/>
        <v>0</v>
      </c>
      <c r="K4039" s="114" t="str">
        <f t="shared" si="191"/>
        <v/>
      </c>
      <c r="L4039" s="96"/>
    </row>
    <row r="4040" customHeight="1" spans="1:12">
      <c r="A4040" s="110">
        <f t="array" ref="A4040">销售记录!O4039:R4045</f>
        <v>0</v>
      </c>
      <c r="B4040" s="110">
        <f t="array" ref="B4040">销售记录!P4039:S4045</f>
        <v>0</v>
      </c>
      <c r="C4040" s="111">
        <f t="array" ref="C4040">销售记录!Q4039:T4045</f>
        <v>0</v>
      </c>
      <c r="D4040" s="110">
        <f t="array" ref="D4040">销售记录!R4039:U4045</f>
        <v>0</v>
      </c>
      <c r="E4040" s="112">
        <f>IF(A4040="","",SUMIF(进货明细!$A$3:$A$5000,A4040,进货明细!$F$3:$F$5000))</f>
        <v>0</v>
      </c>
      <c r="F4040" s="113" t="e">
        <f t="shared" si="189"/>
        <v>#DIV/0!</v>
      </c>
      <c r="G4040" s="114">
        <f>IF(E4040="","",SUMIF(进货明细!$A$3:$A$5000,A4040,进货明细!$H$3:$H$5000))</f>
        <v>0</v>
      </c>
      <c r="H4040" s="112">
        <f>IF(A4040="","",SUMIF(销售记录!$A$3:$A$5000,A4040,销售记录!$F$3:$F$5000))</f>
        <v>0</v>
      </c>
      <c r="I4040" s="114">
        <f>IF(H4040="","",SUMIF(销售记录!$A$3:$A$5000,A4040,销售记录!$H$3:$H$5000))</f>
        <v>0</v>
      </c>
      <c r="J4040" s="119">
        <f t="shared" si="190"/>
        <v>0</v>
      </c>
      <c r="K4040" s="114" t="str">
        <f t="shared" si="191"/>
        <v/>
      </c>
      <c r="L4040" s="96"/>
    </row>
    <row r="4041" customHeight="1" spans="1:12">
      <c r="A4041" s="110">
        <f t="array" ref="A4041">销售记录!O4040:R4046</f>
        <v>0</v>
      </c>
      <c r="B4041" s="110">
        <f t="array" ref="B4041">销售记录!P4040:S4046</f>
        <v>0</v>
      </c>
      <c r="C4041" s="111">
        <f t="array" ref="C4041">销售记录!Q4040:T4046</f>
        <v>0</v>
      </c>
      <c r="D4041" s="110">
        <f t="array" ref="D4041">销售记录!R4040:U4046</f>
        <v>0</v>
      </c>
      <c r="E4041" s="112">
        <f>IF(A4041="","",SUMIF(进货明细!$A$3:$A$5000,A4041,进货明细!$F$3:$F$5000))</f>
        <v>0</v>
      </c>
      <c r="F4041" s="113" t="e">
        <f t="shared" si="189"/>
        <v>#DIV/0!</v>
      </c>
      <c r="G4041" s="114">
        <f>IF(E4041="","",SUMIF(进货明细!$A$3:$A$5000,A4041,进货明细!$H$3:$H$5000))</f>
        <v>0</v>
      </c>
      <c r="H4041" s="112">
        <f>IF(A4041="","",SUMIF(销售记录!$A$3:$A$5000,A4041,销售记录!$F$3:$F$5000))</f>
        <v>0</v>
      </c>
      <c r="I4041" s="114">
        <f>IF(H4041="","",SUMIF(销售记录!$A$3:$A$5000,A4041,销售记录!$H$3:$H$5000))</f>
        <v>0</v>
      </c>
      <c r="J4041" s="119">
        <f t="shared" si="190"/>
        <v>0</v>
      </c>
      <c r="K4041" s="114" t="str">
        <f t="shared" si="191"/>
        <v/>
      </c>
      <c r="L4041" s="96"/>
    </row>
    <row r="4042" customHeight="1" spans="1:12">
      <c r="A4042" s="110">
        <f t="array" ref="A4042">销售记录!O4041:R4047</f>
        <v>0</v>
      </c>
      <c r="B4042" s="110">
        <f t="array" ref="B4042">销售记录!P4041:S4047</f>
        <v>0</v>
      </c>
      <c r="C4042" s="111">
        <f t="array" ref="C4042">销售记录!Q4041:T4047</f>
        <v>0</v>
      </c>
      <c r="D4042" s="110">
        <f t="array" ref="D4042">销售记录!R4041:U4047</f>
        <v>0</v>
      </c>
      <c r="E4042" s="112">
        <f>IF(A4042="","",SUMIF(进货明细!$A$3:$A$5000,A4042,进货明细!$F$3:$F$5000))</f>
        <v>0</v>
      </c>
      <c r="F4042" s="113" t="e">
        <f t="shared" si="189"/>
        <v>#DIV/0!</v>
      </c>
      <c r="G4042" s="114">
        <f>IF(E4042="","",SUMIF(进货明细!$A$3:$A$5000,A4042,进货明细!$H$3:$H$5000))</f>
        <v>0</v>
      </c>
      <c r="H4042" s="112">
        <f>IF(A4042="","",SUMIF(销售记录!$A$3:$A$5000,A4042,销售记录!$F$3:$F$5000))</f>
        <v>0</v>
      </c>
      <c r="I4042" s="114">
        <f>IF(H4042="","",SUMIF(销售记录!$A$3:$A$5000,A4042,销售记录!$H$3:$H$5000))</f>
        <v>0</v>
      </c>
      <c r="J4042" s="119">
        <f t="shared" si="190"/>
        <v>0</v>
      </c>
      <c r="K4042" s="114" t="str">
        <f t="shared" si="191"/>
        <v/>
      </c>
      <c r="L4042" s="96"/>
    </row>
    <row r="4043" customHeight="1" spans="1:12">
      <c r="A4043" s="110">
        <f t="array" ref="A4043">销售记录!O4042:R4048</f>
        <v>0</v>
      </c>
      <c r="B4043" s="110">
        <f t="array" ref="B4043">销售记录!P4042:S4048</f>
        <v>0</v>
      </c>
      <c r="C4043" s="111">
        <f t="array" ref="C4043">销售记录!Q4042:T4048</f>
        <v>0</v>
      </c>
      <c r="D4043" s="110">
        <f t="array" ref="D4043">销售记录!R4042:U4048</f>
        <v>0</v>
      </c>
      <c r="E4043" s="112">
        <f>IF(A4043="","",SUMIF(进货明细!$A$3:$A$5000,A4043,进货明细!$F$3:$F$5000))</f>
        <v>0</v>
      </c>
      <c r="F4043" s="113" t="e">
        <f t="shared" si="189"/>
        <v>#DIV/0!</v>
      </c>
      <c r="G4043" s="114">
        <f>IF(E4043="","",SUMIF(进货明细!$A$3:$A$5000,A4043,进货明细!$H$3:$H$5000))</f>
        <v>0</v>
      </c>
      <c r="H4043" s="112">
        <f>IF(A4043="","",SUMIF(销售记录!$A$3:$A$5000,A4043,销售记录!$F$3:$F$5000))</f>
        <v>0</v>
      </c>
      <c r="I4043" s="114">
        <f>IF(H4043="","",SUMIF(销售记录!$A$3:$A$5000,A4043,销售记录!$H$3:$H$5000))</f>
        <v>0</v>
      </c>
      <c r="J4043" s="119">
        <f t="shared" si="190"/>
        <v>0</v>
      </c>
      <c r="K4043" s="114" t="str">
        <f t="shared" si="191"/>
        <v/>
      </c>
      <c r="L4043" s="96"/>
    </row>
    <row r="4044" customHeight="1" spans="1:12">
      <c r="A4044" s="110">
        <f t="array" ref="A4044">销售记录!O4043:R4049</f>
        <v>0</v>
      </c>
      <c r="B4044" s="110">
        <f t="array" ref="B4044">销售记录!P4043:S4049</f>
        <v>0</v>
      </c>
      <c r="C4044" s="111">
        <f t="array" ref="C4044">销售记录!Q4043:T4049</f>
        <v>0</v>
      </c>
      <c r="D4044" s="110">
        <f t="array" ref="D4044">销售记录!R4043:U4049</f>
        <v>0</v>
      </c>
      <c r="E4044" s="112">
        <f>IF(A4044="","",SUMIF(进货明细!$A$3:$A$5000,A4044,进货明细!$F$3:$F$5000))</f>
        <v>0</v>
      </c>
      <c r="F4044" s="113" t="e">
        <f t="shared" si="189"/>
        <v>#DIV/0!</v>
      </c>
      <c r="G4044" s="114">
        <f>IF(E4044="","",SUMIF(进货明细!$A$3:$A$5000,A4044,进货明细!$H$3:$H$5000))</f>
        <v>0</v>
      </c>
      <c r="H4044" s="112">
        <f>IF(A4044="","",SUMIF(销售记录!$A$3:$A$5000,A4044,销售记录!$F$3:$F$5000))</f>
        <v>0</v>
      </c>
      <c r="I4044" s="114">
        <f>IF(H4044="","",SUMIF(销售记录!$A$3:$A$5000,A4044,销售记录!$H$3:$H$5000))</f>
        <v>0</v>
      </c>
      <c r="J4044" s="119">
        <f t="shared" si="190"/>
        <v>0</v>
      </c>
      <c r="K4044" s="114" t="str">
        <f t="shared" si="191"/>
        <v/>
      </c>
      <c r="L4044" s="96"/>
    </row>
    <row r="4045" customHeight="1" spans="1:12">
      <c r="A4045" s="110">
        <f t="array" ref="A4045">销售记录!O4044:R4050</f>
        <v>0</v>
      </c>
      <c r="B4045" s="110">
        <f t="array" ref="B4045">销售记录!P4044:S4050</f>
        <v>0</v>
      </c>
      <c r="C4045" s="111">
        <f t="array" ref="C4045">销售记录!Q4044:T4050</f>
        <v>0</v>
      </c>
      <c r="D4045" s="110">
        <f t="array" ref="D4045">销售记录!R4044:U4050</f>
        <v>0</v>
      </c>
      <c r="E4045" s="112">
        <f>IF(A4045="","",SUMIF(进货明细!$A$3:$A$5000,A4045,进货明细!$F$3:$F$5000))</f>
        <v>0</v>
      </c>
      <c r="F4045" s="113" t="e">
        <f t="shared" si="189"/>
        <v>#DIV/0!</v>
      </c>
      <c r="G4045" s="114">
        <f>IF(E4045="","",SUMIF(进货明细!$A$3:$A$5000,A4045,进货明细!$H$3:$H$5000))</f>
        <v>0</v>
      </c>
      <c r="H4045" s="112">
        <f>IF(A4045="","",SUMIF(销售记录!$A$3:$A$5000,A4045,销售记录!$F$3:$F$5000))</f>
        <v>0</v>
      </c>
      <c r="I4045" s="114">
        <f>IF(H4045="","",SUMIF(销售记录!$A$3:$A$5000,A4045,销售记录!$H$3:$H$5000))</f>
        <v>0</v>
      </c>
      <c r="J4045" s="119">
        <f t="shared" si="190"/>
        <v>0</v>
      </c>
      <c r="K4045" s="114" t="str">
        <f t="shared" si="191"/>
        <v/>
      </c>
      <c r="L4045" s="96"/>
    </row>
    <row r="4046" customHeight="1" spans="1:12">
      <c r="A4046" s="110">
        <f t="array" ref="A4046">销售记录!O4045:R4051</f>
        <v>0</v>
      </c>
      <c r="B4046" s="110">
        <f t="array" ref="B4046">销售记录!P4045:S4051</f>
        <v>0</v>
      </c>
      <c r="C4046" s="111">
        <f t="array" ref="C4046">销售记录!Q4045:T4051</f>
        <v>0</v>
      </c>
      <c r="D4046" s="110">
        <f t="array" ref="D4046">销售记录!R4045:U4051</f>
        <v>0</v>
      </c>
      <c r="E4046" s="112">
        <f>IF(A4046="","",SUMIF(进货明细!$A$3:$A$5000,A4046,进货明细!$F$3:$F$5000))</f>
        <v>0</v>
      </c>
      <c r="F4046" s="113" t="e">
        <f t="shared" si="189"/>
        <v>#DIV/0!</v>
      </c>
      <c r="G4046" s="114">
        <f>IF(E4046="","",SUMIF(进货明细!$A$3:$A$5000,A4046,进货明细!$H$3:$H$5000))</f>
        <v>0</v>
      </c>
      <c r="H4046" s="112">
        <f>IF(A4046="","",SUMIF(销售记录!$A$3:$A$5000,A4046,销售记录!$F$3:$F$5000))</f>
        <v>0</v>
      </c>
      <c r="I4046" s="114">
        <f>IF(H4046="","",SUMIF(销售记录!$A$3:$A$5000,A4046,销售记录!$H$3:$H$5000))</f>
        <v>0</v>
      </c>
      <c r="J4046" s="119">
        <f t="shared" si="190"/>
        <v>0</v>
      </c>
      <c r="K4046" s="114" t="str">
        <f t="shared" si="191"/>
        <v/>
      </c>
      <c r="L4046" s="96"/>
    </row>
    <row r="4047" customHeight="1" spans="1:12">
      <c r="A4047" s="110">
        <f t="array" ref="A4047">销售记录!O4046:R4052</f>
        <v>0</v>
      </c>
      <c r="B4047" s="110">
        <f t="array" ref="B4047">销售记录!P4046:S4052</f>
        <v>0</v>
      </c>
      <c r="C4047" s="111">
        <f t="array" ref="C4047">销售记录!Q4046:T4052</f>
        <v>0</v>
      </c>
      <c r="D4047" s="110">
        <f t="array" ref="D4047">销售记录!R4046:U4052</f>
        <v>0</v>
      </c>
      <c r="E4047" s="112">
        <f>IF(A4047="","",SUMIF(进货明细!$A$3:$A$5000,A4047,进货明细!$F$3:$F$5000))</f>
        <v>0</v>
      </c>
      <c r="F4047" s="113" t="e">
        <f t="shared" si="189"/>
        <v>#DIV/0!</v>
      </c>
      <c r="G4047" s="114">
        <f>IF(E4047="","",SUMIF(进货明细!$A$3:$A$5000,A4047,进货明细!$H$3:$H$5000))</f>
        <v>0</v>
      </c>
      <c r="H4047" s="112">
        <f>IF(A4047="","",SUMIF(销售记录!$A$3:$A$5000,A4047,销售记录!$F$3:$F$5000))</f>
        <v>0</v>
      </c>
      <c r="I4047" s="114">
        <f>IF(H4047="","",SUMIF(销售记录!$A$3:$A$5000,A4047,销售记录!$H$3:$H$5000))</f>
        <v>0</v>
      </c>
      <c r="J4047" s="119">
        <f t="shared" si="190"/>
        <v>0</v>
      </c>
      <c r="K4047" s="114" t="str">
        <f t="shared" si="191"/>
        <v/>
      </c>
      <c r="L4047" s="96"/>
    </row>
    <row r="4048" customHeight="1" spans="1:12">
      <c r="A4048" s="110">
        <f t="array" ref="A4048">销售记录!O4047:R4053</f>
        <v>0</v>
      </c>
      <c r="B4048" s="110">
        <f t="array" ref="B4048">销售记录!P4047:S4053</f>
        <v>0</v>
      </c>
      <c r="C4048" s="111">
        <f t="array" ref="C4048">销售记录!Q4047:T4053</f>
        <v>0</v>
      </c>
      <c r="D4048" s="110">
        <f t="array" ref="D4048">销售记录!R4047:U4053</f>
        <v>0</v>
      </c>
      <c r="E4048" s="112">
        <f>IF(A4048="","",SUMIF(进货明细!$A$3:$A$5000,A4048,进货明细!$F$3:$F$5000))</f>
        <v>0</v>
      </c>
      <c r="F4048" s="113" t="e">
        <f t="shared" si="189"/>
        <v>#DIV/0!</v>
      </c>
      <c r="G4048" s="114">
        <f>IF(E4048="","",SUMIF(进货明细!$A$3:$A$5000,A4048,进货明细!$H$3:$H$5000))</f>
        <v>0</v>
      </c>
      <c r="H4048" s="112">
        <f>IF(A4048="","",SUMIF(销售记录!$A$3:$A$5000,A4048,销售记录!$F$3:$F$5000))</f>
        <v>0</v>
      </c>
      <c r="I4048" s="114">
        <f>IF(H4048="","",SUMIF(销售记录!$A$3:$A$5000,A4048,销售记录!$H$3:$H$5000))</f>
        <v>0</v>
      </c>
      <c r="J4048" s="119">
        <f t="shared" si="190"/>
        <v>0</v>
      </c>
      <c r="K4048" s="114" t="str">
        <f t="shared" si="191"/>
        <v/>
      </c>
      <c r="L4048" s="96"/>
    </row>
    <row r="4049" customHeight="1" spans="1:12">
      <c r="A4049" s="110">
        <f t="array" ref="A4049">销售记录!O4048:R4054</f>
        <v>0</v>
      </c>
      <c r="B4049" s="110">
        <f t="array" ref="B4049">销售记录!P4048:S4054</f>
        <v>0</v>
      </c>
      <c r="C4049" s="111">
        <f t="array" ref="C4049">销售记录!Q4048:T4054</f>
        <v>0</v>
      </c>
      <c r="D4049" s="110">
        <f t="array" ref="D4049">销售记录!R4048:U4054</f>
        <v>0</v>
      </c>
      <c r="E4049" s="112">
        <f>IF(A4049="","",SUMIF(进货明细!$A$3:$A$5000,A4049,进货明细!$F$3:$F$5000))</f>
        <v>0</v>
      </c>
      <c r="F4049" s="113" t="e">
        <f t="shared" si="189"/>
        <v>#DIV/0!</v>
      </c>
      <c r="G4049" s="114">
        <f>IF(E4049="","",SUMIF(进货明细!$A$3:$A$5000,A4049,进货明细!$H$3:$H$5000))</f>
        <v>0</v>
      </c>
      <c r="H4049" s="112">
        <f>IF(A4049="","",SUMIF(销售记录!$A$3:$A$5000,A4049,销售记录!$F$3:$F$5000))</f>
        <v>0</v>
      </c>
      <c r="I4049" s="114">
        <f>IF(H4049="","",SUMIF(销售记录!$A$3:$A$5000,A4049,销售记录!$H$3:$H$5000))</f>
        <v>0</v>
      </c>
      <c r="J4049" s="119">
        <f t="shared" si="190"/>
        <v>0</v>
      </c>
      <c r="K4049" s="114" t="str">
        <f t="shared" si="191"/>
        <v/>
      </c>
      <c r="L4049" s="96"/>
    </row>
    <row r="4050" customHeight="1" spans="1:12">
      <c r="A4050" s="110">
        <f t="array" ref="A4050">销售记录!O4049:R4055</f>
        <v>0</v>
      </c>
      <c r="B4050" s="110">
        <f t="array" ref="B4050">销售记录!P4049:S4055</f>
        <v>0</v>
      </c>
      <c r="C4050" s="111">
        <f t="array" ref="C4050">销售记录!Q4049:T4055</f>
        <v>0</v>
      </c>
      <c r="D4050" s="110">
        <f t="array" ref="D4050">销售记录!R4049:U4055</f>
        <v>0</v>
      </c>
      <c r="E4050" s="112">
        <f>IF(A4050="","",SUMIF(进货明细!$A$3:$A$5000,A4050,进货明细!$F$3:$F$5000))</f>
        <v>0</v>
      </c>
      <c r="F4050" s="113" t="e">
        <f t="shared" si="189"/>
        <v>#DIV/0!</v>
      </c>
      <c r="G4050" s="114">
        <f>IF(E4050="","",SUMIF(进货明细!$A$3:$A$5000,A4050,进货明细!$H$3:$H$5000))</f>
        <v>0</v>
      </c>
      <c r="H4050" s="112">
        <f>IF(A4050="","",SUMIF(销售记录!$A$3:$A$5000,A4050,销售记录!$F$3:$F$5000))</f>
        <v>0</v>
      </c>
      <c r="I4050" s="114">
        <f>IF(H4050="","",SUMIF(销售记录!$A$3:$A$5000,A4050,销售记录!$H$3:$H$5000))</f>
        <v>0</v>
      </c>
      <c r="J4050" s="119">
        <f t="shared" si="190"/>
        <v>0</v>
      </c>
      <c r="K4050" s="114" t="str">
        <f t="shared" si="191"/>
        <v/>
      </c>
      <c r="L4050" s="96"/>
    </row>
    <row r="4051" customHeight="1" spans="1:12">
      <c r="A4051" s="110">
        <f t="array" ref="A4051">销售记录!O4050:R4056</f>
        <v>0</v>
      </c>
      <c r="B4051" s="110">
        <f t="array" ref="B4051">销售记录!P4050:S4056</f>
        <v>0</v>
      </c>
      <c r="C4051" s="111">
        <f t="array" ref="C4051">销售记录!Q4050:T4056</f>
        <v>0</v>
      </c>
      <c r="D4051" s="110">
        <f t="array" ref="D4051">销售记录!R4050:U4056</f>
        <v>0</v>
      </c>
      <c r="E4051" s="112">
        <f>IF(A4051="","",SUMIF(进货明细!$A$3:$A$5000,A4051,进货明细!$F$3:$F$5000))</f>
        <v>0</v>
      </c>
      <c r="F4051" s="113" t="e">
        <f t="shared" si="189"/>
        <v>#DIV/0!</v>
      </c>
      <c r="G4051" s="114">
        <f>IF(E4051="","",SUMIF(进货明细!$A$3:$A$5000,A4051,进货明细!$H$3:$H$5000))</f>
        <v>0</v>
      </c>
      <c r="H4051" s="112">
        <f>IF(A4051="","",SUMIF(销售记录!$A$3:$A$5000,A4051,销售记录!$F$3:$F$5000))</f>
        <v>0</v>
      </c>
      <c r="I4051" s="114">
        <f>IF(H4051="","",SUMIF(销售记录!$A$3:$A$5000,A4051,销售记录!$H$3:$H$5000))</f>
        <v>0</v>
      </c>
      <c r="J4051" s="119">
        <f t="shared" si="190"/>
        <v>0</v>
      </c>
      <c r="K4051" s="114" t="str">
        <f t="shared" si="191"/>
        <v/>
      </c>
      <c r="L4051" s="96"/>
    </row>
    <row r="4052" customHeight="1" spans="1:12">
      <c r="A4052" s="110">
        <f t="array" ref="A4052">销售记录!O4051:R4057</f>
        <v>0</v>
      </c>
      <c r="B4052" s="110">
        <f t="array" ref="B4052">销售记录!P4051:S4057</f>
        <v>0</v>
      </c>
      <c r="C4052" s="111">
        <f t="array" ref="C4052">销售记录!Q4051:T4057</f>
        <v>0</v>
      </c>
      <c r="D4052" s="110">
        <f t="array" ref="D4052">销售记录!R4051:U4057</f>
        <v>0</v>
      </c>
      <c r="E4052" s="112">
        <f>IF(A4052="","",SUMIF(进货明细!$A$3:$A$5000,A4052,进货明细!$F$3:$F$5000))</f>
        <v>0</v>
      </c>
      <c r="F4052" s="113" t="e">
        <f t="shared" si="189"/>
        <v>#DIV/0!</v>
      </c>
      <c r="G4052" s="114">
        <f>IF(E4052="","",SUMIF(进货明细!$A$3:$A$5000,A4052,进货明细!$H$3:$H$5000))</f>
        <v>0</v>
      </c>
      <c r="H4052" s="112">
        <f>IF(A4052="","",SUMIF(销售记录!$A$3:$A$5000,A4052,销售记录!$F$3:$F$5000))</f>
        <v>0</v>
      </c>
      <c r="I4052" s="114">
        <f>IF(H4052="","",SUMIF(销售记录!$A$3:$A$5000,A4052,销售记录!$H$3:$H$5000))</f>
        <v>0</v>
      </c>
      <c r="J4052" s="119">
        <f t="shared" si="190"/>
        <v>0</v>
      </c>
      <c r="K4052" s="114" t="str">
        <f t="shared" si="191"/>
        <v/>
      </c>
      <c r="L4052" s="96"/>
    </row>
    <row r="4053" customHeight="1" spans="1:12">
      <c r="A4053" s="110">
        <f t="array" ref="A4053">销售记录!O4052:R4058</f>
        <v>0</v>
      </c>
      <c r="B4053" s="110">
        <f t="array" ref="B4053">销售记录!P4052:S4058</f>
        <v>0</v>
      </c>
      <c r="C4053" s="111">
        <f t="array" ref="C4053">销售记录!Q4052:T4058</f>
        <v>0</v>
      </c>
      <c r="D4053" s="110">
        <f t="array" ref="D4053">销售记录!R4052:U4058</f>
        <v>0</v>
      </c>
      <c r="E4053" s="112">
        <f>IF(A4053="","",SUMIF(进货明细!$A$3:$A$5000,A4053,进货明细!$F$3:$F$5000))</f>
        <v>0</v>
      </c>
      <c r="F4053" s="113" t="e">
        <f t="shared" si="189"/>
        <v>#DIV/0!</v>
      </c>
      <c r="G4053" s="114">
        <f>IF(E4053="","",SUMIF(进货明细!$A$3:$A$5000,A4053,进货明细!$H$3:$H$5000))</f>
        <v>0</v>
      </c>
      <c r="H4053" s="112">
        <f>IF(A4053="","",SUMIF(销售记录!$A$3:$A$5000,A4053,销售记录!$F$3:$F$5000))</f>
        <v>0</v>
      </c>
      <c r="I4053" s="114">
        <f>IF(H4053="","",SUMIF(销售记录!$A$3:$A$5000,A4053,销售记录!$H$3:$H$5000))</f>
        <v>0</v>
      </c>
      <c r="J4053" s="119">
        <f t="shared" si="190"/>
        <v>0</v>
      </c>
      <c r="K4053" s="114" t="str">
        <f t="shared" si="191"/>
        <v/>
      </c>
      <c r="L4053" s="96"/>
    </row>
    <row r="4054" customHeight="1" spans="1:12">
      <c r="A4054" s="110">
        <f t="array" ref="A4054">销售记录!O4053:R4059</f>
        <v>0</v>
      </c>
      <c r="B4054" s="110">
        <f t="array" ref="B4054">销售记录!P4053:S4059</f>
        <v>0</v>
      </c>
      <c r="C4054" s="111">
        <f t="array" ref="C4054">销售记录!Q4053:T4059</f>
        <v>0</v>
      </c>
      <c r="D4054" s="110">
        <f t="array" ref="D4054">销售记录!R4053:U4059</f>
        <v>0</v>
      </c>
      <c r="E4054" s="112">
        <f>IF(A4054="","",SUMIF(进货明细!$A$3:$A$5000,A4054,进货明细!$F$3:$F$5000))</f>
        <v>0</v>
      </c>
      <c r="F4054" s="113" t="e">
        <f t="shared" si="189"/>
        <v>#DIV/0!</v>
      </c>
      <c r="G4054" s="114">
        <f>IF(E4054="","",SUMIF(进货明细!$A$3:$A$5000,A4054,进货明细!$H$3:$H$5000))</f>
        <v>0</v>
      </c>
      <c r="H4054" s="112">
        <f>IF(A4054="","",SUMIF(销售记录!$A$3:$A$5000,A4054,销售记录!$F$3:$F$5000))</f>
        <v>0</v>
      </c>
      <c r="I4054" s="114">
        <f>IF(H4054="","",SUMIF(销售记录!$A$3:$A$5000,A4054,销售记录!$H$3:$H$5000))</f>
        <v>0</v>
      </c>
      <c r="J4054" s="119">
        <f t="shared" si="190"/>
        <v>0</v>
      </c>
      <c r="K4054" s="114" t="str">
        <f t="shared" si="191"/>
        <v/>
      </c>
      <c r="L4054" s="96"/>
    </row>
    <row r="4055" customHeight="1" spans="1:12">
      <c r="A4055" s="110">
        <f t="array" ref="A4055">销售记录!O4054:R4060</f>
        <v>0</v>
      </c>
      <c r="B4055" s="110">
        <f t="array" ref="B4055">销售记录!P4054:S4060</f>
        <v>0</v>
      </c>
      <c r="C4055" s="111">
        <f t="array" ref="C4055">销售记录!Q4054:T4060</f>
        <v>0</v>
      </c>
      <c r="D4055" s="110">
        <f t="array" ref="D4055">销售记录!R4054:U4060</f>
        <v>0</v>
      </c>
      <c r="E4055" s="112">
        <f>IF(A4055="","",SUMIF(进货明细!$A$3:$A$5000,A4055,进货明细!$F$3:$F$5000))</f>
        <v>0</v>
      </c>
      <c r="F4055" s="113" t="e">
        <f t="shared" si="189"/>
        <v>#DIV/0!</v>
      </c>
      <c r="G4055" s="114">
        <f>IF(E4055="","",SUMIF(进货明细!$A$3:$A$5000,A4055,进货明细!$H$3:$H$5000))</f>
        <v>0</v>
      </c>
      <c r="H4055" s="112">
        <f>IF(A4055="","",SUMIF(销售记录!$A$3:$A$5000,A4055,销售记录!$F$3:$F$5000))</f>
        <v>0</v>
      </c>
      <c r="I4055" s="114">
        <f>IF(H4055="","",SUMIF(销售记录!$A$3:$A$5000,A4055,销售记录!$H$3:$H$5000))</f>
        <v>0</v>
      </c>
      <c r="J4055" s="119">
        <f t="shared" si="190"/>
        <v>0</v>
      </c>
      <c r="K4055" s="114" t="str">
        <f t="shared" si="191"/>
        <v/>
      </c>
      <c r="L4055" s="96"/>
    </row>
    <row r="4056" customHeight="1" spans="1:12">
      <c r="A4056" s="110">
        <f t="array" ref="A4056">销售记录!O4055:R4061</f>
        <v>0</v>
      </c>
      <c r="B4056" s="110">
        <f t="array" ref="B4056">销售记录!P4055:S4061</f>
        <v>0</v>
      </c>
      <c r="C4056" s="111">
        <f t="array" ref="C4056">销售记录!Q4055:T4061</f>
        <v>0</v>
      </c>
      <c r="D4056" s="110">
        <f t="array" ref="D4056">销售记录!R4055:U4061</f>
        <v>0</v>
      </c>
      <c r="E4056" s="112">
        <f>IF(A4056="","",SUMIF(进货明细!$A$3:$A$5000,A4056,进货明细!$F$3:$F$5000))</f>
        <v>0</v>
      </c>
      <c r="F4056" s="113" t="e">
        <f t="shared" si="189"/>
        <v>#DIV/0!</v>
      </c>
      <c r="G4056" s="114">
        <f>IF(E4056="","",SUMIF(进货明细!$A$3:$A$5000,A4056,进货明细!$H$3:$H$5000))</f>
        <v>0</v>
      </c>
      <c r="H4056" s="112">
        <f>IF(A4056="","",SUMIF(销售记录!$A$3:$A$5000,A4056,销售记录!$F$3:$F$5000))</f>
        <v>0</v>
      </c>
      <c r="I4056" s="114">
        <f>IF(H4056="","",SUMIF(销售记录!$A$3:$A$5000,A4056,销售记录!$H$3:$H$5000))</f>
        <v>0</v>
      </c>
      <c r="J4056" s="119">
        <f t="shared" si="190"/>
        <v>0</v>
      </c>
      <c r="K4056" s="114" t="str">
        <f t="shared" si="191"/>
        <v/>
      </c>
      <c r="L4056" s="96"/>
    </row>
    <row r="4057" customHeight="1" spans="1:12">
      <c r="A4057" s="110">
        <f t="array" ref="A4057">销售记录!O4056:R4062</f>
        <v>0</v>
      </c>
      <c r="B4057" s="110">
        <f t="array" ref="B4057">销售记录!P4056:S4062</f>
        <v>0</v>
      </c>
      <c r="C4057" s="111">
        <f t="array" ref="C4057">销售记录!Q4056:T4062</f>
        <v>0</v>
      </c>
      <c r="D4057" s="110">
        <f t="array" ref="D4057">销售记录!R4056:U4062</f>
        <v>0</v>
      </c>
      <c r="E4057" s="112">
        <f>IF(A4057="","",SUMIF(进货明细!$A$3:$A$5000,A4057,进货明细!$F$3:$F$5000))</f>
        <v>0</v>
      </c>
      <c r="F4057" s="113" t="e">
        <f t="shared" si="189"/>
        <v>#DIV/0!</v>
      </c>
      <c r="G4057" s="114">
        <f>IF(E4057="","",SUMIF(进货明细!$A$3:$A$5000,A4057,进货明细!$H$3:$H$5000))</f>
        <v>0</v>
      </c>
      <c r="H4057" s="112">
        <f>IF(A4057="","",SUMIF(销售记录!$A$3:$A$5000,A4057,销售记录!$F$3:$F$5000))</f>
        <v>0</v>
      </c>
      <c r="I4057" s="114">
        <f>IF(H4057="","",SUMIF(销售记录!$A$3:$A$5000,A4057,销售记录!$H$3:$H$5000))</f>
        <v>0</v>
      </c>
      <c r="J4057" s="119">
        <f t="shared" si="190"/>
        <v>0</v>
      </c>
      <c r="K4057" s="114" t="str">
        <f t="shared" si="191"/>
        <v/>
      </c>
      <c r="L4057" s="96"/>
    </row>
    <row r="4058" customHeight="1" spans="1:12">
      <c r="A4058" s="110">
        <f t="array" ref="A4058">销售记录!O4057:R4063</f>
        <v>0</v>
      </c>
      <c r="B4058" s="110">
        <f t="array" ref="B4058">销售记录!P4057:S4063</f>
        <v>0</v>
      </c>
      <c r="C4058" s="111">
        <f t="array" ref="C4058">销售记录!Q4057:T4063</f>
        <v>0</v>
      </c>
      <c r="D4058" s="110">
        <f t="array" ref="D4058">销售记录!R4057:U4063</f>
        <v>0</v>
      </c>
      <c r="E4058" s="112">
        <f>IF(A4058="","",SUMIF(进货明细!$A$3:$A$5000,A4058,进货明细!$F$3:$F$5000))</f>
        <v>0</v>
      </c>
      <c r="F4058" s="113" t="e">
        <f t="shared" si="189"/>
        <v>#DIV/0!</v>
      </c>
      <c r="G4058" s="114">
        <f>IF(E4058="","",SUMIF(进货明细!$A$3:$A$5000,A4058,进货明细!$H$3:$H$5000))</f>
        <v>0</v>
      </c>
      <c r="H4058" s="112">
        <f>IF(A4058="","",SUMIF(销售记录!$A$3:$A$5000,A4058,销售记录!$F$3:$F$5000))</f>
        <v>0</v>
      </c>
      <c r="I4058" s="114">
        <f>IF(H4058="","",SUMIF(销售记录!$A$3:$A$5000,A4058,销售记录!$H$3:$H$5000))</f>
        <v>0</v>
      </c>
      <c r="J4058" s="119">
        <f t="shared" si="190"/>
        <v>0</v>
      </c>
      <c r="K4058" s="114" t="str">
        <f t="shared" si="191"/>
        <v/>
      </c>
      <c r="L4058" s="96"/>
    </row>
    <row r="4059" customHeight="1" spans="1:12">
      <c r="A4059" s="110">
        <f t="array" ref="A4059">销售记录!O4058:R4064</f>
        <v>0</v>
      </c>
      <c r="B4059" s="110">
        <f t="array" ref="B4059">销售记录!P4058:S4064</f>
        <v>0</v>
      </c>
      <c r="C4059" s="111">
        <f t="array" ref="C4059">销售记录!Q4058:T4064</f>
        <v>0</v>
      </c>
      <c r="D4059" s="110">
        <f t="array" ref="D4059">销售记录!R4058:U4064</f>
        <v>0</v>
      </c>
      <c r="E4059" s="112">
        <f>IF(A4059="","",SUMIF(进货明细!$A$3:$A$5000,A4059,进货明细!$F$3:$F$5000))</f>
        <v>0</v>
      </c>
      <c r="F4059" s="113" t="e">
        <f t="shared" si="189"/>
        <v>#DIV/0!</v>
      </c>
      <c r="G4059" s="114">
        <f>IF(E4059="","",SUMIF(进货明细!$A$3:$A$5000,A4059,进货明细!$H$3:$H$5000))</f>
        <v>0</v>
      </c>
      <c r="H4059" s="112">
        <f>IF(A4059="","",SUMIF(销售记录!$A$3:$A$5000,A4059,销售记录!$F$3:$F$5000))</f>
        <v>0</v>
      </c>
      <c r="I4059" s="114">
        <f>IF(H4059="","",SUMIF(销售记录!$A$3:$A$5000,A4059,销售记录!$H$3:$H$5000))</f>
        <v>0</v>
      </c>
      <c r="J4059" s="119">
        <f t="shared" si="190"/>
        <v>0</v>
      </c>
      <c r="K4059" s="114" t="str">
        <f t="shared" si="191"/>
        <v/>
      </c>
      <c r="L4059" s="96"/>
    </row>
    <row r="4060" customHeight="1" spans="1:12">
      <c r="A4060" s="110">
        <f t="array" ref="A4060">销售记录!O4059:R4065</f>
        <v>0</v>
      </c>
      <c r="B4060" s="110">
        <f t="array" ref="B4060">销售记录!P4059:S4065</f>
        <v>0</v>
      </c>
      <c r="C4060" s="111">
        <f t="array" ref="C4060">销售记录!Q4059:T4065</f>
        <v>0</v>
      </c>
      <c r="D4060" s="110">
        <f t="array" ref="D4060">销售记录!R4059:U4065</f>
        <v>0</v>
      </c>
      <c r="E4060" s="112">
        <f>IF(A4060="","",SUMIF(进货明细!$A$3:$A$5000,A4060,进货明细!$F$3:$F$5000))</f>
        <v>0</v>
      </c>
      <c r="F4060" s="113" t="e">
        <f t="shared" si="189"/>
        <v>#DIV/0!</v>
      </c>
      <c r="G4060" s="114">
        <f>IF(E4060="","",SUMIF(进货明细!$A$3:$A$5000,A4060,进货明细!$H$3:$H$5000))</f>
        <v>0</v>
      </c>
      <c r="H4060" s="112">
        <f>IF(A4060="","",SUMIF(销售记录!$A$3:$A$5000,A4060,销售记录!$F$3:$F$5000))</f>
        <v>0</v>
      </c>
      <c r="I4060" s="114">
        <f>IF(H4060="","",SUMIF(销售记录!$A$3:$A$5000,A4060,销售记录!$H$3:$H$5000))</f>
        <v>0</v>
      </c>
      <c r="J4060" s="119">
        <f t="shared" si="190"/>
        <v>0</v>
      </c>
      <c r="K4060" s="114" t="str">
        <f t="shared" si="191"/>
        <v/>
      </c>
      <c r="L4060" s="96"/>
    </row>
    <row r="4061" customHeight="1" spans="1:12">
      <c r="A4061" s="110">
        <f t="array" ref="A4061">销售记录!O4060:R4066</f>
        <v>0</v>
      </c>
      <c r="B4061" s="110">
        <f t="array" ref="B4061">销售记录!P4060:S4066</f>
        <v>0</v>
      </c>
      <c r="C4061" s="111">
        <f t="array" ref="C4061">销售记录!Q4060:T4066</f>
        <v>0</v>
      </c>
      <c r="D4061" s="110">
        <f t="array" ref="D4061">销售记录!R4060:U4066</f>
        <v>0</v>
      </c>
      <c r="E4061" s="112">
        <f>IF(A4061="","",SUMIF(进货明细!$A$3:$A$5000,A4061,进货明细!$F$3:$F$5000))</f>
        <v>0</v>
      </c>
      <c r="F4061" s="113" t="e">
        <f t="shared" si="189"/>
        <v>#DIV/0!</v>
      </c>
      <c r="G4061" s="114">
        <f>IF(E4061="","",SUMIF(进货明细!$A$3:$A$5000,A4061,进货明细!$H$3:$H$5000))</f>
        <v>0</v>
      </c>
      <c r="H4061" s="112">
        <f>IF(A4061="","",SUMIF(销售记录!$A$3:$A$5000,A4061,销售记录!$F$3:$F$5000))</f>
        <v>0</v>
      </c>
      <c r="I4061" s="114">
        <f>IF(H4061="","",SUMIF(销售记录!$A$3:$A$5000,A4061,销售记录!$H$3:$H$5000))</f>
        <v>0</v>
      </c>
      <c r="J4061" s="119">
        <f t="shared" si="190"/>
        <v>0</v>
      </c>
      <c r="K4061" s="114" t="str">
        <f t="shared" si="191"/>
        <v/>
      </c>
      <c r="L4061" s="96"/>
    </row>
    <row r="4062" customHeight="1" spans="1:12">
      <c r="A4062" s="110">
        <f t="array" ref="A4062">销售记录!O4061:R4067</f>
        <v>0</v>
      </c>
      <c r="B4062" s="110">
        <f t="array" ref="B4062">销售记录!P4061:S4067</f>
        <v>0</v>
      </c>
      <c r="C4062" s="111">
        <f t="array" ref="C4062">销售记录!Q4061:T4067</f>
        <v>0</v>
      </c>
      <c r="D4062" s="110">
        <f t="array" ref="D4062">销售记录!R4061:U4067</f>
        <v>0</v>
      </c>
      <c r="E4062" s="112">
        <f>IF(A4062="","",SUMIF(进货明细!$A$3:$A$5000,A4062,进货明细!$F$3:$F$5000))</f>
        <v>0</v>
      </c>
      <c r="F4062" s="113" t="e">
        <f t="shared" si="189"/>
        <v>#DIV/0!</v>
      </c>
      <c r="G4062" s="114">
        <f>IF(E4062="","",SUMIF(进货明细!$A$3:$A$5000,A4062,进货明细!$H$3:$H$5000))</f>
        <v>0</v>
      </c>
      <c r="H4062" s="112">
        <f>IF(A4062="","",SUMIF(销售记录!$A$3:$A$5000,A4062,销售记录!$F$3:$F$5000))</f>
        <v>0</v>
      </c>
      <c r="I4062" s="114">
        <f>IF(H4062="","",SUMIF(销售记录!$A$3:$A$5000,A4062,销售记录!$H$3:$H$5000))</f>
        <v>0</v>
      </c>
      <c r="J4062" s="119">
        <f t="shared" si="190"/>
        <v>0</v>
      </c>
      <c r="K4062" s="114" t="str">
        <f t="shared" si="191"/>
        <v/>
      </c>
      <c r="L4062" s="96"/>
    </row>
    <row r="4063" customHeight="1" spans="1:12">
      <c r="A4063" s="110">
        <f t="array" ref="A4063">销售记录!O4062:R4068</f>
        <v>0</v>
      </c>
      <c r="B4063" s="110">
        <f t="array" ref="B4063">销售记录!P4062:S4068</f>
        <v>0</v>
      </c>
      <c r="C4063" s="111">
        <f t="array" ref="C4063">销售记录!Q4062:T4068</f>
        <v>0</v>
      </c>
      <c r="D4063" s="110">
        <f t="array" ref="D4063">销售记录!R4062:U4068</f>
        <v>0</v>
      </c>
      <c r="E4063" s="112">
        <f>IF(A4063="","",SUMIF(进货明细!$A$3:$A$5000,A4063,进货明细!$F$3:$F$5000))</f>
        <v>0</v>
      </c>
      <c r="F4063" s="113" t="e">
        <f t="shared" si="189"/>
        <v>#DIV/0!</v>
      </c>
      <c r="G4063" s="114">
        <f>IF(E4063="","",SUMIF(进货明细!$A$3:$A$5000,A4063,进货明细!$H$3:$H$5000))</f>
        <v>0</v>
      </c>
      <c r="H4063" s="112">
        <f>IF(A4063="","",SUMIF(销售记录!$A$3:$A$5000,A4063,销售记录!$F$3:$F$5000))</f>
        <v>0</v>
      </c>
      <c r="I4063" s="114">
        <f>IF(H4063="","",SUMIF(销售记录!$A$3:$A$5000,A4063,销售记录!$H$3:$H$5000))</f>
        <v>0</v>
      </c>
      <c r="J4063" s="119">
        <f t="shared" si="190"/>
        <v>0</v>
      </c>
      <c r="K4063" s="114" t="str">
        <f t="shared" si="191"/>
        <v/>
      </c>
      <c r="L4063" s="96"/>
    </row>
    <row r="4064" customHeight="1" spans="1:12">
      <c r="A4064" s="110">
        <f t="array" ref="A4064">销售记录!O4063:R4069</f>
        <v>0</v>
      </c>
      <c r="B4064" s="110">
        <f t="array" ref="B4064">销售记录!P4063:S4069</f>
        <v>0</v>
      </c>
      <c r="C4064" s="111">
        <f t="array" ref="C4064">销售记录!Q4063:T4069</f>
        <v>0</v>
      </c>
      <c r="D4064" s="110">
        <f t="array" ref="D4064">销售记录!R4063:U4069</f>
        <v>0</v>
      </c>
      <c r="E4064" s="112">
        <f>IF(A4064="","",SUMIF(进货明细!$A$3:$A$5000,A4064,进货明细!$F$3:$F$5000))</f>
        <v>0</v>
      </c>
      <c r="F4064" s="113" t="e">
        <f t="shared" si="189"/>
        <v>#DIV/0!</v>
      </c>
      <c r="G4064" s="114">
        <f>IF(E4064="","",SUMIF(进货明细!$A$3:$A$5000,A4064,进货明细!$H$3:$H$5000))</f>
        <v>0</v>
      </c>
      <c r="H4064" s="112">
        <f>IF(A4064="","",SUMIF(销售记录!$A$3:$A$5000,A4064,销售记录!$F$3:$F$5000))</f>
        <v>0</v>
      </c>
      <c r="I4064" s="114">
        <f>IF(H4064="","",SUMIF(销售记录!$A$3:$A$5000,A4064,销售记录!$H$3:$H$5000))</f>
        <v>0</v>
      </c>
      <c r="J4064" s="119">
        <f t="shared" si="190"/>
        <v>0</v>
      </c>
      <c r="K4064" s="114" t="str">
        <f t="shared" si="191"/>
        <v/>
      </c>
      <c r="L4064" s="96"/>
    </row>
    <row r="4065" customHeight="1" spans="1:12">
      <c r="A4065" s="110">
        <f t="array" ref="A4065">销售记录!O4064:R4070</f>
        <v>0</v>
      </c>
      <c r="B4065" s="110">
        <f t="array" ref="B4065">销售记录!P4064:S4070</f>
        <v>0</v>
      </c>
      <c r="C4065" s="111">
        <f t="array" ref="C4065">销售记录!Q4064:T4070</f>
        <v>0</v>
      </c>
      <c r="D4065" s="110">
        <f t="array" ref="D4065">销售记录!R4064:U4070</f>
        <v>0</v>
      </c>
      <c r="E4065" s="112">
        <f>IF(A4065="","",SUMIF(进货明细!$A$3:$A$5000,A4065,进货明细!$F$3:$F$5000))</f>
        <v>0</v>
      </c>
      <c r="F4065" s="113" t="e">
        <f t="shared" si="189"/>
        <v>#DIV/0!</v>
      </c>
      <c r="G4065" s="114">
        <f>IF(E4065="","",SUMIF(进货明细!$A$3:$A$5000,A4065,进货明细!$H$3:$H$5000))</f>
        <v>0</v>
      </c>
      <c r="H4065" s="112">
        <f>IF(A4065="","",SUMIF(销售记录!$A$3:$A$5000,A4065,销售记录!$F$3:$F$5000))</f>
        <v>0</v>
      </c>
      <c r="I4065" s="114">
        <f>IF(H4065="","",SUMIF(销售记录!$A$3:$A$5000,A4065,销售记录!$H$3:$H$5000))</f>
        <v>0</v>
      </c>
      <c r="J4065" s="119">
        <f t="shared" si="190"/>
        <v>0</v>
      </c>
      <c r="K4065" s="114" t="str">
        <f t="shared" si="191"/>
        <v/>
      </c>
      <c r="L4065" s="96"/>
    </row>
    <row r="4066" customHeight="1" spans="1:12">
      <c r="A4066" s="110">
        <f t="array" ref="A4066">销售记录!O4065:R4071</f>
        <v>0</v>
      </c>
      <c r="B4066" s="110">
        <f t="array" ref="B4066">销售记录!P4065:S4071</f>
        <v>0</v>
      </c>
      <c r="C4066" s="111">
        <f t="array" ref="C4066">销售记录!Q4065:T4071</f>
        <v>0</v>
      </c>
      <c r="D4066" s="110">
        <f t="array" ref="D4066">销售记录!R4065:U4071</f>
        <v>0</v>
      </c>
      <c r="E4066" s="112">
        <f>IF(A4066="","",SUMIF(进货明细!$A$3:$A$5000,A4066,进货明细!$F$3:$F$5000))</f>
        <v>0</v>
      </c>
      <c r="F4066" s="113" t="e">
        <f t="shared" si="189"/>
        <v>#DIV/0!</v>
      </c>
      <c r="G4066" s="114">
        <f>IF(E4066="","",SUMIF(进货明细!$A$3:$A$5000,A4066,进货明细!$H$3:$H$5000))</f>
        <v>0</v>
      </c>
      <c r="H4066" s="112">
        <f>IF(A4066="","",SUMIF(销售记录!$A$3:$A$5000,A4066,销售记录!$F$3:$F$5000))</f>
        <v>0</v>
      </c>
      <c r="I4066" s="114">
        <f>IF(H4066="","",SUMIF(销售记录!$A$3:$A$5000,A4066,销售记录!$H$3:$H$5000))</f>
        <v>0</v>
      </c>
      <c r="J4066" s="119">
        <f t="shared" si="190"/>
        <v>0</v>
      </c>
      <c r="K4066" s="114" t="str">
        <f t="shared" si="191"/>
        <v/>
      </c>
      <c r="L4066" s="96"/>
    </row>
    <row r="4067" customHeight="1" spans="1:12">
      <c r="A4067" s="110">
        <f t="array" ref="A4067">销售记录!O4066:R4072</f>
        <v>0</v>
      </c>
      <c r="B4067" s="110">
        <f t="array" ref="B4067">销售记录!P4066:S4072</f>
        <v>0</v>
      </c>
      <c r="C4067" s="111">
        <f t="array" ref="C4067">销售记录!Q4066:T4072</f>
        <v>0</v>
      </c>
      <c r="D4067" s="110">
        <f t="array" ref="D4067">销售记录!R4066:U4072</f>
        <v>0</v>
      </c>
      <c r="E4067" s="112">
        <f>IF(A4067="","",SUMIF(进货明细!$A$3:$A$5000,A4067,进货明细!$F$3:$F$5000))</f>
        <v>0</v>
      </c>
      <c r="F4067" s="113" t="e">
        <f t="shared" si="189"/>
        <v>#DIV/0!</v>
      </c>
      <c r="G4067" s="114">
        <f>IF(E4067="","",SUMIF(进货明细!$A$3:$A$5000,A4067,进货明细!$H$3:$H$5000))</f>
        <v>0</v>
      </c>
      <c r="H4067" s="112">
        <f>IF(A4067="","",SUMIF(销售记录!$A$3:$A$5000,A4067,销售记录!$F$3:$F$5000))</f>
        <v>0</v>
      </c>
      <c r="I4067" s="114">
        <f>IF(H4067="","",SUMIF(销售记录!$A$3:$A$5000,A4067,销售记录!$H$3:$H$5000))</f>
        <v>0</v>
      </c>
      <c r="J4067" s="119">
        <f t="shared" si="190"/>
        <v>0</v>
      </c>
      <c r="K4067" s="114" t="str">
        <f t="shared" si="191"/>
        <v/>
      </c>
      <c r="L4067" s="96"/>
    </row>
    <row r="4068" customHeight="1" spans="1:12">
      <c r="A4068" s="110">
        <f t="array" ref="A4068">销售记录!O4067:R4073</f>
        <v>0</v>
      </c>
      <c r="B4068" s="110">
        <f t="array" ref="B4068">销售记录!P4067:S4073</f>
        <v>0</v>
      </c>
      <c r="C4068" s="111">
        <f t="array" ref="C4068">销售记录!Q4067:T4073</f>
        <v>0</v>
      </c>
      <c r="D4068" s="110">
        <f t="array" ref="D4068">销售记录!R4067:U4073</f>
        <v>0</v>
      </c>
      <c r="E4068" s="112">
        <f>IF(A4068="","",SUMIF(进货明细!$A$3:$A$5000,A4068,进货明细!$F$3:$F$5000))</f>
        <v>0</v>
      </c>
      <c r="F4068" s="113" t="e">
        <f t="shared" si="189"/>
        <v>#DIV/0!</v>
      </c>
      <c r="G4068" s="114">
        <f>IF(E4068="","",SUMIF(进货明细!$A$3:$A$5000,A4068,进货明细!$H$3:$H$5000))</f>
        <v>0</v>
      </c>
      <c r="H4068" s="112">
        <f>IF(A4068="","",SUMIF(销售记录!$A$3:$A$5000,A4068,销售记录!$F$3:$F$5000))</f>
        <v>0</v>
      </c>
      <c r="I4068" s="114">
        <f>IF(H4068="","",SUMIF(销售记录!$A$3:$A$5000,A4068,销售记录!$H$3:$H$5000))</f>
        <v>0</v>
      </c>
      <c r="J4068" s="119">
        <f t="shared" si="190"/>
        <v>0</v>
      </c>
      <c r="K4068" s="114" t="str">
        <f t="shared" si="191"/>
        <v/>
      </c>
      <c r="L4068" s="96"/>
    </row>
    <row r="4069" customHeight="1" spans="1:12">
      <c r="A4069" s="110">
        <f t="array" ref="A4069">销售记录!O4068:R4074</f>
        <v>0</v>
      </c>
      <c r="B4069" s="110">
        <f t="array" ref="B4069">销售记录!P4068:S4074</f>
        <v>0</v>
      </c>
      <c r="C4069" s="111">
        <f t="array" ref="C4069">销售记录!Q4068:T4074</f>
        <v>0</v>
      </c>
      <c r="D4069" s="110">
        <f t="array" ref="D4069">销售记录!R4068:U4074</f>
        <v>0</v>
      </c>
      <c r="E4069" s="112">
        <f>IF(A4069="","",SUMIF(进货明细!$A$3:$A$5000,A4069,进货明细!$F$3:$F$5000))</f>
        <v>0</v>
      </c>
      <c r="F4069" s="113" t="e">
        <f t="shared" si="189"/>
        <v>#DIV/0!</v>
      </c>
      <c r="G4069" s="114">
        <f>IF(E4069="","",SUMIF(进货明细!$A$3:$A$5000,A4069,进货明细!$H$3:$H$5000))</f>
        <v>0</v>
      </c>
      <c r="H4069" s="112">
        <f>IF(A4069="","",SUMIF(销售记录!$A$3:$A$5000,A4069,销售记录!$F$3:$F$5000))</f>
        <v>0</v>
      </c>
      <c r="I4069" s="114">
        <f>IF(H4069="","",SUMIF(销售记录!$A$3:$A$5000,A4069,销售记录!$H$3:$H$5000))</f>
        <v>0</v>
      </c>
      <c r="J4069" s="119">
        <f t="shared" si="190"/>
        <v>0</v>
      </c>
      <c r="K4069" s="114" t="str">
        <f t="shared" si="191"/>
        <v/>
      </c>
      <c r="L4069" s="96"/>
    </row>
    <row r="4070" customHeight="1" spans="1:12">
      <c r="A4070" s="110">
        <f t="array" ref="A4070">销售记录!O4069:R4075</f>
        <v>0</v>
      </c>
      <c r="B4070" s="110">
        <f t="array" ref="B4070">销售记录!P4069:S4075</f>
        <v>0</v>
      </c>
      <c r="C4070" s="111">
        <f t="array" ref="C4070">销售记录!Q4069:T4075</f>
        <v>0</v>
      </c>
      <c r="D4070" s="110">
        <f t="array" ref="D4070">销售记录!R4069:U4075</f>
        <v>0</v>
      </c>
      <c r="E4070" s="112">
        <f>IF(A4070="","",SUMIF(进货明细!$A$3:$A$5000,A4070,进货明细!$F$3:$F$5000))</f>
        <v>0</v>
      </c>
      <c r="F4070" s="113" t="e">
        <f t="shared" si="189"/>
        <v>#DIV/0!</v>
      </c>
      <c r="G4070" s="114">
        <f>IF(E4070="","",SUMIF(进货明细!$A$3:$A$5000,A4070,进货明细!$H$3:$H$5000))</f>
        <v>0</v>
      </c>
      <c r="H4070" s="112">
        <f>IF(A4070="","",SUMIF(销售记录!$A$3:$A$5000,A4070,销售记录!$F$3:$F$5000))</f>
        <v>0</v>
      </c>
      <c r="I4070" s="114">
        <f>IF(H4070="","",SUMIF(销售记录!$A$3:$A$5000,A4070,销售记录!$H$3:$H$5000))</f>
        <v>0</v>
      </c>
      <c r="J4070" s="119">
        <f t="shared" si="190"/>
        <v>0</v>
      </c>
      <c r="K4070" s="114" t="str">
        <f t="shared" si="191"/>
        <v/>
      </c>
      <c r="L4070" s="96"/>
    </row>
    <row r="4071" customHeight="1" spans="1:12">
      <c r="A4071" s="110">
        <f t="array" ref="A4071">销售记录!O4070:R4076</f>
        <v>0</v>
      </c>
      <c r="B4071" s="110">
        <f t="array" ref="B4071">销售记录!P4070:S4076</f>
        <v>0</v>
      </c>
      <c r="C4071" s="111">
        <f t="array" ref="C4071">销售记录!Q4070:T4076</f>
        <v>0</v>
      </c>
      <c r="D4071" s="110">
        <f t="array" ref="D4071">销售记录!R4070:U4076</f>
        <v>0</v>
      </c>
      <c r="E4071" s="112">
        <f>IF(A4071="","",SUMIF(进货明细!$A$3:$A$5000,A4071,进货明细!$F$3:$F$5000))</f>
        <v>0</v>
      </c>
      <c r="F4071" s="113" t="e">
        <f t="shared" si="189"/>
        <v>#DIV/0!</v>
      </c>
      <c r="G4071" s="114">
        <f>IF(E4071="","",SUMIF(进货明细!$A$3:$A$5000,A4071,进货明细!$H$3:$H$5000))</f>
        <v>0</v>
      </c>
      <c r="H4071" s="112">
        <f>IF(A4071="","",SUMIF(销售记录!$A$3:$A$5000,A4071,销售记录!$F$3:$F$5000))</f>
        <v>0</v>
      </c>
      <c r="I4071" s="114">
        <f>IF(H4071="","",SUMIF(销售记录!$A$3:$A$5000,A4071,销售记录!$H$3:$H$5000))</f>
        <v>0</v>
      </c>
      <c r="J4071" s="119">
        <f t="shared" si="190"/>
        <v>0</v>
      </c>
      <c r="K4071" s="114" t="str">
        <f t="shared" si="191"/>
        <v/>
      </c>
      <c r="L4071" s="96"/>
    </row>
    <row r="4072" customHeight="1" spans="1:12">
      <c r="A4072" s="110">
        <f t="array" ref="A4072">销售记录!O4071:R4077</f>
        <v>0</v>
      </c>
      <c r="B4072" s="110">
        <f t="array" ref="B4072">销售记录!P4071:S4077</f>
        <v>0</v>
      </c>
      <c r="C4072" s="111">
        <f t="array" ref="C4072">销售记录!Q4071:T4077</f>
        <v>0</v>
      </c>
      <c r="D4072" s="110">
        <f t="array" ref="D4072">销售记录!R4071:U4077</f>
        <v>0</v>
      </c>
      <c r="E4072" s="112">
        <f>IF(A4072="","",SUMIF(进货明细!$A$3:$A$5000,A4072,进货明细!$F$3:$F$5000))</f>
        <v>0</v>
      </c>
      <c r="F4072" s="113" t="e">
        <f t="shared" si="189"/>
        <v>#DIV/0!</v>
      </c>
      <c r="G4072" s="114">
        <f>IF(E4072="","",SUMIF(进货明细!$A$3:$A$5000,A4072,进货明细!$H$3:$H$5000))</f>
        <v>0</v>
      </c>
      <c r="H4072" s="112">
        <f>IF(A4072="","",SUMIF(销售记录!$A$3:$A$5000,A4072,销售记录!$F$3:$F$5000))</f>
        <v>0</v>
      </c>
      <c r="I4072" s="114">
        <f>IF(H4072="","",SUMIF(销售记录!$A$3:$A$5000,A4072,销售记录!$H$3:$H$5000))</f>
        <v>0</v>
      </c>
      <c r="J4072" s="119">
        <f t="shared" si="190"/>
        <v>0</v>
      </c>
      <c r="K4072" s="114" t="str">
        <f t="shared" si="191"/>
        <v/>
      </c>
      <c r="L4072" s="96"/>
    </row>
    <row r="4073" customHeight="1" spans="1:12">
      <c r="A4073" s="110">
        <f t="array" ref="A4073">销售记录!O4072:R4078</f>
        <v>0</v>
      </c>
      <c r="B4073" s="110">
        <f t="array" ref="B4073">销售记录!P4072:S4078</f>
        <v>0</v>
      </c>
      <c r="C4073" s="111">
        <f t="array" ref="C4073">销售记录!Q4072:T4078</f>
        <v>0</v>
      </c>
      <c r="D4073" s="110">
        <f t="array" ref="D4073">销售记录!R4072:U4078</f>
        <v>0</v>
      </c>
      <c r="E4073" s="112">
        <f>IF(A4073="","",SUMIF(进货明细!$A$3:$A$5000,A4073,进货明细!$F$3:$F$5000))</f>
        <v>0</v>
      </c>
      <c r="F4073" s="113" t="e">
        <f t="shared" si="189"/>
        <v>#DIV/0!</v>
      </c>
      <c r="G4073" s="114">
        <f>IF(E4073="","",SUMIF(进货明细!$A$3:$A$5000,A4073,进货明细!$H$3:$H$5000))</f>
        <v>0</v>
      </c>
      <c r="H4073" s="112">
        <f>IF(A4073="","",SUMIF(销售记录!$A$3:$A$5000,A4073,销售记录!$F$3:$F$5000))</f>
        <v>0</v>
      </c>
      <c r="I4073" s="114">
        <f>IF(H4073="","",SUMIF(销售记录!$A$3:$A$5000,A4073,销售记录!$H$3:$H$5000))</f>
        <v>0</v>
      </c>
      <c r="J4073" s="119">
        <f t="shared" si="190"/>
        <v>0</v>
      </c>
      <c r="K4073" s="114" t="str">
        <f t="shared" si="191"/>
        <v/>
      </c>
      <c r="L4073" s="96"/>
    </row>
    <row r="4074" customHeight="1" spans="1:12">
      <c r="A4074" s="110">
        <f t="array" ref="A4074">销售记录!O4073:R4079</f>
        <v>0</v>
      </c>
      <c r="B4074" s="110">
        <f t="array" ref="B4074">销售记录!P4073:S4079</f>
        <v>0</v>
      </c>
      <c r="C4074" s="111">
        <f t="array" ref="C4074">销售记录!Q4073:T4079</f>
        <v>0</v>
      </c>
      <c r="D4074" s="110">
        <f t="array" ref="D4074">销售记录!R4073:U4079</f>
        <v>0</v>
      </c>
      <c r="E4074" s="112">
        <f>IF(A4074="","",SUMIF(进货明细!$A$3:$A$5000,A4074,进货明细!$F$3:$F$5000))</f>
        <v>0</v>
      </c>
      <c r="F4074" s="113" t="e">
        <f t="shared" si="189"/>
        <v>#DIV/0!</v>
      </c>
      <c r="G4074" s="114">
        <f>IF(E4074="","",SUMIF(进货明细!$A$3:$A$5000,A4074,进货明细!$H$3:$H$5000))</f>
        <v>0</v>
      </c>
      <c r="H4074" s="112">
        <f>IF(A4074="","",SUMIF(销售记录!$A$3:$A$5000,A4074,销售记录!$F$3:$F$5000))</f>
        <v>0</v>
      </c>
      <c r="I4074" s="114">
        <f>IF(H4074="","",SUMIF(销售记录!$A$3:$A$5000,A4074,销售记录!$H$3:$H$5000))</f>
        <v>0</v>
      </c>
      <c r="J4074" s="119">
        <f t="shared" si="190"/>
        <v>0</v>
      </c>
      <c r="K4074" s="114" t="str">
        <f t="shared" si="191"/>
        <v/>
      </c>
      <c r="L4074" s="96"/>
    </row>
    <row r="4075" customHeight="1" spans="1:12">
      <c r="A4075" s="110">
        <f t="array" ref="A4075">销售记录!O4074:R4080</f>
        <v>0</v>
      </c>
      <c r="B4075" s="110">
        <f t="array" ref="B4075">销售记录!P4074:S4080</f>
        <v>0</v>
      </c>
      <c r="C4075" s="111">
        <f t="array" ref="C4075">销售记录!Q4074:T4080</f>
        <v>0</v>
      </c>
      <c r="D4075" s="110">
        <f t="array" ref="D4075">销售记录!R4074:U4080</f>
        <v>0</v>
      </c>
      <c r="E4075" s="112">
        <f>IF(A4075="","",SUMIF(进货明细!$A$3:$A$5000,A4075,进货明细!$F$3:$F$5000))</f>
        <v>0</v>
      </c>
      <c r="F4075" s="113" t="e">
        <f t="shared" si="189"/>
        <v>#DIV/0!</v>
      </c>
      <c r="G4075" s="114">
        <f>IF(E4075="","",SUMIF(进货明细!$A$3:$A$5000,A4075,进货明细!$H$3:$H$5000))</f>
        <v>0</v>
      </c>
      <c r="H4075" s="112">
        <f>IF(A4075="","",SUMIF(销售记录!$A$3:$A$5000,A4075,销售记录!$F$3:$F$5000))</f>
        <v>0</v>
      </c>
      <c r="I4075" s="114">
        <f>IF(H4075="","",SUMIF(销售记录!$A$3:$A$5000,A4075,销售记录!$H$3:$H$5000))</f>
        <v>0</v>
      </c>
      <c r="J4075" s="119">
        <f t="shared" si="190"/>
        <v>0</v>
      </c>
      <c r="K4075" s="114" t="str">
        <f t="shared" si="191"/>
        <v/>
      </c>
      <c r="L4075" s="96"/>
    </row>
    <row r="4076" customHeight="1" spans="1:12">
      <c r="A4076" s="110">
        <f t="array" ref="A4076">销售记录!O4075:R4081</f>
        <v>0</v>
      </c>
      <c r="B4076" s="110">
        <f t="array" ref="B4076">销售记录!P4075:S4081</f>
        <v>0</v>
      </c>
      <c r="C4076" s="111">
        <f t="array" ref="C4076">销售记录!Q4075:T4081</f>
        <v>0</v>
      </c>
      <c r="D4076" s="110">
        <f t="array" ref="D4076">销售记录!R4075:U4081</f>
        <v>0</v>
      </c>
      <c r="E4076" s="112">
        <f>IF(A4076="","",SUMIF(进货明细!$A$3:$A$5000,A4076,进货明细!$F$3:$F$5000))</f>
        <v>0</v>
      </c>
      <c r="F4076" s="113" t="e">
        <f t="shared" si="189"/>
        <v>#DIV/0!</v>
      </c>
      <c r="G4076" s="114">
        <f>IF(E4076="","",SUMIF(进货明细!$A$3:$A$5000,A4076,进货明细!$H$3:$H$5000))</f>
        <v>0</v>
      </c>
      <c r="H4076" s="112">
        <f>IF(A4076="","",SUMIF(销售记录!$A$3:$A$5000,A4076,销售记录!$F$3:$F$5000))</f>
        <v>0</v>
      </c>
      <c r="I4076" s="114">
        <f>IF(H4076="","",SUMIF(销售记录!$A$3:$A$5000,A4076,销售记录!$H$3:$H$5000))</f>
        <v>0</v>
      </c>
      <c r="J4076" s="119">
        <f t="shared" si="190"/>
        <v>0</v>
      </c>
      <c r="K4076" s="114" t="str">
        <f t="shared" si="191"/>
        <v/>
      </c>
      <c r="L4076" s="96"/>
    </row>
    <row r="4077" customHeight="1" spans="1:12">
      <c r="A4077" s="110">
        <f t="array" ref="A4077">销售记录!O4076:R4082</f>
        <v>0</v>
      </c>
      <c r="B4077" s="110">
        <f t="array" ref="B4077">销售记录!P4076:S4082</f>
        <v>0</v>
      </c>
      <c r="C4077" s="111">
        <f t="array" ref="C4077">销售记录!Q4076:T4082</f>
        <v>0</v>
      </c>
      <c r="D4077" s="110">
        <f t="array" ref="D4077">销售记录!R4076:U4082</f>
        <v>0</v>
      </c>
      <c r="E4077" s="112">
        <f>IF(A4077="","",SUMIF(进货明细!$A$3:$A$5000,A4077,进货明细!$F$3:$F$5000))</f>
        <v>0</v>
      </c>
      <c r="F4077" s="113" t="e">
        <f t="shared" si="189"/>
        <v>#DIV/0!</v>
      </c>
      <c r="G4077" s="114">
        <f>IF(E4077="","",SUMIF(进货明细!$A$3:$A$5000,A4077,进货明细!$H$3:$H$5000))</f>
        <v>0</v>
      </c>
      <c r="H4077" s="112">
        <f>IF(A4077="","",SUMIF(销售记录!$A$3:$A$5000,A4077,销售记录!$F$3:$F$5000))</f>
        <v>0</v>
      </c>
      <c r="I4077" s="114">
        <f>IF(H4077="","",SUMIF(销售记录!$A$3:$A$5000,A4077,销售记录!$H$3:$H$5000))</f>
        <v>0</v>
      </c>
      <c r="J4077" s="119">
        <f t="shared" si="190"/>
        <v>0</v>
      </c>
      <c r="K4077" s="114" t="str">
        <f t="shared" si="191"/>
        <v/>
      </c>
      <c r="L4077" s="96"/>
    </row>
    <row r="4078" customHeight="1" spans="1:12">
      <c r="A4078" s="110">
        <f t="array" ref="A4078">销售记录!O4077:R4083</f>
        <v>0</v>
      </c>
      <c r="B4078" s="110">
        <f t="array" ref="B4078">销售记录!P4077:S4083</f>
        <v>0</v>
      </c>
      <c r="C4078" s="111">
        <f t="array" ref="C4078">销售记录!Q4077:T4083</f>
        <v>0</v>
      </c>
      <c r="D4078" s="110">
        <f t="array" ref="D4078">销售记录!R4077:U4083</f>
        <v>0</v>
      </c>
      <c r="E4078" s="112">
        <f>IF(A4078="","",SUMIF(进货明细!$A$3:$A$5000,A4078,进货明细!$F$3:$F$5000))</f>
        <v>0</v>
      </c>
      <c r="F4078" s="113" t="e">
        <f t="shared" si="189"/>
        <v>#DIV/0!</v>
      </c>
      <c r="G4078" s="114">
        <f>IF(E4078="","",SUMIF(进货明细!$A$3:$A$5000,A4078,进货明细!$H$3:$H$5000))</f>
        <v>0</v>
      </c>
      <c r="H4078" s="112">
        <f>IF(A4078="","",SUMIF(销售记录!$A$3:$A$5000,A4078,销售记录!$F$3:$F$5000))</f>
        <v>0</v>
      </c>
      <c r="I4078" s="114">
        <f>IF(H4078="","",SUMIF(销售记录!$A$3:$A$5000,A4078,销售记录!$H$3:$H$5000))</f>
        <v>0</v>
      </c>
      <c r="J4078" s="119">
        <f t="shared" si="190"/>
        <v>0</v>
      </c>
      <c r="K4078" s="114" t="str">
        <f t="shared" si="191"/>
        <v/>
      </c>
      <c r="L4078" s="96"/>
    </row>
    <row r="4079" customHeight="1" spans="1:12">
      <c r="A4079" s="110">
        <f t="array" ref="A4079">销售记录!O4078:R4084</f>
        <v>0</v>
      </c>
      <c r="B4079" s="110">
        <f t="array" ref="B4079">销售记录!P4078:S4084</f>
        <v>0</v>
      </c>
      <c r="C4079" s="111">
        <f t="array" ref="C4079">销售记录!Q4078:T4084</f>
        <v>0</v>
      </c>
      <c r="D4079" s="110">
        <f t="array" ref="D4079">销售记录!R4078:U4084</f>
        <v>0</v>
      </c>
      <c r="E4079" s="112">
        <f>IF(A4079="","",SUMIF(进货明细!$A$3:$A$5000,A4079,进货明细!$F$3:$F$5000))</f>
        <v>0</v>
      </c>
      <c r="F4079" s="113" t="e">
        <f t="shared" si="189"/>
        <v>#DIV/0!</v>
      </c>
      <c r="G4079" s="114">
        <f>IF(E4079="","",SUMIF(进货明细!$A$3:$A$5000,A4079,进货明细!$H$3:$H$5000))</f>
        <v>0</v>
      </c>
      <c r="H4079" s="112">
        <f>IF(A4079="","",SUMIF(销售记录!$A$3:$A$5000,A4079,销售记录!$F$3:$F$5000))</f>
        <v>0</v>
      </c>
      <c r="I4079" s="114">
        <f>IF(H4079="","",SUMIF(销售记录!$A$3:$A$5000,A4079,销售记录!$H$3:$H$5000))</f>
        <v>0</v>
      </c>
      <c r="J4079" s="119">
        <f t="shared" si="190"/>
        <v>0</v>
      </c>
      <c r="K4079" s="114" t="str">
        <f t="shared" si="191"/>
        <v/>
      </c>
      <c r="L4079" s="96"/>
    </row>
    <row r="4080" customHeight="1" spans="1:12">
      <c r="A4080" s="110">
        <f t="array" ref="A4080">销售记录!O4079:R4085</f>
        <v>0</v>
      </c>
      <c r="B4080" s="110">
        <f t="array" ref="B4080">销售记录!P4079:S4085</f>
        <v>0</v>
      </c>
      <c r="C4080" s="111">
        <f t="array" ref="C4080">销售记录!Q4079:T4085</f>
        <v>0</v>
      </c>
      <c r="D4080" s="110">
        <f t="array" ref="D4080">销售记录!R4079:U4085</f>
        <v>0</v>
      </c>
      <c r="E4080" s="112">
        <f>IF(A4080="","",SUMIF(进货明细!$A$3:$A$5000,A4080,进货明细!$F$3:$F$5000))</f>
        <v>0</v>
      </c>
      <c r="F4080" s="113" t="e">
        <f t="shared" si="189"/>
        <v>#DIV/0!</v>
      </c>
      <c r="G4080" s="114">
        <f>IF(E4080="","",SUMIF(进货明细!$A$3:$A$5000,A4080,进货明细!$H$3:$H$5000))</f>
        <v>0</v>
      </c>
      <c r="H4080" s="112">
        <f>IF(A4080="","",SUMIF(销售记录!$A$3:$A$5000,A4080,销售记录!$F$3:$F$5000))</f>
        <v>0</v>
      </c>
      <c r="I4080" s="114">
        <f>IF(H4080="","",SUMIF(销售记录!$A$3:$A$5000,A4080,销售记录!$H$3:$H$5000))</f>
        <v>0</v>
      </c>
      <c r="J4080" s="119">
        <f t="shared" si="190"/>
        <v>0</v>
      </c>
      <c r="K4080" s="114" t="str">
        <f t="shared" si="191"/>
        <v/>
      </c>
      <c r="L4080" s="96"/>
    </row>
    <row r="4081" customHeight="1" spans="1:12">
      <c r="A4081" s="110">
        <f t="array" ref="A4081">销售记录!O4080:R4086</f>
        <v>0</v>
      </c>
      <c r="B4081" s="110">
        <f t="array" ref="B4081">销售记录!P4080:S4086</f>
        <v>0</v>
      </c>
      <c r="C4081" s="111">
        <f t="array" ref="C4081">销售记录!Q4080:T4086</f>
        <v>0</v>
      </c>
      <c r="D4081" s="110">
        <f t="array" ref="D4081">销售记录!R4080:U4086</f>
        <v>0</v>
      </c>
      <c r="E4081" s="112">
        <f>IF(A4081="","",SUMIF(进货明细!$A$3:$A$5000,A4081,进货明细!$F$3:$F$5000))</f>
        <v>0</v>
      </c>
      <c r="F4081" s="113" t="e">
        <f t="shared" si="189"/>
        <v>#DIV/0!</v>
      </c>
      <c r="G4081" s="114">
        <f>IF(E4081="","",SUMIF(进货明细!$A$3:$A$5000,A4081,进货明细!$H$3:$H$5000))</f>
        <v>0</v>
      </c>
      <c r="H4081" s="112">
        <f>IF(A4081="","",SUMIF(销售记录!$A$3:$A$5000,A4081,销售记录!$F$3:$F$5000))</f>
        <v>0</v>
      </c>
      <c r="I4081" s="114">
        <f>IF(H4081="","",SUMIF(销售记录!$A$3:$A$5000,A4081,销售记录!$H$3:$H$5000))</f>
        <v>0</v>
      </c>
      <c r="J4081" s="119">
        <f t="shared" si="190"/>
        <v>0</v>
      </c>
      <c r="K4081" s="114" t="str">
        <f t="shared" si="191"/>
        <v/>
      </c>
      <c r="L4081" s="96"/>
    </row>
    <row r="4082" customHeight="1" spans="1:12">
      <c r="A4082" s="110">
        <f t="array" ref="A4082">销售记录!O4081:R4087</f>
        <v>0</v>
      </c>
      <c r="B4082" s="110">
        <f t="array" ref="B4082">销售记录!P4081:S4087</f>
        <v>0</v>
      </c>
      <c r="C4082" s="111">
        <f t="array" ref="C4082">销售记录!Q4081:T4087</f>
        <v>0</v>
      </c>
      <c r="D4082" s="110">
        <f t="array" ref="D4082">销售记录!R4081:U4087</f>
        <v>0</v>
      </c>
      <c r="E4082" s="112">
        <f>IF(A4082="","",SUMIF(进货明细!$A$3:$A$5000,A4082,进货明细!$F$3:$F$5000))</f>
        <v>0</v>
      </c>
      <c r="F4082" s="113" t="e">
        <f t="shared" si="189"/>
        <v>#DIV/0!</v>
      </c>
      <c r="G4082" s="114">
        <f>IF(E4082="","",SUMIF(进货明细!$A$3:$A$5000,A4082,进货明细!$H$3:$H$5000))</f>
        <v>0</v>
      </c>
      <c r="H4082" s="112">
        <f>IF(A4082="","",SUMIF(销售记录!$A$3:$A$5000,A4082,销售记录!$F$3:$F$5000))</f>
        <v>0</v>
      </c>
      <c r="I4082" s="114">
        <f>IF(H4082="","",SUMIF(销售记录!$A$3:$A$5000,A4082,销售记录!$H$3:$H$5000))</f>
        <v>0</v>
      </c>
      <c r="J4082" s="119">
        <f t="shared" si="190"/>
        <v>0</v>
      </c>
      <c r="K4082" s="114" t="str">
        <f t="shared" si="191"/>
        <v/>
      </c>
      <c r="L4082" s="96"/>
    </row>
    <row r="4083" customHeight="1" spans="1:12">
      <c r="A4083" s="110">
        <f t="array" ref="A4083">销售记录!O4082:R4088</f>
        <v>0</v>
      </c>
      <c r="B4083" s="110">
        <f t="array" ref="B4083">销售记录!P4082:S4088</f>
        <v>0</v>
      </c>
      <c r="C4083" s="111">
        <f t="array" ref="C4083">销售记录!Q4082:T4088</f>
        <v>0</v>
      </c>
      <c r="D4083" s="110">
        <f t="array" ref="D4083">销售记录!R4082:U4088</f>
        <v>0</v>
      </c>
      <c r="E4083" s="112">
        <f>IF(A4083="","",SUMIF(进货明细!$A$3:$A$5000,A4083,进货明细!$F$3:$F$5000))</f>
        <v>0</v>
      </c>
      <c r="F4083" s="113" t="e">
        <f t="shared" si="189"/>
        <v>#DIV/0!</v>
      </c>
      <c r="G4083" s="114">
        <f>IF(E4083="","",SUMIF(进货明细!$A$3:$A$5000,A4083,进货明细!$H$3:$H$5000))</f>
        <v>0</v>
      </c>
      <c r="H4083" s="112">
        <f>IF(A4083="","",SUMIF(销售记录!$A$3:$A$5000,A4083,销售记录!$F$3:$F$5000))</f>
        <v>0</v>
      </c>
      <c r="I4083" s="114">
        <f>IF(H4083="","",SUMIF(销售记录!$A$3:$A$5000,A4083,销售记录!$H$3:$H$5000))</f>
        <v>0</v>
      </c>
      <c r="J4083" s="119">
        <f t="shared" si="190"/>
        <v>0</v>
      </c>
      <c r="K4083" s="114" t="str">
        <f t="shared" si="191"/>
        <v/>
      </c>
      <c r="L4083" s="96"/>
    </row>
    <row r="4084" customHeight="1" spans="1:12">
      <c r="A4084" s="110">
        <f t="array" ref="A4084">销售记录!O4083:R4089</f>
        <v>0</v>
      </c>
      <c r="B4084" s="110">
        <f t="array" ref="B4084">销售记录!P4083:S4089</f>
        <v>0</v>
      </c>
      <c r="C4084" s="111">
        <f t="array" ref="C4084">销售记录!Q4083:T4089</f>
        <v>0</v>
      </c>
      <c r="D4084" s="110">
        <f t="array" ref="D4084">销售记录!R4083:U4089</f>
        <v>0</v>
      </c>
      <c r="E4084" s="112">
        <f>IF(A4084="","",SUMIF(进货明细!$A$3:$A$5000,A4084,进货明细!$F$3:$F$5000))</f>
        <v>0</v>
      </c>
      <c r="F4084" s="113" t="e">
        <f t="shared" si="189"/>
        <v>#DIV/0!</v>
      </c>
      <c r="G4084" s="114">
        <f>IF(E4084="","",SUMIF(进货明细!$A$3:$A$5000,A4084,进货明细!$H$3:$H$5000))</f>
        <v>0</v>
      </c>
      <c r="H4084" s="112">
        <f>IF(A4084="","",SUMIF(销售记录!$A$3:$A$5000,A4084,销售记录!$F$3:$F$5000))</f>
        <v>0</v>
      </c>
      <c r="I4084" s="114">
        <f>IF(H4084="","",SUMIF(销售记录!$A$3:$A$5000,A4084,销售记录!$H$3:$H$5000))</f>
        <v>0</v>
      </c>
      <c r="J4084" s="119">
        <f t="shared" si="190"/>
        <v>0</v>
      </c>
      <c r="K4084" s="114" t="str">
        <f t="shared" si="191"/>
        <v/>
      </c>
      <c r="L4084" s="96"/>
    </row>
    <row r="4085" customHeight="1" spans="1:12">
      <c r="A4085" s="110">
        <f t="array" ref="A4085">销售记录!O4084:R4090</f>
        <v>0</v>
      </c>
      <c r="B4085" s="110">
        <f t="array" ref="B4085">销售记录!P4084:S4090</f>
        <v>0</v>
      </c>
      <c r="C4085" s="111">
        <f t="array" ref="C4085">销售记录!Q4084:T4090</f>
        <v>0</v>
      </c>
      <c r="D4085" s="110">
        <f t="array" ref="D4085">销售记录!R4084:U4090</f>
        <v>0</v>
      </c>
      <c r="E4085" s="112">
        <f>IF(A4085="","",SUMIF(进货明细!$A$3:$A$5000,A4085,进货明细!$F$3:$F$5000))</f>
        <v>0</v>
      </c>
      <c r="F4085" s="113" t="e">
        <f t="shared" si="189"/>
        <v>#DIV/0!</v>
      </c>
      <c r="G4085" s="114">
        <f>IF(E4085="","",SUMIF(进货明细!$A$3:$A$5000,A4085,进货明细!$H$3:$H$5000))</f>
        <v>0</v>
      </c>
      <c r="H4085" s="112">
        <f>IF(A4085="","",SUMIF(销售记录!$A$3:$A$5000,A4085,销售记录!$F$3:$F$5000))</f>
        <v>0</v>
      </c>
      <c r="I4085" s="114">
        <f>IF(H4085="","",SUMIF(销售记录!$A$3:$A$5000,A4085,销售记录!$H$3:$H$5000))</f>
        <v>0</v>
      </c>
      <c r="J4085" s="119">
        <f t="shared" si="190"/>
        <v>0</v>
      </c>
      <c r="K4085" s="114" t="str">
        <f t="shared" si="191"/>
        <v/>
      </c>
      <c r="L4085" s="96"/>
    </row>
    <row r="4086" customHeight="1" spans="1:12">
      <c r="A4086" s="110">
        <f t="array" ref="A4086">销售记录!O4085:R4091</f>
        <v>0</v>
      </c>
      <c r="B4086" s="110">
        <f t="array" ref="B4086">销售记录!P4085:S4091</f>
        <v>0</v>
      </c>
      <c r="C4086" s="111">
        <f t="array" ref="C4086">销售记录!Q4085:T4091</f>
        <v>0</v>
      </c>
      <c r="D4086" s="110">
        <f t="array" ref="D4086">销售记录!R4085:U4091</f>
        <v>0</v>
      </c>
      <c r="E4086" s="112">
        <f>IF(A4086="","",SUMIF(进货明细!$A$3:$A$5000,A4086,进货明细!$F$3:$F$5000))</f>
        <v>0</v>
      </c>
      <c r="F4086" s="113" t="e">
        <f t="shared" si="189"/>
        <v>#DIV/0!</v>
      </c>
      <c r="G4086" s="114">
        <f>IF(E4086="","",SUMIF(进货明细!$A$3:$A$5000,A4086,进货明细!$H$3:$H$5000))</f>
        <v>0</v>
      </c>
      <c r="H4086" s="112">
        <f>IF(A4086="","",SUMIF(销售记录!$A$3:$A$5000,A4086,销售记录!$F$3:$F$5000))</f>
        <v>0</v>
      </c>
      <c r="I4086" s="114">
        <f>IF(H4086="","",SUMIF(销售记录!$A$3:$A$5000,A4086,销售记录!$H$3:$H$5000))</f>
        <v>0</v>
      </c>
      <c r="J4086" s="119">
        <f t="shared" si="190"/>
        <v>0</v>
      </c>
      <c r="K4086" s="114" t="str">
        <f t="shared" si="191"/>
        <v/>
      </c>
      <c r="L4086" s="96"/>
    </row>
    <row r="4087" customHeight="1" spans="1:12">
      <c r="A4087" s="110">
        <f t="array" ref="A4087">销售记录!O4086:R4092</f>
        <v>0</v>
      </c>
      <c r="B4087" s="110">
        <f t="array" ref="B4087">销售记录!P4086:S4092</f>
        <v>0</v>
      </c>
      <c r="C4087" s="111">
        <f t="array" ref="C4087">销售记录!Q4086:T4092</f>
        <v>0</v>
      </c>
      <c r="D4087" s="110">
        <f t="array" ref="D4087">销售记录!R4086:U4092</f>
        <v>0</v>
      </c>
      <c r="E4087" s="112">
        <f>IF(A4087="","",SUMIF(进货明细!$A$3:$A$5000,A4087,进货明细!$F$3:$F$5000))</f>
        <v>0</v>
      </c>
      <c r="F4087" s="113" t="e">
        <f t="shared" si="189"/>
        <v>#DIV/0!</v>
      </c>
      <c r="G4087" s="114">
        <f>IF(E4087="","",SUMIF(进货明细!$A$3:$A$5000,A4087,进货明细!$H$3:$H$5000))</f>
        <v>0</v>
      </c>
      <c r="H4087" s="112">
        <f>IF(A4087="","",SUMIF(销售记录!$A$3:$A$5000,A4087,销售记录!$F$3:$F$5000))</f>
        <v>0</v>
      </c>
      <c r="I4087" s="114">
        <f>IF(H4087="","",SUMIF(销售记录!$A$3:$A$5000,A4087,销售记录!$H$3:$H$5000))</f>
        <v>0</v>
      </c>
      <c r="J4087" s="119">
        <f t="shared" si="190"/>
        <v>0</v>
      </c>
      <c r="K4087" s="114" t="str">
        <f t="shared" si="191"/>
        <v/>
      </c>
      <c r="L4087" s="96"/>
    </row>
    <row r="4088" customHeight="1" spans="1:12">
      <c r="A4088" s="110">
        <f t="array" ref="A4088">销售记录!O4087:R4093</f>
        <v>0</v>
      </c>
      <c r="B4088" s="110">
        <f t="array" ref="B4088">销售记录!P4087:S4093</f>
        <v>0</v>
      </c>
      <c r="C4088" s="111">
        <f t="array" ref="C4088">销售记录!Q4087:T4093</f>
        <v>0</v>
      </c>
      <c r="D4088" s="110">
        <f t="array" ref="D4088">销售记录!R4087:U4093</f>
        <v>0</v>
      </c>
      <c r="E4088" s="112">
        <f>IF(A4088="","",SUMIF(进货明细!$A$3:$A$5000,A4088,进货明细!$F$3:$F$5000))</f>
        <v>0</v>
      </c>
      <c r="F4088" s="113" t="e">
        <f t="shared" si="189"/>
        <v>#DIV/0!</v>
      </c>
      <c r="G4088" s="114">
        <f>IF(E4088="","",SUMIF(进货明细!$A$3:$A$5000,A4088,进货明细!$H$3:$H$5000))</f>
        <v>0</v>
      </c>
      <c r="H4088" s="112">
        <f>IF(A4088="","",SUMIF(销售记录!$A$3:$A$5000,A4088,销售记录!$F$3:$F$5000))</f>
        <v>0</v>
      </c>
      <c r="I4088" s="114">
        <f>IF(H4088="","",SUMIF(销售记录!$A$3:$A$5000,A4088,销售记录!$H$3:$H$5000))</f>
        <v>0</v>
      </c>
      <c r="J4088" s="119">
        <f t="shared" si="190"/>
        <v>0</v>
      </c>
      <c r="K4088" s="114" t="str">
        <f t="shared" si="191"/>
        <v/>
      </c>
      <c r="L4088" s="96"/>
    </row>
    <row r="4089" customHeight="1" spans="1:12">
      <c r="A4089" s="110">
        <f t="array" ref="A4089">销售记录!O4088:R4094</f>
        <v>0</v>
      </c>
      <c r="B4089" s="110">
        <f t="array" ref="B4089">销售记录!P4088:S4094</f>
        <v>0</v>
      </c>
      <c r="C4089" s="111">
        <f t="array" ref="C4089">销售记录!Q4088:T4094</f>
        <v>0</v>
      </c>
      <c r="D4089" s="110">
        <f t="array" ref="D4089">销售记录!R4088:U4094</f>
        <v>0</v>
      </c>
      <c r="E4089" s="112">
        <f>IF(A4089="","",SUMIF(进货明细!$A$3:$A$5000,A4089,进货明细!$F$3:$F$5000))</f>
        <v>0</v>
      </c>
      <c r="F4089" s="113" t="e">
        <f t="shared" si="189"/>
        <v>#DIV/0!</v>
      </c>
      <c r="G4089" s="114">
        <f>IF(E4089="","",SUMIF(进货明细!$A$3:$A$5000,A4089,进货明细!$H$3:$H$5000))</f>
        <v>0</v>
      </c>
      <c r="H4089" s="112">
        <f>IF(A4089="","",SUMIF(销售记录!$A$3:$A$5000,A4089,销售记录!$F$3:$F$5000))</f>
        <v>0</v>
      </c>
      <c r="I4089" s="114">
        <f>IF(H4089="","",SUMIF(销售记录!$A$3:$A$5000,A4089,销售记录!$H$3:$H$5000))</f>
        <v>0</v>
      </c>
      <c r="J4089" s="119">
        <f t="shared" si="190"/>
        <v>0</v>
      </c>
      <c r="K4089" s="114" t="str">
        <f t="shared" si="191"/>
        <v/>
      </c>
      <c r="L4089" s="96"/>
    </row>
    <row r="4090" customHeight="1" spans="1:12">
      <c r="A4090" s="110">
        <f t="array" ref="A4090">销售记录!O4089:R4095</f>
        <v>0</v>
      </c>
      <c r="B4090" s="110">
        <f t="array" ref="B4090">销售记录!P4089:S4095</f>
        <v>0</v>
      </c>
      <c r="C4090" s="111">
        <f t="array" ref="C4090">销售记录!Q4089:T4095</f>
        <v>0</v>
      </c>
      <c r="D4090" s="110">
        <f t="array" ref="D4090">销售记录!R4089:U4095</f>
        <v>0</v>
      </c>
      <c r="E4090" s="112">
        <f>IF(A4090="","",SUMIF(进货明细!$A$3:$A$5000,A4090,进货明细!$F$3:$F$5000))</f>
        <v>0</v>
      </c>
      <c r="F4090" s="113" t="e">
        <f t="shared" si="189"/>
        <v>#DIV/0!</v>
      </c>
      <c r="G4090" s="114">
        <f>IF(E4090="","",SUMIF(进货明细!$A$3:$A$5000,A4090,进货明细!$H$3:$H$5000))</f>
        <v>0</v>
      </c>
      <c r="H4090" s="112">
        <f>IF(A4090="","",SUMIF(销售记录!$A$3:$A$5000,A4090,销售记录!$F$3:$F$5000))</f>
        <v>0</v>
      </c>
      <c r="I4090" s="114">
        <f>IF(H4090="","",SUMIF(销售记录!$A$3:$A$5000,A4090,销售记录!$H$3:$H$5000))</f>
        <v>0</v>
      </c>
      <c r="J4090" s="119">
        <f t="shared" si="190"/>
        <v>0</v>
      </c>
      <c r="K4090" s="114" t="str">
        <f t="shared" si="191"/>
        <v/>
      </c>
      <c r="L4090" s="96"/>
    </row>
    <row r="4091" customHeight="1" spans="1:12">
      <c r="A4091" s="110">
        <f t="array" ref="A4091">销售记录!O4090:R4096</f>
        <v>0</v>
      </c>
      <c r="B4091" s="110">
        <f t="array" ref="B4091">销售记录!P4090:S4096</f>
        <v>0</v>
      </c>
      <c r="C4091" s="111">
        <f t="array" ref="C4091">销售记录!Q4090:T4096</f>
        <v>0</v>
      </c>
      <c r="D4091" s="110">
        <f t="array" ref="D4091">销售记录!R4090:U4096</f>
        <v>0</v>
      </c>
      <c r="E4091" s="112">
        <f>IF(A4091="","",SUMIF(进货明细!$A$3:$A$5000,A4091,进货明细!$F$3:$F$5000))</f>
        <v>0</v>
      </c>
      <c r="F4091" s="113" t="e">
        <f t="shared" si="189"/>
        <v>#DIV/0!</v>
      </c>
      <c r="G4091" s="114">
        <f>IF(E4091="","",SUMIF(进货明细!$A$3:$A$5000,A4091,进货明细!$H$3:$H$5000))</f>
        <v>0</v>
      </c>
      <c r="H4091" s="112">
        <f>IF(A4091="","",SUMIF(销售记录!$A$3:$A$5000,A4091,销售记录!$F$3:$F$5000))</f>
        <v>0</v>
      </c>
      <c r="I4091" s="114">
        <f>IF(H4091="","",SUMIF(销售记录!$A$3:$A$5000,A4091,销售记录!$H$3:$H$5000))</f>
        <v>0</v>
      </c>
      <c r="J4091" s="119">
        <f t="shared" si="190"/>
        <v>0</v>
      </c>
      <c r="K4091" s="114" t="str">
        <f t="shared" si="191"/>
        <v/>
      </c>
      <c r="L4091" s="96"/>
    </row>
    <row r="4092" customHeight="1" spans="1:12">
      <c r="A4092" s="110">
        <f t="array" ref="A4092">销售记录!O4091:R4097</f>
        <v>0</v>
      </c>
      <c r="B4092" s="110">
        <f t="array" ref="B4092">销售记录!P4091:S4097</f>
        <v>0</v>
      </c>
      <c r="C4092" s="111">
        <f t="array" ref="C4092">销售记录!Q4091:T4097</f>
        <v>0</v>
      </c>
      <c r="D4092" s="110">
        <f t="array" ref="D4092">销售记录!R4091:U4097</f>
        <v>0</v>
      </c>
      <c r="E4092" s="112">
        <f>IF(A4092="","",SUMIF(进货明细!$A$3:$A$5000,A4092,进货明细!$F$3:$F$5000))</f>
        <v>0</v>
      </c>
      <c r="F4092" s="113" t="e">
        <f t="shared" si="189"/>
        <v>#DIV/0!</v>
      </c>
      <c r="G4092" s="114">
        <f>IF(E4092="","",SUMIF(进货明细!$A$3:$A$5000,A4092,进货明细!$H$3:$H$5000))</f>
        <v>0</v>
      </c>
      <c r="H4092" s="112">
        <f>IF(A4092="","",SUMIF(销售记录!$A$3:$A$5000,A4092,销售记录!$F$3:$F$5000))</f>
        <v>0</v>
      </c>
      <c r="I4092" s="114">
        <f>IF(H4092="","",SUMIF(销售记录!$A$3:$A$5000,A4092,销售记录!$H$3:$H$5000))</f>
        <v>0</v>
      </c>
      <c r="J4092" s="119">
        <f t="shared" si="190"/>
        <v>0</v>
      </c>
      <c r="K4092" s="114" t="str">
        <f t="shared" si="191"/>
        <v/>
      </c>
      <c r="L4092" s="96"/>
    </row>
    <row r="4093" customHeight="1" spans="1:12">
      <c r="A4093" s="110">
        <f t="array" ref="A4093">销售记录!O4092:R4098</f>
        <v>0</v>
      </c>
      <c r="B4093" s="110">
        <f t="array" ref="B4093">销售记录!P4092:S4098</f>
        <v>0</v>
      </c>
      <c r="C4093" s="111">
        <f t="array" ref="C4093">销售记录!Q4092:T4098</f>
        <v>0</v>
      </c>
      <c r="D4093" s="110">
        <f t="array" ref="D4093">销售记录!R4092:U4098</f>
        <v>0</v>
      </c>
      <c r="E4093" s="112">
        <f>IF(A4093="","",SUMIF(进货明细!$A$3:$A$5000,A4093,进货明细!$F$3:$F$5000))</f>
        <v>0</v>
      </c>
      <c r="F4093" s="113" t="e">
        <f t="shared" si="189"/>
        <v>#DIV/0!</v>
      </c>
      <c r="G4093" s="114">
        <f>IF(E4093="","",SUMIF(进货明细!$A$3:$A$5000,A4093,进货明细!$H$3:$H$5000))</f>
        <v>0</v>
      </c>
      <c r="H4093" s="112">
        <f>IF(A4093="","",SUMIF(销售记录!$A$3:$A$5000,A4093,销售记录!$F$3:$F$5000))</f>
        <v>0</v>
      </c>
      <c r="I4093" s="114">
        <f>IF(H4093="","",SUMIF(销售记录!$A$3:$A$5000,A4093,销售记录!$H$3:$H$5000))</f>
        <v>0</v>
      </c>
      <c r="J4093" s="119">
        <f t="shared" si="190"/>
        <v>0</v>
      </c>
      <c r="K4093" s="114" t="str">
        <f t="shared" si="191"/>
        <v/>
      </c>
      <c r="L4093" s="96"/>
    </row>
    <row r="4094" customHeight="1" spans="1:12">
      <c r="A4094" s="110">
        <f t="array" ref="A4094">销售记录!O4093:R4099</f>
        <v>0</v>
      </c>
      <c r="B4094" s="110">
        <f t="array" ref="B4094">销售记录!P4093:S4099</f>
        <v>0</v>
      </c>
      <c r="C4094" s="111">
        <f t="array" ref="C4094">销售记录!Q4093:T4099</f>
        <v>0</v>
      </c>
      <c r="D4094" s="110">
        <f t="array" ref="D4094">销售记录!R4093:U4099</f>
        <v>0</v>
      </c>
      <c r="E4094" s="112">
        <f>IF(A4094="","",SUMIF(进货明细!$A$3:$A$5000,A4094,进货明细!$F$3:$F$5000))</f>
        <v>0</v>
      </c>
      <c r="F4094" s="113" t="e">
        <f t="shared" si="189"/>
        <v>#DIV/0!</v>
      </c>
      <c r="G4094" s="114">
        <f>IF(E4094="","",SUMIF(进货明细!$A$3:$A$5000,A4094,进货明细!$H$3:$H$5000))</f>
        <v>0</v>
      </c>
      <c r="H4094" s="112">
        <f>IF(A4094="","",SUMIF(销售记录!$A$3:$A$5000,A4094,销售记录!$F$3:$F$5000))</f>
        <v>0</v>
      </c>
      <c r="I4094" s="114">
        <f>IF(H4094="","",SUMIF(销售记录!$A$3:$A$5000,A4094,销售记录!$H$3:$H$5000))</f>
        <v>0</v>
      </c>
      <c r="J4094" s="119">
        <f t="shared" si="190"/>
        <v>0</v>
      </c>
      <c r="K4094" s="114" t="str">
        <f t="shared" si="191"/>
        <v/>
      </c>
      <c r="L4094" s="96"/>
    </row>
    <row r="4095" customHeight="1" spans="1:12">
      <c r="A4095" s="110">
        <f t="array" ref="A4095">销售记录!O4094:R4100</f>
        <v>0</v>
      </c>
      <c r="B4095" s="110">
        <f t="array" ref="B4095">销售记录!P4094:S4100</f>
        <v>0</v>
      </c>
      <c r="C4095" s="111">
        <f t="array" ref="C4095">销售记录!Q4094:T4100</f>
        <v>0</v>
      </c>
      <c r="D4095" s="110">
        <f t="array" ref="D4095">销售记录!R4094:U4100</f>
        <v>0</v>
      </c>
      <c r="E4095" s="112">
        <f>IF(A4095="","",SUMIF(进货明细!$A$3:$A$5000,A4095,进货明细!$F$3:$F$5000))</f>
        <v>0</v>
      </c>
      <c r="F4095" s="113" t="e">
        <f t="shared" si="189"/>
        <v>#DIV/0!</v>
      </c>
      <c r="G4095" s="114">
        <f>IF(E4095="","",SUMIF(进货明细!$A$3:$A$5000,A4095,进货明细!$H$3:$H$5000))</f>
        <v>0</v>
      </c>
      <c r="H4095" s="112">
        <f>IF(A4095="","",SUMIF(销售记录!$A$3:$A$5000,A4095,销售记录!$F$3:$F$5000))</f>
        <v>0</v>
      </c>
      <c r="I4095" s="114">
        <f>IF(H4095="","",SUMIF(销售记录!$A$3:$A$5000,A4095,销售记录!$H$3:$H$5000))</f>
        <v>0</v>
      </c>
      <c r="J4095" s="119">
        <f t="shared" si="190"/>
        <v>0</v>
      </c>
      <c r="K4095" s="114" t="str">
        <f t="shared" si="191"/>
        <v/>
      </c>
      <c r="L4095" s="96"/>
    </row>
    <row r="4096" customHeight="1" spans="1:12">
      <c r="A4096" s="110">
        <f t="array" ref="A4096">销售记录!O4095:R4101</f>
        <v>0</v>
      </c>
      <c r="B4096" s="110">
        <f t="array" ref="B4096">销售记录!P4095:S4101</f>
        <v>0</v>
      </c>
      <c r="C4096" s="111">
        <f t="array" ref="C4096">销售记录!Q4095:T4101</f>
        <v>0</v>
      </c>
      <c r="D4096" s="110">
        <f t="array" ref="D4096">销售记录!R4095:U4101</f>
        <v>0</v>
      </c>
      <c r="E4096" s="112">
        <f>IF(A4096="","",SUMIF(进货明细!$A$3:$A$5000,A4096,进货明细!$F$3:$F$5000))</f>
        <v>0</v>
      </c>
      <c r="F4096" s="113" t="e">
        <f t="shared" si="189"/>
        <v>#DIV/0!</v>
      </c>
      <c r="G4096" s="114">
        <f>IF(E4096="","",SUMIF(进货明细!$A$3:$A$5000,A4096,进货明细!$H$3:$H$5000))</f>
        <v>0</v>
      </c>
      <c r="H4096" s="112">
        <f>IF(A4096="","",SUMIF(销售记录!$A$3:$A$5000,A4096,销售记录!$F$3:$F$5000))</f>
        <v>0</v>
      </c>
      <c r="I4096" s="114">
        <f>IF(H4096="","",SUMIF(销售记录!$A$3:$A$5000,A4096,销售记录!$H$3:$H$5000))</f>
        <v>0</v>
      </c>
      <c r="J4096" s="119">
        <f t="shared" si="190"/>
        <v>0</v>
      </c>
      <c r="K4096" s="114" t="str">
        <f t="shared" si="191"/>
        <v/>
      </c>
      <c r="L4096" s="96"/>
    </row>
    <row r="4097" customHeight="1" spans="1:12">
      <c r="A4097" s="110">
        <f t="array" ref="A4097">销售记录!O4096:R4102</f>
        <v>0</v>
      </c>
      <c r="B4097" s="110">
        <f t="array" ref="B4097">销售记录!P4096:S4102</f>
        <v>0</v>
      </c>
      <c r="C4097" s="111">
        <f t="array" ref="C4097">销售记录!Q4096:T4102</f>
        <v>0</v>
      </c>
      <c r="D4097" s="110">
        <f t="array" ref="D4097">销售记录!R4096:U4102</f>
        <v>0</v>
      </c>
      <c r="E4097" s="112">
        <f>IF(A4097="","",SUMIF(进货明细!$A$3:$A$5000,A4097,进货明细!$F$3:$F$5000))</f>
        <v>0</v>
      </c>
      <c r="F4097" s="113" t="e">
        <f t="shared" si="189"/>
        <v>#DIV/0!</v>
      </c>
      <c r="G4097" s="114">
        <f>IF(E4097="","",SUMIF(进货明细!$A$3:$A$5000,A4097,进货明细!$H$3:$H$5000))</f>
        <v>0</v>
      </c>
      <c r="H4097" s="112">
        <f>IF(A4097="","",SUMIF(销售记录!$A$3:$A$5000,A4097,销售记录!$F$3:$F$5000))</f>
        <v>0</v>
      </c>
      <c r="I4097" s="114">
        <f>IF(H4097="","",SUMIF(销售记录!$A$3:$A$5000,A4097,销售记录!$H$3:$H$5000))</f>
        <v>0</v>
      </c>
      <c r="J4097" s="119">
        <f t="shared" si="190"/>
        <v>0</v>
      </c>
      <c r="K4097" s="114" t="str">
        <f t="shared" si="191"/>
        <v/>
      </c>
      <c r="L4097" s="96"/>
    </row>
    <row r="4098" customHeight="1" spans="1:12">
      <c r="A4098" s="110">
        <f t="array" ref="A4098">销售记录!O4097:R4103</f>
        <v>0</v>
      </c>
      <c r="B4098" s="110">
        <f t="array" ref="B4098">销售记录!P4097:S4103</f>
        <v>0</v>
      </c>
      <c r="C4098" s="111">
        <f t="array" ref="C4098">销售记录!Q4097:T4103</f>
        <v>0</v>
      </c>
      <c r="D4098" s="110">
        <f t="array" ref="D4098">销售记录!R4097:U4103</f>
        <v>0</v>
      </c>
      <c r="E4098" s="112">
        <f>IF(A4098="","",SUMIF(进货明细!$A$3:$A$5000,A4098,进货明细!$F$3:$F$5000))</f>
        <v>0</v>
      </c>
      <c r="F4098" s="113" t="e">
        <f t="shared" si="189"/>
        <v>#DIV/0!</v>
      </c>
      <c r="G4098" s="114">
        <f>IF(E4098="","",SUMIF(进货明细!$A$3:$A$5000,A4098,进货明细!$H$3:$H$5000))</f>
        <v>0</v>
      </c>
      <c r="H4098" s="112">
        <f>IF(A4098="","",SUMIF(销售记录!$A$3:$A$5000,A4098,销售记录!$F$3:$F$5000))</f>
        <v>0</v>
      </c>
      <c r="I4098" s="114">
        <f>IF(H4098="","",SUMIF(销售记录!$A$3:$A$5000,A4098,销售记录!$H$3:$H$5000))</f>
        <v>0</v>
      </c>
      <c r="J4098" s="119">
        <f t="shared" si="190"/>
        <v>0</v>
      </c>
      <c r="K4098" s="114" t="str">
        <f t="shared" si="191"/>
        <v/>
      </c>
      <c r="L4098" s="96"/>
    </row>
    <row r="4099" customHeight="1" spans="1:12">
      <c r="A4099" s="110">
        <f t="array" ref="A4099">销售记录!O4098:R4104</f>
        <v>0</v>
      </c>
      <c r="B4099" s="110">
        <f t="array" ref="B4099">销售记录!P4098:S4104</f>
        <v>0</v>
      </c>
      <c r="C4099" s="111">
        <f t="array" ref="C4099">销售记录!Q4098:T4104</f>
        <v>0</v>
      </c>
      <c r="D4099" s="110">
        <f t="array" ref="D4099">销售记录!R4098:U4104</f>
        <v>0</v>
      </c>
      <c r="E4099" s="112">
        <f>IF(A4099="","",SUMIF(进货明细!$A$3:$A$5000,A4099,进货明细!$F$3:$F$5000))</f>
        <v>0</v>
      </c>
      <c r="F4099" s="113" t="e">
        <f t="shared" si="189"/>
        <v>#DIV/0!</v>
      </c>
      <c r="G4099" s="114">
        <f>IF(E4099="","",SUMIF(进货明细!$A$3:$A$5000,A4099,进货明细!$H$3:$H$5000))</f>
        <v>0</v>
      </c>
      <c r="H4099" s="112">
        <f>IF(A4099="","",SUMIF(销售记录!$A$3:$A$5000,A4099,销售记录!$F$3:$F$5000))</f>
        <v>0</v>
      </c>
      <c r="I4099" s="114">
        <f>IF(H4099="","",SUMIF(销售记录!$A$3:$A$5000,A4099,销售记录!$H$3:$H$5000))</f>
        <v>0</v>
      </c>
      <c r="J4099" s="119">
        <f t="shared" si="190"/>
        <v>0</v>
      </c>
      <c r="K4099" s="114" t="str">
        <f t="shared" si="191"/>
        <v/>
      </c>
      <c r="L4099" s="96"/>
    </row>
    <row r="4100" customHeight="1" spans="1:12">
      <c r="A4100" s="110">
        <f t="array" ref="A4100">销售记录!O4099:R4105</f>
        <v>0</v>
      </c>
      <c r="B4100" s="110">
        <f t="array" ref="B4100">销售记录!P4099:S4105</f>
        <v>0</v>
      </c>
      <c r="C4100" s="111">
        <f t="array" ref="C4100">销售记录!Q4099:T4105</f>
        <v>0</v>
      </c>
      <c r="D4100" s="110">
        <f t="array" ref="D4100">销售记录!R4099:U4105</f>
        <v>0</v>
      </c>
      <c r="E4100" s="112">
        <f>IF(A4100="","",SUMIF(进货明细!$A$3:$A$5000,A4100,进货明细!$F$3:$F$5000))</f>
        <v>0</v>
      </c>
      <c r="F4100" s="113" t="e">
        <f t="shared" si="189"/>
        <v>#DIV/0!</v>
      </c>
      <c r="G4100" s="114">
        <f>IF(E4100="","",SUMIF(进货明细!$A$3:$A$5000,A4100,进货明细!$H$3:$H$5000))</f>
        <v>0</v>
      </c>
      <c r="H4100" s="112">
        <f>IF(A4100="","",SUMIF(销售记录!$A$3:$A$5000,A4100,销售记录!$F$3:$F$5000))</f>
        <v>0</v>
      </c>
      <c r="I4100" s="114">
        <f>IF(H4100="","",SUMIF(销售记录!$A$3:$A$5000,A4100,销售记录!$H$3:$H$5000))</f>
        <v>0</v>
      </c>
      <c r="J4100" s="119">
        <f t="shared" si="190"/>
        <v>0</v>
      </c>
      <c r="K4100" s="114" t="str">
        <f t="shared" si="191"/>
        <v/>
      </c>
      <c r="L4100" s="96"/>
    </row>
    <row r="4101" customHeight="1" spans="1:12">
      <c r="A4101" s="110">
        <f t="array" ref="A4101">销售记录!O4100:R4106</f>
        <v>0</v>
      </c>
      <c r="B4101" s="110">
        <f t="array" ref="B4101">销售记录!P4100:S4106</f>
        <v>0</v>
      </c>
      <c r="C4101" s="111">
        <f t="array" ref="C4101">销售记录!Q4100:T4106</f>
        <v>0</v>
      </c>
      <c r="D4101" s="110">
        <f t="array" ref="D4101">销售记录!R4100:U4106</f>
        <v>0</v>
      </c>
      <c r="E4101" s="112">
        <f>IF(A4101="","",SUMIF(进货明细!$A$3:$A$5000,A4101,进货明细!$F$3:$F$5000))</f>
        <v>0</v>
      </c>
      <c r="F4101" s="113" t="e">
        <f t="shared" ref="F4101:F4164" si="192">IF(E4101="","",G4101/E4101)</f>
        <v>#DIV/0!</v>
      </c>
      <c r="G4101" s="114">
        <f>IF(E4101="","",SUMIF(进货明细!$A$3:$A$5000,A4101,进货明细!$H$3:$H$5000))</f>
        <v>0</v>
      </c>
      <c r="H4101" s="112">
        <f>IF(A4101="","",SUMIF(销售记录!$A$3:$A$5000,A4101,销售记录!$F$3:$F$5000))</f>
        <v>0</v>
      </c>
      <c r="I4101" s="114">
        <f>IF(H4101="","",SUMIF(销售记录!$A$3:$A$5000,A4101,销售记录!$H$3:$H$5000))</f>
        <v>0</v>
      </c>
      <c r="J4101" s="119">
        <f t="shared" ref="J4101:J4164" si="193">IF(E4101="","",E4101-H4101)</f>
        <v>0</v>
      </c>
      <c r="K4101" s="114" t="str">
        <f t="shared" ref="K4101:K4164" si="194">IF(ISERROR(I4101-G4101*H4101/E4101),"",I4101-G4101*H4101/E4101)</f>
        <v/>
      </c>
      <c r="L4101" s="96"/>
    </row>
    <row r="4102" customHeight="1" spans="1:12">
      <c r="A4102" s="110">
        <f t="array" ref="A4102">销售记录!O4101:R4107</f>
        <v>0</v>
      </c>
      <c r="B4102" s="110">
        <f t="array" ref="B4102">销售记录!P4101:S4107</f>
        <v>0</v>
      </c>
      <c r="C4102" s="111">
        <f t="array" ref="C4102">销售记录!Q4101:T4107</f>
        <v>0</v>
      </c>
      <c r="D4102" s="110">
        <f t="array" ref="D4102">销售记录!R4101:U4107</f>
        <v>0</v>
      </c>
      <c r="E4102" s="112">
        <f>IF(A4102="","",SUMIF(进货明细!$A$3:$A$5000,A4102,进货明细!$F$3:$F$5000))</f>
        <v>0</v>
      </c>
      <c r="F4102" s="113" t="e">
        <f t="shared" si="192"/>
        <v>#DIV/0!</v>
      </c>
      <c r="G4102" s="114">
        <f>IF(E4102="","",SUMIF(进货明细!$A$3:$A$5000,A4102,进货明细!$H$3:$H$5000))</f>
        <v>0</v>
      </c>
      <c r="H4102" s="112">
        <f>IF(A4102="","",SUMIF(销售记录!$A$3:$A$5000,A4102,销售记录!$F$3:$F$5000))</f>
        <v>0</v>
      </c>
      <c r="I4102" s="114">
        <f>IF(H4102="","",SUMIF(销售记录!$A$3:$A$5000,A4102,销售记录!$H$3:$H$5000))</f>
        <v>0</v>
      </c>
      <c r="J4102" s="119">
        <f t="shared" si="193"/>
        <v>0</v>
      </c>
      <c r="K4102" s="114" t="str">
        <f t="shared" si="194"/>
        <v/>
      </c>
      <c r="L4102" s="96"/>
    </row>
    <row r="4103" customHeight="1" spans="1:12">
      <c r="A4103" s="110">
        <f t="array" ref="A4103">销售记录!O4102:R4108</f>
        <v>0</v>
      </c>
      <c r="B4103" s="110">
        <f t="array" ref="B4103">销售记录!P4102:S4108</f>
        <v>0</v>
      </c>
      <c r="C4103" s="111">
        <f t="array" ref="C4103">销售记录!Q4102:T4108</f>
        <v>0</v>
      </c>
      <c r="D4103" s="110">
        <f t="array" ref="D4103">销售记录!R4102:U4108</f>
        <v>0</v>
      </c>
      <c r="E4103" s="112">
        <f>IF(A4103="","",SUMIF(进货明细!$A$3:$A$5000,A4103,进货明细!$F$3:$F$5000))</f>
        <v>0</v>
      </c>
      <c r="F4103" s="113" t="e">
        <f t="shared" si="192"/>
        <v>#DIV/0!</v>
      </c>
      <c r="G4103" s="114">
        <f>IF(E4103="","",SUMIF(进货明细!$A$3:$A$5000,A4103,进货明细!$H$3:$H$5000))</f>
        <v>0</v>
      </c>
      <c r="H4103" s="112">
        <f>IF(A4103="","",SUMIF(销售记录!$A$3:$A$5000,A4103,销售记录!$F$3:$F$5000))</f>
        <v>0</v>
      </c>
      <c r="I4103" s="114">
        <f>IF(H4103="","",SUMIF(销售记录!$A$3:$A$5000,A4103,销售记录!$H$3:$H$5000))</f>
        <v>0</v>
      </c>
      <c r="J4103" s="119">
        <f t="shared" si="193"/>
        <v>0</v>
      </c>
      <c r="K4103" s="114" t="str">
        <f t="shared" si="194"/>
        <v/>
      </c>
      <c r="L4103" s="96"/>
    </row>
    <row r="4104" customHeight="1" spans="1:12">
      <c r="A4104" s="110">
        <f t="array" ref="A4104">销售记录!O4103:R4109</f>
        <v>0</v>
      </c>
      <c r="B4104" s="110">
        <f t="array" ref="B4104">销售记录!P4103:S4109</f>
        <v>0</v>
      </c>
      <c r="C4104" s="111">
        <f t="array" ref="C4104">销售记录!Q4103:T4109</f>
        <v>0</v>
      </c>
      <c r="D4104" s="110">
        <f t="array" ref="D4104">销售记录!R4103:U4109</f>
        <v>0</v>
      </c>
      <c r="E4104" s="112">
        <f>IF(A4104="","",SUMIF(进货明细!$A$3:$A$5000,A4104,进货明细!$F$3:$F$5000))</f>
        <v>0</v>
      </c>
      <c r="F4104" s="113" t="e">
        <f t="shared" si="192"/>
        <v>#DIV/0!</v>
      </c>
      <c r="G4104" s="114">
        <f>IF(E4104="","",SUMIF(进货明细!$A$3:$A$5000,A4104,进货明细!$H$3:$H$5000))</f>
        <v>0</v>
      </c>
      <c r="H4104" s="112">
        <f>IF(A4104="","",SUMIF(销售记录!$A$3:$A$5000,A4104,销售记录!$F$3:$F$5000))</f>
        <v>0</v>
      </c>
      <c r="I4104" s="114">
        <f>IF(H4104="","",SUMIF(销售记录!$A$3:$A$5000,A4104,销售记录!$H$3:$H$5000))</f>
        <v>0</v>
      </c>
      <c r="J4104" s="119">
        <f t="shared" si="193"/>
        <v>0</v>
      </c>
      <c r="K4104" s="114" t="str">
        <f t="shared" si="194"/>
        <v/>
      </c>
      <c r="L4104" s="96"/>
    </row>
    <row r="4105" customHeight="1" spans="1:12">
      <c r="A4105" s="110">
        <f t="array" ref="A4105">销售记录!O4104:R4110</f>
        <v>0</v>
      </c>
      <c r="B4105" s="110">
        <f t="array" ref="B4105">销售记录!P4104:S4110</f>
        <v>0</v>
      </c>
      <c r="C4105" s="111">
        <f t="array" ref="C4105">销售记录!Q4104:T4110</f>
        <v>0</v>
      </c>
      <c r="D4105" s="110">
        <f t="array" ref="D4105">销售记录!R4104:U4110</f>
        <v>0</v>
      </c>
      <c r="E4105" s="112">
        <f>IF(A4105="","",SUMIF(进货明细!$A$3:$A$5000,A4105,进货明细!$F$3:$F$5000))</f>
        <v>0</v>
      </c>
      <c r="F4105" s="113" t="e">
        <f t="shared" si="192"/>
        <v>#DIV/0!</v>
      </c>
      <c r="G4105" s="114">
        <f>IF(E4105="","",SUMIF(进货明细!$A$3:$A$5000,A4105,进货明细!$H$3:$H$5000))</f>
        <v>0</v>
      </c>
      <c r="H4105" s="112">
        <f>IF(A4105="","",SUMIF(销售记录!$A$3:$A$5000,A4105,销售记录!$F$3:$F$5000))</f>
        <v>0</v>
      </c>
      <c r="I4105" s="114">
        <f>IF(H4105="","",SUMIF(销售记录!$A$3:$A$5000,A4105,销售记录!$H$3:$H$5000))</f>
        <v>0</v>
      </c>
      <c r="J4105" s="119">
        <f t="shared" si="193"/>
        <v>0</v>
      </c>
      <c r="K4105" s="114" t="str">
        <f t="shared" si="194"/>
        <v/>
      </c>
      <c r="L4105" s="96"/>
    </row>
    <row r="4106" customHeight="1" spans="1:12">
      <c r="A4106" s="110">
        <f t="array" ref="A4106">销售记录!O4105:R4111</f>
        <v>0</v>
      </c>
      <c r="B4106" s="110">
        <f t="array" ref="B4106">销售记录!P4105:S4111</f>
        <v>0</v>
      </c>
      <c r="C4106" s="111">
        <f t="array" ref="C4106">销售记录!Q4105:T4111</f>
        <v>0</v>
      </c>
      <c r="D4106" s="110">
        <f t="array" ref="D4106">销售记录!R4105:U4111</f>
        <v>0</v>
      </c>
      <c r="E4106" s="112">
        <f>IF(A4106="","",SUMIF(进货明细!$A$3:$A$5000,A4106,进货明细!$F$3:$F$5000))</f>
        <v>0</v>
      </c>
      <c r="F4106" s="113" t="e">
        <f t="shared" si="192"/>
        <v>#DIV/0!</v>
      </c>
      <c r="G4106" s="114">
        <f>IF(E4106="","",SUMIF(进货明细!$A$3:$A$5000,A4106,进货明细!$H$3:$H$5000))</f>
        <v>0</v>
      </c>
      <c r="H4106" s="112">
        <f>IF(A4106="","",SUMIF(销售记录!$A$3:$A$5000,A4106,销售记录!$F$3:$F$5000))</f>
        <v>0</v>
      </c>
      <c r="I4106" s="114">
        <f>IF(H4106="","",SUMIF(销售记录!$A$3:$A$5000,A4106,销售记录!$H$3:$H$5000))</f>
        <v>0</v>
      </c>
      <c r="J4106" s="119">
        <f t="shared" si="193"/>
        <v>0</v>
      </c>
      <c r="K4106" s="114" t="str">
        <f t="shared" si="194"/>
        <v/>
      </c>
      <c r="L4106" s="96"/>
    </row>
    <row r="4107" customHeight="1" spans="1:12">
      <c r="A4107" s="110">
        <f t="array" ref="A4107">销售记录!O4106:R4112</f>
        <v>0</v>
      </c>
      <c r="B4107" s="110">
        <f t="array" ref="B4107">销售记录!P4106:S4112</f>
        <v>0</v>
      </c>
      <c r="C4107" s="111">
        <f t="array" ref="C4107">销售记录!Q4106:T4112</f>
        <v>0</v>
      </c>
      <c r="D4107" s="110">
        <f t="array" ref="D4107">销售记录!R4106:U4112</f>
        <v>0</v>
      </c>
      <c r="E4107" s="112">
        <f>IF(A4107="","",SUMIF(进货明细!$A$3:$A$5000,A4107,进货明细!$F$3:$F$5000))</f>
        <v>0</v>
      </c>
      <c r="F4107" s="113" t="e">
        <f t="shared" si="192"/>
        <v>#DIV/0!</v>
      </c>
      <c r="G4107" s="114">
        <f>IF(E4107="","",SUMIF(进货明细!$A$3:$A$5000,A4107,进货明细!$H$3:$H$5000))</f>
        <v>0</v>
      </c>
      <c r="H4107" s="112">
        <f>IF(A4107="","",SUMIF(销售记录!$A$3:$A$5000,A4107,销售记录!$F$3:$F$5000))</f>
        <v>0</v>
      </c>
      <c r="I4107" s="114">
        <f>IF(H4107="","",SUMIF(销售记录!$A$3:$A$5000,A4107,销售记录!$H$3:$H$5000))</f>
        <v>0</v>
      </c>
      <c r="J4107" s="119">
        <f t="shared" si="193"/>
        <v>0</v>
      </c>
      <c r="K4107" s="114" t="str">
        <f t="shared" si="194"/>
        <v/>
      </c>
      <c r="L4107" s="96"/>
    </row>
    <row r="4108" customHeight="1" spans="1:12">
      <c r="A4108" s="110">
        <f t="array" ref="A4108">销售记录!O4107:R4113</f>
        <v>0</v>
      </c>
      <c r="B4108" s="110">
        <f t="array" ref="B4108">销售记录!P4107:S4113</f>
        <v>0</v>
      </c>
      <c r="C4108" s="111">
        <f t="array" ref="C4108">销售记录!Q4107:T4113</f>
        <v>0</v>
      </c>
      <c r="D4108" s="110">
        <f t="array" ref="D4108">销售记录!R4107:U4113</f>
        <v>0</v>
      </c>
      <c r="E4108" s="112">
        <f>IF(A4108="","",SUMIF(进货明细!$A$3:$A$5000,A4108,进货明细!$F$3:$F$5000))</f>
        <v>0</v>
      </c>
      <c r="F4108" s="113" t="e">
        <f t="shared" si="192"/>
        <v>#DIV/0!</v>
      </c>
      <c r="G4108" s="114">
        <f>IF(E4108="","",SUMIF(进货明细!$A$3:$A$5000,A4108,进货明细!$H$3:$H$5000))</f>
        <v>0</v>
      </c>
      <c r="H4108" s="112">
        <f>IF(A4108="","",SUMIF(销售记录!$A$3:$A$5000,A4108,销售记录!$F$3:$F$5000))</f>
        <v>0</v>
      </c>
      <c r="I4108" s="114">
        <f>IF(H4108="","",SUMIF(销售记录!$A$3:$A$5000,A4108,销售记录!$H$3:$H$5000))</f>
        <v>0</v>
      </c>
      <c r="J4108" s="119">
        <f t="shared" si="193"/>
        <v>0</v>
      </c>
      <c r="K4108" s="114" t="str">
        <f t="shared" si="194"/>
        <v/>
      </c>
      <c r="L4108" s="96"/>
    </row>
    <row r="4109" customHeight="1" spans="1:12">
      <c r="A4109" s="110">
        <f t="array" ref="A4109">销售记录!O4108:R4114</f>
        <v>0</v>
      </c>
      <c r="B4109" s="110">
        <f t="array" ref="B4109">销售记录!P4108:S4114</f>
        <v>0</v>
      </c>
      <c r="C4109" s="111">
        <f t="array" ref="C4109">销售记录!Q4108:T4114</f>
        <v>0</v>
      </c>
      <c r="D4109" s="110">
        <f t="array" ref="D4109">销售记录!R4108:U4114</f>
        <v>0</v>
      </c>
      <c r="E4109" s="112">
        <f>IF(A4109="","",SUMIF(进货明细!$A$3:$A$5000,A4109,进货明细!$F$3:$F$5000))</f>
        <v>0</v>
      </c>
      <c r="F4109" s="113" t="e">
        <f t="shared" si="192"/>
        <v>#DIV/0!</v>
      </c>
      <c r="G4109" s="114">
        <f>IF(E4109="","",SUMIF(进货明细!$A$3:$A$5000,A4109,进货明细!$H$3:$H$5000))</f>
        <v>0</v>
      </c>
      <c r="H4109" s="112">
        <f>IF(A4109="","",SUMIF(销售记录!$A$3:$A$5000,A4109,销售记录!$F$3:$F$5000))</f>
        <v>0</v>
      </c>
      <c r="I4109" s="114">
        <f>IF(H4109="","",SUMIF(销售记录!$A$3:$A$5000,A4109,销售记录!$H$3:$H$5000))</f>
        <v>0</v>
      </c>
      <c r="J4109" s="119">
        <f t="shared" si="193"/>
        <v>0</v>
      </c>
      <c r="K4109" s="114" t="str">
        <f t="shared" si="194"/>
        <v/>
      </c>
      <c r="L4109" s="96"/>
    </row>
    <row r="4110" customHeight="1" spans="1:12">
      <c r="A4110" s="110">
        <f t="array" ref="A4110">销售记录!O4109:R4115</f>
        <v>0</v>
      </c>
      <c r="B4110" s="110">
        <f t="array" ref="B4110">销售记录!P4109:S4115</f>
        <v>0</v>
      </c>
      <c r="C4110" s="111">
        <f t="array" ref="C4110">销售记录!Q4109:T4115</f>
        <v>0</v>
      </c>
      <c r="D4110" s="110">
        <f t="array" ref="D4110">销售记录!R4109:U4115</f>
        <v>0</v>
      </c>
      <c r="E4110" s="112">
        <f>IF(A4110="","",SUMIF(进货明细!$A$3:$A$5000,A4110,进货明细!$F$3:$F$5000))</f>
        <v>0</v>
      </c>
      <c r="F4110" s="113" t="e">
        <f t="shared" si="192"/>
        <v>#DIV/0!</v>
      </c>
      <c r="G4110" s="114">
        <f>IF(E4110="","",SUMIF(进货明细!$A$3:$A$5000,A4110,进货明细!$H$3:$H$5000))</f>
        <v>0</v>
      </c>
      <c r="H4110" s="112">
        <f>IF(A4110="","",SUMIF(销售记录!$A$3:$A$5000,A4110,销售记录!$F$3:$F$5000))</f>
        <v>0</v>
      </c>
      <c r="I4110" s="114">
        <f>IF(H4110="","",SUMIF(销售记录!$A$3:$A$5000,A4110,销售记录!$H$3:$H$5000))</f>
        <v>0</v>
      </c>
      <c r="J4110" s="119">
        <f t="shared" si="193"/>
        <v>0</v>
      </c>
      <c r="K4110" s="114" t="str">
        <f t="shared" si="194"/>
        <v/>
      </c>
      <c r="L4110" s="96"/>
    </row>
    <row r="4111" customHeight="1" spans="1:12">
      <c r="A4111" s="110">
        <f t="array" ref="A4111">销售记录!O4110:R4116</f>
        <v>0</v>
      </c>
      <c r="B4111" s="110">
        <f t="array" ref="B4111">销售记录!P4110:S4116</f>
        <v>0</v>
      </c>
      <c r="C4111" s="111">
        <f t="array" ref="C4111">销售记录!Q4110:T4116</f>
        <v>0</v>
      </c>
      <c r="D4111" s="110">
        <f t="array" ref="D4111">销售记录!R4110:U4116</f>
        <v>0</v>
      </c>
      <c r="E4111" s="112">
        <f>IF(A4111="","",SUMIF(进货明细!$A$3:$A$5000,A4111,进货明细!$F$3:$F$5000))</f>
        <v>0</v>
      </c>
      <c r="F4111" s="113" t="e">
        <f t="shared" si="192"/>
        <v>#DIV/0!</v>
      </c>
      <c r="G4111" s="114">
        <f>IF(E4111="","",SUMIF(进货明细!$A$3:$A$5000,A4111,进货明细!$H$3:$H$5000))</f>
        <v>0</v>
      </c>
      <c r="H4111" s="112">
        <f>IF(A4111="","",SUMIF(销售记录!$A$3:$A$5000,A4111,销售记录!$F$3:$F$5000))</f>
        <v>0</v>
      </c>
      <c r="I4111" s="114">
        <f>IF(H4111="","",SUMIF(销售记录!$A$3:$A$5000,A4111,销售记录!$H$3:$H$5000))</f>
        <v>0</v>
      </c>
      <c r="J4111" s="119">
        <f t="shared" si="193"/>
        <v>0</v>
      </c>
      <c r="K4111" s="114" t="str">
        <f t="shared" si="194"/>
        <v/>
      </c>
      <c r="L4111" s="96"/>
    </row>
    <row r="4112" customHeight="1" spans="1:12">
      <c r="A4112" s="110">
        <f t="array" ref="A4112">销售记录!O4111:R4117</f>
        <v>0</v>
      </c>
      <c r="B4112" s="110">
        <f t="array" ref="B4112">销售记录!P4111:S4117</f>
        <v>0</v>
      </c>
      <c r="C4112" s="111">
        <f t="array" ref="C4112">销售记录!Q4111:T4117</f>
        <v>0</v>
      </c>
      <c r="D4112" s="110">
        <f t="array" ref="D4112">销售记录!R4111:U4117</f>
        <v>0</v>
      </c>
      <c r="E4112" s="112">
        <f>IF(A4112="","",SUMIF(进货明细!$A$3:$A$5000,A4112,进货明细!$F$3:$F$5000))</f>
        <v>0</v>
      </c>
      <c r="F4112" s="113" t="e">
        <f t="shared" si="192"/>
        <v>#DIV/0!</v>
      </c>
      <c r="G4112" s="114">
        <f>IF(E4112="","",SUMIF(进货明细!$A$3:$A$5000,A4112,进货明细!$H$3:$H$5000))</f>
        <v>0</v>
      </c>
      <c r="H4112" s="112">
        <f>IF(A4112="","",SUMIF(销售记录!$A$3:$A$5000,A4112,销售记录!$F$3:$F$5000))</f>
        <v>0</v>
      </c>
      <c r="I4112" s="114">
        <f>IF(H4112="","",SUMIF(销售记录!$A$3:$A$5000,A4112,销售记录!$H$3:$H$5000))</f>
        <v>0</v>
      </c>
      <c r="J4112" s="119">
        <f t="shared" si="193"/>
        <v>0</v>
      </c>
      <c r="K4112" s="114" t="str">
        <f t="shared" si="194"/>
        <v/>
      </c>
      <c r="L4112" s="96"/>
    </row>
    <row r="4113" customHeight="1" spans="1:12">
      <c r="A4113" s="110">
        <f t="array" ref="A4113">销售记录!O4112:R4118</f>
        <v>0</v>
      </c>
      <c r="B4113" s="110">
        <f t="array" ref="B4113">销售记录!P4112:S4118</f>
        <v>0</v>
      </c>
      <c r="C4113" s="111">
        <f t="array" ref="C4113">销售记录!Q4112:T4118</f>
        <v>0</v>
      </c>
      <c r="D4113" s="110">
        <f t="array" ref="D4113">销售记录!R4112:U4118</f>
        <v>0</v>
      </c>
      <c r="E4113" s="112">
        <f>IF(A4113="","",SUMIF(进货明细!$A$3:$A$5000,A4113,进货明细!$F$3:$F$5000))</f>
        <v>0</v>
      </c>
      <c r="F4113" s="113" t="e">
        <f t="shared" si="192"/>
        <v>#DIV/0!</v>
      </c>
      <c r="G4113" s="114">
        <f>IF(E4113="","",SUMIF(进货明细!$A$3:$A$5000,A4113,进货明细!$H$3:$H$5000))</f>
        <v>0</v>
      </c>
      <c r="H4113" s="112">
        <f>IF(A4113="","",SUMIF(销售记录!$A$3:$A$5000,A4113,销售记录!$F$3:$F$5000))</f>
        <v>0</v>
      </c>
      <c r="I4113" s="114">
        <f>IF(H4113="","",SUMIF(销售记录!$A$3:$A$5000,A4113,销售记录!$H$3:$H$5000))</f>
        <v>0</v>
      </c>
      <c r="J4113" s="119">
        <f t="shared" si="193"/>
        <v>0</v>
      </c>
      <c r="K4113" s="114" t="str">
        <f t="shared" si="194"/>
        <v/>
      </c>
      <c r="L4113" s="96"/>
    </row>
    <row r="4114" customHeight="1" spans="1:12">
      <c r="A4114" s="110">
        <f t="array" ref="A4114">销售记录!O4113:R4119</f>
        <v>0</v>
      </c>
      <c r="B4114" s="110">
        <f t="array" ref="B4114">销售记录!P4113:S4119</f>
        <v>0</v>
      </c>
      <c r="C4114" s="111">
        <f t="array" ref="C4114">销售记录!Q4113:T4119</f>
        <v>0</v>
      </c>
      <c r="D4114" s="110">
        <f t="array" ref="D4114">销售记录!R4113:U4119</f>
        <v>0</v>
      </c>
      <c r="E4114" s="112">
        <f>IF(A4114="","",SUMIF(进货明细!$A$3:$A$5000,A4114,进货明细!$F$3:$F$5000))</f>
        <v>0</v>
      </c>
      <c r="F4114" s="113" t="e">
        <f t="shared" si="192"/>
        <v>#DIV/0!</v>
      </c>
      <c r="G4114" s="114">
        <f>IF(E4114="","",SUMIF(进货明细!$A$3:$A$5000,A4114,进货明细!$H$3:$H$5000))</f>
        <v>0</v>
      </c>
      <c r="H4114" s="112">
        <f>IF(A4114="","",SUMIF(销售记录!$A$3:$A$5000,A4114,销售记录!$F$3:$F$5000))</f>
        <v>0</v>
      </c>
      <c r="I4114" s="114">
        <f>IF(H4114="","",SUMIF(销售记录!$A$3:$A$5000,A4114,销售记录!$H$3:$H$5000))</f>
        <v>0</v>
      </c>
      <c r="J4114" s="119">
        <f t="shared" si="193"/>
        <v>0</v>
      </c>
      <c r="K4114" s="114" t="str">
        <f t="shared" si="194"/>
        <v/>
      </c>
      <c r="L4114" s="96"/>
    </row>
    <row r="4115" customHeight="1" spans="1:12">
      <c r="A4115" s="110">
        <f t="array" ref="A4115">销售记录!O4114:R4120</f>
        <v>0</v>
      </c>
      <c r="B4115" s="110">
        <f t="array" ref="B4115">销售记录!P4114:S4120</f>
        <v>0</v>
      </c>
      <c r="C4115" s="111">
        <f t="array" ref="C4115">销售记录!Q4114:T4120</f>
        <v>0</v>
      </c>
      <c r="D4115" s="110">
        <f t="array" ref="D4115">销售记录!R4114:U4120</f>
        <v>0</v>
      </c>
      <c r="E4115" s="112">
        <f>IF(A4115="","",SUMIF(进货明细!$A$3:$A$5000,A4115,进货明细!$F$3:$F$5000))</f>
        <v>0</v>
      </c>
      <c r="F4115" s="113" t="e">
        <f t="shared" si="192"/>
        <v>#DIV/0!</v>
      </c>
      <c r="G4115" s="114">
        <f>IF(E4115="","",SUMIF(进货明细!$A$3:$A$5000,A4115,进货明细!$H$3:$H$5000))</f>
        <v>0</v>
      </c>
      <c r="H4115" s="112">
        <f>IF(A4115="","",SUMIF(销售记录!$A$3:$A$5000,A4115,销售记录!$F$3:$F$5000))</f>
        <v>0</v>
      </c>
      <c r="I4115" s="114">
        <f>IF(H4115="","",SUMIF(销售记录!$A$3:$A$5000,A4115,销售记录!$H$3:$H$5000))</f>
        <v>0</v>
      </c>
      <c r="J4115" s="119">
        <f t="shared" si="193"/>
        <v>0</v>
      </c>
      <c r="K4115" s="114" t="str">
        <f t="shared" si="194"/>
        <v/>
      </c>
      <c r="L4115" s="96"/>
    </row>
    <row r="4116" customHeight="1" spans="1:12">
      <c r="A4116" s="110">
        <f t="array" ref="A4116">销售记录!O4115:R4121</f>
        <v>0</v>
      </c>
      <c r="B4116" s="110">
        <f t="array" ref="B4116">销售记录!P4115:S4121</f>
        <v>0</v>
      </c>
      <c r="C4116" s="111">
        <f t="array" ref="C4116">销售记录!Q4115:T4121</f>
        <v>0</v>
      </c>
      <c r="D4116" s="110">
        <f t="array" ref="D4116">销售记录!R4115:U4121</f>
        <v>0</v>
      </c>
      <c r="E4116" s="112">
        <f>IF(A4116="","",SUMIF(进货明细!$A$3:$A$5000,A4116,进货明细!$F$3:$F$5000))</f>
        <v>0</v>
      </c>
      <c r="F4116" s="113" t="e">
        <f t="shared" si="192"/>
        <v>#DIV/0!</v>
      </c>
      <c r="G4116" s="114">
        <f>IF(E4116="","",SUMIF(进货明细!$A$3:$A$5000,A4116,进货明细!$H$3:$H$5000))</f>
        <v>0</v>
      </c>
      <c r="H4116" s="112">
        <f>IF(A4116="","",SUMIF(销售记录!$A$3:$A$5000,A4116,销售记录!$F$3:$F$5000))</f>
        <v>0</v>
      </c>
      <c r="I4116" s="114">
        <f>IF(H4116="","",SUMIF(销售记录!$A$3:$A$5000,A4116,销售记录!$H$3:$H$5000))</f>
        <v>0</v>
      </c>
      <c r="J4116" s="119">
        <f t="shared" si="193"/>
        <v>0</v>
      </c>
      <c r="K4116" s="114" t="str">
        <f t="shared" si="194"/>
        <v/>
      </c>
      <c r="L4116" s="96"/>
    </row>
    <row r="4117" customHeight="1" spans="1:12">
      <c r="A4117" s="110">
        <f t="array" ref="A4117">销售记录!O4116:R4122</f>
        <v>0</v>
      </c>
      <c r="B4117" s="110">
        <f t="array" ref="B4117">销售记录!P4116:S4122</f>
        <v>0</v>
      </c>
      <c r="C4117" s="111">
        <f t="array" ref="C4117">销售记录!Q4116:T4122</f>
        <v>0</v>
      </c>
      <c r="D4117" s="110">
        <f t="array" ref="D4117">销售记录!R4116:U4122</f>
        <v>0</v>
      </c>
      <c r="E4117" s="112">
        <f>IF(A4117="","",SUMIF(进货明细!$A$3:$A$5000,A4117,进货明细!$F$3:$F$5000))</f>
        <v>0</v>
      </c>
      <c r="F4117" s="113" t="e">
        <f t="shared" si="192"/>
        <v>#DIV/0!</v>
      </c>
      <c r="G4117" s="114">
        <f>IF(E4117="","",SUMIF(进货明细!$A$3:$A$5000,A4117,进货明细!$H$3:$H$5000))</f>
        <v>0</v>
      </c>
      <c r="H4117" s="112">
        <f>IF(A4117="","",SUMIF(销售记录!$A$3:$A$5000,A4117,销售记录!$F$3:$F$5000))</f>
        <v>0</v>
      </c>
      <c r="I4117" s="114">
        <f>IF(H4117="","",SUMIF(销售记录!$A$3:$A$5000,A4117,销售记录!$H$3:$H$5000))</f>
        <v>0</v>
      </c>
      <c r="J4117" s="119">
        <f t="shared" si="193"/>
        <v>0</v>
      </c>
      <c r="K4117" s="114" t="str">
        <f t="shared" si="194"/>
        <v/>
      </c>
      <c r="L4117" s="96"/>
    </row>
    <row r="4118" customHeight="1" spans="1:12">
      <c r="A4118" s="110">
        <f t="array" ref="A4118">销售记录!O4117:R4123</f>
        <v>0</v>
      </c>
      <c r="B4118" s="110">
        <f t="array" ref="B4118">销售记录!P4117:S4123</f>
        <v>0</v>
      </c>
      <c r="C4118" s="111">
        <f t="array" ref="C4118">销售记录!Q4117:T4123</f>
        <v>0</v>
      </c>
      <c r="D4118" s="110">
        <f t="array" ref="D4118">销售记录!R4117:U4123</f>
        <v>0</v>
      </c>
      <c r="E4118" s="112">
        <f>IF(A4118="","",SUMIF(进货明细!$A$3:$A$5000,A4118,进货明细!$F$3:$F$5000))</f>
        <v>0</v>
      </c>
      <c r="F4118" s="113" t="e">
        <f t="shared" si="192"/>
        <v>#DIV/0!</v>
      </c>
      <c r="G4118" s="114">
        <f>IF(E4118="","",SUMIF(进货明细!$A$3:$A$5000,A4118,进货明细!$H$3:$H$5000))</f>
        <v>0</v>
      </c>
      <c r="H4118" s="112">
        <f>IF(A4118="","",SUMIF(销售记录!$A$3:$A$5000,A4118,销售记录!$F$3:$F$5000))</f>
        <v>0</v>
      </c>
      <c r="I4118" s="114">
        <f>IF(H4118="","",SUMIF(销售记录!$A$3:$A$5000,A4118,销售记录!$H$3:$H$5000))</f>
        <v>0</v>
      </c>
      <c r="J4118" s="119">
        <f t="shared" si="193"/>
        <v>0</v>
      </c>
      <c r="K4118" s="114" t="str">
        <f t="shared" si="194"/>
        <v/>
      </c>
      <c r="L4118" s="96"/>
    </row>
    <row r="4119" customHeight="1" spans="1:12">
      <c r="A4119" s="110">
        <f t="array" ref="A4119">销售记录!O4118:R4124</f>
        <v>0</v>
      </c>
      <c r="B4119" s="110">
        <f t="array" ref="B4119">销售记录!P4118:S4124</f>
        <v>0</v>
      </c>
      <c r="C4119" s="111">
        <f t="array" ref="C4119">销售记录!Q4118:T4124</f>
        <v>0</v>
      </c>
      <c r="D4119" s="110">
        <f t="array" ref="D4119">销售记录!R4118:U4124</f>
        <v>0</v>
      </c>
      <c r="E4119" s="112">
        <f>IF(A4119="","",SUMIF(进货明细!$A$3:$A$5000,A4119,进货明细!$F$3:$F$5000))</f>
        <v>0</v>
      </c>
      <c r="F4119" s="113" t="e">
        <f t="shared" si="192"/>
        <v>#DIV/0!</v>
      </c>
      <c r="G4119" s="114">
        <f>IF(E4119="","",SUMIF(进货明细!$A$3:$A$5000,A4119,进货明细!$H$3:$H$5000))</f>
        <v>0</v>
      </c>
      <c r="H4119" s="112">
        <f>IF(A4119="","",SUMIF(销售记录!$A$3:$A$5000,A4119,销售记录!$F$3:$F$5000))</f>
        <v>0</v>
      </c>
      <c r="I4119" s="114">
        <f>IF(H4119="","",SUMIF(销售记录!$A$3:$A$5000,A4119,销售记录!$H$3:$H$5000))</f>
        <v>0</v>
      </c>
      <c r="J4119" s="119">
        <f t="shared" si="193"/>
        <v>0</v>
      </c>
      <c r="K4119" s="114" t="str">
        <f t="shared" si="194"/>
        <v/>
      </c>
      <c r="L4119" s="96"/>
    </row>
    <row r="4120" customHeight="1" spans="1:12">
      <c r="A4120" s="110">
        <f t="array" ref="A4120">销售记录!O4119:R4125</f>
        <v>0</v>
      </c>
      <c r="B4120" s="110">
        <f t="array" ref="B4120">销售记录!P4119:S4125</f>
        <v>0</v>
      </c>
      <c r="C4120" s="111">
        <f t="array" ref="C4120">销售记录!Q4119:T4125</f>
        <v>0</v>
      </c>
      <c r="D4120" s="110">
        <f t="array" ref="D4120">销售记录!R4119:U4125</f>
        <v>0</v>
      </c>
      <c r="E4120" s="112">
        <f>IF(A4120="","",SUMIF(进货明细!$A$3:$A$5000,A4120,进货明细!$F$3:$F$5000))</f>
        <v>0</v>
      </c>
      <c r="F4120" s="113" t="e">
        <f t="shared" si="192"/>
        <v>#DIV/0!</v>
      </c>
      <c r="G4120" s="114">
        <f>IF(E4120="","",SUMIF(进货明细!$A$3:$A$5000,A4120,进货明细!$H$3:$H$5000))</f>
        <v>0</v>
      </c>
      <c r="H4120" s="112">
        <f>IF(A4120="","",SUMIF(销售记录!$A$3:$A$5000,A4120,销售记录!$F$3:$F$5000))</f>
        <v>0</v>
      </c>
      <c r="I4120" s="114">
        <f>IF(H4120="","",SUMIF(销售记录!$A$3:$A$5000,A4120,销售记录!$H$3:$H$5000))</f>
        <v>0</v>
      </c>
      <c r="J4120" s="119">
        <f t="shared" si="193"/>
        <v>0</v>
      </c>
      <c r="K4120" s="114" t="str">
        <f t="shared" si="194"/>
        <v/>
      </c>
      <c r="L4120" s="96"/>
    </row>
    <row r="4121" customHeight="1" spans="1:12">
      <c r="A4121" s="110">
        <f t="array" ref="A4121">销售记录!O4120:R4126</f>
        <v>0</v>
      </c>
      <c r="B4121" s="110">
        <f t="array" ref="B4121">销售记录!P4120:S4126</f>
        <v>0</v>
      </c>
      <c r="C4121" s="111">
        <f t="array" ref="C4121">销售记录!Q4120:T4126</f>
        <v>0</v>
      </c>
      <c r="D4121" s="110">
        <f t="array" ref="D4121">销售记录!R4120:U4126</f>
        <v>0</v>
      </c>
      <c r="E4121" s="112">
        <f>IF(A4121="","",SUMIF(进货明细!$A$3:$A$5000,A4121,进货明细!$F$3:$F$5000))</f>
        <v>0</v>
      </c>
      <c r="F4121" s="113" t="e">
        <f t="shared" si="192"/>
        <v>#DIV/0!</v>
      </c>
      <c r="G4121" s="114">
        <f>IF(E4121="","",SUMIF(进货明细!$A$3:$A$5000,A4121,进货明细!$H$3:$H$5000))</f>
        <v>0</v>
      </c>
      <c r="H4121" s="112">
        <f>IF(A4121="","",SUMIF(销售记录!$A$3:$A$5000,A4121,销售记录!$F$3:$F$5000))</f>
        <v>0</v>
      </c>
      <c r="I4121" s="114">
        <f>IF(H4121="","",SUMIF(销售记录!$A$3:$A$5000,A4121,销售记录!$H$3:$H$5000))</f>
        <v>0</v>
      </c>
      <c r="J4121" s="119">
        <f t="shared" si="193"/>
        <v>0</v>
      </c>
      <c r="K4121" s="114" t="str">
        <f t="shared" si="194"/>
        <v/>
      </c>
      <c r="L4121" s="96"/>
    </row>
    <row r="4122" customHeight="1" spans="1:12">
      <c r="A4122" s="110">
        <f t="array" ref="A4122">销售记录!O4121:R4127</f>
        <v>0</v>
      </c>
      <c r="B4122" s="110">
        <f t="array" ref="B4122">销售记录!P4121:S4127</f>
        <v>0</v>
      </c>
      <c r="C4122" s="111">
        <f t="array" ref="C4122">销售记录!Q4121:T4127</f>
        <v>0</v>
      </c>
      <c r="D4122" s="110">
        <f t="array" ref="D4122">销售记录!R4121:U4127</f>
        <v>0</v>
      </c>
      <c r="E4122" s="112">
        <f>IF(A4122="","",SUMIF(进货明细!$A$3:$A$5000,A4122,进货明细!$F$3:$F$5000))</f>
        <v>0</v>
      </c>
      <c r="F4122" s="113" t="e">
        <f t="shared" si="192"/>
        <v>#DIV/0!</v>
      </c>
      <c r="G4122" s="114">
        <f>IF(E4122="","",SUMIF(进货明细!$A$3:$A$5000,A4122,进货明细!$H$3:$H$5000))</f>
        <v>0</v>
      </c>
      <c r="H4122" s="112">
        <f>IF(A4122="","",SUMIF(销售记录!$A$3:$A$5000,A4122,销售记录!$F$3:$F$5000))</f>
        <v>0</v>
      </c>
      <c r="I4122" s="114">
        <f>IF(H4122="","",SUMIF(销售记录!$A$3:$A$5000,A4122,销售记录!$H$3:$H$5000))</f>
        <v>0</v>
      </c>
      <c r="J4122" s="119">
        <f t="shared" si="193"/>
        <v>0</v>
      </c>
      <c r="K4122" s="114" t="str">
        <f t="shared" si="194"/>
        <v/>
      </c>
      <c r="L4122" s="96"/>
    </row>
    <row r="4123" customHeight="1" spans="1:12">
      <c r="A4123" s="110">
        <f t="array" ref="A4123">销售记录!O4122:R4128</f>
        <v>0</v>
      </c>
      <c r="B4123" s="110">
        <f t="array" ref="B4123">销售记录!P4122:S4128</f>
        <v>0</v>
      </c>
      <c r="C4123" s="111">
        <f t="array" ref="C4123">销售记录!Q4122:T4128</f>
        <v>0</v>
      </c>
      <c r="D4123" s="110">
        <f t="array" ref="D4123">销售记录!R4122:U4128</f>
        <v>0</v>
      </c>
      <c r="E4123" s="112">
        <f>IF(A4123="","",SUMIF(进货明细!$A$3:$A$5000,A4123,进货明细!$F$3:$F$5000))</f>
        <v>0</v>
      </c>
      <c r="F4123" s="113" t="e">
        <f t="shared" si="192"/>
        <v>#DIV/0!</v>
      </c>
      <c r="G4123" s="114">
        <f>IF(E4123="","",SUMIF(进货明细!$A$3:$A$5000,A4123,进货明细!$H$3:$H$5000))</f>
        <v>0</v>
      </c>
      <c r="H4123" s="112">
        <f>IF(A4123="","",SUMIF(销售记录!$A$3:$A$5000,A4123,销售记录!$F$3:$F$5000))</f>
        <v>0</v>
      </c>
      <c r="I4123" s="114">
        <f>IF(H4123="","",SUMIF(销售记录!$A$3:$A$5000,A4123,销售记录!$H$3:$H$5000))</f>
        <v>0</v>
      </c>
      <c r="J4123" s="119">
        <f t="shared" si="193"/>
        <v>0</v>
      </c>
      <c r="K4123" s="114" t="str">
        <f t="shared" si="194"/>
        <v/>
      </c>
      <c r="L4123" s="96"/>
    </row>
    <row r="4124" customHeight="1" spans="1:12">
      <c r="A4124" s="110">
        <f t="array" ref="A4124">销售记录!O4123:R4129</f>
        <v>0</v>
      </c>
      <c r="B4124" s="110">
        <f t="array" ref="B4124">销售记录!P4123:S4129</f>
        <v>0</v>
      </c>
      <c r="C4124" s="111">
        <f t="array" ref="C4124">销售记录!Q4123:T4129</f>
        <v>0</v>
      </c>
      <c r="D4124" s="110">
        <f t="array" ref="D4124">销售记录!R4123:U4129</f>
        <v>0</v>
      </c>
      <c r="E4124" s="112">
        <f>IF(A4124="","",SUMIF(进货明细!$A$3:$A$5000,A4124,进货明细!$F$3:$F$5000))</f>
        <v>0</v>
      </c>
      <c r="F4124" s="113" t="e">
        <f t="shared" si="192"/>
        <v>#DIV/0!</v>
      </c>
      <c r="G4124" s="114">
        <f>IF(E4124="","",SUMIF(进货明细!$A$3:$A$5000,A4124,进货明细!$H$3:$H$5000))</f>
        <v>0</v>
      </c>
      <c r="H4124" s="112">
        <f>IF(A4124="","",SUMIF(销售记录!$A$3:$A$5000,A4124,销售记录!$F$3:$F$5000))</f>
        <v>0</v>
      </c>
      <c r="I4124" s="114">
        <f>IF(H4124="","",SUMIF(销售记录!$A$3:$A$5000,A4124,销售记录!$H$3:$H$5000))</f>
        <v>0</v>
      </c>
      <c r="J4124" s="119">
        <f t="shared" si="193"/>
        <v>0</v>
      </c>
      <c r="K4124" s="114" t="str">
        <f t="shared" si="194"/>
        <v/>
      </c>
      <c r="L4124" s="96"/>
    </row>
    <row r="4125" customHeight="1" spans="1:12">
      <c r="A4125" s="110">
        <f t="array" ref="A4125">销售记录!O4124:R4130</f>
        <v>0</v>
      </c>
      <c r="B4125" s="110">
        <f t="array" ref="B4125">销售记录!P4124:S4130</f>
        <v>0</v>
      </c>
      <c r="C4125" s="111">
        <f t="array" ref="C4125">销售记录!Q4124:T4130</f>
        <v>0</v>
      </c>
      <c r="D4125" s="110">
        <f t="array" ref="D4125">销售记录!R4124:U4130</f>
        <v>0</v>
      </c>
      <c r="E4125" s="112">
        <f>IF(A4125="","",SUMIF(进货明细!$A$3:$A$5000,A4125,进货明细!$F$3:$F$5000))</f>
        <v>0</v>
      </c>
      <c r="F4125" s="113" t="e">
        <f t="shared" si="192"/>
        <v>#DIV/0!</v>
      </c>
      <c r="G4125" s="114">
        <f>IF(E4125="","",SUMIF(进货明细!$A$3:$A$5000,A4125,进货明细!$H$3:$H$5000))</f>
        <v>0</v>
      </c>
      <c r="H4125" s="112">
        <f>IF(A4125="","",SUMIF(销售记录!$A$3:$A$5000,A4125,销售记录!$F$3:$F$5000))</f>
        <v>0</v>
      </c>
      <c r="I4125" s="114">
        <f>IF(H4125="","",SUMIF(销售记录!$A$3:$A$5000,A4125,销售记录!$H$3:$H$5000))</f>
        <v>0</v>
      </c>
      <c r="J4125" s="119">
        <f t="shared" si="193"/>
        <v>0</v>
      </c>
      <c r="K4125" s="114" t="str">
        <f t="shared" si="194"/>
        <v/>
      </c>
      <c r="L4125" s="96"/>
    </row>
    <row r="4126" customHeight="1" spans="1:12">
      <c r="A4126" s="110">
        <f t="array" ref="A4126">销售记录!O4125:R4131</f>
        <v>0</v>
      </c>
      <c r="B4126" s="110">
        <f t="array" ref="B4126">销售记录!P4125:S4131</f>
        <v>0</v>
      </c>
      <c r="C4126" s="111">
        <f t="array" ref="C4126">销售记录!Q4125:T4131</f>
        <v>0</v>
      </c>
      <c r="D4126" s="110">
        <f t="array" ref="D4126">销售记录!R4125:U4131</f>
        <v>0</v>
      </c>
      <c r="E4126" s="112">
        <f>IF(A4126="","",SUMIF(进货明细!$A$3:$A$5000,A4126,进货明细!$F$3:$F$5000))</f>
        <v>0</v>
      </c>
      <c r="F4126" s="113" t="e">
        <f t="shared" si="192"/>
        <v>#DIV/0!</v>
      </c>
      <c r="G4126" s="114">
        <f>IF(E4126="","",SUMIF(进货明细!$A$3:$A$5000,A4126,进货明细!$H$3:$H$5000))</f>
        <v>0</v>
      </c>
      <c r="H4126" s="112">
        <f>IF(A4126="","",SUMIF(销售记录!$A$3:$A$5000,A4126,销售记录!$F$3:$F$5000))</f>
        <v>0</v>
      </c>
      <c r="I4126" s="114">
        <f>IF(H4126="","",SUMIF(销售记录!$A$3:$A$5000,A4126,销售记录!$H$3:$H$5000))</f>
        <v>0</v>
      </c>
      <c r="J4126" s="119">
        <f t="shared" si="193"/>
        <v>0</v>
      </c>
      <c r="K4126" s="114" t="str">
        <f t="shared" si="194"/>
        <v/>
      </c>
      <c r="L4126" s="96"/>
    </row>
    <row r="4127" customHeight="1" spans="1:12">
      <c r="A4127" s="110">
        <f t="array" ref="A4127">销售记录!O4126:R4132</f>
        <v>0</v>
      </c>
      <c r="B4127" s="110">
        <f t="array" ref="B4127">销售记录!P4126:S4132</f>
        <v>0</v>
      </c>
      <c r="C4127" s="111">
        <f t="array" ref="C4127">销售记录!Q4126:T4132</f>
        <v>0</v>
      </c>
      <c r="D4127" s="110">
        <f t="array" ref="D4127">销售记录!R4126:U4132</f>
        <v>0</v>
      </c>
      <c r="E4127" s="112">
        <f>IF(A4127="","",SUMIF(进货明细!$A$3:$A$5000,A4127,进货明细!$F$3:$F$5000))</f>
        <v>0</v>
      </c>
      <c r="F4127" s="113" t="e">
        <f t="shared" si="192"/>
        <v>#DIV/0!</v>
      </c>
      <c r="G4127" s="114">
        <f>IF(E4127="","",SUMIF(进货明细!$A$3:$A$5000,A4127,进货明细!$H$3:$H$5000))</f>
        <v>0</v>
      </c>
      <c r="H4127" s="112">
        <f>IF(A4127="","",SUMIF(销售记录!$A$3:$A$5000,A4127,销售记录!$F$3:$F$5000))</f>
        <v>0</v>
      </c>
      <c r="I4127" s="114">
        <f>IF(H4127="","",SUMIF(销售记录!$A$3:$A$5000,A4127,销售记录!$H$3:$H$5000))</f>
        <v>0</v>
      </c>
      <c r="J4127" s="119">
        <f t="shared" si="193"/>
        <v>0</v>
      </c>
      <c r="K4127" s="114" t="str">
        <f t="shared" si="194"/>
        <v/>
      </c>
      <c r="L4127" s="96"/>
    </row>
    <row r="4128" customHeight="1" spans="1:12">
      <c r="A4128" s="110">
        <f t="array" ref="A4128">销售记录!O4127:R4133</f>
        <v>0</v>
      </c>
      <c r="B4128" s="110">
        <f t="array" ref="B4128">销售记录!P4127:S4133</f>
        <v>0</v>
      </c>
      <c r="C4128" s="111">
        <f t="array" ref="C4128">销售记录!Q4127:T4133</f>
        <v>0</v>
      </c>
      <c r="D4128" s="110">
        <f t="array" ref="D4128">销售记录!R4127:U4133</f>
        <v>0</v>
      </c>
      <c r="E4128" s="112">
        <f>IF(A4128="","",SUMIF(进货明细!$A$3:$A$5000,A4128,进货明细!$F$3:$F$5000))</f>
        <v>0</v>
      </c>
      <c r="F4128" s="113" t="e">
        <f t="shared" si="192"/>
        <v>#DIV/0!</v>
      </c>
      <c r="G4128" s="114">
        <f>IF(E4128="","",SUMIF(进货明细!$A$3:$A$5000,A4128,进货明细!$H$3:$H$5000))</f>
        <v>0</v>
      </c>
      <c r="H4128" s="112">
        <f>IF(A4128="","",SUMIF(销售记录!$A$3:$A$5000,A4128,销售记录!$F$3:$F$5000))</f>
        <v>0</v>
      </c>
      <c r="I4128" s="114">
        <f>IF(H4128="","",SUMIF(销售记录!$A$3:$A$5000,A4128,销售记录!$H$3:$H$5000))</f>
        <v>0</v>
      </c>
      <c r="J4128" s="119">
        <f t="shared" si="193"/>
        <v>0</v>
      </c>
      <c r="K4128" s="114" t="str">
        <f t="shared" si="194"/>
        <v/>
      </c>
      <c r="L4128" s="96"/>
    </row>
    <row r="4129" customHeight="1" spans="1:12">
      <c r="A4129" s="110">
        <f t="array" ref="A4129">销售记录!O4128:R4134</f>
        <v>0</v>
      </c>
      <c r="B4129" s="110">
        <f t="array" ref="B4129">销售记录!P4128:S4134</f>
        <v>0</v>
      </c>
      <c r="C4129" s="111">
        <f t="array" ref="C4129">销售记录!Q4128:T4134</f>
        <v>0</v>
      </c>
      <c r="D4129" s="110">
        <f t="array" ref="D4129">销售记录!R4128:U4134</f>
        <v>0</v>
      </c>
      <c r="E4129" s="112">
        <f>IF(A4129="","",SUMIF(进货明细!$A$3:$A$5000,A4129,进货明细!$F$3:$F$5000))</f>
        <v>0</v>
      </c>
      <c r="F4129" s="113" t="e">
        <f t="shared" si="192"/>
        <v>#DIV/0!</v>
      </c>
      <c r="G4129" s="114">
        <f>IF(E4129="","",SUMIF(进货明细!$A$3:$A$5000,A4129,进货明细!$H$3:$H$5000))</f>
        <v>0</v>
      </c>
      <c r="H4129" s="112">
        <f>IF(A4129="","",SUMIF(销售记录!$A$3:$A$5000,A4129,销售记录!$F$3:$F$5000))</f>
        <v>0</v>
      </c>
      <c r="I4129" s="114">
        <f>IF(H4129="","",SUMIF(销售记录!$A$3:$A$5000,A4129,销售记录!$H$3:$H$5000))</f>
        <v>0</v>
      </c>
      <c r="J4129" s="119">
        <f t="shared" si="193"/>
        <v>0</v>
      </c>
      <c r="K4129" s="114" t="str">
        <f t="shared" si="194"/>
        <v/>
      </c>
      <c r="L4129" s="96"/>
    </row>
    <row r="4130" customHeight="1" spans="1:12">
      <c r="A4130" s="110">
        <f t="array" ref="A4130">销售记录!O4129:R4135</f>
        <v>0</v>
      </c>
      <c r="B4130" s="110">
        <f t="array" ref="B4130">销售记录!P4129:S4135</f>
        <v>0</v>
      </c>
      <c r="C4130" s="111">
        <f t="array" ref="C4130">销售记录!Q4129:T4135</f>
        <v>0</v>
      </c>
      <c r="D4130" s="110">
        <f t="array" ref="D4130">销售记录!R4129:U4135</f>
        <v>0</v>
      </c>
      <c r="E4130" s="112">
        <f>IF(A4130="","",SUMIF(进货明细!$A$3:$A$5000,A4130,进货明细!$F$3:$F$5000))</f>
        <v>0</v>
      </c>
      <c r="F4130" s="113" t="e">
        <f t="shared" si="192"/>
        <v>#DIV/0!</v>
      </c>
      <c r="G4130" s="114">
        <f>IF(E4130="","",SUMIF(进货明细!$A$3:$A$5000,A4130,进货明细!$H$3:$H$5000))</f>
        <v>0</v>
      </c>
      <c r="H4130" s="112">
        <f>IF(A4130="","",SUMIF(销售记录!$A$3:$A$5000,A4130,销售记录!$F$3:$F$5000))</f>
        <v>0</v>
      </c>
      <c r="I4130" s="114">
        <f>IF(H4130="","",SUMIF(销售记录!$A$3:$A$5000,A4130,销售记录!$H$3:$H$5000))</f>
        <v>0</v>
      </c>
      <c r="J4130" s="119">
        <f t="shared" si="193"/>
        <v>0</v>
      </c>
      <c r="K4130" s="114" t="str">
        <f t="shared" si="194"/>
        <v/>
      </c>
      <c r="L4130" s="96"/>
    </row>
    <row r="4131" customHeight="1" spans="1:12">
      <c r="A4131" s="110">
        <f t="array" ref="A4131">销售记录!O4130:R4136</f>
        <v>0</v>
      </c>
      <c r="B4131" s="110">
        <f t="array" ref="B4131">销售记录!P4130:S4136</f>
        <v>0</v>
      </c>
      <c r="C4131" s="111">
        <f t="array" ref="C4131">销售记录!Q4130:T4136</f>
        <v>0</v>
      </c>
      <c r="D4131" s="110">
        <f t="array" ref="D4131">销售记录!R4130:U4136</f>
        <v>0</v>
      </c>
      <c r="E4131" s="112">
        <f>IF(A4131="","",SUMIF(进货明细!$A$3:$A$5000,A4131,进货明细!$F$3:$F$5000))</f>
        <v>0</v>
      </c>
      <c r="F4131" s="113" t="e">
        <f t="shared" si="192"/>
        <v>#DIV/0!</v>
      </c>
      <c r="G4131" s="114">
        <f>IF(E4131="","",SUMIF(进货明细!$A$3:$A$5000,A4131,进货明细!$H$3:$H$5000))</f>
        <v>0</v>
      </c>
      <c r="H4131" s="112">
        <f>IF(A4131="","",SUMIF(销售记录!$A$3:$A$5000,A4131,销售记录!$F$3:$F$5000))</f>
        <v>0</v>
      </c>
      <c r="I4131" s="114">
        <f>IF(H4131="","",SUMIF(销售记录!$A$3:$A$5000,A4131,销售记录!$H$3:$H$5000))</f>
        <v>0</v>
      </c>
      <c r="J4131" s="119">
        <f t="shared" si="193"/>
        <v>0</v>
      </c>
      <c r="K4131" s="114" t="str">
        <f t="shared" si="194"/>
        <v/>
      </c>
      <c r="L4131" s="96"/>
    </row>
    <row r="4132" customHeight="1" spans="1:12">
      <c r="A4132" s="110">
        <f t="array" ref="A4132">销售记录!O4131:R4137</f>
        <v>0</v>
      </c>
      <c r="B4132" s="110">
        <f t="array" ref="B4132">销售记录!P4131:S4137</f>
        <v>0</v>
      </c>
      <c r="C4132" s="111">
        <f t="array" ref="C4132">销售记录!Q4131:T4137</f>
        <v>0</v>
      </c>
      <c r="D4132" s="110">
        <f t="array" ref="D4132">销售记录!R4131:U4137</f>
        <v>0</v>
      </c>
      <c r="E4132" s="112">
        <f>IF(A4132="","",SUMIF(进货明细!$A$3:$A$5000,A4132,进货明细!$F$3:$F$5000))</f>
        <v>0</v>
      </c>
      <c r="F4132" s="113" t="e">
        <f t="shared" si="192"/>
        <v>#DIV/0!</v>
      </c>
      <c r="G4132" s="114">
        <f>IF(E4132="","",SUMIF(进货明细!$A$3:$A$5000,A4132,进货明细!$H$3:$H$5000))</f>
        <v>0</v>
      </c>
      <c r="H4132" s="112">
        <f>IF(A4132="","",SUMIF(销售记录!$A$3:$A$5000,A4132,销售记录!$F$3:$F$5000))</f>
        <v>0</v>
      </c>
      <c r="I4132" s="114">
        <f>IF(H4132="","",SUMIF(销售记录!$A$3:$A$5000,A4132,销售记录!$H$3:$H$5000))</f>
        <v>0</v>
      </c>
      <c r="J4132" s="119">
        <f t="shared" si="193"/>
        <v>0</v>
      </c>
      <c r="K4132" s="114" t="str">
        <f t="shared" si="194"/>
        <v/>
      </c>
      <c r="L4132" s="96"/>
    </row>
    <row r="4133" customHeight="1" spans="1:12">
      <c r="A4133" s="110">
        <f t="array" ref="A4133">销售记录!O4132:R4138</f>
        <v>0</v>
      </c>
      <c r="B4133" s="110">
        <f t="array" ref="B4133">销售记录!P4132:S4138</f>
        <v>0</v>
      </c>
      <c r="C4133" s="111">
        <f t="array" ref="C4133">销售记录!Q4132:T4138</f>
        <v>0</v>
      </c>
      <c r="D4133" s="110">
        <f t="array" ref="D4133">销售记录!R4132:U4138</f>
        <v>0</v>
      </c>
      <c r="E4133" s="112">
        <f>IF(A4133="","",SUMIF(进货明细!$A$3:$A$5000,A4133,进货明细!$F$3:$F$5000))</f>
        <v>0</v>
      </c>
      <c r="F4133" s="113" t="e">
        <f t="shared" si="192"/>
        <v>#DIV/0!</v>
      </c>
      <c r="G4133" s="114">
        <f>IF(E4133="","",SUMIF(进货明细!$A$3:$A$5000,A4133,进货明细!$H$3:$H$5000))</f>
        <v>0</v>
      </c>
      <c r="H4133" s="112">
        <f>IF(A4133="","",SUMIF(销售记录!$A$3:$A$5000,A4133,销售记录!$F$3:$F$5000))</f>
        <v>0</v>
      </c>
      <c r="I4133" s="114">
        <f>IF(H4133="","",SUMIF(销售记录!$A$3:$A$5000,A4133,销售记录!$H$3:$H$5000))</f>
        <v>0</v>
      </c>
      <c r="J4133" s="119">
        <f t="shared" si="193"/>
        <v>0</v>
      </c>
      <c r="K4133" s="114" t="str">
        <f t="shared" si="194"/>
        <v/>
      </c>
      <c r="L4133" s="96"/>
    </row>
    <row r="4134" customHeight="1" spans="1:12">
      <c r="A4134" s="110">
        <f t="array" ref="A4134">销售记录!O4133:R4139</f>
        <v>0</v>
      </c>
      <c r="B4134" s="110">
        <f t="array" ref="B4134">销售记录!P4133:S4139</f>
        <v>0</v>
      </c>
      <c r="C4134" s="111">
        <f t="array" ref="C4134">销售记录!Q4133:T4139</f>
        <v>0</v>
      </c>
      <c r="D4134" s="110">
        <f t="array" ref="D4134">销售记录!R4133:U4139</f>
        <v>0</v>
      </c>
      <c r="E4134" s="112">
        <f>IF(A4134="","",SUMIF(进货明细!$A$3:$A$5000,A4134,进货明细!$F$3:$F$5000))</f>
        <v>0</v>
      </c>
      <c r="F4134" s="113" t="e">
        <f t="shared" si="192"/>
        <v>#DIV/0!</v>
      </c>
      <c r="G4134" s="114">
        <f>IF(E4134="","",SUMIF(进货明细!$A$3:$A$5000,A4134,进货明细!$H$3:$H$5000))</f>
        <v>0</v>
      </c>
      <c r="H4134" s="112">
        <f>IF(A4134="","",SUMIF(销售记录!$A$3:$A$5000,A4134,销售记录!$F$3:$F$5000))</f>
        <v>0</v>
      </c>
      <c r="I4134" s="114">
        <f>IF(H4134="","",SUMIF(销售记录!$A$3:$A$5000,A4134,销售记录!$H$3:$H$5000))</f>
        <v>0</v>
      </c>
      <c r="J4134" s="119">
        <f t="shared" si="193"/>
        <v>0</v>
      </c>
      <c r="K4134" s="114" t="str">
        <f t="shared" si="194"/>
        <v/>
      </c>
      <c r="L4134" s="96"/>
    </row>
    <row r="4135" customHeight="1" spans="1:12">
      <c r="A4135" s="110">
        <f t="array" ref="A4135">销售记录!O4134:R4140</f>
        <v>0</v>
      </c>
      <c r="B4135" s="110">
        <f t="array" ref="B4135">销售记录!P4134:S4140</f>
        <v>0</v>
      </c>
      <c r="C4135" s="111">
        <f t="array" ref="C4135">销售记录!Q4134:T4140</f>
        <v>0</v>
      </c>
      <c r="D4135" s="110">
        <f t="array" ref="D4135">销售记录!R4134:U4140</f>
        <v>0</v>
      </c>
      <c r="E4135" s="112">
        <f>IF(A4135="","",SUMIF(进货明细!$A$3:$A$5000,A4135,进货明细!$F$3:$F$5000))</f>
        <v>0</v>
      </c>
      <c r="F4135" s="113" t="e">
        <f t="shared" si="192"/>
        <v>#DIV/0!</v>
      </c>
      <c r="G4135" s="114">
        <f>IF(E4135="","",SUMIF(进货明细!$A$3:$A$5000,A4135,进货明细!$H$3:$H$5000))</f>
        <v>0</v>
      </c>
      <c r="H4135" s="112">
        <f>IF(A4135="","",SUMIF(销售记录!$A$3:$A$5000,A4135,销售记录!$F$3:$F$5000))</f>
        <v>0</v>
      </c>
      <c r="I4135" s="114">
        <f>IF(H4135="","",SUMIF(销售记录!$A$3:$A$5000,A4135,销售记录!$H$3:$H$5000))</f>
        <v>0</v>
      </c>
      <c r="J4135" s="119">
        <f t="shared" si="193"/>
        <v>0</v>
      </c>
      <c r="K4135" s="114" t="str">
        <f t="shared" si="194"/>
        <v/>
      </c>
      <c r="L4135" s="96"/>
    </row>
    <row r="4136" customHeight="1" spans="1:12">
      <c r="A4136" s="110">
        <f t="array" ref="A4136">销售记录!O4135:R4141</f>
        <v>0</v>
      </c>
      <c r="B4136" s="110">
        <f t="array" ref="B4136">销售记录!P4135:S4141</f>
        <v>0</v>
      </c>
      <c r="C4136" s="111">
        <f t="array" ref="C4136">销售记录!Q4135:T4141</f>
        <v>0</v>
      </c>
      <c r="D4136" s="110">
        <f t="array" ref="D4136">销售记录!R4135:U4141</f>
        <v>0</v>
      </c>
      <c r="E4136" s="112">
        <f>IF(A4136="","",SUMIF(进货明细!$A$3:$A$5000,A4136,进货明细!$F$3:$F$5000))</f>
        <v>0</v>
      </c>
      <c r="F4136" s="113" t="e">
        <f t="shared" si="192"/>
        <v>#DIV/0!</v>
      </c>
      <c r="G4136" s="114">
        <f>IF(E4136="","",SUMIF(进货明细!$A$3:$A$5000,A4136,进货明细!$H$3:$H$5000))</f>
        <v>0</v>
      </c>
      <c r="H4136" s="112">
        <f>IF(A4136="","",SUMIF(销售记录!$A$3:$A$5000,A4136,销售记录!$F$3:$F$5000))</f>
        <v>0</v>
      </c>
      <c r="I4136" s="114">
        <f>IF(H4136="","",SUMIF(销售记录!$A$3:$A$5000,A4136,销售记录!$H$3:$H$5000))</f>
        <v>0</v>
      </c>
      <c r="J4136" s="119">
        <f t="shared" si="193"/>
        <v>0</v>
      </c>
      <c r="K4136" s="114" t="str">
        <f t="shared" si="194"/>
        <v/>
      </c>
      <c r="L4136" s="96"/>
    </row>
    <row r="4137" customHeight="1" spans="1:12">
      <c r="A4137" s="110">
        <f t="array" ref="A4137">销售记录!O4136:R4142</f>
        <v>0</v>
      </c>
      <c r="B4137" s="110">
        <f t="array" ref="B4137">销售记录!P4136:S4142</f>
        <v>0</v>
      </c>
      <c r="C4137" s="111">
        <f t="array" ref="C4137">销售记录!Q4136:T4142</f>
        <v>0</v>
      </c>
      <c r="D4137" s="110">
        <f t="array" ref="D4137">销售记录!R4136:U4142</f>
        <v>0</v>
      </c>
      <c r="E4137" s="112">
        <f>IF(A4137="","",SUMIF(进货明细!$A$3:$A$5000,A4137,进货明细!$F$3:$F$5000))</f>
        <v>0</v>
      </c>
      <c r="F4137" s="113" t="e">
        <f t="shared" si="192"/>
        <v>#DIV/0!</v>
      </c>
      <c r="G4137" s="114">
        <f>IF(E4137="","",SUMIF(进货明细!$A$3:$A$5000,A4137,进货明细!$H$3:$H$5000))</f>
        <v>0</v>
      </c>
      <c r="H4137" s="112">
        <f>IF(A4137="","",SUMIF(销售记录!$A$3:$A$5000,A4137,销售记录!$F$3:$F$5000))</f>
        <v>0</v>
      </c>
      <c r="I4137" s="114">
        <f>IF(H4137="","",SUMIF(销售记录!$A$3:$A$5000,A4137,销售记录!$H$3:$H$5000))</f>
        <v>0</v>
      </c>
      <c r="J4137" s="119">
        <f t="shared" si="193"/>
        <v>0</v>
      </c>
      <c r="K4137" s="114" t="str">
        <f t="shared" si="194"/>
        <v/>
      </c>
      <c r="L4137" s="96"/>
    </row>
    <row r="4138" customHeight="1" spans="1:12">
      <c r="A4138" s="110">
        <f t="array" ref="A4138">销售记录!O4137:R4143</f>
        <v>0</v>
      </c>
      <c r="B4138" s="110">
        <f t="array" ref="B4138">销售记录!P4137:S4143</f>
        <v>0</v>
      </c>
      <c r="C4138" s="111">
        <f t="array" ref="C4138">销售记录!Q4137:T4143</f>
        <v>0</v>
      </c>
      <c r="D4138" s="110">
        <f t="array" ref="D4138">销售记录!R4137:U4143</f>
        <v>0</v>
      </c>
      <c r="E4138" s="112">
        <f>IF(A4138="","",SUMIF(进货明细!$A$3:$A$5000,A4138,进货明细!$F$3:$F$5000))</f>
        <v>0</v>
      </c>
      <c r="F4138" s="113" t="e">
        <f t="shared" si="192"/>
        <v>#DIV/0!</v>
      </c>
      <c r="G4138" s="114">
        <f>IF(E4138="","",SUMIF(进货明细!$A$3:$A$5000,A4138,进货明细!$H$3:$H$5000))</f>
        <v>0</v>
      </c>
      <c r="H4138" s="112">
        <f>IF(A4138="","",SUMIF(销售记录!$A$3:$A$5000,A4138,销售记录!$F$3:$F$5000))</f>
        <v>0</v>
      </c>
      <c r="I4138" s="114">
        <f>IF(H4138="","",SUMIF(销售记录!$A$3:$A$5000,A4138,销售记录!$H$3:$H$5000))</f>
        <v>0</v>
      </c>
      <c r="J4138" s="119">
        <f t="shared" si="193"/>
        <v>0</v>
      </c>
      <c r="K4138" s="114" t="str">
        <f t="shared" si="194"/>
        <v/>
      </c>
      <c r="L4138" s="96"/>
    </row>
    <row r="4139" customHeight="1" spans="1:12">
      <c r="A4139" s="110">
        <f t="array" ref="A4139">销售记录!O4138:R4144</f>
        <v>0</v>
      </c>
      <c r="B4139" s="110">
        <f t="array" ref="B4139">销售记录!P4138:S4144</f>
        <v>0</v>
      </c>
      <c r="C4139" s="111">
        <f t="array" ref="C4139">销售记录!Q4138:T4144</f>
        <v>0</v>
      </c>
      <c r="D4139" s="110">
        <f t="array" ref="D4139">销售记录!R4138:U4144</f>
        <v>0</v>
      </c>
      <c r="E4139" s="112">
        <f>IF(A4139="","",SUMIF(进货明细!$A$3:$A$5000,A4139,进货明细!$F$3:$F$5000))</f>
        <v>0</v>
      </c>
      <c r="F4139" s="113" t="e">
        <f t="shared" si="192"/>
        <v>#DIV/0!</v>
      </c>
      <c r="G4139" s="114">
        <f>IF(E4139="","",SUMIF(进货明细!$A$3:$A$5000,A4139,进货明细!$H$3:$H$5000))</f>
        <v>0</v>
      </c>
      <c r="H4139" s="112">
        <f>IF(A4139="","",SUMIF(销售记录!$A$3:$A$5000,A4139,销售记录!$F$3:$F$5000))</f>
        <v>0</v>
      </c>
      <c r="I4139" s="114">
        <f>IF(H4139="","",SUMIF(销售记录!$A$3:$A$5000,A4139,销售记录!$H$3:$H$5000))</f>
        <v>0</v>
      </c>
      <c r="J4139" s="119">
        <f t="shared" si="193"/>
        <v>0</v>
      </c>
      <c r="K4139" s="114" t="str">
        <f t="shared" si="194"/>
        <v/>
      </c>
      <c r="L4139" s="96"/>
    </row>
    <row r="4140" customHeight="1" spans="1:12">
      <c r="A4140" s="110">
        <f t="array" ref="A4140">销售记录!O4139:R4145</f>
        <v>0</v>
      </c>
      <c r="B4140" s="110">
        <f t="array" ref="B4140">销售记录!P4139:S4145</f>
        <v>0</v>
      </c>
      <c r="C4140" s="111">
        <f t="array" ref="C4140">销售记录!Q4139:T4145</f>
        <v>0</v>
      </c>
      <c r="D4140" s="110">
        <f t="array" ref="D4140">销售记录!R4139:U4145</f>
        <v>0</v>
      </c>
      <c r="E4140" s="112">
        <f>IF(A4140="","",SUMIF(进货明细!$A$3:$A$5000,A4140,进货明细!$F$3:$F$5000))</f>
        <v>0</v>
      </c>
      <c r="F4140" s="113" t="e">
        <f t="shared" si="192"/>
        <v>#DIV/0!</v>
      </c>
      <c r="G4140" s="114">
        <f>IF(E4140="","",SUMIF(进货明细!$A$3:$A$5000,A4140,进货明细!$H$3:$H$5000))</f>
        <v>0</v>
      </c>
      <c r="H4140" s="112">
        <f>IF(A4140="","",SUMIF(销售记录!$A$3:$A$5000,A4140,销售记录!$F$3:$F$5000))</f>
        <v>0</v>
      </c>
      <c r="I4140" s="114">
        <f>IF(H4140="","",SUMIF(销售记录!$A$3:$A$5000,A4140,销售记录!$H$3:$H$5000))</f>
        <v>0</v>
      </c>
      <c r="J4140" s="119">
        <f t="shared" si="193"/>
        <v>0</v>
      </c>
      <c r="K4140" s="114" t="str">
        <f t="shared" si="194"/>
        <v/>
      </c>
      <c r="L4140" s="96"/>
    </row>
    <row r="4141" customHeight="1" spans="1:12">
      <c r="A4141" s="110">
        <f t="array" ref="A4141">销售记录!O4140:R4146</f>
        <v>0</v>
      </c>
      <c r="B4141" s="110">
        <f t="array" ref="B4141">销售记录!P4140:S4146</f>
        <v>0</v>
      </c>
      <c r="C4141" s="111">
        <f t="array" ref="C4141">销售记录!Q4140:T4146</f>
        <v>0</v>
      </c>
      <c r="D4141" s="110">
        <f t="array" ref="D4141">销售记录!R4140:U4146</f>
        <v>0</v>
      </c>
      <c r="E4141" s="112">
        <f>IF(A4141="","",SUMIF(进货明细!$A$3:$A$5000,A4141,进货明细!$F$3:$F$5000))</f>
        <v>0</v>
      </c>
      <c r="F4141" s="113" t="e">
        <f t="shared" si="192"/>
        <v>#DIV/0!</v>
      </c>
      <c r="G4141" s="114">
        <f>IF(E4141="","",SUMIF(进货明细!$A$3:$A$5000,A4141,进货明细!$H$3:$H$5000))</f>
        <v>0</v>
      </c>
      <c r="H4141" s="112">
        <f>IF(A4141="","",SUMIF(销售记录!$A$3:$A$5000,A4141,销售记录!$F$3:$F$5000))</f>
        <v>0</v>
      </c>
      <c r="I4141" s="114">
        <f>IF(H4141="","",SUMIF(销售记录!$A$3:$A$5000,A4141,销售记录!$H$3:$H$5000))</f>
        <v>0</v>
      </c>
      <c r="J4141" s="119">
        <f t="shared" si="193"/>
        <v>0</v>
      </c>
      <c r="K4141" s="114" t="str">
        <f t="shared" si="194"/>
        <v/>
      </c>
      <c r="L4141" s="96"/>
    </row>
    <row r="4142" customHeight="1" spans="1:12">
      <c r="A4142" s="110">
        <f t="array" ref="A4142">销售记录!O4141:R4147</f>
        <v>0</v>
      </c>
      <c r="B4142" s="110">
        <f t="array" ref="B4142">销售记录!P4141:S4147</f>
        <v>0</v>
      </c>
      <c r="C4142" s="111">
        <f t="array" ref="C4142">销售记录!Q4141:T4147</f>
        <v>0</v>
      </c>
      <c r="D4142" s="110">
        <f t="array" ref="D4142">销售记录!R4141:U4147</f>
        <v>0</v>
      </c>
      <c r="E4142" s="112">
        <f>IF(A4142="","",SUMIF(进货明细!$A$3:$A$5000,A4142,进货明细!$F$3:$F$5000))</f>
        <v>0</v>
      </c>
      <c r="F4142" s="113" t="e">
        <f t="shared" si="192"/>
        <v>#DIV/0!</v>
      </c>
      <c r="G4142" s="114">
        <f>IF(E4142="","",SUMIF(进货明细!$A$3:$A$5000,A4142,进货明细!$H$3:$H$5000))</f>
        <v>0</v>
      </c>
      <c r="H4142" s="112">
        <f>IF(A4142="","",SUMIF(销售记录!$A$3:$A$5000,A4142,销售记录!$F$3:$F$5000))</f>
        <v>0</v>
      </c>
      <c r="I4142" s="114">
        <f>IF(H4142="","",SUMIF(销售记录!$A$3:$A$5000,A4142,销售记录!$H$3:$H$5000))</f>
        <v>0</v>
      </c>
      <c r="J4142" s="119">
        <f t="shared" si="193"/>
        <v>0</v>
      </c>
      <c r="K4142" s="114" t="str">
        <f t="shared" si="194"/>
        <v/>
      </c>
      <c r="L4142" s="96"/>
    </row>
    <row r="4143" customHeight="1" spans="1:12">
      <c r="A4143" s="110">
        <f t="array" ref="A4143">销售记录!O4142:R4148</f>
        <v>0</v>
      </c>
      <c r="B4143" s="110">
        <f t="array" ref="B4143">销售记录!P4142:S4148</f>
        <v>0</v>
      </c>
      <c r="C4143" s="111">
        <f t="array" ref="C4143">销售记录!Q4142:T4148</f>
        <v>0</v>
      </c>
      <c r="D4143" s="110">
        <f t="array" ref="D4143">销售记录!R4142:U4148</f>
        <v>0</v>
      </c>
      <c r="E4143" s="112">
        <f>IF(A4143="","",SUMIF(进货明细!$A$3:$A$5000,A4143,进货明细!$F$3:$F$5000))</f>
        <v>0</v>
      </c>
      <c r="F4143" s="113" t="e">
        <f t="shared" si="192"/>
        <v>#DIV/0!</v>
      </c>
      <c r="G4143" s="114">
        <f>IF(E4143="","",SUMIF(进货明细!$A$3:$A$5000,A4143,进货明细!$H$3:$H$5000))</f>
        <v>0</v>
      </c>
      <c r="H4143" s="112">
        <f>IF(A4143="","",SUMIF(销售记录!$A$3:$A$5000,A4143,销售记录!$F$3:$F$5000))</f>
        <v>0</v>
      </c>
      <c r="I4143" s="114">
        <f>IF(H4143="","",SUMIF(销售记录!$A$3:$A$5000,A4143,销售记录!$H$3:$H$5000))</f>
        <v>0</v>
      </c>
      <c r="J4143" s="119">
        <f t="shared" si="193"/>
        <v>0</v>
      </c>
      <c r="K4143" s="114" t="str">
        <f t="shared" si="194"/>
        <v/>
      </c>
      <c r="L4143" s="96"/>
    </row>
    <row r="4144" customHeight="1" spans="1:12">
      <c r="A4144" s="110">
        <f t="array" ref="A4144">销售记录!O4143:R4149</f>
        <v>0</v>
      </c>
      <c r="B4144" s="110">
        <f t="array" ref="B4144">销售记录!P4143:S4149</f>
        <v>0</v>
      </c>
      <c r="C4144" s="111">
        <f t="array" ref="C4144">销售记录!Q4143:T4149</f>
        <v>0</v>
      </c>
      <c r="D4144" s="110">
        <f t="array" ref="D4144">销售记录!R4143:U4149</f>
        <v>0</v>
      </c>
      <c r="E4144" s="112">
        <f>IF(A4144="","",SUMIF(进货明细!$A$3:$A$5000,A4144,进货明细!$F$3:$F$5000))</f>
        <v>0</v>
      </c>
      <c r="F4144" s="113" t="e">
        <f t="shared" si="192"/>
        <v>#DIV/0!</v>
      </c>
      <c r="G4144" s="114">
        <f>IF(E4144="","",SUMIF(进货明细!$A$3:$A$5000,A4144,进货明细!$H$3:$H$5000))</f>
        <v>0</v>
      </c>
      <c r="H4144" s="112">
        <f>IF(A4144="","",SUMIF(销售记录!$A$3:$A$5000,A4144,销售记录!$F$3:$F$5000))</f>
        <v>0</v>
      </c>
      <c r="I4144" s="114">
        <f>IF(H4144="","",SUMIF(销售记录!$A$3:$A$5000,A4144,销售记录!$H$3:$H$5000))</f>
        <v>0</v>
      </c>
      <c r="J4144" s="119">
        <f t="shared" si="193"/>
        <v>0</v>
      </c>
      <c r="K4144" s="114" t="str">
        <f t="shared" si="194"/>
        <v/>
      </c>
      <c r="L4144" s="96"/>
    </row>
    <row r="4145" customHeight="1" spans="1:12">
      <c r="A4145" s="110">
        <f t="array" ref="A4145">销售记录!O4144:R4150</f>
        <v>0</v>
      </c>
      <c r="B4145" s="110">
        <f t="array" ref="B4145">销售记录!P4144:S4150</f>
        <v>0</v>
      </c>
      <c r="C4145" s="111">
        <f t="array" ref="C4145">销售记录!Q4144:T4150</f>
        <v>0</v>
      </c>
      <c r="D4145" s="110">
        <f t="array" ref="D4145">销售记录!R4144:U4150</f>
        <v>0</v>
      </c>
      <c r="E4145" s="112">
        <f>IF(A4145="","",SUMIF(进货明细!$A$3:$A$5000,A4145,进货明细!$F$3:$F$5000))</f>
        <v>0</v>
      </c>
      <c r="F4145" s="113" t="e">
        <f t="shared" si="192"/>
        <v>#DIV/0!</v>
      </c>
      <c r="G4145" s="114">
        <f>IF(E4145="","",SUMIF(进货明细!$A$3:$A$5000,A4145,进货明细!$H$3:$H$5000))</f>
        <v>0</v>
      </c>
      <c r="H4145" s="112">
        <f>IF(A4145="","",SUMIF(销售记录!$A$3:$A$5000,A4145,销售记录!$F$3:$F$5000))</f>
        <v>0</v>
      </c>
      <c r="I4145" s="114">
        <f>IF(H4145="","",SUMIF(销售记录!$A$3:$A$5000,A4145,销售记录!$H$3:$H$5000))</f>
        <v>0</v>
      </c>
      <c r="J4145" s="119">
        <f t="shared" si="193"/>
        <v>0</v>
      </c>
      <c r="K4145" s="114" t="str">
        <f t="shared" si="194"/>
        <v/>
      </c>
      <c r="L4145" s="96"/>
    </row>
    <row r="4146" customHeight="1" spans="1:12">
      <c r="A4146" s="110">
        <f t="array" ref="A4146">销售记录!O4145:R4151</f>
        <v>0</v>
      </c>
      <c r="B4146" s="110">
        <f t="array" ref="B4146">销售记录!P4145:S4151</f>
        <v>0</v>
      </c>
      <c r="C4146" s="111">
        <f t="array" ref="C4146">销售记录!Q4145:T4151</f>
        <v>0</v>
      </c>
      <c r="D4146" s="110">
        <f t="array" ref="D4146">销售记录!R4145:U4151</f>
        <v>0</v>
      </c>
      <c r="E4146" s="112">
        <f>IF(A4146="","",SUMIF(进货明细!$A$3:$A$5000,A4146,进货明细!$F$3:$F$5000))</f>
        <v>0</v>
      </c>
      <c r="F4146" s="113" t="e">
        <f t="shared" si="192"/>
        <v>#DIV/0!</v>
      </c>
      <c r="G4146" s="114">
        <f>IF(E4146="","",SUMIF(进货明细!$A$3:$A$5000,A4146,进货明细!$H$3:$H$5000))</f>
        <v>0</v>
      </c>
      <c r="H4146" s="112">
        <f>IF(A4146="","",SUMIF(销售记录!$A$3:$A$5000,A4146,销售记录!$F$3:$F$5000))</f>
        <v>0</v>
      </c>
      <c r="I4146" s="114">
        <f>IF(H4146="","",SUMIF(销售记录!$A$3:$A$5000,A4146,销售记录!$H$3:$H$5000))</f>
        <v>0</v>
      </c>
      <c r="J4146" s="119">
        <f t="shared" si="193"/>
        <v>0</v>
      </c>
      <c r="K4146" s="114" t="str">
        <f t="shared" si="194"/>
        <v/>
      </c>
      <c r="L4146" s="96"/>
    </row>
    <row r="4147" customHeight="1" spans="1:12">
      <c r="A4147" s="110">
        <f t="array" ref="A4147">销售记录!O4146:R4152</f>
        <v>0</v>
      </c>
      <c r="B4147" s="110">
        <f t="array" ref="B4147">销售记录!P4146:S4152</f>
        <v>0</v>
      </c>
      <c r="C4147" s="111">
        <f t="array" ref="C4147">销售记录!Q4146:T4152</f>
        <v>0</v>
      </c>
      <c r="D4147" s="110">
        <f t="array" ref="D4147">销售记录!R4146:U4152</f>
        <v>0</v>
      </c>
      <c r="E4147" s="112">
        <f>IF(A4147="","",SUMIF(进货明细!$A$3:$A$5000,A4147,进货明细!$F$3:$F$5000))</f>
        <v>0</v>
      </c>
      <c r="F4147" s="113" t="e">
        <f t="shared" si="192"/>
        <v>#DIV/0!</v>
      </c>
      <c r="G4147" s="114">
        <f>IF(E4147="","",SUMIF(进货明细!$A$3:$A$5000,A4147,进货明细!$H$3:$H$5000))</f>
        <v>0</v>
      </c>
      <c r="H4147" s="112">
        <f>IF(A4147="","",SUMIF(销售记录!$A$3:$A$5000,A4147,销售记录!$F$3:$F$5000))</f>
        <v>0</v>
      </c>
      <c r="I4147" s="114">
        <f>IF(H4147="","",SUMIF(销售记录!$A$3:$A$5000,A4147,销售记录!$H$3:$H$5000))</f>
        <v>0</v>
      </c>
      <c r="J4147" s="119">
        <f t="shared" si="193"/>
        <v>0</v>
      </c>
      <c r="K4147" s="114" t="str">
        <f t="shared" si="194"/>
        <v/>
      </c>
      <c r="L4147" s="96"/>
    </row>
    <row r="4148" customHeight="1" spans="1:12">
      <c r="A4148" s="110">
        <f t="array" ref="A4148">销售记录!O4147:R4153</f>
        <v>0</v>
      </c>
      <c r="B4148" s="110">
        <f t="array" ref="B4148">销售记录!P4147:S4153</f>
        <v>0</v>
      </c>
      <c r="C4148" s="111">
        <f t="array" ref="C4148">销售记录!Q4147:T4153</f>
        <v>0</v>
      </c>
      <c r="D4148" s="110">
        <f t="array" ref="D4148">销售记录!R4147:U4153</f>
        <v>0</v>
      </c>
      <c r="E4148" s="112">
        <f>IF(A4148="","",SUMIF(进货明细!$A$3:$A$5000,A4148,进货明细!$F$3:$F$5000))</f>
        <v>0</v>
      </c>
      <c r="F4148" s="113" t="e">
        <f t="shared" si="192"/>
        <v>#DIV/0!</v>
      </c>
      <c r="G4148" s="114">
        <f>IF(E4148="","",SUMIF(进货明细!$A$3:$A$5000,A4148,进货明细!$H$3:$H$5000))</f>
        <v>0</v>
      </c>
      <c r="H4148" s="112">
        <f>IF(A4148="","",SUMIF(销售记录!$A$3:$A$5000,A4148,销售记录!$F$3:$F$5000))</f>
        <v>0</v>
      </c>
      <c r="I4148" s="114">
        <f>IF(H4148="","",SUMIF(销售记录!$A$3:$A$5000,A4148,销售记录!$H$3:$H$5000))</f>
        <v>0</v>
      </c>
      <c r="J4148" s="119">
        <f t="shared" si="193"/>
        <v>0</v>
      </c>
      <c r="K4148" s="114" t="str">
        <f t="shared" si="194"/>
        <v/>
      </c>
      <c r="L4148" s="96"/>
    </row>
    <row r="4149" customHeight="1" spans="1:12">
      <c r="A4149" s="110">
        <f t="array" ref="A4149">销售记录!O4148:R4154</f>
        <v>0</v>
      </c>
      <c r="B4149" s="110">
        <f t="array" ref="B4149">销售记录!P4148:S4154</f>
        <v>0</v>
      </c>
      <c r="C4149" s="111">
        <f t="array" ref="C4149">销售记录!Q4148:T4154</f>
        <v>0</v>
      </c>
      <c r="D4149" s="110">
        <f t="array" ref="D4149">销售记录!R4148:U4154</f>
        <v>0</v>
      </c>
      <c r="E4149" s="112">
        <f>IF(A4149="","",SUMIF(进货明细!$A$3:$A$5000,A4149,进货明细!$F$3:$F$5000))</f>
        <v>0</v>
      </c>
      <c r="F4149" s="113" t="e">
        <f t="shared" si="192"/>
        <v>#DIV/0!</v>
      </c>
      <c r="G4149" s="114">
        <f>IF(E4149="","",SUMIF(进货明细!$A$3:$A$5000,A4149,进货明细!$H$3:$H$5000))</f>
        <v>0</v>
      </c>
      <c r="H4149" s="112">
        <f>IF(A4149="","",SUMIF(销售记录!$A$3:$A$5000,A4149,销售记录!$F$3:$F$5000))</f>
        <v>0</v>
      </c>
      <c r="I4149" s="114">
        <f>IF(H4149="","",SUMIF(销售记录!$A$3:$A$5000,A4149,销售记录!$H$3:$H$5000))</f>
        <v>0</v>
      </c>
      <c r="J4149" s="119">
        <f t="shared" si="193"/>
        <v>0</v>
      </c>
      <c r="K4149" s="114" t="str">
        <f t="shared" si="194"/>
        <v/>
      </c>
      <c r="L4149" s="96"/>
    </row>
    <row r="4150" customHeight="1" spans="1:12">
      <c r="A4150" s="110">
        <f t="array" ref="A4150">销售记录!O4149:R4155</f>
        <v>0</v>
      </c>
      <c r="B4150" s="110">
        <f t="array" ref="B4150">销售记录!P4149:S4155</f>
        <v>0</v>
      </c>
      <c r="C4150" s="111">
        <f t="array" ref="C4150">销售记录!Q4149:T4155</f>
        <v>0</v>
      </c>
      <c r="D4150" s="110">
        <f t="array" ref="D4150">销售记录!R4149:U4155</f>
        <v>0</v>
      </c>
      <c r="E4150" s="112">
        <f>IF(A4150="","",SUMIF(进货明细!$A$3:$A$5000,A4150,进货明细!$F$3:$F$5000))</f>
        <v>0</v>
      </c>
      <c r="F4150" s="113" t="e">
        <f t="shared" si="192"/>
        <v>#DIV/0!</v>
      </c>
      <c r="G4150" s="114">
        <f>IF(E4150="","",SUMIF(进货明细!$A$3:$A$5000,A4150,进货明细!$H$3:$H$5000))</f>
        <v>0</v>
      </c>
      <c r="H4150" s="112">
        <f>IF(A4150="","",SUMIF(销售记录!$A$3:$A$5000,A4150,销售记录!$F$3:$F$5000))</f>
        <v>0</v>
      </c>
      <c r="I4150" s="114">
        <f>IF(H4150="","",SUMIF(销售记录!$A$3:$A$5000,A4150,销售记录!$H$3:$H$5000))</f>
        <v>0</v>
      </c>
      <c r="J4150" s="119">
        <f t="shared" si="193"/>
        <v>0</v>
      </c>
      <c r="K4150" s="114" t="str">
        <f t="shared" si="194"/>
        <v/>
      </c>
      <c r="L4150" s="96"/>
    </row>
    <row r="4151" customHeight="1" spans="1:12">
      <c r="A4151" s="110">
        <f t="array" ref="A4151">销售记录!O4150:R4156</f>
        <v>0</v>
      </c>
      <c r="B4151" s="110">
        <f t="array" ref="B4151">销售记录!P4150:S4156</f>
        <v>0</v>
      </c>
      <c r="C4151" s="111">
        <f t="array" ref="C4151">销售记录!Q4150:T4156</f>
        <v>0</v>
      </c>
      <c r="D4151" s="110">
        <f t="array" ref="D4151">销售记录!R4150:U4156</f>
        <v>0</v>
      </c>
      <c r="E4151" s="112">
        <f>IF(A4151="","",SUMIF(进货明细!$A$3:$A$5000,A4151,进货明细!$F$3:$F$5000))</f>
        <v>0</v>
      </c>
      <c r="F4151" s="113" t="e">
        <f t="shared" si="192"/>
        <v>#DIV/0!</v>
      </c>
      <c r="G4151" s="114">
        <f>IF(E4151="","",SUMIF(进货明细!$A$3:$A$5000,A4151,进货明细!$H$3:$H$5000))</f>
        <v>0</v>
      </c>
      <c r="H4151" s="112">
        <f>IF(A4151="","",SUMIF(销售记录!$A$3:$A$5000,A4151,销售记录!$F$3:$F$5000))</f>
        <v>0</v>
      </c>
      <c r="I4151" s="114">
        <f>IF(H4151="","",SUMIF(销售记录!$A$3:$A$5000,A4151,销售记录!$H$3:$H$5000))</f>
        <v>0</v>
      </c>
      <c r="J4151" s="119">
        <f t="shared" si="193"/>
        <v>0</v>
      </c>
      <c r="K4151" s="114" t="str">
        <f t="shared" si="194"/>
        <v/>
      </c>
      <c r="L4151" s="96"/>
    </row>
    <row r="4152" customHeight="1" spans="1:12">
      <c r="A4152" s="110">
        <f t="array" ref="A4152">销售记录!O4151:R4157</f>
        <v>0</v>
      </c>
      <c r="B4152" s="110">
        <f t="array" ref="B4152">销售记录!P4151:S4157</f>
        <v>0</v>
      </c>
      <c r="C4152" s="111">
        <f t="array" ref="C4152">销售记录!Q4151:T4157</f>
        <v>0</v>
      </c>
      <c r="D4152" s="110">
        <f t="array" ref="D4152">销售记录!R4151:U4157</f>
        <v>0</v>
      </c>
      <c r="E4152" s="112">
        <f>IF(A4152="","",SUMIF(进货明细!$A$3:$A$5000,A4152,进货明细!$F$3:$F$5000))</f>
        <v>0</v>
      </c>
      <c r="F4152" s="113" t="e">
        <f t="shared" si="192"/>
        <v>#DIV/0!</v>
      </c>
      <c r="G4152" s="114">
        <f>IF(E4152="","",SUMIF(进货明细!$A$3:$A$5000,A4152,进货明细!$H$3:$H$5000))</f>
        <v>0</v>
      </c>
      <c r="H4152" s="112">
        <f>IF(A4152="","",SUMIF(销售记录!$A$3:$A$5000,A4152,销售记录!$F$3:$F$5000))</f>
        <v>0</v>
      </c>
      <c r="I4152" s="114">
        <f>IF(H4152="","",SUMIF(销售记录!$A$3:$A$5000,A4152,销售记录!$H$3:$H$5000))</f>
        <v>0</v>
      </c>
      <c r="J4152" s="119">
        <f t="shared" si="193"/>
        <v>0</v>
      </c>
      <c r="K4152" s="114" t="str">
        <f t="shared" si="194"/>
        <v/>
      </c>
      <c r="L4152" s="96"/>
    </row>
    <row r="4153" customHeight="1" spans="1:12">
      <c r="A4153" s="110">
        <f t="array" ref="A4153">销售记录!O4152:R4158</f>
        <v>0</v>
      </c>
      <c r="B4153" s="110">
        <f t="array" ref="B4153">销售记录!P4152:S4158</f>
        <v>0</v>
      </c>
      <c r="C4153" s="111">
        <f t="array" ref="C4153">销售记录!Q4152:T4158</f>
        <v>0</v>
      </c>
      <c r="D4153" s="110">
        <f t="array" ref="D4153">销售记录!R4152:U4158</f>
        <v>0</v>
      </c>
      <c r="E4153" s="112">
        <f>IF(A4153="","",SUMIF(进货明细!$A$3:$A$5000,A4153,进货明细!$F$3:$F$5000))</f>
        <v>0</v>
      </c>
      <c r="F4153" s="113" t="e">
        <f t="shared" si="192"/>
        <v>#DIV/0!</v>
      </c>
      <c r="G4153" s="114">
        <f>IF(E4153="","",SUMIF(进货明细!$A$3:$A$5000,A4153,进货明细!$H$3:$H$5000))</f>
        <v>0</v>
      </c>
      <c r="H4153" s="112">
        <f>IF(A4153="","",SUMIF(销售记录!$A$3:$A$5000,A4153,销售记录!$F$3:$F$5000))</f>
        <v>0</v>
      </c>
      <c r="I4153" s="114">
        <f>IF(H4153="","",SUMIF(销售记录!$A$3:$A$5000,A4153,销售记录!$H$3:$H$5000))</f>
        <v>0</v>
      </c>
      <c r="J4153" s="119">
        <f t="shared" si="193"/>
        <v>0</v>
      </c>
      <c r="K4153" s="114" t="str">
        <f t="shared" si="194"/>
        <v/>
      </c>
      <c r="L4153" s="96"/>
    </row>
    <row r="4154" customHeight="1" spans="1:12">
      <c r="A4154" s="110">
        <f t="array" ref="A4154">销售记录!O4153:R4159</f>
        <v>0</v>
      </c>
      <c r="B4154" s="110">
        <f t="array" ref="B4154">销售记录!P4153:S4159</f>
        <v>0</v>
      </c>
      <c r="C4154" s="111">
        <f t="array" ref="C4154">销售记录!Q4153:T4159</f>
        <v>0</v>
      </c>
      <c r="D4154" s="110">
        <f t="array" ref="D4154">销售记录!R4153:U4159</f>
        <v>0</v>
      </c>
      <c r="E4154" s="112">
        <f>IF(A4154="","",SUMIF(进货明细!$A$3:$A$5000,A4154,进货明细!$F$3:$F$5000))</f>
        <v>0</v>
      </c>
      <c r="F4154" s="113" t="e">
        <f t="shared" si="192"/>
        <v>#DIV/0!</v>
      </c>
      <c r="G4154" s="114">
        <f>IF(E4154="","",SUMIF(进货明细!$A$3:$A$5000,A4154,进货明细!$H$3:$H$5000))</f>
        <v>0</v>
      </c>
      <c r="H4154" s="112">
        <f>IF(A4154="","",SUMIF(销售记录!$A$3:$A$5000,A4154,销售记录!$F$3:$F$5000))</f>
        <v>0</v>
      </c>
      <c r="I4154" s="114">
        <f>IF(H4154="","",SUMIF(销售记录!$A$3:$A$5000,A4154,销售记录!$H$3:$H$5000))</f>
        <v>0</v>
      </c>
      <c r="J4154" s="119">
        <f t="shared" si="193"/>
        <v>0</v>
      </c>
      <c r="K4154" s="114" t="str">
        <f t="shared" si="194"/>
        <v/>
      </c>
      <c r="L4154" s="96"/>
    </row>
    <row r="4155" customHeight="1" spans="1:12">
      <c r="A4155" s="110">
        <f t="array" ref="A4155">销售记录!O4154:R4160</f>
        <v>0</v>
      </c>
      <c r="B4155" s="110">
        <f t="array" ref="B4155">销售记录!P4154:S4160</f>
        <v>0</v>
      </c>
      <c r="C4155" s="111">
        <f t="array" ref="C4155">销售记录!Q4154:T4160</f>
        <v>0</v>
      </c>
      <c r="D4155" s="110">
        <f t="array" ref="D4155">销售记录!R4154:U4160</f>
        <v>0</v>
      </c>
      <c r="E4155" s="112">
        <f>IF(A4155="","",SUMIF(进货明细!$A$3:$A$5000,A4155,进货明细!$F$3:$F$5000))</f>
        <v>0</v>
      </c>
      <c r="F4155" s="113" t="e">
        <f t="shared" si="192"/>
        <v>#DIV/0!</v>
      </c>
      <c r="G4155" s="114">
        <f>IF(E4155="","",SUMIF(进货明细!$A$3:$A$5000,A4155,进货明细!$H$3:$H$5000))</f>
        <v>0</v>
      </c>
      <c r="H4155" s="112">
        <f>IF(A4155="","",SUMIF(销售记录!$A$3:$A$5000,A4155,销售记录!$F$3:$F$5000))</f>
        <v>0</v>
      </c>
      <c r="I4155" s="114">
        <f>IF(H4155="","",SUMIF(销售记录!$A$3:$A$5000,A4155,销售记录!$H$3:$H$5000))</f>
        <v>0</v>
      </c>
      <c r="J4155" s="119">
        <f t="shared" si="193"/>
        <v>0</v>
      </c>
      <c r="K4155" s="114" t="str">
        <f t="shared" si="194"/>
        <v/>
      </c>
      <c r="L4155" s="96"/>
    </row>
    <row r="4156" customHeight="1" spans="1:12">
      <c r="A4156" s="110">
        <f t="array" ref="A4156">销售记录!O4155:R4161</f>
        <v>0</v>
      </c>
      <c r="B4156" s="110">
        <f t="array" ref="B4156">销售记录!P4155:S4161</f>
        <v>0</v>
      </c>
      <c r="C4156" s="111">
        <f t="array" ref="C4156">销售记录!Q4155:T4161</f>
        <v>0</v>
      </c>
      <c r="D4156" s="110">
        <f t="array" ref="D4156">销售记录!R4155:U4161</f>
        <v>0</v>
      </c>
      <c r="E4156" s="112">
        <f>IF(A4156="","",SUMIF(进货明细!$A$3:$A$5000,A4156,进货明细!$F$3:$F$5000))</f>
        <v>0</v>
      </c>
      <c r="F4156" s="113" t="e">
        <f t="shared" si="192"/>
        <v>#DIV/0!</v>
      </c>
      <c r="G4156" s="114">
        <f>IF(E4156="","",SUMIF(进货明细!$A$3:$A$5000,A4156,进货明细!$H$3:$H$5000))</f>
        <v>0</v>
      </c>
      <c r="H4156" s="112">
        <f>IF(A4156="","",SUMIF(销售记录!$A$3:$A$5000,A4156,销售记录!$F$3:$F$5000))</f>
        <v>0</v>
      </c>
      <c r="I4156" s="114">
        <f>IF(H4156="","",SUMIF(销售记录!$A$3:$A$5000,A4156,销售记录!$H$3:$H$5000))</f>
        <v>0</v>
      </c>
      <c r="J4156" s="119">
        <f t="shared" si="193"/>
        <v>0</v>
      </c>
      <c r="K4156" s="114" t="str">
        <f t="shared" si="194"/>
        <v/>
      </c>
      <c r="L4156" s="96"/>
    </row>
    <row r="4157" customHeight="1" spans="1:12">
      <c r="A4157" s="110">
        <f t="array" ref="A4157">销售记录!O4156:R4162</f>
        <v>0</v>
      </c>
      <c r="B4157" s="110">
        <f t="array" ref="B4157">销售记录!P4156:S4162</f>
        <v>0</v>
      </c>
      <c r="C4157" s="111">
        <f t="array" ref="C4157">销售记录!Q4156:T4162</f>
        <v>0</v>
      </c>
      <c r="D4157" s="110">
        <f t="array" ref="D4157">销售记录!R4156:U4162</f>
        <v>0</v>
      </c>
      <c r="E4157" s="112">
        <f>IF(A4157="","",SUMIF(进货明细!$A$3:$A$5000,A4157,进货明细!$F$3:$F$5000))</f>
        <v>0</v>
      </c>
      <c r="F4157" s="113" t="e">
        <f t="shared" si="192"/>
        <v>#DIV/0!</v>
      </c>
      <c r="G4157" s="114">
        <f>IF(E4157="","",SUMIF(进货明细!$A$3:$A$5000,A4157,进货明细!$H$3:$H$5000))</f>
        <v>0</v>
      </c>
      <c r="H4157" s="112">
        <f>IF(A4157="","",SUMIF(销售记录!$A$3:$A$5000,A4157,销售记录!$F$3:$F$5000))</f>
        <v>0</v>
      </c>
      <c r="I4157" s="114">
        <f>IF(H4157="","",SUMIF(销售记录!$A$3:$A$5000,A4157,销售记录!$H$3:$H$5000))</f>
        <v>0</v>
      </c>
      <c r="J4157" s="119">
        <f t="shared" si="193"/>
        <v>0</v>
      </c>
      <c r="K4157" s="114" t="str">
        <f t="shared" si="194"/>
        <v/>
      </c>
      <c r="L4157" s="96"/>
    </row>
    <row r="4158" customHeight="1" spans="1:12">
      <c r="A4158" s="110">
        <f t="array" ref="A4158">销售记录!O4157:R4163</f>
        <v>0</v>
      </c>
      <c r="B4158" s="110">
        <f t="array" ref="B4158">销售记录!P4157:S4163</f>
        <v>0</v>
      </c>
      <c r="C4158" s="111">
        <f t="array" ref="C4158">销售记录!Q4157:T4163</f>
        <v>0</v>
      </c>
      <c r="D4158" s="110">
        <f t="array" ref="D4158">销售记录!R4157:U4163</f>
        <v>0</v>
      </c>
      <c r="E4158" s="112">
        <f>IF(A4158="","",SUMIF(进货明细!$A$3:$A$5000,A4158,进货明细!$F$3:$F$5000))</f>
        <v>0</v>
      </c>
      <c r="F4158" s="113" t="e">
        <f t="shared" si="192"/>
        <v>#DIV/0!</v>
      </c>
      <c r="G4158" s="114">
        <f>IF(E4158="","",SUMIF(进货明细!$A$3:$A$5000,A4158,进货明细!$H$3:$H$5000))</f>
        <v>0</v>
      </c>
      <c r="H4158" s="112">
        <f>IF(A4158="","",SUMIF(销售记录!$A$3:$A$5000,A4158,销售记录!$F$3:$F$5000))</f>
        <v>0</v>
      </c>
      <c r="I4158" s="114">
        <f>IF(H4158="","",SUMIF(销售记录!$A$3:$A$5000,A4158,销售记录!$H$3:$H$5000))</f>
        <v>0</v>
      </c>
      <c r="J4158" s="119">
        <f t="shared" si="193"/>
        <v>0</v>
      </c>
      <c r="K4158" s="114" t="str">
        <f t="shared" si="194"/>
        <v/>
      </c>
      <c r="L4158" s="96"/>
    </row>
    <row r="4159" customHeight="1" spans="1:12">
      <c r="A4159" s="110">
        <f t="array" ref="A4159">销售记录!O4158:R4164</f>
        <v>0</v>
      </c>
      <c r="B4159" s="110">
        <f t="array" ref="B4159">销售记录!P4158:S4164</f>
        <v>0</v>
      </c>
      <c r="C4159" s="111">
        <f t="array" ref="C4159">销售记录!Q4158:T4164</f>
        <v>0</v>
      </c>
      <c r="D4159" s="110">
        <f t="array" ref="D4159">销售记录!R4158:U4164</f>
        <v>0</v>
      </c>
      <c r="E4159" s="112">
        <f>IF(A4159="","",SUMIF(进货明细!$A$3:$A$5000,A4159,进货明细!$F$3:$F$5000))</f>
        <v>0</v>
      </c>
      <c r="F4159" s="113" t="e">
        <f t="shared" si="192"/>
        <v>#DIV/0!</v>
      </c>
      <c r="G4159" s="114">
        <f>IF(E4159="","",SUMIF(进货明细!$A$3:$A$5000,A4159,进货明细!$H$3:$H$5000))</f>
        <v>0</v>
      </c>
      <c r="H4159" s="112">
        <f>IF(A4159="","",SUMIF(销售记录!$A$3:$A$5000,A4159,销售记录!$F$3:$F$5000))</f>
        <v>0</v>
      </c>
      <c r="I4159" s="114">
        <f>IF(H4159="","",SUMIF(销售记录!$A$3:$A$5000,A4159,销售记录!$H$3:$H$5000))</f>
        <v>0</v>
      </c>
      <c r="J4159" s="119">
        <f t="shared" si="193"/>
        <v>0</v>
      </c>
      <c r="K4159" s="114" t="str">
        <f t="shared" si="194"/>
        <v/>
      </c>
      <c r="L4159" s="96"/>
    </row>
    <row r="4160" customHeight="1" spans="1:12">
      <c r="A4160" s="110">
        <f t="array" ref="A4160">销售记录!O4159:R4165</f>
        <v>0</v>
      </c>
      <c r="B4160" s="110">
        <f t="array" ref="B4160">销售记录!P4159:S4165</f>
        <v>0</v>
      </c>
      <c r="C4160" s="111">
        <f t="array" ref="C4160">销售记录!Q4159:T4165</f>
        <v>0</v>
      </c>
      <c r="D4160" s="110">
        <f t="array" ref="D4160">销售记录!R4159:U4165</f>
        <v>0</v>
      </c>
      <c r="E4160" s="112">
        <f>IF(A4160="","",SUMIF(进货明细!$A$3:$A$5000,A4160,进货明细!$F$3:$F$5000))</f>
        <v>0</v>
      </c>
      <c r="F4160" s="113" t="e">
        <f t="shared" si="192"/>
        <v>#DIV/0!</v>
      </c>
      <c r="G4160" s="114">
        <f>IF(E4160="","",SUMIF(进货明细!$A$3:$A$5000,A4160,进货明细!$H$3:$H$5000))</f>
        <v>0</v>
      </c>
      <c r="H4160" s="112">
        <f>IF(A4160="","",SUMIF(销售记录!$A$3:$A$5000,A4160,销售记录!$F$3:$F$5000))</f>
        <v>0</v>
      </c>
      <c r="I4160" s="114">
        <f>IF(H4160="","",SUMIF(销售记录!$A$3:$A$5000,A4160,销售记录!$H$3:$H$5000))</f>
        <v>0</v>
      </c>
      <c r="J4160" s="119">
        <f t="shared" si="193"/>
        <v>0</v>
      </c>
      <c r="K4160" s="114" t="str">
        <f t="shared" si="194"/>
        <v/>
      </c>
      <c r="L4160" s="96"/>
    </row>
    <row r="4161" customHeight="1" spans="1:12">
      <c r="A4161" s="110">
        <f t="array" ref="A4161">销售记录!O4160:R4166</f>
        <v>0</v>
      </c>
      <c r="B4161" s="110">
        <f t="array" ref="B4161">销售记录!P4160:S4166</f>
        <v>0</v>
      </c>
      <c r="C4161" s="111">
        <f t="array" ref="C4161">销售记录!Q4160:T4166</f>
        <v>0</v>
      </c>
      <c r="D4161" s="110">
        <f t="array" ref="D4161">销售记录!R4160:U4166</f>
        <v>0</v>
      </c>
      <c r="E4161" s="112">
        <f>IF(A4161="","",SUMIF(进货明细!$A$3:$A$5000,A4161,进货明细!$F$3:$F$5000))</f>
        <v>0</v>
      </c>
      <c r="F4161" s="113" t="e">
        <f t="shared" si="192"/>
        <v>#DIV/0!</v>
      </c>
      <c r="G4161" s="114">
        <f>IF(E4161="","",SUMIF(进货明细!$A$3:$A$5000,A4161,进货明细!$H$3:$H$5000))</f>
        <v>0</v>
      </c>
      <c r="H4161" s="112">
        <f>IF(A4161="","",SUMIF(销售记录!$A$3:$A$5000,A4161,销售记录!$F$3:$F$5000))</f>
        <v>0</v>
      </c>
      <c r="I4161" s="114">
        <f>IF(H4161="","",SUMIF(销售记录!$A$3:$A$5000,A4161,销售记录!$H$3:$H$5000))</f>
        <v>0</v>
      </c>
      <c r="J4161" s="119">
        <f t="shared" si="193"/>
        <v>0</v>
      </c>
      <c r="K4161" s="114" t="str">
        <f t="shared" si="194"/>
        <v/>
      </c>
      <c r="L4161" s="96"/>
    </row>
    <row r="4162" customHeight="1" spans="1:12">
      <c r="A4162" s="110">
        <f t="array" ref="A4162">销售记录!O4161:R4167</f>
        <v>0</v>
      </c>
      <c r="B4162" s="110">
        <f t="array" ref="B4162">销售记录!P4161:S4167</f>
        <v>0</v>
      </c>
      <c r="C4162" s="111">
        <f t="array" ref="C4162">销售记录!Q4161:T4167</f>
        <v>0</v>
      </c>
      <c r="D4162" s="110">
        <f t="array" ref="D4162">销售记录!R4161:U4167</f>
        <v>0</v>
      </c>
      <c r="E4162" s="112">
        <f>IF(A4162="","",SUMIF(进货明细!$A$3:$A$5000,A4162,进货明细!$F$3:$F$5000))</f>
        <v>0</v>
      </c>
      <c r="F4162" s="113" t="e">
        <f t="shared" si="192"/>
        <v>#DIV/0!</v>
      </c>
      <c r="G4162" s="114">
        <f>IF(E4162="","",SUMIF(进货明细!$A$3:$A$5000,A4162,进货明细!$H$3:$H$5000))</f>
        <v>0</v>
      </c>
      <c r="H4162" s="112">
        <f>IF(A4162="","",SUMIF(销售记录!$A$3:$A$5000,A4162,销售记录!$F$3:$F$5000))</f>
        <v>0</v>
      </c>
      <c r="I4162" s="114">
        <f>IF(H4162="","",SUMIF(销售记录!$A$3:$A$5000,A4162,销售记录!$H$3:$H$5000))</f>
        <v>0</v>
      </c>
      <c r="J4162" s="119">
        <f t="shared" si="193"/>
        <v>0</v>
      </c>
      <c r="K4162" s="114" t="str">
        <f t="shared" si="194"/>
        <v/>
      </c>
      <c r="L4162" s="96"/>
    </row>
    <row r="4163" customHeight="1" spans="1:12">
      <c r="A4163" s="110">
        <f t="array" ref="A4163">销售记录!O4162:R4168</f>
        <v>0</v>
      </c>
      <c r="B4163" s="110">
        <f t="array" ref="B4163">销售记录!P4162:S4168</f>
        <v>0</v>
      </c>
      <c r="C4163" s="111">
        <f t="array" ref="C4163">销售记录!Q4162:T4168</f>
        <v>0</v>
      </c>
      <c r="D4163" s="110">
        <f t="array" ref="D4163">销售记录!R4162:U4168</f>
        <v>0</v>
      </c>
      <c r="E4163" s="112">
        <f>IF(A4163="","",SUMIF(进货明细!$A$3:$A$5000,A4163,进货明细!$F$3:$F$5000))</f>
        <v>0</v>
      </c>
      <c r="F4163" s="113" t="e">
        <f t="shared" si="192"/>
        <v>#DIV/0!</v>
      </c>
      <c r="G4163" s="114">
        <f>IF(E4163="","",SUMIF(进货明细!$A$3:$A$5000,A4163,进货明细!$H$3:$H$5000))</f>
        <v>0</v>
      </c>
      <c r="H4163" s="112">
        <f>IF(A4163="","",SUMIF(销售记录!$A$3:$A$5000,A4163,销售记录!$F$3:$F$5000))</f>
        <v>0</v>
      </c>
      <c r="I4163" s="114">
        <f>IF(H4163="","",SUMIF(销售记录!$A$3:$A$5000,A4163,销售记录!$H$3:$H$5000))</f>
        <v>0</v>
      </c>
      <c r="J4163" s="119">
        <f t="shared" si="193"/>
        <v>0</v>
      </c>
      <c r="K4163" s="114" t="str">
        <f t="shared" si="194"/>
        <v/>
      </c>
      <c r="L4163" s="96"/>
    </row>
    <row r="4164" customHeight="1" spans="1:12">
      <c r="A4164" s="110">
        <f t="array" ref="A4164">销售记录!O4163:R4169</f>
        <v>0</v>
      </c>
      <c r="B4164" s="110">
        <f t="array" ref="B4164">销售记录!P4163:S4169</f>
        <v>0</v>
      </c>
      <c r="C4164" s="111">
        <f t="array" ref="C4164">销售记录!Q4163:T4169</f>
        <v>0</v>
      </c>
      <c r="D4164" s="110">
        <f t="array" ref="D4164">销售记录!R4163:U4169</f>
        <v>0</v>
      </c>
      <c r="E4164" s="112">
        <f>IF(A4164="","",SUMIF(进货明细!$A$3:$A$5000,A4164,进货明细!$F$3:$F$5000))</f>
        <v>0</v>
      </c>
      <c r="F4164" s="113" t="e">
        <f t="shared" si="192"/>
        <v>#DIV/0!</v>
      </c>
      <c r="G4164" s="114">
        <f>IF(E4164="","",SUMIF(进货明细!$A$3:$A$5000,A4164,进货明细!$H$3:$H$5000))</f>
        <v>0</v>
      </c>
      <c r="H4164" s="112">
        <f>IF(A4164="","",SUMIF(销售记录!$A$3:$A$5000,A4164,销售记录!$F$3:$F$5000))</f>
        <v>0</v>
      </c>
      <c r="I4164" s="114">
        <f>IF(H4164="","",SUMIF(销售记录!$A$3:$A$5000,A4164,销售记录!$H$3:$H$5000))</f>
        <v>0</v>
      </c>
      <c r="J4164" s="119">
        <f t="shared" si="193"/>
        <v>0</v>
      </c>
      <c r="K4164" s="114" t="str">
        <f t="shared" si="194"/>
        <v/>
      </c>
      <c r="L4164" s="96"/>
    </row>
    <row r="4165" customHeight="1" spans="1:12">
      <c r="A4165" s="110">
        <f t="array" ref="A4165">销售记录!O4164:R4170</f>
        <v>0</v>
      </c>
      <c r="B4165" s="110">
        <f t="array" ref="B4165">销售记录!P4164:S4170</f>
        <v>0</v>
      </c>
      <c r="C4165" s="111">
        <f t="array" ref="C4165">销售记录!Q4164:T4170</f>
        <v>0</v>
      </c>
      <c r="D4165" s="110">
        <f t="array" ref="D4165">销售记录!R4164:U4170</f>
        <v>0</v>
      </c>
      <c r="E4165" s="112">
        <f>IF(A4165="","",SUMIF(进货明细!$A$3:$A$5000,A4165,进货明细!$F$3:$F$5000))</f>
        <v>0</v>
      </c>
      <c r="F4165" s="113" t="e">
        <f t="shared" ref="F4165:F4228" si="195">IF(E4165="","",G4165/E4165)</f>
        <v>#DIV/0!</v>
      </c>
      <c r="G4165" s="114">
        <f>IF(E4165="","",SUMIF(进货明细!$A$3:$A$5000,A4165,进货明细!$H$3:$H$5000))</f>
        <v>0</v>
      </c>
      <c r="H4165" s="112">
        <f>IF(A4165="","",SUMIF(销售记录!$A$3:$A$5000,A4165,销售记录!$F$3:$F$5000))</f>
        <v>0</v>
      </c>
      <c r="I4165" s="114">
        <f>IF(H4165="","",SUMIF(销售记录!$A$3:$A$5000,A4165,销售记录!$H$3:$H$5000))</f>
        <v>0</v>
      </c>
      <c r="J4165" s="119">
        <f t="shared" ref="J4165:J4228" si="196">IF(E4165="","",E4165-H4165)</f>
        <v>0</v>
      </c>
      <c r="K4165" s="114" t="str">
        <f t="shared" ref="K4165:K4228" si="197">IF(ISERROR(I4165-G4165*H4165/E4165),"",I4165-G4165*H4165/E4165)</f>
        <v/>
      </c>
      <c r="L4165" s="96"/>
    </row>
    <row r="4166" customHeight="1" spans="1:12">
      <c r="A4166" s="110">
        <f t="array" ref="A4166">销售记录!O4165:R4171</f>
        <v>0</v>
      </c>
      <c r="B4166" s="110">
        <f t="array" ref="B4166">销售记录!P4165:S4171</f>
        <v>0</v>
      </c>
      <c r="C4166" s="111">
        <f t="array" ref="C4166">销售记录!Q4165:T4171</f>
        <v>0</v>
      </c>
      <c r="D4166" s="110">
        <f t="array" ref="D4166">销售记录!R4165:U4171</f>
        <v>0</v>
      </c>
      <c r="E4166" s="112">
        <f>IF(A4166="","",SUMIF(进货明细!$A$3:$A$5000,A4166,进货明细!$F$3:$F$5000))</f>
        <v>0</v>
      </c>
      <c r="F4166" s="113" t="e">
        <f t="shared" si="195"/>
        <v>#DIV/0!</v>
      </c>
      <c r="G4166" s="114">
        <f>IF(E4166="","",SUMIF(进货明细!$A$3:$A$5000,A4166,进货明细!$H$3:$H$5000))</f>
        <v>0</v>
      </c>
      <c r="H4166" s="112">
        <f>IF(A4166="","",SUMIF(销售记录!$A$3:$A$5000,A4166,销售记录!$F$3:$F$5000))</f>
        <v>0</v>
      </c>
      <c r="I4166" s="114">
        <f>IF(H4166="","",SUMIF(销售记录!$A$3:$A$5000,A4166,销售记录!$H$3:$H$5000))</f>
        <v>0</v>
      </c>
      <c r="J4166" s="119">
        <f t="shared" si="196"/>
        <v>0</v>
      </c>
      <c r="K4166" s="114" t="str">
        <f t="shared" si="197"/>
        <v/>
      </c>
      <c r="L4166" s="96"/>
    </row>
    <row r="4167" customHeight="1" spans="1:12">
      <c r="A4167" s="110">
        <f t="array" ref="A4167">销售记录!O4166:R4172</f>
        <v>0</v>
      </c>
      <c r="B4167" s="110">
        <f t="array" ref="B4167">销售记录!P4166:S4172</f>
        <v>0</v>
      </c>
      <c r="C4167" s="111">
        <f t="array" ref="C4167">销售记录!Q4166:T4172</f>
        <v>0</v>
      </c>
      <c r="D4167" s="110">
        <f t="array" ref="D4167">销售记录!R4166:U4172</f>
        <v>0</v>
      </c>
      <c r="E4167" s="112">
        <f>IF(A4167="","",SUMIF(进货明细!$A$3:$A$5000,A4167,进货明细!$F$3:$F$5000))</f>
        <v>0</v>
      </c>
      <c r="F4167" s="113" t="e">
        <f t="shared" si="195"/>
        <v>#DIV/0!</v>
      </c>
      <c r="G4167" s="114">
        <f>IF(E4167="","",SUMIF(进货明细!$A$3:$A$5000,A4167,进货明细!$H$3:$H$5000))</f>
        <v>0</v>
      </c>
      <c r="H4167" s="112">
        <f>IF(A4167="","",SUMIF(销售记录!$A$3:$A$5000,A4167,销售记录!$F$3:$F$5000))</f>
        <v>0</v>
      </c>
      <c r="I4167" s="114">
        <f>IF(H4167="","",SUMIF(销售记录!$A$3:$A$5000,A4167,销售记录!$H$3:$H$5000))</f>
        <v>0</v>
      </c>
      <c r="J4167" s="119">
        <f t="shared" si="196"/>
        <v>0</v>
      </c>
      <c r="K4167" s="114" t="str">
        <f t="shared" si="197"/>
        <v/>
      </c>
      <c r="L4167" s="96"/>
    </row>
    <row r="4168" customHeight="1" spans="1:12">
      <c r="A4168" s="110">
        <f t="array" ref="A4168">销售记录!O4167:R4173</f>
        <v>0</v>
      </c>
      <c r="B4168" s="110">
        <f t="array" ref="B4168">销售记录!P4167:S4173</f>
        <v>0</v>
      </c>
      <c r="C4168" s="111">
        <f t="array" ref="C4168">销售记录!Q4167:T4173</f>
        <v>0</v>
      </c>
      <c r="D4168" s="110">
        <f t="array" ref="D4168">销售记录!R4167:U4173</f>
        <v>0</v>
      </c>
      <c r="E4168" s="112">
        <f>IF(A4168="","",SUMIF(进货明细!$A$3:$A$5000,A4168,进货明细!$F$3:$F$5000))</f>
        <v>0</v>
      </c>
      <c r="F4168" s="113" t="e">
        <f t="shared" si="195"/>
        <v>#DIV/0!</v>
      </c>
      <c r="G4168" s="114">
        <f>IF(E4168="","",SUMIF(进货明细!$A$3:$A$5000,A4168,进货明细!$H$3:$H$5000))</f>
        <v>0</v>
      </c>
      <c r="H4168" s="112">
        <f>IF(A4168="","",SUMIF(销售记录!$A$3:$A$5000,A4168,销售记录!$F$3:$F$5000))</f>
        <v>0</v>
      </c>
      <c r="I4168" s="114">
        <f>IF(H4168="","",SUMIF(销售记录!$A$3:$A$5000,A4168,销售记录!$H$3:$H$5000))</f>
        <v>0</v>
      </c>
      <c r="J4168" s="119">
        <f t="shared" si="196"/>
        <v>0</v>
      </c>
      <c r="K4168" s="114" t="str">
        <f t="shared" si="197"/>
        <v/>
      </c>
      <c r="L4168" s="96"/>
    </row>
    <row r="4169" customHeight="1" spans="1:12">
      <c r="A4169" s="110">
        <f t="array" ref="A4169">销售记录!O4168:R4174</f>
        <v>0</v>
      </c>
      <c r="B4169" s="110">
        <f t="array" ref="B4169">销售记录!P4168:S4174</f>
        <v>0</v>
      </c>
      <c r="C4169" s="111">
        <f t="array" ref="C4169">销售记录!Q4168:T4174</f>
        <v>0</v>
      </c>
      <c r="D4169" s="110">
        <f t="array" ref="D4169">销售记录!R4168:U4174</f>
        <v>0</v>
      </c>
      <c r="E4169" s="112">
        <f>IF(A4169="","",SUMIF(进货明细!$A$3:$A$5000,A4169,进货明细!$F$3:$F$5000))</f>
        <v>0</v>
      </c>
      <c r="F4169" s="113" t="e">
        <f t="shared" si="195"/>
        <v>#DIV/0!</v>
      </c>
      <c r="G4169" s="114">
        <f>IF(E4169="","",SUMIF(进货明细!$A$3:$A$5000,A4169,进货明细!$H$3:$H$5000))</f>
        <v>0</v>
      </c>
      <c r="H4169" s="112">
        <f>IF(A4169="","",SUMIF(销售记录!$A$3:$A$5000,A4169,销售记录!$F$3:$F$5000))</f>
        <v>0</v>
      </c>
      <c r="I4169" s="114">
        <f>IF(H4169="","",SUMIF(销售记录!$A$3:$A$5000,A4169,销售记录!$H$3:$H$5000))</f>
        <v>0</v>
      </c>
      <c r="J4169" s="119">
        <f t="shared" si="196"/>
        <v>0</v>
      </c>
      <c r="K4169" s="114" t="str">
        <f t="shared" si="197"/>
        <v/>
      </c>
      <c r="L4169" s="96"/>
    </row>
    <row r="4170" customHeight="1" spans="1:12">
      <c r="A4170" s="110">
        <f t="array" ref="A4170">销售记录!O4169:R4175</f>
        <v>0</v>
      </c>
      <c r="B4170" s="110">
        <f t="array" ref="B4170">销售记录!P4169:S4175</f>
        <v>0</v>
      </c>
      <c r="C4170" s="111">
        <f t="array" ref="C4170">销售记录!Q4169:T4175</f>
        <v>0</v>
      </c>
      <c r="D4170" s="110">
        <f t="array" ref="D4170">销售记录!R4169:U4175</f>
        <v>0</v>
      </c>
      <c r="E4170" s="112">
        <f>IF(A4170="","",SUMIF(进货明细!$A$3:$A$5000,A4170,进货明细!$F$3:$F$5000))</f>
        <v>0</v>
      </c>
      <c r="F4170" s="113" t="e">
        <f t="shared" si="195"/>
        <v>#DIV/0!</v>
      </c>
      <c r="G4170" s="114">
        <f>IF(E4170="","",SUMIF(进货明细!$A$3:$A$5000,A4170,进货明细!$H$3:$H$5000))</f>
        <v>0</v>
      </c>
      <c r="H4170" s="112">
        <f>IF(A4170="","",SUMIF(销售记录!$A$3:$A$5000,A4170,销售记录!$F$3:$F$5000))</f>
        <v>0</v>
      </c>
      <c r="I4170" s="114">
        <f>IF(H4170="","",SUMIF(销售记录!$A$3:$A$5000,A4170,销售记录!$H$3:$H$5000))</f>
        <v>0</v>
      </c>
      <c r="J4170" s="119">
        <f t="shared" si="196"/>
        <v>0</v>
      </c>
      <c r="K4170" s="114" t="str">
        <f t="shared" si="197"/>
        <v/>
      </c>
      <c r="L4170" s="96"/>
    </row>
    <row r="4171" customHeight="1" spans="1:12">
      <c r="A4171" s="110">
        <f t="array" ref="A4171">销售记录!O4170:R4176</f>
        <v>0</v>
      </c>
      <c r="B4171" s="110">
        <f t="array" ref="B4171">销售记录!P4170:S4176</f>
        <v>0</v>
      </c>
      <c r="C4171" s="111">
        <f t="array" ref="C4171">销售记录!Q4170:T4176</f>
        <v>0</v>
      </c>
      <c r="D4171" s="110">
        <f t="array" ref="D4171">销售记录!R4170:U4176</f>
        <v>0</v>
      </c>
      <c r="E4171" s="112">
        <f>IF(A4171="","",SUMIF(进货明细!$A$3:$A$5000,A4171,进货明细!$F$3:$F$5000))</f>
        <v>0</v>
      </c>
      <c r="F4171" s="113" t="e">
        <f t="shared" si="195"/>
        <v>#DIV/0!</v>
      </c>
      <c r="G4171" s="114">
        <f>IF(E4171="","",SUMIF(进货明细!$A$3:$A$5000,A4171,进货明细!$H$3:$H$5000))</f>
        <v>0</v>
      </c>
      <c r="H4171" s="112">
        <f>IF(A4171="","",SUMIF(销售记录!$A$3:$A$5000,A4171,销售记录!$F$3:$F$5000))</f>
        <v>0</v>
      </c>
      <c r="I4171" s="114">
        <f>IF(H4171="","",SUMIF(销售记录!$A$3:$A$5000,A4171,销售记录!$H$3:$H$5000))</f>
        <v>0</v>
      </c>
      <c r="J4171" s="119">
        <f t="shared" si="196"/>
        <v>0</v>
      </c>
      <c r="K4171" s="114" t="str">
        <f t="shared" si="197"/>
        <v/>
      </c>
      <c r="L4171" s="96"/>
    </row>
    <row r="4172" customHeight="1" spans="1:12">
      <c r="A4172" s="110">
        <f t="array" ref="A4172">销售记录!O4171:R4177</f>
        <v>0</v>
      </c>
      <c r="B4172" s="110">
        <f t="array" ref="B4172">销售记录!P4171:S4177</f>
        <v>0</v>
      </c>
      <c r="C4172" s="111">
        <f t="array" ref="C4172">销售记录!Q4171:T4177</f>
        <v>0</v>
      </c>
      <c r="D4172" s="110">
        <f t="array" ref="D4172">销售记录!R4171:U4177</f>
        <v>0</v>
      </c>
      <c r="E4172" s="112">
        <f>IF(A4172="","",SUMIF(进货明细!$A$3:$A$5000,A4172,进货明细!$F$3:$F$5000))</f>
        <v>0</v>
      </c>
      <c r="F4172" s="113" t="e">
        <f t="shared" si="195"/>
        <v>#DIV/0!</v>
      </c>
      <c r="G4172" s="114">
        <f>IF(E4172="","",SUMIF(进货明细!$A$3:$A$5000,A4172,进货明细!$H$3:$H$5000))</f>
        <v>0</v>
      </c>
      <c r="H4172" s="112">
        <f>IF(A4172="","",SUMIF(销售记录!$A$3:$A$5000,A4172,销售记录!$F$3:$F$5000))</f>
        <v>0</v>
      </c>
      <c r="I4172" s="114">
        <f>IF(H4172="","",SUMIF(销售记录!$A$3:$A$5000,A4172,销售记录!$H$3:$H$5000))</f>
        <v>0</v>
      </c>
      <c r="J4172" s="119">
        <f t="shared" si="196"/>
        <v>0</v>
      </c>
      <c r="K4172" s="114" t="str">
        <f t="shared" si="197"/>
        <v/>
      </c>
      <c r="L4172" s="96"/>
    </row>
    <row r="4173" customHeight="1" spans="1:12">
      <c r="A4173" s="110">
        <f t="array" ref="A4173">销售记录!O4172:R4178</f>
        <v>0</v>
      </c>
      <c r="B4173" s="110">
        <f t="array" ref="B4173">销售记录!P4172:S4178</f>
        <v>0</v>
      </c>
      <c r="C4173" s="111">
        <f t="array" ref="C4173">销售记录!Q4172:T4178</f>
        <v>0</v>
      </c>
      <c r="D4173" s="110">
        <f t="array" ref="D4173">销售记录!R4172:U4178</f>
        <v>0</v>
      </c>
      <c r="E4173" s="112">
        <f>IF(A4173="","",SUMIF(进货明细!$A$3:$A$5000,A4173,进货明细!$F$3:$F$5000))</f>
        <v>0</v>
      </c>
      <c r="F4173" s="113" t="e">
        <f t="shared" si="195"/>
        <v>#DIV/0!</v>
      </c>
      <c r="G4173" s="114">
        <f>IF(E4173="","",SUMIF(进货明细!$A$3:$A$5000,A4173,进货明细!$H$3:$H$5000))</f>
        <v>0</v>
      </c>
      <c r="H4173" s="112">
        <f>IF(A4173="","",SUMIF(销售记录!$A$3:$A$5000,A4173,销售记录!$F$3:$F$5000))</f>
        <v>0</v>
      </c>
      <c r="I4173" s="114">
        <f>IF(H4173="","",SUMIF(销售记录!$A$3:$A$5000,A4173,销售记录!$H$3:$H$5000))</f>
        <v>0</v>
      </c>
      <c r="J4173" s="119">
        <f t="shared" si="196"/>
        <v>0</v>
      </c>
      <c r="K4173" s="114" t="str">
        <f t="shared" si="197"/>
        <v/>
      </c>
      <c r="L4173" s="96"/>
    </row>
    <row r="4174" customHeight="1" spans="1:12">
      <c r="A4174" s="110">
        <f t="array" ref="A4174">销售记录!O4173:R4179</f>
        <v>0</v>
      </c>
      <c r="B4174" s="110">
        <f t="array" ref="B4174">销售记录!P4173:S4179</f>
        <v>0</v>
      </c>
      <c r="C4174" s="111">
        <f t="array" ref="C4174">销售记录!Q4173:T4179</f>
        <v>0</v>
      </c>
      <c r="D4174" s="110">
        <f t="array" ref="D4174">销售记录!R4173:U4179</f>
        <v>0</v>
      </c>
      <c r="E4174" s="112">
        <f>IF(A4174="","",SUMIF(进货明细!$A$3:$A$5000,A4174,进货明细!$F$3:$F$5000))</f>
        <v>0</v>
      </c>
      <c r="F4174" s="113" t="e">
        <f t="shared" si="195"/>
        <v>#DIV/0!</v>
      </c>
      <c r="G4174" s="114">
        <f>IF(E4174="","",SUMIF(进货明细!$A$3:$A$5000,A4174,进货明细!$H$3:$H$5000))</f>
        <v>0</v>
      </c>
      <c r="H4174" s="112">
        <f>IF(A4174="","",SUMIF(销售记录!$A$3:$A$5000,A4174,销售记录!$F$3:$F$5000))</f>
        <v>0</v>
      </c>
      <c r="I4174" s="114">
        <f>IF(H4174="","",SUMIF(销售记录!$A$3:$A$5000,A4174,销售记录!$H$3:$H$5000))</f>
        <v>0</v>
      </c>
      <c r="J4174" s="119">
        <f t="shared" si="196"/>
        <v>0</v>
      </c>
      <c r="K4174" s="114" t="str">
        <f t="shared" si="197"/>
        <v/>
      </c>
      <c r="L4174" s="96"/>
    </row>
    <row r="4175" customHeight="1" spans="1:12">
      <c r="A4175" s="110">
        <f t="array" ref="A4175">销售记录!O4174:R4180</f>
        <v>0</v>
      </c>
      <c r="B4175" s="110">
        <f t="array" ref="B4175">销售记录!P4174:S4180</f>
        <v>0</v>
      </c>
      <c r="C4175" s="111">
        <f t="array" ref="C4175">销售记录!Q4174:T4180</f>
        <v>0</v>
      </c>
      <c r="D4175" s="110">
        <f t="array" ref="D4175">销售记录!R4174:U4180</f>
        <v>0</v>
      </c>
      <c r="E4175" s="112">
        <f>IF(A4175="","",SUMIF(进货明细!$A$3:$A$5000,A4175,进货明细!$F$3:$F$5000))</f>
        <v>0</v>
      </c>
      <c r="F4175" s="113" t="e">
        <f t="shared" si="195"/>
        <v>#DIV/0!</v>
      </c>
      <c r="G4175" s="114">
        <f>IF(E4175="","",SUMIF(进货明细!$A$3:$A$5000,A4175,进货明细!$H$3:$H$5000))</f>
        <v>0</v>
      </c>
      <c r="H4175" s="112">
        <f>IF(A4175="","",SUMIF(销售记录!$A$3:$A$5000,A4175,销售记录!$F$3:$F$5000))</f>
        <v>0</v>
      </c>
      <c r="I4175" s="114">
        <f>IF(H4175="","",SUMIF(销售记录!$A$3:$A$5000,A4175,销售记录!$H$3:$H$5000))</f>
        <v>0</v>
      </c>
      <c r="J4175" s="119">
        <f t="shared" si="196"/>
        <v>0</v>
      </c>
      <c r="K4175" s="114" t="str">
        <f t="shared" si="197"/>
        <v/>
      </c>
      <c r="L4175" s="96"/>
    </row>
    <row r="4176" customHeight="1" spans="1:12">
      <c r="A4176" s="110">
        <f t="array" ref="A4176">销售记录!O4175:R4181</f>
        <v>0</v>
      </c>
      <c r="B4176" s="110">
        <f t="array" ref="B4176">销售记录!P4175:S4181</f>
        <v>0</v>
      </c>
      <c r="C4176" s="111">
        <f t="array" ref="C4176">销售记录!Q4175:T4181</f>
        <v>0</v>
      </c>
      <c r="D4176" s="110">
        <f t="array" ref="D4176">销售记录!R4175:U4181</f>
        <v>0</v>
      </c>
      <c r="E4176" s="112">
        <f>IF(A4176="","",SUMIF(进货明细!$A$3:$A$5000,A4176,进货明细!$F$3:$F$5000))</f>
        <v>0</v>
      </c>
      <c r="F4176" s="113" t="e">
        <f t="shared" si="195"/>
        <v>#DIV/0!</v>
      </c>
      <c r="G4176" s="114">
        <f>IF(E4176="","",SUMIF(进货明细!$A$3:$A$5000,A4176,进货明细!$H$3:$H$5000))</f>
        <v>0</v>
      </c>
      <c r="H4176" s="112">
        <f>IF(A4176="","",SUMIF(销售记录!$A$3:$A$5000,A4176,销售记录!$F$3:$F$5000))</f>
        <v>0</v>
      </c>
      <c r="I4176" s="114">
        <f>IF(H4176="","",SUMIF(销售记录!$A$3:$A$5000,A4176,销售记录!$H$3:$H$5000))</f>
        <v>0</v>
      </c>
      <c r="J4176" s="119">
        <f t="shared" si="196"/>
        <v>0</v>
      </c>
      <c r="K4176" s="114" t="str">
        <f t="shared" si="197"/>
        <v/>
      </c>
      <c r="L4176" s="96"/>
    </row>
    <row r="4177" customHeight="1" spans="1:12">
      <c r="A4177" s="110">
        <f t="array" ref="A4177">销售记录!O4176:R4182</f>
        <v>0</v>
      </c>
      <c r="B4177" s="110">
        <f t="array" ref="B4177">销售记录!P4176:S4182</f>
        <v>0</v>
      </c>
      <c r="C4177" s="111">
        <f t="array" ref="C4177">销售记录!Q4176:T4182</f>
        <v>0</v>
      </c>
      <c r="D4177" s="110">
        <f t="array" ref="D4177">销售记录!R4176:U4182</f>
        <v>0</v>
      </c>
      <c r="E4177" s="112">
        <f>IF(A4177="","",SUMIF(进货明细!$A$3:$A$5000,A4177,进货明细!$F$3:$F$5000))</f>
        <v>0</v>
      </c>
      <c r="F4177" s="113" t="e">
        <f t="shared" si="195"/>
        <v>#DIV/0!</v>
      </c>
      <c r="G4177" s="114">
        <f>IF(E4177="","",SUMIF(进货明细!$A$3:$A$5000,A4177,进货明细!$H$3:$H$5000))</f>
        <v>0</v>
      </c>
      <c r="H4177" s="112">
        <f>IF(A4177="","",SUMIF(销售记录!$A$3:$A$5000,A4177,销售记录!$F$3:$F$5000))</f>
        <v>0</v>
      </c>
      <c r="I4177" s="114">
        <f>IF(H4177="","",SUMIF(销售记录!$A$3:$A$5000,A4177,销售记录!$H$3:$H$5000))</f>
        <v>0</v>
      </c>
      <c r="J4177" s="119">
        <f t="shared" si="196"/>
        <v>0</v>
      </c>
      <c r="K4177" s="114" t="str">
        <f t="shared" si="197"/>
        <v/>
      </c>
      <c r="L4177" s="96"/>
    </row>
    <row r="4178" customHeight="1" spans="1:12">
      <c r="A4178" s="110">
        <f t="array" ref="A4178">销售记录!O4177:R4183</f>
        <v>0</v>
      </c>
      <c r="B4178" s="110">
        <f t="array" ref="B4178">销售记录!P4177:S4183</f>
        <v>0</v>
      </c>
      <c r="C4178" s="111">
        <f t="array" ref="C4178">销售记录!Q4177:T4183</f>
        <v>0</v>
      </c>
      <c r="D4178" s="110">
        <f t="array" ref="D4178">销售记录!R4177:U4183</f>
        <v>0</v>
      </c>
      <c r="E4178" s="112">
        <f>IF(A4178="","",SUMIF(进货明细!$A$3:$A$5000,A4178,进货明细!$F$3:$F$5000))</f>
        <v>0</v>
      </c>
      <c r="F4178" s="113" t="e">
        <f t="shared" si="195"/>
        <v>#DIV/0!</v>
      </c>
      <c r="G4178" s="114">
        <f>IF(E4178="","",SUMIF(进货明细!$A$3:$A$5000,A4178,进货明细!$H$3:$H$5000))</f>
        <v>0</v>
      </c>
      <c r="H4178" s="112">
        <f>IF(A4178="","",SUMIF(销售记录!$A$3:$A$5000,A4178,销售记录!$F$3:$F$5000))</f>
        <v>0</v>
      </c>
      <c r="I4178" s="114">
        <f>IF(H4178="","",SUMIF(销售记录!$A$3:$A$5000,A4178,销售记录!$H$3:$H$5000))</f>
        <v>0</v>
      </c>
      <c r="J4178" s="119">
        <f t="shared" si="196"/>
        <v>0</v>
      </c>
      <c r="K4178" s="114" t="str">
        <f t="shared" si="197"/>
        <v/>
      </c>
      <c r="L4178" s="96"/>
    </row>
    <row r="4179" customHeight="1" spans="1:12">
      <c r="A4179" s="110">
        <f t="array" ref="A4179">销售记录!O4178:R4184</f>
        <v>0</v>
      </c>
      <c r="B4179" s="110">
        <f t="array" ref="B4179">销售记录!P4178:S4184</f>
        <v>0</v>
      </c>
      <c r="C4179" s="111">
        <f t="array" ref="C4179">销售记录!Q4178:T4184</f>
        <v>0</v>
      </c>
      <c r="D4179" s="110">
        <f t="array" ref="D4179">销售记录!R4178:U4184</f>
        <v>0</v>
      </c>
      <c r="E4179" s="112">
        <f>IF(A4179="","",SUMIF(进货明细!$A$3:$A$5000,A4179,进货明细!$F$3:$F$5000))</f>
        <v>0</v>
      </c>
      <c r="F4179" s="113" t="e">
        <f t="shared" si="195"/>
        <v>#DIV/0!</v>
      </c>
      <c r="G4179" s="114">
        <f>IF(E4179="","",SUMIF(进货明细!$A$3:$A$5000,A4179,进货明细!$H$3:$H$5000))</f>
        <v>0</v>
      </c>
      <c r="H4179" s="112">
        <f>IF(A4179="","",SUMIF(销售记录!$A$3:$A$5000,A4179,销售记录!$F$3:$F$5000))</f>
        <v>0</v>
      </c>
      <c r="I4179" s="114">
        <f>IF(H4179="","",SUMIF(销售记录!$A$3:$A$5000,A4179,销售记录!$H$3:$H$5000))</f>
        <v>0</v>
      </c>
      <c r="J4179" s="119">
        <f t="shared" si="196"/>
        <v>0</v>
      </c>
      <c r="K4179" s="114" t="str">
        <f t="shared" si="197"/>
        <v/>
      </c>
      <c r="L4179" s="96"/>
    </row>
    <row r="4180" customHeight="1" spans="1:12">
      <c r="A4180" s="110">
        <f t="array" ref="A4180">销售记录!O4179:R4185</f>
        <v>0</v>
      </c>
      <c r="B4180" s="110">
        <f t="array" ref="B4180">销售记录!P4179:S4185</f>
        <v>0</v>
      </c>
      <c r="C4180" s="111">
        <f t="array" ref="C4180">销售记录!Q4179:T4185</f>
        <v>0</v>
      </c>
      <c r="D4180" s="110">
        <f t="array" ref="D4180">销售记录!R4179:U4185</f>
        <v>0</v>
      </c>
      <c r="E4180" s="112">
        <f>IF(A4180="","",SUMIF(进货明细!$A$3:$A$5000,A4180,进货明细!$F$3:$F$5000))</f>
        <v>0</v>
      </c>
      <c r="F4180" s="113" t="e">
        <f t="shared" si="195"/>
        <v>#DIV/0!</v>
      </c>
      <c r="G4180" s="114">
        <f>IF(E4180="","",SUMIF(进货明细!$A$3:$A$5000,A4180,进货明细!$H$3:$H$5000))</f>
        <v>0</v>
      </c>
      <c r="H4180" s="112">
        <f>IF(A4180="","",SUMIF(销售记录!$A$3:$A$5000,A4180,销售记录!$F$3:$F$5000))</f>
        <v>0</v>
      </c>
      <c r="I4180" s="114">
        <f>IF(H4180="","",SUMIF(销售记录!$A$3:$A$5000,A4180,销售记录!$H$3:$H$5000))</f>
        <v>0</v>
      </c>
      <c r="J4180" s="119">
        <f t="shared" si="196"/>
        <v>0</v>
      </c>
      <c r="K4180" s="114" t="str">
        <f t="shared" si="197"/>
        <v/>
      </c>
      <c r="L4180" s="96"/>
    </row>
    <row r="4181" customHeight="1" spans="1:12">
      <c r="A4181" s="110">
        <f t="array" ref="A4181">销售记录!O4180:R4186</f>
        <v>0</v>
      </c>
      <c r="B4181" s="110">
        <f t="array" ref="B4181">销售记录!P4180:S4186</f>
        <v>0</v>
      </c>
      <c r="C4181" s="111">
        <f t="array" ref="C4181">销售记录!Q4180:T4186</f>
        <v>0</v>
      </c>
      <c r="D4181" s="110">
        <f t="array" ref="D4181">销售记录!R4180:U4186</f>
        <v>0</v>
      </c>
      <c r="E4181" s="112">
        <f>IF(A4181="","",SUMIF(进货明细!$A$3:$A$5000,A4181,进货明细!$F$3:$F$5000))</f>
        <v>0</v>
      </c>
      <c r="F4181" s="113" t="e">
        <f t="shared" si="195"/>
        <v>#DIV/0!</v>
      </c>
      <c r="G4181" s="114">
        <f>IF(E4181="","",SUMIF(进货明细!$A$3:$A$5000,A4181,进货明细!$H$3:$H$5000))</f>
        <v>0</v>
      </c>
      <c r="H4181" s="112">
        <f>IF(A4181="","",SUMIF(销售记录!$A$3:$A$5000,A4181,销售记录!$F$3:$F$5000))</f>
        <v>0</v>
      </c>
      <c r="I4181" s="114">
        <f>IF(H4181="","",SUMIF(销售记录!$A$3:$A$5000,A4181,销售记录!$H$3:$H$5000))</f>
        <v>0</v>
      </c>
      <c r="J4181" s="119">
        <f t="shared" si="196"/>
        <v>0</v>
      </c>
      <c r="K4181" s="114" t="str">
        <f t="shared" si="197"/>
        <v/>
      </c>
      <c r="L4181" s="96"/>
    </row>
    <row r="4182" customHeight="1" spans="1:12">
      <c r="A4182" s="110">
        <f t="array" ref="A4182">销售记录!O4181:R4187</f>
        <v>0</v>
      </c>
      <c r="B4182" s="110">
        <f t="array" ref="B4182">销售记录!P4181:S4187</f>
        <v>0</v>
      </c>
      <c r="C4182" s="111">
        <f t="array" ref="C4182">销售记录!Q4181:T4187</f>
        <v>0</v>
      </c>
      <c r="D4182" s="110">
        <f t="array" ref="D4182">销售记录!R4181:U4187</f>
        <v>0</v>
      </c>
      <c r="E4182" s="112">
        <f>IF(A4182="","",SUMIF(进货明细!$A$3:$A$5000,A4182,进货明细!$F$3:$F$5000))</f>
        <v>0</v>
      </c>
      <c r="F4182" s="113" t="e">
        <f t="shared" si="195"/>
        <v>#DIV/0!</v>
      </c>
      <c r="G4182" s="114">
        <f>IF(E4182="","",SUMIF(进货明细!$A$3:$A$5000,A4182,进货明细!$H$3:$H$5000))</f>
        <v>0</v>
      </c>
      <c r="H4182" s="112">
        <f>IF(A4182="","",SUMIF(销售记录!$A$3:$A$5000,A4182,销售记录!$F$3:$F$5000))</f>
        <v>0</v>
      </c>
      <c r="I4182" s="114">
        <f>IF(H4182="","",SUMIF(销售记录!$A$3:$A$5000,A4182,销售记录!$H$3:$H$5000))</f>
        <v>0</v>
      </c>
      <c r="J4182" s="119">
        <f t="shared" si="196"/>
        <v>0</v>
      </c>
      <c r="K4182" s="114" t="str">
        <f t="shared" si="197"/>
        <v/>
      </c>
      <c r="L4182" s="96"/>
    </row>
    <row r="4183" customHeight="1" spans="1:12">
      <c r="A4183" s="110">
        <f t="array" ref="A4183">销售记录!O4182:R4188</f>
        <v>0</v>
      </c>
      <c r="B4183" s="110">
        <f t="array" ref="B4183">销售记录!P4182:S4188</f>
        <v>0</v>
      </c>
      <c r="C4183" s="111">
        <f t="array" ref="C4183">销售记录!Q4182:T4188</f>
        <v>0</v>
      </c>
      <c r="D4183" s="110">
        <f t="array" ref="D4183">销售记录!R4182:U4188</f>
        <v>0</v>
      </c>
      <c r="E4183" s="112">
        <f>IF(A4183="","",SUMIF(进货明细!$A$3:$A$5000,A4183,进货明细!$F$3:$F$5000))</f>
        <v>0</v>
      </c>
      <c r="F4183" s="113" t="e">
        <f t="shared" si="195"/>
        <v>#DIV/0!</v>
      </c>
      <c r="G4183" s="114">
        <f>IF(E4183="","",SUMIF(进货明细!$A$3:$A$5000,A4183,进货明细!$H$3:$H$5000))</f>
        <v>0</v>
      </c>
      <c r="H4183" s="112">
        <f>IF(A4183="","",SUMIF(销售记录!$A$3:$A$5000,A4183,销售记录!$F$3:$F$5000))</f>
        <v>0</v>
      </c>
      <c r="I4183" s="114">
        <f>IF(H4183="","",SUMIF(销售记录!$A$3:$A$5000,A4183,销售记录!$H$3:$H$5000))</f>
        <v>0</v>
      </c>
      <c r="J4183" s="119">
        <f t="shared" si="196"/>
        <v>0</v>
      </c>
      <c r="K4183" s="114" t="str">
        <f t="shared" si="197"/>
        <v/>
      </c>
      <c r="L4183" s="96"/>
    </row>
    <row r="4184" customHeight="1" spans="1:12">
      <c r="A4184" s="110">
        <f t="array" ref="A4184">销售记录!O4183:R4189</f>
        <v>0</v>
      </c>
      <c r="B4184" s="110">
        <f t="array" ref="B4184">销售记录!P4183:S4189</f>
        <v>0</v>
      </c>
      <c r="C4184" s="111">
        <f t="array" ref="C4184">销售记录!Q4183:T4189</f>
        <v>0</v>
      </c>
      <c r="D4184" s="110">
        <f t="array" ref="D4184">销售记录!R4183:U4189</f>
        <v>0</v>
      </c>
      <c r="E4184" s="112">
        <f>IF(A4184="","",SUMIF(进货明细!$A$3:$A$5000,A4184,进货明细!$F$3:$F$5000))</f>
        <v>0</v>
      </c>
      <c r="F4184" s="113" t="e">
        <f t="shared" si="195"/>
        <v>#DIV/0!</v>
      </c>
      <c r="G4184" s="114">
        <f>IF(E4184="","",SUMIF(进货明细!$A$3:$A$5000,A4184,进货明细!$H$3:$H$5000))</f>
        <v>0</v>
      </c>
      <c r="H4184" s="112">
        <f>IF(A4184="","",SUMIF(销售记录!$A$3:$A$5000,A4184,销售记录!$F$3:$F$5000))</f>
        <v>0</v>
      </c>
      <c r="I4184" s="114">
        <f>IF(H4184="","",SUMIF(销售记录!$A$3:$A$5000,A4184,销售记录!$H$3:$H$5000))</f>
        <v>0</v>
      </c>
      <c r="J4184" s="119">
        <f t="shared" si="196"/>
        <v>0</v>
      </c>
      <c r="K4184" s="114" t="str">
        <f t="shared" si="197"/>
        <v/>
      </c>
      <c r="L4184" s="96"/>
    </row>
    <row r="4185" customHeight="1" spans="1:12">
      <c r="A4185" s="110">
        <f t="array" ref="A4185">销售记录!O4184:R4190</f>
        <v>0</v>
      </c>
      <c r="B4185" s="110">
        <f t="array" ref="B4185">销售记录!P4184:S4190</f>
        <v>0</v>
      </c>
      <c r="C4185" s="111">
        <f t="array" ref="C4185">销售记录!Q4184:T4190</f>
        <v>0</v>
      </c>
      <c r="D4185" s="110">
        <f t="array" ref="D4185">销售记录!R4184:U4190</f>
        <v>0</v>
      </c>
      <c r="E4185" s="112">
        <f>IF(A4185="","",SUMIF(进货明细!$A$3:$A$5000,A4185,进货明细!$F$3:$F$5000))</f>
        <v>0</v>
      </c>
      <c r="F4185" s="113" t="e">
        <f t="shared" si="195"/>
        <v>#DIV/0!</v>
      </c>
      <c r="G4185" s="114">
        <f>IF(E4185="","",SUMIF(进货明细!$A$3:$A$5000,A4185,进货明细!$H$3:$H$5000))</f>
        <v>0</v>
      </c>
      <c r="H4185" s="112">
        <f>IF(A4185="","",SUMIF(销售记录!$A$3:$A$5000,A4185,销售记录!$F$3:$F$5000))</f>
        <v>0</v>
      </c>
      <c r="I4185" s="114">
        <f>IF(H4185="","",SUMIF(销售记录!$A$3:$A$5000,A4185,销售记录!$H$3:$H$5000))</f>
        <v>0</v>
      </c>
      <c r="J4185" s="119">
        <f t="shared" si="196"/>
        <v>0</v>
      </c>
      <c r="K4185" s="114" t="str">
        <f t="shared" si="197"/>
        <v/>
      </c>
      <c r="L4185" s="96"/>
    </row>
    <row r="4186" customHeight="1" spans="1:12">
      <c r="A4186" s="110">
        <f t="array" ref="A4186">销售记录!O4185:R4191</f>
        <v>0</v>
      </c>
      <c r="B4186" s="110">
        <f t="array" ref="B4186">销售记录!P4185:S4191</f>
        <v>0</v>
      </c>
      <c r="C4186" s="111">
        <f t="array" ref="C4186">销售记录!Q4185:T4191</f>
        <v>0</v>
      </c>
      <c r="D4186" s="110">
        <f t="array" ref="D4186">销售记录!R4185:U4191</f>
        <v>0</v>
      </c>
      <c r="E4186" s="112">
        <f>IF(A4186="","",SUMIF(进货明细!$A$3:$A$5000,A4186,进货明细!$F$3:$F$5000))</f>
        <v>0</v>
      </c>
      <c r="F4186" s="113" t="e">
        <f t="shared" si="195"/>
        <v>#DIV/0!</v>
      </c>
      <c r="G4186" s="114">
        <f>IF(E4186="","",SUMIF(进货明细!$A$3:$A$5000,A4186,进货明细!$H$3:$H$5000))</f>
        <v>0</v>
      </c>
      <c r="H4186" s="112">
        <f>IF(A4186="","",SUMIF(销售记录!$A$3:$A$5000,A4186,销售记录!$F$3:$F$5000))</f>
        <v>0</v>
      </c>
      <c r="I4186" s="114">
        <f>IF(H4186="","",SUMIF(销售记录!$A$3:$A$5000,A4186,销售记录!$H$3:$H$5000))</f>
        <v>0</v>
      </c>
      <c r="J4186" s="119">
        <f t="shared" si="196"/>
        <v>0</v>
      </c>
      <c r="K4186" s="114" t="str">
        <f t="shared" si="197"/>
        <v/>
      </c>
      <c r="L4186" s="96"/>
    </row>
    <row r="4187" customHeight="1" spans="1:12">
      <c r="A4187" s="110">
        <f t="array" ref="A4187">销售记录!O4186:R4192</f>
        <v>0</v>
      </c>
      <c r="B4187" s="110">
        <f t="array" ref="B4187">销售记录!P4186:S4192</f>
        <v>0</v>
      </c>
      <c r="C4187" s="111">
        <f t="array" ref="C4187">销售记录!Q4186:T4192</f>
        <v>0</v>
      </c>
      <c r="D4187" s="110">
        <f t="array" ref="D4187">销售记录!R4186:U4192</f>
        <v>0</v>
      </c>
      <c r="E4187" s="112">
        <f>IF(A4187="","",SUMIF(进货明细!$A$3:$A$5000,A4187,进货明细!$F$3:$F$5000))</f>
        <v>0</v>
      </c>
      <c r="F4187" s="113" t="e">
        <f t="shared" si="195"/>
        <v>#DIV/0!</v>
      </c>
      <c r="G4187" s="114">
        <f>IF(E4187="","",SUMIF(进货明细!$A$3:$A$5000,A4187,进货明细!$H$3:$H$5000))</f>
        <v>0</v>
      </c>
      <c r="H4187" s="112">
        <f>IF(A4187="","",SUMIF(销售记录!$A$3:$A$5000,A4187,销售记录!$F$3:$F$5000))</f>
        <v>0</v>
      </c>
      <c r="I4187" s="114">
        <f>IF(H4187="","",SUMIF(销售记录!$A$3:$A$5000,A4187,销售记录!$H$3:$H$5000))</f>
        <v>0</v>
      </c>
      <c r="J4187" s="119">
        <f t="shared" si="196"/>
        <v>0</v>
      </c>
      <c r="K4187" s="114" t="str">
        <f t="shared" si="197"/>
        <v/>
      </c>
      <c r="L4187" s="96"/>
    </row>
    <row r="4188" customHeight="1" spans="1:12">
      <c r="A4188" s="110">
        <f t="array" ref="A4188">销售记录!O4187:R4193</f>
        <v>0</v>
      </c>
      <c r="B4188" s="110">
        <f t="array" ref="B4188">销售记录!P4187:S4193</f>
        <v>0</v>
      </c>
      <c r="C4188" s="111">
        <f t="array" ref="C4188">销售记录!Q4187:T4193</f>
        <v>0</v>
      </c>
      <c r="D4188" s="110">
        <f t="array" ref="D4188">销售记录!R4187:U4193</f>
        <v>0</v>
      </c>
      <c r="E4188" s="112">
        <f>IF(A4188="","",SUMIF(进货明细!$A$3:$A$5000,A4188,进货明细!$F$3:$F$5000))</f>
        <v>0</v>
      </c>
      <c r="F4188" s="113" t="e">
        <f t="shared" si="195"/>
        <v>#DIV/0!</v>
      </c>
      <c r="G4188" s="114">
        <f>IF(E4188="","",SUMIF(进货明细!$A$3:$A$5000,A4188,进货明细!$H$3:$H$5000))</f>
        <v>0</v>
      </c>
      <c r="H4188" s="112">
        <f>IF(A4188="","",SUMIF(销售记录!$A$3:$A$5000,A4188,销售记录!$F$3:$F$5000))</f>
        <v>0</v>
      </c>
      <c r="I4188" s="114">
        <f>IF(H4188="","",SUMIF(销售记录!$A$3:$A$5000,A4188,销售记录!$H$3:$H$5000))</f>
        <v>0</v>
      </c>
      <c r="J4188" s="119">
        <f t="shared" si="196"/>
        <v>0</v>
      </c>
      <c r="K4188" s="114" t="str">
        <f t="shared" si="197"/>
        <v/>
      </c>
      <c r="L4188" s="96"/>
    </row>
    <row r="4189" customHeight="1" spans="1:12">
      <c r="A4189" s="110">
        <f t="array" ref="A4189">销售记录!O4188:R4194</f>
        <v>0</v>
      </c>
      <c r="B4189" s="110">
        <f t="array" ref="B4189">销售记录!P4188:S4194</f>
        <v>0</v>
      </c>
      <c r="C4189" s="111">
        <f t="array" ref="C4189">销售记录!Q4188:T4194</f>
        <v>0</v>
      </c>
      <c r="D4189" s="110">
        <f t="array" ref="D4189">销售记录!R4188:U4194</f>
        <v>0</v>
      </c>
      <c r="E4189" s="112">
        <f>IF(A4189="","",SUMIF(进货明细!$A$3:$A$5000,A4189,进货明细!$F$3:$F$5000))</f>
        <v>0</v>
      </c>
      <c r="F4189" s="113" t="e">
        <f t="shared" si="195"/>
        <v>#DIV/0!</v>
      </c>
      <c r="G4189" s="114">
        <f>IF(E4189="","",SUMIF(进货明细!$A$3:$A$5000,A4189,进货明细!$H$3:$H$5000))</f>
        <v>0</v>
      </c>
      <c r="H4189" s="112">
        <f>IF(A4189="","",SUMIF(销售记录!$A$3:$A$5000,A4189,销售记录!$F$3:$F$5000))</f>
        <v>0</v>
      </c>
      <c r="I4189" s="114">
        <f>IF(H4189="","",SUMIF(销售记录!$A$3:$A$5000,A4189,销售记录!$H$3:$H$5000))</f>
        <v>0</v>
      </c>
      <c r="J4189" s="119">
        <f t="shared" si="196"/>
        <v>0</v>
      </c>
      <c r="K4189" s="114" t="str">
        <f t="shared" si="197"/>
        <v/>
      </c>
      <c r="L4189" s="96"/>
    </row>
    <row r="4190" customHeight="1" spans="1:12">
      <c r="A4190" s="110">
        <f t="array" ref="A4190">销售记录!O4189:R4195</f>
        <v>0</v>
      </c>
      <c r="B4190" s="110">
        <f t="array" ref="B4190">销售记录!P4189:S4195</f>
        <v>0</v>
      </c>
      <c r="C4190" s="111">
        <f t="array" ref="C4190">销售记录!Q4189:T4195</f>
        <v>0</v>
      </c>
      <c r="D4190" s="110">
        <f t="array" ref="D4190">销售记录!R4189:U4195</f>
        <v>0</v>
      </c>
      <c r="E4190" s="112">
        <f>IF(A4190="","",SUMIF(进货明细!$A$3:$A$5000,A4190,进货明细!$F$3:$F$5000))</f>
        <v>0</v>
      </c>
      <c r="F4190" s="113" t="e">
        <f t="shared" si="195"/>
        <v>#DIV/0!</v>
      </c>
      <c r="G4190" s="114">
        <f>IF(E4190="","",SUMIF(进货明细!$A$3:$A$5000,A4190,进货明细!$H$3:$H$5000))</f>
        <v>0</v>
      </c>
      <c r="H4190" s="112">
        <f>IF(A4190="","",SUMIF(销售记录!$A$3:$A$5000,A4190,销售记录!$F$3:$F$5000))</f>
        <v>0</v>
      </c>
      <c r="I4190" s="114">
        <f>IF(H4190="","",SUMIF(销售记录!$A$3:$A$5000,A4190,销售记录!$H$3:$H$5000))</f>
        <v>0</v>
      </c>
      <c r="J4190" s="119">
        <f t="shared" si="196"/>
        <v>0</v>
      </c>
      <c r="K4190" s="114" t="str">
        <f t="shared" si="197"/>
        <v/>
      </c>
      <c r="L4190" s="96"/>
    </row>
    <row r="4191" customHeight="1" spans="1:12">
      <c r="A4191" s="110">
        <f t="array" ref="A4191">销售记录!O4190:R4196</f>
        <v>0</v>
      </c>
      <c r="B4191" s="110">
        <f t="array" ref="B4191">销售记录!P4190:S4196</f>
        <v>0</v>
      </c>
      <c r="C4191" s="111">
        <f t="array" ref="C4191">销售记录!Q4190:T4196</f>
        <v>0</v>
      </c>
      <c r="D4191" s="110">
        <f t="array" ref="D4191">销售记录!R4190:U4196</f>
        <v>0</v>
      </c>
      <c r="E4191" s="112">
        <f>IF(A4191="","",SUMIF(进货明细!$A$3:$A$5000,A4191,进货明细!$F$3:$F$5000))</f>
        <v>0</v>
      </c>
      <c r="F4191" s="113" t="e">
        <f t="shared" si="195"/>
        <v>#DIV/0!</v>
      </c>
      <c r="G4191" s="114">
        <f>IF(E4191="","",SUMIF(进货明细!$A$3:$A$5000,A4191,进货明细!$H$3:$H$5000))</f>
        <v>0</v>
      </c>
      <c r="H4191" s="112">
        <f>IF(A4191="","",SUMIF(销售记录!$A$3:$A$5000,A4191,销售记录!$F$3:$F$5000))</f>
        <v>0</v>
      </c>
      <c r="I4191" s="114">
        <f>IF(H4191="","",SUMIF(销售记录!$A$3:$A$5000,A4191,销售记录!$H$3:$H$5000))</f>
        <v>0</v>
      </c>
      <c r="J4191" s="119">
        <f t="shared" si="196"/>
        <v>0</v>
      </c>
      <c r="K4191" s="114" t="str">
        <f t="shared" si="197"/>
        <v/>
      </c>
      <c r="L4191" s="96"/>
    </row>
    <row r="4192" customHeight="1" spans="1:12">
      <c r="A4192" s="110">
        <f t="array" ref="A4192">销售记录!O4191:R4197</f>
        <v>0</v>
      </c>
      <c r="B4192" s="110">
        <f t="array" ref="B4192">销售记录!P4191:S4197</f>
        <v>0</v>
      </c>
      <c r="C4192" s="111">
        <f t="array" ref="C4192">销售记录!Q4191:T4197</f>
        <v>0</v>
      </c>
      <c r="D4192" s="110">
        <f t="array" ref="D4192">销售记录!R4191:U4197</f>
        <v>0</v>
      </c>
      <c r="E4192" s="112">
        <f>IF(A4192="","",SUMIF(进货明细!$A$3:$A$5000,A4192,进货明细!$F$3:$F$5000))</f>
        <v>0</v>
      </c>
      <c r="F4192" s="113" t="e">
        <f t="shared" si="195"/>
        <v>#DIV/0!</v>
      </c>
      <c r="G4192" s="114">
        <f>IF(E4192="","",SUMIF(进货明细!$A$3:$A$5000,A4192,进货明细!$H$3:$H$5000))</f>
        <v>0</v>
      </c>
      <c r="H4192" s="112">
        <f>IF(A4192="","",SUMIF(销售记录!$A$3:$A$5000,A4192,销售记录!$F$3:$F$5000))</f>
        <v>0</v>
      </c>
      <c r="I4192" s="114">
        <f>IF(H4192="","",SUMIF(销售记录!$A$3:$A$5000,A4192,销售记录!$H$3:$H$5000))</f>
        <v>0</v>
      </c>
      <c r="J4192" s="119">
        <f t="shared" si="196"/>
        <v>0</v>
      </c>
      <c r="K4192" s="114" t="str">
        <f t="shared" si="197"/>
        <v/>
      </c>
      <c r="L4192" s="96"/>
    </row>
    <row r="4193" customHeight="1" spans="1:12">
      <c r="A4193" s="110">
        <f t="array" ref="A4193">销售记录!O4192:R4198</f>
        <v>0</v>
      </c>
      <c r="B4193" s="110">
        <f t="array" ref="B4193">销售记录!P4192:S4198</f>
        <v>0</v>
      </c>
      <c r="C4193" s="111">
        <f t="array" ref="C4193">销售记录!Q4192:T4198</f>
        <v>0</v>
      </c>
      <c r="D4193" s="110">
        <f t="array" ref="D4193">销售记录!R4192:U4198</f>
        <v>0</v>
      </c>
      <c r="E4193" s="112">
        <f>IF(A4193="","",SUMIF(进货明细!$A$3:$A$5000,A4193,进货明细!$F$3:$F$5000))</f>
        <v>0</v>
      </c>
      <c r="F4193" s="113" t="e">
        <f t="shared" si="195"/>
        <v>#DIV/0!</v>
      </c>
      <c r="G4193" s="114">
        <f>IF(E4193="","",SUMIF(进货明细!$A$3:$A$5000,A4193,进货明细!$H$3:$H$5000))</f>
        <v>0</v>
      </c>
      <c r="H4193" s="112">
        <f>IF(A4193="","",SUMIF(销售记录!$A$3:$A$5000,A4193,销售记录!$F$3:$F$5000))</f>
        <v>0</v>
      </c>
      <c r="I4193" s="114">
        <f>IF(H4193="","",SUMIF(销售记录!$A$3:$A$5000,A4193,销售记录!$H$3:$H$5000))</f>
        <v>0</v>
      </c>
      <c r="J4193" s="119">
        <f t="shared" si="196"/>
        <v>0</v>
      </c>
      <c r="K4193" s="114" t="str">
        <f t="shared" si="197"/>
        <v/>
      </c>
      <c r="L4193" s="96"/>
    </row>
    <row r="4194" customHeight="1" spans="1:12">
      <c r="A4194" s="110">
        <f t="array" ref="A4194">销售记录!O4193:R4199</f>
        <v>0</v>
      </c>
      <c r="B4194" s="110">
        <f t="array" ref="B4194">销售记录!P4193:S4199</f>
        <v>0</v>
      </c>
      <c r="C4194" s="111">
        <f t="array" ref="C4194">销售记录!Q4193:T4199</f>
        <v>0</v>
      </c>
      <c r="D4194" s="110">
        <f t="array" ref="D4194">销售记录!R4193:U4199</f>
        <v>0</v>
      </c>
      <c r="E4194" s="112">
        <f>IF(A4194="","",SUMIF(进货明细!$A$3:$A$5000,A4194,进货明细!$F$3:$F$5000))</f>
        <v>0</v>
      </c>
      <c r="F4194" s="113" t="e">
        <f t="shared" si="195"/>
        <v>#DIV/0!</v>
      </c>
      <c r="G4194" s="114">
        <f>IF(E4194="","",SUMIF(进货明细!$A$3:$A$5000,A4194,进货明细!$H$3:$H$5000))</f>
        <v>0</v>
      </c>
      <c r="H4194" s="112">
        <f>IF(A4194="","",SUMIF(销售记录!$A$3:$A$5000,A4194,销售记录!$F$3:$F$5000))</f>
        <v>0</v>
      </c>
      <c r="I4194" s="114">
        <f>IF(H4194="","",SUMIF(销售记录!$A$3:$A$5000,A4194,销售记录!$H$3:$H$5000))</f>
        <v>0</v>
      </c>
      <c r="J4194" s="119">
        <f t="shared" si="196"/>
        <v>0</v>
      </c>
      <c r="K4194" s="114" t="str">
        <f t="shared" si="197"/>
        <v/>
      </c>
      <c r="L4194" s="96"/>
    </row>
    <row r="4195" customHeight="1" spans="1:12">
      <c r="A4195" s="110">
        <f t="array" ref="A4195">销售记录!O4194:R4200</f>
        <v>0</v>
      </c>
      <c r="B4195" s="110">
        <f t="array" ref="B4195">销售记录!P4194:S4200</f>
        <v>0</v>
      </c>
      <c r="C4195" s="111">
        <f t="array" ref="C4195">销售记录!Q4194:T4200</f>
        <v>0</v>
      </c>
      <c r="D4195" s="110">
        <f t="array" ref="D4195">销售记录!R4194:U4200</f>
        <v>0</v>
      </c>
      <c r="E4195" s="112">
        <f>IF(A4195="","",SUMIF(进货明细!$A$3:$A$5000,A4195,进货明细!$F$3:$F$5000))</f>
        <v>0</v>
      </c>
      <c r="F4195" s="113" t="e">
        <f t="shared" si="195"/>
        <v>#DIV/0!</v>
      </c>
      <c r="G4195" s="114">
        <f>IF(E4195="","",SUMIF(进货明细!$A$3:$A$5000,A4195,进货明细!$H$3:$H$5000))</f>
        <v>0</v>
      </c>
      <c r="H4195" s="112">
        <f>IF(A4195="","",SUMIF(销售记录!$A$3:$A$5000,A4195,销售记录!$F$3:$F$5000))</f>
        <v>0</v>
      </c>
      <c r="I4195" s="114">
        <f>IF(H4195="","",SUMIF(销售记录!$A$3:$A$5000,A4195,销售记录!$H$3:$H$5000))</f>
        <v>0</v>
      </c>
      <c r="J4195" s="119">
        <f t="shared" si="196"/>
        <v>0</v>
      </c>
      <c r="K4195" s="114" t="str">
        <f t="shared" si="197"/>
        <v/>
      </c>
      <c r="L4195" s="96"/>
    </row>
    <row r="4196" customHeight="1" spans="1:12">
      <c r="A4196" s="110">
        <f t="array" ref="A4196">销售记录!O4195:R4201</f>
        <v>0</v>
      </c>
      <c r="B4196" s="110">
        <f t="array" ref="B4196">销售记录!P4195:S4201</f>
        <v>0</v>
      </c>
      <c r="C4196" s="111">
        <f t="array" ref="C4196">销售记录!Q4195:T4201</f>
        <v>0</v>
      </c>
      <c r="D4196" s="110">
        <f t="array" ref="D4196">销售记录!R4195:U4201</f>
        <v>0</v>
      </c>
      <c r="E4196" s="112">
        <f>IF(A4196="","",SUMIF(进货明细!$A$3:$A$5000,A4196,进货明细!$F$3:$F$5000))</f>
        <v>0</v>
      </c>
      <c r="F4196" s="113" t="e">
        <f t="shared" si="195"/>
        <v>#DIV/0!</v>
      </c>
      <c r="G4196" s="114">
        <f>IF(E4196="","",SUMIF(进货明细!$A$3:$A$5000,A4196,进货明细!$H$3:$H$5000))</f>
        <v>0</v>
      </c>
      <c r="H4196" s="112">
        <f>IF(A4196="","",SUMIF(销售记录!$A$3:$A$5000,A4196,销售记录!$F$3:$F$5000))</f>
        <v>0</v>
      </c>
      <c r="I4196" s="114">
        <f>IF(H4196="","",SUMIF(销售记录!$A$3:$A$5000,A4196,销售记录!$H$3:$H$5000))</f>
        <v>0</v>
      </c>
      <c r="J4196" s="119">
        <f t="shared" si="196"/>
        <v>0</v>
      </c>
      <c r="K4196" s="114" t="str">
        <f t="shared" si="197"/>
        <v/>
      </c>
      <c r="L4196" s="96"/>
    </row>
    <row r="4197" customHeight="1" spans="1:12">
      <c r="A4197" s="110">
        <f t="array" ref="A4197">销售记录!O4196:R4202</f>
        <v>0</v>
      </c>
      <c r="B4197" s="110">
        <f t="array" ref="B4197">销售记录!P4196:S4202</f>
        <v>0</v>
      </c>
      <c r="C4197" s="111">
        <f t="array" ref="C4197">销售记录!Q4196:T4202</f>
        <v>0</v>
      </c>
      <c r="D4197" s="110">
        <f t="array" ref="D4197">销售记录!R4196:U4202</f>
        <v>0</v>
      </c>
      <c r="E4197" s="112">
        <f>IF(A4197="","",SUMIF(进货明细!$A$3:$A$5000,A4197,进货明细!$F$3:$F$5000))</f>
        <v>0</v>
      </c>
      <c r="F4197" s="113" t="e">
        <f t="shared" si="195"/>
        <v>#DIV/0!</v>
      </c>
      <c r="G4197" s="114">
        <f>IF(E4197="","",SUMIF(进货明细!$A$3:$A$5000,A4197,进货明细!$H$3:$H$5000))</f>
        <v>0</v>
      </c>
      <c r="H4197" s="112">
        <f>IF(A4197="","",SUMIF(销售记录!$A$3:$A$5000,A4197,销售记录!$F$3:$F$5000))</f>
        <v>0</v>
      </c>
      <c r="I4197" s="114">
        <f>IF(H4197="","",SUMIF(销售记录!$A$3:$A$5000,A4197,销售记录!$H$3:$H$5000))</f>
        <v>0</v>
      </c>
      <c r="J4197" s="119">
        <f t="shared" si="196"/>
        <v>0</v>
      </c>
      <c r="K4197" s="114" t="str">
        <f t="shared" si="197"/>
        <v/>
      </c>
      <c r="L4197" s="96"/>
    </row>
    <row r="4198" customHeight="1" spans="1:12">
      <c r="A4198" s="110">
        <f t="array" ref="A4198">销售记录!O4197:R4203</f>
        <v>0</v>
      </c>
      <c r="B4198" s="110">
        <f t="array" ref="B4198">销售记录!P4197:S4203</f>
        <v>0</v>
      </c>
      <c r="C4198" s="111">
        <f t="array" ref="C4198">销售记录!Q4197:T4203</f>
        <v>0</v>
      </c>
      <c r="D4198" s="110">
        <f t="array" ref="D4198">销售记录!R4197:U4203</f>
        <v>0</v>
      </c>
      <c r="E4198" s="112">
        <f>IF(A4198="","",SUMIF(进货明细!$A$3:$A$5000,A4198,进货明细!$F$3:$F$5000))</f>
        <v>0</v>
      </c>
      <c r="F4198" s="113" t="e">
        <f t="shared" si="195"/>
        <v>#DIV/0!</v>
      </c>
      <c r="G4198" s="114">
        <f>IF(E4198="","",SUMIF(进货明细!$A$3:$A$5000,A4198,进货明细!$H$3:$H$5000))</f>
        <v>0</v>
      </c>
      <c r="H4198" s="112">
        <f>IF(A4198="","",SUMIF(销售记录!$A$3:$A$5000,A4198,销售记录!$F$3:$F$5000))</f>
        <v>0</v>
      </c>
      <c r="I4198" s="114">
        <f>IF(H4198="","",SUMIF(销售记录!$A$3:$A$5000,A4198,销售记录!$H$3:$H$5000))</f>
        <v>0</v>
      </c>
      <c r="J4198" s="119">
        <f t="shared" si="196"/>
        <v>0</v>
      </c>
      <c r="K4198" s="114" t="str">
        <f t="shared" si="197"/>
        <v/>
      </c>
      <c r="L4198" s="96"/>
    </row>
    <row r="4199" customHeight="1" spans="1:12">
      <c r="A4199" s="110">
        <f t="array" ref="A4199">销售记录!O4198:R4204</f>
        <v>0</v>
      </c>
      <c r="B4199" s="110">
        <f t="array" ref="B4199">销售记录!P4198:S4204</f>
        <v>0</v>
      </c>
      <c r="C4199" s="111">
        <f t="array" ref="C4199">销售记录!Q4198:T4204</f>
        <v>0</v>
      </c>
      <c r="D4199" s="110">
        <f t="array" ref="D4199">销售记录!R4198:U4204</f>
        <v>0</v>
      </c>
      <c r="E4199" s="112">
        <f>IF(A4199="","",SUMIF(进货明细!$A$3:$A$5000,A4199,进货明细!$F$3:$F$5000))</f>
        <v>0</v>
      </c>
      <c r="F4199" s="113" t="e">
        <f t="shared" si="195"/>
        <v>#DIV/0!</v>
      </c>
      <c r="G4199" s="114">
        <f>IF(E4199="","",SUMIF(进货明细!$A$3:$A$5000,A4199,进货明细!$H$3:$H$5000))</f>
        <v>0</v>
      </c>
      <c r="H4199" s="112">
        <f>IF(A4199="","",SUMIF(销售记录!$A$3:$A$5000,A4199,销售记录!$F$3:$F$5000))</f>
        <v>0</v>
      </c>
      <c r="I4199" s="114">
        <f>IF(H4199="","",SUMIF(销售记录!$A$3:$A$5000,A4199,销售记录!$H$3:$H$5000))</f>
        <v>0</v>
      </c>
      <c r="J4199" s="119">
        <f t="shared" si="196"/>
        <v>0</v>
      </c>
      <c r="K4199" s="114" t="str">
        <f t="shared" si="197"/>
        <v/>
      </c>
      <c r="L4199" s="96"/>
    </row>
    <row r="4200" customHeight="1" spans="1:12">
      <c r="A4200" s="110">
        <f t="array" ref="A4200">销售记录!O4199:R4205</f>
        <v>0</v>
      </c>
      <c r="B4200" s="110">
        <f t="array" ref="B4200">销售记录!P4199:S4205</f>
        <v>0</v>
      </c>
      <c r="C4200" s="111">
        <f t="array" ref="C4200">销售记录!Q4199:T4205</f>
        <v>0</v>
      </c>
      <c r="D4200" s="110">
        <f t="array" ref="D4200">销售记录!R4199:U4205</f>
        <v>0</v>
      </c>
      <c r="E4200" s="112">
        <f>IF(A4200="","",SUMIF(进货明细!$A$3:$A$5000,A4200,进货明细!$F$3:$F$5000))</f>
        <v>0</v>
      </c>
      <c r="F4200" s="113" t="e">
        <f t="shared" si="195"/>
        <v>#DIV/0!</v>
      </c>
      <c r="G4200" s="114">
        <f>IF(E4200="","",SUMIF(进货明细!$A$3:$A$5000,A4200,进货明细!$H$3:$H$5000))</f>
        <v>0</v>
      </c>
      <c r="H4200" s="112">
        <f>IF(A4200="","",SUMIF(销售记录!$A$3:$A$5000,A4200,销售记录!$F$3:$F$5000))</f>
        <v>0</v>
      </c>
      <c r="I4200" s="114">
        <f>IF(H4200="","",SUMIF(销售记录!$A$3:$A$5000,A4200,销售记录!$H$3:$H$5000))</f>
        <v>0</v>
      </c>
      <c r="J4200" s="119">
        <f t="shared" si="196"/>
        <v>0</v>
      </c>
      <c r="K4200" s="114" t="str">
        <f t="shared" si="197"/>
        <v/>
      </c>
      <c r="L4200" s="96"/>
    </row>
    <row r="4201" customHeight="1" spans="1:12">
      <c r="A4201" s="110">
        <f t="array" ref="A4201">销售记录!O4200:R4206</f>
        <v>0</v>
      </c>
      <c r="B4201" s="110">
        <f t="array" ref="B4201">销售记录!P4200:S4206</f>
        <v>0</v>
      </c>
      <c r="C4201" s="111">
        <f t="array" ref="C4201">销售记录!Q4200:T4206</f>
        <v>0</v>
      </c>
      <c r="D4201" s="110">
        <f t="array" ref="D4201">销售记录!R4200:U4206</f>
        <v>0</v>
      </c>
      <c r="E4201" s="112">
        <f>IF(A4201="","",SUMIF(进货明细!$A$3:$A$5000,A4201,进货明细!$F$3:$F$5000))</f>
        <v>0</v>
      </c>
      <c r="F4201" s="113" t="e">
        <f t="shared" si="195"/>
        <v>#DIV/0!</v>
      </c>
      <c r="G4201" s="114">
        <f>IF(E4201="","",SUMIF(进货明细!$A$3:$A$5000,A4201,进货明细!$H$3:$H$5000))</f>
        <v>0</v>
      </c>
      <c r="H4201" s="112">
        <f>IF(A4201="","",SUMIF(销售记录!$A$3:$A$5000,A4201,销售记录!$F$3:$F$5000))</f>
        <v>0</v>
      </c>
      <c r="I4201" s="114">
        <f>IF(H4201="","",SUMIF(销售记录!$A$3:$A$5000,A4201,销售记录!$H$3:$H$5000))</f>
        <v>0</v>
      </c>
      <c r="J4201" s="119">
        <f t="shared" si="196"/>
        <v>0</v>
      </c>
      <c r="K4201" s="114" t="str">
        <f t="shared" si="197"/>
        <v/>
      </c>
      <c r="L4201" s="96"/>
    </row>
    <row r="4202" customHeight="1" spans="1:12">
      <c r="A4202" s="110">
        <f t="array" ref="A4202">销售记录!O4201:R4207</f>
        <v>0</v>
      </c>
      <c r="B4202" s="110">
        <f t="array" ref="B4202">销售记录!P4201:S4207</f>
        <v>0</v>
      </c>
      <c r="C4202" s="111">
        <f t="array" ref="C4202">销售记录!Q4201:T4207</f>
        <v>0</v>
      </c>
      <c r="D4202" s="110">
        <f t="array" ref="D4202">销售记录!R4201:U4207</f>
        <v>0</v>
      </c>
      <c r="E4202" s="112">
        <f>IF(A4202="","",SUMIF(进货明细!$A$3:$A$5000,A4202,进货明细!$F$3:$F$5000))</f>
        <v>0</v>
      </c>
      <c r="F4202" s="113" t="e">
        <f t="shared" si="195"/>
        <v>#DIV/0!</v>
      </c>
      <c r="G4202" s="114">
        <f>IF(E4202="","",SUMIF(进货明细!$A$3:$A$5000,A4202,进货明细!$H$3:$H$5000))</f>
        <v>0</v>
      </c>
      <c r="H4202" s="112">
        <f>IF(A4202="","",SUMIF(销售记录!$A$3:$A$5000,A4202,销售记录!$F$3:$F$5000))</f>
        <v>0</v>
      </c>
      <c r="I4202" s="114">
        <f>IF(H4202="","",SUMIF(销售记录!$A$3:$A$5000,A4202,销售记录!$H$3:$H$5000))</f>
        <v>0</v>
      </c>
      <c r="J4202" s="119">
        <f t="shared" si="196"/>
        <v>0</v>
      </c>
      <c r="K4202" s="114" t="str">
        <f t="shared" si="197"/>
        <v/>
      </c>
      <c r="L4202" s="96"/>
    </row>
    <row r="4203" customHeight="1" spans="1:12">
      <c r="A4203" s="110">
        <f t="array" ref="A4203">销售记录!O4202:R4208</f>
        <v>0</v>
      </c>
      <c r="B4203" s="110">
        <f t="array" ref="B4203">销售记录!P4202:S4208</f>
        <v>0</v>
      </c>
      <c r="C4203" s="111">
        <f t="array" ref="C4203">销售记录!Q4202:T4208</f>
        <v>0</v>
      </c>
      <c r="D4203" s="110">
        <f t="array" ref="D4203">销售记录!R4202:U4208</f>
        <v>0</v>
      </c>
      <c r="E4203" s="112">
        <f>IF(A4203="","",SUMIF(进货明细!$A$3:$A$5000,A4203,进货明细!$F$3:$F$5000))</f>
        <v>0</v>
      </c>
      <c r="F4203" s="113" t="e">
        <f t="shared" si="195"/>
        <v>#DIV/0!</v>
      </c>
      <c r="G4203" s="114">
        <f>IF(E4203="","",SUMIF(进货明细!$A$3:$A$5000,A4203,进货明细!$H$3:$H$5000))</f>
        <v>0</v>
      </c>
      <c r="H4203" s="112">
        <f>IF(A4203="","",SUMIF(销售记录!$A$3:$A$5000,A4203,销售记录!$F$3:$F$5000))</f>
        <v>0</v>
      </c>
      <c r="I4203" s="114">
        <f>IF(H4203="","",SUMIF(销售记录!$A$3:$A$5000,A4203,销售记录!$H$3:$H$5000))</f>
        <v>0</v>
      </c>
      <c r="J4203" s="119">
        <f t="shared" si="196"/>
        <v>0</v>
      </c>
      <c r="K4203" s="114" t="str">
        <f t="shared" si="197"/>
        <v/>
      </c>
      <c r="L4203" s="96"/>
    </row>
    <row r="4204" customHeight="1" spans="1:12">
      <c r="A4204" s="110">
        <f t="array" ref="A4204">销售记录!O4203:R4209</f>
        <v>0</v>
      </c>
      <c r="B4204" s="110">
        <f t="array" ref="B4204">销售记录!P4203:S4209</f>
        <v>0</v>
      </c>
      <c r="C4204" s="111">
        <f t="array" ref="C4204">销售记录!Q4203:T4209</f>
        <v>0</v>
      </c>
      <c r="D4204" s="110">
        <f t="array" ref="D4204">销售记录!R4203:U4209</f>
        <v>0</v>
      </c>
      <c r="E4204" s="112">
        <f>IF(A4204="","",SUMIF(进货明细!$A$3:$A$5000,A4204,进货明细!$F$3:$F$5000))</f>
        <v>0</v>
      </c>
      <c r="F4204" s="113" t="e">
        <f t="shared" si="195"/>
        <v>#DIV/0!</v>
      </c>
      <c r="G4204" s="114">
        <f>IF(E4204="","",SUMIF(进货明细!$A$3:$A$5000,A4204,进货明细!$H$3:$H$5000))</f>
        <v>0</v>
      </c>
      <c r="H4204" s="112">
        <f>IF(A4204="","",SUMIF(销售记录!$A$3:$A$5000,A4204,销售记录!$F$3:$F$5000))</f>
        <v>0</v>
      </c>
      <c r="I4204" s="114">
        <f>IF(H4204="","",SUMIF(销售记录!$A$3:$A$5000,A4204,销售记录!$H$3:$H$5000))</f>
        <v>0</v>
      </c>
      <c r="J4204" s="119">
        <f t="shared" si="196"/>
        <v>0</v>
      </c>
      <c r="K4204" s="114" t="str">
        <f t="shared" si="197"/>
        <v/>
      </c>
      <c r="L4204" s="96"/>
    </row>
    <row r="4205" customHeight="1" spans="1:12">
      <c r="A4205" s="110">
        <f t="array" ref="A4205">销售记录!O4204:R4210</f>
        <v>0</v>
      </c>
      <c r="B4205" s="110">
        <f t="array" ref="B4205">销售记录!P4204:S4210</f>
        <v>0</v>
      </c>
      <c r="C4205" s="111">
        <f t="array" ref="C4205">销售记录!Q4204:T4210</f>
        <v>0</v>
      </c>
      <c r="D4205" s="110">
        <f t="array" ref="D4205">销售记录!R4204:U4210</f>
        <v>0</v>
      </c>
      <c r="E4205" s="112">
        <f>IF(A4205="","",SUMIF(进货明细!$A$3:$A$5000,A4205,进货明细!$F$3:$F$5000))</f>
        <v>0</v>
      </c>
      <c r="F4205" s="113" t="e">
        <f t="shared" si="195"/>
        <v>#DIV/0!</v>
      </c>
      <c r="G4205" s="114">
        <f>IF(E4205="","",SUMIF(进货明细!$A$3:$A$5000,A4205,进货明细!$H$3:$H$5000))</f>
        <v>0</v>
      </c>
      <c r="H4205" s="112">
        <f>IF(A4205="","",SUMIF(销售记录!$A$3:$A$5000,A4205,销售记录!$F$3:$F$5000))</f>
        <v>0</v>
      </c>
      <c r="I4205" s="114">
        <f>IF(H4205="","",SUMIF(销售记录!$A$3:$A$5000,A4205,销售记录!$H$3:$H$5000))</f>
        <v>0</v>
      </c>
      <c r="J4205" s="119">
        <f t="shared" si="196"/>
        <v>0</v>
      </c>
      <c r="K4205" s="114" t="str">
        <f t="shared" si="197"/>
        <v/>
      </c>
      <c r="L4205" s="96"/>
    </row>
    <row r="4206" customHeight="1" spans="1:12">
      <c r="A4206" s="110">
        <f t="array" ref="A4206">销售记录!O4205:R4211</f>
        <v>0</v>
      </c>
      <c r="B4206" s="110">
        <f t="array" ref="B4206">销售记录!P4205:S4211</f>
        <v>0</v>
      </c>
      <c r="C4206" s="111">
        <f t="array" ref="C4206">销售记录!Q4205:T4211</f>
        <v>0</v>
      </c>
      <c r="D4206" s="110">
        <f t="array" ref="D4206">销售记录!R4205:U4211</f>
        <v>0</v>
      </c>
      <c r="E4206" s="112">
        <f>IF(A4206="","",SUMIF(进货明细!$A$3:$A$5000,A4206,进货明细!$F$3:$F$5000))</f>
        <v>0</v>
      </c>
      <c r="F4206" s="113" t="e">
        <f t="shared" si="195"/>
        <v>#DIV/0!</v>
      </c>
      <c r="G4206" s="114">
        <f>IF(E4206="","",SUMIF(进货明细!$A$3:$A$5000,A4206,进货明细!$H$3:$H$5000))</f>
        <v>0</v>
      </c>
      <c r="H4206" s="112">
        <f>IF(A4206="","",SUMIF(销售记录!$A$3:$A$5000,A4206,销售记录!$F$3:$F$5000))</f>
        <v>0</v>
      </c>
      <c r="I4206" s="114">
        <f>IF(H4206="","",SUMIF(销售记录!$A$3:$A$5000,A4206,销售记录!$H$3:$H$5000))</f>
        <v>0</v>
      </c>
      <c r="J4206" s="119">
        <f t="shared" si="196"/>
        <v>0</v>
      </c>
      <c r="K4206" s="114" t="str">
        <f t="shared" si="197"/>
        <v/>
      </c>
      <c r="L4206" s="96"/>
    </row>
    <row r="4207" customHeight="1" spans="1:12">
      <c r="A4207" s="110">
        <f t="array" ref="A4207">销售记录!O4206:R4212</f>
        <v>0</v>
      </c>
      <c r="B4207" s="110">
        <f t="array" ref="B4207">销售记录!P4206:S4212</f>
        <v>0</v>
      </c>
      <c r="C4207" s="111">
        <f t="array" ref="C4207">销售记录!Q4206:T4212</f>
        <v>0</v>
      </c>
      <c r="D4207" s="110">
        <f t="array" ref="D4207">销售记录!R4206:U4212</f>
        <v>0</v>
      </c>
      <c r="E4207" s="112">
        <f>IF(A4207="","",SUMIF(进货明细!$A$3:$A$5000,A4207,进货明细!$F$3:$F$5000))</f>
        <v>0</v>
      </c>
      <c r="F4207" s="113" t="e">
        <f t="shared" si="195"/>
        <v>#DIV/0!</v>
      </c>
      <c r="G4207" s="114">
        <f>IF(E4207="","",SUMIF(进货明细!$A$3:$A$5000,A4207,进货明细!$H$3:$H$5000))</f>
        <v>0</v>
      </c>
      <c r="H4207" s="112">
        <f>IF(A4207="","",SUMIF(销售记录!$A$3:$A$5000,A4207,销售记录!$F$3:$F$5000))</f>
        <v>0</v>
      </c>
      <c r="I4207" s="114">
        <f>IF(H4207="","",SUMIF(销售记录!$A$3:$A$5000,A4207,销售记录!$H$3:$H$5000))</f>
        <v>0</v>
      </c>
      <c r="J4207" s="119">
        <f t="shared" si="196"/>
        <v>0</v>
      </c>
      <c r="K4207" s="114" t="str">
        <f t="shared" si="197"/>
        <v/>
      </c>
      <c r="L4207" s="96"/>
    </row>
    <row r="4208" customHeight="1" spans="1:12">
      <c r="A4208" s="110">
        <f t="array" ref="A4208">销售记录!O4207:R4213</f>
        <v>0</v>
      </c>
      <c r="B4208" s="110">
        <f t="array" ref="B4208">销售记录!P4207:S4213</f>
        <v>0</v>
      </c>
      <c r="C4208" s="111">
        <f t="array" ref="C4208">销售记录!Q4207:T4213</f>
        <v>0</v>
      </c>
      <c r="D4208" s="110">
        <f t="array" ref="D4208">销售记录!R4207:U4213</f>
        <v>0</v>
      </c>
      <c r="E4208" s="112">
        <f>IF(A4208="","",SUMIF(进货明细!$A$3:$A$5000,A4208,进货明细!$F$3:$F$5000))</f>
        <v>0</v>
      </c>
      <c r="F4208" s="113" t="e">
        <f t="shared" si="195"/>
        <v>#DIV/0!</v>
      </c>
      <c r="G4208" s="114">
        <f>IF(E4208="","",SUMIF(进货明细!$A$3:$A$5000,A4208,进货明细!$H$3:$H$5000))</f>
        <v>0</v>
      </c>
      <c r="H4208" s="112">
        <f>IF(A4208="","",SUMIF(销售记录!$A$3:$A$5000,A4208,销售记录!$F$3:$F$5000))</f>
        <v>0</v>
      </c>
      <c r="I4208" s="114">
        <f>IF(H4208="","",SUMIF(销售记录!$A$3:$A$5000,A4208,销售记录!$H$3:$H$5000))</f>
        <v>0</v>
      </c>
      <c r="J4208" s="119">
        <f t="shared" si="196"/>
        <v>0</v>
      </c>
      <c r="K4208" s="114" t="str">
        <f t="shared" si="197"/>
        <v/>
      </c>
      <c r="L4208" s="96"/>
    </row>
    <row r="4209" customHeight="1" spans="1:12">
      <c r="A4209" s="110">
        <f t="array" ref="A4209">销售记录!O4208:R4214</f>
        <v>0</v>
      </c>
      <c r="B4209" s="110">
        <f t="array" ref="B4209">销售记录!P4208:S4214</f>
        <v>0</v>
      </c>
      <c r="C4209" s="111">
        <f t="array" ref="C4209">销售记录!Q4208:T4214</f>
        <v>0</v>
      </c>
      <c r="D4209" s="110">
        <f t="array" ref="D4209">销售记录!R4208:U4214</f>
        <v>0</v>
      </c>
      <c r="E4209" s="112">
        <f>IF(A4209="","",SUMIF(进货明细!$A$3:$A$5000,A4209,进货明细!$F$3:$F$5000))</f>
        <v>0</v>
      </c>
      <c r="F4209" s="113" t="e">
        <f t="shared" si="195"/>
        <v>#DIV/0!</v>
      </c>
      <c r="G4209" s="114">
        <f>IF(E4209="","",SUMIF(进货明细!$A$3:$A$5000,A4209,进货明细!$H$3:$H$5000))</f>
        <v>0</v>
      </c>
      <c r="H4209" s="112">
        <f>IF(A4209="","",SUMIF(销售记录!$A$3:$A$5000,A4209,销售记录!$F$3:$F$5000))</f>
        <v>0</v>
      </c>
      <c r="I4209" s="114">
        <f>IF(H4209="","",SUMIF(销售记录!$A$3:$A$5000,A4209,销售记录!$H$3:$H$5000))</f>
        <v>0</v>
      </c>
      <c r="J4209" s="119">
        <f t="shared" si="196"/>
        <v>0</v>
      </c>
      <c r="K4209" s="114" t="str">
        <f t="shared" si="197"/>
        <v/>
      </c>
      <c r="L4209" s="96"/>
    </row>
    <row r="4210" customHeight="1" spans="1:12">
      <c r="A4210" s="110">
        <f t="array" ref="A4210">销售记录!O4209:R4215</f>
        <v>0</v>
      </c>
      <c r="B4210" s="110">
        <f t="array" ref="B4210">销售记录!P4209:S4215</f>
        <v>0</v>
      </c>
      <c r="C4210" s="111">
        <f t="array" ref="C4210">销售记录!Q4209:T4215</f>
        <v>0</v>
      </c>
      <c r="D4210" s="110">
        <f t="array" ref="D4210">销售记录!R4209:U4215</f>
        <v>0</v>
      </c>
      <c r="E4210" s="112">
        <f>IF(A4210="","",SUMIF(进货明细!$A$3:$A$5000,A4210,进货明细!$F$3:$F$5000))</f>
        <v>0</v>
      </c>
      <c r="F4210" s="113" t="e">
        <f t="shared" si="195"/>
        <v>#DIV/0!</v>
      </c>
      <c r="G4210" s="114">
        <f>IF(E4210="","",SUMIF(进货明细!$A$3:$A$5000,A4210,进货明细!$H$3:$H$5000))</f>
        <v>0</v>
      </c>
      <c r="H4210" s="112">
        <f>IF(A4210="","",SUMIF(销售记录!$A$3:$A$5000,A4210,销售记录!$F$3:$F$5000))</f>
        <v>0</v>
      </c>
      <c r="I4210" s="114">
        <f>IF(H4210="","",SUMIF(销售记录!$A$3:$A$5000,A4210,销售记录!$H$3:$H$5000))</f>
        <v>0</v>
      </c>
      <c r="J4210" s="119">
        <f t="shared" si="196"/>
        <v>0</v>
      </c>
      <c r="K4210" s="114" t="str">
        <f t="shared" si="197"/>
        <v/>
      </c>
      <c r="L4210" s="96"/>
    </row>
    <row r="4211" customHeight="1" spans="1:12">
      <c r="A4211" s="110">
        <f t="array" ref="A4211">销售记录!O4210:R4216</f>
        <v>0</v>
      </c>
      <c r="B4211" s="110">
        <f t="array" ref="B4211">销售记录!P4210:S4216</f>
        <v>0</v>
      </c>
      <c r="C4211" s="111">
        <f t="array" ref="C4211">销售记录!Q4210:T4216</f>
        <v>0</v>
      </c>
      <c r="D4211" s="110">
        <f t="array" ref="D4211">销售记录!R4210:U4216</f>
        <v>0</v>
      </c>
      <c r="E4211" s="112">
        <f>IF(A4211="","",SUMIF(进货明细!$A$3:$A$5000,A4211,进货明细!$F$3:$F$5000))</f>
        <v>0</v>
      </c>
      <c r="F4211" s="113" t="e">
        <f t="shared" si="195"/>
        <v>#DIV/0!</v>
      </c>
      <c r="G4211" s="114">
        <f>IF(E4211="","",SUMIF(进货明细!$A$3:$A$5000,A4211,进货明细!$H$3:$H$5000))</f>
        <v>0</v>
      </c>
      <c r="H4211" s="112">
        <f>IF(A4211="","",SUMIF(销售记录!$A$3:$A$5000,A4211,销售记录!$F$3:$F$5000))</f>
        <v>0</v>
      </c>
      <c r="I4211" s="114">
        <f>IF(H4211="","",SUMIF(销售记录!$A$3:$A$5000,A4211,销售记录!$H$3:$H$5000))</f>
        <v>0</v>
      </c>
      <c r="J4211" s="119">
        <f t="shared" si="196"/>
        <v>0</v>
      </c>
      <c r="K4211" s="114" t="str">
        <f t="shared" si="197"/>
        <v/>
      </c>
      <c r="L4211" s="96"/>
    </row>
    <row r="4212" customHeight="1" spans="1:12">
      <c r="A4212" s="110">
        <f t="array" ref="A4212">销售记录!O4211:R4217</f>
        <v>0</v>
      </c>
      <c r="B4212" s="110">
        <f t="array" ref="B4212">销售记录!P4211:S4217</f>
        <v>0</v>
      </c>
      <c r="C4212" s="111">
        <f t="array" ref="C4212">销售记录!Q4211:T4217</f>
        <v>0</v>
      </c>
      <c r="D4212" s="110">
        <f t="array" ref="D4212">销售记录!R4211:U4217</f>
        <v>0</v>
      </c>
      <c r="E4212" s="112">
        <f>IF(A4212="","",SUMIF(进货明细!$A$3:$A$5000,A4212,进货明细!$F$3:$F$5000))</f>
        <v>0</v>
      </c>
      <c r="F4212" s="113" t="e">
        <f t="shared" si="195"/>
        <v>#DIV/0!</v>
      </c>
      <c r="G4212" s="114">
        <f>IF(E4212="","",SUMIF(进货明细!$A$3:$A$5000,A4212,进货明细!$H$3:$H$5000))</f>
        <v>0</v>
      </c>
      <c r="H4212" s="112">
        <f>IF(A4212="","",SUMIF(销售记录!$A$3:$A$5000,A4212,销售记录!$F$3:$F$5000))</f>
        <v>0</v>
      </c>
      <c r="I4212" s="114">
        <f>IF(H4212="","",SUMIF(销售记录!$A$3:$A$5000,A4212,销售记录!$H$3:$H$5000))</f>
        <v>0</v>
      </c>
      <c r="J4212" s="119">
        <f t="shared" si="196"/>
        <v>0</v>
      </c>
      <c r="K4212" s="114" t="str">
        <f t="shared" si="197"/>
        <v/>
      </c>
      <c r="L4212" s="96"/>
    </row>
    <row r="4213" customHeight="1" spans="1:12">
      <c r="A4213" s="110">
        <f t="array" ref="A4213">销售记录!O4212:R4218</f>
        <v>0</v>
      </c>
      <c r="B4213" s="110">
        <f t="array" ref="B4213">销售记录!P4212:S4218</f>
        <v>0</v>
      </c>
      <c r="C4213" s="111">
        <f t="array" ref="C4213">销售记录!Q4212:T4218</f>
        <v>0</v>
      </c>
      <c r="D4213" s="110">
        <f t="array" ref="D4213">销售记录!R4212:U4218</f>
        <v>0</v>
      </c>
      <c r="E4213" s="112">
        <f>IF(A4213="","",SUMIF(进货明细!$A$3:$A$5000,A4213,进货明细!$F$3:$F$5000))</f>
        <v>0</v>
      </c>
      <c r="F4213" s="113" t="e">
        <f t="shared" si="195"/>
        <v>#DIV/0!</v>
      </c>
      <c r="G4213" s="114">
        <f>IF(E4213="","",SUMIF(进货明细!$A$3:$A$5000,A4213,进货明细!$H$3:$H$5000))</f>
        <v>0</v>
      </c>
      <c r="H4213" s="112">
        <f>IF(A4213="","",SUMIF(销售记录!$A$3:$A$5000,A4213,销售记录!$F$3:$F$5000))</f>
        <v>0</v>
      </c>
      <c r="I4213" s="114">
        <f>IF(H4213="","",SUMIF(销售记录!$A$3:$A$5000,A4213,销售记录!$H$3:$H$5000))</f>
        <v>0</v>
      </c>
      <c r="J4213" s="119">
        <f t="shared" si="196"/>
        <v>0</v>
      </c>
      <c r="K4213" s="114" t="str">
        <f t="shared" si="197"/>
        <v/>
      </c>
      <c r="L4213" s="96"/>
    </row>
    <row r="4214" customHeight="1" spans="1:12">
      <c r="A4214" s="110">
        <f t="array" ref="A4214">销售记录!O4213:R4219</f>
        <v>0</v>
      </c>
      <c r="B4214" s="110">
        <f t="array" ref="B4214">销售记录!P4213:S4219</f>
        <v>0</v>
      </c>
      <c r="C4214" s="111">
        <f t="array" ref="C4214">销售记录!Q4213:T4219</f>
        <v>0</v>
      </c>
      <c r="D4214" s="110">
        <f t="array" ref="D4214">销售记录!R4213:U4219</f>
        <v>0</v>
      </c>
      <c r="E4214" s="112">
        <f>IF(A4214="","",SUMIF(进货明细!$A$3:$A$5000,A4214,进货明细!$F$3:$F$5000))</f>
        <v>0</v>
      </c>
      <c r="F4214" s="113" t="e">
        <f t="shared" si="195"/>
        <v>#DIV/0!</v>
      </c>
      <c r="G4214" s="114">
        <f>IF(E4214="","",SUMIF(进货明细!$A$3:$A$5000,A4214,进货明细!$H$3:$H$5000))</f>
        <v>0</v>
      </c>
      <c r="H4214" s="112">
        <f>IF(A4214="","",SUMIF(销售记录!$A$3:$A$5000,A4214,销售记录!$F$3:$F$5000))</f>
        <v>0</v>
      </c>
      <c r="I4214" s="114">
        <f>IF(H4214="","",SUMIF(销售记录!$A$3:$A$5000,A4214,销售记录!$H$3:$H$5000))</f>
        <v>0</v>
      </c>
      <c r="J4214" s="119">
        <f t="shared" si="196"/>
        <v>0</v>
      </c>
      <c r="K4214" s="114" t="str">
        <f t="shared" si="197"/>
        <v/>
      </c>
      <c r="L4214" s="96"/>
    </row>
    <row r="4215" customHeight="1" spans="1:12">
      <c r="A4215" s="110">
        <f t="array" ref="A4215">销售记录!O4214:R4220</f>
        <v>0</v>
      </c>
      <c r="B4215" s="110">
        <f t="array" ref="B4215">销售记录!P4214:S4220</f>
        <v>0</v>
      </c>
      <c r="C4215" s="111">
        <f t="array" ref="C4215">销售记录!Q4214:T4220</f>
        <v>0</v>
      </c>
      <c r="D4215" s="110">
        <f t="array" ref="D4215">销售记录!R4214:U4220</f>
        <v>0</v>
      </c>
      <c r="E4215" s="112">
        <f>IF(A4215="","",SUMIF(进货明细!$A$3:$A$5000,A4215,进货明细!$F$3:$F$5000))</f>
        <v>0</v>
      </c>
      <c r="F4215" s="113" t="e">
        <f t="shared" si="195"/>
        <v>#DIV/0!</v>
      </c>
      <c r="G4215" s="114">
        <f>IF(E4215="","",SUMIF(进货明细!$A$3:$A$5000,A4215,进货明细!$H$3:$H$5000))</f>
        <v>0</v>
      </c>
      <c r="H4215" s="112">
        <f>IF(A4215="","",SUMIF(销售记录!$A$3:$A$5000,A4215,销售记录!$F$3:$F$5000))</f>
        <v>0</v>
      </c>
      <c r="I4215" s="114">
        <f>IF(H4215="","",SUMIF(销售记录!$A$3:$A$5000,A4215,销售记录!$H$3:$H$5000))</f>
        <v>0</v>
      </c>
      <c r="J4215" s="119">
        <f t="shared" si="196"/>
        <v>0</v>
      </c>
      <c r="K4215" s="114" t="str">
        <f t="shared" si="197"/>
        <v/>
      </c>
      <c r="L4215" s="96"/>
    </row>
    <row r="4216" customHeight="1" spans="1:12">
      <c r="A4216" s="110">
        <f t="array" ref="A4216">销售记录!O4215:R4221</f>
        <v>0</v>
      </c>
      <c r="B4216" s="110">
        <f t="array" ref="B4216">销售记录!P4215:S4221</f>
        <v>0</v>
      </c>
      <c r="C4216" s="111">
        <f t="array" ref="C4216">销售记录!Q4215:T4221</f>
        <v>0</v>
      </c>
      <c r="D4216" s="110">
        <f t="array" ref="D4216">销售记录!R4215:U4221</f>
        <v>0</v>
      </c>
      <c r="E4216" s="112">
        <f>IF(A4216="","",SUMIF(进货明细!$A$3:$A$5000,A4216,进货明细!$F$3:$F$5000))</f>
        <v>0</v>
      </c>
      <c r="F4216" s="113" t="e">
        <f t="shared" si="195"/>
        <v>#DIV/0!</v>
      </c>
      <c r="G4216" s="114">
        <f>IF(E4216="","",SUMIF(进货明细!$A$3:$A$5000,A4216,进货明细!$H$3:$H$5000))</f>
        <v>0</v>
      </c>
      <c r="H4216" s="112">
        <f>IF(A4216="","",SUMIF(销售记录!$A$3:$A$5000,A4216,销售记录!$F$3:$F$5000))</f>
        <v>0</v>
      </c>
      <c r="I4216" s="114">
        <f>IF(H4216="","",SUMIF(销售记录!$A$3:$A$5000,A4216,销售记录!$H$3:$H$5000))</f>
        <v>0</v>
      </c>
      <c r="J4216" s="119">
        <f t="shared" si="196"/>
        <v>0</v>
      </c>
      <c r="K4216" s="114" t="str">
        <f t="shared" si="197"/>
        <v/>
      </c>
      <c r="L4216" s="96"/>
    </row>
    <row r="4217" customHeight="1" spans="1:12">
      <c r="A4217" s="110">
        <f t="array" ref="A4217">销售记录!O4216:R4222</f>
        <v>0</v>
      </c>
      <c r="B4217" s="110">
        <f t="array" ref="B4217">销售记录!P4216:S4222</f>
        <v>0</v>
      </c>
      <c r="C4217" s="111">
        <f t="array" ref="C4217">销售记录!Q4216:T4222</f>
        <v>0</v>
      </c>
      <c r="D4217" s="110">
        <f t="array" ref="D4217">销售记录!R4216:U4222</f>
        <v>0</v>
      </c>
      <c r="E4217" s="112">
        <f>IF(A4217="","",SUMIF(进货明细!$A$3:$A$5000,A4217,进货明细!$F$3:$F$5000))</f>
        <v>0</v>
      </c>
      <c r="F4217" s="113" t="e">
        <f t="shared" si="195"/>
        <v>#DIV/0!</v>
      </c>
      <c r="G4217" s="114">
        <f>IF(E4217="","",SUMIF(进货明细!$A$3:$A$5000,A4217,进货明细!$H$3:$H$5000))</f>
        <v>0</v>
      </c>
      <c r="H4217" s="112">
        <f>IF(A4217="","",SUMIF(销售记录!$A$3:$A$5000,A4217,销售记录!$F$3:$F$5000))</f>
        <v>0</v>
      </c>
      <c r="I4217" s="114">
        <f>IF(H4217="","",SUMIF(销售记录!$A$3:$A$5000,A4217,销售记录!$H$3:$H$5000))</f>
        <v>0</v>
      </c>
      <c r="J4217" s="119">
        <f t="shared" si="196"/>
        <v>0</v>
      </c>
      <c r="K4217" s="114" t="str">
        <f t="shared" si="197"/>
        <v/>
      </c>
      <c r="L4217" s="96"/>
    </row>
    <row r="4218" customHeight="1" spans="1:12">
      <c r="A4218" s="110">
        <f t="array" ref="A4218">销售记录!O4217:R4223</f>
        <v>0</v>
      </c>
      <c r="B4218" s="110">
        <f t="array" ref="B4218">销售记录!P4217:S4223</f>
        <v>0</v>
      </c>
      <c r="C4218" s="111">
        <f t="array" ref="C4218">销售记录!Q4217:T4223</f>
        <v>0</v>
      </c>
      <c r="D4218" s="110">
        <f t="array" ref="D4218">销售记录!R4217:U4223</f>
        <v>0</v>
      </c>
      <c r="E4218" s="112">
        <f>IF(A4218="","",SUMIF(进货明细!$A$3:$A$5000,A4218,进货明细!$F$3:$F$5000))</f>
        <v>0</v>
      </c>
      <c r="F4218" s="113" t="e">
        <f t="shared" si="195"/>
        <v>#DIV/0!</v>
      </c>
      <c r="G4218" s="114">
        <f>IF(E4218="","",SUMIF(进货明细!$A$3:$A$5000,A4218,进货明细!$H$3:$H$5000))</f>
        <v>0</v>
      </c>
      <c r="H4218" s="112">
        <f>IF(A4218="","",SUMIF(销售记录!$A$3:$A$5000,A4218,销售记录!$F$3:$F$5000))</f>
        <v>0</v>
      </c>
      <c r="I4218" s="114">
        <f>IF(H4218="","",SUMIF(销售记录!$A$3:$A$5000,A4218,销售记录!$H$3:$H$5000))</f>
        <v>0</v>
      </c>
      <c r="J4218" s="119">
        <f t="shared" si="196"/>
        <v>0</v>
      </c>
      <c r="K4218" s="114" t="str">
        <f t="shared" si="197"/>
        <v/>
      </c>
      <c r="L4218" s="96"/>
    </row>
    <row r="4219" customHeight="1" spans="1:12">
      <c r="A4219" s="110">
        <f t="array" ref="A4219">销售记录!O4218:R4224</f>
        <v>0</v>
      </c>
      <c r="B4219" s="110">
        <f t="array" ref="B4219">销售记录!P4218:S4224</f>
        <v>0</v>
      </c>
      <c r="C4219" s="111">
        <f t="array" ref="C4219">销售记录!Q4218:T4224</f>
        <v>0</v>
      </c>
      <c r="D4219" s="110">
        <f t="array" ref="D4219">销售记录!R4218:U4224</f>
        <v>0</v>
      </c>
      <c r="E4219" s="112">
        <f>IF(A4219="","",SUMIF(进货明细!$A$3:$A$5000,A4219,进货明细!$F$3:$F$5000))</f>
        <v>0</v>
      </c>
      <c r="F4219" s="113" t="e">
        <f t="shared" si="195"/>
        <v>#DIV/0!</v>
      </c>
      <c r="G4219" s="114">
        <f>IF(E4219="","",SUMIF(进货明细!$A$3:$A$5000,A4219,进货明细!$H$3:$H$5000))</f>
        <v>0</v>
      </c>
      <c r="H4219" s="112">
        <f>IF(A4219="","",SUMIF(销售记录!$A$3:$A$5000,A4219,销售记录!$F$3:$F$5000))</f>
        <v>0</v>
      </c>
      <c r="I4219" s="114">
        <f>IF(H4219="","",SUMIF(销售记录!$A$3:$A$5000,A4219,销售记录!$H$3:$H$5000))</f>
        <v>0</v>
      </c>
      <c r="J4219" s="119">
        <f t="shared" si="196"/>
        <v>0</v>
      </c>
      <c r="K4219" s="114" t="str">
        <f t="shared" si="197"/>
        <v/>
      </c>
      <c r="L4219" s="96"/>
    </row>
    <row r="4220" customHeight="1" spans="1:12">
      <c r="A4220" s="110">
        <f t="array" ref="A4220">销售记录!O4219:R4225</f>
        <v>0</v>
      </c>
      <c r="B4220" s="110">
        <f t="array" ref="B4220">销售记录!P4219:S4225</f>
        <v>0</v>
      </c>
      <c r="C4220" s="111">
        <f t="array" ref="C4220">销售记录!Q4219:T4225</f>
        <v>0</v>
      </c>
      <c r="D4220" s="110">
        <f t="array" ref="D4220">销售记录!R4219:U4225</f>
        <v>0</v>
      </c>
      <c r="E4220" s="112">
        <f>IF(A4220="","",SUMIF(进货明细!$A$3:$A$5000,A4220,进货明细!$F$3:$F$5000))</f>
        <v>0</v>
      </c>
      <c r="F4220" s="113" t="e">
        <f t="shared" si="195"/>
        <v>#DIV/0!</v>
      </c>
      <c r="G4220" s="114">
        <f>IF(E4220="","",SUMIF(进货明细!$A$3:$A$5000,A4220,进货明细!$H$3:$H$5000))</f>
        <v>0</v>
      </c>
      <c r="H4220" s="112">
        <f>IF(A4220="","",SUMIF(销售记录!$A$3:$A$5000,A4220,销售记录!$F$3:$F$5000))</f>
        <v>0</v>
      </c>
      <c r="I4220" s="114">
        <f>IF(H4220="","",SUMIF(销售记录!$A$3:$A$5000,A4220,销售记录!$H$3:$H$5000))</f>
        <v>0</v>
      </c>
      <c r="J4220" s="119">
        <f t="shared" si="196"/>
        <v>0</v>
      </c>
      <c r="K4220" s="114" t="str">
        <f t="shared" si="197"/>
        <v/>
      </c>
      <c r="L4220" s="96"/>
    </row>
    <row r="4221" customHeight="1" spans="1:12">
      <c r="A4221" s="110">
        <f t="array" ref="A4221">销售记录!O4220:R4226</f>
        <v>0</v>
      </c>
      <c r="B4221" s="110">
        <f t="array" ref="B4221">销售记录!P4220:S4226</f>
        <v>0</v>
      </c>
      <c r="C4221" s="111">
        <f t="array" ref="C4221">销售记录!Q4220:T4226</f>
        <v>0</v>
      </c>
      <c r="D4221" s="110">
        <f t="array" ref="D4221">销售记录!R4220:U4226</f>
        <v>0</v>
      </c>
      <c r="E4221" s="112">
        <f>IF(A4221="","",SUMIF(进货明细!$A$3:$A$5000,A4221,进货明细!$F$3:$F$5000))</f>
        <v>0</v>
      </c>
      <c r="F4221" s="113" t="e">
        <f t="shared" si="195"/>
        <v>#DIV/0!</v>
      </c>
      <c r="G4221" s="114">
        <f>IF(E4221="","",SUMIF(进货明细!$A$3:$A$5000,A4221,进货明细!$H$3:$H$5000))</f>
        <v>0</v>
      </c>
      <c r="H4221" s="112">
        <f>IF(A4221="","",SUMIF(销售记录!$A$3:$A$5000,A4221,销售记录!$F$3:$F$5000))</f>
        <v>0</v>
      </c>
      <c r="I4221" s="114">
        <f>IF(H4221="","",SUMIF(销售记录!$A$3:$A$5000,A4221,销售记录!$H$3:$H$5000))</f>
        <v>0</v>
      </c>
      <c r="J4221" s="119">
        <f t="shared" si="196"/>
        <v>0</v>
      </c>
      <c r="K4221" s="114" t="str">
        <f t="shared" si="197"/>
        <v/>
      </c>
      <c r="L4221" s="96"/>
    </row>
    <row r="4222" customHeight="1" spans="1:12">
      <c r="A4222" s="110">
        <f t="array" ref="A4222">销售记录!O4221:R4227</f>
        <v>0</v>
      </c>
      <c r="B4222" s="110">
        <f t="array" ref="B4222">销售记录!P4221:S4227</f>
        <v>0</v>
      </c>
      <c r="C4222" s="111">
        <f t="array" ref="C4222">销售记录!Q4221:T4227</f>
        <v>0</v>
      </c>
      <c r="D4222" s="110">
        <f t="array" ref="D4222">销售记录!R4221:U4227</f>
        <v>0</v>
      </c>
      <c r="E4222" s="112">
        <f>IF(A4222="","",SUMIF(进货明细!$A$3:$A$5000,A4222,进货明细!$F$3:$F$5000))</f>
        <v>0</v>
      </c>
      <c r="F4222" s="113" t="e">
        <f t="shared" si="195"/>
        <v>#DIV/0!</v>
      </c>
      <c r="G4222" s="114">
        <f>IF(E4222="","",SUMIF(进货明细!$A$3:$A$5000,A4222,进货明细!$H$3:$H$5000))</f>
        <v>0</v>
      </c>
      <c r="H4222" s="112">
        <f>IF(A4222="","",SUMIF(销售记录!$A$3:$A$5000,A4222,销售记录!$F$3:$F$5000))</f>
        <v>0</v>
      </c>
      <c r="I4222" s="114">
        <f>IF(H4222="","",SUMIF(销售记录!$A$3:$A$5000,A4222,销售记录!$H$3:$H$5000))</f>
        <v>0</v>
      </c>
      <c r="J4222" s="119">
        <f t="shared" si="196"/>
        <v>0</v>
      </c>
      <c r="K4222" s="114" t="str">
        <f t="shared" si="197"/>
        <v/>
      </c>
      <c r="L4222" s="96"/>
    </row>
    <row r="4223" customHeight="1" spans="1:12">
      <c r="A4223" s="110">
        <f t="array" ref="A4223">销售记录!O4222:R4228</f>
        <v>0</v>
      </c>
      <c r="B4223" s="110">
        <f t="array" ref="B4223">销售记录!P4222:S4228</f>
        <v>0</v>
      </c>
      <c r="C4223" s="111">
        <f t="array" ref="C4223">销售记录!Q4222:T4228</f>
        <v>0</v>
      </c>
      <c r="D4223" s="110">
        <f t="array" ref="D4223">销售记录!R4222:U4228</f>
        <v>0</v>
      </c>
      <c r="E4223" s="112">
        <f>IF(A4223="","",SUMIF(进货明细!$A$3:$A$5000,A4223,进货明细!$F$3:$F$5000))</f>
        <v>0</v>
      </c>
      <c r="F4223" s="113" t="e">
        <f t="shared" si="195"/>
        <v>#DIV/0!</v>
      </c>
      <c r="G4223" s="114">
        <f>IF(E4223="","",SUMIF(进货明细!$A$3:$A$5000,A4223,进货明细!$H$3:$H$5000))</f>
        <v>0</v>
      </c>
      <c r="H4223" s="112">
        <f>IF(A4223="","",SUMIF(销售记录!$A$3:$A$5000,A4223,销售记录!$F$3:$F$5000))</f>
        <v>0</v>
      </c>
      <c r="I4223" s="114">
        <f>IF(H4223="","",SUMIF(销售记录!$A$3:$A$5000,A4223,销售记录!$H$3:$H$5000))</f>
        <v>0</v>
      </c>
      <c r="J4223" s="119">
        <f t="shared" si="196"/>
        <v>0</v>
      </c>
      <c r="K4223" s="114" t="str">
        <f t="shared" si="197"/>
        <v/>
      </c>
      <c r="L4223" s="96"/>
    </row>
    <row r="4224" customHeight="1" spans="1:12">
      <c r="A4224" s="110">
        <f t="array" ref="A4224">销售记录!O4223:R4229</f>
        <v>0</v>
      </c>
      <c r="B4224" s="110">
        <f t="array" ref="B4224">销售记录!P4223:S4229</f>
        <v>0</v>
      </c>
      <c r="C4224" s="111">
        <f t="array" ref="C4224">销售记录!Q4223:T4229</f>
        <v>0</v>
      </c>
      <c r="D4224" s="110">
        <f t="array" ref="D4224">销售记录!R4223:U4229</f>
        <v>0</v>
      </c>
      <c r="E4224" s="112">
        <f>IF(A4224="","",SUMIF(进货明细!$A$3:$A$5000,A4224,进货明细!$F$3:$F$5000))</f>
        <v>0</v>
      </c>
      <c r="F4224" s="113" t="e">
        <f t="shared" si="195"/>
        <v>#DIV/0!</v>
      </c>
      <c r="G4224" s="114">
        <f>IF(E4224="","",SUMIF(进货明细!$A$3:$A$5000,A4224,进货明细!$H$3:$H$5000))</f>
        <v>0</v>
      </c>
      <c r="H4224" s="112">
        <f>IF(A4224="","",SUMIF(销售记录!$A$3:$A$5000,A4224,销售记录!$F$3:$F$5000))</f>
        <v>0</v>
      </c>
      <c r="I4224" s="114">
        <f>IF(H4224="","",SUMIF(销售记录!$A$3:$A$5000,A4224,销售记录!$H$3:$H$5000))</f>
        <v>0</v>
      </c>
      <c r="J4224" s="119">
        <f t="shared" si="196"/>
        <v>0</v>
      </c>
      <c r="K4224" s="114" t="str">
        <f t="shared" si="197"/>
        <v/>
      </c>
      <c r="L4224" s="96"/>
    </row>
    <row r="4225" customHeight="1" spans="1:12">
      <c r="A4225" s="110">
        <f t="array" ref="A4225">销售记录!O4224:R4230</f>
        <v>0</v>
      </c>
      <c r="B4225" s="110">
        <f t="array" ref="B4225">销售记录!P4224:S4230</f>
        <v>0</v>
      </c>
      <c r="C4225" s="111">
        <f t="array" ref="C4225">销售记录!Q4224:T4230</f>
        <v>0</v>
      </c>
      <c r="D4225" s="110">
        <f t="array" ref="D4225">销售记录!R4224:U4230</f>
        <v>0</v>
      </c>
      <c r="E4225" s="112">
        <f>IF(A4225="","",SUMIF(进货明细!$A$3:$A$5000,A4225,进货明细!$F$3:$F$5000))</f>
        <v>0</v>
      </c>
      <c r="F4225" s="113" t="e">
        <f t="shared" si="195"/>
        <v>#DIV/0!</v>
      </c>
      <c r="G4225" s="114">
        <f>IF(E4225="","",SUMIF(进货明细!$A$3:$A$5000,A4225,进货明细!$H$3:$H$5000))</f>
        <v>0</v>
      </c>
      <c r="H4225" s="112">
        <f>IF(A4225="","",SUMIF(销售记录!$A$3:$A$5000,A4225,销售记录!$F$3:$F$5000))</f>
        <v>0</v>
      </c>
      <c r="I4225" s="114">
        <f>IF(H4225="","",SUMIF(销售记录!$A$3:$A$5000,A4225,销售记录!$H$3:$H$5000))</f>
        <v>0</v>
      </c>
      <c r="J4225" s="119">
        <f t="shared" si="196"/>
        <v>0</v>
      </c>
      <c r="K4225" s="114" t="str">
        <f t="shared" si="197"/>
        <v/>
      </c>
      <c r="L4225" s="96"/>
    </row>
    <row r="4226" customHeight="1" spans="1:12">
      <c r="A4226" s="110">
        <f t="array" ref="A4226">销售记录!O4225:R4231</f>
        <v>0</v>
      </c>
      <c r="B4226" s="110">
        <f t="array" ref="B4226">销售记录!P4225:S4231</f>
        <v>0</v>
      </c>
      <c r="C4226" s="111">
        <f t="array" ref="C4226">销售记录!Q4225:T4231</f>
        <v>0</v>
      </c>
      <c r="D4226" s="110">
        <f t="array" ref="D4226">销售记录!R4225:U4231</f>
        <v>0</v>
      </c>
      <c r="E4226" s="112">
        <f>IF(A4226="","",SUMIF(进货明细!$A$3:$A$5000,A4226,进货明细!$F$3:$F$5000))</f>
        <v>0</v>
      </c>
      <c r="F4226" s="113" t="e">
        <f t="shared" si="195"/>
        <v>#DIV/0!</v>
      </c>
      <c r="G4226" s="114">
        <f>IF(E4226="","",SUMIF(进货明细!$A$3:$A$5000,A4226,进货明细!$H$3:$H$5000))</f>
        <v>0</v>
      </c>
      <c r="H4226" s="112">
        <f>IF(A4226="","",SUMIF(销售记录!$A$3:$A$5000,A4226,销售记录!$F$3:$F$5000))</f>
        <v>0</v>
      </c>
      <c r="I4226" s="114">
        <f>IF(H4226="","",SUMIF(销售记录!$A$3:$A$5000,A4226,销售记录!$H$3:$H$5000))</f>
        <v>0</v>
      </c>
      <c r="J4226" s="119">
        <f t="shared" si="196"/>
        <v>0</v>
      </c>
      <c r="K4226" s="114" t="str">
        <f t="shared" si="197"/>
        <v/>
      </c>
      <c r="L4226" s="96"/>
    </row>
    <row r="4227" customHeight="1" spans="1:12">
      <c r="A4227" s="110">
        <f t="array" ref="A4227">销售记录!O4226:R4232</f>
        <v>0</v>
      </c>
      <c r="B4227" s="110">
        <f t="array" ref="B4227">销售记录!P4226:S4232</f>
        <v>0</v>
      </c>
      <c r="C4227" s="111">
        <f t="array" ref="C4227">销售记录!Q4226:T4232</f>
        <v>0</v>
      </c>
      <c r="D4227" s="110">
        <f t="array" ref="D4227">销售记录!R4226:U4232</f>
        <v>0</v>
      </c>
      <c r="E4227" s="112">
        <f>IF(A4227="","",SUMIF(进货明细!$A$3:$A$5000,A4227,进货明细!$F$3:$F$5000))</f>
        <v>0</v>
      </c>
      <c r="F4227" s="113" t="e">
        <f t="shared" si="195"/>
        <v>#DIV/0!</v>
      </c>
      <c r="G4227" s="114">
        <f>IF(E4227="","",SUMIF(进货明细!$A$3:$A$5000,A4227,进货明细!$H$3:$H$5000))</f>
        <v>0</v>
      </c>
      <c r="H4227" s="112">
        <f>IF(A4227="","",SUMIF(销售记录!$A$3:$A$5000,A4227,销售记录!$F$3:$F$5000))</f>
        <v>0</v>
      </c>
      <c r="I4227" s="114">
        <f>IF(H4227="","",SUMIF(销售记录!$A$3:$A$5000,A4227,销售记录!$H$3:$H$5000))</f>
        <v>0</v>
      </c>
      <c r="J4227" s="119">
        <f t="shared" si="196"/>
        <v>0</v>
      </c>
      <c r="K4227" s="114" t="str">
        <f t="shared" si="197"/>
        <v/>
      </c>
      <c r="L4227" s="96"/>
    </row>
    <row r="4228" customHeight="1" spans="1:12">
      <c r="A4228" s="110">
        <f t="array" ref="A4228">销售记录!O4227:R4233</f>
        <v>0</v>
      </c>
      <c r="B4228" s="110">
        <f t="array" ref="B4228">销售记录!P4227:S4233</f>
        <v>0</v>
      </c>
      <c r="C4228" s="111">
        <f t="array" ref="C4228">销售记录!Q4227:T4233</f>
        <v>0</v>
      </c>
      <c r="D4228" s="110">
        <f t="array" ref="D4228">销售记录!R4227:U4233</f>
        <v>0</v>
      </c>
      <c r="E4228" s="112">
        <f>IF(A4228="","",SUMIF(进货明细!$A$3:$A$5000,A4228,进货明细!$F$3:$F$5000))</f>
        <v>0</v>
      </c>
      <c r="F4228" s="113" t="e">
        <f t="shared" si="195"/>
        <v>#DIV/0!</v>
      </c>
      <c r="G4228" s="114">
        <f>IF(E4228="","",SUMIF(进货明细!$A$3:$A$5000,A4228,进货明细!$H$3:$H$5000))</f>
        <v>0</v>
      </c>
      <c r="H4228" s="112">
        <f>IF(A4228="","",SUMIF(销售记录!$A$3:$A$5000,A4228,销售记录!$F$3:$F$5000))</f>
        <v>0</v>
      </c>
      <c r="I4228" s="114">
        <f>IF(H4228="","",SUMIF(销售记录!$A$3:$A$5000,A4228,销售记录!$H$3:$H$5000))</f>
        <v>0</v>
      </c>
      <c r="J4228" s="119">
        <f t="shared" si="196"/>
        <v>0</v>
      </c>
      <c r="K4228" s="114" t="str">
        <f t="shared" si="197"/>
        <v/>
      </c>
      <c r="L4228" s="96"/>
    </row>
    <row r="4229" customHeight="1" spans="1:12">
      <c r="A4229" s="110">
        <f t="array" ref="A4229">销售记录!O4228:R4234</f>
        <v>0</v>
      </c>
      <c r="B4229" s="110">
        <f t="array" ref="B4229">销售记录!P4228:S4234</f>
        <v>0</v>
      </c>
      <c r="C4229" s="111">
        <f t="array" ref="C4229">销售记录!Q4228:T4234</f>
        <v>0</v>
      </c>
      <c r="D4229" s="110">
        <f t="array" ref="D4229">销售记录!R4228:U4234</f>
        <v>0</v>
      </c>
      <c r="E4229" s="112">
        <f>IF(A4229="","",SUMIF(进货明细!$A$3:$A$5000,A4229,进货明细!$F$3:$F$5000))</f>
        <v>0</v>
      </c>
      <c r="F4229" s="113" t="e">
        <f t="shared" ref="F4229:F4292" si="198">IF(E4229="","",G4229/E4229)</f>
        <v>#DIV/0!</v>
      </c>
      <c r="G4229" s="114">
        <f>IF(E4229="","",SUMIF(进货明细!$A$3:$A$5000,A4229,进货明细!$H$3:$H$5000))</f>
        <v>0</v>
      </c>
      <c r="H4229" s="112">
        <f>IF(A4229="","",SUMIF(销售记录!$A$3:$A$5000,A4229,销售记录!$F$3:$F$5000))</f>
        <v>0</v>
      </c>
      <c r="I4229" s="114">
        <f>IF(H4229="","",SUMIF(销售记录!$A$3:$A$5000,A4229,销售记录!$H$3:$H$5000))</f>
        <v>0</v>
      </c>
      <c r="J4229" s="119">
        <f t="shared" ref="J4229:J4292" si="199">IF(E4229="","",E4229-H4229)</f>
        <v>0</v>
      </c>
      <c r="K4229" s="114" t="str">
        <f t="shared" ref="K4229:K4292" si="200">IF(ISERROR(I4229-G4229*H4229/E4229),"",I4229-G4229*H4229/E4229)</f>
        <v/>
      </c>
      <c r="L4229" s="96"/>
    </row>
    <row r="4230" customHeight="1" spans="1:12">
      <c r="A4230" s="110">
        <f t="array" ref="A4230">销售记录!O4229:R4235</f>
        <v>0</v>
      </c>
      <c r="B4230" s="110">
        <f t="array" ref="B4230">销售记录!P4229:S4235</f>
        <v>0</v>
      </c>
      <c r="C4230" s="111">
        <f t="array" ref="C4230">销售记录!Q4229:T4235</f>
        <v>0</v>
      </c>
      <c r="D4230" s="110">
        <f t="array" ref="D4230">销售记录!R4229:U4235</f>
        <v>0</v>
      </c>
      <c r="E4230" s="112">
        <f>IF(A4230="","",SUMIF(进货明细!$A$3:$A$5000,A4230,进货明细!$F$3:$F$5000))</f>
        <v>0</v>
      </c>
      <c r="F4230" s="113" t="e">
        <f t="shared" si="198"/>
        <v>#DIV/0!</v>
      </c>
      <c r="G4230" s="114">
        <f>IF(E4230="","",SUMIF(进货明细!$A$3:$A$5000,A4230,进货明细!$H$3:$H$5000))</f>
        <v>0</v>
      </c>
      <c r="H4230" s="112">
        <f>IF(A4230="","",SUMIF(销售记录!$A$3:$A$5000,A4230,销售记录!$F$3:$F$5000))</f>
        <v>0</v>
      </c>
      <c r="I4230" s="114">
        <f>IF(H4230="","",SUMIF(销售记录!$A$3:$A$5000,A4230,销售记录!$H$3:$H$5000))</f>
        <v>0</v>
      </c>
      <c r="J4230" s="119">
        <f t="shared" si="199"/>
        <v>0</v>
      </c>
      <c r="K4230" s="114" t="str">
        <f t="shared" si="200"/>
        <v/>
      </c>
      <c r="L4230" s="96"/>
    </row>
    <row r="4231" customHeight="1" spans="1:12">
      <c r="A4231" s="110">
        <f t="array" ref="A4231">销售记录!O4230:R4236</f>
        <v>0</v>
      </c>
      <c r="B4231" s="110">
        <f t="array" ref="B4231">销售记录!P4230:S4236</f>
        <v>0</v>
      </c>
      <c r="C4231" s="111">
        <f t="array" ref="C4231">销售记录!Q4230:T4236</f>
        <v>0</v>
      </c>
      <c r="D4231" s="110">
        <f t="array" ref="D4231">销售记录!R4230:U4236</f>
        <v>0</v>
      </c>
      <c r="E4231" s="112">
        <f>IF(A4231="","",SUMIF(进货明细!$A$3:$A$5000,A4231,进货明细!$F$3:$F$5000))</f>
        <v>0</v>
      </c>
      <c r="F4231" s="113" t="e">
        <f t="shared" si="198"/>
        <v>#DIV/0!</v>
      </c>
      <c r="G4231" s="114">
        <f>IF(E4231="","",SUMIF(进货明细!$A$3:$A$5000,A4231,进货明细!$H$3:$H$5000))</f>
        <v>0</v>
      </c>
      <c r="H4231" s="112">
        <f>IF(A4231="","",SUMIF(销售记录!$A$3:$A$5000,A4231,销售记录!$F$3:$F$5000))</f>
        <v>0</v>
      </c>
      <c r="I4231" s="114">
        <f>IF(H4231="","",SUMIF(销售记录!$A$3:$A$5000,A4231,销售记录!$H$3:$H$5000))</f>
        <v>0</v>
      </c>
      <c r="J4231" s="119">
        <f t="shared" si="199"/>
        <v>0</v>
      </c>
      <c r="K4231" s="114" t="str">
        <f t="shared" si="200"/>
        <v/>
      </c>
      <c r="L4231" s="96"/>
    </row>
    <row r="4232" customHeight="1" spans="1:12">
      <c r="A4232" s="110">
        <f t="array" ref="A4232">销售记录!O4231:R4237</f>
        <v>0</v>
      </c>
      <c r="B4232" s="110">
        <f t="array" ref="B4232">销售记录!P4231:S4237</f>
        <v>0</v>
      </c>
      <c r="C4232" s="111">
        <f t="array" ref="C4232">销售记录!Q4231:T4237</f>
        <v>0</v>
      </c>
      <c r="D4232" s="110">
        <f t="array" ref="D4232">销售记录!R4231:U4237</f>
        <v>0</v>
      </c>
      <c r="E4232" s="112">
        <f>IF(A4232="","",SUMIF(进货明细!$A$3:$A$5000,A4232,进货明细!$F$3:$F$5000))</f>
        <v>0</v>
      </c>
      <c r="F4232" s="113" t="e">
        <f t="shared" si="198"/>
        <v>#DIV/0!</v>
      </c>
      <c r="G4232" s="114">
        <f>IF(E4232="","",SUMIF(进货明细!$A$3:$A$5000,A4232,进货明细!$H$3:$H$5000))</f>
        <v>0</v>
      </c>
      <c r="H4232" s="112">
        <f>IF(A4232="","",SUMIF(销售记录!$A$3:$A$5000,A4232,销售记录!$F$3:$F$5000))</f>
        <v>0</v>
      </c>
      <c r="I4232" s="114">
        <f>IF(H4232="","",SUMIF(销售记录!$A$3:$A$5000,A4232,销售记录!$H$3:$H$5000))</f>
        <v>0</v>
      </c>
      <c r="J4232" s="119">
        <f t="shared" si="199"/>
        <v>0</v>
      </c>
      <c r="K4232" s="114" t="str">
        <f t="shared" si="200"/>
        <v/>
      </c>
      <c r="L4232" s="96"/>
    </row>
    <row r="4233" customHeight="1" spans="1:12">
      <c r="A4233" s="110">
        <f t="array" ref="A4233">销售记录!O4232:R4238</f>
        <v>0</v>
      </c>
      <c r="B4233" s="110">
        <f t="array" ref="B4233">销售记录!P4232:S4238</f>
        <v>0</v>
      </c>
      <c r="C4233" s="111">
        <f t="array" ref="C4233">销售记录!Q4232:T4238</f>
        <v>0</v>
      </c>
      <c r="D4233" s="110">
        <f t="array" ref="D4233">销售记录!R4232:U4238</f>
        <v>0</v>
      </c>
      <c r="E4233" s="112">
        <f>IF(A4233="","",SUMIF(进货明细!$A$3:$A$5000,A4233,进货明细!$F$3:$F$5000))</f>
        <v>0</v>
      </c>
      <c r="F4233" s="113" t="e">
        <f t="shared" si="198"/>
        <v>#DIV/0!</v>
      </c>
      <c r="G4233" s="114">
        <f>IF(E4233="","",SUMIF(进货明细!$A$3:$A$5000,A4233,进货明细!$H$3:$H$5000))</f>
        <v>0</v>
      </c>
      <c r="H4233" s="112">
        <f>IF(A4233="","",SUMIF(销售记录!$A$3:$A$5000,A4233,销售记录!$F$3:$F$5000))</f>
        <v>0</v>
      </c>
      <c r="I4233" s="114">
        <f>IF(H4233="","",SUMIF(销售记录!$A$3:$A$5000,A4233,销售记录!$H$3:$H$5000))</f>
        <v>0</v>
      </c>
      <c r="J4233" s="119">
        <f t="shared" si="199"/>
        <v>0</v>
      </c>
      <c r="K4233" s="114" t="str">
        <f t="shared" si="200"/>
        <v/>
      </c>
      <c r="L4233" s="96"/>
    </row>
    <row r="4234" customHeight="1" spans="1:12">
      <c r="A4234" s="110">
        <f t="array" ref="A4234">销售记录!O4233:R4239</f>
        <v>0</v>
      </c>
      <c r="B4234" s="110">
        <f t="array" ref="B4234">销售记录!P4233:S4239</f>
        <v>0</v>
      </c>
      <c r="C4234" s="111">
        <f t="array" ref="C4234">销售记录!Q4233:T4239</f>
        <v>0</v>
      </c>
      <c r="D4234" s="110">
        <f t="array" ref="D4234">销售记录!R4233:U4239</f>
        <v>0</v>
      </c>
      <c r="E4234" s="112">
        <f>IF(A4234="","",SUMIF(进货明细!$A$3:$A$5000,A4234,进货明细!$F$3:$F$5000))</f>
        <v>0</v>
      </c>
      <c r="F4234" s="113" t="e">
        <f t="shared" si="198"/>
        <v>#DIV/0!</v>
      </c>
      <c r="G4234" s="114">
        <f>IF(E4234="","",SUMIF(进货明细!$A$3:$A$5000,A4234,进货明细!$H$3:$H$5000))</f>
        <v>0</v>
      </c>
      <c r="H4234" s="112">
        <f>IF(A4234="","",SUMIF(销售记录!$A$3:$A$5000,A4234,销售记录!$F$3:$F$5000))</f>
        <v>0</v>
      </c>
      <c r="I4234" s="114">
        <f>IF(H4234="","",SUMIF(销售记录!$A$3:$A$5000,A4234,销售记录!$H$3:$H$5000))</f>
        <v>0</v>
      </c>
      <c r="J4234" s="119">
        <f t="shared" si="199"/>
        <v>0</v>
      </c>
      <c r="K4234" s="114" t="str">
        <f t="shared" si="200"/>
        <v/>
      </c>
      <c r="L4234" s="96"/>
    </row>
    <row r="4235" customHeight="1" spans="1:12">
      <c r="A4235" s="110">
        <f t="array" ref="A4235">销售记录!O4234:R4240</f>
        <v>0</v>
      </c>
      <c r="B4235" s="110">
        <f t="array" ref="B4235">销售记录!P4234:S4240</f>
        <v>0</v>
      </c>
      <c r="C4235" s="111">
        <f t="array" ref="C4235">销售记录!Q4234:T4240</f>
        <v>0</v>
      </c>
      <c r="D4235" s="110">
        <f t="array" ref="D4235">销售记录!R4234:U4240</f>
        <v>0</v>
      </c>
      <c r="E4235" s="112">
        <f>IF(A4235="","",SUMIF(进货明细!$A$3:$A$5000,A4235,进货明细!$F$3:$F$5000))</f>
        <v>0</v>
      </c>
      <c r="F4235" s="113" t="e">
        <f t="shared" si="198"/>
        <v>#DIV/0!</v>
      </c>
      <c r="G4235" s="114">
        <f>IF(E4235="","",SUMIF(进货明细!$A$3:$A$5000,A4235,进货明细!$H$3:$H$5000))</f>
        <v>0</v>
      </c>
      <c r="H4235" s="112">
        <f>IF(A4235="","",SUMIF(销售记录!$A$3:$A$5000,A4235,销售记录!$F$3:$F$5000))</f>
        <v>0</v>
      </c>
      <c r="I4235" s="114">
        <f>IF(H4235="","",SUMIF(销售记录!$A$3:$A$5000,A4235,销售记录!$H$3:$H$5000))</f>
        <v>0</v>
      </c>
      <c r="J4235" s="119">
        <f t="shared" si="199"/>
        <v>0</v>
      </c>
      <c r="K4235" s="114" t="str">
        <f t="shared" si="200"/>
        <v/>
      </c>
      <c r="L4235" s="96"/>
    </row>
    <row r="4236" customHeight="1" spans="1:12">
      <c r="A4236" s="110">
        <f t="array" ref="A4236">销售记录!O4235:R4241</f>
        <v>0</v>
      </c>
      <c r="B4236" s="110">
        <f t="array" ref="B4236">销售记录!P4235:S4241</f>
        <v>0</v>
      </c>
      <c r="C4236" s="111">
        <f t="array" ref="C4236">销售记录!Q4235:T4241</f>
        <v>0</v>
      </c>
      <c r="D4236" s="110">
        <f t="array" ref="D4236">销售记录!R4235:U4241</f>
        <v>0</v>
      </c>
      <c r="E4236" s="112">
        <f>IF(A4236="","",SUMIF(进货明细!$A$3:$A$5000,A4236,进货明细!$F$3:$F$5000))</f>
        <v>0</v>
      </c>
      <c r="F4236" s="113" t="e">
        <f t="shared" si="198"/>
        <v>#DIV/0!</v>
      </c>
      <c r="G4236" s="114">
        <f>IF(E4236="","",SUMIF(进货明细!$A$3:$A$5000,A4236,进货明细!$H$3:$H$5000))</f>
        <v>0</v>
      </c>
      <c r="H4236" s="112">
        <f>IF(A4236="","",SUMIF(销售记录!$A$3:$A$5000,A4236,销售记录!$F$3:$F$5000))</f>
        <v>0</v>
      </c>
      <c r="I4236" s="114">
        <f>IF(H4236="","",SUMIF(销售记录!$A$3:$A$5000,A4236,销售记录!$H$3:$H$5000))</f>
        <v>0</v>
      </c>
      <c r="J4236" s="119">
        <f t="shared" si="199"/>
        <v>0</v>
      </c>
      <c r="K4236" s="114" t="str">
        <f t="shared" si="200"/>
        <v/>
      </c>
      <c r="L4236" s="96"/>
    </row>
    <row r="4237" customHeight="1" spans="1:12">
      <c r="A4237" s="110">
        <f t="array" ref="A4237">销售记录!O4236:R4242</f>
        <v>0</v>
      </c>
      <c r="B4237" s="110">
        <f t="array" ref="B4237">销售记录!P4236:S4242</f>
        <v>0</v>
      </c>
      <c r="C4237" s="111">
        <f t="array" ref="C4237">销售记录!Q4236:T4242</f>
        <v>0</v>
      </c>
      <c r="D4237" s="110">
        <f t="array" ref="D4237">销售记录!R4236:U4242</f>
        <v>0</v>
      </c>
      <c r="E4237" s="112">
        <f>IF(A4237="","",SUMIF(进货明细!$A$3:$A$5000,A4237,进货明细!$F$3:$F$5000))</f>
        <v>0</v>
      </c>
      <c r="F4237" s="113" t="e">
        <f t="shared" si="198"/>
        <v>#DIV/0!</v>
      </c>
      <c r="G4237" s="114">
        <f>IF(E4237="","",SUMIF(进货明细!$A$3:$A$5000,A4237,进货明细!$H$3:$H$5000))</f>
        <v>0</v>
      </c>
      <c r="H4237" s="112">
        <f>IF(A4237="","",SUMIF(销售记录!$A$3:$A$5000,A4237,销售记录!$F$3:$F$5000))</f>
        <v>0</v>
      </c>
      <c r="I4237" s="114">
        <f>IF(H4237="","",SUMIF(销售记录!$A$3:$A$5000,A4237,销售记录!$H$3:$H$5000))</f>
        <v>0</v>
      </c>
      <c r="J4237" s="119">
        <f t="shared" si="199"/>
        <v>0</v>
      </c>
      <c r="K4237" s="114" t="str">
        <f t="shared" si="200"/>
        <v/>
      </c>
      <c r="L4237" s="96"/>
    </row>
    <row r="4238" customHeight="1" spans="1:12">
      <c r="A4238" s="110">
        <f t="array" ref="A4238">销售记录!O4237:R4243</f>
        <v>0</v>
      </c>
      <c r="B4238" s="110">
        <f t="array" ref="B4238">销售记录!P4237:S4243</f>
        <v>0</v>
      </c>
      <c r="C4238" s="111">
        <f t="array" ref="C4238">销售记录!Q4237:T4243</f>
        <v>0</v>
      </c>
      <c r="D4238" s="110">
        <f t="array" ref="D4238">销售记录!R4237:U4243</f>
        <v>0</v>
      </c>
      <c r="E4238" s="112">
        <f>IF(A4238="","",SUMIF(进货明细!$A$3:$A$5000,A4238,进货明细!$F$3:$F$5000))</f>
        <v>0</v>
      </c>
      <c r="F4238" s="113" t="e">
        <f t="shared" si="198"/>
        <v>#DIV/0!</v>
      </c>
      <c r="G4238" s="114">
        <f>IF(E4238="","",SUMIF(进货明细!$A$3:$A$5000,A4238,进货明细!$H$3:$H$5000))</f>
        <v>0</v>
      </c>
      <c r="H4238" s="112">
        <f>IF(A4238="","",SUMIF(销售记录!$A$3:$A$5000,A4238,销售记录!$F$3:$F$5000))</f>
        <v>0</v>
      </c>
      <c r="I4238" s="114">
        <f>IF(H4238="","",SUMIF(销售记录!$A$3:$A$5000,A4238,销售记录!$H$3:$H$5000))</f>
        <v>0</v>
      </c>
      <c r="J4238" s="119">
        <f t="shared" si="199"/>
        <v>0</v>
      </c>
      <c r="K4238" s="114" t="str">
        <f t="shared" si="200"/>
        <v/>
      </c>
      <c r="L4238" s="96"/>
    </row>
    <row r="4239" customHeight="1" spans="1:12">
      <c r="A4239" s="110">
        <f t="array" ref="A4239">销售记录!O4238:R4244</f>
        <v>0</v>
      </c>
      <c r="B4239" s="110">
        <f t="array" ref="B4239">销售记录!P4238:S4244</f>
        <v>0</v>
      </c>
      <c r="C4239" s="111">
        <f t="array" ref="C4239">销售记录!Q4238:T4244</f>
        <v>0</v>
      </c>
      <c r="D4239" s="110">
        <f t="array" ref="D4239">销售记录!R4238:U4244</f>
        <v>0</v>
      </c>
      <c r="E4239" s="112">
        <f>IF(A4239="","",SUMIF(进货明细!$A$3:$A$5000,A4239,进货明细!$F$3:$F$5000))</f>
        <v>0</v>
      </c>
      <c r="F4239" s="113" t="e">
        <f t="shared" si="198"/>
        <v>#DIV/0!</v>
      </c>
      <c r="G4239" s="114">
        <f>IF(E4239="","",SUMIF(进货明细!$A$3:$A$5000,A4239,进货明细!$H$3:$H$5000))</f>
        <v>0</v>
      </c>
      <c r="H4239" s="112">
        <f>IF(A4239="","",SUMIF(销售记录!$A$3:$A$5000,A4239,销售记录!$F$3:$F$5000))</f>
        <v>0</v>
      </c>
      <c r="I4239" s="114">
        <f>IF(H4239="","",SUMIF(销售记录!$A$3:$A$5000,A4239,销售记录!$H$3:$H$5000))</f>
        <v>0</v>
      </c>
      <c r="J4239" s="119">
        <f t="shared" si="199"/>
        <v>0</v>
      </c>
      <c r="K4239" s="114" t="str">
        <f t="shared" si="200"/>
        <v/>
      </c>
      <c r="L4239" s="96"/>
    </row>
    <row r="4240" customHeight="1" spans="1:12">
      <c r="A4240" s="110">
        <f t="array" ref="A4240">销售记录!O4239:R4245</f>
        <v>0</v>
      </c>
      <c r="B4240" s="110">
        <f t="array" ref="B4240">销售记录!P4239:S4245</f>
        <v>0</v>
      </c>
      <c r="C4240" s="111">
        <f t="array" ref="C4240">销售记录!Q4239:T4245</f>
        <v>0</v>
      </c>
      <c r="D4240" s="110">
        <f t="array" ref="D4240">销售记录!R4239:U4245</f>
        <v>0</v>
      </c>
      <c r="E4240" s="112">
        <f>IF(A4240="","",SUMIF(进货明细!$A$3:$A$5000,A4240,进货明细!$F$3:$F$5000))</f>
        <v>0</v>
      </c>
      <c r="F4240" s="113" t="e">
        <f t="shared" si="198"/>
        <v>#DIV/0!</v>
      </c>
      <c r="G4240" s="114">
        <f>IF(E4240="","",SUMIF(进货明细!$A$3:$A$5000,A4240,进货明细!$H$3:$H$5000))</f>
        <v>0</v>
      </c>
      <c r="H4240" s="112">
        <f>IF(A4240="","",SUMIF(销售记录!$A$3:$A$5000,A4240,销售记录!$F$3:$F$5000))</f>
        <v>0</v>
      </c>
      <c r="I4240" s="114">
        <f>IF(H4240="","",SUMIF(销售记录!$A$3:$A$5000,A4240,销售记录!$H$3:$H$5000))</f>
        <v>0</v>
      </c>
      <c r="J4240" s="119">
        <f t="shared" si="199"/>
        <v>0</v>
      </c>
      <c r="K4240" s="114" t="str">
        <f t="shared" si="200"/>
        <v/>
      </c>
      <c r="L4240" s="96"/>
    </row>
    <row r="4241" customHeight="1" spans="1:12">
      <c r="A4241" s="110">
        <f t="array" ref="A4241">销售记录!O4240:R4246</f>
        <v>0</v>
      </c>
      <c r="B4241" s="110">
        <f t="array" ref="B4241">销售记录!P4240:S4246</f>
        <v>0</v>
      </c>
      <c r="C4241" s="111">
        <f t="array" ref="C4241">销售记录!Q4240:T4246</f>
        <v>0</v>
      </c>
      <c r="D4241" s="110">
        <f t="array" ref="D4241">销售记录!R4240:U4246</f>
        <v>0</v>
      </c>
      <c r="E4241" s="112">
        <f>IF(A4241="","",SUMIF(进货明细!$A$3:$A$5000,A4241,进货明细!$F$3:$F$5000))</f>
        <v>0</v>
      </c>
      <c r="F4241" s="113" t="e">
        <f t="shared" si="198"/>
        <v>#DIV/0!</v>
      </c>
      <c r="G4241" s="114">
        <f>IF(E4241="","",SUMIF(进货明细!$A$3:$A$5000,A4241,进货明细!$H$3:$H$5000))</f>
        <v>0</v>
      </c>
      <c r="H4241" s="112">
        <f>IF(A4241="","",SUMIF(销售记录!$A$3:$A$5000,A4241,销售记录!$F$3:$F$5000))</f>
        <v>0</v>
      </c>
      <c r="I4241" s="114">
        <f>IF(H4241="","",SUMIF(销售记录!$A$3:$A$5000,A4241,销售记录!$H$3:$H$5000))</f>
        <v>0</v>
      </c>
      <c r="J4241" s="119">
        <f t="shared" si="199"/>
        <v>0</v>
      </c>
      <c r="K4241" s="114" t="str">
        <f t="shared" si="200"/>
        <v/>
      </c>
      <c r="L4241" s="96"/>
    </row>
    <row r="4242" customHeight="1" spans="1:12">
      <c r="A4242" s="110">
        <f t="array" ref="A4242">销售记录!O4241:R4247</f>
        <v>0</v>
      </c>
      <c r="B4242" s="110">
        <f t="array" ref="B4242">销售记录!P4241:S4247</f>
        <v>0</v>
      </c>
      <c r="C4242" s="111">
        <f t="array" ref="C4242">销售记录!Q4241:T4247</f>
        <v>0</v>
      </c>
      <c r="D4242" s="110">
        <f t="array" ref="D4242">销售记录!R4241:U4247</f>
        <v>0</v>
      </c>
      <c r="E4242" s="112">
        <f>IF(A4242="","",SUMIF(进货明细!$A$3:$A$5000,A4242,进货明细!$F$3:$F$5000))</f>
        <v>0</v>
      </c>
      <c r="F4242" s="113" t="e">
        <f t="shared" si="198"/>
        <v>#DIV/0!</v>
      </c>
      <c r="G4242" s="114">
        <f>IF(E4242="","",SUMIF(进货明细!$A$3:$A$5000,A4242,进货明细!$H$3:$H$5000))</f>
        <v>0</v>
      </c>
      <c r="H4242" s="112">
        <f>IF(A4242="","",SUMIF(销售记录!$A$3:$A$5000,A4242,销售记录!$F$3:$F$5000))</f>
        <v>0</v>
      </c>
      <c r="I4242" s="114">
        <f>IF(H4242="","",SUMIF(销售记录!$A$3:$A$5000,A4242,销售记录!$H$3:$H$5000))</f>
        <v>0</v>
      </c>
      <c r="J4242" s="119">
        <f t="shared" si="199"/>
        <v>0</v>
      </c>
      <c r="K4242" s="114" t="str">
        <f t="shared" si="200"/>
        <v/>
      </c>
      <c r="L4242" s="96"/>
    </row>
    <row r="4243" customHeight="1" spans="1:12">
      <c r="A4243" s="110">
        <f t="array" ref="A4243">销售记录!O4242:R4248</f>
        <v>0</v>
      </c>
      <c r="B4243" s="110">
        <f t="array" ref="B4243">销售记录!P4242:S4248</f>
        <v>0</v>
      </c>
      <c r="C4243" s="111">
        <f t="array" ref="C4243">销售记录!Q4242:T4248</f>
        <v>0</v>
      </c>
      <c r="D4243" s="110">
        <f t="array" ref="D4243">销售记录!R4242:U4248</f>
        <v>0</v>
      </c>
      <c r="E4243" s="112">
        <f>IF(A4243="","",SUMIF(进货明细!$A$3:$A$5000,A4243,进货明细!$F$3:$F$5000))</f>
        <v>0</v>
      </c>
      <c r="F4243" s="113" t="e">
        <f t="shared" si="198"/>
        <v>#DIV/0!</v>
      </c>
      <c r="G4243" s="114">
        <f>IF(E4243="","",SUMIF(进货明细!$A$3:$A$5000,A4243,进货明细!$H$3:$H$5000))</f>
        <v>0</v>
      </c>
      <c r="H4243" s="112">
        <f>IF(A4243="","",SUMIF(销售记录!$A$3:$A$5000,A4243,销售记录!$F$3:$F$5000))</f>
        <v>0</v>
      </c>
      <c r="I4243" s="114">
        <f>IF(H4243="","",SUMIF(销售记录!$A$3:$A$5000,A4243,销售记录!$H$3:$H$5000))</f>
        <v>0</v>
      </c>
      <c r="J4243" s="119">
        <f t="shared" si="199"/>
        <v>0</v>
      </c>
      <c r="K4243" s="114" t="str">
        <f t="shared" si="200"/>
        <v/>
      </c>
      <c r="L4243" s="96"/>
    </row>
    <row r="4244" customHeight="1" spans="1:12">
      <c r="A4244" s="110">
        <f t="array" ref="A4244">销售记录!O4243:R4249</f>
        <v>0</v>
      </c>
      <c r="B4244" s="110">
        <f t="array" ref="B4244">销售记录!P4243:S4249</f>
        <v>0</v>
      </c>
      <c r="C4244" s="111">
        <f t="array" ref="C4244">销售记录!Q4243:T4249</f>
        <v>0</v>
      </c>
      <c r="D4244" s="110">
        <f t="array" ref="D4244">销售记录!R4243:U4249</f>
        <v>0</v>
      </c>
      <c r="E4244" s="112">
        <f>IF(A4244="","",SUMIF(进货明细!$A$3:$A$5000,A4244,进货明细!$F$3:$F$5000))</f>
        <v>0</v>
      </c>
      <c r="F4244" s="113" t="e">
        <f t="shared" si="198"/>
        <v>#DIV/0!</v>
      </c>
      <c r="G4244" s="114">
        <f>IF(E4244="","",SUMIF(进货明细!$A$3:$A$5000,A4244,进货明细!$H$3:$H$5000))</f>
        <v>0</v>
      </c>
      <c r="H4244" s="112">
        <f>IF(A4244="","",SUMIF(销售记录!$A$3:$A$5000,A4244,销售记录!$F$3:$F$5000))</f>
        <v>0</v>
      </c>
      <c r="I4244" s="114">
        <f>IF(H4244="","",SUMIF(销售记录!$A$3:$A$5000,A4244,销售记录!$H$3:$H$5000))</f>
        <v>0</v>
      </c>
      <c r="J4244" s="119">
        <f t="shared" si="199"/>
        <v>0</v>
      </c>
      <c r="K4244" s="114" t="str">
        <f t="shared" si="200"/>
        <v/>
      </c>
      <c r="L4244" s="96"/>
    </row>
    <row r="4245" customHeight="1" spans="1:12">
      <c r="A4245" s="110">
        <f t="array" ref="A4245">销售记录!O4244:R4250</f>
        <v>0</v>
      </c>
      <c r="B4245" s="110">
        <f t="array" ref="B4245">销售记录!P4244:S4250</f>
        <v>0</v>
      </c>
      <c r="C4245" s="111">
        <f t="array" ref="C4245">销售记录!Q4244:T4250</f>
        <v>0</v>
      </c>
      <c r="D4245" s="110">
        <f t="array" ref="D4245">销售记录!R4244:U4250</f>
        <v>0</v>
      </c>
      <c r="E4245" s="112">
        <f>IF(A4245="","",SUMIF(进货明细!$A$3:$A$5000,A4245,进货明细!$F$3:$F$5000))</f>
        <v>0</v>
      </c>
      <c r="F4245" s="113" t="e">
        <f t="shared" si="198"/>
        <v>#DIV/0!</v>
      </c>
      <c r="G4245" s="114">
        <f>IF(E4245="","",SUMIF(进货明细!$A$3:$A$5000,A4245,进货明细!$H$3:$H$5000))</f>
        <v>0</v>
      </c>
      <c r="H4245" s="112">
        <f>IF(A4245="","",SUMIF(销售记录!$A$3:$A$5000,A4245,销售记录!$F$3:$F$5000))</f>
        <v>0</v>
      </c>
      <c r="I4245" s="114">
        <f>IF(H4245="","",SUMIF(销售记录!$A$3:$A$5000,A4245,销售记录!$H$3:$H$5000))</f>
        <v>0</v>
      </c>
      <c r="J4245" s="119">
        <f t="shared" si="199"/>
        <v>0</v>
      </c>
      <c r="K4245" s="114" t="str">
        <f t="shared" si="200"/>
        <v/>
      </c>
      <c r="L4245" s="96"/>
    </row>
    <row r="4246" customHeight="1" spans="1:12">
      <c r="A4246" s="110">
        <f t="array" ref="A4246">销售记录!O4245:R4251</f>
        <v>0</v>
      </c>
      <c r="B4246" s="110">
        <f t="array" ref="B4246">销售记录!P4245:S4251</f>
        <v>0</v>
      </c>
      <c r="C4246" s="111">
        <f t="array" ref="C4246">销售记录!Q4245:T4251</f>
        <v>0</v>
      </c>
      <c r="D4246" s="110">
        <f t="array" ref="D4246">销售记录!R4245:U4251</f>
        <v>0</v>
      </c>
      <c r="E4246" s="112">
        <f>IF(A4246="","",SUMIF(进货明细!$A$3:$A$5000,A4246,进货明细!$F$3:$F$5000))</f>
        <v>0</v>
      </c>
      <c r="F4246" s="113" t="e">
        <f t="shared" si="198"/>
        <v>#DIV/0!</v>
      </c>
      <c r="G4246" s="114">
        <f>IF(E4246="","",SUMIF(进货明细!$A$3:$A$5000,A4246,进货明细!$H$3:$H$5000))</f>
        <v>0</v>
      </c>
      <c r="H4246" s="112">
        <f>IF(A4246="","",SUMIF(销售记录!$A$3:$A$5000,A4246,销售记录!$F$3:$F$5000))</f>
        <v>0</v>
      </c>
      <c r="I4246" s="114">
        <f>IF(H4246="","",SUMIF(销售记录!$A$3:$A$5000,A4246,销售记录!$H$3:$H$5000))</f>
        <v>0</v>
      </c>
      <c r="J4246" s="119">
        <f t="shared" si="199"/>
        <v>0</v>
      </c>
      <c r="K4246" s="114" t="str">
        <f t="shared" si="200"/>
        <v/>
      </c>
      <c r="L4246" s="96"/>
    </row>
    <row r="4247" customHeight="1" spans="1:12">
      <c r="A4247" s="110">
        <f t="array" ref="A4247">销售记录!O4246:R4252</f>
        <v>0</v>
      </c>
      <c r="B4247" s="110">
        <f t="array" ref="B4247">销售记录!P4246:S4252</f>
        <v>0</v>
      </c>
      <c r="C4247" s="111">
        <f t="array" ref="C4247">销售记录!Q4246:T4252</f>
        <v>0</v>
      </c>
      <c r="D4247" s="110">
        <f t="array" ref="D4247">销售记录!R4246:U4252</f>
        <v>0</v>
      </c>
      <c r="E4247" s="112">
        <f>IF(A4247="","",SUMIF(进货明细!$A$3:$A$5000,A4247,进货明细!$F$3:$F$5000))</f>
        <v>0</v>
      </c>
      <c r="F4247" s="113" t="e">
        <f t="shared" si="198"/>
        <v>#DIV/0!</v>
      </c>
      <c r="G4247" s="114">
        <f>IF(E4247="","",SUMIF(进货明细!$A$3:$A$5000,A4247,进货明细!$H$3:$H$5000))</f>
        <v>0</v>
      </c>
      <c r="H4247" s="112">
        <f>IF(A4247="","",SUMIF(销售记录!$A$3:$A$5000,A4247,销售记录!$F$3:$F$5000))</f>
        <v>0</v>
      </c>
      <c r="I4247" s="114">
        <f>IF(H4247="","",SUMIF(销售记录!$A$3:$A$5000,A4247,销售记录!$H$3:$H$5000))</f>
        <v>0</v>
      </c>
      <c r="J4247" s="119">
        <f t="shared" si="199"/>
        <v>0</v>
      </c>
      <c r="K4247" s="114" t="str">
        <f t="shared" si="200"/>
        <v/>
      </c>
      <c r="L4247" s="96"/>
    </row>
    <row r="4248" customHeight="1" spans="1:12">
      <c r="A4248" s="110">
        <f t="array" ref="A4248">销售记录!O4247:R4253</f>
        <v>0</v>
      </c>
      <c r="B4248" s="110">
        <f t="array" ref="B4248">销售记录!P4247:S4253</f>
        <v>0</v>
      </c>
      <c r="C4248" s="111">
        <f t="array" ref="C4248">销售记录!Q4247:T4253</f>
        <v>0</v>
      </c>
      <c r="D4248" s="110">
        <f t="array" ref="D4248">销售记录!R4247:U4253</f>
        <v>0</v>
      </c>
      <c r="E4248" s="112">
        <f>IF(A4248="","",SUMIF(进货明细!$A$3:$A$5000,A4248,进货明细!$F$3:$F$5000))</f>
        <v>0</v>
      </c>
      <c r="F4248" s="113" t="e">
        <f t="shared" si="198"/>
        <v>#DIV/0!</v>
      </c>
      <c r="G4248" s="114">
        <f>IF(E4248="","",SUMIF(进货明细!$A$3:$A$5000,A4248,进货明细!$H$3:$H$5000))</f>
        <v>0</v>
      </c>
      <c r="H4248" s="112">
        <f>IF(A4248="","",SUMIF(销售记录!$A$3:$A$5000,A4248,销售记录!$F$3:$F$5000))</f>
        <v>0</v>
      </c>
      <c r="I4248" s="114">
        <f>IF(H4248="","",SUMIF(销售记录!$A$3:$A$5000,A4248,销售记录!$H$3:$H$5000))</f>
        <v>0</v>
      </c>
      <c r="J4248" s="119">
        <f t="shared" si="199"/>
        <v>0</v>
      </c>
      <c r="K4248" s="114" t="str">
        <f t="shared" si="200"/>
        <v/>
      </c>
      <c r="L4248" s="96"/>
    </row>
    <row r="4249" customHeight="1" spans="1:12">
      <c r="A4249" s="110">
        <f t="array" ref="A4249">销售记录!O4248:R4254</f>
        <v>0</v>
      </c>
      <c r="B4249" s="110">
        <f t="array" ref="B4249">销售记录!P4248:S4254</f>
        <v>0</v>
      </c>
      <c r="C4249" s="111">
        <f t="array" ref="C4249">销售记录!Q4248:T4254</f>
        <v>0</v>
      </c>
      <c r="D4249" s="110">
        <f t="array" ref="D4249">销售记录!R4248:U4254</f>
        <v>0</v>
      </c>
      <c r="E4249" s="112">
        <f>IF(A4249="","",SUMIF(进货明细!$A$3:$A$5000,A4249,进货明细!$F$3:$F$5000))</f>
        <v>0</v>
      </c>
      <c r="F4249" s="113" t="e">
        <f t="shared" si="198"/>
        <v>#DIV/0!</v>
      </c>
      <c r="G4249" s="114">
        <f>IF(E4249="","",SUMIF(进货明细!$A$3:$A$5000,A4249,进货明细!$H$3:$H$5000))</f>
        <v>0</v>
      </c>
      <c r="H4249" s="112">
        <f>IF(A4249="","",SUMIF(销售记录!$A$3:$A$5000,A4249,销售记录!$F$3:$F$5000))</f>
        <v>0</v>
      </c>
      <c r="I4249" s="114">
        <f>IF(H4249="","",SUMIF(销售记录!$A$3:$A$5000,A4249,销售记录!$H$3:$H$5000))</f>
        <v>0</v>
      </c>
      <c r="J4249" s="119">
        <f t="shared" si="199"/>
        <v>0</v>
      </c>
      <c r="K4249" s="114" t="str">
        <f t="shared" si="200"/>
        <v/>
      </c>
      <c r="L4249" s="96"/>
    </row>
    <row r="4250" customHeight="1" spans="1:12">
      <c r="A4250" s="110">
        <f t="array" ref="A4250">销售记录!O4249:R4255</f>
        <v>0</v>
      </c>
      <c r="B4250" s="110">
        <f t="array" ref="B4250">销售记录!P4249:S4255</f>
        <v>0</v>
      </c>
      <c r="C4250" s="111">
        <f t="array" ref="C4250">销售记录!Q4249:T4255</f>
        <v>0</v>
      </c>
      <c r="D4250" s="110">
        <f t="array" ref="D4250">销售记录!R4249:U4255</f>
        <v>0</v>
      </c>
      <c r="E4250" s="112">
        <f>IF(A4250="","",SUMIF(进货明细!$A$3:$A$5000,A4250,进货明细!$F$3:$F$5000))</f>
        <v>0</v>
      </c>
      <c r="F4250" s="113" t="e">
        <f t="shared" si="198"/>
        <v>#DIV/0!</v>
      </c>
      <c r="G4250" s="114">
        <f>IF(E4250="","",SUMIF(进货明细!$A$3:$A$5000,A4250,进货明细!$H$3:$H$5000))</f>
        <v>0</v>
      </c>
      <c r="H4250" s="112">
        <f>IF(A4250="","",SUMIF(销售记录!$A$3:$A$5000,A4250,销售记录!$F$3:$F$5000))</f>
        <v>0</v>
      </c>
      <c r="I4250" s="114">
        <f>IF(H4250="","",SUMIF(销售记录!$A$3:$A$5000,A4250,销售记录!$H$3:$H$5000))</f>
        <v>0</v>
      </c>
      <c r="J4250" s="119">
        <f t="shared" si="199"/>
        <v>0</v>
      </c>
      <c r="K4250" s="114" t="str">
        <f t="shared" si="200"/>
        <v/>
      </c>
      <c r="L4250" s="96"/>
    </row>
    <row r="4251" customHeight="1" spans="1:12">
      <c r="A4251" s="110">
        <f t="array" ref="A4251">销售记录!O4250:R4256</f>
        <v>0</v>
      </c>
      <c r="B4251" s="110">
        <f t="array" ref="B4251">销售记录!P4250:S4256</f>
        <v>0</v>
      </c>
      <c r="C4251" s="111">
        <f t="array" ref="C4251">销售记录!Q4250:T4256</f>
        <v>0</v>
      </c>
      <c r="D4251" s="110">
        <f t="array" ref="D4251">销售记录!R4250:U4256</f>
        <v>0</v>
      </c>
      <c r="E4251" s="112">
        <f>IF(A4251="","",SUMIF(进货明细!$A$3:$A$5000,A4251,进货明细!$F$3:$F$5000))</f>
        <v>0</v>
      </c>
      <c r="F4251" s="113" t="e">
        <f t="shared" si="198"/>
        <v>#DIV/0!</v>
      </c>
      <c r="G4251" s="114">
        <f>IF(E4251="","",SUMIF(进货明细!$A$3:$A$5000,A4251,进货明细!$H$3:$H$5000))</f>
        <v>0</v>
      </c>
      <c r="H4251" s="112">
        <f>IF(A4251="","",SUMIF(销售记录!$A$3:$A$5000,A4251,销售记录!$F$3:$F$5000))</f>
        <v>0</v>
      </c>
      <c r="I4251" s="114">
        <f>IF(H4251="","",SUMIF(销售记录!$A$3:$A$5000,A4251,销售记录!$H$3:$H$5000))</f>
        <v>0</v>
      </c>
      <c r="J4251" s="119">
        <f t="shared" si="199"/>
        <v>0</v>
      </c>
      <c r="K4251" s="114" t="str">
        <f t="shared" si="200"/>
        <v/>
      </c>
      <c r="L4251" s="96"/>
    </row>
    <row r="4252" customHeight="1" spans="1:12">
      <c r="A4252" s="110">
        <f t="array" ref="A4252">销售记录!O4251:R4257</f>
        <v>0</v>
      </c>
      <c r="B4252" s="110">
        <f t="array" ref="B4252">销售记录!P4251:S4257</f>
        <v>0</v>
      </c>
      <c r="C4252" s="111">
        <f t="array" ref="C4252">销售记录!Q4251:T4257</f>
        <v>0</v>
      </c>
      <c r="D4252" s="110">
        <f t="array" ref="D4252">销售记录!R4251:U4257</f>
        <v>0</v>
      </c>
      <c r="E4252" s="112">
        <f>IF(A4252="","",SUMIF(进货明细!$A$3:$A$5000,A4252,进货明细!$F$3:$F$5000))</f>
        <v>0</v>
      </c>
      <c r="F4252" s="113" t="e">
        <f t="shared" si="198"/>
        <v>#DIV/0!</v>
      </c>
      <c r="G4252" s="114">
        <f>IF(E4252="","",SUMIF(进货明细!$A$3:$A$5000,A4252,进货明细!$H$3:$H$5000))</f>
        <v>0</v>
      </c>
      <c r="H4252" s="112">
        <f>IF(A4252="","",SUMIF(销售记录!$A$3:$A$5000,A4252,销售记录!$F$3:$F$5000))</f>
        <v>0</v>
      </c>
      <c r="I4252" s="114">
        <f>IF(H4252="","",SUMIF(销售记录!$A$3:$A$5000,A4252,销售记录!$H$3:$H$5000))</f>
        <v>0</v>
      </c>
      <c r="J4252" s="119">
        <f t="shared" si="199"/>
        <v>0</v>
      </c>
      <c r="K4252" s="114" t="str">
        <f t="shared" si="200"/>
        <v/>
      </c>
      <c r="L4252" s="96"/>
    </row>
    <row r="4253" customHeight="1" spans="1:12">
      <c r="A4253" s="110">
        <f t="array" ref="A4253">销售记录!O4252:R4258</f>
        <v>0</v>
      </c>
      <c r="B4253" s="110">
        <f t="array" ref="B4253">销售记录!P4252:S4258</f>
        <v>0</v>
      </c>
      <c r="C4253" s="111">
        <f t="array" ref="C4253">销售记录!Q4252:T4258</f>
        <v>0</v>
      </c>
      <c r="D4253" s="110">
        <f t="array" ref="D4253">销售记录!R4252:U4258</f>
        <v>0</v>
      </c>
      <c r="E4253" s="112">
        <f>IF(A4253="","",SUMIF(进货明细!$A$3:$A$5000,A4253,进货明细!$F$3:$F$5000))</f>
        <v>0</v>
      </c>
      <c r="F4253" s="113" t="e">
        <f t="shared" si="198"/>
        <v>#DIV/0!</v>
      </c>
      <c r="G4253" s="114">
        <f>IF(E4253="","",SUMIF(进货明细!$A$3:$A$5000,A4253,进货明细!$H$3:$H$5000))</f>
        <v>0</v>
      </c>
      <c r="H4253" s="112">
        <f>IF(A4253="","",SUMIF(销售记录!$A$3:$A$5000,A4253,销售记录!$F$3:$F$5000))</f>
        <v>0</v>
      </c>
      <c r="I4253" s="114">
        <f>IF(H4253="","",SUMIF(销售记录!$A$3:$A$5000,A4253,销售记录!$H$3:$H$5000))</f>
        <v>0</v>
      </c>
      <c r="J4253" s="119">
        <f t="shared" si="199"/>
        <v>0</v>
      </c>
      <c r="K4253" s="114" t="str">
        <f t="shared" si="200"/>
        <v/>
      </c>
      <c r="L4253" s="96"/>
    </row>
    <row r="4254" customHeight="1" spans="1:12">
      <c r="A4254" s="110">
        <f t="array" ref="A4254">销售记录!O4253:R4259</f>
        <v>0</v>
      </c>
      <c r="B4254" s="110">
        <f t="array" ref="B4254">销售记录!P4253:S4259</f>
        <v>0</v>
      </c>
      <c r="C4254" s="111">
        <f t="array" ref="C4254">销售记录!Q4253:T4259</f>
        <v>0</v>
      </c>
      <c r="D4254" s="110">
        <f t="array" ref="D4254">销售记录!R4253:U4259</f>
        <v>0</v>
      </c>
      <c r="E4254" s="112">
        <f>IF(A4254="","",SUMIF(进货明细!$A$3:$A$5000,A4254,进货明细!$F$3:$F$5000))</f>
        <v>0</v>
      </c>
      <c r="F4254" s="113" t="e">
        <f t="shared" si="198"/>
        <v>#DIV/0!</v>
      </c>
      <c r="G4254" s="114">
        <f>IF(E4254="","",SUMIF(进货明细!$A$3:$A$5000,A4254,进货明细!$H$3:$H$5000))</f>
        <v>0</v>
      </c>
      <c r="H4254" s="112">
        <f>IF(A4254="","",SUMIF(销售记录!$A$3:$A$5000,A4254,销售记录!$F$3:$F$5000))</f>
        <v>0</v>
      </c>
      <c r="I4254" s="114">
        <f>IF(H4254="","",SUMIF(销售记录!$A$3:$A$5000,A4254,销售记录!$H$3:$H$5000))</f>
        <v>0</v>
      </c>
      <c r="J4254" s="119">
        <f t="shared" si="199"/>
        <v>0</v>
      </c>
      <c r="K4254" s="114" t="str">
        <f t="shared" si="200"/>
        <v/>
      </c>
      <c r="L4254" s="96"/>
    </row>
    <row r="4255" customHeight="1" spans="1:12">
      <c r="A4255" s="110">
        <f t="array" ref="A4255">销售记录!O4254:R4260</f>
        <v>0</v>
      </c>
      <c r="B4255" s="110">
        <f t="array" ref="B4255">销售记录!P4254:S4260</f>
        <v>0</v>
      </c>
      <c r="C4255" s="111">
        <f t="array" ref="C4255">销售记录!Q4254:T4260</f>
        <v>0</v>
      </c>
      <c r="D4255" s="110">
        <f t="array" ref="D4255">销售记录!R4254:U4260</f>
        <v>0</v>
      </c>
      <c r="E4255" s="112">
        <f>IF(A4255="","",SUMIF(进货明细!$A$3:$A$5000,A4255,进货明细!$F$3:$F$5000))</f>
        <v>0</v>
      </c>
      <c r="F4255" s="113" t="e">
        <f t="shared" si="198"/>
        <v>#DIV/0!</v>
      </c>
      <c r="G4255" s="114">
        <f>IF(E4255="","",SUMIF(进货明细!$A$3:$A$5000,A4255,进货明细!$H$3:$H$5000))</f>
        <v>0</v>
      </c>
      <c r="H4255" s="112">
        <f>IF(A4255="","",SUMIF(销售记录!$A$3:$A$5000,A4255,销售记录!$F$3:$F$5000))</f>
        <v>0</v>
      </c>
      <c r="I4255" s="114">
        <f>IF(H4255="","",SUMIF(销售记录!$A$3:$A$5000,A4255,销售记录!$H$3:$H$5000))</f>
        <v>0</v>
      </c>
      <c r="J4255" s="119">
        <f t="shared" si="199"/>
        <v>0</v>
      </c>
      <c r="K4255" s="114" t="str">
        <f t="shared" si="200"/>
        <v/>
      </c>
      <c r="L4255" s="96"/>
    </row>
    <row r="4256" customHeight="1" spans="1:12">
      <c r="A4256" s="110">
        <f t="array" ref="A4256">销售记录!O4255:R4261</f>
        <v>0</v>
      </c>
      <c r="B4256" s="110">
        <f t="array" ref="B4256">销售记录!P4255:S4261</f>
        <v>0</v>
      </c>
      <c r="C4256" s="111">
        <f t="array" ref="C4256">销售记录!Q4255:T4261</f>
        <v>0</v>
      </c>
      <c r="D4256" s="110">
        <f t="array" ref="D4256">销售记录!R4255:U4261</f>
        <v>0</v>
      </c>
      <c r="E4256" s="112">
        <f>IF(A4256="","",SUMIF(进货明细!$A$3:$A$5000,A4256,进货明细!$F$3:$F$5000))</f>
        <v>0</v>
      </c>
      <c r="F4256" s="113" t="e">
        <f t="shared" si="198"/>
        <v>#DIV/0!</v>
      </c>
      <c r="G4256" s="114">
        <f>IF(E4256="","",SUMIF(进货明细!$A$3:$A$5000,A4256,进货明细!$H$3:$H$5000))</f>
        <v>0</v>
      </c>
      <c r="H4256" s="112">
        <f>IF(A4256="","",SUMIF(销售记录!$A$3:$A$5000,A4256,销售记录!$F$3:$F$5000))</f>
        <v>0</v>
      </c>
      <c r="I4256" s="114">
        <f>IF(H4256="","",SUMIF(销售记录!$A$3:$A$5000,A4256,销售记录!$H$3:$H$5000))</f>
        <v>0</v>
      </c>
      <c r="J4256" s="119">
        <f t="shared" si="199"/>
        <v>0</v>
      </c>
      <c r="K4256" s="114" t="str">
        <f t="shared" si="200"/>
        <v/>
      </c>
      <c r="L4256" s="96"/>
    </row>
    <row r="4257" customHeight="1" spans="1:12">
      <c r="A4257" s="110">
        <f t="array" ref="A4257">销售记录!O4256:R4262</f>
        <v>0</v>
      </c>
      <c r="B4257" s="110">
        <f t="array" ref="B4257">销售记录!P4256:S4262</f>
        <v>0</v>
      </c>
      <c r="C4257" s="111">
        <f t="array" ref="C4257">销售记录!Q4256:T4262</f>
        <v>0</v>
      </c>
      <c r="D4257" s="110">
        <f t="array" ref="D4257">销售记录!R4256:U4262</f>
        <v>0</v>
      </c>
      <c r="E4257" s="112">
        <f>IF(A4257="","",SUMIF(进货明细!$A$3:$A$5000,A4257,进货明细!$F$3:$F$5000))</f>
        <v>0</v>
      </c>
      <c r="F4257" s="113" t="e">
        <f t="shared" si="198"/>
        <v>#DIV/0!</v>
      </c>
      <c r="G4257" s="114">
        <f>IF(E4257="","",SUMIF(进货明细!$A$3:$A$5000,A4257,进货明细!$H$3:$H$5000))</f>
        <v>0</v>
      </c>
      <c r="H4257" s="112">
        <f>IF(A4257="","",SUMIF(销售记录!$A$3:$A$5000,A4257,销售记录!$F$3:$F$5000))</f>
        <v>0</v>
      </c>
      <c r="I4257" s="114">
        <f>IF(H4257="","",SUMIF(销售记录!$A$3:$A$5000,A4257,销售记录!$H$3:$H$5000))</f>
        <v>0</v>
      </c>
      <c r="J4257" s="119">
        <f t="shared" si="199"/>
        <v>0</v>
      </c>
      <c r="K4257" s="114" t="str">
        <f t="shared" si="200"/>
        <v/>
      </c>
      <c r="L4257" s="96"/>
    </row>
    <row r="4258" customHeight="1" spans="1:12">
      <c r="A4258" s="110">
        <f t="array" ref="A4258">销售记录!O4257:R4263</f>
        <v>0</v>
      </c>
      <c r="B4258" s="110">
        <f t="array" ref="B4258">销售记录!P4257:S4263</f>
        <v>0</v>
      </c>
      <c r="C4258" s="111">
        <f t="array" ref="C4258">销售记录!Q4257:T4263</f>
        <v>0</v>
      </c>
      <c r="D4258" s="110">
        <f t="array" ref="D4258">销售记录!R4257:U4263</f>
        <v>0</v>
      </c>
      <c r="E4258" s="112">
        <f>IF(A4258="","",SUMIF(进货明细!$A$3:$A$5000,A4258,进货明细!$F$3:$F$5000))</f>
        <v>0</v>
      </c>
      <c r="F4258" s="113" t="e">
        <f t="shared" si="198"/>
        <v>#DIV/0!</v>
      </c>
      <c r="G4258" s="114">
        <f>IF(E4258="","",SUMIF(进货明细!$A$3:$A$5000,A4258,进货明细!$H$3:$H$5000))</f>
        <v>0</v>
      </c>
      <c r="H4258" s="112">
        <f>IF(A4258="","",SUMIF(销售记录!$A$3:$A$5000,A4258,销售记录!$F$3:$F$5000))</f>
        <v>0</v>
      </c>
      <c r="I4258" s="114">
        <f>IF(H4258="","",SUMIF(销售记录!$A$3:$A$5000,A4258,销售记录!$H$3:$H$5000))</f>
        <v>0</v>
      </c>
      <c r="J4258" s="119">
        <f t="shared" si="199"/>
        <v>0</v>
      </c>
      <c r="K4258" s="114" t="str">
        <f t="shared" si="200"/>
        <v/>
      </c>
      <c r="L4258" s="96"/>
    </row>
    <row r="4259" customHeight="1" spans="1:12">
      <c r="A4259" s="110">
        <f t="array" ref="A4259">销售记录!O4258:R4264</f>
        <v>0</v>
      </c>
      <c r="B4259" s="110">
        <f t="array" ref="B4259">销售记录!P4258:S4264</f>
        <v>0</v>
      </c>
      <c r="C4259" s="111">
        <f t="array" ref="C4259">销售记录!Q4258:T4264</f>
        <v>0</v>
      </c>
      <c r="D4259" s="110">
        <f t="array" ref="D4259">销售记录!R4258:U4264</f>
        <v>0</v>
      </c>
      <c r="E4259" s="112">
        <f>IF(A4259="","",SUMIF(进货明细!$A$3:$A$5000,A4259,进货明细!$F$3:$F$5000))</f>
        <v>0</v>
      </c>
      <c r="F4259" s="113" t="e">
        <f t="shared" si="198"/>
        <v>#DIV/0!</v>
      </c>
      <c r="G4259" s="114">
        <f>IF(E4259="","",SUMIF(进货明细!$A$3:$A$5000,A4259,进货明细!$H$3:$H$5000))</f>
        <v>0</v>
      </c>
      <c r="H4259" s="112">
        <f>IF(A4259="","",SUMIF(销售记录!$A$3:$A$5000,A4259,销售记录!$F$3:$F$5000))</f>
        <v>0</v>
      </c>
      <c r="I4259" s="114">
        <f>IF(H4259="","",SUMIF(销售记录!$A$3:$A$5000,A4259,销售记录!$H$3:$H$5000))</f>
        <v>0</v>
      </c>
      <c r="J4259" s="119">
        <f t="shared" si="199"/>
        <v>0</v>
      </c>
      <c r="K4259" s="114" t="str">
        <f t="shared" si="200"/>
        <v/>
      </c>
      <c r="L4259" s="96"/>
    </row>
    <row r="4260" customHeight="1" spans="1:12">
      <c r="A4260" s="110">
        <f t="array" ref="A4260">销售记录!O4259:R4265</f>
        <v>0</v>
      </c>
      <c r="B4260" s="110">
        <f t="array" ref="B4260">销售记录!P4259:S4265</f>
        <v>0</v>
      </c>
      <c r="C4260" s="111">
        <f t="array" ref="C4260">销售记录!Q4259:T4265</f>
        <v>0</v>
      </c>
      <c r="D4260" s="110">
        <f t="array" ref="D4260">销售记录!R4259:U4265</f>
        <v>0</v>
      </c>
      <c r="E4260" s="112">
        <f>IF(A4260="","",SUMIF(进货明细!$A$3:$A$5000,A4260,进货明细!$F$3:$F$5000))</f>
        <v>0</v>
      </c>
      <c r="F4260" s="113" t="e">
        <f t="shared" si="198"/>
        <v>#DIV/0!</v>
      </c>
      <c r="G4260" s="114">
        <f>IF(E4260="","",SUMIF(进货明细!$A$3:$A$5000,A4260,进货明细!$H$3:$H$5000))</f>
        <v>0</v>
      </c>
      <c r="H4260" s="112">
        <f>IF(A4260="","",SUMIF(销售记录!$A$3:$A$5000,A4260,销售记录!$F$3:$F$5000))</f>
        <v>0</v>
      </c>
      <c r="I4260" s="114">
        <f>IF(H4260="","",SUMIF(销售记录!$A$3:$A$5000,A4260,销售记录!$H$3:$H$5000))</f>
        <v>0</v>
      </c>
      <c r="J4260" s="119">
        <f t="shared" si="199"/>
        <v>0</v>
      </c>
      <c r="K4260" s="114" t="str">
        <f t="shared" si="200"/>
        <v/>
      </c>
      <c r="L4260" s="96"/>
    </row>
    <row r="4261" customHeight="1" spans="1:12">
      <c r="A4261" s="110">
        <f t="array" ref="A4261">销售记录!O4260:R4266</f>
        <v>0</v>
      </c>
      <c r="B4261" s="110">
        <f t="array" ref="B4261">销售记录!P4260:S4266</f>
        <v>0</v>
      </c>
      <c r="C4261" s="111">
        <f t="array" ref="C4261">销售记录!Q4260:T4266</f>
        <v>0</v>
      </c>
      <c r="D4261" s="110">
        <f t="array" ref="D4261">销售记录!R4260:U4266</f>
        <v>0</v>
      </c>
      <c r="E4261" s="112">
        <f>IF(A4261="","",SUMIF(进货明细!$A$3:$A$5000,A4261,进货明细!$F$3:$F$5000))</f>
        <v>0</v>
      </c>
      <c r="F4261" s="113" t="e">
        <f t="shared" si="198"/>
        <v>#DIV/0!</v>
      </c>
      <c r="G4261" s="114">
        <f>IF(E4261="","",SUMIF(进货明细!$A$3:$A$5000,A4261,进货明细!$H$3:$H$5000))</f>
        <v>0</v>
      </c>
      <c r="H4261" s="112">
        <f>IF(A4261="","",SUMIF(销售记录!$A$3:$A$5000,A4261,销售记录!$F$3:$F$5000))</f>
        <v>0</v>
      </c>
      <c r="I4261" s="114">
        <f>IF(H4261="","",SUMIF(销售记录!$A$3:$A$5000,A4261,销售记录!$H$3:$H$5000))</f>
        <v>0</v>
      </c>
      <c r="J4261" s="119">
        <f t="shared" si="199"/>
        <v>0</v>
      </c>
      <c r="K4261" s="114" t="str">
        <f t="shared" si="200"/>
        <v/>
      </c>
      <c r="L4261" s="96"/>
    </row>
    <row r="4262" customHeight="1" spans="1:12">
      <c r="A4262" s="110">
        <f t="array" ref="A4262">销售记录!O4261:R4267</f>
        <v>0</v>
      </c>
      <c r="B4262" s="110">
        <f t="array" ref="B4262">销售记录!P4261:S4267</f>
        <v>0</v>
      </c>
      <c r="C4262" s="111">
        <f t="array" ref="C4262">销售记录!Q4261:T4267</f>
        <v>0</v>
      </c>
      <c r="D4262" s="110">
        <f t="array" ref="D4262">销售记录!R4261:U4267</f>
        <v>0</v>
      </c>
      <c r="E4262" s="112">
        <f>IF(A4262="","",SUMIF(进货明细!$A$3:$A$5000,A4262,进货明细!$F$3:$F$5000))</f>
        <v>0</v>
      </c>
      <c r="F4262" s="113" t="e">
        <f t="shared" si="198"/>
        <v>#DIV/0!</v>
      </c>
      <c r="G4262" s="114">
        <f>IF(E4262="","",SUMIF(进货明细!$A$3:$A$5000,A4262,进货明细!$H$3:$H$5000))</f>
        <v>0</v>
      </c>
      <c r="H4262" s="112">
        <f>IF(A4262="","",SUMIF(销售记录!$A$3:$A$5000,A4262,销售记录!$F$3:$F$5000))</f>
        <v>0</v>
      </c>
      <c r="I4262" s="114">
        <f>IF(H4262="","",SUMIF(销售记录!$A$3:$A$5000,A4262,销售记录!$H$3:$H$5000))</f>
        <v>0</v>
      </c>
      <c r="J4262" s="119">
        <f t="shared" si="199"/>
        <v>0</v>
      </c>
      <c r="K4262" s="114" t="str">
        <f t="shared" si="200"/>
        <v/>
      </c>
      <c r="L4262" s="96"/>
    </row>
    <row r="4263" customHeight="1" spans="1:12">
      <c r="A4263" s="110">
        <f t="array" ref="A4263">销售记录!O4262:R4268</f>
        <v>0</v>
      </c>
      <c r="B4263" s="110">
        <f t="array" ref="B4263">销售记录!P4262:S4268</f>
        <v>0</v>
      </c>
      <c r="C4263" s="111">
        <f t="array" ref="C4263">销售记录!Q4262:T4268</f>
        <v>0</v>
      </c>
      <c r="D4263" s="110">
        <f t="array" ref="D4263">销售记录!R4262:U4268</f>
        <v>0</v>
      </c>
      <c r="E4263" s="112">
        <f>IF(A4263="","",SUMIF(进货明细!$A$3:$A$5000,A4263,进货明细!$F$3:$F$5000))</f>
        <v>0</v>
      </c>
      <c r="F4263" s="113" t="e">
        <f t="shared" si="198"/>
        <v>#DIV/0!</v>
      </c>
      <c r="G4263" s="114">
        <f>IF(E4263="","",SUMIF(进货明细!$A$3:$A$5000,A4263,进货明细!$H$3:$H$5000))</f>
        <v>0</v>
      </c>
      <c r="H4263" s="112">
        <f>IF(A4263="","",SUMIF(销售记录!$A$3:$A$5000,A4263,销售记录!$F$3:$F$5000))</f>
        <v>0</v>
      </c>
      <c r="I4263" s="114">
        <f>IF(H4263="","",SUMIF(销售记录!$A$3:$A$5000,A4263,销售记录!$H$3:$H$5000))</f>
        <v>0</v>
      </c>
      <c r="J4263" s="119">
        <f t="shared" si="199"/>
        <v>0</v>
      </c>
      <c r="K4263" s="114" t="str">
        <f t="shared" si="200"/>
        <v/>
      </c>
      <c r="L4263" s="96"/>
    </row>
    <row r="4264" customHeight="1" spans="1:12">
      <c r="A4264" s="110">
        <f t="array" ref="A4264">销售记录!O4263:R4269</f>
        <v>0</v>
      </c>
      <c r="B4264" s="110">
        <f t="array" ref="B4264">销售记录!P4263:S4269</f>
        <v>0</v>
      </c>
      <c r="C4264" s="111">
        <f t="array" ref="C4264">销售记录!Q4263:T4269</f>
        <v>0</v>
      </c>
      <c r="D4264" s="110">
        <f t="array" ref="D4264">销售记录!R4263:U4269</f>
        <v>0</v>
      </c>
      <c r="E4264" s="112">
        <f>IF(A4264="","",SUMIF(进货明细!$A$3:$A$5000,A4264,进货明细!$F$3:$F$5000))</f>
        <v>0</v>
      </c>
      <c r="F4264" s="113" t="e">
        <f t="shared" si="198"/>
        <v>#DIV/0!</v>
      </c>
      <c r="G4264" s="114">
        <f>IF(E4264="","",SUMIF(进货明细!$A$3:$A$5000,A4264,进货明细!$H$3:$H$5000))</f>
        <v>0</v>
      </c>
      <c r="H4264" s="112">
        <f>IF(A4264="","",SUMIF(销售记录!$A$3:$A$5000,A4264,销售记录!$F$3:$F$5000))</f>
        <v>0</v>
      </c>
      <c r="I4264" s="114">
        <f>IF(H4264="","",SUMIF(销售记录!$A$3:$A$5000,A4264,销售记录!$H$3:$H$5000))</f>
        <v>0</v>
      </c>
      <c r="J4264" s="119">
        <f t="shared" si="199"/>
        <v>0</v>
      </c>
      <c r="K4264" s="114" t="str">
        <f t="shared" si="200"/>
        <v/>
      </c>
      <c r="L4264" s="96"/>
    </row>
    <row r="4265" customHeight="1" spans="1:12">
      <c r="A4265" s="110">
        <f t="array" ref="A4265">销售记录!O4264:R4270</f>
        <v>0</v>
      </c>
      <c r="B4265" s="110">
        <f t="array" ref="B4265">销售记录!P4264:S4270</f>
        <v>0</v>
      </c>
      <c r="C4265" s="111">
        <f t="array" ref="C4265">销售记录!Q4264:T4270</f>
        <v>0</v>
      </c>
      <c r="D4265" s="110">
        <f t="array" ref="D4265">销售记录!R4264:U4270</f>
        <v>0</v>
      </c>
      <c r="E4265" s="112">
        <f>IF(A4265="","",SUMIF(进货明细!$A$3:$A$5000,A4265,进货明细!$F$3:$F$5000))</f>
        <v>0</v>
      </c>
      <c r="F4265" s="113" t="e">
        <f t="shared" si="198"/>
        <v>#DIV/0!</v>
      </c>
      <c r="G4265" s="114">
        <f>IF(E4265="","",SUMIF(进货明细!$A$3:$A$5000,A4265,进货明细!$H$3:$H$5000))</f>
        <v>0</v>
      </c>
      <c r="H4265" s="112">
        <f>IF(A4265="","",SUMIF(销售记录!$A$3:$A$5000,A4265,销售记录!$F$3:$F$5000))</f>
        <v>0</v>
      </c>
      <c r="I4265" s="114">
        <f>IF(H4265="","",SUMIF(销售记录!$A$3:$A$5000,A4265,销售记录!$H$3:$H$5000))</f>
        <v>0</v>
      </c>
      <c r="J4265" s="119">
        <f t="shared" si="199"/>
        <v>0</v>
      </c>
      <c r="K4265" s="114" t="str">
        <f t="shared" si="200"/>
        <v/>
      </c>
      <c r="L4265" s="96"/>
    </row>
    <row r="4266" customHeight="1" spans="1:12">
      <c r="A4266" s="110">
        <f t="array" ref="A4266">销售记录!O4265:R4271</f>
        <v>0</v>
      </c>
      <c r="B4266" s="110">
        <f t="array" ref="B4266">销售记录!P4265:S4271</f>
        <v>0</v>
      </c>
      <c r="C4266" s="111">
        <f t="array" ref="C4266">销售记录!Q4265:T4271</f>
        <v>0</v>
      </c>
      <c r="D4266" s="110">
        <f t="array" ref="D4266">销售记录!R4265:U4271</f>
        <v>0</v>
      </c>
      <c r="E4266" s="112">
        <f>IF(A4266="","",SUMIF(进货明细!$A$3:$A$5000,A4266,进货明细!$F$3:$F$5000))</f>
        <v>0</v>
      </c>
      <c r="F4266" s="113" t="e">
        <f t="shared" si="198"/>
        <v>#DIV/0!</v>
      </c>
      <c r="G4266" s="114">
        <f>IF(E4266="","",SUMIF(进货明细!$A$3:$A$5000,A4266,进货明细!$H$3:$H$5000))</f>
        <v>0</v>
      </c>
      <c r="H4266" s="112">
        <f>IF(A4266="","",SUMIF(销售记录!$A$3:$A$5000,A4266,销售记录!$F$3:$F$5000))</f>
        <v>0</v>
      </c>
      <c r="I4266" s="114">
        <f>IF(H4266="","",SUMIF(销售记录!$A$3:$A$5000,A4266,销售记录!$H$3:$H$5000))</f>
        <v>0</v>
      </c>
      <c r="J4266" s="119">
        <f t="shared" si="199"/>
        <v>0</v>
      </c>
      <c r="K4266" s="114" t="str">
        <f t="shared" si="200"/>
        <v/>
      </c>
      <c r="L4266" s="96"/>
    </row>
    <row r="4267" customHeight="1" spans="1:12">
      <c r="A4267" s="110">
        <f t="array" ref="A4267">销售记录!O4266:R4272</f>
        <v>0</v>
      </c>
      <c r="B4267" s="110">
        <f t="array" ref="B4267">销售记录!P4266:S4272</f>
        <v>0</v>
      </c>
      <c r="C4267" s="111">
        <f t="array" ref="C4267">销售记录!Q4266:T4272</f>
        <v>0</v>
      </c>
      <c r="D4267" s="110">
        <f t="array" ref="D4267">销售记录!R4266:U4272</f>
        <v>0</v>
      </c>
      <c r="E4267" s="112">
        <f>IF(A4267="","",SUMIF(进货明细!$A$3:$A$5000,A4267,进货明细!$F$3:$F$5000))</f>
        <v>0</v>
      </c>
      <c r="F4267" s="113" t="e">
        <f t="shared" si="198"/>
        <v>#DIV/0!</v>
      </c>
      <c r="G4267" s="114">
        <f>IF(E4267="","",SUMIF(进货明细!$A$3:$A$5000,A4267,进货明细!$H$3:$H$5000))</f>
        <v>0</v>
      </c>
      <c r="H4267" s="112">
        <f>IF(A4267="","",SUMIF(销售记录!$A$3:$A$5000,A4267,销售记录!$F$3:$F$5000))</f>
        <v>0</v>
      </c>
      <c r="I4267" s="114">
        <f>IF(H4267="","",SUMIF(销售记录!$A$3:$A$5000,A4267,销售记录!$H$3:$H$5000))</f>
        <v>0</v>
      </c>
      <c r="J4267" s="119">
        <f t="shared" si="199"/>
        <v>0</v>
      </c>
      <c r="K4267" s="114" t="str">
        <f t="shared" si="200"/>
        <v/>
      </c>
      <c r="L4267" s="96"/>
    </row>
    <row r="4268" customHeight="1" spans="1:12">
      <c r="A4268" s="110">
        <f t="array" ref="A4268">销售记录!O4267:R4273</f>
        <v>0</v>
      </c>
      <c r="B4268" s="110">
        <f t="array" ref="B4268">销售记录!P4267:S4273</f>
        <v>0</v>
      </c>
      <c r="C4268" s="111">
        <f t="array" ref="C4268">销售记录!Q4267:T4273</f>
        <v>0</v>
      </c>
      <c r="D4268" s="110">
        <f t="array" ref="D4268">销售记录!R4267:U4273</f>
        <v>0</v>
      </c>
      <c r="E4268" s="112">
        <f>IF(A4268="","",SUMIF(进货明细!$A$3:$A$5000,A4268,进货明细!$F$3:$F$5000))</f>
        <v>0</v>
      </c>
      <c r="F4268" s="113" t="e">
        <f t="shared" si="198"/>
        <v>#DIV/0!</v>
      </c>
      <c r="G4268" s="114">
        <f>IF(E4268="","",SUMIF(进货明细!$A$3:$A$5000,A4268,进货明细!$H$3:$H$5000))</f>
        <v>0</v>
      </c>
      <c r="H4268" s="112">
        <f>IF(A4268="","",SUMIF(销售记录!$A$3:$A$5000,A4268,销售记录!$F$3:$F$5000))</f>
        <v>0</v>
      </c>
      <c r="I4268" s="114">
        <f>IF(H4268="","",SUMIF(销售记录!$A$3:$A$5000,A4268,销售记录!$H$3:$H$5000))</f>
        <v>0</v>
      </c>
      <c r="J4268" s="119">
        <f t="shared" si="199"/>
        <v>0</v>
      </c>
      <c r="K4268" s="114" t="str">
        <f t="shared" si="200"/>
        <v/>
      </c>
      <c r="L4268" s="96"/>
    </row>
    <row r="4269" customHeight="1" spans="1:12">
      <c r="A4269" s="110">
        <f t="array" ref="A4269">销售记录!O4268:R4274</f>
        <v>0</v>
      </c>
      <c r="B4269" s="110">
        <f t="array" ref="B4269">销售记录!P4268:S4274</f>
        <v>0</v>
      </c>
      <c r="C4269" s="111">
        <f t="array" ref="C4269">销售记录!Q4268:T4274</f>
        <v>0</v>
      </c>
      <c r="D4269" s="110">
        <f t="array" ref="D4269">销售记录!R4268:U4274</f>
        <v>0</v>
      </c>
      <c r="E4269" s="112">
        <f>IF(A4269="","",SUMIF(进货明细!$A$3:$A$5000,A4269,进货明细!$F$3:$F$5000))</f>
        <v>0</v>
      </c>
      <c r="F4269" s="113" t="e">
        <f t="shared" si="198"/>
        <v>#DIV/0!</v>
      </c>
      <c r="G4269" s="114">
        <f>IF(E4269="","",SUMIF(进货明细!$A$3:$A$5000,A4269,进货明细!$H$3:$H$5000))</f>
        <v>0</v>
      </c>
      <c r="H4269" s="112">
        <f>IF(A4269="","",SUMIF(销售记录!$A$3:$A$5000,A4269,销售记录!$F$3:$F$5000))</f>
        <v>0</v>
      </c>
      <c r="I4269" s="114">
        <f>IF(H4269="","",SUMIF(销售记录!$A$3:$A$5000,A4269,销售记录!$H$3:$H$5000))</f>
        <v>0</v>
      </c>
      <c r="J4269" s="119">
        <f t="shared" si="199"/>
        <v>0</v>
      </c>
      <c r="K4269" s="114" t="str">
        <f t="shared" si="200"/>
        <v/>
      </c>
      <c r="L4269" s="96"/>
    </row>
    <row r="4270" customHeight="1" spans="1:12">
      <c r="A4270" s="110">
        <f t="array" ref="A4270">销售记录!O4269:R4275</f>
        <v>0</v>
      </c>
      <c r="B4270" s="110">
        <f t="array" ref="B4270">销售记录!P4269:S4275</f>
        <v>0</v>
      </c>
      <c r="C4270" s="111">
        <f t="array" ref="C4270">销售记录!Q4269:T4275</f>
        <v>0</v>
      </c>
      <c r="D4270" s="110">
        <f t="array" ref="D4270">销售记录!R4269:U4275</f>
        <v>0</v>
      </c>
      <c r="E4270" s="112">
        <f>IF(A4270="","",SUMIF(进货明细!$A$3:$A$5000,A4270,进货明细!$F$3:$F$5000))</f>
        <v>0</v>
      </c>
      <c r="F4270" s="113" t="e">
        <f t="shared" si="198"/>
        <v>#DIV/0!</v>
      </c>
      <c r="G4270" s="114">
        <f>IF(E4270="","",SUMIF(进货明细!$A$3:$A$5000,A4270,进货明细!$H$3:$H$5000))</f>
        <v>0</v>
      </c>
      <c r="H4270" s="112">
        <f>IF(A4270="","",SUMIF(销售记录!$A$3:$A$5000,A4270,销售记录!$F$3:$F$5000))</f>
        <v>0</v>
      </c>
      <c r="I4270" s="114">
        <f>IF(H4270="","",SUMIF(销售记录!$A$3:$A$5000,A4270,销售记录!$H$3:$H$5000))</f>
        <v>0</v>
      </c>
      <c r="J4270" s="119">
        <f t="shared" si="199"/>
        <v>0</v>
      </c>
      <c r="K4270" s="114" t="str">
        <f t="shared" si="200"/>
        <v/>
      </c>
      <c r="L4270" s="96"/>
    </row>
    <row r="4271" customHeight="1" spans="1:12">
      <c r="A4271" s="110">
        <f t="array" ref="A4271">销售记录!O4270:R4276</f>
        <v>0</v>
      </c>
      <c r="B4271" s="110">
        <f t="array" ref="B4271">销售记录!P4270:S4276</f>
        <v>0</v>
      </c>
      <c r="C4271" s="111">
        <f t="array" ref="C4271">销售记录!Q4270:T4276</f>
        <v>0</v>
      </c>
      <c r="D4271" s="110">
        <f t="array" ref="D4271">销售记录!R4270:U4276</f>
        <v>0</v>
      </c>
      <c r="E4271" s="112">
        <f>IF(A4271="","",SUMIF(进货明细!$A$3:$A$5000,A4271,进货明细!$F$3:$F$5000))</f>
        <v>0</v>
      </c>
      <c r="F4271" s="113" t="e">
        <f t="shared" si="198"/>
        <v>#DIV/0!</v>
      </c>
      <c r="G4271" s="114">
        <f>IF(E4271="","",SUMIF(进货明细!$A$3:$A$5000,A4271,进货明细!$H$3:$H$5000))</f>
        <v>0</v>
      </c>
      <c r="H4271" s="112">
        <f>IF(A4271="","",SUMIF(销售记录!$A$3:$A$5000,A4271,销售记录!$F$3:$F$5000))</f>
        <v>0</v>
      </c>
      <c r="I4271" s="114">
        <f>IF(H4271="","",SUMIF(销售记录!$A$3:$A$5000,A4271,销售记录!$H$3:$H$5000))</f>
        <v>0</v>
      </c>
      <c r="J4271" s="119">
        <f t="shared" si="199"/>
        <v>0</v>
      </c>
      <c r="K4271" s="114" t="str">
        <f t="shared" si="200"/>
        <v/>
      </c>
      <c r="L4271" s="96"/>
    </row>
    <row r="4272" customHeight="1" spans="1:12">
      <c r="A4272" s="110">
        <f t="array" ref="A4272">销售记录!O4271:R4277</f>
        <v>0</v>
      </c>
      <c r="B4272" s="110">
        <f t="array" ref="B4272">销售记录!P4271:S4277</f>
        <v>0</v>
      </c>
      <c r="C4272" s="111">
        <f t="array" ref="C4272">销售记录!Q4271:T4277</f>
        <v>0</v>
      </c>
      <c r="D4272" s="110">
        <f t="array" ref="D4272">销售记录!R4271:U4277</f>
        <v>0</v>
      </c>
      <c r="E4272" s="112">
        <f>IF(A4272="","",SUMIF(进货明细!$A$3:$A$5000,A4272,进货明细!$F$3:$F$5000))</f>
        <v>0</v>
      </c>
      <c r="F4272" s="113" t="e">
        <f t="shared" si="198"/>
        <v>#DIV/0!</v>
      </c>
      <c r="G4272" s="114">
        <f>IF(E4272="","",SUMIF(进货明细!$A$3:$A$5000,A4272,进货明细!$H$3:$H$5000))</f>
        <v>0</v>
      </c>
      <c r="H4272" s="112">
        <f>IF(A4272="","",SUMIF(销售记录!$A$3:$A$5000,A4272,销售记录!$F$3:$F$5000))</f>
        <v>0</v>
      </c>
      <c r="I4272" s="114">
        <f>IF(H4272="","",SUMIF(销售记录!$A$3:$A$5000,A4272,销售记录!$H$3:$H$5000))</f>
        <v>0</v>
      </c>
      <c r="J4272" s="119">
        <f t="shared" si="199"/>
        <v>0</v>
      </c>
      <c r="K4272" s="114" t="str">
        <f t="shared" si="200"/>
        <v/>
      </c>
      <c r="L4272" s="96"/>
    </row>
    <row r="4273" customHeight="1" spans="1:12">
      <c r="A4273" s="110">
        <f t="array" ref="A4273">销售记录!O4272:R4278</f>
        <v>0</v>
      </c>
      <c r="B4273" s="110">
        <f t="array" ref="B4273">销售记录!P4272:S4278</f>
        <v>0</v>
      </c>
      <c r="C4273" s="111">
        <f t="array" ref="C4273">销售记录!Q4272:T4278</f>
        <v>0</v>
      </c>
      <c r="D4273" s="110">
        <f t="array" ref="D4273">销售记录!R4272:U4278</f>
        <v>0</v>
      </c>
      <c r="E4273" s="112">
        <f>IF(A4273="","",SUMIF(进货明细!$A$3:$A$5000,A4273,进货明细!$F$3:$F$5000))</f>
        <v>0</v>
      </c>
      <c r="F4273" s="113" t="e">
        <f t="shared" si="198"/>
        <v>#DIV/0!</v>
      </c>
      <c r="G4273" s="114">
        <f>IF(E4273="","",SUMIF(进货明细!$A$3:$A$5000,A4273,进货明细!$H$3:$H$5000))</f>
        <v>0</v>
      </c>
      <c r="H4273" s="112">
        <f>IF(A4273="","",SUMIF(销售记录!$A$3:$A$5000,A4273,销售记录!$F$3:$F$5000))</f>
        <v>0</v>
      </c>
      <c r="I4273" s="114">
        <f>IF(H4273="","",SUMIF(销售记录!$A$3:$A$5000,A4273,销售记录!$H$3:$H$5000))</f>
        <v>0</v>
      </c>
      <c r="J4273" s="119">
        <f t="shared" si="199"/>
        <v>0</v>
      </c>
      <c r="K4273" s="114" t="str">
        <f t="shared" si="200"/>
        <v/>
      </c>
      <c r="L4273" s="96"/>
    </row>
    <row r="4274" customHeight="1" spans="1:12">
      <c r="A4274" s="110">
        <f t="array" ref="A4274">销售记录!O4273:R4279</f>
        <v>0</v>
      </c>
      <c r="B4274" s="110">
        <f t="array" ref="B4274">销售记录!P4273:S4279</f>
        <v>0</v>
      </c>
      <c r="C4274" s="111">
        <f t="array" ref="C4274">销售记录!Q4273:T4279</f>
        <v>0</v>
      </c>
      <c r="D4274" s="110">
        <f t="array" ref="D4274">销售记录!R4273:U4279</f>
        <v>0</v>
      </c>
      <c r="E4274" s="112">
        <f>IF(A4274="","",SUMIF(进货明细!$A$3:$A$5000,A4274,进货明细!$F$3:$F$5000))</f>
        <v>0</v>
      </c>
      <c r="F4274" s="113" t="e">
        <f t="shared" si="198"/>
        <v>#DIV/0!</v>
      </c>
      <c r="G4274" s="114">
        <f>IF(E4274="","",SUMIF(进货明细!$A$3:$A$5000,A4274,进货明细!$H$3:$H$5000))</f>
        <v>0</v>
      </c>
      <c r="H4274" s="112">
        <f>IF(A4274="","",SUMIF(销售记录!$A$3:$A$5000,A4274,销售记录!$F$3:$F$5000))</f>
        <v>0</v>
      </c>
      <c r="I4274" s="114">
        <f>IF(H4274="","",SUMIF(销售记录!$A$3:$A$5000,A4274,销售记录!$H$3:$H$5000))</f>
        <v>0</v>
      </c>
      <c r="J4274" s="119">
        <f t="shared" si="199"/>
        <v>0</v>
      </c>
      <c r="K4274" s="114" t="str">
        <f t="shared" si="200"/>
        <v/>
      </c>
      <c r="L4274" s="96"/>
    </row>
    <row r="4275" customHeight="1" spans="1:12">
      <c r="A4275" s="110">
        <f t="array" ref="A4275">销售记录!O4274:R4280</f>
        <v>0</v>
      </c>
      <c r="B4275" s="110">
        <f t="array" ref="B4275">销售记录!P4274:S4280</f>
        <v>0</v>
      </c>
      <c r="C4275" s="111">
        <f t="array" ref="C4275">销售记录!Q4274:T4280</f>
        <v>0</v>
      </c>
      <c r="D4275" s="110">
        <f t="array" ref="D4275">销售记录!R4274:U4280</f>
        <v>0</v>
      </c>
      <c r="E4275" s="112">
        <f>IF(A4275="","",SUMIF(进货明细!$A$3:$A$5000,A4275,进货明细!$F$3:$F$5000))</f>
        <v>0</v>
      </c>
      <c r="F4275" s="113" t="e">
        <f t="shared" si="198"/>
        <v>#DIV/0!</v>
      </c>
      <c r="G4275" s="114">
        <f>IF(E4275="","",SUMIF(进货明细!$A$3:$A$5000,A4275,进货明细!$H$3:$H$5000))</f>
        <v>0</v>
      </c>
      <c r="H4275" s="112">
        <f>IF(A4275="","",SUMIF(销售记录!$A$3:$A$5000,A4275,销售记录!$F$3:$F$5000))</f>
        <v>0</v>
      </c>
      <c r="I4275" s="114">
        <f>IF(H4275="","",SUMIF(销售记录!$A$3:$A$5000,A4275,销售记录!$H$3:$H$5000))</f>
        <v>0</v>
      </c>
      <c r="J4275" s="119">
        <f t="shared" si="199"/>
        <v>0</v>
      </c>
      <c r="K4275" s="114" t="str">
        <f t="shared" si="200"/>
        <v/>
      </c>
      <c r="L4275" s="96"/>
    </row>
    <row r="4276" customHeight="1" spans="1:12">
      <c r="A4276" s="110">
        <f t="array" ref="A4276">销售记录!O4275:R4281</f>
        <v>0</v>
      </c>
      <c r="B4276" s="110">
        <f t="array" ref="B4276">销售记录!P4275:S4281</f>
        <v>0</v>
      </c>
      <c r="C4276" s="111">
        <f t="array" ref="C4276">销售记录!Q4275:T4281</f>
        <v>0</v>
      </c>
      <c r="D4276" s="110">
        <f t="array" ref="D4276">销售记录!R4275:U4281</f>
        <v>0</v>
      </c>
      <c r="E4276" s="112">
        <f>IF(A4276="","",SUMIF(进货明细!$A$3:$A$5000,A4276,进货明细!$F$3:$F$5000))</f>
        <v>0</v>
      </c>
      <c r="F4276" s="113" t="e">
        <f t="shared" si="198"/>
        <v>#DIV/0!</v>
      </c>
      <c r="G4276" s="114">
        <f>IF(E4276="","",SUMIF(进货明细!$A$3:$A$5000,A4276,进货明细!$H$3:$H$5000))</f>
        <v>0</v>
      </c>
      <c r="H4276" s="112">
        <f>IF(A4276="","",SUMIF(销售记录!$A$3:$A$5000,A4276,销售记录!$F$3:$F$5000))</f>
        <v>0</v>
      </c>
      <c r="I4276" s="114">
        <f>IF(H4276="","",SUMIF(销售记录!$A$3:$A$5000,A4276,销售记录!$H$3:$H$5000))</f>
        <v>0</v>
      </c>
      <c r="J4276" s="119">
        <f t="shared" si="199"/>
        <v>0</v>
      </c>
      <c r="K4276" s="114" t="str">
        <f t="shared" si="200"/>
        <v/>
      </c>
      <c r="L4276" s="96"/>
    </row>
    <row r="4277" customHeight="1" spans="1:12">
      <c r="A4277" s="110">
        <f t="array" ref="A4277">销售记录!O4276:R4282</f>
        <v>0</v>
      </c>
      <c r="B4277" s="110">
        <f t="array" ref="B4277">销售记录!P4276:S4282</f>
        <v>0</v>
      </c>
      <c r="C4277" s="111">
        <f t="array" ref="C4277">销售记录!Q4276:T4282</f>
        <v>0</v>
      </c>
      <c r="D4277" s="110">
        <f t="array" ref="D4277">销售记录!R4276:U4282</f>
        <v>0</v>
      </c>
      <c r="E4277" s="112">
        <f>IF(A4277="","",SUMIF(进货明细!$A$3:$A$5000,A4277,进货明细!$F$3:$F$5000))</f>
        <v>0</v>
      </c>
      <c r="F4277" s="113" t="e">
        <f t="shared" si="198"/>
        <v>#DIV/0!</v>
      </c>
      <c r="G4277" s="114">
        <f>IF(E4277="","",SUMIF(进货明细!$A$3:$A$5000,A4277,进货明细!$H$3:$H$5000))</f>
        <v>0</v>
      </c>
      <c r="H4277" s="112">
        <f>IF(A4277="","",SUMIF(销售记录!$A$3:$A$5000,A4277,销售记录!$F$3:$F$5000))</f>
        <v>0</v>
      </c>
      <c r="I4277" s="114">
        <f>IF(H4277="","",SUMIF(销售记录!$A$3:$A$5000,A4277,销售记录!$H$3:$H$5000))</f>
        <v>0</v>
      </c>
      <c r="J4277" s="119">
        <f t="shared" si="199"/>
        <v>0</v>
      </c>
      <c r="K4277" s="114" t="str">
        <f t="shared" si="200"/>
        <v/>
      </c>
      <c r="L4277" s="96"/>
    </row>
    <row r="4278" customHeight="1" spans="1:12">
      <c r="A4278" s="110">
        <f t="array" ref="A4278">销售记录!O4277:R4283</f>
        <v>0</v>
      </c>
      <c r="B4278" s="110">
        <f t="array" ref="B4278">销售记录!P4277:S4283</f>
        <v>0</v>
      </c>
      <c r="C4278" s="111">
        <f t="array" ref="C4278">销售记录!Q4277:T4283</f>
        <v>0</v>
      </c>
      <c r="D4278" s="110">
        <f t="array" ref="D4278">销售记录!R4277:U4283</f>
        <v>0</v>
      </c>
      <c r="E4278" s="112">
        <f>IF(A4278="","",SUMIF(进货明细!$A$3:$A$5000,A4278,进货明细!$F$3:$F$5000))</f>
        <v>0</v>
      </c>
      <c r="F4278" s="113" t="e">
        <f t="shared" si="198"/>
        <v>#DIV/0!</v>
      </c>
      <c r="G4278" s="114">
        <f>IF(E4278="","",SUMIF(进货明细!$A$3:$A$5000,A4278,进货明细!$H$3:$H$5000))</f>
        <v>0</v>
      </c>
      <c r="H4278" s="112">
        <f>IF(A4278="","",SUMIF(销售记录!$A$3:$A$5000,A4278,销售记录!$F$3:$F$5000))</f>
        <v>0</v>
      </c>
      <c r="I4278" s="114">
        <f>IF(H4278="","",SUMIF(销售记录!$A$3:$A$5000,A4278,销售记录!$H$3:$H$5000))</f>
        <v>0</v>
      </c>
      <c r="J4278" s="119">
        <f t="shared" si="199"/>
        <v>0</v>
      </c>
      <c r="K4278" s="114" t="str">
        <f t="shared" si="200"/>
        <v/>
      </c>
      <c r="L4278" s="96"/>
    </row>
    <row r="4279" customHeight="1" spans="1:12">
      <c r="A4279" s="110">
        <f t="array" ref="A4279">销售记录!O4278:R4284</f>
        <v>0</v>
      </c>
      <c r="B4279" s="110">
        <f t="array" ref="B4279">销售记录!P4278:S4284</f>
        <v>0</v>
      </c>
      <c r="C4279" s="111">
        <f t="array" ref="C4279">销售记录!Q4278:T4284</f>
        <v>0</v>
      </c>
      <c r="D4279" s="110">
        <f t="array" ref="D4279">销售记录!R4278:U4284</f>
        <v>0</v>
      </c>
      <c r="E4279" s="112">
        <f>IF(A4279="","",SUMIF(进货明细!$A$3:$A$5000,A4279,进货明细!$F$3:$F$5000))</f>
        <v>0</v>
      </c>
      <c r="F4279" s="113" t="e">
        <f t="shared" si="198"/>
        <v>#DIV/0!</v>
      </c>
      <c r="G4279" s="114">
        <f>IF(E4279="","",SUMIF(进货明细!$A$3:$A$5000,A4279,进货明细!$H$3:$H$5000))</f>
        <v>0</v>
      </c>
      <c r="H4279" s="112">
        <f>IF(A4279="","",SUMIF(销售记录!$A$3:$A$5000,A4279,销售记录!$F$3:$F$5000))</f>
        <v>0</v>
      </c>
      <c r="I4279" s="114">
        <f>IF(H4279="","",SUMIF(销售记录!$A$3:$A$5000,A4279,销售记录!$H$3:$H$5000))</f>
        <v>0</v>
      </c>
      <c r="J4279" s="119">
        <f t="shared" si="199"/>
        <v>0</v>
      </c>
      <c r="K4279" s="114" t="str">
        <f t="shared" si="200"/>
        <v/>
      </c>
      <c r="L4279" s="96"/>
    </row>
    <row r="4280" customHeight="1" spans="1:12">
      <c r="A4280" s="110">
        <f t="array" ref="A4280">销售记录!O4279:R4285</f>
        <v>0</v>
      </c>
      <c r="B4280" s="110">
        <f t="array" ref="B4280">销售记录!P4279:S4285</f>
        <v>0</v>
      </c>
      <c r="C4280" s="111">
        <f t="array" ref="C4280">销售记录!Q4279:T4285</f>
        <v>0</v>
      </c>
      <c r="D4280" s="110">
        <f t="array" ref="D4280">销售记录!R4279:U4285</f>
        <v>0</v>
      </c>
      <c r="E4280" s="112">
        <f>IF(A4280="","",SUMIF(进货明细!$A$3:$A$5000,A4280,进货明细!$F$3:$F$5000))</f>
        <v>0</v>
      </c>
      <c r="F4280" s="113" t="e">
        <f t="shared" si="198"/>
        <v>#DIV/0!</v>
      </c>
      <c r="G4280" s="114">
        <f>IF(E4280="","",SUMIF(进货明细!$A$3:$A$5000,A4280,进货明细!$H$3:$H$5000))</f>
        <v>0</v>
      </c>
      <c r="H4280" s="112">
        <f>IF(A4280="","",SUMIF(销售记录!$A$3:$A$5000,A4280,销售记录!$F$3:$F$5000))</f>
        <v>0</v>
      </c>
      <c r="I4280" s="114">
        <f>IF(H4280="","",SUMIF(销售记录!$A$3:$A$5000,A4280,销售记录!$H$3:$H$5000))</f>
        <v>0</v>
      </c>
      <c r="J4280" s="119">
        <f t="shared" si="199"/>
        <v>0</v>
      </c>
      <c r="K4280" s="114" t="str">
        <f t="shared" si="200"/>
        <v/>
      </c>
      <c r="L4280" s="96"/>
    </row>
    <row r="4281" customHeight="1" spans="1:12">
      <c r="A4281" s="110">
        <f t="array" ref="A4281">销售记录!O4280:R4286</f>
        <v>0</v>
      </c>
      <c r="B4281" s="110">
        <f t="array" ref="B4281">销售记录!P4280:S4286</f>
        <v>0</v>
      </c>
      <c r="C4281" s="111">
        <f t="array" ref="C4281">销售记录!Q4280:T4286</f>
        <v>0</v>
      </c>
      <c r="D4281" s="110">
        <f t="array" ref="D4281">销售记录!R4280:U4286</f>
        <v>0</v>
      </c>
      <c r="E4281" s="112">
        <f>IF(A4281="","",SUMIF(进货明细!$A$3:$A$5000,A4281,进货明细!$F$3:$F$5000))</f>
        <v>0</v>
      </c>
      <c r="F4281" s="113" t="e">
        <f t="shared" si="198"/>
        <v>#DIV/0!</v>
      </c>
      <c r="G4281" s="114">
        <f>IF(E4281="","",SUMIF(进货明细!$A$3:$A$5000,A4281,进货明细!$H$3:$H$5000))</f>
        <v>0</v>
      </c>
      <c r="H4281" s="112">
        <f>IF(A4281="","",SUMIF(销售记录!$A$3:$A$5000,A4281,销售记录!$F$3:$F$5000))</f>
        <v>0</v>
      </c>
      <c r="I4281" s="114">
        <f>IF(H4281="","",SUMIF(销售记录!$A$3:$A$5000,A4281,销售记录!$H$3:$H$5000))</f>
        <v>0</v>
      </c>
      <c r="J4281" s="119">
        <f t="shared" si="199"/>
        <v>0</v>
      </c>
      <c r="K4281" s="114" t="str">
        <f t="shared" si="200"/>
        <v/>
      </c>
      <c r="L4281" s="96"/>
    </row>
    <row r="4282" customHeight="1" spans="1:12">
      <c r="A4282" s="110">
        <f t="array" ref="A4282">销售记录!O4281:R4287</f>
        <v>0</v>
      </c>
      <c r="B4282" s="110">
        <f t="array" ref="B4282">销售记录!P4281:S4287</f>
        <v>0</v>
      </c>
      <c r="C4282" s="111">
        <f t="array" ref="C4282">销售记录!Q4281:T4287</f>
        <v>0</v>
      </c>
      <c r="D4282" s="110">
        <f t="array" ref="D4282">销售记录!R4281:U4287</f>
        <v>0</v>
      </c>
      <c r="E4282" s="112">
        <f>IF(A4282="","",SUMIF(进货明细!$A$3:$A$5000,A4282,进货明细!$F$3:$F$5000))</f>
        <v>0</v>
      </c>
      <c r="F4282" s="113" t="e">
        <f t="shared" si="198"/>
        <v>#DIV/0!</v>
      </c>
      <c r="G4282" s="114">
        <f>IF(E4282="","",SUMIF(进货明细!$A$3:$A$5000,A4282,进货明细!$H$3:$H$5000))</f>
        <v>0</v>
      </c>
      <c r="H4282" s="112">
        <f>IF(A4282="","",SUMIF(销售记录!$A$3:$A$5000,A4282,销售记录!$F$3:$F$5000))</f>
        <v>0</v>
      </c>
      <c r="I4282" s="114">
        <f>IF(H4282="","",SUMIF(销售记录!$A$3:$A$5000,A4282,销售记录!$H$3:$H$5000))</f>
        <v>0</v>
      </c>
      <c r="J4282" s="119">
        <f t="shared" si="199"/>
        <v>0</v>
      </c>
      <c r="K4282" s="114" t="str">
        <f t="shared" si="200"/>
        <v/>
      </c>
      <c r="L4282" s="96"/>
    </row>
    <row r="4283" customHeight="1" spans="1:12">
      <c r="A4283" s="110">
        <f t="array" ref="A4283">销售记录!O4282:R4288</f>
        <v>0</v>
      </c>
      <c r="B4283" s="110">
        <f t="array" ref="B4283">销售记录!P4282:S4288</f>
        <v>0</v>
      </c>
      <c r="C4283" s="111">
        <f t="array" ref="C4283">销售记录!Q4282:T4288</f>
        <v>0</v>
      </c>
      <c r="D4283" s="110">
        <f t="array" ref="D4283">销售记录!R4282:U4288</f>
        <v>0</v>
      </c>
      <c r="E4283" s="112">
        <f>IF(A4283="","",SUMIF(进货明细!$A$3:$A$5000,A4283,进货明细!$F$3:$F$5000))</f>
        <v>0</v>
      </c>
      <c r="F4283" s="113" t="e">
        <f t="shared" si="198"/>
        <v>#DIV/0!</v>
      </c>
      <c r="G4283" s="114">
        <f>IF(E4283="","",SUMIF(进货明细!$A$3:$A$5000,A4283,进货明细!$H$3:$H$5000))</f>
        <v>0</v>
      </c>
      <c r="H4283" s="112">
        <f>IF(A4283="","",SUMIF(销售记录!$A$3:$A$5000,A4283,销售记录!$F$3:$F$5000))</f>
        <v>0</v>
      </c>
      <c r="I4283" s="114">
        <f>IF(H4283="","",SUMIF(销售记录!$A$3:$A$5000,A4283,销售记录!$H$3:$H$5000))</f>
        <v>0</v>
      </c>
      <c r="J4283" s="119">
        <f t="shared" si="199"/>
        <v>0</v>
      </c>
      <c r="K4283" s="114" t="str">
        <f t="shared" si="200"/>
        <v/>
      </c>
      <c r="L4283" s="96"/>
    </row>
    <row r="4284" customHeight="1" spans="1:12">
      <c r="A4284" s="110">
        <f t="array" ref="A4284">销售记录!O4283:R4289</f>
        <v>0</v>
      </c>
      <c r="B4284" s="110">
        <f t="array" ref="B4284">销售记录!P4283:S4289</f>
        <v>0</v>
      </c>
      <c r="C4284" s="111">
        <f t="array" ref="C4284">销售记录!Q4283:T4289</f>
        <v>0</v>
      </c>
      <c r="D4284" s="110">
        <f t="array" ref="D4284">销售记录!R4283:U4289</f>
        <v>0</v>
      </c>
      <c r="E4284" s="112">
        <f>IF(A4284="","",SUMIF(进货明细!$A$3:$A$5000,A4284,进货明细!$F$3:$F$5000))</f>
        <v>0</v>
      </c>
      <c r="F4284" s="113" t="e">
        <f t="shared" si="198"/>
        <v>#DIV/0!</v>
      </c>
      <c r="G4284" s="114">
        <f>IF(E4284="","",SUMIF(进货明细!$A$3:$A$5000,A4284,进货明细!$H$3:$H$5000))</f>
        <v>0</v>
      </c>
      <c r="H4284" s="112">
        <f>IF(A4284="","",SUMIF(销售记录!$A$3:$A$5000,A4284,销售记录!$F$3:$F$5000))</f>
        <v>0</v>
      </c>
      <c r="I4284" s="114">
        <f>IF(H4284="","",SUMIF(销售记录!$A$3:$A$5000,A4284,销售记录!$H$3:$H$5000))</f>
        <v>0</v>
      </c>
      <c r="J4284" s="119">
        <f t="shared" si="199"/>
        <v>0</v>
      </c>
      <c r="K4284" s="114" t="str">
        <f t="shared" si="200"/>
        <v/>
      </c>
      <c r="L4284" s="96"/>
    </row>
    <row r="4285" customHeight="1" spans="1:12">
      <c r="A4285" s="110">
        <f t="array" ref="A4285">销售记录!O4284:R4290</f>
        <v>0</v>
      </c>
      <c r="B4285" s="110">
        <f t="array" ref="B4285">销售记录!P4284:S4290</f>
        <v>0</v>
      </c>
      <c r="C4285" s="111">
        <f t="array" ref="C4285">销售记录!Q4284:T4290</f>
        <v>0</v>
      </c>
      <c r="D4285" s="110">
        <f t="array" ref="D4285">销售记录!R4284:U4290</f>
        <v>0</v>
      </c>
      <c r="E4285" s="112">
        <f>IF(A4285="","",SUMIF(进货明细!$A$3:$A$5000,A4285,进货明细!$F$3:$F$5000))</f>
        <v>0</v>
      </c>
      <c r="F4285" s="113" t="e">
        <f t="shared" si="198"/>
        <v>#DIV/0!</v>
      </c>
      <c r="G4285" s="114">
        <f>IF(E4285="","",SUMIF(进货明细!$A$3:$A$5000,A4285,进货明细!$H$3:$H$5000))</f>
        <v>0</v>
      </c>
      <c r="H4285" s="112">
        <f>IF(A4285="","",SUMIF(销售记录!$A$3:$A$5000,A4285,销售记录!$F$3:$F$5000))</f>
        <v>0</v>
      </c>
      <c r="I4285" s="114">
        <f>IF(H4285="","",SUMIF(销售记录!$A$3:$A$5000,A4285,销售记录!$H$3:$H$5000))</f>
        <v>0</v>
      </c>
      <c r="J4285" s="119">
        <f t="shared" si="199"/>
        <v>0</v>
      </c>
      <c r="K4285" s="114" t="str">
        <f t="shared" si="200"/>
        <v/>
      </c>
      <c r="L4285" s="96"/>
    </row>
    <row r="4286" customHeight="1" spans="1:12">
      <c r="A4286" s="110">
        <f t="array" ref="A4286">销售记录!O4285:R4291</f>
        <v>0</v>
      </c>
      <c r="B4286" s="110">
        <f t="array" ref="B4286">销售记录!P4285:S4291</f>
        <v>0</v>
      </c>
      <c r="C4286" s="111">
        <f t="array" ref="C4286">销售记录!Q4285:T4291</f>
        <v>0</v>
      </c>
      <c r="D4286" s="110">
        <f t="array" ref="D4286">销售记录!R4285:U4291</f>
        <v>0</v>
      </c>
      <c r="E4286" s="112">
        <f>IF(A4286="","",SUMIF(进货明细!$A$3:$A$5000,A4286,进货明细!$F$3:$F$5000))</f>
        <v>0</v>
      </c>
      <c r="F4286" s="113" t="e">
        <f t="shared" si="198"/>
        <v>#DIV/0!</v>
      </c>
      <c r="G4286" s="114">
        <f>IF(E4286="","",SUMIF(进货明细!$A$3:$A$5000,A4286,进货明细!$H$3:$H$5000))</f>
        <v>0</v>
      </c>
      <c r="H4286" s="112">
        <f>IF(A4286="","",SUMIF(销售记录!$A$3:$A$5000,A4286,销售记录!$F$3:$F$5000))</f>
        <v>0</v>
      </c>
      <c r="I4286" s="114">
        <f>IF(H4286="","",SUMIF(销售记录!$A$3:$A$5000,A4286,销售记录!$H$3:$H$5000))</f>
        <v>0</v>
      </c>
      <c r="J4286" s="119">
        <f t="shared" si="199"/>
        <v>0</v>
      </c>
      <c r="K4286" s="114" t="str">
        <f t="shared" si="200"/>
        <v/>
      </c>
      <c r="L4286" s="96"/>
    </row>
    <row r="4287" customHeight="1" spans="1:12">
      <c r="A4287" s="110">
        <f t="array" ref="A4287">销售记录!O4286:R4292</f>
        <v>0</v>
      </c>
      <c r="B4287" s="110">
        <f t="array" ref="B4287">销售记录!P4286:S4292</f>
        <v>0</v>
      </c>
      <c r="C4287" s="111">
        <f t="array" ref="C4287">销售记录!Q4286:T4292</f>
        <v>0</v>
      </c>
      <c r="D4287" s="110">
        <f t="array" ref="D4287">销售记录!R4286:U4292</f>
        <v>0</v>
      </c>
      <c r="E4287" s="112">
        <f>IF(A4287="","",SUMIF(进货明细!$A$3:$A$5000,A4287,进货明细!$F$3:$F$5000))</f>
        <v>0</v>
      </c>
      <c r="F4287" s="113" t="e">
        <f t="shared" si="198"/>
        <v>#DIV/0!</v>
      </c>
      <c r="G4287" s="114">
        <f>IF(E4287="","",SUMIF(进货明细!$A$3:$A$5000,A4287,进货明细!$H$3:$H$5000))</f>
        <v>0</v>
      </c>
      <c r="H4287" s="112">
        <f>IF(A4287="","",SUMIF(销售记录!$A$3:$A$5000,A4287,销售记录!$F$3:$F$5000))</f>
        <v>0</v>
      </c>
      <c r="I4287" s="114">
        <f>IF(H4287="","",SUMIF(销售记录!$A$3:$A$5000,A4287,销售记录!$H$3:$H$5000))</f>
        <v>0</v>
      </c>
      <c r="J4287" s="119">
        <f t="shared" si="199"/>
        <v>0</v>
      </c>
      <c r="K4287" s="114" t="str">
        <f t="shared" si="200"/>
        <v/>
      </c>
      <c r="L4287" s="96"/>
    </row>
    <row r="4288" customHeight="1" spans="1:12">
      <c r="A4288" s="110">
        <f t="array" ref="A4288">销售记录!O4287:R4293</f>
        <v>0</v>
      </c>
      <c r="B4288" s="110">
        <f t="array" ref="B4288">销售记录!P4287:S4293</f>
        <v>0</v>
      </c>
      <c r="C4288" s="111">
        <f t="array" ref="C4288">销售记录!Q4287:T4293</f>
        <v>0</v>
      </c>
      <c r="D4288" s="110">
        <f t="array" ref="D4288">销售记录!R4287:U4293</f>
        <v>0</v>
      </c>
      <c r="E4288" s="112">
        <f>IF(A4288="","",SUMIF(进货明细!$A$3:$A$5000,A4288,进货明细!$F$3:$F$5000))</f>
        <v>0</v>
      </c>
      <c r="F4288" s="113" t="e">
        <f t="shared" si="198"/>
        <v>#DIV/0!</v>
      </c>
      <c r="G4288" s="114">
        <f>IF(E4288="","",SUMIF(进货明细!$A$3:$A$5000,A4288,进货明细!$H$3:$H$5000))</f>
        <v>0</v>
      </c>
      <c r="H4288" s="112">
        <f>IF(A4288="","",SUMIF(销售记录!$A$3:$A$5000,A4288,销售记录!$F$3:$F$5000))</f>
        <v>0</v>
      </c>
      <c r="I4288" s="114">
        <f>IF(H4288="","",SUMIF(销售记录!$A$3:$A$5000,A4288,销售记录!$H$3:$H$5000))</f>
        <v>0</v>
      </c>
      <c r="J4288" s="119">
        <f t="shared" si="199"/>
        <v>0</v>
      </c>
      <c r="K4288" s="114" t="str">
        <f t="shared" si="200"/>
        <v/>
      </c>
      <c r="L4288" s="96"/>
    </row>
    <row r="4289" customHeight="1" spans="1:12">
      <c r="A4289" s="110">
        <f t="array" ref="A4289">销售记录!O4288:R4294</f>
        <v>0</v>
      </c>
      <c r="B4289" s="110">
        <f t="array" ref="B4289">销售记录!P4288:S4294</f>
        <v>0</v>
      </c>
      <c r="C4289" s="111">
        <f t="array" ref="C4289">销售记录!Q4288:T4294</f>
        <v>0</v>
      </c>
      <c r="D4289" s="110">
        <f t="array" ref="D4289">销售记录!R4288:U4294</f>
        <v>0</v>
      </c>
      <c r="E4289" s="112">
        <f>IF(A4289="","",SUMIF(进货明细!$A$3:$A$5000,A4289,进货明细!$F$3:$F$5000))</f>
        <v>0</v>
      </c>
      <c r="F4289" s="113" t="e">
        <f t="shared" si="198"/>
        <v>#DIV/0!</v>
      </c>
      <c r="G4289" s="114">
        <f>IF(E4289="","",SUMIF(进货明细!$A$3:$A$5000,A4289,进货明细!$H$3:$H$5000))</f>
        <v>0</v>
      </c>
      <c r="H4289" s="112">
        <f>IF(A4289="","",SUMIF(销售记录!$A$3:$A$5000,A4289,销售记录!$F$3:$F$5000))</f>
        <v>0</v>
      </c>
      <c r="I4289" s="114">
        <f>IF(H4289="","",SUMIF(销售记录!$A$3:$A$5000,A4289,销售记录!$H$3:$H$5000))</f>
        <v>0</v>
      </c>
      <c r="J4289" s="119">
        <f t="shared" si="199"/>
        <v>0</v>
      </c>
      <c r="K4289" s="114" t="str">
        <f t="shared" si="200"/>
        <v/>
      </c>
      <c r="L4289" s="96"/>
    </row>
    <row r="4290" customHeight="1" spans="1:12">
      <c r="A4290" s="110">
        <f t="array" ref="A4290">销售记录!O4289:R4295</f>
        <v>0</v>
      </c>
      <c r="B4290" s="110">
        <f t="array" ref="B4290">销售记录!P4289:S4295</f>
        <v>0</v>
      </c>
      <c r="C4290" s="111">
        <f t="array" ref="C4290">销售记录!Q4289:T4295</f>
        <v>0</v>
      </c>
      <c r="D4290" s="110">
        <f t="array" ref="D4290">销售记录!R4289:U4295</f>
        <v>0</v>
      </c>
      <c r="E4290" s="112">
        <f>IF(A4290="","",SUMIF(进货明细!$A$3:$A$5000,A4290,进货明细!$F$3:$F$5000))</f>
        <v>0</v>
      </c>
      <c r="F4290" s="113" t="e">
        <f t="shared" si="198"/>
        <v>#DIV/0!</v>
      </c>
      <c r="G4290" s="114">
        <f>IF(E4290="","",SUMIF(进货明细!$A$3:$A$5000,A4290,进货明细!$H$3:$H$5000))</f>
        <v>0</v>
      </c>
      <c r="H4290" s="112">
        <f>IF(A4290="","",SUMIF(销售记录!$A$3:$A$5000,A4290,销售记录!$F$3:$F$5000))</f>
        <v>0</v>
      </c>
      <c r="I4290" s="114">
        <f>IF(H4290="","",SUMIF(销售记录!$A$3:$A$5000,A4290,销售记录!$H$3:$H$5000))</f>
        <v>0</v>
      </c>
      <c r="J4290" s="119">
        <f t="shared" si="199"/>
        <v>0</v>
      </c>
      <c r="K4290" s="114" t="str">
        <f t="shared" si="200"/>
        <v/>
      </c>
      <c r="L4290" s="96"/>
    </row>
    <row r="4291" customHeight="1" spans="1:12">
      <c r="A4291" s="110">
        <f t="array" ref="A4291">销售记录!O4290:R4296</f>
        <v>0</v>
      </c>
      <c r="B4291" s="110">
        <f t="array" ref="B4291">销售记录!P4290:S4296</f>
        <v>0</v>
      </c>
      <c r="C4291" s="111">
        <f t="array" ref="C4291">销售记录!Q4290:T4296</f>
        <v>0</v>
      </c>
      <c r="D4291" s="110">
        <f t="array" ref="D4291">销售记录!R4290:U4296</f>
        <v>0</v>
      </c>
      <c r="E4291" s="112">
        <f>IF(A4291="","",SUMIF(进货明细!$A$3:$A$5000,A4291,进货明细!$F$3:$F$5000))</f>
        <v>0</v>
      </c>
      <c r="F4291" s="113" t="e">
        <f t="shared" si="198"/>
        <v>#DIV/0!</v>
      </c>
      <c r="G4291" s="114">
        <f>IF(E4291="","",SUMIF(进货明细!$A$3:$A$5000,A4291,进货明细!$H$3:$H$5000))</f>
        <v>0</v>
      </c>
      <c r="H4291" s="112">
        <f>IF(A4291="","",SUMIF(销售记录!$A$3:$A$5000,A4291,销售记录!$F$3:$F$5000))</f>
        <v>0</v>
      </c>
      <c r="I4291" s="114">
        <f>IF(H4291="","",SUMIF(销售记录!$A$3:$A$5000,A4291,销售记录!$H$3:$H$5000))</f>
        <v>0</v>
      </c>
      <c r="J4291" s="119">
        <f t="shared" si="199"/>
        <v>0</v>
      </c>
      <c r="K4291" s="114" t="str">
        <f t="shared" si="200"/>
        <v/>
      </c>
      <c r="L4291" s="96"/>
    </row>
    <row r="4292" customHeight="1" spans="1:12">
      <c r="A4292" s="110">
        <f t="array" ref="A4292">销售记录!O4291:R4297</f>
        <v>0</v>
      </c>
      <c r="B4292" s="110">
        <f t="array" ref="B4292">销售记录!P4291:S4297</f>
        <v>0</v>
      </c>
      <c r="C4292" s="111">
        <f t="array" ref="C4292">销售记录!Q4291:T4297</f>
        <v>0</v>
      </c>
      <c r="D4292" s="110">
        <f t="array" ref="D4292">销售记录!R4291:U4297</f>
        <v>0</v>
      </c>
      <c r="E4292" s="112">
        <f>IF(A4292="","",SUMIF(进货明细!$A$3:$A$5000,A4292,进货明细!$F$3:$F$5000))</f>
        <v>0</v>
      </c>
      <c r="F4292" s="113" t="e">
        <f t="shared" si="198"/>
        <v>#DIV/0!</v>
      </c>
      <c r="G4292" s="114">
        <f>IF(E4292="","",SUMIF(进货明细!$A$3:$A$5000,A4292,进货明细!$H$3:$H$5000))</f>
        <v>0</v>
      </c>
      <c r="H4292" s="112">
        <f>IF(A4292="","",SUMIF(销售记录!$A$3:$A$5000,A4292,销售记录!$F$3:$F$5000))</f>
        <v>0</v>
      </c>
      <c r="I4292" s="114">
        <f>IF(H4292="","",SUMIF(销售记录!$A$3:$A$5000,A4292,销售记录!$H$3:$H$5000))</f>
        <v>0</v>
      </c>
      <c r="J4292" s="119">
        <f t="shared" si="199"/>
        <v>0</v>
      </c>
      <c r="K4292" s="114" t="str">
        <f t="shared" si="200"/>
        <v/>
      </c>
      <c r="L4292" s="96"/>
    </row>
    <row r="4293" customHeight="1" spans="1:12">
      <c r="A4293" s="110">
        <f t="array" ref="A4293">销售记录!O4292:R4298</f>
        <v>0</v>
      </c>
      <c r="B4293" s="110">
        <f t="array" ref="B4293">销售记录!P4292:S4298</f>
        <v>0</v>
      </c>
      <c r="C4293" s="111">
        <f t="array" ref="C4293">销售记录!Q4292:T4298</f>
        <v>0</v>
      </c>
      <c r="D4293" s="110">
        <f t="array" ref="D4293">销售记录!R4292:U4298</f>
        <v>0</v>
      </c>
      <c r="E4293" s="112">
        <f>IF(A4293="","",SUMIF(进货明细!$A$3:$A$5000,A4293,进货明细!$F$3:$F$5000))</f>
        <v>0</v>
      </c>
      <c r="F4293" s="113" t="e">
        <f t="shared" ref="F4293:F4356" si="201">IF(E4293="","",G4293/E4293)</f>
        <v>#DIV/0!</v>
      </c>
      <c r="G4293" s="114">
        <f>IF(E4293="","",SUMIF(进货明细!$A$3:$A$5000,A4293,进货明细!$H$3:$H$5000))</f>
        <v>0</v>
      </c>
      <c r="H4293" s="112">
        <f>IF(A4293="","",SUMIF(销售记录!$A$3:$A$5000,A4293,销售记录!$F$3:$F$5000))</f>
        <v>0</v>
      </c>
      <c r="I4293" s="114">
        <f>IF(H4293="","",SUMIF(销售记录!$A$3:$A$5000,A4293,销售记录!$H$3:$H$5000))</f>
        <v>0</v>
      </c>
      <c r="J4293" s="119">
        <f t="shared" ref="J4293:J4356" si="202">IF(E4293="","",E4293-H4293)</f>
        <v>0</v>
      </c>
      <c r="K4293" s="114" t="str">
        <f t="shared" ref="K4293:K4356" si="203">IF(ISERROR(I4293-G4293*H4293/E4293),"",I4293-G4293*H4293/E4293)</f>
        <v/>
      </c>
      <c r="L4293" s="96"/>
    </row>
    <row r="4294" customHeight="1" spans="1:12">
      <c r="A4294" s="110">
        <f t="array" ref="A4294">销售记录!O4293:R4299</f>
        <v>0</v>
      </c>
      <c r="B4294" s="110">
        <f t="array" ref="B4294">销售记录!P4293:S4299</f>
        <v>0</v>
      </c>
      <c r="C4294" s="111">
        <f t="array" ref="C4294">销售记录!Q4293:T4299</f>
        <v>0</v>
      </c>
      <c r="D4294" s="110">
        <f t="array" ref="D4294">销售记录!R4293:U4299</f>
        <v>0</v>
      </c>
      <c r="E4294" s="112">
        <f>IF(A4294="","",SUMIF(进货明细!$A$3:$A$5000,A4294,进货明细!$F$3:$F$5000))</f>
        <v>0</v>
      </c>
      <c r="F4294" s="113" t="e">
        <f t="shared" si="201"/>
        <v>#DIV/0!</v>
      </c>
      <c r="G4294" s="114">
        <f>IF(E4294="","",SUMIF(进货明细!$A$3:$A$5000,A4294,进货明细!$H$3:$H$5000))</f>
        <v>0</v>
      </c>
      <c r="H4294" s="112">
        <f>IF(A4294="","",SUMIF(销售记录!$A$3:$A$5000,A4294,销售记录!$F$3:$F$5000))</f>
        <v>0</v>
      </c>
      <c r="I4294" s="114">
        <f>IF(H4294="","",SUMIF(销售记录!$A$3:$A$5000,A4294,销售记录!$H$3:$H$5000))</f>
        <v>0</v>
      </c>
      <c r="J4294" s="119">
        <f t="shared" si="202"/>
        <v>0</v>
      </c>
      <c r="K4294" s="114" t="str">
        <f t="shared" si="203"/>
        <v/>
      </c>
      <c r="L4294" s="96"/>
    </row>
    <row r="4295" customHeight="1" spans="1:12">
      <c r="A4295" s="110">
        <f t="array" ref="A4295">销售记录!O4294:R4300</f>
        <v>0</v>
      </c>
      <c r="B4295" s="110">
        <f t="array" ref="B4295">销售记录!P4294:S4300</f>
        <v>0</v>
      </c>
      <c r="C4295" s="111">
        <f t="array" ref="C4295">销售记录!Q4294:T4300</f>
        <v>0</v>
      </c>
      <c r="D4295" s="110">
        <f t="array" ref="D4295">销售记录!R4294:U4300</f>
        <v>0</v>
      </c>
      <c r="E4295" s="112">
        <f>IF(A4295="","",SUMIF(进货明细!$A$3:$A$5000,A4295,进货明细!$F$3:$F$5000))</f>
        <v>0</v>
      </c>
      <c r="F4295" s="113" t="e">
        <f t="shared" si="201"/>
        <v>#DIV/0!</v>
      </c>
      <c r="G4295" s="114">
        <f>IF(E4295="","",SUMIF(进货明细!$A$3:$A$5000,A4295,进货明细!$H$3:$H$5000))</f>
        <v>0</v>
      </c>
      <c r="H4295" s="112">
        <f>IF(A4295="","",SUMIF(销售记录!$A$3:$A$5000,A4295,销售记录!$F$3:$F$5000))</f>
        <v>0</v>
      </c>
      <c r="I4295" s="114">
        <f>IF(H4295="","",SUMIF(销售记录!$A$3:$A$5000,A4295,销售记录!$H$3:$H$5000))</f>
        <v>0</v>
      </c>
      <c r="J4295" s="119">
        <f t="shared" si="202"/>
        <v>0</v>
      </c>
      <c r="K4295" s="114" t="str">
        <f t="shared" si="203"/>
        <v/>
      </c>
      <c r="L4295" s="96"/>
    </row>
    <row r="4296" customHeight="1" spans="1:12">
      <c r="A4296" s="110">
        <f t="array" ref="A4296">销售记录!O4295:R4301</f>
        <v>0</v>
      </c>
      <c r="B4296" s="110">
        <f t="array" ref="B4296">销售记录!P4295:S4301</f>
        <v>0</v>
      </c>
      <c r="C4296" s="111">
        <f t="array" ref="C4296">销售记录!Q4295:T4301</f>
        <v>0</v>
      </c>
      <c r="D4296" s="110">
        <f t="array" ref="D4296">销售记录!R4295:U4301</f>
        <v>0</v>
      </c>
      <c r="E4296" s="112">
        <f>IF(A4296="","",SUMIF(进货明细!$A$3:$A$5000,A4296,进货明细!$F$3:$F$5000))</f>
        <v>0</v>
      </c>
      <c r="F4296" s="113" t="e">
        <f t="shared" si="201"/>
        <v>#DIV/0!</v>
      </c>
      <c r="G4296" s="114">
        <f>IF(E4296="","",SUMIF(进货明细!$A$3:$A$5000,A4296,进货明细!$H$3:$H$5000))</f>
        <v>0</v>
      </c>
      <c r="H4296" s="112">
        <f>IF(A4296="","",SUMIF(销售记录!$A$3:$A$5000,A4296,销售记录!$F$3:$F$5000))</f>
        <v>0</v>
      </c>
      <c r="I4296" s="114">
        <f>IF(H4296="","",SUMIF(销售记录!$A$3:$A$5000,A4296,销售记录!$H$3:$H$5000))</f>
        <v>0</v>
      </c>
      <c r="J4296" s="119">
        <f t="shared" si="202"/>
        <v>0</v>
      </c>
      <c r="K4296" s="114" t="str">
        <f t="shared" si="203"/>
        <v/>
      </c>
      <c r="L4296" s="96"/>
    </row>
    <row r="4297" customHeight="1" spans="1:12">
      <c r="A4297" s="110">
        <f t="array" ref="A4297">销售记录!O4296:R4302</f>
        <v>0</v>
      </c>
      <c r="B4297" s="110">
        <f t="array" ref="B4297">销售记录!P4296:S4302</f>
        <v>0</v>
      </c>
      <c r="C4297" s="111">
        <f t="array" ref="C4297">销售记录!Q4296:T4302</f>
        <v>0</v>
      </c>
      <c r="D4297" s="110">
        <f t="array" ref="D4297">销售记录!R4296:U4302</f>
        <v>0</v>
      </c>
      <c r="E4297" s="112">
        <f>IF(A4297="","",SUMIF(进货明细!$A$3:$A$5000,A4297,进货明细!$F$3:$F$5000))</f>
        <v>0</v>
      </c>
      <c r="F4297" s="113" t="e">
        <f t="shared" si="201"/>
        <v>#DIV/0!</v>
      </c>
      <c r="G4297" s="114">
        <f>IF(E4297="","",SUMIF(进货明细!$A$3:$A$5000,A4297,进货明细!$H$3:$H$5000))</f>
        <v>0</v>
      </c>
      <c r="H4297" s="112">
        <f>IF(A4297="","",SUMIF(销售记录!$A$3:$A$5000,A4297,销售记录!$F$3:$F$5000))</f>
        <v>0</v>
      </c>
      <c r="I4297" s="114">
        <f>IF(H4297="","",SUMIF(销售记录!$A$3:$A$5000,A4297,销售记录!$H$3:$H$5000))</f>
        <v>0</v>
      </c>
      <c r="J4297" s="119">
        <f t="shared" si="202"/>
        <v>0</v>
      </c>
      <c r="K4297" s="114" t="str">
        <f t="shared" si="203"/>
        <v/>
      </c>
      <c r="L4297" s="96"/>
    </row>
    <row r="4298" customHeight="1" spans="1:12">
      <c r="A4298" s="110">
        <f t="array" ref="A4298">销售记录!O4297:R4303</f>
        <v>0</v>
      </c>
      <c r="B4298" s="110">
        <f t="array" ref="B4298">销售记录!P4297:S4303</f>
        <v>0</v>
      </c>
      <c r="C4298" s="111">
        <f t="array" ref="C4298">销售记录!Q4297:T4303</f>
        <v>0</v>
      </c>
      <c r="D4298" s="110">
        <f t="array" ref="D4298">销售记录!R4297:U4303</f>
        <v>0</v>
      </c>
      <c r="E4298" s="112">
        <f>IF(A4298="","",SUMIF(进货明细!$A$3:$A$5000,A4298,进货明细!$F$3:$F$5000))</f>
        <v>0</v>
      </c>
      <c r="F4298" s="113" t="e">
        <f t="shared" si="201"/>
        <v>#DIV/0!</v>
      </c>
      <c r="G4298" s="114">
        <f>IF(E4298="","",SUMIF(进货明细!$A$3:$A$5000,A4298,进货明细!$H$3:$H$5000))</f>
        <v>0</v>
      </c>
      <c r="H4298" s="112">
        <f>IF(A4298="","",SUMIF(销售记录!$A$3:$A$5000,A4298,销售记录!$F$3:$F$5000))</f>
        <v>0</v>
      </c>
      <c r="I4298" s="114">
        <f>IF(H4298="","",SUMIF(销售记录!$A$3:$A$5000,A4298,销售记录!$H$3:$H$5000))</f>
        <v>0</v>
      </c>
      <c r="J4298" s="119">
        <f t="shared" si="202"/>
        <v>0</v>
      </c>
      <c r="K4298" s="114" t="str">
        <f t="shared" si="203"/>
        <v/>
      </c>
      <c r="L4298" s="96"/>
    </row>
    <row r="4299" customHeight="1" spans="1:12">
      <c r="A4299" s="110">
        <f t="array" ref="A4299">销售记录!O4298:R4304</f>
        <v>0</v>
      </c>
      <c r="B4299" s="110">
        <f t="array" ref="B4299">销售记录!P4298:S4304</f>
        <v>0</v>
      </c>
      <c r="C4299" s="111">
        <f t="array" ref="C4299">销售记录!Q4298:T4304</f>
        <v>0</v>
      </c>
      <c r="D4299" s="110">
        <f t="array" ref="D4299">销售记录!R4298:U4304</f>
        <v>0</v>
      </c>
      <c r="E4299" s="112">
        <f>IF(A4299="","",SUMIF(进货明细!$A$3:$A$5000,A4299,进货明细!$F$3:$F$5000))</f>
        <v>0</v>
      </c>
      <c r="F4299" s="113" t="e">
        <f t="shared" si="201"/>
        <v>#DIV/0!</v>
      </c>
      <c r="G4299" s="114">
        <f>IF(E4299="","",SUMIF(进货明细!$A$3:$A$5000,A4299,进货明细!$H$3:$H$5000))</f>
        <v>0</v>
      </c>
      <c r="H4299" s="112">
        <f>IF(A4299="","",SUMIF(销售记录!$A$3:$A$5000,A4299,销售记录!$F$3:$F$5000))</f>
        <v>0</v>
      </c>
      <c r="I4299" s="114">
        <f>IF(H4299="","",SUMIF(销售记录!$A$3:$A$5000,A4299,销售记录!$H$3:$H$5000))</f>
        <v>0</v>
      </c>
      <c r="J4299" s="119">
        <f t="shared" si="202"/>
        <v>0</v>
      </c>
      <c r="K4299" s="114" t="str">
        <f t="shared" si="203"/>
        <v/>
      </c>
      <c r="L4299" s="96"/>
    </row>
    <row r="4300" customHeight="1" spans="1:12">
      <c r="A4300" s="110">
        <f t="array" ref="A4300">销售记录!O4299:R4305</f>
        <v>0</v>
      </c>
      <c r="B4300" s="110">
        <f t="array" ref="B4300">销售记录!P4299:S4305</f>
        <v>0</v>
      </c>
      <c r="C4300" s="111">
        <f t="array" ref="C4300">销售记录!Q4299:T4305</f>
        <v>0</v>
      </c>
      <c r="D4300" s="110">
        <f t="array" ref="D4300">销售记录!R4299:U4305</f>
        <v>0</v>
      </c>
      <c r="E4300" s="112">
        <f>IF(A4300="","",SUMIF(进货明细!$A$3:$A$5000,A4300,进货明细!$F$3:$F$5000))</f>
        <v>0</v>
      </c>
      <c r="F4300" s="113" t="e">
        <f t="shared" si="201"/>
        <v>#DIV/0!</v>
      </c>
      <c r="G4300" s="114">
        <f>IF(E4300="","",SUMIF(进货明细!$A$3:$A$5000,A4300,进货明细!$H$3:$H$5000))</f>
        <v>0</v>
      </c>
      <c r="H4300" s="112">
        <f>IF(A4300="","",SUMIF(销售记录!$A$3:$A$5000,A4300,销售记录!$F$3:$F$5000))</f>
        <v>0</v>
      </c>
      <c r="I4300" s="114">
        <f>IF(H4300="","",SUMIF(销售记录!$A$3:$A$5000,A4300,销售记录!$H$3:$H$5000))</f>
        <v>0</v>
      </c>
      <c r="J4300" s="119">
        <f t="shared" si="202"/>
        <v>0</v>
      </c>
      <c r="K4300" s="114" t="str">
        <f t="shared" si="203"/>
        <v/>
      </c>
      <c r="L4300" s="96"/>
    </row>
    <row r="4301" customHeight="1" spans="1:12">
      <c r="A4301" s="110">
        <f t="array" ref="A4301">销售记录!O4300:R4306</f>
        <v>0</v>
      </c>
      <c r="B4301" s="110">
        <f t="array" ref="B4301">销售记录!P4300:S4306</f>
        <v>0</v>
      </c>
      <c r="C4301" s="111">
        <f t="array" ref="C4301">销售记录!Q4300:T4306</f>
        <v>0</v>
      </c>
      <c r="D4301" s="110">
        <f t="array" ref="D4301">销售记录!R4300:U4306</f>
        <v>0</v>
      </c>
      <c r="E4301" s="112">
        <f>IF(A4301="","",SUMIF(进货明细!$A$3:$A$5000,A4301,进货明细!$F$3:$F$5000))</f>
        <v>0</v>
      </c>
      <c r="F4301" s="113" t="e">
        <f t="shared" si="201"/>
        <v>#DIV/0!</v>
      </c>
      <c r="G4301" s="114">
        <f>IF(E4301="","",SUMIF(进货明细!$A$3:$A$5000,A4301,进货明细!$H$3:$H$5000))</f>
        <v>0</v>
      </c>
      <c r="H4301" s="112">
        <f>IF(A4301="","",SUMIF(销售记录!$A$3:$A$5000,A4301,销售记录!$F$3:$F$5000))</f>
        <v>0</v>
      </c>
      <c r="I4301" s="114">
        <f>IF(H4301="","",SUMIF(销售记录!$A$3:$A$5000,A4301,销售记录!$H$3:$H$5000))</f>
        <v>0</v>
      </c>
      <c r="J4301" s="119">
        <f t="shared" si="202"/>
        <v>0</v>
      </c>
      <c r="K4301" s="114" t="str">
        <f t="shared" si="203"/>
        <v/>
      </c>
      <c r="L4301" s="96"/>
    </row>
    <row r="4302" customHeight="1" spans="1:12">
      <c r="A4302" s="110">
        <f t="array" ref="A4302">销售记录!O4301:R4307</f>
        <v>0</v>
      </c>
      <c r="B4302" s="110">
        <f t="array" ref="B4302">销售记录!P4301:S4307</f>
        <v>0</v>
      </c>
      <c r="C4302" s="111">
        <f t="array" ref="C4302">销售记录!Q4301:T4307</f>
        <v>0</v>
      </c>
      <c r="D4302" s="110">
        <f t="array" ref="D4302">销售记录!R4301:U4307</f>
        <v>0</v>
      </c>
      <c r="E4302" s="112">
        <f>IF(A4302="","",SUMIF(进货明细!$A$3:$A$5000,A4302,进货明细!$F$3:$F$5000))</f>
        <v>0</v>
      </c>
      <c r="F4302" s="113" t="e">
        <f t="shared" si="201"/>
        <v>#DIV/0!</v>
      </c>
      <c r="G4302" s="114">
        <f>IF(E4302="","",SUMIF(进货明细!$A$3:$A$5000,A4302,进货明细!$H$3:$H$5000))</f>
        <v>0</v>
      </c>
      <c r="H4302" s="112">
        <f>IF(A4302="","",SUMIF(销售记录!$A$3:$A$5000,A4302,销售记录!$F$3:$F$5000))</f>
        <v>0</v>
      </c>
      <c r="I4302" s="114">
        <f>IF(H4302="","",SUMIF(销售记录!$A$3:$A$5000,A4302,销售记录!$H$3:$H$5000))</f>
        <v>0</v>
      </c>
      <c r="J4302" s="119">
        <f t="shared" si="202"/>
        <v>0</v>
      </c>
      <c r="K4302" s="114" t="str">
        <f t="shared" si="203"/>
        <v/>
      </c>
      <c r="L4302" s="96"/>
    </row>
    <row r="4303" customHeight="1" spans="1:12">
      <c r="A4303" s="110">
        <f t="array" ref="A4303">销售记录!O4302:R4308</f>
        <v>0</v>
      </c>
      <c r="B4303" s="110">
        <f t="array" ref="B4303">销售记录!P4302:S4308</f>
        <v>0</v>
      </c>
      <c r="C4303" s="111">
        <f t="array" ref="C4303">销售记录!Q4302:T4308</f>
        <v>0</v>
      </c>
      <c r="D4303" s="110">
        <f t="array" ref="D4303">销售记录!R4302:U4308</f>
        <v>0</v>
      </c>
      <c r="E4303" s="112">
        <f>IF(A4303="","",SUMIF(进货明细!$A$3:$A$5000,A4303,进货明细!$F$3:$F$5000))</f>
        <v>0</v>
      </c>
      <c r="F4303" s="113" t="e">
        <f t="shared" si="201"/>
        <v>#DIV/0!</v>
      </c>
      <c r="G4303" s="114">
        <f>IF(E4303="","",SUMIF(进货明细!$A$3:$A$5000,A4303,进货明细!$H$3:$H$5000))</f>
        <v>0</v>
      </c>
      <c r="H4303" s="112">
        <f>IF(A4303="","",SUMIF(销售记录!$A$3:$A$5000,A4303,销售记录!$F$3:$F$5000))</f>
        <v>0</v>
      </c>
      <c r="I4303" s="114">
        <f>IF(H4303="","",SUMIF(销售记录!$A$3:$A$5000,A4303,销售记录!$H$3:$H$5000))</f>
        <v>0</v>
      </c>
      <c r="J4303" s="119">
        <f t="shared" si="202"/>
        <v>0</v>
      </c>
      <c r="K4303" s="114" t="str">
        <f t="shared" si="203"/>
        <v/>
      </c>
      <c r="L4303" s="96"/>
    </row>
    <row r="4304" customHeight="1" spans="1:12">
      <c r="A4304" s="110">
        <f t="array" ref="A4304">销售记录!O4303:R4309</f>
        <v>0</v>
      </c>
      <c r="B4304" s="110">
        <f t="array" ref="B4304">销售记录!P4303:S4309</f>
        <v>0</v>
      </c>
      <c r="C4304" s="111">
        <f t="array" ref="C4304">销售记录!Q4303:T4309</f>
        <v>0</v>
      </c>
      <c r="D4304" s="110">
        <f t="array" ref="D4304">销售记录!R4303:U4309</f>
        <v>0</v>
      </c>
      <c r="E4304" s="112">
        <f>IF(A4304="","",SUMIF(进货明细!$A$3:$A$5000,A4304,进货明细!$F$3:$F$5000))</f>
        <v>0</v>
      </c>
      <c r="F4304" s="113" t="e">
        <f t="shared" si="201"/>
        <v>#DIV/0!</v>
      </c>
      <c r="G4304" s="114">
        <f>IF(E4304="","",SUMIF(进货明细!$A$3:$A$5000,A4304,进货明细!$H$3:$H$5000))</f>
        <v>0</v>
      </c>
      <c r="H4304" s="112">
        <f>IF(A4304="","",SUMIF(销售记录!$A$3:$A$5000,A4304,销售记录!$F$3:$F$5000))</f>
        <v>0</v>
      </c>
      <c r="I4304" s="114">
        <f>IF(H4304="","",SUMIF(销售记录!$A$3:$A$5000,A4304,销售记录!$H$3:$H$5000))</f>
        <v>0</v>
      </c>
      <c r="J4304" s="119">
        <f t="shared" si="202"/>
        <v>0</v>
      </c>
      <c r="K4304" s="114" t="str">
        <f t="shared" si="203"/>
        <v/>
      </c>
      <c r="L4304" s="96"/>
    </row>
    <row r="4305" customHeight="1" spans="1:12">
      <c r="A4305" s="110">
        <f t="array" ref="A4305">销售记录!O4304:R4310</f>
        <v>0</v>
      </c>
      <c r="B4305" s="110">
        <f t="array" ref="B4305">销售记录!P4304:S4310</f>
        <v>0</v>
      </c>
      <c r="C4305" s="111">
        <f t="array" ref="C4305">销售记录!Q4304:T4310</f>
        <v>0</v>
      </c>
      <c r="D4305" s="110">
        <f t="array" ref="D4305">销售记录!R4304:U4310</f>
        <v>0</v>
      </c>
      <c r="E4305" s="112">
        <f>IF(A4305="","",SUMIF(进货明细!$A$3:$A$5000,A4305,进货明细!$F$3:$F$5000))</f>
        <v>0</v>
      </c>
      <c r="F4305" s="113" t="e">
        <f t="shared" si="201"/>
        <v>#DIV/0!</v>
      </c>
      <c r="G4305" s="114">
        <f>IF(E4305="","",SUMIF(进货明细!$A$3:$A$5000,A4305,进货明细!$H$3:$H$5000))</f>
        <v>0</v>
      </c>
      <c r="H4305" s="112">
        <f>IF(A4305="","",SUMIF(销售记录!$A$3:$A$5000,A4305,销售记录!$F$3:$F$5000))</f>
        <v>0</v>
      </c>
      <c r="I4305" s="114">
        <f>IF(H4305="","",SUMIF(销售记录!$A$3:$A$5000,A4305,销售记录!$H$3:$H$5000))</f>
        <v>0</v>
      </c>
      <c r="J4305" s="119">
        <f t="shared" si="202"/>
        <v>0</v>
      </c>
      <c r="K4305" s="114" t="str">
        <f t="shared" si="203"/>
        <v/>
      </c>
      <c r="L4305" s="96"/>
    </row>
    <row r="4306" customHeight="1" spans="1:12">
      <c r="A4306" s="110">
        <f t="array" ref="A4306">销售记录!O4305:R4311</f>
        <v>0</v>
      </c>
      <c r="B4306" s="110">
        <f t="array" ref="B4306">销售记录!P4305:S4311</f>
        <v>0</v>
      </c>
      <c r="C4306" s="111">
        <f t="array" ref="C4306">销售记录!Q4305:T4311</f>
        <v>0</v>
      </c>
      <c r="D4306" s="110">
        <f t="array" ref="D4306">销售记录!R4305:U4311</f>
        <v>0</v>
      </c>
      <c r="E4306" s="112">
        <f>IF(A4306="","",SUMIF(进货明细!$A$3:$A$5000,A4306,进货明细!$F$3:$F$5000))</f>
        <v>0</v>
      </c>
      <c r="F4306" s="113" t="e">
        <f t="shared" si="201"/>
        <v>#DIV/0!</v>
      </c>
      <c r="G4306" s="114">
        <f>IF(E4306="","",SUMIF(进货明细!$A$3:$A$5000,A4306,进货明细!$H$3:$H$5000))</f>
        <v>0</v>
      </c>
      <c r="H4306" s="112">
        <f>IF(A4306="","",SUMIF(销售记录!$A$3:$A$5000,A4306,销售记录!$F$3:$F$5000))</f>
        <v>0</v>
      </c>
      <c r="I4306" s="114">
        <f>IF(H4306="","",SUMIF(销售记录!$A$3:$A$5000,A4306,销售记录!$H$3:$H$5000))</f>
        <v>0</v>
      </c>
      <c r="J4306" s="119">
        <f t="shared" si="202"/>
        <v>0</v>
      </c>
      <c r="K4306" s="114" t="str">
        <f t="shared" si="203"/>
        <v/>
      </c>
      <c r="L4306" s="96"/>
    </row>
    <row r="4307" customHeight="1" spans="1:12">
      <c r="A4307" s="110">
        <f t="array" ref="A4307">销售记录!O4306:R4312</f>
        <v>0</v>
      </c>
      <c r="B4307" s="110">
        <f t="array" ref="B4307">销售记录!P4306:S4312</f>
        <v>0</v>
      </c>
      <c r="C4307" s="111">
        <f t="array" ref="C4307">销售记录!Q4306:T4312</f>
        <v>0</v>
      </c>
      <c r="D4307" s="110">
        <f t="array" ref="D4307">销售记录!R4306:U4312</f>
        <v>0</v>
      </c>
      <c r="E4307" s="112">
        <f>IF(A4307="","",SUMIF(进货明细!$A$3:$A$5000,A4307,进货明细!$F$3:$F$5000))</f>
        <v>0</v>
      </c>
      <c r="F4307" s="113" t="e">
        <f t="shared" si="201"/>
        <v>#DIV/0!</v>
      </c>
      <c r="G4307" s="114">
        <f>IF(E4307="","",SUMIF(进货明细!$A$3:$A$5000,A4307,进货明细!$H$3:$H$5000))</f>
        <v>0</v>
      </c>
      <c r="H4307" s="112">
        <f>IF(A4307="","",SUMIF(销售记录!$A$3:$A$5000,A4307,销售记录!$F$3:$F$5000))</f>
        <v>0</v>
      </c>
      <c r="I4307" s="114">
        <f>IF(H4307="","",SUMIF(销售记录!$A$3:$A$5000,A4307,销售记录!$H$3:$H$5000))</f>
        <v>0</v>
      </c>
      <c r="J4307" s="119">
        <f t="shared" si="202"/>
        <v>0</v>
      </c>
      <c r="K4307" s="114" t="str">
        <f t="shared" si="203"/>
        <v/>
      </c>
      <c r="L4307" s="96"/>
    </row>
    <row r="4308" customHeight="1" spans="1:12">
      <c r="A4308" s="110">
        <f t="array" ref="A4308">销售记录!O4307:R4313</f>
        <v>0</v>
      </c>
      <c r="B4308" s="110">
        <f t="array" ref="B4308">销售记录!P4307:S4313</f>
        <v>0</v>
      </c>
      <c r="C4308" s="111">
        <f t="array" ref="C4308">销售记录!Q4307:T4313</f>
        <v>0</v>
      </c>
      <c r="D4308" s="110">
        <f t="array" ref="D4308">销售记录!R4307:U4313</f>
        <v>0</v>
      </c>
      <c r="E4308" s="112">
        <f>IF(A4308="","",SUMIF(进货明细!$A$3:$A$5000,A4308,进货明细!$F$3:$F$5000))</f>
        <v>0</v>
      </c>
      <c r="F4308" s="113" t="e">
        <f t="shared" si="201"/>
        <v>#DIV/0!</v>
      </c>
      <c r="G4308" s="114">
        <f>IF(E4308="","",SUMIF(进货明细!$A$3:$A$5000,A4308,进货明细!$H$3:$H$5000))</f>
        <v>0</v>
      </c>
      <c r="H4308" s="112">
        <f>IF(A4308="","",SUMIF(销售记录!$A$3:$A$5000,A4308,销售记录!$F$3:$F$5000))</f>
        <v>0</v>
      </c>
      <c r="I4308" s="114">
        <f>IF(H4308="","",SUMIF(销售记录!$A$3:$A$5000,A4308,销售记录!$H$3:$H$5000))</f>
        <v>0</v>
      </c>
      <c r="J4308" s="119">
        <f t="shared" si="202"/>
        <v>0</v>
      </c>
      <c r="K4308" s="114" t="str">
        <f t="shared" si="203"/>
        <v/>
      </c>
      <c r="L4308" s="96"/>
    </row>
    <row r="4309" customHeight="1" spans="1:12">
      <c r="A4309" s="110">
        <f t="array" ref="A4309">销售记录!O4308:R4314</f>
        <v>0</v>
      </c>
      <c r="B4309" s="110">
        <f t="array" ref="B4309">销售记录!P4308:S4314</f>
        <v>0</v>
      </c>
      <c r="C4309" s="111">
        <f t="array" ref="C4309">销售记录!Q4308:T4314</f>
        <v>0</v>
      </c>
      <c r="D4309" s="110">
        <f t="array" ref="D4309">销售记录!R4308:U4314</f>
        <v>0</v>
      </c>
      <c r="E4309" s="112">
        <f>IF(A4309="","",SUMIF(进货明细!$A$3:$A$5000,A4309,进货明细!$F$3:$F$5000))</f>
        <v>0</v>
      </c>
      <c r="F4309" s="113" t="e">
        <f t="shared" si="201"/>
        <v>#DIV/0!</v>
      </c>
      <c r="G4309" s="114">
        <f>IF(E4309="","",SUMIF(进货明细!$A$3:$A$5000,A4309,进货明细!$H$3:$H$5000))</f>
        <v>0</v>
      </c>
      <c r="H4309" s="112">
        <f>IF(A4309="","",SUMIF(销售记录!$A$3:$A$5000,A4309,销售记录!$F$3:$F$5000))</f>
        <v>0</v>
      </c>
      <c r="I4309" s="114">
        <f>IF(H4309="","",SUMIF(销售记录!$A$3:$A$5000,A4309,销售记录!$H$3:$H$5000))</f>
        <v>0</v>
      </c>
      <c r="J4309" s="119">
        <f t="shared" si="202"/>
        <v>0</v>
      </c>
      <c r="K4309" s="114" t="str">
        <f t="shared" si="203"/>
        <v/>
      </c>
      <c r="L4309" s="96"/>
    </row>
    <row r="4310" customHeight="1" spans="1:12">
      <c r="A4310" s="110">
        <f t="array" ref="A4310">销售记录!O4309:R4315</f>
        <v>0</v>
      </c>
      <c r="B4310" s="110">
        <f t="array" ref="B4310">销售记录!P4309:S4315</f>
        <v>0</v>
      </c>
      <c r="C4310" s="111">
        <f t="array" ref="C4310">销售记录!Q4309:T4315</f>
        <v>0</v>
      </c>
      <c r="D4310" s="110">
        <f t="array" ref="D4310">销售记录!R4309:U4315</f>
        <v>0</v>
      </c>
      <c r="E4310" s="112">
        <f>IF(A4310="","",SUMIF(进货明细!$A$3:$A$5000,A4310,进货明细!$F$3:$F$5000))</f>
        <v>0</v>
      </c>
      <c r="F4310" s="113" t="e">
        <f t="shared" si="201"/>
        <v>#DIV/0!</v>
      </c>
      <c r="G4310" s="114">
        <f>IF(E4310="","",SUMIF(进货明细!$A$3:$A$5000,A4310,进货明细!$H$3:$H$5000))</f>
        <v>0</v>
      </c>
      <c r="H4310" s="112">
        <f>IF(A4310="","",SUMIF(销售记录!$A$3:$A$5000,A4310,销售记录!$F$3:$F$5000))</f>
        <v>0</v>
      </c>
      <c r="I4310" s="114">
        <f>IF(H4310="","",SUMIF(销售记录!$A$3:$A$5000,A4310,销售记录!$H$3:$H$5000))</f>
        <v>0</v>
      </c>
      <c r="J4310" s="119">
        <f t="shared" si="202"/>
        <v>0</v>
      </c>
      <c r="K4310" s="114" t="str">
        <f t="shared" si="203"/>
        <v/>
      </c>
      <c r="L4310" s="96"/>
    </row>
    <row r="4311" customHeight="1" spans="1:12">
      <c r="A4311" s="110">
        <f t="array" ref="A4311">销售记录!O4310:R4316</f>
        <v>0</v>
      </c>
      <c r="B4311" s="110">
        <f t="array" ref="B4311">销售记录!P4310:S4316</f>
        <v>0</v>
      </c>
      <c r="C4311" s="111">
        <f t="array" ref="C4311">销售记录!Q4310:T4316</f>
        <v>0</v>
      </c>
      <c r="D4311" s="110">
        <f t="array" ref="D4311">销售记录!R4310:U4316</f>
        <v>0</v>
      </c>
      <c r="E4311" s="112">
        <f>IF(A4311="","",SUMIF(进货明细!$A$3:$A$5000,A4311,进货明细!$F$3:$F$5000))</f>
        <v>0</v>
      </c>
      <c r="F4311" s="113" t="e">
        <f t="shared" si="201"/>
        <v>#DIV/0!</v>
      </c>
      <c r="G4311" s="114">
        <f>IF(E4311="","",SUMIF(进货明细!$A$3:$A$5000,A4311,进货明细!$H$3:$H$5000))</f>
        <v>0</v>
      </c>
      <c r="H4311" s="112">
        <f>IF(A4311="","",SUMIF(销售记录!$A$3:$A$5000,A4311,销售记录!$F$3:$F$5000))</f>
        <v>0</v>
      </c>
      <c r="I4311" s="114">
        <f>IF(H4311="","",SUMIF(销售记录!$A$3:$A$5000,A4311,销售记录!$H$3:$H$5000))</f>
        <v>0</v>
      </c>
      <c r="J4311" s="119">
        <f t="shared" si="202"/>
        <v>0</v>
      </c>
      <c r="K4311" s="114" t="str">
        <f t="shared" si="203"/>
        <v/>
      </c>
      <c r="L4311" s="96"/>
    </row>
    <row r="4312" customHeight="1" spans="1:12">
      <c r="A4312" s="110">
        <f t="array" ref="A4312">销售记录!O4311:R4317</f>
        <v>0</v>
      </c>
      <c r="B4312" s="110">
        <f t="array" ref="B4312">销售记录!P4311:S4317</f>
        <v>0</v>
      </c>
      <c r="C4312" s="111">
        <f t="array" ref="C4312">销售记录!Q4311:T4317</f>
        <v>0</v>
      </c>
      <c r="D4312" s="110">
        <f t="array" ref="D4312">销售记录!R4311:U4317</f>
        <v>0</v>
      </c>
      <c r="E4312" s="112">
        <f>IF(A4312="","",SUMIF(进货明细!$A$3:$A$5000,A4312,进货明细!$F$3:$F$5000))</f>
        <v>0</v>
      </c>
      <c r="F4312" s="113" t="e">
        <f t="shared" si="201"/>
        <v>#DIV/0!</v>
      </c>
      <c r="G4312" s="114">
        <f>IF(E4312="","",SUMIF(进货明细!$A$3:$A$5000,A4312,进货明细!$H$3:$H$5000))</f>
        <v>0</v>
      </c>
      <c r="H4312" s="112">
        <f>IF(A4312="","",SUMIF(销售记录!$A$3:$A$5000,A4312,销售记录!$F$3:$F$5000))</f>
        <v>0</v>
      </c>
      <c r="I4312" s="114">
        <f>IF(H4312="","",SUMIF(销售记录!$A$3:$A$5000,A4312,销售记录!$H$3:$H$5000))</f>
        <v>0</v>
      </c>
      <c r="J4312" s="119">
        <f t="shared" si="202"/>
        <v>0</v>
      </c>
      <c r="K4312" s="114" t="str">
        <f t="shared" si="203"/>
        <v/>
      </c>
      <c r="L4312" s="96"/>
    </row>
    <row r="4313" customHeight="1" spans="1:12">
      <c r="A4313" s="110">
        <f t="array" ref="A4313">销售记录!O4312:R4318</f>
        <v>0</v>
      </c>
      <c r="B4313" s="110">
        <f t="array" ref="B4313">销售记录!P4312:S4318</f>
        <v>0</v>
      </c>
      <c r="C4313" s="111">
        <f t="array" ref="C4313">销售记录!Q4312:T4318</f>
        <v>0</v>
      </c>
      <c r="D4313" s="110">
        <f t="array" ref="D4313">销售记录!R4312:U4318</f>
        <v>0</v>
      </c>
      <c r="E4313" s="112">
        <f>IF(A4313="","",SUMIF(进货明细!$A$3:$A$5000,A4313,进货明细!$F$3:$F$5000))</f>
        <v>0</v>
      </c>
      <c r="F4313" s="113" t="e">
        <f t="shared" si="201"/>
        <v>#DIV/0!</v>
      </c>
      <c r="G4313" s="114">
        <f>IF(E4313="","",SUMIF(进货明细!$A$3:$A$5000,A4313,进货明细!$H$3:$H$5000))</f>
        <v>0</v>
      </c>
      <c r="H4313" s="112">
        <f>IF(A4313="","",SUMIF(销售记录!$A$3:$A$5000,A4313,销售记录!$F$3:$F$5000))</f>
        <v>0</v>
      </c>
      <c r="I4313" s="114">
        <f>IF(H4313="","",SUMIF(销售记录!$A$3:$A$5000,A4313,销售记录!$H$3:$H$5000))</f>
        <v>0</v>
      </c>
      <c r="J4313" s="119">
        <f t="shared" si="202"/>
        <v>0</v>
      </c>
      <c r="K4313" s="114" t="str">
        <f t="shared" si="203"/>
        <v/>
      </c>
      <c r="L4313" s="96"/>
    </row>
    <row r="4314" customHeight="1" spans="1:12">
      <c r="A4314" s="110">
        <f t="array" ref="A4314">销售记录!O4313:R4319</f>
        <v>0</v>
      </c>
      <c r="B4314" s="110">
        <f t="array" ref="B4314">销售记录!P4313:S4319</f>
        <v>0</v>
      </c>
      <c r="C4314" s="111">
        <f t="array" ref="C4314">销售记录!Q4313:T4319</f>
        <v>0</v>
      </c>
      <c r="D4314" s="110">
        <f t="array" ref="D4314">销售记录!R4313:U4319</f>
        <v>0</v>
      </c>
      <c r="E4314" s="112">
        <f>IF(A4314="","",SUMIF(进货明细!$A$3:$A$5000,A4314,进货明细!$F$3:$F$5000))</f>
        <v>0</v>
      </c>
      <c r="F4314" s="113" t="e">
        <f t="shared" si="201"/>
        <v>#DIV/0!</v>
      </c>
      <c r="G4314" s="114">
        <f>IF(E4314="","",SUMIF(进货明细!$A$3:$A$5000,A4314,进货明细!$H$3:$H$5000))</f>
        <v>0</v>
      </c>
      <c r="H4314" s="112">
        <f>IF(A4314="","",SUMIF(销售记录!$A$3:$A$5000,A4314,销售记录!$F$3:$F$5000))</f>
        <v>0</v>
      </c>
      <c r="I4314" s="114">
        <f>IF(H4314="","",SUMIF(销售记录!$A$3:$A$5000,A4314,销售记录!$H$3:$H$5000))</f>
        <v>0</v>
      </c>
      <c r="J4314" s="119">
        <f t="shared" si="202"/>
        <v>0</v>
      </c>
      <c r="K4314" s="114" t="str">
        <f t="shared" si="203"/>
        <v/>
      </c>
      <c r="L4314" s="96"/>
    </row>
    <row r="4315" customHeight="1" spans="1:12">
      <c r="A4315" s="110">
        <f t="array" ref="A4315">销售记录!O4314:R4320</f>
        <v>0</v>
      </c>
      <c r="B4315" s="110">
        <f t="array" ref="B4315">销售记录!P4314:S4320</f>
        <v>0</v>
      </c>
      <c r="C4315" s="111">
        <f t="array" ref="C4315">销售记录!Q4314:T4320</f>
        <v>0</v>
      </c>
      <c r="D4315" s="110">
        <f t="array" ref="D4315">销售记录!R4314:U4320</f>
        <v>0</v>
      </c>
      <c r="E4315" s="112">
        <f>IF(A4315="","",SUMIF(进货明细!$A$3:$A$5000,A4315,进货明细!$F$3:$F$5000))</f>
        <v>0</v>
      </c>
      <c r="F4315" s="113" t="e">
        <f t="shared" si="201"/>
        <v>#DIV/0!</v>
      </c>
      <c r="G4315" s="114">
        <f>IF(E4315="","",SUMIF(进货明细!$A$3:$A$5000,A4315,进货明细!$H$3:$H$5000))</f>
        <v>0</v>
      </c>
      <c r="H4315" s="112">
        <f>IF(A4315="","",SUMIF(销售记录!$A$3:$A$5000,A4315,销售记录!$F$3:$F$5000))</f>
        <v>0</v>
      </c>
      <c r="I4315" s="114">
        <f>IF(H4315="","",SUMIF(销售记录!$A$3:$A$5000,A4315,销售记录!$H$3:$H$5000))</f>
        <v>0</v>
      </c>
      <c r="J4315" s="119">
        <f t="shared" si="202"/>
        <v>0</v>
      </c>
      <c r="K4315" s="114" t="str">
        <f t="shared" si="203"/>
        <v/>
      </c>
      <c r="L4315" s="96"/>
    </row>
    <row r="4316" customHeight="1" spans="1:12">
      <c r="A4316" s="110">
        <f t="array" ref="A4316">销售记录!O4315:R4321</f>
        <v>0</v>
      </c>
      <c r="B4316" s="110">
        <f t="array" ref="B4316">销售记录!P4315:S4321</f>
        <v>0</v>
      </c>
      <c r="C4316" s="111">
        <f t="array" ref="C4316">销售记录!Q4315:T4321</f>
        <v>0</v>
      </c>
      <c r="D4316" s="110">
        <f t="array" ref="D4316">销售记录!R4315:U4321</f>
        <v>0</v>
      </c>
      <c r="E4316" s="112">
        <f>IF(A4316="","",SUMIF(进货明细!$A$3:$A$5000,A4316,进货明细!$F$3:$F$5000))</f>
        <v>0</v>
      </c>
      <c r="F4316" s="113" t="e">
        <f t="shared" si="201"/>
        <v>#DIV/0!</v>
      </c>
      <c r="G4316" s="114">
        <f>IF(E4316="","",SUMIF(进货明细!$A$3:$A$5000,A4316,进货明细!$H$3:$H$5000))</f>
        <v>0</v>
      </c>
      <c r="H4316" s="112">
        <f>IF(A4316="","",SUMIF(销售记录!$A$3:$A$5000,A4316,销售记录!$F$3:$F$5000))</f>
        <v>0</v>
      </c>
      <c r="I4316" s="114">
        <f>IF(H4316="","",SUMIF(销售记录!$A$3:$A$5000,A4316,销售记录!$H$3:$H$5000))</f>
        <v>0</v>
      </c>
      <c r="J4316" s="119">
        <f t="shared" si="202"/>
        <v>0</v>
      </c>
      <c r="K4316" s="114" t="str">
        <f t="shared" si="203"/>
        <v/>
      </c>
      <c r="L4316" s="96"/>
    </row>
    <row r="4317" customHeight="1" spans="1:12">
      <c r="A4317" s="110">
        <f t="array" ref="A4317">销售记录!O4316:R4322</f>
        <v>0</v>
      </c>
      <c r="B4317" s="110">
        <f t="array" ref="B4317">销售记录!P4316:S4322</f>
        <v>0</v>
      </c>
      <c r="C4317" s="111">
        <f t="array" ref="C4317">销售记录!Q4316:T4322</f>
        <v>0</v>
      </c>
      <c r="D4317" s="110">
        <f t="array" ref="D4317">销售记录!R4316:U4322</f>
        <v>0</v>
      </c>
      <c r="E4317" s="112">
        <f>IF(A4317="","",SUMIF(进货明细!$A$3:$A$5000,A4317,进货明细!$F$3:$F$5000))</f>
        <v>0</v>
      </c>
      <c r="F4317" s="113" t="e">
        <f t="shared" si="201"/>
        <v>#DIV/0!</v>
      </c>
      <c r="G4317" s="114">
        <f>IF(E4317="","",SUMIF(进货明细!$A$3:$A$5000,A4317,进货明细!$H$3:$H$5000))</f>
        <v>0</v>
      </c>
      <c r="H4317" s="112">
        <f>IF(A4317="","",SUMIF(销售记录!$A$3:$A$5000,A4317,销售记录!$F$3:$F$5000))</f>
        <v>0</v>
      </c>
      <c r="I4317" s="114">
        <f>IF(H4317="","",SUMIF(销售记录!$A$3:$A$5000,A4317,销售记录!$H$3:$H$5000))</f>
        <v>0</v>
      </c>
      <c r="J4317" s="119">
        <f t="shared" si="202"/>
        <v>0</v>
      </c>
      <c r="K4317" s="114" t="str">
        <f t="shared" si="203"/>
        <v/>
      </c>
      <c r="L4317" s="96"/>
    </row>
    <row r="4318" customHeight="1" spans="1:12">
      <c r="A4318" s="110">
        <f t="array" ref="A4318">销售记录!O4317:R4323</f>
        <v>0</v>
      </c>
      <c r="B4318" s="110">
        <f t="array" ref="B4318">销售记录!P4317:S4323</f>
        <v>0</v>
      </c>
      <c r="C4318" s="111">
        <f t="array" ref="C4318">销售记录!Q4317:T4323</f>
        <v>0</v>
      </c>
      <c r="D4318" s="110">
        <f t="array" ref="D4318">销售记录!R4317:U4323</f>
        <v>0</v>
      </c>
      <c r="E4318" s="112">
        <f>IF(A4318="","",SUMIF(进货明细!$A$3:$A$5000,A4318,进货明细!$F$3:$F$5000))</f>
        <v>0</v>
      </c>
      <c r="F4318" s="113" t="e">
        <f t="shared" si="201"/>
        <v>#DIV/0!</v>
      </c>
      <c r="G4318" s="114">
        <f>IF(E4318="","",SUMIF(进货明细!$A$3:$A$5000,A4318,进货明细!$H$3:$H$5000))</f>
        <v>0</v>
      </c>
      <c r="H4318" s="112">
        <f>IF(A4318="","",SUMIF(销售记录!$A$3:$A$5000,A4318,销售记录!$F$3:$F$5000))</f>
        <v>0</v>
      </c>
      <c r="I4318" s="114">
        <f>IF(H4318="","",SUMIF(销售记录!$A$3:$A$5000,A4318,销售记录!$H$3:$H$5000))</f>
        <v>0</v>
      </c>
      <c r="J4318" s="119">
        <f t="shared" si="202"/>
        <v>0</v>
      </c>
      <c r="K4318" s="114" t="str">
        <f t="shared" si="203"/>
        <v/>
      </c>
      <c r="L4318" s="96"/>
    </row>
    <row r="4319" customHeight="1" spans="1:12">
      <c r="A4319" s="110">
        <f t="array" ref="A4319">销售记录!O4318:R4324</f>
        <v>0</v>
      </c>
      <c r="B4319" s="110">
        <f t="array" ref="B4319">销售记录!P4318:S4324</f>
        <v>0</v>
      </c>
      <c r="C4319" s="111">
        <f t="array" ref="C4319">销售记录!Q4318:T4324</f>
        <v>0</v>
      </c>
      <c r="D4319" s="110">
        <f t="array" ref="D4319">销售记录!R4318:U4324</f>
        <v>0</v>
      </c>
      <c r="E4319" s="112">
        <f>IF(A4319="","",SUMIF(进货明细!$A$3:$A$5000,A4319,进货明细!$F$3:$F$5000))</f>
        <v>0</v>
      </c>
      <c r="F4319" s="113" t="e">
        <f t="shared" si="201"/>
        <v>#DIV/0!</v>
      </c>
      <c r="G4319" s="114">
        <f>IF(E4319="","",SUMIF(进货明细!$A$3:$A$5000,A4319,进货明细!$H$3:$H$5000))</f>
        <v>0</v>
      </c>
      <c r="H4319" s="112">
        <f>IF(A4319="","",SUMIF(销售记录!$A$3:$A$5000,A4319,销售记录!$F$3:$F$5000))</f>
        <v>0</v>
      </c>
      <c r="I4319" s="114">
        <f>IF(H4319="","",SUMIF(销售记录!$A$3:$A$5000,A4319,销售记录!$H$3:$H$5000))</f>
        <v>0</v>
      </c>
      <c r="J4319" s="119">
        <f t="shared" si="202"/>
        <v>0</v>
      </c>
      <c r="K4319" s="114" t="str">
        <f t="shared" si="203"/>
        <v/>
      </c>
      <c r="L4319" s="96"/>
    </row>
    <row r="4320" customHeight="1" spans="1:12">
      <c r="A4320" s="110">
        <f t="array" ref="A4320">销售记录!O4319:R4325</f>
        <v>0</v>
      </c>
      <c r="B4320" s="110">
        <f t="array" ref="B4320">销售记录!P4319:S4325</f>
        <v>0</v>
      </c>
      <c r="C4320" s="111">
        <f t="array" ref="C4320">销售记录!Q4319:T4325</f>
        <v>0</v>
      </c>
      <c r="D4320" s="110">
        <f t="array" ref="D4320">销售记录!R4319:U4325</f>
        <v>0</v>
      </c>
      <c r="E4320" s="112">
        <f>IF(A4320="","",SUMIF(进货明细!$A$3:$A$5000,A4320,进货明细!$F$3:$F$5000))</f>
        <v>0</v>
      </c>
      <c r="F4320" s="113" t="e">
        <f t="shared" si="201"/>
        <v>#DIV/0!</v>
      </c>
      <c r="G4320" s="114">
        <f>IF(E4320="","",SUMIF(进货明细!$A$3:$A$5000,A4320,进货明细!$H$3:$H$5000))</f>
        <v>0</v>
      </c>
      <c r="H4320" s="112">
        <f>IF(A4320="","",SUMIF(销售记录!$A$3:$A$5000,A4320,销售记录!$F$3:$F$5000))</f>
        <v>0</v>
      </c>
      <c r="I4320" s="114">
        <f>IF(H4320="","",SUMIF(销售记录!$A$3:$A$5000,A4320,销售记录!$H$3:$H$5000))</f>
        <v>0</v>
      </c>
      <c r="J4320" s="119">
        <f t="shared" si="202"/>
        <v>0</v>
      </c>
      <c r="K4320" s="114" t="str">
        <f t="shared" si="203"/>
        <v/>
      </c>
      <c r="L4320" s="96"/>
    </row>
    <row r="4321" customHeight="1" spans="1:12">
      <c r="A4321" s="110">
        <f t="array" ref="A4321">销售记录!O4320:R4326</f>
        <v>0</v>
      </c>
      <c r="B4321" s="110">
        <f t="array" ref="B4321">销售记录!P4320:S4326</f>
        <v>0</v>
      </c>
      <c r="C4321" s="111">
        <f t="array" ref="C4321">销售记录!Q4320:T4326</f>
        <v>0</v>
      </c>
      <c r="D4321" s="110">
        <f t="array" ref="D4321">销售记录!R4320:U4326</f>
        <v>0</v>
      </c>
      <c r="E4321" s="112">
        <f>IF(A4321="","",SUMIF(进货明细!$A$3:$A$5000,A4321,进货明细!$F$3:$F$5000))</f>
        <v>0</v>
      </c>
      <c r="F4321" s="113" t="e">
        <f t="shared" si="201"/>
        <v>#DIV/0!</v>
      </c>
      <c r="G4321" s="114">
        <f>IF(E4321="","",SUMIF(进货明细!$A$3:$A$5000,A4321,进货明细!$H$3:$H$5000))</f>
        <v>0</v>
      </c>
      <c r="H4321" s="112">
        <f>IF(A4321="","",SUMIF(销售记录!$A$3:$A$5000,A4321,销售记录!$F$3:$F$5000))</f>
        <v>0</v>
      </c>
      <c r="I4321" s="114">
        <f>IF(H4321="","",SUMIF(销售记录!$A$3:$A$5000,A4321,销售记录!$H$3:$H$5000))</f>
        <v>0</v>
      </c>
      <c r="J4321" s="119">
        <f t="shared" si="202"/>
        <v>0</v>
      </c>
      <c r="K4321" s="114" t="str">
        <f t="shared" si="203"/>
        <v/>
      </c>
      <c r="L4321" s="96"/>
    </row>
    <row r="4322" customHeight="1" spans="1:12">
      <c r="A4322" s="110">
        <f t="array" ref="A4322">销售记录!O4321:R4327</f>
        <v>0</v>
      </c>
      <c r="B4322" s="110">
        <f t="array" ref="B4322">销售记录!P4321:S4327</f>
        <v>0</v>
      </c>
      <c r="C4322" s="111">
        <f t="array" ref="C4322">销售记录!Q4321:T4327</f>
        <v>0</v>
      </c>
      <c r="D4322" s="110">
        <f t="array" ref="D4322">销售记录!R4321:U4327</f>
        <v>0</v>
      </c>
      <c r="E4322" s="112">
        <f>IF(A4322="","",SUMIF(进货明细!$A$3:$A$5000,A4322,进货明细!$F$3:$F$5000))</f>
        <v>0</v>
      </c>
      <c r="F4322" s="113" t="e">
        <f t="shared" si="201"/>
        <v>#DIV/0!</v>
      </c>
      <c r="G4322" s="114">
        <f>IF(E4322="","",SUMIF(进货明细!$A$3:$A$5000,A4322,进货明细!$H$3:$H$5000))</f>
        <v>0</v>
      </c>
      <c r="H4322" s="112">
        <f>IF(A4322="","",SUMIF(销售记录!$A$3:$A$5000,A4322,销售记录!$F$3:$F$5000))</f>
        <v>0</v>
      </c>
      <c r="I4322" s="114">
        <f>IF(H4322="","",SUMIF(销售记录!$A$3:$A$5000,A4322,销售记录!$H$3:$H$5000))</f>
        <v>0</v>
      </c>
      <c r="J4322" s="119">
        <f t="shared" si="202"/>
        <v>0</v>
      </c>
      <c r="K4322" s="114" t="str">
        <f t="shared" si="203"/>
        <v/>
      </c>
      <c r="L4322" s="96"/>
    </row>
    <row r="4323" customHeight="1" spans="1:12">
      <c r="A4323" s="110">
        <f t="array" ref="A4323">销售记录!O4322:R4328</f>
        <v>0</v>
      </c>
      <c r="B4323" s="110">
        <f t="array" ref="B4323">销售记录!P4322:S4328</f>
        <v>0</v>
      </c>
      <c r="C4323" s="111">
        <f t="array" ref="C4323">销售记录!Q4322:T4328</f>
        <v>0</v>
      </c>
      <c r="D4323" s="110">
        <f t="array" ref="D4323">销售记录!R4322:U4328</f>
        <v>0</v>
      </c>
      <c r="E4323" s="112">
        <f>IF(A4323="","",SUMIF(进货明细!$A$3:$A$5000,A4323,进货明细!$F$3:$F$5000))</f>
        <v>0</v>
      </c>
      <c r="F4323" s="113" t="e">
        <f t="shared" si="201"/>
        <v>#DIV/0!</v>
      </c>
      <c r="G4323" s="114">
        <f>IF(E4323="","",SUMIF(进货明细!$A$3:$A$5000,A4323,进货明细!$H$3:$H$5000))</f>
        <v>0</v>
      </c>
      <c r="H4323" s="112">
        <f>IF(A4323="","",SUMIF(销售记录!$A$3:$A$5000,A4323,销售记录!$F$3:$F$5000))</f>
        <v>0</v>
      </c>
      <c r="I4323" s="114">
        <f>IF(H4323="","",SUMIF(销售记录!$A$3:$A$5000,A4323,销售记录!$H$3:$H$5000))</f>
        <v>0</v>
      </c>
      <c r="J4323" s="119">
        <f t="shared" si="202"/>
        <v>0</v>
      </c>
      <c r="K4323" s="114" t="str">
        <f t="shared" si="203"/>
        <v/>
      </c>
      <c r="L4323" s="96"/>
    </row>
    <row r="4324" customHeight="1" spans="1:12">
      <c r="A4324" s="110">
        <f t="array" ref="A4324">销售记录!O4323:R4329</f>
        <v>0</v>
      </c>
      <c r="B4324" s="110">
        <f t="array" ref="B4324">销售记录!P4323:S4329</f>
        <v>0</v>
      </c>
      <c r="C4324" s="111">
        <f t="array" ref="C4324">销售记录!Q4323:T4329</f>
        <v>0</v>
      </c>
      <c r="D4324" s="110">
        <f t="array" ref="D4324">销售记录!R4323:U4329</f>
        <v>0</v>
      </c>
      <c r="E4324" s="112">
        <f>IF(A4324="","",SUMIF(进货明细!$A$3:$A$5000,A4324,进货明细!$F$3:$F$5000))</f>
        <v>0</v>
      </c>
      <c r="F4324" s="113" t="e">
        <f t="shared" si="201"/>
        <v>#DIV/0!</v>
      </c>
      <c r="G4324" s="114">
        <f>IF(E4324="","",SUMIF(进货明细!$A$3:$A$5000,A4324,进货明细!$H$3:$H$5000))</f>
        <v>0</v>
      </c>
      <c r="H4324" s="112">
        <f>IF(A4324="","",SUMIF(销售记录!$A$3:$A$5000,A4324,销售记录!$F$3:$F$5000))</f>
        <v>0</v>
      </c>
      <c r="I4324" s="114">
        <f>IF(H4324="","",SUMIF(销售记录!$A$3:$A$5000,A4324,销售记录!$H$3:$H$5000))</f>
        <v>0</v>
      </c>
      <c r="J4324" s="119">
        <f t="shared" si="202"/>
        <v>0</v>
      </c>
      <c r="K4324" s="114" t="str">
        <f t="shared" si="203"/>
        <v/>
      </c>
      <c r="L4324" s="96"/>
    </row>
    <row r="4325" customHeight="1" spans="1:12">
      <c r="A4325" s="110">
        <f t="array" ref="A4325">销售记录!O4324:R4330</f>
        <v>0</v>
      </c>
      <c r="B4325" s="110">
        <f t="array" ref="B4325">销售记录!P4324:S4330</f>
        <v>0</v>
      </c>
      <c r="C4325" s="111">
        <f t="array" ref="C4325">销售记录!Q4324:T4330</f>
        <v>0</v>
      </c>
      <c r="D4325" s="110">
        <f t="array" ref="D4325">销售记录!R4324:U4330</f>
        <v>0</v>
      </c>
      <c r="E4325" s="112">
        <f>IF(A4325="","",SUMIF(进货明细!$A$3:$A$5000,A4325,进货明细!$F$3:$F$5000))</f>
        <v>0</v>
      </c>
      <c r="F4325" s="113" t="e">
        <f t="shared" si="201"/>
        <v>#DIV/0!</v>
      </c>
      <c r="G4325" s="114">
        <f>IF(E4325="","",SUMIF(进货明细!$A$3:$A$5000,A4325,进货明细!$H$3:$H$5000))</f>
        <v>0</v>
      </c>
      <c r="H4325" s="112">
        <f>IF(A4325="","",SUMIF(销售记录!$A$3:$A$5000,A4325,销售记录!$F$3:$F$5000))</f>
        <v>0</v>
      </c>
      <c r="I4325" s="114">
        <f>IF(H4325="","",SUMIF(销售记录!$A$3:$A$5000,A4325,销售记录!$H$3:$H$5000))</f>
        <v>0</v>
      </c>
      <c r="J4325" s="119">
        <f t="shared" si="202"/>
        <v>0</v>
      </c>
      <c r="K4325" s="114" t="str">
        <f t="shared" si="203"/>
        <v/>
      </c>
      <c r="L4325" s="96"/>
    </row>
    <row r="4326" customHeight="1" spans="1:12">
      <c r="A4326" s="110">
        <f t="array" ref="A4326">销售记录!O4325:R4331</f>
        <v>0</v>
      </c>
      <c r="B4326" s="110">
        <f t="array" ref="B4326">销售记录!P4325:S4331</f>
        <v>0</v>
      </c>
      <c r="C4326" s="111">
        <f t="array" ref="C4326">销售记录!Q4325:T4331</f>
        <v>0</v>
      </c>
      <c r="D4326" s="110">
        <f t="array" ref="D4326">销售记录!R4325:U4331</f>
        <v>0</v>
      </c>
      <c r="E4326" s="112">
        <f>IF(A4326="","",SUMIF(进货明细!$A$3:$A$5000,A4326,进货明细!$F$3:$F$5000))</f>
        <v>0</v>
      </c>
      <c r="F4326" s="113" t="e">
        <f t="shared" si="201"/>
        <v>#DIV/0!</v>
      </c>
      <c r="G4326" s="114">
        <f>IF(E4326="","",SUMIF(进货明细!$A$3:$A$5000,A4326,进货明细!$H$3:$H$5000))</f>
        <v>0</v>
      </c>
      <c r="H4326" s="112">
        <f>IF(A4326="","",SUMIF(销售记录!$A$3:$A$5000,A4326,销售记录!$F$3:$F$5000))</f>
        <v>0</v>
      </c>
      <c r="I4326" s="114">
        <f>IF(H4326="","",SUMIF(销售记录!$A$3:$A$5000,A4326,销售记录!$H$3:$H$5000))</f>
        <v>0</v>
      </c>
      <c r="J4326" s="119">
        <f t="shared" si="202"/>
        <v>0</v>
      </c>
      <c r="K4326" s="114" t="str">
        <f t="shared" si="203"/>
        <v/>
      </c>
      <c r="L4326" s="96"/>
    </row>
    <row r="4327" customHeight="1" spans="1:12">
      <c r="A4327" s="110">
        <f t="array" ref="A4327">销售记录!O4326:R4332</f>
        <v>0</v>
      </c>
      <c r="B4327" s="110">
        <f t="array" ref="B4327">销售记录!P4326:S4332</f>
        <v>0</v>
      </c>
      <c r="C4327" s="111">
        <f t="array" ref="C4327">销售记录!Q4326:T4332</f>
        <v>0</v>
      </c>
      <c r="D4327" s="110">
        <f t="array" ref="D4327">销售记录!R4326:U4332</f>
        <v>0</v>
      </c>
      <c r="E4327" s="112">
        <f>IF(A4327="","",SUMIF(进货明细!$A$3:$A$5000,A4327,进货明细!$F$3:$F$5000))</f>
        <v>0</v>
      </c>
      <c r="F4327" s="113" t="e">
        <f t="shared" si="201"/>
        <v>#DIV/0!</v>
      </c>
      <c r="G4327" s="114">
        <f>IF(E4327="","",SUMIF(进货明细!$A$3:$A$5000,A4327,进货明细!$H$3:$H$5000))</f>
        <v>0</v>
      </c>
      <c r="H4327" s="112">
        <f>IF(A4327="","",SUMIF(销售记录!$A$3:$A$5000,A4327,销售记录!$F$3:$F$5000))</f>
        <v>0</v>
      </c>
      <c r="I4327" s="114">
        <f>IF(H4327="","",SUMIF(销售记录!$A$3:$A$5000,A4327,销售记录!$H$3:$H$5000))</f>
        <v>0</v>
      </c>
      <c r="J4327" s="119">
        <f t="shared" si="202"/>
        <v>0</v>
      </c>
      <c r="K4327" s="114" t="str">
        <f t="shared" si="203"/>
        <v/>
      </c>
      <c r="L4327" s="96"/>
    </row>
    <row r="4328" customHeight="1" spans="1:12">
      <c r="A4328" s="110">
        <f t="array" ref="A4328">销售记录!O4327:R4333</f>
        <v>0</v>
      </c>
      <c r="B4328" s="110">
        <f t="array" ref="B4328">销售记录!P4327:S4333</f>
        <v>0</v>
      </c>
      <c r="C4328" s="111">
        <f t="array" ref="C4328">销售记录!Q4327:T4333</f>
        <v>0</v>
      </c>
      <c r="D4328" s="110">
        <f t="array" ref="D4328">销售记录!R4327:U4333</f>
        <v>0</v>
      </c>
      <c r="E4328" s="112">
        <f>IF(A4328="","",SUMIF(进货明细!$A$3:$A$5000,A4328,进货明细!$F$3:$F$5000))</f>
        <v>0</v>
      </c>
      <c r="F4328" s="113" t="e">
        <f t="shared" si="201"/>
        <v>#DIV/0!</v>
      </c>
      <c r="G4328" s="114">
        <f>IF(E4328="","",SUMIF(进货明细!$A$3:$A$5000,A4328,进货明细!$H$3:$H$5000))</f>
        <v>0</v>
      </c>
      <c r="H4328" s="112">
        <f>IF(A4328="","",SUMIF(销售记录!$A$3:$A$5000,A4328,销售记录!$F$3:$F$5000))</f>
        <v>0</v>
      </c>
      <c r="I4328" s="114">
        <f>IF(H4328="","",SUMIF(销售记录!$A$3:$A$5000,A4328,销售记录!$H$3:$H$5000))</f>
        <v>0</v>
      </c>
      <c r="J4328" s="119">
        <f t="shared" si="202"/>
        <v>0</v>
      </c>
      <c r="K4328" s="114" t="str">
        <f t="shared" si="203"/>
        <v/>
      </c>
      <c r="L4328" s="96"/>
    </row>
    <row r="4329" customHeight="1" spans="1:12">
      <c r="A4329" s="110">
        <f t="array" ref="A4329">销售记录!O4328:R4334</f>
        <v>0</v>
      </c>
      <c r="B4329" s="110">
        <f t="array" ref="B4329">销售记录!P4328:S4334</f>
        <v>0</v>
      </c>
      <c r="C4329" s="111">
        <f t="array" ref="C4329">销售记录!Q4328:T4334</f>
        <v>0</v>
      </c>
      <c r="D4329" s="110">
        <f t="array" ref="D4329">销售记录!R4328:U4334</f>
        <v>0</v>
      </c>
      <c r="E4329" s="112">
        <f>IF(A4329="","",SUMIF(进货明细!$A$3:$A$5000,A4329,进货明细!$F$3:$F$5000))</f>
        <v>0</v>
      </c>
      <c r="F4329" s="113" t="e">
        <f t="shared" si="201"/>
        <v>#DIV/0!</v>
      </c>
      <c r="G4329" s="114">
        <f>IF(E4329="","",SUMIF(进货明细!$A$3:$A$5000,A4329,进货明细!$H$3:$H$5000))</f>
        <v>0</v>
      </c>
      <c r="H4329" s="112">
        <f>IF(A4329="","",SUMIF(销售记录!$A$3:$A$5000,A4329,销售记录!$F$3:$F$5000))</f>
        <v>0</v>
      </c>
      <c r="I4329" s="114">
        <f>IF(H4329="","",SUMIF(销售记录!$A$3:$A$5000,A4329,销售记录!$H$3:$H$5000))</f>
        <v>0</v>
      </c>
      <c r="J4329" s="119">
        <f t="shared" si="202"/>
        <v>0</v>
      </c>
      <c r="K4329" s="114" t="str">
        <f t="shared" si="203"/>
        <v/>
      </c>
      <c r="L4329" s="96"/>
    </row>
    <row r="4330" customHeight="1" spans="1:12">
      <c r="A4330" s="110">
        <f t="array" ref="A4330">销售记录!O4329:R4335</f>
        <v>0</v>
      </c>
      <c r="B4330" s="110">
        <f t="array" ref="B4330">销售记录!P4329:S4335</f>
        <v>0</v>
      </c>
      <c r="C4330" s="111">
        <f t="array" ref="C4330">销售记录!Q4329:T4335</f>
        <v>0</v>
      </c>
      <c r="D4330" s="110">
        <f t="array" ref="D4330">销售记录!R4329:U4335</f>
        <v>0</v>
      </c>
      <c r="E4330" s="112">
        <f>IF(A4330="","",SUMIF(进货明细!$A$3:$A$5000,A4330,进货明细!$F$3:$F$5000))</f>
        <v>0</v>
      </c>
      <c r="F4330" s="113" t="e">
        <f t="shared" si="201"/>
        <v>#DIV/0!</v>
      </c>
      <c r="G4330" s="114">
        <f>IF(E4330="","",SUMIF(进货明细!$A$3:$A$5000,A4330,进货明细!$H$3:$H$5000))</f>
        <v>0</v>
      </c>
      <c r="H4330" s="112">
        <f>IF(A4330="","",SUMIF(销售记录!$A$3:$A$5000,A4330,销售记录!$F$3:$F$5000))</f>
        <v>0</v>
      </c>
      <c r="I4330" s="114">
        <f>IF(H4330="","",SUMIF(销售记录!$A$3:$A$5000,A4330,销售记录!$H$3:$H$5000))</f>
        <v>0</v>
      </c>
      <c r="J4330" s="119">
        <f t="shared" si="202"/>
        <v>0</v>
      </c>
      <c r="K4330" s="114" t="str">
        <f t="shared" si="203"/>
        <v/>
      </c>
      <c r="L4330" s="96"/>
    </row>
    <row r="4331" customHeight="1" spans="1:12">
      <c r="A4331" s="110">
        <f t="array" ref="A4331">销售记录!O4330:R4336</f>
        <v>0</v>
      </c>
      <c r="B4331" s="110">
        <f t="array" ref="B4331">销售记录!P4330:S4336</f>
        <v>0</v>
      </c>
      <c r="C4331" s="111">
        <f t="array" ref="C4331">销售记录!Q4330:T4336</f>
        <v>0</v>
      </c>
      <c r="D4331" s="110">
        <f t="array" ref="D4331">销售记录!R4330:U4336</f>
        <v>0</v>
      </c>
      <c r="E4331" s="112">
        <f>IF(A4331="","",SUMIF(进货明细!$A$3:$A$5000,A4331,进货明细!$F$3:$F$5000))</f>
        <v>0</v>
      </c>
      <c r="F4331" s="113" t="e">
        <f t="shared" si="201"/>
        <v>#DIV/0!</v>
      </c>
      <c r="G4331" s="114">
        <f>IF(E4331="","",SUMIF(进货明细!$A$3:$A$5000,A4331,进货明细!$H$3:$H$5000))</f>
        <v>0</v>
      </c>
      <c r="H4331" s="112">
        <f>IF(A4331="","",SUMIF(销售记录!$A$3:$A$5000,A4331,销售记录!$F$3:$F$5000))</f>
        <v>0</v>
      </c>
      <c r="I4331" s="114">
        <f>IF(H4331="","",SUMIF(销售记录!$A$3:$A$5000,A4331,销售记录!$H$3:$H$5000))</f>
        <v>0</v>
      </c>
      <c r="J4331" s="119">
        <f t="shared" si="202"/>
        <v>0</v>
      </c>
      <c r="K4331" s="114" t="str">
        <f t="shared" si="203"/>
        <v/>
      </c>
      <c r="L4331" s="96"/>
    </row>
    <row r="4332" customHeight="1" spans="1:12">
      <c r="A4332" s="110">
        <f t="array" ref="A4332">销售记录!O4331:R4337</f>
        <v>0</v>
      </c>
      <c r="B4332" s="110">
        <f t="array" ref="B4332">销售记录!P4331:S4337</f>
        <v>0</v>
      </c>
      <c r="C4332" s="111">
        <f t="array" ref="C4332">销售记录!Q4331:T4337</f>
        <v>0</v>
      </c>
      <c r="D4332" s="110">
        <f t="array" ref="D4332">销售记录!R4331:U4337</f>
        <v>0</v>
      </c>
      <c r="E4332" s="112">
        <f>IF(A4332="","",SUMIF(进货明细!$A$3:$A$5000,A4332,进货明细!$F$3:$F$5000))</f>
        <v>0</v>
      </c>
      <c r="F4332" s="113" t="e">
        <f t="shared" si="201"/>
        <v>#DIV/0!</v>
      </c>
      <c r="G4332" s="114">
        <f>IF(E4332="","",SUMIF(进货明细!$A$3:$A$5000,A4332,进货明细!$H$3:$H$5000))</f>
        <v>0</v>
      </c>
      <c r="H4332" s="112">
        <f>IF(A4332="","",SUMIF(销售记录!$A$3:$A$5000,A4332,销售记录!$F$3:$F$5000))</f>
        <v>0</v>
      </c>
      <c r="I4332" s="114">
        <f>IF(H4332="","",SUMIF(销售记录!$A$3:$A$5000,A4332,销售记录!$H$3:$H$5000))</f>
        <v>0</v>
      </c>
      <c r="J4332" s="119">
        <f t="shared" si="202"/>
        <v>0</v>
      </c>
      <c r="K4332" s="114" t="str">
        <f t="shared" si="203"/>
        <v/>
      </c>
      <c r="L4332" s="96"/>
    </row>
    <row r="4333" customHeight="1" spans="1:12">
      <c r="A4333" s="110">
        <f t="array" ref="A4333">销售记录!O4332:R4338</f>
        <v>0</v>
      </c>
      <c r="B4333" s="110">
        <f t="array" ref="B4333">销售记录!P4332:S4338</f>
        <v>0</v>
      </c>
      <c r="C4333" s="111">
        <f t="array" ref="C4333">销售记录!Q4332:T4338</f>
        <v>0</v>
      </c>
      <c r="D4333" s="110">
        <f t="array" ref="D4333">销售记录!R4332:U4338</f>
        <v>0</v>
      </c>
      <c r="E4333" s="112">
        <f>IF(A4333="","",SUMIF(进货明细!$A$3:$A$5000,A4333,进货明细!$F$3:$F$5000))</f>
        <v>0</v>
      </c>
      <c r="F4333" s="113" t="e">
        <f t="shared" si="201"/>
        <v>#DIV/0!</v>
      </c>
      <c r="G4333" s="114">
        <f>IF(E4333="","",SUMIF(进货明细!$A$3:$A$5000,A4333,进货明细!$H$3:$H$5000))</f>
        <v>0</v>
      </c>
      <c r="H4333" s="112">
        <f>IF(A4333="","",SUMIF(销售记录!$A$3:$A$5000,A4333,销售记录!$F$3:$F$5000))</f>
        <v>0</v>
      </c>
      <c r="I4333" s="114">
        <f>IF(H4333="","",SUMIF(销售记录!$A$3:$A$5000,A4333,销售记录!$H$3:$H$5000))</f>
        <v>0</v>
      </c>
      <c r="J4333" s="119">
        <f t="shared" si="202"/>
        <v>0</v>
      </c>
      <c r="K4333" s="114" t="str">
        <f t="shared" si="203"/>
        <v/>
      </c>
      <c r="L4333" s="96"/>
    </row>
    <row r="4334" customHeight="1" spans="1:12">
      <c r="A4334" s="110">
        <f t="array" ref="A4334">销售记录!O4333:R4339</f>
        <v>0</v>
      </c>
      <c r="B4334" s="110">
        <f t="array" ref="B4334">销售记录!P4333:S4339</f>
        <v>0</v>
      </c>
      <c r="C4334" s="111">
        <f t="array" ref="C4334">销售记录!Q4333:T4339</f>
        <v>0</v>
      </c>
      <c r="D4334" s="110">
        <f t="array" ref="D4334">销售记录!R4333:U4339</f>
        <v>0</v>
      </c>
      <c r="E4334" s="112">
        <f>IF(A4334="","",SUMIF(进货明细!$A$3:$A$5000,A4334,进货明细!$F$3:$F$5000))</f>
        <v>0</v>
      </c>
      <c r="F4334" s="113" t="e">
        <f t="shared" si="201"/>
        <v>#DIV/0!</v>
      </c>
      <c r="G4334" s="114">
        <f>IF(E4334="","",SUMIF(进货明细!$A$3:$A$5000,A4334,进货明细!$H$3:$H$5000))</f>
        <v>0</v>
      </c>
      <c r="H4334" s="112">
        <f>IF(A4334="","",SUMIF(销售记录!$A$3:$A$5000,A4334,销售记录!$F$3:$F$5000))</f>
        <v>0</v>
      </c>
      <c r="I4334" s="114">
        <f>IF(H4334="","",SUMIF(销售记录!$A$3:$A$5000,A4334,销售记录!$H$3:$H$5000))</f>
        <v>0</v>
      </c>
      <c r="J4334" s="119">
        <f t="shared" si="202"/>
        <v>0</v>
      </c>
      <c r="K4334" s="114" t="str">
        <f t="shared" si="203"/>
        <v/>
      </c>
      <c r="L4334" s="96"/>
    </row>
    <row r="4335" customHeight="1" spans="1:12">
      <c r="A4335" s="110">
        <f t="array" ref="A4335">销售记录!O4334:R4340</f>
        <v>0</v>
      </c>
      <c r="B4335" s="110">
        <f t="array" ref="B4335">销售记录!P4334:S4340</f>
        <v>0</v>
      </c>
      <c r="C4335" s="111">
        <f t="array" ref="C4335">销售记录!Q4334:T4340</f>
        <v>0</v>
      </c>
      <c r="D4335" s="110">
        <f t="array" ref="D4335">销售记录!R4334:U4340</f>
        <v>0</v>
      </c>
      <c r="E4335" s="112">
        <f>IF(A4335="","",SUMIF(进货明细!$A$3:$A$5000,A4335,进货明细!$F$3:$F$5000))</f>
        <v>0</v>
      </c>
      <c r="F4335" s="113" t="e">
        <f t="shared" si="201"/>
        <v>#DIV/0!</v>
      </c>
      <c r="G4335" s="114">
        <f>IF(E4335="","",SUMIF(进货明细!$A$3:$A$5000,A4335,进货明细!$H$3:$H$5000))</f>
        <v>0</v>
      </c>
      <c r="H4335" s="112">
        <f>IF(A4335="","",SUMIF(销售记录!$A$3:$A$5000,A4335,销售记录!$F$3:$F$5000))</f>
        <v>0</v>
      </c>
      <c r="I4335" s="114">
        <f>IF(H4335="","",SUMIF(销售记录!$A$3:$A$5000,A4335,销售记录!$H$3:$H$5000))</f>
        <v>0</v>
      </c>
      <c r="J4335" s="119">
        <f t="shared" si="202"/>
        <v>0</v>
      </c>
      <c r="K4335" s="114" t="str">
        <f t="shared" si="203"/>
        <v/>
      </c>
      <c r="L4335" s="96"/>
    </row>
    <row r="4336" customHeight="1" spans="1:12">
      <c r="A4336" s="110">
        <f t="array" ref="A4336">销售记录!O4335:R4341</f>
        <v>0</v>
      </c>
      <c r="B4336" s="110">
        <f t="array" ref="B4336">销售记录!P4335:S4341</f>
        <v>0</v>
      </c>
      <c r="C4336" s="111">
        <f t="array" ref="C4336">销售记录!Q4335:T4341</f>
        <v>0</v>
      </c>
      <c r="D4336" s="110">
        <f t="array" ref="D4336">销售记录!R4335:U4341</f>
        <v>0</v>
      </c>
      <c r="E4336" s="112">
        <f>IF(A4336="","",SUMIF(进货明细!$A$3:$A$5000,A4336,进货明细!$F$3:$F$5000))</f>
        <v>0</v>
      </c>
      <c r="F4336" s="113" t="e">
        <f t="shared" si="201"/>
        <v>#DIV/0!</v>
      </c>
      <c r="G4336" s="114">
        <f>IF(E4336="","",SUMIF(进货明细!$A$3:$A$5000,A4336,进货明细!$H$3:$H$5000))</f>
        <v>0</v>
      </c>
      <c r="H4336" s="112">
        <f>IF(A4336="","",SUMIF(销售记录!$A$3:$A$5000,A4336,销售记录!$F$3:$F$5000))</f>
        <v>0</v>
      </c>
      <c r="I4336" s="114">
        <f>IF(H4336="","",SUMIF(销售记录!$A$3:$A$5000,A4336,销售记录!$H$3:$H$5000))</f>
        <v>0</v>
      </c>
      <c r="J4336" s="119">
        <f t="shared" si="202"/>
        <v>0</v>
      </c>
      <c r="K4336" s="114" t="str">
        <f t="shared" si="203"/>
        <v/>
      </c>
      <c r="L4336" s="96"/>
    </row>
    <row r="4337" customHeight="1" spans="1:12">
      <c r="A4337" s="110">
        <f t="array" ref="A4337">销售记录!O4336:R4342</f>
        <v>0</v>
      </c>
      <c r="B4337" s="110">
        <f t="array" ref="B4337">销售记录!P4336:S4342</f>
        <v>0</v>
      </c>
      <c r="C4337" s="111">
        <f t="array" ref="C4337">销售记录!Q4336:T4342</f>
        <v>0</v>
      </c>
      <c r="D4337" s="110">
        <f t="array" ref="D4337">销售记录!R4336:U4342</f>
        <v>0</v>
      </c>
      <c r="E4337" s="112">
        <f>IF(A4337="","",SUMIF(进货明细!$A$3:$A$5000,A4337,进货明细!$F$3:$F$5000))</f>
        <v>0</v>
      </c>
      <c r="F4337" s="113" t="e">
        <f t="shared" si="201"/>
        <v>#DIV/0!</v>
      </c>
      <c r="G4337" s="114">
        <f>IF(E4337="","",SUMIF(进货明细!$A$3:$A$5000,A4337,进货明细!$H$3:$H$5000))</f>
        <v>0</v>
      </c>
      <c r="H4337" s="112">
        <f>IF(A4337="","",SUMIF(销售记录!$A$3:$A$5000,A4337,销售记录!$F$3:$F$5000))</f>
        <v>0</v>
      </c>
      <c r="I4337" s="114">
        <f>IF(H4337="","",SUMIF(销售记录!$A$3:$A$5000,A4337,销售记录!$H$3:$H$5000))</f>
        <v>0</v>
      </c>
      <c r="J4337" s="119">
        <f t="shared" si="202"/>
        <v>0</v>
      </c>
      <c r="K4337" s="114" t="str">
        <f t="shared" si="203"/>
        <v/>
      </c>
      <c r="L4337" s="96"/>
    </row>
    <row r="4338" customHeight="1" spans="1:12">
      <c r="A4338" s="110">
        <f t="array" ref="A4338">销售记录!O4337:R4343</f>
        <v>0</v>
      </c>
      <c r="B4338" s="110">
        <f t="array" ref="B4338">销售记录!P4337:S4343</f>
        <v>0</v>
      </c>
      <c r="C4338" s="111">
        <f t="array" ref="C4338">销售记录!Q4337:T4343</f>
        <v>0</v>
      </c>
      <c r="D4338" s="110">
        <f t="array" ref="D4338">销售记录!R4337:U4343</f>
        <v>0</v>
      </c>
      <c r="E4338" s="112">
        <f>IF(A4338="","",SUMIF(进货明细!$A$3:$A$5000,A4338,进货明细!$F$3:$F$5000))</f>
        <v>0</v>
      </c>
      <c r="F4338" s="113" t="e">
        <f t="shared" si="201"/>
        <v>#DIV/0!</v>
      </c>
      <c r="G4338" s="114">
        <f>IF(E4338="","",SUMIF(进货明细!$A$3:$A$5000,A4338,进货明细!$H$3:$H$5000))</f>
        <v>0</v>
      </c>
      <c r="H4338" s="112">
        <f>IF(A4338="","",SUMIF(销售记录!$A$3:$A$5000,A4338,销售记录!$F$3:$F$5000))</f>
        <v>0</v>
      </c>
      <c r="I4338" s="114">
        <f>IF(H4338="","",SUMIF(销售记录!$A$3:$A$5000,A4338,销售记录!$H$3:$H$5000))</f>
        <v>0</v>
      </c>
      <c r="J4338" s="119">
        <f t="shared" si="202"/>
        <v>0</v>
      </c>
      <c r="K4338" s="114" t="str">
        <f t="shared" si="203"/>
        <v/>
      </c>
      <c r="L4338" s="96"/>
    </row>
    <row r="4339" customHeight="1" spans="1:12">
      <c r="A4339" s="110">
        <f t="array" ref="A4339">销售记录!O4338:R4344</f>
        <v>0</v>
      </c>
      <c r="B4339" s="110">
        <f t="array" ref="B4339">销售记录!P4338:S4344</f>
        <v>0</v>
      </c>
      <c r="C4339" s="111">
        <f t="array" ref="C4339">销售记录!Q4338:T4344</f>
        <v>0</v>
      </c>
      <c r="D4339" s="110">
        <f t="array" ref="D4339">销售记录!R4338:U4344</f>
        <v>0</v>
      </c>
      <c r="E4339" s="112">
        <f>IF(A4339="","",SUMIF(进货明细!$A$3:$A$5000,A4339,进货明细!$F$3:$F$5000))</f>
        <v>0</v>
      </c>
      <c r="F4339" s="113" t="e">
        <f t="shared" si="201"/>
        <v>#DIV/0!</v>
      </c>
      <c r="G4339" s="114">
        <f>IF(E4339="","",SUMIF(进货明细!$A$3:$A$5000,A4339,进货明细!$H$3:$H$5000))</f>
        <v>0</v>
      </c>
      <c r="H4339" s="112">
        <f>IF(A4339="","",SUMIF(销售记录!$A$3:$A$5000,A4339,销售记录!$F$3:$F$5000))</f>
        <v>0</v>
      </c>
      <c r="I4339" s="114">
        <f>IF(H4339="","",SUMIF(销售记录!$A$3:$A$5000,A4339,销售记录!$H$3:$H$5000))</f>
        <v>0</v>
      </c>
      <c r="J4339" s="119">
        <f t="shared" si="202"/>
        <v>0</v>
      </c>
      <c r="K4339" s="114" t="str">
        <f t="shared" si="203"/>
        <v/>
      </c>
      <c r="L4339" s="96"/>
    </row>
    <row r="4340" customHeight="1" spans="1:12">
      <c r="A4340" s="110">
        <f t="array" ref="A4340">销售记录!O4339:R4345</f>
        <v>0</v>
      </c>
      <c r="B4340" s="110">
        <f t="array" ref="B4340">销售记录!P4339:S4345</f>
        <v>0</v>
      </c>
      <c r="C4340" s="111">
        <f t="array" ref="C4340">销售记录!Q4339:T4345</f>
        <v>0</v>
      </c>
      <c r="D4340" s="110">
        <f t="array" ref="D4340">销售记录!R4339:U4345</f>
        <v>0</v>
      </c>
      <c r="E4340" s="112">
        <f>IF(A4340="","",SUMIF(进货明细!$A$3:$A$5000,A4340,进货明细!$F$3:$F$5000))</f>
        <v>0</v>
      </c>
      <c r="F4340" s="113" t="e">
        <f t="shared" si="201"/>
        <v>#DIV/0!</v>
      </c>
      <c r="G4340" s="114">
        <f>IF(E4340="","",SUMIF(进货明细!$A$3:$A$5000,A4340,进货明细!$H$3:$H$5000))</f>
        <v>0</v>
      </c>
      <c r="H4340" s="112">
        <f>IF(A4340="","",SUMIF(销售记录!$A$3:$A$5000,A4340,销售记录!$F$3:$F$5000))</f>
        <v>0</v>
      </c>
      <c r="I4340" s="114">
        <f>IF(H4340="","",SUMIF(销售记录!$A$3:$A$5000,A4340,销售记录!$H$3:$H$5000))</f>
        <v>0</v>
      </c>
      <c r="J4340" s="119">
        <f t="shared" si="202"/>
        <v>0</v>
      </c>
      <c r="K4340" s="114" t="str">
        <f t="shared" si="203"/>
        <v/>
      </c>
      <c r="L4340" s="96"/>
    </row>
    <row r="4341" customHeight="1" spans="1:12">
      <c r="A4341" s="110">
        <f t="array" ref="A4341">销售记录!O4340:R4346</f>
        <v>0</v>
      </c>
      <c r="B4341" s="110">
        <f t="array" ref="B4341">销售记录!P4340:S4346</f>
        <v>0</v>
      </c>
      <c r="C4341" s="111">
        <f t="array" ref="C4341">销售记录!Q4340:T4346</f>
        <v>0</v>
      </c>
      <c r="D4341" s="110">
        <f t="array" ref="D4341">销售记录!R4340:U4346</f>
        <v>0</v>
      </c>
      <c r="E4341" s="112">
        <f>IF(A4341="","",SUMIF(进货明细!$A$3:$A$5000,A4341,进货明细!$F$3:$F$5000))</f>
        <v>0</v>
      </c>
      <c r="F4341" s="113" t="e">
        <f t="shared" si="201"/>
        <v>#DIV/0!</v>
      </c>
      <c r="G4341" s="114">
        <f>IF(E4341="","",SUMIF(进货明细!$A$3:$A$5000,A4341,进货明细!$H$3:$H$5000))</f>
        <v>0</v>
      </c>
      <c r="H4341" s="112">
        <f>IF(A4341="","",SUMIF(销售记录!$A$3:$A$5000,A4341,销售记录!$F$3:$F$5000))</f>
        <v>0</v>
      </c>
      <c r="I4341" s="114">
        <f>IF(H4341="","",SUMIF(销售记录!$A$3:$A$5000,A4341,销售记录!$H$3:$H$5000))</f>
        <v>0</v>
      </c>
      <c r="J4341" s="119">
        <f t="shared" si="202"/>
        <v>0</v>
      </c>
      <c r="K4341" s="114" t="str">
        <f t="shared" si="203"/>
        <v/>
      </c>
      <c r="L4341" s="96"/>
    </row>
    <row r="4342" customHeight="1" spans="1:12">
      <c r="A4342" s="110">
        <f t="array" ref="A4342">销售记录!O4341:R4347</f>
        <v>0</v>
      </c>
      <c r="B4342" s="110">
        <f t="array" ref="B4342">销售记录!P4341:S4347</f>
        <v>0</v>
      </c>
      <c r="C4342" s="111">
        <f t="array" ref="C4342">销售记录!Q4341:T4347</f>
        <v>0</v>
      </c>
      <c r="D4342" s="110">
        <f t="array" ref="D4342">销售记录!R4341:U4347</f>
        <v>0</v>
      </c>
      <c r="E4342" s="112">
        <f>IF(A4342="","",SUMIF(进货明细!$A$3:$A$5000,A4342,进货明细!$F$3:$F$5000))</f>
        <v>0</v>
      </c>
      <c r="F4342" s="113" t="e">
        <f t="shared" si="201"/>
        <v>#DIV/0!</v>
      </c>
      <c r="G4342" s="114">
        <f>IF(E4342="","",SUMIF(进货明细!$A$3:$A$5000,A4342,进货明细!$H$3:$H$5000))</f>
        <v>0</v>
      </c>
      <c r="H4342" s="112">
        <f>IF(A4342="","",SUMIF(销售记录!$A$3:$A$5000,A4342,销售记录!$F$3:$F$5000))</f>
        <v>0</v>
      </c>
      <c r="I4342" s="114">
        <f>IF(H4342="","",SUMIF(销售记录!$A$3:$A$5000,A4342,销售记录!$H$3:$H$5000))</f>
        <v>0</v>
      </c>
      <c r="J4342" s="119">
        <f t="shared" si="202"/>
        <v>0</v>
      </c>
      <c r="K4342" s="114" t="str">
        <f t="shared" si="203"/>
        <v/>
      </c>
      <c r="L4342" s="96"/>
    </row>
    <row r="4343" customHeight="1" spans="1:12">
      <c r="A4343" s="110">
        <f t="array" ref="A4343">销售记录!O4342:R4348</f>
        <v>0</v>
      </c>
      <c r="B4343" s="110">
        <f t="array" ref="B4343">销售记录!P4342:S4348</f>
        <v>0</v>
      </c>
      <c r="C4343" s="111">
        <f t="array" ref="C4343">销售记录!Q4342:T4348</f>
        <v>0</v>
      </c>
      <c r="D4343" s="110">
        <f t="array" ref="D4343">销售记录!R4342:U4348</f>
        <v>0</v>
      </c>
      <c r="E4343" s="112">
        <f>IF(A4343="","",SUMIF(进货明细!$A$3:$A$5000,A4343,进货明细!$F$3:$F$5000))</f>
        <v>0</v>
      </c>
      <c r="F4343" s="113" t="e">
        <f t="shared" si="201"/>
        <v>#DIV/0!</v>
      </c>
      <c r="G4343" s="114">
        <f>IF(E4343="","",SUMIF(进货明细!$A$3:$A$5000,A4343,进货明细!$H$3:$H$5000))</f>
        <v>0</v>
      </c>
      <c r="H4343" s="112">
        <f>IF(A4343="","",SUMIF(销售记录!$A$3:$A$5000,A4343,销售记录!$F$3:$F$5000))</f>
        <v>0</v>
      </c>
      <c r="I4343" s="114">
        <f>IF(H4343="","",SUMIF(销售记录!$A$3:$A$5000,A4343,销售记录!$H$3:$H$5000))</f>
        <v>0</v>
      </c>
      <c r="J4343" s="119">
        <f t="shared" si="202"/>
        <v>0</v>
      </c>
      <c r="K4343" s="114" t="str">
        <f t="shared" si="203"/>
        <v/>
      </c>
      <c r="L4343" s="96"/>
    </row>
    <row r="4344" customHeight="1" spans="1:12">
      <c r="A4344" s="110">
        <f t="array" ref="A4344">销售记录!O4343:R4349</f>
        <v>0</v>
      </c>
      <c r="B4344" s="110">
        <f t="array" ref="B4344">销售记录!P4343:S4349</f>
        <v>0</v>
      </c>
      <c r="C4344" s="111">
        <f t="array" ref="C4344">销售记录!Q4343:T4349</f>
        <v>0</v>
      </c>
      <c r="D4344" s="110">
        <f t="array" ref="D4344">销售记录!R4343:U4349</f>
        <v>0</v>
      </c>
      <c r="E4344" s="112">
        <f>IF(A4344="","",SUMIF(进货明细!$A$3:$A$5000,A4344,进货明细!$F$3:$F$5000))</f>
        <v>0</v>
      </c>
      <c r="F4344" s="113" t="e">
        <f t="shared" si="201"/>
        <v>#DIV/0!</v>
      </c>
      <c r="G4344" s="114">
        <f>IF(E4344="","",SUMIF(进货明细!$A$3:$A$5000,A4344,进货明细!$H$3:$H$5000))</f>
        <v>0</v>
      </c>
      <c r="H4344" s="112">
        <f>IF(A4344="","",SUMIF(销售记录!$A$3:$A$5000,A4344,销售记录!$F$3:$F$5000))</f>
        <v>0</v>
      </c>
      <c r="I4344" s="114">
        <f>IF(H4344="","",SUMIF(销售记录!$A$3:$A$5000,A4344,销售记录!$H$3:$H$5000))</f>
        <v>0</v>
      </c>
      <c r="J4344" s="119">
        <f t="shared" si="202"/>
        <v>0</v>
      </c>
      <c r="K4344" s="114" t="str">
        <f t="shared" si="203"/>
        <v/>
      </c>
      <c r="L4344" s="96"/>
    </row>
    <row r="4345" customHeight="1" spans="1:12">
      <c r="A4345" s="110">
        <f t="array" ref="A4345">销售记录!O4344:R4350</f>
        <v>0</v>
      </c>
      <c r="B4345" s="110">
        <f t="array" ref="B4345">销售记录!P4344:S4350</f>
        <v>0</v>
      </c>
      <c r="C4345" s="111">
        <f t="array" ref="C4345">销售记录!Q4344:T4350</f>
        <v>0</v>
      </c>
      <c r="D4345" s="110">
        <f t="array" ref="D4345">销售记录!R4344:U4350</f>
        <v>0</v>
      </c>
      <c r="E4345" s="112">
        <f>IF(A4345="","",SUMIF(进货明细!$A$3:$A$5000,A4345,进货明细!$F$3:$F$5000))</f>
        <v>0</v>
      </c>
      <c r="F4345" s="113" t="e">
        <f t="shared" si="201"/>
        <v>#DIV/0!</v>
      </c>
      <c r="G4345" s="114">
        <f>IF(E4345="","",SUMIF(进货明细!$A$3:$A$5000,A4345,进货明细!$H$3:$H$5000))</f>
        <v>0</v>
      </c>
      <c r="H4345" s="112">
        <f>IF(A4345="","",SUMIF(销售记录!$A$3:$A$5000,A4345,销售记录!$F$3:$F$5000))</f>
        <v>0</v>
      </c>
      <c r="I4345" s="114">
        <f>IF(H4345="","",SUMIF(销售记录!$A$3:$A$5000,A4345,销售记录!$H$3:$H$5000))</f>
        <v>0</v>
      </c>
      <c r="J4345" s="119">
        <f t="shared" si="202"/>
        <v>0</v>
      </c>
      <c r="K4345" s="114" t="str">
        <f t="shared" si="203"/>
        <v/>
      </c>
      <c r="L4345" s="96"/>
    </row>
    <row r="4346" customHeight="1" spans="1:12">
      <c r="A4346" s="110">
        <f t="array" ref="A4346">销售记录!O4345:R4351</f>
        <v>0</v>
      </c>
      <c r="B4346" s="110">
        <f t="array" ref="B4346">销售记录!P4345:S4351</f>
        <v>0</v>
      </c>
      <c r="C4346" s="111">
        <f t="array" ref="C4346">销售记录!Q4345:T4351</f>
        <v>0</v>
      </c>
      <c r="D4346" s="110">
        <f t="array" ref="D4346">销售记录!R4345:U4351</f>
        <v>0</v>
      </c>
      <c r="E4346" s="112">
        <f>IF(A4346="","",SUMIF(进货明细!$A$3:$A$5000,A4346,进货明细!$F$3:$F$5000))</f>
        <v>0</v>
      </c>
      <c r="F4346" s="113" t="e">
        <f t="shared" si="201"/>
        <v>#DIV/0!</v>
      </c>
      <c r="G4346" s="114">
        <f>IF(E4346="","",SUMIF(进货明细!$A$3:$A$5000,A4346,进货明细!$H$3:$H$5000))</f>
        <v>0</v>
      </c>
      <c r="H4346" s="112">
        <f>IF(A4346="","",SUMIF(销售记录!$A$3:$A$5000,A4346,销售记录!$F$3:$F$5000))</f>
        <v>0</v>
      </c>
      <c r="I4346" s="114">
        <f>IF(H4346="","",SUMIF(销售记录!$A$3:$A$5000,A4346,销售记录!$H$3:$H$5000))</f>
        <v>0</v>
      </c>
      <c r="J4346" s="119">
        <f t="shared" si="202"/>
        <v>0</v>
      </c>
      <c r="K4346" s="114" t="str">
        <f t="shared" si="203"/>
        <v/>
      </c>
      <c r="L4346" s="96"/>
    </row>
    <row r="4347" customHeight="1" spans="1:12">
      <c r="A4347" s="110">
        <f t="array" ref="A4347">销售记录!O4346:R4352</f>
        <v>0</v>
      </c>
      <c r="B4347" s="110">
        <f t="array" ref="B4347">销售记录!P4346:S4352</f>
        <v>0</v>
      </c>
      <c r="C4347" s="111">
        <f t="array" ref="C4347">销售记录!Q4346:T4352</f>
        <v>0</v>
      </c>
      <c r="D4347" s="110">
        <f t="array" ref="D4347">销售记录!R4346:U4352</f>
        <v>0</v>
      </c>
      <c r="E4347" s="112">
        <f>IF(A4347="","",SUMIF(进货明细!$A$3:$A$5000,A4347,进货明细!$F$3:$F$5000))</f>
        <v>0</v>
      </c>
      <c r="F4347" s="113" t="e">
        <f t="shared" si="201"/>
        <v>#DIV/0!</v>
      </c>
      <c r="G4347" s="114">
        <f>IF(E4347="","",SUMIF(进货明细!$A$3:$A$5000,A4347,进货明细!$H$3:$H$5000))</f>
        <v>0</v>
      </c>
      <c r="H4347" s="112">
        <f>IF(A4347="","",SUMIF(销售记录!$A$3:$A$5000,A4347,销售记录!$F$3:$F$5000))</f>
        <v>0</v>
      </c>
      <c r="I4347" s="114">
        <f>IF(H4347="","",SUMIF(销售记录!$A$3:$A$5000,A4347,销售记录!$H$3:$H$5000))</f>
        <v>0</v>
      </c>
      <c r="J4347" s="119">
        <f t="shared" si="202"/>
        <v>0</v>
      </c>
      <c r="K4347" s="114" t="str">
        <f t="shared" si="203"/>
        <v/>
      </c>
      <c r="L4347" s="96"/>
    </row>
    <row r="4348" customHeight="1" spans="1:12">
      <c r="A4348" s="110">
        <f t="array" ref="A4348">销售记录!O4347:R4353</f>
        <v>0</v>
      </c>
      <c r="B4348" s="110">
        <f t="array" ref="B4348">销售记录!P4347:S4353</f>
        <v>0</v>
      </c>
      <c r="C4348" s="111">
        <f t="array" ref="C4348">销售记录!Q4347:T4353</f>
        <v>0</v>
      </c>
      <c r="D4348" s="110">
        <f t="array" ref="D4348">销售记录!R4347:U4353</f>
        <v>0</v>
      </c>
      <c r="E4348" s="112">
        <f>IF(A4348="","",SUMIF(进货明细!$A$3:$A$5000,A4348,进货明细!$F$3:$F$5000))</f>
        <v>0</v>
      </c>
      <c r="F4348" s="113" t="e">
        <f t="shared" si="201"/>
        <v>#DIV/0!</v>
      </c>
      <c r="G4348" s="114">
        <f>IF(E4348="","",SUMIF(进货明细!$A$3:$A$5000,A4348,进货明细!$H$3:$H$5000))</f>
        <v>0</v>
      </c>
      <c r="H4348" s="112">
        <f>IF(A4348="","",SUMIF(销售记录!$A$3:$A$5000,A4348,销售记录!$F$3:$F$5000))</f>
        <v>0</v>
      </c>
      <c r="I4348" s="114">
        <f>IF(H4348="","",SUMIF(销售记录!$A$3:$A$5000,A4348,销售记录!$H$3:$H$5000))</f>
        <v>0</v>
      </c>
      <c r="J4348" s="119">
        <f t="shared" si="202"/>
        <v>0</v>
      </c>
      <c r="K4348" s="114" t="str">
        <f t="shared" si="203"/>
        <v/>
      </c>
      <c r="L4348" s="96"/>
    </row>
    <row r="4349" customHeight="1" spans="1:12">
      <c r="A4349" s="110">
        <f t="array" ref="A4349">销售记录!O4348:R4354</f>
        <v>0</v>
      </c>
      <c r="B4349" s="110">
        <f t="array" ref="B4349">销售记录!P4348:S4354</f>
        <v>0</v>
      </c>
      <c r="C4349" s="111">
        <f t="array" ref="C4349">销售记录!Q4348:T4354</f>
        <v>0</v>
      </c>
      <c r="D4349" s="110">
        <f t="array" ref="D4349">销售记录!R4348:U4354</f>
        <v>0</v>
      </c>
      <c r="E4349" s="112">
        <f>IF(A4349="","",SUMIF(进货明细!$A$3:$A$5000,A4349,进货明细!$F$3:$F$5000))</f>
        <v>0</v>
      </c>
      <c r="F4349" s="113" t="e">
        <f t="shared" si="201"/>
        <v>#DIV/0!</v>
      </c>
      <c r="G4349" s="114">
        <f>IF(E4349="","",SUMIF(进货明细!$A$3:$A$5000,A4349,进货明细!$H$3:$H$5000))</f>
        <v>0</v>
      </c>
      <c r="H4349" s="112">
        <f>IF(A4349="","",SUMIF(销售记录!$A$3:$A$5000,A4349,销售记录!$F$3:$F$5000))</f>
        <v>0</v>
      </c>
      <c r="I4349" s="114">
        <f>IF(H4349="","",SUMIF(销售记录!$A$3:$A$5000,A4349,销售记录!$H$3:$H$5000))</f>
        <v>0</v>
      </c>
      <c r="J4349" s="119">
        <f t="shared" si="202"/>
        <v>0</v>
      </c>
      <c r="K4349" s="114" t="str">
        <f t="shared" si="203"/>
        <v/>
      </c>
      <c r="L4349" s="96"/>
    </row>
    <row r="4350" customHeight="1" spans="1:12">
      <c r="A4350" s="110">
        <f t="array" ref="A4350">销售记录!O4349:R4355</f>
        <v>0</v>
      </c>
      <c r="B4350" s="110">
        <f t="array" ref="B4350">销售记录!P4349:S4355</f>
        <v>0</v>
      </c>
      <c r="C4350" s="111">
        <f t="array" ref="C4350">销售记录!Q4349:T4355</f>
        <v>0</v>
      </c>
      <c r="D4350" s="110">
        <f t="array" ref="D4350">销售记录!R4349:U4355</f>
        <v>0</v>
      </c>
      <c r="E4350" s="112">
        <f>IF(A4350="","",SUMIF(进货明细!$A$3:$A$5000,A4350,进货明细!$F$3:$F$5000))</f>
        <v>0</v>
      </c>
      <c r="F4350" s="113" t="e">
        <f t="shared" si="201"/>
        <v>#DIV/0!</v>
      </c>
      <c r="G4350" s="114">
        <f>IF(E4350="","",SUMIF(进货明细!$A$3:$A$5000,A4350,进货明细!$H$3:$H$5000))</f>
        <v>0</v>
      </c>
      <c r="H4350" s="112">
        <f>IF(A4350="","",SUMIF(销售记录!$A$3:$A$5000,A4350,销售记录!$F$3:$F$5000))</f>
        <v>0</v>
      </c>
      <c r="I4350" s="114">
        <f>IF(H4350="","",SUMIF(销售记录!$A$3:$A$5000,A4350,销售记录!$H$3:$H$5000))</f>
        <v>0</v>
      </c>
      <c r="J4350" s="119">
        <f t="shared" si="202"/>
        <v>0</v>
      </c>
      <c r="K4350" s="114" t="str">
        <f t="shared" si="203"/>
        <v/>
      </c>
      <c r="L4350" s="96"/>
    </row>
    <row r="4351" customHeight="1" spans="1:12">
      <c r="A4351" s="110">
        <f t="array" ref="A4351">销售记录!O4350:R4356</f>
        <v>0</v>
      </c>
      <c r="B4351" s="110">
        <f t="array" ref="B4351">销售记录!P4350:S4356</f>
        <v>0</v>
      </c>
      <c r="C4351" s="111">
        <f t="array" ref="C4351">销售记录!Q4350:T4356</f>
        <v>0</v>
      </c>
      <c r="D4351" s="110">
        <f t="array" ref="D4351">销售记录!R4350:U4356</f>
        <v>0</v>
      </c>
      <c r="E4351" s="112">
        <f>IF(A4351="","",SUMIF(进货明细!$A$3:$A$5000,A4351,进货明细!$F$3:$F$5000))</f>
        <v>0</v>
      </c>
      <c r="F4351" s="113" t="e">
        <f t="shared" si="201"/>
        <v>#DIV/0!</v>
      </c>
      <c r="G4351" s="114">
        <f>IF(E4351="","",SUMIF(进货明细!$A$3:$A$5000,A4351,进货明细!$H$3:$H$5000))</f>
        <v>0</v>
      </c>
      <c r="H4351" s="112">
        <f>IF(A4351="","",SUMIF(销售记录!$A$3:$A$5000,A4351,销售记录!$F$3:$F$5000))</f>
        <v>0</v>
      </c>
      <c r="I4351" s="114">
        <f>IF(H4351="","",SUMIF(销售记录!$A$3:$A$5000,A4351,销售记录!$H$3:$H$5000))</f>
        <v>0</v>
      </c>
      <c r="J4351" s="119">
        <f t="shared" si="202"/>
        <v>0</v>
      </c>
      <c r="K4351" s="114" t="str">
        <f t="shared" si="203"/>
        <v/>
      </c>
      <c r="L4351" s="96"/>
    </row>
    <row r="4352" customHeight="1" spans="1:12">
      <c r="A4352" s="110">
        <f t="array" ref="A4352">销售记录!O4351:R4357</f>
        <v>0</v>
      </c>
      <c r="B4352" s="110">
        <f t="array" ref="B4352">销售记录!P4351:S4357</f>
        <v>0</v>
      </c>
      <c r="C4352" s="111">
        <f t="array" ref="C4352">销售记录!Q4351:T4357</f>
        <v>0</v>
      </c>
      <c r="D4352" s="110">
        <f t="array" ref="D4352">销售记录!R4351:U4357</f>
        <v>0</v>
      </c>
      <c r="E4352" s="112">
        <f>IF(A4352="","",SUMIF(进货明细!$A$3:$A$5000,A4352,进货明细!$F$3:$F$5000))</f>
        <v>0</v>
      </c>
      <c r="F4352" s="113" t="e">
        <f t="shared" si="201"/>
        <v>#DIV/0!</v>
      </c>
      <c r="G4352" s="114">
        <f>IF(E4352="","",SUMIF(进货明细!$A$3:$A$5000,A4352,进货明细!$H$3:$H$5000))</f>
        <v>0</v>
      </c>
      <c r="H4352" s="112">
        <f>IF(A4352="","",SUMIF(销售记录!$A$3:$A$5000,A4352,销售记录!$F$3:$F$5000))</f>
        <v>0</v>
      </c>
      <c r="I4352" s="114">
        <f>IF(H4352="","",SUMIF(销售记录!$A$3:$A$5000,A4352,销售记录!$H$3:$H$5000))</f>
        <v>0</v>
      </c>
      <c r="J4352" s="119">
        <f t="shared" si="202"/>
        <v>0</v>
      </c>
      <c r="K4352" s="114" t="str">
        <f t="shared" si="203"/>
        <v/>
      </c>
      <c r="L4352" s="96"/>
    </row>
    <row r="4353" customHeight="1" spans="1:12">
      <c r="A4353" s="110">
        <f t="array" ref="A4353">销售记录!O4352:R4358</f>
        <v>0</v>
      </c>
      <c r="B4353" s="110">
        <f t="array" ref="B4353">销售记录!P4352:S4358</f>
        <v>0</v>
      </c>
      <c r="C4353" s="111">
        <f t="array" ref="C4353">销售记录!Q4352:T4358</f>
        <v>0</v>
      </c>
      <c r="D4353" s="110">
        <f t="array" ref="D4353">销售记录!R4352:U4358</f>
        <v>0</v>
      </c>
      <c r="E4353" s="112">
        <f>IF(A4353="","",SUMIF(进货明细!$A$3:$A$5000,A4353,进货明细!$F$3:$F$5000))</f>
        <v>0</v>
      </c>
      <c r="F4353" s="113" t="e">
        <f t="shared" si="201"/>
        <v>#DIV/0!</v>
      </c>
      <c r="G4353" s="114">
        <f>IF(E4353="","",SUMIF(进货明细!$A$3:$A$5000,A4353,进货明细!$H$3:$H$5000))</f>
        <v>0</v>
      </c>
      <c r="H4353" s="112">
        <f>IF(A4353="","",SUMIF(销售记录!$A$3:$A$5000,A4353,销售记录!$F$3:$F$5000))</f>
        <v>0</v>
      </c>
      <c r="I4353" s="114">
        <f>IF(H4353="","",SUMIF(销售记录!$A$3:$A$5000,A4353,销售记录!$H$3:$H$5000))</f>
        <v>0</v>
      </c>
      <c r="J4353" s="119">
        <f t="shared" si="202"/>
        <v>0</v>
      </c>
      <c r="K4353" s="114" t="str">
        <f t="shared" si="203"/>
        <v/>
      </c>
      <c r="L4353" s="96"/>
    </row>
    <row r="4354" customHeight="1" spans="1:12">
      <c r="A4354" s="110">
        <f t="array" ref="A4354">销售记录!O4353:R4359</f>
        <v>0</v>
      </c>
      <c r="B4354" s="110">
        <f t="array" ref="B4354">销售记录!P4353:S4359</f>
        <v>0</v>
      </c>
      <c r="C4354" s="111">
        <f t="array" ref="C4354">销售记录!Q4353:T4359</f>
        <v>0</v>
      </c>
      <c r="D4354" s="110">
        <f t="array" ref="D4354">销售记录!R4353:U4359</f>
        <v>0</v>
      </c>
      <c r="E4354" s="112">
        <f>IF(A4354="","",SUMIF(进货明细!$A$3:$A$5000,A4354,进货明细!$F$3:$F$5000))</f>
        <v>0</v>
      </c>
      <c r="F4354" s="113" t="e">
        <f t="shared" si="201"/>
        <v>#DIV/0!</v>
      </c>
      <c r="G4354" s="114">
        <f>IF(E4354="","",SUMIF(进货明细!$A$3:$A$5000,A4354,进货明细!$H$3:$H$5000))</f>
        <v>0</v>
      </c>
      <c r="H4354" s="112">
        <f>IF(A4354="","",SUMIF(销售记录!$A$3:$A$5000,A4354,销售记录!$F$3:$F$5000))</f>
        <v>0</v>
      </c>
      <c r="I4354" s="114">
        <f>IF(H4354="","",SUMIF(销售记录!$A$3:$A$5000,A4354,销售记录!$H$3:$H$5000))</f>
        <v>0</v>
      </c>
      <c r="J4354" s="119">
        <f t="shared" si="202"/>
        <v>0</v>
      </c>
      <c r="K4354" s="114" t="str">
        <f t="shared" si="203"/>
        <v/>
      </c>
      <c r="L4354" s="96"/>
    </row>
    <row r="4355" customHeight="1" spans="1:12">
      <c r="A4355" s="110">
        <f t="array" ref="A4355">销售记录!O4354:R4360</f>
        <v>0</v>
      </c>
      <c r="B4355" s="110">
        <f t="array" ref="B4355">销售记录!P4354:S4360</f>
        <v>0</v>
      </c>
      <c r="C4355" s="111">
        <f t="array" ref="C4355">销售记录!Q4354:T4360</f>
        <v>0</v>
      </c>
      <c r="D4355" s="110">
        <f t="array" ref="D4355">销售记录!R4354:U4360</f>
        <v>0</v>
      </c>
      <c r="E4355" s="112">
        <f>IF(A4355="","",SUMIF(进货明细!$A$3:$A$5000,A4355,进货明细!$F$3:$F$5000))</f>
        <v>0</v>
      </c>
      <c r="F4355" s="113" t="e">
        <f t="shared" si="201"/>
        <v>#DIV/0!</v>
      </c>
      <c r="G4355" s="114">
        <f>IF(E4355="","",SUMIF(进货明细!$A$3:$A$5000,A4355,进货明细!$H$3:$H$5000))</f>
        <v>0</v>
      </c>
      <c r="H4355" s="112">
        <f>IF(A4355="","",SUMIF(销售记录!$A$3:$A$5000,A4355,销售记录!$F$3:$F$5000))</f>
        <v>0</v>
      </c>
      <c r="I4355" s="114">
        <f>IF(H4355="","",SUMIF(销售记录!$A$3:$A$5000,A4355,销售记录!$H$3:$H$5000))</f>
        <v>0</v>
      </c>
      <c r="J4355" s="119">
        <f t="shared" si="202"/>
        <v>0</v>
      </c>
      <c r="K4355" s="114" t="str">
        <f t="shared" si="203"/>
        <v/>
      </c>
      <c r="L4355" s="96"/>
    </row>
    <row r="4356" customHeight="1" spans="1:12">
      <c r="A4356" s="110">
        <f t="array" ref="A4356">销售记录!O4355:R4361</f>
        <v>0</v>
      </c>
      <c r="B4356" s="110">
        <f t="array" ref="B4356">销售记录!P4355:S4361</f>
        <v>0</v>
      </c>
      <c r="C4356" s="111">
        <f t="array" ref="C4356">销售记录!Q4355:T4361</f>
        <v>0</v>
      </c>
      <c r="D4356" s="110">
        <f t="array" ref="D4356">销售记录!R4355:U4361</f>
        <v>0</v>
      </c>
      <c r="E4356" s="112">
        <f>IF(A4356="","",SUMIF(进货明细!$A$3:$A$5000,A4356,进货明细!$F$3:$F$5000))</f>
        <v>0</v>
      </c>
      <c r="F4356" s="113" t="e">
        <f t="shared" si="201"/>
        <v>#DIV/0!</v>
      </c>
      <c r="G4356" s="114">
        <f>IF(E4356="","",SUMIF(进货明细!$A$3:$A$5000,A4356,进货明细!$H$3:$H$5000))</f>
        <v>0</v>
      </c>
      <c r="H4356" s="112">
        <f>IF(A4356="","",SUMIF(销售记录!$A$3:$A$5000,A4356,销售记录!$F$3:$F$5000))</f>
        <v>0</v>
      </c>
      <c r="I4356" s="114">
        <f>IF(H4356="","",SUMIF(销售记录!$A$3:$A$5000,A4356,销售记录!$H$3:$H$5000))</f>
        <v>0</v>
      </c>
      <c r="J4356" s="119">
        <f t="shared" si="202"/>
        <v>0</v>
      </c>
      <c r="K4356" s="114" t="str">
        <f t="shared" si="203"/>
        <v/>
      </c>
      <c r="L4356" s="96"/>
    </row>
    <row r="4357" customHeight="1" spans="1:12">
      <c r="A4357" s="110">
        <f t="array" ref="A4357">销售记录!O4356:R4362</f>
        <v>0</v>
      </c>
      <c r="B4357" s="110">
        <f t="array" ref="B4357">销售记录!P4356:S4362</f>
        <v>0</v>
      </c>
      <c r="C4357" s="111">
        <f t="array" ref="C4357">销售记录!Q4356:T4362</f>
        <v>0</v>
      </c>
      <c r="D4357" s="110">
        <f t="array" ref="D4357">销售记录!R4356:U4362</f>
        <v>0</v>
      </c>
      <c r="E4357" s="112">
        <f>IF(A4357="","",SUMIF(进货明细!$A$3:$A$5000,A4357,进货明细!$F$3:$F$5000))</f>
        <v>0</v>
      </c>
      <c r="F4357" s="113" t="e">
        <f t="shared" ref="F4357:F4420" si="204">IF(E4357="","",G4357/E4357)</f>
        <v>#DIV/0!</v>
      </c>
      <c r="G4357" s="114">
        <f>IF(E4357="","",SUMIF(进货明细!$A$3:$A$5000,A4357,进货明细!$H$3:$H$5000))</f>
        <v>0</v>
      </c>
      <c r="H4357" s="112">
        <f>IF(A4357="","",SUMIF(销售记录!$A$3:$A$5000,A4357,销售记录!$F$3:$F$5000))</f>
        <v>0</v>
      </c>
      <c r="I4357" s="114">
        <f>IF(H4357="","",SUMIF(销售记录!$A$3:$A$5000,A4357,销售记录!$H$3:$H$5000))</f>
        <v>0</v>
      </c>
      <c r="J4357" s="119">
        <f t="shared" ref="J4357:J4420" si="205">IF(E4357="","",E4357-H4357)</f>
        <v>0</v>
      </c>
      <c r="K4357" s="114" t="str">
        <f t="shared" ref="K4357:K4420" si="206">IF(ISERROR(I4357-G4357*H4357/E4357),"",I4357-G4357*H4357/E4357)</f>
        <v/>
      </c>
      <c r="L4357" s="96"/>
    </row>
    <row r="4358" customHeight="1" spans="1:12">
      <c r="A4358" s="110">
        <f t="array" ref="A4358">销售记录!O4357:R4363</f>
        <v>0</v>
      </c>
      <c r="B4358" s="110">
        <f t="array" ref="B4358">销售记录!P4357:S4363</f>
        <v>0</v>
      </c>
      <c r="C4358" s="111">
        <f t="array" ref="C4358">销售记录!Q4357:T4363</f>
        <v>0</v>
      </c>
      <c r="D4358" s="110">
        <f t="array" ref="D4358">销售记录!R4357:U4363</f>
        <v>0</v>
      </c>
      <c r="E4358" s="112">
        <f>IF(A4358="","",SUMIF(进货明细!$A$3:$A$5000,A4358,进货明细!$F$3:$F$5000))</f>
        <v>0</v>
      </c>
      <c r="F4358" s="113" t="e">
        <f t="shared" si="204"/>
        <v>#DIV/0!</v>
      </c>
      <c r="G4358" s="114">
        <f>IF(E4358="","",SUMIF(进货明细!$A$3:$A$5000,A4358,进货明细!$H$3:$H$5000))</f>
        <v>0</v>
      </c>
      <c r="H4358" s="112">
        <f>IF(A4358="","",SUMIF(销售记录!$A$3:$A$5000,A4358,销售记录!$F$3:$F$5000))</f>
        <v>0</v>
      </c>
      <c r="I4358" s="114">
        <f>IF(H4358="","",SUMIF(销售记录!$A$3:$A$5000,A4358,销售记录!$H$3:$H$5000))</f>
        <v>0</v>
      </c>
      <c r="J4358" s="119">
        <f t="shared" si="205"/>
        <v>0</v>
      </c>
      <c r="K4358" s="114" t="str">
        <f t="shared" si="206"/>
        <v/>
      </c>
      <c r="L4358" s="96"/>
    </row>
    <row r="4359" customHeight="1" spans="1:12">
      <c r="A4359" s="110">
        <f t="array" ref="A4359">销售记录!O4358:R4364</f>
        <v>0</v>
      </c>
      <c r="B4359" s="110">
        <f t="array" ref="B4359">销售记录!P4358:S4364</f>
        <v>0</v>
      </c>
      <c r="C4359" s="111">
        <f t="array" ref="C4359">销售记录!Q4358:T4364</f>
        <v>0</v>
      </c>
      <c r="D4359" s="110">
        <f t="array" ref="D4359">销售记录!R4358:U4364</f>
        <v>0</v>
      </c>
      <c r="E4359" s="112">
        <f>IF(A4359="","",SUMIF(进货明细!$A$3:$A$5000,A4359,进货明细!$F$3:$F$5000))</f>
        <v>0</v>
      </c>
      <c r="F4359" s="113" t="e">
        <f t="shared" si="204"/>
        <v>#DIV/0!</v>
      </c>
      <c r="G4359" s="114">
        <f>IF(E4359="","",SUMIF(进货明细!$A$3:$A$5000,A4359,进货明细!$H$3:$H$5000))</f>
        <v>0</v>
      </c>
      <c r="H4359" s="112">
        <f>IF(A4359="","",SUMIF(销售记录!$A$3:$A$5000,A4359,销售记录!$F$3:$F$5000))</f>
        <v>0</v>
      </c>
      <c r="I4359" s="114">
        <f>IF(H4359="","",SUMIF(销售记录!$A$3:$A$5000,A4359,销售记录!$H$3:$H$5000))</f>
        <v>0</v>
      </c>
      <c r="J4359" s="119">
        <f t="shared" si="205"/>
        <v>0</v>
      </c>
      <c r="K4359" s="114" t="str">
        <f t="shared" si="206"/>
        <v/>
      </c>
      <c r="L4359" s="96"/>
    </row>
    <row r="4360" customHeight="1" spans="1:12">
      <c r="A4360" s="110">
        <f t="array" ref="A4360">销售记录!O4359:R4365</f>
        <v>0</v>
      </c>
      <c r="B4360" s="110">
        <f t="array" ref="B4360">销售记录!P4359:S4365</f>
        <v>0</v>
      </c>
      <c r="C4360" s="111">
        <f t="array" ref="C4360">销售记录!Q4359:T4365</f>
        <v>0</v>
      </c>
      <c r="D4360" s="110">
        <f t="array" ref="D4360">销售记录!R4359:U4365</f>
        <v>0</v>
      </c>
      <c r="E4360" s="112">
        <f>IF(A4360="","",SUMIF(进货明细!$A$3:$A$5000,A4360,进货明细!$F$3:$F$5000))</f>
        <v>0</v>
      </c>
      <c r="F4360" s="113" t="e">
        <f t="shared" si="204"/>
        <v>#DIV/0!</v>
      </c>
      <c r="G4360" s="114">
        <f>IF(E4360="","",SUMIF(进货明细!$A$3:$A$5000,A4360,进货明细!$H$3:$H$5000))</f>
        <v>0</v>
      </c>
      <c r="H4360" s="112">
        <f>IF(A4360="","",SUMIF(销售记录!$A$3:$A$5000,A4360,销售记录!$F$3:$F$5000))</f>
        <v>0</v>
      </c>
      <c r="I4360" s="114">
        <f>IF(H4360="","",SUMIF(销售记录!$A$3:$A$5000,A4360,销售记录!$H$3:$H$5000))</f>
        <v>0</v>
      </c>
      <c r="J4360" s="119">
        <f t="shared" si="205"/>
        <v>0</v>
      </c>
      <c r="K4360" s="114" t="str">
        <f t="shared" si="206"/>
        <v/>
      </c>
      <c r="L4360" s="96"/>
    </row>
    <row r="4361" customHeight="1" spans="1:12">
      <c r="A4361" s="110">
        <f t="array" ref="A4361">销售记录!O4360:R4366</f>
        <v>0</v>
      </c>
      <c r="B4361" s="110">
        <f t="array" ref="B4361">销售记录!P4360:S4366</f>
        <v>0</v>
      </c>
      <c r="C4361" s="111">
        <f t="array" ref="C4361">销售记录!Q4360:T4366</f>
        <v>0</v>
      </c>
      <c r="D4361" s="110">
        <f t="array" ref="D4361">销售记录!R4360:U4366</f>
        <v>0</v>
      </c>
      <c r="E4361" s="112">
        <f>IF(A4361="","",SUMIF(进货明细!$A$3:$A$5000,A4361,进货明细!$F$3:$F$5000))</f>
        <v>0</v>
      </c>
      <c r="F4361" s="113" t="e">
        <f t="shared" si="204"/>
        <v>#DIV/0!</v>
      </c>
      <c r="G4361" s="114">
        <f>IF(E4361="","",SUMIF(进货明细!$A$3:$A$5000,A4361,进货明细!$H$3:$H$5000))</f>
        <v>0</v>
      </c>
      <c r="H4361" s="112">
        <f>IF(A4361="","",SUMIF(销售记录!$A$3:$A$5000,A4361,销售记录!$F$3:$F$5000))</f>
        <v>0</v>
      </c>
      <c r="I4361" s="114">
        <f>IF(H4361="","",SUMIF(销售记录!$A$3:$A$5000,A4361,销售记录!$H$3:$H$5000))</f>
        <v>0</v>
      </c>
      <c r="J4361" s="119">
        <f t="shared" si="205"/>
        <v>0</v>
      </c>
      <c r="K4361" s="114" t="str">
        <f t="shared" si="206"/>
        <v/>
      </c>
      <c r="L4361" s="96"/>
    </row>
    <row r="4362" customHeight="1" spans="1:12">
      <c r="A4362" s="110">
        <f t="array" ref="A4362">销售记录!O4361:R4367</f>
        <v>0</v>
      </c>
      <c r="B4362" s="110">
        <f t="array" ref="B4362">销售记录!P4361:S4367</f>
        <v>0</v>
      </c>
      <c r="C4362" s="111">
        <f t="array" ref="C4362">销售记录!Q4361:T4367</f>
        <v>0</v>
      </c>
      <c r="D4362" s="110">
        <f t="array" ref="D4362">销售记录!R4361:U4367</f>
        <v>0</v>
      </c>
      <c r="E4362" s="112">
        <f>IF(A4362="","",SUMIF(进货明细!$A$3:$A$5000,A4362,进货明细!$F$3:$F$5000))</f>
        <v>0</v>
      </c>
      <c r="F4362" s="113" t="e">
        <f t="shared" si="204"/>
        <v>#DIV/0!</v>
      </c>
      <c r="G4362" s="114">
        <f>IF(E4362="","",SUMIF(进货明细!$A$3:$A$5000,A4362,进货明细!$H$3:$H$5000))</f>
        <v>0</v>
      </c>
      <c r="H4362" s="112">
        <f>IF(A4362="","",SUMIF(销售记录!$A$3:$A$5000,A4362,销售记录!$F$3:$F$5000))</f>
        <v>0</v>
      </c>
      <c r="I4362" s="114">
        <f>IF(H4362="","",SUMIF(销售记录!$A$3:$A$5000,A4362,销售记录!$H$3:$H$5000))</f>
        <v>0</v>
      </c>
      <c r="J4362" s="119">
        <f t="shared" si="205"/>
        <v>0</v>
      </c>
      <c r="K4362" s="114" t="str">
        <f t="shared" si="206"/>
        <v/>
      </c>
      <c r="L4362" s="96"/>
    </row>
    <row r="4363" customHeight="1" spans="1:12">
      <c r="A4363" s="110">
        <f t="array" ref="A4363">销售记录!O4362:R4368</f>
        <v>0</v>
      </c>
      <c r="B4363" s="110">
        <f t="array" ref="B4363">销售记录!P4362:S4368</f>
        <v>0</v>
      </c>
      <c r="C4363" s="111">
        <f t="array" ref="C4363">销售记录!Q4362:T4368</f>
        <v>0</v>
      </c>
      <c r="D4363" s="110">
        <f t="array" ref="D4363">销售记录!R4362:U4368</f>
        <v>0</v>
      </c>
      <c r="E4363" s="112">
        <f>IF(A4363="","",SUMIF(进货明细!$A$3:$A$5000,A4363,进货明细!$F$3:$F$5000))</f>
        <v>0</v>
      </c>
      <c r="F4363" s="113" t="e">
        <f t="shared" si="204"/>
        <v>#DIV/0!</v>
      </c>
      <c r="G4363" s="114">
        <f>IF(E4363="","",SUMIF(进货明细!$A$3:$A$5000,A4363,进货明细!$H$3:$H$5000))</f>
        <v>0</v>
      </c>
      <c r="H4363" s="112">
        <f>IF(A4363="","",SUMIF(销售记录!$A$3:$A$5000,A4363,销售记录!$F$3:$F$5000))</f>
        <v>0</v>
      </c>
      <c r="I4363" s="114">
        <f>IF(H4363="","",SUMIF(销售记录!$A$3:$A$5000,A4363,销售记录!$H$3:$H$5000))</f>
        <v>0</v>
      </c>
      <c r="J4363" s="119">
        <f t="shared" si="205"/>
        <v>0</v>
      </c>
      <c r="K4363" s="114" t="str">
        <f t="shared" si="206"/>
        <v/>
      </c>
      <c r="L4363" s="96"/>
    </row>
    <row r="4364" customHeight="1" spans="1:12">
      <c r="A4364" s="110">
        <f t="array" ref="A4364">销售记录!O4363:R4369</f>
        <v>0</v>
      </c>
      <c r="B4364" s="110">
        <f t="array" ref="B4364">销售记录!P4363:S4369</f>
        <v>0</v>
      </c>
      <c r="C4364" s="111">
        <f t="array" ref="C4364">销售记录!Q4363:T4369</f>
        <v>0</v>
      </c>
      <c r="D4364" s="110">
        <f t="array" ref="D4364">销售记录!R4363:U4369</f>
        <v>0</v>
      </c>
      <c r="E4364" s="112">
        <f>IF(A4364="","",SUMIF(进货明细!$A$3:$A$5000,A4364,进货明细!$F$3:$F$5000))</f>
        <v>0</v>
      </c>
      <c r="F4364" s="113" t="e">
        <f t="shared" si="204"/>
        <v>#DIV/0!</v>
      </c>
      <c r="G4364" s="114">
        <f>IF(E4364="","",SUMIF(进货明细!$A$3:$A$5000,A4364,进货明细!$H$3:$H$5000))</f>
        <v>0</v>
      </c>
      <c r="H4364" s="112">
        <f>IF(A4364="","",SUMIF(销售记录!$A$3:$A$5000,A4364,销售记录!$F$3:$F$5000))</f>
        <v>0</v>
      </c>
      <c r="I4364" s="114">
        <f>IF(H4364="","",SUMIF(销售记录!$A$3:$A$5000,A4364,销售记录!$H$3:$H$5000))</f>
        <v>0</v>
      </c>
      <c r="J4364" s="119">
        <f t="shared" si="205"/>
        <v>0</v>
      </c>
      <c r="K4364" s="114" t="str">
        <f t="shared" si="206"/>
        <v/>
      </c>
      <c r="L4364" s="96"/>
    </row>
    <row r="4365" customHeight="1" spans="1:12">
      <c r="A4365" s="110">
        <f t="array" ref="A4365">销售记录!O4364:R4370</f>
        <v>0</v>
      </c>
      <c r="B4365" s="110">
        <f t="array" ref="B4365">销售记录!P4364:S4370</f>
        <v>0</v>
      </c>
      <c r="C4365" s="111">
        <f t="array" ref="C4365">销售记录!Q4364:T4370</f>
        <v>0</v>
      </c>
      <c r="D4365" s="110">
        <f t="array" ref="D4365">销售记录!R4364:U4370</f>
        <v>0</v>
      </c>
      <c r="E4365" s="112">
        <f>IF(A4365="","",SUMIF(进货明细!$A$3:$A$5000,A4365,进货明细!$F$3:$F$5000))</f>
        <v>0</v>
      </c>
      <c r="F4365" s="113" t="e">
        <f t="shared" si="204"/>
        <v>#DIV/0!</v>
      </c>
      <c r="G4365" s="114">
        <f>IF(E4365="","",SUMIF(进货明细!$A$3:$A$5000,A4365,进货明细!$H$3:$H$5000))</f>
        <v>0</v>
      </c>
      <c r="H4365" s="112">
        <f>IF(A4365="","",SUMIF(销售记录!$A$3:$A$5000,A4365,销售记录!$F$3:$F$5000))</f>
        <v>0</v>
      </c>
      <c r="I4365" s="114">
        <f>IF(H4365="","",SUMIF(销售记录!$A$3:$A$5000,A4365,销售记录!$H$3:$H$5000))</f>
        <v>0</v>
      </c>
      <c r="J4365" s="119">
        <f t="shared" si="205"/>
        <v>0</v>
      </c>
      <c r="K4365" s="114" t="str">
        <f t="shared" si="206"/>
        <v/>
      </c>
      <c r="L4365" s="96"/>
    </row>
    <row r="4366" customHeight="1" spans="1:12">
      <c r="A4366" s="110">
        <f t="array" ref="A4366">销售记录!O4365:R4371</f>
        <v>0</v>
      </c>
      <c r="B4366" s="110">
        <f t="array" ref="B4366">销售记录!P4365:S4371</f>
        <v>0</v>
      </c>
      <c r="C4366" s="111">
        <f t="array" ref="C4366">销售记录!Q4365:T4371</f>
        <v>0</v>
      </c>
      <c r="D4366" s="110">
        <f t="array" ref="D4366">销售记录!R4365:U4371</f>
        <v>0</v>
      </c>
      <c r="E4366" s="112">
        <f>IF(A4366="","",SUMIF(进货明细!$A$3:$A$5000,A4366,进货明细!$F$3:$F$5000))</f>
        <v>0</v>
      </c>
      <c r="F4366" s="113" t="e">
        <f t="shared" si="204"/>
        <v>#DIV/0!</v>
      </c>
      <c r="G4366" s="114">
        <f>IF(E4366="","",SUMIF(进货明细!$A$3:$A$5000,A4366,进货明细!$H$3:$H$5000))</f>
        <v>0</v>
      </c>
      <c r="H4366" s="112">
        <f>IF(A4366="","",SUMIF(销售记录!$A$3:$A$5000,A4366,销售记录!$F$3:$F$5000))</f>
        <v>0</v>
      </c>
      <c r="I4366" s="114">
        <f>IF(H4366="","",SUMIF(销售记录!$A$3:$A$5000,A4366,销售记录!$H$3:$H$5000))</f>
        <v>0</v>
      </c>
      <c r="J4366" s="119">
        <f t="shared" si="205"/>
        <v>0</v>
      </c>
      <c r="K4366" s="114" t="str">
        <f t="shared" si="206"/>
        <v/>
      </c>
      <c r="L4366" s="96"/>
    </row>
    <row r="4367" customHeight="1" spans="1:12">
      <c r="A4367" s="110">
        <f t="array" ref="A4367">销售记录!O4366:R4372</f>
        <v>0</v>
      </c>
      <c r="B4367" s="110">
        <f t="array" ref="B4367">销售记录!P4366:S4372</f>
        <v>0</v>
      </c>
      <c r="C4367" s="111">
        <f t="array" ref="C4367">销售记录!Q4366:T4372</f>
        <v>0</v>
      </c>
      <c r="D4367" s="110">
        <f t="array" ref="D4367">销售记录!R4366:U4372</f>
        <v>0</v>
      </c>
      <c r="E4367" s="112">
        <f>IF(A4367="","",SUMIF(进货明细!$A$3:$A$5000,A4367,进货明细!$F$3:$F$5000))</f>
        <v>0</v>
      </c>
      <c r="F4367" s="113" t="e">
        <f t="shared" si="204"/>
        <v>#DIV/0!</v>
      </c>
      <c r="G4367" s="114">
        <f>IF(E4367="","",SUMIF(进货明细!$A$3:$A$5000,A4367,进货明细!$H$3:$H$5000))</f>
        <v>0</v>
      </c>
      <c r="H4367" s="112">
        <f>IF(A4367="","",SUMIF(销售记录!$A$3:$A$5000,A4367,销售记录!$F$3:$F$5000))</f>
        <v>0</v>
      </c>
      <c r="I4367" s="114">
        <f>IF(H4367="","",SUMIF(销售记录!$A$3:$A$5000,A4367,销售记录!$H$3:$H$5000))</f>
        <v>0</v>
      </c>
      <c r="J4367" s="119">
        <f t="shared" si="205"/>
        <v>0</v>
      </c>
      <c r="K4367" s="114" t="str">
        <f t="shared" si="206"/>
        <v/>
      </c>
      <c r="L4367" s="96"/>
    </row>
    <row r="4368" customHeight="1" spans="1:12">
      <c r="A4368" s="110">
        <f t="array" ref="A4368">销售记录!O4367:R4373</f>
        <v>0</v>
      </c>
      <c r="B4368" s="110">
        <f t="array" ref="B4368">销售记录!P4367:S4373</f>
        <v>0</v>
      </c>
      <c r="C4368" s="111">
        <f t="array" ref="C4368">销售记录!Q4367:T4373</f>
        <v>0</v>
      </c>
      <c r="D4368" s="110">
        <f t="array" ref="D4368">销售记录!R4367:U4373</f>
        <v>0</v>
      </c>
      <c r="E4368" s="112">
        <f>IF(A4368="","",SUMIF(进货明细!$A$3:$A$5000,A4368,进货明细!$F$3:$F$5000))</f>
        <v>0</v>
      </c>
      <c r="F4368" s="113" t="e">
        <f t="shared" si="204"/>
        <v>#DIV/0!</v>
      </c>
      <c r="G4368" s="114">
        <f>IF(E4368="","",SUMIF(进货明细!$A$3:$A$5000,A4368,进货明细!$H$3:$H$5000))</f>
        <v>0</v>
      </c>
      <c r="H4368" s="112">
        <f>IF(A4368="","",SUMIF(销售记录!$A$3:$A$5000,A4368,销售记录!$F$3:$F$5000))</f>
        <v>0</v>
      </c>
      <c r="I4368" s="114">
        <f>IF(H4368="","",SUMIF(销售记录!$A$3:$A$5000,A4368,销售记录!$H$3:$H$5000))</f>
        <v>0</v>
      </c>
      <c r="J4368" s="119">
        <f t="shared" si="205"/>
        <v>0</v>
      </c>
      <c r="K4368" s="114" t="str">
        <f t="shared" si="206"/>
        <v/>
      </c>
      <c r="L4368" s="96"/>
    </row>
    <row r="4369" customHeight="1" spans="1:12">
      <c r="A4369" s="110">
        <f t="array" ref="A4369">销售记录!O4368:R4374</f>
        <v>0</v>
      </c>
      <c r="B4369" s="110">
        <f t="array" ref="B4369">销售记录!P4368:S4374</f>
        <v>0</v>
      </c>
      <c r="C4369" s="111">
        <f t="array" ref="C4369">销售记录!Q4368:T4374</f>
        <v>0</v>
      </c>
      <c r="D4369" s="110">
        <f t="array" ref="D4369">销售记录!R4368:U4374</f>
        <v>0</v>
      </c>
      <c r="E4369" s="112">
        <f>IF(A4369="","",SUMIF(进货明细!$A$3:$A$5000,A4369,进货明细!$F$3:$F$5000))</f>
        <v>0</v>
      </c>
      <c r="F4369" s="113" t="e">
        <f t="shared" si="204"/>
        <v>#DIV/0!</v>
      </c>
      <c r="G4369" s="114">
        <f>IF(E4369="","",SUMIF(进货明细!$A$3:$A$5000,A4369,进货明细!$H$3:$H$5000))</f>
        <v>0</v>
      </c>
      <c r="H4369" s="112">
        <f>IF(A4369="","",SUMIF(销售记录!$A$3:$A$5000,A4369,销售记录!$F$3:$F$5000))</f>
        <v>0</v>
      </c>
      <c r="I4369" s="114">
        <f>IF(H4369="","",SUMIF(销售记录!$A$3:$A$5000,A4369,销售记录!$H$3:$H$5000))</f>
        <v>0</v>
      </c>
      <c r="J4369" s="119">
        <f t="shared" si="205"/>
        <v>0</v>
      </c>
      <c r="K4369" s="114" t="str">
        <f t="shared" si="206"/>
        <v/>
      </c>
      <c r="L4369" s="96"/>
    </row>
    <row r="4370" customHeight="1" spans="1:12">
      <c r="A4370" s="110">
        <f t="array" ref="A4370">销售记录!O4369:R4375</f>
        <v>0</v>
      </c>
      <c r="B4370" s="110">
        <f t="array" ref="B4370">销售记录!P4369:S4375</f>
        <v>0</v>
      </c>
      <c r="C4370" s="111">
        <f t="array" ref="C4370">销售记录!Q4369:T4375</f>
        <v>0</v>
      </c>
      <c r="D4370" s="110">
        <f t="array" ref="D4370">销售记录!R4369:U4375</f>
        <v>0</v>
      </c>
      <c r="E4370" s="112">
        <f>IF(A4370="","",SUMIF(进货明细!$A$3:$A$5000,A4370,进货明细!$F$3:$F$5000))</f>
        <v>0</v>
      </c>
      <c r="F4370" s="113" t="e">
        <f t="shared" si="204"/>
        <v>#DIV/0!</v>
      </c>
      <c r="G4370" s="114">
        <f>IF(E4370="","",SUMIF(进货明细!$A$3:$A$5000,A4370,进货明细!$H$3:$H$5000))</f>
        <v>0</v>
      </c>
      <c r="H4370" s="112">
        <f>IF(A4370="","",SUMIF(销售记录!$A$3:$A$5000,A4370,销售记录!$F$3:$F$5000))</f>
        <v>0</v>
      </c>
      <c r="I4370" s="114">
        <f>IF(H4370="","",SUMIF(销售记录!$A$3:$A$5000,A4370,销售记录!$H$3:$H$5000))</f>
        <v>0</v>
      </c>
      <c r="J4370" s="119">
        <f t="shared" si="205"/>
        <v>0</v>
      </c>
      <c r="K4370" s="114" t="str">
        <f t="shared" si="206"/>
        <v/>
      </c>
      <c r="L4370" s="96"/>
    </row>
    <row r="4371" customHeight="1" spans="1:12">
      <c r="A4371" s="110">
        <f t="array" ref="A4371">销售记录!O4370:R4376</f>
        <v>0</v>
      </c>
      <c r="B4371" s="110">
        <f t="array" ref="B4371">销售记录!P4370:S4376</f>
        <v>0</v>
      </c>
      <c r="C4371" s="111">
        <f t="array" ref="C4371">销售记录!Q4370:T4376</f>
        <v>0</v>
      </c>
      <c r="D4371" s="110">
        <f t="array" ref="D4371">销售记录!R4370:U4376</f>
        <v>0</v>
      </c>
      <c r="E4371" s="112">
        <f>IF(A4371="","",SUMIF(进货明细!$A$3:$A$5000,A4371,进货明细!$F$3:$F$5000))</f>
        <v>0</v>
      </c>
      <c r="F4371" s="113" t="e">
        <f t="shared" si="204"/>
        <v>#DIV/0!</v>
      </c>
      <c r="G4371" s="114">
        <f>IF(E4371="","",SUMIF(进货明细!$A$3:$A$5000,A4371,进货明细!$H$3:$H$5000))</f>
        <v>0</v>
      </c>
      <c r="H4371" s="112">
        <f>IF(A4371="","",SUMIF(销售记录!$A$3:$A$5000,A4371,销售记录!$F$3:$F$5000))</f>
        <v>0</v>
      </c>
      <c r="I4371" s="114">
        <f>IF(H4371="","",SUMIF(销售记录!$A$3:$A$5000,A4371,销售记录!$H$3:$H$5000))</f>
        <v>0</v>
      </c>
      <c r="J4371" s="119">
        <f t="shared" si="205"/>
        <v>0</v>
      </c>
      <c r="K4371" s="114" t="str">
        <f t="shared" si="206"/>
        <v/>
      </c>
      <c r="L4371" s="96"/>
    </row>
    <row r="4372" customHeight="1" spans="1:12">
      <c r="A4372" s="110">
        <f t="array" ref="A4372">销售记录!O4371:R4377</f>
        <v>0</v>
      </c>
      <c r="B4372" s="110">
        <f t="array" ref="B4372">销售记录!P4371:S4377</f>
        <v>0</v>
      </c>
      <c r="C4372" s="111">
        <f t="array" ref="C4372">销售记录!Q4371:T4377</f>
        <v>0</v>
      </c>
      <c r="D4372" s="110">
        <f t="array" ref="D4372">销售记录!R4371:U4377</f>
        <v>0</v>
      </c>
      <c r="E4372" s="112">
        <f>IF(A4372="","",SUMIF(进货明细!$A$3:$A$5000,A4372,进货明细!$F$3:$F$5000))</f>
        <v>0</v>
      </c>
      <c r="F4372" s="113" t="e">
        <f t="shared" si="204"/>
        <v>#DIV/0!</v>
      </c>
      <c r="G4372" s="114">
        <f>IF(E4372="","",SUMIF(进货明细!$A$3:$A$5000,A4372,进货明细!$H$3:$H$5000))</f>
        <v>0</v>
      </c>
      <c r="H4372" s="112">
        <f>IF(A4372="","",SUMIF(销售记录!$A$3:$A$5000,A4372,销售记录!$F$3:$F$5000))</f>
        <v>0</v>
      </c>
      <c r="I4372" s="114">
        <f>IF(H4372="","",SUMIF(销售记录!$A$3:$A$5000,A4372,销售记录!$H$3:$H$5000))</f>
        <v>0</v>
      </c>
      <c r="J4372" s="119">
        <f t="shared" si="205"/>
        <v>0</v>
      </c>
      <c r="K4372" s="114" t="str">
        <f t="shared" si="206"/>
        <v/>
      </c>
      <c r="L4372" s="96"/>
    </row>
    <row r="4373" customHeight="1" spans="1:12">
      <c r="A4373" s="110">
        <f t="array" ref="A4373">销售记录!O4372:R4378</f>
        <v>0</v>
      </c>
      <c r="B4373" s="110">
        <f t="array" ref="B4373">销售记录!P4372:S4378</f>
        <v>0</v>
      </c>
      <c r="C4373" s="111">
        <f t="array" ref="C4373">销售记录!Q4372:T4378</f>
        <v>0</v>
      </c>
      <c r="D4373" s="110">
        <f t="array" ref="D4373">销售记录!R4372:U4378</f>
        <v>0</v>
      </c>
      <c r="E4373" s="112">
        <f>IF(A4373="","",SUMIF(进货明细!$A$3:$A$5000,A4373,进货明细!$F$3:$F$5000))</f>
        <v>0</v>
      </c>
      <c r="F4373" s="113" t="e">
        <f t="shared" si="204"/>
        <v>#DIV/0!</v>
      </c>
      <c r="G4373" s="114">
        <f>IF(E4373="","",SUMIF(进货明细!$A$3:$A$5000,A4373,进货明细!$H$3:$H$5000))</f>
        <v>0</v>
      </c>
      <c r="H4373" s="112">
        <f>IF(A4373="","",SUMIF(销售记录!$A$3:$A$5000,A4373,销售记录!$F$3:$F$5000))</f>
        <v>0</v>
      </c>
      <c r="I4373" s="114">
        <f>IF(H4373="","",SUMIF(销售记录!$A$3:$A$5000,A4373,销售记录!$H$3:$H$5000))</f>
        <v>0</v>
      </c>
      <c r="J4373" s="119">
        <f t="shared" si="205"/>
        <v>0</v>
      </c>
      <c r="K4373" s="114" t="str">
        <f t="shared" si="206"/>
        <v/>
      </c>
      <c r="L4373" s="96"/>
    </row>
    <row r="4374" customHeight="1" spans="1:12">
      <c r="A4374" s="110">
        <f t="array" ref="A4374">销售记录!O4373:R4379</f>
        <v>0</v>
      </c>
      <c r="B4374" s="110">
        <f t="array" ref="B4374">销售记录!P4373:S4379</f>
        <v>0</v>
      </c>
      <c r="C4374" s="111">
        <f t="array" ref="C4374">销售记录!Q4373:T4379</f>
        <v>0</v>
      </c>
      <c r="D4374" s="110">
        <f t="array" ref="D4374">销售记录!R4373:U4379</f>
        <v>0</v>
      </c>
      <c r="E4374" s="112">
        <f>IF(A4374="","",SUMIF(进货明细!$A$3:$A$5000,A4374,进货明细!$F$3:$F$5000))</f>
        <v>0</v>
      </c>
      <c r="F4374" s="113" t="e">
        <f t="shared" si="204"/>
        <v>#DIV/0!</v>
      </c>
      <c r="G4374" s="114">
        <f>IF(E4374="","",SUMIF(进货明细!$A$3:$A$5000,A4374,进货明细!$H$3:$H$5000))</f>
        <v>0</v>
      </c>
      <c r="H4374" s="112">
        <f>IF(A4374="","",SUMIF(销售记录!$A$3:$A$5000,A4374,销售记录!$F$3:$F$5000))</f>
        <v>0</v>
      </c>
      <c r="I4374" s="114">
        <f>IF(H4374="","",SUMIF(销售记录!$A$3:$A$5000,A4374,销售记录!$H$3:$H$5000))</f>
        <v>0</v>
      </c>
      <c r="J4374" s="119">
        <f t="shared" si="205"/>
        <v>0</v>
      </c>
      <c r="K4374" s="114" t="str">
        <f t="shared" si="206"/>
        <v/>
      </c>
      <c r="L4374" s="96"/>
    </row>
    <row r="4375" customHeight="1" spans="1:12">
      <c r="A4375" s="110">
        <f t="array" ref="A4375">销售记录!O4374:R4380</f>
        <v>0</v>
      </c>
      <c r="B4375" s="110">
        <f t="array" ref="B4375">销售记录!P4374:S4380</f>
        <v>0</v>
      </c>
      <c r="C4375" s="111">
        <f t="array" ref="C4375">销售记录!Q4374:T4380</f>
        <v>0</v>
      </c>
      <c r="D4375" s="110">
        <f t="array" ref="D4375">销售记录!R4374:U4380</f>
        <v>0</v>
      </c>
      <c r="E4375" s="112">
        <f>IF(A4375="","",SUMIF(进货明细!$A$3:$A$5000,A4375,进货明细!$F$3:$F$5000))</f>
        <v>0</v>
      </c>
      <c r="F4375" s="113" t="e">
        <f t="shared" si="204"/>
        <v>#DIV/0!</v>
      </c>
      <c r="G4375" s="114">
        <f>IF(E4375="","",SUMIF(进货明细!$A$3:$A$5000,A4375,进货明细!$H$3:$H$5000))</f>
        <v>0</v>
      </c>
      <c r="H4375" s="112">
        <f>IF(A4375="","",SUMIF(销售记录!$A$3:$A$5000,A4375,销售记录!$F$3:$F$5000))</f>
        <v>0</v>
      </c>
      <c r="I4375" s="114">
        <f>IF(H4375="","",SUMIF(销售记录!$A$3:$A$5000,A4375,销售记录!$H$3:$H$5000))</f>
        <v>0</v>
      </c>
      <c r="J4375" s="119">
        <f t="shared" si="205"/>
        <v>0</v>
      </c>
      <c r="K4375" s="114" t="str">
        <f t="shared" si="206"/>
        <v/>
      </c>
      <c r="L4375" s="96"/>
    </row>
    <row r="4376" customHeight="1" spans="1:12">
      <c r="A4376" s="110">
        <f t="array" ref="A4376">销售记录!O4375:R4381</f>
        <v>0</v>
      </c>
      <c r="B4376" s="110">
        <f t="array" ref="B4376">销售记录!P4375:S4381</f>
        <v>0</v>
      </c>
      <c r="C4376" s="111">
        <f t="array" ref="C4376">销售记录!Q4375:T4381</f>
        <v>0</v>
      </c>
      <c r="D4376" s="110">
        <f t="array" ref="D4376">销售记录!R4375:U4381</f>
        <v>0</v>
      </c>
      <c r="E4376" s="112">
        <f>IF(A4376="","",SUMIF(进货明细!$A$3:$A$5000,A4376,进货明细!$F$3:$F$5000))</f>
        <v>0</v>
      </c>
      <c r="F4376" s="113" t="e">
        <f t="shared" si="204"/>
        <v>#DIV/0!</v>
      </c>
      <c r="G4376" s="114">
        <f>IF(E4376="","",SUMIF(进货明细!$A$3:$A$5000,A4376,进货明细!$H$3:$H$5000))</f>
        <v>0</v>
      </c>
      <c r="H4376" s="112">
        <f>IF(A4376="","",SUMIF(销售记录!$A$3:$A$5000,A4376,销售记录!$F$3:$F$5000))</f>
        <v>0</v>
      </c>
      <c r="I4376" s="114">
        <f>IF(H4376="","",SUMIF(销售记录!$A$3:$A$5000,A4376,销售记录!$H$3:$H$5000))</f>
        <v>0</v>
      </c>
      <c r="J4376" s="119">
        <f t="shared" si="205"/>
        <v>0</v>
      </c>
      <c r="K4376" s="114" t="str">
        <f t="shared" si="206"/>
        <v/>
      </c>
      <c r="L4376" s="96"/>
    </row>
    <row r="4377" customHeight="1" spans="1:12">
      <c r="A4377" s="110">
        <f t="array" ref="A4377">销售记录!O4376:R4382</f>
        <v>0</v>
      </c>
      <c r="B4377" s="110">
        <f t="array" ref="B4377">销售记录!P4376:S4382</f>
        <v>0</v>
      </c>
      <c r="C4377" s="111">
        <f t="array" ref="C4377">销售记录!Q4376:T4382</f>
        <v>0</v>
      </c>
      <c r="D4377" s="110">
        <f t="array" ref="D4377">销售记录!R4376:U4382</f>
        <v>0</v>
      </c>
      <c r="E4377" s="112">
        <f>IF(A4377="","",SUMIF(进货明细!$A$3:$A$5000,A4377,进货明细!$F$3:$F$5000))</f>
        <v>0</v>
      </c>
      <c r="F4377" s="113" t="e">
        <f t="shared" si="204"/>
        <v>#DIV/0!</v>
      </c>
      <c r="G4377" s="114">
        <f>IF(E4377="","",SUMIF(进货明细!$A$3:$A$5000,A4377,进货明细!$H$3:$H$5000))</f>
        <v>0</v>
      </c>
      <c r="H4377" s="112">
        <f>IF(A4377="","",SUMIF(销售记录!$A$3:$A$5000,A4377,销售记录!$F$3:$F$5000))</f>
        <v>0</v>
      </c>
      <c r="I4377" s="114">
        <f>IF(H4377="","",SUMIF(销售记录!$A$3:$A$5000,A4377,销售记录!$H$3:$H$5000))</f>
        <v>0</v>
      </c>
      <c r="J4377" s="119">
        <f t="shared" si="205"/>
        <v>0</v>
      </c>
      <c r="K4377" s="114" t="str">
        <f t="shared" si="206"/>
        <v/>
      </c>
      <c r="L4377" s="96"/>
    </row>
    <row r="4378" customHeight="1" spans="1:12">
      <c r="A4378" s="110">
        <f t="array" ref="A4378">销售记录!O4377:R4383</f>
        <v>0</v>
      </c>
      <c r="B4378" s="110">
        <f t="array" ref="B4378">销售记录!P4377:S4383</f>
        <v>0</v>
      </c>
      <c r="C4378" s="111">
        <f t="array" ref="C4378">销售记录!Q4377:T4383</f>
        <v>0</v>
      </c>
      <c r="D4378" s="110">
        <f t="array" ref="D4378">销售记录!R4377:U4383</f>
        <v>0</v>
      </c>
      <c r="E4378" s="112">
        <f>IF(A4378="","",SUMIF(进货明细!$A$3:$A$5000,A4378,进货明细!$F$3:$F$5000))</f>
        <v>0</v>
      </c>
      <c r="F4378" s="113" t="e">
        <f t="shared" si="204"/>
        <v>#DIV/0!</v>
      </c>
      <c r="G4378" s="114">
        <f>IF(E4378="","",SUMIF(进货明细!$A$3:$A$5000,A4378,进货明细!$H$3:$H$5000))</f>
        <v>0</v>
      </c>
      <c r="H4378" s="112">
        <f>IF(A4378="","",SUMIF(销售记录!$A$3:$A$5000,A4378,销售记录!$F$3:$F$5000))</f>
        <v>0</v>
      </c>
      <c r="I4378" s="114">
        <f>IF(H4378="","",SUMIF(销售记录!$A$3:$A$5000,A4378,销售记录!$H$3:$H$5000))</f>
        <v>0</v>
      </c>
      <c r="J4378" s="119">
        <f t="shared" si="205"/>
        <v>0</v>
      </c>
      <c r="K4378" s="114" t="str">
        <f t="shared" si="206"/>
        <v/>
      </c>
      <c r="L4378" s="96"/>
    </row>
    <row r="4379" customHeight="1" spans="1:12">
      <c r="A4379" s="110">
        <f t="array" ref="A4379">销售记录!O4378:R4384</f>
        <v>0</v>
      </c>
      <c r="B4379" s="110">
        <f t="array" ref="B4379">销售记录!P4378:S4384</f>
        <v>0</v>
      </c>
      <c r="C4379" s="111">
        <f t="array" ref="C4379">销售记录!Q4378:T4384</f>
        <v>0</v>
      </c>
      <c r="D4379" s="110">
        <f t="array" ref="D4379">销售记录!R4378:U4384</f>
        <v>0</v>
      </c>
      <c r="E4379" s="112">
        <f>IF(A4379="","",SUMIF(进货明细!$A$3:$A$5000,A4379,进货明细!$F$3:$F$5000))</f>
        <v>0</v>
      </c>
      <c r="F4379" s="113" t="e">
        <f t="shared" si="204"/>
        <v>#DIV/0!</v>
      </c>
      <c r="G4379" s="114">
        <f>IF(E4379="","",SUMIF(进货明细!$A$3:$A$5000,A4379,进货明细!$H$3:$H$5000))</f>
        <v>0</v>
      </c>
      <c r="H4379" s="112">
        <f>IF(A4379="","",SUMIF(销售记录!$A$3:$A$5000,A4379,销售记录!$F$3:$F$5000))</f>
        <v>0</v>
      </c>
      <c r="I4379" s="114">
        <f>IF(H4379="","",SUMIF(销售记录!$A$3:$A$5000,A4379,销售记录!$H$3:$H$5000))</f>
        <v>0</v>
      </c>
      <c r="J4379" s="119">
        <f t="shared" si="205"/>
        <v>0</v>
      </c>
      <c r="K4379" s="114" t="str">
        <f t="shared" si="206"/>
        <v/>
      </c>
      <c r="L4379" s="96"/>
    </row>
    <row r="4380" customHeight="1" spans="1:12">
      <c r="A4380" s="110">
        <f t="array" ref="A4380">销售记录!O4379:R4385</f>
        <v>0</v>
      </c>
      <c r="B4380" s="110">
        <f t="array" ref="B4380">销售记录!P4379:S4385</f>
        <v>0</v>
      </c>
      <c r="C4380" s="111">
        <f t="array" ref="C4380">销售记录!Q4379:T4385</f>
        <v>0</v>
      </c>
      <c r="D4380" s="110">
        <f t="array" ref="D4380">销售记录!R4379:U4385</f>
        <v>0</v>
      </c>
      <c r="E4380" s="112">
        <f>IF(A4380="","",SUMIF(进货明细!$A$3:$A$5000,A4380,进货明细!$F$3:$F$5000))</f>
        <v>0</v>
      </c>
      <c r="F4380" s="113" t="e">
        <f t="shared" si="204"/>
        <v>#DIV/0!</v>
      </c>
      <c r="G4380" s="114">
        <f>IF(E4380="","",SUMIF(进货明细!$A$3:$A$5000,A4380,进货明细!$H$3:$H$5000))</f>
        <v>0</v>
      </c>
      <c r="H4380" s="112">
        <f>IF(A4380="","",SUMIF(销售记录!$A$3:$A$5000,A4380,销售记录!$F$3:$F$5000))</f>
        <v>0</v>
      </c>
      <c r="I4380" s="114">
        <f>IF(H4380="","",SUMIF(销售记录!$A$3:$A$5000,A4380,销售记录!$H$3:$H$5000))</f>
        <v>0</v>
      </c>
      <c r="J4380" s="119">
        <f t="shared" si="205"/>
        <v>0</v>
      </c>
      <c r="K4380" s="114" t="str">
        <f t="shared" si="206"/>
        <v/>
      </c>
      <c r="L4380" s="96"/>
    </row>
    <row r="4381" customHeight="1" spans="1:12">
      <c r="A4381" s="110">
        <f t="array" ref="A4381">销售记录!O4380:R4386</f>
        <v>0</v>
      </c>
      <c r="B4381" s="110">
        <f t="array" ref="B4381">销售记录!P4380:S4386</f>
        <v>0</v>
      </c>
      <c r="C4381" s="111">
        <f t="array" ref="C4381">销售记录!Q4380:T4386</f>
        <v>0</v>
      </c>
      <c r="D4381" s="110">
        <f t="array" ref="D4381">销售记录!R4380:U4386</f>
        <v>0</v>
      </c>
      <c r="E4381" s="112">
        <f>IF(A4381="","",SUMIF(进货明细!$A$3:$A$5000,A4381,进货明细!$F$3:$F$5000))</f>
        <v>0</v>
      </c>
      <c r="F4381" s="113" t="e">
        <f t="shared" si="204"/>
        <v>#DIV/0!</v>
      </c>
      <c r="G4381" s="114">
        <f>IF(E4381="","",SUMIF(进货明细!$A$3:$A$5000,A4381,进货明细!$H$3:$H$5000))</f>
        <v>0</v>
      </c>
      <c r="H4381" s="112">
        <f>IF(A4381="","",SUMIF(销售记录!$A$3:$A$5000,A4381,销售记录!$F$3:$F$5000))</f>
        <v>0</v>
      </c>
      <c r="I4381" s="114">
        <f>IF(H4381="","",SUMIF(销售记录!$A$3:$A$5000,A4381,销售记录!$H$3:$H$5000))</f>
        <v>0</v>
      </c>
      <c r="J4381" s="119">
        <f t="shared" si="205"/>
        <v>0</v>
      </c>
      <c r="K4381" s="114" t="str">
        <f t="shared" si="206"/>
        <v/>
      </c>
      <c r="L4381" s="96"/>
    </row>
    <row r="4382" customHeight="1" spans="1:12">
      <c r="A4382" s="110">
        <f t="array" ref="A4382">销售记录!O4381:R4387</f>
        <v>0</v>
      </c>
      <c r="B4382" s="110">
        <f t="array" ref="B4382">销售记录!P4381:S4387</f>
        <v>0</v>
      </c>
      <c r="C4382" s="111">
        <f t="array" ref="C4382">销售记录!Q4381:T4387</f>
        <v>0</v>
      </c>
      <c r="D4382" s="110">
        <f t="array" ref="D4382">销售记录!R4381:U4387</f>
        <v>0</v>
      </c>
      <c r="E4382" s="112">
        <f>IF(A4382="","",SUMIF(进货明细!$A$3:$A$5000,A4382,进货明细!$F$3:$F$5000))</f>
        <v>0</v>
      </c>
      <c r="F4382" s="113" t="e">
        <f t="shared" si="204"/>
        <v>#DIV/0!</v>
      </c>
      <c r="G4382" s="114">
        <f>IF(E4382="","",SUMIF(进货明细!$A$3:$A$5000,A4382,进货明细!$H$3:$H$5000))</f>
        <v>0</v>
      </c>
      <c r="H4382" s="112">
        <f>IF(A4382="","",SUMIF(销售记录!$A$3:$A$5000,A4382,销售记录!$F$3:$F$5000))</f>
        <v>0</v>
      </c>
      <c r="I4382" s="114">
        <f>IF(H4382="","",SUMIF(销售记录!$A$3:$A$5000,A4382,销售记录!$H$3:$H$5000))</f>
        <v>0</v>
      </c>
      <c r="J4382" s="119">
        <f t="shared" si="205"/>
        <v>0</v>
      </c>
      <c r="K4382" s="114" t="str">
        <f t="shared" si="206"/>
        <v/>
      </c>
      <c r="L4382" s="96"/>
    </row>
    <row r="4383" customHeight="1" spans="1:12">
      <c r="A4383" s="110">
        <f t="array" ref="A4383">销售记录!O4382:R4388</f>
        <v>0</v>
      </c>
      <c r="B4383" s="110">
        <f t="array" ref="B4383">销售记录!P4382:S4388</f>
        <v>0</v>
      </c>
      <c r="C4383" s="111">
        <f t="array" ref="C4383">销售记录!Q4382:T4388</f>
        <v>0</v>
      </c>
      <c r="D4383" s="110">
        <f t="array" ref="D4383">销售记录!R4382:U4388</f>
        <v>0</v>
      </c>
      <c r="E4383" s="112">
        <f>IF(A4383="","",SUMIF(进货明细!$A$3:$A$5000,A4383,进货明细!$F$3:$F$5000))</f>
        <v>0</v>
      </c>
      <c r="F4383" s="113" t="e">
        <f t="shared" si="204"/>
        <v>#DIV/0!</v>
      </c>
      <c r="G4383" s="114">
        <f>IF(E4383="","",SUMIF(进货明细!$A$3:$A$5000,A4383,进货明细!$H$3:$H$5000))</f>
        <v>0</v>
      </c>
      <c r="H4383" s="112">
        <f>IF(A4383="","",SUMIF(销售记录!$A$3:$A$5000,A4383,销售记录!$F$3:$F$5000))</f>
        <v>0</v>
      </c>
      <c r="I4383" s="114">
        <f>IF(H4383="","",SUMIF(销售记录!$A$3:$A$5000,A4383,销售记录!$H$3:$H$5000))</f>
        <v>0</v>
      </c>
      <c r="J4383" s="119">
        <f t="shared" si="205"/>
        <v>0</v>
      </c>
      <c r="K4383" s="114" t="str">
        <f t="shared" si="206"/>
        <v/>
      </c>
      <c r="L4383" s="96"/>
    </row>
    <row r="4384" customHeight="1" spans="1:12">
      <c r="A4384" s="110">
        <f t="array" ref="A4384">销售记录!O4383:R4389</f>
        <v>0</v>
      </c>
      <c r="B4384" s="110">
        <f t="array" ref="B4384">销售记录!P4383:S4389</f>
        <v>0</v>
      </c>
      <c r="C4384" s="111">
        <f t="array" ref="C4384">销售记录!Q4383:T4389</f>
        <v>0</v>
      </c>
      <c r="D4384" s="110">
        <f t="array" ref="D4384">销售记录!R4383:U4389</f>
        <v>0</v>
      </c>
      <c r="E4384" s="112">
        <f>IF(A4384="","",SUMIF(进货明细!$A$3:$A$5000,A4384,进货明细!$F$3:$F$5000))</f>
        <v>0</v>
      </c>
      <c r="F4384" s="113" t="e">
        <f t="shared" si="204"/>
        <v>#DIV/0!</v>
      </c>
      <c r="G4384" s="114">
        <f>IF(E4384="","",SUMIF(进货明细!$A$3:$A$5000,A4384,进货明细!$H$3:$H$5000))</f>
        <v>0</v>
      </c>
      <c r="H4384" s="112">
        <f>IF(A4384="","",SUMIF(销售记录!$A$3:$A$5000,A4384,销售记录!$F$3:$F$5000))</f>
        <v>0</v>
      </c>
      <c r="I4384" s="114">
        <f>IF(H4384="","",SUMIF(销售记录!$A$3:$A$5000,A4384,销售记录!$H$3:$H$5000))</f>
        <v>0</v>
      </c>
      <c r="J4384" s="119">
        <f t="shared" si="205"/>
        <v>0</v>
      </c>
      <c r="K4384" s="114" t="str">
        <f t="shared" si="206"/>
        <v/>
      </c>
      <c r="L4384" s="96"/>
    </row>
    <row r="4385" customHeight="1" spans="1:12">
      <c r="A4385" s="110">
        <f t="array" ref="A4385">销售记录!O4384:R4390</f>
        <v>0</v>
      </c>
      <c r="B4385" s="110">
        <f t="array" ref="B4385">销售记录!P4384:S4390</f>
        <v>0</v>
      </c>
      <c r="C4385" s="111">
        <f t="array" ref="C4385">销售记录!Q4384:T4390</f>
        <v>0</v>
      </c>
      <c r="D4385" s="110">
        <f t="array" ref="D4385">销售记录!R4384:U4390</f>
        <v>0</v>
      </c>
      <c r="E4385" s="112">
        <f>IF(A4385="","",SUMIF(进货明细!$A$3:$A$5000,A4385,进货明细!$F$3:$F$5000))</f>
        <v>0</v>
      </c>
      <c r="F4385" s="113" t="e">
        <f t="shared" si="204"/>
        <v>#DIV/0!</v>
      </c>
      <c r="G4385" s="114">
        <f>IF(E4385="","",SUMIF(进货明细!$A$3:$A$5000,A4385,进货明细!$H$3:$H$5000))</f>
        <v>0</v>
      </c>
      <c r="H4385" s="112">
        <f>IF(A4385="","",SUMIF(销售记录!$A$3:$A$5000,A4385,销售记录!$F$3:$F$5000))</f>
        <v>0</v>
      </c>
      <c r="I4385" s="114">
        <f>IF(H4385="","",SUMIF(销售记录!$A$3:$A$5000,A4385,销售记录!$H$3:$H$5000))</f>
        <v>0</v>
      </c>
      <c r="J4385" s="119">
        <f t="shared" si="205"/>
        <v>0</v>
      </c>
      <c r="K4385" s="114" t="str">
        <f t="shared" si="206"/>
        <v/>
      </c>
      <c r="L4385" s="96"/>
    </row>
    <row r="4386" customHeight="1" spans="1:12">
      <c r="A4386" s="110">
        <f t="array" ref="A4386">销售记录!O4385:R4391</f>
        <v>0</v>
      </c>
      <c r="B4386" s="110">
        <f t="array" ref="B4386">销售记录!P4385:S4391</f>
        <v>0</v>
      </c>
      <c r="C4386" s="111">
        <f t="array" ref="C4386">销售记录!Q4385:T4391</f>
        <v>0</v>
      </c>
      <c r="D4386" s="110">
        <f t="array" ref="D4386">销售记录!R4385:U4391</f>
        <v>0</v>
      </c>
      <c r="E4386" s="112">
        <f>IF(A4386="","",SUMIF(进货明细!$A$3:$A$5000,A4386,进货明细!$F$3:$F$5000))</f>
        <v>0</v>
      </c>
      <c r="F4386" s="113" t="e">
        <f t="shared" si="204"/>
        <v>#DIV/0!</v>
      </c>
      <c r="G4386" s="114">
        <f>IF(E4386="","",SUMIF(进货明细!$A$3:$A$5000,A4386,进货明细!$H$3:$H$5000))</f>
        <v>0</v>
      </c>
      <c r="H4386" s="112">
        <f>IF(A4386="","",SUMIF(销售记录!$A$3:$A$5000,A4386,销售记录!$F$3:$F$5000))</f>
        <v>0</v>
      </c>
      <c r="I4386" s="114">
        <f>IF(H4386="","",SUMIF(销售记录!$A$3:$A$5000,A4386,销售记录!$H$3:$H$5000))</f>
        <v>0</v>
      </c>
      <c r="J4386" s="119">
        <f t="shared" si="205"/>
        <v>0</v>
      </c>
      <c r="K4386" s="114" t="str">
        <f t="shared" si="206"/>
        <v/>
      </c>
      <c r="L4386" s="96"/>
    </row>
    <row r="4387" customHeight="1" spans="1:12">
      <c r="A4387" s="110">
        <f t="array" ref="A4387">销售记录!O4386:R4392</f>
        <v>0</v>
      </c>
      <c r="B4387" s="110">
        <f t="array" ref="B4387">销售记录!P4386:S4392</f>
        <v>0</v>
      </c>
      <c r="C4387" s="111">
        <f t="array" ref="C4387">销售记录!Q4386:T4392</f>
        <v>0</v>
      </c>
      <c r="D4387" s="110">
        <f t="array" ref="D4387">销售记录!R4386:U4392</f>
        <v>0</v>
      </c>
      <c r="E4387" s="112">
        <f>IF(A4387="","",SUMIF(进货明细!$A$3:$A$5000,A4387,进货明细!$F$3:$F$5000))</f>
        <v>0</v>
      </c>
      <c r="F4387" s="113" t="e">
        <f t="shared" si="204"/>
        <v>#DIV/0!</v>
      </c>
      <c r="G4387" s="114">
        <f>IF(E4387="","",SUMIF(进货明细!$A$3:$A$5000,A4387,进货明细!$H$3:$H$5000))</f>
        <v>0</v>
      </c>
      <c r="H4387" s="112">
        <f>IF(A4387="","",SUMIF(销售记录!$A$3:$A$5000,A4387,销售记录!$F$3:$F$5000))</f>
        <v>0</v>
      </c>
      <c r="I4387" s="114">
        <f>IF(H4387="","",SUMIF(销售记录!$A$3:$A$5000,A4387,销售记录!$H$3:$H$5000))</f>
        <v>0</v>
      </c>
      <c r="J4387" s="119">
        <f t="shared" si="205"/>
        <v>0</v>
      </c>
      <c r="K4387" s="114" t="str">
        <f t="shared" si="206"/>
        <v/>
      </c>
      <c r="L4387" s="96"/>
    </row>
    <row r="4388" customHeight="1" spans="1:12">
      <c r="A4388" s="110">
        <f t="array" ref="A4388">销售记录!O4387:R4393</f>
        <v>0</v>
      </c>
      <c r="B4388" s="110">
        <f t="array" ref="B4388">销售记录!P4387:S4393</f>
        <v>0</v>
      </c>
      <c r="C4388" s="111">
        <f t="array" ref="C4388">销售记录!Q4387:T4393</f>
        <v>0</v>
      </c>
      <c r="D4388" s="110">
        <f t="array" ref="D4388">销售记录!R4387:U4393</f>
        <v>0</v>
      </c>
      <c r="E4388" s="112">
        <f>IF(A4388="","",SUMIF(进货明细!$A$3:$A$5000,A4388,进货明细!$F$3:$F$5000))</f>
        <v>0</v>
      </c>
      <c r="F4388" s="113" t="e">
        <f t="shared" si="204"/>
        <v>#DIV/0!</v>
      </c>
      <c r="G4388" s="114">
        <f>IF(E4388="","",SUMIF(进货明细!$A$3:$A$5000,A4388,进货明细!$H$3:$H$5000))</f>
        <v>0</v>
      </c>
      <c r="H4388" s="112">
        <f>IF(A4388="","",SUMIF(销售记录!$A$3:$A$5000,A4388,销售记录!$F$3:$F$5000))</f>
        <v>0</v>
      </c>
      <c r="I4388" s="114">
        <f>IF(H4388="","",SUMIF(销售记录!$A$3:$A$5000,A4388,销售记录!$H$3:$H$5000))</f>
        <v>0</v>
      </c>
      <c r="J4388" s="119">
        <f t="shared" si="205"/>
        <v>0</v>
      </c>
      <c r="K4388" s="114" t="str">
        <f t="shared" si="206"/>
        <v/>
      </c>
      <c r="L4388" s="96"/>
    </row>
    <row r="4389" customHeight="1" spans="1:12">
      <c r="A4389" s="110">
        <f t="array" ref="A4389">销售记录!O4388:R4394</f>
        <v>0</v>
      </c>
      <c r="B4389" s="110">
        <f t="array" ref="B4389">销售记录!P4388:S4394</f>
        <v>0</v>
      </c>
      <c r="C4389" s="111">
        <f t="array" ref="C4389">销售记录!Q4388:T4394</f>
        <v>0</v>
      </c>
      <c r="D4389" s="110">
        <f t="array" ref="D4389">销售记录!R4388:U4394</f>
        <v>0</v>
      </c>
      <c r="E4389" s="112">
        <f>IF(A4389="","",SUMIF(进货明细!$A$3:$A$5000,A4389,进货明细!$F$3:$F$5000))</f>
        <v>0</v>
      </c>
      <c r="F4389" s="113" t="e">
        <f t="shared" si="204"/>
        <v>#DIV/0!</v>
      </c>
      <c r="G4389" s="114">
        <f>IF(E4389="","",SUMIF(进货明细!$A$3:$A$5000,A4389,进货明细!$H$3:$H$5000))</f>
        <v>0</v>
      </c>
      <c r="H4389" s="112">
        <f>IF(A4389="","",SUMIF(销售记录!$A$3:$A$5000,A4389,销售记录!$F$3:$F$5000))</f>
        <v>0</v>
      </c>
      <c r="I4389" s="114">
        <f>IF(H4389="","",SUMIF(销售记录!$A$3:$A$5000,A4389,销售记录!$H$3:$H$5000))</f>
        <v>0</v>
      </c>
      <c r="J4389" s="119">
        <f t="shared" si="205"/>
        <v>0</v>
      </c>
      <c r="K4389" s="114" t="str">
        <f t="shared" si="206"/>
        <v/>
      </c>
      <c r="L4389" s="96"/>
    </row>
    <row r="4390" customHeight="1" spans="1:12">
      <c r="A4390" s="110">
        <f t="array" ref="A4390">销售记录!O4389:R4395</f>
        <v>0</v>
      </c>
      <c r="B4390" s="110">
        <f t="array" ref="B4390">销售记录!P4389:S4395</f>
        <v>0</v>
      </c>
      <c r="C4390" s="111">
        <f t="array" ref="C4390">销售记录!Q4389:T4395</f>
        <v>0</v>
      </c>
      <c r="D4390" s="110">
        <f t="array" ref="D4390">销售记录!R4389:U4395</f>
        <v>0</v>
      </c>
      <c r="E4390" s="112">
        <f>IF(A4390="","",SUMIF(进货明细!$A$3:$A$5000,A4390,进货明细!$F$3:$F$5000))</f>
        <v>0</v>
      </c>
      <c r="F4390" s="113" t="e">
        <f t="shared" si="204"/>
        <v>#DIV/0!</v>
      </c>
      <c r="G4390" s="114">
        <f>IF(E4390="","",SUMIF(进货明细!$A$3:$A$5000,A4390,进货明细!$H$3:$H$5000))</f>
        <v>0</v>
      </c>
      <c r="H4390" s="112">
        <f>IF(A4390="","",SUMIF(销售记录!$A$3:$A$5000,A4390,销售记录!$F$3:$F$5000))</f>
        <v>0</v>
      </c>
      <c r="I4390" s="114">
        <f>IF(H4390="","",SUMIF(销售记录!$A$3:$A$5000,A4390,销售记录!$H$3:$H$5000))</f>
        <v>0</v>
      </c>
      <c r="J4390" s="119">
        <f t="shared" si="205"/>
        <v>0</v>
      </c>
      <c r="K4390" s="114" t="str">
        <f t="shared" si="206"/>
        <v/>
      </c>
      <c r="L4390" s="96"/>
    </row>
    <row r="4391" customHeight="1" spans="1:12">
      <c r="A4391" s="110">
        <f t="array" ref="A4391">销售记录!O4390:R4396</f>
        <v>0</v>
      </c>
      <c r="B4391" s="110">
        <f t="array" ref="B4391">销售记录!P4390:S4396</f>
        <v>0</v>
      </c>
      <c r="C4391" s="111">
        <f t="array" ref="C4391">销售记录!Q4390:T4396</f>
        <v>0</v>
      </c>
      <c r="D4391" s="110">
        <f t="array" ref="D4391">销售记录!R4390:U4396</f>
        <v>0</v>
      </c>
      <c r="E4391" s="112">
        <f>IF(A4391="","",SUMIF(进货明细!$A$3:$A$5000,A4391,进货明细!$F$3:$F$5000))</f>
        <v>0</v>
      </c>
      <c r="F4391" s="113" t="e">
        <f t="shared" si="204"/>
        <v>#DIV/0!</v>
      </c>
      <c r="G4391" s="114">
        <f>IF(E4391="","",SUMIF(进货明细!$A$3:$A$5000,A4391,进货明细!$H$3:$H$5000))</f>
        <v>0</v>
      </c>
      <c r="H4391" s="112">
        <f>IF(A4391="","",SUMIF(销售记录!$A$3:$A$5000,A4391,销售记录!$F$3:$F$5000))</f>
        <v>0</v>
      </c>
      <c r="I4391" s="114">
        <f>IF(H4391="","",SUMIF(销售记录!$A$3:$A$5000,A4391,销售记录!$H$3:$H$5000))</f>
        <v>0</v>
      </c>
      <c r="J4391" s="119">
        <f t="shared" si="205"/>
        <v>0</v>
      </c>
      <c r="K4391" s="114" t="str">
        <f t="shared" si="206"/>
        <v/>
      </c>
      <c r="L4391" s="96"/>
    </row>
    <row r="4392" customHeight="1" spans="1:12">
      <c r="A4392" s="110">
        <f t="array" ref="A4392">销售记录!O4391:R4397</f>
        <v>0</v>
      </c>
      <c r="B4392" s="110">
        <f t="array" ref="B4392">销售记录!P4391:S4397</f>
        <v>0</v>
      </c>
      <c r="C4392" s="111">
        <f t="array" ref="C4392">销售记录!Q4391:T4397</f>
        <v>0</v>
      </c>
      <c r="D4392" s="110">
        <f t="array" ref="D4392">销售记录!R4391:U4397</f>
        <v>0</v>
      </c>
      <c r="E4392" s="112">
        <f>IF(A4392="","",SUMIF(进货明细!$A$3:$A$5000,A4392,进货明细!$F$3:$F$5000))</f>
        <v>0</v>
      </c>
      <c r="F4392" s="113" t="e">
        <f t="shared" si="204"/>
        <v>#DIV/0!</v>
      </c>
      <c r="G4392" s="114">
        <f>IF(E4392="","",SUMIF(进货明细!$A$3:$A$5000,A4392,进货明细!$H$3:$H$5000))</f>
        <v>0</v>
      </c>
      <c r="H4392" s="112">
        <f>IF(A4392="","",SUMIF(销售记录!$A$3:$A$5000,A4392,销售记录!$F$3:$F$5000))</f>
        <v>0</v>
      </c>
      <c r="I4392" s="114">
        <f>IF(H4392="","",SUMIF(销售记录!$A$3:$A$5000,A4392,销售记录!$H$3:$H$5000))</f>
        <v>0</v>
      </c>
      <c r="J4392" s="119">
        <f t="shared" si="205"/>
        <v>0</v>
      </c>
      <c r="K4392" s="114" t="str">
        <f t="shared" si="206"/>
        <v/>
      </c>
      <c r="L4392" s="96"/>
    </row>
    <row r="4393" customHeight="1" spans="1:12">
      <c r="A4393" s="110">
        <f t="array" ref="A4393">销售记录!O4392:R4398</f>
        <v>0</v>
      </c>
      <c r="B4393" s="110">
        <f t="array" ref="B4393">销售记录!P4392:S4398</f>
        <v>0</v>
      </c>
      <c r="C4393" s="111">
        <f t="array" ref="C4393">销售记录!Q4392:T4398</f>
        <v>0</v>
      </c>
      <c r="D4393" s="110">
        <f t="array" ref="D4393">销售记录!R4392:U4398</f>
        <v>0</v>
      </c>
      <c r="E4393" s="112">
        <f>IF(A4393="","",SUMIF(进货明细!$A$3:$A$5000,A4393,进货明细!$F$3:$F$5000))</f>
        <v>0</v>
      </c>
      <c r="F4393" s="113" t="e">
        <f t="shared" si="204"/>
        <v>#DIV/0!</v>
      </c>
      <c r="G4393" s="114">
        <f>IF(E4393="","",SUMIF(进货明细!$A$3:$A$5000,A4393,进货明细!$H$3:$H$5000))</f>
        <v>0</v>
      </c>
      <c r="H4393" s="112">
        <f>IF(A4393="","",SUMIF(销售记录!$A$3:$A$5000,A4393,销售记录!$F$3:$F$5000))</f>
        <v>0</v>
      </c>
      <c r="I4393" s="114">
        <f>IF(H4393="","",SUMIF(销售记录!$A$3:$A$5000,A4393,销售记录!$H$3:$H$5000))</f>
        <v>0</v>
      </c>
      <c r="J4393" s="119">
        <f t="shared" si="205"/>
        <v>0</v>
      </c>
      <c r="K4393" s="114" t="str">
        <f t="shared" si="206"/>
        <v/>
      </c>
      <c r="L4393" s="96"/>
    </row>
    <row r="4394" customHeight="1" spans="1:12">
      <c r="A4394" s="110">
        <f t="array" ref="A4394">销售记录!O4393:R4399</f>
        <v>0</v>
      </c>
      <c r="B4394" s="110">
        <f t="array" ref="B4394">销售记录!P4393:S4399</f>
        <v>0</v>
      </c>
      <c r="C4394" s="111">
        <f t="array" ref="C4394">销售记录!Q4393:T4399</f>
        <v>0</v>
      </c>
      <c r="D4394" s="110">
        <f t="array" ref="D4394">销售记录!R4393:U4399</f>
        <v>0</v>
      </c>
      <c r="E4394" s="112">
        <f>IF(A4394="","",SUMIF(进货明细!$A$3:$A$5000,A4394,进货明细!$F$3:$F$5000))</f>
        <v>0</v>
      </c>
      <c r="F4394" s="113" t="e">
        <f t="shared" si="204"/>
        <v>#DIV/0!</v>
      </c>
      <c r="G4394" s="114">
        <f>IF(E4394="","",SUMIF(进货明细!$A$3:$A$5000,A4394,进货明细!$H$3:$H$5000))</f>
        <v>0</v>
      </c>
      <c r="H4394" s="112">
        <f>IF(A4394="","",SUMIF(销售记录!$A$3:$A$5000,A4394,销售记录!$F$3:$F$5000))</f>
        <v>0</v>
      </c>
      <c r="I4394" s="114">
        <f>IF(H4394="","",SUMIF(销售记录!$A$3:$A$5000,A4394,销售记录!$H$3:$H$5000))</f>
        <v>0</v>
      </c>
      <c r="J4394" s="119">
        <f t="shared" si="205"/>
        <v>0</v>
      </c>
      <c r="K4394" s="114" t="str">
        <f t="shared" si="206"/>
        <v/>
      </c>
      <c r="L4394" s="96"/>
    </row>
    <row r="4395" customHeight="1" spans="1:12">
      <c r="A4395" s="110">
        <f t="array" ref="A4395">销售记录!O4394:R4400</f>
        <v>0</v>
      </c>
      <c r="B4395" s="110">
        <f t="array" ref="B4395">销售记录!P4394:S4400</f>
        <v>0</v>
      </c>
      <c r="C4395" s="111">
        <f t="array" ref="C4395">销售记录!Q4394:T4400</f>
        <v>0</v>
      </c>
      <c r="D4395" s="110">
        <f t="array" ref="D4395">销售记录!R4394:U4400</f>
        <v>0</v>
      </c>
      <c r="E4395" s="112">
        <f>IF(A4395="","",SUMIF(进货明细!$A$3:$A$5000,A4395,进货明细!$F$3:$F$5000))</f>
        <v>0</v>
      </c>
      <c r="F4395" s="113" t="e">
        <f t="shared" si="204"/>
        <v>#DIV/0!</v>
      </c>
      <c r="G4395" s="114">
        <f>IF(E4395="","",SUMIF(进货明细!$A$3:$A$5000,A4395,进货明细!$H$3:$H$5000))</f>
        <v>0</v>
      </c>
      <c r="H4395" s="112">
        <f>IF(A4395="","",SUMIF(销售记录!$A$3:$A$5000,A4395,销售记录!$F$3:$F$5000))</f>
        <v>0</v>
      </c>
      <c r="I4395" s="114">
        <f>IF(H4395="","",SUMIF(销售记录!$A$3:$A$5000,A4395,销售记录!$H$3:$H$5000))</f>
        <v>0</v>
      </c>
      <c r="J4395" s="119">
        <f t="shared" si="205"/>
        <v>0</v>
      </c>
      <c r="K4395" s="114" t="str">
        <f t="shared" si="206"/>
        <v/>
      </c>
      <c r="L4395" s="96"/>
    </row>
    <row r="4396" customHeight="1" spans="1:12">
      <c r="A4396" s="110">
        <f t="array" ref="A4396">销售记录!O4395:R4401</f>
        <v>0</v>
      </c>
      <c r="B4396" s="110">
        <f t="array" ref="B4396">销售记录!P4395:S4401</f>
        <v>0</v>
      </c>
      <c r="C4396" s="111">
        <f t="array" ref="C4396">销售记录!Q4395:T4401</f>
        <v>0</v>
      </c>
      <c r="D4396" s="110">
        <f t="array" ref="D4396">销售记录!R4395:U4401</f>
        <v>0</v>
      </c>
      <c r="E4396" s="112">
        <f>IF(A4396="","",SUMIF(进货明细!$A$3:$A$5000,A4396,进货明细!$F$3:$F$5000))</f>
        <v>0</v>
      </c>
      <c r="F4396" s="113" t="e">
        <f t="shared" si="204"/>
        <v>#DIV/0!</v>
      </c>
      <c r="G4396" s="114">
        <f>IF(E4396="","",SUMIF(进货明细!$A$3:$A$5000,A4396,进货明细!$H$3:$H$5000))</f>
        <v>0</v>
      </c>
      <c r="H4396" s="112">
        <f>IF(A4396="","",SUMIF(销售记录!$A$3:$A$5000,A4396,销售记录!$F$3:$F$5000))</f>
        <v>0</v>
      </c>
      <c r="I4396" s="114">
        <f>IF(H4396="","",SUMIF(销售记录!$A$3:$A$5000,A4396,销售记录!$H$3:$H$5000))</f>
        <v>0</v>
      </c>
      <c r="J4396" s="119">
        <f t="shared" si="205"/>
        <v>0</v>
      </c>
      <c r="K4396" s="114" t="str">
        <f t="shared" si="206"/>
        <v/>
      </c>
      <c r="L4396" s="96"/>
    </row>
    <row r="4397" customHeight="1" spans="1:12">
      <c r="A4397" s="110">
        <f t="array" ref="A4397">销售记录!O4396:R4402</f>
        <v>0</v>
      </c>
      <c r="B4397" s="110">
        <f t="array" ref="B4397">销售记录!P4396:S4402</f>
        <v>0</v>
      </c>
      <c r="C4397" s="111">
        <f t="array" ref="C4397">销售记录!Q4396:T4402</f>
        <v>0</v>
      </c>
      <c r="D4397" s="110">
        <f t="array" ref="D4397">销售记录!R4396:U4402</f>
        <v>0</v>
      </c>
      <c r="E4397" s="112">
        <f>IF(A4397="","",SUMIF(进货明细!$A$3:$A$5000,A4397,进货明细!$F$3:$F$5000))</f>
        <v>0</v>
      </c>
      <c r="F4397" s="113" t="e">
        <f t="shared" si="204"/>
        <v>#DIV/0!</v>
      </c>
      <c r="G4397" s="114">
        <f>IF(E4397="","",SUMIF(进货明细!$A$3:$A$5000,A4397,进货明细!$H$3:$H$5000))</f>
        <v>0</v>
      </c>
      <c r="H4397" s="112">
        <f>IF(A4397="","",SUMIF(销售记录!$A$3:$A$5000,A4397,销售记录!$F$3:$F$5000))</f>
        <v>0</v>
      </c>
      <c r="I4397" s="114">
        <f>IF(H4397="","",SUMIF(销售记录!$A$3:$A$5000,A4397,销售记录!$H$3:$H$5000))</f>
        <v>0</v>
      </c>
      <c r="J4397" s="119">
        <f t="shared" si="205"/>
        <v>0</v>
      </c>
      <c r="K4397" s="114" t="str">
        <f t="shared" si="206"/>
        <v/>
      </c>
      <c r="L4397" s="96"/>
    </row>
    <row r="4398" customHeight="1" spans="1:12">
      <c r="A4398" s="110">
        <f t="array" ref="A4398">销售记录!O4397:R4403</f>
        <v>0</v>
      </c>
      <c r="B4398" s="110">
        <f t="array" ref="B4398">销售记录!P4397:S4403</f>
        <v>0</v>
      </c>
      <c r="C4398" s="111">
        <f t="array" ref="C4398">销售记录!Q4397:T4403</f>
        <v>0</v>
      </c>
      <c r="D4398" s="110">
        <f t="array" ref="D4398">销售记录!R4397:U4403</f>
        <v>0</v>
      </c>
      <c r="E4398" s="112">
        <f>IF(A4398="","",SUMIF(进货明细!$A$3:$A$5000,A4398,进货明细!$F$3:$F$5000))</f>
        <v>0</v>
      </c>
      <c r="F4398" s="113" t="e">
        <f t="shared" si="204"/>
        <v>#DIV/0!</v>
      </c>
      <c r="G4398" s="114">
        <f>IF(E4398="","",SUMIF(进货明细!$A$3:$A$5000,A4398,进货明细!$H$3:$H$5000))</f>
        <v>0</v>
      </c>
      <c r="H4398" s="112">
        <f>IF(A4398="","",SUMIF(销售记录!$A$3:$A$5000,A4398,销售记录!$F$3:$F$5000))</f>
        <v>0</v>
      </c>
      <c r="I4398" s="114">
        <f>IF(H4398="","",SUMIF(销售记录!$A$3:$A$5000,A4398,销售记录!$H$3:$H$5000))</f>
        <v>0</v>
      </c>
      <c r="J4398" s="119">
        <f t="shared" si="205"/>
        <v>0</v>
      </c>
      <c r="K4398" s="114" t="str">
        <f t="shared" si="206"/>
        <v/>
      </c>
      <c r="L4398" s="96"/>
    </row>
    <row r="4399" customHeight="1" spans="1:12">
      <c r="A4399" s="110">
        <f t="array" ref="A4399">销售记录!O4398:R4404</f>
        <v>0</v>
      </c>
      <c r="B4399" s="110">
        <f t="array" ref="B4399">销售记录!P4398:S4404</f>
        <v>0</v>
      </c>
      <c r="C4399" s="111">
        <f t="array" ref="C4399">销售记录!Q4398:T4404</f>
        <v>0</v>
      </c>
      <c r="D4399" s="110">
        <f t="array" ref="D4399">销售记录!R4398:U4404</f>
        <v>0</v>
      </c>
      <c r="E4399" s="112">
        <f>IF(A4399="","",SUMIF(进货明细!$A$3:$A$5000,A4399,进货明细!$F$3:$F$5000))</f>
        <v>0</v>
      </c>
      <c r="F4399" s="113" t="e">
        <f t="shared" si="204"/>
        <v>#DIV/0!</v>
      </c>
      <c r="G4399" s="114">
        <f>IF(E4399="","",SUMIF(进货明细!$A$3:$A$5000,A4399,进货明细!$H$3:$H$5000))</f>
        <v>0</v>
      </c>
      <c r="H4399" s="112">
        <f>IF(A4399="","",SUMIF(销售记录!$A$3:$A$5000,A4399,销售记录!$F$3:$F$5000))</f>
        <v>0</v>
      </c>
      <c r="I4399" s="114">
        <f>IF(H4399="","",SUMIF(销售记录!$A$3:$A$5000,A4399,销售记录!$H$3:$H$5000))</f>
        <v>0</v>
      </c>
      <c r="J4399" s="119">
        <f t="shared" si="205"/>
        <v>0</v>
      </c>
      <c r="K4399" s="114" t="str">
        <f t="shared" si="206"/>
        <v/>
      </c>
      <c r="L4399" s="96"/>
    </row>
    <row r="4400" customHeight="1" spans="1:12">
      <c r="A4400" s="110">
        <f t="array" ref="A4400">销售记录!O4399:R4405</f>
        <v>0</v>
      </c>
      <c r="B4400" s="110">
        <f t="array" ref="B4400">销售记录!P4399:S4405</f>
        <v>0</v>
      </c>
      <c r="C4400" s="111">
        <f t="array" ref="C4400">销售记录!Q4399:T4405</f>
        <v>0</v>
      </c>
      <c r="D4400" s="110">
        <f t="array" ref="D4400">销售记录!R4399:U4405</f>
        <v>0</v>
      </c>
      <c r="E4400" s="112">
        <f>IF(A4400="","",SUMIF(进货明细!$A$3:$A$5000,A4400,进货明细!$F$3:$F$5000))</f>
        <v>0</v>
      </c>
      <c r="F4400" s="113" t="e">
        <f t="shared" si="204"/>
        <v>#DIV/0!</v>
      </c>
      <c r="G4400" s="114">
        <f>IF(E4400="","",SUMIF(进货明细!$A$3:$A$5000,A4400,进货明细!$H$3:$H$5000))</f>
        <v>0</v>
      </c>
      <c r="H4400" s="112">
        <f>IF(A4400="","",SUMIF(销售记录!$A$3:$A$5000,A4400,销售记录!$F$3:$F$5000))</f>
        <v>0</v>
      </c>
      <c r="I4400" s="114">
        <f>IF(H4400="","",SUMIF(销售记录!$A$3:$A$5000,A4400,销售记录!$H$3:$H$5000))</f>
        <v>0</v>
      </c>
      <c r="J4400" s="119">
        <f t="shared" si="205"/>
        <v>0</v>
      </c>
      <c r="K4400" s="114" t="str">
        <f t="shared" si="206"/>
        <v/>
      </c>
      <c r="L4400" s="96"/>
    </row>
    <row r="4401" customHeight="1" spans="1:12">
      <c r="A4401" s="110">
        <f t="array" ref="A4401">销售记录!O4400:R4406</f>
        <v>0</v>
      </c>
      <c r="B4401" s="110">
        <f t="array" ref="B4401">销售记录!P4400:S4406</f>
        <v>0</v>
      </c>
      <c r="C4401" s="111">
        <f t="array" ref="C4401">销售记录!Q4400:T4406</f>
        <v>0</v>
      </c>
      <c r="D4401" s="110">
        <f t="array" ref="D4401">销售记录!R4400:U4406</f>
        <v>0</v>
      </c>
      <c r="E4401" s="112">
        <f>IF(A4401="","",SUMIF(进货明细!$A$3:$A$5000,A4401,进货明细!$F$3:$F$5000))</f>
        <v>0</v>
      </c>
      <c r="F4401" s="113" t="e">
        <f t="shared" si="204"/>
        <v>#DIV/0!</v>
      </c>
      <c r="G4401" s="114">
        <f>IF(E4401="","",SUMIF(进货明细!$A$3:$A$5000,A4401,进货明细!$H$3:$H$5000))</f>
        <v>0</v>
      </c>
      <c r="H4401" s="112">
        <f>IF(A4401="","",SUMIF(销售记录!$A$3:$A$5000,A4401,销售记录!$F$3:$F$5000))</f>
        <v>0</v>
      </c>
      <c r="I4401" s="114">
        <f>IF(H4401="","",SUMIF(销售记录!$A$3:$A$5000,A4401,销售记录!$H$3:$H$5000))</f>
        <v>0</v>
      </c>
      <c r="J4401" s="119">
        <f t="shared" si="205"/>
        <v>0</v>
      </c>
      <c r="K4401" s="114" t="str">
        <f t="shared" si="206"/>
        <v/>
      </c>
      <c r="L4401" s="96"/>
    </row>
    <row r="4402" customHeight="1" spans="1:12">
      <c r="A4402" s="110">
        <f t="array" ref="A4402">销售记录!O4401:R4407</f>
        <v>0</v>
      </c>
      <c r="B4402" s="110">
        <f t="array" ref="B4402">销售记录!P4401:S4407</f>
        <v>0</v>
      </c>
      <c r="C4402" s="111">
        <f t="array" ref="C4402">销售记录!Q4401:T4407</f>
        <v>0</v>
      </c>
      <c r="D4402" s="110">
        <f t="array" ref="D4402">销售记录!R4401:U4407</f>
        <v>0</v>
      </c>
      <c r="E4402" s="112">
        <f>IF(A4402="","",SUMIF(进货明细!$A$3:$A$5000,A4402,进货明细!$F$3:$F$5000))</f>
        <v>0</v>
      </c>
      <c r="F4402" s="113" t="e">
        <f t="shared" si="204"/>
        <v>#DIV/0!</v>
      </c>
      <c r="G4402" s="114">
        <f>IF(E4402="","",SUMIF(进货明细!$A$3:$A$5000,A4402,进货明细!$H$3:$H$5000))</f>
        <v>0</v>
      </c>
      <c r="H4402" s="112">
        <f>IF(A4402="","",SUMIF(销售记录!$A$3:$A$5000,A4402,销售记录!$F$3:$F$5000))</f>
        <v>0</v>
      </c>
      <c r="I4402" s="114">
        <f>IF(H4402="","",SUMIF(销售记录!$A$3:$A$5000,A4402,销售记录!$H$3:$H$5000))</f>
        <v>0</v>
      </c>
      <c r="J4402" s="119">
        <f t="shared" si="205"/>
        <v>0</v>
      </c>
      <c r="K4402" s="114" t="str">
        <f t="shared" si="206"/>
        <v/>
      </c>
      <c r="L4402" s="96"/>
    </row>
    <row r="4403" customHeight="1" spans="1:12">
      <c r="A4403" s="110">
        <f t="array" ref="A4403">销售记录!O4402:R4408</f>
        <v>0</v>
      </c>
      <c r="B4403" s="110">
        <f t="array" ref="B4403">销售记录!P4402:S4408</f>
        <v>0</v>
      </c>
      <c r="C4403" s="111">
        <f t="array" ref="C4403">销售记录!Q4402:T4408</f>
        <v>0</v>
      </c>
      <c r="D4403" s="110">
        <f t="array" ref="D4403">销售记录!R4402:U4408</f>
        <v>0</v>
      </c>
      <c r="E4403" s="112">
        <f>IF(A4403="","",SUMIF(进货明细!$A$3:$A$5000,A4403,进货明细!$F$3:$F$5000))</f>
        <v>0</v>
      </c>
      <c r="F4403" s="113" t="e">
        <f t="shared" si="204"/>
        <v>#DIV/0!</v>
      </c>
      <c r="G4403" s="114">
        <f>IF(E4403="","",SUMIF(进货明细!$A$3:$A$5000,A4403,进货明细!$H$3:$H$5000))</f>
        <v>0</v>
      </c>
      <c r="H4403" s="112">
        <f>IF(A4403="","",SUMIF(销售记录!$A$3:$A$5000,A4403,销售记录!$F$3:$F$5000))</f>
        <v>0</v>
      </c>
      <c r="I4403" s="114">
        <f>IF(H4403="","",SUMIF(销售记录!$A$3:$A$5000,A4403,销售记录!$H$3:$H$5000))</f>
        <v>0</v>
      </c>
      <c r="J4403" s="119">
        <f t="shared" si="205"/>
        <v>0</v>
      </c>
      <c r="K4403" s="114" t="str">
        <f t="shared" si="206"/>
        <v/>
      </c>
      <c r="L4403" s="96"/>
    </row>
    <row r="4404" customHeight="1" spans="1:12">
      <c r="A4404" s="110">
        <f t="array" ref="A4404">销售记录!O4403:R4409</f>
        <v>0</v>
      </c>
      <c r="B4404" s="110">
        <f t="array" ref="B4404">销售记录!P4403:S4409</f>
        <v>0</v>
      </c>
      <c r="C4404" s="111">
        <f t="array" ref="C4404">销售记录!Q4403:T4409</f>
        <v>0</v>
      </c>
      <c r="D4404" s="110">
        <f t="array" ref="D4404">销售记录!R4403:U4409</f>
        <v>0</v>
      </c>
      <c r="E4404" s="112">
        <f>IF(A4404="","",SUMIF(进货明细!$A$3:$A$5000,A4404,进货明细!$F$3:$F$5000))</f>
        <v>0</v>
      </c>
      <c r="F4404" s="113" t="e">
        <f t="shared" si="204"/>
        <v>#DIV/0!</v>
      </c>
      <c r="G4404" s="114">
        <f>IF(E4404="","",SUMIF(进货明细!$A$3:$A$5000,A4404,进货明细!$H$3:$H$5000))</f>
        <v>0</v>
      </c>
      <c r="H4404" s="112">
        <f>IF(A4404="","",SUMIF(销售记录!$A$3:$A$5000,A4404,销售记录!$F$3:$F$5000))</f>
        <v>0</v>
      </c>
      <c r="I4404" s="114">
        <f>IF(H4404="","",SUMIF(销售记录!$A$3:$A$5000,A4404,销售记录!$H$3:$H$5000))</f>
        <v>0</v>
      </c>
      <c r="J4404" s="119">
        <f t="shared" si="205"/>
        <v>0</v>
      </c>
      <c r="K4404" s="114" t="str">
        <f t="shared" si="206"/>
        <v/>
      </c>
      <c r="L4404" s="96"/>
    </row>
    <row r="4405" customHeight="1" spans="1:12">
      <c r="A4405" s="110">
        <f t="array" ref="A4405">销售记录!O4404:R4410</f>
        <v>0</v>
      </c>
      <c r="B4405" s="110">
        <f t="array" ref="B4405">销售记录!P4404:S4410</f>
        <v>0</v>
      </c>
      <c r="C4405" s="111">
        <f t="array" ref="C4405">销售记录!Q4404:T4410</f>
        <v>0</v>
      </c>
      <c r="D4405" s="110">
        <f t="array" ref="D4405">销售记录!R4404:U4410</f>
        <v>0</v>
      </c>
      <c r="E4405" s="112">
        <f>IF(A4405="","",SUMIF(进货明细!$A$3:$A$5000,A4405,进货明细!$F$3:$F$5000))</f>
        <v>0</v>
      </c>
      <c r="F4405" s="113" t="e">
        <f t="shared" si="204"/>
        <v>#DIV/0!</v>
      </c>
      <c r="G4405" s="114">
        <f>IF(E4405="","",SUMIF(进货明细!$A$3:$A$5000,A4405,进货明细!$H$3:$H$5000))</f>
        <v>0</v>
      </c>
      <c r="H4405" s="112">
        <f>IF(A4405="","",SUMIF(销售记录!$A$3:$A$5000,A4405,销售记录!$F$3:$F$5000))</f>
        <v>0</v>
      </c>
      <c r="I4405" s="114">
        <f>IF(H4405="","",SUMIF(销售记录!$A$3:$A$5000,A4405,销售记录!$H$3:$H$5000))</f>
        <v>0</v>
      </c>
      <c r="J4405" s="119">
        <f t="shared" si="205"/>
        <v>0</v>
      </c>
      <c r="K4405" s="114" t="str">
        <f t="shared" si="206"/>
        <v/>
      </c>
      <c r="L4405" s="96"/>
    </row>
    <row r="4406" customHeight="1" spans="1:12">
      <c r="A4406" s="110">
        <f t="array" ref="A4406">销售记录!O4405:R4411</f>
        <v>0</v>
      </c>
      <c r="B4406" s="110">
        <f t="array" ref="B4406">销售记录!P4405:S4411</f>
        <v>0</v>
      </c>
      <c r="C4406" s="111">
        <f t="array" ref="C4406">销售记录!Q4405:T4411</f>
        <v>0</v>
      </c>
      <c r="D4406" s="110">
        <f t="array" ref="D4406">销售记录!R4405:U4411</f>
        <v>0</v>
      </c>
      <c r="E4406" s="112">
        <f>IF(A4406="","",SUMIF(进货明细!$A$3:$A$5000,A4406,进货明细!$F$3:$F$5000))</f>
        <v>0</v>
      </c>
      <c r="F4406" s="113" t="e">
        <f t="shared" si="204"/>
        <v>#DIV/0!</v>
      </c>
      <c r="G4406" s="114">
        <f>IF(E4406="","",SUMIF(进货明细!$A$3:$A$5000,A4406,进货明细!$H$3:$H$5000))</f>
        <v>0</v>
      </c>
      <c r="H4406" s="112">
        <f>IF(A4406="","",SUMIF(销售记录!$A$3:$A$5000,A4406,销售记录!$F$3:$F$5000))</f>
        <v>0</v>
      </c>
      <c r="I4406" s="114">
        <f>IF(H4406="","",SUMIF(销售记录!$A$3:$A$5000,A4406,销售记录!$H$3:$H$5000))</f>
        <v>0</v>
      </c>
      <c r="J4406" s="119">
        <f t="shared" si="205"/>
        <v>0</v>
      </c>
      <c r="K4406" s="114" t="str">
        <f t="shared" si="206"/>
        <v/>
      </c>
      <c r="L4406" s="96"/>
    </row>
    <row r="4407" customHeight="1" spans="1:12">
      <c r="A4407" s="110">
        <f t="array" ref="A4407">销售记录!O4406:R4412</f>
        <v>0</v>
      </c>
      <c r="B4407" s="110">
        <f t="array" ref="B4407">销售记录!P4406:S4412</f>
        <v>0</v>
      </c>
      <c r="C4407" s="111">
        <f t="array" ref="C4407">销售记录!Q4406:T4412</f>
        <v>0</v>
      </c>
      <c r="D4407" s="110">
        <f t="array" ref="D4407">销售记录!R4406:U4412</f>
        <v>0</v>
      </c>
      <c r="E4407" s="112">
        <f>IF(A4407="","",SUMIF(进货明细!$A$3:$A$5000,A4407,进货明细!$F$3:$F$5000))</f>
        <v>0</v>
      </c>
      <c r="F4407" s="113" t="e">
        <f t="shared" si="204"/>
        <v>#DIV/0!</v>
      </c>
      <c r="G4407" s="114">
        <f>IF(E4407="","",SUMIF(进货明细!$A$3:$A$5000,A4407,进货明细!$H$3:$H$5000))</f>
        <v>0</v>
      </c>
      <c r="H4407" s="112">
        <f>IF(A4407="","",SUMIF(销售记录!$A$3:$A$5000,A4407,销售记录!$F$3:$F$5000))</f>
        <v>0</v>
      </c>
      <c r="I4407" s="114">
        <f>IF(H4407="","",SUMIF(销售记录!$A$3:$A$5000,A4407,销售记录!$H$3:$H$5000))</f>
        <v>0</v>
      </c>
      <c r="J4407" s="119">
        <f t="shared" si="205"/>
        <v>0</v>
      </c>
      <c r="K4407" s="114" t="str">
        <f t="shared" si="206"/>
        <v/>
      </c>
      <c r="L4407" s="96"/>
    </row>
    <row r="4408" customHeight="1" spans="1:12">
      <c r="A4408" s="110">
        <f t="array" ref="A4408">销售记录!O4407:R4413</f>
        <v>0</v>
      </c>
      <c r="B4408" s="110">
        <f t="array" ref="B4408">销售记录!P4407:S4413</f>
        <v>0</v>
      </c>
      <c r="C4408" s="111">
        <f t="array" ref="C4408">销售记录!Q4407:T4413</f>
        <v>0</v>
      </c>
      <c r="D4408" s="110">
        <f t="array" ref="D4408">销售记录!R4407:U4413</f>
        <v>0</v>
      </c>
      <c r="E4408" s="112">
        <f>IF(A4408="","",SUMIF(进货明细!$A$3:$A$5000,A4408,进货明细!$F$3:$F$5000))</f>
        <v>0</v>
      </c>
      <c r="F4408" s="113" t="e">
        <f t="shared" si="204"/>
        <v>#DIV/0!</v>
      </c>
      <c r="G4408" s="114">
        <f>IF(E4408="","",SUMIF(进货明细!$A$3:$A$5000,A4408,进货明细!$H$3:$H$5000))</f>
        <v>0</v>
      </c>
      <c r="H4408" s="112">
        <f>IF(A4408="","",SUMIF(销售记录!$A$3:$A$5000,A4408,销售记录!$F$3:$F$5000))</f>
        <v>0</v>
      </c>
      <c r="I4408" s="114">
        <f>IF(H4408="","",SUMIF(销售记录!$A$3:$A$5000,A4408,销售记录!$H$3:$H$5000))</f>
        <v>0</v>
      </c>
      <c r="J4408" s="119">
        <f t="shared" si="205"/>
        <v>0</v>
      </c>
      <c r="K4408" s="114" t="str">
        <f t="shared" si="206"/>
        <v/>
      </c>
      <c r="L4408" s="96"/>
    </row>
    <row r="4409" customHeight="1" spans="1:12">
      <c r="A4409" s="110">
        <f t="array" ref="A4409">销售记录!O4408:R4414</f>
        <v>0</v>
      </c>
      <c r="B4409" s="110">
        <f t="array" ref="B4409">销售记录!P4408:S4414</f>
        <v>0</v>
      </c>
      <c r="C4409" s="111">
        <f t="array" ref="C4409">销售记录!Q4408:T4414</f>
        <v>0</v>
      </c>
      <c r="D4409" s="110">
        <f t="array" ref="D4409">销售记录!R4408:U4414</f>
        <v>0</v>
      </c>
      <c r="E4409" s="112">
        <f>IF(A4409="","",SUMIF(进货明细!$A$3:$A$5000,A4409,进货明细!$F$3:$F$5000))</f>
        <v>0</v>
      </c>
      <c r="F4409" s="113" t="e">
        <f t="shared" si="204"/>
        <v>#DIV/0!</v>
      </c>
      <c r="G4409" s="114">
        <f>IF(E4409="","",SUMIF(进货明细!$A$3:$A$5000,A4409,进货明细!$H$3:$H$5000))</f>
        <v>0</v>
      </c>
      <c r="H4409" s="112">
        <f>IF(A4409="","",SUMIF(销售记录!$A$3:$A$5000,A4409,销售记录!$F$3:$F$5000))</f>
        <v>0</v>
      </c>
      <c r="I4409" s="114">
        <f>IF(H4409="","",SUMIF(销售记录!$A$3:$A$5000,A4409,销售记录!$H$3:$H$5000))</f>
        <v>0</v>
      </c>
      <c r="J4409" s="119">
        <f t="shared" si="205"/>
        <v>0</v>
      </c>
      <c r="K4409" s="114" t="str">
        <f t="shared" si="206"/>
        <v/>
      </c>
      <c r="L4409" s="96"/>
    </row>
    <row r="4410" customHeight="1" spans="1:12">
      <c r="A4410" s="110">
        <f t="array" ref="A4410">销售记录!O4409:R4415</f>
        <v>0</v>
      </c>
      <c r="B4410" s="110">
        <f t="array" ref="B4410">销售记录!P4409:S4415</f>
        <v>0</v>
      </c>
      <c r="C4410" s="111">
        <f t="array" ref="C4410">销售记录!Q4409:T4415</f>
        <v>0</v>
      </c>
      <c r="D4410" s="110">
        <f t="array" ref="D4410">销售记录!R4409:U4415</f>
        <v>0</v>
      </c>
      <c r="E4410" s="112">
        <f>IF(A4410="","",SUMIF(进货明细!$A$3:$A$5000,A4410,进货明细!$F$3:$F$5000))</f>
        <v>0</v>
      </c>
      <c r="F4410" s="113" t="e">
        <f t="shared" si="204"/>
        <v>#DIV/0!</v>
      </c>
      <c r="G4410" s="114">
        <f>IF(E4410="","",SUMIF(进货明细!$A$3:$A$5000,A4410,进货明细!$H$3:$H$5000))</f>
        <v>0</v>
      </c>
      <c r="H4410" s="112">
        <f>IF(A4410="","",SUMIF(销售记录!$A$3:$A$5000,A4410,销售记录!$F$3:$F$5000))</f>
        <v>0</v>
      </c>
      <c r="I4410" s="114">
        <f>IF(H4410="","",SUMIF(销售记录!$A$3:$A$5000,A4410,销售记录!$H$3:$H$5000))</f>
        <v>0</v>
      </c>
      <c r="J4410" s="119">
        <f t="shared" si="205"/>
        <v>0</v>
      </c>
      <c r="K4410" s="114" t="str">
        <f t="shared" si="206"/>
        <v/>
      </c>
      <c r="L4410" s="96"/>
    </row>
    <row r="4411" customHeight="1" spans="1:12">
      <c r="A4411" s="110">
        <f t="array" ref="A4411">销售记录!O4410:R4416</f>
        <v>0</v>
      </c>
      <c r="B4411" s="110">
        <f t="array" ref="B4411">销售记录!P4410:S4416</f>
        <v>0</v>
      </c>
      <c r="C4411" s="111">
        <f t="array" ref="C4411">销售记录!Q4410:T4416</f>
        <v>0</v>
      </c>
      <c r="D4411" s="110">
        <f t="array" ref="D4411">销售记录!R4410:U4416</f>
        <v>0</v>
      </c>
      <c r="E4411" s="112">
        <f>IF(A4411="","",SUMIF(进货明细!$A$3:$A$5000,A4411,进货明细!$F$3:$F$5000))</f>
        <v>0</v>
      </c>
      <c r="F4411" s="113" t="e">
        <f t="shared" si="204"/>
        <v>#DIV/0!</v>
      </c>
      <c r="G4411" s="114">
        <f>IF(E4411="","",SUMIF(进货明细!$A$3:$A$5000,A4411,进货明细!$H$3:$H$5000))</f>
        <v>0</v>
      </c>
      <c r="H4411" s="112">
        <f>IF(A4411="","",SUMIF(销售记录!$A$3:$A$5000,A4411,销售记录!$F$3:$F$5000))</f>
        <v>0</v>
      </c>
      <c r="I4411" s="114">
        <f>IF(H4411="","",SUMIF(销售记录!$A$3:$A$5000,A4411,销售记录!$H$3:$H$5000))</f>
        <v>0</v>
      </c>
      <c r="J4411" s="119">
        <f t="shared" si="205"/>
        <v>0</v>
      </c>
      <c r="K4411" s="114" t="str">
        <f t="shared" si="206"/>
        <v/>
      </c>
      <c r="L4411" s="96"/>
    </row>
    <row r="4412" customHeight="1" spans="1:12">
      <c r="A4412" s="110">
        <f t="array" ref="A4412">销售记录!O4411:R4417</f>
        <v>0</v>
      </c>
      <c r="B4412" s="110">
        <f t="array" ref="B4412">销售记录!P4411:S4417</f>
        <v>0</v>
      </c>
      <c r="C4412" s="111">
        <f t="array" ref="C4412">销售记录!Q4411:T4417</f>
        <v>0</v>
      </c>
      <c r="D4412" s="110">
        <f t="array" ref="D4412">销售记录!R4411:U4417</f>
        <v>0</v>
      </c>
      <c r="E4412" s="112">
        <f>IF(A4412="","",SUMIF(进货明细!$A$3:$A$5000,A4412,进货明细!$F$3:$F$5000))</f>
        <v>0</v>
      </c>
      <c r="F4412" s="113" t="e">
        <f t="shared" si="204"/>
        <v>#DIV/0!</v>
      </c>
      <c r="G4412" s="114">
        <f>IF(E4412="","",SUMIF(进货明细!$A$3:$A$5000,A4412,进货明细!$H$3:$H$5000))</f>
        <v>0</v>
      </c>
      <c r="H4412" s="112">
        <f>IF(A4412="","",SUMIF(销售记录!$A$3:$A$5000,A4412,销售记录!$F$3:$F$5000))</f>
        <v>0</v>
      </c>
      <c r="I4412" s="114">
        <f>IF(H4412="","",SUMIF(销售记录!$A$3:$A$5000,A4412,销售记录!$H$3:$H$5000))</f>
        <v>0</v>
      </c>
      <c r="J4412" s="119">
        <f t="shared" si="205"/>
        <v>0</v>
      </c>
      <c r="K4412" s="114" t="str">
        <f t="shared" si="206"/>
        <v/>
      </c>
      <c r="L4412" s="96"/>
    </row>
    <row r="4413" customHeight="1" spans="1:12">
      <c r="A4413" s="110">
        <f t="array" ref="A4413">销售记录!O4412:R4418</f>
        <v>0</v>
      </c>
      <c r="B4413" s="110">
        <f t="array" ref="B4413">销售记录!P4412:S4418</f>
        <v>0</v>
      </c>
      <c r="C4413" s="111">
        <f t="array" ref="C4413">销售记录!Q4412:T4418</f>
        <v>0</v>
      </c>
      <c r="D4413" s="110">
        <f t="array" ref="D4413">销售记录!R4412:U4418</f>
        <v>0</v>
      </c>
      <c r="E4413" s="112">
        <f>IF(A4413="","",SUMIF(进货明细!$A$3:$A$5000,A4413,进货明细!$F$3:$F$5000))</f>
        <v>0</v>
      </c>
      <c r="F4413" s="113" t="e">
        <f t="shared" si="204"/>
        <v>#DIV/0!</v>
      </c>
      <c r="G4413" s="114">
        <f>IF(E4413="","",SUMIF(进货明细!$A$3:$A$5000,A4413,进货明细!$H$3:$H$5000))</f>
        <v>0</v>
      </c>
      <c r="H4413" s="112">
        <f>IF(A4413="","",SUMIF(销售记录!$A$3:$A$5000,A4413,销售记录!$F$3:$F$5000))</f>
        <v>0</v>
      </c>
      <c r="I4413" s="114">
        <f>IF(H4413="","",SUMIF(销售记录!$A$3:$A$5000,A4413,销售记录!$H$3:$H$5000))</f>
        <v>0</v>
      </c>
      <c r="J4413" s="119">
        <f t="shared" si="205"/>
        <v>0</v>
      </c>
      <c r="K4413" s="114" t="str">
        <f t="shared" si="206"/>
        <v/>
      </c>
      <c r="L4413" s="96"/>
    </row>
    <row r="4414" customHeight="1" spans="1:12">
      <c r="A4414" s="110">
        <f t="array" ref="A4414">销售记录!O4413:R4419</f>
        <v>0</v>
      </c>
      <c r="B4414" s="110">
        <f t="array" ref="B4414">销售记录!P4413:S4419</f>
        <v>0</v>
      </c>
      <c r="C4414" s="111">
        <f t="array" ref="C4414">销售记录!Q4413:T4419</f>
        <v>0</v>
      </c>
      <c r="D4414" s="110">
        <f t="array" ref="D4414">销售记录!R4413:U4419</f>
        <v>0</v>
      </c>
      <c r="E4414" s="112">
        <f>IF(A4414="","",SUMIF(进货明细!$A$3:$A$5000,A4414,进货明细!$F$3:$F$5000))</f>
        <v>0</v>
      </c>
      <c r="F4414" s="113" t="e">
        <f t="shared" si="204"/>
        <v>#DIV/0!</v>
      </c>
      <c r="G4414" s="114">
        <f>IF(E4414="","",SUMIF(进货明细!$A$3:$A$5000,A4414,进货明细!$H$3:$H$5000))</f>
        <v>0</v>
      </c>
      <c r="H4414" s="112">
        <f>IF(A4414="","",SUMIF(销售记录!$A$3:$A$5000,A4414,销售记录!$F$3:$F$5000))</f>
        <v>0</v>
      </c>
      <c r="I4414" s="114">
        <f>IF(H4414="","",SUMIF(销售记录!$A$3:$A$5000,A4414,销售记录!$H$3:$H$5000))</f>
        <v>0</v>
      </c>
      <c r="J4414" s="119">
        <f t="shared" si="205"/>
        <v>0</v>
      </c>
      <c r="K4414" s="114" t="str">
        <f t="shared" si="206"/>
        <v/>
      </c>
      <c r="L4414" s="96"/>
    </row>
    <row r="4415" customHeight="1" spans="1:12">
      <c r="A4415" s="110">
        <f t="array" ref="A4415">销售记录!O4414:R4420</f>
        <v>0</v>
      </c>
      <c r="B4415" s="110">
        <f t="array" ref="B4415">销售记录!P4414:S4420</f>
        <v>0</v>
      </c>
      <c r="C4415" s="111">
        <f t="array" ref="C4415">销售记录!Q4414:T4420</f>
        <v>0</v>
      </c>
      <c r="D4415" s="110">
        <f t="array" ref="D4415">销售记录!R4414:U4420</f>
        <v>0</v>
      </c>
      <c r="E4415" s="112">
        <f>IF(A4415="","",SUMIF(进货明细!$A$3:$A$5000,A4415,进货明细!$F$3:$F$5000))</f>
        <v>0</v>
      </c>
      <c r="F4415" s="113" t="e">
        <f t="shared" si="204"/>
        <v>#DIV/0!</v>
      </c>
      <c r="G4415" s="114">
        <f>IF(E4415="","",SUMIF(进货明细!$A$3:$A$5000,A4415,进货明细!$H$3:$H$5000))</f>
        <v>0</v>
      </c>
      <c r="H4415" s="112">
        <f>IF(A4415="","",SUMIF(销售记录!$A$3:$A$5000,A4415,销售记录!$F$3:$F$5000))</f>
        <v>0</v>
      </c>
      <c r="I4415" s="114">
        <f>IF(H4415="","",SUMIF(销售记录!$A$3:$A$5000,A4415,销售记录!$H$3:$H$5000))</f>
        <v>0</v>
      </c>
      <c r="J4415" s="119">
        <f t="shared" si="205"/>
        <v>0</v>
      </c>
      <c r="K4415" s="114" t="str">
        <f t="shared" si="206"/>
        <v/>
      </c>
      <c r="L4415" s="96"/>
    </row>
    <row r="4416" customHeight="1" spans="1:12">
      <c r="A4416" s="110">
        <f t="array" ref="A4416">销售记录!O4415:R4421</f>
        <v>0</v>
      </c>
      <c r="B4416" s="110">
        <f t="array" ref="B4416">销售记录!P4415:S4421</f>
        <v>0</v>
      </c>
      <c r="C4416" s="111">
        <f t="array" ref="C4416">销售记录!Q4415:T4421</f>
        <v>0</v>
      </c>
      <c r="D4416" s="110">
        <f t="array" ref="D4416">销售记录!R4415:U4421</f>
        <v>0</v>
      </c>
      <c r="E4416" s="112">
        <f>IF(A4416="","",SUMIF(进货明细!$A$3:$A$5000,A4416,进货明细!$F$3:$F$5000))</f>
        <v>0</v>
      </c>
      <c r="F4416" s="113" t="e">
        <f t="shared" si="204"/>
        <v>#DIV/0!</v>
      </c>
      <c r="G4416" s="114">
        <f>IF(E4416="","",SUMIF(进货明细!$A$3:$A$5000,A4416,进货明细!$H$3:$H$5000))</f>
        <v>0</v>
      </c>
      <c r="H4416" s="112">
        <f>IF(A4416="","",SUMIF(销售记录!$A$3:$A$5000,A4416,销售记录!$F$3:$F$5000))</f>
        <v>0</v>
      </c>
      <c r="I4416" s="114">
        <f>IF(H4416="","",SUMIF(销售记录!$A$3:$A$5000,A4416,销售记录!$H$3:$H$5000))</f>
        <v>0</v>
      </c>
      <c r="J4416" s="119">
        <f t="shared" si="205"/>
        <v>0</v>
      </c>
      <c r="K4416" s="114" t="str">
        <f t="shared" si="206"/>
        <v/>
      </c>
      <c r="L4416" s="96"/>
    </row>
    <row r="4417" customHeight="1" spans="1:12">
      <c r="A4417" s="110">
        <f t="array" ref="A4417">销售记录!O4416:R4422</f>
        <v>0</v>
      </c>
      <c r="B4417" s="110">
        <f t="array" ref="B4417">销售记录!P4416:S4422</f>
        <v>0</v>
      </c>
      <c r="C4417" s="111">
        <f t="array" ref="C4417">销售记录!Q4416:T4422</f>
        <v>0</v>
      </c>
      <c r="D4417" s="110">
        <f t="array" ref="D4417">销售记录!R4416:U4422</f>
        <v>0</v>
      </c>
      <c r="E4417" s="112">
        <f>IF(A4417="","",SUMIF(进货明细!$A$3:$A$5000,A4417,进货明细!$F$3:$F$5000))</f>
        <v>0</v>
      </c>
      <c r="F4417" s="113" t="e">
        <f t="shared" si="204"/>
        <v>#DIV/0!</v>
      </c>
      <c r="G4417" s="114">
        <f>IF(E4417="","",SUMIF(进货明细!$A$3:$A$5000,A4417,进货明细!$H$3:$H$5000))</f>
        <v>0</v>
      </c>
      <c r="H4417" s="112">
        <f>IF(A4417="","",SUMIF(销售记录!$A$3:$A$5000,A4417,销售记录!$F$3:$F$5000))</f>
        <v>0</v>
      </c>
      <c r="I4417" s="114">
        <f>IF(H4417="","",SUMIF(销售记录!$A$3:$A$5000,A4417,销售记录!$H$3:$H$5000))</f>
        <v>0</v>
      </c>
      <c r="J4417" s="119">
        <f t="shared" si="205"/>
        <v>0</v>
      </c>
      <c r="K4417" s="114" t="str">
        <f t="shared" si="206"/>
        <v/>
      </c>
      <c r="L4417" s="96"/>
    </row>
    <row r="4418" customHeight="1" spans="1:12">
      <c r="A4418" s="110">
        <f t="array" ref="A4418">销售记录!O4417:R4423</f>
        <v>0</v>
      </c>
      <c r="B4418" s="110">
        <f t="array" ref="B4418">销售记录!P4417:S4423</f>
        <v>0</v>
      </c>
      <c r="C4418" s="111">
        <f t="array" ref="C4418">销售记录!Q4417:T4423</f>
        <v>0</v>
      </c>
      <c r="D4418" s="110">
        <f t="array" ref="D4418">销售记录!R4417:U4423</f>
        <v>0</v>
      </c>
      <c r="E4418" s="112">
        <f>IF(A4418="","",SUMIF(进货明细!$A$3:$A$5000,A4418,进货明细!$F$3:$F$5000))</f>
        <v>0</v>
      </c>
      <c r="F4418" s="113" t="e">
        <f t="shared" si="204"/>
        <v>#DIV/0!</v>
      </c>
      <c r="G4418" s="114">
        <f>IF(E4418="","",SUMIF(进货明细!$A$3:$A$5000,A4418,进货明细!$H$3:$H$5000))</f>
        <v>0</v>
      </c>
      <c r="H4418" s="112">
        <f>IF(A4418="","",SUMIF(销售记录!$A$3:$A$5000,A4418,销售记录!$F$3:$F$5000))</f>
        <v>0</v>
      </c>
      <c r="I4418" s="114">
        <f>IF(H4418="","",SUMIF(销售记录!$A$3:$A$5000,A4418,销售记录!$H$3:$H$5000))</f>
        <v>0</v>
      </c>
      <c r="J4418" s="119">
        <f t="shared" si="205"/>
        <v>0</v>
      </c>
      <c r="K4418" s="114" t="str">
        <f t="shared" si="206"/>
        <v/>
      </c>
      <c r="L4418" s="96"/>
    </row>
    <row r="4419" customHeight="1" spans="1:12">
      <c r="A4419" s="110">
        <f t="array" ref="A4419">销售记录!O4418:R4424</f>
        <v>0</v>
      </c>
      <c r="B4419" s="110">
        <f t="array" ref="B4419">销售记录!P4418:S4424</f>
        <v>0</v>
      </c>
      <c r="C4419" s="111">
        <f t="array" ref="C4419">销售记录!Q4418:T4424</f>
        <v>0</v>
      </c>
      <c r="D4419" s="110">
        <f t="array" ref="D4419">销售记录!R4418:U4424</f>
        <v>0</v>
      </c>
      <c r="E4419" s="112">
        <f>IF(A4419="","",SUMIF(进货明细!$A$3:$A$5000,A4419,进货明细!$F$3:$F$5000))</f>
        <v>0</v>
      </c>
      <c r="F4419" s="113" t="e">
        <f t="shared" si="204"/>
        <v>#DIV/0!</v>
      </c>
      <c r="G4419" s="114">
        <f>IF(E4419="","",SUMIF(进货明细!$A$3:$A$5000,A4419,进货明细!$H$3:$H$5000))</f>
        <v>0</v>
      </c>
      <c r="H4419" s="112">
        <f>IF(A4419="","",SUMIF(销售记录!$A$3:$A$5000,A4419,销售记录!$F$3:$F$5000))</f>
        <v>0</v>
      </c>
      <c r="I4419" s="114">
        <f>IF(H4419="","",SUMIF(销售记录!$A$3:$A$5000,A4419,销售记录!$H$3:$H$5000))</f>
        <v>0</v>
      </c>
      <c r="J4419" s="119">
        <f t="shared" si="205"/>
        <v>0</v>
      </c>
      <c r="K4419" s="114" t="str">
        <f t="shared" si="206"/>
        <v/>
      </c>
      <c r="L4419" s="96"/>
    </row>
    <row r="4420" customHeight="1" spans="1:12">
      <c r="A4420" s="110">
        <f t="array" ref="A4420">销售记录!O4419:R4425</f>
        <v>0</v>
      </c>
      <c r="B4420" s="110">
        <f t="array" ref="B4420">销售记录!P4419:S4425</f>
        <v>0</v>
      </c>
      <c r="C4420" s="111">
        <f t="array" ref="C4420">销售记录!Q4419:T4425</f>
        <v>0</v>
      </c>
      <c r="D4420" s="110">
        <f t="array" ref="D4420">销售记录!R4419:U4425</f>
        <v>0</v>
      </c>
      <c r="E4420" s="112">
        <f>IF(A4420="","",SUMIF(进货明细!$A$3:$A$5000,A4420,进货明细!$F$3:$F$5000))</f>
        <v>0</v>
      </c>
      <c r="F4420" s="113" t="e">
        <f t="shared" si="204"/>
        <v>#DIV/0!</v>
      </c>
      <c r="G4420" s="114">
        <f>IF(E4420="","",SUMIF(进货明细!$A$3:$A$5000,A4420,进货明细!$H$3:$H$5000))</f>
        <v>0</v>
      </c>
      <c r="H4420" s="112">
        <f>IF(A4420="","",SUMIF(销售记录!$A$3:$A$5000,A4420,销售记录!$F$3:$F$5000))</f>
        <v>0</v>
      </c>
      <c r="I4420" s="114">
        <f>IF(H4420="","",SUMIF(销售记录!$A$3:$A$5000,A4420,销售记录!$H$3:$H$5000))</f>
        <v>0</v>
      </c>
      <c r="J4420" s="119">
        <f t="shared" si="205"/>
        <v>0</v>
      </c>
      <c r="K4420" s="114" t="str">
        <f t="shared" si="206"/>
        <v/>
      </c>
      <c r="L4420" s="96"/>
    </row>
    <row r="4421" customHeight="1" spans="1:12">
      <c r="A4421" s="110">
        <f t="array" ref="A4421">销售记录!O4420:R4426</f>
        <v>0</v>
      </c>
      <c r="B4421" s="110">
        <f t="array" ref="B4421">销售记录!P4420:S4426</f>
        <v>0</v>
      </c>
      <c r="C4421" s="111">
        <f t="array" ref="C4421">销售记录!Q4420:T4426</f>
        <v>0</v>
      </c>
      <c r="D4421" s="110">
        <f t="array" ref="D4421">销售记录!R4420:U4426</f>
        <v>0</v>
      </c>
      <c r="E4421" s="112">
        <f>IF(A4421="","",SUMIF(进货明细!$A$3:$A$5000,A4421,进货明细!$F$3:$F$5000))</f>
        <v>0</v>
      </c>
      <c r="F4421" s="113" t="e">
        <f t="shared" ref="F4421:F4484" si="207">IF(E4421="","",G4421/E4421)</f>
        <v>#DIV/0!</v>
      </c>
      <c r="G4421" s="114">
        <f>IF(E4421="","",SUMIF(进货明细!$A$3:$A$5000,A4421,进货明细!$H$3:$H$5000))</f>
        <v>0</v>
      </c>
      <c r="H4421" s="112">
        <f>IF(A4421="","",SUMIF(销售记录!$A$3:$A$5000,A4421,销售记录!$F$3:$F$5000))</f>
        <v>0</v>
      </c>
      <c r="I4421" s="114">
        <f>IF(H4421="","",SUMIF(销售记录!$A$3:$A$5000,A4421,销售记录!$H$3:$H$5000))</f>
        <v>0</v>
      </c>
      <c r="J4421" s="119">
        <f t="shared" ref="J4421:J4484" si="208">IF(E4421="","",E4421-H4421)</f>
        <v>0</v>
      </c>
      <c r="K4421" s="114" t="str">
        <f t="shared" ref="K4421:K4484" si="209">IF(ISERROR(I4421-G4421*H4421/E4421),"",I4421-G4421*H4421/E4421)</f>
        <v/>
      </c>
      <c r="L4421" s="96"/>
    </row>
    <row r="4422" customHeight="1" spans="1:12">
      <c r="A4422" s="110">
        <f t="array" ref="A4422">销售记录!O4421:R4427</f>
        <v>0</v>
      </c>
      <c r="B4422" s="110">
        <f t="array" ref="B4422">销售记录!P4421:S4427</f>
        <v>0</v>
      </c>
      <c r="C4422" s="111">
        <f t="array" ref="C4422">销售记录!Q4421:T4427</f>
        <v>0</v>
      </c>
      <c r="D4422" s="110">
        <f t="array" ref="D4422">销售记录!R4421:U4427</f>
        <v>0</v>
      </c>
      <c r="E4422" s="112">
        <f>IF(A4422="","",SUMIF(进货明细!$A$3:$A$5000,A4422,进货明细!$F$3:$F$5000))</f>
        <v>0</v>
      </c>
      <c r="F4422" s="113" t="e">
        <f t="shared" si="207"/>
        <v>#DIV/0!</v>
      </c>
      <c r="G4422" s="114">
        <f>IF(E4422="","",SUMIF(进货明细!$A$3:$A$5000,A4422,进货明细!$H$3:$H$5000))</f>
        <v>0</v>
      </c>
      <c r="H4422" s="112">
        <f>IF(A4422="","",SUMIF(销售记录!$A$3:$A$5000,A4422,销售记录!$F$3:$F$5000))</f>
        <v>0</v>
      </c>
      <c r="I4422" s="114">
        <f>IF(H4422="","",SUMIF(销售记录!$A$3:$A$5000,A4422,销售记录!$H$3:$H$5000))</f>
        <v>0</v>
      </c>
      <c r="J4422" s="119">
        <f t="shared" si="208"/>
        <v>0</v>
      </c>
      <c r="K4422" s="114" t="str">
        <f t="shared" si="209"/>
        <v/>
      </c>
      <c r="L4422" s="96"/>
    </row>
    <row r="4423" customHeight="1" spans="1:12">
      <c r="A4423" s="110">
        <f t="array" ref="A4423">销售记录!O4422:R4428</f>
        <v>0</v>
      </c>
      <c r="B4423" s="110">
        <f t="array" ref="B4423">销售记录!P4422:S4428</f>
        <v>0</v>
      </c>
      <c r="C4423" s="111">
        <f t="array" ref="C4423">销售记录!Q4422:T4428</f>
        <v>0</v>
      </c>
      <c r="D4423" s="110">
        <f t="array" ref="D4423">销售记录!R4422:U4428</f>
        <v>0</v>
      </c>
      <c r="E4423" s="112">
        <f>IF(A4423="","",SUMIF(进货明细!$A$3:$A$5000,A4423,进货明细!$F$3:$F$5000))</f>
        <v>0</v>
      </c>
      <c r="F4423" s="113" t="e">
        <f t="shared" si="207"/>
        <v>#DIV/0!</v>
      </c>
      <c r="G4423" s="114">
        <f>IF(E4423="","",SUMIF(进货明细!$A$3:$A$5000,A4423,进货明细!$H$3:$H$5000))</f>
        <v>0</v>
      </c>
      <c r="H4423" s="112">
        <f>IF(A4423="","",SUMIF(销售记录!$A$3:$A$5000,A4423,销售记录!$F$3:$F$5000))</f>
        <v>0</v>
      </c>
      <c r="I4423" s="114">
        <f>IF(H4423="","",SUMIF(销售记录!$A$3:$A$5000,A4423,销售记录!$H$3:$H$5000))</f>
        <v>0</v>
      </c>
      <c r="J4423" s="119">
        <f t="shared" si="208"/>
        <v>0</v>
      </c>
      <c r="K4423" s="114" t="str">
        <f t="shared" si="209"/>
        <v/>
      </c>
      <c r="L4423" s="96"/>
    </row>
    <row r="4424" customHeight="1" spans="1:12">
      <c r="A4424" s="110">
        <f t="array" ref="A4424">销售记录!O4423:R4429</f>
        <v>0</v>
      </c>
      <c r="B4424" s="110">
        <f t="array" ref="B4424">销售记录!P4423:S4429</f>
        <v>0</v>
      </c>
      <c r="C4424" s="111">
        <f t="array" ref="C4424">销售记录!Q4423:T4429</f>
        <v>0</v>
      </c>
      <c r="D4424" s="110">
        <f t="array" ref="D4424">销售记录!R4423:U4429</f>
        <v>0</v>
      </c>
      <c r="E4424" s="112">
        <f>IF(A4424="","",SUMIF(进货明细!$A$3:$A$5000,A4424,进货明细!$F$3:$F$5000))</f>
        <v>0</v>
      </c>
      <c r="F4424" s="113" t="e">
        <f t="shared" si="207"/>
        <v>#DIV/0!</v>
      </c>
      <c r="G4424" s="114">
        <f>IF(E4424="","",SUMIF(进货明细!$A$3:$A$5000,A4424,进货明细!$H$3:$H$5000))</f>
        <v>0</v>
      </c>
      <c r="H4424" s="112">
        <f>IF(A4424="","",SUMIF(销售记录!$A$3:$A$5000,A4424,销售记录!$F$3:$F$5000))</f>
        <v>0</v>
      </c>
      <c r="I4424" s="114">
        <f>IF(H4424="","",SUMIF(销售记录!$A$3:$A$5000,A4424,销售记录!$H$3:$H$5000))</f>
        <v>0</v>
      </c>
      <c r="J4424" s="119">
        <f t="shared" si="208"/>
        <v>0</v>
      </c>
      <c r="K4424" s="114" t="str">
        <f t="shared" si="209"/>
        <v/>
      </c>
      <c r="L4424" s="96"/>
    </row>
    <row r="4425" customHeight="1" spans="1:12">
      <c r="A4425" s="110">
        <f t="array" ref="A4425">销售记录!O4424:R4430</f>
        <v>0</v>
      </c>
      <c r="B4425" s="110">
        <f t="array" ref="B4425">销售记录!P4424:S4430</f>
        <v>0</v>
      </c>
      <c r="C4425" s="111">
        <f t="array" ref="C4425">销售记录!Q4424:T4430</f>
        <v>0</v>
      </c>
      <c r="D4425" s="110">
        <f t="array" ref="D4425">销售记录!R4424:U4430</f>
        <v>0</v>
      </c>
      <c r="E4425" s="112">
        <f>IF(A4425="","",SUMIF(进货明细!$A$3:$A$5000,A4425,进货明细!$F$3:$F$5000))</f>
        <v>0</v>
      </c>
      <c r="F4425" s="113" t="e">
        <f t="shared" si="207"/>
        <v>#DIV/0!</v>
      </c>
      <c r="G4425" s="114">
        <f>IF(E4425="","",SUMIF(进货明细!$A$3:$A$5000,A4425,进货明细!$H$3:$H$5000))</f>
        <v>0</v>
      </c>
      <c r="H4425" s="112">
        <f>IF(A4425="","",SUMIF(销售记录!$A$3:$A$5000,A4425,销售记录!$F$3:$F$5000))</f>
        <v>0</v>
      </c>
      <c r="I4425" s="114">
        <f>IF(H4425="","",SUMIF(销售记录!$A$3:$A$5000,A4425,销售记录!$H$3:$H$5000))</f>
        <v>0</v>
      </c>
      <c r="J4425" s="119">
        <f t="shared" si="208"/>
        <v>0</v>
      </c>
      <c r="K4425" s="114" t="str">
        <f t="shared" si="209"/>
        <v/>
      </c>
      <c r="L4425" s="96"/>
    </row>
    <row r="4426" customHeight="1" spans="1:12">
      <c r="A4426" s="110">
        <f t="array" ref="A4426">销售记录!O4425:R4431</f>
        <v>0</v>
      </c>
      <c r="B4426" s="110">
        <f t="array" ref="B4426">销售记录!P4425:S4431</f>
        <v>0</v>
      </c>
      <c r="C4426" s="111">
        <f t="array" ref="C4426">销售记录!Q4425:T4431</f>
        <v>0</v>
      </c>
      <c r="D4426" s="110">
        <f t="array" ref="D4426">销售记录!R4425:U4431</f>
        <v>0</v>
      </c>
      <c r="E4426" s="112">
        <f>IF(A4426="","",SUMIF(进货明细!$A$3:$A$5000,A4426,进货明细!$F$3:$F$5000))</f>
        <v>0</v>
      </c>
      <c r="F4426" s="113" t="e">
        <f t="shared" si="207"/>
        <v>#DIV/0!</v>
      </c>
      <c r="G4426" s="114">
        <f>IF(E4426="","",SUMIF(进货明细!$A$3:$A$5000,A4426,进货明细!$H$3:$H$5000))</f>
        <v>0</v>
      </c>
      <c r="H4426" s="112">
        <f>IF(A4426="","",SUMIF(销售记录!$A$3:$A$5000,A4426,销售记录!$F$3:$F$5000))</f>
        <v>0</v>
      </c>
      <c r="I4426" s="114">
        <f>IF(H4426="","",SUMIF(销售记录!$A$3:$A$5000,A4426,销售记录!$H$3:$H$5000))</f>
        <v>0</v>
      </c>
      <c r="J4426" s="119">
        <f t="shared" si="208"/>
        <v>0</v>
      </c>
      <c r="K4426" s="114" t="str">
        <f t="shared" si="209"/>
        <v/>
      </c>
      <c r="L4426" s="96"/>
    </row>
    <row r="4427" customHeight="1" spans="1:12">
      <c r="A4427" s="110">
        <f t="array" ref="A4427">销售记录!O4426:R4432</f>
        <v>0</v>
      </c>
      <c r="B4427" s="110">
        <f t="array" ref="B4427">销售记录!P4426:S4432</f>
        <v>0</v>
      </c>
      <c r="C4427" s="111">
        <f t="array" ref="C4427">销售记录!Q4426:T4432</f>
        <v>0</v>
      </c>
      <c r="D4427" s="110">
        <f t="array" ref="D4427">销售记录!R4426:U4432</f>
        <v>0</v>
      </c>
      <c r="E4427" s="112">
        <f>IF(A4427="","",SUMIF(进货明细!$A$3:$A$5000,A4427,进货明细!$F$3:$F$5000))</f>
        <v>0</v>
      </c>
      <c r="F4427" s="113" t="e">
        <f t="shared" si="207"/>
        <v>#DIV/0!</v>
      </c>
      <c r="G4427" s="114">
        <f>IF(E4427="","",SUMIF(进货明细!$A$3:$A$5000,A4427,进货明细!$H$3:$H$5000))</f>
        <v>0</v>
      </c>
      <c r="H4427" s="112">
        <f>IF(A4427="","",SUMIF(销售记录!$A$3:$A$5000,A4427,销售记录!$F$3:$F$5000))</f>
        <v>0</v>
      </c>
      <c r="I4427" s="114">
        <f>IF(H4427="","",SUMIF(销售记录!$A$3:$A$5000,A4427,销售记录!$H$3:$H$5000))</f>
        <v>0</v>
      </c>
      <c r="J4427" s="119">
        <f t="shared" si="208"/>
        <v>0</v>
      </c>
      <c r="K4427" s="114" t="str">
        <f t="shared" si="209"/>
        <v/>
      </c>
      <c r="L4427" s="96"/>
    </row>
    <row r="4428" customHeight="1" spans="1:12">
      <c r="A4428" s="110">
        <f t="array" ref="A4428">销售记录!O4427:R4433</f>
        <v>0</v>
      </c>
      <c r="B4428" s="110">
        <f t="array" ref="B4428">销售记录!P4427:S4433</f>
        <v>0</v>
      </c>
      <c r="C4428" s="111">
        <f t="array" ref="C4428">销售记录!Q4427:T4433</f>
        <v>0</v>
      </c>
      <c r="D4428" s="110">
        <f t="array" ref="D4428">销售记录!R4427:U4433</f>
        <v>0</v>
      </c>
      <c r="E4428" s="112">
        <f>IF(A4428="","",SUMIF(进货明细!$A$3:$A$5000,A4428,进货明细!$F$3:$F$5000))</f>
        <v>0</v>
      </c>
      <c r="F4428" s="113" t="e">
        <f t="shared" si="207"/>
        <v>#DIV/0!</v>
      </c>
      <c r="G4428" s="114">
        <f>IF(E4428="","",SUMIF(进货明细!$A$3:$A$5000,A4428,进货明细!$H$3:$H$5000))</f>
        <v>0</v>
      </c>
      <c r="H4428" s="112">
        <f>IF(A4428="","",SUMIF(销售记录!$A$3:$A$5000,A4428,销售记录!$F$3:$F$5000))</f>
        <v>0</v>
      </c>
      <c r="I4428" s="114">
        <f>IF(H4428="","",SUMIF(销售记录!$A$3:$A$5000,A4428,销售记录!$H$3:$H$5000))</f>
        <v>0</v>
      </c>
      <c r="J4428" s="119">
        <f t="shared" si="208"/>
        <v>0</v>
      </c>
      <c r="K4428" s="114" t="str">
        <f t="shared" si="209"/>
        <v/>
      </c>
      <c r="L4428" s="96"/>
    </row>
    <row r="4429" customHeight="1" spans="1:12">
      <c r="A4429" s="110">
        <f t="array" ref="A4429">销售记录!O4428:R4434</f>
        <v>0</v>
      </c>
      <c r="B4429" s="110">
        <f t="array" ref="B4429">销售记录!P4428:S4434</f>
        <v>0</v>
      </c>
      <c r="C4429" s="111">
        <f t="array" ref="C4429">销售记录!Q4428:T4434</f>
        <v>0</v>
      </c>
      <c r="D4429" s="110">
        <f t="array" ref="D4429">销售记录!R4428:U4434</f>
        <v>0</v>
      </c>
      <c r="E4429" s="112">
        <f>IF(A4429="","",SUMIF(进货明细!$A$3:$A$5000,A4429,进货明细!$F$3:$F$5000))</f>
        <v>0</v>
      </c>
      <c r="F4429" s="113" t="e">
        <f t="shared" si="207"/>
        <v>#DIV/0!</v>
      </c>
      <c r="G4429" s="114">
        <f>IF(E4429="","",SUMIF(进货明细!$A$3:$A$5000,A4429,进货明细!$H$3:$H$5000))</f>
        <v>0</v>
      </c>
      <c r="H4429" s="112">
        <f>IF(A4429="","",SUMIF(销售记录!$A$3:$A$5000,A4429,销售记录!$F$3:$F$5000))</f>
        <v>0</v>
      </c>
      <c r="I4429" s="114">
        <f>IF(H4429="","",SUMIF(销售记录!$A$3:$A$5000,A4429,销售记录!$H$3:$H$5000))</f>
        <v>0</v>
      </c>
      <c r="J4429" s="119">
        <f t="shared" si="208"/>
        <v>0</v>
      </c>
      <c r="K4429" s="114" t="str">
        <f t="shared" si="209"/>
        <v/>
      </c>
      <c r="L4429" s="96"/>
    </row>
    <row r="4430" customHeight="1" spans="1:12">
      <c r="A4430" s="110">
        <f t="array" ref="A4430">销售记录!O4429:R4435</f>
        <v>0</v>
      </c>
      <c r="B4430" s="110">
        <f t="array" ref="B4430">销售记录!P4429:S4435</f>
        <v>0</v>
      </c>
      <c r="C4430" s="111">
        <f t="array" ref="C4430">销售记录!Q4429:T4435</f>
        <v>0</v>
      </c>
      <c r="D4430" s="110">
        <f t="array" ref="D4430">销售记录!R4429:U4435</f>
        <v>0</v>
      </c>
      <c r="E4430" s="112">
        <f>IF(A4430="","",SUMIF(进货明细!$A$3:$A$5000,A4430,进货明细!$F$3:$F$5000))</f>
        <v>0</v>
      </c>
      <c r="F4430" s="113" t="e">
        <f t="shared" si="207"/>
        <v>#DIV/0!</v>
      </c>
      <c r="G4430" s="114">
        <f>IF(E4430="","",SUMIF(进货明细!$A$3:$A$5000,A4430,进货明细!$H$3:$H$5000))</f>
        <v>0</v>
      </c>
      <c r="H4430" s="112">
        <f>IF(A4430="","",SUMIF(销售记录!$A$3:$A$5000,A4430,销售记录!$F$3:$F$5000))</f>
        <v>0</v>
      </c>
      <c r="I4430" s="114">
        <f>IF(H4430="","",SUMIF(销售记录!$A$3:$A$5000,A4430,销售记录!$H$3:$H$5000))</f>
        <v>0</v>
      </c>
      <c r="J4430" s="119">
        <f t="shared" si="208"/>
        <v>0</v>
      </c>
      <c r="K4430" s="114" t="str">
        <f t="shared" si="209"/>
        <v/>
      </c>
      <c r="L4430" s="96"/>
    </row>
    <row r="4431" customHeight="1" spans="1:12">
      <c r="A4431" s="110">
        <f t="array" ref="A4431">销售记录!O4430:R4436</f>
        <v>0</v>
      </c>
      <c r="B4431" s="110">
        <f t="array" ref="B4431">销售记录!P4430:S4436</f>
        <v>0</v>
      </c>
      <c r="C4431" s="111">
        <f t="array" ref="C4431">销售记录!Q4430:T4436</f>
        <v>0</v>
      </c>
      <c r="D4431" s="110">
        <f t="array" ref="D4431">销售记录!R4430:U4436</f>
        <v>0</v>
      </c>
      <c r="E4431" s="112">
        <f>IF(A4431="","",SUMIF(进货明细!$A$3:$A$5000,A4431,进货明细!$F$3:$F$5000))</f>
        <v>0</v>
      </c>
      <c r="F4431" s="113" t="e">
        <f t="shared" si="207"/>
        <v>#DIV/0!</v>
      </c>
      <c r="G4431" s="114">
        <f>IF(E4431="","",SUMIF(进货明细!$A$3:$A$5000,A4431,进货明细!$H$3:$H$5000))</f>
        <v>0</v>
      </c>
      <c r="H4431" s="112">
        <f>IF(A4431="","",SUMIF(销售记录!$A$3:$A$5000,A4431,销售记录!$F$3:$F$5000))</f>
        <v>0</v>
      </c>
      <c r="I4431" s="114">
        <f>IF(H4431="","",SUMIF(销售记录!$A$3:$A$5000,A4431,销售记录!$H$3:$H$5000))</f>
        <v>0</v>
      </c>
      <c r="J4431" s="119">
        <f t="shared" si="208"/>
        <v>0</v>
      </c>
      <c r="K4431" s="114" t="str">
        <f t="shared" si="209"/>
        <v/>
      </c>
      <c r="L4431" s="96"/>
    </row>
    <row r="4432" customHeight="1" spans="1:12">
      <c r="A4432" s="110">
        <f t="array" ref="A4432">销售记录!O4431:R4437</f>
        <v>0</v>
      </c>
      <c r="B4432" s="110">
        <f t="array" ref="B4432">销售记录!P4431:S4437</f>
        <v>0</v>
      </c>
      <c r="C4432" s="111">
        <f t="array" ref="C4432">销售记录!Q4431:T4437</f>
        <v>0</v>
      </c>
      <c r="D4432" s="110">
        <f t="array" ref="D4432">销售记录!R4431:U4437</f>
        <v>0</v>
      </c>
      <c r="E4432" s="112">
        <f>IF(A4432="","",SUMIF(进货明细!$A$3:$A$5000,A4432,进货明细!$F$3:$F$5000))</f>
        <v>0</v>
      </c>
      <c r="F4432" s="113" t="e">
        <f t="shared" si="207"/>
        <v>#DIV/0!</v>
      </c>
      <c r="G4432" s="114">
        <f>IF(E4432="","",SUMIF(进货明细!$A$3:$A$5000,A4432,进货明细!$H$3:$H$5000))</f>
        <v>0</v>
      </c>
      <c r="H4432" s="112">
        <f>IF(A4432="","",SUMIF(销售记录!$A$3:$A$5000,A4432,销售记录!$F$3:$F$5000))</f>
        <v>0</v>
      </c>
      <c r="I4432" s="114">
        <f>IF(H4432="","",SUMIF(销售记录!$A$3:$A$5000,A4432,销售记录!$H$3:$H$5000))</f>
        <v>0</v>
      </c>
      <c r="J4432" s="119">
        <f t="shared" si="208"/>
        <v>0</v>
      </c>
      <c r="K4432" s="114" t="str">
        <f t="shared" si="209"/>
        <v/>
      </c>
      <c r="L4432" s="96"/>
    </row>
    <row r="4433" customHeight="1" spans="1:12">
      <c r="A4433" s="110">
        <f t="array" ref="A4433">销售记录!O4432:R4438</f>
        <v>0</v>
      </c>
      <c r="B4433" s="110">
        <f t="array" ref="B4433">销售记录!P4432:S4438</f>
        <v>0</v>
      </c>
      <c r="C4433" s="111">
        <f t="array" ref="C4433">销售记录!Q4432:T4438</f>
        <v>0</v>
      </c>
      <c r="D4433" s="110">
        <f t="array" ref="D4433">销售记录!R4432:U4438</f>
        <v>0</v>
      </c>
      <c r="E4433" s="112">
        <f>IF(A4433="","",SUMIF(进货明细!$A$3:$A$5000,A4433,进货明细!$F$3:$F$5000))</f>
        <v>0</v>
      </c>
      <c r="F4433" s="113" t="e">
        <f t="shared" si="207"/>
        <v>#DIV/0!</v>
      </c>
      <c r="G4433" s="114">
        <f>IF(E4433="","",SUMIF(进货明细!$A$3:$A$5000,A4433,进货明细!$H$3:$H$5000))</f>
        <v>0</v>
      </c>
      <c r="H4433" s="112">
        <f>IF(A4433="","",SUMIF(销售记录!$A$3:$A$5000,A4433,销售记录!$F$3:$F$5000))</f>
        <v>0</v>
      </c>
      <c r="I4433" s="114">
        <f>IF(H4433="","",SUMIF(销售记录!$A$3:$A$5000,A4433,销售记录!$H$3:$H$5000))</f>
        <v>0</v>
      </c>
      <c r="J4433" s="119">
        <f t="shared" si="208"/>
        <v>0</v>
      </c>
      <c r="K4433" s="114" t="str">
        <f t="shared" si="209"/>
        <v/>
      </c>
      <c r="L4433" s="96"/>
    </row>
    <row r="4434" customHeight="1" spans="1:12">
      <c r="A4434" s="110">
        <f t="array" ref="A4434">销售记录!O4433:R4439</f>
        <v>0</v>
      </c>
      <c r="B4434" s="110">
        <f t="array" ref="B4434">销售记录!P4433:S4439</f>
        <v>0</v>
      </c>
      <c r="C4434" s="111">
        <f t="array" ref="C4434">销售记录!Q4433:T4439</f>
        <v>0</v>
      </c>
      <c r="D4434" s="110">
        <f t="array" ref="D4434">销售记录!R4433:U4439</f>
        <v>0</v>
      </c>
      <c r="E4434" s="112">
        <f>IF(A4434="","",SUMIF(进货明细!$A$3:$A$5000,A4434,进货明细!$F$3:$F$5000))</f>
        <v>0</v>
      </c>
      <c r="F4434" s="113" t="e">
        <f t="shared" si="207"/>
        <v>#DIV/0!</v>
      </c>
      <c r="G4434" s="114">
        <f>IF(E4434="","",SUMIF(进货明细!$A$3:$A$5000,A4434,进货明细!$H$3:$H$5000))</f>
        <v>0</v>
      </c>
      <c r="H4434" s="112">
        <f>IF(A4434="","",SUMIF(销售记录!$A$3:$A$5000,A4434,销售记录!$F$3:$F$5000))</f>
        <v>0</v>
      </c>
      <c r="I4434" s="114">
        <f>IF(H4434="","",SUMIF(销售记录!$A$3:$A$5000,A4434,销售记录!$H$3:$H$5000))</f>
        <v>0</v>
      </c>
      <c r="J4434" s="119">
        <f t="shared" si="208"/>
        <v>0</v>
      </c>
      <c r="K4434" s="114" t="str">
        <f t="shared" si="209"/>
        <v/>
      </c>
      <c r="L4434" s="96"/>
    </row>
    <row r="4435" customHeight="1" spans="1:12">
      <c r="A4435" s="110">
        <f t="array" ref="A4435">销售记录!O4434:R4440</f>
        <v>0</v>
      </c>
      <c r="B4435" s="110">
        <f t="array" ref="B4435">销售记录!P4434:S4440</f>
        <v>0</v>
      </c>
      <c r="C4435" s="111">
        <f t="array" ref="C4435">销售记录!Q4434:T4440</f>
        <v>0</v>
      </c>
      <c r="D4435" s="110">
        <f t="array" ref="D4435">销售记录!R4434:U4440</f>
        <v>0</v>
      </c>
      <c r="E4435" s="112">
        <f>IF(A4435="","",SUMIF(进货明细!$A$3:$A$5000,A4435,进货明细!$F$3:$F$5000))</f>
        <v>0</v>
      </c>
      <c r="F4435" s="113" t="e">
        <f t="shared" si="207"/>
        <v>#DIV/0!</v>
      </c>
      <c r="G4435" s="114">
        <f>IF(E4435="","",SUMIF(进货明细!$A$3:$A$5000,A4435,进货明细!$H$3:$H$5000))</f>
        <v>0</v>
      </c>
      <c r="H4435" s="112">
        <f>IF(A4435="","",SUMIF(销售记录!$A$3:$A$5000,A4435,销售记录!$F$3:$F$5000))</f>
        <v>0</v>
      </c>
      <c r="I4435" s="114">
        <f>IF(H4435="","",SUMIF(销售记录!$A$3:$A$5000,A4435,销售记录!$H$3:$H$5000))</f>
        <v>0</v>
      </c>
      <c r="J4435" s="119">
        <f t="shared" si="208"/>
        <v>0</v>
      </c>
      <c r="K4435" s="114" t="str">
        <f t="shared" si="209"/>
        <v/>
      </c>
      <c r="L4435" s="96"/>
    </row>
    <row r="4436" customHeight="1" spans="1:12">
      <c r="A4436" s="110">
        <f t="array" ref="A4436">销售记录!O4435:R4441</f>
        <v>0</v>
      </c>
      <c r="B4436" s="110">
        <f t="array" ref="B4436">销售记录!P4435:S4441</f>
        <v>0</v>
      </c>
      <c r="C4436" s="111">
        <f t="array" ref="C4436">销售记录!Q4435:T4441</f>
        <v>0</v>
      </c>
      <c r="D4436" s="110">
        <f t="array" ref="D4436">销售记录!R4435:U4441</f>
        <v>0</v>
      </c>
      <c r="E4436" s="112">
        <f>IF(A4436="","",SUMIF(进货明细!$A$3:$A$5000,A4436,进货明细!$F$3:$F$5000))</f>
        <v>0</v>
      </c>
      <c r="F4436" s="113" t="e">
        <f t="shared" si="207"/>
        <v>#DIV/0!</v>
      </c>
      <c r="G4436" s="114">
        <f>IF(E4436="","",SUMIF(进货明细!$A$3:$A$5000,A4436,进货明细!$H$3:$H$5000))</f>
        <v>0</v>
      </c>
      <c r="H4436" s="112">
        <f>IF(A4436="","",SUMIF(销售记录!$A$3:$A$5000,A4436,销售记录!$F$3:$F$5000))</f>
        <v>0</v>
      </c>
      <c r="I4436" s="114">
        <f>IF(H4436="","",SUMIF(销售记录!$A$3:$A$5000,A4436,销售记录!$H$3:$H$5000))</f>
        <v>0</v>
      </c>
      <c r="J4436" s="119">
        <f t="shared" si="208"/>
        <v>0</v>
      </c>
      <c r="K4436" s="114" t="str">
        <f t="shared" si="209"/>
        <v/>
      </c>
      <c r="L4436" s="96"/>
    </row>
    <row r="4437" customHeight="1" spans="1:12">
      <c r="A4437" s="110">
        <f t="array" ref="A4437">销售记录!O4436:R4442</f>
        <v>0</v>
      </c>
      <c r="B4437" s="110">
        <f t="array" ref="B4437">销售记录!P4436:S4442</f>
        <v>0</v>
      </c>
      <c r="C4437" s="111">
        <f t="array" ref="C4437">销售记录!Q4436:T4442</f>
        <v>0</v>
      </c>
      <c r="D4437" s="110">
        <f t="array" ref="D4437">销售记录!R4436:U4442</f>
        <v>0</v>
      </c>
      <c r="E4437" s="112">
        <f>IF(A4437="","",SUMIF(进货明细!$A$3:$A$5000,A4437,进货明细!$F$3:$F$5000))</f>
        <v>0</v>
      </c>
      <c r="F4437" s="113" t="e">
        <f t="shared" si="207"/>
        <v>#DIV/0!</v>
      </c>
      <c r="G4437" s="114">
        <f>IF(E4437="","",SUMIF(进货明细!$A$3:$A$5000,A4437,进货明细!$H$3:$H$5000))</f>
        <v>0</v>
      </c>
      <c r="H4437" s="112">
        <f>IF(A4437="","",SUMIF(销售记录!$A$3:$A$5000,A4437,销售记录!$F$3:$F$5000))</f>
        <v>0</v>
      </c>
      <c r="I4437" s="114">
        <f>IF(H4437="","",SUMIF(销售记录!$A$3:$A$5000,A4437,销售记录!$H$3:$H$5000))</f>
        <v>0</v>
      </c>
      <c r="J4437" s="119">
        <f t="shared" si="208"/>
        <v>0</v>
      </c>
      <c r="K4437" s="114" t="str">
        <f t="shared" si="209"/>
        <v/>
      </c>
      <c r="L4437" s="96"/>
    </row>
    <row r="4438" customHeight="1" spans="1:12">
      <c r="A4438" s="110">
        <f t="array" ref="A4438">销售记录!O4437:R4443</f>
        <v>0</v>
      </c>
      <c r="B4438" s="110">
        <f t="array" ref="B4438">销售记录!P4437:S4443</f>
        <v>0</v>
      </c>
      <c r="C4438" s="111">
        <f t="array" ref="C4438">销售记录!Q4437:T4443</f>
        <v>0</v>
      </c>
      <c r="D4438" s="110">
        <f t="array" ref="D4438">销售记录!R4437:U4443</f>
        <v>0</v>
      </c>
      <c r="E4438" s="112">
        <f>IF(A4438="","",SUMIF(进货明细!$A$3:$A$5000,A4438,进货明细!$F$3:$F$5000))</f>
        <v>0</v>
      </c>
      <c r="F4438" s="113" t="e">
        <f t="shared" si="207"/>
        <v>#DIV/0!</v>
      </c>
      <c r="G4438" s="114">
        <f>IF(E4438="","",SUMIF(进货明细!$A$3:$A$5000,A4438,进货明细!$H$3:$H$5000))</f>
        <v>0</v>
      </c>
      <c r="H4438" s="112">
        <f>IF(A4438="","",SUMIF(销售记录!$A$3:$A$5000,A4438,销售记录!$F$3:$F$5000))</f>
        <v>0</v>
      </c>
      <c r="I4438" s="114">
        <f>IF(H4438="","",SUMIF(销售记录!$A$3:$A$5000,A4438,销售记录!$H$3:$H$5000))</f>
        <v>0</v>
      </c>
      <c r="J4438" s="119">
        <f t="shared" si="208"/>
        <v>0</v>
      </c>
      <c r="K4438" s="114" t="str">
        <f t="shared" si="209"/>
        <v/>
      </c>
      <c r="L4438" s="96"/>
    </row>
    <row r="4439" customHeight="1" spans="1:12">
      <c r="A4439" s="110">
        <f t="array" ref="A4439">销售记录!O4438:R4444</f>
        <v>0</v>
      </c>
      <c r="B4439" s="110">
        <f t="array" ref="B4439">销售记录!P4438:S4444</f>
        <v>0</v>
      </c>
      <c r="C4439" s="111">
        <f t="array" ref="C4439">销售记录!Q4438:T4444</f>
        <v>0</v>
      </c>
      <c r="D4439" s="110">
        <f t="array" ref="D4439">销售记录!R4438:U4444</f>
        <v>0</v>
      </c>
      <c r="E4439" s="112">
        <f>IF(A4439="","",SUMIF(进货明细!$A$3:$A$5000,A4439,进货明细!$F$3:$F$5000))</f>
        <v>0</v>
      </c>
      <c r="F4439" s="113" t="e">
        <f t="shared" si="207"/>
        <v>#DIV/0!</v>
      </c>
      <c r="G4439" s="114">
        <f>IF(E4439="","",SUMIF(进货明细!$A$3:$A$5000,A4439,进货明细!$H$3:$H$5000))</f>
        <v>0</v>
      </c>
      <c r="H4439" s="112">
        <f>IF(A4439="","",SUMIF(销售记录!$A$3:$A$5000,A4439,销售记录!$F$3:$F$5000))</f>
        <v>0</v>
      </c>
      <c r="I4439" s="114">
        <f>IF(H4439="","",SUMIF(销售记录!$A$3:$A$5000,A4439,销售记录!$H$3:$H$5000))</f>
        <v>0</v>
      </c>
      <c r="J4439" s="119">
        <f t="shared" si="208"/>
        <v>0</v>
      </c>
      <c r="K4439" s="114" t="str">
        <f t="shared" si="209"/>
        <v/>
      </c>
      <c r="L4439" s="96"/>
    </row>
    <row r="4440" customHeight="1" spans="1:12">
      <c r="A4440" s="110">
        <f t="array" ref="A4440">销售记录!O4439:R4445</f>
        <v>0</v>
      </c>
      <c r="B4440" s="110">
        <f t="array" ref="B4440">销售记录!P4439:S4445</f>
        <v>0</v>
      </c>
      <c r="C4440" s="111">
        <f t="array" ref="C4440">销售记录!Q4439:T4445</f>
        <v>0</v>
      </c>
      <c r="D4440" s="110">
        <f t="array" ref="D4440">销售记录!R4439:U4445</f>
        <v>0</v>
      </c>
      <c r="E4440" s="112">
        <f>IF(A4440="","",SUMIF(进货明细!$A$3:$A$5000,A4440,进货明细!$F$3:$F$5000))</f>
        <v>0</v>
      </c>
      <c r="F4440" s="113" t="e">
        <f t="shared" si="207"/>
        <v>#DIV/0!</v>
      </c>
      <c r="G4440" s="114">
        <f>IF(E4440="","",SUMIF(进货明细!$A$3:$A$5000,A4440,进货明细!$H$3:$H$5000))</f>
        <v>0</v>
      </c>
      <c r="H4440" s="112">
        <f>IF(A4440="","",SUMIF(销售记录!$A$3:$A$5000,A4440,销售记录!$F$3:$F$5000))</f>
        <v>0</v>
      </c>
      <c r="I4440" s="114">
        <f>IF(H4440="","",SUMIF(销售记录!$A$3:$A$5000,A4440,销售记录!$H$3:$H$5000))</f>
        <v>0</v>
      </c>
      <c r="J4440" s="119">
        <f t="shared" si="208"/>
        <v>0</v>
      </c>
      <c r="K4440" s="114" t="str">
        <f t="shared" si="209"/>
        <v/>
      </c>
      <c r="L4440" s="96"/>
    </row>
    <row r="4441" customHeight="1" spans="1:12">
      <c r="A4441" s="110">
        <f t="array" ref="A4441">销售记录!O4440:R4446</f>
        <v>0</v>
      </c>
      <c r="B4441" s="110">
        <f t="array" ref="B4441">销售记录!P4440:S4446</f>
        <v>0</v>
      </c>
      <c r="C4441" s="111">
        <f t="array" ref="C4441">销售记录!Q4440:T4446</f>
        <v>0</v>
      </c>
      <c r="D4441" s="110">
        <f t="array" ref="D4441">销售记录!R4440:U4446</f>
        <v>0</v>
      </c>
      <c r="E4441" s="112">
        <f>IF(A4441="","",SUMIF(进货明细!$A$3:$A$5000,A4441,进货明细!$F$3:$F$5000))</f>
        <v>0</v>
      </c>
      <c r="F4441" s="113" t="e">
        <f t="shared" si="207"/>
        <v>#DIV/0!</v>
      </c>
      <c r="G4441" s="114">
        <f>IF(E4441="","",SUMIF(进货明细!$A$3:$A$5000,A4441,进货明细!$H$3:$H$5000))</f>
        <v>0</v>
      </c>
      <c r="H4441" s="112">
        <f>IF(A4441="","",SUMIF(销售记录!$A$3:$A$5000,A4441,销售记录!$F$3:$F$5000))</f>
        <v>0</v>
      </c>
      <c r="I4441" s="114">
        <f>IF(H4441="","",SUMIF(销售记录!$A$3:$A$5000,A4441,销售记录!$H$3:$H$5000))</f>
        <v>0</v>
      </c>
      <c r="J4441" s="119">
        <f t="shared" si="208"/>
        <v>0</v>
      </c>
      <c r="K4441" s="114" t="str">
        <f t="shared" si="209"/>
        <v/>
      </c>
      <c r="L4441" s="96"/>
    </row>
    <row r="4442" customHeight="1" spans="1:12">
      <c r="A4442" s="110">
        <f t="array" ref="A4442">销售记录!O4441:R4447</f>
        <v>0</v>
      </c>
      <c r="B4442" s="110">
        <f t="array" ref="B4442">销售记录!P4441:S4447</f>
        <v>0</v>
      </c>
      <c r="C4442" s="111">
        <f t="array" ref="C4442">销售记录!Q4441:T4447</f>
        <v>0</v>
      </c>
      <c r="D4442" s="110">
        <f t="array" ref="D4442">销售记录!R4441:U4447</f>
        <v>0</v>
      </c>
      <c r="E4442" s="112">
        <f>IF(A4442="","",SUMIF(进货明细!$A$3:$A$5000,A4442,进货明细!$F$3:$F$5000))</f>
        <v>0</v>
      </c>
      <c r="F4442" s="113" t="e">
        <f t="shared" si="207"/>
        <v>#DIV/0!</v>
      </c>
      <c r="G4442" s="114">
        <f>IF(E4442="","",SUMIF(进货明细!$A$3:$A$5000,A4442,进货明细!$H$3:$H$5000))</f>
        <v>0</v>
      </c>
      <c r="H4442" s="112">
        <f>IF(A4442="","",SUMIF(销售记录!$A$3:$A$5000,A4442,销售记录!$F$3:$F$5000))</f>
        <v>0</v>
      </c>
      <c r="I4442" s="114">
        <f>IF(H4442="","",SUMIF(销售记录!$A$3:$A$5000,A4442,销售记录!$H$3:$H$5000))</f>
        <v>0</v>
      </c>
      <c r="J4442" s="119">
        <f t="shared" si="208"/>
        <v>0</v>
      </c>
      <c r="K4442" s="114" t="str">
        <f t="shared" si="209"/>
        <v/>
      </c>
      <c r="L4442" s="96"/>
    </row>
    <row r="4443" customHeight="1" spans="1:12">
      <c r="A4443" s="110">
        <f t="array" ref="A4443">销售记录!O4442:R4448</f>
        <v>0</v>
      </c>
      <c r="B4443" s="110">
        <f t="array" ref="B4443">销售记录!P4442:S4448</f>
        <v>0</v>
      </c>
      <c r="C4443" s="111">
        <f t="array" ref="C4443">销售记录!Q4442:T4448</f>
        <v>0</v>
      </c>
      <c r="D4443" s="110">
        <f t="array" ref="D4443">销售记录!R4442:U4448</f>
        <v>0</v>
      </c>
      <c r="E4443" s="112">
        <f>IF(A4443="","",SUMIF(进货明细!$A$3:$A$5000,A4443,进货明细!$F$3:$F$5000))</f>
        <v>0</v>
      </c>
      <c r="F4443" s="113" t="e">
        <f t="shared" si="207"/>
        <v>#DIV/0!</v>
      </c>
      <c r="G4443" s="114">
        <f>IF(E4443="","",SUMIF(进货明细!$A$3:$A$5000,A4443,进货明细!$H$3:$H$5000))</f>
        <v>0</v>
      </c>
      <c r="H4443" s="112">
        <f>IF(A4443="","",SUMIF(销售记录!$A$3:$A$5000,A4443,销售记录!$F$3:$F$5000))</f>
        <v>0</v>
      </c>
      <c r="I4443" s="114">
        <f>IF(H4443="","",SUMIF(销售记录!$A$3:$A$5000,A4443,销售记录!$H$3:$H$5000))</f>
        <v>0</v>
      </c>
      <c r="J4443" s="119">
        <f t="shared" si="208"/>
        <v>0</v>
      </c>
      <c r="K4443" s="114" t="str">
        <f t="shared" si="209"/>
        <v/>
      </c>
      <c r="L4443" s="96"/>
    </row>
    <row r="4444" customHeight="1" spans="1:12">
      <c r="A4444" s="110">
        <f t="array" ref="A4444">销售记录!O4443:R4449</f>
        <v>0</v>
      </c>
      <c r="B4444" s="110">
        <f t="array" ref="B4444">销售记录!P4443:S4449</f>
        <v>0</v>
      </c>
      <c r="C4444" s="111">
        <f t="array" ref="C4444">销售记录!Q4443:T4449</f>
        <v>0</v>
      </c>
      <c r="D4444" s="110">
        <f t="array" ref="D4444">销售记录!R4443:U4449</f>
        <v>0</v>
      </c>
      <c r="E4444" s="112">
        <f>IF(A4444="","",SUMIF(进货明细!$A$3:$A$5000,A4444,进货明细!$F$3:$F$5000))</f>
        <v>0</v>
      </c>
      <c r="F4444" s="113" t="e">
        <f t="shared" si="207"/>
        <v>#DIV/0!</v>
      </c>
      <c r="G4444" s="114">
        <f>IF(E4444="","",SUMIF(进货明细!$A$3:$A$5000,A4444,进货明细!$H$3:$H$5000))</f>
        <v>0</v>
      </c>
      <c r="H4444" s="112">
        <f>IF(A4444="","",SUMIF(销售记录!$A$3:$A$5000,A4444,销售记录!$F$3:$F$5000))</f>
        <v>0</v>
      </c>
      <c r="I4444" s="114">
        <f>IF(H4444="","",SUMIF(销售记录!$A$3:$A$5000,A4444,销售记录!$H$3:$H$5000))</f>
        <v>0</v>
      </c>
      <c r="J4444" s="119">
        <f t="shared" si="208"/>
        <v>0</v>
      </c>
      <c r="K4444" s="114" t="str">
        <f t="shared" si="209"/>
        <v/>
      </c>
      <c r="L4444" s="96"/>
    </row>
    <row r="4445" customHeight="1" spans="1:12">
      <c r="A4445" s="110">
        <f t="array" ref="A4445">销售记录!O4444:R4450</f>
        <v>0</v>
      </c>
      <c r="B4445" s="110">
        <f t="array" ref="B4445">销售记录!P4444:S4450</f>
        <v>0</v>
      </c>
      <c r="C4445" s="111">
        <f t="array" ref="C4445">销售记录!Q4444:T4450</f>
        <v>0</v>
      </c>
      <c r="D4445" s="110">
        <f t="array" ref="D4445">销售记录!R4444:U4450</f>
        <v>0</v>
      </c>
      <c r="E4445" s="112">
        <f>IF(A4445="","",SUMIF(进货明细!$A$3:$A$5000,A4445,进货明细!$F$3:$F$5000))</f>
        <v>0</v>
      </c>
      <c r="F4445" s="113" t="e">
        <f t="shared" si="207"/>
        <v>#DIV/0!</v>
      </c>
      <c r="G4445" s="114">
        <f>IF(E4445="","",SUMIF(进货明细!$A$3:$A$5000,A4445,进货明细!$H$3:$H$5000))</f>
        <v>0</v>
      </c>
      <c r="H4445" s="112">
        <f>IF(A4445="","",SUMIF(销售记录!$A$3:$A$5000,A4445,销售记录!$F$3:$F$5000))</f>
        <v>0</v>
      </c>
      <c r="I4445" s="114">
        <f>IF(H4445="","",SUMIF(销售记录!$A$3:$A$5000,A4445,销售记录!$H$3:$H$5000))</f>
        <v>0</v>
      </c>
      <c r="J4445" s="119">
        <f t="shared" si="208"/>
        <v>0</v>
      </c>
      <c r="K4445" s="114" t="str">
        <f t="shared" si="209"/>
        <v/>
      </c>
      <c r="L4445" s="96"/>
    </row>
    <row r="4446" customHeight="1" spans="1:12">
      <c r="A4446" s="110">
        <f t="array" ref="A4446">销售记录!O4445:R4451</f>
        <v>0</v>
      </c>
      <c r="B4446" s="110">
        <f t="array" ref="B4446">销售记录!P4445:S4451</f>
        <v>0</v>
      </c>
      <c r="C4446" s="111">
        <f t="array" ref="C4446">销售记录!Q4445:T4451</f>
        <v>0</v>
      </c>
      <c r="D4446" s="110">
        <f t="array" ref="D4446">销售记录!R4445:U4451</f>
        <v>0</v>
      </c>
      <c r="E4446" s="112">
        <f>IF(A4446="","",SUMIF(进货明细!$A$3:$A$5000,A4446,进货明细!$F$3:$F$5000))</f>
        <v>0</v>
      </c>
      <c r="F4446" s="113" t="e">
        <f t="shared" si="207"/>
        <v>#DIV/0!</v>
      </c>
      <c r="G4446" s="114">
        <f>IF(E4446="","",SUMIF(进货明细!$A$3:$A$5000,A4446,进货明细!$H$3:$H$5000))</f>
        <v>0</v>
      </c>
      <c r="H4446" s="112">
        <f>IF(A4446="","",SUMIF(销售记录!$A$3:$A$5000,A4446,销售记录!$F$3:$F$5000))</f>
        <v>0</v>
      </c>
      <c r="I4446" s="114">
        <f>IF(H4446="","",SUMIF(销售记录!$A$3:$A$5000,A4446,销售记录!$H$3:$H$5000))</f>
        <v>0</v>
      </c>
      <c r="J4446" s="119">
        <f t="shared" si="208"/>
        <v>0</v>
      </c>
      <c r="K4446" s="114" t="str">
        <f t="shared" si="209"/>
        <v/>
      </c>
      <c r="L4446" s="96"/>
    </row>
    <row r="4447" customHeight="1" spans="1:12">
      <c r="A4447" s="110">
        <f t="array" ref="A4447">销售记录!O4446:R4452</f>
        <v>0</v>
      </c>
      <c r="B4447" s="110">
        <f t="array" ref="B4447">销售记录!P4446:S4452</f>
        <v>0</v>
      </c>
      <c r="C4447" s="111">
        <f t="array" ref="C4447">销售记录!Q4446:T4452</f>
        <v>0</v>
      </c>
      <c r="D4447" s="110">
        <f t="array" ref="D4447">销售记录!R4446:U4452</f>
        <v>0</v>
      </c>
      <c r="E4447" s="112">
        <f>IF(A4447="","",SUMIF(进货明细!$A$3:$A$5000,A4447,进货明细!$F$3:$F$5000))</f>
        <v>0</v>
      </c>
      <c r="F4447" s="113" t="e">
        <f t="shared" si="207"/>
        <v>#DIV/0!</v>
      </c>
      <c r="G4447" s="114">
        <f>IF(E4447="","",SUMIF(进货明细!$A$3:$A$5000,A4447,进货明细!$H$3:$H$5000))</f>
        <v>0</v>
      </c>
      <c r="H4447" s="112">
        <f>IF(A4447="","",SUMIF(销售记录!$A$3:$A$5000,A4447,销售记录!$F$3:$F$5000))</f>
        <v>0</v>
      </c>
      <c r="I4447" s="114">
        <f>IF(H4447="","",SUMIF(销售记录!$A$3:$A$5000,A4447,销售记录!$H$3:$H$5000))</f>
        <v>0</v>
      </c>
      <c r="J4447" s="119">
        <f t="shared" si="208"/>
        <v>0</v>
      </c>
      <c r="K4447" s="114" t="str">
        <f t="shared" si="209"/>
        <v/>
      </c>
      <c r="L4447" s="96"/>
    </row>
    <row r="4448" customHeight="1" spans="1:12">
      <c r="A4448" s="110">
        <f t="array" ref="A4448">销售记录!O4447:R4453</f>
        <v>0</v>
      </c>
      <c r="B4448" s="110">
        <f t="array" ref="B4448">销售记录!P4447:S4453</f>
        <v>0</v>
      </c>
      <c r="C4448" s="111">
        <f t="array" ref="C4448">销售记录!Q4447:T4453</f>
        <v>0</v>
      </c>
      <c r="D4448" s="110">
        <f t="array" ref="D4448">销售记录!R4447:U4453</f>
        <v>0</v>
      </c>
      <c r="E4448" s="112">
        <f>IF(A4448="","",SUMIF(进货明细!$A$3:$A$5000,A4448,进货明细!$F$3:$F$5000))</f>
        <v>0</v>
      </c>
      <c r="F4448" s="113" t="e">
        <f t="shared" si="207"/>
        <v>#DIV/0!</v>
      </c>
      <c r="G4448" s="114">
        <f>IF(E4448="","",SUMIF(进货明细!$A$3:$A$5000,A4448,进货明细!$H$3:$H$5000))</f>
        <v>0</v>
      </c>
      <c r="H4448" s="112">
        <f>IF(A4448="","",SUMIF(销售记录!$A$3:$A$5000,A4448,销售记录!$F$3:$F$5000))</f>
        <v>0</v>
      </c>
      <c r="I4448" s="114">
        <f>IF(H4448="","",SUMIF(销售记录!$A$3:$A$5000,A4448,销售记录!$H$3:$H$5000))</f>
        <v>0</v>
      </c>
      <c r="J4448" s="119">
        <f t="shared" si="208"/>
        <v>0</v>
      </c>
      <c r="K4448" s="114" t="str">
        <f t="shared" si="209"/>
        <v/>
      </c>
      <c r="L4448" s="96"/>
    </row>
    <row r="4449" customHeight="1" spans="1:12">
      <c r="A4449" s="110">
        <f t="array" ref="A4449">销售记录!O4448:R4454</f>
        <v>0</v>
      </c>
      <c r="B4449" s="110">
        <f t="array" ref="B4449">销售记录!P4448:S4454</f>
        <v>0</v>
      </c>
      <c r="C4449" s="111">
        <f t="array" ref="C4449">销售记录!Q4448:T4454</f>
        <v>0</v>
      </c>
      <c r="D4449" s="110">
        <f t="array" ref="D4449">销售记录!R4448:U4454</f>
        <v>0</v>
      </c>
      <c r="E4449" s="112">
        <f>IF(A4449="","",SUMIF(进货明细!$A$3:$A$5000,A4449,进货明细!$F$3:$F$5000))</f>
        <v>0</v>
      </c>
      <c r="F4449" s="113" t="e">
        <f t="shared" si="207"/>
        <v>#DIV/0!</v>
      </c>
      <c r="G4449" s="114">
        <f>IF(E4449="","",SUMIF(进货明细!$A$3:$A$5000,A4449,进货明细!$H$3:$H$5000))</f>
        <v>0</v>
      </c>
      <c r="H4449" s="112">
        <f>IF(A4449="","",SUMIF(销售记录!$A$3:$A$5000,A4449,销售记录!$F$3:$F$5000))</f>
        <v>0</v>
      </c>
      <c r="I4449" s="114">
        <f>IF(H4449="","",SUMIF(销售记录!$A$3:$A$5000,A4449,销售记录!$H$3:$H$5000))</f>
        <v>0</v>
      </c>
      <c r="J4449" s="119">
        <f t="shared" si="208"/>
        <v>0</v>
      </c>
      <c r="K4449" s="114" t="str">
        <f t="shared" si="209"/>
        <v/>
      </c>
      <c r="L4449" s="96"/>
    </row>
    <row r="4450" customHeight="1" spans="1:12">
      <c r="A4450" s="110">
        <f t="array" ref="A4450">销售记录!O4449:R4455</f>
        <v>0</v>
      </c>
      <c r="B4450" s="110">
        <f t="array" ref="B4450">销售记录!P4449:S4455</f>
        <v>0</v>
      </c>
      <c r="C4450" s="111">
        <f t="array" ref="C4450">销售记录!Q4449:T4455</f>
        <v>0</v>
      </c>
      <c r="D4450" s="110">
        <f t="array" ref="D4450">销售记录!R4449:U4455</f>
        <v>0</v>
      </c>
      <c r="E4450" s="112">
        <f>IF(A4450="","",SUMIF(进货明细!$A$3:$A$5000,A4450,进货明细!$F$3:$F$5000))</f>
        <v>0</v>
      </c>
      <c r="F4450" s="113" t="e">
        <f t="shared" si="207"/>
        <v>#DIV/0!</v>
      </c>
      <c r="G4450" s="114">
        <f>IF(E4450="","",SUMIF(进货明细!$A$3:$A$5000,A4450,进货明细!$H$3:$H$5000))</f>
        <v>0</v>
      </c>
      <c r="H4450" s="112">
        <f>IF(A4450="","",SUMIF(销售记录!$A$3:$A$5000,A4450,销售记录!$F$3:$F$5000))</f>
        <v>0</v>
      </c>
      <c r="I4450" s="114">
        <f>IF(H4450="","",SUMIF(销售记录!$A$3:$A$5000,A4450,销售记录!$H$3:$H$5000))</f>
        <v>0</v>
      </c>
      <c r="J4450" s="119">
        <f t="shared" si="208"/>
        <v>0</v>
      </c>
      <c r="K4450" s="114" t="str">
        <f t="shared" si="209"/>
        <v/>
      </c>
      <c r="L4450" s="96"/>
    </row>
    <row r="4451" customHeight="1" spans="1:12">
      <c r="A4451" s="110">
        <f t="array" ref="A4451">销售记录!O4450:R4456</f>
        <v>0</v>
      </c>
      <c r="B4451" s="110">
        <f t="array" ref="B4451">销售记录!P4450:S4456</f>
        <v>0</v>
      </c>
      <c r="C4451" s="111">
        <f t="array" ref="C4451">销售记录!Q4450:T4456</f>
        <v>0</v>
      </c>
      <c r="D4451" s="110">
        <f t="array" ref="D4451">销售记录!R4450:U4456</f>
        <v>0</v>
      </c>
      <c r="E4451" s="112">
        <f>IF(A4451="","",SUMIF(进货明细!$A$3:$A$5000,A4451,进货明细!$F$3:$F$5000))</f>
        <v>0</v>
      </c>
      <c r="F4451" s="113" t="e">
        <f t="shared" si="207"/>
        <v>#DIV/0!</v>
      </c>
      <c r="G4451" s="114">
        <f>IF(E4451="","",SUMIF(进货明细!$A$3:$A$5000,A4451,进货明细!$H$3:$H$5000))</f>
        <v>0</v>
      </c>
      <c r="H4451" s="112">
        <f>IF(A4451="","",SUMIF(销售记录!$A$3:$A$5000,A4451,销售记录!$F$3:$F$5000))</f>
        <v>0</v>
      </c>
      <c r="I4451" s="114">
        <f>IF(H4451="","",SUMIF(销售记录!$A$3:$A$5000,A4451,销售记录!$H$3:$H$5000))</f>
        <v>0</v>
      </c>
      <c r="J4451" s="119">
        <f t="shared" si="208"/>
        <v>0</v>
      </c>
      <c r="K4451" s="114" t="str">
        <f t="shared" si="209"/>
        <v/>
      </c>
      <c r="L4451" s="96"/>
    </row>
    <row r="4452" customHeight="1" spans="1:12">
      <c r="A4452" s="110">
        <f t="array" ref="A4452">销售记录!O4451:R4457</f>
        <v>0</v>
      </c>
      <c r="B4452" s="110">
        <f t="array" ref="B4452">销售记录!P4451:S4457</f>
        <v>0</v>
      </c>
      <c r="C4452" s="111">
        <f t="array" ref="C4452">销售记录!Q4451:T4457</f>
        <v>0</v>
      </c>
      <c r="D4452" s="110">
        <f t="array" ref="D4452">销售记录!R4451:U4457</f>
        <v>0</v>
      </c>
      <c r="E4452" s="112">
        <f>IF(A4452="","",SUMIF(进货明细!$A$3:$A$5000,A4452,进货明细!$F$3:$F$5000))</f>
        <v>0</v>
      </c>
      <c r="F4452" s="113" t="e">
        <f t="shared" si="207"/>
        <v>#DIV/0!</v>
      </c>
      <c r="G4452" s="114">
        <f>IF(E4452="","",SUMIF(进货明细!$A$3:$A$5000,A4452,进货明细!$H$3:$H$5000))</f>
        <v>0</v>
      </c>
      <c r="H4452" s="112">
        <f>IF(A4452="","",SUMIF(销售记录!$A$3:$A$5000,A4452,销售记录!$F$3:$F$5000))</f>
        <v>0</v>
      </c>
      <c r="I4452" s="114">
        <f>IF(H4452="","",SUMIF(销售记录!$A$3:$A$5000,A4452,销售记录!$H$3:$H$5000))</f>
        <v>0</v>
      </c>
      <c r="J4452" s="119">
        <f t="shared" si="208"/>
        <v>0</v>
      </c>
      <c r="K4452" s="114" t="str">
        <f t="shared" si="209"/>
        <v/>
      </c>
      <c r="L4452" s="96"/>
    </row>
    <row r="4453" customHeight="1" spans="1:12">
      <c r="A4453" s="110">
        <f t="array" ref="A4453">销售记录!O4452:R4458</f>
        <v>0</v>
      </c>
      <c r="B4453" s="110">
        <f t="array" ref="B4453">销售记录!P4452:S4458</f>
        <v>0</v>
      </c>
      <c r="C4453" s="111">
        <f t="array" ref="C4453">销售记录!Q4452:T4458</f>
        <v>0</v>
      </c>
      <c r="D4453" s="110">
        <f t="array" ref="D4453">销售记录!R4452:U4458</f>
        <v>0</v>
      </c>
      <c r="E4453" s="112">
        <f>IF(A4453="","",SUMIF(进货明细!$A$3:$A$5000,A4453,进货明细!$F$3:$F$5000))</f>
        <v>0</v>
      </c>
      <c r="F4453" s="113" t="e">
        <f t="shared" si="207"/>
        <v>#DIV/0!</v>
      </c>
      <c r="G4453" s="114">
        <f>IF(E4453="","",SUMIF(进货明细!$A$3:$A$5000,A4453,进货明细!$H$3:$H$5000))</f>
        <v>0</v>
      </c>
      <c r="H4453" s="112">
        <f>IF(A4453="","",SUMIF(销售记录!$A$3:$A$5000,A4453,销售记录!$F$3:$F$5000))</f>
        <v>0</v>
      </c>
      <c r="I4453" s="114">
        <f>IF(H4453="","",SUMIF(销售记录!$A$3:$A$5000,A4453,销售记录!$H$3:$H$5000))</f>
        <v>0</v>
      </c>
      <c r="J4453" s="119">
        <f t="shared" si="208"/>
        <v>0</v>
      </c>
      <c r="K4453" s="114" t="str">
        <f t="shared" si="209"/>
        <v/>
      </c>
      <c r="L4453" s="96"/>
    </row>
    <row r="4454" customHeight="1" spans="1:12">
      <c r="A4454" s="110">
        <f t="array" ref="A4454">销售记录!O4453:R4459</f>
        <v>0</v>
      </c>
      <c r="B4454" s="110">
        <f t="array" ref="B4454">销售记录!P4453:S4459</f>
        <v>0</v>
      </c>
      <c r="C4454" s="111">
        <f t="array" ref="C4454">销售记录!Q4453:T4459</f>
        <v>0</v>
      </c>
      <c r="D4454" s="110">
        <f t="array" ref="D4454">销售记录!R4453:U4459</f>
        <v>0</v>
      </c>
      <c r="E4454" s="112">
        <f>IF(A4454="","",SUMIF(进货明细!$A$3:$A$5000,A4454,进货明细!$F$3:$F$5000))</f>
        <v>0</v>
      </c>
      <c r="F4454" s="113" t="e">
        <f t="shared" si="207"/>
        <v>#DIV/0!</v>
      </c>
      <c r="G4454" s="114">
        <f>IF(E4454="","",SUMIF(进货明细!$A$3:$A$5000,A4454,进货明细!$H$3:$H$5000))</f>
        <v>0</v>
      </c>
      <c r="H4454" s="112">
        <f>IF(A4454="","",SUMIF(销售记录!$A$3:$A$5000,A4454,销售记录!$F$3:$F$5000))</f>
        <v>0</v>
      </c>
      <c r="I4454" s="114">
        <f>IF(H4454="","",SUMIF(销售记录!$A$3:$A$5000,A4454,销售记录!$H$3:$H$5000))</f>
        <v>0</v>
      </c>
      <c r="J4454" s="119">
        <f t="shared" si="208"/>
        <v>0</v>
      </c>
      <c r="K4454" s="114" t="str">
        <f t="shared" si="209"/>
        <v/>
      </c>
      <c r="L4454" s="96"/>
    </row>
    <row r="4455" customHeight="1" spans="1:12">
      <c r="A4455" s="110">
        <f t="array" ref="A4455">销售记录!O4454:R4460</f>
        <v>0</v>
      </c>
      <c r="B4455" s="110">
        <f t="array" ref="B4455">销售记录!P4454:S4460</f>
        <v>0</v>
      </c>
      <c r="C4455" s="111">
        <f t="array" ref="C4455">销售记录!Q4454:T4460</f>
        <v>0</v>
      </c>
      <c r="D4455" s="110">
        <f t="array" ref="D4455">销售记录!R4454:U4460</f>
        <v>0</v>
      </c>
      <c r="E4455" s="112">
        <f>IF(A4455="","",SUMIF(进货明细!$A$3:$A$5000,A4455,进货明细!$F$3:$F$5000))</f>
        <v>0</v>
      </c>
      <c r="F4455" s="113" t="e">
        <f t="shared" si="207"/>
        <v>#DIV/0!</v>
      </c>
      <c r="G4455" s="114">
        <f>IF(E4455="","",SUMIF(进货明细!$A$3:$A$5000,A4455,进货明细!$H$3:$H$5000))</f>
        <v>0</v>
      </c>
      <c r="H4455" s="112">
        <f>IF(A4455="","",SUMIF(销售记录!$A$3:$A$5000,A4455,销售记录!$F$3:$F$5000))</f>
        <v>0</v>
      </c>
      <c r="I4455" s="114">
        <f>IF(H4455="","",SUMIF(销售记录!$A$3:$A$5000,A4455,销售记录!$H$3:$H$5000))</f>
        <v>0</v>
      </c>
      <c r="J4455" s="119">
        <f t="shared" si="208"/>
        <v>0</v>
      </c>
      <c r="K4455" s="114" t="str">
        <f t="shared" si="209"/>
        <v/>
      </c>
      <c r="L4455" s="96"/>
    </row>
    <row r="4456" customHeight="1" spans="1:12">
      <c r="A4456" s="110">
        <f t="array" ref="A4456">销售记录!O4455:R4461</f>
        <v>0</v>
      </c>
      <c r="B4456" s="110">
        <f t="array" ref="B4456">销售记录!P4455:S4461</f>
        <v>0</v>
      </c>
      <c r="C4456" s="111">
        <f t="array" ref="C4456">销售记录!Q4455:T4461</f>
        <v>0</v>
      </c>
      <c r="D4456" s="110">
        <f t="array" ref="D4456">销售记录!R4455:U4461</f>
        <v>0</v>
      </c>
      <c r="E4456" s="112">
        <f>IF(A4456="","",SUMIF(进货明细!$A$3:$A$5000,A4456,进货明细!$F$3:$F$5000))</f>
        <v>0</v>
      </c>
      <c r="F4456" s="113" t="e">
        <f t="shared" si="207"/>
        <v>#DIV/0!</v>
      </c>
      <c r="G4456" s="114">
        <f>IF(E4456="","",SUMIF(进货明细!$A$3:$A$5000,A4456,进货明细!$H$3:$H$5000))</f>
        <v>0</v>
      </c>
      <c r="H4456" s="112">
        <f>IF(A4456="","",SUMIF(销售记录!$A$3:$A$5000,A4456,销售记录!$F$3:$F$5000))</f>
        <v>0</v>
      </c>
      <c r="I4456" s="114">
        <f>IF(H4456="","",SUMIF(销售记录!$A$3:$A$5000,A4456,销售记录!$H$3:$H$5000))</f>
        <v>0</v>
      </c>
      <c r="J4456" s="119">
        <f t="shared" si="208"/>
        <v>0</v>
      </c>
      <c r="K4456" s="114" t="str">
        <f t="shared" si="209"/>
        <v/>
      </c>
      <c r="L4456" s="96"/>
    </row>
    <row r="4457" customHeight="1" spans="1:12">
      <c r="A4457" s="110">
        <f t="array" ref="A4457">销售记录!O4456:R4462</f>
        <v>0</v>
      </c>
      <c r="B4457" s="110">
        <f t="array" ref="B4457">销售记录!P4456:S4462</f>
        <v>0</v>
      </c>
      <c r="C4457" s="111">
        <f t="array" ref="C4457">销售记录!Q4456:T4462</f>
        <v>0</v>
      </c>
      <c r="D4457" s="110">
        <f t="array" ref="D4457">销售记录!R4456:U4462</f>
        <v>0</v>
      </c>
      <c r="E4457" s="112">
        <f>IF(A4457="","",SUMIF(进货明细!$A$3:$A$5000,A4457,进货明细!$F$3:$F$5000))</f>
        <v>0</v>
      </c>
      <c r="F4457" s="113" t="e">
        <f t="shared" si="207"/>
        <v>#DIV/0!</v>
      </c>
      <c r="G4457" s="114">
        <f>IF(E4457="","",SUMIF(进货明细!$A$3:$A$5000,A4457,进货明细!$H$3:$H$5000))</f>
        <v>0</v>
      </c>
      <c r="H4457" s="112">
        <f>IF(A4457="","",SUMIF(销售记录!$A$3:$A$5000,A4457,销售记录!$F$3:$F$5000))</f>
        <v>0</v>
      </c>
      <c r="I4457" s="114">
        <f>IF(H4457="","",SUMIF(销售记录!$A$3:$A$5000,A4457,销售记录!$H$3:$H$5000))</f>
        <v>0</v>
      </c>
      <c r="J4457" s="119">
        <f t="shared" si="208"/>
        <v>0</v>
      </c>
      <c r="K4457" s="114" t="str">
        <f t="shared" si="209"/>
        <v/>
      </c>
      <c r="L4457" s="96"/>
    </row>
    <row r="4458" customHeight="1" spans="1:12">
      <c r="A4458" s="110">
        <f t="array" ref="A4458">销售记录!O4457:R4463</f>
        <v>0</v>
      </c>
      <c r="B4458" s="110">
        <f t="array" ref="B4458">销售记录!P4457:S4463</f>
        <v>0</v>
      </c>
      <c r="C4458" s="111">
        <f t="array" ref="C4458">销售记录!Q4457:T4463</f>
        <v>0</v>
      </c>
      <c r="D4458" s="110">
        <f t="array" ref="D4458">销售记录!R4457:U4463</f>
        <v>0</v>
      </c>
      <c r="E4458" s="112">
        <f>IF(A4458="","",SUMIF(进货明细!$A$3:$A$5000,A4458,进货明细!$F$3:$F$5000))</f>
        <v>0</v>
      </c>
      <c r="F4458" s="113" t="e">
        <f t="shared" si="207"/>
        <v>#DIV/0!</v>
      </c>
      <c r="G4458" s="114">
        <f>IF(E4458="","",SUMIF(进货明细!$A$3:$A$5000,A4458,进货明细!$H$3:$H$5000))</f>
        <v>0</v>
      </c>
      <c r="H4458" s="112">
        <f>IF(A4458="","",SUMIF(销售记录!$A$3:$A$5000,A4458,销售记录!$F$3:$F$5000))</f>
        <v>0</v>
      </c>
      <c r="I4458" s="114">
        <f>IF(H4458="","",SUMIF(销售记录!$A$3:$A$5000,A4458,销售记录!$H$3:$H$5000))</f>
        <v>0</v>
      </c>
      <c r="J4458" s="119">
        <f t="shared" si="208"/>
        <v>0</v>
      </c>
      <c r="K4458" s="114" t="str">
        <f t="shared" si="209"/>
        <v/>
      </c>
      <c r="L4458" s="96"/>
    </row>
    <row r="4459" customHeight="1" spans="1:12">
      <c r="A4459" s="110">
        <f t="array" ref="A4459">销售记录!O4458:R4464</f>
        <v>0</v>
      </c>
      <c r="B4459" s="110">
        <f t="array" ref="B4459">销售记录!P4458:S4464</f>
        <v>0</v>
      </c>
      <c r="C4459" s="111">
        <f t="array" ref="C4459">销售记录!Q4458:T4464</f>
        <v>0</v>
      </c>
      <c r="D4459" s="110">
        <f t="array" ref="D4459">销售记录!R4458:U4464</f>
        <v>0</v>
      </c>
      <c r="E4459" s="112">
        <f>IF(A4459="","",SUMIF(进货明细!$A$3:$A$5000,A4459,进货明细!$F$3:$F$5000))</f>
        <v>0</v>
      </c>
      <c r="F4459" s="113" t="e">
        <f t="shared" si="207"/>
        <v>#DIV/0!</v>
      </c>
      <c r="G4459" s="114">
        <f>IF(E4459="","",SUMIF(进货明细!$A$3:$A$5000,A4459,进货明细!$H$3:$H$5000))</f>
        <v>0</v>
      </c>
      <c r="H4459" s="112">
        <f>IF(A4459="","",SUMIF(销售记录!$A$3:$A$5000,A4459,销售记录!$F$3:$F$5000))</f>
        <v>0</v>
      </c>
      <c r="I4459" s="114">
        <f>IF(H4459="","",SUMIF(销售记录!$A$3:$A$5000,A4459,销售记录!$H$3:$H$5000))</f>
        <v>0</v>
      </c>
      <c r="J4459" s="119">
        <f t="shared" si="208"/>
        <v>0</v>
      </c>
      <c r="K4459" s="114" t="str">
        <f t="shared" si="209"/>
        <v/>
      </c>
      <c r="L4459" s="96"/>
    </row>
    <row r="4460" customHeight="1" spans="1:12">
      <c r="A4460" s="110">
        <f t="array" ref="A4460">销售记录!O4459:R4465</f>
        <v>0</v>
      </c>
      <c r="B4460" s="110">
        <f t="array" ref="B4460">销售记录!P4459:S4465</f>
        <v>0</v>
      </c>
      <c r="C4460" s="111">
        <f t="array" ref="C4460">销售记录!Q4459:T4465</f>
        <v>0</v>
      </c>
      <c r="D4460" s="110">
        <f t="array" ref="D4460">销售记录!R4459:U4465</f>
        <v>0</v>
      </c>
      <c r="E4460" s="112">
        <f>IF(A4460="","",SUMIF(进货明细!$A$3:$A$5000,A4460,进货明细!$F$3:$F$5000))</f>
        <v>0</v>
      </c>
      <c r="F4460" s="113" t="e">
        <f t="shared" si="207"/>
        <v>#DIV/0!</v>
      </c>
      <c r="G4460" s="114">
        <f>IF(E4460="","",SUMIF(进货明细!$A$3:$A$5000,A4460,进货明细!$H$3:$H$5000))</f>
        <v>0</v>
      </c>
      <c r="H4460" s="112">
        <f>IF(A4460="","",SUMIF(销售记录!$A$3:$A$5000,A4460,销售记录!$F$3:$F$5000))</f>
        <v>0</v>
      </c>
      <c r="I4460" s="114">
        <f>IF(H4460="","",SUMIF(销售记录!$A$3:$A$5000,A4460,销售记录!$H$3:$H$5000))</f>
        <v>0</v>
      </c>
      <c r="J4460" s="119">
        <f t="shared" si="208"/>
        <v>0</v>
      </c>
      <c r="K4460" s="114" t="str">
        <f t="shared" si="209"/>
        <v/>
      </c>
      <c r="L4460" s="96"/>
    </row>
    <row r="4461" customHeight="1" spans="1:12">
      <c r="A4461" s="110">
        <f t="array" ref="A4461">销售记录!O4460:R4466</f>
        <v>0</v>
      </c>
      <c r="B4461" s="110">
        <f t="array" ref="B4461">销售记录!P4460:S4466</f>
        <v>0</v>
      </c>
      <c r="C4461" s="111">
        <f t="array" ref="C4461">销售记录!Q4460:T4466</f>
        <v>0</v>
      </c>
      <c r="D4461" s="110">
        <f t="array" ref="D4461">销售记录!R4460:U4466</f>
        <v>0</v>
      </c>
      <c r="E4461" s="112">
        <f>IF(A4461="","",SUMIF(进货明细!$A$3:$A$5000,A4461,进货明细!$F$3:$F$5000))</f>
        <v>0</v>
      </c>
      <c r="F4461" s="113" t="e">
        <f t="shared" si="207"/>
        <v>#DIV/0!</v>
      </c>
      <c r="G4461" s="114">
        <f>IF(E4461="","",SUMIF(进货明细!$A$3:$A$5000,A4461,进货明细!$H$3:$H$5000))</f>
        <v>0</v>
      </c>
      <c r="H4461" s="112">
        <f>IF(A4461="","",SUMIF(销售记录!$A$3:$A$5000,A4461,销售记录!$F$3:$F$5000))</f>
        <v>0</v>
      </c>
      <c r="I4461" s="114">
        <f>IF(H4461="","",SUMIF(销售记录!$A$3:$A$5000,A4461,销售记录!$H$3:$H$5000))</f>
        <v>0</v>
      </c>
      <c r="J4461" s="119">
        <f t="shared" si="208"/>
        <v>0</v>
      </c>
      <c r="K4461" s="114" t="str">
        <f t="shared" si="209"/>
        <v/>
      </c>
      <c r="L4461" s="96"/>
    </row>
    <row r="4462" customHeight="1" spans="1:12">
      <c r="A4462" s="110">
        <f t="array" ref="A4462">销售记录!O4461:R4467</f>
        <v>0</v>
      </c>
      <c r="B4462" s="110">
        <f t="array" ref="B4462">销售记录!P4461:S4467</f>
        <v>0</v>
      </c>
      <c r="C4462" s="111">
        <f t="array" ref="C4462">销售记录!Q4461:T4467</f>
        <v>0</v>
      </c>
      <c r="D4462" s="110">
        <f t="array" ref="D4462">销售记录!R4461:U4467</f>
        <v>0</v>
      </c>
      <c r="E4462" s="112">
        <f>IF(A4462="","",SUMIF(进货明细!$A$3:$A$5000,A4462,进货明细!$F$3:$F$5000))</f>
        <v>0</v>
      </c>
      <c r="F4462" s="113" t="e">
        <f t="shared" si="207"/>
        <v>#DIV/0!</v>
      </c>
      <c r="G4462" s="114">
        <f>IF(E4462="","",SUMIF(进货明细!$A$3:$A$5000,A4462,进货明细!$H$3:$H$5000))</f>
        <v>0</v>
      </c>
      <c r="H4462" s="112">
        <f>IF(A4462="","",SUMIF(销售记录!$A$3:$A$5000,A4462,销售记录!$F$3:$F$5000))</f>
        <v>0</v>
      </c>
      <c r="I4462" s="114">
        <f>IF(H4462="","",SUMIF(销售记录!$A$3:$A$5000,A4462,销售记录!$H$3:$H$5000))</f>
        <v>0</v>
      </c>
      <c r="J4462" s="119">
        <f t="shared" si="208"/>
        <v>0</v>
      </c>
      <c r="K4462" s="114" t="str">
        <f t="shared" si="209"/>
        <v/>
      </c>
      <c r="L4462" s="96"/>
    </row>
    <row r="4463" customHeight="1" spans="1:12">
      <c r="A4463" s="110">
        <f t="array" ref="A4463">销售记录!O4462:R4468</f>
        <v>0</v>
      </c>
      <c r="B4463" s="110">
        <f t="array" ref="B4463">销售记录!P4462:S4468</f>
        <v>0</v>
      </c>
      <c r="C4463" s="111">
        <f t="array" ref="C4463">销售记录!Q4462:T4468</f>
        <v>0</v>
      </c>
      <c r="D4463" s="110">
        <f t="array" ref="D4463">销售记录!R4462:U4468</f>
        <v>0</v>
      </c>
      <c r="E4463" s="112">
        <f>IF(A4463="","",SUMIF(进货明细!$A$3:$A$5000,A4463,进货明细!$F$3:$F$5000))</f>
        <v>0</v>
      </c>
      <c r="F4463" s="113" t="e">
        <f t="shared" si="207"/>
        <v>#DIV/0!</v>
      </c>
      <c r="G4463" s="114">
        <f>IF(E4463="","",SUMIF(进货明细!$A$3:$A$5000,A4463,进货明细!$H$3:$H$5000))</f>
        <v>0</v>
      </c>
      <c r="H4463" s="112">
        <f>IF(A4463="","",SUMIF(销售记录!$A$3:$A$5000,A4463,销售记录!$F$3:$F$5000))</f>
        <v>0</v>
      </c>
      <c r="I4463" s="114">
        <f>IF(H4463="","",SUMIF(销售记录!$A$3:$A$5000,A4463,销售记录!$H$3:$H$5000))</f>
        <v>0</v>
      </c>
      <c r="J4463" s="119">
        <f t="shared" si="208"/>
        <v>0</v>
      </c>
      <c r="K4463" s="114" t="str">
        <f t="shared" si="209"/>
        <v/>
      </c>
      <c r="L4463" s="96"/>
    </row>
    <row r="4464" customHeight="1" spans="1:12">
      <c r="A4464" s="110">
        <f t="array" ref="A4464">销售记录!O4463:R4469</f>
        <v>0</v>
      </c>
      <c r="B4464" s="110">
        <f t="array" ref="B4464">销售记录!P4463:S4469</f>
        <v>0</v>
      </c>
      <c r="C4464" s="111">
        <f t="array" ref="C4464">销售记录!Q4463:T4469</f>
        <v>0</v>
      </c>
      <c r="D4464" s="110">
        <f t="array" ref="D4464">销售记录!R4463:U4469</f>
        <v>0</v>
      </c>
      <c r="E4464" s="112">
        <f>IF(A4464="","",SUMIF(进货明细!$A$3:$A$5000,A4464,进货明细!$F$3:$F$5000))</f>
        <v>0</v>
      </c>
      <c r="F4464" s="113" t="e">
        <f t="shared" si="207"/>
        <v>#DIV/0!</v>
      </c>
      <c r="G4464" s="114">
        <f>IF(E4464="","",SUMIF(进货明细!$A$3:$A$5000,A4464,进货明细!$H$3:$H$5000))</f>
        <v>0</v>
      </c>
      <c r="H4464" s="112">
        <f>IF(A4464="","",SUMIF(销售记录!$A$3:$A$5000,A4464,销售记录!$F$3:$F$5000))</f>
        <v>0</v>
      </c>
      <c r="I4464" s="114">
        <f>IF(H4464="","",SUMIF(销售记录!$A$3:$A$5000,A4464,销售记录!$H$3:$H$5000))</f>
        <v>0</v>
      </c>
      <c r="J4464" s="119">
        <f t="shared" si="208"/>
        <v>0</v>
      </c>
      <c r="K4464" s="114" t="str">
        <f t="shared" si="209"/>
        <v/>
      </c>
      <c r="L4464" s="96"/>
    </row>
    <row r="4465" customHeight="1" spans="1:12">
      <c r="A4465" s="110">
        <f t="array" ref="A4465">销售记录!O4464:R4470</f>
        <v>0</v>
      </c>
      <c r="B4465" s="110">
        <f t="array" ref="B4465">销售记录!P4464:S4470</f>
        <v>0</v>
      </c>
      <c r="C4465" s="111">
        <f t="array" ref="C4465">销售记录!Q4464:T4470</f>
        <v>0</v>
      </c>
      <c r="D4465" s="110">
        <f t="array" ref="D4465">销售记录!R4464:U4470</f>
        <v>0</v>
      </c>
      <c r="E4465" s="112">
        <f>IF(A4465="","",SUMIF(进货明细!$A$3:$A$5000,A4465,进货明细!$F$3:$F$5000))</f>
        <v>0</v>
      </c>
      <c r="F4465" s="113" t="e">
        <f t="shared" si="207"/>
        <v>#DIV/0!</v>
      </c>
      <c r="G4465" s="114">
        <f>IF(E4465="","",SUMIF(进货明细!$A$3:$A$5000,A4465,进货明细!$H$3:$H$5000))</f>
        <v>0</v>
      </c>
      <c r="H4465" s="112">
        <f>IF(A4465="","",SUMIF(销售记录!$A$3:$A$5000,A4465,销售记录!$F$3:$F$5000))</f>
        <v>0</v>
      </c>
      <c r="I4465" s="114">
        <f>IF(H4465="","",SUMIF(销售记录!$A$3:$A$5000,A4465,销售记录!$H$3:$H$5000))</f>
        <v>0</v>
      </c>
      <c r="J4465" s="119">
        <f t="shared" si="208"/>
        <v>0</v>
      </c>
      <c r="K4465" s="114" t="str">
        <f t="shared" si="209"/>
        <v/>
      </c>
      <c r="L4465" s="96"/>
    </row>
    <row r="4466" customHeight="1" spans="1:12">
      <c r="A4466" s="110">
        <f t="array" ref="A4466">销售记录!O4465:R4471</f>
        <v>0</v>
      </c>
      <c r="B4466" s="110">
        <f t="array" ref="B4466">销售记录!P4465:S4471</f>
        <v>0</v>
      </c>
      <c r="C4466" s="111">
        <f t="array" ref="C4466">销售记录!Q4465:T4471</f>
        <v>0</v>
      </c>
      <c r="D4466" s="110">
        <f t="array" ref="D4466">销售记录!R4465:U4471</f>
        <v>0</v>
      </c>
      <c r="E4466" s="112">
        <f>IF(A4466="","",SUMIF(进货明细!$A$3:$A$5000,A4466,进货明细!$F$3:$F$5000))</f>
        <v>0</v>
      </c>
      <c r="F4466" s="113" t="e">
        <f t="shared" si="207"/>
        <v>#DIV/0!</v>
      </c>
      <c r="G4466" s="114">
        <f>IF(E4466="","",SUMIF(进货明细!$A$3:$A$5000,A4466,进货明细!$H$3:$H$5000))</f>
        <v>0</v>
      </c>
      <c r="H4466" s="112">
        <f>IF(A4466="","",SUMIF(销售记录!$A$3:$A$5000,A4466,销售记录!$F$3:$F$5000))</f>
        <v>0</v>
      </c>
      <c r="I4466" s="114">
        <f>IF(H4466="","",SUMIF(销售记录!$A$3:$A$5000,A4466,销售记录!$H$3:$H$5000))</f>
        <v>0</v>
      </c>
      <c r="J4466" s="119">
        <f t="shared" si="208"/>
        <v>0</v>
      </c>
      <c r="K4466" s="114" t="str">
        <f t="shared" si="209"/>
        <v/>
      </c>
      <c r="L4466" s="96"/>
    </row>
    <row r="4467" customHeight="1" spans="1:12">
      <c r="A4467" s="110">
        <f t="array" ref="A4467">销售记录!O4466:R4472</f>
        <v>0</v>
      </c>
      <c r="B4467" s="110">
        <f t="array" ref="B4467">销售记录!P4466:S4472</f>
        <v>0</v>
      </c>
      <c r="C4467" s="111">
        <f t="array" ref="C4467">销售记录!Q4466:T4472</f>
        <v>0</v>
      </c>
      <c r="D4467" s="110">
        <f t="array" ref="D4467">销售记录!R4466:U4472</f>
        <v>0</v>
      </c>
      <c r="E4467" s="112">
        <f>IF(A4467="","",SUMIF(进货明细!$A$3:$A$5000,A4467,进货明细!$F$3:$F$5000))</f>
        <v>0</v>
      </c>
      <c r="F4467" s="113" t="e">
        <f t="shared" si="207"/>
        <v>#DIV/0!</v>
      </c>
      <c r="G4467" s="114">
        <f>IF(E4467="","",SUMIF(进货明细!$A$3:$A$5000,A4467,进货明细!$H$3:$H$5000))</f>
        <v>0</v>
      </c>
      <c r="H4467" s="112">
        <f>IF(A4467="","",SUMIF(销售记录!$A$3:$A$5000,A4467,销售记录!$F$3:$F$5000))</f>
        <v>0</v>
      </c>
      <c r="I4467" s="114">
        <f>IF(H4467="","",SUMIF(销售记录!$A$3:$A$5000,A4467,销售记录!$H$3:$H$5000))</f>
        <v>0</v>
      </c>
      <c r="J4467" s="119">
        <f t="shared" si="208"/>
        <v>0</v>
      </c>
      <c r="K4467" s="114" t="str">
        <f t="shared" si="209"/>
        <v/>
      </c>
      <c r="L4467" s="96"/>
    </row>
    <row r="4468" customHeight="1" spans="1:12">
      <c r="A4468" s="110">
        <f t="array" ref="A4468">销售记录!O4467:R4473</f>
        <v>0</v>
      </c>
      <c r="B4468" s="110">
        <f t="array" ref="B4468">销售记录!P4467:S4473</f>
        <v>0</v>
      </c>
      <c r="C4468" s="111">
        <f t="array" ref="C4468">销售记录!Q4467:T4473</f>
        <v>0</v>
      </c>
      <c r="D4468" s="110">
        <f t="array" ref="D4468">销售记录!R4467:U4473</f>
        <v>0</v>
      </c>
      <c r="E4468" s="112">
        <f>IF(A4468="","",SUMIF(进货明细!$A$3:$A$5000,A4468,进货明细!$F$3:$F$5000))</f>
        <v>0</v>
      </c>
      <c r="F4468" s="113" t="e">
        <f t="shared" si="207"/>
        <v>#DIV/0!</v>
      </c>
      <c r="G4468" s="114">
        <f>IF(E4468="","",SUMIF(进货明细!$A$3:$A$5000,A4468,进货明细!$H$3:$H$5000))</f>
        <v>0</v>
      </c>
      <c r="H4468" s="112">
        <f>IF(A4468="","",SUMIF(销售记录!$A$3:$A$5000,A4468,销售记录!$F$3:$F$5000))</f>
        <v>0</v>
      </c>
      <c r="I4468" s="114">
        <f>IF(H4468="","",SUMIF(销售记录!$A$3:$A$5000,A4468,销售记录!$H$3:$H$5000))</f>
        <v>0</v>
      </c>
      <c r="J4468" s="119">
        <f t="shared" si="208"/>
        <v>0</v>
      </c>
      <c r="K4468" s="114" t="str">
        <f t="shared" si="209"/>
        <v/>
      </c>
      <c r="L4468" s="96"/>
    </row>
    <row r="4469" customHeight="1" spans="1:12">
      <c r="A4469" s="110">
        <f t="array" ref="A4469">销售记录!O4468:R4474</f>
        <v>0</v>
      </c>
      <c r="B4469" s="110">
        <f t="array" ref="B4469">销售记录!P4468:S4474</f>
        <v>0</v>
      </c>
      <c r="C4469" s="111">
        <f t="array" ref="C4469">销售记录!Q4468:T4474</f>
        <v>0</v>
      </c>
      <c r="D4469" s="110">
        <f t="array" ref="D4469">销售记录!R4468:U4474</f>
        <v>0</v>
      </c>
      <c r="E4469" s="112">
        <f>IF(A4469="","",SUMIF(进货明细!$A$3:$A$5000,A4469,进货明细!$F$3:$F$5000))</f>
        <v>0</v>
      </c>
      <c r="F4469" s="113" t="e">
        <f t="shared" si="207"/>
        <v>#DIV/0!</v>
      </c>
      <c r="G4469" s="114">
        <f>IF(E4469="","",SUMIF(进货明细!$A$3:$A$5000,A4469,进货明细!$H$3:$H$5000))</f>
        <v>0</v>
      </c>
      <c r="H4469" s="112">
        <f>IF(A4469="","",SUMIF(销售记录!$A$3:$A$5000,A4469,销售记录!$F$3:$F$5000))</f>
        <v>0</v>
      </c>
      <c r="I4469" s="114">
        <f>IF(H4469="","",SUMIF(销售记录!$A$3:$A$5000,A4469,销售记录!$H$3:$H$5000))</f>
        <v>0</v>
      </c>
      <c r="J4469" s="119">
        <f t="shared" si="208"/>
        <v>0</v>
      </c>
      <c r="K4469" s="114" t="str">
        <f t="shared" si="209"/>
        <v/>
      </c>
      <c r="L4469" s="96"/>
    </row>
    <row r="4470" customHeight="1" spans="1:12">
      <c r="A4470" s="110">
        <f t="array" ref="A4470">销售记录!O4469:R4475</f>
        <v>0</v>
      </c>
      <c r="B4470" s="110">
        <f t="array" ref="B4470">销售记录!P4469:S4475</f>
        <v>0</v>
      </c>
      <c r="C4470" s="111">
        <f t="array" ref="C4470">销售记录!Q4469:T4475</f>
        <v>0</v>
      </c>
      <c r="D4470" s="110">
        <f t="array" ref="D4470">销售记录!R4469:U4475</f>
        <v>0</v>
      </c>
      <c r="E4470" s="112">
        <f>IF(A4470="","",SUMIF(进货明细!$A$3:$A$5000,A4470,进货明细!$F$3:$F$5000))</f>
        <v>0</v>
      </c>
      <c r="F4470" s="113" t="e">
        <f t="shared" si="207"/>
        <v>#DIV/0!</v>
      </c>
      <c r="G4470" s="114">
        <f>IF(E4470="","",SUMIF(进货明细!$A$3:$A$5000,A4470,进货明细!$H$3:$H$5000))</f>
        <v>0</v>
      </c>
      <c r="H4470" s="112">
        <f>IF(A4470="","",SUMIF(销售记录!$A$3:$A$5000,A4470,销售记录!$F$3:$F$5000))</f>
        <v>0</v>
      </c>
      <c r="I4470" s="114">
        <f>IF(H4470="","",SUMIF(销售记录!$A$3:$A$5000,A4470,销售记录!$H$3:$H$5000))</f>
        <v>0</v>
      </c>
      <c r="J4470" s="119">
        <f t="shared" si="208"/>
        <v>0</v>
      </c>
      <c r="K4470" s="114" t="str">
        <f t="shared" si="209"/>
        <v/>
      </c>
      <c r="L4470" s="96"/>
    </row>
    <row r="4471" customHeight="1" spans="1:12">
      <c r="A4471" s="110">
        <f t="array" ref="A4471">销售记录!O4470:R4476</f>
        <v>0</v>
      </c>
      <c r="B4471" s="110">
        <f t="array" ref="B4471">销售记录!P4470:S4476</f>
        <v>0</v>
      </c>
      <c r="C4471" s="111">
        <f t="array" ref="C4471">销售记录!Q4470:T4476</f>
        <v>0</v>
      </c>
      <c r="D4471" s="110">
        <f t="array" ref="D4471">销售记录!R4470:U4476</f>
        <v>0</v>
      </c>
      <c r="E4471" s="112">
        <f>IF(A4471="","",SUMIF(进货明细!$A$3:$A$5000,A4471,进货明细!$F$3:$F$5000))</f>
        <v>0</v>
      </c>
      <c r="F4471" s="113" t="e">
        <f t="shared" si="207"/>
        <v>#DIV/0!</v>
      </c>
      <c r="G4471" s="114">
        <f>IF(E4471="","",SUMIF(进货明细!$A$3:$A$5000,A4471,进货明细!$H$3:$H$5000))</f>
        <v>0</v>
      </c>
      <c r="H4471" s="112">
        <f>IF(A4471="","",SUMIF(销售记录!$A$3:$A$5000,A4471,销售记录!$F$3:$F$5000))</f>
        <v>0</v>
      </c>
      <c r="I4471" s="114">
        <f>IF(H4471="","",SUMIF(销售记录!$A$3:$A$5000,A4471,销售记录!$H$3:$H$5000))</f>
        <v>0</v>
      </c>
      <c r="J4471" s="119">
        <f t="shared" si="208"/>
        <v>0</v>
      </c>
      <c r="K4471" s="114" t="str">
        <f t="shared" si="209"/>
        <v/>
      </c>
      <c r="L4471" s="96"/>
    </row>
    <row r="4472" customHeight="1" spans="1:12">
      <c r="A4472" s="110">
        <f t="array" ref="A4472">销售记录!O4471:R4477</f>
        <v>0</v>
      </c>
      <c r="B4472" s="110">
        <f t="array" ref="B4472">销售记录!P4471:S4477</f>
        <v>0</v>
      </c>
      <c r="C4472" s="111">
        <f t="array" ref="C4472">销售记录!Q4471:T4477</f>
        <v>0</v>
      </c>
      <c r="D4472" s="110">
        <f t="array" ref="D4472">销售记录!R4471:U4477</f>
        <v>0</v>
      </c>
      <c r="E4472" s="112">
        <f>IF(A4472="","",SUMIF(进货明细!$A$3:$A$5000,A4472,进货明细!$F$3:$F$5000))</f>
        <v>0</v>
      </c>
      <c r="F4472" s="113" t="e">
        <f t="shared" si="207"/>
        <v>#DIV/0!</v>
      </c>
      <c r="G4472" s="114">
        <f>IF(E4472="","",SUMIF(进货明细!$A$3:$A$5000,A4472,进货明细!$H$3:$H$5000))</f>
        <v>0</v>
      </c>
      <c r="H4472" s="112">
        <f>IF(A4472="","",SUMIF(销售记录!$A$3:$A$5000,A4472,销售记录!$F$3:$F$5000))</f>
        <v>0</v>
      </c>
      <c r="I4472" s="114">
        <f>IF(H4472="","",SUMIF(销售记录!$A$3:$A$5000,A4472,销售记录!$H$3:$H$5000))</f>
        <v>0</v>
      </c>
      <c r="J4472" s="119">
        <f t="shared" si="208"/>
        <v>0</v>
      </c>
      <c r="K4472" s="114" t="str">
        <f t="shared" si="209"/>
        <v/>
      </c>
      <c r="L4472" s="96"/>
    </row>
    <row r="4473" customHeight="1" spans="1:12">
      <c r="A4473" s="110">
        <f t="array" ref="A4473">销售记录!O4472:R4478</f>
        <v>0</v>
      </c>
      <c r="B4473" s="110">
        <f t="array" ref="B4473">销售记录!P4472:S4478</f>
        <v>0</v>
      </c>
      <c r="C4473" s="111">
        <f t="array" ref="C4473">销售记录!Q4472:T4478</f>
        <v>0</v>
      </c>
      <c r="D4473" s="110">
        <f t="array" ref="D4473">销售记录!R4472:U4478</f>
        <v>0</v>
      </c>
      <c r="E4473" s="112">
        <f>IF(A4473="","",SUMIF(进货明细!$A$3:$A$5000,A4473,进货明细!$F$3:$F$5000))</f>
        <v>0</v>
      </c>
      <c r="F4473" s="113" t="e">
        <f t="shared" si="207"/>
        <v>#DIV/0!</v>
      </c>
      <c r="G4473" s="114">
        <f>IF(E4473="","",SUMIF(进货明细!$A$3:$A$5000,A4473,进货明细!$H$3:$H$5000))</f>
        <v>0</v>
      </c>
      <c r="H4473" s="112">
        <f>IF(A4473="","",SUMIF(销售记录!$A$3:$A$5000,A4473,销售记录!$F$3:$F$5000))</f>
        <v>0</v>
      </c>
      <c r="I4473" s="114">
        <f>IF(H4473="","",SUMIF(销售记录!$A$3:$A$5000,A4473,销售记录!$H$3:$H$5000))</f>
        <v>0</v>
      </c>
      <c r="J4473" s="119">
        <f t="shared" si="208"/>
        <v>0</v>
      </c>
      <c r="K4473" s="114" t="str">
        <f t="shared" si="209"/>
        <v/>
      </c>
      <c r="L4473" s="96"/>
    </row>
    <row r="4474" customHeight="1" spans="1:12">
      <c r="A4474" s="110">
        <f t="array" ref="A4474">销售记录!O4473:R4479</f>
        <v>0</v>
      </c>
      <c r="B4474" s="110">
        <f t="array" ref="B4474">销售记录!P4473:S4479</f>
        <v>0</v>
      </c>
      <c r="C4474" s="111">
        <f t="array" ref="C4474">销售记录!Q4473:T4479</f>
        <v>0</v>
      </c>
      <c r="D4474" s="110">
        <f t="array" ref="D4474">销售记录!R4473:U4479</f>
        <v>0</v>
      </c>
      <c r="E4474" s="112">
        <f>IF(A4474="","",SUMIF(进货明细!$A$3:$A$5000,A4474,进货明细!$F$3:$F$5000))</f>
        <v>0</v>
      </c>
      <c r="F4474" s="113" t="e">
        <f t="shared" si="207"/>
        <v>#DIV/0!</v>
      </c>
      <c r="G4474" s="114">
        <f>IF(E4474="","",SUMIF(进货明细!$A$3:$A$5000,A4474,进货明细!$H$3:$H$5000))</f>
        <v>0</v>
      </c>
      <c r="H4474" s="112">
        <f>IF(A4474="","",SUMIF(销售记录!$A$3:$A$5000,A4474,销售记录!$F$3:$F$5000))</f>
        <v>0</v>
      </c>
      <c r="I4474" s="114">
        <f>IF(H4474="","",SUMIF(销售记录!$A$3:$A$5000,A4474,销售记录!$H$3:$H$5000))</f>
        <v>0</v>
      </c>
      <c r="J4474" s="119">
        <f t="shared" si="208"/>
        <v>0</v>
      </c>
      <c r="K4474" s="114" t="str">
        <f t="shared" si="209"/>
        <v/>
      </c>
      <c r="L4474" s="96"/>
    </row>
    <row r="4475" customHeight="1" spans="1:12">
      <c r="A4475" s="110">
        <f t="array" ref="A4475">销售记录!O4474:R4480</f>
        <v>0</v>
      </c>
      <c r="B4475" s="110">
        <f t="array" ref="B4475">销售记录!P4474:S4480</f>
        <v>0</v>
      </c>
      <c r="C4475" s="111">
        <f t="array" ref="C4475">销售记录!Q4474:T4480</f>
        <v>0</v>
      </c>
      <c r="D4475" s="110">
        <f t="array" ref="D4475">销售记录!R4474:U4480</f>
        <v>0</v>
      </c>
      <c r="E4475" s="112">
        <f>IF(A4475="","",SUMIF(进货明细!$A$3:$A$5000,A4475,进货明细!$F$3:$F$5000))</f>
        <v>0</v>
      </c>
      <c r="F4475" s="113" t="e">
        <f t="shared" si="207"/>
        <v>#DIV/0!</v>
      </c>
      <c r="G4475" s="114">
        <f>IF(E4475="","",SUMIF(进货明细!$A$3:$A$5000,A4475,进货明细!$H$3:$H$5000))</f>
        <v>0</v>
      </c>
      <c r="H4475" s="112">
        <f>IF(A4475="","",SUMIF(销售记录!$A$3:$A$5000,A4475,销售记录!$F$3:$F$5000))</f>
        <v>0</v>
      </c>
      <c r="I4475" s="114">
        <f>IF(H4475="","",SUMIF(销售记录!$A$3:$A$5000,A4475,销售记录!$H$3:$H$5000))</f>
        <v>0</v>
      </c>
      <c r="J4475" s="119">
        <f t="shared" si="208"/>
        <v>0</v>
      </c>
      <c r="K4475" s="114" t="str">
        <f t="shared" si="209"/>
        <v/>
      </c>
      <c r="L4475" s="96"/>
    </row>
    <row r="4476" customHeight="1" spans="1:12">
      <c r="A4476" s="110">
        <f t="array" ref="A4476">销售记录!O4475:R4481</f>
        <v>0</v>
      </c>
      <c r="B4476" s="110">
        <f t="array" ref="B4476">销售记录!P4475:S4481</f>
        <v>0</v>
      </c>
      <c r="C4476" s="111">
        <f t="array" ref="C4476">销售记录!Q4475:T4481</f>
        <v>0</v>
      </c>
      <c r="D4476" s="110">
        <f t="array" ref="D4476">销售记录!R4475:U4481</f>
        <v>0</v>
      </c>
      <c r="E4476" s="112">
        <f>IF(A4476="","",SUMIF(进货明细!$A$3:$A$5000,A4476,进货明细!$F$3:$F$5000))</f>
        <v>0</v>
      </c>
      <c r="F4476" s="113" t="e">
        <f t="shared" si="207"/>
        <v>#DIV/0!</v>
      </c>
      <c r="G4476" s="114">
        <f>IF(E4476="","",SUMIF(进货明细!$A$3:$A$5000,A4476,进货明细!$H$3:$H$5000))</f>
        <v>0</v>
      </c>
      <c r="H4476" s="112">
        <f>IF(A4476="","",SUMIF(销售记录!$A$3:$A$5000,A4476,销售记录!$F$3:$F$5000))</f>
        <v>0</v>
      </c>
      <c r="I4476" s="114">
        <f>IF(H4476="","",SUMIF(销售记录!$A$3:$A$5000,A4476,销售记录!$H$3:$H$5000))</f>
        <v>0</v>
      </c>
      <c r="J4476" s="119">
        <f t="shared" si="208"/>
        <v>0</v>
      </c>
      <c r="K4476" s="114" t="str">
        <f t="shared" si="209"/>
        <v/>
      </c>
      <c r="L4476" s="96"/>
    </row>
    <row r="4477" customHeight="1" spans="1:12">
      <c r="A4477" s="110">
        <f t="array" ref="A4477">销售记录!O4476:R4482</f>
        <v>0</v>
      </c>
      <c r="B4477" s="110">
        <f t="array" ref="B4477">销售记录!P4476:S4482</f>
        <v>0</v>
      </c>
      <c r="C4477" s="111">
        <f t="array" ref="C4477">销售记录!Q4476:T4482</f>
        <v>0</v>
      </c>
      <c r="D4477" s="110">
        <f t="array" ref="D4477">销售记录!R4476:U4482</f>
        <v>0</v>
      </c>
      <c r="E4477" s="112">
        <f>IF(A4477="","",SUMIF(进货明细!$A$3:$A$5000,A4477,进货明细!$F$3:$F$5000))</f>
        <v>0</v>
      </c>
      <c r="F4477" s="113" t="e">
        <f t="shared" si="207"/>
        <v>#DIV/0!</v>
      </c>
      <c r="G4477" s="114">
        <f>IF(E4477="","",SUMIF(进货明细!$A$3:$A$5000,A4477,进货明细!$H$3:$H$5000))</f>
        <v>0</v>
      </c>
      <c r="H4477" s="112">
        <f>IF(A4477="","",SUMIF(销售记录!$A$3:$A$5000,A4477,销售记录!$F$3:$F$5000))</f>
        <v>0</v>
      </c>
      <c r="I4477" s="114">
        <f>IF(H4477="","",SUMIF(销售记录!$A$3:$A$5000,A4477,销售记录!$H$3:$H$5000))</f>
        <v>0</v>
      </c>
      <c r="J4477" s="119">
        <f t="shared" si="208"/>
        <v>0</v>
      </c>
      <c r="K4477" s="114" t="str">
        <f t="shared" si="209"/>
        <v/>
      </c>
      <c r="L4477" s="96"/>
    </row>
    <row r="4478" customHeight="1" spans="1:12">
      <c r="A4478" s="110">
        <f t="array" ref="A4478">销售记录!O4477:R4483</f>
        <v>0</v>
      </c>
      <c r="B4478" s="110">
        <f t="array" ref="B4478">销售记录!P4477:S4483</f>
        <v>0</v>
      </c>
      <c r="C4478" s="111">
        <f t="array" ref="C4478">销售记录!Q4477:T4483</f>
        <v>0</v>
      </c>
      <c r="D4478" s="110">
        <f t="array" ref="D4478">销售记录!R4477:U4483</f>
        <v>0</v>
      </c>
      <c r="E4478" s="112">
        <f>IF(A4478="","",SUMIF(进货明细!$A$3:$A$5000,A4478,进货明细!$F$3:$F$5000))</f>
        <v>0</v>
      </c>
      <c r="F4478" s="113" t="e">
        <f t="shared" si="207"/>
        <v>#DIV/0!</v>
      </c>
      <c r="G4478" s="114">
        <f>IF(E4478="","",SUMIF(进货明细!$A$3:$A$5000,A4478,进货明细!$H$3:$H$5000))</f>
        <v>0</v>
      </c>
      <c r="H4478" s="112">
        <f>IF(A4478="","",SUMIF(销售记录!$A$3:$A$5000,A4478,销售记录!$F$3:$F$5000))</f>
        <v>0</v>
      </c>
      <c r="I4478" s="114">
        <f>IF(H4478="","",SUMIF(销售记录!$A$3:$A$5000,A4478,销售记录!$H$3:$H$5000))</f>
        <v>0</v>
      </c>
      <c r="J4478" s="119">
        <f t="shared" si="208"/>
        <v>0</v>
      </c>
      <c r="K4478" s="114" t="str">
        <f t="shared" si="209"/>
        <v/>
      </c>
      <c r="L4478" s="96"/>
    </row>
    <row r="4479" customHeight="1" spans="1:12">
      <c r="A4479" s="110">
        <f t="array" ref="A4479">销售记录!O4478:R4484</f>
        <v>0</v>
      </c>
      <c r="B4479" s="110">
        <f t="array" ref="B4479">销售记录!P4478:S4484</f>
        <v>0</v>
      </c>
      <c r="C4479" s="111">
        <f t="array" ref="C4479">销售记录!Q4478:T4484</f>
        <v>0</v>
      </c>
      <c r="D4479" s="110">
        <f t="array" ref="D4479">销售记录!R4478:U4484</f>
        <v>0</v>
      </c>
      <c r="E4479" s="112">
        <f>IF(A4479="","",SUMIF(进货明细!$A$3:$A$5000,A4479,进货明细!$F$3:$F$5000))</f>
        <v>0</v>
      </c>
      <c r="F4479" s="113" t="e">
        <f t="shared" si="207"/>
        <v>#DIV/0!</v>
      </c>
      <c r="G4479" s="114">
        <f>IF(E4479="","",SUMIF(进货明细!$A$3:$A$5000,A4479,进货明细!$H$3:$H$5000))</f>
        <v>0</v>
      </c>
      <c r="H4479" s="112">
        <f>IF(A4479="","",SUMIF(销售记录!$A$3:$A$5000,A4479,销售记录!$F$3:$F$5000))</f>
        <v>0</v>
      </c>
      <c r="I4479" s="114">
        <f>IF(H4479="","",SUMIF(销售记录!$A$3:$A$5000,A4479,销售记录!$H$3:$H$5000))</f>
        <v>0</v>
      </c>
      <c r="J4479" s="119">
        <f t="shared" si="208"/>
        <v>0</v>
      </c>
      <c r="K4479" s="114" t="str">
        <f t="shared" si="209"/>
        <v/>
      </c>
      <c r="L4479" s="96"/>
    </row>
    <row r="4480" customHeight="1" spans="1:12">
      <c r="A4480" s="110">
        <f t="array" ref="A4480">销售记录!O4479:R4485</f>
        <v>0</v>
      </c>
      <c r="B4480" s="110">
        <f t="array" ref="B4480">销售记录!P4479:S4485</f>
        <v>0</v>
      </c>
      <c r="C4480" s="111">
        <f t="array" ref="C4480">销售记录!Q4479:T4485</f>
        <v>0</v>
      </c>
      <c r="D4480" s="110">
        <f t="array" ref="D4480">销售记录!R4479:U4485</f>
        <v>0</v>
      </c>
      <c r="E4480" s="112">
        <f>IF(A4480="","",SUMIF(进货明细!$A$3:$A$5000,A4480,进货明细!$F$3:$F$5000))</f>
        <v>0</v>
      </c>
      <c r="F4480" s="113" t="e">
        <f t="shared" si="207"/>
        <v>#DIV/0!</v>
      </c>
      <c r="G4480" s="114">
        <f>IF(E4480="","",SUMIF(进货明细!$A$3:$A$5000,A4480,进货明细!$H$3:$H$5000))</f>
        <v>0</v>
      </c>
      <c r="H4480" s="112">
        <f>IF(A4480="","",SUMIF(销售记录!$A$3:$A$5000,A4480,销售记录!$F$3:$F$5000))</f>
        <v>0</v>
      </c>
      <c r="I4480" s="114">
        <f>IF(H4480="","",SUMIF(销售记录!$A$3:$A$5000,A4480,销售记录!$H$3:$H$5000))</f>
        <v>0</v>
      </c>
      <c r="J4480" s="119">
        <f t="shared" si="208"/>
        <v>0</v>
      </c>
      <c r="K4480" s="114" t="str">
        <f t="shared" si="209"/>
        <v/>
      </c>
      <c r="L4480" s="96"/>
    </row>
    <row r="4481" customHeight="1" spans="1:12">
      <c r="A4481" s="110">
        <f t="array" ref="A4481">销售记录!O4480:R4486</f>
        <v>0</v>
      </c>
      <c r="B4481" s="110">
        <f t="array" ref="B4481">销售记录!P4480:S4486</f>
        <v>0</v>
      </c>
      <c r="C4481" s="111">
        <f t="array" ref="C4481">销售记录!Q4480:T4486</f>
        <v>0</v>
      </c>
      <c r="D4481" s="110">
        <f t="array" ref="D4481">销售记录!R4480:U4486</f>
        <v>0</v>
      </c>
      <c r="E4481" s="112">
        <f>IF(A4481="","",SUMIF(进货明细!$A$3:$A$5000,A4481,进货明细!$F$3:$F$5000))</f>
        <v>0</v>
      </c>
      <c r="F4481" s="113" t="e">
        <f t="shared" si="207"/>
        <v>#DIV/0!</v>
      </c>
      <c r="G4481" s="114">
        <f>IF(E4481="","",SUMIF(进货明细!$A$3:$A$5000,A4481,进货明细!$H$3:$H$5000))</f>
        <v>0</v>
      </c>
      <c r="H4481" s="112">
        <f>IF(A4481="","",SUMIF(销售记录!$A$3:$A$5000,A4481,销售记录!$F$3:$F$5000))</f>
        <v>0</v>
      </c>
      <c r="I4481" s="114">
        <f>IF(H4481="","",SUMIF(销售记录!$A$3:$A$5000,A4481,销售记录!$H$3:$H$5000))</f>
        <v>0</v>
      </c>
      <c r="J4481" s="119">
        <f t="shared" si="208"/>
        <v>0</v>
      </c>
      <c r="K4481" s="114" t="str">
        <f t="shared" si="209"/>
        <v/>
      </c>
      <c r="L4481" s="96"/>
    </row>
    <row r="4482" customHeight="1" spans="1:12">
      <c r="A4482" s="110">
        <f t="array" ref="A4482">销售记录!O4481:R4487</f>
        <v>0</v>
      </c>
      <c r="B4482" s="110">
        <f t="array" ref="B4482">销售记录!P4481:S4487</f>
        <v>0</v>
      </c>
      <c r="C4482" s="111">
        <f t="array" ref="C4482">销售记录!Q4481:T4487</f>
        <v>0</v>
      </c>
      <c r="D4482" s="110">
        <f t="array" ref="D4482">销售记录!R4481:U4487</f>
        <v>0</v>
      </c>
      <c r="E4482" s="112">
        <f>IF(A4482="","",SUMIF(进货明细!$A$3:$A$5000,A4482,进货明细!$F$3:$F$5000))</f>
        <v>0</v>
      </c>
      <c r="F4482" s="113" t="e">
        <f t="shared" si="207"/>
        <v>#DIV/0!</v>
      </c>
      <c r="G4482" s="114">
        <f>IF(E4482="","",SUMIF(进货明细!$A$3:$A$5000,A4482,进货明细!$H$3:$H$5000))</f>
        <v>0</v>
      </c>
      <c r="H4482" s="112">
        <f>IF(A4482="","",SUMIF(销售记录!$A$3:$A$5000,A4482,销售记录!$F$3:$F$5000))</f>
        <v>0</v>
      </c>
      <c r="I4482" s="114">
        <f>IF(H4482="","",SUMIF(销售记录!$A$3:$A$5000,A4482,销售记录!$H$3:$H$5000))</f>
        <v>0</v>
      </c>
      <c r="J4482" s="119">
        <f t="shared" si="208"/>
        <v>0</v>
      </c>
      <c r="K4482" s="114" t="str">
        <f t="shared" si="209"/>
        <v/>
      </c>
      <c r="L4482" s="96"/>
    </row>
    <row r="4483" customHeight="1" spans="1:12">
      <c r="A4483" s="110">
        <f t="array" ref="A4483">销售记录!O4482:R4488</f>
        <v>0</v>
      </c>
      <c r="B4483" s="110">
        <f t="array" ref="B4483">销售记录!P4482:S4488</f>
        <v>0</v>
      </c>
      <c r="C4483" s="111">
        <f t="array" ref="C4483">销售记录!Q4482:T4488</f>
        <v>0</v>
      </c>
      <c r="D4483" s="110">
        <f t="array" ref="D4483">销售记录!R4482:U4488</f>
        <v>0</v>
      </c>
      <c r="E4483" s="112">
        <f>IF(A4483="","",SUMIF(进货明细!$A$3:$A$5000,A4483,进货明细!$F$3:$F$5000))</f>
        <v>0</v>
      </c>
      <c r="F4483" s="113" t="e">
        <f t="shared" si="207"/>
        <v>#DIV/0!</v>
      </c>
      <c r="G4483" s="114">
        <f>IF(E4483="","",SUMIF(进货明细!$A$3:$A$5000,A4483,进货明细!$H$3:$H$5000))</f>
        <v>0</v>
      </c>
      <c r="H4483" s="112">
        <f>IF(A4483="","",SUMIF(销售记录!$A$3:$A$5000,A4483,销售记录!$F$3:$F$5000))</f>
        <v>0</v>
      </c>
      <c r="I4483" s="114">
        <f>IF(H4483="","",SUMIF(销售记录!$A$3:$A$5000,A4483,销售记录!$H$3:$H$5000))</f>
        <v>0</v>
      </c>
      <c r="J4483" s="119">
        <f t="shared" si="208"/>
        <v>0</v>
      </c>
      <c r="K4483" s="114" t="str">
        <f t="shared" si="209"/>
        <v/>
      </c>
      <c r="L4483" s="96"/>
    </row>
    <row r="4484" customHeight="1" spans="1:12">
      <c r="A4484" s="110">
        <f t="array" ref="A4484">销售记录!O4483:R4489</f>
        <v>0</v>
      </c>
      <c r="B4484" s="110">
        <f t="array" ref="B4484">销售记录!P4483:S4489</f>
        <v>0</v>
      </c>
      <c r="C4484" s="111">
        <f t="array" ref="C4484">销售记录!Q4483:T4489</f>
        <v>0</v>
      </c>
      <c r="D4484" s="110">
        <f t="array" ref="D4484">销售记录!R4483:U4489</f>
        <v>0</v>
      </c>
      <c r="E4484" s="112">
        <f>IF(A4484="","",SUMIF(进货明细!$A$3:$A$5000,A4484,进货明细!$F$3:$F$5000))</f>
        <v>0</v>
      </c>
      <c r="F4484" s="113" t="e">
        <f t="shared" si="207"/>
        <v>#DIV/0!</v>
      </c>
      <c r="G4484" s="114">
        <f>IF(E4484="","",SUMIF(进货明细!$A$3:$A$5000,A4484,进货明细!$H$3:$H$5000))</f>
        <v>0</v>
      </c>
      <c r="H4484" s="112">
        <f>IF(A4484="","",SUMIF(销售记录!$A$3:$A$5000,A4484,销售记录!$F$3:$F$5000))</f>
        <v>0</v>
      </c>
      <c r="I4484" s="114">
        <f>IF(H4484="","",SUMIF(销售记录!$A$3:$A$5000,A4484,销售记录!$H$3:$H$5000))</f>
        <v>0</v>
      </c>
      <c r="J4484" s="119">
        <f t="shared" si="208"/>
        <v>0</v>
      </c>
      <c r="K4484" s="114" t="str">
        <f t="shared" si="209"/>
        <v/>
      </c>
      <c r="L4484" s="96"/>
    </row>
    <row r="4485" customHeight="1" spans="1:12">
      <c r="A4485" s="110">
        <f t="array" ref="A4485">销售记录!O4484:R4490</f>
        <v>0</v>
      </c>
      <c r="B4485" s="110">
        <f t="array" ref="B4485">销售记录!P4484:S4490</f>
        <v>0</v>
      </c>
      <c r="C4485" s="111">
        <f t="array" ref="C4485">销售记录!Q4484:T4490</f>
        <v>0</v>
      </c>
      <c r="D4485" s="110">
        <f t="array" ref="D4485">销售记录!R4484:U4490</f>
        <v>0</v>
      </c>
      <c r="E4485" s="112">
        <f>IF(A4485="","",SUMIF(进货明细!$A$3:$A$5000,A4485,进货明细!$F$3:$F$5000))</f>
        <v>0</v>
      </c>
      <c r="F4485" s="113" t="e">
        <f t="shared" ref="F4485:F4548" si="210">IF(E4485="","",G4485/E4485)</f>
        <v>#DIV/0!</v>
      </c>
      <c r="G4485" s="114">
        <f>IF(E4485="","",SUMIF(进货明细!$A$3:$A$5000,A4485,进货明细!$H$3:$H$5000))</f>
        <v>0</v>
      </c>
      <c r="H4485" s="112">
        <f>IF(A4485="","",SUMIF(销售记录!$A$3:$A$5000,A4485,销售记录!$F$3:$F$5000))</f>
        <v>0</v>
      </c>
      <c r="I4485" s="114">
        <f>IF(H4485="","",SUMIF(销售记录!$A$3:$A$5000,A4485,销售记录!$H$3:$H$5000))</f>
        <v>0</v>
      </c>
      <c r="J4485" s="119">
        <f t="shared" ref="J4485:J4548" si="211">IF(E4485="","",E4485-H4485)</f>
        <v>0</v>
      </c>
      <c r="K4485" s="114" t="str">
        <f t="shared" ref="K4485:K4548" si="212">IF(ISERROR(I4485-G4485*H4485/E4485),"",I4485-G4485*H4485/E4485)</f>
        <v/>
      </c>
      <c r="L4485" s="96"/>
    </row>
    <row r="4486" customHeight="1" spans="1:12">
      <c r="A4486" s="110">
        <f t="array" ref="A4486">销售记录!O4485:R4491</f>
        <v>0</v>
      </c>
      <c r="B4486" s="110">
        <f t="array" ref="B4486">销售记录!P4485:S4491</f>
        <v>0</v>
      </c>
      <c r="C4486" s="111">
        <f t="array" ref="C4486">销售记录!Q4485:T4491</f>
        <v>0</v>
      </c>
      <c r="D4486" s="110">
        <f t="array" ref="D4486">销售记录!R4485:U4491</f>
        <v>0</v>
      </c>
      <c r="E4486" s="112">
        <f>IF(A4486="","",SUMIF(进货明细!$A$3:$A$5000,A4486,进货明细!$F$3:$F$5000))</f>
        <v>0</v>
      </c>
      <c r="F4486" s="113" t="e">
        <f t="shared" si="210"/>
        <v>#DIV/0!</v>
      </c>
      <c r="G4486" s="114">
        <f>IF(E4486="","",SUMIF(进货明细!$A$3:$A$5000,A4486,进货明细!$H$3:$H$5000))</f>
        <v>0</v>
      </c>
      <c r="H4486" s="112">
        <f>IF(A4486="","",SUMIF(销售记录!$A$3:$A$5000,A4486,销售记录!$F$3:$F$5000))</f>
        <v>0</v>
      </c>
      <c r="I4486" s="114">
        <f>IF(H4486="","",SUMIF(销售记录!$A$3:$A$5000,A4486,销售记录!$H$3:$H$5000))</f>
        <v>0</v>
      </c>
      <c r="J4486" s="119">
        <f t="shared" si="211"/>
        <v>0</v>
      </c>
      <c r="K4486" s="114" t="str">
        <f t="shared" si="212"/>
        <v/>
      </c>
      <c r="L4486" s="96"/>
    </row>
    <row r="4487" customHeight="1" spans="1:12">
      <c r="A4487" s="110">
        <f t="array" ref="A4487">销售记录!O4486:R4492</f>
        <v>0</v>
      </c>
      <c r="B4487" s="110">
        <f t="array" ref="B4487">销售记录!P4486:S4492</f>
        <v>0</v>
      </c>
      <c r="C4487" s="111">
        <f t="array" ref="C4487">销售记录!Q4486:T4492</f>
        <v>0</v>
      </c>
      <c r="D4487" s="110">
        <f t="array" ref="D4487">销售记录!R4486:U4492</f>
        <v>0</v>
      </c>
      <c r="E4487" s="112">
        <f>IF(A4487="","",SUMIF(进货明细!$A$3:$A$5000,A4487,进货明细!$F$3:$F$5000))</f>
        <v>0</v>
      </c>
      <c r="F4487" s="113" t="e">
        <f t="shared" si="210"/>
        <v>#DIV/0!</v>
      </c>
      <c r="G4487" s="114">
        <f>IF(E4487="","",SUMIF(进货明细!$A$3:$A$5000,A4487,进货明细!$H$3:$H$5000))</f>
        <v>0</v>
      </c>
      <c r="H4487" s="112">
        <f>IF(A4487="","",SUMIF(销售记录!$A$3:$A$5000,A4487,销售记录!$F$3:$F$5000))</f>
        <v>0</v>
      </c>
      <c r="I4487" s="114">
        <f>IF(H4487="","",SUMIF(销售记录!$A$3:$A$5000,A4487,销售记录!$H$3:$H$5000))</f>
        <v>0</v>
      </c>
      <c r="J4487" s="119">
        <f t="shared" si="211"/>
        <v>0</v>
      </c>
      <c r="K4487" s="114" t="str">
        <f t="shared" si="212"/>
        <v/>
      </c>
      <c r="L4487" s="96"/>
    </row>
    <row r="4488" customHeight="1" spans="1:12">
      <c r="A4488" s="110">
        <f t="array" ref="A4488">销售记录!O4487:R4493</f>
        <v>0</v>
      </c>
      <c r="B4488" s="110">
        <f t="array" ref="B4488">销售记录!P4487:S4493</f>
        <v>0</v>
      </c>
      <c r="C4488" s="111">
        <f t="array" ref="C4488">销售记录!Q4487:T4493</f>
        <v>0</v>
      </c>
      <c r="D4488" s="110">
        <f t="array" ref="D4488">销售记录!R4487:U4493</f>
        <v>0</v>
      </c>
      <c r="E4488" s="112">
        <f>IF(A4488="","",SUMIF(进货明细!$A$3:$A$5000,A4488,进货明细!$F$3:$F$5000))</f>
        <v>0</v>
      </c>
      <c r="F4488" s="113" t="e">
        <f t="shared" si="210"/>
        <v>#DIV/0!</v>
      </c>
      <c r="G4488" s="114">
        <f>IF(E4488="","",SUMIF(进货明细!$A$3:$A$5000,A4488,进货明细!$H$3:$H$5000))</f>
        <v>0</v>
      </c>
      <c r="H4488" s="112">
        <f>IF(A4488="","",SUMIF(销售记录!$A$3:$A$5000,A4488,销售记录!$F$3:$F$5000))</f>
        <v>0</v>
      </c>
      <c r="I4488" s="114">
        <f>IF(H4488="","",SUMIF(销售记录!$A$3:$A$5000,A4488,销售记录!$H$3:$H$5000))</f>
        <v>0</v>
      </c>
      <c r="J4488" s="119">
        <f t="shared" si="211"/>
        <v>0</v>
      </c>
      <c r="K4488" s="114" t="str">
        <f t="shared" si="212"/>
        <v/>
      </c>
      <c r="L4488" s="96"/>
    </row>
    <row r="4489" customHeight="1" spans="1:12">
      <c r="A4489" s="110">
        <f t="array" ref="A4489">销售记录!O4488:R4494</f>
        <v>0</v>
      </c>
      <c r="B4489" s="110">
        <f t="array" ref="B4489">销售记录!P4488:S4494</f>
        <v>0</v>
      </c>
      <c r="C4489" s="111">
        <f t="array" ref="C4489">销售记录!Q4488:T4494</f>
        <v>0</v>
      </c>
      <c r="D4489" s="110">
        <f t="array" ref="D4489">销售记录!R4488:U4494</f>
        <v>0</v>
      </c>
      <c r="E4489" s="112">
        <f>IF(A4489="","",SUMIF(进货明细!$A$3:$A$5000,A4489,进货明细!$F$3:$F$5000))</f>
        <v>0</v>
      </c>
      <c r="F4489" s="113" t="e">
        <f t="shared" si="210"/>
        <v>#DIV/0!</v>
      </c>
      <c r="G4489" s="114">
        <f>IF(E4489="","",SUMIF(进货明细!$A$3:$A$5000,A4489,进货明细!$H$3:$H$5000))</f>
        <v>0</v>
      </c>
      <c r="H4489" s="112">
        <f>IF(A4489="","",SUMIF(销售记录!$A$3:$A$5000,A4489,销售记录!$F$3:$F$5000))</f>
        <v>0</v>
      </c>
      <c r="I4489" s="114">
        <f>IF(H4489="","",SUMIF(销售记录!$A$3:$A$5000,A4489,销售记录!$H$3:$H$5000))</f>
        <v>0</v>
      </c>
      <c r="J4489" s="119">
        <f t="shared" si="211"/>
        <v>0</v>
      </c>
      <c r="K4489" s="114" t="str">
        <f t="shared" si="212"/>
        <v/>
      </c>
      <c r="L4489" s="96"/>
    </row>
    <row r="4490" customHeight="1" spans="1:12">
      <c r="A4490" s="110">
        <f t="array" ref="A4490">销售记录!O4489:R4495</f>
        <v>0</v>
      </c>
      <c r="B4490" s="110">
        <f t="array" ref="B4490">销售记录!P4489:S4495</f>
        <v>0</v>
      </c>
      <c r="C4490" s="111">
        <f t="array" ref="C4490">销售记录!Q4489:T4495</f>
        <v>0</v>
      </c>
      <c r="D4490" s="110">
        <f t="array" ref="D4490">销售记录!R4489:U4495</f>
        <v>0</v>
      </c>
      <c r="E4490" s="112">
        <f>IF(A4490="","",SUMIF(进货明细!$A$3:$A$5000,A4490,进货明细!$F$3:$F$5000))</f>
        <v>0</v>
      </c>
      <c r="F4490" s="113" t="e">
        <f t="shared" si="210"/>
        <v>#DIV/0!</v>
      </c>
      <c r="G4490" s="114">
        <f>IF(E4490="","",SUMIF(进货明细!$A$3:$A$5000,A4490,进货明细!$H$3:$H$5000))</f>
        <v>0</v>
      </c>
      <c r="H4490" s="112">
        <f>IF(A4490="","",SUMIF(销售记录!$A$3:$A$5000,A4490,销售记录!$F$3:$F$5000))</f>
        <v>0</v>
      </c>
      <c r="I4490" s="114">
        <f>IF(H4490="","",SUMIF(销售记录!$A$3:$A$5000,A4490,销售记录!$H$3:$H$5000))</f>
        <v>0</v>
      </c>
      <c r="J4490" s="119">
        <f t="shared" si="211"/>
        <v>0</v>
      </c>
      <c r="K4490" s="114" t="str">
        <f t="shared" si="212"/>
        <v/>
      </c>
      <c r="L4490" s="96"/>
    </row>
    <row r="4491" customHeight="1" spans="1:12">
      <c r="A4491" s="110">
        <f t="array" ref="A4491">销售记录!O4490:R4496</f>
        <v>0</v>
      </c>
      <c r="B4491" s="110">
        <f t="array" ref="B4491">销售记录!P4490:S4496</f>
        <v>0</v>
      </c>
      <c r="C4491" s="111">
        <f t="array" ref="C4491">销售记录!Q4490:T4496</f>
        <v>0</v>
      </c>
      <c r="D4491" s="110">
        <f t="array" ref="D4491">销售记录!R4490:U4496</f>
        <v>0</v>
      </c>
      <c r="E4491" s="112">
        <f>IF(A4491="","",SUMIF(进货明细!$A$3:$A$5000,A4491,进货明细!$F$3:$F$5000))</f>
        <v>0</v>
      </c>
      <c r="F4491" s="113" t="e">
        <f t="shared" si="210"/>
        <v>#DIV/0!</v>
      </c>
      <c r="G4491" s="114">
        <f>IF(E4491="","",SUMIF(进货明细!$A$3:$A$5000,A4491,进货明细!$H$3:$H$5000))</f>
        <v>0</v>
      </c>
      <c r="H4491" s="112">
        <f>IF(A4491="","",SUMIF(销售记录!$A$3:$A$5000,A4491,销售记录!$F$3:$F$5000))</f>
        <v>0</v>
      </c>
      <c r="I4491" s="114">
        <f>IF(H4491="","",SUMIF(销售记录!$A$3:$A$5000,A4491,销售记录!$H$3:$H$5000))</f>
        <v>0</v>
      </c>
      <c r="J4491" s="119">
        <f t="shared" si="211"/>
        <v>0</v>
      </c>
      <c r="K4491" s="114" t="str">
        <f t="shared" si="212"/>
        <v/>
      </c>
      <c r="L4491" s="96"/>
    </row>
    <row r="4492" customHeight="1" spans="1:12">
      <c r="A4492" s="110">
        <f t="array" ref="A4492">销售记录!O4491:R4497</f>
        <v>0</v>
      </c>
      <c r="B4492" s="110">
        <f t="array" ref="B4492">销售记录!P4491:S4497</f>
        <v>0</v>
      </c>
      <c r="C4492" s="111">
        <f t="array" ref="C4492">销售记录!Q4491:T4497</f>
        <v>0</v>
      </c>
      <c r="D4492" s="110">
        <f t="array" ref="D4492">销售记录!R4491:U4497</f>
        <v>0</v>
      </c>
      <c r="E4492" s="112">
        <f>IF(A4492="","",SUMIF(进货明细!$A$3:$A$5000,A4492,进货明细!$F$3:$F$5000))</f>
        <v>0</v>
      </c>
      <c r="F4492" s="113" t="e">
        <f t="shared" si="210"/>
        <v>#DIV/0!</v>
      </c>
      <c r="G4492" s="114">
        <f>IF(E4492="","",SUMIF(进货明细!$A$3:$A$5000,A4492,进货明细!$H$3:$H$5000))</f>
        <v>0</v>
      </c>
      <c r="H4492" s="112">
        <f>IF(A4492="","",SUMIF(销售记录!$A$3:$A$5000,A4492,销售记录!$F$3:$F$5000))</f>
        <v>0</v>
      </c>
      <c r="I4492" s="114">
        <f>IF(H4492="","",SUMIF(销售记录!$A$3:$A$5000,A4492,销售记录!$H$3:$H$5000))</f>
        <v>0</v>
      </c>
      <c r="J4492" s="119">
        <f t="shared" si="211"/>
        <v>0</v>
      </c>
      <c r="K4492" s="114" t="str">
        <f t="shared" si="212"/>
        <v/>
      </c>
      <c r="L4492" s="96"/>
    </row>
    <row r="4493" customHeight="1" spans="1:12">
      <c r="A4493" s="110">
        <f t="array" ref="A4493">销售记录!O4492:R4498</f>
        <v>0</v>
      </c>
      <c r="B4493" s="110">
        <f t="array" ref="B4493">销售记录!P4492:S4498</f>
        <v>0</v>
      </c>
      <c r="C4493" s="111">
        <f t="array" ref="C4493">销售记录!Q4492:T4498</f>
        <v>0</v>
      </c>
      <c r="D4493" s="110">
        <f t="array" ref="D4493">销售记录!R4492:U4498</f>
        <v>0</v>
      </c>
      <c r="E4493" s="112">
        <f>IF(A4493="","",SUMIF(进货明细!$A$3:$A$5000,A4493,进货明细!$F$3:$F$5000))</f>
        <v>0</v>
      </c>
      <c r="F4493" s="113" t="e">
        <f t="shared" si="210"/>
        <v>#DIV/0!</v>
      </c>
      <c r="G4493" s="114">
        <f>IF(E4493="","",SUMIF(进货明细!$A$3:$A$5000,A4493,进货明细!$H$3:$H$5000))</f>
        <v>0</v>
      </c>
      <c r="H4493" s="112">
        <f>IF(A4493="","",SUMIF(销售记录!$A$3:$A$5000,A4493,销售记录!$F$3:$F$5000))</f>
        <v>0</v>
      </c>
      <c r="I4493" s="114">
        <f>IF(H4493="","",SUMIF(销售记录!$A$3:$A$5000,A4493,销售记录!$H$3:$H$5000))</f>
        <v>0</v>
      </c>
      <c r="J4493" s="119">
        <f t="shared" si="211"/>
        <v>0</v>
      </c>
      <c r="K4493" s="114" t="str">
        <f t="shared" si="212"/>
        <v/>
      </c>
      <c r="L4493" s="96"/>
    </row>
    <row r="4494" customHeight="1" spans="1:12">
      <c r="A4494" s="110">
        <f t="array" ref="A4494">销售记录!O4493:R4499</f>
        <v>0</v>
      </c>
      <c r="B4494" s="110">
        <f t="array" ref="B4494">销售记录!P4493:S4499</f>
        <v>0</v>
      </c>
      <c r="C4494" s="111">
        <f t="array" ref="C4494">销售记录!Q4493:T4499</f>
        <v>0</v>
      </c>
      <c r="D4494" s="110">
        <f t="array" ref="D4494">销售记录!R4493:U4499</f>
        <v>0</v>
      </c>
      <c r="E4494" s="112">
        <f>IF(A4494="","",SUMIF(进货明细!$A$3:$A$5000,A4494,进货明细!$F$3:$F$5000))</f>
        <v>0</v>
      </c>
      <c r="F4494" s="113" t="e">
        <f t="shared" si="210"/>
        <v>#DIV/0!</v>
      </c>
      <c r="G4494" s="114">
        <f>IF(E4494="","",SUMIF(进货明细!$A$3:$A$5000,A4494,进货明细!$H$3:$H$5000))</f>
        <v>0</v>
      </c>
      <c r="H4494" s="112">
        <f>IF(A4494="","",SUMIF(销售记录!$A$3:$A$5000,A4494,销售记录!$F$3:$F$5000))</f>
        <v>0</v>
      </c>
      <c r="I4494" s="114">
        <f>IF(H4494="","",SUMIF(销售记录!$A$3:$A$5000,A4494,销售记录!$H$3:$H$5000))</f>
        <v>0</v>
      </c>
      <c r="J4494" s="119">
        <f t="shared" si="211"/>
        <v>0</v>
      </c>
      <c r="K4494" s="114" t="str">
        <f t="shared" si="212"/>
        <v/>
      </c>
      <c r="L4494" s="96"/>
    </row>
    <row r="4495" customHeight="1" spans="1:12">
      <c r="A4495" s="110">
        <f t="array" ref="A4495">销售记录!O4494:R4500</f>
        <v>0</v>
      </c>
      <c r="B4495" s="110">
        <f t="array" ref="B4495">销售记录!P4494:S4500</f>
        <v>0</v>
      </c>
      <c r="C4495" s="111">
        <f t="array" ref="C4495">销售记录!Q4494:T4500</f>
        <v>0</v>
      </c>
      <c r="D4495" s="110">
        <f t="array" ref="D4495">销售记录!R4494:U4500</f>
        <v>0</v>
      </c>
      <c r="E4495" s="112">
        <f>IF(A4495="","",SUMIF(进货明细!$A$3:$A$5000,A4495,进货明细!$F$3:$F$5000))</f>
        <v>0</v>
      </c>
      <c r="F4495" s="113" t="e">
        <f t="shared" si="210"/>
        <v>#DIV/0!</v>
      </c>
      <c r="G4495" s="114">
        <f>IF(E4495="","",SUMIF(进货明细!$A$3:$A$5000,A4495,进货明细!$H$3:$H$5000))</f>
        <v>0</v>
      </c>
      <c r="H4495" s="112">
        <f>IF(A4495="","",SUMIF(销售记录!$A$3:$A$5000,A4495,销售记录!$F$3:$F$5000))</f>
        <v>0</v>
      </c>
      <c r="I4495" s="114">
        <f>IF(H4495="","",SUMIF(销售记录!$A$3:$A$5000,A4495,销售记录!$H$3:$H$5000))</f>
        <v>0</v>
      </c>
      <c r="J4495" s="119">
        <f t="shared" si="211"/>
        <v>0</v>
      </c>
      <c r="K4495" s="114" t="str">
        <f t="shared" si="212"/>
        <v/>
      </c>
      <c r="L4495" s="96"/>
    </row>
    <row r="4496" customHeight="1" spans="1:12">
      <c r="A4496" s="110">
        <f t="array" ref="A4496">销售记录!O4495:R4501</f>
        <v>0</v>
      </c>
      <c r="B4496" s="110">
        <f t="array" ref="B4496">销售记录!P4495:S4501</f>
        <v>0</v>
      </c>
      <c r="C4496" s="111">
        <f t="array" ref="C4496">销售记录!Q4495:T4501</f>
        <v>0</v>
      </c>
      <c r="D4496" s="110">
        <f t="array" ref="D4496">销售记录!R4495:U4501</f>
        <v>0</v>
      </c>
      <c r="E4496" s="112">
        <f>IF(A4496="","",SUMIF(进货明细!$A$3:$A$5000,A4496,进货明细!$F$3:$F$5000))</f>
        <v>0</v>
      </c>
      <c r="F4496" s="113" t="e">
        <f t="shared" si="210"/>
        <v>#DIV/0!</v>
      </c>
      <c r="G4496" s="114">
        <f>IF(E4496="","",SUMIF(进货明细!$A$3:$A$5000,A4496,进货明细!$H$3:$H$5000))</f>
        <v>0</v>
      </c>
      <c r="H4496" s="112">
        <f>IF(A4496="","",SUMIF(销售记录!$A$3:$A$5000,A4496,销售记录!$F$3:$F$5000))</f>
        <v>0</v>
      </c>
      <c r="I4496" s="114">
        <f>IF(H4496="","",SUMIF(销售记录!$A$3:$A$5000,A4496,销售记录!$H$3:$H$5000))</f>
        <v>0</v>
      </c>
      <c r="J4496" s="119">
        <f t="shared" si="211"/>
        <v>0</v>
      </c>
      <c r="K4496" s="114" t="str">
        <f t="shared" si="212"/>
        <v/>
      </c>
      <c r="L4496" s="96"/>
    </row>
    <row r="4497" customHeight="1" spans="1:12">
      <c r="A4497" s="110">
        <f t="array" ref="A4497">销售记录!O4496:R4502</f>
        <v>0</v>
      </c>
      <c r="B4497" s="110">
        <f t="array" ref="B4497">销售记录!P4496:S4502</f>
        <v>0</v>
      </c>
      <c r="C4497" s="111">
        <f t="array" ref="C4497">销售记录!Q4496:T4502</f>
        <v>0</v>
      </c>
      <c r="D4497" s="110">
        <f t="array" ref="D4497">销售记录!R4496:U4502</f>
        <v>0</v>
      </c>
      <c r="E4497" s="112">
        <f>IF(A4497="","",SUMIF(进货明细!$A$3:$A$5000,A4497,进货明细!$F$3:$F$5000))</f>
        <v>0</v>
      </c>
      <c r="F4497" s="113" t="e">
        <f t="shared" si="210"/>
        <v>#DIV/0!</v>
      </c>
      <c r="G4497" s="114">
        <f>IF(E4497="","",SUMIF(进货明细!$A$3:$A$5000,A4497,进货明细!$H$3:$H$5000))</f>
        <v>0</v>
      </c>
      <c r="H4497" s="112">
        <f>IF(A4497="","",SUMIF(销售记录!$A$3:$A$5000,A4497,销售记录!$F$3:$F$5000))</f>
        <v>0</v>
      </c>
      <c r="I4497" s="114">
        <f>IF(H4497="","",SUMIF(销售记录!$A$3:$A$5000,A4497,销售记录!$H$3:$H$5000))</f>
        <v>0</v>
      </c>
      <c r="J4497" s="119">
        <f t="shared" si="211"/>
        <v>0</v>
      </c>
      <c r="K4497" s="114" t="str">
        <f t="shared" si="212"/>
        <v/>
      </c>
      <c r="L4497" s="96"/>
    </row>
    <row r="4498" customHeight="1" spans="1:12">
      <c r="A4498" s="110">
        <f t="array" ref="A4498">销售记录!O4497:R4503</f>
        <v>0</v>
      </c>
      <c r="B4498" s="110">
        <f t="array" ref="B4498">销售记录!P4497:S4503</f>
        <v>0</v>
      </c>
      <c r="C4498" s="111">
        <f t="array" ref="C4498">销售记录!Q4497:T4503</f>
        <v>0</v>
      </c>
      <c r="D4498" s="110">
        <f t="array" ref="D4498">销售记录!R4497:U4503</f>
        <v>0</v>
      </c>
      <c r="E4498" s="112">
        <f>IF(A4498="","",SUMIF(进货明细!$A$3:$A$5000,A4498,进货明细!$F$3:$F$5000))</f>
        <v>0</v>
      </c>
      <c r="F4498" s="113" t="e">
        <f t="shared" si="210"/>
        <v>#DIV/0!</v>
      </c>
      <c r="G4498" s="114">
        <f>IF(E4498="","",SUMIF(进货明细!$A$3:$A$5000,A4498,进货明细!$H$3:$H$5000))</f>
        <v>0</v>
      </c>
      <c r="H4498" s="112">
        <f>IF(A4498="","",SUMIF(销售记录!$A$3:$A$5000,A4498,销售记录!$F$3:$F$5000))</f>
        <v>0</v>
      </c>
      <c r="I4498" s="114">
        <f>IF(H4498="","",SUMIF(销售记录!$A$3:$A$5000,A4498,销售记录!$H$3:$H$5000))</f>
        <v>0</v>
      </c>
      <c r="J4498" s="119">
        <f t="shared" si="211"/>
        <v>0</v>
      </c>
      <c r="K4498" s="114" t="str">
        <f t="shared" si="212"/>
        <v/>
      </c>
      <c r="L4498" s="96"/>
    </row>
    <row r="4499" customHeight="1" spans="1:12">
      <c r="A4499" s="110">
        <f t="array" ref="A4499">销售记录!O4498:R4504</f>
        <v>0</v>
      </c>
      <c r="B4499" s="110">
        <f t="array" ref="B4499">销售记录!P4498:S4504</f>
        <v>0</v>
      </c>
      <c r="C4499" s="111">
        <f t="array" ref="C4499">销售记录!Q4498:T4504</f>
        <v>0</v>
      </c>
      <c r="D4499" s="110">
        <f t="array" ref="D4499">销售记录!R4498:U4504</f>
        <v>0</v>
      </c>
      <c r="E4499" s="112">
        <f>IF(A4499="","",SUMIF(进货明细!$A$3:$A$5000,A4499,进货明细!$F$3:$F$5000))</f>
        <v>0</v>
      </c>
      <c r="F4499" s="113" t="e">
        <f t="shared" si="210"/>
        <v>#DIV/0!</v>
      </c>
      <c r="G4499" s="114">
        <f>IF(E4499="","",SUMIF(进货明细!$A$3:$A$5000,A4499,进货明细!$H$3:$H$5000))</f>
        <v>0</v>
      </c>
      <c r="H4499" s="112">
        <f>IF(A4499="","",SUMIF(销售记录!$A$3:$A$5000,A4499,销售记录!$F$3:$F$5000))</f>
        <v>0</v>
      </c>
      <c r="I4499" s="114">
        <f>IF(H4499="","",SUMIF(销售记录!$A$3:$A$5000,A4499,销售记录!$H$3:$H$5000))</f>
        <v>0</v>
      </c>
      <c r="J4499" s="119">
        <f t="shared" si="211"/>
        <v>0</v>
      </c>
      <c r="K4499" s="114" t="str">
        <f t="shared" si="212"/>
        <v/>
      </c>
      <c r="L4499" s="96"/>
    </row>
    <row r="4500" customHeight="1" spans="1:12">
      <c r="A4500" s="110">
        <f t="array" ref="A4500">销售记录!O4499:R4505</f>
        <v>0</v>
      </c>
      <c r="B4500" s="110">
        <f t="array" ref="B4500">销售记录!P4499:S4505</f>
        <v>0</v>
      </c>
      <c r="C4500" s="111">
        <f t="array" ref="C4500">销售记录!Q4499:T4505</f>
        <v>0</v>
      </c>
      <c r="D4500" s="110">
        <f t="array" ref="D4500">销售记录!R4499:U4505</f>
        <v>0</v>
      </c>
      <c r="E4500" s="112">
        <f>IF(A4500="","",SUMIF(进货明细!$A$3:$A$5000,A4500,进货明细!$F$3:$F$5000))</f>
        <v>0</v>
      </c>
      <c r="F4500" s="113" t="e">
        <f t="shared" si="210"/>
        <v>#DIV/0!</v>
      </c>
      <c r="G4500" s="114">
        <f>IF(E4500="","",SUMIF(进货明细!$A$3:$A$5000,A4500,进货明细!$H$3:$H$5000))</f>
        <v>0</v>
      </c>
      <c r="H4500" s="112">
        <f>IF(A4500="","",SUMIF(销售记录!$A$3:$A$5000,A4500,销售记录!$F$3:$F$5000))</f>
        <v>0</v>
      </c>
      <c r="I4500" s="114">
        <f>IF(H4500="","",SUMIF(销售记录!$A$3:$A$5000,A4500,销售记录!$H$3:$H$5000))</f>
        <v>0</v>
      </c>
      <c r="J4500" s="119">
        <f t="shared" si="211"/>
        <v>0</v>
      </c>
      <c r="K4500" s="114" t="str">
        <f t="shared" si="212"/>
        <v/>
      </c>
      <c r="L4500" s="96"/>
    </row>
    <row r="4501" customHeight="1" spans="1:12">
      <c r="A4501" s="110">
        <f t="array" ref="A4501">销售记录!O4500:R4506</f>
        <v>0</v>
      </c>
      <c r="B4501" s="110">
        <f t="array" ref="B4501">销售记录!P4500:S4506</f>
        <v>0</v>
      </c>
      <c r="C4501" s="111">
        <f t="array" ref="C4501">销售记录!Q4500:T4506</f>
        <v>0</v>
      </c>
      <c r="D4501" s="110">
        <f t="array" ref="D4501">销售记录!R4500:U4506</f>
        <v>0</v>
      </c>
      <c r="E4501" s="112">
        <f>IF(A4501="","",SUMIF(进货明细!$A$3:$A$5000,A4501,进货明细!$F$3:$F$5000))</f>
        <v>0</v>
      </c>
      <c r="F4501" s="113" t="e">
        <f t="shared" si="210"/>
        <v>#DIV/0!</v>
      </c>
      <c r="G4501" s="114">
        <f>IF(E4501="","",SUMIF(进货明细!$A$3:$A$5000,A4501,进货明细!$H$3:$H$5000))</f>
        <v>0</v>
      </c>
      <c r="H4501" s="112">
        <f>IF(A4501="","",SUMIF(销售记录!$A$3:$A$5000,A4501,销售记录!$F$3:$F$5000))</f>
        <v>0</v>
      </c>
      <c r="I4501" s="114">
        <f>IF(H4501="","",SUMIF(销售记录!$A$3:$A$5000,A4501,销售记录!$H$3:$H$5000))</f>
        <v>0</v>
      </c>
      <c r="J4501" s="119">
        <f t="shared" si="211"/>
        <v>0</v>
      </c>
      <c r="K4501" s="114" t="str">
        <f t="shared" si="212"/>
        <v/>
      </c>
      <c r="L4501" s="96"/>
    </row>
    <row r="4502" customHeight="1" spans="1:12">
      <c r="A4502" s="110">
        <f t="array" ref="A4502">销售记录!O4501:R4507</f>
        <v>0</v>
      </c>
      <c r="B4502" s="110">
        <f t="array" ref="B4502">销售记录!P4501:S4507</f>
        <v>0</v>
      </c>
      <c r="C4502" s="111">
        <f t="array" ref="C4502">销售记录!Q4501:T4507</f>
        <v>0</v>
      </c>
      <c r="D4502" s="110">
        <f t="array" ref="D4502">销售记录!R4501:U4507</f>
        <v>0</v>
      </c>
      <c r="E4502" s="112">
        <f>IF(A4502="","",SUMIF(进货明细!$A$3:$A$5000,A4502,进货明细!$F$3:$F$5000))</f>
        <v>0</v>
      </c>
      <c r="F4502" s="113" t="e">
        <f t="shared" si="210"/>
        <v>#DIV/0!</v>
      </c>
      <c r="G4502" s="114">
        <f>IF(E4502="","",SUMIF(进货明细!$A$3:$A$5000,A4502,进货明细!$H$3:$H$5000))</f>
        <v>0</v>
      </c>
      <c r="H4502" s="112">
        <f>IF(A4502="","",SUMIF(销售记录!$A$3:$A$5000,A4502,销售记录!$F$3:$F$5000))</f>
        <v>0</v>
      </c>
      <c r="I4502" s="114">
        <f>IF(H4502="","",SUMIF(销售记录!$A$3:$A$5000,A4502,销售记录!$H$3:$H$5000))</f>
        <v>0</v>
      </c>
      <c r="J4502" s="119">
        <f t="shared" si="211"/>
        <v>0</v>
      </c>
      <c r="K4502" s="114" t="str">
        <f t="shared" si="212"/>
        <v/>
      </c>
      <c r="L4502" s="96"/>
    </row>
    <row r="4503" customHeight="1" spans="1:12">
      <c r="A4503" s="110">
        <f t="array" ref="A4503">销售记录!O4502:R4508</f>
        <v>0</v>
      </c>
      <c r="B4503" s="110">
        <f t="array" ref="B4503">销售记录!P4502:S4508</f>
        <v>0</v>
      </c>
      <c r="C4503" s="111">
        <f t="array" ref="C4503">销售记录!Q4502:T4508</f>
        <v>0</v>
      </c>
      <c r="D4503" s="110">
        <f t="array" ref="D4503">销售记录!R4502:U4508</f>
        <v>0</v>
      </c>
      <c r="E4503" s="112">
        <f>IF(A4503="","",SUMIF(进货明细!$A$3:$A$5000,A4503,进货明细!$F$3:$F$5000))</f>
        <v>0</v>
      </c>
      <c r="F4503" s="113" t="e">
        <f t="shared" si="210"/>
        <v>#DIV/0!</v>
      </c>
      <c r="G4503" s="114">
        <f>IF(E4503="","",SUMIF(进货明细!$A$3:$A$5000,A4503,进货明细!$H$3:$H$5000))</f>
        <v>0</v>
      </c>
      <c r="H4503" s="112">
        <f>IF(A4503="","",SUMIF(销售记录!$A$3:$A$5000,A4503,销售记录!$F$3:$F$5000))</f>
        <v>0</v>
      </c>
      <c r="I4503" s="114">
        <f>IF(H4503="","",SUMIF(销售记录!$A$3:$A$5000,A4503,销售记录!$H$3:$H$5000))</f>
        <v>0</v>
      </c>
      <c r="J4503" s="119">
        <f t="shared" si="211"/>
        <v>0</v>
      </c>
      <c r="K4503" s="114" t="str">
        <f t="shared" si="212"/>
        <v/>
      </c>
      <c r="L4503" s="96"/>
    </row>
    <row r="4504" customHeight="1" spans="1:12">
      <c r="A4504" s="110">
        <f t="array" ref="A4504">销售记录!O4503:R4509</f>
        <v>0</v>
      </c>
      <c r="B4504" s="110">
        <f t="array" ref="B4504">销售记录!P4503:S4509</f>
        <v>0</v>
      </c>
      <c r="C4504" s="111">
        <f t="array" ref="C4504">销售记录!Q4503:T4509</f>
        <v>0</v>
      </c>
      <c r="D4504" s="110">
        <f t="array" ref="D4504">销售记录!R4503:U4509</f>
        <v>0</v>
      </c>
      <c r="E4504" s="112">
        <f>IF(A4504="","",SUMIF(进货明细!$A$3:$A$5000,A4504,进货明细!$F$3:$F$5000))</f>
        <v>0</v>
      </c>
      <c r="F4504" s="113" t="e">
        <f t="shared" si="210"/>
        <v>#DIV/0!</v>
      </c>
      <c r="G4504" s="114">
        <f>IF(E4504="","",SUMIF(进货明细!$A$3:$A$5000,A4504,进货明细!$H$3:$H$5000))</f>
        <v>0</v>
      </c>
      <c r="H4504" s="112">
        <f>IF(A4504="","",SUMIF(销售记录!$A$3:$A$5000,A4504,销售记录!$F$3:$F$5000))</f>
        <v>0</v>
      </c>
      <c r="I4504" s="114">
        <f>IF(H4504="","",SUMIF(销售记录!$A$3:$A$5000,A4504,销售记录!$H$3:$H$5000))</f>
        <v>0</v>
      </c>
      <c r="J4504" s="119">
        <f t="shared" si="211"/>
        <v>0</v>
      </c>
      <c r="K4504" s="114" t="str">
        <f t="shared" si="212"/>
        <v/>
      </c>
      <c r="L4504" s="96"/>
    </row>
    <row r="4505" customHeight="1" spans="1:12">
      <c r="A4505" s="110">
        <f t="array" ref="A4505">销售记录!O4504:R4510</f>
        <v>0</v>
      </c>
      <c r="B4505" s="110">
        <f t="array" ref="B4505">销售记录!P4504:S4510</f>
        <v>0</v>
      </c>
      <c r="C4505" s="111">
        <f t="array" ref="C4505">销售记录!Q4504:T4510</f>
        <v>0</v>
      </c>
      <c r="D4505" s="110">
        <f t="array" ref="D4505">销售记录!R4504:U4510</f>
        <v>0</v>
      </c>
      <c r="E4505" s="112">
        <f>IF(A4505="","",SUMIF(进货明细!$A$3:$A$5000,A4505,进货明细!$F$3:$F$5000))</f>
        <v>0</v>
      </c>
      <c r="F4505" s="113" t="e">
        <f t="shared" si="210"/>
        <v>#DIV/0!</v>
      </c>
      <c r="G4505" s="114">
        <f>IF(E4505="","",SUMIF(进货明细!$A$3:$A$5000,A4505,进货明细!$H$3:$H$5000))</f>
        <v>0</v>
      </c>
      <c r="H4505" s="112">
        <f>IF(A4505="","",SUMIF(销售记录!$A$3:$A$5000,A4505,销售记录!$F$3:$F$5000))</f>
        <v>0</v>
      </c>
      <c r="I4505" s="114">
        <f>IF(H4505="","",SUMIF(销售记录!$A$3:$A$5000,A4505,销售记录!$H$3:$H$5000))</f>
        <v>0</v>
      </c>
      <c r="J4505" s="119">
        <f t="shared" si="211"/>
        <v>0</v>
      </c>
      <c r="K4505" s="114" t="str">
        <f t="shared" si="212"/>
        <v/>
      </c>
      <c r="L4505" s="96"/>
    </row>
    <row r="4506" customHeight="1" spans="1:12">
      <c r="A4506" s="110">
        <f t="array" ref="A4506">销售记录!O4505:R4511</f>
        <v>0</v>
      </c>
      <c r="B4506" s="110">
        <f t="array" ref="B4506">销售记录!P4505:S4511</f>
        <v>0</v>
      </c>
      <c r="C4506" s="111">
        <f t="array" ref="C4506">销售记录!Q4505:T4511</f>
        <v>0</v>
      </c>
      <c r="D4506" s="110">
        <f t="array" ref="D4506">销售记录!R4505:U4511</f>
        <v>0</v>
      </c>
      <c r="E4506" s="112">
        <f>IF(A4506="","",SUMIF(进货明细!$A$3:$A$5000,A4506,进货明细!$F$3:$F$5000))</f>
        <v>0</v>
      </c>
      <c r="F4506" s="113" t="e">
        <f t="shared" si="210"/>
        <v>#DIV/0!</v>
      </c>
      <c r="G4506" s="114">
        <f>IF(E4506="","",SUMIF(进货明细!$A$3:$A$5000,A4506,进货明细!$H$3:$H$5000))</f>
        <v>0</v>
      </c>
      <c r="H4506" s="112">
        <f>IF(A4506="","",SUMIF(销售记录!$A$3:$A$5000,A4506,销售记录!$F$3:$F$5000))</f>
        <v>0</v>
      </c>
      <c r="I4506" s="114">
        <f>IF(H4506="","",SUMIF(销售记录!$A$3:$A$5000,A4506,销售记录!$H$3:$H$5000))</f>
        <v>0</v>
      </c>
      <c r="J4506" s="119">
        <f t="shared" si="211"/>
        <v>0</v>
      </c>
      <c r="K4506" s="114" t="str">
        <f t="shared" si="212"/>
        <v/>
      </c>
      <c r="L4506" s="96"/>
    </row>
    <row r="4507" customHeight="1" spans="1:12">
      <c r="A4507" s="110">
        <f t="array" ref="A4507">销售记录!O4506:R4512</f>
        <v>0</v>
      </c>
      <c r="B4507" s="110">
        <f t="array" ref="B4507">销售记录!P4506:S4512</f>
        <v>0</v>
      </c>
      <c r="C4507" s="111">
        <f t="array" ref="C4507">销售记录!Q4506:T4512</f>
        <v>0</v>
      </c>
      <c r="D4507" s="110">
        <f t="array" ref="D4507">销售记录!R4506:U4512</f>
        <v>0</v>
      </c>
      <c r="E4507" s="112">
        <f>IF(A4507="","",SUMIF(进货明细!$A$3:$A$5000,A4507,进货明细!$F$3:$F$5000))</f>
        <v>0</v>
      </c>
      <c r="F4507" s="113" t="e">
        <f t="shared" si="210"/>
        <v>#DIV/0!</v>
      </c>
      <c r="G4507" s="114">
        <f>IF(E4507="","",SUMIF(进货明细!$A$3:$A$5000,A4507,进货明细!$H$3:$H$5000))</f>
        <v>0</v>
      </c>
      <c r="H4507" s="112">
        <f>IF(A4507="","",SUMIF(销售记录!$A$3:$A$5000,A4507,销售记录!$F$3:$F$5000))</f>
        <v>0</v>
      </c>
      <c r="I4507" s="114">
        <f>IF(H4507="","",SUMIF(销售记录!$A$3:$A$5000,A4507,销售记录!$H$3:$H$5000))</f>
        <v>0</v>
      </c>
      <c r="J4507" s="119">
        <f t="shared" si="211"/>
        <v>0</v>
      </c>
      <c r="K4507" s="114" t="str">
        <f t="shared" si="212"/>
        <v/>
      </c>
      <c r="L4507" s="96"/>
    </row>
    <row r="4508" customHeight="1" spans="1:12">
      <c r="A4508" s="110">
        <f t="array" ref="A4508">销售记录!O4507:R4513</f>
        <v>0</v>
      </c>
      <c r="B4508" s="110">
        <f t="array" ref="B4508">销售记录!P4507:S4513</f>
        <v>0</v>
      </c>
      <c r="C4508" s="111">
        <f t="array" ref="C4508">销售记录!Q4507:T4513</f>
        <v>0</v>
      </c>
      <c r="D4508" s="110">
        <f t="array" ref="D4508">销售记录!R4507:U4513</f>
        <v>0</v>
      </c>
      <c r="E4508" s="112">
        <f>IF(A4508="","",SUMIF(进货明细!$A$3:$A$5000,A4508,进货明细!$F$3:$F$5000))</f>
        <v>0</v>
      </c>
      <c r="F4508" s="113" t="e">
        <f t="shared" si="210"/>
        <v>#DIV/0!</v>
      </c>
      <c r="G4508" s="114">
        <f>IF(E4508="","",SUMIF(进货明细!$A$3:$A$5000,A4508,进货明细!$H$3:$H$5000))</f>
        <v>0</v>
      </c>
      <c r="H4508" s="112">
        <f>IF(A4508="","",SUMIF(销售记录!$A$3:$A$5000,A4508,销售记录!$F$3:$F$5000))</f>
        <v>0</v>
      </c>
      <c r="I4508" s="114">
        <f>IF(H4508="","",SUMIF(销售记录!$A$3:$A$5000,A4508,销售记录!$H$3:$H$5000))</f>
        <v>0</v>
      </c>
      <c r="J4508" s="119">
        <f t="shared" si="211"/>
        <v>0</v>
      </c>
      <c r="K4508" s="114" t="str">
        <f t="shared" si="212"/>
        <v/>
      </c>
      <c r="L4508" s="96"/>
    </row>
    <row r="4509" customHeight="1" spans="1:12">
      <c r="A4509" s="110">
        <f t="array" ref="A4509">销售记录!O4508:R4514</f>
        <v>0</v>
      </c>
      <c r="B4509" s="110">
        <f t="array" ref="B4509">销售记录!P4508:S4514</f>
        <v>0</v>
      </c>
      <c r="C4509" s="111">
        <f t="array" ref="C4509">销售记录!Q4508:T4514</f>
        <v>0</v>
      </c>
      <c r="D4509" s="110">
        <f t="array" ref="D4509">销售记录!R4508:U4514</f>
        <v>0</v>
      </c>
      <c r="E4509" s="112">
        <f>IF(A4509="","",SUMIF(进货明细!$A$3:$A$5000,A4509,进货明细!$F$3:$F$5000))</f>
        <v>0</v>
      </c>
      <c r="F4509" s="113" t="e">
        <f t="shared" si="210"/>
        <v>#DIV/0!</v>
      </c>
      <c r="G4509" s="114">
        <f>IF(E4509="","",SUMIF(进货明细!$A$3:$A$5000,A4509,进货明细!$H$3:$H$5000))</f>
        <v>0</v>
      </c>
      <c r="H4509" s="112">
        <f>IF(A4509="","",SUMIF(销售记录!$A$3:$A$5000,A4509,销售记录!$F$3:$F$5000))</f>
        <v>0</v>
      </c>
      <c r="I4509" s="114">
        <f>IF(H4509="","",SUMIF(销售记录!$A$3:$A$5000,A4509,销售记录!$H$3:$H$5000))</f>
        <v>0</v>
      </c>
      <c r="J4509" s="119">
        <f t="shared" si="211"/>
        <v>0</v>
      </c>
      <c r="K4509" s="114" t="str">
        <f t="shared" si="212"/>
        <v/>
      </c>
      <c r="L4509" s="96"/>
    </row>
    <row r="4510" customHeight="1" spans="1:12">
      <c r="A4510" s="110">
        <f t="array" ref="A4510">销售记录!O4509:R4515</f>
        <v>0</v>
      </c>
      <c r="B4510" s="110">
        <f t="array" ref="B4510">销售记录!P4509:S4515</f>
        <v>0</v>
      </c>
      <c r="C4510" s="111">
        <f t="array" ref="C4510">销售记录!Q4509:T4515</f>
        <v>0</v>
      </c>
      <c r="D4510" s="110">
        <f t="array" ref="D4510">销售记录!R4509:U4515</f>
        <v>0</v>
      </c>
      <c r="E4510" s="112">
        <f>IF(A4510="","",SUMIF(进货明细!$A$3:$A$5000,A4510,进货明细!$F$3:$F$5000))</f>
        <v>0</v>
      </c>
      <c r="F4510" s="113" t="e">
        <f t="shared" si="210"/>
        <v>#DIV/0!</v>
      </c>
      <c r="G4510" s="114">
        <f>IF(E4510="","",SUMIF(进货明细!$A$3:$A$5000,A4510,进货明细!$H$3:$H$5000))</f>
        <v>0</v>
      </c>
      <c r="H4510" s="112">
        <f>IF(A4510="","",SUMIF(销售记录!$A$3:$A$5000,A4510,销售记录!$F$3:$F$5000))</f>
        <v>0</v>
      </c>
      <c r="I4510" s="114">
        <f>IF(H4510="","",SUMIF(销售记录!$A$3:$A$5000,A4510,销售记录!$H$3:$H$5000))</f>
        <v>0</v>
      </c>
      <c r="J4510" s="119">
        <f t="shared" si="211"/>
        <v>0</v>
      </c>
      <c r="K4510" s="114" t="str">
        <f t="shared" si="212"/>
        <v/>
      </c>
      <c r="L4510" s="96"/>
    </row>
    <row r="4511" customHeight="1" spans="1:12">
      <c r="A4511" s="110">
        <f t="array" ref="A4511">销售记录!O4510:R4516</f>
        <v>0</v>
      </c>
      <c r="B4511" s="110">
        <f t="array" ref="B4511">销售记录!P4510:S4516</f>
        <v>0</v>
      </c>
      <c r="C4511" s="111">
        <f t="array" ref="C4511">销售记录!Q4510:T4516</f>
        <v>0</v>
      </c>
      <c r="D4511" s="110">
        <f t="array" ref="D4511">销售记录!R4510:U4516</f>
        <v>0</v>
      </c>
      <c r="E4511" s="112">
        <f>IF(A4511="","",SUMIF(进货明细!$A$3:$A$5000,A4511,进货明细!$F$3:$F$5000))</f>
        <v>0</v>
      </c>
      <c r="F4511" s="113" t="e">
        <f t="shared" si="210"/>
        <v>#DIV/0!</v>
      </c>
      <c r="G4511" s="114">
        <f>IF(E4511="","",SUMIF(进货明细!$A$3:$A$5000,A4511,进货明细!$H$3:$H$5000))</f>
        <v>0</v>
      </c>
      <c r="H4511" s="112">
        <f>IF(A4511="","",SUMIF(销售记录!$A$3:$A$5000,A4511,销售记录!$F$3:$F$5000))</f>
        <v>0</v>
      </c>
      <c r="I4511" s="114">
        <f>IF(H4511="","",SUMIF(销售记录!$A$3:$A$5000,A4511,销售记录!$H$3:$H$5000))</f>
        <v>0</v>
      </c>
      <c r="J4511" s="119">
        <f t="shared" si="211"/>
        <v>0</v>
      </c>
      <c r="K4511" s="114" t="str">
        <f t="shared" si="212"/>
        <v/>
      </c>
      <c r="L4511" s="96"/>
    </row>
    <row r="4512" customHeight="1" spans="1:12">
      <c r="A4512" s="110">
        <f t="array" ref="A4512">销售记录!O4511:R4517</f>
        <v>0</v>
      </c>
      <c r="B4512" s="110">
        <f t="array" ref="B4512">销售记录!P4511:S4517</f>
        <v>0</v>
      </c>
      <c r="C4512" s="111">
        <f t="array" ref="C4512">销售记录!Q4511:T4517</f>
        <v>0</v>
      </c>
      <c r="D4512" s="110">
        <f t="array" ref="D4512">销售记录!R4511:U4517</f>
        <v>0</v>
      </c>
      <c r="E4512" s="112">
        <f>IF(A4512="","",SUMIF(进货明细!$A$3:$A$5000,A4512,进货明细!$F$3:$F$5000))</f>
        <v>0</v>
      </c>
      <c r="F4512" s="113" t="e">
        <f t="shared" si="210"/>
        <v>#DIV/0!</v>
      </c>
      <c r="G4512" s="114">
        <f>IF(E4512="","",SUMIF(进货明细!$A$3:$A$5000,A4512,进货明细!$H$3:$H$5000))</f>
        <v>0</v>
      </c>
      <c r="H4512" s="112">
        <f>IF(A4512="","",SUMIF(销售记录!$A$3:$A$5000,A4512,销售记录!$F$3:$F$5000))</f>
        <v>0</v>
      </c>
      <c r="I4512" s="114">
        <f>IF(H4512="","",SUMIF(销售记录!$A$3:$A$5000,A4512,销售记录!$H$3:$H$5000))</f>
        <v>0</v>
      </c>
      <c r="J4512" s="119">
        <f t="shared" si="211"/>
        <v>0</v>
      </c>
      <c r="K4512" s="114" t="str">
        <f t="shared" si="212"/>
        <v/>
      </c>
      <c r="L4512" s="96"/>
    </row>
    <row r="4513" customHeight="1" spans="1:12">
      <c r="A4513" s="110">
        <f t="array" ref="A4513">销售记录!O4512:R4518</f>
        <v>0</v>
      </c>
      <c r="B4513" s="110">
        <f t="array" ref="B4513">销售记录!P4512:S4518</f>
        <v>0</v>
      </c>
      <c r="C4513" s="111">
        <f t="array" ref="C4513">销售记录!Q4512:T4518</f>
        <v>0</v>
      </c>
      <c r="D4513" s="110">
        <f t="array" ref="D4513">销售记录!R4512:U4518</f>
        <v>0</v>
      </c>
      <c r="E4513" s="112">
        <f>IF(A4513="","",SUMIF(进货明细!$A$3:$A$5000,A4513,进货明细!$F$3:$F$5000))</f>
        <v>0</v>
      </c>
      <c r="F4513" s="113" t="e">
        <f t="shared" si="210"/>
        <v>#DIV/0!</v>
      </c>
      <c r="G4513" s="114">
        <f>IF(E4513="","",SUMIF(进货明细!$A$3:$A$5000,A4513,进货明细!$H$3:$H$5000))</f>
        <v>0</v>
      </c>
      <c r="H4513" s="112">
        <f>IF(A4513="","",SUMIF(销售记录!$A$3:$A$5000,A4513,销售记录!$F$3:$F$5000))</f>
        <v>0</v>
      </c>
      <c r="I4513" s="114">
        <f>IF(H4513="","",SUMIF(销售记录!$A$3:$A$5000,A4513,销售记录!$H$3:$H$5000))</f>
        <v>0</v>
      </c>
      <c r="J4513" s="119">
        <f t="shared" si="211"/>
        <v>0</v>
      </c>
      <c r="K4513" s="114" t="str">
        <f t="shared" si="212"/>
        <v/>
      </c>
      <c r="L4513" s="96"/>
    </row>
    <row r="4514" customHeight="1" spans="1:12">
      <c r="A4514" s="110">
        <f t="array" ref="A4514">销售记录!O4513:R4519</f>
        <v>0</v>
      </c>
      <c r="B4514" s="110">
        <f t="array" ref="B4514">销售记录!P4513:S4519</f>
        <v>0</v>
      </c>
      <c r="C4514" s="111">
        <f t="array" ref="C4514">销售记录!Q4513:T4519</f>
        <v>0</v>
      </c>
      <c r="D4514" s="110">
        <f t="array" ref="D4514">销售记录!R4513:U4519</f>
        <v>0</v>
      </c>
      <c r="E4514" s="112">
        <f>IF(A4514="","",SUMIF(进货明细!$A$3:$A$5000,A4514,进货明细!$F$3:$F$5000))</f>
        <v>0</v>
      </c>
      <c r="F4514" s="113" t="e">
        <f t="shared" si="210"/>
        <v>#DIV/0!</v>
      </c>
      <c r="G4514" s="114">
        <f>IF(E4514="","",SUMIF(进货明细!$A$3:$A$5000,A4514,进货明细!$H$3:$H$5000))</f>
        <v>0</v>
      </c>
      <c r="H4514" s="112">
        <f>IF(A4514="","",SUMIF(销售记录!$A$3:$A$5000,A4514,销售记录!$F$3:$F$5000))</f>
        <v>0</v>
      </c>
      <c r="I4514" s="114">
        <f>IF(H4514="","",SUMIF(销售记录!$A$3:$A$5000,A4514,销售记录!$H$3:$H$5000))</f>
        <v>0</v>
      </c>
      <c r="J4514" s="119">
        <f t="shared" si="211"/>
        <v>0</v>
      </c>
      <c r="K4514" s="114" t="str">
        <f t="shared" si="212"/>
        <v/>
      </c>
      <c r="L4514" s="96"/>
    </row>
    <row r="4515" customHeight="1" spans="1:12">
      <c r="A4515" s="110">
        <f t="array" ref="A4515">销售记录!O4514:R4520</f>
        <v>0</v>
      </c>
      <c r="B4515" s="110">
        <f t="array" ref="B4515">销售记录!P4514:S4520</f>
        <v>0</v>
      </c>
      <c r="C4515" s="111">
        <f t="array" ref="C4515">销售记录!Q4514:T4520</f>
        <v>0</v>
      </c>
      <c r="D4515" s="110">
        <f t="array" ref="D4515">销售记录!R4514:U4520</f>
        <v>0</v>
      </c>
      <c r="E4515" s="112">
        <f>IF(A4515="","",SUMIF(进货明细!$A$3:$A$5000,A4515,进货明细!$F$3:$F$5000))</f>
        <v>0</v>
      </c>
      <c r="F4515" s="113" t="e">
        <f t="shared" si="210"/>
        <v>#DIV/0!</v>
      </c>
      <c r="G4515" s="114">
        <f>IF(E4515="","",SUMIF(进货明细!$A$3:$A$5000,A4515,进货明细!$H$3:$H$5000))</f>
        <v>0</v>
      </c>
      <c r="H4515" s="112">
        <f>IF(A4515="","",SUMIF(销售记录!$A$3:$A$5000,A4515,销售记录!$F$3:$F$5000))</f>
        <v>0</v>
      </c>
      <c r="I4515" s="114">
        <f>IF(H4515="","",SUMIF(销售记录!$A$3:$A$5000,A4515,销售记录!$H$3:$H$5000))</f>
        <v>0</v>
      </c>
      <c r="J4515" s="119">
        <f t="shared" si="211"/>
        <v>0</v>
      </c>
      <c r="K4515" s="114" t="str">
        <f t="shared" si="212"/>
        <v/>
      </c>
      <c r="L4515" s="96"/>
    </row>
    <row r="4516" customHeight="1" spans="1:12">
      <c r="A4516" s="110">
        <f t="array" ref="A4516">销售记录!O4515:R4521</f>
        <v>0</v>
      </c>
      <c r="B4516" s="110">
        <f t="array" ref="B4516">销售记录!P4515:S4521</f>
        <v>0</v>
      </c>
      <c r="C4516" s="111">
        <f t="array" ref="C4516">销售记录!Q4515:T4521</f>
        <v>0</v>
      </c>
      <c r="D4516" s="110">
        <f t="array" ref="D4516">销售记录!R4515:U4521</f>
        <v>0</v>
      </c>
      <c r="E4516" s="112">
        <f>IF(A4516="","",SUMIF(进货明细!$A$3:$A$5000,A4516,进货明细!$F$3:$F$5000))</f>
        <v>0</v>
      </c>
      <c r="F4516" s="113" t="e">
        <f t="shared" si="210"/>
        <v>#DIV/0!</v>
      </c>
      <c r="G4516" s="114">
        <f>IF(E4516="","",SUMIF(进货明细!$A$3:$A$5000,A4516,进货明细!$H$3:$H$5000))</f>
        <v>0</v>
      </c>
      <c r="H4516" s="112">
        <f>IF(A4516="","",SUMIF(销售记录!$A$3:$A$5000,A4516,销售记录!$F$3:$F$5000))</f>
        <v>0</v>
      </c>
      <c r="I4516" s="114">
        <f>IF(H4516="","",SUMIF(销售记录!$A$3:$A$5000,A4516,销售记录!$H$3:$H$5000))</f>
        <v>0</v>
      </c>
      <c r="J4516" s="119">
        <f t="shared" si="211"/>
        <v>0</v>
      </c>
      <c r="K4516" s="114" t="str">
        <f t="shared" si="212"/>
        <v/>
      </c>
      <c r="L4516" s="96"/>
    </row>
    <row r="4517" customHeight="1" spans="1:12">
      <c r="A4517" s="110">
        <f t="array" ref="A4517">销售记录!O4516:R4522</f>
        <v>0</v>
      </c>
      <c r="B4517" s="110">
        <f t="array" ref="B4517">销售记录!P4516:S4522</f>
        <v>0</v>
      </c>
      <c r="C4517" s="111">
        <f t="array" ref="C4517">销售记录!Q4516:T4522</f>
        <v>0</v>
      </c>
      <c r="D4517" s="110">
        <f t="array" ref="D4517">销售记录!R4516:U4522</f>
        <v>0</v>
      </c>
      <c r="E4517" s="112">
        <f>IF(A4517="","",SUMIF(进货明细!$A$3:$A$5000,A4517,进货明细!$F$3:$F$5000))</f>
        <v>0</v>
      </c>
      <c r="F4517" s="113" t="e">
        <f t="shared" si="210"/>
        <v>#DIV/0!</v>
      </c>
      <c r="G4517" s="114">
        <f>IF(E4517="","",SUMIF(进货明细!$A$3:$A$5000,A4517,进货明细!$H$3:$H$5000))</f>
        <v>0</v>
      </c>
      <c r="H4517" s="112">
        <f>IF(A4517="","",SUMIF(销售记录!$A$3:$A$5000,A4517,销售记录!$F$3:$F$5000))</f>
        <v>0</v>
      </c>
      <c r="I4517" s="114">
        <f>IF(H4517="","",SUMIF(销售记录!$A$3:$A$5000,A4517,销售记录!$H$3:$H$5000))</f>
        <v>0</v>
      </c>
      <c r="J4517" s="119">
        <f t="shared" si="211"/>
        <v>0</v>
      </c>
      <c r="K4517" s="114" t="str">
        <f t="shared" si="212"/>
        <v/>
      </c>
      <c r="L4517" s="96"/>
    </row>
    <row r="4518" customHeight="1" spans="1:12">
      <c r="A4518" s="110">
        <f t="array" ref="A4518">销售记录!O4517:R4523</f>
        <v>0</v>
      </c>
      <c r="B4518" s="110">
        <f t="array" ref="B4518">销售记录!P4517:S4523</f>
        <v>0</v>
      </c>
      <c r="C4518" s="111">
        <f t="array" ref="C4518">销售记录!Q4517:T4523</f>
        <v>0</v>
      </c>
      <c r="D4518" s="110">
        <f t="array" ref="D4518">销售记录!R4517:U4523</f>
        <v>0</v>
      </c>
      <c r="E4518" s="112">
        <f>IF(A4518="","",SUMIF(进货明细!$A$3:$A$5000,A4518,进货明细!$F$3:$F$5000))</f>
        <v>0</v>
      </c>
      <c r="F4518" s="113" t="e">
        <f t="shared" si="210"/>
        <v>#DIV/0!</v>
      </c>
      <c r="G4518" s="114">
        <f>IF(E4518="","",SUMIF(进货明细!$A$3:$A$5000,A4518,进货明细!$H$3:$H$5000))</f>
        <v>0</v>
      </c>
      <c r="H4518" s="112">
        <f>IF(A4518="","",SUMIF(销售记录!$A$3:$A$5000,A4518,销售记录!$F$3:$F$5000))</f>
        <v>0</v>
      </c>
      <c r="I4518" s="114">
        <f>IF(H4518="","",SUMIF(销售记录!$A$3:$A$5000,A4518,销售记录!$H$3:$H$5000))</f>
        <v>0</v>
      </c>
      <c r="J4518" s="119">
        <f t="shared" si="211"/>
        <v>0</v>
      </c>
      <c r="K4518" s="114" t="str">
        <f t="shared" si="212"/>
        <v/>
      </c>
      <c r="L4518" s="96"/>
    </row>
    <row r="4519" customHeight="1" spans="1:12">
      <c r="A4519" s="110">
        <f t="array" ref="A4519">销售记录!O4518:R4524</f>
        <v>0</v>
      </c>
      <c r="B4519" s="110">
        <f t="array" ref="B4519">销售记录!P4518:S4524</f>
        <v>0</v>
      </c>
      <c r="C4519" s="111">
        <f t="array" ref="C4519">销售记录!Q4518:T4524</f>
        <v>0</v>
      </c>
      <c r="D4519" s="110">
        <f t="array" ref="D4519">销售记录!R4518:U4524</f>
        <v>0</v>
      </c>
      <c r="E4519" s="112">
        <f>IF(A4519="","",SUMIF(进货明细!$A$3:$A$5000,A4519,进货明细!$F$3:$F$5000))</f>
        <v>0</v>
      </c>
      <c r="F4519" s="113" t="e">
        <f t="shared" si="210"/>
        <v>#DIV/0!</v>
      </c>
      <c r="G4519" s="114">
        <f>IF(E4519="","",SUMIF(进货明细!$A$3:$A$5000,A4519,进货明细!$H$3:$H$5000))</f>
        <v>0</v>
      </c>
      <c r="H4519" s="112">
        <f>IF(A4519="","",SUMIF(销售记录!$A$3:$A$5000,A4519,销售记录!$F$3:$F$5000))</f>
        <v>0</v>
      </c>
      <c r="I4519" s="114">
        <f>IF(H4519="","",SUMIF(销售记录!$A$3:$A$5000,A4519,销售记录!$H$3:$H$5000))</f>
        <v>0</v>
      </c>
      <c r="J4519" s="119">
        <f t="shared" si="211"/>
        <v>0</v>
      </c>
      <c r="K4519" s="114" t="str">
        <f t="shared" si="212"/>
        <v/>
      </c>
      <c r="L4519" s="96"/>
    </row>
    <row r="4520" customHeight="1" spans="1:12">
      <c r="A4520" s="110">
        <f t="array" ref="A4520">销售记录!O4519:R4525</f>
        <v>0</v>
      </c>
      <c r="B4520" s="110">
        <f t="array" ref="B4520">销售记录!P4519:S4525</f>
        <v>0</v>
      </c>
      <c r="C4520" s="111">
        <f t="array" ref="C4520">销售记录!Q4519:T4525</f>
        <v>0</v>
      </c>
      <c r="D4520" s="110">
        <f t="array" ref="D4520">销售记录!R4519:U4525</f>
        <v>0</v>
      </c>
      <c r="E4520" s="112">
        <f>IF(A4520="","",SUMIF(进货明细!$A$3:$A$5000,A4520,进货明细!$F$3:$F$5000))</f>
        <v>0</v>
      </c>
      <c r="F4520" s="113" t="e">
        <f t="shared" si="210"/>
        <v>#DIV/0!</v>
      </c>
      <c r="G4520" s="114">
        <f>IF(E4520="","",SUMIF(进货明细!$A$3:$A$5000,A4520,进货明细!$H$3:$H$5000))</f>
        <v>0</v>
      </c>
      <c r="H4520" s="112">
        <f>IF(A4520="","",SUMIF(销售记录!$A$3:$A$5000,A4520,销售记录!$F$3:$F$5000))</f>
        <v>0</v>
      </c>
      <c r="I4520" s="114">
        <f>IF(H4520="","",SUMIF(销售记录!$A$3:$A$5000,A4520,销售记录!$H$3:$H$5000))</f>
        <v>0</v>
      </c>
      <c r="J4520" s="119">
        <f t="shared" si="211"/>
        <v>0</v>
      </c>
      <c r="K4520" s="114" t="str">
        <f t="shared" si="212"/>
        <v/>
      </c>
      <c r="L4520" s="96"/>
    </row>
    <row r="4521" customHeight="1" spans="1:12">
      <c r="A4521" s="110">
        <f t="array" ref="A4521">销售记录!O4520:R4526</f>
        <v>0</v>
      </c>
      <c r="B4521" s="110">
        <f t="array" ref="B4521">销售记录!P4520:S4526</f>
        <v>0</v>
      </c>
      <c r="C4521" s="111">
        <f t="array" ref="C4521">销售记录!Q4520:T4526</f>
        <v>0</v>
      </c>
      <c r="D4521" s="110">
        <f t="array" ref="D4521">销售记录!R4520:U4526</f>
        <v>0</v>
      </c>
      <c r="E4521" s="112">
        <f>IF(A4521="","",SUMIF(进货明细!$A$3:$A$5000,A4521,进货明细!$F$3:$F$5000))</f>
        <v>0</v>
      </c>
      <c r="F4521" s="113" t="e">
        <f t="shared" si="210"/>
        <v>#DIV/0!</v>
      </c>
      <c r="G4521" s="114">
        <f>IF(E4521="","",SUMIF(进货明细!$A$3:$A$5000,A4521,进货明细!$H$3:$H$5000))</f>
        <v>0</v>
      </c>
      <c r="H4521" s="112">
        <f>IF(A4521="","",SUMIF(销售记录!$A$3:$A$5000,A4521,销售记录!$F$3:$F$5000))</f>
        <v>0</v>
      </c>
      <c r="I4521" s="114">
        <f>IF(H4521="","",SUMIF(销售记录!$A$3:$A$5000,A4521,销售记录!$H$3:$H$5000))</f>
        <v>0</v>
      </c>
      <c r="J4521" s="119">
        <f t="shared" si="211"/>
        <v>0</v>
      </c>
      <c r="K4521" s="114" t="str">
        <f t="shared" si="212"/>
        <v/>
      </c>
      <c r="L4521" s="96"/>
    </row>
    <row r="4522" customHeight="1" spans="1:12">
      <c r="A4522" s="110">
        <f t="array" ref="A4522">销售记录!O4521:R4527</f>
        <v>0</v>
      </c>
      <c r="B4522" s="110">
        <f t="array" ref="B4522">销售记录!P4521:S4527</f>
        <v>0</v>
      </c>
      <c r="C4522" s="111">
        <f t="array" ref="C4522">销售记录!Q4521:T4527</f>
        <v>0</v>
      </c>
      <c r="D4522" s="110">
        <f t="array" ref="D4522">销售记录!R4521:U4527</f>
        <v>0</v>
      </c>
      <c r="E4522" s="112">
        <f>IF(A4522="","",SUMIF(进货明细!$A$3:$A$5000,A4522,进货明细!$F$3:$F$5000))</f>
        <v>0</v>
      </c>
      <c r="F4522" s="113" t="e">
        <f t="shared" si="210"/>
        <v>#DIV/0!</v>
      </c>
      <c r="G4522" s="114">
        <f>IF(E4522="","",SUMIF(进货明细!$A$3:$A$5000,A4522,进货明细!$H$3:$H$5000))</f>
        <v>0</v>
      </c>
      <c r="H4522" s="112">
        <f>IF(A4522="","",SUMIF(销售记录!$A$3:$A$5000,A4522,销售记录!$F$3:$F$5000))</f>
        <v>0</v>
      </c>
      <c r="I4522" s="114">
        <f>IF(H4522="","",SUMIF(销售记录!$A$3:$A$5000,A4522,销售记录!$H$3:$H$5000))</f>
        <v>0</v>
      </c>
      <c r="J4522" s="119">
        <f t="shared" si="211"/>
        <v>0</v>
      </c>
      <c r="K4522" s="114" t="str">
        <f t="shared" si="212"/>
        <v/>
      </c>
      <c r="L4522" s="96"/>
    </row>
    <row r="4523" customHeight="1" spans="1:12">
      <c r="A4523" s="110">
        <f t="array" ref="A4523">销售记录!O4522:R4528</f>
        <v>0</v>
      </c>
      <c r="B4523" s="110">
        <f t="array" ref="B4523">销售记录!P4522:S4528</f>
        <v>0</v>
      </c>
      <c r="C4523" s="111">
        <f t="array" ref="C4523">销售记录!Q4522:T4528</f>
        <v>0</v>
      </c>
      <c r="D4523" s="110">
        <f t="array" ref="D4523">销售记录!R4522:U4528</f>
        <v>0</v>
      </c>
      <c r="E4523" s="112">
        <f>IF(A4523="","",SUMIF(进货明细!$A$3:$A$5000,A4523,进货明细!$F$3:$F$5000))</f>
        <v>0</v>
      </c>
      <c r="F4523" s="113" t="e">
        <f t="shared" si="210"/>
        <v>#DIV/0!</v>
      </c>
      <c r="G4523" s="114">
        <f>IF(E4523="","",SUMIF(进货明细!$A$3:$A$5000,A4523,进货明细!$H$3:$H$5000))</f>
        <v>0</v>
      </c>
      <c r="H4523" s="112">
        <f>IF(A4523="","",SUMIF(销售记录!$A$3:$A$5000,A4523,销售记录!$F$3:$F$5000))</f>
        <v>0</v>
      </c>
      <c r="I4523" s="114">
        <f>IF(H4523="","",SUMIF(销售记录!$A$3:$A$5000,A4523,销售记录!$H$3:$H$5000))</f>
        <v>0</v>
      </c>
      <c r="J4523" s="119">
        <f t="shared" si="211"/>
        <v>0</v>
      </c>
      <c r="K4523" s="114" t="str">
        <f t="shared" si="212"/>
        <v/>
      </c>
      <c r="L4523" s="96"/>
    </row>
    <row r="4524" customHeight="1" spans="1:12">
      <c r="A4524" s="110">
        <f t="array" ref="A4524">销售记录!O4523:R4529</f>
        <v>0</v>
      </c>
      <c r="B4524" s="110">
        <f t="array" ref="B4524">销售记录!P4523:S4529</f>
        <v>0</v>
      </c>
      <c r="C4524" s="111">
        <f t="array" ref="C4524">销售记录!Q4523:T4529</f>
        <v>0</v>
      </c>
      <c r="D4524" s="110">
        <f t="array" ref="D4524">销售记录!R4523:U4529</f>
        <v>0</v>
      </c>
      <c r="E4524" s="112">
        <f>IF(A4524="","",SUMIF(进货明细!$A$3:$A$5000,A4524,进货明细!$F$3:$F$5000))</f>
        <v>0</v>
      </c>
      <c r="F4524" s="113" t="e">
        <f t="shared" si="210"/>
        <v>#DIV/0!</v>
      </c>
      <c r="G4524" s="114">
        <f>IF(E4524="","",SUMIF(进货明细!$A$3:$A$5000,A4524,进货明细!$H$3:$H$5000))</f>
        <v>0</v>
      </c>
      <c r="H4524" s="112">
        <f>IF(A4524="","",SUMIF(销售记录!$A$3:$A$5000,A4524,销售记录!$F$3:$F$5000))</f>
        <v>0</v>
      </c>
      <c r="I4524" s="114">
        <f>IF(H4524="","",SUMIF(销售记录!$A$3:$A$5000,A4524,销售记录!$H$3:$H$5000))</f>
        <v>0</v>
      </c>
      <c r="J4524" s="119">
        <f t="shared" si="211"/>
        <v>0</v>
      </c>
      <c r="K4524" s="114" t="str">
        <f t="shared" si="212"/>
        <v/>
      </c>
      <c r="L4524" s="96"/>
    </row>
    <row r="4525" customHeight="1" spans="1:12">
      <c r="A4525" s="110">
        <f t="array" ref="A4525">销售记录!O4524:R4530</f>
        <v>0</v>
      </c>
      <c r="B4525" s="110">
        <f t="array" ref="B4525">销售记录!P4524:S4530</f>
        <v>0</v>
      </c>
      <c r="C4525" s="111">
        <f t="array" ref="C4525">销售记录!Q4524:T4530</f>
        <v>0</v>
      </c>
      <c r="D4525" s="110">
        <f t="array" ref="D4525">销售记录!R4524:U4530</f>
        <v>0</v>
      </c>
      <c r="E4525" s="112">
        <f>IF(A4525="","",SUMIF(进货明细!$A$3:$A$5000,A4525,进货明细!$F$3:$F$5000))</f>
        <v>0</v>
      </c>
      <c r="F4525" s="113" t="e">
        <f t="shared" si="210"/>
        <v>#DIV/0!</v>
      </c>
      <c r="G4525" s="114">
        <f>IF(E4525="","",SUMIF(进货明细!$A$3:$A$5000,A4525,进货明细!$H$3:$H$5000))</f>
        <v>0</v>
      </c>
      <c r="H4525" s="112">
        <f>IF(A4525="","",SUMIF(销售记录!$A$3:$A$5000,A4525,销售记录!$F$3:$F$5000))</f>
        <v>0</v>
      </c>
      <c r="I4525" s="114">
        <f>IF(H4525="","",SUMIF(销售记录!$A$3:$A$5000,A4525,销售记录!$H$3:$H$5000))</f>
        <v>0</v>
      </c>
      <c r="J4525" s="119">
        <f t="shared" si="211"/>
        <v>0</v>
      </c>
      <c r="K4525" s="114" t="str">
        <f t="shared" si="212"/>
        <v/>
      </c>
      <c r="L4525" s="96"/>
    </row>
    <row r="4526" customHeight="1" spans="1:12">
      <c r="A4526" s="110">
        <f t="array" ref="A4526">销售记录!O4525:R4531</f>
        <v>0</v>
      </c>
      <c r="B4526" s="110">
        <f t="array" ref="B4526">销售记录!P4525:S4531</f>
        <v>0</v>
      </c>
      <c r="C4526" s="111">
        <f t="array" ref="C4526">销售记录!Q4525:T4531</f>
        <v>0</v>
      </c>
      <c r="D4526" s="110">
        <f t="array" ref="D4526">销售记录!R4525:U4531</f>
        <v>0</v>
      </c>
      <c r="E4526" s="112">
        <f>IF(A4526="","",SUMIF(进货明细!$A$3:$A$5000,A4526,进货明细!$F$3:$F$5000))</f>
        <v>0</v>
      </c>
      <c r="F4526" s="113" t="e">
        <f t="shared" si="210"/>
        <v>#DIV/0!</v>
      </c>
      <c r="G4526" s="114">
        <f>IF(E4526="","",SUMIF(进货明细!$A$3:$A$5000,A4526,进货明细!$H$3:$H$5000))</f>
        <v>0</v>
      </c>
      <c r="H4526" s="112">
        <f>IF(A4526="","",SUMIF(销售记录!$A$3:$A$5000,A4526,销售记录!$F$3:$F$5000))</f>
        <v>0</v>
      </c>
      <c r="I4526" s="114">
        <f>IF(H4526="","",SUMIF(销售记录!$A$3:$A$5000,A4526,销售记录!$H$3:$H$5000))</f>
        <v>0</v>
      </c>
      <c r="J4526" s="119">
        <f t="shared" si="211"/>
        <v>0</v>
      </c>
      <c r="K4526" s="114" t="str">
        <f t="shared" si="212"/>
        <v/>
      </c>
      <c r="L4526" s="96"/>
    </row>
    <row r="4527" customHeight="1" spans="1:12">
      <c r="A4527" s="110">
        <f t="array" ref="A4527">销售记录!O4526:R4532</f>
        <v>0</v>
      </c>
      <c r="B4527" s="110">
        <f t="array" ref="B4527">销售记录!P4526:S4532</f>
        <v>0</v>
      </c>
      <c r="C4527" s="111">
        <f t="array" ref="C4527">销售记录!Q4526:T4532</f>
        <v>0</v>
      </c>
      <c r="D4527" s="110">
        <f t="array" ref="D4527">销售记录!R4526:U4532</f>
        <v>0</v>
      </c>
      <c r="E4527" s="112">
        <f>IF(A4527="","",SUMIF(进货明细!$A$3:$A$5000,A4527,进货明细!$F$3:$F$5000))</f>
        <v>0</v>
      </c>
      <c r="F4527" s="113" t="e">
        <f t="shared" si="210"/>
        <v>#DIV/0!</v>
      </c>
      <c r="G4527" s="114">
        <f>IF(E4527="","",SUMIF(进货明细!$A$3:$A$5000,A4527,进货明细!$H$3:$H$5000))</f>
        <v>0</v>
      </c>
      <c r="H4527" s="112">
        <f>IF(A4527="","",SUMIF(销售记录!$A$3:$A$5000,A4527,销售记录!$F$3:$F$5000))</f>
        <v>0</v>
      </c>
      <c r="I4527" s="114">
        <f>IF(H4527="","",SUMIF(销售记录!$A$3:$A$5000,A4527,销售记录!$H$3:$H$5000))</f>
        <v>0</v>
      </c>
      <c r="J4527" s="119">
        <f t="shared" si="211"/>
        <v>0</v>
      </c>
      <c r="K4527" s="114" t="str">
        <f t="shared" si="212"/>
        <v/>
      </c>
      <c r="L4527" s="96"/>
    </row>
    <row r="4528" customHeight="1" spans="1:12">
      <c r="A4528" s="110">
        <f t="array" ref="A4528">销售记录!O4527:R4533</f>
        <v>0</v>
      </c>
      <c r="B4528" s="110">
        <f t="array" ref="B4528">销售记录!P4527:S4533</f>
        <v>0</v>
      </c>
      <c r="C4528" s="111">
        <f t="array" ref="C4528">销售记录!Q4527:T4533</f>
        <v>0</v>
      </c>
      <c r="D4528" s="110">
        <f t="array" ref="D4528">销售记录!R4527:U4533</f>
        <v>0</v>
      </c>
      <c r="E4528" s="112">
        <f>IF(A4528="","",SUMIF(进货明细!$A$3:$A$5000,A4528,进货明细!$F$3:$F$5000))</f>
        <v>0</v>
      </c>
      <c r="F4528" s="113" t="e">
        <f t="shared" si="210"/>
        <v>#DIV/0!</v>
      </c>
      <c r="G4528" s="114">
        <f>IF(E4528="","",SUMIF(进货明细!$A$3:$A$5000,A4528,进货明细!$H$3:$H$5000))</f>
        <v>0</v>
      </c>
      <c r="H4528" s="112">
        <f>IF(A4528="","",SUMIF(销售记录!$A$3:$A$5000,A4528,销售记录!$F$3:$F$5000))</f>
        <v>0</v>
      </c>
      <c r="I4528" s="114">
        <f>IF(H4528="","",SUMIF(销售记录!$A$3:$A$5000,A4528,销售记录!$H$3:$H$5000))</f>
        <v>0</v>
      </c>
      <c r="J4528" s="119">
        <f t="shared" si="211"/>
        <v>0</v>
      </c>
      <c r="K4528" s="114" t="str">
        <f t="shared" si="212"/>
        <v/>
      </c>
      <c r="L4528" s="96"/>
    </row>
    <row r="4529" customHeight="1" spans="1:12">
      <c r="A4529" s="110">
        <f t="array" ref="A4529">销售记录!O4528:R4534</f>
        <v>0</v>
      </c>
      <c r="B4529" s="110">
        <f t="array" ref="B4529">销售记录!P4528:S4534</f>
        <v>0</v>
      </c>
      <c r="C4529" s="111">
        <f t="array" ref="C4529">销售记录!Q4528:T4534</f>
        <v>0</v>
      </c>
      <c r="D4529" s="110">
        <f t="array" ref="D4529">销售记录!R4528:U4534</f>
        <v>0</v>
      </c>
      <c r="E4529" s="112">
        <f>IF(A4529="","",SUMIF(进货明细!$A$3:$A$5000,A4529,进货明细!$F$3:$F$5000))</f>
        <v>0</v>
      </c>
      <c r="F4529" s="113" t="e">
        <f t="shared" si="210"/>
        <v>#DIV/0!</v>
      </c>
      <c r="G4529" s="114">
        <f>IF(E4529="","",SUMIF(进货明细!$A$3:$A$5000,A4529,进货明细!$H$3:$H$5000))</f>
        <v>0</v>
      </c>
      <c r="H4529" s="112">
        <f>IF(A4529="","",SUMIF(销售记录!$A$3:$A$5000,A4529,销售记录!$F$3:$F$5000))</f>
        <v>0</v>
      </c>
      <c r="I4529" s="114">
        <f>IF(H4529="","",SUMIF(销售记录!$A$3:$A$5000,A4529,销售记录!$H$3:$H$5000))</f>
        <v>0</v>
      </c>
      <c r="J4529" s="119">
        <f t="shared" si="211"/>
        <v>0</v>
      </c>
      <c r="K4529" s="114" t="str">
        <f t="shared" si="212"/>
        <v/>
      </c>
      <c r="L4529" s="96"/>
    </row>
    <row r="4530" customHeight="1" spans="1:12">
      <c r="A4530" s="110">
        <f t="array" ref="A4530">销售记录!O4529:R4535</f>
        <v>0</v>
      </c>
      <c r="B4530" s="110">
        <f t="array" ref="B4530">销售记录!P4529:S4535</f>
        <v>0</v>
      </c>
      <c r="C4530" s="111">
        <f t="array" ref="C4530">销售记录!Q4529:T4535</f>
        <v>0</v>
      </c>
      <c r="D4530" s="110">
        <f t="array" ref="D4530">销售记录!R4529:U4535</f>
        <v>0</v>
      </c>
      <c r="E4530" s="112">
        <f>IF(A4530="","",SUMIF(进货明细!$A$3:$A$5000,A4530,进货明细!$F$3:$F$5000))</f>
        <v>0</v>
      </c>
      <c r="F4530" s="113" t="e">
        <f t="shared" si="210"/>
        <v>#DIV/0!</v>
      </c>
      <c r="G4530" s="114">
        <f>IF(E4530="","",SUMIF(进货明细!$A$3:$A$5000,A4530,进货明细!$H$3:$H$5000))</f>
        <v>0</v>
      </c>
      <c r="H4530" s="112">
        <f>IF(A4530="","",SUMIF(销售记录!$A$3:$A$5000,A4530,销售记录!$F$3:$F$5000))</f>
        <v>0</v>
      </c>
      <c r="I4530" s="114">
        <f>IF(H4530="","",SUMIF(销售记录!$A$3:$A$5000,A4530,销售记录!$H$3:$H$5000))</f>
        <v>0</v>
      </c>
      <c r="J4530" s="119">
        <f t="shared" si="211"/>
        <v>0</v>
      </c>
      <c r="K4530" s="114" t="str">
        <f t="shared" si="212"/>
        <v/>
      </c>
      <c r="L4530" s="96"/>
    </row>
    <row r="4531" customHeight="1" spans="1:12">
      <c r="A4531" s="110">
        <f t="array" ref="A4531">销售记录!O4530:R4536</f>
        <v>0</v>
      </c>
      <c r="B4531" s="110">
        <f t="array" ref="B4531">销售记录!P4530:S4536</f>
        <v>0</v>
      </c>
      <c r="C4531" s="111">
        <f t="array" ref="C4531">销售记录!Q4530:T4536</f>
        <v>0</v>
      </c>
      <c r="D4531" s="110">
        <f t="array" ref="D4531">销售记录!R4530:U4536</f>
        <v>0</v>
      </c>
      <c r="E4531" s="112">
        <f>IF(A4531="","",SUMIF(进货明细!$A$3:$A$5000,A4531,进货明细!$F$3:$F$5000))</f>
        <v>0</v>
      </c>
      <c r="F4531" s="113" t="e">
        <f t="shared" si="210"/>
        <v>#DIV/0!</v>
      </c>
      <c r="G4531" s="114">
        <f>IF(E4531="","",SUMIF(进货明细!$A$3:$A$5000,A4531,进货明细!$H$3:$H$5000))</f>
        <v>0</v>
      </c>
      <c r="H4531" s="112">
        <f>IF(A4531="","",SUMIF(销售记录!$A$3:$A$5000,A4531,销售记录!$F$3:$F$5000))</f>
        <v>0</v>
      </c>
      <c r="I4531" s="114">
        <f>IF(H4531="","",SUMIF(销售记录!$A$3:$A$5000,A4531,销售记录!$H$3:$H$5000))</f>
        <v>0</v>
      </c>
      <c r="J4531" s="119">
        <f t="shared" si="211"/>
        <v>0</v>
      </c>
      <c r="K4531" s="114" t="str">
        <f t="shared" si="212"/>
        <v/>
      </c>
      <c r="L4531" s="96"/>
    </row>
    <row r="4532" customHeight="1" spans="1:12">
      <c r="A4532" s="110">
        <f t="array" ref="A4532">销售记录!O4531:R4537</f>
        <v>0</v>
      </c>
      <c r="B4532" s="110">
        <f t="array" ref="B4532">销售记录!P4531:S4537</f>
        <v>0</v>
      </c>
      <c r="C4532" s="111">
        <f t="array" ref="C4532">销售记录!Q4531:T4537</f>
        <v>0</v>
      </c>
      <c r="D4532" s="110">
        <f t="array" ref="D4532">销售记录!R4531:U4537</f>
        <v>0</v>
      </c>
      <c r="E4532" s="112">
        <f>IF(A4532="","",SUMIF(进货明细!$A$3:$A$5000,A4532,进货明细!$F$3:$F$5000))</f>
        <v>0</v>
      </c>
      <c r="F4532" s="113" t="e">
        <f t="shared" si="210"/>
        <v>#DIV/0!</v>
      </c>
      <c r="G4532" s="114">
        <f>IF(E4532="","",SUMIF(进货明细!$A$3:$A$5000,A4532,进货明细!$H$3:$H$5000))</f>
        <v>0</v>
      </c>
      <c r="H4532" s="112">
        <f>IF(A4532="","",SUMIF(销售记录!$A$3:$A$5000,A4532,销售记录!$F$3:$F$5000))</f>
        <v>0</v>
      </c>
      <c r="I4532" s="114">
        <f>IF(H4532="","",SUMIF(销售记录!$A$3:$A$5000,A4532,销售记录!$H$3:$H$5000))</f>
        <v>0</v>
      </c>
      <c r="J4532" s="119">
        <f t="shared" si="211"/>
        <v>0</v>
      </c>
      <c r="K4532" s="114" t="str">
        <f t="shared" si="212"/>
        <v/>
      </c>
      <c r="L4532" s="96"/>
    </row>
    <row r="4533" customHeight="1" spans="1:12">
      <c r="A4533" s="110">
        <f t="array" ref="A4533">销售记录!O4532:R4538</f>
        <v>0</v>
      </c>
      <c r="B4533" s="110">
        <f t="array" ref="B4533">销售记录!P4532:S4538</f>
        <v>0</v>
      </c>
      <c r="C4533" s="111">
        <f t="array" ref="C4533">销售记录!Q4532:T4538</f>
        <v>0</v>
      </c>
      <c r="D4533" s="110">
        <f t="array" ref="D4533">销售记录!R4532:U4538</f>
        <v>0</v>
      </c>
      <c r="E4533" s="112">
        <f>IF(A4533="","",SUMIF(进货明细!$A$3:$A$5000,A4533,进货明细!$F$3:$F$5000))</f>
        <v>0</v>
      </c>
      <c r="F4533" s="113" t="e">
        <f t="shared" si="210"/>
        <v>#DIV/0!</v>
      </c>
      <c r="G4533" s="114">
        <f>IF(E4533="","",SUMIF(进货明细!$A$3:$A$5000,A4533,进货明细!$H$3:$H$5000))</f>
        <v>0</v>
      </c>
      <c r="H4533" s="112">
        <f>IF(A4533="","",SUMIF(销售记录!$A$3:$A$5000,A4533,销售记录!$F$3:$F$5000))</f>
        <v>0</v>
      </c>
      <c r="I4533" s="114">
        <f>IF(H4533="","",SUMIF(销售记录!$A$3:$A$5000,A4533,销售记录!$H$3:$H$5000))</f>
        <v>0</v>
      </c>
      <c r="J4533" s="119">
        <f t="shared" si="211"/>
        <v>0</v>
      </c>
      <c r="K4533" s="114" t="str">
        <f t="shared" si="212"/>
        <v/>
      </c>
      <c r="L4533" s="96"/>
    </row>
    <row r="4534" customHeight="1" spans="1:12">
      <c r="A4534" s="110">
        <f t="array" ref="A4534">销售记录!O4533:R4539</f>
        <v>0</v>
      </c>
      <c r="B4534" s="110">
        <f t="array" ref="B4534">销售记录!P4533:S4539</f>
        <v>0</v>
      </c>
      <c r="C4534" s="111">
        <f t="array" ref="C4534">销售记录!Q4533:T4539</f>
        <v>0</v>
      </c>
      <c r="D4534" s="110">
        <f t="array" ref="D4534">销售记录!R4533:U4539</f>
        <v>0</v>
      </c>
      <c r="E4534" s="112">
        <f>IF(A4534="","",SUMIF(进货明细!$A$3:$A$5000,A4534,进货明细!$F$3:$F$5000))</f>
        <v>0</v>
      </c>
      <c r="F4534" s="113" t="e">
        <f t="shared" si="210"/>
        <v>#DIV/0!</v>
      </c>
      <c r="G4534" s="114">
        <f>IF(E4534="","",SUMIF(进货明细!$A$3:$A$5000,A4534,进货明细!$H$3:$H$5000))</f>
        <v>0</v>
      </c>
      <c r="H4534" s="112">
        <f>IF(A4534="","",SUMIF(销售记录!$A$3:$A$5000,A4534,销售记录!$F$3:$F$5000))</f>
        <v>0</v>
      </c>
      <c r="I4534" s="114">
        <f>IF(H4534="","",SUMIF(销售记录!$A$3:$A$5000,A4534,销售记录!$H$3:$H$5000))</f>
        <v>0</v>
      </c>
      <c r="J4534" s="119">
        <f t="shared" si="211"/>
        <v>0</v>
      </c>
      <c r="K4534" s="114" t="str">
        <f t="shared" si="212"/>
        <v/>
      </c>
      <c r="L4534" s="96"/>
    </row>
    <row r="4535" customHeight="1" spans="1:12">
      <c r="A4535" s="110">
        <f t="array" ref="A4535">销售记录!O4534:R4540</f>
        <v>0</v>
      </c>
      <c r="B4535" s="110">
        <f t="array" ref="B4535">销售记录!P4534:S4540</f>
        <v>0</v>
      </c>
      <c r="C4535" s="111">
        <f t="array" ref="C4535">销售记录!Q4534:T4540</f>
        <v>0</v>
      </c>
      <c r="D4535" s="110">
        <f t="array" ref="D4535">销售记录!R4534:U4540</f>
        <v>0</v>
      </c>
      <c r="E4535" s="112">
        <f>IF(A4535="","",SUMIF(进货明细!$A$3:$A$5000,A4535,进货明细!$F$3:$F$5000))</f>
        <v>0</v>
      </c>
      <c r="F4535" s="113" t="e">
        <f t="shared" si="210"/>
        <v>#DIV/0!</v>
      </c>
      <c r="G4535" s="114">
        <f>IF(E4535="","",SUMIF(进货明细!$A$3:$A$5000,A4535,进货明细!$H$3:$H$5000))</f>
        <v>0</v>
      </c>
      <c r="H4535" s="112">
        <f>IF(A4535="","",SUMIF(销售记录!$A$3:$A$5000,A4535,销售记录!$F$3:$F$5000))</f>
        <v>0</v>
      </c>
      <c r="I4535" s="114">
        <f>IF(H4535="","",SUMIF(销售记录!$A$3:$A$5000,A4535,销售记录!$H$3:$H$5000))</f>
        <v>0</v>
      </c>
      <c r="J4535" s="119">
        <f t="shared" si="211"/>
        <v>0</v>
      </c>
      <c r="K4535" s="114" t="str">
        <f t="shared" si="212"/>
        <v/>
      </c>
      <c r="L4535" s="96"/>
    </row>
    <row r="4536" customHeight="1" spans="1:12">
      <c r="A4536" s="110">
        <f t="array" ref="A4536">销售记录!O4535:R4541</f>
        <v>0</v>
      </c>
      <c r="B4536" s="110">
        <f t="array" ref="B4536">销售记录!P4535:S4541</f>
        <v>0</v>
      </c>
      <c r="C4536" s="111">
        <f t="array" ref="C4536">销售记录!Q4535:T4541</f>
        <v>0</v>
      </c>
      <c r="D4536" s="110">
        <f t="array" ref="D4536">销售记录!R4535:U4541</f>
        <v>0</v>
      </c>
      <c r="E4536" s="112">
        <f>IF(A4536="","",SUMIF(进货明细!$A$3:$A$5000,A4536,进货明细!$F$3:$F$5000))</f>
        <v>0</v>
      </c>
      <c r="F4536" s="113" t="e">
        <f t="shared" si="210"/>
        <v>#DIV/0!</v>
      </c>
      <c r="G4536" s="114">
        <f>IF(E4536="","",SUMIF(进货明细!$A$3:$A$5000,A4536,进货明细!$H$3:$H$5000))</f>
        <v>0</v>
      </c>
      <c r="H4536" s="112">
        <f>IF(A4536="","",SUMIF(销售记录!$A$3:$A$5000,A4536,销售记录!$F$3:$F$5000))</f>
        <v>0</v>
      </c>
      <c r="I4536" s="114">
        <f>IF(H4536="","",SUMIF(销售记录!$A$3:$A$5000,A4536,销售记录!$H$3:$H$5000))</f>
        <v>0</v>
      </c>
      <c r="J4536" s="119">
        <f t="shared" si="211"/>
        <v>0</v>
      </c>
      <c r="K4536" s="114" t="str">
        <f t="shared" si="212"/>
        <v/>
      </c>
      <c r="L4536" s="96"/>
    </row>
    <row r="4537" customHeight="1" spans="1:12">
      <c r="A4537" s="110">
        <f t="array" ref="A4537">销售记录!O4536:R4542</f>
        <v>0</v>
      </c>
      <c r="B4537" s="110">
        <f t="array" ref="B4537">销售记录!P4536:S4542</f>
        <v>0</v>
      </c>
      <c r="C4537" s="111">
        <f t="array" ref="C4537">销售记录!Q4536:T4542</f>
        <v>0</v>
      </c>
      <c r="D4537" s="110">
        <f t="array" ref="D4537">销售记录!R4536:U4542</f>
        <v>0</v>
      </c>
      <c r="E4537" s="112">
        <f>IF(A4537="","",SUMIF(进货明细!$A$3:$A$5000,A4537,进货明细!$F$3:$F$5000))</f>
        <v>0</v>
      </c>
      <c r="F4537" s="113" t="e">
        <f t="shared" si="210"/>
        <v>#DIV/0!</v>
      </c>
      <c r="G4537" s="114">
        <f>IF(E4537="","",SUMIF(进货明细!$A$3:$A$5000,A4537,进货明细!$H$3:$H$5000))</f>
        <v>0</v>
      </c>
      <c r="H4537" s="112">
        <f>IF(A4537="","",SUMIF(销售记录!$A$3:$A$5000,A4537,销售记录!$F$3:$F$5000))</f>
        <v>0</v>
      </c>
      <c r="I4537" s="114">
        <f>IF(H4537="","",SUMIF(销售记录!$A$3:$A$5000,A4537,销售记录!$H$3:$H$5000))</f>
        <v>0</v>
      </c>
      <c r="J4537" s="119">
        <f t="shared" si="211"/>
        <v>0</v>
      </c>
      <c r="K4537" s="114" t="str">
        <f t="shared" si="212"/>
        <v/>
      </c>
      <c r="L4537" s="96"/>
    </row>
    <row r="4538" customHeight="1" spans="1:12">
      <c r="A4538" s="110">
        <f t="array" ref="A4538">销售记录!O4537:R4543</f>
        <v>0</v>
      </c>
      <c r="B4538" s="110">
        <f t="array" ref="B4538">销售记录!P4537:S4543</f>
        <v>0</v>
      </c>
      <c r="C4538" s="111">
        <f t="array" ref="C4538">销售记录!Q4537:T4543</f>
        <v>0</v>
      </c>
      <c r="D4538" s="110">
        <f t="array" ref="D4538">销售记录!R4537:U4543</f>
        <v>0</v>
      </c>
      <c r="E4538" s="112">
        <f>IF(A4538="","",SUMIF(进货明细!$A$3:$A$5000,A4538,进货明细!$F$3:$F$5000))</f>
        <v>0</v>
      </c>
      <c r="F4538" s="113" t="e">
        <f t="shared" si="210"/>
        <v>#DIV/0!</v>
      </c>
      <c r="G4538" s="114">
        <f>IF(E4538="","",SUMIF(进货明细!$A$3:$A$5000,A4538,进货明细!$H$3:$H$5000))</f>
        <v>0</v>
      </c>
      <c r="H4538" s="112">
        <f>IF(A4538="","",SUMIF(销售记录!$A$3:$A$5000,A4538,销售记录!$F$3:$F$5000))</f>
        <v>0</v>
      </c>
      <c r="I4538" s="114">
        <f>IF(H4538="","",SUMIF(销售记录!$A$3:$A$5000,A4538,销售记录!$H$3:$H$5000))</f>
        <v>0</v>
      </c>
      <c r="J4538" s="119">
        <f t="shared" si="211"/>
        <v>0</v>
      </c>
      <c r="K4538" s="114" t="str">
        <f t="shared" si="212"/>
        <v/>
      </c>
      <c r="L4538" s="96"/>
    </row>
    <row r="4539" customHeight="1" spans="1:12">
      <c r="A4539" s="110">
        <f t="array" ref="A4539">销售记录!O4538:R4544</f>
        <v>0</v>
      </c>
      <c r="B4539" s="110">
        <f t="array" ref="B4539">销售记录!P4538:S4544</f>
        <v>0</v>
      </c>
      <c r="C4539" s="111">
        <f t="array" ref="C4539">销售记录!Q4538:T4544</f>
        <v>0</v>
      </c>
      <c r="D4539" s="110">
        <f t="array" ref="D4539">销售记录!R4538:U4544</f>
        <v>0</v>
      </c>
      <c r="E4539" s="112">
        <f>IF(A4539="","",SUMIF(进货明细!$A$3:$A$5000,A4539,进货明细!$F$3:$F$5000))</f>
        <v>0</v>
      </c>
      <c r="F4539" s="113" t="e">
        <f t="shared" si="210"/>
        <v>#DIV/0!</v>
      </c>
      <c r="G4539" s="114">
        <f>IF(E4539="","",SUMIF(进货明细!$A$3:$A$5000,A4539,进货明细!$H$3:$H$5000))</f>
        <v>0</v>
      </c>
      <c r="H4539" s="112">
        <f>IF(A4539="","",SUMIF(销售记录!$A$3:$A$5000,A4539,销售记录!$F$3:$F$5000))</f>
        <v>0</v>
      </c>
      <c r="I4539" s="114">
        <f>IF(H4539="","",SUMIF(销售记录!$A$3:$A$5000,A4539,销售记录!$H$3:$H$5000))</f>
        <v>0</v>
      </c>
      <c r="J4539" s="119">
        <f t="shared" si="211"/>
        <v>0</v>
      </c>
      <c r="K4539" s="114" t="str">
        <f t="shared" si="212"/>
        <v/>
      </c>
      <c r="L4539" s="96"/>
    </row>
    <row r="4540" customHeight="1" spans="1:12">
      <c r="A4540" s="110">
        <f t="array" ref="A4540">销售记录!O4539:R4545</f>
        <v>0</v>
      </c>
      <c r="B4540" s="110">
        <f t="array" ref="B4540">销售记录!P4539:S4545</f>
        <v>0</v>
      </c>
      <c r="C4540" s="111">
        <f t="array" ref="C4540">销售记录!Q4539:T4545</f>
        <v>0</v>
      </c>
      <c r="D4540" s="110">
        <f t="array" ref="D4540">销售记录!R4539:U4545</f>
        <v>0</v>
      </c>
      <c r="E4540" s="112">
        <f>IF(A4540="","",SUMIF(进货明细!$A$3:$A$5000,A4540,进货明细!$F$3:$F$5000))</f>
        <v>0</v>
      </c>
      <c r="F4540" s="113" t="e">
        <f t="shared" si="210"/>
        <v>#DIV/0!</v>
      </c>
      <c r="G4540" s="114">
        <f>IF(E4540="","",SUMIF(进货明细!$A$3:$A$5000,A4540,进货明细!$H$3:$H$5000))</f>
        <v>0</v>
      </c>
      <c r="H4540" s="112">
        <f>IF(A4540="","",SUMIF(销售记录!$A$3:$A$5000,A4540,销售记录!$F$3:$F$5000))</f>
        <v>0</v>
      </c>
      <c r="I4540" s="114">
        <f>IF(H4540="","",SUMIF(销售记录!$A$3:$A$5000,A4540,销售记录!$H$3:$H$5000))</f>
        <v>0</v>
      </c>
      <c r="J4540" s="119">
        <f t="shared" si="211"/>
        <v>0</v>
      </c>
      <c r="K4540" s="114" t="str">
        <f t="shared" si="212"/>
        <v/>
      </c>
      <c r="L4540" s="96"/>
    </row>
    <row r="4541" customHeight="1" spans="1:12">
      <c r="A4541" s="110">
        <f t="array" ref="A4541">销售记录!O4540:R4546</f>
        <v>0</v>
      </c>
      <c r="B4541" s="110">
        <f t="array" ref="B4541">销售记录!P4540:S4546</f>
        <v>0</v>
      </c>
      <c r="C4541" s="111">
        <f t="array" ref="C4541">销售记录!Q4540:T4546</f>
        <v>0</v>
      </c>
      <c r="D4541" s="110">
        <f t="array" ref="D4541">销售记录!R4540:U4546</f>
        <v>0</v>
      </c>
      <c r="E4541" s="112">
        <f>IF(A4541="","",SUMIF(进货明细!$A$3:$A$5000,A4541,进货明细!$F$3:$F$5000))</f>
        <v>0</v>
      </c>
      <c r="F4541" s="113" t="e">
        <f t="shared" si="210"/>
        <v>#DIV/0!</v>
      </c>
      <c r="G4541" s="114">
        <f>IF(E4541="","",SUMIF(进货明细!$A$3:$A$5000,A4541,进货明细!$H$3:$H$5000))</f>
        <v>0</v>
      </c>
      <c r="H4541" s="112">
        <f>IF(A4541="","",SUMIF(销售记录!$A$3:$A$5000,A4541,销售记录!$F$3:$F$5000))</f>
        <v>0</v>
      </c>
      <c r="I4541" s="114">
        <f>IF(H4541="","",SUMIF(销售记录!$A$3:$A$5000,A4541,销售记录!$H$3:$H$5000))</f>
        <v>0</v>
      </c>
      <c r="J4541" s="119">
        <f t="shared" si="211"/>
        <v>0</v>
      </c>
      <c r="K4541" s="114" t="str">
        <f t="shared" si="212"/>
        <v/>
      </c>
      <c r="L4541" s="96"/>
    </row>
    <row r="4542" customHeight="1" spans="1:12">
      <c r="A4542" s="110">
        <f t="array" ref="A4542">销售记录!O4541:R4547</f>
        <v>0</v>
      </c>
      <c r="B4542" s="110">
        <f t="array" ref="B4542">销售记录!P4541:S4547</f>
        <v>0</v>
      </c>
      <c r="C4542" s="111">
        <f t="array" ref="C4542">销售记录!Q4541:T4547</f>
        <v>0</v>
      </c>
      <c r="D4542" s="110">
        <f t="array" ref="D4542">销售记录!R4541:U4547</f>
        <v>0</v>
      </c>
      <c r="E4542" s="112">
        <f>IF(A4542="","",SUMIF(进货明细!$A$3:$A$5000,A4542,进货明细!$F$3:$F$5000))</f>
        <v>0</v>
      </c>
      <c r="F4542" s="113" t="e">
        <f t="shared" si="210"/>
        <v>#DIV/0!</v>
      </c>
      <c r="G4542" s="114">
        <f>IF(E4542="","",SUMIF(进货明细!$A$3:$A$5000,A4542,进货明细!$H$3:$H$5000))</f>
        <v>0</v>
      </c>
      <c r="H4542" s="112">
        <f>IF(A4542="","",SUMIF(销售记录!$A$3:$A$5000,A4542,销售记录!$F$3:$F$5000))</f>
        <v>0</v>
      </c>
      <c r="I4542" s="114">
        <f>IF(H4542="","",SUMIF(销售记录!$A$3:$A$5000,A4542,销售记录!$H$3:$H$5000))</f>
        <v>0</v>
      </c>
      <c r="J4542" s="119">
        <f t="shared" si="211"/>
        <v>0</v>
      </c>
      <c r="K4542" s="114" t="str">
        <f t="shared" si="212"/>
        <v/>
      </c>
      <c r="L4542" s="96"/>
    </row>
    <row r="4543" customHeight="1" spans="1:12">
      <c r="A4543" s="110">
        <f t="array" ref="A4543">销售记录!O4542:R4548</f>
        <v>0</v>
      </c>
      <c r="B4543" s="110">
        <f t="array" ref="B4543">销售记录!P4542:S4548</f>
        <v>0</v>
      </c>
      <c r="C4543" s="111">
        <f t="array" ref="C4543">销售记录!Q4542:T4548</f>
        <v>0</v>
      </c>
      <c r="D4543" s="110">
        <f t="array" ref="D4543">销售记录!R4542:U4548</f>
        <v>0</v>
      </c>
      <c r="E4543" s="112">
        <f>IF(A4543="","",SUMIF(进货明细!$A$3:$A$5000,A4543,进货明细!$F$3:$F$5000))</f>
        <v>0</v>
      </c>
      <c r="F4543" s="113" t="e">
        <f t="shared" si="210"/>
        <v>#DIV/0!</v>
      </c>
      <c r="G4543" s="114">
        <f>IF(E4543="","",SUMIF(进货明细!$A$3:$A$5000,A4543,进货明细!$H$3:$H$5000))</f>
        <v>0</v>
      </c>
      <c r="H4543" s="112">
        <f>IF(A4543="","",SUMIF(销售记录!$A$3:$A$5000,A4543,销售记录!$F$3:$F$5000))</f>
        <v>0</v>
      </c>
      <c r="I4543" s="114">
        <f>IF(H4543="","",SUMIF(销售记录!$A$3:$A$5000,A4543,销售记录!$H$3:$H$5000))</f>
        <v>0</v>
      </c>
      <c r="J4543" s="119">
        <f t="shared" si="211"/>
        <v>0</v>
      </c>
      <c r="K4543" s="114" t="str">
        <f t="shared" si="212"/>
        <v/>
      </c>
      <c r="L4543" s="96"/>
    </row>
    <row r="4544" customHeight="1" spans="1:12">
      <c r="A4544" s="110">
        <f t="array" ref="A4544">销售记录!O4543:R4549</f>
        <v>0</v>
      </c>
      <c r="B4544" s="110">
        <f t="array" ref="B4544">销售记录!P4543:S4549</f>
        <v>0</v>
      </c>
      <c r="C4544" s="111">
        <f t="array" ref="C4544">销售记录!Q4543:T4549</f>
        <v>0</v>
      </c>
      <c r="D4544" s="110">
        <f t="array" ref="D4544">销售记录!R4543:U4549</f>
        <v>0</v>
      </c>
      <c r="E4544" s="112">
        <f>IF(A4544="","",SUMIF(进货明细!$A$3:$A$5000,A4544,进货明细!$F$3:$F$5000))</f>
        <v>0</v>
      </c>
      <c r="F4544" s="113" t="e">
        <f t="shared" si="210"/>
        <v>#DIV/0!</v>
      </c>
      <c r="G4544" s="114">
        <f>IF(E4544="","",SUMIF(进货明细!$A$3:$A$5000,A4544,进货明细!$H$3:$H$5000))</f>
        <v>0</v>
      </c>
      <c r="H4544" s="112">
        <f>IF(A4544="","",SUMIF(销售记录!$A$3:$A$5000,A4544,销售记录!$F$3:$F$5000))</f>
        <v>0</v>
      </c>
      <c r="I4544" s="114">
        <f>IF(H4544="","",SUMIF(销售记录!$A$3:$A$5000,A4544,销售记录!$H$3:$H$5000))</f>
        <v>0</v>
      </c>
      <c r="J4544" s="119">
        <f t="shared" si="211"/>
        <v>0</v>
      </c>
      <c r="K4544" s="114" t="str">
        <f t="shared" si="212"/>
        <v/>
      </c>
      <c r="L4544" s="96"/>
    </row>
    <row r="4545" customHeight="1" spans="1:12">
      <c r="A4545" s="110">
        <f t="array" ref="A4545">销售记录!O4544:R4550</f>
        <v>0</v>
      </c>
      <c r="B4545" s="110">
        <f t="array" ref="B4545">销售记录!P4544:S4550</f>
        <v>0</v>
      </c>
      <c r="C4545" s="111">
        <f t="array" ref="C4545">销售记录!Q4544:T4550</f>
        <v>0</v>
      </c>
      <c r="D4545" s="110">
        <f t="array" ref="D4545">销售记录!R4544:U4550</f>
        <v>0</v>
      </c>
      <c r="E4545" s="112">
        <f>IF(A4545="","",SUMIF(进货明细!$A$3:$A$5000,A4545,进货明细!$F$3:$F$5000))</f>
        <v>0</v>
      </c>
      <c r="F4545" s="113" t="e">
        <f t="shared" si="210"/>
        <v>#DIV/0!</v>
      </c>
      <c r="G4545" s="114">
        <f>IF(E4545="","",SUMIF(进货明细!$A$3:$A$5000,A4545,进货明细!$H$3:$H$5000))</f>
        <v>0</v>
      </c>
      <c r="H4545" s="112">
        <f>IF(A4545="","",SUMIF(销售记录!$A$3:$A$5000,A4545,销售记录!$F$3:$F$5000))</f>
        <v>0</v>
      </c>
      <c r="I4545" s="114">
        <f>IF(H4545="","",SUMIF(销售记录!$A$3:$A$5000,A4545,销售记录!$H$3:$H$5000))</f>
        <v>0</v>
      </c>
      <c r="J4545" s="119">
        <f t="shared" si="211"/>
        <v>0</v>
      </c>
      <c r="K4545" s="114" t="str">
        <f t="shared" si="212"/>
        <v/>
      </c>
      <c r="L4545" s="96"/>
    </row>
    <row r="4546" customHeight="1" spans="1:12">
      <c r="A4546" s="110">
        <f t="array" ref="A4546">销售记录!O4545:R4551</f>
        <v>0</v>
      </c>
      <c r="B4546" s="110">
        <f t="array" ref="B4546">销售记录!P4545:S4551</f>
        <v>0</v>
      </c>
      <c r="C4546" s="111">
        <f t="array" ref="C4546">销售记录!Q4545:T4551</f>
        <v>0</v>
      </c>
      <c r="D4546" s="110">
        <f t="array" ref="D4546">销售记录!R4545:U4551</f>
        <v>0</v>
      </c>
      <c r="E4546" s="112">
        <f>IF(A4546="","",SUMIF(进货明细!$A$3:$A$5000,A4546,进货明细!$F$3:$F$5000))</f>
        <v>0</v>
      </c>
      <c r="F4546" s="113" t="e">
        <f t="shared" si="210"/>
        <v>#DIV/0!</v>
      </c>
      <c r="G4546" s="114">
        <f>IF(E4546="","",SUMIF(进货明细!$A$3:$A$5000,A4546,进货明细!$H$3:$H$5000))</f>
        <v>0</v>
      </c>
      <c r="H4546" s="112">
        <f>IF(A4546="","",SUMIF(销售记录!$A$3:$A$5000,A4546,销售记录!$F$3:$F$5000))</f>
        <v>0</v>
      </c>
      <c r="I4546" s="114">
        <f>IF(H4546="","",SUMIF(销售记录!$A$3:$A$5000,A4546,销售记录!$H$3:$H$5000))</f>
        <v>0</v>
      </c>
      <c r="J4546" s="119">
        <f t="shared" si="211"/>
        <v>0</v>
      </c>
      <c r="K4546" s="114" t="str">
        <f t="shared" si="212"/>
        <v/>
      </c>
      <c r="L4546" s="96"/>
    </row>
    <row r="4547" customHeight="1" spans="1:12">
      <c r="A4547" s="110">
        <f t="array" ref="A4547">销售记录!O4546:R4552</f>
        <v>0</v>
      </c>
      <c r="B4547" s="110">
        <f t="array" ref="B4547">销售记录!P4546:S4552</f>
        <v>0</v>
      </c>
      <c r="C4547" s="111">
        <f t="array" ref="C4547">销售记录!Q4546:T4552</f>
        <v>0</v>
      </c>
      <c r="D4547" s="110">
        <f t="array" ref="D4547">销售记录!R4546:U4552</f>
        <v>0</v>
      </c>
      <c r="E4547" s="112">
        <f>IF(A4547="","",SUMIF(进货明细!$A$3:$A$5000,A4547,进货明细!$F$3:$F$5000))</f>
        <v>0</v>
      </c>
      <c r="F4547" s="113" t="e">
        <f t="shared" si="210"/>
        <v>#DIV/0!</v>
      </c>
      <c r="G4547" s="114">
        <f>IF(E4547="","",SUMIF(进货明细!$A$3:$A$5000,A4547,进货明细!$H$3:$H$5000))</f>
        <v>0</v>
      </c>
      <c r="H4547" s="112">
        <f>IF(A4547="","",SUMIF(销售记录!$A$3:$A$5000,A4547,销售记录!$F$3:$F$5000))</f>
        <v>0</v>
      </c>
      <c r="I4547" s="114">
        <f>IF(H4547="","",SUMIF(销售记录!$A$3:$A$5000,A4547,销售记录!$H$3:$H$5000))</f>
        <v>0</v>
      </c>
      <c r="J4547" s="119">
        <f t="shared" si="211"/>
        <v>0</v>
      </c>
      <c r="K4547" s="114" t="str">
        <f t="shared" si="212"/>
        <v/>
      </c>
      <c r="L4547" s="96"/>
    </row>
    <row r="4548" customHeight="1" spans="1:12">
      <c r="A4548" s="110">
        <f t="array" ref="A4548">销售记录!O4547:R4553</f>
        <v>0</v>
      </c>
      <c r="B4548" s="110">
        <f t="array" ref="B4548">销售记录!P4547:S4553</f>
        <v>0</v>
      </c>
      <c r="C4548" s="111">
        <f t="array" ref="C4548">销售记录!Q4547:T4553</f>
        <v>0</v>
      </c>
      <c r="D4548" s="110">
        <f t="array" ref="D4548">销售记录!R4547:U4553</f>
        <v>0</v>
      </c>
      <c r="E4548" s="112">
        <f>IF(A4548="","",SUMIF(进货明细!$A$3:$A$5000,A4548,进货明细!$F$3:$F$5000))</f>
        <v>0</v>
      </c>
      <c r="F4548" s="113" t="e">
        <f t="shared" si="210"/>
        <v>#DIV/0!</v>
      </c>
      <c r="G4548" s="114">
        <f>IF(E4548="","",SUMIF(进货明细!$A$3:$A$5000,A4548,进货明细!$H$3:$H$5000))</f>
        <v>0</v>
      </c>
      <c r="H4548" s="112">
        <f>IF(A4548="","",SUMIF(销售记录!$A$3:$A$5000,A4548,销售记录!$F$3:$F$5000))</f>
        <v>0</v>
      </c>
      <c r="I4548" s="114">
        <f>IF(H4548="","",SUMIF(销售记录!$A$3:$A$5000,A4548,销售记录!$H$3:$H$5000))</f>
        <v>0</v>
      </c>
      <c r="J4548" s="119">
        <f t="shared" si="211"/>
        <v>0</v>
      </c>
      <c r="K4548" s="114" t="str">
        <f t="shared" si="212"/>
        <v/>
      </c>
      <c r="L4548" s="96"/>
    </row>
    <row r="4549" customHeight="1" spans="1:12">
      <c r="A4549" s="110">
        <f t="array" ref="A4549">销售记录!O4548:R4554</f>
        <v>0</v>
      </c>
      <c r="B4549" s="110">
        <f t="array" ref="B4549">销售记录!P4548:S4554</f>
        <v>0</v>
      </c>
      <c r="C4549" s="111">
        <f t="array" ref="C4549">销售记录!Q4548:T4554</f>
        <v>0</v>
      </c>
      <c r="D4549" s="110">
        <f t="array" ref="D4549">销售记录!R4548:U4554</f>
        <v>0</v>
      </c>
      <c r="E4549" s="112">
        <f>IF(A4549="","",SUMIF(进货明细!$A$3:$A$5000,A4549,进货明细!$F$3:$F$5000))</f>
        <v>0</v>
      </c>
      <c r="F4549" s="113" t="e">
        <f t="shared" ref="F4549:F4612" si="213">IF(E4549="","",G4549/E4549)</f>
        <v>#DIV/0!</v>
      </c>
      <c r="G4549" s="114">
        <f>IF(E4549="","",SUMIF(进货明细!$A$3:$A$5000,A4549,进货明细!$H$3:$H$5000))</f>
        <v>0</v>
      </c>
      <c r="H4549" s="112">
        <f>IF(A4549="","",SUMIF(销售记录!$A$3:$A$5000,A4549,销售记录!$F$3:$F$5000))</f>
        <v>0</v>
      </c>
      <c r="I4549" s="114">
        <f>IF(H4549="","",SUMIF(销售记录!$A$3:$A$5000,A4549,销售记录!$H$3:$H$5000))</f>
        <v>0</v>
      </c>
      <c r="J4549" s="119">
        <f t="shared" ref="J4549:J4612" si="214">IF(E4549="","",E4549-H4549)</f>
        <v>0</v>
      </c>
      <c r="K4549" s="114" t="str">
        <f t="shared" ref="K4549:K4612" si="215">IF(ISERROR(I4549-G4549*H4549/E4549),"",I4549-G4549*H4549/E4549)</f>
        <v/>
      </c>
      <c r="L4549" s="96"/>
    </row>
    <row r="4550" customHeight="1" spans="1:12">
      <c r="A4550" s="110">
        <f t="array" ref="A4550">销售记录!O4549:R4555</f>
        <v>0</v>
      </c>
      <c r="B4550" s="110">
        <f t="array" ref="B4550">销售记录!P4549:S4555</f>
        <v>0</v>
      </c>
      <c r="C4550" s="111">
        <f t="array" ref="C4550">销售记录!Q4549:T4555</f>
        <v>0</v>
      </c>
      <c r="D4550" s="110">
        <f t="array" ref="D4550">销售记录!R4549:U4555</f>
        <v>0</v>
      </c>
      <c r="E4550" s="112">
        <f>IF(A4550="","",SUMIF(进货明细!$A$3:$A$5000,A4550,进货明细!$F$3:$F$5000))</f>
        <v>0</v>
      </c>
      <c r="F4550" s="113" t="e">
        <f t="shared" si="213"/>
        <v>#DIV/0!</v>
      </c>
      <c r="G4550" s="114">
        <f>IF(E4550="","",SUMIF(进货明细!$A$3:$A$5000,A4550,进货明细!$H$3:$H$5000))</f>
        <v>0</v>
      </c>
      <c r="H4550" s="112">
        <f>IF(A4550="","",SUMIF(销售记录!$A$3:$A$5000,A4550,销售记录!$F$3:$F$5000))</f>
        <v>0</v>
      </c>
      <c r="I4550" s="114">
        <f>IF(H4550="","",SUMIF(销售记录!$A$3:$A$5000,A4550,销售记录!$H$3:$H$5000))</f>
        <v>0</v>
      </c>
      <c r="J4550" s="119">
        <f t="shared" si="214"/>
        <v>0</v>
      </c>
      <c r="K4550" s="114" t="str">
        <f t="shared" si="215"/>
        <v/>
      </c>
      <c r="L4550" s="96"/>
    </row>
    <row r="4551" customHeight="1" spans="1:12">
      <c r="A4551" s="110">
        <f t="array" ref="A4551">销售记录!O4550:R4556</f>
        <v>0</v>
      </c>
      <c r="B4551" s="110">
        <f t="array" ref="B4551">销售记录!P4550:S4556</f>
        <v>0</v>
      </c>
      <c r="C4551" s="111">
        <f t="array" ref="C4551">销售记录!Q4550:T4556</f>
        <v>0</v>
      </c>
      <c r="D4551" s="110">
        <f t="array" ref="D4551">销售记录!R4550:U4556</f>
        <v>0</v>
      </c>
      <c r="E4551" s="112">
        <f>IF(A4551="","",SUMIF(进货明细!$A$3:$A$5000,A4551,进货明细!$F$3:$F$5000))</f>
        <v>0</v>
      </c>
      <c r="F4551" s="113" t="e">
        <f t="shared" si="213"/>
        <v>#DIV/0!</v>
      </c>
      <c r="G4551" s="114">
        <f>IF(E4551="","",SUMIF(进货明细!$A$3:$A$5000,A4551,进货明细!$H$3:$H$5000))</f>
        <v>0</v>
      </c>
      <c r="H4551" s="112">
        <f>IF(A4551="","",SUMIF(销售记录!$A$3:$A$5000,A4551,销售记录!$F$3:$F$5000))</f>
        <v>0</v>
      </c>
      <c r="I4551" s="114">
        <f>IF(H4551="","",SUMIF(销售记录!$A$3:$A$5000,A4551,销售记录!$H$3:$H$5000))</f>
        <v>0</v>
      </c>
      <c r="J4551" s="119">
        <f t="shared" si="214"/>
        <v>0</v>
      </c>
      <c r="K4551" s="114" t="str">
        <f t="shared" si="215"/>
        <v/>
      </c>
      <c r="L4551" s="96"/>
    </row>
    <row r="4552" customHeight="1" spans="1:12">
      <c r="A4552" s="110">
        <f t="array" ref="A4552">销售记录!O4551:R4557</f>
        <v>0</v>
      </c>
      <c r="B4552" s="110">
        <f t="array" ref="B4552">销售记录!P4551:S4557</f>
        <v>0</v>
      </c>
      <c r="C4552" s="111">
        <f t="array" ref="C4552">销售记录!Q4551:T4557</f>
        <v>0</v>
      </c>
      <c r="D4552" s="110">
        <f t="array" ref="D4552">销售记录!R4551:U4557</f>
        <v>0</v>
      </c>
      <c r="E4552" s="112">
        <f>IF(A4552="","",SUMIF(进货明细!$A$3:$A$5000,A4552,进货明细!$F$3:$F$5000))</f>
        <v>0</v>
      </c>
      <c r="F4552" s="113" t="e">
        <f t="shared" si="213"/>
        <v>#DIV/0!</v>
      </c>
      <c r="G4552" s="114">
        <f>IF(E4552="","",SUMIF(进货明细!$A$3:$A$5000,A4552,进货明细!$H$3:$H$5000))</f>
        <v>0</v>
      </c>
      <c r="H4552" s="112">
        <f>IF(A4552="","",SUMIF(销售记录!$A$3:$A$5000,A4552,销售记录!$F$3:$F$5000))</f>
        <v>0</v>
      </c>
      <c r="I4552" s="114">
        <f>IF(H4552="","",SUMIF(销售记录!$A$3:$A$5000,A4552,销售记录!$H$3:$H$5000))</f>
        <v>0</v>
      </c>
      <c r="J4552" s="119">
        <f t="shared" si="214"/>
        <v>0</v>
      </c>
      <c r="K4552" s="114" t="str">
        <f t="shared" si="215"/>
        <v/>
      </c>
      <c r="L4552" s="96"/>
    </row>
    <row r="4553" customHeight="1" spans="1:12">
      <c r="A4553" s="110">
        <f t="array" ref="A4553">销售记录!O4552:R4558</f>
        <v>0</v>
      </c>
      <c r="B4553" s="110">
        <f t="array" ref="B4553">销售记录!P4552:S4558</f>
        <v>0</v>
      </c>
      <c r="C4553" s="111">
        <f t="array" ref="C4553">销售记录!Q4552:T4558</f>
        <v>0</v>
      </c>
      <c r="D4553" s="110">
        <f t="array" ref="D4553">销售记录!R4552:U4558</f>
        <v>0</v>
      </c>
      <c r="E4553" s="112">
        <f>IF(A4553="","",SUMIF(进货明细!$A$3:$A$5000,A4553,进货明细!$F$3:$F$5000))</f>
        <v>0</v>
      </c>
      <c r="F4553" s="113" t="e">
        <f t="shared" si="213"/>
        <v>#DIV/0!</v>
      </c>
      <c r="G4553" s="114">
        <f>IF(E4553="","",SUMIF(进货明细!$A$3:$A$5000,A4553,进货明细!$H$3:$H$5000))</f>
        <v>0</v>
      </c>
      <c r="H4553" s="112">
        <f>IF(A4553="","",SUMIF(销售记录!$A$3:$A$5000,A4553,销售记录!$F$3:$F$5000))</f>
        <v>0</v>
      </c>
      <c r="I4553" s="114">
        <f>IF(H4553="","",SUMIF(销售记录!$A$3:$A$5000,A4553,销售记录!$H$3:$H$5000))</f>
        <v>0</v>
      </c>
      <c r="J4553" s="119">
        <f t="shared" si="214"/>
        <v>0</v>
      </c>
      <c r="K4553" s="114" t="str">
        <f t="shared" si="215"/>
        <v/>
      </c>
      <c r="L4553" s="96"/>
    </row>
    <row r="4554" customHeight="1" spans="1:12">
      <c r="A4554" s="110">
        <f t="array" ref="A4554">销售记录!O4553:R4559</f>
        <v>0</v>
      </c>
      <c r="B4554" s="110">
        <f t="array" ref="B4554">销售记录!P4553:S4559</f>
        <v>0</v>
      </c>
      <c r="C4554" s="111">
        <f t="array" ref="C4554">销售记录!Q4553:T4559</f>
        <v>0</v>
      </c>
      <c r="D4554" s="110">
        <f t="array" ref="D4554">销售记录!R4553:U4559</f>
        <v>0</v>
      </c>
      <c r="E4554" s="112">
        <f>IF(A4554="","",SUMIF(进货明细!$A$3:$A$5000,A4554,进货明细!$F$3:$F$5000))</f>
        <v>0</v>
      </c>
      <c r="F4554" s="113" t="e">
        <f t="shared" si="213"/>
        <v>#DIV/0!</v>
      </c>
      <c r="G4554" s="114">
        <f>IF(E4554="","",SUMIF(进货明细!$A$3:$A$5000,A4554,进货明细!$H$3:$H$5000))</f>
        <v>0</v>
      </c>
      <c r="H4554" s="112">
        <f>IF(A4554="","",SUMIF(销售记录!$A$3:$A$5000,A4554,销售记录!$F$3:$F$5000))</f>
        <v>0</v>
      </c>
      <c r="I4554" s="114">
        <f>IF(H4554="","",SUMIF(销售记录!$A$3:$A$5000,A4554,销售记录!$H$3:$H$5000))</f>
        <v>0</v>
      </c>
      <c r="J4554" s="119">
        <f t="shared" si="214"/>
        <v>0</v>
      </c>
      <c r="K4554" s="114" t="str">
        <f t="shared" si="215"/>
        <v/>
      </c>
      <c r="L4554" s="96"/>
    </row>
    <row r="4555" customHeight="1" spans="1:12">
      <c r="A4555" s="110">
        <f t="array" ref="A4555">销售记录!O4554:R4560</f>
        <v>0</v>
      </c>
      <c r="B4555" s="110">
        <f t="array" ref="B4555">销售记录!P4554:S4560</f>
        <v>0</v>
      </c>
      <c r="C4555" s="111">
        <f t="array" ref="C4555">销售记录!Q4554:T4560</f>
        <v>0</v>
      </c>
      <c r="D4555" s="110">
        <f t="array" ref="D4555">销售记录!R4554:U4560</f>
        <v>0</v>
      </c>
      <c r="E4555" s="112">
        <f>IF(A4555="","",SUMIF(进货明细!$A$3:$A$5000,A4555,进货明细!$F$3:$F$5000))</f>
        <v>0</v>
      </c>
      <c r="F4555" s="113" t="e">
        <f t="shared" si="213"/>
        <v>#DIV/0!</v>
      </c>
      <c r="G4555" s="114">
        <f>IF(E4555="","",SUMIF(进货明细!$A$3:$A$5000,A4555,进货明细!$H$3:$H$5000))</f>
        <v>0</v>
      </c>
      <c r="H4555" s="112">
        <f>IF(A4555="","",SUMIF(销售记录!$A$3:$A$5000,A4555,销售记录!$F$3:$F$5000))</f>
        <v>0</v>
      </c>
      <c r="I4555" s="114">
        <f>IF(H4555="","",SUMIF(销售记录!$A$3:$A$5000,A4555,销售记录!$H$3:$H$5000))</f>
        <v>0</v>
      </c>
      <c r="J4555" s="119">
        <f t="shared" si="214"/>
        <v>0</v>
      </c>
      <c r="K4555" s="114" t="str">
        <f t="shared" si="215"/>
        <v/>
      </c>
      <c r="L4555" s="96"/>
    </row>
    <row r="4556" customHeight="1" spans="1:12">
      <c r="A4556" s="110">
        <f t="array" ref="A4556">销售记录!O4555:R4561</f>
        <v>0</v>
      </c>
      <c r="B4556" s="110">
        <f t="array" ref="B4556">销售记录!P4555:S4561</f>
        <v>0</v>
      </c>
      <c r="C4556" s="111">
        <f t="array" ref="C4556">销售记录!Q4555:T4561</f>
        <v>0</v>
      </c>
      <c r="D4556" s="110">
        <f t="array" ref="D4556">销售记录!R4555:U4561</f>
        <v>0</v>
      </c>
      <c r="E4556" s="112">
        <f>IF(A4556="","",SUMIF(进货明细!$A$3:$A$5000,A4556,进货明细!$F$3:$F$5000))</f>
        <v>0</v>
      </c>
      <c r="F4556" s="113" t="e">
        <f t="shared" si="213"/>
        <v>#DIV/0!</v>
      </c>
      <c r="G4556" s="114">
        <f>IF(E4556="","",SUMIF(进货明细!$A$3:$A$5000,A4556,进货明细!$H$3:$H$5000))</f>
        <v>0</v>
      </c>
      <c r="H4556" s="112">
        <f>IF(A4556="","",SUMIF(销售记录!$A$3:$A$5000,A4556,销售记录!$F$3:$F$5000))</f>
        <v>0</v>
      </c>
      <c r="I4556" s="114">
        <f>IF(H4556="","",SUMIF(销售记录!$A$3:$A$5000,A4556,销售记录!$H$3:$H$5000))</f>
        <v>0</v>
      </c>
      <c r="J4556" s="119">
        <f t="shared" si="214"/>
        <v>0</v>
      </c>
      <c r="K4556" s="114" t="str">
        <f t="shared" si="215"/>
        <v/>
      </c>
      <c r="L4556" s="96"/>
    </row>
    <row r="4557" customHeight="1" spans="1:12">
      <c r="A4557" s="110">
        <f t="array" ref="A4557">销售记录!O4556:R4562</f>
        <v>0</v>
      </c>
      <c r="B4557" s="110">
        <f t="array" ref="B4557">销售记录!P4556:S4562</f>
        <v>0</v>
      </c>
      <c r="C4557" s="111">
        <f t="array" ref="C4557">销售记录!Q4556:T4562</f>
        <v>0</v>
      </c>
      <c r="D4557" s="110">
        <f t="array" ref="D4557">销售记录!R4556:U4562</f>
        <v>0</v>
      </c>
      <c r="E4557" s="112">
        <f>IF(A4557="","",SUMIF(进货明细!$A$3:$A$5000,A4557,进货明细!$F$3:$F$5000))</f>
        <v>0</v>
      </c>
      <c r="F4557" s="113" t="e">
        <f t="shared" si="213"/>
        <v>#DIV/0!</v>
      </c>
      <c r="G4557" s="114">
        <f>IF(E4557="","",SUMIF(进货明细!$A$3:$A$5000,A4557,进货明细!$H$3:$H$5000))</f>
        <v>0</v>
      </c>
      <c r="H4557" s="112">
        <f>IF(A4557="","",SUMIF(销售记录!$A$3:$A$5000,A4557,销售记录!$F$3:$F$5000))</f>
        <v>0</v>
      </c>
      <c r="I4557" s="114">
        <f>IF(H4557="","",SUMIF(销售记录!$A$3:$A$5000,A4557,销售记录!$H$3:$H$5000))</f>
        <v>0</v>
      </c>
      <c r="J4557" s="119">
        <f t="shared" si="214"/>
        <v>0</v>
      </c>
      <c r="K4557" s="114" t="str">
        <f t="shared" si="215"/>
        <v/>
      </c>
      <c r="L4557" s="96"/>
    </row>
    <row r="4558" customHeight="1" spans="1:12">
      <c r="A4558" s="110">
        <f t="array" ref="A4558">销售记录!O4557:R4563</f>
        <v>0</v>
      </c>
      <c r="B4558" s="110">
        <f t="array" ref="B4558">销售记录!P4557:S4563</f>
        <v>0</v>
      </c>
      <c r="C4558" s="111">
        <f t="array" ref="C4558">销售记录!Q4557:T4563</f>
        <v>0</v>
      </c>
      <c r="D4558" s="110">
        <f t="array" ref="D4558">销售记录!R4557:U4563</f>
        <v>0</v>
      </c>
      <c r="E4558" s="112">
        <f>IF(A4558="","",SUMIF(进货明细!$A$3:$A$5000,A4558,进货明细!$F$3:$F$5000))</f>
        <v>0</v>
      </c>
      <c r="F4558" s="113" t="e">
        <f t="shared" si="213"/>
        <v>#DIV/0!</v>
      </c>
      <c r="G4558" s="114">
        <f>IF(E4558="","",SUMIF(进货明细!$A$3:$A$5000,A4558,进货明细!$H$3:$H$5000))</f>
        <v>0</v>
      </c>
      <c r="H4558" s="112">
        <f>IF(A4558="","",SUMIF(销售记录!$A$3:$A$5000,A4558,销售记录!$F$3:$F$5000))</f>
        <v>0</v>
      </c>
      <c r="I4558" s="114">
        <f>IF(H4558="","",SUMIF(销售记录!$A$3:$A$5000,A4558,销售记录!$H$3:$H$5000))</f>
        <v>0</v>
      </c>
      <c r="J4558" s="119">
        <f t="shared" si="214"/>
        <v>0</v>
      </c>
      <c r="K4558" s="114" t="str">
        <f t="shared" si="215"/>
        <v/>
      </c>
      <c r="L4558" s="96"/>
    </row>
    <row r="4559" customHeight="1" spans="1:12">
      <c r="A4559" s="110">
        <f t="array" ref="A4559">销售记录!O4558:R4564</f>
        <v>0</v>
      </c>
      <c r="B4559" s="110">
        <f t="array" ref="B4559">销售记录!P4558:S4564</f>
        <v>0</v>
      </c>
      <c r="C4559" s="111">
        <f t="array" ref="C4559">销售记录!Q4558:T4564</f>
        <v>0</v>
      </c>
      <c r="D4559" s="110">
        <f t="array" ref="D4559">销售记录!R4558:U4564</f>
        <v>0</v>
      </c>
      <c r="E4559" s="112">
        <f>IF(A4559="","",SUMIF(进货明细!$A$3:$A$5000,A4559,进货明细!$F$3:$F$5000))</f>
        <v>0</v>
      </c>
      <c r="F4559" s="113" t="e">
        <f t="shared" si="213"/>
        <v>#DIV/0!</v>
      </c>
      <c r="G4559" s="114">
        <f>IF(E4559="","",SUMIF(进货明细!$A$3:$A$5000,A4559,进货明细!$H$3:$H$5000))</f>
        <v>0</v>
      </c>
      <c r="H4559" s="112">
        <f>IF(A4559="","",SUMIF(销售记录!$A$3:$A$5000,A4559,销售记录!$F$3:$F$5000))</f>
        <v>0</v>
      </c>
      <c r="I4559" s="114">
        <f>IF(H4559="","",SUMIF(销售记录!$A$3:$A$5000,A4559,销售记录!$H$3:$H$5000))</f>
        <v>0</v>
      </c>
      <c r="J4559" s="119">
        <f t="shared" si="214"/>
        <v>0</v>
      </c>
      <c r="K4559" s="114" t="str">
        <f t="shared" si="215"/>
        <v/>
      </c>
      <c r="L4559" s="96"/>
    </row>
    <row r="4560" customHeight="1" spans="1:12">
      <c r="A4560" s="110">
        <f t="array" ref="A4560">销售记录!O4559:R4565</f>
        <v>0</v>
      </c>
      <c r="B4560" s="110">
        <f t="array" ref="B4560">销售记录!P4559:S4565</f>
        <v>0</v>
      </c>
      <c r="C4560" s="111">
        <f t="array" ref="C4560">销售记录!Q4559:T4565</f>
        <v>0</v>
      </c>
      <c r="D4560" s="110">
        <f t="array" ref="D4560">销售记录!R4559:U4565</f>
        <v>0</v>
      </c>
      <c r="E4560" s="112">
        <f>IF(A4560="","",SUMIF(进货明细!$A$3:$A$5000,A4560,进货明细!$F$3:$F$5000))</f>
        <v>0</v>
      </c>
      <c r="F4560" s="113" t="e">
        <f t="shared" si="213"/>
        <v>#DIV/0!</v>
      </c>
      <c r="G4560" s="114">
        <f>IF(E4560="","",SUMIF(进货明细!$A$3:$A$5000,A4560,进货明细!$H$3:$H$5000))</f>
        <v>0</v>
      </c>
      <c r="H4560" s="112">
        <f>IF(A4560="","",SUMIF(销售记录!$A$3:$A$5000,A4560,销售记录!$F$3:$F$5000))</f>
        <v>0</v>
      </c>
      <c r="I4560" s="114">
        <f>IF(H4560="","",SUMIF(销售记录!$A$3:$A$5000,A4560,销售记录!$H$3:$H$5000))</f>
        <v>0</v>
      </c>
      <c r="J4560" s="119">
        <f t="shared" si="214"/>
        <v>0</v>
      </c>
      <c r="K4560" s="114" t="str">
        <f t="shared" si="215"/>
        <v/>
      </c>
      <c r="L4560" s="96"/>
    </row>
    <row r="4561" customHeight="1" spans="1:12">
      <c r="A4561" s="110">
        <f t="array" ref="A4561">销售记录!O4560:R4566</f>
        <v>0</v>
      </c>
      <c r="B4561" s="110">
        <f t="array" ref="B4561">销售记录!P4560:S4566</f>
        <v>0</v>
      </c>
      <c r="C4561" s="111">
        <f t="array" ref="C4561">销售记录!Q4560:T4566</f>
        <v>0</v>
      </c>
      <c r="D4561" s="110">
        <f t="array" ref="D4561">销售记录!R4560:U4566</f>
        <v>0</v>
      </c>
      <c r="E4561" s="112">
        <f>IF(A4561="","",SUMIF(进货明细!$A$3:$A$5000,A4561,进货明细!$F$3:$F$5000))</f>
        <v>0</v>
      </c>
      <c r="F4561" s="113" t="e">
        <f t="shared" si="213"/>
        <v>#DIV/0!</v>
      </c>
      <c r="G4561" s="114">
        <f>IF(E4561="","",SUMIF(进货明细!$A$3:$A$5000,A4561,进货明细!$H$3:$H$5000))</f>
        <v>0</v>
      </c>
      <c r="H4561" s="112">
        <f>IF(A4561="","",SUMIF(销售记录!$A$3:$A$5000,A4561,销售记录!$F$3:$F$5000))</f>
        <v>0</v>
      </c>
      <c r="I4561" s="114">
        <f>IF(H4561="","",SUMIF(销售记录!$A$3:$A$5000,A4561,销售记录!$H$3:$H$5000))</f>
        <v>0</v>
      </c>
      <c r="J4561" s="119">
        <f t="shared" si="214"/>
        <v>0</v>
      </c>
      <c r="K4561" s="114" t="str">
        <f t="shared" si="215"/>
        <v/>
      </c>
      <c r="L4561" s="96"/>
    </row>
    <row r="4562" customHeight="1" spans="1:12">
      <c r="A4562" s="110">
        <f t="array" ref="A4562">销售记录!O4561:R4567</f>
        <v>0</v>
      </c>
      <c r="B4562" s="110">
        <f t="array" ref="B4562">销售记录!P4561:S4567</f>
        <v>0</v>
      </c>
      <c r="C4562" s="111">
        <f t="array" ref="C4562">销售记录!Q4561:T4567</f>
        <v>0</v>
      </c>
      <c r="D4562" s="110">
        <f t="array" ref="D4562">销售记录!R4561:U4567</f>
        <v>0</v>
      </c>
      <c r="E4562" s="112">
        <f>IF(A4562="","",SUMIF(进货明细!$A$3:$A$5000,A4562,进货明细!$F$3:$F$5000))</f>
        <v>0</v>
      </c>
      <c r="F4562" s="113" t="e">
        <f t="shared" si="213"/>
        <v>#DIV/0!</v>
      </c>
      <c r="G4562" s="114">
        <f>IF(E4562="","",SUMIF(进货明细!$A$3:$A$5000,A4562,进货明细!$H$3:$H$5000))</f>
        <v>0</v>
      </c>
      <c r="H4562" s="112">
        <f>IF(A4562="","",SUMIF(销售记录!$A$3:$A$5000,A4562,销售记录!$F$3:$F$5000))</f>
        <v>0</v>
      </c>
      <c r="I4562" s="114">
        <f>IF(H4562="","",SUMIF(销售记录!$A$3:$A$5000,A4562,销售记录!$H$3:$H$5000))</f>
        <v>0</v>
      </c>
      <c r="J4562" s="119">
        <f t="shared" si="214"/>
        <v>0</v>
      </c>
      <c r="K4562" s="114" t="str">
        <f t="shared" si="215"/>
        <v/>
      </c>
      <c r="L4562" s="96"/>
    </row>
    <row r="4563" customHeight="1" spans="1:12">
      <c r="A4563" s="110">
        <f t="array" ref="A4563">销售记录!O4562:R4568</f>
        <v>0</v>
      </c>
      <c r="B4563" s="110">
        <f t="array" ref="B4563">销售记录!P4562:S4568</f>
        <v>0</v>
      </c>
      <c r="C4563" s="111">
        <f t="array" ref="C4563">销售记录!Q4562:T4568</f>
        <v>0</v>
      </c>
      <c r="D4563" s="110">
        <f t="array" ref="D4563">销售记录!R4562:U4568</f>
        <v>0</v>
      </c>
      <c r="E4563" s="112">
        <f>IF(A4563="","",SUMIF(进货明细!$A$3:$A$5000,A4563,进货明细!$F$3:$F$5000))</f>
        <v>0</v>
      </c>
      <c r="F4563" s="113" t="e">
        <f t="shared" si="213"/>
        <v>#DIV/0!</v>
      </c>
      <c r="G4563" s="114">
        <f>IF(E4563="","",SUMIF(进货明细!$A$3:$A$5000,A4563,进货明细!$H$3:$H$5000))</f>
        <v>0</v>
      </c>
      <c r="H4563" s="112">
        <f>IF(A4563="","",SUMIF(销售记录!$A$3:$A$5000,A4563,销售记录!$F$3:$F$5000))</f>
        <v>0</v>
      </c>
      <c r="I4563" s="114">
        <f>IF(H4563="","",SUMIF(销售记录!$A$3:$A$5000,A4563,销售记录!$H$3:$H$5000))</f>
        <v>0</v>
      </c>
      <c r="J4563" s="119">
        <f t="shared" si="214"/>
        <v>0</v>
      </c>
      <c r="K4563" s="114" t="str">
        <f t="shared" si="215"/>
        <v/>
      </c>
      <c r="L4563" s="96"/>
    </row>
    <row r="4564" customHeight="1" spans="1:12">
      <c r="A4564" s="110">
        <f t="array" ref="A4564">销售记录!O4563:R4569</f>
        <v>0</v>
      </c>
      <c r="B4564" s="110">
        <f t="array" ref="B4564">销售记录!P4563:S4569</f>
        <v>0</v>
      </c>
      <c r="C4564" s="111">
        <f t="array" ref="C4564">销售记录!Q4563:T4569</f>
        <v>0</v>
      </c>
      <c r="D4564" s="110">
        <f t="array" ref="D4564">销售记录!R4563:U4569</f>
        <v>0</v>
      </c>
      <c r="E4564" s="112">
        <f>IF(A4564="","",SUMIF(进货明细!$A$3:$A$5000,A4564,进货明细!$F$3:$F$5000))</f>
        <v>0</v>
      </c>
      <c r="F4564" s="113" t="e">
        <f t="shared" si="213"/>
        <v>#DIV/0!</v>
      </c>
      <c r="G4564" s="114">
        <f>IF(E4564="","",SUMIF(进货明细!$A$3:$A$5000,A4564,进货明细!$H$3:$H$5000))</f>
        <v>0</v>
      </c>
      <c r="H4564" s="112">
        <f>IF(A4564="","",SUMIF(销售记录!$A$3:$A$5000,A4564,销售记录!$F$3:$F$5000))</f>
        <v>0</v>
      </c>
      <c r="I4564" s="114">
        <f>IF(H4564="","",SUMIF(销售记录!$A$3:$A$5000,A4564,销售记录!$H$3:$H$5000))</f>
        <v>0</v>
      </c>
      <c r="J4564" s="119">
        <f t="shared" si="214"/>
        <v>0</v>
      </c>
      <c r="K4564" s="114" t="str">
        <f t="shared" si="215"/>
        <v/>
      </c>
      <c r="L4564" s="96"/>
    </row>
    <row r="4565" customHeight="1" spans="1:12">
      <c r="A4565" s="110">
        <f t="array" ref="A4565">销售记录!O4564:R4570</f>
        <v>0</v>
      </c>
      <c r="B4565" s="110">
        <f t="array" ref="B4565">销售记录!P4564:S4570</f>
        <v>0</v>
      </c>
      <c r="C4565" s="111">
        <f t="array" ref="C4565">销售记录!Q4564:T4570</f>
        <v>0</v>
      </c>
      <c r="D4565" s="110">
        <f t="array" ref="D4565">销售记录!R4564:U4570</f>
        <v>0</v>
      </c>
      <c r="E4565" s="112">
        <f>IF(A4565="","",SUMIF(进货明细!$A$3:$A$5000,A4565,进货明细!$F$3:$F$5000))</f>
        <v>0</v>
      </c>
      <c r="F4565" s="113" t="e">
        <f t="shared" si="213"/>
        <v>#DIV/0!</v>
      </c>
      <c r="G4565" s="114">
        <f>IF(E4565="","",SUMIF(进货明细!$A$3:$A$5000,A4565,进货明细!$H$3:$H$5000))</f>
        <v>0</v>
      </c>
      <c r="H4565" s="112">
        <f>IF(A4565="","",SUMIF(销售记录!$A$3:$A$5000,A4565,销售记录!$F$3:$F$5000))</f>
        <v>0</v>
      </c>
      <c r="I4565" s="114">
        <f>IF(H4565="","",SUMIF(销售记录!$A$3:$A$5000,A4565,销售记录!$H$3:$H$5000))</f>
        <v>0</v>
      </c>
      <c r="J4565" s="119">
        <f t="shared" si="214"/>
        <v>0</v>
      </c>
      <c r="K4565" s="114" t="str">
        <f t="shared" si="215"/>
        <v/>
      </c>
      <c r="L4565" s="96"/>
    </row>
    <row r="4566" customHeight="1" spans="1:12">
      <c r="A4566" s="110">
        <f t="array" ref="A4566">销售记录!O4565:R4571</f>
        <v>0</v>
      </c>
      <c r="B4566" s="110">
        <f t="array" ref="B4566">销售记录!P4565:S4571</f>
        <v>0</v>
      </c>
      <c r="C4566" s="111">
        <f t="array" ref="C4566">销售记录!Q4565:T4571</f>
        <v>0</v>
      </c>
      <c r="D4566" s="110">
        <f t="array" ref="D4566">销售记录!R4565:U4571</f>
        <v>0</v>
      </c>
      <c r="E4566" s="112">
        <f>IF(A4566="","",SUMIF(进货明细!$A$3:$A$5000,A4566,进货明细!$F$3:$F$5000))</f>
        <v>0</v>
      </c>
      <c r="F4566" s="113" t="e">
        <f t="shared" si="213"/>
        <v>#DIV/0!</v>
      </c>
      <c r="G4566" s="114">
        <f>IF(E4566="","",SUMIF(进货明细!$A$3:$A$5000,A4566,进货明细!$H$3:$H$5000))</f>
        <v>0</v>
      </c>
      <c r="H4566" s="112">
        <f>IF(A4566="","",SUMIF(销售记录!$A$3:$A$5000,A4566,销售记录!$F$3:$F$5000))</f>
        <v>0</v>
      </c>
      <c r="I4566" s="114">
        <f>IF(H4566="","",SUMIF(销售记录!$A$3:$A$5000,A4566,销售记录!$H$3:$H$5000))</f>
        <v>0</v>
      </c>
      <c r="J4566" s="119">
        <f t="shared" si="214"/>
        <v>0</v>
      </c>
      <c r="K4566" s="114" t="str">
        <f t="shared" si="215"/>
        <v/>
      </c>
      <c r="L4566" s="96"/>
    </row>
    <row r="4567" customHeight="1" spans="1:12">
      <c r="A4567" s="110">
        <f t="array" ref="A4567">销售记录!O4566:R4572</f>
        <v>0</v>
      </c>
      <c r="B4567" s="110">
        <f t="array" ref="B4567">销售记录!P4566:S4572</f>
        <v>0</v>
      </c>
      <c r="C4567" s="111">
        <f t="array" ref="C4567">销售记录!Q4566:T4572</f>
        <v>0</v>
      </c>
      <c r="D4567" s="110">
        <f t="array" ref="D4567">销售记录!R4566:U4572</f>
        <v>0</v>
      </c>
      <c r="E4567" s="112">
        <f>IF(A4567="","",SUMIF(进货明细!$A$3:$A$5000,A4567,进货明细!$F$3:$F$5000))</f>
        <v>0</v>
      </c>
      <c r="F4567" s="113" t="e">
        <f t="shared" si="213"/>
        <v>#DIV/0!</v>
      </c>
      <c r="G4567" s="114">
        <f>IF(E4567="","",SUMIF(进货明细!$A$3:$A$5000,A4567,进货明细!$H$3:$H$5000))</f>
        <v>0</v>
      </c>
      <c r="H4567" s="112">
        <f>IF(A4567="","",SUMIF(销售记录!$A$3:$A$5000,A4567,销售记录!$F$3:$F$5000))</f>
        <v>0</v>
      </c>
      <c r="I4567" s="114">
        <f>IF(H4567="","",SUMIF(销售记录!$A$3:$A$5000,A4567,销售记录!$H$3:$H$5000))</f>
        <v>0</v>
      </c>
      <c r="J4567" s="119">
        <f t="shared" si="214"/>
        <v>0</v>
      </c>
      <c r="K4567" s="114" t="str">
        <f t="shared" si="215"/>
        <v/>
      </c>
      <c r="L4567" s="96"/>
    </row>
    <row r="4568" customHeight="1" spans="1:12">
      <c r="A4568" s="110">
        <f t="array" ref="A4568">销售记录!O4567:R4573</f>
        <v>0</v>
      </c>
      <c r="B4568" s="110">
        <f t="array" ref="B4568">销售记录!P4567:S4573</f>
        <v>0</v>
      </c>
      <c r="C4568" s="111">
        <f t="array" ref="C4568">销售记录!Q4567:T4573</f>
        <v>0</v>
      </c>
      <c r="D4568" s="110">
        <f t="array" ref="D4568">销售记录!R4567:U4573</f>
        <v>0</v>
      </c>
      <c r="E4568" s="112">
        <f>IF(A4568="","",SUMIF(进货明细!$A$3:$A$5000,A4568,进货明细!$F$3:$F$5000))</f>
        <v>0</v>
      </c>
      <c r="F4568" s="113" t="e">
        <f t="shared" si="213"/>
        <v>#DIV/0!</v>
      </c>
      <c r="G4568" s="114">
        <f>IF(E4568="","",SUMIF(进货明细!$A$3:$A$5000,A4568,进货明细!$H$3:$H$5000))</f>
        <v>0</v>
      </c>
      <c r="H4568" s="112">
        <f>IF(A4568="","",SUMIF(销售记录!$A$3:$A$5000,A4568,销售记录!$F$3:$F$5000))</f>
        <v>0</v>
      </c>
      <c r="I4568" s="114">
        <f>IF(H4568="","",SUMIF(销售记录!$A$3:$A$5000,A4568,销售记录!$H$3:$H$5000))</f>
        <v>0</v>
      </c>
      <c r="J4568" s="119">
        <f t="shared" si="214"/>
        <v>0</v>
      </c>
      <c r="K4568" s="114" t="str">
        <f t="shared" si="215"/>
        <v/>
      </c>
      <c r="L4568" s="96"/>
    </row>
    <row r="4569" customHeight="1" spans="1:12">
      <c r="A4569" s="110">
        <f t="array" ref="A4569">销售记录!O4568:R4574</f>
        <v>0</v>
      </c>
      <c r="B4569" s="110">
        <f t="array" ref="B4569">销售记录!P4568:S4574</f>
        <v>0</v>
      </c>
      <c r="C4569" s="111">
        <f t="array" ref="C4569">销售记录!Q4568:T4574</f>
        <v>0</v>
      </c>
      <c r="D4569" s="110">
        <f t="array" ref="D4569">销售记录!R4568:U4574</f>
        <v>0</v>
      </c>
      <c r="E4569" s="112">
        <f>IF(A4569="","",SUMIF(进货明细!$A$3:$A$5000,A4569,进货明细!$F$3:$F$5000))</f>
        <v>0</v>
      </c>
      <c r="F4569" s="113" t="e">
        <f t="shared" si="213"/>
        <v>#DIV/0!</v>
      </c>
      <c r="G4569" s="114">
        <f>IF(E4569="","",SUMIF(进货明细!$A$3:$A$5000,A4569,进货明细!$H$3:$H$5000))</f>
        <v>0</v>
      </c>
      <c r="H4569" s="112">
        <f>IF(A4569="","",SUMIF(销售记录!$A$3:$A$5000,A4569,销售记录!$F$3:$F$5000))</f>
        <v>0</v>
      </c>
      <c r="I4569" s="114">
        <f>IF(H4569="","",SUMIF(销售记录!$A$3:$A$5000,A4569,销售记录!$H$3:$H$5000))</f>
        <v>0</v>
      </c>
      <c r="J4569" s="119">
        <f t="shared" si="214"/>
        <v>0</v>
      </c>
      <c r="K4569" s="114" t="str">
        <f t="shared" si="215"/>
        <v/>
      </c>
      <c r="L4569" s="96"/>
    </row>
    <row r="4570" customHeight="1" spans="1:12">
      <c r="A4570" s="110">
        <f t="array" ref="A4570">销售记录!O4569:R4575</f>
        <v>0</v>
      </c>
      <c r="B4570" s="110">
        <f t="array" ref="B4570">销售记录!P4569:S4575</f>
        <v>0</v>
      </c>
      <c r="C4570" s="111">
        <f t="array" ref="C4570">销售记录!Q4569:T4575</f>
        <v>0</v>
      </c>
      <c r="D4570" s="110">
        <f t="array" ref="D4570">销售记录!R4569:U4575</f>
        <v>0</v>
      </c>
      <c r="E4570" s="112">
        <f>IF(A4570="","",SUMIF(进货明细!$A$3:$A$5000,A4570,进货明细!$F$3:$F$5000))</f>
        <v>0</v>
      </c>
      <c r="F4570" s="113" t="e">
        <f t="shared" si="213"/>
        <v>#DIV/0!</v>
      </c>
      <c r="G4570" s="114">
        <f>IF(E4570="","",SUMIF(进货明细!$A$3:$A$5000,A4570,进货明细!$H$3:$H$5000))</f>
        <v>0</v>
      </c>
      <c r="H4570" s="112">
        <f>IF(A4570="","",SUMIF(销售记录!$A$3:$A$5000,A4570,销售记录!$F$3:$F$5000))</f>
        <v>0</v>
      </c>
      <c r="I4570" s="114">
        <f>IF(H4570="","",SUMIF(销售记录!$A$3:$A$5000,A4570,销售记录!$H$3:$H$5000))</f>
        <v>0</v>
      </c>
      <c r="J4570" s="119">
        <f t="shared" si="214"/>
        <v>0</v>
      </c>
      <c r="K4570" s="114" t="str">
        <f t="shared" si="215"/>
        <v/>
      </c>
      <c r="L4570" s="96"/>
    </row>
    <row r="4571" customHeight="1" spans="1:12">
      <c r="A4571" s="110">
        <f t="array" ref="A4571">销售记录!O4570:R4576</f>
        <v>0</v>
      </c>
      <c r="B4571" s="110">
        <f t="array" ref="B4571">销售记录!P4570:S4576</f>
        <v>0</v>
      </c>
      <c r="C4571" s="111">
        <f t="array" ref="C4571">销售记录!Q4570:T4576</f>
        <v>0</v>
      </c>
      <c r="D4571" s="110">
        <f t="array" ref="D4571">销售记录!R4570:U4576</f>
        <v>0</v>
      </c>
      <c r="E4571" s="112">
        <f>IF(A4571="","",SUMIF(进货明细!$A$3:$A$5000,A4571,进货明细!$F$3:$F$5000))</f>
        <v>0</v>
      </c>
      <c r="F4571" s="113" t="e">
        <f t="shared" si="213"/>
        <v>#DIV/0!</v>
      </c>
      <c r="G4571" s="114">
        <f>IF(E4571="","",SUMIF(进货明细!$A$3:$A$5000,A4571,进货明细!$H$3:$H$5000))</f>
        <v>0</v>
      </c>
      <c r="H4571" s="112">
        <f>IF(A4571="","",SUMIF(销售记录!$A$3:$A$5000,A4571,销售记录!$F$3:$F$5000))</f>
        <v>0</v>
      </c>
      <c r="I4571" s="114">
        <f>IF(H4571="","",SUMIF(销售记录!$A$3:$A$5000,A4571,销售记录!$H$3:$H$5000))</f>
        <v>0</v>
      </c>
      <c r="J4571" s="119">
        <f t="shared" si="214"/>
        <v>0</v>
      </c>
      <c r="K4571" s="114" t="str">
        <f t="shared" si="215"/>
        <v/>
      </c>
      <c r="L4571" s="96"/>
    </row>
    <row r="4572" customHeight="1" spans="1:12">
      <c r="A4572" s="110">
        <f t="array" ref="A4572">销售记录!O4571:R4577</f>
        <v>0</v>
      </c>
      <c r="B4572" s="110">
        <f t="array" ref="B4572">销售记录!P4571:S4577</f>
        <v>0</v>
      </c>
      <c r="C4572" s="111">
        <f t="array" ref="C4572">销售记录!Q4571:T4577</f>
        <v>0</v>
      </c>
      <c r="D4572" s="110">
        <f t="array" ref="D4572">销售记录!R4571:U4577</f>
        <v>0</v>
      </c>
      <c r="E4572" s="112">
        <f>IF(A4572="","",SUMIF(进货明细!$A$3:$A$5000,A4572,进货明细!$F$3:$F$5000))</f>
        <v>0</v>
      </c>
      <c r="F4572" s="113" t="e">
        <f t="shared" si="213"/>
        <v>#DIV/0!</v>
      </c>
      <c r="G4572" s="114">
        <f>IF(E4572="","",SUMIF(进货明细!$A$3:$A$5000,A4572,进货明细!$H$3:$H$5000))</f>
        <v>0</v>
      </c>
      <c r="H4572" s="112">
        <f>IF(A4572="","",SUMIF(销售记录!$A$3:$A$5000,A4572,销售记录!$F$3:$F$5000))</f>
        <v>0</v>
      </c>
      <c r="I4572" s="114">
        <f>IF(H4572="","",SUMIF(销售记录!$A$3:$A$5000,A4572,销售记录!$H$3:$H$5000))</f>
        <v>0</v>
      </c>
      <c r="J4572" s="119">
        <f t="shared" si="214"/>
        <v>0</v>
      </c>
      <c r="K4572" s="114" t="str">
        <f t="shared" si="215"/>
        <v/>
      </c>
      <c r="L4572" s="96"/>
    </row>
    <row r="4573" customHeight="1" spans="1:12">
      <c r="A4573" s="110">
        <f t="array" ref="A4573">销售记录!O4572:R4578</f>
        <v>0</v>
      </c>
      <c r="B4573" s="110">
        <f t="array" ref="B4573">销售记录!P4572:S4578</f>
        <v>0</v>
      </c>
      <c r="C4573" s="111">
        <f t="array" ref="C4573">销售记录!Q4572:T4578</f>
        <v>0</v>
      </c>
      <c r="D4573" s="110">
        <f t="array" ref="D4573">销售记录!R4572:U4578</f>
        <v>0</v>
      </c>
      <c r="E4573" s="112">
        <f>IF(A4573="","",SUMIF(进货明细!$A$3:$A$5000,A4573,进货明细!$F$3:$F$5000))</f>
        <v>0</v>
      </c>
      <c r="F4573" s="113" t="e">
        <f t="shared" si="213"/>
        <v>#DIV/0!</v>
      </c>
      <c r="G4573" s="114">
        <f>IF(E4573="","",SUMIF(进货明细!$A$3:$A$5000,A4573,进货明细!$H$3:$H$5000))</f>
        <v>0</v>
      </c>
      <c r="H4573" s="112">
        <f>IF(A4573="","",SUMIF(销售记录!$A$3:$A$5000,A4573,销售记录!$F$3:$F$5000))</f>
        <v>0</v>
      </c>
      <c r="I4573" s="114">
        <f>IF(H4573="","",SUMIF(销售记录!$A$3:$A$5000,A4573,销售记录!$H$3:$H$5000))</f>
        <v>0</v>
      </c>
      <c r="J4573" s="119">
        <f t="shared" si="214"/>
        <v>0</v>
      </c>
      <c r="K4573" s="114" t="str">
        <f t="shared" si="215"/>
        <v/>
      </c>
      <c r="L4573" s="96"/>
    </row>
    <row r="4574" customHeight="1" spans="1:12">
      <c r="A4574" s="110">
        <f t="array" ref="A4574">销售记录!O4573:R4579</f>
        <v>0</v>
      </c>
      <c r="B4574" s="110">
        <f t="array" ref="B4574">销售记录!P4573:S4579</f>
        <v>0</v>
      </c>
      <c r="C4574" s="111">
        <f t="array" ref="C4574">销售记录!Q4573:T4579</f>
        <v>0</v>
      </c>
      <c r="D4574" s="110">
        <f t="array" ref="D4574">销售记录!R4573:U4579</f>
        <v>0</v>
      </c>
      <c r="E4574" s="112">
        <f>IF(A4574="","",SUMIF(进货明细!$A$3:$A$5000,A4574,进货明细!$F$3:$F$5000))</f>
        <v>0</v>
      </c>
      <c r="F4574" s="113" t="e">
        <f t="shared" si="213"/>
        <v>#DIV/0!</v>
      </c>
      <c r="G4574" s="114">
        <f>IF(E4574="","",SUMIF(进货明细!$A$3:$A$5000,A4574,进货明细!$H$3:$H$5000))</f>
        <v>0</v>
      </c>
      <c r="H4574" s="112">
        <f>IF(A4574="","",SUMIF(销售记录!$A$3:$A$5000,A4574,销售记录!$F$3:$F$5000))</f>
        <v>0</v>
      </c>
      <c r="I4574" s="114">
        <f>IF(H4574="","",SUMIF(销售记录!$A$3:$A$5000,A4574,销售记录!$H$3:$H$5000))</f>
        <v>0</v>
      </c>
      <c r="J4574" s="119">
        <f t="shared" si="214"/>
        <v>0</v>
      </c>
      <c r="K4574" s="114" t="str">
        <f t="shared" si="215"/>
        <v/>
      </c>
      <c r="L4574" s="96"/>
    </row>
    <row r="4575" customHeight="1" spans="1:12">
      <c r="A4575" s="110">
        <f t="array" ref="A4575">销售记录!O4574:R4580</f>
        <v>0</v>
      </c>
      <c r="B4575" s="110">
        <f t="array" ref="B4575">销售记录!P4574:S4580</f>
        <v>0</v>
      </c>
      <c r="C4575" s="111">
        <f t="array" ref="C4575">销售记录!Q4574:T4580</f>
        <v>0</v>
      </c>
      <c r="D4575" s="110">
        <f t="array" ref="D4575">销售记录!R4574:U4580</f>
        <v>0</v>
      </c>
      <c r="E4575" s="112">
        <f>IF(A4575="","",SUMIF(进货明细!$A$3:$A$5000,A4575,进货明细!$F$3:$F$5000))</f>
        <v>0</v>
      </c>
      <c r="F4575" s="113" t="e">
        <f t="shared" si="213"/>
        <v>#DIV/0!</v>
      </c>
      <c r="G4575" s="114">
        <f>IF(E4575="","",SUMIF(进货明细!$A$3:$A$5000,A4575,进货明细!$H$3:$H$5000))</f>
        <v>0</v>
      </c>
      <c r="H4575" s="112">
        <f>IF(A4575="","",SUMIF(销售记录!$A$3:$A$5000,A4575,销售记录!$F$3:$F$5000))</f>
        <v>0</v>
      </c>
      <c r="I4575" s="114">
        <f>IF(H4575="","",SUMIF(销售记录!$A$3:$A$5000,A4575,销售记录!$H$3:$H$5000))</f>
        <v>0</v>
      </c>
      <c r="J4575" s="119">
        <f t="shared" si="214"/>
        <v>0</v>
      </c>
      <c r="K4575" s="114" t="str">
        <f t="shared" si="215"/>
        <v/>
      </c>
      <c r="L4575" s="96"/>
    </row>
    <row r="4576" customHeight="1" spans="1:12">
      <c r="A4576" s="110">
        <f t="array" ref="A4576">销售记录!O4575:R4581</f>
        <v>0</v>
      </c>
      <c r="B4576" s="110">
        <f t="array" ref="B4576">销售记录!P4575:S4581</f>
        <v>0</v>
      </c>
      <c r="C4576" s="111">
        <f t="array" ref="C4576">销售记录!Q4575:T4581</f>
        <v>0</v>
      </c>
      <c r="D4576" s="110">
        <f t="array" ref="D4576">销售记录!R4575:U4581</f>
        <v>0</v>
      </c>
      <c r="E4576" s="112">
        <f>IF(A4576="","",SUMIF(进货明细!$A$3:$A$5000,A4576,进货明细!$F$3:$F$5000))</f>
        <v>0</v>
      </c>
      <c r="F4576" s="113" t="e">
        <f t="shared" si="213"/>
        <v>#DIV/0!</v>
      </c>
      <c r="G4576" s="114">
        <f>IF(E4576="","",SUMIF(进货明细!$A$3:$A$5000,A4576,进货明细!$H$3:$H$5000))</f>
        <v>0</v>
      </c>
      <c r="H4576" s="112">
        <f>IF(A4576="","",SUMIF(销售记录!$A$3:$A$5000,A4576,销售记录!$F$3:$F$5000))</f>
        <v>0</v>
      </c>
      <c r="I4576" s="114">
        <f>IF(H4576="","",SUMIF(销售记录!$A$3:$A$5000,A4576,销售记录!$H$3:$H$5000))</f>
        <v>0</v>
      </c>
      <c r="J4576" s="119">
        <f t="shared" si="214"/>
        <v>0</v>
      </c>
      <c r="K4576" s="114" t="str">
        <f t="shared" si="215"/>
        <v/>
      </c>
      <c r="L4576" s="96"/>
    </row>
    <row r="4577" customHeight="1" spans="1:12">
      <c r="A4577" s="110">
        <f t="array" ref="A4577">销售记录!O4576:R4582</f>
        <v>0</v>
      </c>
      <c r="B4577" s="110">
        <f t="array" ref="B4577">销售记录!P4576:S4582</f>
        <v>0</v>
      </c>
      <c r="C4577" s="111">
        <f t="array" ref="C4577">销售记录!Q4576:T4582</f>
        <v>0</v>
      </c>
      <c r="D4577" s="110">
        <f t="array" ref="D4577">销售记录!R4576:U4582</f>
        <v>0</v>
      </c>
      <c r="E4577" s="112">
        <f>IF(A4577="","",SUMIF(进货明细!$A$3:$A$5000,A4577,进货明细!$F$3:$F$5000))</f>
        <v>0</v>
      </c>
      <c r="F4577" s="113" t="e">
        <f t="shared" si="213"/>
        <v>#DIV/0!</v>
      </c>
      <c r="G4577" s="114">
        <f>IF(E4577="","",SUMIF(进货明细!$A$3:$A$5000,A4577,进货明细!$H$3:$H$5000))</f>
        <v>0</v>
      </c>
      <c r="H4577" s="112">
        <f>IF(A4577="","",SUMIF(销售记录!$A$3:$A$5000,A4577,销售记录!$F$3:$F$5000))</f>
        <v>0</v>
      </c>
      <c r="I4577" s="114">
        <f>IF(H4577="","",SUMIF(销售记录!$A$3:$A$5000,A4577,销售记录!$H$3:$H$5000))</f>
        <v>0</v>
      </c>
      <c r="J4577" s="119">
        <f t="shared" si="214"/>
        <v>0</v>
      </c>
      <c r="K4577" s="114" t="str">
        <f t="shared" si="215"/>
        <v/>
      </c>
      <c r="L4577" s="96"/>
    </row>
    <row r="4578" customHeight="1" spans="1:12">
      <c r="A4578" s="110">
        <f t="array" ref="A4578">销售记录!O4577:R4583</f>
        <v>0</v>
      </c>
      <c r="B4578" s="110">
        <f t="array" ref="B4578">销售记录!P4577:S4583</f>
        <v>0</v>
      </c>
      <c r="C4578" s="111">
        <f t="array" ref="C4578">销售记录!Q4577:T4583</f>
        <v>0</v>
      </c>
      <c r="D4578" s="110">
        <f t="array" ref="D4578">销售记录!R4577:U4583</f>
        <v>0</v>
      </c>
      <c r="E4578" s="112">
        <f>IF(A4578="","",SUMIF(进货明细!$A$3:$A$5000,A4578,进货明细!$F$3:$F$5000))</f>
        <v>0</v>
      </c>
      <c r="F4578" s="113" t="e">
        <f t="shared" si="213"/>
        <v>#DIV/0!</v>
      </c>
      <c r="G4578" s="114">
        <f>IF(E4578="","",SUMIF(进货明细!$A$3:$A$5000,A4578,进货明细!$H$3:$H$5000))</f>
        <v>0</v>
      </c>
      <c r="H4578" s="112">
        <f>IF(A4578="","",SUMIF(销售记录!$A$3:$A$5000,A4578,销售记录!$F$3:$F$5000))</f>
        <v>0</v>
      </c>
      <c r="I4578" s="114">
        <f>IF(H4578="","",SUMIF(销售记录!$A$3:$A$5000,A4578,销售记录!$H$3:$H$5000))</f>
        <v>0</v>
      </c>
      <c r="J4578" s="119">
        <f t="shared" si="214"/>
        <v>0</v>
      </c>
      <c r="K4578" s="114" t="str">
        <f t="shared" si="215"/>
        <v/>
      </c>
      <c r="L4578" s="96"/>
    </row>
    <row r="4579" customHeight="1" spans="1:12">
      <c r="A4579" s="110">
        <f t="array" ref="A4579">销售记录!O4578:R4584</f>
        <v>0</v>
      </c>
      <c r="B4579" s="110">
        <f t="array" ref="B4579">销售记录!P4578:S4584</f>
        <v>0</v>
      </c>
      <c r="C4579" s="111">
        <f t="array" ref="C4579">销售记录!Q4578:T4584</f>
        <v>0</v>
      </c>
      <c r="D4579" s="110">
        <f t="array" ref="D4579">销售记录!R4578:U4584</f>
        <v>0</v>
      </c>
      <c r="E4579" s="112">
        <f>IF(A4579="","",SUMIF(进货明细!$A$3:$A$5000,A4579,进货明细!$F$3:$F$5000))</f>
        <v>0</v>
      </c>
      <c r="F4579" s="113" t="e">
        <f t="shared" si="213"/>
        <v>#DIV/0!</v>
      </c>
      <c r="G4579" s="114">
        <f>IF(E4579="","",SUMIF(进货明细!$A$3:$A$5000,A4579,进货明细!$H$3:$H$5000))</f>
        <v>0</v>
      </c>
      <c r="H4579" s="112">
        <f>IF(A4579="","",SUMIF(销售记录!$A$3:$A$5000,A4579,销售记录!$F$3:$F$5000))</f>
        <v>0</v>
      </c>
      <c r="I4579" s="114">
        <f>IF(H4579="","",SUMIF(销售记录!$A$3:$A$5000,A4579,销售记录!$H$3:$H$5000))</f>
        <v>0</v>
      </c>
      <c r="J4579" s="119">
        <f t="shared" si="214"/>
        <v>0</v>
      </c>
      <c r="K4579" s="114" t="str">
        <f t="shared" si="215"/>
        <v/>
      </c>
      <c r="L4579" s="96"/>
    </row>
    <row r="4580" customHeight="1" spans="1:12">
      <c r="A4580" s="110">
        <f t="array" ref="A4580">销售记录!O4579:R4585</f>
        <v>0</v>
      </c>
      <c r="B4580" s="110">
        <f t="array" ref="B4580">销售记录!P4579:S4585</f>
        <v>0</v>
      </c>
      <c r="C4580" s="111">
        <f t="array" ref="C4580">销售记录!Q4579:T4585</f>
        <v>0</v>
      </c>
      <c r="D4580" s="110">
        <f t="array" ref="D4580">销售记录!R4579:U4585</f>
        <v>0</v>
      </c>
      <c r="E4580" s="112">
        <f>IF(A4580="","",SUMIF(进货明细!$A$3:$A$5000,A4580,进货明细!$F$3:$F$5000))</f>
        <v>0</v>
      </c>
      <c r="F4580" s="113" t="e">
        <f t="shared" si="213"/>
        <v>#DIV/0!</v>
      </c>
      <c r="G4580" s="114">
        <f>IF(E4580="","",SUMIF(进货明细!$A$3:$A$5000,A4580,进货明细!$H$3:$H$5000))</f>
        <v>0</v>
      </c>
      <c r="H4580" s="112">
        <f>IF(A4580="","",SUMIF(销售记录!$A$3:$A$5000,A4580,销售记录!$F$3:$F$5000))</f>
        <v>0</v>
      </c>
      <c r="I4580" s="114">
        <f>IF(H4580="","",SUMIF(销售记录!$A$3:$A$5000,A4580,销售记录!$H$3:$H$5000))</f>
        <v>0</v>
      </c>
      <c r="J4580" s="119">
        <f t="shared" si="214"/>
        <v>0</v>
      </c>
      <c r="K4580" s="114" t="str">
        <f t="shared" si="215"/>
        <v/>
      </c>
      <c r="L4580" s="96"/>
    </row>
    <row r="4581" customHeight="1" spans="1:12">
      <c r="A4581" s="110">
        <f t="array" ref="A4581">销售记录!O4580:R4586</f>
        <v>0</v>
      </c>
      <c r="B4581" s="110">
        <f t="array" ref="B4581">销售记录!P4580:S4586</f>
        <v>0</v>
      </c>
      <c r="C4581" s="111">
        <f t="array" ref="C4581">销售记录!Q4580:T4586</f>
        <v>0</v>
      </c>
      <c r="D4581" s="110">
        <f t="array" ref="D4581">销售记录!R4580:U4586</f>
        <v>0</v>
      </c>
      <c r="E4581" s="112">
        <f>IF(A4581="","",SUMIF(进货明细!$A$3:$A$5000,A4581,进货明细!$F$3:$F$5000))</f>
        <v>0</v>
      </c>
      <c r="F4581" s="113" t="e">
        <f t="shared" si="213"/>
        <v>#DIV/0!</v>
      </c>
      <c r="G4581" s="114">
        <f>IF(E4581="","",SUMIF(进货明细!$A$3:$A$5000,A4581,进货明细!$H$3:$H$5000))</f>
        <v>0</v>
      </c>
      <c r="H4581" s="112">
        <f>IF(A4581="","",SUMIF(销售记录!$A$3:$A$5000,A4581,销售记录!$F$3:$F$5000))</f>
        <v>0</v>
      </c>
      <c r="I4581" s="114">
        <f>IF(H4581="","",SUMIF(销售记录!$A$3:$A$5000,A4581,销售记录!$H$3:$H$5000))</f>
        <v>0</v>
      </c>
      <c r="J4581" s="119">
        <f t="shared" si="214"/>
        <v>0</v>
      </c>
      <c r="K4581" s="114" t="str">
        <f t="shared" si="215"/>
        <v/>
      </c>
      <c r="L4581" s="96"/>
    </row>
    <row r="4582" customHeight="1" spans="1:12">
      <c r="A4582" s="110">
        <f t="array" ref="A4582">销售记录!O4581:R4587</f>
        <v>0</v>
      </c>
      <c r="B4582" s="110">
        <f t="array" ref="B4582">销售记录!P4581:S4587</f>
        <v>0</v>
      </c>
      <c r="C4582" s="111">
        <f t="array" ref="C4582">销售记录!Q4581:T4587</f>
        <v>0</v>
      </c>
      <c r="D4582" s="110">
        <f t="array" ref="D4582">销售记录!R4581:U4587</f>
        <v>0</v>
      </c>
      <c r="E4582" s="112">
        <f>IF(A4582="","",SUMIF(进货明细!$A$3:$A$5000,A4582,进货明细!$F$3:$F$5000))</f>
        <v>0</v>
      </c>
      <c r="F4582" s="113" t="e">
        <f t="shared" si="213"/>
        <v>#DIV/0!</v>
      </c>
      <c r="G4582" s="114">
        <f>IF(E4582="","",SUMIF(进货明细!$A$3:$A$5000,A4582,进货明细!$H$3:$H$5000))</f>
        <v>0</v>
      </c>
      <c r="H4582" s="112">
        <f>IF(A4582="","",SUMIF(销售记录!$A$3:$A$5000,A4582,销售记录!$F$3:$F$5000))</f>
        <v>0</v>
      </c>
      <c r="I4582" s="114">
        <f>IF(H4582="","",SUMIF(销售记录!$A$3:$A$5000,A4582,销售记录!$H$3:$H$5000))</f>
        <v>0</v>
      </c>
      <c r="J4582" s="119">
        <f t="shared" si="214"/>
        <v>0</v>
      </c>
      <c r="K4582" s="114" t="str">
        <f t="shared" si="215"/>
        <v/>
      </c>
      <c r="L4582" s="96"/>
    </row>
    <row r="4583" customHeight="1" spans="1:12">
      <c r="A4583" s="110">
        <f t="array" ref="A4583">销售记录!O4582:R4588</f>
        <v>0</v>
      </c>
      <c r="B4583" s="110">
        <f t="array" ref="B4583">销售记录!P4582:S4588</f>
        <v>0</v>
      </c>
      <c r="C4583" s="111">
        <f t="array" ref="C4583">销售记录!Q4582:T4588</f>
        <v>0</v>
      </c>
      <c r="D4583" s="110">
        <f t="array" ref="D4583">销售记录!R4582:U4588</f>
        <v>0</v>
      </c>
      <c r="E4583" s="112">
        <f>IF(A4583="","",SUMIF(进货明细!$A$3:$A$5000,A4583,进货明细!$F$3:$F$5000))</f>
        <v>0</v>
      </c>
      <c r="F4583" s="113" t="e">
        <f t="shared" si="213"/>
        <v>#DIV/0!</v>
      </c>
      <c r="G4583" s="114">
        <f>IF(E4583="","",SUMIF(进货明细!$A$3:$A$5000,A4583,进货明细!$H$3:$H$5000))</f>
        <v>0</v>
      </c>
      <c r="H4583" s="112">
        <f>IF(A4583="","",SUMIF(销售记录!$A$3:$A$5000,A4583,销售记录!$F$3:$F$5000))</f>
        <v>0</v>
      </c>
      <c r="I4583" s="114">
        <f>IF(H4583="","",SUMIF(销售记录!$A$3:$A$5000,A4583,销售记录!$H$3:$H$5000))</f>
        <v>0</v>
      </c>
      <c r="J4583" s="119">
        <f t="shared" si="214"/>
        <v>0</v>
      </c>
      <c r="K4583" s="114" t="str">
        <f t="shared" si="215"/>
        <v/>
      </c>
      <c r="L4583" s="96"/>
    </row>
    <row r="4584" customHeight="1" spans="1:12">
      <c r="A4584" s="110">
        <f t="array" ref="A4584">销售记录!O4583:R4589</f>
        <v>0</v>
      </c>
      <c r="B4584" s="110">
        <f t="array" ref="B4584">销售记录!P4583:S4589</f>
        <v>0</v>
      </c>
      <c r="C4584" s="111">
        <f t="array" ref="C4584">销售记录!Q4583:T4589</f>
        <v>0</v>
      </c>
      <c r="D4584" s="110">
        <f t="array" ref="D4584">销售记录!R4583:U4589</f>
        <v>0</v>
      </c>
      <c r="E4584" s="112">
        <f>IF(A4584="","",SUMIF(进货明细!$A$3:$A$5000,A4584,进货明细!$F$3:$F$5000))</f>
        <v>0</v>
      </c>
      <c r="F4584" s="113" t="e">
        <f t="shared" si="213"/>
        <v>#DIV/0!</v>
      </c>
      <c r="G4584" s="114">
        <f>IF(E4584="","",SUMIF(进货明细!$A$3:$A$5000,A4584,进货明细!$H$3:$H$5000))</f>
        <v>0</v>
      </c>
      <c r="H4584" s="112">
        <f>IF(A4584="","",SUMIF(销售记录!$A$3:$A$5000,A4584,销售记录!$F$3:$F$5000))</f>
        <v>0</v>
      </c>
      <c r="I4584" s="114">
        <f>IF(H4584="","",SUMIF(销售记录!$A$3:$A$5000,A4584,销售记录!$H$3:$H$5000))</f>
        <v>0</v>
      </c>
      <c r="J4584" s="119">
        <f t="shared" si="214"/>
        <v>0</v>
      </c>
      <c r="K4584" s="114" t="str">
        <f t="shared" si="215"/>
        <v/>
      </c>
      <c r="L4584" s="96"/>
    </row>
    <row r="4585" customHeight="1" spans="1:12">
      <c r="A4585" s="110">
        <f t="array" ref="A4585">销售记录!O4584:R4590</f>
        <v>0</v>
      </c>
      <c r="B4585" s="110">
        <f t="array" ref="B4585">销售记录!P4584:S4590</f>
        <v>0</v>
      </c>
      <c r="C4585" s="111">
        <f t="array" ref="C4585">销售记录!Q4584:T4590</f>
        <v>0</v>
      </c>
      <c r="D4585" s="110">
        <f t="array" ref="D4585">销售记录!R4584:U4590</f>
        <v>0</v>
      </c>
      <c r="E4585" s="112">
        <f>IF(A4585="","",SUMIF(进货明细!$A$3:$A$5000,A4585,进货明细!$F$3:$F$5000))</f>
        <v>0</v>
      </c>
      <c r="F4585" s="113" t="e">
        <f t="shared" si="213"/>
        <v>#DIV/0!</v>
      </c>
      <c r="G4585" s="114">
        <f>IF(E4585="","",SUMIF(进货明细!$A$3:$A$5000,A4585,进货明细!$H$3:$H$5000))</f>
        <v>0</v>
      </c>
      <c r="H4585" s="112">
        <f>IF(A4585="","",SUMIF(销售记录!$A$3:$A$5000,A4585,销售记录!$F$3:$F$5000))</f>
        <v>0</v>
      </c>
      <c r="I4585" s="114">
        <f>IF(H4585="","",SUMIF(销售记录!$A$3:$A$5000,A4585,销售记录!$H$3:$H$5000))</f>
        <v>0</v>
      </c>
      <c r="J4585" s="119">
        <f t="shared" si="214"/>
        <v>0</v>
      </c>
      <c r="K4585" s="114" t="str">
        <f t="shared" si="215"/>
        <v/>
      </c>
      <c r="L4585" s="96"/>
    </row>
    <row r="4586" customHeight="1" spans="1:12">
      <c r="A4586" s="110">
        <f t="array" ref="A4586">销售记录!O4585:R4591</f>
        <v>0</v>
      </c>
      <c r="B4586" s="110">
        <f t="array" ref="B4586">销售记录!P4585:S4591</f>
        <v>0</v>
      </c>
      <c r="C4586" s="111">
        <f t="array" ref="C4586">销售记录!Q4585:T4591</f>
        <v>0</v>
      </c>
      <c r="D4586" s="110">
        <f t="array" ref="D4586">销售记录!R4585:U4591</f>
        <v>0</v>
      </c>
      <c r="E4586" s="112">
        <f>IF(A4586="","",SUMIF(进货明细!$A$3:$A$5000,A4586,进货明细!$F$3:$F$5000))</f>
        <v>0</v>
      </c>
      <c r="F4586" s="113" t="e">
        <f t="shared" si="213"/>
        <v>#DIV/0!</v>
      </c>
      <c r="G4586" s="114">
        <f>IF(E4586="","",SUMIF(进货明细!$A$3:$A$5000,A4586,进货明细!$H$3:$H$5000))</f>
        <v>0</v>
      </c>
      <c r="H4586" s="112">
        <f>IF(A4586="","",SUMIF(销售记录!$A$3:$A$5000,A4586,销售记录!$F$3:$F$5000))</f>
        <v>0</v>
      </c>
      <c r="I4586" s="114">
        <f>IF(H4586="","",SUMIF(销售记录!$A$3:$A$5000,A4586,销售记录!$H$3:$H$5000))</f>
        <v>0</v>
      </c>
      <c r="J4586" s="119">
        <f t="shared" si="214"/>
        <v>0</v>
      </c>
      <c r="K4586" s="114" t="str">
        <f t="shared" si="215"/>
        <v/>
      </c>
      <c r="L4586" s="96"/>
    </row>
    <row r="4587" customHeight="1" spans="1:12">
      <c r="A4587" s="110">
        <f t="array" ref="A4587">销售记录!O4586:R4592</f>
        <v>0</v>
      </c>
      <c r="B4587" s="110">
        <f t="array" ref="B4587">销售记录!P4586:S4592</f>
        <v>0</v>
      </c>
      <c r="C4587" s="111">
        <f t="array" ref="C4587">销售记录!Q4586:T4592</f>
        <v>0</v>
      </c>
      <c r="D4587" s="110">
        <f t="array" ref="D4587">销售记录!R4586:U4592</f>
        <v>0</v>
      </c>
      <c r="E4587" s="112">
        <f>IF(A4587="","",SUMIF(进货明细!$A$3:$A$5000,A4587,进货明细!$F$3:$F$5000))</f>
        <v>0</v>
      </c>
      <c r="F4587" s="113" t="e">
        <f t="shared" si="213"/>
        <v>#DIV/0!</v>
      </c>
      <c r="G4587" s="114">
        <f>IF(E4587="","",SUMIF(进货明细!$A$3:$A$5000,A4587,进货明细!$H$3:$H$5000))</f>
        <v>0</v>
      </c>
      <c r="H4587" s="112">
        <f>IF(A4587="","",SUMIF(销售记录!$A$3:$A$5000,A4587,销售记录!$F$3:$F$5000))</f>
        <v>0</v>
      </c>
      <c r="I4587" s="114">
        <f>IF(H4587="","",SUMIF(销售记录!$A$3:$A$5000,A4587,销售记录!$H$3:$H$5000))</f>
        <v>0</v>
      </c>
      <c r="J4587" s="119">
        <f t="shared" si="214"/>
        <v>0</v>
      </c>
      <c r="K4587" s="114" t="str">
        <f t="shared" si="215"/>
        <v/>
      </c>
      <c r="L4587" s="96"/>
    </row>
    <row r="4588" customHeight="1" spans="1:12">
      <c r="A4588" s="110">
        <f t="array" ref="A4588">销售记录!O4587:R4593</f>
        <v>0</v>
      </c>
      <c r="B4588" s="110">
        <f t="array" ref="B4588">销售记录!P4587:S4593</f>
        <v>0</v>
      </c>
      <c r="C4588" s="111">
        <f t="array" ref="C4588">销售记录!Q4587:T4593</f>
        <v>0</v>
      </c>
      <c r="D4588" s="110">
        <f t="array" ref="D4588">销售记录!R4587:U4593</f>
        <v>0</v>
      </c>
      <c r="E4588" s="112">
        <f>IF(A4588="","",SUMIF(进货明细!$A$3:$A$5000,A4588,进货明细!$F$3:$F$5000))</f>
        <v>0</v>
      </c>
      <c r="F4588" s="113" t="e">
        <f t="shared" si="213"/>
        <v>#DIV/0!</v>
      </c>
      <c r="G4588" s="114">
        <f>IF(E4588="","",SUMIF(进货明细!$A$3:$A$5000,A4588,进货明细!$H$3:$H$5000))</f>
        <v>0</v>
      </c>
      <c r="H4588" s="112">
        <f>IF(A4588="","",SUMIF(销售记录!$A$3:$A$5000,A4588,销售记录!$F$3:$F$5000))</f>
        <v>0</v>
      </c>
      <c r="I4588" s="114">
        <f>IF(H4588="","",SUMIF(销售记录!$A$3:$A$5000,A4588,销售记录!$H$3:$H$5000))</f>
        <v>0</v>
      </c>
      <c r="J4588" s="119">
        <f t="shared" si="214"/>
        <v>0</v>
      </c>
      <c r="K4588" s="114" t="str">
        <f t="shared" si="215"/>
        <v/>
      </c>
      <c r="L4588" s="96"/>
    </row>
    <row r="4589" customHeight="1" spans="1:12">
      <c r="A4589" s="110">
        <f t="array" ref="A4589">销售记录!O4588:R4594</f>
        <v>0</v>
      </c>
      <c r="B4589" s="110">
        <f t="array" ref="B4589">销售记录!P4588:S4594</f>
        <v>0</v>
      </c>
      <c r="C4589" s="111">
        <f t="array" ref="C4589">销售记录!Q4588:T4594</f>
        <v>0</v>
      </c>
      <c r="D4589" s="110">
        <f t="array" ref="D4589">销售记录!R4588:U4594</f>
        <v>0</v>
      </c>
      <c r="E4589" s="112">
        <f>IF(A4589="","",SUMIF(进货明细!$A$3:$A$5000,A4589,进货明细!$F$3:$F$5000))</f>
        <v>0</v>
      </c>
      <c r="F4589" s="113" t="e">
        <f t="shared" si="213"/>
        <v>#DIV/0!</v>
      </c>
      <c r="G4589" s="114">
        <f>IF(E4589="","",SUMIF(进货明细!$A$3:$A$5000,A4589,进货明细!$H$3:$H$5000))</f>
        <v>0</v>
      </c>
      <c r="H4589" s="112">
        <f>IF(A4589="","",SUMIF(销售记录!$A$3:$A$5000,A4589,销售记录!$F$3:$F$5000))</f>
        <v>0</v>
      </c>
      <c r="I4589" s="114">
        <f>IF(H4589="","",SUMIF(销售记录!$A$3:$A$5000,A4589,销售记录!$H$3:$H$5000))</f>
        <v>0</v>
      </c>
      <c r="J4589" s="119">
        <f t="shared" si="214"/>
        <v>0</v>
      </c>
      <c r="K4589" s="114" t="str">
        <f t="shared" si="215"/>
        <v/>
      </c>
      <c r="L4589" s="96"/>
    </row>
    <row r="4590" customHeight="1" spans="1:12">
      <c r="A4590" s="110">
        <f t="array" ref="A4590">销售记录!O4589:R4595</f>
        <v>0</v>
      </c>
      <c r="B4590" s="110">
        <f t="array" ref="B4590">销售记录!P4589:S4595</f>
        <v>0</v>
      </c>
      <c r="C4590" s="111">
        <f t="array" ref="C4590">销售记录!Q4589:T4595</f>
        <v>0</v>
      </c>
      <c r="D4590" s="110">
        <f t="array" ref="D4590">销售记录!R4589:U4595</f>
        <v>0</v>
      </c>
      <c r="E4590" s="112">
        <f>IF(A4590="","",SUMIF(进货明细!$A$3:$A$5000,A4590,进货明细!$F$3:$F$5000))</f>
        <v>0</v>
      </c>
      <c r="F4590" s="113" t="e">
        <f t="shared" si="213"/>
        <v>#DIV/0!</v>
      </c>
      <c r="G4590" s="114">
        <f>IF(E4590="","",SUMIF(进货明细!$A$3:$A$5000,A4590,进货明细!$H$3:$H$5000))</f>
        <v>0</v>
      </c>
      <c r="H4590" s="112">
        <f>IF(A4590="","",SUMIF(销售记录!$A$3:$A$5000,A4590,销售记录!$F$3:$F$5000))</f>
        <v>0</v>
      </c>
      <c r="I4590" s="114">
        <f>IF(H4590="","",SUMIF(销售记录!$A$3:$A$5000,A4590,销售记录!$H$3:$H$5000))</f>
        <v>0</v>
      </c>
      <c r="J4590" s="119">
        <f t="shared" si="214"/>
        <v>0</v>
      </c>
      <c r="K4590" s="114" t="str">
        <f t="shared" si="215"/>
        <v/>
      </c>
      <c r="L4590" s="96"/>
    </row>
    <row r="4591" customHeight="1" spans="1:12">
      <c r="A4591" s="110">
        <f t="array" ref="A4591">销售记录!O4590:R4596</f>
        <v>0</v>
      </c>
      <c r="B4591" s="110">
        <f t="array" ref="B4591">销售记录!P4590:S4596</f>
        <v>0</v>
      </c>
      <c r="C4591" s="111">
        <f t="array" ref="C4591">销售记录!Q4590:T4596</f>
        <v>0</v>
      </c>
      <c r="D4591" s="110">
        <f t="array" ref="D4591">销售记录!R4590:U4596</f>
        <v>0</v>
      </c>
      <c r="E4591" s="112">
        <f>IF(A4591="","",SUMIF(进货明细!$A$3:$A$5000,A4591,进货明细!$F$3:$F$5000))</f>
        <v>0</v>
      </c>
      <c r="F4591" s="113" t="e">
        <f t="shared" si="213"/>
        <v>#DIV/0!</v>
      </c>
      <c r="G4591" s="114">
        <f>IF(E4591="","",SUMIF(进货明细!$A$3:$A$5000,A4591,进货明细!$H$3:$H$5000))</f>
        <v>0</v>
      </c>
      <c r="H4591" s="112">
        <f>IF(A4591="","",SUMIF(销售记录!$A$3:$A$5000,A4591,销售记录!$F$3:$F$5000))</f>
        <v>0</v>
      </c>
      <c r="I4591" s="114">
        <f>IF(H4591="","",SUMIF(销售记录!$A$3:$A$5000,A4591,销售记录!$H$3:$H$5000))</f>
        <v>0</v>
      </c>
      <c r="J4591" s="119">
        <f t="shared" si="214"/>
        <v>0</v>
      </c>
      <c r="K4591" s="114" t="str">
        <f t="shared" si="215"/>
        <v/>
      </c>
      <c r="L4591" s="96"/>
    </row>
    <row r="4592" customHeight="1" spans="1:12">
      <c r="A4592" s="110">
        <f t="array" ref="A4592">销售记录!O4591:R4597</f>
        <v>0</v>
      </c>
      <c r="B4592" s="110">
        <f t="array" ref="B4592">销售记录!P4591:S4597</f>
        <v>0</v>
      </c>
      <c r="C4592" s="111">
        <f t="array" ref="C4592">销售记录!Q4591:T4597</f>
        <v>0</v>
      </c>
      <c r="D4592" s="110">
        <f t="array" ref="D4592">销售记录!R4591:U4597</f>
        <v>0</v>
      </c>
      <c r="E4592" s="112">
        <f>IF(A4592="","",SUMIF(进货明细!$A$3:$A$5000,A4592,进货明细!$F$3:$F$5000))</f>
        <v>0</v>
      </c>
      <c r="F4592" s="113" t="e">
        <f t="shared" si="213"/>
        <v>#DIV/0!</v>
      </c>
      <c r="G4592" s="114">
        <f>IF(E4592="","",SUMIF(进货明细!$A$3:$A$5000,A4592,进货明细!$H$3:$H$5000))</f>
        <v>0</v>
      </c>
      <c r="H4592" s="112">
        <f>IF(A4592="","",SUMIF(销售记录!$A$3:$A$5000,A4592,销售记录!$F$3:$F$5000))</f>
        <v>0</v>
      </c>
      <c r="I4592" s="114">
        <f>IF(H4592="","",SUMIF(销售记录!$A$3:$A$5000,A4592,销售记录!$H$3:$H$5000))</f>
        <v>0</v>
      </c>
      <c r="J4592" s="119">
        <f t="shared" si="214"/>
        <v>0</v>
      </c>
      <c r="K4592" s="114" t="str">
        <f t="shared" si="215"/>
        <v/>
      </c>
      <c r="L4592" s="96"/>
    </row>
    <row r="4593" customHeight="1" spans="1:12">
      <c r="A4593" s="110">
        <f t="array" ref="A4593">销售记录!O4592:R4598</f>
        <v>0</v>
      </c>
      <c r="B4593" s="110">
        <f t="array" ref="B4593">销售记录!P4592:S4598</f>
        <v>0</v>
      </c>
      <c r="C4593" s="111">
        <f t="array" ref="C4593">销售记录!Q4592:T4598</f>
        <v>0</v>
      </c>
      <c r="D4593" s="110">
        <f t="array" ref="D4593">销售记录!R4592:U4598</f>
        <v>0</v>
      </c>
      <c r="E4593" s="112">
        <f>IF(A4593="","",SUMIF(进货明细!$A$3:$A$5000,A4593,进货明细!$F$3:$F$5000))</f>
        <v>0</v>
      </c>
      <c r="F4593" s="113" t="e">
        <f t="shared" si="213"/>
        <v>#DIV/0!</v>
      </c>
      <c r="G4593" s="114">
        <f>IF(E4593="","",SUMIF(进货明细!$A$3:$A$5000,A4593,进货明细!$H$3:$H$5000))</f>
        <v>0</v>
      </c>
      <c r="H4593" s="112">
        <f>IF(A4593="","",SUMIF(销售记录!$A$3:$A$5000,A4593,销售记录!$F$3:$F$5000))</f>
        <v>0</v>
      </c>
      <c r="I4593" s="114">
        <f>IF(H4593="","",SUMIF(销售记录!$A$3:$A$5000,A4593,销售记录!$H$3:$H$5000))</f>
        <v>0</v>
      </c>
      <c r="J4593" s="119">
        <f t="shared" si="214"/>
        <v>0</v>
      </c>
      <c r="K4593" s="114" t="str">
        <f t="shared" si="215"/>
        <v/>
      </c>
      <c r="L4593" s="96"/>
    </row>
    <row r="4594" customHeight="1" spans="1:12">
      <c r="A4594" s="110">
        <f t="array" ref="A4594">销售记录!O4593:R4599</f>
        <v>0</v>
      </c>
      <c r="B4594" s="110">
        <f t="array" ref="B4594">销售记录!P4593:S4599</f>
        <v>0</v>
      </c>
      <c r="C4594" s="111">
        <f t="array" ref="C4594">销售记录!Q4593:T4599</f>
        <v>0</v>
      </c>
      <c r="D4594" s="110">
        <f t="array" ref="D4594">销售记录!R4593:U4599</f>
        <v>0</v>
      </c>
      <c r="E4594" s="112">
        <f>IF(A4594="","",SUMIF(进货明细!$A$3:$A$5000,A4594,进货明细!$F$3:$F$5000))</f>
        <v>0</v>
      </c>
      <c r="F4594" s="113" t="e">
        <f t="shared" si="213"/>
        <v>#DIV/0!</v>
      </c>
      <c r="G4594" s="114">
        <f>IF(E4594="","",SUMIF(进货明细!$A$3:$A$5000,A4594,进货明细!$H$3:$H$5000))</f>
        <v>0</v>
      </c>
      <c r="H4594" s="112">
        <f>IF(A4594="","",SUMIF(销售记录!$A$3:$A$5000,A4594,销售记录!$F$3:$F$5000))</f>
        <v>0</v>
      </c>
      <c r="I4594" s="114">
        <f>IF(H4594="","",SUMIF(销售记录!$A$3:$A$5000,A4594,销售记录!$H$3:$H$5000))</f>
        <v>0</v>
      </c>
      <c r="J4594" s="119">
        <f t="shared" si="214"/>
        <v>0</v>
      </c>
      <c r="K4594" s="114" t="str">
        <f t="shared" si="215"/>
        <v/>
      </c>
      <c r="L4594" s="96"/>
    </row>
    <row r="4595" customHeight="1" spans="1:12">
      <c r="A4595" s="110">
        <f t="array" ref="A4595">销售记录!O4594:R4600</f>
        <v>0</v>
      </c>
      <c r="B4595" s="110">
        <f t="array" ref="B4595">销售记录!P4594:S4600</f>
        <v>0</v>
      </c>
      <c r="C4595" s="111">
        <f t="array" ref="C4595">销售记录!Q4594:T4600</f>
        <v>0</v>
      </c>
      <c r="D4595" s="110">
        <f t="array" ref="D4595">销售记录!R4594:U4600</f>
        <v>0</v>
      </c>
      <c r="E4595" s="112">
        <f>IF(A4595="","",SUMIF(进货明细!$A$3:$A$5000,A4595,进货明细!$F$3:$F$5000))</f>
        <v>0</v>
      </c>
      <c r="F4595" s="113" t="e">
        <f t="shared" si="213"/>
        <v>#DIV/0!</v>
      </c>
      <c r="G4595" s="114">
        <f>IF(E4595="","",SUMIF(进货明细!$A$3:$A$5000,A4595,进货明细!$H$3:$H$5000))</f>
        <v>0</v>
      </c>
      <c r="H4595" s="112">
        <f>IF(A4595="","",SUMIF(销售记录!$A$3:$A$5000,A4595,销售记录!$F$3:$F$5000))</f>
        <v>0</v>
      </c>
      <c r="I4595" s="114">
        <f>IF(H4595="","",SUMIF(销售记录!$A$3:$A$5000,A4595,销售记录!$H$3:$H$5000))</f>
        <v>0</v>
      </c>
      <c r="J4595" s="119">
        <f t="shared" si="214"/>
        <v>0</v>
      </c>
      <c r="K4595" s="114" t="str">
        <f t="shared" si="215"/>
        <v/>
      </c>
      <c r="L4595" s="96"/>
    </row>
    <row r="4596" customHeight="1" spans="1:12">
      <c r="A4596" s="110">
        <f t="array" ref="A4596">销售记录!O4595:R4601</f>
        <v>0</v>
      </c>
      <c r="B4596" s="110">
        <f t="array" ref="B4596">销售记录!P4595:S4601</f>
        <v>0</v>
      </c>
      <c r="C4596" s="111">
        <f t="array" ref="C4596">销售记录!Q4595:T4601</f>
        <v>0</v>
      </c>
      <c r="D4596" s="110">
        <f t="array" ref="D4596">销售记录!R4595:U4601</f>
        <v>0</v>
      </c>
      <c r="E4596" s="112">
        <f>IF(A4596="","",SUMIF(进货明细!$A$3:$A$5000,A4596,进货明细!$F$3:$F$5000))</f>
        <v>0</v>
      </c>
      <c r="F4596" s="113" t="e">
        <f t="shared" si="213"/>
        <v>#DIV/0!</v>
      </c>
      <c r="G4596" s="114">
        <f>IF(E4596="","",SUMIF(进货明细!$A$3:$A$5000,A4596,进货明细!$H$3:$H$5000))</f>
        <v>0</v>
      </c>
      <c r="H4596" s="112">
        <f>IF(A4596="","",SUMIF(销售记录!$A$3:$A$5000,A4596,销售记录!$F$3:$F$5000))</f>
        <v>0</v>
      </c>
      <c r="I4596" s="114">
        <f>IF(H4596="","",SUMIF(销售记录!$A$3:$A$5000,A4596,销售记录!$H$3:$H$5000))</f>
        <v>0</v>
      </c>
      <c r="J4596" s="119">
        <f t="shared" si="214"/>
        <v>0</v>
      </c>
      <c r="K4596" s="114" t="str">
        <f t="shared" si="215"/>
        <v/>
      </c>
      <c r="L4596" s="96"/>
    </row>
    <row r="4597" customHeight="1" spans="1:12">
      <c r="A4597" s="110">
        <f t="array" ref="A4597">销售记录!O4596:R4602</f>
        <v>0</v>
      </c>
      <c r="B4597" s="110">
        <f t="array" ref="B4597">销售记录!P4596:S4602</f>
        <v>0</v>
      </c>
      <c r="C4597" s="111">
        <f t="array" ref="C4597">销售记录!Q4596:T4602</f>
        <v>0</v>
      </c>
      <c r="D4597" s="110">
        <f t="array" ref="D4597">销售记录!R4596:U4602</f>
        <v>0</v>
      </c>
      <c r="E4597" s="112">
        <f>IF(A4597="","",SUMIF(进货明细!$A$3:$A$5000,A4597,进货明细!$F$3:$F$5000))</f>
        <v>0</v>
      </c>
      <c r="F4597" s="113" t="e">
        <f t="shared" si="213"/>
        <v>#DIV/0!</v>
      </c>
      <c r="G4597" s="114">
        <f>IF(E4597="","",SUMIF(进货明细!$A$3:$A$5000,A4597,进货明细!$H$3:$H$5000))</f>
        <v>0</v>
      </c>
      <c r="H4597" s="112">
        <f>IF(A4597="","",SUMIF(销售记录!$A$3:$A$5000,A4597,销售记录!$F$3:$F$5000))</f>
        <v>0</v>
      </c>
      <c r="I4597" s="114">
        <f>IF(H4597="","",SUMIF(销售记录!$A$3:$A$5000,A4597,销售记录!$H$3:$H$5000))</f>
        <v>0</v>
      </c>
      <c r="J4597" s="119">
        <f t="shared" si="214"/>
        <v>0</v>
      </c>
      <c r="K4597" s="114" t="str">
        <f t="shared" si="215"/>
        <v/>
      </c>
      <c r="L4597" s="96"/>
    </row>
    <row r="4598" customHeight="1" spans="1:12">
      <c r="A4598" s="110">
        <f t="array" ref="A4598">销售记录!O4597:R4603</f>
        <v>0</v>
      </c>
      <c r="B4598" s="110">
        <f t="array" ref="B4598">销售记录!P4597:S4603</f>
        <v>0</v>
      </c>
      <c r="C4598" s="111">
        <f t="array" ref="C4598">销售记录!Q4597:T4603</f>
        <v>0</v>
      </c>
      <c r="D4598" s="110">
        <f t="array" ref="D4598">销售记录!R4597:U4603</f>
        <v>0</v>
      </c>
      <c r="E4598" s="112">
        <f>IF(A4598="","",SUMIF(进货明细!$A$3:$A$5000,A4598,进货明细!$F$3:$F$5000))</f>
        <v>0</v>
      </c>
      <c r="F4598" s="113" t="e">
        <f t="shared" si="213"/>
        <v>#DIV/0!</v>
      </c>
      <c r="G4598" s="114">
        <f>IF(E4598="","",SUMIF(进货明细!$A$3:$A$5000,A4598,进货明细!$H$3:$H$5000))</f>
        <v>0</v>
      </c>
      <c r="H4598" s="112">
        <f>IF(A4598="","",SUMIF(销售记录!$A$3:$A$5000,A4598,销售记录!$F$3:$F$5000))</f>
        <v>0</v>
      </c>
      <c r="I4598" s="114">
        <f>IF(H4598="","",SUMIF(销售记录!$A$3:$A$5000,A4598,销售记录!$H$3:$H$5000))</f>
        <v>0</v>
      </c>
      <c r="J4598" s="119">
        <f t="shared" si="214"/>
        <v>0</v>
      </c>
      <c r="K4598" s="114" t="str">
        <f t="shared" si="215"/>
        <v/>
      </c>
      <c r="L4598" s="96"/>
    </row>
    <row r="4599" customHeight="1" spans="1:12">
      <c r="A4599" s="110">
        <f t="array" ref="A4599">销售记录!O4598:R4604</f>
        <v>0</v>
      </c>
      <c r="B4599" s="110">
        <f t="array" ref="B4599">销售记录!P4598:S4604</f>
        <v>0</v>
      </c>
      <c r="C4599" s="111">
        <f t="array" ref="C4599">销售记录!Q4598:T4604</f>
        <v>0</v>
      </c>
      <c r="D4599" s="110">
        <f t="array" ref="D4599">销售记录!R4598:U4604</f>
        <v>0</v>
      </c>
      <c r="E4599" s="112">
        <f>IF(A4599="","",SUMIF(进货明细!$A$3:$A$5000,A4599,进货明细!$F$3:$F$5000))</f>
        <v>0</v>
      </c>
      <c r="F4599" s="113" t="e">
        <f t="shared" si="213"/>
        <v>#DIV/0!</v>
      </c>
      <c r="G4599" s="114">
        <f>IF(E4599="","",SUMIF(进货明细!$A$3:$A$5000,A4599,进货明细!$H$3:$H$5000))</f>
        <v>0</v>
      </c>
      <c r="H4599" s="112">
        <f>IF(A4599="","",SUMIF(销售记录!$A$3:$A$5000,A4599,销售记录!$F$3:$F$5000))</f>
        <v>0</v>
      </c>
      <c r="I4599" s="114">
        <f>IF(H4599="","",SUMIF(销售记录!$A$3:$A$5000,A4599,销售记录!$H$3:$H$5000))</f>
        <v>0</v>
      </c>
      <c r="J4599" s="119">
        <f t="shared" si="214"/>
        <v>0</v>
      </c>
      <c r="K4599" s="114" t="str">
        <f t="shared" si="215"/>
        <v/>
      </c>
      <c r="L4599" s="96"/>
    </row>
    <row r="4600" customHeight="1" spans="1:12">
      <c r="A4600" s="110">
        <f t="array" ref="A4600">销售记录!O4599:R4605</f>
        <v>0</v>
      </c>
      <c r="B4600" s="110">
        <f t="array" ref="B4600">销售记录!P4599:S4605</f>
        <v>0</v>
      </c>
      <c r="C4600" s="111">
        <f t="array" ref="C4600">销售记录!Q4599:T4605</f>
        <v>0</v>
      </c>
      <c r="D4600" s="110">
        <f t="array" ref="D4600">销售记录!R4599:U4605</f>
        <v>0</v>
      </c>
      <c r="E4600" s="112">
        <f>IF(A4600="","",SUMIF(进货明细!$A$3:$A$5000,A4600,进货明细!$F$3:$F$5000))</f>
        <v>0</v>
      </c>
      <c r="F4600" s="113" t="e">
        <f t="shared" si="213"/>
        <v>#DIV/0!</v>
      </c>
      <c r="G4600" s="114">
        <f>IF(E4600="","",SUMIF(进货明细!$A$3:$A$5000,A4600,进货明细!$H$3:$H$5000))</f>
        <v>0</v>
      </c>
      <c r="H4600" s="112">
        <f>IF(A4600="","",SUMIF(销售记录!$A$3:$A$5000,A4600,销售记录!$F$3:$F$5000))</f>
        <v>0</v>
      </c>
      <c r="I4600" s="114">
        <f>IF(H4600="","",SUMIF(销售记录!$A$3:$A$5000,A4600,销售记录!$H$3:$H$5000))</f>
        <v>0</v>
      </c>
      <c r="J4600" s="119">
        <f t="shared" si="214"/>
        <v>0</v>
      </c>
      <c r="K4600" s="114" t="str">
        <f t="shared" si="215"/>
        <v/>
      </c>
      <c r="L4600" s="96"/>
    </row>
    <row r="4601" customHeight="1" spans="1:12">
      <c r="A4601" s="110">
        <f t="array" ref="A4601">销售记录!O4600:R4606</f>
        <v>0</v>
      </c>
      <c r="B4601" s="110">
        <f t="array" ref="B4601">销售记录!P4600:S4606</f>
        <v>0</v>
      </c>
      <c r="C4601" s="111">
        <f t="array" ref="C4601">销售记录!Q4600:T4606</f>
        <v>0</v>
      </c>
      <c r="D4601" s="110">
        <f t="array" ref="D4601">销售记录!R4600:U4606</f>
        <v>0</v>
      </c>
      <c r="E4601" s="112">
        <f>IF(A4601="","",SUMIF(进货明细!$A$3:$A$5000,A4601,进货明细!$F$3:$F$5000))</f>
        <v>0</v>
      </c>
      <c r="F4601" s="113" t="e">
        <f t="shared" si="213"/>
        <v>#DIV/0!</v>
      </c>
      <c r="G4601" s="114">
        <f>IF(E4601="","",SUMIF(进货明细!$A$3:$A$5000,A4601,进货明细!$H$3:$H$5000))</f>
        <v>0</v>
      </c>
      <c r="H4601" s="112">
        <f>IF(A4601="","",SUMIF(销售记录!$A$3:$A$5000,A4601,销售记录!$F$3:$F$5000))</f>
        <v>0</v>
      </c>
      <c r="I4601" s="114">
        <f>IF(H4601="","",SUMIF(销售记录!$A$3:$A$5000,A4601,销售记录!$H$3:$H$5000))</f>
        <v>0</v>
      </c>
      <c r="J4601" s="119">
        <f t="shared" si="214"/>
        <v>0</v>
      </c>
      <c r="K4601" s="114" t="str">
        <f t="shared" si="215"/>
        <v/>
      </c>
      <c r="L4601" s="96"/>
    </row>
    <row r="4602" customHeight="1" spans="1:12">
      <c r="A4602" s="110">
        <f t="array" ref="A4602">销售记录!O4601:R4607</f>
        <v>0</v>
      </c>
      <c r="B4602" s="110">
        <f t="array" ref="B4602">销售记录!P4601:S4607</f>
        <v>0</v>
      </c>
      <c r="C4602" s="111">
        <f t="array" ref="C4602">销售记录!Q4601:T4607</f>
        <v>0</v>
      </c>
      <c r="D4602" s="110">
        <f t="array" ref="D4602">销售记录!R4601:U4607</f>
        <v>0</v>
      </c>
      <c r="E4602" s="112">
        <f>IF(A4602="","",SUMIF(进货明细!$A$3:$A$5000,A4602,进货明细!$F$3:$F$5000))</f>
        <v>0</v>
      </c>
      <c r="F4602" s="113" t="e">
        <f t="shared" si="213"/>
        <v>#DIV/0!</v>
      </c>
      <c r="G4602" s="114">
        <f>IF(E4602="","",SUMIF(进货明细!$A$3:$A$5000,A4602,进货明细!$H$3:$H$5000))</f>
        <v>0</v>
      </c>
      <c r="H4602" s="112">
        <f>IF(A4602="","",SUMIF(销售记录!$A$3:$A$5000,A4602,销售记录!$F$3:$F$5000))</f>
        <v>0</v>
      </c>
      <c r="I4602" s="114">
        <f>IF(H4602="","",SUMIF(销售记录!$A$3:$A$5000,A4602,销售记录!$H$3:$H$5000))</f>
        <v>0</v>
      </c>
      <c r="J4602" s="119">
        <f t="shared" si="214"/>
        <v>0</v>
      </c>
      <c r="K4602" s="114" t="str">
        <f t="shared" si="215"/>
        <v/>
      </c>
      <c r="L4602" s="96"/>
    </row>
    <row r="4603" customHeight="1" spans="1:12">
      <c r="A4603" s="110">
        <f t="array" ref="A4603">销售记录!O4602:R4608</f>
        <v>0</v>
      </c>
      <c r="B4603" s="110">
        <f t="array" ref="B4603">销售记录!P4602:S4608</f>
        <v>0</v>
      </c>
      <c r="C4603" s="111">
        <f t="array" ref="C4603">销售记录!Q4602:T4608</f>
        <v>0</v>
      </c>
      <c r="D4603" s="110">
        <f t="array" ref="D4603">销售记录!R4602:U4608</f>
        <v>0</v>
      </c>
      <c r="E4603" s="112">
        <f>IF(A4603="","",SUMIF(进货明细!$A$3:$A$5000,A4603,进货明细!$F$3:$F$5000))</f>
        <v>0</v>
      </c>
      <c r="F4603" s="113" t="e">
        <f t="shared" si="213"/>
        <v>#DIV/0!</v>
      </c>
      <c r="G4603" s="114">
        <f>IF(E4603="","",SUMIF(进货明细!$A$3:$A$5000,A4603,进货明细!$H$3:$H$5000))</f>
        <v>0</v>
      </c>
      <c r="H4603" s="112">
        <f>IF(A4603="","",SUMIF(销售记录!$A$3:$A$5000,A4603,销售记录!$F$3:$F$5000))</f>
        <v>0</v>
      </c>
      <c r="I4603" s="114">
        <f>IF(H4603="","",SUMIF(销售记录!$A$3:$A$5000,A4603,销售记录!$H$3:$H$5000))</f>
        <v>0</v>
      </c>
      <c r="J4603" s="119">
        <f t="shared" si="214"/>
        <v>0</v>
      </c>
      <c r="K4603" s="114" t="str">
        <f t="shared" si="215"/>
        <v/>
      </c>
      <c r="L4603" s="96"/>
    </row>
    <row r="4604" customHeight="1" spans="1:12">
      <c r="A4604" s="110">
        <f t="array" ref="A4604">销售记录!O4603:R4609</f>
        <v>0</v>
      </c>
      <c r="B4604" s="110">
        <f t="array" ref="B4604">销售记录!P4603:S4609</f>
        <v>0</v>
      </c>
      <c r="C4604" s="111">
        <f t="array" ref="C4604">销售记录!Q4603:T4609</f>
        <v>0</v>
      </c>
      <c r="D4604" s="110">
        <f t="array" ref="D4604">销售记录!R4603:U4609</f>
        <v>0</v>
      </c>
      <c r="E4604" s="112">
        <f>IF(A4604="","",SUMIF(进货明细!$A$3:$A$5000,A4604,进货明细!$F$3:$F$5000))</f>
        <v>0</v>
      </c>
      <c r="F4604" s="113" t="e">
        <f t="shared" si="213"/>
        <v>#DIV/0!</v>
      </c>
      <c r="G4604" s="114">
        <f>IF(E4604="","",SUMIF(进货明细!$A$3:$A$5000,A4604,进货明细!$H$3:$H$5000))</f>
        <v>0</v>
      </c>
      <c r="H4604" s="112">
        <f>IF(A4604="","",SUMIF(销售记录!$A$3:$A$5000,A4604,销售记录!$F$3:$F$5000))</f>
        <v>0</v>
      </c>
      <c r="I4604" s="114">
        <f>IF(H4604="","",SUMIF(销售记录!$A$3:$A$5000,A4604,销售记录!$H$3:$H$5000))</f>
        <v>0</v>
      </c>
      <c r="J4604" s="119">
        <f t="shared" si="214"/>
        <v>0</v>
      </c>
      <c r="K4604" s="114" t="str">
        <f t="shared" si="215"/>
        <v/>
      </c>
      <c r="L4604" s="96"/>
    </row>
    <row r="4605" customHeight="1" spans="1:12">
      <c r="A4605" s="110">
        <f t="array" ref="A4605">销售记录!O4604:R4610</f>
        <v>0</v>
      </c>
      <c r="B4605" s="110">
        <f t="array" ref="B4605">销售记录!P4604:S4610</f>
        <v>0</v>
      </c>
      <c r="C4605" s="111">
        <f t="array" ref="C4605">销售记录!Q4604:T4610</f>
        <v>0</v>
      </c>
      <c r="D4605" s="110">
        <f t="array" ref="D4605">销售记录!R4604:U4610</f>
        <v>0</v>
      </c>
      <c r="E4605" s="112">
        <f>IF(A4605="","",SUMIF(进货明细!$A$3:$A$5000,A4605,进货明细!$F$3:$F$5000))</f>
        <v>0</v>
      </c>
      <c r="F4605" s="113" t="e">
        <f t="shared" si="213"/>
        <v>#DIV/0!</v>
      </c>
      <c r="G4605" s="114">
        <f>IF(E4605="","",SUMIF(进货明细!$A$3:$A$5000,A4605,进货明细!$H$3:$H$5000))</f>
        <v>0</v>
      </c>
      <c r="H4605" s="112">
        <f>IF(A4605="","",SUMIF(销售记录!$A$3:$A$5000,A4605,销售记录!$F$3:$F$5000))</f>
        <v>0</v>
      </c>
      <c r="I4605" s="114">
        <f>IF(H4605="","",SUMIF(销售记录!$A$3:$A$5000,A4605,销售记录!$H$3:$H$5000))</f>
        <v>0</v>
      </c>
      <c r="J4605" s="119">
        <f t="shared" si="214"/>
        <v>0</v>
      </c>
      <c r="K4605" s="114" t="str">
        <f t="shared" si="215"/>
        <v/>
      </c>
      <c r="L4605" s="96"/>
    </row>
    <row r="4606" customHeight="1" spans="1:12">
      <c r="A4606" s="110">
        <f t="array" ref="A4606">销售记录!O4605:R4611</f>
        <v>0</v>
      </c>
      <c r="B4606" s="110">
        <f t="array" ref="B4606">销售记录!P4605:S4611</f>
        <v>0</v>
      </c>
      <c r="C4606" s="111">
        <f t="array" ref="C4606">销售记录!Q4605:T4611</f>
        <v>0</v>
      </c>
      <c r="D4606" s="110">
        <f t="array" ref="D4606">销售记录!R4605:U4611</f>
        <v>0</v>
      </c>
      <c r="E4606" s="112">
        <f>IF(A4606="","",SUMIF(进货明细!$A$3:$A$5000,A4606,进货明细!$F$3:$F$5000))</f>
        <v>0</v>
      </c>
      <c r="F4606" s="113" t="e">
        <f t="shared" si="213"/>
        <v>#DIV/0!</v>
      </c>
      <c r="G4606" s="114">
        <f>IF(E4606="","",SUMIF(进货明细!$A$3:$A$5000,A4606,进货明细!$H$3:$H$5000))</f>
        <v>0</v>
      </c>
      <c r="H4606" s="112">
        <f>IF(A4606="","",SUMIF(销售记录!$A$3:$A$5000,A4606,销售记录!$F$3:$F$5000))</f>
        <v>0</v>
      </c>
      <c r="I4606" s="114">
        <f>IF(H4606="","",SUMIF(销售记录!$A$3:$A$5000,A4606,销售记录!$H$3:$H$5000))</f>
        <v>0</v>
      </c>
      <c r="J4606" s="119">
        <f t="shared" si="214"/>
        <v>0</v>
      </c>
      <c r="K4606" s="114" t="str">
        <f t="shared" si="215"/>
        <v/>
      </c>
      <c r="L4606" s="96"/>
    </row>
    <row r="4607" customHeight="1" spans="1:12">
      <c r="A4607" s="110">
        <f t="array" ref="A4607">销售记录!O4606:R4612</f>
        <v>0</v>
      </c>
      <c r="B4607" s="110">
        <f t="array" ref="B4607">销售记录!P4606:S4612</f>
        <v>0</v>
      </c>
      <c r="C4607" s="111">
        <f t="array" ref="C4607">销售记录!Q4606:T4612</f>
        <v>0</v>
      </c>
      <c r="D4607" s="110">
        <f t="array" ref="D4607">销售记录!R4606:U4612</f>
        <v>0</v>
      </c>
      <c r="E4607" s="112">
        <f>IF(A4607="","",SUMIF(进货明细!$A$3:$A$5000,A4607,进货明细!$F$3:$F$5000))</f>
        <v>0</v>
      </c>
      <c r="F4607" s="113" t="e">
        <f t="shared" si="213"/>
        <v>#DIV/0!</v>
      </c>
      <c r="G4607" s="114">
        <f>IF(E4607="","",SUMIF(进货明细!$A$3:$A$5000,A4607,进货明细!$H$3:$H$5000))</f>
        <v>0</v>
      </c>
      <c r="H4607" s="112">
        <f>IF(A4607="","",SUMIF(销售记录!$A$3:$A$5000,A4607,销售记录!$F$3:$F$5000))</f>
        <v>0</v>
      </c>
      <c r="I4607" s="114">
        <f>IF(H4607="","",SUMIF(销售记录!$A$3:$A$5000,A4607,销售记录!$H$3:$H$5000))</f>
        <v>0</v>
      </c>
      <c r="J4607" s="119">
        <f t="shared" si="214"/>
        <v>0</v>
      </c>
      <c r="K4607" s="114" t="str">
        <f t="shared" si="215"/>
        <v/>
      </c>
      <c r="L4607" s="96"/>
    </row>
    <row r="4608" customHeight="1" spans="1:12">
      <c r="A4608" s="110">
        <f t="array" ref="A4608">销售记录!O4607:R4613</f>
        <v>0</v>
      </c>
      <c r="B4608" s="110">
        <f t="array" ref="B4608">销售记录!P4607:S4613</f>
        <v>0</v>
      </c>
      <c r="C4608" s="111">
        <f t="array" ref="C4608">销售记录!Q4607:T4613</f>
        <v>0</v>
      </c>
      <c r="D4608" s="110">
        <f t="array" ref="D4608">销售记录!R4607:U4613</f>
        <v>0</v>
      </c>
      <c r="E4608" s="112">
        <f>IF(A4608="","",SUMIF(进货明细!$A$3:$A$5000,A4608,进货明细!$F$3:$F$5000))</f>
        <v>0</v>
      </c>
      <c r="F4608" s="113" t="e">
        <f t="shared" si="213"/>
        <v>#DIV/0!</v>
      </c>
      <c r="G4608" s="114">
        <f>IF(E4608="","",SUMIF(进货明细!$A$3:$A$5000,A4608,进货明细!$H$3:$H$5000))</f>
        <v>0</v>
      </c>
      <c r="H4608" s="112">
        <f>IF(A4608="","",SUMIF(销售记录!$A$3:$A$5000,A4608,销售记录!$F$3:$F$5000))</f>
        <v>0</v>
      </c>
      <c r="I4608" s="114">
        <f>IF(H4608="","",SUMIF(销售记录!$A$3:$A$5000,A4608,销售记录!$H$3:$H$5000))</f>
        <v>0</v>
      </c>
      <c r="J4608" s="119">
        <f t="shared" si="214"/>
        <v>0</v>
      </c>
      <c r="K4608" s="114" t="str">
        <f t="shared" si="215"/>
        <v/>
      </c>
      <c r="L4608" s="96"/>
    </row>
    <row r="4609" customHeight="1" spans="1:12">
      <c r="A4609" s="110">
        <f t="array" ref="A4609">销售记录!O4608:R4614</f>
        <v>0</v>
      </c>
      <c r="B4609" s="110">
        <f t="array" ref="B4609">销售记录!P4608:S4614</f>
        <v>0</v>
      </c>
      <c r="C4609" s="111">
        <f t="array" ref="C4609">销售记录!Q4608:T4614</f>
        <v>0</v>
      </c>
      <c r="D4609" s="110">
        <f t="array" ref="D4609">销售记录!R4608:U4614</f>
        <v>0</v>
      </c>
      <c r="E4609" s="112">
        <f>IF(A4609="","",SUMIF(进货明细!$A$3:$A$5000,A4609,进货明细!$F$3:$F$5000))</f>
        <v>0</v>
      </c>
      <c r="F4609" s="113" t="e">
        <f t="shared" si="213"/>
        <v>#DIV/0!</v>
      </c>
      <c r="G4609" s="114">
        <f>IF(E4609="","",SUMIF(进货明细!$A$3:$A$5000,A4609,进货明细!$H$3:$H$5000))</f>
        <v>0</v>
      </c>
      <c r="H4609" s="112">
        <f>IF(A4609="","",SUMIF(销售记录!$A$3:$A$5000,A4609,销售记录!$F$3:$F$5000))</f>
        <v>0</v>
      </c>
      <c r="I4609" s="114">
        <f>IF(H4609="","",SUMIF(销售记录!$A$3:$A$5000,A4609,销售记录!$H$3:$H$5000))</f>
        <v>0</v>
      </c>
      <c r="J4609" s="119">
        <f t="shared" si="214"/>
        <v>0</v>
      </c>
      <c r="K4609" s="114" t="str">
        <f t="shared" si="215"/>
        <v/>
      </c>
      <c r="L4609" s="96"/>
    </row>
    <row r="4610" customHeight="1" spans="1:12">
      <c r="A4610" s="110">
        <f t="array" ref="A4610">销售记录!O4609:R4615</f>
        <v>0</v>
      </c>
      <c r="B4610" s="110">
        <f t="array" ref="B4610">销售记录!P4609:S4615</f>
        <v>0</v>
      </c>
      <c r="C4610" s="111">
        <f t="array" ref="C4610">销售记录!Q4609:T4615</f>
        <v>0</v>
      </c>
      <c r="D4610" s="110">
        <f t="array" ref="D4610">销售记录!R4609:U4615</f>
        <v>0</v>
      </c>
      <c r="E4610" s="112">
        <f>IF(A4610="","",SUMIF(进货明细!$A$3:$A$5000,A4610,进货明细!$F$3:$F$5000))</f>
        <v>0</v>
      </c>
      <c r="F4610" s="113" t="e">
        <f t="shared" si="213"/>
        <v>#DIV/0!</v>
      </c>
      <c r="G4610" s="114">
        <f>IF(E4610="","",SUMIF(进货明细!$A$3:$A$5000,A4610,进货明细!$H$3:$H$5000))</f>
        <v>0</v>
      </c>
      <c r="H4610" s="112">
        <f>IF(A4610="","",SUMIF(销售记录!$A$3:$A$5000,A4610,销售记录!$F$3:$F$5000))</f>
        <v>0</v>
      </c>
      <c r="I4610" s="114">
        <f>IF(H4610="","",SUMIF(销售记录!$A$3:$A$5000,A4610,销售记录!$H$3:$H$5000))</f>
        <v>0</v>
      </c>
      <c r="J4610" s="119">
        <f t="shared" si="214"/>
        <v>0</v>
      </c>
      <c r="K4610" s="114" t="str">
        <f t="shared" si="215"/>
        <v/>
      </c>
      <c r="L4610" s="96"/>
    </row>
    <row r="4611" customHeight="1" spans="1:12">
      <c r="A4611" s="110">
        <f t="array" ref="A4611">销售记录!O4610:R4616</f>
        <v>0</v>
      </c>
      <c r="B4611" s="110">
        <f t="array" ref="B4611">销售记录!P4610:S4616</f>
        <v>0</v>
      </c>
      <c r="C4611" s="111">
        <f t="array" ref="C4611">销售记录!Q4610:T4616</f>
        <v>0</v>
      </c>
      <c r="D4611" s="110">
        <f t="array" ref="D4611">销售记录!R4610:U4616</f>
        <v>0</v>
      </c>
      <c r="E4611" s="112">
        <f>IF(A4611="","",SUMIF(进货明细!$A$3:$A$5000,A4611,进货明细!$F$3:$F$5000))</f>
        <v>0</v>
      </c>
      <c r="F4611" s="113" t="e">
        <f t="shared" si="213"/>
        <v>#DIV/0!</v>
      </c>
      <c r="G4611" s="114">
        <f>IF(E4611="","",SUMIF(进货明细!$A$3:$A$5000,A4611,进货明细!$H$3:$H$5000))</f>
        <v>0</v>
      </c>
      <c r="H4611" s="112">
        <f>IF(A4611="","",SUMIF(销售记录!$A$3:$A$5000,A4611,销售记录!$F$3:$F$5000))</f>
        <v>0</v>
      </c>
      <c r="I4611" s="114">
        <f>IF(H4611="","",SUMIF(销售记录!$A$3:$A$5000,A4611,销售记录!$H$3:$H$5000))</f>
        <v>0</v>
      </c>
      <c r="J4611" s="119">
        <f t="shared" si="214"/>
        <v>0</v>
      </c>
      <c r="K4611" s="114" t="str">
        <f t="shared" si="215"/>
        <v/>
      </c>
      <c r="L4611" s="96"/>
    </row>
    <row r="4612" customHeight="1" spans="1:12">
      <c r="A4612" s="110">
        <f t="array" ref="A4612">销售记录!O4611:R4617</f>
        <v>0</v>
      </c>
      <c r="B4612" s="110">
        <f t="array" ref="B4612">销售记录!P4611:S4617</f>
        <v>0</v>
      </c>
      <c r="C4612" s="111">
        <f t="array" ref="C4612">销售记录!Q4611:T4617</f>
        <v>0</v>
      </c>
      <c r="D4612" s="110">
        <f t="array" ref="D4612">销售记录!R4611:U4617</f>
        <v>0</v>
      </c>
      <c r="E4612" s="112">
        <f>IF(A4612="","",SUMIF(进货明细!$A$3:$A$5000,A4612,进货明细!$F$3:$F$5000))</f>
        <v>0</v>
      </c>
      <c r="F4612" s="113" t="e">
        <f t="shared" si="213"/>
        <v>#DIV/0!</v>
      </c>
      <c r="G4612" s="114">
        <f>IF(E4612="","",SUMIF(进货明细!$A$3:$A$5000,A4612,进货明细!$H$3:$H$5000))</f>
        <v>0</v>
      </c>
      <c r="H4612" s="112">
        <f>IF(A4612="","",SUMIF(销售记录!$A$3:$A$5000,A4612,销售记录!$F$3:$F$5000))</f>
        <v>0</v>
      </c>
      <c r="I4612" s="114">
        <f>IF(H4612="","",SUMIF(销售记录!$A$3:$A$5000,A4612,销售记录!$H$3:$H$5000))</f>
        <v>0</v>
      </c>
      <c r="J4612" s="119">
        <f t="shared" si="214"/>
        <v>0</v>
      </c>
      <c r="K4612" s="114" t="str">
        <f t="shared" si="215"/>
        <v/>
      </c>
      <c r="L4612" s="96"/>
    </row>
    <row r="4613" customHeight="1" spans="1:12">
      <c r="A4613" s="110">
        <f t="array" ref="A4613">销售记录!O4612:R4618</f>
        <v>0</v>
      </c>
      <c r="B4613" s="110">
        <f t="array" ref="B4613">销售记录!P4612:S4618</f>
        <v>0</v>
      </c>
      <c r="C4613" s="111">
        <f t="array" ref="C4613">销售记录!Q4612:T4618</f>
        <v>0</v>
      </c>
      <c r="D4613" s="110">
        <f t="array" ref="D4613">销售记录!R4612:U4618</f>
        <v>0</v>
      </c>
      <c r="E4613" s="112">
        <f>IF(A4613="","",SUMIF(进货明细!$A$3:$A$5000,A4613,进货明细!$F$3:$F$5000))</f>
        <v>0</v>
      </c>
      <c r="F4613" s="113" t="e">
        <f t="shared" ref="F4613:F4676" si="216">IF(E4613="","",G4613/E4613)</f>
        <v>#DIV/0!</v>
      </c>
      <c r="G4613" s="114">
        <f>IF(E4613="","",SUMIF(进货明细!$A$3:$A$5000,A4613,进货明细!$H$3:$H$5000))</f>
        <v>0</v>
      </c>
      <c r="H4613" s="112">
        <f>IF(A4613="","",SUMIF(销售记录!$A$3:$A$5000,A4613,销售记录!$F$3:$F$5000))</f>
        <v>0</v>
      </c>
      <c r="I4613" s="114">
        <f>IF(H4613="","",SUMIF(销售记录!$A$3:$A$5000,A4613,销售记录!$H$3:$H$5000))</f>
        <v>0</v>
      </c>
      <c r="J4613" s="119">
        <f t="shared" ref="J4613:J4676" si="217">IF(E4613="","",E4613-H4613)</f>
        <v>0</v>
      </c>
      <c r="K4613" s="114" t="str">
        <f t="shared" ref="K4613:K4676" si="218">IF(ISERROR(I4613-G4613*H4613/E4613),"",I4613-G4613*H4613/E4613)</f>
        <v/>
      </c>
      <c r="L4613" s="96"/>
    </row>
    <row r="4614" customHeight="1" spans="1:12">
      <c r="A4614" s="110">
        <f t="array" ref="A4614">销售记录!O4613:R4619</f>
        <v>0</v>
      </c>
      <c r="B4614" s="110">
        <f t="array" ref="B4614">销售记录!P4613:S4619</f>
        <v>0</v>
      </c>
      <c r="C4614" s="111">
        <f t="array" ref="C4614">销售记录!Q4613:T4619</f>
        <v>0</v>
      </c>
      <c r="D4614" s="110">
        <f t="array" ref="D4614">销售记录!R4613:U4619</f>
        <v>0</v>
      </c>
      <c r="E4614" s="112">
        <f>IF(A4614="","",SUMIF(进货明细!$A$3:$A$5000,A4614,进货明细!$F$3:$F$5000))</f>
        <v>0</v>
      </c>
      <c r="F4614" s="113" t="e">
        <f t="shared" si="216"/>
        <v>#DIV/0!</v>
      </c>
      <c r="G4614" s="114">
        <f>IF(E4614="","",SUMIF(进货明细!$A$3:$A$5000,A4614,进货明细!$H$3:$H$5000))</f>
        <v>0</v>
      </c>
      <c r="H4614" s="112">
        <f>IF(A4614="","",SUMIF(销售记录!$A$3:$A$5000,A4614,销售记录!$F$3:$F$5000))</f>
        <v>0</v>
      </c>
      <c r="I4614" s="114">
        <f>IF(H4614="","",SUMIF(销售记录!$A$3:$A$5000,A4614,销售记录!$H$3:$H$5000))</f>
        <v>0</v>
      </c>
      <c r="J4614" s="119">
        <f t="shared" si="217"/>
        <v>0</v>
      </c>
      <c r="K4614" s="114" t="str">
        <f t="shared" si="218"/>
        <v/>
      </c>
      <c r="L4614" s="96"/>
    </row>
    <row r="4615" customHeight="1" spans="1:12">
      <c r="A4615" s="110">
        <f t="array" ref="A4615">销售记录!O4614:R4620</f>
        <v>0</v>
      </c>
      <c r="B4615" s="110">
        <f t="array" ref="B4615">销售记录!P4614:S4620</f>
        <v>0</v>
      </c>
      <c r="C4615" s="111">
        <f t="array" ref="C4615">销售记录!Q4614:T4620</f>
        <v>0</v>
      </c>
      <c r="D4615" s="110">
        <f t="array" ref="D4615">销售记录!R4614:U4620</f>
        <v>0</v>
      </c>
      <c r="E4615" s="112">
        <f>IF(A4615="","",SUMIF(进货明细!$A$3:$A$5000,A4615,进货明细!$F$3:$F$5000))</f>
        <v>0</v>
      </c>
      <c r="F4615" s="113" t="e">
        <f t="shared" si="216"/>
        <v>#DIV/0!</v>
      </c>
      <c r="G4615" s="114">
        <f>IF(E4615="","",SUMIF(进货明细!$A$3:$A$5000,A4615,进货明细!$H$3:$H$5000))</f>
        <v>0</v>
      </c>
      <c r="H4615" s="112">
        <f>IF(A4615="","",SUMIF(销售记录!$A$3:$A$5000,A4615,销售记录!$F$3:$F$5000))</f>
        <v>0</v>
      </c>
      <c r="I4615" s="114">
        <f>IF(H4615="","",SUMIF(销售记录!$A$3:$A$5000,A4615,销售记录!$H$3:$H$5000))</f>
        <v>0</v>
      </c>
      <c r="J4615" s="119">
        <f t="shared" si="217"/>
        <v>0</v>
      </c>
      <c r="K4615" s="114" t="str">
        <f t="shared" si="218"/>
        <v/>
      </c>
      <c r="L4615" s="96"/>
    </row>
    <row r="4616" customHeight="1" spans="1:12">
      <c r="A4616" s="110">
        <f t="array" ref="A4616">销售记录!O4615:R4621</f>
        <v>0</v>
      </c>
      <c r="B4616" s="110">
        <f t="array" ref="B4616">销售记录!P4615:S4621</f>
        <v>0</v>
      </c>
      <c r="C4616" s="111">
        <f t="array" ref="C4616">销售记录!Q4615:T4621</f>
        <v>0</v>
      </c>
      <c r="D4616" s="110">
        <f t="array" ref="D4616">销售记录!R4615:U4621</f>
        <v>0</v>
      </c>
      <c r="E4616" s="112">
        <f>IF(A4616="","",SUMIF(进货明细!$A$3:$A$5000,A4616,进货明细!$F$3:$F$5000))</f>
        <v>0</v>
      </c>
      <c r="F4616" s="113" t="e">
        <f t="shared" si="216"/>
        <v>#DIV/0!</v>
      </c>
      <c r="G4616" s="114">
        <f>IF(E4616="","",SUMIF(进货明细!$A$3:$A$5000,A4616,进货明细!$H$3:$H$5000))</f>
        <v>0</v>
      </c>
      <c r="H4616" s="112">
        <f>IF(A4616="","",SUMIF(销售记录!$A$3:$A$5000,A4616,销售记录!$F$3:$F$5000))</f>
        <v>0</v>
      </c>
      <c r="I4616" s="114">
        <f>IF(H4616="","",SUMIF(销售记录!$A$3:$A$5000,A4616,销售记录!$H$3:$H$5000))</f>
        <v>0</v>
      </c>
      <c r="J4616" s="119">
        <f t="shared" si="217"/>
        <v>0</v>
      </c>
      <c r="K4616" s="114" t="str">
        <f t="shared" si="218"/>
        <v/>
      </c>
      <c r="L4616" s="96"/>
    </row>
    <row r="4617" customHeight="1" spans="1:12">
      <c r="A4617" s="110">
        <f t="array" ref="A4617">销售记录!O4616:R4622</f>
        <v>0</v>
      </c>
      <c r="B4617" s="110">
        <f t="array" ref="B4617">销售记录!P4616:S4622</f>
        <v>0</v>
      </c>
      <c r="C4617" s="111">
        <f t="array" ref="C4617">销售记录!Q4616:T4622</f>
        <v>0</v>
      </c>
      <c r="D4617" s="110">
        <f t="array" ref="D4617">销售记录!R4616:U4622</f>
        <v>0</v>
      </c>
      <c r="E4617" s="112">
        <f>IF(A4617="","",SUMIF(进货明细!$A$3:$A$5000,A4617,进货明细!$F$3:$F$5000))</f>
        <v>0</v>
      </c>
      <c r="F4617" s="113" t="e">
        <f t="shared" si="216"/>
        <v>#DIV/0!</v>
      </c>
      <c r="G4617" s="114">
        <f>IF(E4617="","",SUMIF(进货明细!$A$3:$A$5000,A4617,进货明细!$H$3:$H$5000))</f>
        <v>0</v>
      </c>
      <c r="H4617" s="112">
        <f>IF(A4617="","",SUMIF(销售记录!$A$3:$A$5000,A4617,销售记录!$F$3:$F$5000))</f>
        <v>0</v>
      </c>
      <c r="I4617" s="114">
        <f>IF(H4617="","",SUMIF(销售记录!$A$3:$A$5000,A4617,销售记录!$H$3:$H$5000))</f>
        <v>0</v>
      </c>
      <c r="J4617" s="119">
        <f t="shared" si="217"/>
        <v>0</v>
      </c>
      <c r="K4617" s="114" t="str">
        <f t="shared" si="218"/>
        <v/>
      </c>
      <c r="L4617" s="96"/>
    </row>
    <row r="4618" customHeight="1" spans="1:12">
      <c r="A4618" s="110">
        <f t="array" ref="A4618">销售记录!O4617:R4623</f>
        <v>0</v>
      </c>
      <c r="B4618" s="110">
        <f t="array" ref="B4618">销售记录!P4617:S4623</f>
        <v>0</v>
      </c>
      <c r="C4618" s="111">
        <f t="array" ref="C4618">销售记录!Q4617:T4623</f>
        <v>0</v>
      </c>
      <c r="D4618" s="110">
        <f t="array" ref="D4618">销售记录!R4617:U4623</f>
        <v>0</v>
      </c>
      <c r="E4618" s="112">
        <f>IF(A4618="","",SUMIF(进货明细!$A$3:$A$5000,A4618,进货明细!$F$3:$F$5000))</f>
        <v>0</v>
      </c>
      <c r="F4618" s="113" t="e">
        <f t="shared" si="216"/>
        <v>#DIV/0!</v>
      </c>
      <c r="G4618" s="114">
        <f>IF(E4618="","",SUMIF(进货明细!$A$3:$A$5000,A4618,进货明细!$H$3:$H$5000))</f>
        <v>0</v>
      </c>
      <c r="H4618" s="112">
        <f>IF(A4618="","",SUMIF(销售记录!$A$3:$A$5000,A4618,销售记录!$F$3:$F$5000))</f>
        <v>0</v>
      </c>
      <c r="I4618" s="114">
        <f>IF(H4618="","",SUMIF(销售记录!$A$3:$A$5000,A4618,销售记录!$H$3:$H$5000))</f>
        <v>0</v>
      </c>
      <c r="J4618" s="119">
        <f t="shared" si="217"/>
        <v>0</v>
      </c>
      <c r="K4618" s="114" t="str">
        <f t="shared" si="218"/>
        <v/>
      </c>
      <c r="L4618" s="96"/>
    </row>
    <row r="4619" customHeight="1" spans="1:12">
      <c r="A4619" s="110">
        <f t="array" ref="A4619">销售记录!O4618:R4624</f>
        <v>0</v>
      </c>
      <c r="B4619" s="110">
        <f t="array" ref="B4619">销售记录!P4618:S4624</f>
        <v>0</v>
      </c>
      <c r="C4619" s="111">
        <f t="array" ref="C4619">销售记录!Q4618:T4624</f>
        <v>0</v>
      </c>
      <c r="D4619" s="110">
        <f t="array" ref="D4619">销售记录!R4618:U4624</f>
        <v>0</v>
      </c>
      <c r="E4619" s="112">
        <f>IF(A4619="","",SUMIF(进货明细!$A$3:$A$5000,A4619,进货明细!$F$3:$F$5000))</f>
        <v>0</v>
      </c>
      <c r="F4619" s="113" t="e">
        <f t="shared" si="216"/>
        <v>#DIV/0!</v>
      </c>
      <c r="G4619" s="114">
        <f>IF(E4619="","",SUMIF(进货明细!$A$3:$A$5000,A4619,进货明细!$H$3:$H$5000))</f>
        <v>0</v>
      </c>
      <c r="H4619" s="112">
        <f>IF(A4619="","",SUMIF(销售记录!$A$3:$A$5000,A4619,销售记录!$F$3:$F$5000))</f>
        <v>0</v>
      </c>
      <c r="I4619" s="114">
        <f>IF(H4619="","",SUMIF(销售记录!$A$3:$A$5000,A4619,销售记录!$H$3:$H$5000))</f>
        <v>0</v>
      </c>
      <c r="J4619" s="119">
        <f t="shared" si="217"/>
        <v>0</v>
      </c>
      <c r="K4619" s="114" t="str">
        <f t="shared" si="218"/>
        <v/>
      </c>
      <c r="L4619" s="96"/>
    </row>
    <row r="4620" customHeight="1" spans="1:12">
      <c r="A4620" s="110">
        <f t="array" ref="A4620">销售记录!O4619:R4625</f>
        <v>0</v>
      </c>
      <c r="B4620" s="110">
        <f t="array" ref="B4620">销售记录!P4619:S4625</f>
        <v>0</v>
      </c>
      <c r="C4620" s="111">
        <f t="array" ref="C4620">销售记录!Q4619:T4625</f>
        <v>0</v>
      </c>
      <c r="D4620" s="110">
        <f t="array" ref="D4620">销售记录!R4619:U4625</f>
        <v>0</v>
      </c>
      <c r="E4620" s="112">
        <f>IF(A4620="","",SUMIF(进货明细!$A$3:$A$5000,A4620,进货明细!$F$3:$F$5000))</f>
        <v>0</v>
      </c>
      <c r="F4620" s="113" t="e">
        <f t="shared" si="216"/>
        <v>#DIV/0!</v>
      </c>
      <c r="G4620" s="114">
        <f>IF(E4620="","",SUMIF(进货明细!$A$3:$A$5000,A4620,进货明细!$H$3:$H$5000))</f>
        <v>0</v>
      </c>
      <c r="H4620" s="112">
        <f>IF(A4620="","",SUMIF(销售记录!$A$3:$A$5000,A4620,销售记录!$F$3:$F$5000))</f>
        <v>0</v>
      </c>
      <c r="I4620" s="114">
        <f>IF(H4620="","",SUMIF(销售记录!$A$3:$A$5000,A4620,销售记录!$H$3:$H$5000))</f>
        <v>0</v>
      </c>
      <c r="J4620" s="119">
        <f t="shared" si="217"/>
        <v>0</v>
      </c>
      <c r="K4620" s="114" t="str">
        <f t="shared" si="218"/>
        <v/>
      </c>
      <c r="L4620" s="96"/>
    </row>
    <row r="4621" customHeight="1" spans="1:12">
      <c r="A4621" s="110">
        <f t="array" ref="A4621">销售记录!O4620:R4626</f>
        <v>0</v>
      </c>
      <c r="B4621" s="110">
        <f t="array" ref="B4621">销售记录!P4620:S4626</f>
        <v>0</v>
      </c>
      <c r="C4621" s="111">
        <f t="array" ref="C4621">销售记录!Q4620:T4626</f>
        <v>0</v>
      </c>
      <c r="D4621" s="110">
        <f t="array" ref="D4621">销售记录!R4620:U4626</f>
        <v>0</v>
      </c>
      <c r="E4621" s="112">
        <f>IF(A4621="","",SUMIF(进货明细!$A$3:$A$5000,A4621,进货明细!$F$3:$F$5000))</f>
        <v>0</v>
      </c>
      <c r="F4621" s="113" t="e">
        <f t="shared" si="216"/>
        <v>#DIV/0!</v>
      </c>
      <c r="G4621" s="114">
        <f>IF(E4621="","",SUMIF(进货明细!$A$3:$A$5000,A4621,进货明细!$H$3:$H$5000))</f>
        <v>0</v>
      </c>
      <c r="H4621" s="112">
        <f>IF(A4621="","",SUMIF(销售记录!$A$3:$A$5000,A4621,销售记录!$F$3:$F$5000))</f>
        <v>0</v>
      </c>
      <c r="I4621" s="114">
        <f>IF(H4621="","",SUMIF(销售记录!$A$3:$A$5000,A4621,销售记录!$H$3:$H$5000))</f>
        <v>0</v>
      </c>
      <c r="J4621" s="119">
        <f t="shared" si="217"/>
        <v>0</v>
      </c>
      <c r="K4621" s="114" t="str">
        <f t="shared" si="218"/>
        <v/>
      </c>
      <c r="L4621" s="96"/>
    </row>
    <row r="4622" customHeight="1" spans="1:12">
      <c r="A4622" s="110">
        <f t="array" ref="A4622">销售记录!O4621:R4627</f>
        <v>0</v>
      </c>
      <c r="B4622" s="110">
        <f t="array" ref="B4622">销售记录!P4621:S4627</f>
        <v>0</v>
      </c>
      <c r="C4622" s="111">
        <f t="array" ref="C4622">销售记录!Q4621:T4627</f>
        <v>0</v>
      </c>
      <c r="D4622" s="110">
        <f t="array" ref="D4622">销售记录!R4621:U4627</f>
        <v>0</v>
      </c>
      <c r="E4622" s="112">
        <f>IF(A4622="","",SUMIF(进货明细!$A$3:$A$5000,A4622,进货明细!$F$3:$F$5000))</f>
        <v>0</v>
      </c>
      <c r="F4622" s="113" t="e">
        <f t="shared" si="216"/>
        <v>#DIV/0!</v>
      </c>
      <c r="G4622" s="114">
        <f>IF(E4622="","",SUMIF(进货明细!$A$3:$A$5000,A4622,进货明细!$H$3:$H$5000))</f>
        <v>0</v>
      </c>
      <c r="H4622" s="112">
        <f>IF(A4622="","",SUMIF(销售记录!$A$3:$A$5000,A4622,销售记录!$F$3:$F$5000))</f>
        <v>0</v>
      </c>
      <c r="I4622" s="114">
        <f>IF(H4622="","",SUMIF(销售记录!$A$3:$A$5000,A4622,销售记录!$H$3:$H$5000))</f>
        <v>0</v>
      </c>
      <c r="J4622" s="119">
        <f t="shared" si="217"/>
        <v>0</v>
      </c>
      <c r="K4622" s="114" t="str">
        <f t="shared" si="218"/>
        <v/>
      </c>
      <c r="L4622" s="96"/>
    </row>
    <row r="4623" customHeight="1" spans="1:12">
      <c r="A4623" s="110">
        <f t="array" ref="A4623">销售记录!O4622:R4628</f>
        <v>0</v>
      </c>
      <c r="B4623" s="110">
        <f t="array" ref="B4623">销售记录!P4622:S4628</f>
        <v>0</v>
      </c>
      <c r="C4623" s="111">
        <f t="array" ref="C4623">销售记录!Q4622:T4628</f>
        <v>0</v>
      </c>
      <c r="D4623" s="110">
        <f t="array" ref="D4623">销售记录!R4622:U4628</f>
        <v>0</v>
      </c>
      <c r="E4623" s="112">
        <f>IF(A4623="","",SUMIF(进货明细!$A$3:$A$5000,A4623,进货明细!$F$3:$F$5000))</f>
        <v>0</v>
      </c>
      <c r="F4623" s="113" t="e">
        <f t="shared" si="216"/>
        <v>#DIV/0!</v>
      </c>
      <c r="G4623" s="114">
        <f>IF(E4623="","",SUMIF(进货明细!$A$3:$A$5000,A4623,进货明细!$H$3:$H$5000))</f>
        <v>0</v>
      </c>
      <c r="H4623" s="112">
        <f>IF(A4623="","",SUMIF(销售记录!$A$3:$A$5000,A4623,销售记录!$F$3:$F$5000))</f>
        <v>0</v>
      </c>
      <c r="I4623" s="114">
        <f>IF(H4623="","",SUMIF(销售记录!$A$3:$A$5000,A4623,销售记录!$H$3:$H$5000))</f>
        <v>0</v>
      </c>
      <c r="J4623" s="119">
        <f t="shared" si="217"/>
        <v>0</v>
      </c>
      <c r="K4623" s="114" t="str">
        <f t="shared" si="218"/>
        <v/>
      </c>
      <c r="L4623" s="96"/>
    </row>
    <row r="4624" customHeight="1" spans="1:12">
      <c r="A4624" s="110">
        <f t="array" ref="A4624">销售记录!O4623:R4629</f>
        <v>0</v>
      </c>
      <c r="B4624" s="110">
        <f t="array" ref="B4624">销售记录!P4623:S4629</f>
        <v>0</v>
      </c>
      <c r="C4624" s="111">
        <f t="array" ref="C4624">销售记录!Q4623:T4629</f>
        <v>0</v>
      </c>
      <c r="D4624" s="110">
        <f t="array" ref="D4624">销售记录!R4623:U4629</f>
        <v>0</v>
      </c>
      <c r="E4624" s="112">
        <f>IF(A4624="","",SUMIF(进货明细!$A$3:$A$5000,A4624,进货明细!$F$3:$F$5000))</f>
        <v>0</v>
      </c>
      <c r="F4624" s="113" t="e">
        <f t="shared" si="216"/>
        <v>#DIV/0!</v>
      </c>
      <c r="G4624" s="114">
        <f>IF(E4624="","",SUMIF(进货明细!$A$3:$A$5000,A4624,进货明细!$H$3:$H$5000))</f>
        <v>0</v>
      </c>
      <c r="H4624" s="112">
        <f>IF(A4624="","",SUMIF(销售记录!$A$3:$A$5000,A4624,销售记录!$F$3:$F$5000))</f>
        <v>0</v>
      </c>
      <c r="I4624" s="114">
        <f>IF(H4624="","",SUMIF(销售记录!$A$3:$A$5000,A4624,销售记录!$H$3:$H$5000))</f>
        <v>0</v>
      </c>
      <c r="J4624" s="119">
        <f t="shared" si="217"/>
        <v>0</v>
      </c>
      <c r="K4624" s="114" t="str">
        <f t="shared" si="218"/>
        <v/>
      </c>
      <c r="L4624" s="96"/>
    </row>
    <row r="4625" customHeight="1" spans="1:12">
      <c r="A4625" s="110">
        <f t="array" ref="A4625">销售记录!O4624:R4630</f>
        <v>0</v>
      </c>
      <c r="B4625" s="110">
        <f t="array" ref="B4625">销售记录!P4624:S4630</f>
        <v>0</v>
      </c>
      <c r="C4625" s="111">
        <f t="array" ref="C4625">销售记录!Q4624:T4630</f>
        <v>0</v>
      </c>
      <c r="D4625" s="110">
        <f t="array" ref="D4625">销售记录!R4624:U4630</f>
        <v>0</v>
      </c>
      <c r="E4625" s="112">
        <f>IF(A4625="","",SUMIF(进货明细!$A$3:$A$5000,A4625,进货明细!$F$3:$F$5000))</f>
        <v>0</v>
      </c>
      <c r="F4625" s="113" t="e">
        <f t="shared" si="216"/>
        <v>#DIV/0!</v>
      </c>
      <c r="G4625" s="114">
        <f>IF(E4625="","",SUMIF(进货明细!$A$3:$A$5000,A4625,进货明细!$H$3:$H$5000))</f>
        <v>0</v>
      </c>
      <c r="H4625" s="112">
        <f>IF(A4625="","",SUMIF(销售记录!$A$3:$A$5000,A4625,销售记录!$F$3:$F$5000))</f>
        <v>0</v>
      </c>
      <c r="I4625" s="114">
        <f>IF(H4625="","",SUMIF(销售记录!$A$3:$A$5000,A4625,销售记录!$H$3:$H$5000))</f>
        <v>0</v>
      </c>
      <c r="J4625" s="119">
        <f t="shared" si="217"/>
        <v>0</v>
      </c>
      <c r="K4625" s="114" t="str">
        <f t="shared" si="218"/>
        <v/>
      </c>
      <c r="L4625" s="96"/>
    </row>
    <row r="4626" customHeight="1" spans="1:12">
      <c r="A4626" s="110">
        <f t="array" ref="A4626">销售记录!O4625:R4631</f>
        <v>0</v>
      </c>
      <c r="B4626" s="110">
        <f t="array" ref="B4626">销售记录!P4625:S4631</f>
        <v>0</v>
      </c>
      <c r="C4626" s="111">
        <f t="array" ref="C4626">销售记录!Q4625:T4631</f>
        <v>0</v>
      </c>
      <c r="D4626" s="110">
        <f t="array" ref="D4626">销售记录!R4625:U4631</f>
        <v>0</v>
      </c>
      <c r="E4626" s="112">
        <f>IF(A4626="","",SUMIF(进货明细!$A$3:$A$5000,A4626,进货明细!$F$3:$F$5000))</f>
        <v>0</v>
      </c>
      <c r="F4626" s="113" t="e">
        <f t="shared" si="216"/>
        <v>#DIV/0!</v>
      </c>
      <c r="G4626" s="114">
        <f>IF(E4626="","",SUMIF(进货明细!$A$3:$A$5000,A4626,进货明细!$H$3:$H$5000))</f>
        <v>0</v>
      </c>
      <c r="H4626" s="112">
        <f>IF(A4626="","",SUMIF(销售记录!$A$3:$A$5000,A4626,销售记录!$F$3:$F$5000))</f>
        <v>0</v>
      </c>
      <c r="I4626" s="114">
        <f>IF(H4626="","",SUMIF(销售记录!$A$3:$A$5000,A4626,销售记录!$H$3:$H$5000))</f>
        <v>0</v>
      </c>
      <c r="J4626" s="119">
        <f t="shared" si="217"/>
        <v>0</v>
      </c>
      <c r="K4626" s="114" t="str">
        <f t="shared" si="218"/>
        <v/>
      </c>
      <c r="L4626" s="96"/>
    </row>
    <row r="4627" customHeight="1" spans="1:12">
      <c r="A4627" s="110">
        <f t="array" ref="A4627">销售记录!O4626:R4632</f>
        <v>0</v>
      </c>
      <c r="B4627" s="110">
        <f t="array" ref="B4627">销售记录!P4626:S4632</f>
        <v>0</v>
      </c>
      <c r="C4627" s="111">
        <f t="array" ref="C4627">销售记录!Q4626:T4632</f>
        <v>0</v>
      </c>
      <c r="D4627" s="110">
        <f t="array" ref="D4627">销售记录!R4626:U4632</f>
        <v>0</v>
      </c>
      <c r="E4627" s="112">
        <f>IF(A4627="","",SUMIF(进货明细!$A$3:$A$5000,A4627,进货明细!$F$3:$F$5000))</f>
        <v>0</v>
      </c>
      <c r="F4627" s="113" t="e">
        <f t="shared" si="216"/>
        <v>#DIV/0!</v>
      </c>
      <c r="G4627" s="114">
        <f>IF(E4627="","",SUMIF(进货明细!$A$3:$A$5000,A4627,进货明细!$H$3:$H$5000))</f>
        <v>0</v>
      </c>
      <c r="H4627" s="112">
        <f>IF(A4627="","",SUMIF(销售记录!$A$3:$A$5000,A4627,销售记录!$F$3:$F$5000))</f>
        <v>0</v>
      </c>
      <c r="I4627" s="114">
        <f>IF(H4627="","",SUMIF(销售记录!$A$3:$A$5000,A4627,销售记录!$H$3:$H$5000))</f>
        <v>0</v>
      </c>
      <c r="J4627" s="119">
        <f t="shared" si="217"/>
        <v>0</v>
      </c>
      <c r="K4627" s="114" t="str">
        <f t="shared" si="218"/>
        <v/>
      </c>
      <c r="L4627" s="96"/>
    </row>
    <row r="4628" customHeight="1" spans="1:12">
      <c r="A4628" s="110">
        <f t="array" ref="A4628">销售记录!O4627:R4633</f>
        <v>0</v>
      </c>
      <c r="B4628" s="110">
        <f t="array" ref="B4628">销售记录!P4627:S4633</f>
        <v>0</v>
      </c>
      <c r="C4628" s="111">
        <f t="array" ref="C4628">销售记录!Q4627:T4633</f>
        <v>0</v>
      </c>
      <c r="D4628" s="110">
        <f t="array" ref="D4628">销售记录!R4627:U4633</f>
        <v>0</v>
      </c>
      <c r="E4628" s="112">
        <f>IF(A4628="","",SUMIF(进货明细!$A$3:$A$5000,A4628,进货明细!$F$3:$F$5000))</f>
        <v>0</v>
      </c>
      <c r="F4628" s="113" t="e">
        <f t="shared" si="216"/>
        <v>#DIV/0!</v>
      </c>
      <c r="G4628" s="114">
        <f>IF(E4628="","",SUMIF(进货明细!$A$3:$A$5000,A4628,进货明细!$H$3:$H$5000))</f>
        <v>0</v>
      </c>
      <c r="H4628" s="112">
        <f>IF(A4628="","",SUMIF(销售记录!$A$3:$A$5000,A4628,销售记录!$F$3:$F$5000))</f>
        <v>0</v>
      </c>
      <c r="I4628" s="114">
        <f>IF(H4628="","",SUMIF(销售记录!$A$3:$A$5000,A4628,销售记录!$H$3:$H$5000))</f>
        <v>0</v>
      </c>
      <c r="J4628" s="119">
        <f t="shared" si="217"/>
        <v>0</v>
      </c>
      <c r="K4628" s="114" t="str">
        <f t="shared" si="218"/>
        <v/>
      </c>
      <c r="L4628" s="96"/>
    </row>
    <row r="4629" customHeight="1" spans="1:12">
      <c r="A4629" s="110">
        <f t="array" ref="A4629">销售记录!O4628:R4634</f>
        <v>0</v>
      </c>
      <c r="B4629" s="110">
        <f t="array" ref="B4629">销售记录!P4628:S4634</f>
        <v>0</v>
      </c>
      <c r="C4629" s="111">
        <f t="array" ref="C4629">销售记录!Q4628:T4634</f>
        <v>0</v>
      </c>
      <c r="D4629" s="110">
        <f t="array" ref="D4629">销售记录!R4628:U4634</f>
        <v>0</v>
      </c>
      <c r="E4629" s="112">
        <f>IF(A4629="","",SUMIF(进货明细!$A$3:$A$5000,A4629,进货明细!$F$3:$F$5000))</f>
        <v>0</v>
      </c>
      <c r="F4629" s="113" t="e">
        <f t="shared" si="216"/>
        <v>#DIV/0!</v>
      </c>
      <c r="G4629" s="114">
        <f>IF(E4629="","",SUMIF(进货明细!$A$3:$A$5000,A4629,进货明细!$H$3:$H$5000))</f>
        <v>0</v>
      </c>
      <c r="H4629" s="112">
        <f>IF(A4629="","",SUMIF(销售记录!$A$3:$A$5000,A4629,销售记录!$F$3:$F$5000))</f>
        <v>0</v>
      </c>
      <c r="I4629" s="114">
        <f>IF(H4629="","",SUMIF(销售记录!$A$3:$A$5000,A4629,销售记录!$H$3:$H$5000))</f>
        <v>0</v>
      </c>
      <c r="J4629" s="119">
        <f t="shared" si="217"/>
        <v>0</v>
      </c>
      <c r="K4629" s="114" t="str">
        <f t="shared" si="218"/>
        <v/>
      </c>
      <c r="L4629" s="96"/>
    </row>
    <row r="4630" customHeight="1" spans="1:12">
      <c r="A4630" s="110">
        <f t="array" ref="A4630">销售记录!O4629:R4635</f>
        <v>0</v>
      </c>
      <c r="B4630" s="110">
        <f t="array" ref="B4630">销售记录!P4629:S4635</f>
        <v>0</v>
      </c>
      <c r="C4630" s="111">
        <f t="array" ref="C4630">销售记录!Q4629:T4635</f>
        <v>0</v>
      </c>
      <c r="D4630" s="110">
        <f t="array" ref="D4630">销售记录!R4629:U4635</f>
        <v>0</v>
      </c>
      <c r="E4630" s="112">
        <f>IF(A4630="","",SUMIF(进货明细!$A$3:$A$5000,A4630,进货明细!$F$3:$F$5000))</f>
        <v>0</v>
      </c>
      <c r="F4630" s="113" t="e">
        <f t="shared" si="216"/>
        <v>#DIV/0!</v>
      </c>
      <c r="G4630" s="114">
        <f>IF(E4630="","",SUMIF(进货明细!$A$3:$A$5000,A4630,进货明细!$H$3:$H$5000))</f>
        <v>0</v>
      </c>
      <c r="H4630" s="112">
        <f>IF(A4630="","",SUMIF(销售记录!$A$3:$A$5000,A4630,销售记录!$F$3:$F$5000))</f>
        <v>0</v>
      </c>
      <c r="I4630" s="114">
        <f>IF(H4630="","",SUMIF(销售记录!$A$3:$A$5000,A4630,销售记录!$H$3:$H$5000))</f>
        <v>0</v>
      </c>
      <c r="J4630" s="119">
        <f t="shared" si="217"/>
        <v>0</v>
      </c>
      <c r="K4630" s="114" t="str">
        <f t="shared" si="218"/>
        <v/>
      </c>
      <c r="L4630" s="96"/>
    </row>
    <row r="4631" customHeight="1" spans="1:12">
      <c r="A4631" s="110">
        <f t="array" ref="A4631">销售记录!O4630:R4636</f>
        <v>0</v>
      </c>
      <c r="B4631" s="110">
        <f t="array" ref="B4631">销售记录!P4630:S4636</f>
        <v>0</v>
      </c>
      <c r="C4631" s="111">
        <f t="array" ref="C4631">销售记录!Q4630:T4636</f>
        <v>0</v>
      </c>
      <c r="D4631" s="110">
        <f t="array" ref="D4631">销售记录!R4630:U4636</f>
        <v>0</v>
      </c>
      <c r="E4631" s="112">
        <f>IF(A4631="","",SUMIF(进货明细!$A$3:$A$5000,A4631,进货明细!$F$3:$F$5000))</f>
        <v>0</v>
      </c>
      <c r="F4631" s="113" t="e">
        <f t="shared" si="216"/>
        <v>#DIV/0!</v>
      </c>
      <c r="G4631" s="114">
        <f>IF(E4631="","",SUMIF(进货明细!$A$3:$A$5000,A4631,进货明细!$H$3:$H$5000))</f>
        <v>0</v>
      </c>
      <c r="H4631" s="112">
        <f>IF(A4631="","",SUMIF(销售记录!$A$3:$A$5000,A4631,销售记录!$F$3:$F$5000))</f>
        <v>0</v>
      </c>
      <c r="I4631" s="114">
        <f>IF(H4631="","",SUMIF(销售记录!$A$3:$A$5000,A4631,销售记录!$H$3:$H$5000))</f>
        <v>0</v>
      </c>
      <c r="J4631" s="119">
        <f t="shared" si="217"/>
        <v>0</v>
      </c>
      <c r="K4631" s="114" t="str">
        <f t="shared" si="218"/>
        <v/>
      </c>
      <c r="L4631" s="96"/>
    </row>
    <row r="4632" customHeight="1" spans="1:12">
      <c r="A4632" s="110">
        <f t="array" ref="A4632">销售记录!O4631:R4637</f>
        <v>0</v>
      </c>
      <c r="B4632" s="110">
        <f t="array" ref="B4632">销售记录!P4631:S4637</f>
        <v>0</v>
      </c>
      <c r="C4632" s="111">
        <f t="array" ref="C4632">销售记录!Q4631:T4637</f>
        <v>0</v>
      </c>
      <c r="D4632" s="110">
        <f t="array" ref="D4632">销售记录!R4631:U4637</f>
        <v>0</v>
      </c>
      <c r="E4632" s="112">
        <f>IF(A4632="","",SUMIF(进货明细!$A$3:$A$5000,A4632,进货明细!$F$3:$F$5000))</f>
        <v>0</v>
      </c>
      <c r="F4632" s="113" t="e">
        <f t="shared" si="216"/>
        <v>#DIV/0!</v>
      </c>
      <c r="G4632" s="114">
        <f>IF(E4632="","",SUMIF(进货明细!$A$3:$A$5000,A4632,进货明细!$H$3:$H$5000))</f>
        <v>0</v>
      </c>
      <c r="H4632" s="112">
        <f>IF(A4632="","",SUMIF(销售记录!$A$3:$A$5000,A4632,销售记录!$F$3:$F$5000))</f>
        <v>0</v>
      </c>
      <c r="I4632" s="114">
        <f>IF(H4632="","",SUMIF(销售记录!$A$3:$A$5000,A4632,销售记录!$H$3:$H$5000))</f>
        <v>0</v>
      </c>
      <c r="J4632" s="119">
        <f t="shared" si="217"/>
        <v>0</v>
      </c>
      <c r="K4632" s="114" t="str">
        <f t="shared" si="218"/>
        <v/>
      </c>
      <c r="L4632" s="96"/>
    </row>
    <row r="4633" customHeight="1" spans="1:12">
      <c r="A4633" s="110">
        <f t="array" ref="A4633">销售记录!O4632:R4638</f>
        <v>0</v>
      </c>
      <c r="B4633" s="110">
        <f t="array" ref="B4633">销售记录!P4632:S4638</f>
        <v>0</v>
      </c>
      <c r="C4633" s="111">
        <f t="array" ref="C4633">销售记录!Q4632:T4638</f>
        <v>0</v>
      </c>
      <c r="D4633" s="110">
        <f t="array" ref="D4633">销售记录!R4632:U4638</f>
        <v>0</v>
      </c>
      <c r="E4633" s="112">
        <f>IF(A4633="","",SUMIF(进货明细!$A$3:$A$5000,A4633,进货明细!$F$3:$F$5000))</f>
        <v>0</v>
      </c>
      <c r="F4633" s="113" t="e">
        <f t="shared" si="216"/>
        <v>#DIV/0!</v>
      </c>
      <c r="G4633" s="114">
        <f>IF(E4633="","",SUMIF(进货明细!$A$3:$A$5000,A4633,进货明细!$H$3:$H$5000))</f>
        <v>0</v>
      </c>
      <c r="H4633" s="112">
        <f>IF(A4633="","",SUMIF(销售记录!$A$3:$A$5000,A4633,销售记录!$F$3:$F$5000))</f>
        <v>0</v>
      </c>
      <c r="I4633" s="114">
        <f>IF(H4633="","",SUMIF(销售记录!$A$3:$A$5000,A4633,销售记录!$H$3:$H$5000))</f>
        <v>0</v>
      </c>
      <c r="J4633" s="119">
        <f t="shared" si="217"/>
        <v>0</v>
      </c>
      <c r="K4633" s="114" t="str">
        <f t="shared" si="218"/>
        <v/>
      </c>
      <c r="L4633" s="96"/>
    </row>
    <row r="4634" customHeight="1" spans="1:12">
      <c r="A4634" s="110">
        <f t="array" ref="A4634">销售记录!O4633:R4639</f>
        <v>0</v>
      </c>
      <c r="B4634" s="110">
        <f t="array" ref="B4634">销售记录!P4633:S4639</f>
        <v>0</v>
      </c>
      <c r="C4634" s="111">
        <f t="array" ref="C4634">销售记录!Q4633:T4639</f>
        <v>0</v>
      </c>
      <c r="D4634" s="110">
        <f t="array" ref="D4634">销售记录!R4633:U4639</f>
        <v>0</v>
      </c>
      <c r="E4634" s="112">
        <f>IF(A4634="","",SUMIF(进货明细!$A$3:$A$5000,A4634,进货明细!$F$3:$F$5000))</f>
        <v>0</v>
      </c>
      <c r="F4634" s="113" t="e">
        <f t="shared" si="216"/>
        <v>#DIV/0!</v>
      </c>
      <c r="G4634" s="114">
        <f>IF(E4634="","",SUMIF(进货明细!$A$3:$A$5000,A4634,进货明细!$H$3:$H$5000))</f>
        <v>0</v>
      </c>
      <c r="H4634" s="112">
        <f>IF(A4634="","",SUMIF(销售记录!$A$3:$A$5000,A4634,销售记录!$F$3:$F$5000))</f>
        <v>0</v>
      </c>
      <c r="I4634" s="114">
        <f>IF(H4634="","",SUMIF(销售记录!$A$3:$A$5000,A4634,销售记录!$H$3:$H$5000))</f>
        <v>0</v>
      </c>
      <c r="J4634" s="119">
        <f t="shared" si="217"/>
        <v>0</v>
      </c>
      <c r="K4634" s="114" t="str">
        <f t="shared" si="218"/>
        <v/>
      </c>
      <c r="L4634" s="96"/>
    </row>
    <row r="4635" customHeight="1" spans="1:12">
      <c r="A4635" s="110">
        <f t="array" ref="A4635">销售记录!O4634:R4640</f>
        <v>0</v>
      </c>
      <c r="B4635" s="110">
        <f t="array" ref="B4635">销售记录!P4634:S4640</f>
        <v>0</v>
      </c>
      <c r="C4635" s="111">
        <f t="array" ref="C4635">销售记录!Q4634:T4640</f>
        <v>0</v>
      </c>
      <c r="D4635" s="110">
        <f t="array" ref="D4635">销售记录!R4634:U4640</f>
        <v>0</v>
      </c>
      <c r="E4635" s="112">
        <f>IF(A4635="","",SUMIF(进货明细!$A$3:$A$5000,A4635,进货明细!$F$3:$F$5000))</f>
        <v>0</v>
      </c>
      <c r="F4635" s="113" t="e">
        <f t="shared" si="216"/>
        <v>#DIV/0!</v>
      </c>
      <c r="G4635" s="114">
        <f>IF(E4635="","",SUMIF(进货明细!$A$3:$A$5000,A4635,进货明细!$H$3:$H$5000))</f>
        <v>0</v>
      </c>
      <c r="H4635" s="112">
        <f>IF(A4635="","",SUMIF(销售记录!$A$3:$A$5000,A4635,销售记录!$F$3:$F$5000))</f>
        <v>0</v>
      </c>
      <c r="I4635" s="114">
        <f>IF(H4635="","",SUMIF(销售记录!$A$3:$A$5000,A4635,销售记录!$H$3:$H$5000))</f>
        <v>0</v>
      </c>
      <c r="J4635" s="119">
        <f t="shared" si="217"/>
        <v>0</v>
      </c>
      <c r="K4635" s="114" t="str">
        <f t="shared" si="218"/>
        <v/>
      </c>
      <c r="L4635" s="96"/>
    </row>
    <row r="4636" customHeight="1" spans="1:12">
      <c r="A4636" s="110">
        <f t="array" ref="A4636">销售记录!O4635:R4641</f>
        <v>0</v>
      </c>
      <c r="B4636" s="110">
        <f t="array" ref="B4636">销售记录!P4635:S4641</f>
        <v>0</v>
      </c>
      <c r="C4636" s="111">
        <f t="array" ref="C4636">销售记录!Q4635:T4641</f>
        <v>0</v>
      </c>
      <c r="D4636" s="110">
        <f t="array" ref="D4636">销售记录!R4635:U4641</f>
        <v>0</v>
      </c>
      <c r="E4636" s="112">
        <f>IF(A4636="","",SUMIF(进货明细!$A$3:$A$5000,A4636,进货明细!$F$3:$F$5000))</f>
        <v>0</v>
      </c>
      <c r="F4636" s="113" t="e">
        <f t="shared" si="216"/>
        <v>#DIV/0!</v>
      </c>
      <c r="G4636" s="114">
        <f>IF(E4636="","",SUMIF(进货明细!$A$3:$A$5000,A4636,进货明细!$H$3:$H$5000))</f>
        <v>0</v>
      </c>
      <c r="H4636" s="112">
        <f>IF(A4636="","",SUMIF(销售记录!$A$3:$A$5000,A4636,销售记录!$F$3:$F$5000))</f>
        <v>0</v>
      </c>
      <c r="I4636" s="114">
        <f>IF(H4636="","",SUMIF(销售记录!$A$3:$A$5000,A4636,销售记录!$H$3:$H$5000))</f>
        <v>0</v>
      </c>
      <c r="J4636" s="119">
        <f t="shared" si="217"/>
        <v>0</v>
      </c>
      <c r="K4636" s="114" t="str">
        <f t="shared" si="218"/>
        <v/>
      </c>
      <c r="L4636" s="96"/>
    </row>
    <row r="4637" customHeight="1" spans="1:12">
      <c r="A4637" s="110">
        <f t="array" ref="A4637">销售记录!O4636:R4642</f>
        <v>0</v>
      </c>
      <c r="B4637" s="110">
        <f t="array" ref="B4637">销售记录!P4636:S4642</f>
        <v>0</v>
      </c>
      <c r="C4637" s="111">
        <f t="array" ref="C4637">销售记录!Q4636:T4642</f>
        <v>0</v>
      </c>
      <c r="D4637" s="110">
        <f t="array" ref="D4637">销售记录!R4636:U4642</f>
        <v>0</v>
      </c>
      <c r="E4637" s="112">
        <f>IF(A4637="","",SUMIF(进货明细!$A$3:$A$5000,A4637,进货明细!$F$3:$F$5000))</f>
        <v>0</v>
      </c>
      <c r="F4637" s="113" t="e">
        <f t="shared" si="216"/>
        <v>#DIV/0!</v>
      </c>
      <c r="G4637" s="114">
        <f>IF(E4637="","",SUMIF(进货明细!$A$3:$A$5000,A4637,进货明细!$H$3:$H$5000))</f>
        <v>0</v>
      </c>
      <c r="H4637" s="112">
        <f>IF(A4637="","",SUMIF(销售记录!$A$3:$A$5000,A4637,销售记录!$F$3:$F$5000))</f>
        <v>0</v>
      </c>
      <c r="I4637" s="114">
        <f>IF(H4637="","",SUMIF(销售记录!$A$3:$A$5000,A4637,销售记录!$H$3:$H$5000))</f>
        <v>0</v>
      </c>
      <c r="J4637" s="119">
        <f t="shared" si="217"/>
        <v>0</v>
      </c>
      <c r="K4637" s="114" t="str">
        <f t="shared" si="218"/>
        <v/>
      </c>
      <c r="L4637" s="96"/>
    </row>
    <row r="4638" customHeight="1" spans="1:12">
      <c r="A4638" s="110">
        <f t="array" ref="A4638">销售记录!O4637:R4643</f>
        <v>0</v>
      </c>
      <c r="B4638" s="110">
        <f t="array" ref="B4638">销售记录!P4637:S4643</f>
        <v>0</v>
      </c>
      <c r="C4638" s="111">
        <f t="array" ref="C4638">销售记录!Q4637:T4643</f>
        <v>0</v>
      </c>
      <c r="D4638" s="110">
        <f t="array" ref="D4638">销售记录!R4637:U4643</f>
        <v>0</v>
      </c>
      <c r="E4638" s="112">
        <f>IF(A4638="","",SUMIF(进货明细!$A$3:$A$5000,A4638,进货明细!$F$3:$F$5000))</f>
        <v>0</v>
      </c>
      <c r="F4638" s="113" t="e">
        <f t="shared" si="216"/>
        <v>#DIV/0!</v>
      </c>
      <c r="G4638" s="114">
        <f>IF(E4638="","",SUMIF(进货明细!$A$3:$A$5000,A4638,进货明细!$H$3:$H$5000))</f>
        <v>0</v>
      </c>
      <c r="H4638" s="112">
        <f>IF(A4638="","",SUMIF(销售记录!$A$3:$A$5000,A4638,销售记录!$F$3:$F$5000))</f>
        <v>0</v>
      </c>
      <c r="I4638" s="114">
        <f>IF(H4638="","",SUMIF(销售记录!$A$3:$A$5000,A4638,销售记录!$H$3:$H$5000))</f>
        <v>0</v>
      </c>
      <c r="J4638" s="119">
        <f t="shared" si="217"/>
        <v>0</v>
      </c>
      <c r="K4638" s="114" t="str">
        <f t="shared" si="218"/>
        <v/>
      </c>
      <c r="L4638" s="96"/>
    </row>
    <row r="4639" customHeight="1" spans="1:12">
      <c r="A4639" s="110">
        <f t="array" ref="A4639">销售记录!O4638:R4644</f>
        <v>0</v>
      </c>
      <c r="B4639" s="110">
        <f t="array" ref="B4639">销售记录!P4638:S4644</f>
        <v>0</v>
      </c>
      <c r="C4639" s="111">
        <f t="array" ref="C4639">销售记录!Q4638:T4644</f>
        <v>0</v>
      </c>
      <c r="D4639" s="110">
        <f t="array" ref="D4639">销售记录!R4638:U4644</f>
        <v>0</v>
      </c>
      <c r="E4639" s="112">
        <f>IF(A4639="","",SUMIF(进货明细!$A$3:$A$5000,A4639,进货明细!$F$3:$F$5000))</f>
        <v>0</v>
      </c>
      <c r="F4639" s="113" t="e">
        <f t="shared" si="216"/>
        <v>#DIV/0!</v>
      </c>
      <c r="G4639" s="114">
        <f>IF(E4639="","",SUMIF(进货明细!$A$3:$A$5000,A4639,进货明细!$H$3:$H$5000))</f>
        <v>0</v>
      </c>
      <c r="H4639" s="112">
        <f>IF(A4639="","",SUMIF(销售记录!$A$3:$A$5000,A4639,销售记录!$F$3:$F$5000))</f>
        <v>0</v>
      </c>
      <c r="I4639" s="114">
        <f>IF(H4639="","",SUMIF(销售记录!$A$3:$A$5000,A4639,销售记录!$H$3:$H$5000))</f>
        <v>0</v>
      </c>
      <c r="J4639" s="119">
        <f t="shared" si="217"/>
        <v>0</v>
      </c>
      <c r="K4639" s="114" t="str">
        <f t="shared" si="218"/>
        <v/>
      </c>
      <c r="L4639" s="96"/>
    </row>
    <row r="4640" customHeight="1" spans="1:12">
      <c r="A4640" s="110">
        <f t="array" ref="A4640">销售记录!O4639:R4645</f>
        <v>0</v>
      </c>
      <c r="B4640" s="110">
        <f t="array" ref="B4640">销售记录!P4639:S4645</f>
        <v>0</v>
      </c>
      <c r="C4640" s="111">
        <f t="array" ref="C4640">销售记录!Q4639:T4645</f>
        <v>0</v>
      </c>
      <c r="D4640" s="110">
        <f t="array" ref="D4640">销售记录!R4639:U4645</f>
        <v>0</v>
      </c>
      <c r="E4640" s="112">
        <f>IF(A4640="","",SUMIF(进货明细!$A$3:$A$5000,A4640,进货明细!$F$3:$F$5000))</f>
        <v>0</v>
      </c>
      <c r="F4640" s="113" t="e">
        <f t="shared" si="216"/>
        <v>#DIV/0!</v>
      </c>
      <c r="G4640" s="114">
        <f>IF(E4640="","",SUMIF(进货明细!$A$3:$A$5000,A4640,进货明细!$H$3:$H$5000))</f>
        <v>0</v>
      </c>
      <c r="H4640" s="112">
        <f>IF(A4640="","",SUMIF(销售记录!$A$3:$A$5000,A4640,销售记录!$F$3:$F$5000))</f>
        <v>0</v>
      </c>
      <c r="I4640" s="114">
        <f>IF(H4640="","",SUMIF(销售记录!$A$3:$A$5000,A4640,销售记录!$H$3:$H$5000))</f>
        <v>0</v>
      </c>
      <c r="J4640" s="119">
        <f t="shared" si="217"/>
        <v>0</v>
      </c>
      <c r="K4640" s="114" t="str">
        <f t="shared" si="218"/>
        <v/>
      </c>
      <c r="L4640" s="96"/>
    </row>
    <row r="4641" customHeight="1" spans="1:12">
      <c r="A4641" s="110">
        <f t="array" ref="A4641">销售记录!O4640:R4646</f>
        <v>0</v>
      </c>
      <c r="B4641" s="110">
        <f t="array" ref="B4641">销售记录!P4640:S4646</f>
        <v>0</v>
      </c>
      <c r="C4641" s="111">
        <f t="array" ref="C4641">销售记录!Q4640:T4646</f>
        <v>0</v>
      </c>
      <c r="D4641" s="110">
        <f t="array" ref="D4641">销售记录!R4640:U4646</f>
        <v>0</v>
      </c>
      <c r="E4641" s="112">
        <f>IF(A4641="","",SUMIF(进货明细!$A$3:$A$5000,A4641,进货明细!$F$3:$F$5000))</f>
        <v>0</v>
      </c>
      <c r="F4641" s="113" t="e">
        <f t="shared" si="216"/>
        <v>#DIV/0!</v>
      </c>
      <c r="G4641" s="114">
        <f>IF(E4641="","",SUMIF(进货明细!$A$3:$A$5000,A4641,进货明细!$H$3:$H$5000))</f>
        <v>0</v>
      </c>
      <c r="H4641" s="112">
        <f>IF(A4641="","",SUMIF(销售记录!$A$3:$A$5000,A4641,销售记录!$F$3:$F$5000))</f>
        <v>0</v>
      </c>
      <c r="I4641" s="114">
        <f>IF(H4641="","",SUMIF(销售记录!$A$3:$A$5000,A4641,销售记录!$H$3:$H$5000))</f>
        <v>0</v>
      </c>
      <c r="J4641" s="119">
        <f t="shared" si="217"/>
        <v>0</v>
      </c>
      <c r="K4641" s="114" t="str">
        <f t="shared" si="218"/>
        <v/>
      </c>
      <c r="L4641" s="96"/>
    </row>
    <row r="4642" customHeight="1" spans="1:12">
      <c r="A4642" s="110">
        <f t="array" ref="A4642">销售记录!O4641:R4647</f>
        <v>0</v>
      </c>
      <c r="B4642" s="110">
        <f t="array" ref="B4642">销售记录!P4641:S4647</f>
        <v>0</v>
      </c>
      <c r="C4642" s="111">
        <f t="array" ref="C4642">销售记录!Q4641:T4647</f>
        <v>0</v>
      </c>
      <c r="D4642" s="110">
        <f t="array" ref="D4642">销售记录!R4641:U4647</f>
        <v>0</v>
      </c>
      <c r="E4642" s="112">
        <f>IF(A4642="","",SUMIF(进货明细!$A$3:$A$5000,A4642,进货明细!$F$3:$F$5000))</f>
        <v>0</v>
      </c>
      <c r="F4642" s="113" t="e">
        <f t="shared" si="216"/>
        <v>#DIV/0!</v>
      </c>
      <c r="G4642" s="114">
        <f>IF(E4642="","",SUMIF(进货明细!$A$3:$A$5000,A4642,进货明细!$H$3:$H$5000))</f>
        <v>0</v>
      </c>
      <c r="H4642" s="112">
        <f>IF(A4642="","",SUMIF(销售记录!$A$3:$A$5000,A4642,销售记录!$F$3:$F$5000))</f>
        <v>0</v>
      </c>
      <c r="I4642" s="114">
        <f>IF(H4642="","",SUMIF(销售记录!$A$3:$A$5000,A4642,销售记录!$H$3:$H$5000))</f>
        <v>0</v>
      </c>
      <c r="J4642" s="119">
        <f t="shared" si="217"/>
        <v>0</v>
      </c>
      <c r="K4642" s="114" t="str">
        <f t="shared" si="218"/>
        <v/>
      </c>
      <c r="L4642" s="96"/>
    </row>
    <row r="4643" customHeight="1" spans="1:12">
      <c r="A4643" s="110">
        <f t="array" ref="A4643">销售记录!O4642:R4648</f>
        <v>0</v>
      </c>
      <c r="B4643" s="110">
        <f t="array" ref="B4643">销售记录!P4642:S4648</f>
        <v>0</v>
      </c>
      <c r="C4643" s="111">
        <f t="array" ref="C4643">销售记录!Q4642:T4648</f>
        <v>0</v>
      </c>
      <c r="D4643" s="110">
        <f t="array" ref="D4643">销售记录!R4642:U4648</f>
        <v>0</v>
      </c>
      <c r="E4643" s="112">
        <f>IF(A4643="","",SUMIF(进货明细!$A$3:$A$5000,A4643,进货明细!$F$3:$F$5000))</f>
        <v>0</v>
      </c>
      <c r="F4643" s="113" t="e">
        <f t="shared" si="216"/>
        <v>#DIV/0!</v>
      </c>
      <c r="G4643" s="114">
        <f>IF(E4643="","",SUMIF(进货明细!$A$3:$A$5000,A4643,进货明细!$H$3:$H$5000))</f>
        <v>0</v>
      </c>
      <c r="H4643" s="112">
        <f>IF(A4643="","",SUMIF(销售记录!$A$3:$A$5000,A4643,销售记录!$F$3:$F$5000))</f>
        <v>0</v>
      </c>
      <c r="I4643" s="114">
        <f>IF(H4643="","",SUMIF(销售记录!$A$3:$A$5000,A4643,销售记录!$H$3:$H$5000))</f>
        <v>0</v>
      </c>
      <c r="J4643" s="119">
        <f t="shared" si="217"/>
        <v>0</v>
      </c>
      <c r="K4643" s="114" t="str">
        <f t="shared" si="218"/>
        <v/>
      </c>
      <c r="L4643" s="96"/>
    </row>
    <row r="4644" customHeight="1" spans="1:12">
      <c r="A4644" s="110">
        <f t="array" ref="A4644">销售记录!O4643:R4649</f>
        <v>0</v>
      </c>
      <c r="B4644" s="110">
        <f t="array" ref="B4644">销售记录!P4643:S4649</f>
        <v>0</v>
      </c>
      <c r="C4644" s="111">
        <f t="array" ref="C4644">销售记录!Q4643:T4649</f>
        <v>0</v>
      </c>
      <c r="D4644" s="110">
        <f t="array" ref="D4644">销售记录!R4643:U4649</f>
        <v>0</v>
      </c>
      <c r="E4644" s="112">
        <f>IF(A4644="","",SUMIF(进货明细!$A$3:$A$5000,A4644,进货明细!$F$3:$F$5000))</f>
        <v>0</v>
      </c>
      <c r="F4644" s="113" t="e">
        <f t="shared" si="216"/>
        <v>#DIV/0!</v>
      </c>
      <c r="G4644" s="114">
        <f>IF(E4644="","",SUMIF(进货明细!$A$3:$A$5000,A4644,进货明细!$H$3:$H$5000))</f>
        <v>0</v>
      </c>
      <c r="H4644" s="112">
        <f>IF(A4644="","",SUMIF(销售记录!$A$3:$A$5000,A4644,销售记录!$F$3:$F$5000))</f>
        <v>0</v>
      </c>
      <c r="I4644" s="114">
        <f>IF(H4644="","",SUMIF(销售记录!$A$3:$A$5000,A4644,销售记录!$H$3:$H$5000))</f>
        <v>0</v>
      </c>
      <c r="J4644" s="119">
        <f t="shared" si="217"/>
        <v>0</v>
      </c>
      <c r="K4644" s="114" t="str">
        <f t="shared" si="218"/>
        <v/>
      </c>
      <c r="L4644" s="96"/>
    </row>
    <row r="4645" customHeight="1" spans="1:12">
      <c r="A4645" s="110">
        <f t="array" ref="A4645">销售记录!O4644:R4650</f>
        <v>0</v>
      </c>
      <c r="B4645" s="110">
        <f t="array" ref="B4645">销售记录!P4644:S4650</f>
        <v>0</v>
      </c>
      <c r="C4645" s="111">
        <f t="array" ref="C4645">销售记录!Q4644:T4650</f>
        <v>0</v>
      </c>
      <c r="D4645" s="110">
        <f t="array" ref="D4645">销售记录!R4644:U4650</f>
        <v>0</v>
      </c>
      <c r="E4645" s="112">
        <f>IF(A4645="","",SUMIF(进货明细!$A$3:$A$5000,A4645,进货明细!$F$3:$F$5000))</f>
        <v>0</v>
      </c>
      <c r="F4645" s="113" t="e">
        <f t="shared" si="216"/>
        <v>#DIV/0!</v>
      </c>
      <c r="G4645" s="114">
        <f>IF(E4645="","",SUMIF(进货明细!$A$3:$A$5000,A4645,进货明细!$H$3:$H$5000))</f>
        <v>0</v>
      </c>
      <c r="H4645" s="112">
        <f>IF(A4645="","",SUMIF(销售记录!$A$3:$A$5000,A4645,销售记录!$F$3:$F$5000))</f>
        <v>0</v>
      </c>
      <c r="I4645" s="114">
        <f>IF(H4645="","",SUMIF(销售记录!$A$3:$A$5000,A4645,销售记录!$H$3:$H$5000))</f>
        <v>0</v>
      </c>
      <c r="J4645" s="119">
        <f t="shared" si="217"/>
        <v>0</v>
      </c>
      <c r="K4645" s="114" t="str">
        <f t="shared" si="218"/>
        <v/>
      </c>
      <c r="L4645" s="96"/>
    </row>
    <row r="4646" customHeight="1" spans="1:12">
      <c r="A4646" s="110">
        <f t="array" ref="A4646">销售记录!O4645:R4651</f>
        <v>0</v>
      </c>
      <c r="B4646" s="110">
        <f t="array" ref="B4646">销售记录!P4645:S4651</f>
        <v>0</v>
      </c>
      <c r="C4646" s="111">
        <f t="array" ref="C4646">销售记录!Q4645:T4651</f>
        <v>0</v>
      </c>
      <c r="D4646" s="110">
        <f t="array" ref="D4646">销售记录!R4645:U4651</f>
        <v>0</v>
      </c>
      <c r="E4646" s="112">
        <f>IF(A4646="","",SUMIF(进货明细!$A$3:$A$5000,A4646,进货明细!$F$3:$F$5000))</f>
        <v>0</v>
      </c>
      <c r="F4646" s="113" t="e">
        <f t="shared" si="216"/>
        <v>#DIV/0!</v>
      </c>
      <c r="G4646" s="114">
        <f>IF(E4646="","",SUMIF(进货明细!$A$3:$A$5000,A4646,进货明细!$H$3:$H$5000))</f>
        <v>0</v>
      </c>
      <c r="H4646" s="112">
        <f>IF(A4646="","",SUMIF(销售记录!$A$3:$A$5000,A4646,销售记录!$F$3:$F$5000))</f>
        <v>0</v>
      </c>
      <c r="I4646" s="114">
        <f>IF(H4646="","",SUMIF(销售记录!$A$3:$A$5000,A4646,销售记录!$H$3:$H$5000))</f>
        <v>0</v>
      </c>
      <c r="J4646" s="119">
        <f t="shared" si="217"/>
        <v>0</v>
      </c>
      <c r="K4646" s="114" t="str">
        <f t="shared" si="218"/>
        <v/>
      </c>
      <c r="L4646" s="96"/>
    </row>
    <row r="4647" customHeight="1" spans="1:12">
      <c r="A4647" s="110">
        <f t="array" ref="A4647">销售记录!O4646:R4652</f>
        <v>0</v>
      </c>
      <c r="B4647" s="110">
        <f t="array" ref="B4647">销售记录!P4646:S4652</f>
        <v>0</v>
      </c>
      <c r="C4647" s="111">
        <f t="array" ref="C4647">销售记录!Q4646:T4652</f>
        <v>0</v>
      </c>
      <c r="D4647" s="110">
        <f t="array" ref="D4647">销售记录!R4646:U4652</f>
        <v>0</v>
      </c>
      <c r="E4647" s="112">
        <f>IF(A4647="","",SUMIF(进货明细!$A$3:$A$5000,A4647,进货明细!$F$3:$F$5000))</f>
        <v>0</v>
      </c>
      <c r="F4647" s="113" t="e">
        <f t="shared" si="216"/>
        <v>#DIV/0!</v>
      </c>
      <c r="G4647" s="114">
        <f>IF(E4647="","",SUMIF(进货明细!$A$3:$A$5000,A4647,进货明细!$H$3:$H$5000))</f>
        <v>0</v>
      </c>
      <c r="H4647" s="112">
        <f>IF(A4647="","",SUMIF(销售记录!$A$3:$A$5000,A4647,销售记录!$F$3:$F$5000))</f>
        <v>0</v>
      </c>
      <c r="I4647" s="114">
        <f>IF(H4647="","",SUMIF(销售记录!$A$3:$A$5000,A4647,销售记录!$H$3:$H$5000))</f>
        <v>0</v>
      </c>
      <c r="J4647" s="119">
        <f t="shared" si="217"/>
        <v>0</v>
      </c>
      <c r="K4647" s="114" t="str">
        <f t="shared" si="218"/>
        <v/>
      </c>
      <c r="L4647" s="96"/>
    </row>
    <row r="4648" customHeight="1" spans="1:12">
      <c r="A4648" s="110">
        <f t="array" ref="A4648">销售记录!O4647:R4653</f>
        <v>0</v>
      </c>
      <c r="B4648" s="110">
        <f t="array" ref="B4648">销售记录!P4647:S4653</f>
        <v>0</v>
      </c>
      <c r="C4648" s="111">
        <f t="array" ref="C4648">销售记录!Q4647:T4653</f>
        <v>0</v>
      </c>
      <c r="D4648" s="110">
        <f t="array" ref="D4648">销售记录!R4647:U4653</f>
        <v>0</v>
      </c>
      <c r="E4648" s="112">
        <f>IF(A4648="","",SUMIF(进货明细!$A$3:$A$5000,A4648,进货明细!$F$3:$F$5000))</f>
        <v>0</v>
      </c>
      <c r="F4648" s="113" t="e">
        <f t="shared" si="216"/>
        <v>#DIV/0!</v>
      </c>
      <c r="G4648" s="114">
        <f>IF(E4648="","",SUMIF(进货明细!$A$3:$A$5000,A4648,进货明细!$H$3:$H$5000))</f>
        <v>0</v>
      </c>
      <c r="H4648" s="112">
        <f>IF(A4648="","",SUMIF(销售记录!$A$3:$A$5000,A4648,销售记录!$F$3:$F$5000))</f>
        <v>0</v>
      </c>
      <c r="I4648" s="114">
        <f>IF(H4648="","",SUMIF(销售记录!$A$3:$A$5000,A4648,销售记录!$H$3:$H$5000))</f>
        <v>0</v>
      </c>
      <c r="J4648" s="119">
        <f t="shared" si="217"/>
        <v>0</v>
      </c>
      <c r="K4648" s="114" t="str">
        <f t="shared" si="218"/>
        <v/>
      </c>
      <c r="L4648" s="96"/>
    </row>
    <row r="4649" customHeight="1" spans="1:12">
      <c r="A4649" s="110">
        <f t="array" ref="A4649">销售记录!O4648:R4654</f>
        <v>0</v>
      </c>
      <c r="B4649" s="110">
        <f t="array" ref="B4649">销售记录!P4648:S4654</f>
        <v>0</v>
      </c>
      <c r="C4649" s="111">
        <f t="array" ref="C4649">销售记录!Q4648:T4654</f>
        <v>0</v>
      </c>
      <c r="D4649" s="110">
        <f t="array" ref="D4649">销售记录!R4648:U4654</f>
        <v>0</v>
      </c>
      <c r="E4649" s="112">
        <f>IF(A4649="","",SUMIF(进货明细!$A$3:$A$5000,A4649,进货明细!$F$3:$F$5000))</f>
        <v>0</v>
      </c>
      <c r="F4649" s="113" t="e">
        <f t="shared" si="216"/>
        <v>#DIV/0!</v>
      </c>
      <c r="G4649" s="114">
        <f>IF(E4649="","",SUMIF(进货明细!$A$3:$A$5000,A4649,进货明细!$H$3:$H$5000))</f>
        <v>0</v>
      </c>
      <c r="H4649" s="112">
        <f>IF(A4649="","",SUMIF(销售记录!$A$3:$A$5000,A4649,销售记录!$F$3:$F$5000))</f>
        <v>0</v>
      </c>
      <c r="I4649" s="114">
        <f>IF(H4649="","",SUMIF(销售记录!$A$3:$A$5000,A4649,销售记录!$H$3:$H$5000))</f>
        <v>0</v>
      </c>
      <c r="J4649" s="119">
        <f t="shared" si="217"/>
        <v>0</v>
      </c>
      <c r="K4649" s="114" t="str">
        <f t="shared" si="218"/>
        <v/>
      </c>
      <c r="L4649" s="96"/>
    </row>
    <row r="4650" customHeight="1" spans="1:12">
      <c r="A4650" s="110">
        <f t="array" ref="A4650">销售记录!O4649:R4655</f>
        <v>0</v>
      </c>
      <c r="B4650" s="110">
        <f t="array" ref="B4650">销售记录!P4649:S4655</f>
        <v>0</v>
      </c>
      <c r="C4650" s="111">
        <f t="array" ref="C4650">销售记录!Q4649:T4655</f>
        <v>0</v>
      </c>
      <c r="D4650" s="110">
        <f t="array" ref="D4650">销售记录!R4649:U4655</f>
        <v>0</v>
      </c>
      <c r="E4650" s="112">
        <f>IF(A4650="","",SUMIF(进货明细!$A$3:$A$5000,A4650,进货明细!$F$3:$F$5000))</f>
        <v>0</v>
      </c>
      <c r="F4650" s="113" t="e">
        <f t="shared" si="216"/>
        <v>#DIV/0!</v>
      </c>
      <c r="G4650" s="114">
        <f>IF(E4650="","",SUMIF(进货明细!$A$3:$A$5000,A4650,进货明细!$H$3:$H$5000))</f>
        <v>0</v>
      </c>
      <c r="H4650" s="112">
        <f>IF(A4650="","",SUMIF(销售记录!$A$3:$A$5000,A4650,销售记录!$F$3:$F$5000))</f>
        <v>0</v>
      </c>
      <c r="I4650" s="114">
        <f>IF(H4650="","",SUMIF(销售记录!$A$3:$A$5000,A4650,销售记录!$H$3:$H$5000))</f>
        <v>0</v>
      </c>
      <c r="J4650" s="119">
        <f t="shared" si="217"/>
        <v>0</v>
      </c>
      <c r="K4650" s="114" t="str">
        <f t="shared" si="218"/>
        <v/>
      </c>
      <c r="L4650" s="96"/>
    </row>
    <row r="4651" customHeight="1" spans="1:12">
      <c r="A4651" s="110">
        <f t="array" ref="A4651">销售记录!O4650:R4656</f>
        <v>0</v>
      </c>
      <c r="B4651" s="110">
        <f t="array" ref="B4651">销售记录!P4650:S4656</f>
        <v>0</v>
      </c>
      <c r="C4651" s="111">
        <f t="array" ref="C4651">销售记录!Q4650:T4656</f>
        <v>0</v>
      </c>
      <c r="D4651" s="110">
        <f t="array" ref="D4651">销售记录!R4650:U4656</f>
        <v>0</v>
      </c>
      <c r="E4651" s="112">
        <f>IF(A4651="","",SUMIF(进货明细!$A$3:$A$5000,A4651,进货明细!$F$3:$F$5000))</f>
        <v>0</v>
      </c>
      <c r="F4651" s="113" t="e">
        <f t="shared" si="216"/>
        <v>#DIV/0!</v>
      </c>
      <c r="G4651" s="114">
        <f>IF(E4651="","",SUMIF(进货明细!$A$3:$A$5000,A4651,进货明细!$H$3:$H$5000))</f>
        <v>0</v>
      </c>
      <c r="H4651" s="112">
        <f>IF(A4651="","",SUMIF(销售记录!$A$3:$A$5000,A4651,销售记录!$F$3:$F$5000))</f>
        <v>0</v>
      </c>
      <c r="I4651" s="114">
        <f>IF(H4651="","",SUMIF(销售记录!$A$3:$A$5000,A4651,销售记录!$H$3:$H$5000))</f>
        <v>0</v>
      </c>
      <c r="J4651" s="119">
        <f t="shared" si="217"/>
        <v>0</v>
      </c>
      <c r="K4651" s="114" t="str">
        <f t="shared" si="218"/>
        <v/>
      </c>
      <c r="L4651" s="96"/>
    </row>
    <row r="4652" customHeight="1" spans="1:12">
      <c r="A4652" s="110">
        <f t="array" ref="A4652">销售记录!O4651:R4657</f>
        <v>0</v>
      </c>
      <c r="B4652" s="110">
        <f t="array" ref="B4652">销售记录!P4651:S4657</f>
        <v>0</v>
      </c>
      <c r="C4652" s="111">
        <f t="array" ref="C4652">销售记录!Q4651:T4657</f>
        <v>0</v>
      </c>
      <c r="D4652" s="110">
        <f t="array" ref="D4652">销售记录!R4651:U4657</f>
        <v>0</v>
      </c>
      <c r="E4652" s="112">
        <f>IF(A4652="","",SUMIF(进货明细!$A$3:$A$5000,A4652,进货明细!$F$3:$F$5000))</f>
        <v>0</v>
      </c>
      <c r="F4652" s="113" t="e">
        <f t="shared" si="216"/>
        <v>#DIV/0!</v>
      </c>
      <c r="G4652" s="114">
        <f>IF(E4652="","",SUMIF(进货明细!$A$3:$A$5000,A4652,进货明细!$H$3:$H$5000))</f>
        <v>0</v>
      </c>
      <c r="H4652" s="112">
        <f>IF(A4652="","",SUMIF(销售记录!$A$3:$A$5000,A4652,销售记录!$F$3:$F$5000))</f>
        <v>0</v>
      </c>
      <c r="I4652" s="114">
        <f>IF(H4652="","",SUMIF(销售记录!$A$3:$A$5000,A4652,销售记录!$H$3:$H$5000))</f>
        <v>0</v>
      </c>
      <c r="J4652" s="119">
        <f t="shared" si="217"/>
        <v>0</v>
      </c>
      <c r="K4652" s="114" t="str">
        <f t="shared" si="218"/>
        <v/>
      </c>
      <c r="L4652" s="96"/>
    </row>
    <row r="4653" customHeight="1" spans="1:12">
      <c r="A4653" s="110">
        <f t="array" ref="A4653">销售记录!O4652:R4658</f>
        <v>0</v>
      </c>
      <c r="B4653" s="110">
        <f t="array" ref="B4653">销售记录!P4652:S4658</f>
        <v>0</v>
      </c>
      <c r="C4653" s="111">
        <f t="array" ref="C4653">销售记录!Q4652:T4658</f>
        <v>0</v>
      </c>
      <c r="D4653" s="110">
        <f t="array" ref="D4653">销售记录!R4652:U4658</f>
        <v>0</v>
      </c>
      <c r="E4653" s="112">
        <f>IF(A4653="","",SUMIF(进货明细!$A$3:$A$5000,A4653,进货明细!$F$3:$F$5000))</f>
        <v>0</v>
      </c>
      <c r="F4653" s="113" t="e">
        <f t="shared" si="216"/>
        <v>#DIV/0!</v>
      </c>
      <c r="G4653" s="114">
        <f>IF(E4653="","",SUMIF(进货明细!$A$3:$A$5000,A4653,进货明细!$H$3:$H$5000))</f>
        <v>0</v>
      </c>
      <c r="H4653" s="112">
        <f>IF(A4653="","",SUMIF(销售记录!$A$3:$A$5000,A4653,销售记录!$F$3:$F$5000))</f>
        <v>0</v>
      </c>
      <c r="I4653" s="114">
        <f>IF(H4653="","",SUMIF(销售记录!$A$3:$A$5000,A4653,销售记录!$H$3:$H$5000))</f>
        <v>0</v>
      </c>
      <c r="J4653" s="119">
        <f t="shared" si="217"/>
        <v>0</v>
      </c>
      <c r="K4653" s="114" t="str">
        <f t="shared" si="218"/>
        <v/>
      </c>
      <c r="L4653" s="96"/>
    </row>
    <row r="4654" customHeight="1" spans="1:12">
      <c r="A4654" s="110">
        <f t="array" ref="A4654">销售记录!O4653:R4659</f>
        <v>0</v>
      </c>
      <c r="B4654" s="110">
        <f t="array" ref="B4654">销售记录!P4653:S4659</f>
        <v>0</v>
      </c>
      <c r="C4654" s="111">
        <f t="array" ref="C4654">销售记录!Q4653:T4659</f>
        <v>0</v>
      </c>
      <c r="D4654" s="110">
        <f t="array" ref="D4654">销售记录!R4653:U4659</f>
        <v>0</v>
      </c>
      <c r="E4654" s="112">
        <f>IF(A4654="","",SUMIF(进货明细!$A$3:$A$5000,A4654,进货明细!$F$3:$F$5000))</f>
        <v>0</v>
      </c>
      <c r="F4654" s="113" t="e">
        <f t="shared" si="216"/>
        <v>#DIV/0!</v>
      </c>
      <c r="G4654" s="114">
        <f>IF(E4654="","",SUMIF(进货明细!$A$3:$A$5000,A4654,进货明细!$H$3:$H$5000))</f>
        <v>0</v>
      </c>
      <c r="H4654" s="112">
        <f>IF(A4654="","",SUMIF(销售记录!$A$3:$A$5000,A4654,销售记录!$F$3:$F$5000))</f>
        <v>0</v>
      </c>
      <c r="I4654" s="114">
        <f>IF(H4654="","",SUMIF(销售记录!$A$3:$A$5000,A4654,销售记录!$H$3:$H$5000))</f>
        <v>0</v>
      </c>
      <c r="J4654" s="119">
        <f t="shared" si="217"/>
        <v>0</v>
      </c>
      <c r="K4654" s="114" t="str">
        <f t="shared" si="218"/>
        <v/>
      </c>
      <c r="L4654" s="96"/>
    </row>
    <row r="4655" customHeight="1" spans="1:12">
      <c r="A4655" s="110">
        <f t="array" ref="A4655">销售记录!O4654:R4660</f>
        <v>0</v>
      </c>
      <c r="B4655" s="110">
        <f t="array" ref="B4655">销售记录!P4654:S4660</f>
        <v>0</v>
      </c>
      <c r="C4655" s="111">
        <f t="array" ref="C4655">销售记录!Q4654:T4660</f>
        <v>0</v>
      </c>
      <c r="D4655" s="110">
        <f t="array" ref="D4655">销售记录!R4654:U4660</f>
        <v>0</v>
      </c>
      <c r="E4655" s="112">
        <f>IF(A4655="","",SUMIF(进货明细!$A$3:$A$5000,A4655,进货明细!$F$3:$F$5000))</f>
        <v>0</v>
      </c>
      <c r="F4655" s="113" t="e">
        <f t="shared" si="216"/>
        <v>#DIV/0!</v>
      </c>
      <c r="G4655" s="114">
        <f>IF(E4655="","",SUMIF(进货明细!$A$3:$A$5000,A4655,进货明细!$H$3:$H$5000))</f>
        <v>0</v>
      </c>
      <c r="H4655" s="112">
        <f>IF(A4655="","",SUMIF(销售记录!$A$3:$A$5000,A4655,销售记录!$F$3:$F$5000))</f>
        <v>0</v>
      </c>
      <c r="I4655" s="114">
        <f>IF(H4655="","",SUMIF(销售记录!$A$3:$A$5000,A4655,销售记录!$H$3:$H$5000))</f>
        <v>0</v>
      </c>
      <c r="J4655" s="119">
        <f t="shared" si="217"/>
        <v>0</v>
      </c>
      <c r="K4655" s="114" t="str">
        <f t="shared" si="218"/>
        <v/>
      </c>
      <c r="L4655" s="96"/>
    </row>
    <row r="4656" customHeight="1" spans="1:12">
      <c r="A4656" s="110">
        <f t="array" ref="A4656">销售记录!O4655:R4661</f>
        <v>0</v>
      </c>
      <c r="B4656" s="110">
        <f t="array" ref="B4656">销售记录!P4655:S4661</f>
        <v>0</v>
      </c>
      <c r="C4656" s="111">
        <f t="array" ref="C4656">销售记录!Q4655:T4661</f>
        <v>0</v>
      </c>
      <c r="D4656" s="110">
        <f t="array" ref="D4656">销售记录!R4655:U4661</f>
        <v>0</v>
      </c>
      <c r="E4656" s="112">
        <f>IF(A4656="","",SUMIF(进货明细!$A$3:$A$5000,A4656,进货明细!$F$3:$F$5000))</f>
        <v>0</v>
      </c>
      <c r="F4656" s="113" t="e">
        <f t="shared" si="216"/>
        <v>#DIV/0!</v>
      </c>
      <c r="G4656" s="114">
        <f>IF(E4656="","",SUMIF(进货明细!$A$3:$A$5000,A4656,进货明细!$H$3:$H$5000))</f>
        <v>0</v>
      </c>
      <c r="H4656" s="112">
        <f>IF(A4656="","",SUMIF(销售记录!$A$3:$A$5000,A4656,销售记录!$F$3:$F$5000))</f>
        <v>0</v>
      </c>
      <c r="I4656" s="114">
        <f>IF(H4656="","",SUMIF(销售记录!$A$3:$A$5000,A4656,销售记录!$H$3:$H$5000))</f>
        <v>0</v>
      </c>
      <c r="J4656" s="119">
        <f t="shared" si="217"/>
        <v>0</v>
      </c>
      <c r="K4656" s="114" t="str">
        <f t="shared" si="218"/>
        <v/>
      </c>
      <c r="L4656" s="96"/>
    </row>
    <row r="4657" customHeight="1" spans="1:12">
      <c r="A4657" s="110">
        <f t="array" ref="A4657">销售记录!O4656:R4662</f>
        <v>0</v>
      </c>
      <c r="B4657" s="110">
        <f t="array" ref="B4657">销售记录!P4656:S4662</f>
        <v>0</v>
      </c>
      <c r="C4657" s="111">
        <f t="array" ref="C4657">销售记录!Q4656:T4662</f>
        <v>0</v>
      </c>
      <c r="D4657" s="110">
        <f t="array" ref="D4657">销售记录!R4656:U4662</f>
        <v>0</v>
      </c>
      <c r="E4657" s="112">
        <f>IF(A4657="","",SUMIF(进货明细!$A$3:$A$5000,A4657,进货明细!$F$3:$F$5000))</f>
        <v>0</v>
      </c>
      <c r="F4657" s="113" t="e">
        <f t="shared" si="216"/>
        <v>#DIV/0!</v>
      </c>
      <c r="G4657" s="114">
        <f>IF(E4657="","",SUMIF(进货明细!$A$3:$A$5000,A4657,进货明细!$H$3:$H$5000))</f>
        <v>0</v>
      </c>
      <c r="H4657" s="112">
        <f>IF(A4657="","",SUMIF(销售记录!$A$3:$A$5000,A4657,销售记录!$F$3:$F$5000))</f>
        <v>0</v>
      </c>
      <c r="I4657" s="114">
        <f>IF(H4657="","",SUMIF(销售记录!$A$3:$A$5000,A4657,销售记录!$H$3:$H$5000))</f>
        <v>0</v>
      </c>
      <c r="J4657" s="119">
        <f t="shared" si="217"/>
        <v>0</v>
      </c>
      <c r="K4657" s="114" t="str">
        <f t="shared" si="218"/>
        <v/>
      </c>
      <c r="L4657" s="96"/>
    </row>
    <row r="4658" customHeight="1" spans="1:12">
      <c r="A4658" s="110">
        <f t="array" ref="A4658">销售记录!O4657:R4663</f>
        <v>0</v>
      </c>
      <c r="B4658" s="110">
        <f t="array" ref="B4658">销售记录!P4657:S4663</f>
        <v>0</v>
      </c>
      <c r="C4658" s="111">
        <f t="array" ref="C4658">销售记录!Q4657:T4663</f>
        <v>0</v>
      </c>
      <c r="D4658" s="110">
        <f t="array" ref="D4658">销售记录!R4657:U4663</f>
        <v>0</v>
      </c>
      <c r="E4658" s="112">
        <f>IF(A4658="","",SUMIF(进货明细!$A$3:$A$5000,A4658,进货明细!$F$3:$F$5000))</f>
        <v>0</v>
      </c>
      <c r="F4658" s="113" t="e">
        <f t="shared" si="216"/>
        <v>#DIV/0!</v>
      </c>
      <c r="G4658" s="114">
        <f>IF(E4658="","",SUMIF(进货明细!$A$3:$A$5000,A4658,进货明细!$H$3:$H$5000))</f>
        <v>0</v>
      </c>
      <c r="H4658" s="112">
        <f>IF(A4658="","",SUMIF(销售记录!$A$3:$A$5000,A4658,销售记录!$F$3:$F$5000))</f>
        <v>0</v>
      </c>
      <c r="I4658" s="114">
        <f>IF(H4658="","",SUMIF(销售记录!$A$3:$A$5000,A4658,销售记录!$H$3:$H$5000))</f>
        <v>0</v>
      </c>
      <c r="J4658" s="119">
        <f t="shared" si="217"/>
        <v>0</v>
      </c>
      <c r="K4658" s="114" t="str">
        <f t="shared" si="218"/>
        <v/>
      </c>
      <c r="L4658" s="96"/>
    </row>
    <row r="4659" customHeight="1" spans="1:12">
      <c r="A4659" s="110">
        <f t="array" ref="A4659">销售记录!O4658:R4664</f>
        <v>0</v>
      </c>
      <c r="B4659" s="110">
        <f t="array" ref="B4659">销售记录!P4658:S4664</f>
        <v>0</v>
      </c>
      <c r="C4659" s="111">
        <f t="array" ref="C4659">销售记录!Q4658:T4664</f>
        <v>0</v>
      </c>
      <c r="D4659" s="110">
        <f t="array" ref="D4659">销售记录!R4658:U4664</f>
        <v>0</v>
      </c>
      <c r="E4659" s="112">
        <f>IF(A4659="","",SUMIF(进货明细!$A$3:$A$5000,A4659,进货明细!$F$3:$F$5000))</f>
        <v>0</v>
      </c>
      <c r="F4659" s="113" t="e">
        <f t="shared" si="216"/>
        <v>#DIV/0!</v>
      </c>
      <c r="G4659" s="114">
        <f>IF(E4659="","",SUMIF(进货明细!$A$3:$A$5000,A4659,进货明细!$H$3:$H$5000))</f>
        <v>0</v>
      </c>
      <c r="H4659" s="112">
        <f>IF(A4659="","",SUMIF(销售记录!$A$3:$A$5000,A4659,销售记录!$F$3:$F$5000))</f>
        <v>0</v>
      </c>
      <c r="I4659" s="114">
        <f>IF(H4659="","",SUMIF(销售记录!$A$3:$A$5000,A4659,销售记录!$H$3:$H$5000))</f>
        <v>0</v>
      </c>
      <c r="J4659" s="119">
        <f t="shared" si="217"/>
        <v>0</v>
      </c>
      <c r="K4659" s="114" t="str">
        <f t="shared" si="218"/>
        <v/>
      </c>
      <c r="L4659" s="96"/>
    </row>
    <row r="4660" customHeight="1" spans="1:12">
      <c r="A4660" s="110">
        <f t="array" ref="A4660">销售记录!O4659:R4665</f>
        <v>0</v>
      </c>
      <c r="B4660" s="110">
        <f t="array" ref="B4660">销售记录!P4659:S4665</f>
        <v>0</v>
      </c>
      <c r="C4660" s="111">
        <f t="array" ref="C4660">销售记录!Q4659:T4665</f>
        <v>0</v>
      </c>
      <c r="D4660" s="110">
        <f t="array" ref="D4660">销售记录!R4659:U4665</f>
        <v>0</v>
      </c>
      <c r="E4660" s="112">
        <f>IF(A4660="","",SUMIF(进货明细!$A$3:$A$5000,A4660,进货明细!$F$3:$F$5000))</f>
        <v>0</v>
      </c>
      <c r="F4660" s="113" t="e">
        <f t="shared" si="216"/>
        <v>#DIV/0!</v>
      </c>
      <c r="G4660" s="114">
        <f>IF(E4660="","",SUMIF(进货明细!$A$3:$A$5000,A4660,进货明细!$H$3:$H$5000))</f>
        <v>0</v>
      </c>
      <c r="H4660" s="112">
        <f>IF(A4660="","",SUMIF(销售记录!$A$3:$A$5000,A4660,销售记录!$F$3:$F$5000))</f>
        <v>0</v>
      </c>
      <c r="I4660" s="114">
        <f>IF(H4660="","",SUMIF(销售记录!$A$3:$A$5000,A4660,销售记录!$H$3:$H$5000))</f>
        <v>0</v>
      </c>
      <c r="J4660" s="119">
        <f t="shared" si="217"/>
        <v>0</v>
      </c>
      <c r="K4660" s="114" t="str">
        <f t="shared" si="218"/>
        <v/>
      </c>
      <c r="L4660" s="96"/>
    </row>
    <row r="4661" customHeight="1" spans="1:12">
      <c r="A4661" s="110">
        <f t="array" ref="A4661">销售记录!O4660:R4666</f>
        <v>0</v>
      </c>
      <c r="B4661" s="110">
        <f t="array" ref="B4661">销售记录!P4660:S4666</f>
        <v>0</v>
      </c>
      <c r="C4661" s="111">
        <f t="array" ref="C4661">销售记录!Q4660:T4666</f>
        <v>0</v>
      </c>
      <c r="D4661" s="110">
        <f t="array" ref="D4661">销售记录!R4660:U4666</f>
        <v>0</v>
      </c>
      <c r="E4661" s="112">
        <f>IF(A4661="","",SUMIF(进货明细!$A$3:$A$5000,A4661,进货明细!$F$3:$F$5000))</f>
        <v>0</v>
      </c>
      <c r="F4661" s="113" t="e">
        <f t="shared" si="216"/>
        <v>#DIV/0!</v>
      </c>
      <c r="G4661" s="114">
        <f>IF(E4661="","",SUMIF(进货明细!$A$3:$A$5000,A4661,进货明细!$H$3:$H$5000))</f>
        <v>0</v>
      </c>
      <c r="H4661" s="112">
        <f>IF(A4661="","",SUMIF(销售记录!$A$3:$A$5000,A4661,销售记录!$F$3:$F$5000))</f>
        <v>0</v>
      </c>
      <c r="I4661" s="114">
        <f>IF(H4661="","",SUMIF(销售记录!$A$3:$A$5000,A4661,销售记录!$H$3:$H$5000))</f>
        <v>0</v>
      </c>
      <c r="J4661" s="119">
        <f t="shared" si="217"/>
        <v>0</v>
      </c>
      <c r="K4661" s="114" t="str">
        <f t="shared" si="218"/>
        <v/>
      </c>
      <c r="L4661" s="96"/>
    </row>
    <row r="4662" customHeight="1" spans="1:12">
      <c r="A4662" s="110">
        <f t="array" ref="A4662">销售记录!O4661:R4667</f>
        <v>0</v>
      </c>
      <c r="B4662" s="110">
        <f t="array" ref="B4662">销售记录!P4661:S4667</f>
        <v>0</v>
      </c>
      <c r="C4662" s="111">
        <f t="array" ref="C4662">销售记录!Q4661:T4667</f>
        <v>0</v>
      </c>
      <c r="D4662" s="110">
        <f t="array" ref="D4662">销售记录!R4661:U4667</f>
        <v>0</v>
      </c>
      <c r="E4662" s="112">
        <f>IF(A4662="","",SUMIF(进货明细!$A$3:$A$5000,A4662,进货明细!$F$3:$F$5000))</f>
        <v>0</v>
      </c>
      <c r="F4662" s="113" t="e">
        <f t="shared" si="216"/>
        <v>#DIV/0!</v>
      </c>
      <c r="G4662" s="114">
        <f>IF(E4662="","",SUMIF(进货明细!$A$3:$A$5000,A4662,进货明细!$H$3:$H$5000))</f>
        <v>0</v>
      </c>
      <c r="H4662" s="112">
        <f>IF(A4662="","",SUMIF(销售记录!$A$3:$A$5000,A4662,销售记录!$F$3:$F$5000))</f>
        <v>0</v>
      </c>
      <c r="I4662" s="114">
        <f>IF(H4662="","",SUMIF(销售记录!$A$3:$A$5000,A4662,销售记录!$H$3:$H$5000))</f>
        <v>0</v>
      </c>
      <c r="J4662" s="119">
        <f t="shared" si="217"/>
        <v>0</v>
      </c>
      <c r="K4662" s="114" t="str">
        <f t="shared" si="218"/>
        <v/>
      </c>
      <c r="L4662" s="96"/>
    </row>
    <row r="4663" customHeight="1" spans="1:12">
      <c r="A4663" s="110">
        <f t="array" ref="A4663">销售记录!O4662:R4668</f>
        <v>0</v>
      </c>
      <c r="B4663" s="110">
        <f t="array" ref="B4663">销售记录!P4662:S4668</f>
        <v>0</v>
      </c>
      <c r="C4663" s="111">
        <f t="array" ref="C4663">销售记录!Q4662:T4668</f>
        <v>0</v>
      </c>
      <c r="D4663" s="110">
        <f t="array" ref="D4663">销售记录!R4662:U4668</f>
        <v>0</v>
      </c>
      <c r="E4663" s="112">
        <f>IF(A4663="","",SUMIF(进货明细!$A$3:$A$5000,A4663,进货明细!$F$3:$F$5000))</f>
        <v>0</v>
      </c>
      <c r="F4663" s="113" t="e">
        <f t="shared" si="216"/>
        <v>#DIV/0!</v>
      </c>
      <c r="G4663" s="114">
        <f>IF(E4663="","",SUMIF(进货明细!$A$3:$A$5000,A4663,进货明细!$H$3:$H$5000))</f>
        <v>0</v>
      </c>
      <c r="H4663" s="112">
        <f>IF(A4663="","",SUMIF(销售记录!$A$3:$A$5000,A4663,销售记录!$F$3:$F$5000))</f>
        <v>0</v>
      </c>
      <c r="I4663" s="114">
        <f>IF(H4663="","",SUMIF(销售记录!$A$3:$A$5000,A4663,销售记录!$H$3:$H$5000))</f>
        <v>0</v>
      </c>
      <c r="J4663" s="119">
        <f t="shared" si="217"/>
        <v>0</v>
      </c>
      <c r="K4663" s="114" t="str">
        <f t="shared" si="218"/>
        <v/>
      </c>
      <c r="L4663" s="96"/>
    </row>
    <row r="4664" customHeight="1" spans="1:12">
      <c r="A4664" s="110">
        <f t="array" ref="A4664">销售记录!O4663:R4669</f>
        <v>0</v>
      </c>
      <c r="B4664" s="110">
        <f t="array" ref="B4664">销售记录!P4663:S4669</f>
        <v>0</v>
      </c>
      <c r="C4664" s="111">
        <f t="array" ref="C4664">销售记录!Q4663:T4669</f>
        <v>0</v>
      </c>
      <c r="D4664" s="110">
        <f t="array" ref="D4664">销售记录!R4663:U4669</f>
        <v>0</v>
      </c>
      <c r="E4664" s="112">
        <f>IF(A4664="","",SUMIF(进货明细!$A$3:$A$5000,A4664,进货明细!$F$3:$F$5000))</f>
        <v>0</v>
      </c>
      <c r="F4664" s="113" t="e">
        <f t="shared" si="216"/>
        <v>#DIV/0!</v>
      </c>
      <c r="G4664" s="114">
        <f>IF(E4664="","",SUMIF(进货明细!$A$3:$A$5000,A4664,进货明细!$H$3:$H$5000))</f>
        <v>0</v>
      </c>
      <c r="H4664" s="112">
        <f>IF(A4664="","",SUMIF(销售记录!$A$3:$A$5000,A4664,销售记录!$F$3:$F$5000))</f>
        <v>0</v>
      </c>
      <c r="I4664" s="114">
        <f>IF(H4664="","",SUMIF(销售记录!$A$3:$A$5000,A4664,销售记录!$H$3:$H$5000))</f>
        <v>0</v>
      </c>
      <c r="J4664" s="119">
        <f t="shared" si="217"/>
        <v>0</v>
      </c>
      <c r="K4664" s="114" t="str">
        <f t="shared" si="218"/>
        <v/>
      </c>
      <c r="L4664" s="96"/>
    </row>
    <row r="4665" customHeight="1" spans="1:12">
      <c r="A4665" s="110">
        <f t="array" ref="A4665">销售记录!O4664:R4670</f>
        <v>0</v>
      </c>
      <c r="B4665" s="110">
        <f t="array" ref="B4665">销售记录!P4664:S4670</f>
        <v>0</v>
      </c>
      <c r="C4665" s="111">
        <f t="array" ref="C4665">销售记录!Q4664:T4670</f>
        <v>0</v>
      </c>
      <c r="D4665" s="110">
        <f t="array" ref="D4665">销售记录!R4664:U4670</f>
        <v>0</v>
      </c>
      <c r="E4665" s="112">
        <f>IF(A4665="","",SUMIF(进货明细!$A$3:$A$5000,A4665,进货明细!$F$3:$F$5000))</f>
        <v>0</v>
      </c>
      <c r="F4665" s="113" t="e">
        <f t="shared" si="216"/>
        <v>#DIV/0!</v>
      </c>
      <c r="G4665" s="114">
        <f>IF(E4665="","",SUMIF(进货明细!$A$3:$A$5000,A4665,进货明细!$H$3:$H$5000))</f>
        <v>0</v>
      </c>
      <c r="H4665" s="112">
        <f>IF(A4665="","",SUMIF(销售记录!$A$3:$A$5000,A4665,销售记录!$F$3:$F$5000))</f>
        <v>0</v>
      </c>
      <c r="I4665" s="114">
        <f>IF(H4665="","",SUMIF(销售记录!$A$3:$A$5000,A4665,销售记录!$H$3:$H$5000))</f>
        <v>0</v>
      </c>
      <c r="J4665" s="119">
        <f t="shared" si="217"/>
        <v>0</v>
      </c>
      <c r="K4665" s="114" t="str">
        <f t="shared" si="218"/>
        <v/>
      </c>
      <c r="L4665" s="96"/>
    </row>
    <row r="4666" customHeight="1" spans="1:12">
      <c r="A4666" s="110">
        <f t="array" ref="A4666">销售记录!O4665:R4671</f>
        <v>0</v>
      </c>
      <c r="B4666" s="110">
        <f t="array" ref="B4666">销售记录!P4665:S4671</f>
        <v>0</v>
      </c>
      <c r="C4666" s="111">
        <f t="array" ref="C4666">销售记录!Q4665:T4671</f>
        <v>0</v>
      </c>
      <c r="D4666" s="110">
        <f t="array" ref="D4666">销售记录!R4665:U4671</f>
        <v>0</v>
      </c>
      <c r="E4666" s="112">
        <f>IF(A4666="","",SUMIF(进货明细!$A$3:$A$5000,A4666,进货明细!$F$3:$F$5000))</f>
        <v>0</v>
      </c>
      <c r="F4666" s="113" t="e">
        <f t="shared" si="216"/>
        <v>#DIV/0!</v>
      </c>
      <c r="G4666" s="114">
        <f>IF(E4666="","",SUMIF(进货明细!$A$3:$A$5000,A4666,进货明细!$H$3:$H$5000))</f>
        <v>0</v>
      </c>
      <c r="H4666" s="112">
        <f>IF(A4666="","",SUMIF(销售记录!$A$3:$A$5000,A4666,销售记录!$F$3:$F$5000))</f>
        <v>0</v>
      </c>
      <c r="I4666" s="114">
        <f>IF(H4666="","",SUMIF(销售记录!$A$3:$A$5000,A4666,销售记录!$H$3:$H$5000))</f>
        <v>0</v>
      </c>
      <c r="J4666" s="119">
        <f t="shared" si="217"/>
        <v>0</v>
      </c>
      <c r="K4666" s="114" t="str">
        <f t="shared" si="218"/>
        <v/>
      </c>
      <c r="L4666" s="96"/>
    </row>
    <row r="4667" customHeight="1" spans="1:12">
      <c r="A4667" s="110">
        <f t="array" ref="A4667">销售记录!O4666:R4672</f>
        <v>0</v>
      </c>
      <c r="B4667" s="110">
        <f t="array" ref="B4667">销售记录!P4666:S4672</f>
        <v>0</v>
      </c>
      <c r="C4667" s="111">
        <f t="array" ref="C4667">销售记录!Q4666:T4672</f>
        <v>0</v>
      </c>
      <c r="D4667" s="110">
        <f t="array" ref="D4667">销售记录!R4666:U4672</f>
        <v>0</v>
      </c>
      <c r="E4667" s="112">
        <f>IF(A4667="","",SUMIF(进货明细!$A$3:$A$5000,A4667,进货明细!$F$3:$F$5000))</f>
        <v>0</v>
      </c>
      <c r="F4667" s="113" t="e">
        <f t="shared" si="216"/>
        <v>#DIV/0!</v>
      </c>
      <c r="G4667" s="114">
        <f>IF(E4667="","",SUMIF(进货明细!$A$3:$A$5000,A4667,进货明细!$H$3:$H$5000))</f>
        <v>0</v>
      </c>
      <c r="H4667" s="112">
        <f>IF(A4667="","",SUMIF(销售记录!$A$3:$A$5000,A4667,销售记录!$F$3:$F$5000))</f>
        <v>0</v>
      </c>
      <c r="I4667" s="114">
        <f>IF(H4667="","",SUMIF(销售记录!$A$3:$A$5000,A4667,销售记录!$H$3:$H$5000))</f>
        <v>0</v>
      </c>
      <c r="J4667" s="119">
        <f t="shared" si="217"/>
        <v>0</v>
      </c>
      <c r="K4667" s="114" t="str">
        <f t="shared" si="218"/>
        <v/>
      </c>
      <c r="L4667" s="96"/>
    </row>
    <row r="4668" customHeight="1" spans="1:12">
      <c r="A4668" s="110">
        <f t="array" ref="A4668">销售记录!O4667:R4673</f>
        <v>0</v>
      </c>
      <c r="B4668" s="110">
        <f t="array" ref="B4668">销售记录!P4667:S4673</f>
        <v>0</v>
      </c>
      <c r="C4668" s="111">
        <f t="array" ref="C4668">销售记录!Q4667:T4673</f>
        <v>0</v>
      </c>
      <c r="D4668" s="110">
        <f t="array" ref="D4668">销售记录!R4667:U4673</f>
        <v>0</v>
      </c>
      <c r="E4668" s="112">
        <f>IF(A4668="","",SUMIF(进货明细!$A$3:$A$5000,A4668,进货明细!$F$3:$F$5000))</f>
        <v>0</v>
      </c>
      <c r="F4668" s="113" t="e">
        <f t="shared" si="216"/>
        <v>#DIV/0!</v>
      </c>
      <c r="G4668" s="114">
        <f>IF(E4668="","",SUMIF(进货明细!$A$3:$A$5000,A4668,进货明细!$H$3:$H$5000))</f>
        <v>0</v>
      </c>
      <c r="H4668" s="112">
        <f>IF(A4668="","",SUMIF(销售记录!$A$3:$A$5000,A4668,销售记录!$F$3:$F$5000))</f>
        <v>0</v>
      </c>
      <c r="I4668" s="114">
        <f>IF(H4668="","",SUMIF(销售记录!$A$3:$A$5000,A4668,销售记录!$H$3:$H$5000))</f>
        <v>0</v>
      </c>
      <c r="J4668" s="119">
        <f t="shared" si="217"/>
        <v>0</v>
      </c>
      <c r="K4668" s="114" t="str">
        <f t="shared" si="218"/>
        <v/>
      </c>
      <c r="L4668" s="96"/>
    </row>
    <row r="4669" customHeight="1" spans="1:12">
      <c r="A4669" s="110">
        <f t="array" ref="A4669">销售记录!O4668:R4674</f>
        <v>0</v>
      </c>
      <c r="B4669" s="110">
        <f t="array" ref="B4669">销售记录!P4668:S4674</f>
        <v>0</v>
      </c>
      <c r="C4669" s="111">
        <f t="array" ref="C4669">销售记录!Q4668:T4674</f>
        <v>0</v>
      </c>
      <c r="D4669" s="110">
        <f t="array" ref="D4669">销售记录!R4668:U4674</f>
        <v>0</v>
      </c>
      <c r="E4669" s="112">
        <f>IF(A4669="","",SUMIF(进货明细!$A$3:$A$5000,A4669,进货明细!$F$3:$F$5000))</f>
        <v>0</v>
      </c>
      <c r="F4669" s="113" t="e">
        <f t="shared" si="216"/>
        <v>#DIV/0!</v>
      </c>
      <c r="G4669" s="114">
        <f>IF(E4669="","",SUMIF(进货明细!$A$3:$A$5000,A4669,进货明细!$H$3:$H$5000))</f>
        <v>0</v>
      </c>
      <c r="H4669" s="112">
        <f>IF(A4669="","",SUMIF(销售记录!$A$3:$A$5000,A4669,销售记录!$F$3:$F$5000))</f>
        <v>0</v>
      </c>
      <c r="I4669" s="114">
        <f>IF(H4669="","",SUMIF(销售记录!$A$3:$A$5000,A4669,销售记录!$H$3:$H$5000))</f>
        <v>0</v>
      </c>
      <c r="J4669" s="119">
        <f t="shared" si="217"/>
        <v>0</v>
      </c>
      <c r="K4669" s="114" t="str">
        <f t="shared" si="218"/>
        <v/>
      </c>
      <c r="L4669" s="96"/>
    </row>
    <row r="4670" customHeight="1" spans="1:12">
      <c r="A4670" s="110">
        <f t="array" ref="A4670">销售记录!O4669:R4675</f>
        <v>0</v>
      </c>
      <c r="B4670" s="110">
        <f t="array" ref="B4670">销售记录!P4669:S4675</f>
        <v>0</v>
      </c>
      <c r="C4670" s="111">
        <f t="array" ref="C4670">销售记录!Q4669:T4675</f>
        <v>0</v>
      </c>
      <c r="D4670" s="110">
        <f t="array" ref="D4670">销售记录!R4669:U4675</f>
        <v>0</v>
      </c>
      <c r="E4670" s="112">
        <f>IF(A4670="","",SUMIF(进货明细!$A$3:$A$5000,A4670,进货明细!$F$3:$F$5000))</f>
        <v>0</v>
      </c>
      <c r="F4670" s="113" t="e">
        <f t="shared" si="216"/>
        <v>#DIV/0!</v>
      </c>
      <c r="G4670" s="114">
        <f>IF(E4670="","",SUMIF(进货明细!$A$3:$A$5000,A4670,进货明细!$H$3:$H$5000))</f>
        <v>0</v>
      </c>
      <c r="H4670" s="112">
        <f>IF(A4670="","",SUMIF(销售记录!$A$3:$A$5000,A4670,销售记录!$F$3:$F$5000))</f>
        <v>0</v>
      </c>
      <c r="I4670" s="114">
        <f>IF(H4670="","",SUMIF(销售记录!$A$3:$A$5000,A4670,销售记录!$H$3:$H$5000))</f>
        <v>0</v>
      </c>
      <c r="J4670" s="119">
        <f t="shared" si="217"/>
        <v>0</v>
      </c>
      <c r="K4670" s="114" t="str">
        <f t="shared" si="218"/>
        <v/>
      </c>
      <c r="L4670" s="96"/>
    </row>
    <row r="4671" customHeight="1" spans="1:12">
      <c r="A4671" s="110">
        <f t="array" ref="A4671">销售记录!O4670:R4676</f>
        <v>0</v>
      </c>
      <c r="B4671" s="110">
        <f t="array" ref="B4671">销售记录!P4670:S4676</f>
        <v>0</v>
      </c>
      <c r="C4671" s="111">
        <f t="array" ref="C4671">销售记录!Q4670:T4676</f>
        <v>0</v>
      </c>
      <c r="D4671" s="110">
        <f t="array" ref="D4671">销售记录!R4670:U4676</f>
        <v>0</v>
      </c>
      <c r="E4671" s="112">
        <f>IF(A4671="","",SUMIF(进货明细!$A$3:$A$5000,A4671,进货明细!$F$3:$F$5000))</f>
        <v>0</v>
      </c>
      <c r="F4671" s="113" t="e">
        <f t="shared" si="216"/>
        <v>#DIV/0!</v>
      </c>
      <c r="G4671" s="114">
        <f>IF(E4671="","",SUMIF(进货明细!$A$3:$A$5000,A4671,进货明细!$H$3:$H$5000))</f>
        <v>0</v>
      </c>
      <c r="H4671" s="112">
        <f>IF(A4671="","",SUMIF(销售记录!$A$3:$A$5000,A4671,销售记录!$F$3:$F$5000))</f>
        <v>0</v>
      </c>
      <c r="I4671" s="114">
        <f>IF(H4671="","",SUMIF(销售记录!$A$3:$A$5000,A4671,销售记录!$H$3:$H$5000))</f>
        <v>0</v>
      </c>
      <c r="J4671" s="119">
        <f t="shared" si="217"/>
        <v>0</v>
      </c>
      <c r="K4671" s="114" t="str">
        <f t="shared" si="218"/>
        <v/>
      </c>
      <c r="L4671" s="96"/>
    </row>
    <row r="4672" customHeight="1" spans="1:12">
      <c r="A4672" s="110">
        <f t="array" ref="A4672">销售记录!O4671:R4677</f>
        <v>0</v>
      </c>
      <c r="B4672" s="110">
        <f t="array" ref="B4672">销售记录!P4671:S4677</f>
        <v>0</v>
      </c>
      <c r="C4672" s="111">
        <f t="array" ref="C4672">销售记录!Q4671:T4677</f>
        <v>0</v>
      </c>
      <c r="D4672" s="110">
        <f t="array" ref="D4672">销售记录!R4671:U4677</f>
        <v>0</v>
      </c>
      <c r="E4672" s="112">
        <f>IF(A4672="","",SUMIF(进货明细!$A$3:$A$5000,A4672,进货明细!$F$3:$F$5000))</f>
        <v>0</v>
      </c>
      <c r="F4672" s="113" t="e">
        <f t="shared" si="216"/>
        <v>#DIV/0!</v>
      </c>
      <c r="G4672" s="114">
        <f>IF(E4672="","",SUMIF(进货明细!$A$3:$A$5000,A4672,进货明细!$H$3:$H$5000))</f>
        <v>0</v>
      </c>
      <c r="H4672" s="112">
        <f>IF(A4672="","",SUMIF(销售记录!$A$3:$A$5000,A4672,销售记录!$F$3:$F$5000))</f>
        <v>0</v>
      </c>
      <c r="I4672" s="114">
        <f>IF(H4672="","",SUMIF(销售记录!$A$3:$A$5000,A4672,销售记录!$H$3:$H$5000))</f>
        <v>0</v>
      </c>
      <c r="J4672" s="119">
        <f t="shared" si="217"/>
        <v>0</v>
      </c>
      <c r="K4672" s="114" t="str">
        <f t="shared" si="218"/>
        <v/>
      </c>
      <c r="L4672" s="96"/>
    </row>
    <row r="4673" customHeight="1" spans="1:12">
      <c r="A4673" s="110">
        <f t="array" ref="A4673">销售记录!O4672:R4678</f>
        <v>0</v>
      </c>
      <c r="B4673" s="110">
        <f t="array" ref="B4673">销售记录!P4672:S4678</f>
        <v>0</v>
      </c>
      <c r="C4673" s="111">
        <f t="array" ref="C4673">销售记录!Q4672:T4678</f>
        <v>0</v>
      </c>
      <c r="D4673" s="110">
        <f t="array" ref="D4673">销售记录!R4672:U4678</f>
        <v>0</v>
      </c>
      <c r="E4673" s="112">
        <f>IF(A4673="","",SUMIF(进货明细!$A$3:$A$5000,A4673,进货明细!$F$3:$F$5000))</f>
        <v>0</v>
      </c>
      <c r="F4673" s="113" t="e">
        <f t="shared" si="216"/>
        <v>#DIV/0!</v>
      </c>
      <c r="G4673" s="114">
        <f>IF(E4673="","",SUMIF(进货明细!$A$3:$A$5000,A4673,进货明细!$H$3:$H$5000))</f>
        <v>0</v>
      </c>
      <c r="H4673" s="112">
        <f>IF(A4673="","",SUMIF(销售记录!$A$3:$A$5000,A4673,销售记录!$F$3:$F$5000))</f>
        <v>0</v>
      </c>
      <c r="I4673" s="114">
        <f>IF(H4673="","",SUMIF(销售记录!$A$3:$A$5000,A4673,销售记录!$H$3:$H$5000))</f>
        <v>0</v>
      </c>
      <c r="J4673" s="119">
        <f t="shared" si="217"/>
        <v>0</v>
      </c>
      <c r="K4673" s="114" t="str">
        <f t="shared" si="218"/>
        <v/>
      </c>
      <c r="L4673" s="96"/>
    </row>
    <row r="4674" customHeight="1" spans="1:12">
      <c r="A4674" s="110">
        <f t="array" ref="A4674">销售记录!O4673:R4679</f>
        <v>0</v>
      </c>
      <c r="B4674" s="110">
        <f t="array" ref="B4674">销售记录!P4673:S4679</f>
        <v>0</v>
      </c>
      <c r="C4674" s="111">
        <f t="array" ref="C4674">销售记录!Q4673:T4679</f>
        <v>0</v>
      </c>
      <c r="D4674" s="110">
        <f t="array" ref="D4674">销售记录!R4673:U4679</f>
        <v>0</v>
      </c>
      <c r="E4674" s="112">
        <f>IF(A4674="","",SUMIF(进货明细!$A$3:$A$5000,A4674,进货明细!$F$3:$F$5000))</f>
        <v>0</v>
      </c>
      <c r="F4674" s="113" t="e">
        <f t="shared" si="216"/>
        <v>#DIV/0!</v>
      </c>
      <c r="G4674" s="114">
        <f>IF(E4674="","",SUMIF(进货明细!$A$3:$A$5000,A4674,进货明细!$H$3:$H$5000))</f>
        <v>0</v>
      </c>
      <c r="H4674" s="112">
        <f>IF(A4674="","",SUMIF(销售记录!$A$3:$A$5000,A4674,销售记录!$F$3:$F$5000))</f>
        <v>0</v>
      </c>
      <c r="I4674" s="114">
        <f>IF(H4674="","",SUMIF(销售记录!$A$3:$A$5000,A4674,销售记录!$H$3:$H$5000))</f>
        <v>0</v>
      </c>
      <c r="J4674" s="119">
        <f t="shared" si="217"/>
        <v>0</v>
      </c>
      <c r="K4674" s="114" t="str">
        <f t="shared" si="218"/>
        <v/>
      </c>
      <c r="L4674" s="96"/>
    </row>
    <row r="4675" customHeight="1" spans="1:12">
      <c r="A4675" s="110">
        <f t="array" ref="A4675">销售记录!O4674:R4680</f>
        <v>0</v>
      </c>
      <c r="B4675" s="110">
        <f t="array" ref="B4675">销售记录!P4674:S4680</f>
        <v>0</v>
      </c>
      <c r="C4675" s="111">
        <f t="array" ref="C4675">销售记录!Q4674:T4680</f>
        <v>0</v>
      </c>
      <c r="D4675" s="110">
        <f t="array" ref="D4675">销售记录!R4674:U4680</f>
        <v>0</v>
      </c>
      <c r="E4675" s="112">
        <f>IF(A4675="","",SUMIF(进货明细!$A$3:$A$5000,A4675,进货明细!$F$3:$F$5000))</f>
        <v>0</v>
      </c>
      <c r="F4675" s="113" t="e">
        <f t="shared" si="216"/>
        <v>#DIV/0!</v>
      </c>
      <c r="G4675" s="114">
        <f>IF(E4675="","",SUMIF(进货明细!$A$3:$A$5000,A4675,进货明细!$H$3:$H$5000))</f>
        <v>0</v>
      </c>
      <c r="H4675" s="112">
        <f>IF(A4675="","",SUMIF(销售记录!$A$3:$A$5000,A4675,销售记录!$F$3:$F$5000))</f>
        <v>0</v>
      </c>
      <c r="I4675" s="114">
        <f>IF(H4675="","",SUMIF(销售记录!$A$3:$A$5000,A4675,销售记录!$H$3:$H$5000))</f>
        <v>0</v>
      </c>
      <c r="J4675" s="119">
        <f t="shared" si="217"/>
        <v>0</v>
      </c>
      <c r="K4675" s="114" t="str">
        <f t="shared" si="218"/>
        <v/>
      </c>
      <c r="L4675" s="96"/>
    </row>
    <row r="4676" customHeight="1" spans="1:12">
      <c r="A4676" s="110">
        <f t="array" ref="A4676">销售记录!O4675:R4681</f>
        <v>0</v>
      </c>
      <c r="B4676" s="110">
        <f t="array" ref="B4676">销售记录!P4675:S4681</f>
        <v>0</v>
      </c>
      <c r="C4676" s="111">
        <f t="array" ref="C4676">销售记录!Q4675:T4681</f>
        <v>0</v>
      </c>
      <c r="D4676" s="110">
        <f t="array" ref="D4676">销售记录!R4675:U4681</f>
        <v>0</v>
      </c>
      <c r="E4676" s="112">
        <f>IF(A4676="","",SUMIF(进货明细!$A$3:$A$5000,A4676,进货明细!$F$3:$F$5000))</f>
        <v>0</v>
      </c>
      <c r="F4676" s="113" t="e">
        <f t="shared" si="216"/>
        <v>#DIV/0!</v>
      </c>
      <c r="G4676" s="114">
        <f>IF(E4676="","",SUMIF(进货明细!$A$3:$A$5000,A4676,进货明细!$H$3:$H$5000))</f>
        <v>0</v>
      </c>
      <c r="H4676" s="112">
        <f>IF(A4676="","",SUMIF(销售记录!$A$3:$A$5000,A4676,销售记录!$F$3:$F$5000))</f>
        <v>0</v>
      </c>
      <c r="I4676" s="114">
        <f>IF(H4676="","",SUMIF(销售记录!$A$3:$A$5000,A4676,销售记录!$H$3:$H$5000))</f>
        <v>0</v>
      </c>
      <c r="J4676" s="119">
        <f t="shared" si="217"/>
        <v>0</v>
      </c>
      <c r="K4676" s="114" t="str">
        <f t="shared" si="218"/>
        <v/>
      </c>
      <c r="L4676" s="96"/>
    </row>
    <row r="4677" customHeight="1" spans="1:12">
      <c r="A4677" s="110">
        <f t="array" ref="A4677">销售记录!O4676:R4682</f>
        <v>0</v>
      </c>
      <c r="B4677" s="110">
        <f t="array" ref="B4677">销售记录!P4676:S4682</f>
        <v>0</v>
      </c>
      <c r="C4677" s="111">
        <f t="array" ref="C4677">销售记录!Q4676:T4682</f>
        <v>0</v>
      </c>
      <c r="D4677" s="110">
        <f t="array" ref="D4677">销售记录!R4676:U4682</f>
        <v>0</v>
      </c>
      <c r="E4677" s="112">
        <f>IF(A4677="","",SUMIF(进货明细!$A$3:$A$5000,A4677,进货明细!$F$3:$F$5000))</f>
        <v>0</v>
      </c>
      <c r="F4677" s="113" t="e">
        <f t="shared" ref="F4677:F4740" si="219">IF(E4677="","",G4677/E4677)</f>
        <v>#DIV/0!</v>
      </c>
      <c r="G4677" s="114">
        <f>IF(E4677="","",SUMIF(进货明细!$A$3:$A$5000,A4677,进货明细!$H$3:$H$5000))</f>
        <v>0</v>
      </c>
      <c r="H4677" s="112">
        <f>IF(A4677="","",SUMIF(销售记录!$A$3:$A$5000,A4677,销售记录!$F$3:$F$5000))</f>
        <v>0</v>
      </c>
      <c r="I4677" s="114">
        <f>IF(H4677="","",SUMIF(销售记录!$A$3:$A$5000,A4677,销售记录!$H$3:$H$5000))</f>
        <v>0</v>
      </c>
      <c r="J4677" s="119">
        <f t="shared" ref="J4677:J4740" si="220">IF(E4677="","",E4677-H4677)</f>
        <v>0</v>
      </c>
      <c r="K4677" s="114" t="str">
        <f t="shared" ref="K4677:K4740" si="221">IF(ISERROR(I4677-G4677*H4677/E4677),"",I4677-G4677*H4677/E4677)</f>
        <v/>
      </c>
      <c r="L4677" s="96"/>
    </row>
    <row r="4678" customHeight="1" spans="1:12">
      <c r="A4678" s="110">
        <f t="array" ref="A4678">销售记录!O4677:R4683</f>
        <v>0</v>
      </c>
      <c r="B4678" s="110">
        <f t="array" ref="B4678">销售记录!P4677:S4683</f>
        <v>0</v>
      </c>
      <c r="C4678" s="111">
        <f t="array" ref="C4678">销售记录!Q4677:T4683</f>
        <v>0</v>
      </c>
      <c r="D4678" s="110">
        <f t="array" ref="D4678">销售记录!R4677:U4683</f>
        <v>0</v>
      </c>
      <c r="E4678" s="112">
        <f>IF(A4678="","",SUMIF(进货明细!$A$3:$A$5000,A4678,进货明细!$F$3:$F$5000))</f>
        <v>0</v>
      </c>
      <c r="F4678" s="113" t="e">
        <f t="shared" si="219"/>
        <v>#DIV/0!</v>
      </c>
      <c r="G4678" s="114">
        <f>IF(E4678="","",SUMIF(进货明细!$A$3:$A$5000,A4678,进货明细!$H$3:$H$5000))</f>
        <v>0</v>
      </c>
      <c r="H4678" s="112">
        <f>IF(A4678="","",SUMIF(销售记录!$A$3:$A$5000,A4678,销售记录!$F$3:$F$5000))</f>
        <v>0</v>
      </c>
      <c r="I4678" s="114">
        <f>IF(H4678="","",SUMIF(销售记录!$A$3:$A$5000,A4678,销售记录!$H$3:$H$5000))</f>
        <v>0</v>
      </c>
      <c r="J4678" s="119">
        <f t="shared" si="220"/>
        <v>0</v>
      </c>
      <c r="K4678" s="114" t="str">
        <f t="shared" si="221"/>
        <v/>
      </c>
      <c r="L4678" s="96"/>
    </row>
    <row r="4679" customHeight="1" spans="1:12">
      <c r="A4679" s="110">
        <f t="array" ref="A4679">销售记录!O4678:R4684</f>
        <v>0</v>
      </c>
      <c r="B4679" s="110">
        <f t="array" ref="B4679">销售记录!P4678:S4684</f>
        <v>0</v>
      </c>
      <c r="C4679" s="111">
        <f t="array" ref="C4679">销售记录!Q4678:T4684</f>
        <v>0</v>
      </c>
      <c r="D4679" s="110">
        <f t="array" ref="D4679">销售记录!R4678:U4684</f>
        <v>0</v>
      </c>
      <c r="E4679" s="112">
        <f>IF(A4679="","",SUMIF(进货明细!$A$3:$A$5000,A4679,进货明细!$F$3:$F$5000))</f>
        <v>0</v>
      </c>
      <c r="F4679" s="113" t="e">
        <f t="shared" si="219"/>
        <v>#DIV/0!</v>
      </c>
      <c r="G4679" s="114">
        <f>IF(E4679="","",SUMIF(进货明细!$A$3:$A$5000,A4679,进货明细!$H$3:$H$5000))</f>
        <v>0</v>
      </c>
      <c r="H4679" s="112">
        <f>IF(A4679="","",SUMIF(销售记录!$A$3:$A$5000,A4679,销售记录!$F$3:$F$5000))</f>
        <v>0</v>
      </c>
      <c r="I4679" s="114">
        <f>IF(H4679="","",SUMIF(销售记录!$A$3:$A$5000,A4679,销售记录!$H$3:$H$5000))</f>
        <v>0</v>
      </c>
      <c r="J4679" s="119">
        <f t="shared" si="220"/>
        <v>0</v>
      </c>
      <c r="K4679" s="114" t="str">
        <f t="shared" si="221"/>
        <v/>
      </c>
      <c r="L4679" s="96"/>
    </row>
    <row r="4680" customHeight="1" spans="1:12">
      <c r="A4680" s="110">
        <f t="array" ref="A4680">销售记录!O4679:R4685</f>
        <v>0</v>
      </c>
      <c r="B4680" s="110">
        <f t="array" ref="B4680">销售记录!P4679:S4685</f>
        <v>0</v>
      </c>
      <c r="C4680" s="111">
        <f t="array" ref="C4680">销售记录!Q4679:T4685</f>
        <v>0</v>
      </c>
      <c r="D4680" s="110">
        <f t="array" ref="D4680">销售记录!R4679:U4685</f>
        <v>0</v>
      </c>
      <c r="E4680" s="112">
        <f>IF(A4680="","",SUMIF(进货明细!$A$3:$A$5000,A4680,进货明细!$F$3:$F$5000))</f>
        <v>0</v>
      </c>
      <c r="F4680" s="113" t="e">
        <f t="shared" si="219"/>
        <v>#DIV/0!</v>
      </c>
      <c r="G4680" s="114">
        <f>IF(E4680="","",SUMIF(进货明细!$A$3:$A$5000,A4680,进货明细!$H$3:$H$5000))</f>
        <v>0</v>
      </c>
      <c r="H4680" s="112">
        <f>IF(A4680="","",SUMIF(销售记录!$A$3:$A$5000,A4680,销售记录!$F$3:$F$5000))</f>
        <v>0</v>
      </c>
      <c r="I4680" s="114">
        <f>IF(H4680="","",SUMIF(销售记录!$A$3:$A$5000,A4680,销售记录!$H$3:$H$5000))</f>
        <v>0</v>
      </c>
      <c r="J4680" s="119">
        <f t="shared" si="220"/>
        <v>0</v>
      </c>
      <c r="K4680" s="114" t="str">
        <f t="shared" si="221"/>
        <v/>
      </c>
      <c r="L4680" s="96"/>
    </row>
    <row r="4681" customHeight="1" spans="1:12">
      <c r="A4681" s="110">
        <f t="array" ref="A4681">销售记录!O4680:R4686</f>
        <v>0</v>
      </c>
      <c r="B4681" s="110">
        <f t="array" ref="B4681">销售记录!P4680:S4686</f>
        <v>0</v>
      </c>
      <c r="C4681" s="111">
        <f t="array" ref="C4681">销售记录!Q4680:T4686</f>
        <v>0</v>
      </c>
      <c r="D4681" s="110">
        <f t="array" ref="D4681">销售记录!R4680:U4686</f>
        <v>0</v>
      </c>
      <c r="E4681" s="112">
        <f>IF(A4681="","",SUMIF(进货明细!$A$3:$A$5000,A4681,进货明细!$F$3:$F$5000))</f>
        <v>0</v>
      </c>
      <c r="F4681" s="113" t="e">
        <f t="shared" si="219"/>
        <v>#DIV/0!</v>
      </c>
      <c r="G4681" s="114">
        <f>IF(E4681="","",SUMIF(进货明细!$A$3:$A$5000,A4681,进货明细!$H$3:$H$5000))</f>
        <v>0</v>
      </c>
      <c r="H4681" s="112">
        <f>IF(A4681="","",SUMIF(销售记录!$A$3:$A$5000,A4681,销售记录!$F$3:$F$5000))</f>
        <v>0</v>
      </c>
      <c r="I4681" s="114">
        <f>IF(H4681="","",SUMIF(销售记录!$A$3:$A$5000,A4681,销售记录!$H$3:$H$5000))</f>
        <v>0</v>
      </c>
      <c r="J4681" s="119">
        <f t="shared" si="220"/>
        <v>0</v>
      </c>
      <c r="K4681" s="114" t="str">
        <f t="shared" si="221"/>
        <v/>
      </c>
      <c r="L4681" s="96"/>
    </row>
    <row r="4682" customHeight="1" spans="1:12">
      <c r="A4682" s="110">
        <f t="array" ref="A4682">销售记录!O4681:R4687</f>
        <v>0</v>
      </c>
      <c r="B4682" s="110">
        <f t="array" ref="B4682">销售记录!P4681:S4687</f>
        <v>0</v>
      </c>
      <c r="C4682" s="111">
        <f t="array" ref="C4682">销售记录!Q4681:T4687</f>
        <v>0</v>
      </c>
      <c r="D4682" s="110">
        <f t="array" ref="D4682">销售记录!R4681:U4687</f>
        <v>0</v>
      </c>
      <c r="E4682" s="112">
        <f>IF(A4682="","",SUMIF(进货明细!$A$3:$A$5000,A4682,进货明细!$F$3:$F$5000))</f>
        <v>0</v>
      </c>
      <c r="F4682" s="113" t="e">
        <f t="shared" si="219"/>
        <v>#DIV/0!</v>
      </c>
      <c r="G4682" s="114">
        <f>IF(E4682="","",SUMIF(进货明细!$A$3:$A$5000,A4682,进货明细!$H$3:$H$5000))</f>
        <v>0</v>
      </c>
      <c r="H4682" s="112">
        <f>IF(A4682="","",SUMIF(销售记录!$A$3:$A$5000,A4682,销售记录!$F$3:$F$5000))</f>
        <v>0</v>
      </c>
      <c r="I4682" s="114">
        <f>IF(H4682="","",SUMIF(销售记录!$A$3:$A$5000,A4682,销售记录!$H$3:$H$5000))</f>
        <v>0</v>
      </c>
      <c r="J4682" s="119">
        <f t="shared" si="220"/>
        <v>0</v>
      </c>
      <c r="K4682" s="114" t="str">
        <f t="shared" si="221"/>
        <v/>
      </c>
      <c r="L4682" s="96"/>
    </row>
    <row r="4683" customHeight="1" spans="1:12">
      <c r="A4683" s="110">
        <f t="array" ref="A4683">销售记录!O4682:R4688</f>
        <v>0</v>
      </c>
      <c r="B4683" s="110">
        <f t="array" ref="B4683">销售记录!P4682:S4688</f>
        <v>0</v>
      </c>
      <c r="C4683" s="111">
        <f t="array" ref="C4683">销售记录!Q4682:T4688</f>
        <v>0</v>
      </c>
      <c r="D4683" s="110">
        <f t="array" ref="D4683">销售记录!R4682:U4688</f>
        <v>0</v>
      </c>
      <c r="E4683" s="112">
        <f>IF(A4683="","",SUMIF(进货明细!$A$3:$A$5000,A4683,进货明细!$F$3:$F$5000))</f>
        <v>0</v>
      </c>
      <c r="F4683" s="113" t="e">
        <f t="shared" si="219"/>
        <v>#DIV/0!</v>
      </c>
      <c r="G4683" s="114">
        <f>IF(E4683="","",SUMIF(进货明细!$A$3:$A$5000,A4683,进货明细!$H$3:$H$5000))</f>
        <v>0</v>
      </c>
      <c r="H4683" s="112">
        <f>IF(A4683="","",SUMIF(销售记录!$A$3:$A$5000,A4683,销售记录!$F$3:$F$5000))</f>
        <v>0</v>
      </c>
      <c r="I4683" s="114">
        <f>IF(H4683="","",SUMIF(销售记录!$A$3:$A$5000,A4683,销售记录!$H$3:$H$5000))</f>
        <v>0</v>
      </c>
      <c r="J4683" s="119">
        <f t="shared" si="220"/>
        <v>0</v>
      </c>
      <c r="K4683" s="114" t="str">
        <f t="shared" si="221"/>
        <v/>
      </c>
      <c r="L4683" s="96"/>
    </row>
    <row r="4684" customHeight="1" spans="1:12">
      <c r="A4684" s="110">
        <f t="array" ref="A4684">销售记录!O4683:R4689</f>
        <v>0</v>
      </c>
      <c r="B4684" s="110">
        <f t="array" ref="B4684">销售记录!P4683:S4689</f>
        <v>0</v>
      </c>
      <c r="C4684" s="111">
        <f t="array" ref="C4684">销售记录!Q4683:T4689</f>
        <v>0</v>
      </c>
      <c r="D4684" s="110">
        <f t="array" ref="D4684">销售记录!R4683:U4689</f>
        <v>0</v>
      </c>
      <c r="E4684" s="112">
        <f>IF(A4684="","",SUMIF(进货明细!$A$3:$A$5000,A4684,进货明细!$F$3:$F$5000))</f>
        <v>0</v>
      </c>
      <c r="F4684" s="113" t="e">
        <f t="shared" si="219"/>
        <v>#DIV/0!</v>
      </c>
      <c r="G4684" s="114">
        <f>IF(E4684="","",SUMIF(进货明细!$A$3:$A$5000,A4684,进货明细!$H$3:$H$5000))</f>
        <v>0</v>
      </c>
      <c r="H4684" s="112">
        <f>IF(A4684="","",SUMIF(销售记录!$A$3:$A$5000,A4684,销售记录!$F$3:$F$5000))</f>
        <v>0</v>
      </c>
      <c r="I4684" s="114">
        <f>IF(H4684="","",SUMIF(销售记录!$A$3:$A$5000,A4684,销售记录!$H$3:$H$5000))</f>
        <v>0</v>
      </c>
      <c r="J4684" s="119">
        <f t="shared" si="220"/>
        <v>0</v>
      </c>
      <c r="K4684" s="114" t="str">
        <f t="shared" si="221"/>
        <v/>
      </c>
      <c r="L4684" s="96"/>
    </row>
    <row r="4685" customHeight="1" spans="1:12">
      <c r="A4685" s="110">
        <f t="array" ref="A4685">销售记录!O4684:R4690</f>
        <v>0</v>
      </c>
      <c r="B4685" s="110">
        <f t="array" ref="B4685">销售记录!P4684:S4690</f>
        <v>0</v>
      </c>
      <c r="C4685" s="111">
        <f t="array" ref="C4685">销售记录!Q4684:T4690</f>
        <v>0</v>
      </c>
      <c r="D4685" s="110">
        <f t="array" ref="D4685">销售记录!R4684:U4690</f>
        <v>0</v>
      </c>
      <c r="E4685" s="112">
        <f>IF(A4685="","",SUMIF(进货明细!$A$3:$A$5000,A4685,进货明细!$F$3:$F$5000))</f>
        <v>0</v>
      </c>
      <c r="F4685" s="113" t="e">
        <f t="shared" si="219"/>
        <v>#DIV/0!</v>
      </c>
      <c r="G4685" s="114">
        <f>IF(E4685="","",SUMIF(进货明细!$A$3:$A$5000,A4685,进货明细!$H$3:$H$5000))</f>
        <v>0</v>
      </c>
      <c r="H4685" s="112">
        <f>IF(A4685="","",SUMIF(销售记录!$A$3:$A$5000,A4685,销售记录!$F$3:$F$5000))</f>
        <v>0</v>
      </c>
      <c r="I4685" s="114">
        <f>IF(H4685="","",SUMIF(销售记录!$A$3:$A$5000,A4685,销售记录!$H$3:$H$5000))</f>
        <v>0</v>
      </c>
      <c r="J4685" s="119">
        <f t="shared" si="220"/>
        <v>0</v>
      </c>
      <c r="K4685" s="114" t="str">
        <f t="shared" si="221"/>
        <v/>
      </c>
      <c r="L4685" s="96"/>
    </row>
    <row r="4686" customHeight="1" spans="1:12">
      <c r="A4686" s="110">
        <f t="array" ref="A4686">销售记录!O4685:R4691</f>
        <v>0</v>
      </c>
      <c r="B4686" s="110">
        <f t="array" ref="B4686">销售记录!P4685:S4691</f>
        <v>0</v>
      </c>
      <c r="C4686" s="111">
        <f t="array" ref="C4686">销售记录!Q4685:T4691</f>
        <v>0</v>
      </c>
      <c r="D4686" s="110">
        <f t="array" ref="D4686">销售记录!R4685:U4691</f>
        <v>0</v>
      </c>
      <c r="E4686" s="112">
        <f>IF(A4686="","",SUMIF(进货明细!$A$3:$A$5000,A4686,进货明细!$F$3:$F$5000))</f>
        <v>0</v>
      </c>
      <c r="F4686" s="113" t="e">
        <f t="shared" si="219"/>
        <v>#DIV/0!</v>
      </c>
      <c r="G4686" s="114">
        <f>IF(E4686="","",SUMIF(进货明细!$A$3:$A$5000,A4686,进货明细!$H$3:$H$5000))</f>
        <v>0</v>
      </c>
      <c r="H4686" s="112">
        <f>IF(A4686="","",SUMIF(销售记录!$A$3:$A$5000,A4686,销售记录!$F$3:$F$5000))</f>
        <v>0</v>
      </c>
      <c r="I4686" s="114">
        <f>IF(H4686="","",SUMIF(销售记录!$A$3:$A$5000,A4686,销售记录!$H$3:$H$5000))</f>
        <v>0</v>
      </c>
      <c r="J4686" s="119">
        <f t="shared" si="220"/>
        <v>0</v>
      </c>
      <c r="K4686" s="114" t="str">
        <f t="shared" si="221"/>
        <v/>
      </c>
      <c r="L4686" s="96"/>
    </row>
    <row r="4687" customHeight="1" spans="1:12">
      <c r="A4687" s="110">
        <f t="array" ref="A4687">销售记录!O4686:R4692</f>
        <v>0</v>
      </c>
      <c r="B4687" s="110">
        <f t="array" ref="B4687">销售记录!P4686:S4692</f>
        <v>0</v>
      </c>
      <c r="C4687" s="111">
        <f t="array" ref="C4687">销售记录!Q4686:T4692</f>
        <v>0</v>
      </c>
      <c r="D4687" s="110">
        <f t="array" ref="D4687">销售记录!R4686:U4692</f>
        <v>0</v>
      </c>
      <c r="E4687" s="112">
        <f>IF(A4687="","",SUMIF(进货明细!$A$3:$A$5000,A4687,进货明细!$F$3:$F$5000))</f>
        <v>0</v>
      </c>
      <c r="F4687" s="113" t="e">
        <f t="shared" si="219"/>
        <v>#DIV/0!</v>
      </c>
      <c r="G4687" s="114">
        <f>IF(E4687="","",SUMIF(进货明细!$A$3:$A$5000,A4687,进货明细!$H$3:$H$5000))</f>
        <v>0</v>
      </c>
      <c r="H4687" s="112">
        <f>IF(A4687="","",SUMIF(销售记录!$A$3:$A$5000,A4687,销售记录!$F$3:$F$5000))</f>
        <v>0</v>
      </c>
      <c r="I4687" s="114">
        <f>IF(H4687="","",SUMIF(销售记录!$A$3:$A$5000,A4687,销售记录!$H$3:$H$5000))</f>
        <v>0</v>
      </c>
      <c r="J4687" s="119">
        <f t="shared" si="220"/>
        <v>0</v>
      </c>
      <c r="K4687" s="114" t="str">
        <f t="shared" si="221"/>
        <v/>
      </c>
      <c r="L4687" s="96"/>
    </row>
    <row r="4688" customHeight="1" spans="1:12">
      <c r="A4688" s="110">
        <f t="array" ref="A4688">销售记录!O4687:R4693</f>
        <v>0</v>
      </c>
      <c r="B4688" s="110">
        <f t="array" ref="B4688">销售记录!P4687:S4693</f>
        <v>0</v>
      </c>
      <c r="C4688" s="111">
        <f t="array" ref="C4688">销售记录!Q4687:T4693</f>
        <v>0</v>
      </c>
      <c r="D4688" s="110">
        <f t="array" ref="D4688">销售记录!R4687:U4693</f>
        <v>0</v>
      </c>
      <c r="E4688" s="112">
        <f>IF(A4688="","",SUMIF(进货明细!$A$3:$A$5000,A4688,进货明细!$F$3:$F$5000))</f>
        <v>0</v>
      </c>
      <c r="F4688" s="113" t="e">
        <f t="shared" si="219"/>
        <v>#DIV/0!</v>
      </c>
      <c r="G4688" s="114">
        <f>IF(E4688="","",SUMIF(进货明细!$A$3:$A$5000,A4688,进货明细!$H$3:$H$5000))</f>
        <v>0</v>
      </c>
      <c r="H4688" s="112">
        <f>IF(A4688="","",SUMIF(销售记录!$A$3:$A$5000,A4688,销售记录!$F$3:$F$5000))</f>
        <v>0</v>
      </c>
      <c r="I4688" s="114">
        <f>IF(H4688="","",SUMIF(销售记录!$A$3:$A$5000,A4688,销售记录!$H$3:$H$5000))</f>
        <v>0</v>
      </c>
      <c r="J4688" s="119">
        <f t="shared" si="220"/>
        <v>0</v>
      </c>
      <c r="K4688" s="114" t="str">
        <f t="shared" si="221"/>
        <v/>
      </c>
      <c r="L4688" s="96"/>
    </row>
    <row r="4689" customHeight="1" spans="1:12">
      <c r="A4689" s="110">
        <f t="array" ref="A4689">销售记录!O4688:R4694</f>
        <v>0</v>
      </c>
      <c r="B4689" s="110">
        <f t="array" ref="B4689">销售记录!P4688:S4694</f>
        <v>0</v>
      </c>
      <c r="C4689" s="111">
        <f t="array" ref="C4689">销售记录!Q4688:T4694</f>
        <v>0</v>
      </c>
      <c r="D4689" s="110">
        <f t="array" ref="D4689">销售记录!R4688:U4694</f>
        <v>0</v>
      </c>
      <c r="E4689" s="112">
        <f>IF(A4689="","",SUMIF(进货明细!$A$3:$A$5000,A4689,进货明细!$F$3:$F$5000))</f>
        <v>0</v>
      </c>
      <c r="F4689" s="113" t="e">
        <f t="shared" si="219"/>
        <v>#DIV/0!</v>
      </c>
      <c r="G4689" s="114">
        <f>IF(E4689="","",SUMIF(进货明细!$A$3:$A$5000,A4689,进货明细!$H$3:$H$5000))</f>
        <v>0</v>
      </c>
      <c r="H4689" s="112">
        <f>IF(A4689="","",SUMIF(销售记录!$A$3:$A$5000,A4689,销售记录!$F$3:$F$5000))</f>
        <v>0</v>
      </c>
      <c r="I4689" s="114">
        <f>IF(H4689="","",SUMIF(销售记录!$A$3:$A$5000,A4689,销售记录!$H$3:$H$5000))</f>
        <v>0</v>
      </c>
      <c r="J4689" s="119">
        <f t="shared" si="220"/>
        <v>0</v>
      </c>
      <c r="K4689" s="114" t="str">
        <f t="shared" si="221"/>
        <v/>
      </c>
      <c r="L4689" s="96"/>
    </row>
    <row r="4690" customHeight="1" spans="1:12">
      <c r="A4690" s="110">
        <f t="array" ref="A4690">销售记录!O4689:R4695</f>
        <v>0</v>
      </c>
      <c r="B4690" s="110">
        <f t="array" ref="B4690">销售记录!P4689:S4695</f>
        <v>0</v>
      </c>
      <c r="C4690" s="111">
        <f t="array" ref="C4690">销售记录!Q4689:T4695</f>
        <v>0</v>
      </c>
      <c r="D4690" s="110">
        <f t="array" ref="D4690">销售记录!R4689:U4695</f>
        <v>0</v>
      </c>
      <c r="E4690" s="112">
        <f>IF(A4690="","",SUMIF(进货明细!$A$3:$A$5000,A4690,进货明细!$F$3:$F$5000))</f>
        <v>0</v>
      </c>
      <c r="F4690" s="113" t="e">
        <f t="shared" si="219"/>
        <v>#DIV/0!</v>
      </c>
      <c r="G4690" s="114">
        <f>IF(E4690="","",SUMIF(进货明细!$A$3:$A$5000,A4690,进货明细!$H$3:$H$5000))</f>
        <v>0</v>
      </c>
      <c r="H4690" s="112">
        <f>IF(A4690="","",SUMIF(销售记录!$A$3:$A$5000,A4690,销售记录!$F$3:$F$5000))</f>
        <v>0</v>
      </c>
      <c r="I4690" s="114">
        <f>IF(H4690="","",SUMIF(销售记录!$A$3:$A$5000,A4690,销售记录!$H$3:$H$5000))</f>
        <v>0</v>
      </c>
      <c r="J4690" s="119">
        <f t="shared" si="220"/>
        <v>0</v>
      </c>
      <c r="K4690" s="114" t="str">
        <f t="shared" si="221"/>
        <v/>
      </c>
      <c r="L4690" s="96"/>
    </row>
    <row r="4691" customHeight="1" spans="1:12">
      <c r="A4691" s="110">
        <f t="array" ref="A4691">销售记录!O4690:R4696</f>
        <v>0</v>
      </c>
      <c r="B4691" s="110">
        <f t="array" ref="B4691">销售记录!P4690:S4696</f>
        <v>0</v>
      </c>
      <c r="C4691" s="111">
        <f t="array" ref="C4691">销售记录!Q4690:T4696</f>
        <v>0</v>
      </c>
      <c r="D4691" s="110">
        <f t="array" ref="D4691">销售记录!R4690:U4696</f>
        <v>0</v>
      </c>
      <c r="E4691" s="112">
        <f>IF(A4691="","",SUMIF(进货明细!$A$3:$A$5000,A4691,进货明细!$F$3:$F$5000))</f>
        <v>0</v>
      </c>
      <c r="F4691" s="113" t="e">
        <f t="shared" si="219"/>
        <v>#DIV/0!</v>
      </c>
      <c r="G4691" s="114">
        <f>IF(E4691="","",SUMIF(进货明细!$A$3:$A$5000,A4691,进货明细!$H$3:$H$5000))</f>
        <v>0</v>
      </c>
      <c r="H4691" s="112">
        <f>IF(A4691="","",SUMIF(销售记录!$A$3:$A$5000,A4691,销售记录!$F$3:$F$5000))</f>
        <v>0</v>
      </c>
      <c r="I4691" s="114">
        <f>IF(H4691="","",SUMIF(销售记录!$A$3:$A$5000,A4691,销售记录!$H$3:$H$5000))</f>
        <v>0</v>
      </c>
      <c r="J4691" s="119">
        <f t="shared" si="220"/>
        <v>0</v>
      </c>
      <c r="K4691" s="114" t="str">
        <f t="shared" si="221"/>
        <v/>
      </c>
      <c r="L4691" s="96"/>
    </row>
    <row r="4692" customHeight="1" spans="1:12">
      <c r="A4692" s="110">
        <f t="array" ref="A4692">销售记录!O4691:R4697</f>
        <v>0</v>
      </c>
      <c r="B4692" s="110">
        <f t="array" ref="B4692">销售记录!P4691:S4697</f>
        <v>0</v>
      </c>
      <c r="C4692" s="111">
        <f t="array" ref="C4692">销售记录!Q4691:T4697</f>
        <v>0</v>
      </c>
      <c r="D4692" s="110">
        <f t="array" ref="D4692">销售记录!R4691:U4697</f>
        <v>0</v>
      </c>
      <c r="E4692" s="112">
        <f>IF(A4692="","",SUMIF(进货明细!$A$3:$A$5000,A4692,进货明细!$F$3:$F$5000))</f>
        <v>0</v>
      </c>
      <c r="F4692" s="113" t="e">
        <f t="shared" si="219"/>
        <v>#DIV/0!</v>
      </c>
      <c r="G4692" s="114">
        <f>IF(E4692="","",SUMIF(进货明细!$A$3:$A$5000,A4692,进货明细!$H$3:$H$5000))</f>
        <v>0</v>
      </c>
      <c r="H4692" s="112">
        <f>IF(A4692="","",SUMIF(销售记录!$A$3:$A$5000,A4692,销售记录!$F$3:$F$5000))</f>
        <v>0</v>
      </c>
      <c r="I4692" s="114">
        <f>IF(H4692="","",SUMIF(销售记录!$A$3:$A$5000,A4692,销售记录!$H$3:$H$5000))</f>
        <v>0</v>
      </c>
      <c r="J4692" s="119">
        <f t="shared" si="220"/>
        <v>0</v>
      </c>
      <c r="K4692" s="114" t="str">
        <f t="shared" si="221"/>
        <v/>
      </c>
      <c r="L4692" s="96"/>
    </row>
    <row r="4693" customHeight="1" spans="1:12">
      <c r="A4693" s="110">
        <f t="array" ref="A4693">销售记录!O4692:R4698</f>
        <v>0</v>
      </c>
      <c r="B4693" s="110">
        <f t="array" ref="B4693">销售记录!P4692:S4698</f>
        <v>0</v>
      </c>
      <c r="C4693" s="111">
        <f t="array" ref="C4693">销售记录!Q4692:T4698</f>
        <v>0</v>
      </c>
      <c r="D4693" s="110">
        <f t="array" ref="D4693">销售记录!R4692:U4698</f>
        <v>0</v>
      </c>
      <c r="E4693" s="112">
        <f>IF(A4693="","",SUMIF(进货明细!$A$3:$A$5000,A4693,进货明细!$F$3:$F$5000))</f>
        <v>0</v>
      </c>
      <c r="F4693" s="113" t="e">
        <f t="shared" si="219"/>
        <v>#DIV/0!</v>
      </c>
      <c r="G4693" s="114">
        <f>IF(E4693="","",SUMIF(进货明细!$A$3:$A$5000,A4693,进货明细!$H$3:$H$5000))</f>
        <v>0</v>
      </c>
      <c r="H4693" s="112">
        <f>IF(A4693="","",SUMIF(销售记录!$A$3:$A$5000,A4693,销售记录!$F$3:$F$5000))</f>
        <v>0</v>
      </c>
      <c r="I4693" s="114">
        <f>IF(H4693="","",SUMIF(销售记录!$A$3:$A$5000,A4693,销售记录!$H$3:$H$5000))</f>
        <v>0</v>
      </c>
      <c r="J4693" s="119">
        <f t="shared" si="220"/>
        <v>0</v>
      </c>
      <c r="K4693" s="114" t="str">
        <f t="shared" si="221"/>
        <v/>
      </c>
      <c r="L4693" s="96"/>
    </row>
    <row r="4694" customHeight="1" spans="1:12">
      <c r="A4694" s="110">
        <f t="array" ref="A4694">销售记录!O4693:R4699</f>
        <v>0</v>
      </c>
      <c r="B4694" s="110">
        <f t="array" ref="B4694">销售记录!P4693:S4699</f>
        <v>0</v>
      </c>
      <c r="C4694" s="111">
        <f t="array" ref="C4694">销售记录!Q4693:T4699</f>
        <v>0</v>
      </c>
      <c r="D4694" s="110">
        <f t="array" ref="D4694">销售记录!R4693:U4699</f>
        <v>0</v>
      </c>
      <c r="E4694" s="112">
        <f>IF(A4694="","",SUMIF(进货明细!$A$3:$A$5000,A4694,进货明细!$F$3:$F$5000))</f>
        <v>0</v>
      </c>
      <c r="F4694" s="113" t="e">
        <f t="shared" si="219"/>
        <v>#DIV/0!</v>
      </c>
      <c r="G4694" s="114">
        <f>IF(E4694="","",SUMIF(进货明细!$A$3:$A$5000,A4694,进货明细!$H$3:$H$5000))</f>
        <v>0</v>
      </c>
      <c r="H4694" s="112">
        <f>IF(A4694="","",SUMIF(销售记录!$A$3:$A$5000,A4694,销售记录!$F$3:$F$5000))</f>
        <v>0</v>
      </c>
      <c r="I4694" s="114">
        <f>IF(H4694="","",SUMIF(销售记录!$A$3:$A$5000,A4694,销售记录!$H$3:$H$5000))</f>
        <v>0</v>
      </c>
      <c r="J4694" s="119">
        <f t="shared" si="220"/>
        <v>0</v>
      </c>
      <c r="K4694" s="114" t="str">
        <f t="shared" si="221"/>
        <v/>
      </c>
      <c r="L4694" s="96"/>
    </row>
    <row r="4695" customHeight="1" spans="1:12">
      <c r="A4695" s="110">
        <f t="array" ref="A4695">销售记录!O4694:R4700</f>
        <v>0</v>
      </c>
      <c r="B4695" s="110">
        <f t="array" ref="B4695">销售记录!P4694:S4700</f>
        <v>0</v>
      </c>
      <c r="C4695" s="111">
        <f t="array" ref="C4695">销售记录!Q4694:T4700</f>
        <v>0</v>
      </c>
      <c r="D4695" s="110">
        <f t="array" ref="D4695">销售记录!R4694:U4700</f>
        <v>0</v>
      </c>
      <c r="E4695" s="112">
        <f>IF(A4695="","",SUMIF(进货明细!$A$3:$A$5000,A4695,进货明细!$F$3:$F$5000))</f>
        <v>0</v>
      </c>
      <c r="F4695" s="113" t="e">
        <f t="shared" si="219"/>
        <v>#DIV/0!</v>
      </c>
      <c r="G4695" s="114">
        <f>IF(E4695="","",SUMIF(进货明细!$A$3:$A$5000,A4695,进货明细!$H$3:$H$5000))</f>
        <v>0</v>
      </c>
      <c r="H4695" s="112">
        <f>IF(A4695="","",SUMIF(销售记录!$A$3:$A$5000,A4695,销售记录!$F$3:$F$5000))</f>
        <v>0</v>
      </c>
      <c r="I4695" s="114">
        <f>IF(H4695="","",SUMIF(销售记录!$A$3:$A$5000,A4695,销售记录!$H$3:$H$5000))</f>
        <v>0</v>
      </c>
      <c r="J4695" s="119">
        <f t="shared" si="220"/>
        <v>0</v>
      </c>
      <c r="K4695" s="114" t="str">
        <f t="shared" si="221"/>
        <v/>
      </c>
      <c r="L4695" s="96"/>
    </row>
    <row r="4696" customHeight="1" spans="1:12">
      <c r="A4696" s="110">
        <f t="array" ref="A4696">销售记录!O4695:R4701</f>
        <v>0</v>
      </c>
      <c r="B4696" s="110">
        <f t="array" ref="B4696">销售记录!P4695:S4701</f>
        <v>0</v>
      </c>
      <c r="C4696" s="111">
        <f t="array" ref="C4696">销售记录!Q4695:T4701</f>
        <v>0</v>
      </c>
      <c r="D4696" s="110">
        <f t="array" ref="D4696">销售记录!R4695:U4701</f>
        <v>0</v>
      </c>
      <c r="E4696" s="112">
        <f>IF(A4696="","",SUMIF(进货明细!$A$3:$A$5000,A4696,进货明细!$F$3:$F$5000))</f>
        <v>0</v>
      </c>
      <c r="F4696" s="113" t="e">
        <f t="shared" si="219"/>
        <v>#DIV/0!</v>
      </c>
      <c r="G4696" s="114">
        <f>IF(E4696="","",SUMIF(进货明细!$A$3:$A$5000,A4696,进货明细!$H$3:$H$5000))</f>
        <v>0</v>
      </c>
      <c r="H4696" s="112">
        <f>IF(A4696="","",SUMIF(销售记录!$A$3:$A$5000,A4696,销售记录!$F$3:$F$5000))</f>
        <v>0</v>
      </c>
      <c r="I4696" s="114">
        <f>IF(H4696="","",SUMIF(销售记录!$A$3:$A$5000,A4696,销售记录!$H$3:$H$5000))</f>
        <v>0</v>
      </c>
      <c r="J4696" s="119">
        <f t="shared" si="220"/>
        <v>0</v>
      </c>
      <c r="K4696" s="114" t="str">
        <f t="shared" si="221"/>
        <v/>
      </c>
      <c r="L4696" s="96"/>
    </row>
    <row r="4697" customHeight="1" spans="1:12">
      <c r="A4697" s="110">
        <f t="array" ref="A4697">销售记录!O4696:R4702</f>
        <v>0</v>
      </c>
      <c r="B4697" s="110">
        <f t="array" ref="B4697">销售记录!P4696:S4702</f>
        <v>0</v>
      </c>
      <c r="C4697" s="111">
        <f t="array" ref="C4697">销售记录!Q4696:T4702</f>
        <v>0</v>
      </c>
      <c r="D4697" s="110">
        <f t="array" ref="D4697">销售记录!R4696:U4702</f>
        <v>0</v>
      </c>
      <c r="E4697" s="112">
        <f>IF(A4697="","",SUMIF(进货明细!$A$3:$A$5000,A4697,进货明细!$F$3:$F$5000))</f>
        <v>0</v>
      </c>
      <c r="F4697" s="113" t="e">
        <f t="shared" si="219"/>
        <v>#DIV/0!</v>
      </c>
      <c r="G4697" s="114">
        <f>IF(E4697="","",SUMIF(进货明细!$A$3:$A$5000,A4697,进货明细!$H$3:$H$5000))</f>
        <v>0</v>
      </c>
      <c r="H4697" s="112">
        <f>IF(A4697="","",SUMIF(销售记录!$A$3:$A$5000,A4697,销售记录!$F$3:$F$5000))</f>
        <v>0</v>
      </c>
      <c r="I4697" s="114">
        <f>IF(H4697="","",SUMIF(销售记录!$A$3:$A$5000,A4697,销售记录!$H$3:$H$5000))</f>
        <v>0</v>
      </c>
      <c r="J4697" s="119">
        <f t="shared" si="220"/>
        <v>0</v>
      </c>
      <c r="K4697" s="114" t="str">
        <f t="shared" si="221"/>
        <v/>
      </c>
      <c r="L4697" s="96"/>
    </row>
    <row r="4698" customHeight="1" spans="1:12">
      <c r="A4698" s="110">
        <f t="array" ref="A4698">销售记录!O4697:R4703</f>
        <v>0</v>
      </c>
      <c r="B4698" s="110">
        <f t="array" ref="B4698">销售记录!P4697:S4703</f>
        <v>0</v>
      </c>
      <c r="C4698" s="111">
        <f t="array" ref="C4698">销售记录!Q4697:T4703</f>
        <v>0</v>
      </c>
      <c r="D4698" s="110">
        <f t="array" ref="D4698">销售记录!R4697:U4703</f>
        <v>0</v>
      </c>
      <c r="E4698" s="112">
        <f>IF(A4698="","",SUMIF(进货明细!$A$3:$A$5000,A4698,进货明细!$F$3:$F$5000))</f>
        <v>0</v>
      </c>
      <c r="F4698" s="113" t="e">
        <f t="shared" si="219"/>
        <v>#DIV/0!</v>
      </c>
      <c r="G4698" s="114">
        <f>IF(E4698="","",SUMIF(进货明细!$A$3:$A$5000,A4698,进货明细!$H$3:$H$5000))</f>
        <v>0</v>
      </c>
      <c r="H4698" s="112">
        <f>IF(A4698="","",SUMIF(销售记录!$A$3:$A$5000,A4698,销售记录!$F$3:$F$5000))</f>
        <v>0</v>
      </c>
      <c r="I4698" s="114">
        <f>IF(H4698="","",SUMIF(销售记录!$A$3:$A$5000,A4698,销售记录!$H$3:$H$5000))</f>
        <v>0</v>
      </c>
      <c r="J4698" s="119">
        <f t="shared" si="220"/>
        <v>0</v>
      </c>
      <c r="K4698" s="114" t="str">
        <f t="shared" si="221"/>
        <v/>
      </c>
      <c r="L4698" s="96"/>
    </row>
    <row r="4699" customHeight="1" spans="1:12">
      <c r="A4699" s="110">
        <f t="array" ref="A4699">销售记录!O4698:R4704</f>
        <v>0</v>
      </c>
      <c r="B4699" s="110">
        <f t="array" ref="B4699">销售记录!P4698:S4704</f>
        <v>0</v>
      </c>
      <c r="C4699" s="111">
        <f t="array" ref="C4699">销售记录!Q4698:T4704</f>
        <v>0</v>
      </c>
      <c r="D4699" s="110">
        <f t="array" ref="D4699">销售记录!R4698:U4704</f>
        <v>0</v>
      </c>
      <c r="E4699" s="112">
        <f>IF(A4699="","",SUMIF(进货明细!$A$3:$A$5000,A4699,进货明细!$F$3:$F$5000))</f>
        <v>0</v>
      </c>
      <c r="F4699" s="113" t="e">
        <f t="shared" si="219"/>
        <v>#DIV/0!</v>
      </c>
      <c r="G4699" s="114">
        <f>IF(E4699="","",SUMIF(进货明细!$A$3:$A$5000,A4699,进货明细!$H$3:$H$5000))</f>
        <v>0</v>
      </c>
      <c r="H4699" s="112">
        <f>IF(A4699="","",SUMIF(销售记录!$A$3:$A$5000,A4699,销售记录!$F$3:$F$5000))</f>
        <v>0</v>
      </c>
      <c r="I4699" s="114">
        <f>IF(H4699="","",SUMIF(销售记录!$A$3:$A$5000,A4699,销售记录!$H$3:$H$5000))</f>
        <v>0</v>
      </c>
      <c r="J4699" s="119">
        <f t="shared" si="220"/>
        <v>0</v>
      </c>
      <c r="K4699" s="114" t="str">
        <f t="shared" si="221"/>
        <v/>
      </c>
      <c r="L4699" s="96"/>
    </row>
    <row r="4700" customHeight="1" spans="1:12">
      <c r="A4700" s="110">
        <f t="array" ref="A4700">销售记录!O4699:R4705</f>
        <v>0</v>
      </c>
      <c r="B4700" s="110">
        <f t="array" ref="B4700">销售记录!P4699:S4705</f>
        <v>0</v>
      </c>
      <c r="C4700" s="111">
        <f t="array" ref="C4700">销售记录!Q4699:T4705</f>
        <v>0</v>
      </c>
      <c r="D4700" s="110">
        <f t="array" ref="D4700">销售记录!R4699:U4705</f>
        <v>0</v>
      </c>
      <c r="E4700" s="112">
        <f>IF(A4700="","",SUMIF(进货明细!$A$3:$A$5000,A4700,进货明细!$F$3:$F$5000))</f>
        <v>0</v>
      </c>
      <c r="F4700" s="113" t="e">
        <f t="shared" si="219"/>
        <v>#DIV/0!</v>
      </c>
      <c r="G4700" s="114">
        <f>IF(E4700="","",SUMIF(进货明细!$A$3:$A$5000,A4700,进货明细!$H$3:$H$5000))</f>
        <v>0</v>
      </c>
      <c r="H4700" s="112">
        <f>IF(A4700="","",SUMIF(销售记录!$A$3:$A$5000,A4700,销售记录!$F$3:$F$5000))</f>
        <v>0</v>
      </c>
      <c r="I4700" s="114">
        <f>IF(H4700="","",SUMIF(销售记录!$A$3:$A$5000,A4700,销售记录!$H$3:$H$5000))</f>
        <v>0</v>
      </c>
      <c r="J4700" s="119">
        <f t="shared" si="220"/>
        <v>0</v>
      </c>
      <c r="K4700" s="114" t="str">
        <f t="shared" si="221"/>
        <v/>
      </c>
      <c r="L4700" s="96"/>
    </row>
    <row r="4701" customHeight="1" spans="1:12">
      <c r="A4701" s="110">
        <f t="array" ref="A4701">销售记录!O4700:R4706</f>
        <v>0</v>
      </c>
      <c r="B4701" s="110">
        <f t="array" ref="B4701">销售记录!P4700:S4706</f>
        <v>0</v>
      </c>
      <c r="C4701" s="111">
        <f t="array" ref="C4701">销售记录!Q4700:T4706</f>
        <v>0</v>
      </c>
      <c r="D4701" s="110">
        <f t="array" ref="D4701">销售记录!R4700:U4706</f>
        <v>0</v>
      </c>
      <c r="E4701" s="112">
        <f>IF(A4701="","",SUMIF(进货明细!$A$3:$A$5000,A4701,进货明细!$F$3:$F$5000))</f>
        <v>0</v>
      </c>
      <c r="F4701" s="113" t="e">
        <f t="shared" si="219"/>
        <v>#DIV/0!</v>
      </c>
      <c r="G4701" s="114">
        <f>IF(E4701="","",SUMIF(进货明细!$A$3:$A$5000,A4701,进货明细!$H$3:$H$5000))</f>
        <v>0</v>
      </c>
      <c r="H4701" s="112">
        <f>IF(A4701="","",SUMIF(销售记录!$A$3:$A$5000,A4701,销售记录!$F$3:$F$5000))</f>
        <v>0</v>
      </c>
      <c r="I4701" s="114">
        <f>IF(H4701="","",SUMIF(销售记录!$A$3:$A$5000,A4701,销售记录!$H$3:$H$5000))</f>
        <v>0</v>
      </c>
      <c r="J4701" s="119">
        <f t="shared" si="220"/>
        <v>0</v>
      </c>
      <c r="K4701" s="114" t="str">
        <f t="shared" si="221"/>
        <v/>
      </c>
      <c r="L4701" s="96"/>
    </row>
    <row r="4702" customHeight="1" spans="1:12">
      <c r="A4702" s="110">
        <f t="array" ref="A4702">销售记录!O4701:R4707</f>
        <v>0</v>
      </c>
      <c r="B4702" s="110">
        <f t="array" ref="B4702">销售记录!P4701:S4707</f>
        <v>0</v>
      </c>
      <c r="C4702" s="111">
        <f t="array" ref="C4702">销售记录!Q4701:T4707</f>
        <v>0</v>
      </c>
      <c r="D4702" s="110">
        <f t="array" ref="D4702">销售记录!R4701:U4707</f>
        <v>0</v>
      </c>
      <c r="E4702" s="112">
        <f>IF(A4702="","",SUMIF(进货明细!$A$3:$A$5000,A4702,进货明细!$F$3:$F$5000))</f>
        <v>0</v>
      </c>
      <c r="F4702" s="113" t="e">
        <f t="shared" si="219"/>
        <v>#DIV/0!</v>
      </c>
      <c r="G4702" s="114">
        <f>IF(E4702="","",SUMIF(进货明细!$A$3:$A$5000,A4702,进货明细!$H$3:$H$5000))</f>
        <v>0</v>
      </c>
      <c r="H4702" s="112">
        <f>IF(A4702="","",SUMIF(销售记录!$A$3:$A$5000,A4702,销售记录!$F$3:$F$5000))</f>
        <v>0</v>
      </c>
      <c r="I4702" s="114">
        <f>IF(H4702="","",SUMIF(销售记录!$A$3:$A$5000,A4702,销售记录!$H$3:$H$5000))</f>
        <v>0</v>
      </c>
      <c r="J4702" s="119">
        <f t="shared" si="220"/>
        <v>0</v>
      </c>
      <c r="K4702" s="114" t="str">
        <f t="shared" si="221"/>
        <v/>
      </c>
      <c r="L4702" s="96"/>
    </row>
    <row r="4703" customHeight="1" spans="1:12">
      <c r="A4703" s="110">
        <f t="array" ref="A4703">销售记录!O4702:R4708</f>
        <v>0</v>
      </c>
      <c r="B4703" s="110">
        <f t="array" ref="B4703">销售记录!P4702:S4708</f>
        <v>0</v>
      </c>
      <c r="C4703" s="111">
        <f t="array" ref="C4703">销售记录!Q4702:T4708</f>
        <v>0</v>
      </c>
      <c r="D4703" s="110">
        <f t="array" ref="D4703">销售记录!R4702:U4708</f>
        <v>0</v>
      </c>
      <c r="E4703" s="112">
        <f>IF(A4703="","",SUMIF(进货明细!$A$3:$A$5000,A4703,进货明细!$F$3:$F$5000))</f>
        <v>0</v>
      </c>
      <c r="F4703" s="113" t="e">
        <f t="shared" si="219"/>
        <v>#DIV/0!</v>
      </c>
      <c r="G4703" s="114">
        <f>IF(E4703="","",SUMIF(进货明细!$A$3:$A$5000,A4703,进货明细!$H$3:$H$5000))</f>
        <v>0</v>
      </c>
      <c r="H4703" s="112">
        <f>IF(A4703="","",SUMIF(销售记录!$A$3:$A$5000,A4703,销售记录!$F$3:$F$5000))</f>
        <v>0</v>
      </c>
      <c r="I4703" s="114">
        <f>IF(H4703="","",SUMIF(销售记录!$A$3:$A$5000,A4703,销售记录!$H$3:$H$5000))</f>
        <v>0</v>
      </c>
      <c r="J4703" s="119">
        <f t="shared" si="220"/>
        <v>0</v>
      </c>
      <c r="K4703" s="114" t="str">
        <f t="shared" si="221"/>
        <v/>
      </c>
      <c r="L4703" s="96"/>
    </row>
    <row r="4704" customHeight="1" spans="1:12">
      <c r="A4704" s="110">
        <f t="array" ref="A4704">销售记录!O4703:R4709</f>
        <v>0</v>
      </c>
      <c r="B4704" s="110">
        <f t="array" ref="B4704">销售记录!P4703:S4709</f>
        <v>0</v>
      </c>
      <c r="C4704" s="111">
        <f t="array" ref="C4704">销售记录!Q4703:T4709</f>
        <v>0</v>
      </c>
      <c r="D4704" s="110">
        <f t="array" ref="D4704">销售记录!R4703:U4709</f>
        <v>0</v>
      </c>
      <c r="E4704" s="112">
        <f>IF(A4704="","",SUMIF(进货明细!$A$3:$A$5000,A4704,进货明细!$F$3:$F$5000))</f>
        <v>0</v>
      </c>
      <c r="F4704" s="113" t="e">
        <f t="shared" si="219"/>
        <v>#DIV/0!</v>
      </c>
      <c r="G4704" s="114">
        <f>IF(E4704="","",SUMIF(进货明细!$A$3:$A$5000,A4704,进货明细!$H$3:$H$5000))</f>
        <v>0</v>
      </c>
      <c r="H4704" s="112">
        <f>IF(A4704="","",SUMIF(销售记录!$A$3:$A$5000,A4704,销售记录!$F$3:$F$5000))</f>
        <v>0</v>
      </c>
      <c r="I4704" s="114">
        <f>IF(H4704="","",SUMIF(销售记录!$A$3:$A$5000,A4704,销售记录!$H$3:$H$5000))</f>
        <v>0</v>
      </c>
      <c r="J4704" s="119">
        <f t="shared" si="220"/>
        <v>0</v>
      </c>
      <c r="K4704" s="114" t="str">
        <f t="shared" si="221"/>
        <v/>
      </c>
      <c r="L4704" s="96"/>
    </row>
    <row r="4705" customHeight="1" spans="1:12">
      <c r="A4705" s="110">
        <f t="array" ref="A4705">销售记录!O4704:R4710</f>
        <v>0</v>
      </c>
      <c r="B4705" s="110">
        <f t="array" ref="B4705">销售记录!P4704:S4710</f>
        <v>0</v>
      </c>
      <c r="C4705" s="111">
        <f t="array" ref="C4705">销售记录!Q4704:T4710</f>
        <v>0</v>
      </c>
      <c r="D4705" s="110">
        <f t="array" ref="D4705">销售记录!R4704:U4710</f>
        <v>0</v>
      </c>
      <c r="E4705" s="112">
        <f>IF(A4705="","",SUMIF(进货明细!$A$3:$A$5000,A4705,进货明细!$F$3:$F$5000))</f>
        <v>0</v>
      </c>
      <c r="F4705" s="113" t="e">
        <f t="shared" si="219"/>
        <v>#DIV/0!</v>
      </c>
      <c r="G4705" s="114">
        <f>IF(E4705="","",SUMIF(进货明细!$A$3:$A$5000,A4705,进货明细!$H$3:$H$5000))</f>
        <v>0</v>
      </c>
      <c r="H4705" s="112">
        <f>IF(A4705="","",SUMIF(销售记录!$A$3:$A$5000,A4705,销售记录!$F$3:$F$5000))</f>
        <v>0</v>
      </c>
      <c r="I4705" s="114">
        <f>IF(H4705="","",SUMIF(销售记录!$A$3:$A$5000,A4705,销售记录!$H$3:$H$5000))</f>
        <v>0</v>
      </c>
      <c r="J4705" s="119">
        <f t="shared" si="220"/>
        <v>0</v>
      </c>
      <c r="K4705" s="114" t="str">
        <f t="shared" si="221"/>
        <v/>
      </c>
      <c r="L4705" s="96"/>
    </row>
    <row r="4706" customHeight="1" spans="1:12">
      <c r="A4706" s="110">
        <f t="array" ref="A4706">销售记录!O4705:R4711</f>
        <v>0</v>
      </c>
      <c r="B4706" s="110">
        <f t="array" ref="B4706">销售记录!P4705:S4711</f>
        <v>0</v>
      </c>
      <c r="C4706" s="111">
        <f t="array" ref="C4706">销售记录!Q4705:T4711</f>
        <v>0</v>
      </c>
      <c r="D4706" s="110">
        <f t="array" ref="D4706">销售记录!R4705:U4711</f>
        <v>0</v>
      </c>
      <c r="E4706" s="112">
        <f>IF(A4706="","",SUMIF(进货明细!$A$3:$A$5000,A4706,进货明细!$F$3:$F$5000))</f>
        <v>0</v>
      </c>
      <c r="F4706" s="113" t="e">
        <f t="shared" si="219"/>
        <v>#DIV/0!</v>
      </c>
      <c r="G4706" s="114">
        <f>IF(E4706="","",SUMIF(进货明细!$A$3:$A$5000,A4706,进货明细!$H$3:$H$5000))</f>
        <v>0</v>
      </c>
      <c r="H4706" s="112">
        <f>IF(A4706="","",SUMIF(销售记录!$A$3:$A$5000,A4706,销售记录!$F$3:$F$5000))</f>
        <v>0</v>
      </c>
      <c r="I4706" s="114">
        <f>IF(H4706="","",SUMIF(销售记录!$A$3:$A$5000,A4706,销售记录!$H$3:$H$5000))</f>
        <v>0</v>
      </c>
      <c r="J4706" s="119">
        <f t="shared" si="220"/>
        <v>0</v>
      </c>
      <c r="K4706" s="114" t="str">
        <f t="shared" si="221"/>
        <v/>
      </c>
      <c r="L4706" s="96"/>
    </row>
    <row r="4707" customHeight="1" spans="1:12">
      <c r="A4707" s="110">
        <f t="array" ref="A4707">销售记录!O4706:R4712</f>
        <v>0</v>
      </c>
      <c r="B4707" s="110">
        <f t="array" ref="B4707">销售记录!P4706:S4712</f>
        <v>0</v>
      </c>
      <c r="C4707" s="111">
        <f t="array" ref="C4707">销售记录!Q4706:T4712</f>
        <v>0</v>
      </c>
      <c r="D4707" s="110">
        <f t="array" ref="D4707">销售记录!R4706:U4712</f>
        <v>0</v>
      </c>
      <c r="E4707" s="112">
        <f>IF(A4707="","",SUMIF(进货明细!$A$3:$A$5000,A4707,进货明细!$F$3:$F$5000))</f>
        <v>0</v>
      </c>
      <c r="F4707" s="113" t="e">
        <f t="shared" si="219"/>
        <v>#DIV/0!</v>
      </c>
      <c r="G4707" s="114">
        <f>IF(E4707="","",SUMIF(进货明细!$A$3:$A$5000,A4707,进货明细!$H$3:$H$5000))</f>
        <v>0</v>
      </c>
      <c r="H4707" s="112">
        <f>IF(A4707="","",SUMIF(销售记录!$A$3:$A$5000,A4707,销售记录!$F$3:$F$5000))</f>
        <v>0</v>
      </c>
      <c r="I4707" s="114">
        <f>IF(H4707="","",SUMIF(销售记录!$A$3:$A$5000,A4707,销售记录!$H$3:$H$5000))</f>
        <v>0</v>
      </c>
      <c r="J4707" s="119">
        <f t="shared" si="220"/>
        <v>0</v>
      </c>
      <c r="K4707" s="114" t="str">
        <f t="shared" si="221"/>
        <v/>
      </c>
      <c r="L4707" s="96"/>
    </row>
    <row r="4708" customHeight="1" spans="1:12">
      <c r="A4708" s="110">
        <f t="array" ref="A4708">销售记录!O4707:R4713</f>
        <v>0</v>
      </c>
      <c r="B4708" s="110">
        <f t="array" ref="B4708">销售记录!P4707:S4713</f>
        <v>0</v>
      </c>
      <c r="C4708" s="111">
        <f t="array" ref="C4708">销售记录!Q4707:T4713</f>
        <v>0</v>
      </c>
      <c r="D4708" s="110">
        <f t="array" ref="D4708">销售记录!R4707:U4713</f>
        <v>0</v>
      </c>
      <c r="E4708" s="112">
        <f>IF(A4708="","",SUMIF(进货明细!$A$3:$A$5000,A4708,进货明细!$F$3:$F$5000))</f>
        <v>0</v>
      </c>
      <c r="F4708" s="113" t="e">
        <f t="shared" si="219"/>
        <v>#DIV/0!</v>
      </c>
      <c r="G4708" s="114">
        <f>IF(E4708="","",SUMIF(进货明细!$A$3:$A$5000,A4708,进货明细!$H$3:$H$5000))</f>
        <v>0</v>
      </c>
      <c r="H4708" s="112">
        <f>IF(A4708="","",SUMIF(销售记录!$A$3:$A$5000,A4708,销售记录!$F$3:$F$5000))</f>
        <v>0</v>
      </c>
      <c r="I4708" s="114">
        <f>IF(H4708="","",SUMIF(销售记录!$A$3:$A$5000,A4708,销售记录!$H$3:$H$5000))</f>
        <v>0</v>
      </c>
      <c r="J4708" s="119">
        <f t="shared" si="220"/>
        <v>0</v>
      </c>
      <c r="K4708" s="114" t="str">
        <f t="shared" si="221"/>
        <v/>
      </c>
      <c r="L4708" s="96"/>
    </row>
    <row r="4709" customHeight="1" spans="1:12">
      <c r="A4709" s="110">
        <f t="array" ref="A4709">销售记录!O4708:R4714</f>
        <v>0</v>
      </c>
      <c r="B4709" s="110">
        <f t="array" ref="B4709">销售记录!P4708:S4714</f>
        <v>0</v>
      </c>
      <c r="C4709" s="111">
        <f t="array" ref="C4709">销售记录!Q4708:T4714</f>
        <v>0</v>
      </c>
      <c r="D4709" s="110">
        <f t="array" ref="D4709">销售记录!R4708:U4714</f>
        <v>0</v>
      </c>
      <c r="E4709" s="112">
        <f>IF(A4709="","",SUMIF(进货明细!$A$3:$A$5000,A4709,进货明细!$F$3:$F$5000))</f>
        <v>0</v>
      </c>
      <c r="F4709" s="113" t="e">
        <f t="shared" si="219"/>
        <v>#DIV/0!</v>
      </c>
      <c r="G4709" s="114">
        <f>IF(E4709="","",SUMIF(进货明细!$A$3:$A$5000,A4709,进货明细!$H$3:$H$5000))</f>
        <v>0</v>
      </c>
      <c r="H4709" s="112">
        <f>IF(A4709="","",SUMIF(销售记录!$A$3:$A$5000,A4709,销售记录!$F$3:$F$5000))</f>
        <v>0</v>
      </c>
      <c r="I4709" s="114">
        <f>IF(H4709="","",SUMIF(销售记录!$A$3:$A$5000,A4709,销售记录!$H$3:$H$5000))</f>
        <v>0</v>
      </c>
      <c r="J4709" s="119">
        <f t="shared" si="220"/>
        <v>0</v>
      </c>
      <c r="K4709" s="114" t="str">
        <f t="shared" si="221"/>
        <v/>
      </c>
      <c r="L4709" s="96"/>
    </row>
    <row r="4710" customHeight="1" spans="1:12">
      <c r="A4710" s="110">
        <f t="array" ref="A4710">销售记录!O4709:R4715</f>
        <v>0</v>
      </c>
      <c r="B4710" s="110">
        <f t="array" ref="B4710">销售记录!P4709:S4715</f>
        <v>0</v>
      </c>
      <c r="C4710" s="111">
        <f t="array" ref="C4710">销售记录!Q4709:T4715</f>
        <v>0</v>
      </c>
      <c r="D4710" s="110">
        <f t="array" ref="D4710">销售记录!R4709:U4715</f>
        <v>0</v>
      </c>
      <c r="E4710" s="112">
        <f>IF(A4710="","",SUMIF(进货明细!$A$3:$A$5000,A4710,进货明细!$F$3:$F$5000))</f>
        <v>0</v>
      </c>
      <c r="F4710" s="113" t="e">
        <f t="shared" si="219"/>
        <v>#DIV/0!</v>
      </c>
      <c r="G4710" s="114">
        <f>IF(E4710="","",SUMIF(进货明细!$A$3:$A$5000,A4710,进货明细!$H$3:$H$5000))</f>
        <v>0</v>
      </c>
      <c r="H4710" s="112">
        <f>IF(A4710="","",SUMIF(销售记录!$A$3:$A$5000,A4710,销售记录!$F$3:$F$5000))</f>
        <v>0</v>
      </c>
      <c r="I4710" s="114">
        <f>IF(H4710="","",SUMIF(销售记录!$A$3:$A$5000,A4710,销售记录!$H$3:$H$5000))</f>
        <v>0</v>
      </c>
      <c r="J4710" s="119">
        <f t="shared" si="220"/>
        <v>0</v>
      </c>
      <c r="K4710" s="114" t="str">
        <f t="shared" si="221"/>
        <v/>
      </c>
      <c r="L4710" s="96"/>
    </row>
    <row r="4711" customHeight="1" spans="1:12">
      <c r="A4711" s="110">
        <f t="array" ref="A4711">销售记录!O4710:R4716</f>
        <v>0</v>
      </c>
      <c r="B4711" s="110">
        <f t="array" ref="B4711">销售记录!P4710:S4716</f>
        <v>0</v>
      </c>
      <c r="C4711" s="111">
        <f t="array" ref="C4711">销售记录!Q4710:T4716</f>
        <v>0</v>
      </c>
      <c r="D4711" s="110">
        <f t="array" ref="D4711">销售记录!R4710:U4716</f>
        <v>0</v>
      </c>
      <c r="E4711" s="112">
        <f>IF(A4711="","",SUMIF(进货明细!$A$3:$A$5000,A4711,进货明细!$F$3:$F$5000))</f>
        <v>0</v>
      </c>
      <c r="F4711" s="113" t="e">
        <f t="shared" si="219"/>
        <v>#DIV/0!</v>
      </c>
      <c r="G4711" s="114">
        <f>IF(E4711="","",SUMIF(进货明细!$A$3:$A$5000,A4711,进货明细!$H$3:$H$5000))</f>
        <v>0</v>
      </c>
      <c r="H4711" s="112">
        <f>IF(A4711="","",SUMIF(销售记录!$A$3:$A$5000,A4711,销售记录!$F$3:$F$5000))</f>
        <v>0</v>
      </c>
      <c r="I4711" s="114">
        <f>IF(H4711="","",SUMIF(销售记录!$A$3:$A$5000,A4711,销售记录!$H$3:$H$5000))</f>
        <v>0</v>
      </c>
      <c r="J4711" s="119">
        <f t="shared" si="220"/>
        <v>0</v>
      </c>
      <c r="K4711" s="114" t="str">
        <f t="shared" si="221"/>
        <v/>
      </c>
      <c r="L4711" s="96"/>
    </row>
    <row r="4712" customHeight="1" spans="1:12">
      <c r="A4712" s="110">
        <f t="array" ref="A4712">销售记录!O4711:R4717</f>
        <v>0</v>
      </c>
      <c r="B4712" s="110">
        <f t="array" ref="B4712">销售记录!P4711:S4717</f>
        <v>0</v>
      </c>
      <c r="C4712" s="111">
        <f t="array" ref="C4712">销售记录!Q4711:T4717</f>
        <v>0</v>
      </c>
      <c r="D4712" s="110">
        <f t="array" ref="D4712">销售记录!R4711:U4717</f>
        <v>0</v>
      </c>
      <c r="E4712" s="112">
        <f>IF(A4712="","",SUMIF(进货明细!$A$3:$A$5000,A4712,进货明细!$F$3:$F$5000))</f>
        <v>0</v>
      </c>
      <c r="F4712" s="113" t="e">
        <f t="shared" si="219"/>
        <v>#DIV/0!</v>
      </c>
      <c r="G4712" s="114">
        <f>IF(E4712="","",SUMIF(进货明细!$A$3:$A$5000,A4712,进货明细!$H$3:$H$5000))</f>
        <v>0</v>
      </c>
      <c r="H4712" s="112">
        <f>IF(A4712="","",SUMIF(销售记录!$A$3:$A$5000,A4712,销售记录!$F$3:$F$5000))</f>
        <v>0</v>
      </c>
      <c r="I4712" s="114">
        <f>IF(H4712="","",SUMIF(销售记录!$A$3:$A$5000,A4712,销售记录!$H$3:$H$5000))</f>
        <v>0</v>
      </c>
      <c r="J4712" s="119">
        <f t="shared" si="220"/>
        <v>0</v>
      </c>
      <c r="K4712" s="114" t="str">
        <f t="shared" si="221"/>
        <v/>
      </c>
      <c r="L4712" s="96"/>
    </row>
    <row r="4713" customHeight="1" spans="1:12">
      <c r="A4713" s="110">
        <f t="array" ref="A4713">销售记录!O4712:R4718</f>
        <v>0</v>
      </c>
      <c r="B4713" s="110">
        <f t="array" ref="B4713">销售记录!P4712:S4718</f>
        <v>0</v>
      </c>
      <c r="C4713" s="111">
        <f t="array" ref="C4713">销售记录!Q4712:T4718</f>
        <v>0</v>
      </c>
      <c r="D4713" s="110">
        <f t="array" ref="D4713">销售记录!R4712:U4718</f>
        <v>0</v>
      </c>
      <c r="E4713" s="112">
        <f>IF(A4713="","",SUMIF(进货明细!$A$3:$A$5000,A4713,进货明细!$F$3:$F$5000))</f>
        <v>0</v>
      </c>
      <c r="F4713" s="113" t="e">
        <f t="shared" si="219"/>
        <v>#DIV/0!</v>
      </c>
      <c r="G4713" s="114">
        <f>IF(E4713="","",SUMIF(进货明细!$A$3:$A$5000,A4713,进货明细!$H$3:$H$5000))</f>
        <v>0</v>
      </c>
      <c r="H4713" s="112">
        <f>IF(A4713="","",SUMIF(销售记录!$A$3:$A$5000,A4713,销售记录!$F$3:$F$5000))</f>
        <v>0</v>
      </c>
      <c r="I4713" s="114">
        <f>IF(H4713="","",SUMIF(销售记录!$A$3:$A$5000,A4713,销售记录!$H$3:$H$5000))</f>
        <v>0</v>
      </c>
      <c r="J4713" s="119">
        <f t="shared" si="220"/>
        <v>0</v>
      </c>
      <c r="K4713" s="114" t="str">
        <f t="shared" si="221"/>
        <v/>
      </c>
      <c r="L4713" s="96"/>
    </row>
    <row r="4714" customHeight="1" spans="1:12">
      <c r="A4714" s="110">
        <f t="array" ref="A4714">销售记录!O4713:R4719</f>
        <v>0</v>
      </c>
      <c r="B4714" s="110">
        <f t="array" ref="B4714">销售记录!P4713:S4719</f>
        <v>0</v>
      </c>
      <c r="C4714" s="111">
        <f t="array" ref="C4714">销售记录!Q4713:T4719</f>
        <v>0</v>
      </c>
      <c r="D4714" s="110">
        <f t="array" ref="D4714">销售记录!R4713:U4719</f>
        <v>0</v>
      </c>
      <c r="E4714" s="112">
        <f>IF(A4714="","",SUMIF(进货明细!$A$3:$A$5000,A4714,进货明细!$F$3:$F$5000))</f>
        <v>0</v>
      </c>
      <c r="F4714" s="113" t="e">
        <f t="shared" si="219"/>
        <v>#DIV/0!</v>
      </c>
      <c r="G4714" s="114">
        <f>IF(E4714="","",SUMIF(进货明细!$A$3:$A$5000,A4714,进货明细!$H$3:$H$5000))</f>
        <v>0</v>
      </c>
      <c r="H4714" s="112">
        <f>IF(A4714="","",SUMIF(销售记录!$A$3:$A$5000,A4714,销售记录!$F$3:$F$5000))</f>
        <v>0</v>
      </c>
      <c r="I4714" s="114">
        <f>IF(H4714="","",SUMIF(销售记录!$A$3:$A$5000,A4714,销售记录!$H$3:$H$5000))</f>
        <v>0</v>
      </c>
      <c r="J4714" s="119">
        <f t="shared" si="220"/>
        <v>0</v>
      </c>
      <c r="K4714" s="114" t="str">
        <f t="shared" si="221"/>
        <v/>
      </c>
      <c r="L4714" s="96"/>
    </row>
    <row r="4715" customHeight="1" spans="1:12">
      <c r="A4715" s="110">
        <f t="array" ref="A4715">销售记录!O4714:R4720</f>
        <v>0</v>
      </c>
      <c r="B4715" s="110">
        <f t="array" ref="B4715">销售记录!P4714:S4720</f>
        <v>0</v>
      </c>
      <c r="C4715" s="111">
        <f t="array" ref="C4715">销售记录!Q4714:T4720</f>
        <v>0</v>
      </c>
      <c r="D4715" s="110">
        <f t="array" ref="D4715">销售记录!R4714:U4720</f>
        <v>0</v>
      </c>
      <c r="E4715" s="112">
        <f>IF(A4715="","",SUMIF(进货明细!$A$3:$A$5000,A4715,进货明细!$F$3:$F$5000))</f>
        <v>0</v>
      </c>
      <c r="F4715" s="113" t="e">
        <f t="shared" si="219"/>
        <v>#DIV/0!</v>
      </c>
      <c r="G4715" s="114">
        <f>IF(E4715="","",SUMIF(进货明细!$A$3:$A$5000,A4715,进货明细!$H$3:$H$5000))</f>
        <v>0</v>
      </c>
      <c r="H4715" s="112">
        <f>IF(A4715="","",SUMIF(销售记录!$A$3:$A$5000,A4715,销售记录!$F$3:$F$5000))</f>
        <v>0</v>
      </c>
      <c r="I4715" s="114">
        <f>IF(H4715="","",SUMIF(销售记录!$A$3:$A$5000,A4715,销售记录!$H$3:$H$5000))</f>
        <v>0</v>
      </c>
      <c r="J4715" s="119">
        <f t="shared" si="220"/>
        <v>0</v>
      </c>
      <c r="K4715" s="114" t="str">
        <f t="shared" si="221"/>
        <v/>
      </c>
      <c r="L4715" s="96"/>
    </row>
    <row r="4716" customHeight="1" spans="1:12">
      <c r="A4716" s="110">
        <f t="array" ref="A4716">销售记录!O4715:R4721</f>
        <v>0</v>
      </c>
      <c r="B4716" s="110">
        <f t="array" ref="B4716">销售记录!P4715:S4721</f>
        <v>0</v>
      </c>
      <c r="C4716" s="111">
        <f t="array" ref="C4716">销售记录!Q4715:T4721</f>
        <v>0</v>
      </c>
      <c r="D4716" s="110">
        <f t="array" ref="D4716">销售记录!R4715:U4721</f>
        <v>0</v>
      </c>
      <c r="E4716" s="112">
        <f>IF(A4716="","",SUMIF(进货明细!$A$3:$A$5000,A4716,进货明细!$F$3:$F$5000))</f>
        <v>0</v>
      </c>
      <c r="F4716" s="113" t="e">
        <f t="shared" si="219"/>
        <v>#DIV/0!</v>
      </c>
      <c r="G4716" s="114">
        <f>IF(E4716="","",SUMIF(进货明细!$A$3:$A$5000,A4716,进货明细!$H$3:$H$5000))</f>
        <v>0</v>
      </c>
      <c r="H4716" s="112">
        <f>IF(A4716="","",SUMIF(销售记录!$A$3:$A$5000,A4716,销售记录!$F$3:$F$5000))</f>
        <v>0</v>
      </c>
      <c r="I4716" s="114">
        <f>IF(H4716="","",SUMIF(销售记录!$A$3:$A$5000,A4716,销售记录!$H$3:$H$5000))</f>
        <v>0</v>
      </c>
      <c r="J4716" s="119">
        <f t="shared" si="220"/>
        <v>0</v>
      </c>
      <c r="K4716" s="114" t="str">
        <f t="shared" si="221"/>
        <v/>
      </c>
      <c r="L4716" s="96"/>
    </row>
    <row r="4717" customHeight="1" spans="1:12">
      <c r="A4717" s="110">
        <f t="array" ref="A4717">销售记录!O4716:R4722</f>
        <v>0</v>
      </c>
      <c r="B4717" s="110">
        <f t="array" ref="B4717">销售记录!P4716:S4722</f>
        <v>0</v>
      </c>
      <c r="C4717" s="111">
        <f t="array" ref="C4717">销售记录!Q4716:T4722</f>
        <v>0</v>
      </c>
      <c r="D4717" s="110">
        <f t="array" ref="D4717">销售记录!R4716:U4722</f>
        <v>0</v>
      </c>
      <c r="E4717" s="112">
        <f>IF(A4717="","",SUMIF(进货明细!$A$3:$A$5000,A4717,进货明细!$F$3:$F$5000))</f>
        <v>0</v>
      </c>
      <c r="F4717" s="113" t="e">
        <f t="shared" si="219"/>
        <v>#DIV/0!</v>
      </c>
      <c r="G4717" s="114">
        <f>IF(E4717="","",SUMIF(进货明细!$A$3:$A$5000,A4717,进货明细!$H$3:$H$5000))</f>
        <v>0</v>
      </c>
      <c r="H4717" s="112">
        <f>IF(A4717="","",SUMIF(销售记录!$A$3:$A$5000,A4717,销售记录!$F$3:$F$5000))</f>
        <v>0</v>
      </c>
      <c r="I4717" s="114">
        <f>IF(H4717="","",SUMIF(销售记录!$A$3:$A$5000,A4717,销售记录!$H$3:$H$5000))</f>
        <v>0</v>
      </c>
      <c r="J4717" s="119">
        <f t="shared" si="220"/>
        <v>0</v>
      </c>
      <c r="K4717" s="114" t="str">
        <f t="shared" si="221"/>
        <v/>
      </c>
      <c r="L4717" s="96"/>
    </row>
    <row r="4718" customHeight="1" spans="1:12">
      <c r="A4718" s="110">
        <f t="array" ref="A4718">销售记录!O4717:R4723</f>
        <v>0</v>
      </c>
      <c r="B4718" s="110">
        <f t="array" ref="B4718">销售记录!P4717:S4723</f>
        <v>0</v>
      </c>
      <c r="C4718" s="111">
        <f t="array" ref="C4718">销售记录!Q4717:T4723</f>
        <v>0</v>
      </c>
      <c r="D4718" s="110">
        <f t="array" ref="D4718">销售记录!R4717:U4723</f>
        <v>0</v>
      </c>
      <c r="E4718" s="112">
        <f>IF(A4718="","",SUMIF(进货明细!$A$3:$A$5000,A4718,进货明细!$F$3:$F$5000))</f>
        <v>0</v>
      </c>
      <c r="F4718" s="113" t="e">
        <f t="shared" si="219"/>
        <v>#DIV/0!</v>
      </c>
      <c r="G4718" s="114">
        <f>IF(E4718="","",SUMIF(进货明细!$A$3:$A$5000,A4718,进货明细!$H$3:$H$5000))</f>
        <v>0</v>
      </c>
      <c r="H4718" s="112">
        <f>IF(A4718="","",SUMIF(销售记录!$A$3:$A$5000,A4718,销售记录!$F$3:$F$5000))</f>
        <v>0</v>
      </c>
      <c r="I4718" s="114">
        <f>IF(H4718="","",SUMIF(销售记录!$A$3:$A$5000,A4718,销售记录!$H$3:$H$5000))</f>
        <v>0</v>
      </c>
      <c r="J4718" s="119">
        <f t="shared" si="220"/>
        <v>0</v>
      </c>
      <c r="K4718" s="114" t="str">
        <f t="shared" si="221"/>
        <v/>
      </c>
      <c r="L4718" s="96"/>
    </row>
    <row r="4719" customHeight="1" spans="1:12">
      <c r="A4719" s="110">
        <f t="array" ref="A4719">销售记录!O4718:R4724</f>
        <v>0</v>
      </c>
      <c r="B4719" s="110">
        <f t="array" ref="B4719">销售记录!P4718:S4724</f>
        <v>0</v>
      </c>
      <c r="C4719" s="111">
        <f t="array" ref="C4719">销售记录!Q4718:T4724</f>
        <v>0</v>
      </c>
      <c r="D4719" s="110">
        <f t="array" ref="D4719">销售记录!R4718:U4724</f>
        <v>0</v>
      </c>
      <c r="E4719" s="112">
        <f>IF(A4719="","",SUMIF(进货明细!$A$3:$A$5000,A4719,进货明细!$F$3:$F$5000))</f>
        <v>0</v>
      </c>
      <c r="F4719" s="113" t="e">
        <f t="shared" si="219"/>
        <v>#DIV/0!</v>
      </c>
      <c r="G4719" s="114">
        <f>IF(E4719="","",SUMIF(进货明细!$A$3:$A$5000,A4719,进货明细!$H$3:$H$5000))</f>
        <v>0</v>
      </c>
      <c r="H4719" s="112">
        <f>IF(A4719="","",SUMIF(销售记录!$A$3:$A$5000,A4719,销售记录!$F$3:$F$5000))</f>
        <v>0</v>
      </c>
      <c r="I4719" s="114">
        <f>IF(H4719="","",SUMIF(销售记录!$A$3:$A$5000,A4719,销售记录!$H$3:$H$5000))</f>
        <v>0</v>
      </c>
      <c r="J4719" s="119">
        <f t="shared" si="220"/>
        <v>0</v>
      </c>
      <c r="K4719" s="114" t="str">
        <f t="shared" si="221"/>
        <v/>
      </c>
      <c r="L4719" s="96"/>
    </row>
    <row r="4720" customHeight="1" spans="1:12">
      <c r="A4720" s="110">
        <f t="array" ref="A4720">销售记录!O4719:R4725</f>
        <v>0</v>
      </c>
      <c r="B4720" s="110">
        <f t="array" ref="B4720">销售记录!P4719:S4725</f>
        <v>0</v>
      </c>
      <c r="C4720" s="111">
        <f t="array" ref="C4720">销售记录!Q4719:T4725</f>
        <v>0</v>
      </c>
      <c r="D4720" s="110">
        <f t="array" ref="D4720">销售记录!R4719:U4725</f>
        <v>0</v>
      </c>
      <c r="E4720" s="112">
        <f>IF(A4720="","",SUMIF(进货明细!$A$3:$A$5000,A4720,进货明细!$F$3:$F$5000))</f>
        <v>0</v>
      </c>
      <c r="F4720" s="113" t="e">
        <f t="shared" si="219"/>
        <v>#DIV/0!</v>
      </c>
      <c r="G4720" s="114">
        <f>IF(E4720="","",SUMIF(进货明细!$A$3:$A$5000,A4720,进货明细!$H$3:$H$5000))</f>
        <v>0</v>
      </c>
      <c r="H4720" s="112">
        <f>IF(A4720="","",SUMIF(销售记录!$A$3:$A$5000,A4720,销售记录!$F$3:$F$5000))</f>
        <v>0</v>
      </c>
      <c r="I4720" s="114">
        <f>IF(H4720="","",SUMIF(销售记录!$A$3:$A$5000,A4720,销售记录!$H$3:$H$5000))</f>
        <v>0</v>
      </c>
      <c r="J4720" s="119">
        <f t="shared" si="220"/>
        <v>0</v>
      </c>
      <c r="K4720" s="114" t="str">
        <f t="shared" si="221"/>
        <v/>
      </c>
      <c r="L4720" s="96"/>
    </row>
    <row r="4721" customHeight="1" spans="1:12">
      <c r="A4721" s="110">
        <f t="array" ref="A4721">销售记录!O4720:R4726</f>
        <v>0</v>
      </c>
      <c r="B4721" s="110">
        <f t="array" ref="B4721">销售记录!P4720:S4726</f>
        <v>0</v>
      </c>
      <c r="C4721" s="111">
        <f t="array" ref="C4721">销售记录!Q4720:T4726</f>
        <v>0</v>
      </c>
      <c r="D4721" s="110">
        <f t="array" ref="D4721">销售记录!R4720:U4726</f>
        <v>0</v>
      </c>
      <c r="E4721" s="112">
        <f>IF(A4721="","",SUMIF(进货明细!$A$3:$A$5000,A4721,进货明细!$F$3:$F$5000))</f>
        <v>0</v>
      </c>
      <c r="F4721" s="113" t="e">
        <f t="shared" si="219"/>
        <v>#DIV/0!</v>
      </c>
      <c r="G4721" s="114">
        <f>IF(E4721="","",SUMIF(进货明细!$A$3:$A$5000,A4721,进货明细!$H$3:$H$5000))</f>
        <v>0</v>
      </c>
      <c r="H4721" s="112">
        <f>IF(A4721="","",SUMIF(销售记录!$A$3:$A$5000,A4721,销售记录!$F$3:$F$5000))</f>
        <v>0</v>
      </c>
      <c r="I4721" s="114">
        <f>IF(H4721="","",SUMIF(销售记录!$A$3:$A$5000,A4721,销售记录!$H$3:$H$5000))</f>
        <v>0</v>
      </c>
      <c r="J4721" s="119">
        <f t="shared" si="220"/>
        <v>0</v>
      </c>
      <c r="K4721" s="114" t="str">
        <f t="shared" si="221"/>
        <v/>
      </c>
      <c r="L4721" s="96"/>
    </row>
    <row r="4722" customHeight="1" spans="1:12">
      <c r="A4722" s="110">
        <f t="array" ref="A4722">销售记录!O4721:R4727</f>
        <v>0</v>
      </c>
      <c r="B4722" s="110">
        <f t="array" ref="B4722">销售记录!P4721:S4727</f>
        <v>0</v>
      </c>
      <c r="C4722" s="111">
        <f t="array" ref="C4722">销售记录!Q4721:T4727</f>
        <v>0</v>
      </c>
      <c r="D4722" s="110">
        <f t="array" ref="D4722">销售记录!R4721:U4727</f>
        <v>0</v>
      </c>
      <c r="E4722" s="112">
        <f>IF(A4722="","",SUMIF(进货明细!$A$3:$A$5000,A4722,进货明细!$F$3:$F$5000))</f>
        <v>0</v>
      </c>
      <c r="F4722" s="113" t="e">
        <f t="shared" si="219"/>
        <v>#DIV/0!</v>
      </c>
      <c r="G4722" s="114">
        <f>IF(E4722="","",SUMIF(进货明细!$A$3:$A$5000,A4722,进货明细!$H$3:$H$5000))</f>
        <v>0</v>
      </c>
      <c r="H4722" s="112">
        <f>IF(A4722="","",SUMIF(销售记录!$A$3:$A$5000,A4722,销售记录!$F$3:$F$5000))</f>
        <v>0</v>
      </c>
      <c r="I4722" s="114">
        <f>IF(H4722="","",SUMIF(销售记录!$A$3:$A$5000,A4722,销售记录!$H$3:$H$5000))</f>
        <v>0</v>
      </c>
      <c r="J4722" s="119">
        <f t="shared" si="220"/>
        <v>0</v>
      </c>
      <c r="K4722" s="114" t="str">
        <f t="shared" si="221"/>
        <v/>
      </c>
      <c r="L4722" s="96"/>
    </row>
    <row r="4723" customHeight="1" spans="1:12">
      <c r="A4723" s="110">
        <f t="array" ref="A4723">销售记录!O4722:R4728</f>
        <v>0</v>
      </c>
      <c r="B4723" s="110">
        <f t="array" ref="B4723">销售记录!P4722:S4728</f>
        <v>0</v>
      </c>
      <c r="C4723" s="111">
        <f t="array" ref="C4723">销售记录!Q4722:T4728</f>
        <v>0</v>
      </c>
      <c r="D4723" s="110">
        <f t="array" ref="D4723">销售记录!R4722:U4728</f>
        <v>0</v>
      </c>
      <c r="E4723" s="112">
        <f>IF(A4723="","",SUMIF(进货明细!$A$3:$A$5000,A4723,进货明细!$F$3:$F$5000))</f>
        <v>0</v>
      </c>
      <c r="F4723" s="113" t="e">
        <f t="shared" si="219"/>
        <v>#DIV/0!</v>
      </c>
      <c r="G4723" s="114">
        <f>IF(E4723="","",SUMIF(进货明细!$A$3:$A$5000,A4723,进货明细!$H$3:$H$5000))</f>
        <v>0</v>
      </c>
      <c r="H4723" s="112">
        <f>IF(A4723="","",SUMIF(销售记录!$A$3:$A$5000,A4723,销售记录!$F$3:$F$5000))</f>
        <v>0</v>
      </c>
      <c r="I4723" s="114">
        <f>IF(H4723="","",SUMIF(销售记录!$A$3:$A$5000,A4723,销售记录!$H$3:$H$5000))</f>
        <v>0</v>
      </c>
      <c r="J4723" s="119">
        <f t="shared" si="220"/>
        <v>0</v>
      </c>
      <c r="K4723" s="114" t="str">
        <f t="shared" si="221"/>
        <v/>
      </c>
      <c r="L4723" s="96"/>
    </row>
    <row r="4724" customHeight="1" spans="1:12">
      <c r="A4724" s="110">
        <f t="array" ref="A4724">销售记录!O4723:R4729</f>
        <v>0</v>
      </c>
      <c r="B4724" s="110">
        <f t="array" ref="B4724">销售记录!P4723:S4729</f>
        <v>0</v>
      </c>
      <c r="C4724" s="111">
        <f t="array" ref="C4724">销售记录!Q4723:T4729</f>
        <v>0</v>
      </c>
      <c r="D4724" s="110">
        <f t="array" ref="D4724">销售记录!R4723:U4729</f>
        <v>0</v>
      </c>
      <c r="E4724" s="112">
        <f>IF(A4724="","",SUMIF(进货明细!$A$3:$A$5000,A4724,进货明细!$F$3:$F$5000))</f>
        <v>0</v>
      </c>
      <c r="F4724" s="113" t="e">
        <f t="shared" si="219"/>
        <v>#DIV/0!</v>
      </c>
      <c r="G4724" s="114">
        <f>IF(E4724="","",SUMIF(进货明细!$A$3:$A$5000,A4724,进货明细!$H$3:$H$5000))</f>
        <v>0</v>
      </c>
      <c r="H4724" s="112">
        <f>IF(A4724="","",SUMIF(销售记录!$A$3:$A$5000,A4724,销售记录!$F$3:$F$5000))</f>
        <v>0</v>
      </c>
      <c r="I4724" s="114">
        <f>IF(H4724="","",SUMIF(销售记录!$A$3:$A$5000,A4724,销售记录!$H$3:$H$5000))</f>
        <v>0</v>
      </c>
      <c r="J4724" s="119">
        <f t="shared" si="220"/>
        <v>0</v>
      </c>
      <c r="K4724" s="114" t="str">
        <f t="shared" si="221"/>
        <v/>
      </c>
      <c r="L4724" s="96"/>
    </row>
    <row r="4725" customHeight="1" spans="1:12">
      <c r="A4725" s="110">
        <f t="array" ref="A4725">销售记录!O4724:R4730</f>
        <v>0</v>
      </c>
      <c r="B4725" s="110">
        <f t="array" ref="B4725">销售记录!P4724:S4730</f>
        <v>0</v>
      </c>
      <c r="C4725" s="111">
        <f t="array" ref="C4725">销售记录!Q4724:T4730</f>
        <v>0</v>
      </c>
      <c r="D4725" s="110">
        <f t="array" ref="D4725">销售记录!R4724:U4730</f>
        <v>0</v>
      </c>
      <c r="E4725" s="112">
        <f>IF(A4725="","",SUMIF(进货明细!$A$3:$A$5000,A4725,进货明细!$F$3:$F$5000))</f>
        <v>0</v>
      </c>
      <c r="F4725" s="113" t="e">
        <f t="shared" si="219"/>
        <v>#DIV/0!</v>
      </c>
      <c r="G4725" s="114">
        <f>IF(E4725="","",SUMIF(进货明细!$A$3:$A$5000,A4725,进货明细!$H$3:$H$5000))</f>
        <v>0</v>
      </c>
      <c r="H4725" s="112">
        <f>IF(A4725="","",SUMIF(销售记录!$A$3:$A$5000,A4725,销售记录!$F$3:$F$5000))</f>
        <v>0</v>
      </c>
      <c r="I4725" s="114">
        <f>IF(H4725="","",SUMIF(销售记录!$A$3:$A$5000,A4725,销售记录!$H$3:$H$5000))</f>
        <v>0</v>
      </c>
      <c r="J4725" s="119">
        <f t="shared" si="220"/>
        <v>0</v>
      </c>
      <c r="K4725" s="114" t="str">
        <f t="shared" si="221"/>
        <v/>
      </c>
      <c r="L4725" s="96"/>
    </row>
    <row r="4726" customHeight="1" spans="1:12">
      <c r="A4726" s="110">
        <f t="array" ref="A4726">销售记录!O4725:R4731</f>
        <v>0</v>
      </c>
      <c r="B4726" s="110">
        <f t="array" ref="B4726">销售记录!P4725:S4731</f>
        <v>0</v>
      </c>
      <c r="C4726" s="111">
        <f t="array" ref="C4726">销售记录!Q4725:T4731</f>
        <v>0</v>
      </c>
      <c r="D4726" s="110">
        <f t="array" ref="D4726">销售记录!R4725:U4731</f>
        <v>0</v>
      </c>
      <c r="E4726" s="112">
        <f>IF(A4726="","",SUMIF(进货明细!$A$3:$A$5000,A4726,进货明细!$F$3:$F$5000))</f>
        <v>0</v>
      </c>
      <c r="F4726" s="113" t="e">
        <f t="shared" si="219"/>
        <v>#DIV/0!</v>
      </c>
      <c r="G4726" s="114">
        <f>IF(E4726="","",SUMIF(进货明细!$A$3:$A$5000,A4726,进货明细!$H$3:$H$5000))</f>
        <v>0</v>
      </c>
      <c r="H4726" s="112">
        <f>IF(A4726="","",SUMIF(销售记录!$A$3:$A$5000,A4726,销售记录!$F$3:$F$5000))</f>
        <v>0</v>
      </c>
      <c r="I4726" s="114">
        <f>IF(H4726="","",SUMIF(销售记录!$A$3:$A$5000,A4726,销售记录!$H$3:$H$5000))</f>
        <v>0</v>
      </c>
      <c r="J4726" s="119">
        <f t="shared" si="220"/>
        <v>0</v>
      </c>
      <c r="K4726" s="114" t="str">
        <f t="shared" si="221"/>
        <v/>
      </c>
      <c r="L4726" s="96"/>
    </row>
    <row r="4727" customHeight="1" spans="1:12">
      <c r="A4727" s="110">
        <f t="array" ref="A4727">销售记录!O4726:R4732</f>
        <v>0</v>
      </c>
      <c r="B4727" s="110">
        <f t="array" ref="B4727">销售记录!P4726:S4732</f>
        <v>0</v>
      </c>
      <c r="C4727" s="111">
        <f t="array" ref="C4727">销售记录!Q4726:T4732</f>
        <v>0</v>
      </c>
      <c r="D4727" s="110">
        <f t="array" ref="D4727">销售记录!R4726:U4732</f>
        <v>0</v>
      </c>
      <c r="E4727" s="112">
        <f>IF(A4727="","",SUMIF(进货明细!$A$3:$A$5000,A4727,进货明细!$F$3:$F$5000))</f>
        <v>0</v>
      </c>
      <c r="F4727" s="113" t="e">
        <f t="shared" si="219"/>
        <v>#DIV/0!</v>
      </c>
      <c r="G4727" s="114">
        <f>IF(E4727="","",SUMIF(进货明细!$A$3:$A$5000,A4727,进货明细!$H$3:$H$5000))</f>
        <v>0</v>
      </c>
      <c r="H4727" s="112">
        <f>IF(A4727="","",SUMIF(销售记录!$A$3:$A$5000,A4727,销售记录!$F$3:$F$5000))</f>
        <v>0</v>
      </c>
      <c r="I4727" s="114">
        <f>IF(H4727="","",SUMIF(销售记录!$A$3:$A$5000,A4727,销售记录!$H$3:$H$5000))</f>
        <v>0</v>
      </c>
      <c r="J4727" s="119">
        <f t="shared" si="220"/>
        <v>0</v>
      </c>
      <c r="K4727" s="114" t="str">
        <f t="shared" si="221"/>
        <v/>
      </c>
      <c r="L4727" s="96"/>
    </row>
    <row r="4728" customHeight="1" spans="1:12">
      <c r="A4728" s="110">
        <f t="array" ref="A4728">销售记录!O4727:R4733</f>
        <v>0</v>
      </c>
      <c r="B4728" s="110">
        <f t="array" ref="B4728">销售记录!P4727:S4733</f>
        <v>0</v>
      </c>
      <c r="C4728" s="111">
        <f t="array" ref="C4728">销售记录!Q4727:T4733</f>
        <v>0</v>
      </c>
      <c r="D4728" s="110">
        <f t="array" ref="D4728">销售记录!R4727:U4733</f>
        <v>0</v>
      </c>
      <c r="E4728" s="112">
        <f>IF(A4728="","",SUMIF(进货明细!$A$3:$A$5000,A4728,进货明细!$F$3:$F$5000))</f>
        <v>0</v>
      </c>
      <c r="F4728" s="113" t="e">
        <f t="shared" si="219"/>
        <v>#DIV/0!</v>
      </c>
      <c r="G4728" s="114">
        <f>IF(E4728="","",SUMIF(进货明细!$A$3:$A$5000,A4728,进货明细!$H$3:$H$5000))</f>
        <v>0</v>
      </c>
      <c r="H4728" s="112">
        <f>IF(A4728="","",SUMIF(销售记录!$A$3:$A$5000,A4728,销售记录!$F$3:$F$5000))</f>
        <v>0</v>
      </c>
      <c r="I4728" s="114">
        <f>IF(H4728="","",SUMIF(销售记录!$A$3:$A$5000,A4728,销售记录!$H$3:$H$5000))</f>
        <v>0</v>
      </c>
      <c r="J4728" s="119">
        <f t="shared" si="220"/>
        <v>0</v>
      </c>
      <c r="K4728" s="114" t="str">
        <f t="shared" si="221"/>
        <v/>
      </c>
      <c r="L4728" s="96"/>
    </row>
    <row r="4729" customHeight="1" spans="1:12">
      <c r="A4729" s="110">
        <f t="array" ref="A4729">销售记录!O4728:R4734</f>
        <v>0</v>
      </c>
      <c r="B4729" s="110">
        <f t="array" ref="B4729">销售记录!P4728:S4734</f>
        <v>0</v>
      </c>
      <c r="C4729" s="111">
        <f t="array" ref="C4729">销售记录!Q4728:T4734</f>
        <v>0</v>
      </c>
      <c r="D4729" s="110">
        <f t="array" ref="D4729">销售记录!R4728:U4734</f>
        <v>0</v>
      </c>
      <c r="E4729" s="112">
        <f>IF(A4729="","",SUMIF(进货明细!$A$3:$A$5000,A4729,进货明细!$F$3:$F$5000))</f>
        <v>0</v>
      </c>
      <c r="F4729" s="113" t="e">
        <f t="shared" si="219"/>
        <v>#DIV/0!</v>
      </c>
      <c r="G4729" s="114">
        <f>IF(E4729="","",SUMIF(进货明细!$A$3:$A$5000,A4729,进货明细!$H$3:$H$5000))</f>
        <v>0</v>
      </c>
      <c r="H4729" s="112">
        <f>IF(A4729="","",SUMIF(销售记录!$A$3:$A$5000,A4729,销售记录!$F$3:$F$5000))</f>
        <v>0</v>
      </c>
      <c r="I4729" s="114">
        <f>IF(H4729="","",SUMIF(销售记录!$A$3:$A$5000,A4729,销售记录!$H$3:$H$5000))</f>
        <v>0</v>
      </c>
      <c r="J4729" s="119">
        <f t="shared" si="220"/>
        <v>0</v>
      </c>
      <c r="K4729" s="114" t="str">
        <f t="shared" si="221"/>
        <v/>
      </c>
      <c r="L4729" s="96"/>
    </row>
    <row r="4730" customHeight="1" spans="1:12">
      <c r="A4730" s="110">
        <f t="array" ref="A4730">销售记录!O4729:R4735</f>
        <v>0</v>
      </c>
      <c r="B4730" s="110">
        <f t="array" ref="B4730">销售记录!P4729:S4735</f>
        <v>0</v>
      </c>
      <c r="C4730" s="111">
        <f t="array" ref="C4730">销售记录!Q4729:T4735</f>
        <v>0</v>
      </c>
      <c r="D4730" s="110">
        <f t="array" ref="D4730">销售记录!R4729:U4735</f>
        <v>0</v>
      </c>
      <c r="E4730" s="112">
        <f>IF(A4730="","",SUMIF(进货明细!$A$3:$A$5000,A4730,进货明细!$F$3:$F$5000))</f>
        <v>0</v>
      </c>
      <c r="F4730" s="113" t="e">
        <f t="shared" si="219"/>
        <v>#DIV/0!</v>
      </c>
      <c r="G4730" s="114">
        <f>IF(E4730="","",SUMIF(进货明细!$A$3:$A$5000,A4730,进货明细!$H$3:$H$5000))</f>
        <v>0</v>
      </c>
      <c r="H4730" s="112">
        <f>IF(A4730="","",SUMIF(销售记录!$A$3:$A$5000,A4730,销售记录!$F$3:$F$5000))</f>
        <v>0</v>
      </c>
      <c r="I4730" s="114">
        <f>IF(H4730="","",SUMIF(销售记录!$A$3:$A$5000,A4730,销售记录!$H$3:$H$5000))</f>
        <v>0</v>
      </c>
      <c r="J4730" s="119">
        <f t="shared" si="220"/>
        <v>0</v>
      </c>
      <c r="K4730" s="114" t="str">
        <f t="shared" si="221"/>
        <v/>
      </c>
      <c r="L4730" s="96"/>
    </row>
    <row r="4731" customHeight="1" spans="1:12">
      <c r="A4731" s="110">
        <f t="array" ref="A4731">销售记录!O4730:R4736</f>
        <v>0</v>
      </c>
      <c r="B4731" s="110">
        <f t="array" ref="B4731">销售记录!P4730:S4736</f>
        <v>0</v>
      </c>
      <c r="C4731" s="111">
        <f t="array" ref="C4731">销售记录!Q4730:T4736</f>
        <v>0</v>
      </c>
      <c r="D4731" s="110">
        <f t="array" ref="D4731">销售记录!R4730:U4736</f>
        <v>0</v>
      </c>
      <c r="E4731" s="112">
        <f>IF(A4731="","",SUMIF(进货明细!$A$3:$A$5000,A4731,进货明细!$F$3:$F$5000))</f>
        <v>0</v>
      </c>
      <c r="F4731" s="113" t="e">
        <f t="shared" si="219"/>
        <v>#DIV/0!</v>
      </c>
      <c r="G4731" s="114">
        <f>IF(E4731="","",SUMIF(进货明细!$A$3:$A$5000,A4731,进货明细!$H$3:$H$5000))</f>
        <v>0</v>
      </c>
      <c r="H4731" s="112">
        <f>IF(A4731="","",SUMIF(销售记录!$A$3:$A$5000,A4731,销售记录!$F$3:$F$5000))</f>
        <v>0</v>
      </c>
      <c r="I4731" s="114">
        <f>IF(H4731="","",SUMIF(销售记录!$A$3:$A$5000,A4731,销售记录!$H$3:$H$5000))</f>
        <v>0</v>
      </c>
      <c r="J4731" s="119">
        <f t="shared" si="220"/>
        <v>0</v>
      </c>
      <c r="K4731" s="114" t="str">
        <f t="shared" si="221"/>
        <v/>
      </c>
      <c r="L4731" s="96"/>
    </row>
    <row r="4732" customHeight="1" spans="1:12">
      <c r="A4732" s="110">
        <f t="array" ref="A4732">销售记录!O4731:R4737</f>
        <v>0</v>
      </c>
      <c r="B4732" s="110">
        <f t="array" ref="B4732">销售记录!P4731:S4737</f>
        <v>0</v>
      </c>
      <c r="C4732" s="111">
        <f t="array" ref="C4732">销售记录!Q4731:T4737</f>
        <v>0</v>
      </c>
      <c r="D4732" s="110">
        <f t="array" ref="D4732">销售记录!R4731:U4737</f>
        <v>0</v>
      </c>
      <c r="E4732" s="112">
        <f>IF(A4732="","",SUMIF(进货明细!$A$3:$A$5000,A4732,进货明细!$F$3:$F$5000))</f>
        <v>0</v>
      </c>
      <c r="F4732" s="113" t="e">
        <f t="shared" si="219"/>
        <v>#DIV/0!</v>
      </c>
      <c r="G4732" s="114">
        <f>IF(E4732="","",SUMIF(进货明细!$A$3:$A$5000,A4732,进货明细!$H$3:$H$5000))</f>
        <v>0</v>
      </c>
      <c r="H4732" s="112">
        <f>IF(A4732="","",SUMIF(销售记录!$A$3:$A$5000,A4732,销售记录!$F$3:$F$5000))</f>
        <v>0</v>
      </c>
      <c r="I4732" s="114">
        <f>IF(H4732="","",SUMIF(销售记录!$A$3:$A$5000,A4732,销售记录!$H$3:$H$5000))</f>
        <v>0</v>
      </c>
      <c r="J4732" s="119">
        <f t="shared" si="220"/>
        <v>0</v>
      </c>
      <c r="K4732" s="114" t="str">
        <f t="shared" si="221"/>
        <v/>
      </c>
      <c r="L4732" s="96"/>
    </row>
    <row r="4733" customHeight="1" spans="1:12">
      <c r="A4733" s="110">
        <f t="array" ref="A4733">销售记录!O4732:R4738</f>
        <v>0</v>
      </c>
      <c r="B4733" s="110">
        <f t="array" ref="B4733">销售记录!P4732:S4738</f>
        <v>0</v>
      </c>
      <c r="C4733" s="111">
        <f t="array" ref="C4733">销售记录!Q4732:T4738</f>
        <v>0</v>
      </c>
      <c r="D4733" s="110">
        <f t="array" ref="D4733">销售记录!R4732:U4738</f>
        <v>0</v>
      </c>
      <c r="E4733" s="112">
        <f>IF(A4733="","",SUMIF(进货明细!$A$3:$A$5000,A4733,进货明细!$F$3:$F$5000))</f>
        <v>0</v>
      </c>
      <c r="F4733" s="113" t="e">
        <f t="shared" si="219"/>
        <v>#DIV/0!</v>
      </c>
      <c r="G4733" s="114">
        <f>IF(E4733="","",SUMIF(进货明细!$A$3:$A$5000,A4733,进货明细!$H$3:$H$5000))</f>
        <v>0</v>
      </c>
      <c r="H4733" s="112">
        <f>IF(A4733="","",SUMIF(销售记录!$A$3:$A$5000,A4733,销售记录!$F$3:$F$5000))</f>
        <v>0</v>
      </c>
      <c r="I4733" s="114">
        <f>IF(H4733="","",SUMIF(销售记录!$A$3:$A$5000,A4733,销售记录!$H$3:$H$5000))</f>
        <v>0</v>
      </c>
      <c r="J4733" s="119">
        <f t="shared" si="220"/>
        <v>0</v>
      </c>
      <c r="K4733" s="114" t="str">
        <f t="shared" si="221"/>
        <v/>
      </c>
      <c r="L4733" s="96"/>
    </row>
    <row r="4734" customHeight="1" spans="1:12">
      <c r="A4734" s="110">
        <f t="array" ref="A4734">销售记录!O4733:R4739</f>
        <v>0</v>
      </c>
      <c r="B4734" s="110">
        <f t="array" ref="B4734">销售记录!P4733:S4739</f>
        <v>0</v>
      </c>
      <c r="C4734" s="111">
        <f t="array" ref="C4734">销售记录!Q4733:T4739</f>
        <v>0</v>
      </c>
      <c r="D4734" s="110">
        <f t="array" ref="D4734">销售记录!R4733:U4739</f>
        <v>0</v>
      </c>
      <c r="E4734" s="112">
        <f>IF(A4734="","",SUMIF(进货明细!$A$3:$A$5000,A4734,进货明细!$F$3:$F$5000))</f>
        <v>0</v>
      </c>
      <c r="F4734" s="113" t="e">
        <f t="shared" si="219"/>
        <v>#DIV/0!</v>
      </c>
      <c r="G4734" s="114">
        <f>IF(E4734="","",SUMIF(进货明细!$A$3:$A$5000,A4734,进货明细!$H$3:$H$5000))</f>
        <v>0</v>
      </c>
      <c r="H4734" s="112">
        <f>IF(A4734="","",SUMIF(销售记录!$A$3:$A$5000,A4734,销售记录!$F$3:$F$5000))</f>
        <v>0</v>
      </c>
      <c r="I4734" s="114">
        <f>IF(H4734="","",SUMIF(销售记录!$A$3:$A$5000,A4734,销售记录!$H$3:$H$5000))</f>
        <v>0</v>
      </c>
      <c r="J4734" s="119">
        <f t="shared" si="220"/>
        <v>0</v>
      </c>
      <c r="K4734" s="114" t="str">
        <f t="shared" si="221"/>
        <v/>
      </c>
      <c r="L4734" s="96"/>
    </row>
    <row r="4735" customHeight="1" spans="1:12">
      <c r="A4735" s="110">
        <f t="array" ref="A4735">销售记录!O4734:R4740</f>
        <v>0</v>
      </c>
      <c r="B4735" s="110">
        <f t="array" ref="B4735">销售记录!P4734:S4740</f>
        <v>0</v>
      </c>
      <c r="C4735" s="111">
        <f t="array" ref="C4735">销售记录!Q4734:T4740</f>
        <v>0</v>
      </c>
      <c r="D4735" s="110">
        <f t="array" ref="D4735">销售记录!R4734:U4740</f>
        <v>0</v>
      </c>
      <c r="E4735" s="112">
        <f>IF(A4735="","",SUMIF(进货明细!$A$3:$A$5000,A4735,进货明细!$F$3:$F$5000))</f>
        <v>0</v>
      </c>
      <c r="F4735" s="113" t="e">
        <f t="shared" si="219"/>
        <v>#DIV/0!</v>
      </c>
      <c r="G4735" s="114">
        <f>IF(E4735="","",SUMIF(进货明细!$A$3:$A$5000,A4735,进货明细!$H$3:$H$5000))</f>
        <v>0</v>
      </c>
      <c r="H4735" s="112">
        <f>IF(A4735="","",SUMIF(销售记录!$A$3:$A$5000,A4735,销售记录!$F$3:$F$5000))</f>
        <v>0</v>
      </c>
      <c r="I4735" s="114">
        <f>IF(H4735="","",SUMIF(销售记录!$A$3:$A$5000,A4735,销售记录!$H$3:$H$5000))</f>
        <v>0</v>
      </c>
      <c r="J4735" s="119">
        <f t="shared" si="220"/>
        <v>0</v>
      </c>
      <c r="K4735" s="114" t="str">
        <f t="shared" si="221"/>
        <v/>
      </c>
      <c r="L4735" s="96"/>
    </row>
    <row r="4736" customHeight="1" spans="1:12">
      <c r="A4736" s="110">
        <f t="array" ref="A4736">销售记录!O4735:R4741</f>
        <v>0</v>
      </c>
      <c r="B4736" s="110">
        <f t="array" ref="B4736">销售记录!P4735:S4741</f>
        <v>0</v>
      </c>
      <c r="C4736" s="111">
        <f t="array" ref="C4736">销售记录!Q4735:T4741</f>
        <v>0</v>
      </c>
      <c r="D4736" s="110">
        <f t="array" ref="D4736">销售记录!R4735:U4741</f>
        <v>0</v>
      </c>
      <c r="E4736" s="112">
        <f>IF(A4736="","",SUMIF(进货明细!$A$3:$A$5000,A4736,进货明细!$F$3:$F$5000))</f>
        <v>0</v>
      </c>
      <c r="F4736" s="113" t="e">
        <f t="shared" si="219"/>
        <v>#DIV/0!</v>
      </c>
      <c r="G4736" s="114">
        <f>IF(E4736="","",SUMIF(进货明细!$A$3:$A$5000,A4736,进货明细!$H$3:$H$5000))</f>
        <v>0</v>
      </c>
      <c r="H4736" s="112">
        <f>IF(A4736="","",SUMIF(销售记录!$A$3:$A$5000,A4736,销售记录!$F$3:$F$5000))</f>
        <v>0</v>
      </c>
      <c r="I4736" s="114">
        <f>IF(H4736="","",SUMIF(销售记录!$A$3:$A$5000,A4736,销售记录!$H$3:$H$5000))</f>
        <v>0</v>
      </c>
      <c r="J4736" s="119">
        <f t="shared" si="220"/>
        <v>0</v>
      </c>
      <c r="K4736" s="114" t="str">
        <f t="shared" si="221"/>
        <v/>
      </c>
      <c r="L4736" s="96"/>
    </row>
    <row r="4737" customHeight="1" spans="1:12">
      <c r="A4737" s="110">
        <f t="array" ref="A4737">销售记录!O4736:R4742</f>
        <v>0</v>
      </c>
      <c r="B4737" s="110">
        <f t="array" ref="B4737">销售记录!P4736:S4742</f>
        <v>0</v>
      </c>
      <c r="C4737" s="111">
        <f t="array" ref="C4737">销售记录!Q4736:T4742</f>
        <v>0</v>
      </c>
      <c r="D4737" s="110">
        <f t="array" ref="D4737">销售记录!R4736:U4742</f>
        <v>0</v>
      </c>
      <c r="E4737" s="112">
        <f>IF(A4737="","",SUMIF(进货明细!$A$3:$A$5000,A4737,进货明细!$F$3:$F$5000))</f>
        <v>0</v>
      </c>
      <c r="F4737" s="113" t="e">
        <f t="shared" si="219"/>
        <v>#DIV/0!</v>
      </c>
      <c r="G4737" s="114">
        <f>IF(E4737="","",SUMIF(进货明细!$A$3:$A$5000,A4737,进货明细!$H$3:$H$5000))</f>
        <v>0</v>
      </c>
      <c r="H4737" s="112">
        <f>IF(A4737="","",SUMIF(销售记录!$A$3:$A$5000,A4737,销售记录!$F$3:$F$5000))</f>
        <v>0</v>
      </c>
      <c r="I4737" s="114">
        <f>IF(H4737="","",SUMIF(销售记录!$A$3:$A$5000,A4737,销售记录!$H$3:$H$5000))</f>
        <v>0</v>
      </c>
      <c r="J4737" s="119">
        <f t="shared" si="220"/>
        <v>0</v>
      </c>
      <c r="K4737" s="114" t="str">
        <f t="shared" si="221"/>
        <v/>
      </c>
      <c r="L4737" s="96"/>
    </row>
    <row r="4738" customHeight="1" spans="1:12">
      <c r="A4738" s="110">
        <f t="array" ref="A4738">销售记录!O4737:R4743</f>
        <v>0</v>
      </c>
      <c r="B4738" s="110">
        <f t="array" ref="B4738">销售记录!P4737:S4743</f>
        <v>0</v>
      </c>
      <c r="C4738" s="111">
        <f t="array" ref="C4738">销售记录!Q4737:T4743</f>
        <v>0</v>
      </c>
      <c r="D4738" s="110">
        <f t="array" ref="D4738">销售记录!R4737:U4743</f>
        <v>0</v>
      </c>
      <c r="E4738" s="112">
        <f>IF(A4738="","",SUMIF(进货明细!$A$3:$A$5000,A4738,进货明细!$F$3:$F$5000))</f>
        <v>0</v>
      </c>
      <c r="F4738" s="113" t="e">
        <f t="shared" si="219"/>
        <v>#DIV/0!</v>
      </c>
      <c r="G4738" s="114">
        <f>IF(E4738="","",SUMIF(进货明细!$A$3:$A$5000,A4738,进货明细!$H$3:$H$5000))</f>
        <v>0</v>
      </c>
      <c r="H4738" s="112">
        <f>IF(A4738="","",SUMIF(销售记录!$A$3:$A$5000,A4738,销售记录!$F$3:$F$5000))</f>
        <v>0</v>
      </c>
      <c r="I4738" s="114">
        <f>IF(H4738="","",SUMIF(销售记录!$A$3:$A$5000,A4738,销售记录!$H$3:$H$5000))</f>
        <v>0</v>
      </c>
      <c r="J4738" s="119">
        <f t="shared" si="220"/>
        <v>0</v>
      </c>
      <c r="K4738" s="114" t="str">
        <f t="shared" si="221"/>
        <v/>
      </c>
      <c r="L4738" s="96"/>
    </row>
    <row r="4739" customHeight="1" spans="1:12">
      <c r="A4739" s="110">
        <f t="array" ref="A4739">销售记录!O4738:R4744</f>
        <v>0</v>
      </c>
      <c r="B4739" s="110">
        <f t="array" ref="B4739">销售记录!P4738:S4744</f>
        <v>0</v>
      </c>
      <c r="C4739" s="111">
        <f t="array" ref="C4739">销售记录!Q4738:T4744</f>
        <v>0</v>
      </c>
      <c r="D4739" s="110">
        <f t="array" ref="D4739">销售记录!R4738:U4744</f>
        <v>0</v>
      </c>
      <c r="E4739" s="112">
        <f>IF(A4739="","",SUMIF(进货明细!$A$3:$A$5000,A4739,进货明细!$F$3:$F$5000))</f>
        <v>0</v>
      </c>
      <c r="F4739" s="113" t="e">
        <f t="shared" si="219"/>
        <v>#DIV/0!</v>
      </c>
      <c r="G4739" s="114">
        <f>IF(E4739="","",SUMIF(进货明细!$A$3:$A$5000,A4739,进货明细!$H$3:$H$5000))</f>
        <v>0</v>
      </c>
      <c r="H4739" s="112">
        <f>IF(A4739="","",SUMIF(销售记录!$A$3:$A$5000,A4739,销售记录!$F$3:$F$5000))</f>
        <v>0</v>
      </c>
      <c r="I4739" s="114">
        <f>IF(H4739="","",SUMIF(销售记录!$A$3:$A$5000,A4739,销售记录!$H$3:$H$5000))</f>
        <v>0</v>
      </c>
      <c r="J4739" s="119">
        <f t="shared" si="220"/>
        <v>0</v>
      </c>
      <c r="K4739" s="114" t="str">
        <f t="shared" si="221"/>
        <v/>
      </c>
      <c r="L4739" s="96"/>
    </row>
    <row r="4740" customHeight="1" spans="1:12">
      <c r="A4740" s="110">
        <f t="array" ref="A4740">销售记录!O4739:R4745</f>
        <v>0</v>
      </c>
      <c r="B4740" s="110">
        <f t="array" ref="B4740">销售记录!P4739:S4745</f>
        <v>0</v>
      </c>
      <c r="C4740" s="111">
        <f t="array" ref="C4740">销售记录!Q4739:T4745</f>
        <v>0</v>
      </c>
      <c r="D4740" s="110">
        <f t="array" ref="D4740">销售记录!R4739:U4745</f>
        <v>0</v>
      </c>
      <c r="E4740" s="112">
        <f>IF(A4740="","",SUMIF(进货明细!$A$3:$A$5000,A4740,进货明细!$F$3:$F$5000))</f>
        <v>0</v>
      </c>
      <c r="F4740" s="113" t="e">
        <f t="shared" si="219"/>
        <v>#DIV/0!</v>
      </c>
      <c r="G4740" s="114">
        <f>IF(E4740="","",SUMIF(进货明细!$A$3:$A$5000,A4740,进货明细!$H$3:$H$5000))</f>
        <v>0</v>
      </c>
      <c r="H4740" s="112">
        <f>IF(A4740="","",SUMIF(销售记录!$A$3:$A$5000,A4740,销售记录!$F$3:$F$5000))</f>
        <v>0</v>
      </c>
      <c r="I4740" s="114">
        <f>IF(H4740="","",SUMIF(销售记录!$A$3:$A$5000,A4740,销售记录!$H$3:$H$5000))</f>
        <v>0</v>
      </c>
      <c r="J4740" s="119">
        <f t="shared" si="220"/>
        <v>0</v>
      </c>
      <c r="K4740" s="114" t="str">
        <f t="shared" si="221"/>
        <v/>
      </c>
      <c r="L4740" s="96"/>
    </row>
    <row r="4741" customHeight="1" spans="1:12">
      <c r="A4741" s="110">
        <f t="array" ref="A4741">销售记录!O4740:R4746</f>
        <v>0</v>
      </c>
      <c r="B4741" s="110">
        <f t="array" ref="B4741">销售记录!P4740:S4746</f>
        <v>0</v>
      </c>
      <c r="C4741" s="111">
        <f t="array" ref="C4741">销售记录!Q4740:T4746</f>
        <v>0</v>
      </c>
      <c r="D4741" s="110">
        <f t="array" ref="D4741">销售记录!R4740:U4746</f>
        <v>0</v>
      </c>
      <c r="E4741" s="112">
        <f>IF(A4741="","",SUMIF(进货明细!$A$3:$A$5000,A4741,进货明细!$F$3:$F$5000))</f>
        <v>0</v>
      </c>
      <c r="F4741" s="113" t="e">
        <f t="shared" ref="F4741:F4804" si="222">IF(E4741="","",G4741/E4741)</f>
        <v>#DIV/0!</v>
      </c>
      <c r="G4741" s="114">
        <f>IF(E4741="","",SUMIF(进货明细!$A$3:$A$5000,A4741,进货明细!$H$3:$H$5000))</f>
        <v>0</v>
      </c>
      <c r="H4741" s="112">
        <f>IF(A4741="","",SUMIF(销售记录!$A$3:$A$5000,A4741,销售记录!$F$3:$F$5000))</f>
        <v>0</v>
      </c>
      <c r="I4741" s="114">
        <f>IF(H4741="","",SUMIF(销售记录!$A$3:$A$5000,A4741,销售记录!$H$3:$H$5000))</f>
        <v>0</v>
      </c>
      <c r="J4741" s="119">
        <f t="shared" ref="J4741:J4804" si="223">IF(E4741="","",E4741-H4741)</f>
        <v>0</v>
      </c>
      <c r="K4741" s="114" t="str">
        <f t="shared" ref="K4741:K4804" si="224">IF(ISERROR(I4741-G4741*H4741/E4741),"",I4741-G4741*H4741/E4741)</f>
        <v/>
      </c>
      <c r="L4741" s="96"/>
    </row>
    <row r="4742" customHeight="1" spans="1:12">
      <c r="A4742" s="110">
        <f t="array" ref="A4742">销售记录!O4741:R4747</f>
        <v>0</v>
      </c>
      <c r="B4742" s="110">
        <f t="array" ref="B4742">销售记录!P4741:S4747</f>
        <v>0</v>
      </c>
      <c r="C4742" s="111">
        <f t="array" ref="C4742">销售记录!Q4741:T4747</f>
        <v>0</v>
      </c>
      <c r="D4742" s="110">
        <f t="array" ref="D4742">销售记录!R4741:U4747</f>
        <v>0</v>
      </c>
      <c r="E4742" s="112">
        <f>IF(A4742="","",SUMIF(进货明细!$A$3:$A$5000,A4742,进货明细!$F$3:$F$5000))</f>
        <v>0</v>
      </c>
      <c r="F4742" s="113" t="e">
        <f t="shared" si="222"/>
        <v>#DIV/0!</v>
      </c>
      <c r="G4742" s="114">
        <f>IF(E4742="","",SUMIF(进货明细!$A$3:$A$5000,A4742,进货明细!$H$3:$H$5000))</f>
        <v>0</v>
      </c>
      <c r="H4742" s="112">
        <f>IF(A4742="","",SUMIF(销售记录!$A$3:$A$5000,A4742,销售记录!$F$3:$F$5000))</f>
        <v>0</v>
      </c>
      <c r="I4742" s="114">
        <f>IF(H4742="","",SUMIF(销售记录!$A$3:$A$5000,A4742,销售记录!$H$3:$H$5000))</f>
        <v>0</v>
      </c>
      <c r="J4742" s="119">
        <f t="shared" si="223"/>
        <v>0</v>
      </c>
      <c r="K4742" s="114" t="str">
        <f t="shared" si="224"/>
        <v/>
      </c>
      <c r="L4742" s="96"/>
    </row>
    <row r="4743" customHeight="1" spans="1:12">
      <c r="A4743" s="110">
        <f t="array" ref="A4743">销售记录!O4742:R4748</f>
        <v>0</v>
      </c>
      <c r="B4743" s="110">
        <f t="array" ref="B4743">销售记录!P4742:S4748</f>
        <v>0</v>
      </c>
      <c r="C4743" s="111">
        <f t="array" ref="C4743">销售记录!Q4742:T4748</f>
        <v>0</v>
      </c>
      <c r="D4743" s="110">
        <f t="array" ref="D4743">销售记录!R4742:U4748</f>
        <v>0</v>
      </c>
      <c r="E4743" s="112">
        <f>IF(A4743="","",SUMIF(进货明细!$A$3:$A$5000,A4743,进货明细!$F$3:$F$5000))</f>
        <v>0</v>
      </c>
      <c r="F4743" s="113" t="e">
        <f t="shared" si="222"/>
        <v>#DIV/0!</v>
      </c>
      <c r="G4743" s="114">
        <f>IF(E4743="","",SUMIF(进货明细!$A$3:$A$5000,A4743,进货明细!$H$3:$H$5000))</f>
        <v>0</v>
      </c>
      <c r="H4743" s="112">
        <f>IF(A4743="","",SUMIF(销售记录!$A$3:$A$5000,A4743,销售记录!$F$3:$F$5000))</f>
        <v>0</v>
      </c>
      <c r="I4743" s="114">
        <f>IF(H4743="","",SUMIF(销售记录!$A$3:$A$5000,A4743,销售记录!$H$3:$H$5000))</f>
        <v>0</v>
      </c>
      <c r="J4743" s="119">
        <f t="shared" si="223"/>
        <v>0</v>
      </c>
      <c r="K4743" s="114" t="str">
        <f t="shared" si="224"/>
        <v/>
      </c>
      <c r="L4743" s="96"/>
    </row>
    <row r="4744" customHeight="1" spans="1:12">
      <c r="A4744" s="110">
        <f t="array" ref="A4744">销售记录!O4743:R4749</f>
        <v>0</v>
      </c>
      <c r="B4744" s="110">
        <f t="array" ref="B4744">销售记录!P4743:S4749</f>
        <v>0</v>
      </c>
      <c r="C4744" s="111">
        <f t="array" ref="C4744">销售记录!Q4743:T4749</f>
        <v>0</v>
      </c>
      <c r="D4744" s="110">
        <f t="array" ref="D4744">销售记录!R4743:U4749</f>
        <v>0</v>
      </c>
      <c r="E4744" s="112">
        <f>IF(A4744="","",SUMIF(进货明细!$A$3:$A$5000,A4744,进货明细!$F$3:$F$5000))</f>
        <v>0</v>
      </c>
      <c r="F4744" s="113" t="e">
        <f t="shared" si="222"/>
        <v>#DIV/0!</v>
      </c>
      <c r="G4744" s="114">
        <f>IF(E4744="","",SUMIF(进货明细!$A$3:$A$5000,A4744,进货明细!$H$3:$H$5000))</f>
        <v>0</v>
      </c>
      <c r="H4744" s="112">
        <f>IF(A4744="","",SUMIF(销售记录!$A$3:$A$5000,A4744,销售记录!$F$3:$F$5000))</f>
        <v>0</v>
      </c>
      <c r="I4744" s="114">
        <f>IF(H4744="","",SUMIF(销售记录!$A$3:$A$5000,A4744,销售记录!$H$3:$H$5000))</f>
        <v>0</v>
      </c>
      <c r="J4744" s="119">
        <f t="shared" si="223"/>
        <v>0</v>
      </c>
      <c r="K4744" s="114" t="str">
        <f t="shared" si="224"/>
        <v/>
      </c>
      <c r="L4744" s="96"/>
    </row>
    <row r="4745" customHeight="1" spans="1:12">
      <c r="A4745" s="110">
        <f t="array" ref="A4745">销售记录!O4744:R4750</f>
        <v>0</v>
      </c>
      <c r="B4745" s="110">
        <f t="array" ref="B4745">销售记录!P4744:S4750</f>
        <v>0</v>
      </c>
      <c r="C4745" s="111">
        <f t="array" ref="C4745">销售记录!Q4744:T4750</f>
        <v>0</v>
      </c>
      <c r="D4745" s="110">
        <f t="array" ref="D4745">销售记录!R4744:U4750</f>
        <v>0</v>
      </c>
      <c r="E4745" s="112">
        <f>IF(A4745="","",SUMIF(进货明细!$A$3:$A$5000,A4745,进货明细!$F$3:$F$5000))</f>
        <v>0</v>
      </c>
      <c r="F4745" s="113" t="e">
        <f t="shared" si="222"/>
        <v>#DIV/0!</v>
      </c>
      <c r="G4745" s="114">
        <f>IF(E4745="","",SUMIF(进货明细!$A$3:$A$5000,A4745,进货明细!$H$3:$H$5000))</f>
        <v>0</v>
      </c>
      <c r="H4745" s="112">
        <f>IF(A4745="","",SUMIF(销售记录!$A$3:$A$5000,A4745,销售记录!$F$3:$F$5000))</f>
        <v>0</v>
      </c>
      <c r="I4745" s="114">
        <f>IF(H4745="","",SUMIF(销售记录!$A$3:$A$5000,A4745,销售记录!$H$3:$H$5000))</f>
        <v>0</v>
      </c>
      <c r="J4745" s="119">
        <f t="shared" si="223"/>
        <v>0</v>
      </c>
      <c r="K4745" s="114" t="str">
        <f t="shared" si="224"/>
        <v/>
      </c>
      <c r="L4745" s="96"/>
    </row>
    <row r="4746" customHeight="1" spans="1:12">
      <c r="A4746" s="110">
        <f t="array" ref="A4746">销售记录!O4745:R4751</f>
        <v>0</v>
      </c>
      <c r="B4746" s="110">
        <f t="array" ref="B4746">销售记录!P4745:S4751</f>
        <v>0</v>
      </c>
      <c r="C4746" s="111">
        <f t="array" ref="C4746">销售记录!Q4745:T4751</f>
        <v>0</v>
      </c>
      <c r="D4746" s="110">
        <f t="array" ref="D4746">销售记录!R4745:U4751</f>
        <v>0</v>
      </c>
      <c r="E4746" s="112">
        <f>IF(A4746="","",SUMIF(进货明细!$A$3:$A$5000,A4746,进货明细!$F$3:$F$5000))</f>
        <v>0</v>
      </c>
      <c r="F4746" s="113" t="e">
        <f t="shared" si="222"/>
        <v>#DIV/0!</v>
      </c>
      <c r="G4746" s="114">
        <f>IF(E4746="","",SUMIF(进货明细!$A$3:$A$5000,A4746,进货明细!$H$3:$H$5000))</f>
        <v>0</v>
      </c>
      <c r="H4746" s="112">
        <f>IF(A4746="","",SUMIF(销售记录!$A$3:$A$5000,A4746,销售记录!$F$3:$F$5000))</f>
        <v>0</v>
      </c>
      <c r="I4746" s="114">
        <f>IF(H4746="","",SUMIF(销售记录!$A$3:$A$5000,A4746,销售记录!$H$3:$H$5000))</f>
        <v>0</v>
      </c>
      <c r="J4746" s="119">
        <f t="shared" si="223"/>
        <v>0</v>
      </c>
      <c r="K4746" s="114" t="str">
        <f t="shared" si="224"/>
        <v/>
      </c>
      <c r="L4746" s="96"/>
    </row>
    <row r="4747" customHeight="1" spans="1:12">
      <c r="A4747" s="110">
        <f t="array" ref="A4747">销售记录!O4746:R4752</f>
        <v>0</v>
      </c>
      <c r="B4747" s="110">
        <f t="array" ref="B4747">销售记录!P4746:S4752</f>
        <v>0</v>
      </c>
      <c r="C4747" s="111">
        <f t="array" ref="C4747">销售记录!Q4746:T4752</f>
        <v>0</v>
      </c>
      <c r="D4747" s="110">
        <f t="array" ref="D4747">销售记录!R4746:U4752</f>
        <v>0</v>
      </c>
      <c r="E4747" s="112">
        <f>IF(A4747="","",SUMIF(进货明细!$A$3:$A$5000,A4747,进货明细!$F$3:$F$5000))</f>
        <v>0</v>
      </c>
      <c r="F4747" s="113" t="e">
        <f t="shared" si="222"/>
        <v>#DIV/0!</v>
      </c>
      <c r="G4747" s="114">
        <f>IF(E4747="","",SUMIF(进货明细!$A$3:$A$5000,A4747,进货明细!$H$3:$H$5000))</f>
        <v>0</v>
      </c>
      <c r="H4747" s="112">
        <f>IF(A4747="","",SUMIF(销售记录!$A$3:$A$5000,A4747,销售记录!$F$3:$F$5000))</f>
        <v>0</v>
      </c>
      <c r="I4747" s="114">
        <f>IF(H4747="","",SUMIF(销售记录!$A$3:$A$5000,A4747,销售记录!$H$3:$H$5000))</f>
        <v>0</v>
      </c>
      <c r="J4747" s="119">
        <f t="shared" si="223"/>
        <v>0</v>
      </c>
      <c r="K4747" s="114" t="str">
        <f t="shared" si="224"/>
        <v/>
      </c>
      <c r="L4747" s="96"/>
    </row>
    <row r="4748" customHeight="1" spans="1:12">
      <c r="A4748" s="110">
        <f t="array" ref="A4748">销售记录!O4747:R4753</f>
        <v>0</v>
      </c>
      <c r="B4748" s="110">
        <f t="array" ref="B4748">销售记录!P4747:S4753</f>
        <v>0</v>
      </c>
      <c r="C4748" s="111">
        <f t="array" ref="C4748">销售记录!Q4747:T4753</f>
        <v>0</v>
      </c>
      <c r="D4748" s="110">
        <f t="array" ref="D4748">销售记录!R4747:U4753</f>
        <v>0</v>
      </c>
      <c r="E4748" s="112">
        <f>IF(A4748="","",SUMIF(进货明细!$A$3:$A$5000,A4748,进货明细!$F$3:$F$5000))</f>
        <v>0</v>
      </c>
      <c r="F4748" s="113" t="e">
        <f t="shared" si="222"/>
        <v>#DIV/0!</v>
      </c>
      <c r="G4748" s="114">
        <f>IF(E4748="","",SUMIF(进货明细!$A$3:$A$5000,A4748,进货明细!$H$3:$H$5000))</f>
        <v>0</v>
      </c>
      <c r="H4748" s="112">
        <f>IF(A4748="","",SUMIF(销售记录!$A$3:$A$5000,A4748,销售记录!$F$3:$F$5000))</f>
        <v>0</v>
      </c>
      <c r="I4748" s="114">
        <f>IF(H4748="","",SUMIF(销售记录!$A$3:$A$5000,A4748,销售记录!$H$3:$H$5000))</f>
        <v>0</v>
      </c>
      <c r="J4748" s="119">
        <f t="shared" si="223"/>
        <v>0</v>
      </c>
      <c r="K4748" s="114" t="str">
        <f t="shared" si="224"/>
        <v/>
      </c>
      <c r="L4748" s="96"/>
    </row>
    <row r="4749" customHeight="1" spans="1:12">
      <c r="A4749" s="110">
        <f t="array" ref="A4749">销售记录!O4748:R4754</f>
        <v>0</v>
      </c>
      <c r="B4749" s="110">
        <f t="array" ref="B4749">销售记录!P4748:S4754</f>
        <v>0</v>
      </c>
      <c r="C4749" s="111">
        <f t="array" ref="C4749">销售记录!Q4748:T4754</f>
        <v>0</v>
      </c>
      <c r="D4749" s="110">
        <f t="array" ref="D4749">销售记录!R4748:U4754</f>
        <v>0</v>
      </c>
      <c r="E4749" s="112">
        <f>IF(A4749="","",SUMIF(进货明细!$A$3:$A$5000,A4749,进货明细!$F$3:$F$5000))</f>
        <v>0</v>
      </c>
      <c r="F4749" s="113" t="e">
        <f t="shared" si="222"/>
        <v>#DIV/0!</v>
      </c>
      <c r="G4749" s="114">
        <f>IF(E4749="","",SUMIF(进货明细!$A$3:$A$5000,A4749,进货明细!$H$3:$H$5000))</f>
        <v>0</v>
      </c>
      <c r="H4749" s="112">
        <f>IF(A4749="","",SUMIF(销售记录!$A$3:$A$5000,A4749,销售记录!$F$3:$F$5000))</f>
        <v>0</v>
      </c>
      <c r="I4749" s="114">
        <f>IF(H4749="","",SUMIF(销售记录!$A$3:$A$5000,A4749,销售记录!$H$3:$H$5000))</f>
        <v>0</v>
      </c>
      <c r="J4749" s="119">
        <f t="shared" si="223"/>
        <v>0</v>
      </c>
      <c r="K4749" s="114" t="str">
        <f t="shared" si="224"/>
        <v/>
      </c>
      <c r="L4749" s="96"/>
    </row>
    <row r="4750" customHeight="1" spans="1:12">
      <c r="A4750" s="110">
        <f t="array" ref="A4750">销售记录!O4749:R4755</f>
        <v>0</v>
      </c>
      <c r="B4750" s="110">
        <f t="array" ref="B4750">销售记录!P4749:S4755</f>
        <v>0</v>
      </c>
      <c r="C4750" s="111">
        <f t="array" ref="C4750">销售记录!Q4749:T4755</f>
        <v>0</v>
      </c>
      <c r="D4750" s="110">
        <f t="array" ref="D4750">销售记录!R4749:U4755</f>
        <v>0</v>
      </c>
      <c r="E4750" s="112">
        <f>IF(A4750="","",SUMIF(进货明细!$A$3:$A$5000,A4750,进货明细!$F$3:$F$5000))</f>
        <v>0</v>
      </c>
      <c r="F4750" s="113" t="e">
        <f t="shared" si="222"/>
        <v>#DIV/0!</v>
      </c>
      <c r="G4750" s="114">
        <f>IF(E4750="","",SUMIF(进货明细!$A$3:$A$5000,A4750,进货明细!$H$3:$H$5000))</f>
        <v>0</v>
      </c>
      <c r="H4750" s="112">
        <f>IF(A4750="","",SUMIF(销售记录!$A$3:$A$5000,A4750,销售记录!$F$3:$F$5000))</f>
        <v>0</v>
      </c>
      <c r="I4750" s="114">
        <f>IF(H4750="","",SUMIF(销售记录!$A$3:$A$5000,A4750,销售记录!$H$3:$H$5000))</f>
        <v>0</v>
      </c>
      <c r="J4750" s="119">
        <f t="shared" si="223"/>
        <v>0</v>
      </c>
      <c r="K4750" s="114" t="str">
        <f t="shared" si="224"/>
        <v/>
      </c>
      <c r="L4750" s="96"/>
    </row>
    <row r="4751" customHeight="1" spans="1:12">
      <c r="A4751" s="110">
        <f t="array" ref="A4751">销售记录!O4750:R4756</f>
        <v>0</v>
      </c>
      <c r="B4751" s="110">
        <f t="array" ref="B4751">销售记录!P4750:S4756</f>
        <v>0</v>
      </c>
      <c r="C4751" s="111">
        <f t="array" ref="C4751">销售记录!Q4750:T4756</f>
        <v>0</v>
      </c>
      <c r="D4751" s="110">
        <f t="array" ref="D4751">销售记录!R4750:U4756</f>
        <v>0</v>
      </c>
      <c r="E4751" s="112">
        <f>IF(A4751="","",SUMIF(进货明细!$A$3:$A$5000,A4751,进货明细!$F$3:$F$5000))</f>
        <v>0</v>
      </c>
      <c r="F4751" s="113" t="e">
        <f t="shared" si="222"/>
        <v>#DIV/0!</v>
      </c>
      <c r="G4751" s="114">
        <f>IF(E4751="","",SUMIF(进货明细!$A$3:$A$5000,A4751,进货明细!$H$3:$H$5000))</f>
        <v>0</v>
      </c>
      <c r="H4751" s="112">
        <f>IF(A4751="","",SUMIF(销售记录!$A$3:$A$5000,A4751,销售记录!$F$3:$F$5000))</f>
        <v>0</v>
      </c>
      <c r="I4751" s="114">
        <f>IF(H4751="","",SUMIF(销售记录!$A$3:$A$5000,A4751,销售记录!$H$3:$H$5000))</f>
        <v>0</v>
      </c>
      <c r="J4751" s="119">
        <f t="shared" si="223"/>
        <v>0</v>
      </c>
      <c r="K4751" s="114" t="str">
        <f t="shared" si="224"/>
        <v/>
      </c>
      <c r="L4751" s="96"/>
    </row>
    <row r="4752" customHeight="1" spans="1:12">
      <c r="A4752" s="110">
        <f t="array" ref="A4752">销售记录!O4751:R4757</f>
        <v>0</v>
      </c>
      <c r="B4752" s="110">
        <f t="array" ref="B4752">销售记录!P4751:S4757</f>
        <v>0</v>
      </c>
      <c r="C4752" s="111">
        <f t="array" ref="C4752">销售记录!Q4751:T4757</f>
        <v>0</v>
      </c>
      <c r="D4752" s="110">
        <f t="array" ref="D4752">销售记录!R4751:U4757</f>
        <v>0</v>
      </c>
      <c r="E4752" s="112">
        <f>IF(A4752="","",SUMIF(进货明细!$A$3:$A$5000,A4752,进货明细!$F$3:$F$5000))</f>
        <v>0</v>
      </c>
      <c r="F4752" s="113" t="e">
        <f t="shared" si="222"/>
        <v>#DIV/0!</v>
      </c>
      <c r="G4752" s="114">
        <f>IF(E4752="","",SUMIF(进货明细!$A$3:$A$5000,A4752,进货明细!$H$3:$H$5000))</f>
        <v>0</v>
      </c>
      <c r="H4752" s="112">
        <f>IF(A4752="","",SUMIF(销售记录!$A$3:$A$5000,A4752,销售记录!$F$3:$F$5000))</f>
        <v>0</v>
      </c>
      <c r="I4752" s="114">
        <f>IF(H4752="","",SUMIF(销售记录!$A$3:$A$5000,A4752,销售记录!$H$3:$H$5000))</f>
        <v>0</v>
      </c>
      <c r="J4752" s="119">
        <f t="shared" si="223"/>
        <v>0</v>
      </c>
      <c r="K4752" s="114" t="str">
        <f t="shared" si="224"/>
        <v/>
      </c>
      <c r="L4752" s="96"/>
    </row>
    <row r="4753" customHeight="1" spans="1:12">
      <c r="A4753" s="110">
        <f t="array" ref="A4753">销售记录!O4752:R4758</f>
        <v>0</v>
      </c>
      <c r="B4753" s="110">
        <f t="array" ref="B4753">销售记录!P4752:S4758</f>
        <v>0</v>
      </c>
      <c r="C4753" s="111">
        <f t="array" ref="C4753">销售记录!Q4752:T4758</f>
        <v>0</v>
      </c>
      <c r="D4753" s="110">
        <f t="array" ref="D4753">销售记录!R4752:U4758</f>
        <v>0</v>
      </c>
      <c r="E4753" s="112">
        <f>IF(A4753="","",SUMIF(进货明细!$A$3:$A$5000,A4753,进货明细!$F$3:$F$5000))</f>
        <v>0</v>
      </c>
      <c r="F4753" s="113" t="e">
        <f t="shared" si="222"/>
        <v>#DIV/0!</v>
      </c>
      <c r="G4753" s="114">
        <f>IF(E4753="","",SUMIF(进货明细!$A$3:$A$5000,A4753,进货明细!$H$3:$H$5000))</f>
        <v>0</v>
      </c>
      <c r="H4753" s="112">
        <f>IF(A4753="","",SUMIF(销售记录!$A$3:$A$5000,A4753,销售记录!$F$3:$F$5000))</f>
        <v>0</v>
      </c>
      <c r="I4753" s="114">
        <f>IF(H4753="","",SUMIF(销售记录!$A$3:$A$5000,A4753,销售记录!$H$3:$H$5000))</f>
        <v>0</v>
      </c>
      <c r="J4753" s="119">
        <f t="shared" si="223"/>
        <v>0</v>
      </c>
      <c r="K4753" s="114" t="str">
        <f t="shared" si="224"/>
        <v/>
      </c>
      <c r="L4753" s="96"/>
    </row>
    <row r="4754" customHeight="1" spans="1:12">
      <c r="A4754" s="110">
        <f t="array" ref="A4754">销售记录!O4753:R4759</f>
        <v>0</v>
      </c>
      <c r="B4754" s="110">
        <f t="array" ref="B4754">销售记录!P4753:S4759</f>
        <v>0</v>
      </c>
      <c r="C4754" s="111">
        <f t="array" ref="C4754">销售记录!Q4753:T4759</f>
        <v>0</v>
      </c>
      <c r="D4754" s="110">
        <f t="array" ref="D4754">销售记录!R4753:U4759</f>
        <v>0</v>
      </c>
      <c r="E4754" s="112">
        <f>IF(A4754="","",SUMIF(进货明细!$A$3:$A$5000,A4754,进货明细!$F$3:$F$5000))</f>
        <v>0</v>
      </c>
      <c r="F4754" s="113" t="e">
        <f t="shared" si="222"/>
        <v>#DIV/0!</v>
      </c>
      <c r="G4754" s="114">
        <f>IF(E4754="","",SUMIF(进货明细!$A$3:$A$5000,A4754,进货明细!$H$3:$H$5000))</f>
        <v>0</v>
      </c>
      <c r="H4754" s="112">
        <f>IF(A4754="","",SUMIF(销售记录!$A$3:$A$5000,A4754,销售记录!$F$3:$F$5000))</f>
        <v>0</v>
      </c>
      <c r="I4754" s="114">
        <f>IF(H4754="","",SUMIF(销售记录!$A$3:$A$5000,A4754,销售记录!$H$3:$H$5000))</f>
        <v>0</v>
      </c>
      <c r="J4754" s="119">
        <f t="shared" si="223"/>
        <v>0</v>
      </c>
      <c r="K4754" s="114" t="str">
        <f t="shared" si="224"/>
        <v/>
      </c>
      <c r="L4754" s="96"/>
    </row>
    <row r="4755" customHeight="1" spans="1:12">
      <c r="A4755" s="110">
        <f t="array" ref="A4755">销售记录!O4754:R4760</f>
        <v>0</v>
      </c>
      <c r="B4755" s="110">
        <f t="array" ref="B4755">销售记录!P4754:S4760</f>
        <v>0</v>
      </c>
      <c r="C4755" s="111">
        <f t="array" ref="C4755">销售记录!Q4754:T4760</f>
        <v>0</v>
      </c>
      <c r="D4755" s="110">
        <f t="array" ref="D4755">销售记录!R4754:U4760</f>
        <v>0</v>
      </c>
      <c r="E4755" s="112">
        <f>IF(A4755="","",SUMIF(进货明细!$A$3:$A$5000,A4755,进货明细!$F$3:$F$5000))</f>
        <v>0</v>
      </c>
      <c r="F4755" s="113" t="e">
        <f t="shared" si="222"/>
        <v>#DIV/0!</v>
      </c>
      <c r="G4755" s="114">
        <f>IF(E4755="","",SUMIF(进货明细!$A$3:$A$5000,A4755,进货明细!$H$3:$H$5000))</f>
        <v>0</v>
      </c>
      <c r="H4755" s="112">
        <f>IF(A4755="","",SUMIF(销售记录!$A$3:$A$5000,A4755,销售记录!$F$3:$F$5000))</f>
        <v>0</v>
      </c>
      <c r="I4755" s="114">
        <f>IF(H4755="","",SUMIF(销售记录!$A$3:$A$5000,A4755,销售记录!$H$3:$H$5000))</f>
        <v>0</v>
      </c>
      <c r="J4755" s="119">
        <f t="shared" si="223"/>
        <v>0</v>
      </c>
      <c r="K4755" s="114" t="str">
        <f t="shared" si="224"/>
        <v/>
      </c>
      <c r="L4755" s="96"/>
    </row>
    <row r="4756" customHeight="1" spans="1:12">
      <c r="A4756" s="110">
        <f t="array" ref="A4756">销售记录!O4755:R4761</f>
        <v>0</v>
      </c>
      <c r="B4756" s="110">
        <f t="array" ref="B4756">销售记录!P4755:S4761</f>
        <v>0</v>
      </c>
      <c r="C4756" s="111">
        <f t="array" ref="C4756">销售记录!Q4755:T4761</f>
        <v>0</v>
      </c>
      <c r="D4756" s="110">
        <f t="array" ref="D4756">销售记录!R4755:U4761</f>
        <v>0</v>
      </c>
      <c r="E4756" s="112">
        <f>IF(A4756="","",SUMIF(进货明细!$A$3:$A$5000,A4756,进货明细!$F$3:$F$5000))</f>
        <v>0</v>
      </c>
      <c r="F4756" s="113" t="e">
        <f t="shared" si="222"/>
        <v>#DIV/0!</v>
      </c>
      <c r="G4756" s="114">
        <f>IF(E4756="","",SUMIF(进货明细!$A$3:$A$5000,A4756,进货明细!$H$3:$H$5000))</f>
        <v>0</v>
      </c>
      <c r="H4756" s="112">
        <f>IF(A4756="","",SUMIF(销售记录!$A$3:$A$5000,A4756,销售记录!$F$3:$F$5000))</f>
        <v>0</v>
      </c>
      <c r="I4756" s="114">
        <f>IF(H4756="","",SUMIF(销售记录!$A$3:$A$5000,A4756,销售记录!$H$3:$H$5000))</f>
        <v>0</v>
      </c>
      <c r="J4756" s="119">
        <f t="shared" si="223"/>
        <v>0</v>
      </c>
      <c r="K4756" s="114" t="str">
        <f t="shared" si="224"/>
        <v/>
      </c>
      <c r="L4756" s="96"/>
    </row>
    <row r="4757" customHeight="1" spans="1:12">
      <c r="A4757" s="110">
        <f t="array" ref="A4757">销售记录!O4756:R4762</f>
        <v>0</v>
      </c>
      <c r="B4757" s="110">
        <f t="array" ref="B4757">销售记录!P4756:S4762</f>
        <v>0</v>
      </c>
      <c r="C4757" s="111">
        <f t="array" ref="C4757">销售记录!Q4756:T4762</f>
        <v>0</v>
      </c>
      <c r="D4757" s="110">
        <f t="array" ref="D4757">销售记录!R4756:U4762</f>
        <v>0</v>
      </c>
      <c r="E4757" s="112">
        <f>IF(A4757="","",SUMIF(进货明细!$A$3:$A$5000,A4757,进货明细!$F$3:$F$5000))</f>
        <v>0</v>
      </c>
      <c r="F4757" s="113" t="e">
        <f t="shared" si="222"/>
        <v>#DIV/0!</v>
      </c>
      <c r="G4757" s="114">
        <f>IF(E4757="","",SUMIF(进货明细!$A$3:$A$5000,A4757,进货明细!$H$3:$H$5000))</f>
        <v>0</v>
      </c>
      <c r="H4757" s="112">
        <f>IF(A4757="","",SUMIF(销售记录!$A$3:$A$5000,A4757,销售记录!$F$3:$F$5000))</f>
        <v>0</v>
      </c>
      <c r="I4757" s="114">
        <f>IF(H4757="","",SUMIF(销售记录!$A$3:$A$5000,A4757,销售记录!$H$3:$H$5000))</f>
        <v>0</v>
      </c>
      <c r="J4757" s="119">
        <f t="shared" si="223"/>
        <v>0</v>
      </c>
      <c r="K4757" s="114" t="str">
        <f t="shared" si="224"/>
        <v/>
      </c>
      <c r="L4757" s="96"/>
    </row>
    <row r="4758" customHeight="1" spans="1:12">
      <c r="A4758" s="110">
        <f t="array" ref="A4758">销售记录!O4757:R4763</f>
        <v>0</v>
      </c>
      <c r="B4758" s="110">
        <f t="array" ref="B4758">销售记录!P4757:S4763</f>
        <v>0</v>
      </c>
      <c r="C4758" s="111">
        <f t="array" ref="C4758">销售记录!Q4757:T4763</f>
        <v>0</v>
      </c>
      <c r="D4758" s="110">
        <f t="array" ref="D4758">销售记录!R4757:U4763</f>
        <v>0</v>
      </c>
      <c r="E4758" s="112">
        <f>IF(A4758="","",SUMIF(进货明细!$A$3:$A$5000,A4758,进货明细!$F$3:$F$5000))</f>
        <v>0</v>
      </c>
      <c r="F4758" s="113" t="e">
        <f t="shared" si="222"/>
        <v>#DIV/0!</v>
      </c>
      <c r="G4758" s="114">
        <f>IF(E4758="","",SUMIF(进货明细!$A$3:$A$5000,A4758,进货明细!$H$3:$H$5000))</f>
        <v>0</v>
      </c>
      <c r="H4758" s="112">
        <f>IF(A4758="","",SUMIF(销售记录!$A$3:$A$5000,A4758,销售记录!$F$3:$F$5000))</f>
        <v>0</v>
      </c>
      <c r="I4758" s="114">
        <f>IF(H4758="","",SUMIF(销售记录!$A$3:$A$5000,A4758,销售记录!$H$3:$H$5000))</f>
        <v>0</v>
      </c>
      <c r="J4758" s="119">
        <f t="shared" si="223"/>
        <v>0</v>
      </c>
      <c r="K4758" s="114" t="str">
        <f t="shared" si="224"/>
        <v/>
      </c>
      <c r="L4758" s="96"/>
    </row>
    <row r="4759" customHeight="1" spans="1:12">
      <c r="A4759" s="110">
        <f t="array" ref="A4759">销售记录!O4758:R4764</f>
        <v>0</v>
      </c>
      <c r="B4759" s="110">
        <f t="array" ref="B4759">销售记录!P4758:S4764</f>
        <v>0</v>
      </c>
      <c r="C4759" s="111">
        <f t="array" ref="C4759">销售记录!Q4758:T4764</f>
        <v>0</v>
      </c>
      <c r="D4759" s="110">
        <f t="array" ref="D4759">销售记录!R4758:U4764</f>
        <v>0</v>
      </c>
      <c r="E4759" s="112">
        <f>IF(A4759="","",SUMIF(进货明细!$A$3:$A$5000,A4759,进货明细!$F$3:$F$5000))</f>
        <v>0</v>
      </c>
      <c r="F4759" s="113" t="e">
        <f t="shared" si="222"/>
        <v>#DIV/0!</v>
      </c>
      <c r="G4759" s="114">
        <f>IF(E4759="","",SUMIF(进货明细!$A$3:$A$5000,A4759,进货明细!$H$3:$H$5000))</f>
        <v>0</v>
      </c>
      <c r="H4759" s="112">
        <f>IF(A4759="","",SUMIF(销售记录!$A$3:$A$5000,A4759,销售记录!$F$3:$F$5000))</f>
        <v>0</v>
      </c>
      <c r="I4759" s="114">
        <f>IF(H4759="","",SUMIF(销售记录!$A$3:$A$5000,A4759,销售记录!$H$3:$H$5000))</f>
        <v>0</v>
      </c>
      <c r="J4759" s="119">
        <f t="shared" si="223"/>
        <v>0</v>
      </c>
      <c r="K4759" s="114" t="str">
        <f t="shared" si="224"/>
        <v/>
      </c>
      <c r="L4759" s="96"/>
    </row>
    <row r="4760" customHeight="1" spans="1:12">
      <c r="A4760" s="110">
        <f t="array" ref="A4760">销售记录!O4759:R4765</f>
        <v>0</v>
      </c>
      <c r="B4760" s="110">
        <f t="array" ref="B4760">销售记录!P4759:S4765</f>
        <v>0</v>
      </c>
      <c r="C4760" s="111">
        <f t="array" ref="C4760">销售记录!Q4759:T4765</f>
        <v>0</v>
      </c>
      <c r="D4760" s="110">
        <f t="array" ref="D4760">销售记录!R4759:U4765</f>
        <v>0</v>
      </c>
      <c r="E4760" s="112">
        <f>IF(A4760="","",SUMIF(进货明细!$A$3:$A$5000,A4760,进货明细!$F$3:$F$5000))</f>
        <v>0</v>
      </c>
      <c r="F4760" s="113" t="e">
        <f t="shared" si="222"/>
        <v>#DIV/0!</v>
      </c>
      <c r="G4760" s="114">
        <f>IF(E4760="","",SUMIF(进货明细!$A$3:$A$5000,A4760,进货明细!$H$3:$H$5000))</f>
        <v>0</v>
      </c>
      <c r="H4760" s="112">
        <f>IF(A4760="","",SUMIF(销售记录!$A$3:$A$5000,A4760,销售记录!$F$3:$F$5000))</f>
        <v>0</v>
      </c>
      <c r="I4760" s="114">
        <f>IF(H4760="","",SUMIF(销售记录!$A$3:$A$5000,A4760,销售记录!$H$3:$H$5000))</f>
        <v>0</v>
      </c>
      <c r="J4760" s="119">
        <f t="shared" si="223"/>
        <v>0</v>
      </c>
      <c r="K4760" s="114" t="str">
        <f t="shared" si="224"/>
        <v/>
      </c>
      <c r="L4760" s="96"/>
    </row>
    <row r="4761" customHeight="1" spans="1:12">
      <c r="A4761" s="110">
        <f t="array" ref="A4761">销售记录!O4760:R4766</f>
        <v>0</v>
      </c>
      <c r="B4761" s="110">
        <f t="array" ref="B4761">销售记录!P4760:S4766</f>
        <v>0</v>
      </c>
      <c r="C4761" s="111">
        <f t="array" ref="C4761">销售记录!Q4760:T4766</f>
        <v>0</v>
      </c>
      <c r="D4761" s="110">
        <f t="array" ref="D4761">销售记录!R4760:U4766</f>
        <v>0</v>
      </c>
      <c r="E4761" s="112">
        <f>IF(A4761="","",SUMIF(进货明细!$A$3:$A$5000,A4761,进货明细!$F$3:$F$5000))</f>
        <v>0</v>
      </c>
      <c r="F4761" s="113" t="e">
        <f t="shared" si="222"/>
        <v>#DIV/0!</v>
      </c>
      <c r="G4761" s="114">
        <f>IF(E4761="","",SUMIF(进货明细!$A$3:$A$5000,A4761,进货明细!$H$3:$H$5000))</f>
        <v>0</v>
      </c>
      <c r="H4761" s="112">
        <f>IF(A4761="","",SUMIF(销售记录!$A$3:$A$5000,A4761,销售记录!$F$3:$F$5000))</f>
        <v>0</v>
      </c>
      <c r="I4761" s="114">
        <f>IF(H4761="","",SUMIF(销售记录!$A$3:$A$5000,A4761,销售记录!$H$3:$H$5000))</f>
        <v>0</v>
      </c>
      <c r="J4761" s="119">
        <f t="shared" si="223"/>
        <v>0</v>
      </c>
      <c r="K4761" s="114" t="str">
        <f t="shared" si="224"/>
        <v/>
      </c>
      <c r="L4761" s="96"/>
    </row>
    <row r="4762" customHeight="1" spans="1:12">
      <c r="A4762" s="110">
        <f t="array" ref="A4762">销售记录!O4761:R4767</f>
        <v>0</v>
      </c>
      <c r="B4762" s="110">
        <f t="array" ref="B4762">销售记录!P4761:S4767</f>
        <v>0</v>
      </c>
      <c r="C4762" s="111">
        <f t="array" ref="C4762">销售记录!Q4761:T4767</f>
        <v>0</v>
      </c>
      <c r="D4762" s="110">
        <f t="array" ref="D4762">销售记录!R4761:U4767</f>
        <v>0</v>
      </c>
      <c r="E4762" s="112">
        <f>IF(A4762="","",SUMIF(进货明细!$A$3:$A$5000,A4762,进货明细!$F$3:$F$5000))</f>
        <v>0</v>
      </c>
      <c r="F4762" s="113" t="e">
        <f t="shared" si="222"/>
        <v>#DIV/0!</v>
      </c>
      <c r="G4762" s="114">
        <f>IF(E4762="","",SUMIF(进货明细!$A$3:$A$5000,A4762,进货明细!$H$3:$H$5000))</f>
        <v>0</v>
      </c>
      <c r="H4762" s="112">
        <f>IF(A4762="","",SUMIF(销售记录!$A$3:$A$5000,A4762,销售记录!$F$3:$F$5000))</f>
        <v>0</v>
      </c>
      <c r="I4762" s="114">
        <f>IF(H4762="","",SUMIF(销售记录!$A$3:$A$5000,A4762,销售记录!$H$3:$H$5000))</f>
        <v>0</v>
      </c>
      <c r="J4762" s="119">
        <f t="shared" si="223"/>
        <v>0</v>
      </c>
      <c r="K4762" s="114" t="str">
        <f t="shared" si="224"/>
        <v/>
      </c>
      <c r="L4762" s="96"/>
    </row>
    <row r="4763" customHeight="1" spans="1:12">
      <c r="A4763" s="110">
        <f t="array" ref="A4763">销售记录!O4762:R4768</f>
        <v>0</v>
      </c>
      <c r="B4763" s="110">
        <f t="array" ref="B4763">销售记录!P4762:S4768</f>
        <v>0</v>
      </c>
      <c r="C4763" s="111">
        <f t="array" ref="C4763">销售记录!Q4762:T4768</f>
        <v>0</v>
      </c>
      <c r="D4763" s="110">
        <f t="array" ref="D4763">销售记录!R4762:U4768</f>
        <v>0</v>
      </c>
      <c r="E4763" s="112">
        <f>IF(A4763="","",SUMIF(进货明细!$A$3:$A$5000,A4763,进货明细!$F$3:$F$5000))</f>
        <v>0</v>
      </c>
      <c r="F4763" s="113" t="e">
        <f t="shared" si="222"/>
        <v>#DIV/0!</v>
      </c>
      <c r="G4763" s="114">
        <f>IF(E4763="","",SUMIF(进货明细!$A$3:$A$5000,A4763,进货明细!$H$3:$H$5000))</f>
        <v>0</v>
      </c>
      <c r="H4763" s="112">
        <f>IF(A4763="","",SUMIF(销售记录!$A$3:$A$5000,A4763,销售记录!$F$3:$F$5000))</f>
        <v>0</v>
      </c>
      <c r="I4763" s="114">
        <f>IF(H4763="","",SUMIF(销售记录!$A$3:$A$5000,A4763,销售记录!$H$3:$H$5000))</f>
        <v>0</v>
      </c>
      <c r="J4763" s="119">
        <f t="shared" si="223"/>
        <v>0</v>
      </c>
      <c r="K4763" s="114" t="str">
        <f t="shared" si="224"/>
        <v/>
      </c>
      <c r="L4763" s="96"/>
    </row>
    <row r="4764" customHeight="1" spans="1:12">
      <c r="A4764" s="110">
        <f t="array" ref="A4764">销售记录!O4763:R4769</f>
        <v>0</v>
      </c>
      <c r="B4764" s="110">
        <f t="array" ref="B4764">销售记录!P4763:S4769</f>
        <v>0</v>
      </c>
      <c r="C4764" s="111">
        <f t="array" ref="C4764">销售记录!Q4763:T4769</f>
        <v>0</v>
      </c>
      <c r="D4764" s="110">
        <f t="array" ref="D4764">销售记录!R4763:U4769</f>
        <v>0</v>
      </c>
      <c r="E4764" s="112">
        <f>IF(A4764="","",SUMIF(进货明细!$A$3:$A$5000,A4764,进货明细!$F$3:$F$5000))</f>
        <v>0</v>
      </c>
      <c r="F4764" s="113" t="e">
        <f t="shared" si="222"/>
        <v>#DIV/0!</v>
      </c>
      <c r="G4764" s="114">
        <f>IF(E4764="","",SUMIF(进货明细!$A$3:$A$5000,A4764,进货明细!$H$3:$H$5000))</f>
        <v>0</v>
      </c>
      <c r="H4764" s="112">
        <f>IF(A4764="","",SUMIF(销售记录!$A$3:$A$5000,A4764,销售记录!$F$3:$F$5000))</f>
        <v>0</v>
      </c>
      <c r="I4764" s="114">
        <f>IF(H4764="","",SUMIF(销售记录!$A$3:$A$5000,A4764,销售记录!$H$3:$H$5000))</f>
        <v>0</v>
      </c>
      <c r="J4764" s="119">
        <f t="shared" si="223"/>
        <v>0</v>
      </c>
      <c r="K4764" s="114" t="str">
        <f t="shared" si="224"/>
        <v/>
      </c>
      <c r="L4764" s="96"/>
    </row>
    <row r="4765" customHeight="1" spans="1:12">
      <c r="A4765" s="110">
        <f t="array" ref="A4765">销售记录!O4764:R4770</f>
        <v>0</v>
      </c>
      <c r="B4765" s="110">
        <f t="array" ref="B4765">销售记录!P4764:S4770</f>
        <v>0</v>
      </c>
      <c r="C4765" s="111">
        <f t="array" ref="C4765">销售记录!Q4764:T4770</f>
        <v>0</v>
      </c>
      <c r="D4765" s="110">
        <f t="array" ref="D4765">销售记录!R4764:U4770</f>
        <v>0</v>
      </c>
      <c r="E4765" s="112">
        <f>IF(A4765="","",SUMIF(进货明细!$A$3:$A$5000,A4765,进货明细!$F$3:$F$5000))</f>
        <v>0</v>
      </c>
      <c r="F4765" s="113" t="e">
        <f t="shared" si="222"/>
        <v>#DIV/0!</v>
      </c>
      <c r="G4765" s="114">
        <f>IF(E4765="","",SUMIF(进货明细!$A$3:$A$5000,A4765,进货明细!$H$3:$H$5000))</f>
        <v>0</v>
      </c>
      <c r="H4765" s="112">
        <f>IF(A4765="","",SUMIF(销售记录!$A$3:$A$5000,A4765,销售记录!$F$3:$F$5000))</f>
        <v>0</v>
      </c>
      <c r="I4765" s="114">
        <f>IF(H4765="","",SUMIF(销售记录!$A$3:$A$5000,A4765,销售记录!$H$3:$H$5000))</f>
        <v>0</v>
      </c>
      <c r="J4765" s="119">
        <f t="shared" si="223"/>
        <v>0</v>
      </c>
      <c r="K4765" s="114" t="str">
        <f t="shared" si="224"/>
        <v/>
      </c>
      <c r="L4765" s="96"/>
    </row>
    <row r="4766" customHeight="1" spans="1:12">
      <c r="A4766" s="110">
        <f t="array" ref="A4766">销售记录!O4765:R4771</f>
        <v>0</v>
      </c>
      <c r="B4766" s="110">
        <f t="array" ref="B4766">销售记录!P4765:S4771</f>
        <v>0</v>
      </c>
      <c r="C4766" s="111">
        <f t="array" ref="C4766">销售记录!Q4765:T4771</f>
        <v>0</v>
      </c>
      <c r="D4766" s="110">
        <f t="array" ref="D4766">销售记录!R4765:U4771</f>
        <v>0</v>
      </c>
      <c r="E4766" s="112">
        <f>IF(A4766="","",SUMIF(进货明细!$A$3:$A$5000,A4766,进货明细!$F$3:$F$5000))</f>
        <v>0</v>
      </c>
      <c r="F4766" s="113" t="e">
        <f t="shared" si="222"/>
        <v>#DIV/0!</v>
      </c>
      <c r="G4766" s="114">
        <f>IF(E4766="","",SUMIF(进货明细!$A$3:$A$5000,A4766,进货明细!$H$3:$H$5000))</f>
        <v>0</v>
      </c>
      <c r="H4766" s="112">
        <f>IF(A4766="","",SUMIF(销售记录!$A$3:$A$5000,A4766,销售记录!$F$3:$F$5000))</f>
        <v>0</v>
      </c>
      <c r="I4766" s="114">
        <f>IF(H4766="","",SUMIF(销售记录!$A$3:$A$5000,A4766,销售记录!$H$3:$H$5000))</f>
        <v>0</v>
      </c>
      <c r="J4766" s="119">
        <f t="shared" si="223"/>
        <v>0</v>
      </c>
      <c r="K4766" s="114" t="str">
        <f t="shared" si="224"/>
        <v/>
      </c>
      <c r="L4766" s="96"/>
    </row>
    <row r="4767" customHeight="1" spans="1:12">
      <c r="A4767" s="110">
        <f t="array" ref="A4767">销售记录!O4766:R4772</f>
        <v>0</v>
      </c>
      <c r="B4767" s="110">
        <f t="array" ref="B4767">销售记录!P4766:S4772</f>
        <v>0</v>
      </c>
      <c r="C4767" s="111">
        <f t="array" ref="C4767">销售记录!Q4766:T4772</f>
        <v>0</v>
      </c>
      <c r="D4767" s="110">
        <f t="array" ref="D4767">销售记录!R4766:U4772</f>
        <v>0</v>
      </c>
      <c r="E4767" s="112">
        <f>IF(A4767="","",SUMIF(进货明细!$A$3:$A$5000,A4767,进货明细!$F$3:$F$5000))</f>
        <v>0</v>
      </c>
      <c r="F4767" s="113" t="e">
        <f t="shared" si="222"/>
        <v>#DIV/0!</v>
      </c>
      <c r="G4767" s="114">
        <f>IF(E4767="","",SUMIF(进货明细!$A$3:$A$5000,A4767,进货明细!$H$3:$H$5000))</f>
        <v>0</v>
      </c>
      <c r="H4767" s="112">
        <f>IF(A4767="","",SUMIF(销售记录!$A$3:$A$5000,A4767,销售记录!$F$3:$F$5000))</f>
        <v>0</v>
      </c>
      <c r="I4767" s="114">
        <f>IF(H4767="","",SUMIF(销售记录!$A$3:$A$5000,A4767,销售记录!$H$3:$H$5000))</f>
        <v>0</v>
      </c>
      <c r="J4767" s="119">
        <f t="shared" si="223"/>
        <v>0</v>
      </c>
      <c r="K4767" s="114" t="str">
        <f t="shared" si="224"/>
        <v/>
      </c>
      <c r="L4767" s="96"/>
    </row>
    <row r="4768" customHeight="1" spans="1:12">
      <c r="A4768" s="110">
        <f t="array" ref="A4768">销售记录!O4767:R4773</f>
        <v>0</v>
      </c>
      <c r="B4768" s="110">
        <f t="array" ref="B4768">销售记录!P4767:S4773</f>
        <v>0</v>
      </c>
      <c r="C4768" s="111">
        <f t="array" ref="C4768">销售记录!Q4767:T4773</f>
        <v>0</v>
      </c>
      <c r="D4768" s="110">
        <f t="array" ref="D4768">销售记录!R4767:U4773</f>
        <v>0</v>
      </c>
      <c r="E4768" s="112">
        <f>IF(A4768="","",SUMIF(进货明细!$A$3:$A$5000,A4768,进货明细!$F$3:$F$5000))</f>
        <v>0</v>
      </c>
      <c r="F4768" s="113" t="e">
        <f t="shared" si="222"/>
        <v>#DIV/0!</v>
      </c>
      <c r="G4768" s="114">
        <f>IF(E4768="","",SUMIF(进货明细!$A$3:$A$5000,A4768,进货明细!$H$3:$H$5000))</f>
        <v>0</v>
      </c>
      <c r="H4768" s="112">
        <f>IF(A4768="","",SUMIF(销售记录!$A$3:$A$5000,A4768,销售记录!$F$3:$F$5000))</f>
        <v>0</v>
      </c>
      <c r="I4768" s="114">
        <f>IF(H4768="","",SUMIF(销售记录!$A$3:$A$5000,A4768,销售记录!$H$3:$H$5000))</f>
        <v>0</v>
      </c>
      <c r="J4768" s="119">
        <f t="shared" si="223"/>
        <v>0</v>
      </c>
      <c r="K4768" s="114" t="str">
        <f t="shared" si="224"/>
        <v/>
      </c>
      <c r="L4768" s="96"/>
    </row>
    <row r="4769" customHeight="1" spans="1:12">
      <c r="A4769" s="110">
        <f t="array" ref="A4769">销售记录!O4768:R4774</f>
        <v>0</v>
      </c>
      <c r="B4769" s="110">
        <f t="array" ref="B4769">销售记录!P4768:S4774</f>
        <v>0</v>
      </c>
      <c r="C4769" s="111">
        <f t="array" ref="C4769">销售记录!Q4768:T4774</f>
        <v>0</v>
      </c>
      <c r="D4769" s="110">
        <f t="array" ref="D4769">销售记录!R4768:U4774</f>
        <v>0</v>
      </c>
      <c r="E4769" s="112">
        <f>IF(A4769="","",SUMIF(进货明细!$A$3:$A$5000,A4769,进货明细!$F$3:$F$5000))</f>
        <v>0</v>
      </c>
      <c r="F4769" s="113" t="e">
        <f t="shared" si="222"/>
        <v>#DIV/0!</v>
      </c>
      <c r="G4769" s="114">
        <f>IF(E4769="","",SUMIF(进货明细!$A$3:$A$5000,A4769,进货明细!$H$3:$H$5000))</f>
        <v>0</v>
      </c>
      <c r="H4769" s="112">
        <f>IF(A4769="","",SUMIF(销售记录!$A$3:$A$5000,A4769,销售记录!$F$3:$F$5000))</f>
        <v>0</v>
      </c>
      <c r="I4769" s="114">
        <f>IF(H4769="","",SUMIF(销售记录!$A$3:$A$5000,A4769,销售记录!$H$3:$H$5000))</f>
        <v>0</v>
      </c>
      <c r="J4769" s="119">
        <f t="shared" si="223"/>
        <v>0</v>
      </c>
      <c r="K4769" s="114" t="str">
        <f t="shared" si="224"/>
        <v/>
      </c>
      <c r="L4769" s="96"/>
    </row>
    <row r="4770" customHeight="1" spans="1:12">
      <c r="A4770" s="110">
        <f t="array" ref="A4770">销售记录!O4769:R4775</f>
        <v>0</v>
      </c>
      <c r="B4770" s="110">
        <f t="array" ref="B4770">销售记录!P4769:S4775</f>
        <v>0</v>
      </c>
      <c r="C4770" s="111">
        <f t="array" ref="C4770">销售记录!Q4769:T4775</f>
        <v>0</v>
      </c>
      <c r="D4770" s="110">
        <f t="array" ref="D4770">销售记录!R4769:U4775</f>
        <v>0</v>
      </c>
      <c r="E4770" s="112">
        <f>IF(A4770="","",SUMIF(进货明细!$A$3:$A$5000,A4770,进货明细!$F$3:$F$5000))</f>
        <v>0</v>
      </c>
      <c r="F4770" s="113" t="e">
        <f t="shared" si="222"/>
        <v>#DIV/0!</v>
      </c>
      <c r="G4770" s="114">
        <f>IF(E4770="","",SUMIF(进货明细!$A$3:$A$5000,A4770,进货明细!$H$3:$H$5000))</f>
        <v>0</v>
      </c>
      <c r="H4770" s="112">
        <f>IF(A4770="","",SUMIF(销售记录!$A$3:$A$5000,A4770,销售记录!$F$3:$F$5000))</f>
        <v>0</v>
      </c>
      <c r="I4770" s="114">
        <f>IF(H4770="","",SUMIF(销售记录!$A$3:$A$5000,A4770,销售记录!$H$3:$H$5000))</f>
        <v>0</v>
      </c>
      <c r="J4770" s="119">
        <f t="shared" si="223"/>
        <v>0</v>
      </c>
      <c r="K4770" s="114" t="str">
        <f t="shared" si="224"/>
        <v/>
      </c>
      <c r="L4770" s="96"/>
    </row>
    <row r="4771" customHeight="1" spans="1:12">
      <c r="A4771" s="110">
        <f t="array" ref="A4771">销售记录!O4770:R4776</f>
        <v>0</v>
      </c>
      <c r="B4771" s="110">
        <f t="array" ref="B4771">销售记录!P4770:S4776</f>
        <v>0</v>
      </c>
      <c r="C4771" s="111">
        <f t="array" ref="C4771">销售记录!Q4770:T4776</f>
        <v>0</v>
      </c>
      <c r="D4771" s="110">
        <f t="array" ref="D4771">销售记录!R4770:U4776</f>
        <v>0</v>
      </c>
      <c r="E4771" s="112">
        <f>IF(A4771="","",SUMIF(进货明细!$A$3:$A$5000,A4771,进货明细!$F$3:$F$5000))</f>
        <v>0</v>
      </c>
      <c r="F4771" s="113" t="e">
        <f t="shared" si="222"/>
        <v>#DIV/0!</v>
      </c>
      <c r="G4771" s="114">
        <f>IF(E4771="","",SUMIF(进货明细!$A$3:$A$5000,A4771,进货明细!$H$3:$H$5000))</f>
        <v>0</v>
      </c>
      <c r="H4771" s="112">
        <f>IF(A4771="","",SUMIF(销售记录!$A$3:$A$5000,A4771,销售记录!$F$3:$F$5000))</f>
        <v>0</v>
      </c>
      <c r="I4771" s="114">
        <f>IF(H4771="","",SUMIF(销售记录!$A$3:$A$5000,A4771,销售记录!$H$3:$H$5000))</f>
        <v>0</v>
      </c>
      <c r="J4771" s="119">
        <f t="shared" si="223"/>
        <v>0</v>
      </c>
      <c r="K4771" s="114" t="str">
        <f t="shared" si="224"/>
        <v/>
      </c>
      <c r="L4771" s="96"/>
    </row>
    <row r="4772" customHeight="1" spans="1:12">
      <c r="A4772" s="110">
        <f t="array" ref="A4772">销售记录!O4771:R4777</f>
        <v>0</v>
      </c>
      <c r="B4772" s="110">
        <f t="array" ref="B4772">销售记录!P4771:S4777</f>
        <v>0</v>
      </c>
      <c r="C4772" s="111">
        <f t="array" ref="C4772">销售记录!Q4771:T4777</f>
        <v>0</v>
      </c>
      <c r="D4772" s="110">
        <f t="array" ref="D4772">销售记录!R4771:U4777</f>
        <v>0</v>
      </c>
      <c r="E4772" s="112">
        <f>IF(A4772="","",SUMIF(进货明细!$A$3:$A$5000,A4772,进货明细!$F$3:$F$5000))</f>
        <v>0</v>
      </c>
      <c r="F4772" s="113" t="e">
        <f t="shared" si="222"/>
        <v>#DIV/0!</v>
      </c>
      <c r="G4772" s="114">
        <f>IF(E4772="","",SUMIF(进货明细!$A$3:$A$5000,A4772,进货明细!$H$3:$H$5000))</f>
        <v>0</v>
      </c>
      <c r="H4772" s="112">
        <f>IF(A4772="","",SUMIF(销售记录!$A$3:$A$5000,A4772,销售记录!$F$3:$F$5000))</f>
        <v>0</v>
      </c>
      <c r="I4772" s="114">
        <f>IF(H4772="","",SUMIF(销售记录!$A$3:$A$5000,A4772,销售记录!$H$3:$H$5000))</f>
        <v>0</v>
      </c>
      <c r="J4772" s="119">
        <f t="shared" si="223"/>
        <v>0</v>
      </c>
      <c r="K4772" s="114" t="str">
        <f t="shared" si="224"/>
        <v/>
      </c>
      <c r="L4772" s="96"/>
    </row>
    <row r="4773" customHeight="1" spans="1:12">
      <c r="A4773" s="110">
        <f t="array" ref="A4773">销售记录!O4772:R4778</f>
        <v>0</v>
      </c>
      <c r="B4773" s="110">
        <f t="array" ref="B4773">销售记录!P4772:S4778</f>
        <v>0</v>
      </c>
      <c r="C4773" s="111">
        <f t="array" ref="C4773">销售记录!Q4772:T4778</f>
        <v>0</v>
      </c>
      <c r="D4773" s="110">
        <f t="array" ref="D4773">销售记录!R4772:U4778</f>
        <v>0</v>
      </c>
      <c r="E4773" s="112">
        <f>IF(A4773="","",SUMIF(进货明细!$A$3:$A$5000,A4773,进货明细!$F$3:$F$5000))</f>
        <v>0</v>
      </c>
      <c r="F4773" s="113" t="e">
        <f t="shared" si="222"/>
        <v>#DIV/0!</v>
      </c>
      <c r="G4773" s="114">
        <f>IF(E4773="","",SUMIF(进货明细!$A$3:$A$5000,A4773,进货明细!$H$3:$H$5000))</f>
        <v>0</v>
      </c>
      <c r="H4773" s="112">
        <f>IF(A4773="","",SUMIF(销售记录!$A$3:$A$5000,A4773,销售记录!$F$3:$F$5000))</f>
        <v>0</v>
      </c>
      <c r="I4773" s="114">
        <f>IF(H4773="","",SUMIF(销售记录!$A$3:$A$5000,A4773,销售记录!$H$3:$H$5000))</f>
        <v>0</v>
      </c>
      <c r="J4773" s="119">
        <f t="shared" si="223"/>
        <v>0</v>
      </c>
      <c r="K4773" s="114" t="str">
        <f t="shared" si="224"/>
        <v/>
      </c>
      <c r="L4773" s="96"/>
    </row>
    <row r="4774" customHeight="1" spans="1:12">
      <c r="A4774" s="110">
        <f t="array" ref="A4774">销售记录!O4773:R4779</f>
        <v>0</v>
      </c>
      <c r="B4774" s="110">
        <f t="array" ref="B4774">销售记录!P4773:S4779</f>
        <v>0</v>
      </c>
      <c r="C4774" s="111">
        <f t="array" ref="C4774">销售记录!Q4773:T4779</f>
        <v>0</v>
      </c>
      <c r="D4774" s="110">
        <f t="array" ref="D4774">销售记录!R4773:U4779</f>
        <v>0</v>
      </c>
      <c r="E4774" s="112">
        <f>IF(A4774="","",SUMIF(进货明细!$A$3:$A$5000,A4774,进货明细!$F$3:$F$5000))</f>
        <v>0</v>
      </c>
      <c r="F4774" s="113" t="e">
        <f t="shared" si="222"/>
        <v>#DIV/0!</v>
      </c>
      <c r="G4774" s="114">
        <f>IF(E4774="","",SUMIF(进货明细!$A$3:$A$5000,A4774,进货明细!$H$3:$H$5000))</f>
        <v>0</v>
      </c>
      <c r="H4774" s="112">
        <f>IF(A4774="","",SUMIF(销售记录!$A$3:$A$5000,A4774,销售记录!$F$3:$F$5000))</f>
        <v>0</v>
      </c>
      <c r="I4774" s="114">
        <f>IF(H4774="","",SUMIF(销售记录!$A$3:$A$5000,A4774,销售记录!$H$3:$H$5000))</f>
        <v>0</v>
      </c>
      <c r="J4774" s="119">
        <f t="shared" si="223"/>
        <v>0</v>
      </c>
      <c r="K4774" s="114" t="str">
        <f t="shared" si="224"/>
        <v/>
      </c>
      <c r="L4774" s="96"/>
    </row>
    <row r="4775" customHeight="1" spans="1:12">
      <c r="A4775" s="110">
        <f t="array" ref="A4775">销售记录!O4774:R4780</f>
        <v>0</v>
      </c>
      <c r="B4775" s="110">
        <f t="array" ref="B4775">销售记录!P4774:S4780</f>
        <v>0</v>
      </c>
      <c r="C4775" s="111">
        <f t="array" ref="C4775">销售记录!Q4774:T4780</f>
        <v>0</v>
      </c>
      <c r="D4775" s="110">
        <f t="array" ref="D4775">销售记录!R4774:U4780</f>
        <v>0</v>
      </c>
      <c r="E4775" s="112">
        <f>IF(A4775="","",SUMIF(进货明细!$A$3:$A$5000,A4775,进货明细!$F$3:$F$5000))</f>
        <v>0</v>
      </c>
      <c r="F4775" s="113" t="e">
        <f t="shared" si="222"/>
        <v>#DIV/0!</v>
      </c>
      <c r="G4775" s="114">
        <f>IF(E4775="","",SUMIF(进货明细!$A$3:$A$5000,A4775,进货明细!$H$3:$H$5000))</f>
        <v>0</v>
      </c>
      <c r="H4775" s="112">
        <f>IF(A4775="","",SUMIF(销售记录!$A$3:$A$5000,A4775,销售记录!$F$3:$F$5000))</f>
        <v>0</v>
      </c>
      <c r="I4775" s="114">
        <f>IF(H4775="","",SUMIF(销售记录!$A$3:$A$5000,A4775,销售记录!$H$3:$H$5000))</f>
        <v>0</v>
      </c>
      <c r="J4775" s="119">
        <f t="shared" si="223"/>
        <v>0</v>
      </c>
      <c r="K4775" s="114" t="str">
        <f t="shared" si="224"/>
        <v/>
      </c>
      <c r="L4775" s="96"/>
    </row>
    <row r="4776" customHeight="1" spans="1:12">
      <c r="A4776" s="110">
        <f t="array" ref="A4776">销售记录!O4775:R4781</f>
        <v>0</v>
      </c>
      <c r="B4776" s="110">
        <f t="array" ref="B4776">销售记录!P4775:S4781</f>
        <v>0</v>
      </c>
      <c r="C4776" s="111">
        <f t="array" ref="C4776">销售记录!Q4775:T4781</f>
        <v>0</v>
      </c>
      <c r="D4776" s="110">
        <f t="array" ref="D4776">销售记录!R4775:U4781</f>
        <v>0</v>
      </c>
      <c r="E4776" s="112">
        <f>IF(A4776="","",SUMIF(进货明细!$A$3:$A$5000,A4776,进货明细!$F$3:$F$5000))</f>
        <v>0</v>
      </c>
      <c r="F4776" s="113" t="e">
        <f t="shared" si="222"/>
        <v>#DIV/0!</v>
      </c>
      <c r="G4776" s="114">
        <f>IF(E4776="","",SUMIF(进货明细!$A$3:$A$5000,A4776,进货明细!$H$3:$H$5000))</f>
        <v>0</v>
      </c>
      <c r="H4776" s="112">
        <f>IF(A4776="","",SUMIF(销售记录!$A$3:$A$5000,A4776,销售记录!$F$3:$F$5000))</f>
        <v>0</v>
      </c>
      <c r="I4776" s="114">
        <f>IF(H4776="","",SUMIF(销售记录!$A$3:$A$5000,A4776,销售记录!$H$3:$H$5000))</f>
        <v>0</v>
      </c>
      <c r="J4776" s="119">
        <f t="shared" si="223"/>
        <v>0</v>
      </c>
      <c r="K4776" s="114" t="str">
        <f t="shared" si="224"/>
        <v/>
      </c>
      <c r="L4776" s="96"/>
    </row>
    <row r="4777" customHeight="1" spans="1:12">
      <c r="A4777" s="110">
        <f t="array" ref="A4777">销售记录!O4776:R4782</f>
        <v>0</v>
      </c>
      <c r="B4777" s="110">
        <f t="array" ref="B4777">销售记录!P4776:S4782</f>
        <v>0</v>
      </c>
      <c r="C4777" s="111">
        <f t="array" ref="C4777">销售记录!Q4776:T4782</f>
        <v>0</v>
      </c>
      <c r="D4777" s="110">
        <f t="array" ref="D4777">销售记录!R4776:U4782</f>
        <v>0</v>
      </c>
      <c r="E4777" s="112">
        <f>IF(A4777="","",SUMIF(进货明细!$A$3:$A$5000,A4777,进货明细!$F$3:$F$5000))</f>
        <v>0</v>
      </c>
      <c r="F4777" s="113" t="e">
        <f t="shared" si="222"/>
        <v>#DIV/0!</v>
      </c>
      <c r="G4777" s="114">
        <f>IF(E4777="","",SUMIF(进货明细!$A$3:$A$5000,A4777,进货明细!$H$3:$H$5000))</f>
        <v>0</v>
      </c>
      <c r="H4777" s="112">
        <f>IF(A4777="","",SUMIF(销售记录!$A$3:$A$5000,A4777,销售记录!$F$3:$F$5000))</f>
        <v>0</v>
      </c>
      <c r="I4777" s="114">
        <f>IF(H4777="","",SUMIF(销售记录!$A$3:$A$5000,A4777,销售记录!$H$3:$H$5000))</f>
        <v>0</v>
      </c>
      <c r="J4777" s="119">
        <f t="shared" si="223"/>
        <v>0</v>
      </c>
      <c r="K4777" s="114" t="str">
        <f t="shared" si="224"/>
        <v/>
      </c>
      <c r="L4777" s="96"/>
    </row>
    <row r="4778" customHeight="1" spans="1:12">
      <c r="A4778" s="110">
        <f t="array" ref="A4778">销售记录!O4777:R4783</f>
        <v>0</v>
      </c>
      <c r="B4778" s="110">
        <f t="array" ref="B4778">销售记录!P4777:S4783</f>
        <v>0</v>
      </c>
      <c r="C4778" s="111">
        <f t="array" ref="C4778">销售记录!Q4777:T4783</f>
        <v>0</v>
      </c>
      <c r="D4778" s="110">
        <f t="array" ref="D4778">销售记录!R4777:U4783</f>
        <v>0</v>
      </c>
      <c r="E4778" s="112">
        <f>IF(A4778="","",SUMIF(进货明细!$A$3:$A$5000,A4778,进货明细!$F$3:$F$5000))</f>
        <v>0</v>
      </c>
      <c r="F4778" s="113" t="e">
        <f t="shared" si="222"/>
        <v>#DIV/0!</v>
      </c>
      <c r="G4778" s="114">
        <f>IF(E4778="","",SUMIF(进货明细!$A$3:$A$5000,A4778,进货明细!$H$3:$H$5000))</f>
        <v>0</v>
      </c>
      <c r="H4778" s="112">
        <f>IF(A4778="","",SUMIF(销售记录!$A$3:$A$5000,A4778,销售记录!$F$3:$F$5000))</f>
        <v>0</v>
      </c>
      <c r="I4778" s="114">
        <f>IF(H4778="","",SUMIF(销售记录!$A$3:$A$5000,A4778,销售记录!$H$3:$H$5000))</f>
        <v>0</v>
      </c>
      <c r="J4778" s="119">
        <f t="shared" si="223"/>
        <v>0</v>
      </c>
      <c r="K4778" s="114" t="str">
        <f t="shared" si="224"/>
        <v/>
      </c>
      <c r="L4778" s="96"/>
    </row>
    <row r="4779" customHeight="1" spans="1:12">
      <c r="A4779" s="110">
        <f t="array" ref="A4779">销售记录!O4778:R4784</f>
        <v>0</v>
      </c>
      <c r="B4779" s="110">
        <f t="array" ref="B4779">销售记录!P4778:S4784</f>
        <v>0</v>
      </c>
      <c r="C4779" s="111">
        <f t="array" ref="C4779">销售记录!Q4778:T4784</f>
        <v>0</v>
      </c>
      <c r="D4779" s="110">
        <f t="array" ref="D4779">销售记录!R4778:U4784</f>
        <v>0</v>
      </c>
      <c r="E4779" s="112">
        <f>IF(A4779="","",SUMIF(进货明细!$A$3:$A$5000,A4779,进货明细!$F$3:$F$5000))</f>
        <v>0</v>
      </c>
      <c r="F4779" s="113" t="e">
        <f t="shared" si="222"/>
        <v>#DIV/0!</v>
      </c>
      <c r="G4779" s="114">
        <f>IF(E4779="","",SUMIF(进货明细!$A$3:$A$5000,A4779,进货明细!$H$3:$H$5000))</f>
        <v>0</v>
      </c>
      <c r="H4779" s="112">
        <f>IF(A4779="","",SUMIF(销售记录!$A$3:$A$5000,A4779,销售记录!$F$3:$F$5000))</f>
        <v>0</v>
      </c>
      <c r="I4779" s="114">
        <f>IF(H4779="","",SUMIF(销售记录!$A$3:$A$5000,A4779,销售记录!$H$3:$H$5000))</f>
        <v>0</v>
      </c>
      <c r="J4779" s="119">
        <f t="shared" si="223"/>
        <v>0</v>
      </c>
      <c r="K4779" s="114" t="str">
        <f t="shared" si="224"/>
        <v/>
      </c>
      <c r="L4779" s="96"/>
    </row>
    <row r="4780" customHeight="1" spans="1:12">
      <c r="A4780" s="110">
        <f t="array" ref="A4780">销售记录!O4779:R4785</f>
        <v>0</v>
      </c>
      <c r="B4780" s="110">
        <f t="array" ref="B4780">销售记录!P4779:S4785</f>
        <v>0</v>
      </c>
      <c r="C4780" s="111">
        <f t="array" ref="C4780">销售记录!Q4779:T4785</f>
        <v>0</v>
      </c>
      <c r="D4780" s="110">
        <f t="array" ref="D4780">销售记录!R4779:U4785</f>
        <v>0</v>
      </c>
      <c r="E4780" s="112">
        <f>IF(A4780="","",SUMIF(进货明细!$A$3:$A$5000,A4780,进货明细!$F$3:$F$5000))</f>
        <v>0</v>
      </c>
      <c r="F4780" s="113" t="e">
        <f t="shared" si="222"/>
        <v>#DIV/0!</v>
      </c>
      <c r="G4780" s="114">
        <f>IF(E4780="","",SUMIF(进货明细!$A$3:$A$5000,A4780,进货明细!$H$3:$H$5000))</f>
        <v>0</v>
      </c>
      <c r="H4780" s="112">
        <f>IF(A4780="","",SUMIF(销售记录!$A$3:$A$5000,A4780,销售记录!$F$3:$F$5000))</f>
        <v>0</v>
      </c>
      <c r="I4780" s="114">
        <f>IF(H4780="","",SUMIF(销售记录!$A$3:$A$5000,A4780,销售记录!$H$3:$H$5000))</f>
        <v>0</v>
      </c>
      <c r="J4780" s="119">
        <f t="shared" si="223"/>
        <v>0</v>
      </c>
      <c r="K4780" s="114" t="str">
        <f t="shared" si="224"/>
        <v/>
      </c>
      <c r="L4780" s="96"/>
    </row>
    <row r="4781" customHeight="1" spans="1:12">
      <c r="A4781" s="110">
        <f t="array" ref="A4781">销售记录!O4780:R4786</f>
        <v>0</v>
      </c>
      <c r="B4781" s="110">
        <f t="array" ref="B4781">销售记录!P4780:S4786</f>
        <v>0</v>
      </c>
      <c r="C4781" s="111">
        <f t="array" ref="C4781">销售记录!Q4780:T4786</f>
        <v>0</v>
      </c>
      <c r="D4781" s="110">
        <f t="array" ref="D4781">销售记录!R4780:U4786</f>
        <v>0</v>
      </c>
      <c r="E4781" s="112">
        <f>IF(A4781="","",SUMIF(进货明细!$A$3:$A$5000,A4781,进货明细!$F$3:$F$5000))</f>
        <v>0</v>
      </c>
      <c r="F4781" s="113" t="e">
        <f t="shared" si="222"/>
        <v>#DIV/0!</v>
      </c>
      <c r="G4781" s="114">
        <f>IF(E4781="","",SUMIF(进货明细!$A$3:$A$5000,A4781,进货明细!$H$3:$H$5000))</f>
        <v>0</v>
      </c>
      <c r="H4781" s="112">
        <f>IF(A4781="","",SUMIF(销售记录!$A$3:$A$5000,A4781,销售记录!$F$3:$F$5000))</f>
        <v>0</v>
      </c>
      <c r="I4781" s="114">
        <f>IF(H4781="","",SUMIF(销售记录!$A$3:$A$5000,A4781,销售记录!$H$3:$H$5000))</f>
        <v>0</v>
      </c>
      <c r="J4781" s="119">
        <f t="shared" si="223"/>
        <v>0</v>
      </c>
      <c r="K4781" s="114" t="str">
        <f t="shared" si="224"/>
        <v/>
      </c>
      <c r="L4781" s="96"/>
    </row>
    <row r="4782" customHeight="1" spans="1:12">
      <c r="A4782" s="110">
        <f t="array" ref="A4782">销售记录!O4781:R4787</f>
        <v>0</v>
      </c>
      <c r="B4782" s="110">
        <f t="array" ref="B4782">销售记录!P4781:S4787</f>
        <v>0</v>
      </c>
      <c r="C4782" s="111">
        <f t="array" ref="C4782">销售记录!Q4781:T4787</f>
        <v>0</v>
      </c>
      <c r="D4782" s="110">
        <f t="array" ref="D4782">销售记录!R4781:U4787</f>
        <v>0</v>
      </c>
      <c r="E4782" s="112">
        <f>IF(A4782="","",SUMIF(进货明细!$A$3:$A$5000,A4782,进货明细!$F$3:$F$5000))</f>
        <v>0</v>
      </c>
      <c r="F4782" s="113" t="e">
        <f t="shared" si="222"/>
        <v>#DIV/0!</v>
      </c>
      <c r="G4782" s="114">
        <f>IF(E4782="","",SUMIF(进货明细!$A$3:$A$5000,A4782,进货明细!$H$3:$H$5000))</f>
        <v>0</v>
      </c>
      <c r="H4782" s="112">
        <f>IF(A4782="","",SUMIF(销售记录!$A$3:$A$5000,A4782,销售记录!$F$3:$F$5000))</f>
        <v>0</v>
      </c>
      <c r="I4782" s="114">
        <f>IF(H4782="","",SUMIF(销售记录!$A$3:$A$5000,A4782,销售记录!$H$3:$H$5000))</f>
        <v>0</v>
      </c>
      <c r="J4782" s="119">
        <f t="shared" si="223"/>
        <v>0</v>
      </c>
      <c r="K4782" s="114" t="str">
        <f t="shared" si="224"/>
        <v/>
      </c>
      <c r="L4782" s="96"/>
    </row>
    <row r="4783" customHeight="1" spans="1:12">
      <c r="A4783" s="110">
        <f t="array" ref="A4783">销售记录!O4782:R4788</f>
        <v>0</v>
      </c>
      <c r="B4783" s="110">
        <f t="array" ref="B4783">销售记录!P4782:S4788</f>
        <v>0</v>
      </c>
      <c r="C4783" s="111">
        <f t="array" ref="C4783">销售记录!Q4782:T4788</f>
        <v>0</v>
      </c>
      <c r="D4783" s="110">
        <f t="array" ref="D4783">销售记录!R4782:U4788</f>
        <v>0</v>
      </c>
      <c r="E4783" s="112">
        <f>IF(A4783="","",SUMIF(进货明细!$A$3:$A$5000,A4783,进货明细!$F$3:$F$5000))</f>
        <v>0</v>
      </c>
      <c r="F4783" s="113" t="e">
        <f t="shared" si="222"/>
        <v>#DIV/0!</v>
      </c>
      <c r="G4783" s="114">
        <f>IF(E4783="","",SUMIF(进货明细!$A$3:$A$5000,A4783,进货明细!$H$3:$H$5000))</f>
        <v>0</v>
      </c>
      <c r="H4783" s="112">
        <f>IF(A4783="","",SUMIF(销售记录!$A$3:$A$5000,A4783,销售记录!$F$3:$F$5000))</f>
        <v>0</v>
      </c>
      <c r="I4783" s="114">
        <f>IF(H4783="","",SUMIF(销售记录!$A$3:$A$5000,A4783,销售记录!$H$3:$H$5000))</f>
        <v>0</v>
      </c>
      <c r="J4783" s="119">
        <f t="shared" si="223"/>
        <v>0</v>
      </c>
      <c r="K4783" s="114" t="str">
        <f t="shared" si="224"/>
        <v/>
      </c>
      <c r="L4783" s="96"/>
    </row>
    <row r="4784" customHeight="1" spans="1:12">
      <c r="A4784" s="110">
        <f t="array" ref="A4784">销售记录!O4783:R4789</f>
        <v>0</v>
      </c>
      <c r="B4784" s="110">
        <f t="array" ref="B4784">销售记录!P4783:S4789</f>
        <v>0</v>
      </c>
      <c r="C4784" s="111">
        <f t="array" ref="C4784">销售记录!Q4783:T4789</f>
        <v>0</v>
      </c>
      <c r="D4784" s="110">
        <f t="array" ref="D4784">销售记录!R4783:U4789</f>
        <v>0</v>
      </c>
      <c r="E4784" s="112">
        <f>IF(A4784="","",SUMIF(进货明细!$A$3:$A$5000,A4784,进货明细!$F$3:$F$5000))</f>
        <v>0</v>
      </c>
      <c r="F4784" s="113" t="e">
        <f t="shared" si="222"/>
        <v>#DIV/0!</v>
      </c>
      <c r="G4784" s="114">
        <f>IF(E4784="","",SUMIF(进货明细!$A$3:$A$5000,A4784,进货明细!$H$3:$H$5000))</f>
        <v>0</v>
      </c>
      <c r="H4784" s="112">
        <f>IF(A4784="","",SUMIF(销售记录!$A$3:$A$5000,A4784,销售记录!$F$3:$F$5000))</f>
        <v>0</v>
      </c>
      <c r="I4784" s="114">
        <f>IF(H4784="","",SUMIF(销售记录!$A$3:$A$5000,A4784,销售记录!$H$3:$H$5000))</f>
        <v>0</v>
      </c>
      <c r="J4784" s="119">
        <f t="shared" si="223"/>
        <v>0</v>
      </c>
      <c r="K4784" s="114" t="str">
        <f t="shared" si="224"/>
        <v/>
      </c>
      <c r="L4784" s="96"/>
    </row>
    <row r="4785" customHeight="1" spans="1:12">
      <c r="A4785" s="110">
        <f t="array" ref="A4785">销售记录!O4784:R4790</f>
        <v>0</v>
      </c>
      <c r="B4785" s="110">
        <f t="array" ref="B4785">销售记录!P4784:S4790</f>
        <v>0</v>
      </c>
      <c r="C4785" s="111">
        <f t="array" ref="C4785">销售记录!Q4784:T4790</f>
        <v>0</v>
      </c>
      <c r="D4785" s="110">
        <f t="array" ref="D4785">销售记录!R4784:U4790</f>
        <v>0</v>
      </c>
      <c r="E4785" s="112">
        <f>IF(A4785="","",SUMIF(进货明细!$A$3:$A$5000,A4785,进货明细!$F$3:$F$5000))</f>
        <v>0</v>
      </c>
      <c r="F4785" s="113" t="e">
        <f t="shared" si="222"/>
        <v>#DIV/0!</v>
      </c>
      <c r="G4785" s="114">
        <f>IF(E4785="","",SUMIF(进货明细!$A$3:$A$5000,A4785,进货明细!$H$3:$H$5000))</f>
        <v>0</v>
      </c>
      <c r="H4785" s="112">
        <f>IF(A4785="","",SUMIF(销售记录!$A$3:$A$5000,A4785,销售记录!$F$3:$F$5000))</f>
        <v>0</v>
      </c>
      <c r="I4785" s="114">
        <f>IF(H4785="","",SUMIF(销售记录!$A$3:$A$5000,A4785,销售记录!$H$3:$H$5000))</f>
        <v>0</v>
      </c>
      <c r="J4785" s="119">
        <f t="shared" si="223"/>
        <v>0</v>
      </c>
      <c r="K4785" s="114" t="str">
        <f t="shared" si="224"/>
        <v/>
      </c>
      <c r="L4785" s="96"/>
    </row>
    <row r="4786" customHeight="1" spans="1:12">
      <c r="A4786" s="110">
        <f t="array" ref="A4786">销售记录!O4785:R4791</f>
        <v>0</v>
      </c>
      <c r="B4786" s="110">
        <f t="array" ref="B4786">销售记录!P4785:S4791</f>
        <v>0</v>
      </c>
      <c r="C4786" s="111">
        <f t="array" ref="C4786">销售记录!Q4785:T4791</f>
        <v>0</v>
      </c>
      <c r="D4786" s="110">
        <f t="array" ref="D4786">销售记录!R4785:U4791</f>
        <v>0</v>
      </c>
      <c r="E4786" s="112">
        <f>IF(A4786="","",SUMIF(进货明细!$A$3:$A$5000,A4786,进货明细!$F$3:$F$5000))</f>
        <v>0</v>
      </c>
      <c r="F4786" s="113" t="e">
        <f t="shared" si="222"/>
        <v>#DIV/0!</v>
      </c>
      <c r="G4786" s="114">
        <f>IF(E4786="","",SUMIF(进货明细!$A$3:$A$5000,A4786,进货明细!$H$3:$H$5000))</f>
        <v>0</v>
      </c>
      <c r="H4786" s="112">
        <f>IF(A4786="","",SUMIF(销售记录!$A$3:$A$5000,A4786,销售记录!$F$3:$F$5000))</f>
        <v>0</v>
      </c>
      <c r="I4786" s="114">
        <f>IF(H4786="","",SUMIF(销售记录!$A$3:$A$5000,A4786,销售记录!$H$3:$H$5000))</f>
        <v>0</v>
      </c>
      <c r="J4786" s="119">
        <f t="shared" si="223"/>
        <v>0</v>
      </c>
      <c r="K4786" s="114" t="str">
        <f t="shared" si="224"/>
        <v/>
      </c>
      <c r="L4786" s="96"/>
    </row>
    <row r="4787" customHeight="1" spans="1:12">
      <c r="A4787" s="110">
        <f t="array" ref="A4787">销售记录!O4786:R4792</f>
        <v>0</v>
      </c>
      <c r="B4787" s="110">
        <f t="array" ref="B4787">销售记录!P4786:S4792</f>
        <v>0</v>
      </c>
      <c r="C4787" s="111">
        <f t="array" ref="C4787">销售记录!Q4786:T4792</f>
        <v>0</v>
      </c>
      <c r="D4787" s="110">
        <f t="array" ref="D4787">销售记录!R4786:U4792</f>
        <v>0</v>
      </c>
      <c r="E4787" s="112">
        <f>IF(A4787="","",SUMIF(进货明细!$A$3:$A$5000,A4787,进货明细!$F$3:$F$5000))</f>
        <v>0</v>
      </c>
      <c r="F4787" s="113" t="e">
        <f t="shared" si="222"/>
        <v>#DIV/0!</v>
      </c>
      <c r="G4787" s="114">
        <f>IF(E4787="","",SUMIF(进货明细!$A$3:$A$5000,A4787,进货明细!$H$3:$H$5000))</f>
        <v>0</v>
      </c>
      <c r="H4787" s="112">
        <f>IF(A4787="","",SUMIF(销售记录!$A$3:$A$5000,A4787,销售记录!$F$3:$F$5000))</f>
        <v>0</v>
      </c>
      <c r="I4787" s="114">
        <f>IF(H4787="","",SUMIF(销售记录!$A$3:$A$5000,A4787,销售记录!$H$3:$H$5000))</f>
        <v>0</v>
      </c>
      <c r="J4787" s="119">
        <f t="shared" si="223"/>
        <v>0</v>
      </c>
      <c r="K4787" s="114" t="str">
        <f t="shared" si="224"/>
        <v/>
      </c>
      <c r="L4787" s="96"/>
    </row>
    <row r="4788" customHeight="1" spans="1:12">
      <c r="A4788" s="110">
        <f t="array" ref="A4788">销售记录!O4787:R4793</f>
        <v>0</v>
      </c>
      <c r="B4788" s="110">
        <f t="array" ref="B4788">销售记录!P4787:S4793</f>
        <v>0</v>
      </c>
      <c r="C4788" s="111">
        <f t="array" ref="C4788">销售记录!Q4787:T4793</f>
        <v>0</v>
      </c>
      <c r="D4788" s="110">
        <f t="array" ref="D4788">销售记录!R4787:U4793</f>
        <v>0</v>
      </c>
      <c r="E4788" s="112">
        <f>IF(A4788="","",SUMIF(进货明细!$A$3:$A$5000,A4788,进货明细!$F$3:$F$5000))</f>
        <v>0</v>
      </c>
      <c r="F4788" s="113" t="e">
        <f t="shared" si="222"/>
        <v>#DIV/0!</v>
      </c>
      <c r="G4788" s="114">
        <f>IF(E4788="","",SUMIF(进货明细!$A$3:$A$5000,A4788,进货明细!$H$3:$H$5000))</f>
        <v>0</v>
      </c>
      <c r="H4788" s="112">
        <f>IF(A4788="","",SUMIF(销售记录!$A$3:$A$5000,A4788,销售记录!$F$3:$F$5000))</f>
        <v>0</v>
      </c>
      <c r="I4788" s="114">
        <f>IF(H4788="","",SUMIF(销售记录!$A$3:$A$5000,A4788,销售记录!$H$3:$H$5000))</f>
        <v>0</v>
      </c>
      <c r="J4788" s="119">
        <f t="shared" si="223"/>
        <v>0</v>
      </c>
      <c r="K4788" s="114" t="str">
        <f t="shared" si="224"/>
        <v/>
      </c>
      <c r="L4788" s="96"/>
    </row>
    <row r="4789" customHeight="1" spans="1:12">
      <c r="A4789" s="110">
        <f t="array" ref="A4789">销售记录!O4788:R4794</f>
        <v>0</v>
      </c>
      <c r="B4789" s="110">
        <f t="array" ref="B4789">销售记录!P4788:S4794</f>
        <v>0</v>
      </c>
      <c r="C4789" s="111">
        <f t="array" ref="C4789">销售记录!Q4788:T4794</f>
        <v>0</v>
      </c>
      <c r="D4789" s="110">
        <f t="array" ref="D4789">销售记录!R4788:U4794</f>
        <v>0</v>
      </c>
      <c r="E4789" s="112">
        <f>IF(A4789="","",SUMIF(进货明细!$A$3:$A$5000,A4789,进货明细!$F$3:$F$5000))</f>
        <v>0</v>
      </c>
      <c r="F4789" s="113" t="e">
        <f t="shared" si="222"/>
        <v>#DIV/0!</v>
      </c>
      <c r="G4789" s="114">
        <f>IF(E4789="","",SUMIF(进货明细!$A$3:$A$5000,A4789,进货明细!$H$3:$H$5000))</f>
        <v>0</v>
      </c>
      <c r="H4789" s="112">
        <f>IF(A4789="","",SUMIF(销售记录!$A$3:$A$5000,A4789,销售记录!$F$3:$F$5000))</f>
        <v>0</v>
      </c>
      <c r="I4789" s="114">
        <f>IF(H4789="","",SUMIF(销售记录!$A$3:$A$5000,A4789,销售记录!$H$3:$H$5000))</f>
        <v>0</v>
      </c>
      <c r="J4789" s="119">
        <f t="shared" si="223"/>
        <v>0</v>
      </c>
      <c r="K4789" s="114" t="str">
        <f t="shared" si="224"/>
        <v/>
      </c>
      <c r="L4789" s="96"/>
    </row>
    <row r="4790" customHeight="1" spans="1:12">
      <c r="A4790" s="110">
        <f t="array" ref="A4790">销售记录!O4789:R4795</f>
        <v>0</v>
      </c>
      <c r="B4790" s="110">
        <f t="array" ref="B4790">销售记录!P4789:S4795</f>
        <v>0</v>
      </c>
      <c r="C4790" s="111">
        <f t="array" ref="C4790">销售记录!Q4789:T4795</f>
        <v>0</v>
      </c>
      <c r="D4790" s="110">
        <f t="array" ref="D4790">销售记录!R4789:U4795</f>
        <v>0</v>
      </c>
      <c r="E4790" s="112">
        <f>IF(A4790="","",SUMIF(进货明细!$A$3:$A$5000,A4790,进货明细!$F$3:$F$5000))</f>
        <v>0</v>
      </c>
      <c r="F4790" s="113" t="e">
        <f t="shared" si="222"/>
        <v>#DIV/0!</v>
      </c>
      <c r="G4790" s="114">
        <f>IF(E4790="","",SUMIF(进货明细!$A$3:$A$5000,A4790,进货明细!$H$3:$H$5000))</f>
        <v>0</v>
      </c>
      <c r="H4790" s="112">
        <f>IF(A4790="","",SUMIF(销售记录!$A$3:$A$5000,A4790,销售记录!$F$3:$F$5000))</f>
        <v>0</v>
      </c>
      <c r="I4790" s="114">
        <f>IF(H4790="","",SUMIF(销售记录!$A$3:$A$5000,A4790,销售记录!$H$3:$H$5000))</f>
        <v>0</v>
      </c>
      <c r="J4790" s="119">
        <f t="shared" si="223"/>
        <v>0</v>
      </c>
      <c r="K4790" s="114" t="str">
        <f t="shared" si="224"/>
        <v/>
      </c>
      <c r="L4790" s="96"/>
    </row>
    <row r="4791" customHeight="1" spans="1:12">
      <c r="A4791" s="110">
        <f t="array" ref="A4791">销售记录!O4790:R4796</f>
        <v>0</v>
      </c>
      <c r="B4791" s="110">
        <f t="array" ref="B4791">销售记录!P4790:S4796</f>
        <v>0</v>
      </c>
      <c r="C4791" s="111">
        <f t="array" ref="C4791">销售记录!Q4790:T4796</f>
        <v>0</v>
      </c>
      <c r="D4791" s="110">
        <f t="array" ref="D4791">销售记录!R4790:U4796</f>
        <v>0</v>
      </c>
      <c r="E4791" s="112">
        <f>IF(A4791="","",SUMIF(进货明细!$A$3:$A$5000,A4791,进货明细!$F$3:$F$5000))</f>
        <v>0</v>
      </c>
      <c r="F4791" s="113" t="e">
        <f t="shared" si="222"/>
        <v>#DIV/0!</v>
      </c>
      <c r="G4791" s="114">
        <f>IF(E4791="","",SUMIF(进货明细!$A$3:$A$5000,A4791,进货明细!$H$3:$H$5000))</f>
        <v>0</v>
      </c>
      <c r="H4791" s="112">
        <f>IF(A4791="","",SUMIF(销售记录!$A$3:$A$5000,A4791,销售记录!$F$3:$F$5000))</f>
        <v>0</v>
      </c>
      <c r="I4791" s="114">
        <f>IF(H4791="","",SUMIF(销售记录!$A$3:$A$5000,A4791,销售记录!$H$3:$H$5000))</f>
        <v>0</v>
      </c>
      <c r="J4791" s="119">
        <f t="shared" si="223"/>
        <v>0</v>
      </c>
      <c r="K4791" s="114" t="str">
        <f t="shared" si="224"/>
        <v/>
      </c>
      <c r="L4791" s="96"/>
    </row>
    <row r="4792" customHeight="1" spans="1:12">
      <c r="A4792" s="110">
        <f t="array" ref="A4792">销售记录!O4791:R4797</f>
        <v>0</v>
      </c>
      <c r="B4792" s="110">
        <f t="array" ref="B4792">销售记录!P4791:S4797</f>
        <v>0</v>
      </c>
      <c r="C4792" s="111">
        <f t="array" ref="C4792">销售记录!Q4791:T4797</f>
        <v>0</v>
      </c>
      <c r="D4792" s="110">
        <f t="array" ref="D4792">销售记录!R4791:U4797</f>
        <v>0</v>
      </c>
      <c r="E4792" s="112">
        <f>IF(A4792="","",SUMIF(进货明细!$A$3:$A$5000,A4792,进货明细!$F$3:$F$5000))</f>
        <v>0</v>
      </c>
      <c r="F4792" s="113" t="e">
        <f t="shared" si="222"/>
        <v>#DIV/0!</v>
      </c>
      <c r="G4792" s="114">
        <f>IF(E4792="","",SUMIF(进货明细!$A$3:$A$5000,A4792,进货明细!$H$3:$H$5000))</f>
        <v>0</v>
      </c>
      <c r="H4792" s="112">
        <f>IF(A4792="","",SUMIF(销售记录!$A$3:$A$5000,A4792,销售记录!$F$3:$F$5000))</f>
        <v>0</v>
      </c>
      <c r="I4792" s="114">
        <f>IF(H4792="","",SUMIF(销售记录!$A$3:$A$5000,A4792,销售记录!$H$3:$H$5000))</f>
        <v>0</v>
      </c>
      <c r="J4792" s="119">
        <f t="shared" si="223"/>
        <v>0</v>
      </c>
      <c r="K4792" s="114" t="str">
        <f t="shared" si="224"/>
        <v/>
      </c>
      <c r="L4792" s="96"/>
    </row>
    <row r="4793" customHeight="1" spans="1:12">
      <c r="A4793" s="110">
        <f t="array" ref="A4793">销售记录!O4792:R4798</f>
        <v>0</v>
      </c>
      <c r="B4793" s="110">
        <f t="array" ref="B4793">销售记录!P4792:S4798</f>
        <v>0</v>
      </c>
      <c r="C4793" s="111">
        <f t="array" ref="C4793">销售记录!Q4792:T4798</f>
        <v>0</v>
      </c>
      <c r="D4793" s="110">
        <f t="array" ref="D4793">销售记录!R4792:U4798</f>
        <v>0</v>
      </c>
      <c r="E4793" s="112">
        <f>IF(A4793="","",SUMIF(进货明细!$A$3:$A$5000,A4793,进货明细!$F$3:$F$5000))</f>
        <v>0</v>
      </c>
      <c r="F4793" s="113" t="e">
        <f t="shared" si="222"/>
        <v>#DIV/0!</v>
      </c>
      <c r="G4793" s="114">
        <f>IF(E4793="","",SUMIF(进货明细!$A$3:$A$5000,A4793,进货明细!$H$3:$H$5000))</f>
        <v>0</v>
      </c>
      <c r="H4793" s="112">
        <f>IF(A4793="","",SUMIF(销售记录!$A$3:$A$5000,A4793,销售记录!$F$3:$F$5000))</f>
        <v>0</v>
      </c>
      <c r="I4793" s="114">
        <f>IF(H4793="","",SUMIF(销售记录!$A$3:$A$5000,A4793,销售记录!$H$3:$H$5000))</f>
        <v>0</v>
      </c>
      <c r="J4793" s="119">
        <f t="shared" si="223"/>
        <v>0</v>
      </c>
      <c r="K4793" s="114" t="str">
        <f t="shared" si="224"/>
        <v/>
      </c>
      <c r="L4793" s="96"/>
    </row>
    <row r="4794" customHeight="1" spans="1:12">
      <c r="A4794" s="110">
        <f t="array" ref="A4794">销售记录!O4793:R4799</f>
        <v>0</v>
      </c>
      <c r="B4794" s="110">
        <f t="array" ref="B4794">销售记录!P4793:S4799</f>
        <v>0</v>
      </c>
      <c r="C4794" s="111">
        <f t="array" ref="C4794">销售记录!Q4793:T4799</f>
        <v>0</v>
      </c>
      <c r="D4794" s="110">
        <f t="array" ref="D4794">销售记录!R4793:U4799</f>
        <v>0</v>
      </c>
      <c r="E4794" s="112">
        <f>IF(A4794="","",SUMIF(进货明细!$A$3:$A$5000,A4794,进货明细!$F$3:$F$5000))</f>
        <v>0</v>
      </c>
      <c r="F4794" s="113" t="e">
        <f t="shared" si="222"/>
        <v>#DIV/0!</v>
      </c>
      <c r="G4794" s="114">
        <f>IF(E4794="","",SUMIF(进货明细!$A$3:$A$5000,A4794,进货明细!$H$3:$H$5000))</f>
        <v>0</v>
      </c>
      <c r="H4794" s="112">
        <f>IF(A4794="","",SUMIF(销售记录!$A$3:$A$5000,A4794,销售记录!$F$3:$F$5000))</f>
        <v>0</v>
      </c>
      <c r="I4794" s="114">
        <f>IF(H4794="","",SUMIF(销售记录!$A$3:$A$5000,A4794,销售记录!$H$3:$H$5000))</f>
        <v>0</v>
      </c>
      <c r="J4794" s="119">
        <f t="shared" si="223"/>
        <v>0</v>
      </c>
      <c r="K4794" s="114" t="str">
        <f t="shared" si="224"/>
        <v/>
      </c>
      <c r="L4794" s="96"/>
    </row>
    <row r="4795" customHeight="1" spans="1:12">
      <c r="A4795" s="110">
        <f t="array" ref="A4795">销售记录!O4794:R4800</f>
        <v>0</v>
      </c>
      <c r="B4795" s="110">
        <f t="array" ref="B4795">销售记录!P4794:S4800</f>
        <v>0</v>
      </c>
      <c r="C4795" s="111">
        <f t="array" ref="C4795">销售记录!Q4794:T4800</f>
        <v>0</v>
      </c>
      <c r="D4795" s="110">
        <f t="array" ref="D4795">销售记录!R4794:U4800</f>
        <v>0</v>
      </c>
      <c r="E4795" s="112">
        <f>IF(A4795="","",SUMIF(进货明细!$A$3:$A$5000,A4795,进货明细!$F$3:$F$5000))</f>
        <v>0</v>
      </c>
      <c r="F4795" s="113" t="e">
        <f t="shared" si="222"/>
        <v>#DIV/0!</v>
      </c>
      <c r="G4795" s="114">
        <f>IF(E4795="","",SUMIF(进货明细!$A$3:$A$5000,A4795,进货明细!$H$3:$H$5000))</f>
        <v>0</v>
      </c>
      <c r="H4795" s="112">
        <f>IF(A4795="","",SUMIF(销售记录!$A$3:$A$5000,A4795,销售记录!$F$3:$F$5000))</f>
        <v>0</v>
      </c>
      <c r="I4795" s="114">
        <f>IF(H4795="","",SUMIF(销售记录!$A$3:$A$5000,A4795,销售记录!$H$3:$H$5000))</f>
        <v>0</v>
      </c>
      <c r="J4795" s="119">
        <f t="shared" si="223"/>
        <v>0</v>
      </c>
      <c r="K4795" s="114" t="str">
        <f t="shared" si="224"/>
        <v/>
      </c>
      <c r="L4795" s="96"/>
    </row>
    <row r="4796" customHeight="1" spans="1:12">
      <c r="A4796" s="110">
        <f t="array" ref="A4796">销售记录!O4795:R4801</f>
        <v>0</v>
      </c>
      <c r="B4796" s="110">
        <f t="array" ref="B4796">销售记录!P4795:S4801</f>
        <v>0</v>
      </c>
      <c r="C4796" s="111">
        <f t="array" ref="C4796">销售记录!Q4795:T4801</f>
        <v>0</v>
      </c>
      <c r="D4796" s="110">
        <f t="array" ref="D4796">销售记录!R4795:U4801</f>
        <v>0</v>
      </c>
      <c r="E4796" s="112">
        <f>IF(A4796="","",SUMIF(进货明细!$A$3:$A$5000,A4796,进货明细!$F$3:$F$5000))</f>
        <v>0</v>
      </c>
      <c r="F4796" s="113" t="e">
        <f t="shared" si="222"/>
        <v>#DIV/0!</v>
      </c>
      <c r="G4796" s="114">
        <f>IF(E4796="","",SUMIF(进货明细!$A$3:$A$5000,A4796,进货明细!$H$3:$H$5000))</f>
        <v>0</v>
      </c>
      <c r="H4796" s="112">
        <f>IF(A4796="","",SUMIF(销售记录!$A$3:$A$5000,A4796,销售记录!$F$3:$F$5000))</f>
        <v>0</v>
      </c>
      <c r="I4796" s="114">
        <f>IF(H4796="","",SUMIF(销售记录!$A$3:$A$5000,A4796,销售记录!$H$3:$H$5000))</f>
        <v>0</v>
      </c>
      <c r="J4796" s="119">
        <f t="shared" si="223"/>
        <v>0</v>
      </c>
      <c r="K4796" s="114" t="str">
        <f t="shared" si="224"/>
        <v/>
      </c>
      <c r="L4796" s="96"/>
    </row>
    <row r="4797" customHeight="1" spans="1:12">
      <c r="A4797" s="110">
        <f t="array" ref="A4797">销售记录!O4796:R4802</f>
        <v>0</v>
      </c>
      <c r="B4797" s="110">
        <f t="array" ref="B4797">销售记录!P4796:S4802</f>
        <v>0</v>
      </c>
      <c r="C4797" s="111">
        <f t="array" ref="C4797">销售记录!Q4796:T4802</f>
        <v>0</v>
      </c>
      <c r="D4797" s="110">
        <f t="array" ref="D4797">销售记录!R4796:U4802</f>
        <v>0</v>
      </c>
      <c r="E4797" s="112">
        <f>IF(A4797="","",SUMIF(进货明细!$A$3:$A$5000,A4797,进货明细!$F$3:$F$5000))</f>
        <v>0</v>
      </c>
      <c r="F4797" s="113" t="e">
        <f t="shared" si="222"/>
        <v>#DIV/0!</v>
      </c>
      <c r="G4797" s="114">
        <f>IF(E4797="","",SUMIF(进货明细!$A$3:$A$5000,A4797,进货明细!$H$3:$H$5000))</f>
        <v>0</v>
      </c>
      <c r="H4797" s="112">
        <f>IF(A4797="","",SUMIF(销售记录!$A$3:$A$5000,A4797,销售记录!$F$3:$F$5000))</f>
        <v>0</v>
      </c>
      <c r="I4797" s="114">
        <f>IF(H4797="","",SUMIF(销售记录!$A$3:$A$5000,A4797,销售记录!$H$3:$H$5000))</f>
        <v>0</v>
      </c>
      <c r="J4797" s="119">
        <f t="shared" si="223"/>
        <v>0</v>
      </c>
      <c r="K4797" s="114" t="str">
        <f t="shared" si="224"/>
        <v/>
      </c>
      <c r="L4797" s="96"/>
    </row>
    <row r="4798" customHeight="1" spans="1:12">
      <c r="A4798" s="110">
        <f t="array" ref="A4798">销售记录!O4797:R4803</f>
        <v>0</v>
      </c>
      <c r="B4798" s="110">
        <f t="array" ref="B4798">销售记录!P4797:S4803</f>
        <v>0</v>
      </c>
      <c r="C4798" s="111">
        <f t="array" ref="C4798">销售记录!Q4797:T4803</f>
        <v>0</v>
      </c>
      <c r="D4798" s="110">
        <f t="array" ref="D4798">销售记录!R4797:U4803</f>
        <v>0</v>
      </c>
      <c r="E4798" s="112">
        <f>IF(A4798="","",SUMIF(进货明细!$A$3:$A$5000,A4798,进货明细!$F$3:$F$5000))</f>
        <v>0</v>
      </c>
      <c r="F4798" s="113" t="e">
        <f t="shared" si="222"/>
        <v>#DIV/0!</v>
      </c>
      <c r="G4798" s="114">
        <f>IF(E4798="","",SUMIF(进货明细!$A$3:$A$5000,A4798,进货明细!$H$3:$H$5000))</f>
        <v>0</v>
      </c>
      <c r="H4798" s="112">
        <f>IF(A4798="","",SUMIF(销售记录!$A$3:$A$5000,A4798,销售记录!$F$3:$F$5000))</f>
        <v>0</v>
      </c>
      <c r="I4798" s="114">
        <f>IF(H4798="","",SUMIF(销售记录!$A$3:$A$5000,A4798,销售记录!$H$3:$H$5000))</f>
        <v>0</v>
      </c>
      <c r="J4798" s="119">
        <f t="shared" si="223"/>
        <v>0</v>
      </c>
      <c r="K4798" s="114" t="str">
        <f t="shared" si="224"/>
        <v/>
      </c>
      <c r="L4798" s="96"/>
    </row>
    <row r="4799" customHeight="1" spans="1:12">
      <c r="A4799" s="110">
        <f t="array" ref="A4799">销售记录!O4798:R4804</f>
        <v>0</v>
      </c>
      <c r="B4799" s="110">
        <f t="array" ref="B4799">销售记录!P4798:S4804</f>
        <v>0</v>
      </c>
      <c r="C4799" s="111">
        <f t="array" ref="C4799">销售记录!Q4798:T4804</f>
        <v>0</v>
      </c>
      <c r="D4799" s="110">
        <f t="array" ref="D4799">销售记录!R4798:U4804</f>
        <v>0</v>
      </c>
      <c r="E4799" s="112">
        <f>IF(A4799="","",SUMIF(进货明细!$A$3:$A$5000,A4799,进货明细!$F$3:$F$5000))</f>
        <v>0</v>
      </c>
      <c r="F4799" s="113" t="e">
        <f t="shared" si="222"/>
        <v>#DIV/0!</v>
      </c>
      <c r="G4799" s="114">
        <f>IF(E4799="","",SUMIF(进货明细!$A$3:$A$5000,A4799,进货明细!$H$3:$H$5000))</f>
        <v>0</v>
      </c>
      <c r="H4799" s="112">
        <f>IF(A4799="","",SUMIF(销售记录!$A$3:$A$5000,A4799,销售记录!$F$3:$F$5000))</f>
        <v>0</v>
      </c>
      <c r="I4799" s="114">
        <f>IF(H4799="","",SUMIF(销售记录!$A$3:$A$5000,A4799,销售记录!$H$3:$H$5000))</f>
        <v>0</v>
      </c>
      <c r="J4799" s="119">
        <f t="shared" si="223"/>
        <v>0</v>
      </c>
      <c r="K4799" s="114" t="str">
        <f t="shared" si="224"/>
        <v/>
      </c>
      <c r="L4799" s="96"/>
    </row>
    <row r="4800" customHeight="1" spans="1:12">
      <c r="A4800" s="110">
        <f t="array" ref="A4800">销售记录!O4799:R4805</f>
        <v>0</v>
      </c>
      <c r="B4800" s="110">
        <f t="array" ref="B4800">销售记录!P4799:S4805</f>
        <v>0</v>
      </c>
      <c r="C4800" s="111">
        <f t="array" ref="C4800">销售记录!Q4799:T4805</f>
        <v>0</v>
      </c>
      <c r="D4800" s="110">
        <f t="array" ref="D4800">销售记录!R4799:U4805</f>
        <v>0</v>
      </c>
      <c r="E4800" s="112">
        <f>IF(A4800="","",SUMIF(进货明细!$A$3:$A$5000,A4800,进货明细!$F$3:$F$5000))</f>
        <v>0</v>
      </c>
      <c r="F4800" s="113" t="e">
        <f t="shared" si="222"/>
        <v>#DIV/0!</v>
      </c>
      <c r="G4800" s="114">
        <f>IF(E4800="","",SUMIF(进货明细!$A$3:$A$5000,A4800,进货明细!$H$3:$H$5000))</f>
        <v>0</v>
      </c>
      <c r="H4800" s="112">
        <f>IF(A4800="","",SUMIF(销售记录!$A$3:$A$5000,A4800,销售记录!$F$3:$F$5000))</f>
        <v>0</v>
      </c>
      <c r="I4800" s="114">
        <f>IF(H4800="","",SUMIF(销售记录!$A$3:$A$5000,A4800,销售记录!$H$3:$H$5000))</f>
        <v>0</v>
      </c>
      <c r="J4800" s="119">
        <f t="shared" si="223"/>
        <v>0</v>
      </c>
      <c r="K4800" s="114" t="str">
        <f t="shared" si="224"/>
        <v/>
      </c>
      <c r="L4800" s="96"/>
    </row>
    <row r="4801" customHeight="1" spans="1:12">
      <c r="A4801" s="110">
        <f t="array" ref="A4801">销售记录!O4800:R4806</f>
        <v>0</v>
      </c>
      <c r="B4801" s="110">
        <f t="array" ref="B4801">销售记录!P4800:S4806</f>
        <v>0</v>
      </c>
      <c r="C4801" s="111">
        <f t="array" ref="C4801">销售记录!Q4800:T4806</f>
        <v>0</v>
      </c>
      <c r="D4801" s="110">
        <f t="array" ref="D4801">销售记录!R4800:U4806</f>
        <v>0</v>
      </c>
      <c r="E4801" s="112">
        <f>IF(A4801="","",SUMIF(进货明细!$A$3:$A$5000,A4801,进货明细!$F$3:$F$5000))</f>
        <v>0</v>
      </c>
      <c r="F4801" s="113" t="e">
        <f t="shared" si="222"/>
        <v>#DIV/0!</v>
      </c>
      <c r="G4801" s="114">
        <f>IF(E4801="","",SUMIF(进货明细!$A$3:$A$5000,A4801,进货明细!$H$3:$H$5000))</f>
        <v>0</v>
      </c>
      <c r="H4801" s="112">
        <f>IF(A4801="","",SUMIF(销售记录!$A$3:$A$5000,A4801,销售记录!$F$3:$F$5000))</f>
        <v>0</v>
      </c>
      <c r="I4801" s="114">
        <f>IF(H4801="","",SUMIF(销售记录!$A$3:$A$5000,A4801,销售记录!$H$3:$H$5000))</f>
        <v>0</v>
      </c>
      <c r="J4801" s="119">
        <f t="shared" si="223"/>
        <v>0</v>
      </c>
      <c r="K4801" s="114" t="str">
        <f t="shared" si="224"/>
        <v/>
      </c>
      <c r="L4801" s="96"/>
    </row>
    <row r="4802" customHeight="1" spans="1:12">
      <c r="A4802" s="110">
        <f t="array" ref="A4802">销售记录!O4801:R4807</f>
        <v>0</v>
      </c>
      <c r="B4802" s="110">
        <f t="array" ref="B4802">销售记录!P4801:S4807</f>
        <v>0</v>
      </c>
      <c r="C4802" s="111">
        <f t="array" ref="C4802">销售记录!Q4801:T4807</f>
        <v>0</v>
      </c>
      <c r="D4802" s="110">
        <f t="array" ref="D4802">销售记录!R4801:U4807</f>
        <v>0</v>
      </c>
      <c r="E4802" s="112">
        <f>IF(A4802="","",SUMIF(进货明细!$A$3:$A$5000,A4802,进货明细!$F$3:$F$5000))</f>
        <v>0</v>
      </c>
      <c r="F4802" s="113" t="e">
        <f t="shared" si="222"/>
        <v>#DIV/0!</v>
      </c>
      <c r="G4802" s="114">
        <f>IF(E4802="","",SUMIF(进货明细!$A$3:$A$5000,A4802,进货明细!$H$3:$H$5000))</f>
        <v>0</v>
      </c>
      <c r="H4802" s="112">
        <f>IF(A4802="","",SUMIF(销售记录!$A$3:$A$5000,A4802,销售记录!$F$3:$F$5000))</f>
        <v>0</v>
      </c>
      <c r="I4802" s="114">
        <f>IF(H4802="","",SUMIF(销售记录!$A$3:$A$5000,A4802,销售记录!$H$3:$H$5000))</f>
        <v>0</v>
      </c>
      <c r="J4802" s="119">
        <f t="shared" si="223"/>
        <v>0</v>
      </c>
      <c r="K4802" s="114" t="str">
        <f t="shared" si="224"/>
        <v/>
      </c>
      <c r="L4802" s="96"/>
    </row>
    <row r="4803" customHeight="1" spans="1:12">
      <c r="A4803" s="110">
        <f t="array" ref="A4803">销售记录!O4802:R4808</f>
        <v>0</v>
      </c>
      <c r="B4803" s="110">
        <f t="array" ref="B4803">销售记录!P4802:S4808</f>
        <v>0</v>
      </c>
      <c r="C4803" s="111">
        <f t="array" ref="C4803">销售记录!Q4802:T4808</f>
        <v>0</v>
      </c>
      <c r="D4803" s="110">
        <f t="array" ref="D4803">销售记录!R4802:U4808</f>
        <v>0</v>
      </c>
      <c r="E4803" s="112">
        <f>IF(A4803="","",SUMIF(进货明细!$A$3:$A$5000,A4803,进货明细!$F$3:$F$5000))</f>
        <v>0</v>
      </c>
      <c r="F4803" s="113" t="e">
        <f t="shared" si="222"/>
        <v>#DIV/0!</v>
      </c>
      <c r="G4803" s="114">
        <f>IF(E4803="","",SUMIF(进货明细!$A$3:$A$5000,A4803,进货明细!$H$3:$H$5000))</f>
        <v>0</v>
      </c>
      <c r="H4803" s="112">
        <f>IF(A4803="","",SUMIF(销售记录!$A$3:$A$5000,A4803,销售记录!$F$3:$F$5000))</f>
        <v>0</v>
      </c>
      <c r="I4803" s="114">
        <f>IF(H4803="","",SUMIF(销售记录!$A$3:$A$5000,A4803,销售记录!$H$3:$H$5000))</f>
        <v>0</v>
      </c>
      <c r="J4803" s="119">
        <f t="shared" si="223"/>
        <v>0</v>
      </c>
      <c r="K4803" s="114" t="str">
        <f t="shared" si="224"/>
        <v/>
      </c>
      <c r="L4803" s="96"/>
    </row>
    <row r="4804" customHeight="1" spans="1:12">
      <c r="A4804" s="110">
        <f t="array" ref="A4804">销售记录!O4803:R4809</f>
        <v>0</v>
      </c>
      <c r="B4804" s="110">
        <f t="array" ref="B4804">销售记录!P4803:S4809</f>
        <v>0</v>
      </c>
      <c r="C4804" s="111">
        <f t="array" ref="C4804">销售记录!Q4803:T4809</f>
        <v>0</v>
      </c>
      <c r="D4804" s="110">
        <f t="array" ref="D4804">销售记录!R4803:U4809</f>
        <v>0</v>
      </c>
      <c r="E4804" s="112">
        <f>IF(A4804="","",SUMIF(进货明细!$A$3:$A$5000,A4804,进货明细!$F$3:$F$5000))</f>
        <v>0</v>
      </c>
      <c r="F4804" s="113" t="e">
        <f t="shared" si="222"/>
        <v>#DIV/0!</v>
      </c>
      <c r="G4804" s="114">
        <f>IF(E4804="","",SUMIF(进货明细!$A$3:$A$5000,A4804,进货明细!$H$3:$H$5000))</f>
        <v>0</v>
      </c>
      <c r="H4804" s="112">
        <f>IF(A4804="","",SUMIF(销售记录!$A$3:$A$5000,A4804,销售记录!$F$3:$F$5000))</f>
        <v>0</v>
      </c>
      <c r="I4804" s="114">
        <f>IF(H4804="","",SUMIF(销售记录!$A$3:$A$5000,A4804,销售记录!$H$3:$H$5000))</f>
        <v>0</v>
      </c>
      <c r="J4804" s="119">
        <f t="shared" si="223"/>
        <v>0</v>
      </c>
      <c r="K4804" s="114" t="str">
        <f t="shared" si="224"/>
        <v/>
      </c>
      <c r="L4804" s="96"/>
    </row>
    <row r="4805" customHeight="1" spans="1:12">
      <c r="A4805" s="110">
        <f t="array" ref="A4805">销售记录!O4804:R4810</f>
        <v>0</v>
      </c>
      <c r="B4805" s="110">
        <f t="array" ref="B4805">销售记录!P4804:S4810</f>
        <v>0</v>
      </c>
      <c r="C4805" s="111">
        <f t="array" ref="C4805">销售记录!Q4804:T4810</f>
        <v>0</v>
      </c>
      <c r="D4805" s="110">
        <f t="array" ref="D4805">销售记录!R4804:U4810</f>
        <v>0</v>
      </c>
      <c r="E4805" s="112">
        <f>IF(A4805="","",SUMIF(进货明细!$A$3:$A$5000,A4805,进货明细!$F$3:$F$5000))</f>
        <v>0</v>
      </c>
      <c r="F4805" s="113" t="e">
        <f t="shared" ref="F4805:F4868" si="225">IF(E4805="","",G4805/E4805)</f>
        <v>#DIV/0!</v>
      </c>
      <c r="G4805" s="114">
        <f>IF(E4805="","",SUMIF(进货明细!$A$3:$A$5000,A4805,进货明细!$H$3:$H$5000))</f>
        <v>0</v>
      </c>
      <c r="H4805" s="112">
        <f>IF(A4805="","",SUMIF(销售记录!$A$3:$A$5000,A4805,销售记录!$F$3:$F$5000))</f>
        <v>0</v>
      </c>
      <c r="I4805" s="114">
        <f>IF(H4805="","",SUMIF(销售记录!$A$3:$A$5000,A4805,销售记录!$H$3:$H$5000))</f>
        <v>0</v>
      </c>
      <c r="J4805" s="119">
        <f t="shared" ref="J4805:J4868" si="226">IF(E4805="","",E4805-H4805)</f>
        <v>0</v>
      </c>
      <c r="K4805" s="114" t="str">
        <f t="shared" ref="K4805:K4868" si="227">IF(ISERROR(I4805-G4805*H4805/E4805),"",I4805-G4805*H4805/E4805)</f>
        <v/>
      </c>
      <c r="L4805" s="96"/>
    </row>
    <row r="4806" customHeight="1" spans="1:12">
      <c r="A4806" s="110">
        <f t="array" ref="A4806">销售记录!O4805:R4811</f>
        <v>0</v>
      </c>
      <c r="B4806" s="110">
        <f t="array" ref="B4806">销售记录!P4805:S4811</f>
        <v>0</v>
      </c>
      <c r="C4806" s="111">
        <f t="array" ref="C4806">销售记录!Q4805:T4811</f>
        <v>0</v>
      </c>
      <c r="D4806" s="110">
        <f t="array" ref="D4806">销售记录!R4805:U4811</f>
        <v>0</v>
      </c>
      <c r="E4806" s="112">
        <f>IF(A4806="","",SUMIF(进货明细!$A$3:$A$5000,A4806,进货明细!$F$3:$F$5000))</f>
        <v>0</v>
      </c>
      <c r="F4806" s="113" t="e">
        <f t="shared" si="225"/>
        <v>#DIV/0!</v>
      </c>
      <c r="G4806" s="114">
        <f>IF(E4806="","",SUMIF(进货明细!$A$3:$A$5000,A4806,进货明细!$H$3:$H$5000))</f>
        <v>0</v>
      </c>
      <c r="H4806" s="112">
        <f>IF(A4806="","",SUMIF(销售记录!$A$3:$A$5000,A4806,销售记录!$F$3:$F$5000))</f>
        <v>0</v>
      </c>
      <c r="I4806" s="114">
        <f>IF(H4806="","",SUMIF(销售记录!$A$3:$A$5000,A4806,销售记录!$H$3:$H$5000))</f>
        <v>0</v>
      </c>
      <c r="J4806" s="119">
        <f t="shared" si="226"/>
        <v>0</v>
      </c>
      <c r="K4806" s="114" t="str">
        <f t="shared" si="227"/>
        <v/>
      </c>
      <c r="L4806" s="96"/>
    </row>
    <row r="4807" customHeight="1" spans="1:12">
      <c r="A4807" s="110">
        <f t="array" ref="A4807">销售记录!O4806:R4812</f>
        <v>0</v>
      </c>
      <c r="B4807" s="110">
        <f t="array" ref="B4807">销售记录!P4806:S4812</f>
        <v>0</v>
      </c>
      <c r="C4807" s="111">
        <f t="array" ref="C4807">销售记录!Q4806:T4812</f>
        <v>0</v>
      </c>
      <c r="D4807" s="110">
        <f t="array" ref="D4807">销售记录!R4806:U4812</f>
        <v>0</v>
      </c>
      <c r="E4807" s="112">
        <f>IF(A4807="","",SUMIF(进货明细!$A$3:$A$5000,A4807,进货明细!$F$3:$F$5000))</f>
        <v>0</v>
      </c>
      <c r="F4807" s="113" t="e">
        <f t="shared" si="225"/>
        <v>#DIV/0!</v>
      </c>
      <c r="G4807" s="114">
        <f>IF(E4807="","",SUMIF(进货明细!$A$3:$A$5000,A4807,进货明细!$H$3:$H$5000))</f>
        <v>0</v>
      </c>
      <c r="H4807" s="112">
        <f>IF(A4807="","",SUMIF(销售记录!$A$3:$A$5000,A4807,销售记录!$F$3:$F$5000))</f>
        <v>0</v>
      </c>
      <c r="I4807" s="114">
        <f>IF(H4807="","",SUMIF(销售记录!$A$3:$A$5000,A4807,销售记录!$H$3:$H$5000))</f>
        <v>0</v>
      </c>
      <c r="J4807" s="119">
        <f t="shared" si="226"/>
        <v>0</v>
      </c>
      <c r="K4807" s="114" t="str">
        <f t="shared" si="227"/>
        <v/>
      </c>
      <c r="L4807" s="96"/>
    </row>
    <row r="4808" customHeight="1" spans="1:12">
      <c r="A4808" s="110">
        <f t="array" ref="A4808">销售记录!O4807:R4813</f>
        <v>0</v>
      </c>
      <c r="B4808" s="110">
        <f t="array" ref="B4808">销售记录!P4807:S4813</f>
        <v>0</v>
      </c>
      <c r="C4808" s="111">
        <f t="array" ref="C4808">销售记录!Q4807:T4813</f>
        <v>0</v>
      </c>
      <c r="D4808" s="110">
        <f t="array" ref="D4808">销售记录!R4807:U4813</f>
        <v>0</v>
      </c>
      <c r="E4808" s="112">
        <f>IF(A4808="","",SUMIF(进货明细!$A$3:$A$5000,A4808,进货明细!$F$3:$F$5000))</f>
        <v>0</v>
      </c>
      <c r="F4808" s="113" t="e">
        <f t="shared" si="225"/>
        <v>#DIV/0!</v>
      </c>
      <c r="G4808" s="114">
        <f>IF(E4808="","",SUMIF(进货明细!$A$3:$A$5000,A4808,进货明细!$H$3:$H$5000))</f>
        <v>0</v>
      </c>
      <c r="H4808" s="112">
        <f>IF(A4808="","",SUMIF(销售记录!$A$3:$A$5000,A4808,销售记录!$F$3:$F$5000))</f>
        <v>0</v>
      </c>
      <c r="I4808" s="114">
        <f>IF(H4808="","",SUMIF(销售记录!$A$3:$A$5000,A4808,销售记录!$H$3:$H$5000))</f>
        <v>0</v>
      </c>
      <c r="J4808" s="119">
        <f t="shared" si="226"/>
        <v>0</v>
      </c>
      <c r="K4808" s="114" t="str">
        <f t="shared" si="227"/>
        <v/>
      </c>
      <c r="L4808" s="96"/>
    </row>
    <row r="4809" customHeight="1" spans="1:12">
      <c r="A4809" s="110">
        <f t="array" ref="A4809">销售记录!O4808:R4814</f>
        <v>0</v>
      </c>
      <c r="B4809" s="110">
        <f t="array" ref="B4809">销售记录!P4808:S4814</f>
        <v>0</v>
      </c>
      <c r="C4809" s="111">
        <f t="array" ref="C4809">销售记录!Q4808:T4814</f>
        <v>0</v>
      </c>
      <c r="D4809" s="110">
        <f t="array" ref="D4809">销售记录!R4808:U4814</f>
        <v>0</v>
      </c>
      <c r="E4809" s="112">
        <f>IF(A4809="","",SUMIF(进货明细!$A$3:$A$5000,A4809,进货明细!$F$3:$F$5000))</f>
        <v>0</v>
      </c>
      <c r="F4809" s="113" t="e">
        <f t="shared" si="225"/>
        <v>#DIV/0!</v>
      </c>
      <c r="G4809" s="114">
        <f>IF(E4809="","",SUMIF(进货明细!$A$3:$A$5000,A4809,进货明细!$H$3:$H$5000))</f>
        <v>0</v>
      </c>
      <c r="H4809" s="112">
        <f>IF(A4809="","",SUMIF(销售记录!$A$3:$A$5000,A4809,销售记录!$F$3:$F$5000))</f>
        <v>0</v>
      </c>
      <c r="I4809" s="114">
        <f>IF(H4809="","",SUMIF(销售记录!$A$3:$A$5000,A4809,销售记录!$H$3:$H$5000))</f>
        <v>0</v>
      </c>
      <c r="J4809" s="119">
        <f t="shared" si="226"/>
        <v>0</v>
      </c>
      <c r="K4809" s="114" t="str">
        <f t="shared" si="227"/>
        <v/>
      </c>
      <c r="L4809" s="96"/>
    </row>
    <row r="4810" customHeight="1" spans="1:12">
      <c r="A4810" s="110">
        <f t="array" ref="A4810">销售记录!O4809:R4815</f>
        <v>0</v>
      </c>
      <c r="B4810" s="110">
        <f t="array" ref="B4810">销售记录!P4809:S4815</f>
        <v>0</v>
      </c>
      <c r="C4810" s="111">
        <f t="array" ref="C4810">销售记录!Q4809:T4815</f>
        <v>0</v>
      </c>
      <c r="D4810" s="110">
        <f t="array" ref="D4810">销售记录!R4809:U4815</f>
        <v>0</v>
      </c>
      <c r="E4810" s="112">
        <f>IF(A4810="","",SUMIF(进货明细!$A$3:$A$5000,A4810,进货明细!$F$3:$F$5000))</f>
        <v>0</v>
      </c>
      <c r="F4810" s="113" t="e">
        <f t="shared" si="225"/>
        <v>#DIV/0!</v>
      </c>
      <c r="G4810" s="114">
        <f>IF(E4810="","",SUMIF(进货明细!$A$3:$A$5000,A4810,进货明细!$H$3:$H$5000))</f>
        <v>0</v>
      </c>
      <c r="H4810" s="112">
        <f>IF(A4810="","",SUMIF(销售记录!$A$3:$A$5000,A4810,销售记录!$F$3:$F$5000))</f>
        <v>0</v>
      </c>
      <c r="I4810" s="114">
        <f>IF(H4810="","",SUMIF(销售记录!$A$3:$A$5000,A4810,销售记录!$H$3:$H$5000))</f>
        <v>0</v>
      </c>
      <c r="J4810" s="119">
        <f t="shared" si="226"/>
        <v>0</v>
      </c>
      <c r="K4810" s="114" t="str">
        <f t="shared" si="227"/>
        <v/>
      </c>
      <c r="L4810" s="96"/>
    </row>
    <row r="4811" customHeight="1" spans="1:12">
      <c r="A4811" s="110">
        <f t="array" ref="A4811">销售记录!O4810:R4816</f>
        <v>0</v>
      </c>
      <c r="B4811" s="110">
        <f t="array" ref="B4811">销售记录!P4810:S4816</f>
        <v>0</v>
      </c>
      <c r="C4811" s="111">
        <f t="array" ref="C4811">销售记录!Q4810:T4816</f>
        <v>0</v>
      </c>
      <c r="D4811" s="110">
        <f t="array" ref="D4811">销售记录!R4810:U4816</f>
        <v>0</v>
      </c>
      <c r="E4811" s="112">
        <f>IF(A4811="","",SUMIF(进货明细!$A$3:$A$5000,A4811,进货明细!$F$3:$F$5000))</f>
        <v>0</v>
      </c>
      <c r="F4811" s="113" t="e">
        <f t="shared" si="225"/>
        <v>#DIV/0!</v>
      </c>
      <c r="G4811" s="114">
        <f>IF(E4811="","",SUMIF(进货明细!$A$3:$A$5000,A4811,进货明细!$H$3:$H$5000))</f>
        <v>0</v>
      </c>
      <c r="H4811" s="112">
        <f>IF(A4811="","",SUMIF(销售记录!$A$3:$A$5000,A4811,销售记录!$F$3:$F$5000))</f>
        <v>0</v>
      </c>
      <c r="I4811" s="114">
        <f>IF(H4811="","",SUMIF(销售记录!$A$3:$A$5000,A4811,销售记录!$H$3:$H$5000))</f>
        <v>0</v>
      </c>
      <c r="J4811" s="119">
        <f t="shared" si="226"/>
        <v>0</v>
      </c>
      <c r="K4811" s="114" t="str">
        <f t="shared" si="227"/>
        <v/>
      </c>
      <c r="L4811" s="96"/>
    </row>
    <row r="4812" customHeight="1" spans="1:12">
      <c r="A4812" s="110">
        <f t="array" ref="A4812">销售记录!O4811:R4817</f>
        <v>0</v>
      </c>
      <c r="B4812" s="110">
        <f t="array" ref="B4812">销售记录!P4811:S4817</f>
        <v>0</v>
      </c>
      <c r="C4812" s="111">
        <f t="array" ref="C4812">销售记录!Q4811:T4817</f>
        <v>0</v>
      </c>
      <c r="D4812" s="110">
        <f t="array" ref="D4812">销售记录!R4811:U4817</f>
        <v>0</v>
      </c>
      <c r="E4812" s="112">
        <f>IF(A4812="","",SUMIF(进货明细!$A$3:$A$5000,A4812,进货明细!$F$3:$F$5000))</f>
        <v>0</v>
      </c>
      <c r="F4812" s="113" t="e">
        <f t="shared" si="225"/>
        <v>#DIV/0!</v>
      </c>
      <c r="G4812" s="114">
        <f>IF(E4812="","",SUMIF(进货明细!$A$3:$A$5000,A4812,进货明细!$H$3:$H$5000))</f>
        <v>0</v>
      </c>
      <c r="H4812" s="112">
        <f>IF(A4812="","",SUMIF(销售记录!$A$3:$A$5000,A4812,销售记录!$F$3:$F$5000))</f>
        <v>0</v>
      </c>
      <c r="I4812" s="114">
        <f>IF(H4812="","",SUMIF(销售记录!$A$3:$A$5000,A4812,销售记录!$H$3:$H$5000))</f>
        <v>0</v>
      </c>
      <c r="J4812" s="119">
        <f t="shared" si="226"/>
        <v>0</v>
      </c>
      <c r="K4812" s="114" t="str">
        <f t="shared" si="227"/>
        <v/>
      </c>
      <c r="L4812" s="96"/>
    </row>
    <row r="4813" customHeight="1" spans="1:12">
      <c r="A4813" s="110">
        <f t="array" ref="A4813">销售记录!O4812:R4818</f>
        <v>0</v>
      </c>
      <c r="B4813" s="110">
        <f t="array" ref="B4813">销售记录!P4812:S4818</f>
        <v>0</v>
      </c>
      <c r="C4813" s="111">
        <f t="array" ref="C4813">销售记录!Q4812:T4818</f>
        <v>0</v>
      </c>
      <c r="D4813" s="110">
        <f t="array" ref="D4813">销售记录!R4812:U4818</f>
        <v>0</v>
      </c>
      <c r="E4813" s="112">
        <f>IF(A4813="","",SUMIF(进货明细!$A$3:$A$5000,A4813,进货明细!$F$3:$F$5000))</f>
        <v>0</v>
      </c>
      <c r="F4813" s="113" t="e">
        <f t="shared" si="225"/>
        <v>#DIV/0!</v>
      </c>
      <c r="G4813" s="114">
        <f>IF(E4813="","",SUMIF(进货明细!$A$3:$A$5000,A4813,进货明细!$H$3:$H$5000))</f>
        <v>0</v>
      </c>
      <c r="H4813" s="112">
        <f>IF(A4813="","",SUMIF(销售记录!$A$3:$A$5000,A4813,销售记录!$F$3:$F$5000))</f>
        <v>0</v>
      </c>
      <c r="I4813" s="114">
        <f>IF(H4813="","",SUMIF(销售记录!$A$3:$A$5000,A4813,销售记录!$H$3:$H$5000))</f>
        <v>0</v>
      </c>
      <c r="J4813" s="119">
        <f t="shared" si="226"/>
        <v>0</v>
      </c>
      <c r="K4813" s="114" t="str">
        <f t="shared" si="227"/>
        <v/>
      </c>
      <c r="L4813" s="96"/>
    </row>
    <row r="4814" customHeight="1" spans="1:12">
      <c r="A4814" s="110">
        <f t="array" ref="A4814">销售记录!O4813:R4819</f>
        <v>0</v>
      </c>
      <c r="B4814" s="110">
        <f t="array" ref="B4814">销售记录!P4813:S4819</f>
        <v>0</v>
      </c>
      <c r="C4814" s="111">
        <f t="array" ref="C4814">销售记录!Q4813:T4819</f>
        <v>0</v>
      </c>
      <c r="D4814" s="110">
        <f t="array" ref="D4814">销售记录!R4813:U4819</f>
        <v>0</v>
      </c>
      <c r="E4814" s="112">
        <f>IF(A4814="","",SUMIF(进货明细!$A$3:$A$5000,A4814,进货明细!$F$3:$F$5000))</f>
        <v>0</v>
      </c>
      <c r="F4814" s="113" t="e">
        <f t="shared" si="225"/>
        <v>#DIV/0!</v>
      </c>
      <c r="G4814" s="114">
        <f>IF(E4814="","",SUMIF(进货明细!$A$3:$A$5000,A4814,进货明细!$H$3:$H$5000))</f>
        <v>0</v>
      </c>
      <c r="H4814" s="112">
        <f>IF(A4814="","",SUMIF(销售记录!$A$3:$A$5000,A4814,销售记录!$F$3:$F$5000))</f>
        <v>0</v>
      </c>
      <c r="I4814" s="114">
        <f>IF(H4814="","",SUMIF(销售记录!$A$3:$A$5000,A4814,销售记录!$H$3:$H$5000))</f>
        <v>0</v>
      </c>
      <c r="J4814" s="119">
        <f t="shared" si="226"/>
        <v>0</v>
      </c>
      <c r="K4814" s="114" t="str">
        <f t="shared" si="227"/>
        <v/>
      </c>
      <c r="L4814" s="96"/>
    </row>
    <row r="4815" customHeight="1" spans="1:12">
      <c r="A4815" s="110">
        <f t="array" ref="A4815">销售记录!O4814:R4820</f>
        <v>0</v>
      </c>
      <c r="B4815" s="110">
        <f t="array" ref="B4815">销售记录!P4814:S4820</f>
        <v>0</v>
      </c>
      <c r="C4815" s="111">
        <f t="array" ref="C4815">销售记录!Q4814:T4820</f>
        <v>0</v>
      </c>
      <c r="D4815" s="110">
        <f t="array" ref="D4815">销售记录!R4814:U4820</f>
        <v>0</v>
      </c>
      <c r="E4815" s="112">
        <f>IF(A4815="","",SUMIF(进货明细!$A$3:$A$5000,A4815,进货明细!$F$3:$F$5000))</f>
        <v>0</v>
      </c>
      <c r="F4815" s="113" t="e">
        <f t="shared" si="225"/>
        <v>#DIV/0!</v>
      </c>
      <c r="G4815" s="114">
        <f>IF(E4815="","",SUMIF(进货明细!$A$3:$A$5000,A4815,进货明细!$H$3:$H$5000))</f>
        <v>0</v>
      </c>
      <c r="H4815" s="112">
        <f>IF(A4815="","",SUMIF(销售记录!$A$3:$A$5000,A4815,销售记录!$F$3:$F$5000))</f>
        <v>0</v>
      </c>
      <c r="I4815" s="114">
        <f>IF(H4815="","",SUMIF(销售记录!$A$3:$A$5000,A4815,销售记录!$H$3:$H$5000))</f>
        <v>0</v>
      </c>
      <c r="J4815" s="119">
        <f t="shared" si="226"/>
        <v>0</v>
      </c>
      <c r="K4815" s="114" t="str">
        <f t="shared" si="227"/>
        <v/>
      </c>
      <c r="L4815" s="96"/>
    </row>
    <row r="4816" customHeight="1" spans="1:12">
      <c r="A4816" s="110">
        <f t="array" ref="A4816">销售记录!O4815:R4821</f>
        <v>0</v>
      </c>
      <c r="B4816" s="110">
        <f t="array" ref="B4816">销售记录!P4815:S4821</f>
        <v>0</v>
      </c>
      <c r="C4816" s="111">
        <f t="array" ref="C4816">销售记录!Q4815:T4821</f>
        <v>0</v>
      </c>
      <c r="D4816" s="110">
        <f t="array" ref="D4816">销售记录!R4815:U4821</f>
        <v>0</v>
      </c>
      <c r="E4816" s="112">
        <f>IF(A4816="","",SUMIF(进货明细!$A$3:$A$5000,A4816,进货明细!$F$3:$F$5000))</f>
        <v>0</v>
      </c>
      <c r="F4816" s="113" t="e">
        <f t="shared" si="225"/>
        <v>#DIV/0!</v>
      </c>
      <c r="G4816" s="114">
        <f>IF(E4816="","",SUMIF(进货明细!$A$3:$A$5000,A4816,进货明细!$H$3:$H$5000))</f>
        <v>0</v>
      </c>
      <c r="H4816" s="112">
        <f>IF(A4816="","",SUMIF(销售记录!$A$3:$A$5000,A4816,销售记录!$F$3:$F$5000))</f>
        <v>0</v>
      </c>
      <c r="I4816" s="114">
        <f>IF(H4816="","",SUMIF(销售记录!$A$3:$A$5000,A4816,销售记录!$H$3:$H$5000))</f>
        <v>0</v>
      </c>
      <c r="J4816" s="119">
        <f t="shared" si="226"/>
        <v>0</v>
      </c>
      <c r="K4816" s="114" t="str">
        <f t="shared" si="227"/>
        <v/>
      </c>
      <c r="L4816" s="96"/>
    </row>
    <row r="4817" customHeight="1" spans="1:12">
      <c r="A4817" s="110">
        <f t="array" ref="A4817">销售记录!O4816:R4822</f>
        <v>0</v>
      </c>
      <c r="B4817" s="110">
        <f t="array" ref="B4817">销售记录!P4816:S4822</f>
        <v>0</v>
      </c>
      <c r="C4817" s="111">
        <f t="array" ref="C4817">销售记录!Q4816:T4822</f>
        <v>0</v>
      </c>
      <c r="D4817" s="110">
        <f t="array" ref="D4817">销售记录!R4816:U4822</f>
        <v>0</v>
      </c>
      <c r="E4817" s="112">
        <f>IF(A4817="","",SUMIF(进货明细!$A$3:$A$5000,A4817,进货明细!$F$3:$F$5000))</f>
        <v>0</v>
      </c>
      <c r="F4817" s="113" t="e">
        <f t="shared" si="225"/>
        <v>#DIV/0!</v>
      </c>
      <c r="G4817" s="114">
        <f>IF(E4817="","",SUMIF(进货明细!$A$3:$A$5000,A4817,进货明细!$H$3:$H$5000))</f>
        <v>0</v>
      </c>
      <c r="H4817" s="112">
        <f>IF(A4817="","",SUMIF(销售记录!$A$3:$A$5000,A4817,销售记录!$F$3:$F$5000))</f>
        <v>0</v>
      </c>
      <c r="I4817" s="114">
        <f>IF(H4817="","",SUMIF(销售记录!$A$3:$A$5000,A4817,销售记录!$H$3:$H$5000))</f>
        <v>0</v>
      </c>
      <c r="J4817" s="119">
        <f t="shared" si="226"/>
        <v>0</v>
      </c>
      <c r="K4817" s="114" t="str">
        <f t="shared" si="227"/>
        <v/>
      </c>
      <c r="L4817" s="96"/>
    </row>
    <row r="4818" customHeight="1" spans="1:12">
      <c r="A4818" s="110">
        <f t="array" ref="A4818">销售记录!O4817:R4823</f>
        <v>0</v>
      </c>
      <c r="B4818" s="110">
        <f t="array" ref="B4818">销售记录!P4817:S4823</f>
        <v>0</v>
      </c>
      <c r="C4818" s="111">
        <f t="array" ref="C4818">销售记录!Q4817:T4823</f>
        <v>0</v>
      </c>
      <c r="D4818" s="110">
        <f t="array" ref="D4818">销售记录!R4817:U4823</f>
        <v>0</v>
      </c>
      <c r="E4818" s="112">
        <f>IF(A4818="","",SUMIF(进货明细!$A$3:$A$5000,A4818,进货明细!$F$3:$F$5000))</f>
        <v>0</v>
      </c>
      <c r="F4818" s="113" t="e">
        <f t="shared" si="225"/>
        <v>#DIV/0!</v>
      </c>
      <c r="G4818" s="114">
        <f>IF(E4818="","",SUMIF(进货明细!$A$3:$A$5000,A4818,进货明细!$H$3:$H$5000))</f>
        <v>0</v>
      </c>
      <c r="H4818" s="112">
        <f>IF(A4818="","",SUMIF(销售记录!$A$3:$A$5000,A4818,销售记录!$F$3:$F$5000))</f>
        <v>0</v>
      </c>
      <c r="I4818" s="114">
        <f>IF(H4818="","",SUMIF(销售记录!$A$3:$A$5000,A4818,销售记录!$H$3:$H$5000))</f>
        <v>0</v>
      </c>
      <c r="J4818" s="119">
        <f t="shared" si="226"/>
        <v>0</v>
      </c>
      <c r="K4818" s="114" t="str">
        <f t="shared" si="227"/>
        <v/>
      </c>
      <c r="L4818" s="96"/>
    </row>
    <row r="4819" customHeight="1" spans="1:12">
      <c r="A4819" s="110">
        <f t="array" ref="A4819">销售记录!O4818:R4824</f>
        <v>0</v>
      </c>
      <c r="B4819" s="110">
        <f t="array" ref="B4819">销售记录!P4818:S4824</f>
        <v>0</v>
      </c>
      <c r="C4819" s="111">
        <f t="array" ref="C4819">销售记录!Q4818:T4824</f>
        <v>0</v>
      </c>
      <c r="D4819" s="110">
        <f t="array" ref="D4819">销售记录!R4818:U4824</f>
        <v>0</v>
      </c>
      <c r="E4819" s="112">
        <f>IF(A4819="","",SUMIF(进货明细!$A$3:$A$5000,A4819,进货明细!$F$3:$F$5000))</f>
        <v>0</v>
      </c>
      <c r="F4819" s="113" t="e">
        <f t="shared" si="225"/>
        <v>#DIV/0!</v>
      </c>
      <c r="G4819" s="114">
        <f>IF(E4819="","",SUMIF(进货明细!$A$3:$A$5000,A4819,进货明细!$H$3:$H$5000))</f>
        <v>0</v>
      </c>
      <c r="H4819" s="112">
        <f>IF(A4819="","",SUMIF(销售记录!$A$3:$A$5000,A4819,销售记录!$F$3:$F$5000))</f>
        <v>0</v>
      </c>
      <c r="I4819" s="114">
        <f>IF(H4819="","",SUMIF(销售记录!$A$3:$A$5000,A4819,销售记录!$H$3:$H$5000))</f>
        <v>0</v>
      </c>
      <c r="J4819" s="119">
        <f t="shared" si="226"/>
        <v>0</v>
      </c>
      <c r="K4819" s="114" t="str">
        <f t="shared" si="227"/>
        <v/>
      </c>
      <c r="L4819" s="96"/>
    </row>
    <row r="4820" customHeight="1" spans="1:12">
      <c r="A4820" s="110">
        <f t="array" ref="A4820">销售记录!O4819:R4825</f>
        <v>0</v>
      </c>
      <c r="B4820" s="110">
        <f t="array" ref="B4820">销售记录!P4819:S4825</f>
        <v>0</v>
      </c>
      <c r="C4820" s="111">
        <f t="array" ref="C4820">销售记录!Q4819:T4825</f>
        <v>0</v>
      </c>
      <c r="D4820" s="110">
        <f t="array" ref="D4820">销售记录!R4819:U4825</f>
        <v>0</v>
      </c>
      <c r="E4820" s="112">
        <f>IF(A4820="","",SUMIF(进货明细!$A$3:$A$5000,A4820,进货明细!$F$3:$F$5000))</f>
        <v>0</v>
      </c>
      <c r="F4820" s="113" t="e">
        <f t="shared" si="225"/>
        <v>#DIV/0!</v>
      </c>
      <c r="G4820" s="114">
        <f>IF(E4820="","",SUMIF(进货明细!$A$3:$A$5000,A4820,进货明细!$H$3:$H$5000))</f>
        <v>0</v>
      </c>
      <c r="H4820" s="112">
        <f>IF(A4820="","",SUMIF(销售记录!$A$3:$A$5000,A4820,销售记录!$F$3:$F$5000))</f>
        <v>0</v>
      </c>
      <c r="I4820" s="114">
        <f>IF(H4820="","",SUMIF(销售记录!$A$3:$A$5000,A4820,销售记录!$H$3:$H$5000))</f>
        <v>0</v>
      </c>
      <c r="J4820" s="119">
        <f t="shared" si="226"/>
        <v>0</v>
      </c>
      <c r="K4820" s="114" t="str">
        <f t="shared" si="227"/>
        <v/>
      </c>
      <c r="L4820" s="96"/>
    </row>
    <row r="4821" customHeight="1" spans="1:12">
      <c r="A4821" s="110">
        <f t="array" ref="A4821">销售记录!O4820:R4826</f>
        <v>0</v>
      </c>
      <c r="B4821" s="110">
        <f t="array" ref="B4821">销售记录!P4820:S4826</f>
        <v>0</v>
      </c>
      <c r="C4821" s="111">
        <f t="array" ref="C4821">销售记录!Q4820:T4826</f>
        <v>0</v>
      </c>
      <c r="D4821" s="110">
        <f t="array" ref="D4821">销售记录!R4820:U4826</f>
        <v>0</v>
      </c>
      <c r="E4821" s="112">
        <f>IF(A4821="","",SUMIF(进货明细!$A$3:$A$5000,A4821,进货明细!$F$3:$F$5000))</f>
        <v>0</v>
      </c>
      <c r="F4821" s="113" t="e">
        <f t="shared" si="225"/>
        <v>#DIV/0!</v>
      </c>
      <c r="G4821" s="114">
        <f>IF(E4821="","",SUMIF(进货明细!$A$3:$A$5000,A4821,进货明细!$H$3:$H$5000))</f>
        <v>0</v>
      </c>
      <c r="H4821" s="112">
        <f>IF(A4821="","",SUMIF(销售记录!$A$3:$A$5000,A4821,销售记录!$F$3:$F$5000))</f>
        <v>0</v>
      </c>
      <c r="I4821" s="114">
        <f>IF(H4821="","",SUMIF(销售记录!$A$3:$A$5000,A4821,销售记录!$H$3:$H$5000))</f>
        <v>0</v>
      </c>
      <c r="J4821" s="119">
        <f t="shared" si="226"/>
        <v>0</v>
      </c>
      <c r="K4821" s="114" t="str">
        <f t="shared" si="227"/>
        <v/>
      </c>
      <c r="L4821" s="96"/>
    </row>
    <row r="4822" customHeight="1" spans="1:12">
      <c r="A4822" s="110">
        <f t="array" ref="A4822">销售记录!O4821:R4827</f>
        <v>0</v>
      </c>
      <c r="B4822" s="110">
        <f t="array" ref="B4822">销售记录!P4821:S4827</f>
        <v>0</v>
      </c>
      <c r="C4822" s="111">
        <f t="array" ref="C4822">销售记录!Q4821:T4827</f>
        <v>0</v>
      </c>
      <c r="D4822" s="110">
        <f t="array" ref="D4822">销售记录!R4821:U4827</f>
        <v>0</v>
      </c>
      <c r="E4822" s="112">
        <f>IF(A4822="","",SUMIF(进货明细!$A$3:$A$5000,A4822,进货明细!$F$3:$F$5000))</f>
        <v>0</v>
      </c>
      <c r="F4822" s="113" t="e">
        <f t="shared" si="225"/>
        <v>#DIV/0!</v>
      </c>
      <c r="G4822" s="114">
        <f>IF(E4822="","",SUMIF(进货明细!$A$3:$A$5000,A4822,进货明细!$H$3:$H$5000))</f>
        <v>0</v>
      </c>
      <c r="H4822" s="112">
        <f>IF(A4822="","",SUMIF(销售记录!$A$3:$A$5000,A4822,销售记录!$F$3:$F$5000))</f>
        <v>0</v>
      </c>
      <c r="I4822" s="114">
        <f>IF(H4822="","",SUMIF(销售记录!$A$3:$A$5000,A4822,销售记录!$H$3:$H$5000))</f>
        <v>0</v>
      </c>
      <c r="J4822" s="119">
        <f t="shared" si="226"/>
        <v>0</v>
      </c>
      <c r="K4822" s="114" t="str">
        <f t="shared" si="227"/>
        <v/>
      </c>
      <c r="L4822" s="96"/>
    </row>
    <row r="4823" customHeight="1" spans="1:12">
      <c r="A4823" s="110">
        <f t="array" ref="A4823">销售记录!O4822:R4828</f>
        <v>0</v>
      </c>
      <c r="B4823" s="110">
        <f t="array" ref="B4823">销售记录!P4822:S4828</f>
        <v>0</v>
      </c>
      <c r="C4823" s="111">
        <f t="array" ref="C4823">销售记录!Q4822:T4828</f>
        <v>0</v>
      </c>
      <c r="D4823" s="110">
        <f t="array" ref="D4823">销售记录!R4822:U4828</f>
        <v>0</v>
      </c>
      <c r="E4823" s="112">
        <f>IF(A4823="","",SUMIF(进货明细!$A$3:$A$5000,A4823,进货明细!$F$3:$F$5000))</f>
        <v>0</v>
      </c>
      <c r="F4823" s="113" t="e">
        <f t="shared" si="225"/>
        <v>#DIV/0!</v>
      </c>
      <c r="G4823" s="114">
        <f>IF(E4823="","",SUMIF(进货明细!$A$3:$A$5000,A4823,进货明细!$H$3:$H$5000))</f>
        <v>0</v>
      </c>
      <c r="H4823" s="112">
        <f>IF(A4823="","",SUMIF(销售记录!$A$3:$A$5000,A4823,销售记录!$F$3:$F$5000))</f>
        <v>0</v>
      </c>
      <c r="I4823" s="114">
        <f>IF(H4823="","",SUMIF(销售记录!$A$3:$A$5000,A4823,销售记录!$H$3:$H$5000))</f>
        <v>0</v>
      </c>
      <c r="J4823" s="119">
        <f t="shared" si="226"/>
        <v>0</v>
      </c>
      <c r="K4823" s="114" t="str">
        <f t="shared" si="227"/>
        <v/>
      </c>
      <c r="L4823" s="96"/>
    </row>
    <row r="4824" customHeight="1" spans="1:12">
      <c r="A4824" s="110">
        <f t="array" ref="A4824">销售记录!O4823:R4829</f>
        <v>0</v>
      </c>
      <c r="B4824" s="110">
        <f t="array" ref="B4824">销售记录!P4823:S4829</f>
        <v>0</v>
      </c>
      <c r="C4824" s="111">
        <f t="array" ref="C4824">销售记录!Q4823:T4829</f>
        <v>0</v>
      </c>
      <c r="D4824" s="110">
        <f t="array" ref="D4824">销售记录!R4823:U4829</f>
        <v>0</v>
      </c>
      <c r="E4824" s="112">
        <f>IF(A4824="","",SUMIF(进货明细!$A$3:$A$5000,A4824,进货明细!$F$3:$F$5000))</f>
        <v>0</v>
      </c>
      <c r="F4824" s="113" t="e">
        <f t="shared" si="225"/>
        <v>#DIV/0!</v>
      </c>
      <c r="G4824" s="114">
        <f>IF(E4824="","",SUMIF(进货明细!$A$3:$A$5000,A4824,进货明细!$H$3:$H$5000))</f>
        <v>0</v>
      </c>
      <c r="H4824" s="112">
        <f>IF(A4824="","",SUMIF(销售记录!$A$3:$A$5000,A4824,销售记录!$F$3:$F$5000))</f>
        <v>0</v>
      </c>
      <c r="I4824" s="114">
        <f>IF(H4824="","",SUMIF(销售记录!$A$3:$A$5000,A4824,销售记录!$H$3:$H$5000))</f>
        <v>0</v>
      </c>
      <c r="J4824" s="119">
        <f t="shared" si="226"/>
        <v>0</v>
      </c>
      <c r="K4824" s="114" t="str">
        <f t="shared" si="227"/>
        <v/>
      </c>
      <c r="L4824" s="96"/>
    </row>
    <row r="4825" customHeight="1" spans="1:12">
      <c r="A4825" s="110">
        <f t="array" ref="A4825">销售记录!O4824:R4830</f>
        <v>0</v>
      </c>
      <c r="B4825" s="110">
        <f t="array" ref="B4825">销售记录!P4824:S4830</f>
        <v>0</v>
      </c>
      <c r="C4825" s="111">
        <f t="array" ref="C4825">销售记录!Q4824:T4830</f>
        <v>0</v>
      </c>
      <c r="D4825" s="110">
        <f t="array" ref="D4825">销售记录!R4824:U4830</f>
        <v>0</v>
      </c>
      <c r="E4825" s="112">
        <f>IF(A4825="","",SUMIF(进货明细!$A$3:$A$5000,A4825,进货明细!$F$3:$F$5000))</f>
        <v>0</v>
      </c>
      <c r="F4825" s="113" t="e">
        <f t="shared" si="225"/>
        <v>#DIV/0!</v>
      </c>
      <c r="G4825" s="114">
        <f>IF(E4825="","",SUMIF(进货明细!$A$3:$A$5000,A4825,进货明细!$H$3:$H$5000))</f>
        <v>0</v>
      </c>
      <c r="H4825" s="112">
        <f>IF(A4825="","",SUMIF(销售记录!$A$3:$A$5000,A4825,销售记录!$F$3:$F$5000))</f>
        <v>0</v>
      </c>
      <c r="I4825" s="114">
        <f>IF(H4825="","",SUMIF(销售记录!$A$3:$A$5000,A4825,销售记录!$H$3:$H$5000))</f>
        <v>0</v>
      </c>
      <c r="J4825" s="119">
        <f t="shared" si="226"/>
        <v>0</v>
      </c>
      <c r="K4825" s="114" t="str">
        <f t="shared" si="227"/>
        <v/>
      </c>
      <c r="L4825" s="96"/>
    </row>
    <row r="4826" customHeight="1" spans="1:12">
      <c r="A4826" s="110">
        <f t="array" ref="A4826">销售记录!O4825:R4831</f>
        <v>0</v>
      </c>
      <c r="B4826" s="110">
        <f t="array" ref="B4826">销售记录!P4825:S4831</f>
        <v>0</v>
      </c>
      <c r="C4826" s="111">
        <f t="array" ref="C4826">销售记录!Q4825:T4831</f>
        <v>0</v>
      </c>
      <c r="D4826" s="110">
        <f t="array" ref="D4826">销售记录!R4825:U4831</f>
        <v>0</v>
      </c>
      <c r="E4826" s="112">
        <f>IF(A4826="","",SUMIF(进货明细!$A$3:$A$5000,A4826,进货明细!$F$3:$F$5000))</f>
        <v>0</v>
      </c>
      <c r="F4826" s="113" t="e">
        <f t="shared" si="225"/>
        <v>#DIV/0!</v>
      </c>
      <c r="G4826" s="114">
        <f>IF(E4826="","",SUMIF(进货明细!$A$3:$A$5000,A4826,进货明细!$H$3:$H$5000))</f>
        <v>0</v>
      </c>
      <c r="H4826" s="112">
        <f>IF(A4826="","",SUMIF(销售记录!$A$3:$A$5000,A4826,销售记录!$F$3:$F$5000))</f>
        <v>0</v>
      </c>
      <c r="I4826" s="114">
        <f>IF(H4826="","",SUMIF(销售记录!$A$3:$A$5000,A4826,销售记录!$H$3:$H$5000))</f>
        <v>0</v>
      </c>
      <c r="J4826" s="119">
        <f t="shared" si="226"/>
        <v>0</v>
      </c>
      <c r="K4826" s="114" t="str">
        <f t="shared" si="227"/>
        <v/>
      </c>
      <c r="L4826" s="96"/>
    </row>
    <row r="4827" customHeight="1" spans="1:12">
      <c r="A4827" s="110">
        <f t="array" ref="A4827">销售记录!O4826:R4832</f>
        <v>0</v>
      </c>
      <c r="B4827" s="110">
        <f t="array" ref="B4827">销售记录!P4826:S4832</f>
        <v>0</v>
      </c>
      <c r="C4827" s="111">
        <f t="array" ref="C4827">销售记录!Q4826:T4832</f>
        <v>0</v>
      </c>
      <c r="D4827" s="110">
        <f t="array" ref="D4827">销售记录!R4826:U4832</f>
        <v>0</v>
      </c>
      <c r="E4827" s="112">
        <f>IF(A4827="","",SUMIF(进货明细!$A$3:$A$5000,A4827,进货明细!$F$3:$F$5000))</f>
        <v>0</v>
      </c>
      <c r="F4827" s="113" t="e">
        <f t="shared" si="225"/>
        <v>#DIV/0!</v>
      </c>
      <c r="G4827" s="114">
        <f>IF(E4827="","",SUMIF(进货明细!$A$3:$A$5000,A4827,进货明细!$H$3:$H$5000))</f>
        <v>0</v>
      </c>
      <c r="H4827" s="112">
        <f>IF(A4827="","",SUMIF(销售记录!$A$3:$A$5000,A4827,销售记录!$F$3:$F$5000))</f>
        <v>0</v>
      </c>
      <c r="I4827" s="114">
        <f>IF(H4827="","",SUMIF(销售记录!$A$3:$A$5000,A4827,销售记录!$H$3:$H$5000))</f>
        <v>0</v>
      </c>
      <c r="J4827" s="119">
        <f t="shared" si="226"/>
        <v>0</v>
      </c>
      <c r="K4827" s="114" t="str">
        <f t="shared" si="227"/>
        <v/>
      </c>
      <c r="L4827" s="96"/>
    </row>
    <row r="4828" customHeight="1" spans="1:12">
      <c r="A4828" s="110">
        <f t="array" ref="A4828">销售记录!O4827:R4833</f>
        <v>0</v>
      </c>
      <c r="B4828" s="110">
        <f t="array" ref="B4828">销售记录!P4827:S4833</f>
        <v>0</v>
      </c>
      <c r="C4828" s="111">
        <f t="array" ref="C4828">销售记录!Q4827:T4833</f>
        <v>0</v>
      </c>
      <c r="D4828" s="110">
        <f t="array" ref="D4828">销售记录!R4827:U4833</f>
        <v>0</v>
      </c>
      <c r="E4828" s="112">
        <f>IF(A4828="","",SUMIF(进货明细!$A$3:$A$5000,A4828,进货明细!$F$3:$F$5000))</f>
        <v>0</v>
      </c>
      <c r="F4828" s="113" t="e">
        <f t="shared" si="225"/>
        <v>#DIV/0!</v>
      </c>
      <c r="G4828" s="114">
        <f>IF(E4828="","",SUMIF(进货明细!$A$3:$A$5000,A4828,进货明细!$H$3:$H$5000))</f>
        <v>0</v>
      </c>
      <c r="H4828" s="112">
        <f>IF(A4828="","",SUMIF(销售记录!$A$3:$A$5000,A4828,销售记录!$F$3:$F$5000))</f>
        <v>0</v>
      </c>
      <c r="I4828" s="114">
        <f>IF(H4828="","",SUMIF(销售记录!$A$3:$A$5000,A4828,销售记录!$H$3:$H$5000))</f>
        <v>0</v>
      </c>
      <c r="J4828" s="119">
        <f t="shared" si="226"/>
        <v>0</v>
      </c>
      <c r="K4828" s="114" t="str">
        <f t="shared" si="227"/>
        <v/>
      </c>
      <c r="L4828" s="96"/>
    </row>
    <row r="4829" customHeight="1" spans="1:12">
      <c r="A4829" s="110">
        <f t="array" ref="A4829">销售记录!O4828:R4834</f>
        <v>0</v>
      </c>
      <c r="B4829" s="110">
        <f t="array" ref="B4829">销售记录!P4828:S4834</f>
        <v>0</v>
      </c>
      <c r="C4829" s="111">
        <f t="array" ref="C4829">销售记录!Q4828:T4834</f>
        <v>0</v>
      </c>
      <c r="D4829" s="110">
        <f t="array" ref="D4829">销售记录!R4828:U4834</f>
        <v>0</v>
      </c>
      <c r="E4829" s="112">
        <f>IF(A4829="","",SUMIF(进货明细!$A$3:$A$5000,A4829,进货明细!$F$3:$F$5000))</f>
        <v>0</v>
      </c>
      <c r="F4829" s="113" t="e">
        <f t="shared" si="225"/>
        <v>#DIV/0!</v>
      </c>
      <c r="G4829" s="114">
        <f>IF(E4829="","",SUMIF(进货明细!$A$3:$A$5000,A4829,进货明细!$H$3:$H$5000))</f>
        <v>0</v>
      </c>
      <c r="H4829" s="112">
        <f>IF(A4829="","",SUMIF(销售记录!$A$3:$A$5000,A4829,销售记录!$F$3:$F$5000))</f>
        <v>0</v>
      </c>
      <c r="I4829" s="114">
        <f>IF(H4829="","",SUMIF(销售记录!$A$3:$A$5000,A4829,销售记录!$H$3:$H$5000))</f>
        <v>0</v>
      </c>
      <c r="J4829" s="119">
        <f t="shared" si="226"/>
        <v>0</v>
      </c>
      <c r="K4829" s="114" t="str">
        <f t="shared" si="227"/>
        <v/>
      </c>
      <c r="L4829" s="96"/>
    </row>
    <row r="4830" customHeight="1" spans="1:12">
      <c r="A4830" s="110">
        <f t="array" ref="A4830">销售记录!O4829:R4835</f>
        <v>0</v>
      </c>
      <c r="B4830" s="110">
        <f t="array" ref="B4830">销售记录!P4829:S4835</f>
        <v>0</v>
      </c>
      <c r="C4830" s="111">
        <f t="array" ref="C4830">销售记录!Q4829:T4835</f>
        <v>0</v>
      </c>
      <c r="D4830" s="110">
        <f t="array" ref="D4830">销售记录!R4829:U4835</f>
        <v>0</v>
      </c>
      <c r="E4830" s="112">
        <f>IF(A4830="","",SUMIF(进货明细!$A$3:$A$5000,A4830,进货明细!$F$3:$F$5000))</f>
        <v>0</v>
      </c>
      <c r="F4830" s="113" t="e">
        <f t="shared" si="225"/>
        <v>#DIV/0!</v>
      </c>
      <c r="G4830" s="114">
        <f>IF(E4830="","",SUMIF(进货明细!$A$3:$A$5000,A4830,进货明细!$H$3:$H$5000))</f>
        <v>0</v>
      </c>
      <c r="H4830" s="112">
        <f>IF(A4830="","",SUMIF(销售记录!$A$3:$A$5000,A4830,销售记录!$F$3:$F$5000))</f>
        <v>0</v>
      </c>
      <c r="I4830" s="114">
        <f>IF(H4830="","",SUMIF(销售记录!$A$3:$A$5000,A4830,销售记录!$H$3:$H$5000))</f>
        <v>0</v>
      </c>
      <c r="J4830" s="119">
        <f t="shared" si="226"/>
        <v>0</v>
      </c>
      <c r="K4830" s="114" t="str">
        <f t="shared" si="227"/>
        <v/>
      </c>
      <c r="L4830" s="96"/>
    </row>
    <row r="4831" customHeight="1" spans="1:12">
      <c r="A4831" s="110">
        <f t="array" ref="A4831">销售记录!O4830:R4836</f>
        <v>0</v>
      </c>
      <c r="B4831" s="110">
        <f t="array" ref="B4831">销售记录!P4830:S4836</f>
        <v>0</v>
      </c>
      <c r="C4831" s="111">
        <f t="array" ref="C4831">销售记录!Q4830:T4836</f>
        <v>0</v>
      </c>
      <c r="D4831" s="110">
        <f t="array" ref="D4831">销售记录!R4830:U4836</f>
        <v>0</v>
      </c>
      <c r="E4831" s="112">
        <f>IF(A4831="","",SUMIF(进货明细!$A$3:$A$5000,A4831,进货明细!$F$3:$F$5000))</f>
        <v>0</v>
      </c>
      <c r="F4831" s="113" t="e">
        <f t="shared" si="225"/>
        <v>#DIV/0!</v>
      </c>
      <c r="G4831" s="114">
        <f>IF(E4831="","",SUMIF(进货明细!$A$3:$A$5000,A4831,进货明细!$H$3:$H$5000))</f>
        <v>0</v>
      </c>
      <c r="H4831" s="112">
        <f>IF(A4831="","",SUMIF(销售记录!$A$3:$A$5000,A4831,销售记录!$F$3:$F$5000))</f>
        <v>0</v>
      </c>
      <c r="I4831" s="114">
        <f>IF(H4831="","",SUMIF(销售记录!$A$3:$A$5000,A4831,销售记录!$H$3:$H$5000))</f>
        <v>0</v>
      </c>
      <c r="J4831" s="119">
        <f t="shared" si="226"/>
        <v>0</v>
      </c>
      <c r="K4831" s="114" t="str">
        <f t="shared" si="227"/>
        <v/>
      </c>
      <c r="L4831" s="96"/>
    </row>
    <row r="4832" customHeight="1" spans="1:12">
      <c r="A4832" s="110">
        <f t="array" ref="A4832">销售记录!O4831:R4837</f>
        <v>0</v>
      </c>
      <c r="B4832" s="110">
        <f t="array" ref="B4832">销售记录!P4831:S4837</f>
        <v>0</v>
      </c>
      <c r="C4832" s="111">
        <f t="array" ref="C4832">销售记录!Q4831:T4837</f>
        <v>0</v>
      </c>
      <c r="D4832" s="110">
        <f t="array" ref="D4832">销售记录!R4831:U4837</f>
        <v>0</v>
      </c>
      <c r="E4832" s="112">
        <f>IF(A4832="","",SUMIF(进货明细!$A$3:$A$5000,A4832,进货明细!$F$3:$F$5000))</f>
        <v>0</v>
      </c>
      <c r="F4832" s="113" t="e">
        <f t="shared" si="225"/>
        <v>#DIV/0!</v>
      </c>
      <c r="G4832" s="114">
        <f>IF(E4832="","",SUMIF(进货明细!$A$3:$A$5000,A4832,进货明细!$H$3:$H$5000))</f>
        <v>0</v>
      </c>
      <c r="H4832" s="112">
        <f>IF(A4832="","",SUMIF(销售记录!$A$3:$A$5000,A4832,销售记录!$F$3:$F$5000))</f>
        <v>0</v>
      </c>
      <c r="I4832" s="114">
        <f>IF(H4832="","",SUMIF(销售记录!$A$3:$A$5000,A4832,销售记录!$H$3:$H$5000))</f>
        <v>0</v>
      </c>
      <c r="J4832" s="119">
        <f t="shared" si="226"/>
        <v>0</v>
      </c>
      <c r="K4832" s="114" t="str">
        <f t="shared" si="227"/>
        <v/>
      </c>
      <c r="L4832" s="96"/>
    </row>
    <row r="4833" customHeight="1" spans="1:12">
      <c r="A4833" s="110">
        <f t="array" ref="A4833">销售记录!O4832:R4838</f>
        <v>0</v>
      </c>
      <c r="B4833" s="110">
        <f t="array" ref="B4833">销售记录!P4832:S4838</f>
        <v>0</v>
      </c>
      <c r="C4833" s="111">
        <f t="array" ref="C4833">销售记录!Q4832:T4838</f>
        <v>0</v>
      </c>
      <c r="D4833" s="110">
        <f t="array" ref="D4833">销售记录!R4832:U4838</f>
        <v>0</v>
      </c>
      <c r="E4833" s="112">
        <f>IF(A4833="","",SUMIF(进货明细!$A$3:$A$5000,A4833,进货明细!$F$3:$F$5000))</f>
        <v>0</v>
      </c>
      <c r="F4833" s="113" t="e">
        <f t="shared" si="225"/>
        <v>#DIV/0!</v>
      </c>
      <c r="G4833" s="114">
        <f>IF(E4833="","",SUMIF(进货明细!$A$3:$A$5000,A4833,进货明细!$H$3:$H$5000))</f>
        <v>0</v>
      </c>
      <c r="H4833" s="112">
        <f>IF(A4833="","",SUMIF(销售记录!$A$3:$A$5000,A4833,销售记录!$F$3:$F$5000))</f>
        <v>0</v>
      </c>
      <c r="I4833" s="114">
        <f>IF(H4833="","",SUMIF(销售记录!$A$3:$A$5000,A4833,销售记录!$H$3:$H$5000))</f>
        <v>0</v>
      </c>
      <c r="J4833" s="119">
        <f t="shared" si="226"/>
        <v>0</v>
      </c>
      <c r="K4833" s="114" t="str">
        <f t="shared" si="227"/>
        <v/>
      </c>
      <c r="L4833" s="96"/>
    </row>
    <row r="4834" customHeight="1" spans="1:12">
      <c r="A4834" s="110">
        <f t="array" ref="A4834">销售记录!O4833:R4839</f>
        <v>0</v>
      </c>
      <c r="B4834" s="110">
        <f t="array" ref="B4834">销售记录!P4833:S4839</f>
        <v>0</v>
      </c>
      <c r="C4834" s="111">
        <f t="array" ref="C4834">销售记录!Q4833:T4839</f>
        <v>0</v>
      </c>
      <c r="D4834" s="110">
        <f t="array" ref="D4834">销售记录!R4833:U4839</f>
        <v>0</v>
      </c>
      <c r="E4834" s="112">
        <f>IF(A4834="","",SUMIF(进货明细!$A$3:$A$5000,A4834,进货明细!$F$3:$F$5000))</f>
        <v>0</v>
      </c>
      <c r="F4834" s="113" t="e">
        <f t="shared" si="225"/>
        <v>#DIV/0!</v>
      </c>
      <c r="G4834" s="114">
        <f>IF(E4834="","",SUMIF(进货明细!$A$3:$A$5000,A4834,进货明细!$H$3:$H$5000))</f>
        <v>0</v>
      </c>
      <c r="H4834" s="112">
        <f>IF(A4834="","",SUMIF(销售记录!$A$3:$A$5000,A4834,销售记录!$F$3:$F$5000))</f>
        <v>0</v>
      </c>
      <c r="I4834" s="114">
        <f>IF(H4834="","",SUMIF(销售记录!$A$3:$A$5000,A4834,销售记录!$H$3:$H$5000))</f>
        <v>0</v>
      </c>
      <c r="J4834" s="119">
        <f t="shared" si="226"/>
        <v>0</v>
      </c>
      <c r="K4834" s="114" t="str">
        <f t="shared" si="227"/>
        <v/>
      </c>
      <c r="L4834" s="96"/>
    </row>
    <row r="4835" customHeight="1" spans="1:12">
      <c r="A4835" s="110">
        <f t="array" ref="A4835">销售记录!O4834:R4840</f>
        <v>0</v>
      </c>
      <c r="B4835" s="110">
        <f t="array" ref="B4835">销售记录!P4834:S4840</f>
        <v>0</v>
      </c>
      <c r="C4835" s="111">
        <f t="array" ref="C4835">销售记录!Q4834:T4840</f>
        <v>0</v>
      </c>
      <c r="D4835" s="110">
        <f t="array" ref="D4835">销售记录!R4834:U4840</f>
        <v>0</v>
      </c>
      <c r="E4835" s="112">
        <f>IF(A4835="","",SUMIF(进货明细!$A$3:$A$5000,A4835,进货明细!$F$3:$F$5000))</f>
        <v>0</v>
      </c>
      <c r="F4835" s="113" t="e">
        <f t="shared" si="225"/>
        <v>#DIV/0!</v>
      </c>
      <c r="G4835" s="114">
        <f>IF(E4835="","",SUMIF(进货明细!$A$3:$A$5000,A4835,进货明细!$H$3:$H$5000))</f>
        <v>0</v>
      </c>
      <c r="H4835" s="112">
        <f>IF(A4835="","",SUMIF(销售记录!$A$3:$A$5000,A4835,销售记录!$F$3:$F$5000))</f>
        <v>0</v>
      </c>
      <c r="I4835" s="114">
        <f>IF(H4835="","",SUMIF(销售记录!$A$3:$A$5000,A4835,销售记录!$H$3:$H$5000))</f>
        <v>0</v>
      </c>
      <c r="J4835" s="119">
        <f t="shared" si="226"/>
        <v>0</v>
      </c>
      <c r="K4835" s="114" t="str">
        <f t="shared" si="227"/>
        <v/>
      </c>
      <c r="L4835" s="96"/>
    </row>
    <row r="4836" customHeight="1" spans="1:12">
      <c r="A4836" s="110">
        <f t="array" ref="A4836">销售记录!O4835:R4841</f>
        <v>0</v>
      </c>
      <c r="B4836" s="110">
        <f t="array" ref="B4836">销售记录!P4835:S4841</f>
        <v>0</v>
      </c>
      <c r="C4836" s="111">
        <f t="array" ref="C4836">销售记录!Q4835:T4841</f>
        <v>0</v>
      </c>
      <c r="D4836" s="110">
        <f t="array" ref="D4836">销售记录!R4835:U4841</f>
        <v>0</v>
      </c>
      <c r="E4836" s="112">
        <f>IF(A4836="","",SUMIF(进货明细!$A$3:$A$5000,A4836,进货明细!$F$3:$F$5000))</f>
        <v>0</v>
      </c>
      <c r="F4836" s="113" t="e">
        <f t="shared" si="225"/>
        <v>#DIV/0!</v>
      </c>
      <c r="G4836" s="114">
        <f>IF(E4836="","",SUMIF(进货明细!$A$3:$A$5000,A4836,进货明细!$H$3:$H$5000))</f>
        <v>0</v>
      </c>
      <c r="H4836" s="112">
        <f>IF(A4836="","",SUMIF(销售记录!$A$3:$A$5000,A4836,销售记录!$F$3:$F$5000))</f>
        <v>0</v>
      </c>
      <c r="I4836" s="114">
        <f>IF(H4836="","",SUMIF(销售记录!$A$3:$A$5000,A4836,销售记录!$H$3:$H$5000))</f>
        <v>0</v>
      </c>
      <c r="J4836" s="119">
        <f t="shared" si="226"/>
        <v>0</v>
      </c>
      <c r="K4836" s="114" t="str">
        <f t="shared" si="227"/>
        <v/>
      </c>
      <c r="L4836" s="96"/>
    </row>
    <row r="4837" customHeight="1" spans="1:12">
      <c r="A4837" s="110">
        <f t="array" ref="A4837">销售记录!O4836:R4842</f>
        <v>0</v>
      </c>
      <c r="B4837" s="110">
        <f t="array" ref="B4837">销售记录!P4836:S4842</f>
        <v>0</v>
      </c>
      <c r="C4837" s="111">
        <f t="array" ref="C4837">销售记录!Q4836:T4842</f>
        <v>0</v>
      </c>
      <c r="D4837" s="110">
        <f t="array" ref="D4837">销售记录!R4836:U4842</f>
        <v>0</v>
      </c>
      <c r="E4837" s="112">
        <f>IF(A4837="","",SUMIF(进货明细!$A$3:$A$5000,A4837,进货明细!$F$3:$F$5000))</f>
        <v>0</v>
      </c>
      <c r="F4837" s="113" t="e">
        <f t="shared" si="225"/>
        <v>#DIV/0!</v>
      </c>
      <c r="G4837" s="114">
        <f>IF(E4837="","",SUMIF(进货明细!$A$3:$A$5000,A4837,进货明细!$H$3:$H$5000))</f>
        <v>0</v>
      </c>
      <c r="H4837" s="112">
        <f>IF(A4837="","",SUMIF(销售记录!$A$3:$A$5000,A4837,销售记录!$F$3:$F$5000))</f>
        <v>0</v>
      </c>
      <c r="I4837" s="114">
        <f>IF(H4837="","",SUMIF(销售记录!$A$3:$A$5000,A4837,销售记录!$H$3:$H$5000))</f>
        <v>0</v>
      </c>
      <c r="J4837" s="119">
        <f t="shared" si="226"/>
        <v>0</v>
      </c>
      <c r="K4837" s="114" t="str">
        <f t="shared" si="227"/>
        <v/>
      </c>
      <c r="L4837" s="96"/>
    </row>
    <row r="4838" customHeight="1" spans="1:12">
      <c r="A4838" s="110">
        <f t="array" ref="A4838">销售记录!O4837:R4843</f>
        <v>0</v>
      </c>
      <c r="B4838" s="110">
        <f t="array" ref="B4838">销售记录!P4837:S4843</f>
        <v>0</v>
      </c>
      <c r="C4838" s="111">
        <f t="array" ref="C4838">销售记录!Q4837:T4843</f>
        <v>0</v>
      </c>
      <c r="D4838" s="110">
        <f t="array" ref="D4838">销售记录!R4837:U4843</f>
        <v>0</v>
      </c>
      <c r="E4838" s="112">
        <f>IF(A4838="","",SUMIF(进货明细!$A$3:$A$5000,A4838,进货明细!$F$3:$F$5000))</f>
        <v>0</v>
      </c>
      <c r="F4838" s="113" t="e">
        <f t="shared" si="225"/>
        <v>#DIV/0!</v>
      </c>
      <c r="G4838" s="114">
        <f>IF(E4838="","",SUMIF(进货明细!$A$3:$A$5000,A4838,进货明细!$H$3:$H$5000))</f>
        <v>0</v>
      </c>
      <c r="H4838" s="112">
        <f>IF(A4838="","",SUMIF(销售记录!$A$3:$A$5000,A4838,销售记录!$F$3:$F$5000))</f>
        <v>0</v>
      </c>
      <c r="I4838" s="114">
        <f>IF(H4838="","",SUMIF(销售记录!$A$3:$A$5000,A4838,销售记录!$H$3:$H$5000))</f>
        <v>0</v>
      </c>
      <c r="J4838" s="119">
        <f t="shared" si="226"/>
        <v>0</v>
      </c>
      <c r="K4838" s="114" t="str">
        <f t="shared" si="227"/>
        <v/>
      </c>
      <c r="L4838" s="96"/>
    </row>
    <row r="4839" customHeight="1" spans="1:12">
      <c r="A4839" s="110">
        <f t="array" ref="A4839">销售记录!O4838:R4844</f>
        <v>0</v>
      </c>
      <c r="B4839" s="110">
        <f t="array" ref="B4839">销售记录!P4838:S4844</f>
        <v>0</v>
      </c>
      <c r="C4839" s="111">
        <f t="array" ref="C4839">销售记录!Q4838:T4844</f>
        <v>0</v>
      </c>
      <c r="D4839" s="110">
        <f t="array" ref="D4839">销售记录!R4838:U4844</f>
        <v>0</v>
      </c>
      <c r="E4839" s="112">
        <f>IF(A4839="","",SUMIF(进货明细!$A$3:$A$5000,A4839,进货明细!$F$3:$F$5000))</f>
        <v>0</v>
      </c>
      <c r="F4839" s="113" t="e">
        <f t="shared" si="225"/>
        <v>#DIV/0!</v>
      </c>
      <c r="G4839" s="114">
        <f>IF(E4839="","",SUMIF(进货明细!$A$3:$A$5000,A4839,进货明细!$H$3:$H$5000))</f>
        <v>0</v>
      </c>
      <c r="H4839" s="112">
        <f>IF(A4839="","",SUMIF(销售记录!$A$3:$A$5000,A4839,销售记录!$F$3:$F$5000))</f>
        <v>0</v>
      </c>
      <c r="I4839" s="114">
        <f>IF(H4839="","",SUMIF(销售记录!$A$3:$A$5000,A4839,销售记录!$H$3:$H$5000))</f>
        <v>0</v>
      </c>
      <c r="J4839" s="119">
        <f t="shared" si="226"/>
        <v>0</v>
      </c>
      <c r="K4839" s="114" t="str">
        <f t="shared" si="227"/>
        <v/>
      </c>
      <c r="L4839" s="96"/>
    </row>
    <row r="4840" customHeight="1" spans="1:12">
      <c r="A4840" s="110">
        <f t="array" ref="A4840">销售记录!O4839:R4845</f>
        <v>0</v>
      </c>
      <c r="B4840" s="110">
        <f t="array" ref="B4840">销售记录!P4839:S4845</f>
        <v>0</v>
      </c>
      <c r="C4840" s="111">
        <f t="array" ref="C4840">销售记录!Q4839:T4845</f>
        <v>0</v>
      </c>
      <c r="D4840" s="110">
        <f t="array" ref="D4840">销售记录!R4839:U4845</f>
        <v>0</v>
      </c>
      <c r="E4840" s="112">
        <f>IF(A4840="","",SUMIF(进货明细!$A$3:$A$5000,A4840,进货明细!$F$3:$F$5000))</f>
        <v>0</v>
      </c>
      <c r="F4840" s="113" t="e">
        <f t="shared" si="225"/>
        <v>#DIV/0!</v>
      </c>
      <c r="G4840" s="114">
        <f>IF(E4840="","",SUMIF(进货明细!$A$3:$A$5000,A4840,进货明细!$H$3:$H$5000))</f>
        <v>0</v>
      </c>
      <c r="H4840" s="112">
        <f>IF(A4840="","",SUMIF(销售记录!$A$3:$A$5000,A4840,销售记录!$F$3:$F$5000))</f>
        <v>0</v>
      </c>
      <c r="I4840" s="114">
        <f>IF(H4840="","",SUMIF(销售记录!$A$3:$A$5000,A4840,销售记录!$H$3:$H$5000))</f>
        <v>0</v>
      </c>
      <c r="J4840" s="119">
        <f t="shared" si="226"/>
        <v>0</v>
      </c>
      <c r="K4840" s="114" t="str">
        <f t="shared" si="227"/>
        <v/>
      </c>
      <c r="L4840" s="96"/>
    </row>
    <row r="4841" customHeight="1" spans="1:12">
      <c r="A4841" s="110">
        <f t="array" ref="A4841">销售记录!O4840:R4846</f>
        <v>0</v>
      </c>
      <c r="B4841" s="110">
        <f t="array" ref="B4841">销售记录!P4840:S4846</f>
        <v>0</v>
      </c>
      <c r="C4841" s="111">
        <f t="array" ref="C4841">销售记录!Q4840:T4846</f>
        <v>0</v>
      </c>
      <c r="D4841" s="110">
        <f t="array" ref="D4841">销售记录!R4840:U4846</f>
        <v>0</v>
      </c>
      <c r="E4841" s="112">
        <f>IF(A4841="","",SUMIF(进货明细!$A$3:$A$5000,A4841,进货明细!$F$3:$F$5000))</f>
        <v>0</v>
      </c>
      <c r="F4841" s="113" t="e">
        <f t="shared" si="225"/>
        <v>#DIV/0!</v>
      </c>
      <c r="G4841" s="114">
        <f>IF(E4841="","",SUMIF(进货明细!$A$3:$A$5000,A4841,进货明细!$H$3:$H$5000))</f>
        <v>0</v>
      </c>
      <c r="H4841" s="112">
        <f>IF(A4841="","",SUMIF(销售记录!$A$3:$A$5000,A4841,销售记录!$F$3:$F$5000))</f>
        <v>0</v>
      </c>
      <c r="I4841" s="114">
        <f>IF(H4841="","",SUMIF(销售记录!$A$3:$A$5000,A4841,销售记录!$H$3:$H$5000))</f>
        <v>0</v>
      </c>
      <c r="J4841" s="119">
        <f t="shared" si="226"/>
        <v>0</v>
      </c>
      <c r="K4841" s="114" t="str">
        <f t="shared" si="227"/>
        <v/>
      </c>
      <c r="L4841" s="96"/>
    </row>
    <row r="4842" customHeight="1" spans="1:12">
      <c r="A4842" s="110">
        <f t="array" ref="A4842">销售记录!O4841:R4847</f>
        <v>0</v>
      </c>
      <c r="B4842" s="110">
        <f t="array" ref="B4842">销售记录!P4841:S4847</f>
        <v>0</v>
      </c>
      <c r="C4842" s="111">
        <f t="array" ref="C4842">销售记录!Q4841:T4847</f>
        <v>0</v>
      </c>
      <c r="D4842" s="110">
        <f t="array" ref="D4842">销售记录!R4841:U4847</f>
        <v>0</v>
      </c>
      <c r="E4842" s="112">
        <f>IF(A4842="","",SUMIF(进货明细!$A$3:$A$5000,A4842,进货明细!$F$3:$F$5000))</f>
        <v>0</v>
      </c>
      <c r="F4842" s="113" t="e">
        <f t="shared" si="225"/>
        <v>#DIV/0!</v>
      </c>
      <c r="G4842" s="114">
        <f>IF(E4842="","",SUMIF(进货明细!$A$3:$A$5000,A4842,进货明细!$H$3:$H$5000))</f>
        <v>0</v>
      </c>
      <c r="H4842" s="112">
        <f>IF(A4842="","",SUMIF(销售记录!$A$3:$A$5000,A4842,销售记录!$F$3:$F$5000))</f>
        <v>0</v>
      </c>
      <c r="I4842" s="114">
        <f>IF(H4842="","",SUMIF(销售记录!$A$3:$A$5000,A4842,销售记录!$H$3:$H$5000))</f>
        <v>0</v>
      </c>
      <c r="J4842" s="119">
        <f t="shared" si="226"/>
        <v>0</v>
      </c>
      <c r="K4842" s="114" t="str">
        <f t="shared" si="227"/>
        <v/>
      </c>
      <c r="L4842" s="96"/>
    </row>
    <row r="4843" customHeight="1" spans="1:12">
      <c r="A4843" s="110">
        <f t="array" ref="A4843">销售记录!O4842:R4848</f>
        <v>0</v>
      </c>
      <c r="B4843" s="110">
        <f t="array" ref="B4843">销售记录!P4842:S4848</f>
        <v>0</v>
      </c>
      <c r="C4843" s="111">
        <f t="array" ref="C4843">销售记录!Q4842:T4848</f>
        <v>0</v>
      </c>
      <c r="D4843" s="110">
        <f t="array" ref="D4843">销售记录!R4842:U4848</f>
        <v>0</v>
      </c>
      <c r="E4843" s="112">
        <f>IF(A4843="","",SUMIF(进货明细!$A$3:$A$5000,A4843,进货明细!$F$3:$F$5000))</f>
        <v>0</v>
      </c>
      <c r="F4843" s="113" t="e">
        <f t="shared" si="225"/>
        <v>#DIV/0!</v>
      </c>
      <c r="G4843" s="114">
        <f>IF(E4843="","",SUMIF(进货明细!$A$3:$A$5000,A4843,进货明细!$H$3:$H$5000))</f>
        <v>0</v>
      </c>
      <c r="H4843" s="112">
        <f>IF(A4843="","",SUMIF(销售记录!$A$3:$A$5000,A4843,销售记录!$F$3:$F$5000))</f>
        <v>0</v>
      </c>
      <c r="I4843" s="114">
        <f>IF(H4843="","",SUMIF(销售记录!$A$3:$A$5000,A4843,销售记录!$H$3:$H$5000))</f>
        <v>0</v>
      </c>
      <c r="J4843" s="119">
        <f t="shared" si="226"/>
        <v>0</v>
      </c>
      <c r="K4843" s="114" t="str">
        <f t="shared" si="227"/>
        <v/>
      </c>
      <c r="L4843" s="96"/>
    </row>
    <row r="4844" customHeight="1" spans="1:12">
      <c r="A4844" s="110">
        <f t="array" ref="A4844">销售记录!O4843:R4849</f>
        <v>0</v>
      </c>
      <c r="B4844" s="110">
        <f t="array" ref="B4844">销售记录!P4843:S4849</f>
        <v>0</v>
      </c>
      <c r="C4844" s="111">
        <f t="array" ref="C4844">销售记录!Q4843:T4849</f>
        <v>0</v>
      </c>
      <c r="D4844" s="110">
        <f t="array" ref="D4844">销售记录!R4843:U4849</f>
        <v>0</v>
      </c>
      <c r="E4844" s="112">
        <f>IF(A4844="","",SUMIF(进货明细!$A$3:$A$5000,A4844,进货明细!$F$3:$F$5000))</f>
        <v>0</v>
      </c>
      <c r="F4844" s="113" t="e">
        <f t="shared" si="225"/>
        <v>#DIV/0!</v>
      </c>
      <c r="G4844" s="114">
        <f>IF(E4844="","",SUMIF(进货明细!$A$3:$A$5000,A4844,进货明细!$H$3:$H$5000))</f>
        <v>0</v>
      </c>
      <c r="H4844" s="112">
        <f>IF(A4844="","",SUMIF(销售记录!$A$3:$A$5000,A4844,销售记录!$F$3:$F$5000))</f>
        <v>0</v>
      </c>
      <c r="I4844" s="114">
        <f>IF(H4844="","",SUMIF(销售记录!$A$3:$A$5000,A4844,销售记录!$H$3:$H$5000))</f>
        <v>0</v>
      </c>
      <c r="J4844" s="119">
        <f t="shared" si="226"/>
        <v>0</v>
      </c>
      <c r="K4844" s="114" t="str">
        <f t="shared" si="227"/>
        <v/>
      </c>
      <c r="L4844" s="96"/>
    </row>
    <row r="4845" customHeight="1" spans="1:12">
      <c r="A4845" s="110">
        <f t="array" ref="A4845">销售记录!O4844:R4850</f>
        <v>0</v>
      </c>
      <c r="B4845" s="110">
        <f t="array" ref="B4845">销售记录!P4844:S4850</f>
        <v>0</v>
      </c>
      <c r="C4845" s="111">
        <f t="array" ref="C4845">销售记录!Q4844:T4850</f>
        <v>0</v>
      </c>
      <c r="D4845" s="110">
        <f t="array" ref="D4845">销售记录!R4844:U4850</f>
        <v>0</v>
      </c>
      <c r="E4845" s="112">
        <f>IF(A4845="","",SUMIF(进货明细!$A$3:$A$5000,A4845,进货明细!$F$3:$F$5000))</f>
        <v>0</v>
      </c>
      <c r="F4845" s="113" t="e">
        <f t="shared" si="225"/>
        <v>#DIV/0!</v>
      </c>
      <c r="G4845" s="114">
        <f>IF(E4845="","",SUMIF(进货明细!$A$3:$A$5000,A4845,进货明细!$H$3:$H$5000))</f>
        <v>0</v>
      </c>
      <c r="H4845" s="112">
        <f>IF(A4845="","",SUMIF(销售记录!$A$3:$A$5000,A4845,销售记录!$F$3:$F$5000))</f>
        <v>0</v>
      </c>
      <c r="I4845" s="114">
        <f>IF(H4845="","",SUMIF(销售记录!$A$3:$A$5000,A4845,销售记录!$H$3:$H$5000))</f>
        <v>0</v>
      </c>
      <c r="J4845" s="119">
        <f t="shared" si="226"/>
        <v>0</v>
      </c>
      <c r="K4845" s="114" t="str">
        <f t="shared" si="227"/>
        <v/>
      </c>
      <c r="L4845" s="96"/>
    </row>
    <row r="4846" customHeight="1" spans="1:12">
      <c r="A4846" s="110">
        <f t="array" ref="A4846">销售记录!O4845:R4851</f>
        <v>0</v>
      </c>
      <c r="B4846" s="110">
        <f t="array" ref="B4846">销售记录!P4845:S4851</f>
        <v>0</v>
      </c>
      <c r="C4846" s="111">
        <f t="array" ref="C4846">销售记录!Q4845:T4851</f>
        <v>0</v>
      </c>
      <c r="D4846" s="110">
        <f t="array" ref="D4846">销售记录!R4845:U4851</f>
        <v>0</v>
      </c>
      <c r="E4846" s="112">
        <f>IF(A4846="","",SUMIF(进货明细!$A$3:$A$5000,A4846,进货明细!$F$3:$F$5000))</f>
        <v>0</v>
      </c>
      <c r="F4846" s="113" t="e">
        <f t="shared" si="225"/>
        <v>#DIV/0!</v>
      </c>
      <c r="G4846" s="114">
        <f>IF(E4846="","",SUMIF(进货明细!$A$3:$A$5000,A4846,进货明细!$H$3:$H$5000))</f>
        <v>0</v>
      </c>
      <c r="H4846" s="112">
        <f>IF(A4846="","",SUMIF(销售记录!$A$3:$A$5000,A4846,销售记录!$F$3:$F$5000))</f>
        <v>0</v>
      </c>
      <c r="I4846" s="114">
        <f>IF(H4846="","",SUMIF(销售记录!$A$3:$A$5000,A4846,销售记录!$H$3:$H$5000))</f>
        <v>0</v>
      </c>
      <c r="J4846" s="119">
        <f t="shared" si="226"/>
        <v>0</v>
      </c>
      <c r="K4846" s="114" t="str">
        <f t="shared" si="227"/>
        <v/>
      </c>
      <c r="L4846" s="96"/>
    </row>
    <row r="4847" customHeight="1" spans="1:12">
      <c r="A4847" s="110">
        <f t="array" ref="A4847">销售记录!O4846:R4852</f>
        <v>0</v>
      </c>
      <c r="B4847" s="110">
        <f t="array" ref="B4847">销售记录!P4846:S4852</f>
        <v>0</v>
      </c>
      <c r="C4847" s="111">
        <f t="array" ref="C4847">销售记录!Q4846:T4852</f>
        <v>0</v>
      </c>
      <c r="D4847" s="110">
        <f t="array" ref="D4847">销售记录!R4846:U4852</f>
        <v>0</v>
      </c>
      <c r="E4847" s="112">
        <f>IF(A4847="","",SUMIF(进货明细!$A$3:$A$5000,A4847,进货明细!$F$3:$F$5000))</f>
        <v>0</v>
      </c>
      <c r="F4847" s="113" t="e">
        <f t="shared" si="225"/>
        <v>#DIV/0!</v>
      </c>
      <c r="G4847" s="114">
        <f>IF(E4847="","",SUMIF(进货明细!$A$3:$A$5000,A4847,进货明细!$H$3:$H$5000))</f>
        <v>0</v>
      </c>
      <c r="H4847" s="112">
        <f>IF(A4847="","",SUMIF(销售记录!$A$3:$A$5000,A4847,销售记录!$F$3:$F$5000))</f>
        <v>0</v>
      </c>
      <c r="I4847" s="114">
        <f>IF(H4847="","",SUMIF(销售记录!$A$3:$A$5000,A4847,销售记录!$H$3:$H$5000))</f>
        <v>0</v>
      </c>
      <c r="J4847" s="119">
        <f t="shared" si="226"/>
        <v>0</v>
      </c>
      <c r="K4847" s="114" t="str">
        <f t="shared" si="227"/>
        <v/>
      </c>
      <c r="L4847" s="96"/>
    </row>
    <row r="4848" customHeight="1" spans="1:12">
      <c r="A4848" s="110">
        <f t="array" ref="A4848">销售记录!O4847:R4853</f>
        <v>0</v>
      </c>
      <c r="B4848" s="110">
        <f t="array" ref="B4848">销售记录!P4847:S4853</f>
        <v>0</v>
      </c>
      <c r="C4848" s="111">
        <f t="array" ref="C4848">销售记录!Q4847:T4853</f>
        <v>0</v>
      </c>
      <c r="D4848" s="110">
        <f t="array" ref="D4848">销售记录!R4847:U4853</f>
        <v>0</v>
      </c>
      <c r="E4848" s="112">
        <f>IF(A4848="","",SUMIF(进货明细!$A$3:$A$5000,A4848,进货明细!$F$3:$F$5000))</f>
        <v>0</v>
      </c>
      <c r="F4848" s="113" t="e">
        <f t="shared" si="225"/>
        <v>#DIV/0!</v>
      </c>
      <c r="G4848" s="114">
        <f>IF(E4848="","",SUMIF(进货明细!$A$3:$A$5000,A4848,进货明细!$H$3:$H$5000))</f>
        <v>0</v>
      </c>
      <c r="H4848" s="112">
        <f>IF(A4848="","",SUMIF(销售记录!$A$3:$A$5000,A4848,销售记录!$F$3:$F$5000))</f>
        <v>0</v>
      </c>
      <c r="I4848" s="114">
        <f>IF(H4848="","",SUMIF(销售记录!$A$3:$A$5000,A4848,销售记录!$H$3:$H$5000))</f>
        <v>0</v>
      </c>
      <c r="J4848" s="119">
        <f t="shared" si="226"/>
        <v>0</v>
      </c>
      <c r="K4848" s="114" t="str">
        <f t="shared" si="227"/>
        <v/>
      </c>
      <c r="L4848" s="96"/>
    </row>
    <row r="4849" customHeight="1" spans="1:12">
      <c r="A4849" s="110">
        <f t="array" ref="A4849">销售记录!O4848:R4854</f>
        <v>0</v>
      </c>
      <c r="B4849" s="110">
        <f t="array" ref="B4849">销售记录!P4848:S4854</f>
        <v>0</v>
      </c>
      <c r="C4849" s="111">
        <f t="array" ref="C4849">销售记录!Q4848:T4854</f>
        <v>0</v>
      </c>
      <c r="D4849" s="110">
        <f t="array" ref="D4849">销售记录!R4848:U4854</f>
        <v>0</v>
      </c>
      <c r="E4849" s="112">
        <f>IF(A4849="","",SUMIF(进货明细!$A$3:$A$5000,A4849,进货明细!$F$3:$F$5000))</f>
        <v>0</v>
      </c>
      <c r="F4849" s="113" t="e">
        <f t="shared" si="225"/>
        <v>#DIV/0!</v>
      </c>
      <c r="G4849" s="114">
        <f>IF(E4849="","",SUMIF(进货明细!$A$3:$A$5000,A4849,进货明细!$H$3:$H$5000))</f>
        <v>0</v>
      </c>
      <c r="H4849" s="112">
        <f>IF(A4849="","",SUMIF(销售记录!$A$3:$A$5000,A4849,销售记录!$F$3:$F$5000))</f>
        <v>0</v>
      </c>
      <c r="I4849" s="114">
        <f>IF(H4849="","",SUMIF(销售记录!$A$3:$A$5000,A4849,销售记录!$H$3:$H$5000))</f>
        <v>0</v>
      </c>
      <c r="J4849" s="119">
        <f t="shared" si="226"/>
        <v>0</v>
      </c>
      <c r="K4849" s="114" t="str">
        <f t="shared" si="227"/>
        <v/>
      </c>
      <c r="L4849" s="96"/>
    </row>
    <row r="4850" customHeight="1" spans="1:12">
      <c r="A4850" s="110">
        <f t="array" ref="A4850">销售记录!O4849:R4855</f>
        <v>0</v>
      </c>
      <c r="B4850" s="110">
        <f t="array" ref="B4850">销售记录!P4849:S4855</f>
        <v>0</v>
      </c>
      <c r="C4850" s="111">
        <f t="array" ref="C4850">销售记录!Q4849:T4855</f>
        <v>0</v>
      </c>
      <c r="D4850" s="110">
        <f t="array" ref="D4850">销售记录!R4849:U4855</f>
        <v>0</v>
      </c>
      <c r="E4850" s="112">
        <f>IF(A4850="","",SUMIF(进货明细!$A$3:$A$5000,A4850,进货明细!$F$3:$F$5000))</f>
        <v>0</v>
      </c>
      <c r="F4850" s="113" t="e">
        <f t="shared" si="225"/>
        <v>#DIV/0!</v>
      </c>
      <c r="G4850" s="114">
        <f>IF(E4850="","",SUMIF(进货明细!$A$3:$A$5000,A4850,进货明细!$H$3:$H$5000))</f>
        <v>0</v>
      </c>
      <c r="H4850" s="112">
        <f>IF(A4850="","",SUMIF(销售记录!$A$3:$A$5000,A4850,销售记录!$F$3:$F$5000))</f>
        <v>0</v>
      </c>
      <c r="I4850" s="114">
        <f>IF(H4850="","",SUMIF(销售记录!$A$3:$A$5000,A4850,销售记录!$H$3:$H$5000))</f>
        <v>0</v>
      </c>
      <c r="J4850" s="119">
        <f t="shared" si="226"/>
        <v>0</v>
      </c>
      <c r="K4850" s="114" t="str">
        <f t="shared" si="227"/>
        <v/>
      </c>
      <c r="L4850" s="96"/>
    </row>
    <row r="4851" customHeight="1" spans="1:12">
      <c r="A4851" s="110">
        <f t="array" ref="A4851">销售记录!O4850:R4856</f>
        <v>0</v>
      </c>
      <c r="B4851" s="110">
        <f t="array" ref="B4851">销售记录!P4850:S4856</f>
        <v>0</v>
      </c>
      <c r="C4851" s="111">
        <f t="array" ref="C4851">销售记录!Q4850:T4856</f>
        <v>0</v>
      </c>
      <c r="D4851" s="110">
        <f t="array" ref="D4851">销售记录!R4850:U4856</f>
        <v>0</v>
      </c>
      <c r="E4851" s="112">
        <f>IF(A4851="","",SUMIF(进货明细!$A$3:$A$5000,A4851,进货明细!$F$3:$F$5000))</f>
        <v>0</v>
      </c>
      <c r="F4851" s="113" t="e">
        <f t="shared" si="225"/>
        <v>#DIV/0!</v>
      </c>
      <c r="G4851" s="114">
        <f>IF(E4851="","",SUMIF(进货明细!$A$3:$A$5000,A4851,进货明细!$H$3:$H$5000))</f>
        <v>0</v>
      </c>
      <c r="H4851" s="112">
        <f>IF(A4851="","",SUMIF(销售记录!$A$3:$A$5000,A4851,销售记录!$F$3:$F$5000))</f>
        <v>0</v>
      </c>
      <c r="I4851" s="114">
        <f>IF(H4851="","",SUMIF(销售记录!$A$3:$A$5000,A4851,销售记录!$H$3:$H$5000))</f>
        <v>0</v>
      </c>
      <c r="J4851" s="119">
        <f t="shared" si="226"/>
        <v>0</v>
      </c>
      <c r="K4851" s="114" t="str">
        <f t="shared" si="227"/>
        <v/>
      </c>
      <c r="L4851" s="96"/>
    </row>
    <row r="4852" customHeight="1" spans="1:12">
      <c r="A4852" s="110">
        <f t="array" ref="A4852">销售记录!O4851:R4857</f>
        <v>0</v>
      </c>
      <c r="B4852" s="110">
        <f t="array" ref="B4852">销售记录!P4851:S4857</f>
        <v>0</v>
      </c>
      <c r="C4852" s="111">
        <f t="array" ref="C4852">销售记录!Q4851:T4857</f>
        <v>0</v>
      </c>
      <c r="D4852" s="110">
        <f t="array" ref="D4852">销售记录!R4851:U4857</f>
        <v>0</v>
      </c>
      <c r="E4852" s="112">
        <f>IF(A4852="","",SUMIF(进货明细!$A$3:$A$5000,A4852,进货明细!$F$3:$F$5000))</f>
        <v>0</v>
      </c>
      <c r="F4852" s="113" t="e">
        <f t="shared" si="225"/>
        <v>#DIV/0!</v>
      </c>
      <c r="G4852" s="114">
        <f>IF(E4852="","",SUMIF(进货明细!$A$3:$A$5000,A4852,进货明细!$H$3:$H$5000))</f>
        <v>0</v>
      </c>
      <c r="H4852" s="112">
        <f>IF(A4852="","",SUMIF(销售记录!$A$3:$A$5000,A4852,销售记录!$F$3:$F$5000))</f>
        <v>0</v>
      </c>
      <c r="I4852" s="114">
        <f>IF(H4852="","",SUMIF(销售记录!$A$3:$A$5000,A4852,销售记录!$H$3:$H$5000))</f>
        <v>0</v>
      </c>
      <c r="J4852" s="119">
        <f t="shared" si="226"/>
        <v>0</v>
      </c>
      <c r="K4852" s="114" t="str">
        <f t="shared" si="227"/>
        <v/>
      </c>
      <c r="L4852" s="96"/>
    </row>
    <row r="4853" customHeight="1" spans="1:12">
      <c r="A4853" s="110">
        <f t="array" ref="A4853">销售记录!O4852:R4858</f>
        <v>0</v>
      </c>
      <c r="B4853" s="110">
        <f t="array" ref="B4853">销售记录!P4852:S4858</f>
        <v>0</v>
      </c>
      <c r="C4853" s="111">
        <f t="array" ref="C4853">销售记录!Q4852:T4858</f>
        <v>0</v>
      </c>
      <c r="D4853" s="110">
        <f t="array" ref="D4853">销售记录!R4852:U4858</f>
        <v>0</v>
      </c>
      <c r="E4853" s="112">
        <f>IF(A4853="","",SUMIF(进货明细!$A$3:$A$5000,A4853,进货明细!$F$3:$F$5000))</f>
        <v>0</v>
      </c>
      <c r="F4853" s="113" t="e">
        <f t="shared" si="225"/>
        <v>#DIV/0!</v>
      </c>
      <c r="G4853" s="114">
        <f>IF(E4853="","",SUMIF(进货明细!$A$3:$A$5000,A4853,进货明细!$H$3:$H$5000))</f>
        <v>0</v>
      </c>
      <c r="H4853" s="112">
        <f>IF(A4853="","",SUMIF(销售记录!$A$3:$A$5000,A4853,销售记录!$F$3:$F$5000))</f>
        <v>0</v>
      </c>
      <c r="I4853" s="114">
        <f>IF(H4853="","",SUMIF(销售记录!$A$3:$A$5000,A4853,销售记录!$H$3:$H$5000))</f>
        <v>0</v>
      </c>
      <c r="J4853" s="119">
        <f t="shared" si="226"/>
        <v>0</v>
      </c>
      <c r="K4853" s="114" t="str">
        <f t="shared" si="227"/>
        <v/>
      </c>
      <c r="L4853" s="96"/>
    </row>
    <row r="4854" customHeight="1" spans="1:12">
      <c r="A4854" s="110">
        <f t="array" ref="A4854">销售记录!O4853:R4859</f>
        <v>0</v>
      </c>
      <c r="B4854" s="110">
        <f t="array" ref="B4854">销售记录!P4853:S4859</f>
        <v>0</v>
      </c>
      <c r="C4854" s="111">
        <f t="array" ref="C4854">销售记录!Q4853:T4859</f>
        <v>0</v>
      </c>
      <c r="D4854" s="110">
        <f t="array" ref="D4854">销售记录!R4853:U4859</f>
        <v>0</v>
      </c>
      <c r="E4854" s="112">
        <f>IF(A4854="","",SUMIF(进货明细!$A$3:$A$5000,A4854,进货明细!$F$3:$F$5000))</f>
        <v>0</v>
      </c>
      <c r="F4854" s="113" t="e">
        <f t="shared" si="225"/>
        <v>#DIV/0!</v>
      </c>
      <c r="G4854" s="114">
        <f>IF(E4854="","",SUMIF(进货明细!$A$3:$A$5000,A4854,进货明细!$H$3:$H$5000))</f>
        <v>0</v>
      </c>
      <c r="H4854" s="112">
        <f>IF(A4854="","",SUMIF(销售记录!$A$3:$A$5000,A4854,销售记录!$F$3:$F$5000))</f>
        <v>0</v>
      </c>
      <c r="I4854" s="114">
        <f>IF(H4854="","",SUMIF(销售记录!$A$3:$A$5000,A4854,销售记录!$H$3:$H$5000))</f>
        <v>0</v>
      </c>
      <c r="J4854" s="119">
        <f t="shared" si="226"/>
        <v>0</v>
      </c>
      <c r="K4854" s="114" t="str">
        <f t="shared" si="227"/>
        <v/>
      </c>
      <c r="L4854" s="96"/>
    </row>
    <row r="4855" customHeight="1" spans="1:12">
      <c r="A4855" s="110">
        <f t="array" ref="A4855">销售记录!O4854:R4860</f>
        <v>0</v>
      </c>
      <c r="B4855" s="110">
        <f t="array" ref="B4855">销售记录!P4854:S4860</f>
        <v>0</v>
      </c>
      <c r="C4855" s="111">
        <f t="array" ref="C4855">销售记录!Q4854:T4860</f>
        <v>0</v>
      </c>
      <c r="D4855" s="110">
        <f t="array" ref="D4855">销售记录!R4854:U4860</f>
        <v>0</v>
      </c>
      <c r="E4855" s="112">
        <f>IF(A4855="","",SUMIF(进货明细!$A$3:$A$5000,A4855,进货明细!$F$3:$F$5000))</f>
        <v>0</v>
      </c>
      <c r="F4855" s="113" t="e">
        <f t="shared" si="225"/>
        <v>#DIV/0!</v>
      </c>
      <c r="G4855" s="114">
        <f>IF(E4855="","",SUMIF(进货明细!$A$3:$A$5000,A4855,进货明细!$H$3:$H$5000))</f>
        <v>0</v>
      </c>
      <c r="H4855" s="112">
        <f>IF(A4855="","",SUMIF(销售记录!$A$3:$A$5000,A4855,销售记录!$F$3:$F$5000))</f>
        <v>0</v>
      </c>
      <c r="I4855" s="114">
        <f>IF(H4855="","",SUMIF(销售记录!$A$3:$A$5000,A4855,销售记录!$H$3:$H$5000))</f>
        <v>0</v>
      </c>
      <c r="J4855" s="119">
        <f t="shared" si="226"/>
        <v>0</v>
      </c>
      <c r="K4855" s="114" t="str">
        <f t="shared" si="227"/>
        <v/>
      </c>
      <c r="L4855" s="96"/>
    </row>
    <row r="4856" customHeight="1" spans="1:12">
      <c r="A4856" s="110">
        <f t="array" ref="A4856">销售记录!O4855:R4861</f>
        <v>0</v>
      </c>
      <c r="B4856" s="110">
        <f t="array" ref="B4856">销售记录!P4855:S4861</f>
        <v>0</v>
      </c>
      <c r="C4856" s="111">
        <f t="array" ref="C4856">销售记录!Q4855:T4861</f>
        <v>0</v>
      </c>
      <c r="D4856" s="110">
        <f t="array" ref="D4856">销售记录!R4855:U4861</f>
        <v>0</v>
      </c>
      <c r="E4856" s="112">
        <f>IF(A4856="","",SUMIF(进货明细!$A$3:$A$5000,A4856,进货明细!$F$3:$F$5000))</f>
        <v>0</v>
      </c>
      <c r="F4856" s="113" t="e">
        <f t="shared" si="225"/>
        <v>#DIV/0!</v>
      </c>
      <c r="G4856" s="114">
        <f>IF(E4856="","",SUMIF(进货明细!$A$3:$A$5000,A4856,进货明细!$H$3:$H$5000))</f>
        <v>0</v>
      </c>
      <c r="H4856" s="112">
        <f>IF(A4856="","",SUMIF(销售记录!$A$3:$A$5000,A4856,销售记录!$F$3:$F$5000))</f>
        <v>0</v>
      </c>
      <c r="I4856" s="114">
        <f>IF(H4856="","",SUMIF(销售记录!$A$3:$A$5000,A4856,销售记录!$H$3:$H$5000))</f>
        <v>0</v>
      </c>
      <c r="J4856" s="119">
        <f t="shared" si="226"/>
        <v>0</v>
      </c>
      <c r="K4856" s="114" t="str">
        <f t="shared" si="227"/>
        <v/>
      </c>
      <c r="L4856" s="96"/>
    </row>
    <row r="4857" customHeight="1" spans="1:12">
      <c r="A4857" s="110">
        <f t="array" ref="A4857">销售记录!O4856:R4862</f>
        <v>0</v>
      </c>
      <c r="B4857" s="110">
        <f t="array" ref="B4857">销售记录!P4856:S4862</f>
        <v>0</v>
      </c>
      <c r="C4857" s="111">
        <f t="array" ref="C4857">销售记录!Q4856:T4862</f>
        <v>0</v>
      </c>
      <c r="D4857" s="110">
        <f t="array" ref="D4857">销售记录!R4856:U4862</f>
        <v>0</v>
      </c>
      <c r="E4857" s="112">
        <f>IF(A4857="","",SUMIF(进货明细!$A$3:$A$5000,A4857,进货明细!$F$3:$F$5000))</f>
        <v>0</v>
      </c>
      <c r="F4857" s="113" t="e">
        <f t="shared" si="225"/>
        <v>#DIV/0!</v>
      </c>
      <c r="G4857" s="114">
        <f>IF(E4857="","",SUMIF(进货明细!$A$3:$A$5000,A4857,进货明细!$H$3:$H$5000))</f>
        <v>0</v>
      </c>
      <c r="H4857" s="112">
        <f>IF(A4857="","",SUMIF(销售记录!$A$3:$A$5000,A4857,销售记录!$F$3:$F$5000))</f>
        <v>0</v>
      </c>
      <c r="I4857" s="114">
        <f>IF(H4857="","",SUMIF(销售记录!$A$3:$A$5000,A4857,销售记录!$H$3:$H$5000))</f>
        <v>0</v>
      </c>
      <c r="J4857" s="119">
        <f t="shared" si="226"/>
        <v>0</v>
      </c>
      <c r="K4857" s="114" t="str">
        <f t="shared" si="227"/>
        <v/>
      </c>
      <c r="L4857" s="96"/>
    </row>
    <row r="4858" customHeight="1" spans="1:12">
      <c r="A4858" s="110">
        <f t="array" ref="A4858">销售记录!O4857:R4863</f>
        <v>0</v>
      </c>
      <c r="B4858" s="110">
        <f t="array" ref="B4858">销售记录!P4857:S4863</f>
        <v>0</v>
      </c>
      <c r="C4858" s="111">
        <f t="array" ref="C4858">销售记录!Q4857:T4863</f>
        <v>0</v>
      </c>
      <c r="D4858" s="110">
        <f t="array" ref="D4858">销售记录!R4857:U4863</f>
        <v>0</v>
      </c>
      <c r="E4858" s="112">
        <f>IF(A4858="","",SUMIF(进货明细!$A$3:$A$5000,A4858,进货明细!$F$3:$F$5000))</f>
        <v>0</v>
      </c>
      <c r="F4858" s="113" t="e">
        <f t="shared" si="225"/>
        <v>#DIV/0!</v>
      </c>
      <c r="G4858" s="114">
        <f>IF(E4858="","",SUMIF(进货明细!$A$3:$A$5000,A4858,进货明细!$H$3:$H$5000))</f>
        <v>0</v>
      </c>
      <c r="H4858" s="112">
        <f>IF(A4858="","",SUMIF(销售记录!$A$3:$A$5000,A4858,销售记录!$F$3:$F$5000))</f>
        <v>0</v>
      </c>
      <c r="I4858" s="114">
        <f>IF(H4858="","",SUMIF(销售记录!$A$3:$A$5000,A4858,销售记录!$H$3:$H$5000))</f>
        <v>0</v>
      </c>
      <c r="J4858" s="119">
        <f t="shared" si="226"/>
        <v>0</v>
      </c>
      <c r="K4858" s="114" t="str">
        <f t="shared" si="227"/>
        <v/>
      </c>
      <c r="L4858" s="96"/>
    </row>
    <row r="4859" customHeight="1" spans="1:12">
      <c r="A4859" s="110">
        <f t="array" ref="A4859">销售记录!O4858:R4864</f>
        <v>0</v>
      </c>
      <c r="B4859" s="110">
        <f t="array" ref="B4859">销售记录!P4858:S4864</f>
        <v>0</v>
      </c>
      <c r="C4859" s="111">
        <f t="array" ref="C4859">销售记录!Q4858:T4864</f>
        <v>0</v>
      </c>
      <c r="D4859" s="110">
        <f t="array" ref="D4859">销售记录!R4858:U4864</f>
        <v>0</v>
      </c>
      <c r="E4859" s="112">
        <f>IF(A4859="","",SUMIF(进货明细!$A$3:$A$5000,A4859,进货明细!$F$3:$F$5000))</f>
        <v>0</v>
      </c>
      <c r="F4859" s="113" t="e">
        <f t="shared" si="225"/>
        <v>#DIV/0!</v>
      </c>
      <c r="G4859" s="114">
        <f>IF(E4859="","",SUMIF(进货明细!$A$3:$A$5000,A4859,进货明细!$H$3:$H$5000))</f>
        <v>0</v>
      </c>
      <c r="H4859" s="112">
        <f>IF(A4859="","",SUMIF(销售记录!$A$3:$A$5000,A4859,销售记录!$F$3:$F$5000))</f>
        <v>0</v>
      </c>
      <c r="I4859" s="114">
        <f>IF(H4859="","",SUMIF(销售记录!$A$3:$A$5000,A4859,销售记录!$H$3:$H$5000))</f>
        <v>0</v>
      </c>
      <c r="J4859" s="119">
        <f t="shared" si="226"/>
        <v>0</v>
      </c>
      <c r="K4859" s="114" t="str">
        <f t="shared" si="227"/>
        <v/>
      </c>
      <c r="L4859" s="96"/>
    </row>
    <row r="4860" customHeight="1" spans="1:12">
      <c r="A4860" s="110">
        <f t="array" ref="A4860">销售记录!O4859:R4865</f>
        <v>0</v>
      </c>
      <c r="B4860" s="110">
        <f t="array" ref="B4860">销售记录!P4859:S4865</f>
        <v>0</v>
      </c>
      <c r="C4860" s="111">
        <f t="array" ref="C4860">销售记录!Q4859:T4865</f>
        <v>0</v>
      </c>
      <c r="D4860" s="110">
        <f t="array" ref="D4860">销售记录!R4859:U4865</f>
        <v>0</v>
      </c>
      <c r="E4860" s="112">
        <f>IF(A4860="","",SUMIF(进货明细!$A$3:$A$5000,A4860,进货明细!$F$3:$F$5000))</f>
        <v>0</v>
      </c>
      <c r="F4860" s="113" t="e">
        <f t="shared" si="225"/>
        <v>#DIV/0!</v>
      </c>
      <c r="G4860" s="114">
        <f>IF(E4860="","",SUMIF(进货明细!$A$3:$A$5000,A4860,进货明细!$H$3:$H$5000))</f>
        <v>0</v>
      </c>
      <c r="H4860" s="112">
        <f>IF(A4860="","",SUMIF(销售记录!$A$3:$A$5000,A4860,销售记录!$F$3:$F$5000))</f>
        <v>0</v>
      </c>
      <c r="I4860" s="114">
        <f>IF(H4860="","",SUMIF(销售记录!$A$3:$A$5000,A4860,销售记录!$H$3:$H$5000))</f>
        <v>0</v>
      </c>
      <c r="J4860" s="119">
        <f t="shared" si="226"/>
        <v>0</v>
      </c>
      <c r="K4860" s="114" t="str">
        <f t="shared" si="227"/>
        <v/>
      </c>
      <c r="L4860" s="96"/>
    </row>
    <row r="4861" customHeight="1" spans="1:12">
      <c r="A4861" s="110">
        <f t="array" ref="A4861">销售记录!O4860:R4866</f>
        <v>0</v>
      </c>
      <c r="B4861" s="110">
        <f t="array" ref="B4861">销售记录!P4860:S4866</f>
        <v>0</v>
      </c>
      <c r="C4861" s="111">
        <f t="array" ref="C4861">销售记录!Q4860:T4866</f>
        <v>0</v>
      </c>
      <c r="D4861" s="110">
        <f t="array" ref="D4861">销售记录!R4860:U4866</f>
        <v>0</v>
      </c>
      <c r="E4861" s="112">
        <f>IF(A4861="","",SUMIF(进货明细!$A$3:$A$5000,A4861,进货明细!$F$3:$F$5000))</f>
        <v>0</v>
      </c>
      <c r="F4861" s="113" t="e">
        <f t="shared" si="225"/>
        <v>#DIV/0!</v>
      </c>
      <c r="G4861" s="114">
        <f>IF(E4861="","",SUMIF(进货明细!$A$3:$A$5000,A4861,进货明细!$H$3:$H$5000))</f>
        <v>0</v>
      </c>
      <c r="H4861" s="112">
        <f>IF(A4861="","",SUMIF(销售记录!$A$3:$A$5000,A4861,销售记录!$F$3:$F$5000))</f>
        <v>0</v>
      </c>
      <c r="I4861" s="114">
        <f>IF(H4861="","",SUMIF(销售记录!$A$3:$A$5000,A4861,销售记录!$H$3:$H$5000))</f>
        <v>0</v>
      </c>
      <c r="J4861" s="119">
        <f t="shared" si="226"/>
        <v>0</v>
      </c>
      <c r="K4861" s="114" t="str">
        <f t="shared" si="227"/>
        <v/>
      </c>
      <c r="L4861" s="96"/>
    </row>
    <row r="4862" customHeight="1" spans="1:12">
      <c r="A4862" s="110">
        <f t="array" ref="A4862">销售记录!O4861:R4867</f>
        <v>0</v>
      </c>
      <c r="B4862" s="110">
        <f t="array" ref="B4862">销售记录!P4861:S4867</f>
        <v>0</v>
      </c>
      <c r="C4862" s="111">
        <f t="array" ref="C4862">销售记录!Q4861:T4867</f>
        <v>0</v>
      </c>
      <c r="D4862" s="110">
        <f t="array" ref="D4862">销售记录!R4861:U4867</f>
        <v>0</v>
      </c>
      <c r="E4862" s="112">
        <f>IF(A4862="","",SUMIF(进货明细!$A$3:$A$5000,A4862,进货明细!$F$3:$F$5000))</f>
        <v>0</v>
      </c>
      <c r="F4862" s="113" t="e">
        <f t="shared" si="225"/>
        <v>#DIV/0!</v>
      </c>
      <c r="G4862" s="114">
        <f>IF(E4862="","",SUMIF(进货明细!$A$3:$A$5000,A4862,进货明细!$H$3:$H$5000))</f>
        <v>0</v>
      </c>
      <c r="H4862" s="112">
        <f>IF(A4862="","",SUMIF(销售记录!$A$3:$A$5000,A4862,销售记录!$F$3:$F$5000))</f>
        <v>0</v>
      </c>
      <c r="I4862" s="114">
        <f>IF(H4862="","",SUMIF(销售记录!$A$3:$A$5000,A4862,销售记录!$H$3:$H$5000))</f>
        <v>0</v>
      </c>
      <c r="J4862" s="119">
        <f t="shared" si="226"/>
        <v>0</v>
      </c>
      <c r="K4862" s="114" t="str">
        <f t="shared" si="227"/>
        <v/>
      </c>
      <c r="L4862" s="96"/>
    </row>
    <row r="4863" customHeight="1" spans="1:12">
      <c r="A4863" s="110">
        <f t="array" ref="A4863">销售记录!O4862:R4868</f>
        <v>0</v>
      </c>
      <c r="B4863" s="110">
        <f t="array" ref="B4863">销售记录!P4862:S4868</f>
        <v>0</v>
      </c>
      <c r="C4863" s="111">
        <f t="array" ref="C4863">销售记录!Q4862:T4868</f>
        <v>0</v>
      </c>
      <c r="D4863" s="110">
        <f t="array" ref="D4863">销售记录!R4862:U4868</f>
        <v>0</v>
      </c>
      <c r="E4863" s="112">
        <f>IF(A4863="","",SUMIF(进货明细!$A$3:$A$5000,A4863,进货明细!$F$3:$F$5000))</f>
        <v>0</v>
      </c>
      <c r="F4863" s="113" t="e">
        <f t="shared" si="225"/>
        <v>#DIV/0!</v>
      </c>
      <c r="G4863" s="114">
        <f>IF(E4863="","",SUMIF(进货明细!$A$3:$A$5000,A4863,进货明细!$H$3:$H$5000))</f>
        <v>0</v>
      </c>
      <c r="H4863" s="112">
        <f>IF(A4863="","",SUMIF(销售记录!$A$3:$A$5000,A4863,销售记录!$F$3:$F$5000))</f>
        <v>0</v>
      </c>
      <c r="I4863" s="114">
        <f>IF(H4863="","",SUMIF(销售记录!$A$3:$A$5000,A4863,销售记录!$H$3:$H$5000))</f>
        <v>0</v>
      </c>
      <c r="J4863" s="119">
        <f t="shared" si="226"/>
        <v>0</v>
      </c>
      <c r="K4863" s="114" t="str">
        <f t="shared" si="227"/>
        <v/>
      </c>
      <c r="L4863" s="96"/>
    </row>
    <row r="4864" customHeight="1" spans="1:12">
      <c r="A4864" s="110">
        <f t="array" ref="A4864">销售记录!O4863:R4869</f>
        <v>0</v>
      </c>
      <c r="B4864" s="110">
        <f t="array" ref="B4864">销售记录!P4863:S4869</f>
        <v>0</v>
      </c>
      <c r="C4864" s="111">
        <f t="array" ref="C4864">销售记录!Q4863:T4869</f>
        <v>0</v>
      </c>
      <c r="D4864" s="110">
        <f t="array" ref="D4864">销售记录!R4863:U4869</f>
        <v>0</v>
      </c>
      <c r="E4864" s="112">
        <f>IF(A4864="","",SUMIF(进货明细!$A$3:$A$5000,A4864,进货明细!$F$3:$F$5000))</f>
        <v>0</v>
      </c>
      <c r="F4864" s="113" t="e">
        <f t="shared" si="225"/>
        <v>#DIV/0!</v>
      </c>
      <c r="G4864" s="114">
        <f>IF(E4864="","",SUMIF(进货明细!$A$3:$A$5000,A4864,进货明细!$H$3:$H$5000))</f>
        <v>0</v>
      </c>
      <c r="H4864" s="112">
        <f>IF(A4864="","",SUMIF(销售记录!$A$3:$A$5000,A4864,销售记录!$F$3:$F$5000))</f>
        <v>0</v>
      </c>
      <c r="I4864" s="114">
        <f>IF(H4864="","",SUMIF(销售记录!$A$3:$A$5000,A4864,销售记录!$H$3:$H$5000))</f>
        <v>0</v>
      </c>
      <c r="J4864" s="119">
        <f t="shared" si="226"/>
        <v>0</v>
      </c>
      <c r="K4864" s="114" t="str">
        <f t="shared" si="227"/>
        <v/>
      </c>
      <c r="L4864" s="96"/>
    </row>
    <row r="4865" customHeight="1" spans="1:12">
      <c r="A4865" s="110">
        <f t="array" ref="A4865">销售记录!O4864:R4870</f>
        <v>0</v>
      </c>
      <c r="B4865" s="110">
        <f t="array" ref="B4865">销售记录!P4864:S4870</f>
        <v>0</v>
      </c>
      <c r="C4865" s="111">
        <f t="array" ref="C4865">销售记录!Q4864:T4870</f>
        <v>0</v>
      </c>
      <c r="D4865" s="110">
        <f t="array" ref="D4865">销售记录!R4864:U4870</f>
        <v>0</v>
      </c>
      <c r="E4865" s="112">
        <f>IF(A4865="","",SUMIF(进货明细!$A$3:$A$5000,A4865,进货明细!$F$3:$F$5000))</f>
        <v>0</v>
      </c>
      <c r="F4865" s="113" t="e">
        <f t="shared" si="225"/>
        <v>#DIV/0!</v>
      </c>
      <c r="G4865" s="114">
        <f>IF(E4865="","",SUMIF(进货明细!$A$3:$A$5000,A4865,进货明细!$H$3:$H$5000))</f>
        <v>0</v>
      </c>
      <c r="H4865" s="112">
        <f>IF(A4865="","",SUMIF(销售记录!$A$3:$A$5000,A4865,销售记录!$F$3:$F$5000))</f>
        <v>0</v>
      </c>
      <c r="I4865" s="114">
        <f>IF(H4865="","",SUMIF(销售记录!$A$3:$A$5000,A4865,销售记录!$H$3:$H$5000))</f>
        <v>0</v>
      </c>
      <c r="J4865" s="119">
        <f t="shared" si="226"/>
        <v>0</v>
      </c>
      <c r="K4865" s="114" t="str">
        <f t="shared" si="227"/>
        <v/>
      </c>
      <c r="L4865" s="96"/>
    </row>
    <row r="4866" customHeight="1" spans="1:12">
      <c r="A4866" s="110">
        <f t="array" ref="A4866">销售记录!O4865:R4871</f>
        <v>0</v>
      </c>
      <c r="B4866" s="110">
        <f t="array" ref="B4866">销售记录!P4865:S4871</f>
        <v>0</v>
      </c>
      <c r="C4866" s="111">
        <f t="array" ref="C4866">销售记录!Q4865:T4871</f>
        <v>0</v>
      </c>
      <c r="D4866" s="110">
        <f t="array" ref="D4866">销售记录!R4865:U4871</f>
        <v>0</v>
      </c>
      <c r="E4866" s="112">
        <f>IF(A4866="","",SUMIF(进货明细!$A$3:$A$5000,A4866,进货明细!$F$3:$F$5000))</f>
        <v>0</v>
      </c>
      <c r="F4866" s="113" t="e">
        <f t="shared" si="225"/>
        <v>#DIV/0!</v>
      </c>
      <c r="G4866" s="114">
        <f>IF(E4866="","",SUMIF(进货明细!$A$3:$A$5000,A4866,进货明细!$H$3:$H$5000))</f>
        <v>0</v>
      </c>
      <c r="H4866" s="112">
        <f>IF(A4866="","",SUMIF(销售记录!$A$3:$A$5000,A4866,销售记录!$F$3:$F$5000))</f>
        <v>0</v>
      </c>
      <c r="I4866" s="114">
        <f>IF(H4866="","",SUMIF(销售记录!$A$3:$A$5000,A4866,销售记录!$H$3:$H$5000))</f>
        <v>0</v>
      </c>
      <c r="J4866" s="119">
        <f t="shared" si="226"/>
        <v>0</v>
      </c>
      <c r="K4866" s="114" t="str">
        <f t="shared" si="227"/>
        <v/>
      </c>
      <c r="L4866" s="96"/>
    </row>
    <row r="4867" customHeight="1" spans="1:12">
      <c r="A4867" s="110">
        <f t="array" ref="A4867">销售记录!O4866:R4872</f>
        <v>0</v>
      </c>
      <c r="B4867" s="110">
        <f t="array" ref="B4867">销售记录!P4866:S4872</f>
        <v>0</v>
      </c>
      <c r="C4867" s="111">
        <f t="array" ref="C4867">销售记录!Q4866:T4872</f>
        <v>0</v>
      </c>
      <c r="D4867" s="110">
        <f t="array" ref="D4867">销售记录!R4866:U4872</f>
        <v>0</v>
      </c>
      <c r="E4867" s="112">
        <f>IF(A4867="","",SUMIF(进货明细!$A$3:$A$5000,A4867,进货明细!$F$3:$F$5000))</f>
        <v>0</v>
      </c>
      <c r="F4867" s="113" t="e">
        <f t="shared" si="225"/>
        <v>#DIV/0!</v>
      </c>
      <c r="G4867" s="114">
        <f>IF(E4867="","",SUMIF(进货明细!$A$3:$A$5000,A4867,进货明细!$H$3:$H$5000))</f>
        <v>0</v>
      </c>
      <c r="H4867" s="112">
        <f>IF(A4867="","",SUMIF(销售记录!$A$3:$A$5000,A4867,销售记录!$F$3:$F$5000))</f>
        <v>0</v>
      </c>
      <c r="I4867" s="114">
        <f>IF(H4867="","",SUMIF(销售记录!$A$3:$A$5000,A4867,销售记录!$H$3:$H$5000))</f>
        <v>0</v>
      </c>
      <c r="J4867" s="119">
        <f t="shared" si="226"/>
        <v>0</v>
      </c>
      <c r="K4867" s="114" t="str">
        <f t="shared" si="227"/>
        <v/>
      </c>
      <c r="L4867" s="96"/>
    </row>
    <row r="4868" customHeight="1" spans="1:12">
      <c r="A4868" s="110">
        <f t="array" ref="A4868">销售记录!O4867:R4873</f>
        <v>0</v>
      </c>
      <c r="B4868" s="110">
        <f t="array" ref="B4868">销售记录!P4867:S4873</f>
        <v>0</v>
      </c>
      <c r="C4868" s="111">
        <f t="array" ref="C4868">销售记录!Q4867:T4873</f>
        <v>0</v>
      </c>
      <c r="D4868" s="110">
        <f t="array" ref="D4868">销售记录!R4867:U4873</f>
        <v>0</v>
      </c>
      <c r="E4868" s="112">
        <f>IF(A4868="","",SUMIF(进货明细!$A$3:$A$5000,A4868,进货明细!$F$3:$F$5000))</f>
        <v>0</v>
      </c>
      <c r="F4868" s="113" t="e">
        <f t="shared" si="225"/>
        <v>#DIV/0!</v>
      </c>
      <c r="G4868" s="114">
        <f>IF(E4868="","",SUMIF(进货明细!$A$3:$A$5000,A4868,进货明细!$H$3:$H$5000))</f>
        <v>0</v>
      </c>
      <c r="H4868" s="112">
        <f>IF(A4868="","",SUMIF(销售记录!$A$3:$A$5000,A4868,销售记录!$F$3:$F$5000))</f>
        <v>0</v>
      </c>
      <c r="I4868" s="114">
        <f>IF(H4868="","",SUMIF(销售记录!$A$3:$A$5000,A4868,销售记录!$H$3:$H$5000))</f>
        <v>0</v>
      </c>
      <c r="J4868" s="119">
        <f t="shared" si="226"/>
        <v>0</v>
      </c>
      <c r="K4868" s="114" t="str">
        <f t="shared" si="227"/>
        <v/>
      </c>
      <c r="L4868" s="96"/>
    </row>
    <row r="4869" customHeight="1" spans="1:12">
      <c r="A4869" s="110">
        <f t="array" ref="A4869">销售记录!O4868:R4874</f>
        <v>0</v>
      </c>
      <c r="B4869" s="110">
        <f t="array" ref="B4869">销售记录!P4868:S4874</f>
        <v>0</v>
      </c>
      <c r="C4869" s="111">
        <f t="array" ref="C4869">销售记录!Q4868:T4874</f>
        <v>0</v>
      </c>
      <c r="D4869" s="110">
        <f t="array" ref="D4869">销售记录!R4868:U4874</f>
        <v>0</v>
      </c>
      <c r="E4869" s="112">
        <f>IF(A4869="","",SUMIF(进货明细!$A$3:$A$5000,A4869,进货明细!$F$3:$F$5000))</f>
        <v>0</v>
      </c>
      <c r="F4869" s="113" t="e">
        <f t="shared" ref="F4869:F4932" si="228">IF(E4869="","",G4869/E4869)</f>
        <v>#DIV/0!</v>
      </c>
      <c r="G4869" s="114">
        <f>IF(E4869="","",SUMIF(进货明细!$A$3:$A$5000,A4869,进货明细!$H$3:$H$5000))</f>
        <v>0</v>
      </c>
      <c r="H4869" s="112">
        <f>IF(A4869="","",SUMIF(销售记录!$A$3:$A$5000,A4869,销售记录!$F$3:$F$5000))</f>
        <v>0</v>
      </c>
      <c r="I4869" s="114">
        <f>IF(H4869="","",SUMIF(销售记录!$A$3:$A$5000,A4869,销售记录!$H$3:$H$5000))</f>
        <v>0</v>
      </c>
      <c r="J4869" s="119">
        <f t="shared" ref="J4869:J4932" si="229">IF(E4869="","",E4869-H4869)</f>
        <v>0</v>
      </c>
      <c r="K4869" s="114" t="str">
        <f t="shared" ref="K4869:K4932" si="230">IF(ISERROR(I4869-G4869*H4869/E4869),"",I4869-G4869*H4869/E4869)</f>
        <v/>
      </c>
      <c r="L4869" s="96"/>
    </row>
    <row r="4870" customHeight="1" spans="1:12">
      <c r="A4870" s="110">
        <f t="array" ref="A4870">销售记录!O4869:R4875</f>
        <v>0</v>
      </c>
      <c r="B4870" s="110">
        <f t="array" ref="B4870">销售记录!P4869:S4875</f>
        <v>0</v>
      </c>
      <c r="C4870" s="111">
        <f t="array" ref="C4870">销售记录!Q4869:T4875</f>
        <v>0</v>
      </c>
      <c r="D4870" s="110">
        <f t="array" ref="D4870">销售记录!R4869:U4875</f>
        <v>0</v>
      </c>
      <c r="E4870" s="112">
        <f>IF(A4870="","",SUMIF(进货明细!$A$3:$A$5000,A4870,进货明细!$F$3:$F$5000))</f>
        <v>0</v>
      </c>
      <c r="F4870" s="113" t="e">
        <f t="shared" si="228"/>
        <v>#DIV/0!</v>
      </c>
      <c r="G4870" s="114">
        <f>IF(E4870="","",SUMIF(进货明细!$A$3:$A$5000,A4870,进货明细!$H$3:$H$5000))</f>
        <v>0</v>
      </c>
      <c r="H4870" s="112">
        <f>IF(A4870="","",SUMIF(销售记录!$A$3:$A$5000,A4870,销售记录!$F$3:$F$5000))</f>
        <v>0</v>
      </c>
      <c r="I4870" s="114">
        <f>IF(H4870="","",SUMIF(销售记录!$A$3:$A$5000,A4870,销售记录!$H$3:$H$5000))</f>
        <v>0</v>
      </c>
      <c r="J4870" s="119">
        <f t="shared" si="229"/>
        <v>0</v>
      </c>
      <c r="K4870" s="114" t="str">
        <f t="shared" si="230"/>
        <v/>
      </c>
      <c r="L4870" s="96"/>
    </row>
    <row r="4871" customHeight="1" spans="1:12">
      <c r="A4871" s="110">
        <f t="array" ref="A4871">销售记录!O4870:R4876</f>
        <v>0</v>
      </c>
      <c r="B4871" s="110">
        <f t="array" ref="B4871">销售记录!P4870:S4876</f>
        <v>0</v>
      </c>
      <c r="C4871" s="111">
        <f t="array" ref="C4871">销售记录!Q4870:T4876</f>
        <v>0</v>
      </c>
      <c r="D4871" s="110">
        <f t="array" ref="D4871">销售记录!R4870:U4876</f>
        <v>0</v>
      </c>
      <c r="E4871" s="112">
        <f>IF(A4871="","",SUMIF(进货明细!$A$3:$A$5000,A4871,进货明细!$F$3:$F$5000))</f>
        <v>0</v>
      </c>
      <c r="F4871" s="113" t="e">
        <f t="shared" si="228"/>
        <v>#DIV/0!</v>
      </c>
      <c r="G4871" s="114">
        <f>IF(E4871="","",SUMIF(进货明细!$A$3:$A$5000,A4871,进货明细!$H$3:$H$5000))</f>
        <v>0</v>
      </c>
      <c r="H4871" s="112">
        <f>IF(A4871="","",SUMIF(销售记录!$A$3:$A$5000,A4871,销售记录!$F$3:$F$5000))</f>
        <v>0</v>
      </c>
      <c r="I4871" s="114">
        <f>IF(H4871="","",SUMIF(销售记录!$A$3:$A$5000,A4871,销售记录!$H$3:$H$5000))</f>
        <v>0</v>
      </c>
      <c r="J4871" s="119">
        <f t="shared" si="229"/>
        <v>0</v>
      </c>
      <c r="K4871" s="114" t="str">
        <f t="shared" si="230"/>
        <v/>
      </c>
      <c r="L4871" s="96"/>
    </row>
    <row r="4872" customHeight="1" spans="1:12">
      <c r="A4872" s="110">
        <f t="array" ref="A4872">销售记录!O4871:R4877</f>
        <v>0</v>
      </c>
      <c r="B4872" s="110">
        <f t="array" ref="B4872">销售记录!P4871:S4877</f>
        <v>0</v>
      </c>
      <c r="C4872" s="111">
        <f t="array" ref="C4872">销售记录!Q4871:T4877</f>
        <v>0</v>
      </c>
      <c r="D4872" s="110">
        <f t="array" ref="D4872">销售记录!R4871:U4877</f>
        <v>0</v>
      </c>
      <c r="E4872" s="112">
        <f>IF(A4872="","",SUMIF(进货明细!$A$3:$A$5000,A4872,进货明细!$F$3:$F$5000))</f>
        <v>0</v>
      </c>
      <c r="F4872" s="113" t="e">
        <f t="shared" si="228"/>
        <v>#DIV/0!</v>
      </c>
      <c r="G4872" s="114">
        <f>IF(E4872="","",SUMIF(进货明细!$A$3:$A$5000,A4872,进货明细!$H$3:$H$5000))</f>
        <v>0</v>
      </c>
      <c r="H4872" s="112">
        <f>IF(A4872="","",SUMIF(销售记录!$A$3:$A$5000,A4872,销售记录!$F$3:$F$5000))</f>
        <v>0</v>
      </c>
      <c r="I4872" s="114">
        <f>IF(H4872="","",SUMIF(销售记录!$A$3:$A$5000,A4872,销售记录!$H$3:$H$5000))</f>
        <v>0</v>
      </c>
      <c r="J4872" s="119">
        <f t="shared" si="229"/>
        <v>0</v>
      </c>
      <c r="K4872" s="114" t="str">
        <f t="shared" si="230"/>
        <v/>
      </c>
      <c r="L4872" s="96"/>
    </row>
    <row r="4873" customHeight="1" spans="1:12">
      <c r="A4873" s="110">
        <f t="array" ref="A4873">销售记录!O4872:R4878</f>
        <v>0</v>
      </c>
      <c r="B4873" s="110">
        <f t="array" ref="B4873">销售记录!P4872:S4878</f>
        <v>0</v>
      </c>
      <c r="C4873" s="111">
        <f t="array" ref="C4873">销售记录!Q4872:T4878</f>
        <v>0</v>
      </c>
      <c r="D4873" s="110">
        <f t="array" ref="D4873">销售记录!R4872:U4878</f>
        <v>0</v>
      </c>
      <c r="E4873" s="112">
        <f>IF(A4873="","",SUMIF(进货明细!$A$3:$A$5000,A4873,进货明细!$F$3:$F$5000))</f>
        <v>0</v>
      </c>
      <c r="F4873" s="113" t="e">
        <f t="shared" si="228"/>
        <v>#DIV/0!</v>
      </c>
      <c r="G4873" s="114">
        <f>IF(E4873="","",SUMIF(进货明细!$A$3:$A$5000,A4873,进货明细!$H$3:$H$5000))</f>
        <v>0</v>
      </c>
      <c r="H4873" s="112">
        <f>IF(A4873="","",SUMIF(销售记录!$A$3:$A$5000,A4873,销售记录!$F$3:$F$5000))</f>
        <v>0</v>
      </c>
      <c r="I4873" s="114">
        <f>IF(H4873="","",SUMIF(销售记录!$A$3:$A$5000,A4873,销售记录!$H$3:$H$5000))</f>
        <v>0</v>
      </c>
      <c r="J4873" s="119">
        <f t="shared" si="229"/>
        <v>0</v>
      </c>
      <c r="K4873" s="114" t="str">
        <f t="shared" si="230"/>
        <v/>
      </c>
      <c r="L4873" s="96"/>
    </row>
    <row r="4874" customHeight="1" spans="1:12">
      <c r="A4874" s="110">
        <f t="array" ref="A4874">销售记录!O4873:R4879</f>
        <v>0</v>
      </c>
      <c r="B4874" s="110">
        <f t="array" ref="B4874">销售记录!P4873:S4879</f>
        <v>0</v>
      </c>
      <c r="C4874" s="111">
        <f t="array" ref="C4874">销售记录!Q4873:T4879</f>
        <v>0</v>
      </c>
      <c r="D4874" s="110">
        <f t="array" ref="D4874">销售记录!R4873:U4879</f>
        <v>0</v>
      </c>
      <c r="E4874" s="112">
        <f>IF(A4874="","",SUMIF(进货明细!$A$3:$A$5000,A4874,进货明细!$F$3:$F$5000))</f>
        <v>0</v>
      </c>
      <c r="F4874" s="113" t="e">
        <f t="shared" si="228"/>
        <v>#DIV/0!</v>
      </c>
      <c r="G4874" s="114">
        <f>IF(E4874="","",SUMIF(进货明细!$A$3:$A$5000,A4874,进货明细!$H$3:$H$5000))</f>
        <v>0</v>
      </c>
      <c r="H4874" s="112">
        <f>IF(A4874="","",SUMIF(销售记录!$A$3:$A$5000,A4874,销售记录!$F$3:$F$5000))</f>
        <v>0</v>
      </c>
      <c r="I4874" s="114">
        <f>IF(H4874="","",SUMIF(销售记录!$A$3:$A$5000,A4874,销售记录!$H$3:$H$5000))</f>
        <v>0</v>
      </c>
      <c r="J4874" s="119">
        <f t="shared" si="229"/>
        <v>0</v>
      </c>
      <c r="K4874" s="114" t="str">
        <f t="shared" si="230"/>
        <v/>
      </c>
      <c r="L4874" s="96"/>
    </row>
    <row r="4875" customHeight="1" spans="1:12">
      <c r="A4875" s="110">
        <f t="array" ref="A4875">销售记录!O4874:R4880</f>
        <v>0</v>
      </c>
      <c r="B4875" s="110">
        <f t="array" ref="B4875">销售记录!P4874:S4880</f>
        <v>0</v>
      </c>
      <c r="C4875" s="111">
        <f t="array" ref="C4875">销售记录!Q4874:T4880</f>
        <v>0</v>
      </c>
      <c r="D4875" s="110">
        <f t="array" ref="D4875">销售记录!R4874:U4880</f>
        <v>0</v>
      </c>
      <c r="E4875" s="112">
        <f>IF(A4875="","",SUMIF(进货明细!$A$3:$A$5000,A4875,进货明细!$F$3:$F$5000))</f>
        <v>0</v>
      </c>
      <c r="F4875" s="113" t="e">
        <f t="shared" si="228"/>
        <v>#DIV/0!</v>
      </c>
      <c r="G4875" s="114">
        <f>IF(E4875="","",SUMIF(进货明细!$A$3:$A$5000,A4875,进货明细!$H$3:$H$5000))</f>
        <v>0</v>
      </c>
      <c r="H4875" s="112">
        <f>IF(A4875="","",SUMIF(销售记录!$A$3:$A$5000,A4875,销售记录!$F$3:$F$5000))</f>
        <v>0</v>
      </c>
      <c r="I4875" s="114">
        <f>IF(H4875="","",SUMIF(销售记录!$A$3:$A$5000,A4875,销售记录!$H$3:$H$5000))</f>
        <v>0</v>
      </c>
      <c r="J4875" s="119">
        <f t="shared" si="229"/>
        <v>0</v>
      </c>
      <c r="K4875" s="114" t="str">
        <f t="shared" si="230"/>
        <v/>
      </c>
      <c r="L4875" s="96"/>
    </row>
    <row r="4876" customHeight="1" spans="1:12">
      <c r="A4876" s="110">
        <f t="array" ref="A4876">销售记录!O4875:R4881</f>
        <v>0</v>
      </c>
      <c r="B4876" s="110">
        <f t="array" ref="B4876">销售记录!P4875:S4881</f>
        <v>0</v>
      </c>
      <c r="C4876" s="111">
        <f t="array" ref="C4876">销售记录!Q4875:T4881</f>
        <v>0</v>
      </c>
      <c r="D4876" s="110">
        <f t="array" ref="D4876">销售记录!R4875:U4881</f>
        <v>0</v>
      </c>
      <c r="E4876" s="112">
        <f>IF(A4876="","",SUMIF(进货明细!$A$3:$A$5000,A4876,进货明细!$F$3:$F$5000))</f>
        <v>0</v>
      </c>
      <c r="F4876" s="113" t="e">
        <f t="shared" si="228"/>
        <v>#DIV/0!</v>
      </c>
      <c r="G4876" s="114">
        <f>IF(E4876="","",SUMIF(进货明细!$A$3:$A$5000,A4876,进货明细!$H$3:$H$5000))</f>
        <v>0</v>
      </c>
      <c r="H4876" s="112">
        <f>IF(A4876="","",SUMIF(销售记录!$A$3:$A$5000,A4876,销售记录!$F$3:$F$5000))</f>
        <v>0</v>
      </c>
      <c r="I4876" s="114">
        <f>IF(H4876="","",SUMIF(销售记录!$A$3:$A$5000,A4876,销售记录!$H$3:$H$5000))</f>
        <v>0</v>
      </c>
      <c r="J4876" s="119">
        <f t="shared" si="229"/>
        <v>0</v>
      </c>
      <c r="K4876" s="114" t="str">
        <f t="shared" si="230"/>
        <v/>
      </c>
      <c r="L4876" s="96"/>
    </row>
    <row r="4877" customHeight="1" spans="1:12">
      <c r="A4877" s="110">
        <f t="array" ref="A4877">销售记录!O4876:R4882</f>
        <v>0</v>
      </c>
      <c r="B4877" s="110">
        <f t="array" ref="B4877">销售记录!P4876:S4882</f>
        <v>0</v>
      </c>
      <c r="C4877" s="111">
        <f t="array" ref="C4877">销售记录!Q4876:T4882</f>
        <v>0</v>
      </c>
      <c r="D4877" s="110">
        <f t="array" ref="D4877">销售记录!R4876:U4882</f>
        <v>0</v>
      </c>
      <c r="E4877" s="112">
        <f>IF(A4877="","",SUMIF(进货明细!$A$3:$A$5000,A4877,进货明细!$F$3:$F$5000))</f>
        <v>0</v>
      </c>
      <c r="F4877" s="113" t="e">
        <f t="shared" si="228"/>
        <v>#DIV/0!</v>
      </c>
      <c r="G4877" s="114">
        <f>IF(E4877="","",SUMIF(进货明细!$A$3:$A$5000,A4877,进货明细!$H$3:$H$5000))</f>
        <v>0</v>
      </c>
      <c r="H4877" s="112">
        <f>IF(A4877="","",SUMIF(销售记录!$A$3:$A$5000,A4877,销售记录!$F$3:$F$5000))</f>
        <v>0</v>
      </c>
      <c r="I4877" s="114">
        <f>IF(H4877="","",SUMIF(销售记录!$A$3:$A$5000,A4877,销售记录!$H$3:$H$5000))</f>
        <v>0</v>
      </c>
      <c r="J4877" s="119">
        <f t="shared" si="229"/>
        <v>0</v>
      </c>
      <c r="K4877" s="114" t="str">
        <f t="shared" si="230"/>
        <v/>
      </c>
      <c r="L4877" s="96"/>
    </row>
    <row r="4878" customHeight="1" spans="1:12">
      <c r="A4878" s="110">
        <f t="array" ref="A4878">销售记录!O4877:R4883</f>
        <v>0</v>
      </c>
      <c r="B4878" s="110">
        <f t="array" ref="B4878">销售记录!P4877:S4883</f>
        <v>0</v>
      </c>
      <c r="C4878" s="111">
        <f t="array" ref="C4878">销售记录!Q4877:T4883</f>
        <v>0</v>
      </c>
      <c r="D4878" s="110">
        <f t="array" ref="D4878">销售记录!R4877:U4883</f>
        <v>0</v>
      </c>
      <c r="E4878" s="112">
        <f>IF(A4878="","",SUMIF(进货明细!$A$3:$A$5000,A4878,进货明细!$F$3:$F$5000))</f>
        <v>0</v>
      </c>
      <c r="F4878" s="113" t="e">
        <f t="shared" si="228"/>
        <v>#DIV/0!</v>
      </c>
      <c r="G4878" s="114">
        <f>IF(E4878="","",SUMIF(进货明细!$A$3:$A$5000,A4878,进货明细!$H$3:$H$5000))</f>
        <v>0</v>
      </c>
      <c r="H4878" s="112">
        <f>IF(A4878="","",SUMIF(销售记录!$A$3:$A$5000,A4878,销售记录!$F$3:$F$5000))</f>
        <v>0</v>
      </c>
      <c r="I4878" s="114">
        <f>IF(H4878="","",SUMIF(销售记录!$A$3:$A$5000,A4878,销售记录!$H$3:$H$5000))</f>
        <v>0</v>
      </c>
      <c r="J4878" s="119">
        <f t="shared" si="229"/>
        <v>0</v>
      </c>
      <c r="K4878" s="114" t="str">
        <f t="shared" si="230"/>
        <v/>
      </c>
      <c r="L4878" s="96"/>
    </row>
    <row r="4879" customHeight="1" spans="1:12">
      <c r="A4879" s="110">
        <f t="array" ref="A4879">销售记录!O4878:R4884</f>
        <v>0</v>
      </c>
      <c r="B4879" s="110">
        <f t="array" ref="B4879">销售记录!P4878:S4884</f>
        <v>0</v>
      </c>
      <c r="C4879" s="111">
        <f t="array" ref="C4879">销售记录!Q4878:T4884</f>
        <v>0</v>
      </c>
      <c r="D4879" s="110">
        <f t="array" ref="D4879">销售记录!R4878:U4884</f>
        <v>0</v>
      </c>
      <c r="E4879" s="112">
        <f>IF(A4879="","",SUMIF(进货明细!$A$3:$A$5000,A4879,进货明细!$F$3:$F$5000))</f>
        <v>0</v>
      </c>
      <c r="F4879" s="113" t="e">
        <f t="shared" si="228"/>
        <v>#DIV/0!</v>
      </c>
      <c r="G4879" s="114">
        <f>IF(E4879="","",SUMIF(进货明细!$A$3:$A$5000,A4879,进货明细!$H$3:$H$5000))</f>
        <v>0</v>
      </c>
      <c r="H4879" s="112">
        <f>IF(A4879="","",SUMIF(销售记录!$A$3:$A$5000,A4879,销售记录!$F$3:$F$5000))</f>
        <v>0</v>
      </c>
      <c r="I4879" s="114">
        <f>IF(H4879="","",SUMIF(销售记录!$A$3:$A$5000,A4879,销售记录!$H$3:$H$5000))</f>
        <v>0</v>
      </c>
      <c r="J4879" s="119">
        <f t="shared" si="229"/>
        <v>0</v>
      </c>
      <c r="K4879" s="114" t="str">
        <f t="shared" si="230"/>
        <v/>
      </c>
      <c r="L4879" s="96"/>
    </row>
    <row r="4880" customHeight="1" spans="1:12">
      <c r="A4880" s="110">
        <f t="array" ref="A4880">销售记录!O4879:R4885</f>
        <v>0</v>
      </c>
      <c r="B4880" s="110">
        <f t="array" ref="B4880">销售记录!P4879:S4885</f>
        <v>0</v>
      </c>
      <c r="C4880" s="111">
        <f t="array" ref="C4880">销售记录!Q4879:T4885</f>
        <v>0</v>
      </c>
      <c r="D4880" s="110">
        <f t="array" ref="D4880">销售记录!R4879:U4885</f>
        <v>0</v>
      </c>
      <c r="E4880" s="112">
        <f>IF(A4880="","",SUMIF(进货明细!$A$3:$A$5000,A4880,进货明细!$F$3:$F$5000))</f>
        <v>0</v>
      </c>
      <c r="F4880" s="113" t="e">
        <f t="shared" si="228"/>
        <v>#DIV/0!</v>
      </c>
      <c r="G4880" s="114">
        <f>IF(E4880="","",SUMIF(进货明细!$A$3:$A$5000,A4880,进货明细!$H$3:$H$5000))</f>
        <v>0</v>
      </c>
      <c r="H4880" s="112">
        <f>IF(A4880="","",SUMIF(销售记录!$A$3:$A$5000,A4880,销售记录!$F$3:$F$5000))</f>
        <v>0</v>
      </c>
      <c r="I4880" s="114">
        <f>IF(H4880="","",SUMIF(销售记录!$A$3:$A$5000,A4880,销售记录!$H$3:$H$5000))</f>
        <v>0</v>
      </c>
      <c r="J4880" s="119">
        <f t="shared" si="229"/>
        <v>0</v>
      </c>
      <c r="K4880" s="114" t="str">
        <f t="shared" si="230"/>
        <v/>
      </c>
      <c r="L4880" s="96"/>
    </row>
    <row r="4881" customHeight="1" spans="1:12">
      <c r="A4881" s="110">
        <f t="array" ref="A4881">销售记录!O4880:R4886</f>
        <v>0</v>
      </c>
      <c r="B4881" s="110">
        <f t="array" ref="B4881">销售记录!P4880:S4886</f>
        <v>0</v>
      </c>
      <c r="C4881" s="111">
        <f t="array" ref="C4881">销售记录!Q4880:T4886</f>
        <v>0</v>
      </c>
      <c r="D4881" s="110">
        <f t="array" ref="D4881">销售记录!R4880:U4886</f>
        <v>0</v>
      </c>
      <c r="E4881" s="112">
        <f>IF(A4881="","",SUMIF(进货明细!$A$3:$A$5000,A4881,进货明细!$F$3:$F$5000))</f>
        <v>0</v>
      </c>
      <c r="F4881" s="113" t="e">
        <f t="shared" si="228"/>
        <v>#DIV/0!</v>
      </c>
      <c r="G4881" s="114">
        <f>IF(E4881="","",SUMIF(进货明细!$A$3:$A$5000,A4881,进货明细!$H$3:$H$5000))</f>
        <v>0</v>
      </c>
      <c r="H4881" s="112">
        <f>IF(A4881="","",SUMIF(销售记录!$A$3:$A$5000,A4881,销售记录!$F$3:$F$5000))</f>
        <v>0</v>
      </c>
      <c r="I4881" s="114">
        <f>IF(H4881="","",SUMIF(销售记录!$A$3:$A$5000,A4881,销售记录!$H$3:$H$5000))</f>
        <v>0</v>
      </c>
      <c r="J4881" s="119">
        <f t="shared" si="229"/>
        <v>0</v>
      </c>
      <c r="K4881" s="114" t="str">
        <f t="shared" si="230"/>
        <v/>
      </c>
      <c r="L4881" s="96"/>
    </row>
    <row r="4882" customHeight="1" spans="1:12">
      <c r="A4882" s="110">
        <f t="array" ref="A4882">销售记录!O4881:R4887</f>
        <v>0</v>
      </c>
      <c r="B4882" s="110">
        <f t="array" ref="B4882">销售记录!P4881:S4887</f>
        <v>0</v>
      </c>
      <c r="C4882" s="111">
        <f t="array" ref="C4882">销售记录!Q4881:T4887</f>
        <v>0</v>
      </c>
      <c r="D4882" s="110">
        <f t="array" ref="D4882">销售记录!R4881:U4887</f>
        <v>0</v>
      </c>
      <c r="E4882" s="112">
        <f>IF(A4882="","",SUMIF(进货明细!$A$3:$A$5000,A4882,进货明细!$F$3:$F$5000))</f>
        <v>0</v>
      </c>
      <c r="F4882" s="113" t="e">
        <f t="shared" si="228"/>
        <v>#DIV/0!</v>
      </c>
      <c r="G4882" s="114">
        <f>IF(E4882="","",SUMIF(进货明细!$A$3:$A$5000,A4882,进货明细!$H$3:$H$5000))</f>
        <v>0</v>
      </c>
      <c r="H4882" s="112">
        <f>IF(A4882="","",SUMIF(销售记录!$A$3:$A$5000,A4882,销售记录!$F$3:$F$5000))</f>
        <v>0</v>
      </c>
      <c r="I4882" s="114">
        <f>IF(H4882="","",SUMIF(销售记录!$A$3:$A$5000,A4882,销售记录!$H$3:$H$5000))</f>
        <v>0</v>
      </c>
      <c r="J4882" s="119">
        <f t="shared" si="229"/>
        <v>0</v>
      </c>
      <c r="K4882" s="114" t="str">
        <f t="shared" si="230"/>
        <v/>
      </c>
      <c r="L4882" s="96"/>
    </row>
    <row r="4883" customHeight="1" spans="1:12">
      <c r="A4883" s="110">
        <f t="array" ref="A4883">销售记录!O4882:R4888</f>
        <v>0</v>
      </c>
      <c r="B4883" s="110">
        <f t="array" ref="B4883">销售记录!P4882:S4888</f>
        <v>0</v>
      </c>
      <c r="C4883" s="111">
        <f t="array" ref="C4883">销售记录!Q4882:T4888</f>
        <v>0</v>
      </c>
      <c r="D4883" s="110">
        <f t="array" ref="D4883">销售记录!R4882:U4888</f>
        <v>0</v>
      </c>
      <c r="E4883" s="112">
        <f>IF(A4883="","",SUMIF(进货明细!$A$3:$A$5000,A4883,进货明细!$F$3:$F$5000))</f>
        <v>0</v>
      </c>
      <c r="F4883" s="113" t="e">
        <f t="shared" si="228"/>
        <v>#DIV/0!</v>
      </c>
      <c r="G4883" s="114">
        <f>IF(E4883="","",SUMIF(进货明细!$A$3:$A$5000,A4883,进货明细!$H$3:$H$5000))</f>
        <v>0</v>
      </c>
      <c r="H4883" s="112">
        <f>IF(A4883="","",SUMIF(销售记录!$A$3:$A$5000,A4883,销售记录!$F$3:$F$5000))</f>
        <v>0</v>
      </c>
      <c r="I4883" s="114">
        <f>IF(H4883="","",SUMIF(销售记录!$A$3:$A$5000,A4883,销售记录!$H$3:$H$5000))</f>
        <v>0</v>
      </c>
      <c r="J4883" s="119">
        <f t="shared" si="229"/>
        <v>0</v>
      </c>
      <c r="K4883" s="114" t="str">
        <f t="shared" si="230"/>
        <v/>
      </c>
      <c r="L4883" s="96"/>
    </row>
    <row r="4884" customHeight="1" spans="1:12">
      <c r="A4884" s="110">
        <f t="array" ref="A4884">销售记录!O4883:R4889</f>
        <v>0</v>
      </c>
      <c r="B4884" s="110">
        <f t="array" ref="B4884">销售记录!P4883:S4889</f>
        <v>0</v>
      </c>
      <c r="C4884" s="111">
        <f t="array" ref="C4884">销售记录!Q4883:T4889</f>
        <v>0</v>
      </c>
      <c r="D4884" s="110">
        <f t="array" ref="D4884">销售记录!R4883:U4889</f>
        <v>0</v>
      </c>
      <c r="E4884" s="112">
        <f>IF(A4884="","",SUMIF(进货明细!$A$3:$A$5000,A4884,进货明细!$F$3:$F$5000))</f>
        <v>0</v>
      </c>
      <c r="F4884" s="113" t="e">
        <f t="shared" si="228"/>
        <v>#DIV/0!</v>
      </c>
      <c r="G4884" s="114">
        <f>IF(E4884="","",SUMIF(进货明细!$A$3:$A$5000,A4884,进货明细!$H$3:$H$5000))</f>
        <v>0</v>
      </c>
      <c r="H4884" s="112">
        <f>IF(A4884="","",SUMIF(销售记录!$A$3:$A$5000,A4884,销售记录!$F$3:$F$5000))</f>
        <v>0</v>
      </c>
      <c r="I4884" s="114">
        <f>IF(H4884="","",SUMIF(销售记录!$A$3:$A$5000,A4884,销售记录!$H$3:$H$5000))</f>
        <v>0</v>
      </c>
      <c r="J4884" s="119">
        <f t="shared" si="229"/>
        <v>0</v>
      </c>
      <c r="K4884" s="114" t="str">
        <f t="shared" si="230"/>
        <v/>
      </c>
      <c r="L4884" s="96"/>
    </row>
    <row r="4885" customHeight="1" spans="1:12">
      <c r="A4885" s="110">
        <f t="array" ref="A4885">销售记录!O4884:R4890</f>
        <v>0</v>
      </c>
      <c r="B4885" s="110">
        <f t="array" ref="B4885">销售记录!P4884:S4890</f>
        <v>0</v>
      </c>
      <c r="C4885" s="111">
        <f t="array" ref="C4885">销售记录!Q4884:T4890</f>
        <v>0</v>
      </c>
      <c r="D4885" s="110">
        <f t="array" ref="D4885">销售记录!R4884:U4890</f>
        <v>0</v>
      </c>
      <c r="E4885" s="112">
        <f>IF(A4885="","",SUMIF(进货明细!$A$3:$A$5000,A4885,进货明细!$F$3:$F$5000))</f>
        <v>0</v>
      </c>
      <c r="F4885" s="113" t="e">
        <f t="shared" si="228"/>
        <v>#DIV/0!</v>
      </c>
      <c r="G4885" s="114">
        <f>IF(E4885="","",SUMIF(进货明细!$A$3:$A$5000,A4885,进货明细!$H$3:$H$5000))</f>
        <v>0</v>
      </c>
      <c r="H4885" s="112">
        <f>IF(A4885="","",SUMIF(销售记录!$A$3:$A$5000,A4885,销售记录!$F$3:$F$5000))</f>
        <v>0</v>
      </c>
      <c r="I4885" s="114">
        <f>IF(H4885="","",SUMIF(销售记录!$A$3:$A$5000,A4885,销售记录!$H$3:$H$5000))</f>
        <v>0</v>
      </c>
      <c r="J4885" s="119">
        <f t="shared" si="229"/>
        <v>0</v>
      </c>
      <c r="K4885" s="114" t="str">
        <f t="shared" si="230"/>
        <v/>
      </c>
      <c r="L4885" s="96"/>
    </row>
    <row r="4886" customHeight="1" spans="1:12">
      <c r="A4886" s="110">
        <f t="array" ref="A4886">销售记录!O4885:R4891</f>
        <v>0</v>
      </c>
      <c r="B4886" s="110">
        <f t="array" ref="B4886">销售记录!P4885:S4891</f>
        <v>0</v>
      </c>
      <c r="C4886" s="111">
        <f t="array" ref="C4886">销售记录!Q4885:T4891</f>
        <v>0</v>
      </c>
      <c r="D4886" s="110">
        <f t="array" ref="D4886">销售记录!R4885:U4891</f>
        <v>0</v>
      </c>
      <c r="E4886" s="112">
        <f>IF(A4886="","",SUMIF(进货明细!$A$3:$A$5000,A4886,进货明细!$F$3:$F$5000))</f>
        <v>0</v>
      </c>
      <c r="F4886" s="113" t="e">
        <f t="shared" si="228"/>
        <v>#DIV/0!</v>
      </c>
      <c r="G4886" s="114">
        <f>IF(E4886="","",SUMIF(进货明细!$A$3:$A$5000,A4886,进货明细!$H$3:$H$5000))</f>
        <v>0</v>
      </c>
      <c r="H4886" s="112">
        <f>IF(A4886="","",SUMIF(销售记录!$A$3:$A$5000,A4886,销售记录!$F$3:$F$5000))</f>
        <v>0</v>
      </c>
      <c r="I4886" s="114">
        <f>IF(H4886="","",SUMIF(销售记录!$A$3:$A$5000,A4886,销售记录!$H$3:$H$5000))</f>
        <v>0</v>
      </c>
      <c r="J4886" s="119">
        <f t="shared" si="229"/>
        <v>0</v>
      </c>
      <c r="K4886" s="114" t="str">
        <f t="shared" si="230"/>
        <v/>
      </c>
      <c r="L4886" s="96"/>
    </row>
    <row r="4887" customHeight="1" spans="1:12">
      <c r="A4887" s="110">
        <f t="array" ref="A4887">销售记录!O4886:R4892</f>
        <v>0</v>
      </c>
      <c r="B4887" s="110">
        <f t="array" ref="B4887">销售记录!P4886:S4892</f>
        <v>0</v>
      </c>
      <c r="C4887" s="111">
        <f t="array" ref="C4887">销售记录!Q4886:T4892</f>
        <v>0</v>
      </c>
      <c r="D4887" s="110">
        <f t="array" ref="D4887">销售记录!R4886:U4892</f>
        <v>0</v>
      </c>
      <c r="E4887" s="112">
        <f>IF(A4887="","",SUMIF(进货明细!$A$3:$A$5000,A4887,进货明细!$F$3:$F$5000))</f>
        <v>0</v>
      </c>
      <c r="F4887" s="113" t="e">
        <f t="shared" si="228"/>
        <v>#DIV/0!</v>
      </c>
      <c r="G4887" s="114">
        <f>IF(E4887="","",SUMIF(进货明细!$A$3:$A$5000,A4887,进货明细!$H$3:$H$5000))</f>
        <v>0</v>
      </c>
      <c r="H4887" s="112">
        <f>IF(A4887="","",SUMIF(销售记录!$A$3:$A$5000,A4887,销售记录!$F$3:$F$5000))</f>
        <v>0</v>
      </c>
      <c r="I4887" s="114">
        <f>IF(H4887="","",SUMIF(销售记录!$A$3:$A$5000,A4887,销售记录!$H$3:$H$5000))</f>
        <v>0</v>
      </c>
      <c r="J4887" s="119">
        <f t="shared" si="229"/>
        <v>0</v>
      </c>
      <c r="K4887" s="114" t="str">
        <f t="shared" si="230"/>
        <v/>
      </c>
      <c r="L4887" s="96"/>
    </row>
    <row r="4888" customHeight="1" spans="1:12">
      <c r="A4888" s="110">
        <f t="array" ref="A4888">销售记录!O4887:R4893</f>
        <v>0</v>
      </c>
      <c r="B4888" s="110">
        <f t="array" ref="B4888">销售记录!P4887:S4893</f>
        <v>0</v>
      </c>
      <c r="C4888" s="111">
        <f t="array" ref="C4888">销售记录!Q4887:T4893</f>
        <v>0</v>
      </c>
      <c r="D4888" s="110">
        <f t="array" ref="D4888">销售记录!R4887:U4893</f>
        <v>0</v>
      </c>
      <c r="E4888" s="112">
        <f>IF(A4888="","",SUMIF(进货明细!$A$3:$A$5000,A4888,进货明细!$F$3:$F$5000))</f>
        <v>0</v>
      </c>
      <c r="F4888" s="113" t="e">
        <f t="shared" si="228"/>
        <v>#DIV/0!</v>
      </c>
      <c r="G4888" s="114">
        <f>IF(E4888="","",SUMIF(进货明细!$A$3:$A$5000,A4888,进货明细!$H$3:$H$5000))</f>
        <v>0</v>
      </c>
      <c r="H4888" s="112">
        <f>IF(A4888="","",SUMIF(销售记录!$A$3:$A$5000,A4888,销售记录!$F$3:$F$5000))</f>
        <v>0</v>
      </c>
      <c r="I4888" s="114">
        <f>IF(H4888="","",SUMIF(销售记录!$A$3:$A$5000,A4888,销售记录!$H$3:$H$5000))</f>
        <v>0</v>
      </c>
      <c r="J4888" s="119">
        <f t="shared" si="229"/>
        <v>0</v>
      </c>
      <c r="K4888" s="114" t="str">
        <f t="shared" si="230"/>
        <v/>
      </c>
      <c r="L4888" s="96"/>
    </row>
    <row r="4889" customHeight="1" spans="1:12">
      <c r="A4889" s="110">
        <f t="array" ref="A4889">销售记录!O4888:R4894</f>
        <v>0</v>
      </c>
      <c r="B4889" s="110">
        <f t="array" ref="B4889">销售记录!P4888:S4894</f>
        <v>0</v>
      </c>
      <c r="C4889" s="111">
        <f t="array" ref="C4889">销售记录!Q4888:T4894</f>
        <v>0</v>
      </c>
      <c r="D4889" s="110">
        <f t="array" ref="D4889">销售记录!R4888:U4894</f>
        <v>0</v>
      </c>
      <c r="E4889" s="112">
        <f>IF(A4889="","",SUMIF(进货明细!$A$3:$A$5000,A4889,进货明细!$F$3:$F$5000))</f>
        <v>0</v>
      </c>
      <c r="F4889" s="113" t="e">
        <f t="shared" si="228"/>
        <v>#DIV/0!</v>
      </c>
      <c r="G4889" s="114">
        <f>IF(E4889="","",SUMIF(进货明细!$A$3:$A$5000,A4889,进货明细!$H$3:$H$5000))</f>
        <v>0</v>
      </c>
      <c r="H4889" s="112">
        <f>IF(A4889="","",SUMIF(销售记录!$A$3:$A$5000,A4889,销售记录!$F$3:$F$5000))</f>
        <v>0</v>
      </c>
      <c r="I4889" s="114">
        <f>IF(H4889="","",SUMIF(销售记录!$A$3:$A$5000,A4889,销售记录!$H$3:$H$5000))</f>
        <v>0</v>
      </c>
      <c r="J4889" s="119">
        <f t="shared" si="229"/>
        <v>0</v>
      </c>
      <c r="K4889" s="114" t="str">
        <f t="shared" si="230"/>
        <v/>
      </c>
      <c r="L4889" s="96"/>
    </row>
    <row r="4890" customHeight="1" spans="1:12">
      <c r="A4890" s="110">
        <f t="array" ref="A4890">销售记录!O4889:R4895</f>
        <v>0</v>
      </c>
      <c r="B4890" s="110">
        <f t="array" ref="B4890">销售记录!P4889:S4895</f>
        <v>0</v>
      </c>
      <c r="C4890" s="111">
        <f t="array" ref="C4890">销售记录!Q4889:T4895</f>
        <v>0</v>
      </c>
      <c r="D4890" s="110">
        <f t="array" ref="D4890">销售记录!R4889:U4895</f>
        <v>0</v>
      </c>
      <c r="E4890" s="112">
        <f>IF(A4890="","",SUMIF(进货明细!$A$3:$A$5000,A4890,进货明细!$F$3:$F$5000))</f>
        <v>0</v>
      </c>
      <c r="F4890" s="113" t="e">
        <f t="shared" si="228"/>
        <v>#DIV/0!</v>
      </c>
      <c r="G4890" s="114">
        <f>IF(E4890="","",SUMIF(进货明细!$A$3:$A$5000,A4890,进货明细!$H$3:$H$5000))</f>
        <v>0</v>
      </c>
      <c r="H4890" s="112">
        <f>IF(A4890="","",SUMIF(销售记录!$A$3:$A$5000,A4890,销售记录!$F$3:$F$5000))</f>
        <v>0</v>
      </c>
      <c r="I4890" s="114">
        <f>IF(H4890="","",SUMIF(销售记录!$A$3:$A$5000,A4890,销售记录!$H$3:$H$5000))</f>
        <v>0</v>
      </c>
      <c r="J4890" s="119">
        <f t="shared" si="229"/>
        <v>0</v>
      </c>
      <c r="K4890" s="114" t="str">
        <f t="shared" si="230"/>
        <v/>
      </c>
      <c r="L4890" s="96"/>
    </row>
    <row r="4891" customHeight="1" spans="1:12">
      <c r="A4891" s="110">
        <f t="array" ref="A4891">销售记录!O4890:R4896</f>
        <v>0</v>
      </c>
      <c r="B4891" s="110">
        <f t="array" ref="B4891">销售记录!P4890:S4896</f>
        <v>0</v>
      </c>
      <c r="C4891" s="111">
        <f t="array" ref="C4891">销售记录!Q4890:T4896</f>
        <v>0</v>
      </c>
      <c r="D4891" s="110">
        <f t="array" ref="D4891">销售记录!R4890:U4896</f>
        <v>0</v>
      </c>
      <c r="E4891" s="112">
        <f>IF(A4891="","",SUMIF(进货明细!$A$3:$A$5000,A4891,进货明细!$F$3:$F$5000))</f>
        <v>0</v>
      </c>
      <c r="F4891" s="113" t="e">
        <f t="shared" si="228"/>
        <v>#DIV/0!</v>
      </c>
      <c r="G4891" s="114">
        <f>IF(E4891="","",SUMIF(进货明细!$A$3:$A$5000,A4891,进货明细!$H$3:$H$5000))</f>
        <v>0</v>
      </c>
      <c r="H4891" s="112">
        <f>IF(A4891="","",SUMIF(销售记录!$A$3:$A$5000,A4891,销售记录!$F$3:$F$5000))</f>
        <v>0</v>
      </c>
      <c r="I4891" s="114">
        <f>IF(H4891="","",SUMIF(销售记录!$A$3:$A$5000,A4891,销售记录!$H$3:$H$5000))</f>
        <v>0</v>
      </c>
      <c r="J4891" s="119">
        <f t="shared" si="229"/>
        <v>0</v>
      </c>
      <c r="K4891" s="114" t="str">
        <f t="shared" si="230"/>
        <v/>
      </c>
      <c r="L4891" s="96"/>
    </row>
    <row r="4892" customHeight="1" spans="1:12">
      <c r="A4892" s="110">
        <f t="array" ref="A4892">销售记录!O4891:R4897</f>
        <v>0</v>
      </c>
      <c r="B4892" s="110">
        <f t="array" ref="B4892">销售记录!P4891:S4897</f>
        <v>0</v>
      </c>
      <c r="C4892" s="111">
        <f t="array" ref="C4892">销售记录!Q4891:T4897</f>
        <v>0</v>
      </c>
      <c r="D4892" s="110">
        <f t="array" ref="D4892">销售记录!R4891:U4897</f>
        <v>0</v>
      </c>
      <c r="E4892" s="112">
        <f>IF(A4892="","",SUMIF(进货明细!$A$3:$A$5000,A4892,进货明细!$F$3:$F$5000))</f>
        <v>0</v>
      </c>
      <c r="F4892" s="113" t="e">
        <f t="shared" si="228"/>
        <v>#DIV/0!</v>
      </c>
      <c r="G4892" s="114">
        <f>IF(E4892="","",SUMIF(进货明细!$A$3:$A$5000,A4892,进货明细!$H$3:$H$5000))</f>
        <v>0</v>
      </c>
      <c r="H4892" s="112">
        <f>IF(A4892="","",SUMIF(销售记录!$A$3:$A$5000,A4892,销售记录!$F$3:$F$5000))</f>
        <v>0</v>
      </c>
      <c r="I4892" s="114">
        <f>IF(H4892="","",SUMIF(销售记录!$A$3:$A$5000,A4892,销售记录!$H$3:$H$5000))</f>
        <v>0</v>
      </c>
      <c r="J4892" s="119">
        <f t="shared" si="229"/>
        <v>0</v>
      </c>
      <c r="K4892" s="114" t="str">
        <f t="shared" si="230"/>
        <v/>
      </c>
      <c r="L4892" s="96"/>
    </row>
    <row r="4893" customHeight="1" spans="1:12">
      <c r="A4893" s="110">
        <f t="array" ref="A4893">销售记录!O4892:R4898</f>
        <v>0</v>
      </c>
      <c r="B4893" s="110">
        <f t="array" ref="B4893">销售记录!P4892:S4898</f>
        <v>0</v>
      </c>
      <c r="C4893" s="111">
        <f t="array" ref="C4893">销售记录!Q4892:T4898</f>
        <v>0</v>
      </c>
      <c r="D4893" s="110">
        <f t="array" ref="D4893">销售记录!R4892:U4898</f>
        <v>0</v>
      </c>
      <c r="E4893" s="112">
        <f>IF(A4893="","",SUMIF(进货明细!$A$3:$A$5000,A4893,进货明细!$F$3:$F$5000))</f>
        <v>0</v>
      </c>
      <c r="F4893" s="113" t="e">
        <f t="shared" si="228"/>
        <v>#DIV/0!</v>
      </c>
      <c r="G4893" s="114">
        <f>IF(E4893="","",SUMIF(进货明细!$A$3:$A$5000,A4893,进货明细!$H$3:$H$5000))</f>
        <v>0</v>
      </c>
      <c r="H4893" s="112">
        <f>IF(A4893="","",SUMIF(销售记录!$A$3:$A$5000,A4893,销售记录!$F$3:$F$5000))</f>
        <v>0</v>
      </c>
      <c r="I4893" s="114">
        <f>IF(H4893="","",SUMIF(销售记录!$A$3:$A$5000,A4893,销售记录!$H$3:$H$5000))</f>
        <v>0</v>
      </c>
      <c r="J4893" s="119">
        <f t="shared" si="229"/>
        <v>0</v>
      </c>
      <c r="K4893" s="114" t="str">
        <f t="shared" si="230"/>
        <v/>
      </c>
      <c r="L4893" s="96"/>
    </row>
    <row r="4894" customHeight="1" spans="1:12">
      <c r="A4894" s="110">
        <f t="array" ref="A4894">销售记录!O4893:R4899</f>
        <v>0</v>
      </c>
      <c r="B4894" s="110">
        <f t="array" ref="B4894">销售记录!P4893:S4899</f>
        <v>0</v>
      </c>
      <c r="C4894" s="111">
        <f t="array" ref="C4894">销售记录!Q4893:T4899</f>
        <v>0</v>
      </c>
      <c r="D4894" s="110">
        <f t="array" ref="D4894">销售记录!R4893:U4899</f>
        <v>0</v>
      </c>
      <c r="E4894" s="112">
        <f>IF(A4894="","",SUMIF(进货明细!$A$3:$A$5000,A4894,进货明细!$F$3:$F$5000))</f>
        <v>0</v>
      </c>
      <c r="F4894" s="113" t="e">
        <f t="shared" si="228"/>
        <v>#DIV/0!</v>
      </c>
      <c r="G4894" s="114">
        <f>IF(E4894="","",SUMIF(进货明细!$A$3:$A$5000,A4894,进货明细!$H$3:$H$5000))</f>
        <v>0</v>
      </c>
      <c r="H4894" s="112">
        <f>IF(A4894="","",SUMIF(销售记录!$A$3:$A$5000,A4894,销售记录!$F$3:$F$5000))</f>
        <v>0</v>
      </c>
      <c r="I4894" s="114">
        <f>IF(H4894="","",SUMIF(销售记录!$A$3:$A$5000,A4894,销售记录!$H$3:$H$5000))</f>
        <v>0</v>
      </c>
      <c r="J4894" s="119">
        <f t="shared" si="229"/>
        <v>0</v>
      </c>
      <c r="K4894" s="114" t="str">
        <f t="shared" si="230"/>
        <v/>
      </c>
      <c r="L4894" s="96"/>
    </row>
    <row r="4895" customHeight="1" spans="1:12">
      <c r="A4895" s="110">
        <f t="array" ref="A4895">销售记录!O4894:R4900</f>
        <v>0</v>
      </c>
      <c r="B4895" s="110">
        <f t="array" ref="B4895">销售记录!P4894:S4900</f>
        <v>0</v>
      </c>
      <c r="C4895" s="111">
        <f t="array" ref="C4895">销售记录!Q4894:T4900</f>
        <v>0</v>
      </c>
      <c r="D4895" s="110">
        <f t="array" ref="D4895">销售记录!R4894:U4900</f>
        <v>0</v>
      </c>
      <c r="E4895" s="112">
        <f>IF(A4895="","",SUMIF(进货明细!$A$3:$A$5000,A4895,进货明细!$F$3:$F$5000))</f>
        <v>0</v>
      </c>
      <c r="F4895" s="113" t="e">
        <f t="shared" si="228"/>
        <v>#DIV/0!</v>
      </c>
      <c r="G4895" s="114">
        <f>IF(E4895="","",SUMIF(进货明细!$A$3:$A$5000,A4895,进货明细!$H$3:$H$5000))</f>
        <v>0</v>
      </c>
      <c r="H4895" s="112">
        <f>IF(A4895="","",SUMIF(销售记录!$A$3:$A$5000,A4895,销售记录!$F$3:$F$5000))</f>
        <v>0</v>
      </c>
      <c r="I4895" s="114">
        <f>IF(H4895="","",SUMIF(销售记录!$A$3:$A$5000,A4895,销售记录!$H$3:$H$5000))</f>
        <v>0</v>
      </c>
      <c r="J4895" s="119">
        <f t="shared" si="229"/>
        <v>0</v>
      </c>
      <c r="K4895" s="114" t="str">
        <f t="shared" si="230"/>
        <v/>
      </c>
      <c r="L4895" s="96"/>
    </row>
    <row r="4896" customHeight="1" spans="1:12">
      <c r="A4896" s="110">
        <f t="array" ref="A4896">销售记录!O4895:R4901</f>
        <v>0</v>
      </c>
      <c r="B4896" s="110">
        <f t="array" ref="B4896">销售记录!P4895:S4901</f>
        <v>0</v>
      </c>
      <c r="C4896" s="111">
        <f t="array" ref="C4896">销售记录!Q4895:T4901</f>
        <v>0</v>
      </c>
      <c r="D4896" s="110">
        <f t="array" ref="D4896">销售记录!R4895:U4901</f>
        <v>0</v>
      </c>
      <c r="E4896" s="112">
        <f>IF(A4896="","",SUMIF(进货明细!$A$3:$A$5000,A4896,进货明细!$F$3:$F$5000))</f>
        <v>0</v>
      </c>
      <c r="F4896" s="113" t="e">
        <f t="shared" si="228"/>
        <v>#DIV/0!</v>
      </c>
      <c r="G4896" s="114">
        <f>IF(E4896="","",SUMIF(进货明细!$A$3:$A$5000,A4896,进货明细!$H$3:$H$5000))</f>
        <v>0</v>
      </c>
      <c r="H4896" s="112">
        <f>IF(A4896="","",SUMIF(销售记录!$A$3:$A$5000,A4896,销售记录!$F$3:$F$5000))</f>
        <v>0</v>
      </c>
      <c r="I4896" s="114">
        <f>IF(H4896="","",SUMIF(销售记录!$A$3:$A$5000,A4896,销售记录!$H$3:$H$5000))</f>
        <v>0</v>
      </c>
      <c r="J4896" s="119">
        <f t="shared" si="229"/>
        <v>0</v>
      </c>
      <c r="K4896" s="114" t="str">
        <f t="shared" si="230"/>
        <v/>
      </c>
      <c r="L4896" s="96"/>
    </row>
    <row r="4897" customHeight="1" spans="1:12">
      <c r="A4897" s="110">
        <f t="array" ref="A4897">销售记录!O4896:R4902</f>
        <v>0</v>
      </c>
      <c r="B4897" s="110">
        <f t="array" ref="B4897">销售记录!P4896:S4902</f>
        <v>0</v>
      </c>
      <c r="C4897" s="111">
        <f t="array" ref="C4897">销售记录!Q4896:T4902</f>
        <v>0</v>
      </c>
      <c r="D4897" s="110">
        <f t="array" ref="D4897">销售记录!R4896:U4902</f>
        <v>0</v>
      </c>
      <c r="E4897" s="112">
        <f>IF(A4897="","",SUMIF(进货明细!$A$3:$A$5000,A4897,进货明细!$F$3:$F$5000))</f>
        <v>0</v>
      </c>
      <c r="F4897" s="113" t="e">
        <f t="shared" si="228"/>
        <v>#DIV/0!</v>
      </c>
      <c r="G4897" s="114">
        <f>IF(E4897="","",SUMIF(进货明细!$A$3:$A$5000,A4897,进货明细!$H$3:$H$5000))</f>
        <v>0</v>
      </c>
      <c r="H4897" s="112">
        <f>IF(A4897="","",SUMIF(销售记录!$A$3:$A$5000,A4897,销售记录!$F$3:$F$5000))</f>
        <v>0</v>
      </c>
      <c r="I4897" s="114">
        <f>IF(H4897="","",SUMIF(销售记录!$A$3:$A$5000,A4897,销售记录!$H$3:$H$5000))</f>
        <v>0</v>
      </c>
      <c r="J4897" s="119">
        <f t="shared" si="229"/>
        <v>0</v>
      </c>
      <c r="K4897" s="114" t="str">
        <f t="shared" si="230"/>
        <v/>
      </c>
      <c r="L4897" s="96"/>
    </row>
    <row r="4898" customHeight="1" spans="1:12">
      <c r="A4898" s="110">
        <f t="array" ref="A4898">销售记录!O4897:R4903</f>
        <v>0</v>
      </c>
      <c r="B4898" s="110">
        <f t="array" ref="B4898">销售记录!P4897:S4903</f>
        <v>0</v>
      </c>
      <c r="C4898" s="111">
        <f t="array" ref="C4898">销售记录!Q4897:T4903</f>
        <v>0</v>
      </c>
      <c r="D4898" s="110">
        <f t="array" ref="D4898">销售记录!R4897:U4903</f>
        <v>0</v>
      </c>
      <c r="E4898" s="112">
        <f>IF(A4898="","",SUMIF(进货明细!$A$3:$A$5000,A4898,进货明细!$F$3:$F$5000))</f>
        <v>0</v>
      </c>
      <c r="F4898" s="113" t="e">
        <f t="shared" si="228"/>
        <v>#DIV/0!</v>
      </c>
      <c r="G4898" s="114">
        <f>IF(E4898="","",SUMIF(进货明细!$A$3:$A$5000,A4898,进货明细!$H$3:$H$5000))</f>
        <v>0</v>
      </c>
      <c r="H4898" s="112">
        <f>IF(A4898="","",SUMIF(销售记录!$A$3:$A$5000,A4898,销售记录!$F$3:$F$5000))</f>
        <v>0</v>
      </c>
      <c r="I4898" s="114">
        <f>IF(H4898="","",SUMIF(销售记录!$A$3:$A$5000,A4898,销售记录!$H$3:$H$5000))</f>
        <v>0</v>
      </c>
      <c r="J4898" s="119">
        <f t="shared" si="229"/>
        <v>0</v>
      </c>
      <c r="K4898" s="114" t="str">
        <f t="shared" si="230"/>
        <v/>
      </c>
      <c r="L4898" s="96"/>
    </row>
    <row r="4899" customHeight="1" spans="1:12">
      <c r="A4899" s="110">
        <f t="array" ref="A4899">销售记录!O4898:R4904</f>
        <v>0</v>
      </c>
      <c r="B4899" s="110">
        <f t="array" ref="B4899">销售记录!P4898:S4904</f>
        <v>0</v>
      </c>
      <c r="C4899" s="111">
        <f t="array" ref="C4899">销售记录!Q4898:T4904</f>
        <v>0</v>
      </c>
      <c r="D4899" s="110">
        <f t="array" ref="D4899">销售记录!R4898:U4904</f>
        <v>0</v>
      </c>
      <c r="E4899" s="112">
        <f>IF(A4899="","",SUMIF(进货明细!$A$3:$A$5000,A4899,进货明细!$F$3:$F$5000))</f>
        <v>0</v>
      </c>
      <c r="F4899" s="113" t="e">
        <f t="shared" si="228"/>
        <v>#DIV/0!</v>
      </c>
      <c r="G4899" s="114">
        <f>IF(E4899="","",SUMIF(进货明细!$A$3:$A$5000,A4899,进货明细!$H$3:$H$5000))</f>
        <v>0</v>
      </c>
      <c r="H4899" s="112">
        <f>IF(A4899="","",SUMIF(销售记录!$A$3:$A$5000,A4899,销售记录!$F$3:$F$5000))</f>
        <v>0</v>
      </c>
      <c r="I4899" s="114">
        <f>IF(H4899="","",SUMIF(销售记录!$A$3:$A$5000,A4899,销售记录!$H$3:$H$5000))</f>
        <v>0</v>
      </c>
      <c r="J4899" s="119">
        <f t="shared" si="229"/>
        <v>0</v>
      </c>
      <c r="K4899" s="114" t="str">
        <f t="shared" si="230"/>
        <v/>
      </c>
      <c r="L4899" s="96"/>
    </row>
    <row r="4900" customHeight="1" spans="1:12">
      <c r="A4900" s="110">
        <f t="array" ref="A4900">销售记录!O4899:R4905</f>
        <v>0</v>
      </c>
      <c r="B4900" s="110">
        <f t="array" ref="B4900">销售记录!P4899:S4905</f>
        <v>0</v>
      </c>
      <c r="C4900" s="111">
        <f t="array" ref="C4900">销售记录!Q4899:T4905</f>
        <v>0</v>
      </c>
      <c r="D4900" s="110">
        <f t="array" ref="D4900">销售记录!R4899:U4905</f>
        <v>0</v>
      </c>
      <c r="E4900" s="112">
        <f>IF(A4900="","",SUMIF(进货明细!$A$3:$A$5000,A4900,进货明细!$F$3:$F$5000))</f>
        <v>0</v>
      </c>
      <c r="F4900" s="113" t="e">
        <f t="shared" si="228"/>
        <v>#DIV/0!</v>
      </c>
      <c r="G4900" s="114">
        <f>IF(E4900="","",SUMIF(进货明细!$A$3:$A$5000,A4900,进货明细!$H$3:$H$5000))</f>
        <v>0</v>
      </c>
      <c r="H4900" s="112">
        <f>IF(A4900="","",SUMIF(销售记录!$A$3:$A$5000,A4900,销售记录!$F$3:$F$5000))</f>
        <v>0</v>
      </c>
      <c r="I4900" s="114">
        <f>IF(H4900="","",SUMIF(销售记录!$A$3:$A$5000,A4900,销售记录!$H$3:$H$5000))</f>
        <v>0</v>
      </c>
      <c r="J4900" s="119">
        <f t="shared" si="229"/>
        <v>0</v>
      </c>
      <c r="K4900" s="114" t="str">
        <f t="shared" si="230"/>
        <v/>
      </c>
      <c r="L4900" s="96"/>
    </row>
    <row r="4901" customHeight="1" spans="1:12">
      <c r="A4901" s="110">
        <f t="array" ref="A4901">销售记录!O4900:R4906</f>
        <v>0</v>
      </c>
      <c r="B4901" s="110">
        <f t="array" ref="B4901">销售记录!P4900:S4906</f>
        <v>0</v>
      </c>
      <c r="C4901" s="111">
        <f t="array" ref="C4901">销售记录!Q4900:T4906</f>
        <v>0</v>
      </c>
      <c r="D4901" s="110">
        <f t="array" ref="D4901">销售记录!R4900:U4906</f>
        <v>0</v>
      </c>
      <c r="E4901" s="112">
        <f>IF(A4901="","",SUMIF(进货明细!$A$3:$A$5000,A4901,进货明细!$F$3:$F$5000))</f>
        <v>0</v>
      </c>
      <c r="F4901" s="113" t="e">
        <f t="shared" si="228"/>
        <v>#DIV/0!</v>
      </c>
      <c r="G4901" s="114">
        <f>IF(E4901="","",SUMIF(进货明细!$A$3:$A$5000,A4901,进货明细!$H$3:$H$5000))</f>
        <v>0</v>
      </c>
      <c r="H4901" s="112">
        <f>IF(A4901="","",SUMIF(销售记录!$A$3:$A$5000,A4901,销售记录!$F$3:$F$5000))</f>
        <v>0</v>
      </c>
      <c r="I4901" s="114">
        <f>IF(H4901="","",SUMIF(销售记录!$A$3:$A$5000,A4901,销售记录!$H$3:$H$5000))</f>
        <v>0</v>
      </c>
      <c r="J4901" s="119">
        <f t="shared" si="229"/>
        <v>0</v>
      </c>
      <c r="K4901" s="114" t="str">
        <f t="shared" si="230"/>
        <v/>
      </c>
      <c r="L4901" s="96"/>
    </row>
    <row r="4902" customHeight="1" spans="1:12">
      <c r="A4902" s="110">
        <f t="array" ref="A4902">销售记录!O4901:R4907</f>
        <v>0</v>
      </c>
      <c r="B4902" s="110">
        <f t="array" ref="B4902">销售记录!P4901:S4907</f>
        <v>0</v>
      </c>
      <c r="C4902" s="111">
        <f t="array" ref="C4902">销售记录!Q4901:T4907</f>
        <v>0</v>
      </c>
      <c r="D4902" s="110">
        <f t="array" ref="D4902">销售记录!R4901:U4907</f>
        <v>0</v>
      </c>
      <c r="E4902" s="112">
        <f>IF(A4902="","",SUMIF(进货明细!$A$3:$A$5000,A4902,进货明细!$F$3:$F$5000))</f>
        <v>0</v>
      </c>
      <c r="F4902" s="113" t="e">
        <f t="shared" si="228"/>
        <v>#DIV/0!</v>
      </c>
      <c r="G4902" s="114">
        <f>IF(E4902="","",SUMIF(进货明细!$A$3:$A$5000,A4902,进货明细!$H$3:$H$5000))</f>
        <v>0</v>
      </c>
      <c r="H4902" s="112">
        <f>IF(A4902="","",SUMIF(销售记录!$A$3:$A$5000,A4902,销售记录!$F$3:$F$5000))</f>
        <v>0</v>
      </c>
      <c r="I4902" s="114">
        <f>IF(H4902="","",SUMIF(销售记录!$A$3:$A$5000,A4902,销售记录!$H$3:$H$5000))</f>
        <v>0</v>
      </c>
      <c r="J4902" s="119">
        <f t="shared" si="229"/>
        <v>0</v>
      </c>
      <c r="K4902" s="114" t="str">
        <f t="shared" si="230"/>
        <v/>
      </c>
      <c r="L4902" s="96"/>
    </row>
    <row r="4903" customHeight="1" spans="1:12">
      <c r="A4903" s="110">
        <f t="array" ref="A4903">销售记录!O4902:R4908</f>
        <v>0</v>
      </c>
      <c r="B4903" s="110">
        <f t="array" ref="B4903">销售记录!P4902:S4908</f>
        <v>0</v>
      </c>
      <c r="C4903" s="111">
        <f t="array" ref="C4903">销售记录!Q4902:T4908</f>
        <v>0</v>
      </c>
      <c r="D4903" s="110">
        <f t="array" ref="D4903">销售记录!R4902:U4908</f>
        <v>0</v>
      </c>
      <c r="E4903" s="112">
        <f>IF(A4903="","",SUMIF(进货明细!$A$3:$A$5000,A4903,进货明细!$F$3:$F$5000))</f>
        <v>0</v>
      </c>
      <c r="F4903" s="113" t="e">
        <f t="shared" si="228"/>
        <v>#DIV/0!</v>
      </c>
      <c r="G4903" s="114">
        <f>IF(E4903="","",SUMIF(进货明细!$A$3:$A$5000,A4903,进货明细!$H$3:$H$5000))</f>
        <v>0</v>
      </c>
      <c r="H4903" s="112">
        <f>IF(A4903="","",SUMIF(销售记录!$A$3:$A$5000,A4903,销售记录!$F$3:$F$5000))</f>
        <v>0</v>
      </c>
      <c r="I4903" s="114">
        <f>IF(H4903="","",SUMIF(销售记录!$A$3:$A$5000,A4903,销售记录!$H$3:$H$5000))</f>
        <v>0</v>
      </c>
      <c r="J4903" s="119">
        <f t="shared" si="229"/>
        <v>0</v>
      </c>
      <c r="K4903" s="114" t="str">
        <f t="shared" si="230"/>
        <v/>
      </c>
      <c r="L4903" s="96"/>
    </row>
    <row r="4904" customHeight="1" spans="1:12">
      <c r="A4904" s="110">
        <f t="array" ref="A4904">销售记录!O4903:R4909</f>
        <v>0</v>
      </c>
      <c r="B4904" s="110">
        <f t="array" ref="B4904">销售记录!P4903:S4909</f>
        <v>0</v>
      </c>
      <c r="C4904" s="111">
        <f t="array" ref="C4904">销售记录!Q4903:T4909</f>
        <v>0</v>
      </c>
      <c r="D4904" s="110">
        <f t="array" ref="D4904">销售记录!R4903:U4909</f>
        <v>0</v>
      </c>
      <c r="E4904" s="112">
        <f>IF(A4904="","",SUMIF(进货明细!$A$3:$A$5000,A4904,进货明细!$F$3:$F$5000))</f>
        <v>0</v>
      </c>
      <c r="F4904" s="113" t="e">
        <f t="shared" si="228"/>
        <v>#DIV/0!</v>
      </c>
      <c r="G4904" s="114">
        <f>IF(E4904="","",SUMIF(进货明细!$A$3:$A$5000,A4904,进货明细!$H$3:$H$5000))</f>
        <v>0</v>
      </c>
      <c r="H4904" s="112">
        <f>IF(A4904="","",SUMIF(销售记录!$A$3:$A$5000,A4904,销售记录!$F$3:$F$5000))</f>
        <v>0</v>
      </c>
      <c r="I4904" s="114">
        <f>IF(H4904="","",SUMIF(销售记录!$A$3:$A$5000,A4904,销售记录!$H$3:$H$5000))</f>
        <v>0</v>
      </c>
      <c r="J4904" s="119">
        <f t="shared" si="229"/>
        <v>0</v>
      </c>
      <c r="K4904" s="114" t="str">
        <f t="shared" si="230"/>
        <v/>
      </c>
      <c r="L4904" s="96"/>
    </row>
    <row r="4905" customHeight="1" spans="1:12">
      <c r="A4905" s="110">
        <f t="array" ref="A4905">销售记录!O4904:R4910</f>
        <v>0</v>
      </c>
      <c r="B4905" s="110">
        <f t="array" ref="B4905">销售记录!P4904:S4910</f>
        <v>0</v>
      </c>
      <c r="C4905" s="111">
        <f t="array" ref="C4905">销售记录!Q4904:T4910</f>
        <v>0</v>
      </c>
      <c r="D4905" s="110">
        <f t="array" ref="D4905">销售记录!R4904:U4910</f>
        <v>0</v>
      </c>
      <c r="E4905" s="112">
        <f>IF(A4905="","",SUMIF(进货明细!$A$3:$A$5000,A4905,进货明细!$F$3:$F$5000))</f>
        <v>0</v>
      </c>
      <c r="F4905" s="113" t="e">
        <f t="shared" si="228"/>
        <v>#DIV/0!</v>
      </c>
      <c r="G4905" s="114">
        <f>IF(E4905="","",SUMIF(进货明细!$A$3:$A$5000,A4905,进货明细!$H$3:$H$5000))</f>
        <v>0</v>
      </c>
      <c r="H4905" s="112">
        <f>IF(A4905="","",SUMIF(销售记录!$A$3:$A$5000,A4905,销售记录!$F$3:$F$5000))</f>
        <v>0</v>
      </c>
      <c r="I4905" s="114">
        <f>IF(H4905="","",SUMIF(销售记录!$A$3:$A$5000,A4905,销售记录!$H$3:$H$5000))</f>
        <v>0</v>
      </c>
      <c r="J4905" s="119">
        <f t="shared" si="229"/>
        <v>0</v>
      </c>
      <c r="K4905" s="114" t="str">
        <f t="shared" si="230"/>
        <v/>
      </c>
      <c r="L4905" s="96"/>
    </row>
    <row r="4906" customHeight="1" spans="1:12">
      <c r="A4906" s="110">
        <f t="array" ref="A4906">销售记录!O4905:R4911</f>
        <v>0</v>
      </c>
      <c r="B4906" s="110">
        <f t="array" ref="B4906">销售记录!P4905:S4911</f>
        <v>0</v>
      </c>
      <c r="C4906" s="111">
        <f t="array" ref="C4906">销售记录!Q4905:T4911</f>
        <v>0</v>
      </c>
      <c r="D4906" s="110">
        <f t="array" ref="D4906">销售记录!R4905:U4911</f>
        <v>0</v>
      </c>
      <c r="E4906" s="112">
        <f>IF(A4906="","",SUMIF(进货明细!$A$3:$A$5000,A4906,进货明细!$F$3:$F$5000))</f>
        <v>0</v>
      </c>
      <c r="F4906" s="113" t="e">
        <f t="shared" si="228"/>
        <v>#DIV/0!</v>
      </c>
      <c r="G4906" s="114">
        <f>IF(E4906="","",SUMIF(进货明细!$A$3:$A$5000,A4906,进货明细!$H$3:$H$5000))</f>
        <v>0</v>
      </c>
      <c r="H4906" s="112">
        <f>IF(A4906="","",SUMIF(销售记录!$A$3:$A$5000,A4906,销售记录!$F$3:$F$5000))</f>
        <v>0</v>
      </c>
      <c r="I4906" s="114">
        <f>IF(H4906="","",SUMIF(销售记录!$A$3:$A$5000,A4906,销售记录!$H$3:$H$5000))</f>
        <v>0</v>
      </c>
      <c r="J4906" s="119">
        <f t="shared" si="229"/>
        <v>0</v>
      </c>
      <c r="K4906" s="114" t="str">
        <f t="shared" si="230"/>
        <v/>
      </c>
      <c r="L4906" s="96"/>
    </row>
    <row r="4907" customHeight="1" spans="1:12">
      <c r="A4907" s="110">
        <f t="array" ref="A4907">销售记录!O4906:R4912</f>
        <v>0</v>
      </c>
      <c r="B4907" s="110">
        <f t="array" ref="B4907">销售记录!P4906:S4912</f>
        <v>0</v>
      </c>
      <c r="C4907" s="111">
        <f t="array" ref="C4907">销售记录!Q4906:T4912</f>
        <v>0</v>
      </c>
      <c r="D4907" s="110">
        <f t="array" ref="D4907">销售记录!R4906:U4912</f>
        <v>0</v>
      </c>
      <c r="E4907" s="112">
        <f>IF(A4907="","",SUMIF(进货明细!$A$3:$A$5000,A4907,进货明细!$F$3:$F$5000))</f>
        <v>0</v>
      </c>
      <c r="F4907" s="113" t="e">
        <f t="shared" si="228"/>
        <v>#DIV/0!</v>
      </c>
      <c r="G4907" s="114">
        <f>IF(E4907="","",SUMIF(进货明细!$A$3:$A$5000,A4907,进货明细!$H$3:$H$5000))</f>
        <v>0</v>
      </c>
      <c r="H4907" s="112">
        <f>IF(A4907="","",SUMIF(销售记录!$A$3:$A$5000,A4907,销售记录!$F$3:$F$5000))</f>
        <v>0</v>
      </c>
      <c r="I4907" s="114">
        <f>IF(H4907="","",SUMIF(销售记录!$A$3:$A$5000,A4907,销售记录!$H$3:$H$5000))</f>
        <v>0</v>
      </c>
      <c r="J4907" s="119">
        <f t="shared" si="229"/>
        <v>0</v>
      </c>
      <c r="K4907" s="114" t="str">
        <f t="shared" si="230"/>
        <v/>
      </c>
      <c r="L4907" s="96"/>
    </row>
    <row r="4908" customHeight="1" spans="1:12">
      <c r="A4908" s="110">
        <f t="array" ref="A4908">销售记录!O4907:R4913</f>
        <v>0</v>
      </c>
      <c r="B4908" s="110">
        <f t="array" ref="B4908">销售记录!P4907:S4913</f>
        <v>0</v>
      </c>
      <c r="C4908" s="111">
        <f t="array" ref="C4908">销售记录!Q4907:T4913</f>
        <v>0</v>
      </c>
      <c r="D4908" s="110">
        <f t="array" ref="D4908">销售记录!R4907:U4913</f>
        <v>0</v>
      </c>
      <c r="E4908" s="112">
        <f>IF(A4908="","",SUMIF(进货明细!$A$3:$A$5000,A4908,进货明细!$F$3:$F$5000))</f>
        <v>0</v>
      </c>
      <c r="F4908" s="113" t="e">
        <f t="shared" si="228"/>
        <v>#DIV/0!</v>
      </c>
      <c r="G4908" s="114">
        <f>IF(E4908="","",SUMIF(进货明细!$A$3:$A$5000,A4908,进货明细!$H$3:$H$5000))</f>
        <v>0</v>
      </c>
      <c r="H4908" s="112">
        <f>IF(A4908="","",SUMIF(销售记录!$A$3:$A$5000,A4908,销售记录!$F$3:$F$5000))</f>
        <v>0</v>
      </c>
      <c r="I4908" s="114">
        <f>IF(H4908="","",SUMIF(销售记录!$A$3:$A$5000,A4908,销售记录!$H$3:$H$5000))</f>
        <v>0</v>
      </c>
      <c r="J4908" s="119">
        <f t="shared" si="229"/>
        <v>0</v>
      </c>
      <c r="K4908" s="114" t="str">
        <f t="shared" si="230"/>
        <v/>
      </c>
      <c r="L4908" s="96"/>
    </row>
    <row r="4909" customHeight="1" spans="1:12">
      <c r="A4909" s="110">
        <f t="array" ref="A4909">销售记录!O4908:R4914</f>
        <v>0</v>
      </c>
      <c r="B4909" s="110">
        <f t="array" ref="B4909">销售记录!P4908:S4914</f>
        <v>0</v>
      </c>
      <c r="C4909" s="111">
        <f t="array" ref="C4909">销售记录!Q4908:T4914</f>
        <v>0</v>
      </c>
      <c r="D4909" s="110">
        <f t="array" ref="D4909">销售记录!R4908:U4914</f>
        <v>0</v>
      </c>
      <c r="E4909" s="112">
        <f>IF(A4909="","",SUMIF(进货明细!$A$3:$A$5000,A4909,进货明细!$F$3:$F$5000))</f>
        <v>0</v>
      </c>
      <c r="F4909" s="113" t="e">
        <f t="shared" si="228"/>
        <v>#DIV/0!</v>
      </c>
      <c r="G4909" s="114">
        <f>IF(E4909="","",SUMIF(进货明细!$A$3:$A$5000,A4909,进货明细!$H$3:$H$5000))</f>
        <v>0</v>
      </c>
      <c r="H4909" s="112">
        <f>IF(A4909="","",SUMIF(销售记录!$A$3:$A$5000,A4909,销售记录!$F$3:$F$5000))</f>
        <v>0</v>
      </c>
      <c r="I4909" s="114">
        <f>IF(H4909="","",SUMIF(销售记录!$A$3:$A$5000,A4909,销售记录!$H$3:$H$5000))</f>
        <v>0</v>
      </c>
      <c r="J4909" s="119">
        <f t="shared" si="229"/>
        <v>0</v>
      </c>
      <c r="K4909" s="114" t="str">
        <f t="shared" si="230"/>
        <v/>
      </c>
      <c r="L4909" s="96"/>
    </row>
    <row r="4910" customHeight="1" spans="1:12">
      <c r="A4910" s="110">
        <f t="array" ref="A4910">销售记录!O4909:R4915</f>
        <v>0</v>
      </c>
      <c r="B4910" s="110">
        <f t="array" ref="B4910">销售记录!P4909:S4915</f>
        <v>0</v>
      </c>
      <c r="C4910" s="111">
        <f t="array" ref="C4910">销售记录!Q4909:T4915</f>
        <v>0</v>
      </c>
      <c r="D4910" s="110">
        <f t="array" ref="D4910">销售记录!R4909:U4915</f>
        <v>0</v>
      </c>
      <c r="E4910" s="112">
        <f>IF(A4910="","",SUMIF(进货明细!$A$3:$A$5000,A4910,进货明细!$F$3:$F$5000))</f>
        <v>0</v>
      </c>
      <c r="F4910" s="113" t="e">
        <f t="shared" si="228"/>
        <v>#DIV/0!</v>
      </c>
      <c r="G4910" s="114">
        <f>IF(E4910="","",SUMIF(进货明细!$A$3:$A$5000,A4910,进货明细!$H$3:$H$5000))</f>
        <v>0</v>
      </c>
      <c r="H4910" s="112">
        <f>IF(A4910="","",SUMIF(销售记录!$A$3:$A$5000,A4910,销售记录!$F$3:$F$5000))</f>
        <v>0</v>
      </c>
      <c r="I4910" s="114">
        <f>IF(H4910="","",SUMIF(销售记录!$A$3:$A$5000,A4910,销售记录!$H$3:$H$5000))</f>
        <v>0</v>
      </c>
      <c r="J4910" s="119">
        <f t="shared" si="229"/>
        <v>0</v>
      </c>
      <c r="K4910" s="114" t="str">
        <f t="shared" si="230"/>
        <v/>
      </c>
      <c r="L4910" s="96"/>
    </row>
    <row r="4911" customHeight="1" spans="1:12">
      <c r="A4911" s="110">
        <f t="array" ref="A4911">销售记录!O4910:R4916</f>
        <v>0</v>
      </c>
      <c r="B4911" s="110">
        <f t="array" ref="B4911">销售记录!P4910:S4916</f>
        <v>0</v>
      </c>
      <c r="C4911" s="111">
        <f t="array" ref="C4911">销售记录!Q4910:T4916</f>
        <v>0</v>
      </c>
      <c r="D4911" s="110">
        <f t="array" ref="D4911">销售记录!R4910:U4916</f>
        <v>0</v>
      </c>
      <c r="E4911" s="112">
        <f>IF(A4911="","",SUMIF(进货明细!$A$3:$A$5000,A4911,进货明细!$F$3:$F$5000))</f>
        <v>0</v>
      </c>
      <c r="F4911" s="113" t="e">
        <f t="shared" si="228"/>
        <v>#DIV/0!</v>
      </c>
      <c r="G4911" s="114">
        <f>IF(E4911="","",SUMIF(进货明细!$A$3:$A$5000,A4911,进货明细!$H$3:$H$5000))</f>
        <v>0</v>
      </c>
      <c r="H4911" s="112">
        <f>IF(A4911="","",SUMIF(销售记录!$A$3:$A$5000,A4911,销售记录!$F$3:$F$5000))</f>
        <v>0</v>
      </c>
      <c r="I4911" s="114">
        <f>IF(H4911="","",SUMIF(销售记录!$A$3:$A$5000,A4911,销售记录!$H$3:$H$5000))</f>
        <v>0</v>
      </c>
      <c r="J4911" s="119">
        <f t="shared" si="229"/>
        <v>0</v>
      </c>
      <c r="K4911" s="114" t="str">
        <f t="shared" si="230"/>
        <v/>
      </c>
      <c r="L4911" s="96"/>
    </row>
    <row r="4912" customHeight="1" spans="1:12">
      <c r="A4912" s="110">
        <f t="array" ref="A4912">销售记录!O4911:R4917</f>
        <v>0</v>
      </c>
      <c r="B4912" s="110">
        <f t="array" ref="B4912">销售记录!P4911:S4917</f>
        <v>0</v>
      </c>
      <c r="C4912" s="111">
        <f t="array" ref="C4912">销售记录!Q4911:T4917</f>
        <v>0</v>
      </c>
      <c r="D4912" s="110">
        <f t="array" ref="D4912">销售记录!R4911:U4917</f>
        <v>0</v>
      </c>
      <c r="E4912" s="112">
        <f>IF(A4912="","",SUMIF(进货明细!$A$3:$A$5000,A4912,进货明细!$F$3:$F$5000))</f>
        <v>0</v>
      </c>
      <c r="F4912" s="113" t="e">
        <f t="shared" si="228"/>
        <v>#DIV/0!</v>
      </c>
      <c r="G4912" s="114">
        <f>IF(E4912="","",SUMIF(进货明细!$A$3:$A$5000,A4912,进货明细!$H$3:$H$5000))</f>
        <v>0</v>
      </c>
      <c r="H4912" s="112">
        <f>IF(A4912="","",SUMIF(销售记录!$A$3:$A$5000,A4912,销售记录!$F$3:$F$5000))</f>
        <v>0</v>
      </c>
      <c r="I4912" s="114">
        <f>IF(H4912="","",SUMIF(销售记录!$A$3:$A$5000,A4912,销售记录!$H$3:$H$5000))</f>
        <v>0</v>
      </c>
      <c r="J4912" s="119">
        <f t="shared" si="229"/>
        <v>0</v>
      </c>
      <c r="K4912" s="114" t="str">
        <f t="shared" si="230"/>
        <v/>
      </c>
      <c r="L4912" s="96"/>
    </row>
    <row r="4913" customHeight="1" spans="1:12">
      <c r="A4913" s="110">
        <f t="array" ref="A4913">销售记录!O4912:R4918</f>
        <v>0</v>
      </c>
      <c r="B4913" s="110">
        <f t="array" ref="B4913">销售记录!P4912:S4918</f>
        <v>0</v>
      </c>
      <c r="C4913" s="111">
        <f t="array" ref="C4913">销售记录!Q4912:T4918</f>
        <v>0</v>
      </c>
      <c r="D4913" s="110">
        <f t="array" ref="D4913">销售记录!R4912:U4918</f>
        <v>0</v>
      </c>
      <c r="E4913" s="112">
        <f>IF(A4913="","",SUMIF(进货明细!$A$3:$A$5000,A4913,进货明细!$F$3:$F$5000))</f>
        <v>0</v>
      </c>
      <c r="F4913" s="113" t="e">
        <f t="shared" si="228"/>
        <v>#DIV/0!</v>
      </c>
      <c r="G4913" s="114">
        <f>IF(E4913="","",SUMIF(进货明细!$A$3:$A$5000,A4913,进货明细!$H$3:$H$5000))</f>
        <v>0</v>
      </c>
      <c r="H4913" s="112">
        <f>IF(A4913="","",SUMIF(销售记录!$A$3:$A$5000,A4913,销售记录!$F$3:$F$5000))</f>
        <v>0</v>
      </c>
      <c r="I4913" s="114">
        <f>IF(H4913="","",SUMIF(销售记录!$A$3:$A$5000,A4913,销售记录!$H$3:$H$5000))</f>
        <v>0</v>
      </c>
      <c r="J4913" s="119">
        <f t="shared" si="229"/>
        <v>0</v>
      </c>
      <c r="K4913" s="114" t="str">
        <f t="shared" si="230"/>
        <v/>
      </c>
      <c r="L4913" s="96"/>
    </row>
    <row r="4914" customHeight="1" spans="1:12">
      <c r="A4914" s="110">
        <f t="array" ref="A4914">销售记录!O4913:R4919</f>
        <v>0</v>
      </c>
      <c r="B4914" s="110">
        <f t="array" ref="B4914">销售记录!P4913:S4919</f>
        <v>0</v>
      </c>
      <c r="C4914" s="111">
        <f t="array" ref="C4914">销售记录!Q4913:T4919</f>
        <v>0</v>
      </c>
      <c r="D4914" s="110">
        <f t="array" ref="D4914">销售记录!R4913:U4919</f>
        <v>0</v>
      </c>
      <c r="E4914" s="112">
        <f>IF(A4914="","",SUMIF(进货明细!$A$3:$A$5000,A4914,进货明细!$F$3:$F$5000))</f>
        <v>0</v>
      </c>
      <c r="F4914" s="113" t="e">
        <f t="shared" si="228"/>
        <v>#DIV/0!</v>
      </c>
      <c r="G4914" s="114">
        <f>IF(E4914="","",SUMIF(进货明细!$A$3:$A$5000,A4914,进货明细!$H$3:$H$5000))</f>
        <v>0</v>
      </c>
      <c r="H4914" s="112">
        <f>IF(A4914="","",SUMIF(销售记录!$A$3:$A$5000,A4914,销售记录!$F$3:$F$5000))</f>
        <v>0</v>
      </c>
      <c r="I4914" s="114">
        <f>IF(H4914="","",SUMIF(销售记录!$A$3:$A$5000,A4914,销售记录!$H$3:$H$5000))</f>
        <v>0</v>
      </c>
      <c r="J4914" s="119">
        <f t="shared" si="229"/>
        <v>0</v>
      </c>
      <c r="K4914" s="114" t="str">
        <f t="shared" si="230"/>
        <v/>
      </c>
      <c r="L4914" s="96"/>
    </row>
    <row r="4915" customHeight="1" spans="1:12">
      <c r="A4915" s="110">
        <f t="array" ref="A4915">销售记录!O4914:R4920</f>
        <v>0</v>
      </c>
      <c r="B4915" s="110">
        <f t="array" ref="B4915">销售记录!P4914:S4920</f>
        <v>0</v>
      </c>
      <c r="C4915" s="111">
        <f t="array" ref="C4915">销售记录!Q4914:T4920</f>
        <v>0</v>
      </c>
      <c r="D4915" s="110">
        <f t="array" ref="D4915">销售记录!R4914:U4920</f>
        <v>0</v>
      </c>
      <c r="E4915" s="112">
        <f>IF(A4915="","",SUMIF(进货明细!$A$3:$A$5000,A4915,进货明细!$F$3:$F$5000))</f>
        <v>0</v>
      </c>
      <c r="F4915" s="113" t="e">
        <f t="shared" si="228"/>
        <v>#DIV/0!</v>
      </c>
      <c r="G4915" s="114">
        <f>IF(E4915="","",SUMIF(进货明细!$A$3:$A$5000,A4915,进货明细!$H$3:$H$5000))</f>
        <v>0</v>
      </c>
      <c r="H4915" s="112">
        <f>IF(A4915="","",SUMIF(销售记录!$A$3:$A$5000,A4915,销售记录!$F$3:$F$5000))</f>
        <v>0</v>
      </c>
      <c r="I4915" s="114">
        <f>IF(H4915="","",SUMIF(销售记录!$A$3:$A$5000,A4915,销售记录!$H$3:$H$5000))</f>
        <v>0</v>
      </c>
      <c r="J4915" s="119">
        <f t="shared" si="229"/>
        <v>0</v>
      </c>
      <c r="K4915" s="114" t="str">
        <f t="shared" si="230"/>
        <v/>
      </c>
      <c r="L4915" s="96"/>
    </row>
    <row r="4916" customHeight="1" spans="1:12">
      <c r="A4916" s="110">
        <f t="array" ref="A4916">销售记录!O4915:R4921</f>
        <v>0</v>
      </c>
      <c r="B4916" s="110">
        <f t="array" ref="B4916">销售记录!P4915:S4921</f>
        <v>0</v>
      </c>
      <c r="C4916" s="111">
        <f t="array" ref="C4916">销售记录!Q4915:T4921</f>
        <v>0</v>
      </c>
      <c r="D4916" s="110">
        <f t="array" ref="D4916">销售记录!R4915:U4921</f>
        <v>0</v>
      </c>
      <c r="E4916" s="112">
        <f>IF(A4916="","",SUMIF(进货明细!$A$3:$A$5000,A4916,进货明细!$F$3:$F$5000))</f>
        <v>0</v>
      </c>
      <c r="F4916" s="113" t="e">
        <f t="shared" si="228"/>
        <v>#DIV/0!</v>
      </c>
      <c r="G4916" s="114">
        <f>IF(E4916="","",SUMIF(进货明细!$A$3:$A$5000,A4916,进货明细!$H$3:$H$5000))</f>
        <v>0</v>
      </c>
      <c r="H4916" s="112">
        <f>IF(A4916="","",SUMIF(销售记录!$A$3:$A$5000,A4916,销售记录!$F$3:$F$5000))</f>
        <v>0</v>
      </c>
      <c r="I4916" s="114">
        <f>IF(H4916="","",SUMIF(销售记录!$A$3:$A$5000,A4916,销售记录!$H$3:$H$5000))</f>
        <v>0</v>
      </c>
      <c r="J4916" s="119">
        <f t="shared" si="229"/>
        <v>0</v>
      </c>
      <c r="K4916" s="114" t="str">
        <f t="shared" si="230"/>
        <v/>
      </c>
      <c r="L4916" s="96"/>
    </row>
    <row r="4917" customHeight="1" spans="1:12">
      <c r="A4917" s="110">
        <f t="array" ref="A4917">销售记录!O4916:R4922</f>
        <v>0</v>
      </c>
      <c r="B4917" s="110">
        <f t="array" ref="B4917">销售记录!P4916:S4922</f>
        <v>0</v>
      </c>
      <c r="C4917" s="111">
        <f t="array" ref="C4917">销售记录!Q4916:T4922</f>
        <v>0</v>
      </c>
      <c r="D4917" s="110">
        <f t="array" ref="D4917">销售记录!R4916:U4922</f>
        <v>0</v>
      </c>
      <c r="E4917" s="112">
        <f>IF(A4917="","",SUMIF(进货明细!$A$3:$A$5000,A4917,进货明细!$F$3:$F$5000))</f>
        <v>0</v>
      </c>
      <c r="F4917" s="113" t="e">
        <f t="shared" si="228"/>
        <v>#DIV/0!</v>
      </c>
      <c r="G4917" s="114">
        <f>IF(E4917="","",SUMIF(进货明细!$A$3:$A$5000,A4917,进货明细!$H$3:$H$5000))</f>
        <v>0</v>
      </c>
      <c r="H4917" s="112">
        <f>IF(A4917="","",SUMIF(销售记录!$A$3:$A$5000,A4917,销售记录!$F$3:$F$5000))</f>
        <v>0</v>
      </c>
      <c r="I4917" s="114">
        <f>IF(H4917="","",SUMIF(销售记录!$A$3:$A$5000,A4917,销售记录!$H$3:$H$5000))</f>
        <v>0</v>
      </c>
      <c r="J4917" s="119">
        <f t="shared" si="229"/>
        <v>0</v>
      </c>
      <c r="K4917" s="114" t="str">
        <f t="shared" si="230"/>
        <v/>
      </c>
      <c r="L4917" s="96"/>
    </row>
    <row r="4918" customHeight="1" spans="1:12">
      <c r="A4918" s="110">
        <f t="array" ref="A4918">销售记录!O4917:R4923</f>
        <v>0</v>
      </c>
      <c r="B4918" s="110">
        <f t="array" ref="B4918">销售记录!P4917:S4923</f>
        <v>0</v>
      </c>
      <c r="C4918" s="111">
        <f t="array" ref="C4918">销售记录!Q4917:T4923</f>
        <v>0</v>
      </c>
      <c r="D4918" s="110">
        <f t="array" ref="D4918">销售记录!R4917:U4923</f>
        <v>0</v>
      </c>
      <c r="E4918" s="112">
        <f>IF(A4918="","",SUMIF(进货明细!$A$3:$A$5000,A4918,进货明细!$F$3:$F$5000))</f>
        <v>0</v>
      </c>
      <c r="F4918" s="113" t="e">
        <f t="shared" si="228"/>
        <v>#DIV/0!</v>
      </c>
      <c r="G4918" s="114">
        <f>IF(E4918="","",SUMIF(进货明细!$A$3:$A$5000,A4918,进货明细!$H$3:$H$5000))</f>
        <v>0</v>
      </c>
      <c r="H4918" s="112">
        <f>IF(A4918="","",SUMIF(销售记录!$A$3:$A$5000,A4918,销售记录!$F$3:$F$5000))</f>
        <v>0</v>
      </c>
      <c r="I4918" s="114">
        <f>IF(H4918="","",SUMIF(销售记录!$A$3:$A$5000,A4918,销售记录!$H$3:$H$5000))</f>
        <v>0</v>
      </c>
      <c r="J4918" s="119">
        <f t="shared" si="229"/>
        <v>0</v>
      </c>
      <c r="K4918" s="114" t="str">
        <f t="shared" si="230"/>
        <v/>
      </c>
      <c r="L4918" s="96"/>
    </row>
    <row r="4919" customHeight="1" spans="1:12">
      <c r="A4919" s="110">
        <f t="array" ref="A4919">销售记录!O4918:R4924</f>
        <v>0</v>
      </c>
      <c r="B4919" s="110">
        <f t="array" ref="B4919">销售记录!P4918:S4924</f>
        <v>0</v>
      </c>
      <c r="C4919" s="111">
        <f t="array" ref="C4919">销售记录!Q4918:T4924</f>
        <v>0</v>
      </c>
      <c r="D4919" s="110">
        <f t="array" ref="D4919">销售记录!R4918:U4924</f>
        <v>0</v>
      </c>
      <c r="E4919" s="112">
        <f>IF(A4919="","",SUMIF(进货明细!$A$3:$A$5000,A4919,进货明细!$F$3:$F$5000))</f>
        <v>0</v>
      </c>
      <c r="F4919" s="113" t="e">
        <f t="shared" si="228"/>
        <v>#DIV/0!</v>
      </c>
      <c r="G4919" s="114">
        <f>IF(E4919="","",SUMIF(进货明细!$A$3:$A$5000,A4919,进货明细!$H$3:$H$5000))</f>
        <v>0</v>
      </c>
      <c r="H4919" s="112">
        <f>IF(A4919="","",SUMIF(销售记录!$A$3:$A$5000,A4919,销售记录!$F$3:$F$5000))</f>
        <v>0</v>
      </c>
      <c r="I4919" s="114">
        <f>IF(H4919="","",SUMIF(销售记录!$A$3:$A$5000,A4919,销售记录!$H$3:$H$5000))</f>
        <v>0</v>
      </c>
      <c r="J4919" s="119">
        <f t="shared" si="229"/>
        <v>0</v>
      </c>
      <c r="K4919" s="114" t="str">
        <f t="shared" si="230"/>
        <v/>
      </c>
      <c r="L4919" s="96"/>
    </row>
    <row r="4920" customHeight="1" spans="1:12">
      <c r="A4920" s="110">
        <f t="array" ref="A4920">销售记录!O4919:R4925</f>
        <v>0</v>
      </c>
      <c r="B4920" s="110">
        <f t="array" ref="B4920">销售记录!P4919:S4925</f>
        <v>0</v>
      </c>
      <c r="C4920" s="111">
        <f t="array" ref="C4920">销售记录!Q4919:T4925</f>
        <v>0</v>
      </c>
      <c r="D4920" s="110">
        <f t="array" ref="D4920">销售记录!R4919:U4925</f>
        <v>0</v>
      </c>
      <c r="E4920" s="112">
        <f>IF(A4920="","",SUMIF(进货明细!$A$3:$A$5000,A4920,进货明细!$F$3:$F$5000))</f>
        <v>0</v>
      </c>
      <c r="F4920" s="113" t="e">
        <f t="shared" si="228"/>
        <v>#DIV/0!</v>
      </c>
      <c r="G4920" s="114">
        <f>IF(E4920="","",SUMIF(进货明细!$A$3:$A$5000,A4920,进货明细!$H$3:$H$5000))</f>
        <v>0</v>
      </c>
      <c r="H4920" s="112">
        <f>IF(A4920="","",SUMIF(销售记录!$A$3:$A$5000,A4920,销售记录!$F$3:$F$5000))</f>
        <v>0</v>
      </c>
      <c r="I4920" s="114">
        <f>IF(H4920="","",SUMIF(销售记录!$A$3:$A$5000,A4920,销售记录!$H$3:$H$5000))</f>
        <v>0</v>
      </c>
      <c r="J4920" s="119">
        <f t="shared" si="229"/>
        <v>0</v>
      </c>
      <c r="K4920" s="114" t="str">
        <f t="shared" si="230"/>
        <v/>
      </c>
      <c r="L4920" s="96"/>
    </row>
    <row r="4921" customHeight="1" spans="1:12">
      <c r="A4921" s="110">
        <f t="array" ref="A4921">销售记录!O4920:R4926</f>
        <v>0</v>
      </c>
      <c r="B4921" s="110">
        <f t="array" ref="B4921">销售记录!P4920:S4926</f>
        <v>0</v>
      </c>
      <c r="C4921" s="111">
        <f t="array" ref="C4921">销售记录!Q4920:T4926</f>
        <v>0</v>
      </c>
      <c r="D4921" s="110">
        <f t="array" ref="D4921">销售记录!R4920:U4926</f>
        <v>0</v>
      </c>
      <c r="E4921" s="112">
        <f>IF(A4921="","",SUMIF(进货明细!$A$3:$A$5000,A4921,进货明细!$F$3:$F$5000))</f>
        <v>0</v>
      </c>
      <c r="F4921" s="113" t="e">
        <f t="shared" si="228"/>
        <v>#DIV/0!</v>
      </c>
      <c r="G4921" s="114">
        <f>IF(E4921="","",SUMIF(进货明细!$A$3:$A$5000,A4921,进货明细!$H$3:$H$5000))</f>
        <v>0</v>
      </c>
      <c r="H4921" s="112">
        <f>IF(A4921="","",SUMIF(销售记录!$A$3:$A$5000,A4921,销售记录!$F$3:$F$5000))</f>
        <v>0</v>
      </c>
      <c r="I4921" s="114">
        <f>IF(H4921="","",SUMIF(销售记录!$A$3:$A$5000,A4921,销售记录!$H$3:$H$5000))</f>
        <v>0</v>
      </c>
      <c r="J4921" s="119">
        <f t="shared" si="229"/>
        <v>0</v>
      </c>
      <c r="K4921" s="114" t="str">
        <f t="shared" si="230"/>
        <v/>
      </c>
      <c r="L4921" s="96"/>
    </row>
    <row r="4922" customHeight="1" spans="1:12">
      <c r="A4922" s="110">
        <f t="array" ref="A4922">销售记录!O4921:R4927</f>
        <v>0</v>
      </c>
      <c r="B4922" s="110">
        <f t="array" ref="B4922">销售记录!P4921:S4927</f>
        <v>0</v>
      </c>
      <c r="C4922" s="111">
        <f t="array" ref="C4922">销售记录!Q4921:T4927</f>
        <v>0</v>
      </c>
      <c r="D4922" s="110">
        <f t="array" ref="D4922">销售记录!R4921:U4927</f>
        <v>0</v>
      </c>
      <c r="E4922" s="112">
        <f>IF(A4922="","",SUMIF(进货明细!$A$3:$A$5000,A4922,进货明细!$F$3:$F$5000))</f>
        <v>0</v>
      </c>
      <c r="F4922" s="113" t="e">
        <f t="shared" si="228"/>
        <v>#DIV/0!</v>
      </c>
      <c r="G4922" s="114">
        <f>IF(E4922="","",SUMIF(进货明细!$A$3:$A$5000,A4922,进货明细!$H$3:$H$5000))</f>
        <v>0</v>
      </c>
      <c r="H4922" s="112">
        <f>IF(A4922="","",SUMIF(销售记录!$A$3:$A$5000,A4922,销售记录!$F$3:$F$5000))</f>
        <v>0</v>
      </c>
      <c r="I4922" s="114">
        <f>IF(H4922="","",SUMIF(销售记录!$A$3:$A$5000,A4922,销售记录!$H$3:$H$5000))</f>
        <v>0</v>
      </c>
      <c r="J4922" s="119">
        <f t="shared" si="229"/>
        <v>0</v>
      </c>
      <c r="K4922" s="114" t="str">
        <f t="shared" si="230"/>
        <v/>
      </c>
      <c r="L4922" s="96"/>
    </row>
    <row r="4923" customHeight="1" spans="1:12">
      <c r="A4923" s="110">
        <f t="array" ref="A4923">销售记录!O4922:R4928</f>
        <v>0</v>
      </c>
      <c r="B4923" s="110">
        <f t="array" ref="B4923">销售记录!P4922:S4928</f>
        <v>0</v>
      </c>
      <c r="C4923" s="111">
        <f t="array" ref="C4923">销售记录!Q4922:T4928</f>
        <v>0</v>
      </c>
      <c r="D4923" s="110">
        <f t="array" ref="D4923">销售记录!R4922:U4928</f>
        <v>0</v>
      </c>
      <c r="E4923" s="112">
        <f>IF(A4923="","",SUMIF(进货明细!$A$3:$A$5000,A4923,进货明细!$F$3:$F$5000))</f>
        <v>0</v>
      </c>
      <c r="F4923" s="113" t="e">
        <f t="shared" si="228"/>
        <v>#DIV/0!</v>
      </c>
      <c r="G4923" s="114">
        <f>IF(E4923="","",SUMIF(进货明细!$A$3:$A$5000,A4923,进货明细!$H$3:$H$5000))</f>
        <v>0</v>
      </c>
      <c r="H4923" s="112">
        <f>IF(A4923="","",SUMIF(销售记录!$A$3:$A$5000,A4923,销售记录!$F$3:$F$5000))</f>
        <v>0</v>
      </c>
      <c r="I4923" s="114">
        <f>IF(H4923="","",SUMIF(销售记录!$A$3:$A$5000,A4923,销售记录!$H$3:$H$5000))</f>
        <v>0</v>
      </c>
      <c r="J4923" s="119">
        <f t="shared" si="229"/>
        <v>0</v>
      </c>
      <c r="K4923" s="114" t="str">
        <f t="shared" si="230"/>
        <v/>
      </c>
      <c r="L4923" s="96"/>
    </row>
    <row r="4924" customHeight="1" spans="1:12">
      <c r="A4924" s="110">
        <f t="array" ref="A4924">销售记录!O4923:R4929</f>
        <v>0</v>
      </c>
      <c r="B4924" s="110">
        <f t="array" ref="B4924">销售记录!P4923:S4929</f>
        <v>0</v>
      </c>
      <c r="C4924" s="111">
        <f t="array" ref="C4924">销售记录!Q4923:T4929</f>
        <v>0</v>
      </c>
      <c r="D4924" s="110">
        <f t="array" ref="D4924">销售记录!R4923:U4929</f>
        <v>0</v>
      </c>
      <c r="E4924" s="112">
        <f>IF(A4924="","",SUMIF(进货明细!$A$3:$A$5000,A4924,进货明细!$F$3:$F$5000))</f>
        <v>0</v>
      </c>
      <c r="F4924" s="113" t="e">
        <f t="shared" si="228"/>
        <v>#DIV/0!</v>
      </c>
      <c r="G4924" s="114">
        <f>IF(E4924="","",SUMIF(进货明细!$A$3:$A$5000,A4924,进货明细!$H$3:$H$5000))</f>
        <v>0</v>
      </c>
      <c r="H4924" s="112">
        <f>IF(A4924="","",SUMIF(销售记录!$A$3:$A$5000,A4924,销售记录!$F$3:$F$5000))</f>
        <v>0</v>
      </c>
      <c r="I4924" s="114">
        <f>IF(H4924="","",SUMIF(销售记录!$A$3:$A$5000,A4924,销售记录!$H$3:$H$5000))</f>
        <v>0</v>
      </c>
      <c r="J4924" s="119">
        <f t="shared" si="229"/>
        <v>0</v>
      </c>
      <c r="K4924" s="114" t="str">
        <f t="shared" si="230"/>
        <v/>
      </c>
      <c r="L4924" s="96"/>
    </row>
    <row r="4925" customHeight="1" spans="1:12">
      <c r="A4925" s="110">
        <f t="array" ref="A4925">销售记录!O4924:R4930</f>
        <v>0</v>
      </c>
      <c r="B4925" s="110">
        <f t="array" ref="B4925">销售记录!P4924:S4930</f>
        <v>0</v>
      </c>
      <c r="C4925" s="111">
        <f t="array" ref="C4925">销售记录!Q4924:T4930</f>
        <v>0</v>
      </c>
      <c r="D4925" s="110">
        <f t="array" ref="D4925">销售记录!R4924:U4930</f>
        <v>0</v>
      </c>
      <c r="E4925" s="112">
        <f>IF(A4925="","",SUMIF(进货明细!$A$3:$A$5000,A4925,进货明细!$F$3:$F$5000))</f>
        <v>0</v>
      </c>
      <c r="F4925" s="113" t="e">
        <f t="shared" si="228"/>
        <v>#DIV/0!</v>
      </c>
      <c r="G4925" s="114">
        <f>IF(E4925="","",SUMIF(进货明细!$A$3:$A$5000,A4925,进货明细!$H$3:$H$5000))</f>
        <v>0</v>
      </c>
      <c r="H4925" s="112">
        <f>IF(A4925="","",SUMIF(销售记录!$A$3:$A$5000,A4925,销售记录!$F$3:$F$5000))</f>
        <v>0</v>
      </c>
      <c r="I4925" s="114">
        <f>IF(H4925="","",SUMIF(销售记录!$A$3:$A$5000,A4925,销售记录!$H$3:$H$5000))</f>
        <v>0</v>
      </c>
      <c r="J4925" s="119">
        <f t="shared" si="229"/>
        <v>0</v>
      </c>
      <c r="K4925" s="114" t="str">
        <f t="shared" si="230"/>
        <v/>
      </c>
      <c r="L4925" s="96"/>
    </row>
    <row r="4926" customHeight="1" spans="1:12">
      <c r="A4926" s="110">
        <f t="array" ref="A4926">销售记录!O4925:R4931</f>
        <v>0</v>
      </c>
      <c r="B4926" s="110">
        <f t="array" ref="B4926">销售记录!P4925:S4931</f>
        <v>0</v>
      </c>
      <c r="C4926" s="111">
        <f t="array" ref="C4926">销售记录!Q4925:T4931</f>
        <v>0</v>
      </c>
      <c r="D4926" s="110">
        <f t="array" ref="D4926">销售记录!R4925:U4931</f>
        <v>0</v>
      </c>
      <c r="E4926" s="112">
        <f>IF(A4926="","",SUMIF(进货明细!$A$3:$A$5000,A4926,进货明细!$F$3:$F$5000))</f>
        <v>0</v>
      </c>
      <c r="F4926" s="113" t="e">
        <f t="shared" si="228"/>
        <v>#DIV/0!</v>
      </c>
      <c r="G4926" s="114">
        <f>IF(E4926="","",SUMIF(进货明细!$A$3:$A$5000,A4926,进货明细!$H$3:$H$5000))</f>
        <v>0</v>
      </c>
      <c r="H4926" s="112">
        <f>IF(A4926="","",SUMIF(销售记录!$A$3:$A$5000,A4926,销售记录!$F$3:$F$5000))</f>
        <v>0</v>
      </c>
      <c r="I4926" s="114">
        <f>IF(H4926="","",SUMIF(销售记录!$A$3:$A$5000,A4926,销售记录!$H$3:$H$5000))</f>
        <v>0</v>
      </c>
      <c r="J4926" s="119">
        <f t="shared" si="229"/>
        <v>0</v>
      </c>
      <c r="K4926" s="114" t="str">
        <f t="shared" si="230"/>
        <v/>
      </c>
      <c r="L4926" s="96"/>
    </row>
    <row r="4927" customHeight="1" spans="1:12">
      <c r="A4927" s="110">
        <f t="array" ref="A4927">销售记录!O4926:R4932</f>
        <v>0</v>
      </c>
      <c r="B4927" s="110">
        <f t="array" ref="B4927">销售记录!P4926:S4932</f>
        <v>0</v>
      </c>
      <c r="C4927" s="111">
        <f t="array" ref="C4927">销售记录!Q4926:T4932</f>
        <v>0</v>
      </c>
      <c r="D4927" s="110">
        <f t="array" ref="D4927">销售记录!R4926:U4932</f>
        <v>0</v>
      </c>
      <c r="E4927" s="112">
        <f>IF(A4927="","",SUMIF(进货明细!$A$3:$A$5000,A4927,进货明细!$F$3:$F$5000))</f>
        <v>0</v>
      </c>
      <c r="F4927" s="113" t="e">
        <f t="shared" si="228"/>
        <v>#DIV/0!</v>
      </c>
      <c r="G4927" s="114">
        <f>IF(E4927="","",SUMIF(进货明细!$A$3:$A$5000,A4927,进货明细!$H$3:$H$5000))</f>
        <v>0</v>
      </c>
      <c r="H4927" s="112">
        <f>IF(A4927="","",SUMIF(销售记录!$A$3:$A$5000,A4927,销售记录!$F$3:$F$5000))</f>
        <v>0</v>
      </c>
      <c r="I4927" s="114">
        <f>IF(H4927="","",SUMIF(销售记录!$A$3:$A$5000,A4927,销售记录!$H$3:$H$5000))</f>
        <v>0</v>
      </c>
      <c r="J4927" s="119">
        <f t="shared" si="229"/>
        <v>0</v>
      </c>
      <c r="K4927" s="114" t="str">
        <f t="shared" si="230"/>
        <v/>
      </c>
      <c r="L4927" s="96"/>
    </row>
    <row r="4928" customHeight="1" spans="1:12">
      <c r="A4928" s="110">
        <f t="array" ref="A4928">销售记录!O4927:R4933</f>
        <v>0</v>
      </c>
      <c r="B4928" s="110">
        <f t="array" ref="B4928">销售记录!P4927:S4933</f>
        <v>0</v>
      </c>
      <c r="C4928" s="111">
        <f t="array" ref="C4928">销售记录!Q4927:T4933</f>
        <v>0</v>
      </c>
      <c r="D4928" s="110">
        <f t="array" ref="D4928">销售记录!R4927:U4933</f>
        <v>0</v>
      </c>
      <c r="E4928" s="112">
        <f>IF(A4928="","",SUMIF(进货明细!$A$3:$A$5000,A4928,进货明细!$F$3:$F$5000))</f>
        <v>0</v>
      </c>
      <c r="F4928" s="113" t="e">
        <f t="shared" si="228"/>
        <v>#DIV/0!</v>
      </c>
      <c r="G4928" s="114">
        <f>IF(E4928="","",SUMIF(进货明细!$A$3:$A$5000,A4928,进货明细!$H$3:$H$5000))</f>
        <v>0</v>
      </c>
      <c r="H4928" s="112">
        <f>IF(A4928="","",SUMIF(销售记录!$A$3:$A$5000,A4928,销售记录!$F$3:$F$5000))</f>
        <v>0</v>
      </c>
      <c r="I4928" s="114">
        <f>IF(H4928="","",SUMIF(销售记录!$A$3:$A$5000,A4928,销售记录!$H$3:$H$5000))</f>
        <v>0</v>
      </c>
      <c r="J4928" s="119">
        <f t="shared" si="229"/>
        <v>0</v>
      </c>
      <c r="K4928" s="114" t="str">
        <f t="shared" si="230"/>
        <v/>
      </c>
      <c r="L4928" s="96"/>
    </row>
    <row r="4929" customHeight="1" spans="1:12">
      <c r="A4929" s="110">
        <f t="array" ref="A4929">销售记录!O4928:R4934</f>
        <v>0</v>
      </c>
      <c r="B4929" s="110">
        <f t="array" ref="B4929">销售记录!P4928:S4934</f>
        <v>0</v>
      </c>
      <c r="C4929" s="111">
        <f t="array" ref="C4929">销售记录!Q4928:T4934</f>
        <v>0</v>
      </c>
      <c r="D4929" s="110">
        <f t="array" ref="D4929">销售记录!R4928:U4934</f>
        <v>0</v>
      </c>
      <c r="E4929" s="112">
        <f>IF(A4929="","",SUMIF(进货明细!$A$3:$A$5000,A4929,进货明细!$F$3:$F$5000))</f>
        <v>0</v>
      </c>
      <c r="F4929" s="113" t="e">
        <f t="shared" si="228"/>
        <v>#DIV/0!</v>
      </c>
      <c r="G4929" s="114">
        <f>IF(E4929="","",SUMIF(进货明细!$A$3:$A$5000,A4929,进货明细!$H$3:$H$5000))</f>
        <v>0</v>
      </c>
      <c r="H4929" s="112">
        <f>IF(A4929="","",SUMIF(销售记录!$A$3:$A$5000,A4929,销售记录!$F$3:$F$5000))</f>
        <v>0</v>
      </c>
      <c r="I4929" s="114">
        <f>IF(H4929="","",SUMIF(销售记录!$A$3:$A$5000,A4929,销售记录!$H$3:$H$5000))</f>
        <v>0</v>
      </c>
      <c r="J4929" s="119">
        <f t="shared" si="229"/>
        <v>0</v>
      </c>
      <c r="K4929" s="114" t="str">
        <f t="shared" si="230"/>
        <v/>
      </c>
      <c r="L4929" s="96"/>
    </row>
    <row r="4930" customHeight="1" spans="1:12">
      <c r="A4930" s="110">
        <f t="array" ref="A4930">销售记录!O4929:R4935</f>
        <v>0</v>
      </c>
      <c r="B4930" s="110">
        <f t="array" ref="B4930">销售记录!P4929:S4935</f>
        <v>0</v>
      </c>
      <c r="C4930" s="111">
        <f t="array" ref="C4930">销售记录!Q4929:T4935</f>
        <v>0</v>
      </c>
      <c r="D4930" s="110">
        <f t="array" ref="D4930">销售记录!R4929:U4935</f>
        <v>0</v>
      </c>
      <c r="E4930" s="112">
        <f>IF(A4930="","",SUMIF(进货明细!$A$3:$A$5000,A4930,进货明细!$F$3:$F$5000))</f>
        <v>0</v>
      </c>
      <c r="F4930" s="113" t="e">
        <f t="shared" si="228"/>
        <v>#DIV/0!</v>
      </c>
      <c r="G4930" s="114">
        <f>IF(E4930="","",SUMIF(进货明细!$A$3:$A$5000,A4930,进货明细!$H$3:$H$5000))</f>
        <v>0</v>
      </c>
      <c r="H4930" s="112">
        <f>IF(A4930="","",SUMIF(销售记录!$A$3:$A$5000,A4930,销售记录!$F$3:$F$5000))</f>
        <v>0</v>
      </c>
      <c r="I4930" s="114">
        <f>IF(H4930="","",SUMIF(销售记录!$A$3:$A$5000,A4930,销售记录!$H$3:$H$5000))</f>
        <v>0</v>
      </c>
      <c r="J4930" s="119">
        <f t="shared" si="229"/>
        <v>0</v>
      </c>
      <c r="K4930" s="114" t="str">
        <f t="shared" si="230"/>
        <v/>
      </c>
      <c r="L4930" s="96"/>
    </row>
    <row r="4931" customHeight="1" spans="1:12">
      <c r="A4931" s="110">
        <f t="array" ref="A4931">销售记录!O4930:R4936</f>
        <v>0</v>
      </c>
      <c r="B4931" s="110">
        <f t="array" ref="B4931">销售记录!P4930:S4936</f>
        <v>0</v>
      </c>
      <c r="C4931" s="111">
        <f t="array" ref="C4931">销售记录!Q4930:T4936</f>
        <v>0</v>
      </c>
      <c r="D4931" s="110">
        <f t="array" ref="D4931">销售记录!R4930:U4936</f>
        <v>0</v>
      </c>
      <c r="E4931" s="112">
        <f>IF(A4931="","",SUMIF(进货明细!$A$3:$A$5000,A4931,进货明细!$F$3:$F$5000))</f>
        <v>0</v>
      </c>
      <c r="F4931" s="113" t="e">
        <f t="shared" si="228"/>
        <v>#DIV/0!</v>
      </c>
      <c r="G4931" s="114">
        <f>IF(E4931="","",SUMIF(进货明细!$A$3:$A$5000,A4931,进货明细!$H$3:$H$5000))</f>
        <v>0</v>
      </c>
      <c r="H4931" s="112">
        <f>IF(A4931="","",SUMIF(销售记录!$A$3:$A$5000,A4931,销售记录!$F$3:$F$5000))</f>
        <v>0</v>
      </c>
      <c r="I4931" s="114">
        <f>IF(H4931="","",SUMIF(销售记录!$A$3:$A$5000,A4931,销售记录!$H$3:$H$5000))</f>
        <v>0</v>
      </c>
      <c r="J4931" s="119">
        <f t="shared" si="229"/>
        <v>0</v>
      </c>
      <c r="K4931" s="114" t="str">
        <f t="shared" si="230"/>
        <v/>
      </c>
      <c r="L4931" s="96"/>
    </row>
    <row r="4932" customHeight="1" spans="1:12">
      <c r="A4932" s="110">
        <f t="array" ref="A4932">销售记录!O4931:R4937</f>
        <v>0</v>
      </c>
      <c r="B4932" s="110">
        <f t="array" ref="B4932">销售记录!P4931:S4937</f>
        <v>0</v>
      </c>
      <c r="C4932" s="111">
        <f t="array" ref="C4932">销售记录!Q4931:T4937</f>
        <v>0</v>
      </c>
      <c r="D4932" s="110">
        <f t="array" ref="D4932">销售记录!R4931:U4937</f>
        <v>0</v>
      </c>
      <c r="E4932" s="112">
        <f>IF(A4932="","",SUMIF(进货明细!$A$3:$A$5000,A4932,进货明细!$F$3:$F$5000))</f>
        <v>0</v>
      </c>
      <c r="F4932" s="113" t="e">
        <f t="shared" si="228"/>
        <v>#DIV/0!</v>
      </c>
      <c r="G4932" s="114">
        <f>IF(E4932="","",SUMIF(进货明细!$A$3:$A$5000,A4932,进货明细!$H$3:$H$5000))</f>
        <v>0</v>
      </c>
      <c r="H4932" s="112">
        <f>IF(A4932="","",SUMIF(销售记录!$A$3:$A$5000,A4932,销售记录!$F$3:$F$5000))</f>
        <v>0</v>
      </c>
      <c r="I4932" s="114">
        <f>IF(H4932="","",SUMIF(销售记录!$A$3:$A$5000,A4932,销售记录!$H$3:$H$5000))</f>
        <v>0</v>
      </c>
      <c r="J4932" s="119">
        <f t="shared" si="229"/>
        <v>0</v>
      </c>
      <c r="K4932" s="114" t="str">
        <f t="shared" si="230"/>
        <v/>
      </c>
      <c r="L4932" s="96"/>
    </row>
    <row r="4933" customHeight="1" spans="1:12">
      <c r="A4933" s="110">
        <f t="array" ref="A4933">销售记录!O4932:R4938</f>
        <v>0</v>
      </c>
      <c r="B4933" s="110">
        <f t="array" ref="B4933">销售记录!P4932:S4938</f>
        <v>0</v>
      </c>
      <c r="C4933" s="111">
        <f t="array" ref="C4933">销售记录!Q4932:T4938</f>
        <v>0</v>
      </c>
      <c r="D4933" s="110">
        <f t="array" ref="D4933">销售记录!R4932:U4938</f>
        <v>0</v>
      </c>
      <c r="E4933" s="112">
        <f>IF(A4933="","",SUMIF(进货明细!$A$3:$A$5000,A4933,进货明细!$F$3:$F$5000))</f>
        <v>0</v>
      </c>
      <c r="F4933" s="113" t="e">
        <f t="shared" ref="F4933:F4996" si="231">IF(E4933="","",G4933/E4933)</f>
        <v>#DIV/0!</v>
      </c>
      <c r="G4933" s="114">
        <f>IF(E4933="","",SUMIF(进货明细!$A$3:$A$5000,A4933,进货明细!$H$3:$H$5000))</f>
        <v>0</v>
      </c>
      <c r="H4933" s="112">
        <f>IF(A4933="","",SUMIF(销售记录!$A$3:$A$5000,A4933,销售记录!$F$3:$F$5000))</f>
        <v>0</v>
      </c>
      <c r="I4933" s="114">
        <f>IF(H4933="","",SUMIF(销售记录!$A$3:$A$5000,A4933,销售记录!$H$3:$H$5000))</f>
        <v>0</v>
      </c>
      <c r="J4933" s="119">
        <f t="shared" ref="J4933:J4996" si="232">IF(E4933="","",E4933-H4933)</f>
        <v>0</v>
      </c>
      <c r="K4933" s="114" t="str">
        <f t="shared" ref="K4933:K4996" si="233">IF(ISERROR(I4933-G4933*H4933/E4933),"",I4933-G4933*H4933/E4933)</f>
        <v/>
      </c>
      <c r="L4933" s="96"/>
    </row>
    <row r="4934" customHeight="1" spans="1:12">
      <c r="A4934" s="110">
        <f t="array" ref="A4934">销售记录!O4933:R4939</f>
        <v>0</v>
      </c>
      <c r="B4934" s="110">
        <f t="array" ref="B4934">销售记录!P4933:S4939</f>
        <v>0</v>
      </c>
      <c r="C4934" s="111">
        <f t="array" ref="C4934">销售记录!Q4933:T4939</f>
        <v>0</v>
      </c>
      <c r="D4934" s="110">
        <f t="array" ref="D4934">销售记录!R4933:U4939</f>
        <v>0</v>
      </c>
      <c r="E4934" s="112">
        <f>IF(A4934="","",SUMIF(进货明细!$A$3:$A$5000,A4934,进货明细!$F$3:$F$5000))</f>
        <v>0</v>
      </c>
      <c r="F4934" s="113" t="e">
        <f t="shared" si="231"/>
        <v>#DIV/0!</v>
      </c>
      <c r="G4934" s="114">
        <f>IF(E4934="","",SUMIF(进货明细!$A$3:$A$5000,A4934,进货明细!$H$3:$H$5000))</f>
        <v>0</v>
      </c>
      <c r="H4934" s="112">
        <f>IF(A4934="","",SUMIF(销售记录!$A$3:$A$5000,A4934,销售记录!$F$3:$F$5000))</f>
        <v>0</v>
      </c>
      <c r="I4934" s="114">
        <f>IF(H4934="","",SUMIF(销售记录!$A$3:$A$5000,A4934,销售记录!$H$3:$H$5000))</f>
        <v>0</v>
      </c>
      <c r="J4934" s="119">
        <f t="shared" si="232"/>
        <v>0</v>
      </c>
      <c r="K4934" s="114" t="str">
        <f t="shared" si="233"/>
        <v/>
      </c>
      <c r="L4934" s="96"/>
    </row>
    <row r="4935" customHeight="1" spans="1:12">
      <c r="A4935" s="110">
        <f t="array" ref="A4935">销售记录!O4934:R4940</f>
        <v>0</v>
      </c>
      <c r="B4935" s="110">
        <f t="array" ref="B4935">销售记录!P4934:S4940</f>
        <v>0</v>
      </c>
      <c r="C4935" s="111">
        <f t="array" ref="C4935">销售记录!Q4934:T4940</f>
        <v>0</v>
      </c>
      <c r="D4935" s="110">
        <f t="array" ref="D4935">销售记录!R4934:U4940</f>
        <v>0</v>
      </c>
      <c r="E4935" s="112">
        <f>IF(A4935="","",SUMIF(进货明细!$A$3:$A$5000,A4935,进货明细!$F$3:$F$5000))</f>
        <v>0</v>
      </c>
      <c r="F4935" s="113" t="e">
        <f t="shared" si="231"/>
        <v>#DIV/0!</v>
      </c>
      <c r="G4935" s="114">
        <f>IF(E4935="","",SUMIF(进货明细!$A$3:$A$5000,A4935,进货明细!$H$3:$H$5000))</f>
        <v>0</v>
      </c>
      <c r="H4935" s="112">
        <f>IF(A4935="","",SUMIF(销售记录!$A$3:$A$5000,A4935,销售记录!$F$3:$F$5000))</f>
        <v>0</v>
      </c>
      <c r="I4935" s="114">
        <f>IF(H4935="","",SUMIF(销售记录!$A$3:$A$5000,A4935,销售记录!$H$3:$H$5000))</f>
        <v>0</v>
      </c>
      <c r="J4935" s="119">
        <f t="shared" si="232"/>
        <v>0</v>
      </c>
      <c r="K4935" s="114" t="str">
        <f t="shared" si="233"/>
        <v/>
      </c>
      <c r="L4935" s="96"/>
    </row>
    <row r="4936" customHeight="1" spans="1:12">
      <c r="A4936" s="110">
        <f t="array" ref="A4936">销售记录!O4935:R4941</f>
        <v>0</v>
      </c>
      <c r="B4936" s="110">
        <f t="array" ref="B4936">销售记录!P4935:S4941</f>
        <v>0</v>
      </c>
      <c r="C4936" s="111">
        <f t="array" ref="C4936">销售记录!Q4935:T4941</f>
        <v>0</v>
      </c>
      <c r="D4936" s="110">
        <f t="array" ref="D4936">销售记录!R4935:U4941</f>
        <v>0</v>
      </c>
      <c r="E4936" s="112">
        <f>IF(A4936="","",SUMIF(进货明细!$A$3:$A$5000,A4936,进货明细!$F$3:$F$5000))</f>
        <v>0</v>
      </c>
      <c r="F4936" s="113" t="e">
        <f t="shared" si="231"/>
        <v>#DIV/0!</v>
      </c>
      <c r="G4936" s="114">
        <f>IF(E4936="","",SUMIF(进货明细!$A$3:$A$5000,A4936,进货明细!$H$3:$H$5000))</f>
        <v>0</v>
      </c>
      <c r="H4936" s="112">
        <f>IF(A4936="","",SUMIF(销售记录!$A$3:$A$5000,A4936,销售记录!$F$3:$F$5000))</f>
        <v>0</v>
      </c>
      <c r="I4936" s="114">
        <f>IF(H4936="","",SUMIF(销售记录!$A$3:$A$5000,A4936,销售记录!$H$3:$H$5000))</f>
        <v>0</v>
      </c>
      <c r="J4936" s="119">
        <f t="shared" si="232"/>
        <v>0</v>
      </c>
      <c r="K4936" s="114" t="str">
        <f t="shared" si="233"/>
        <v/>
      </c>
      <c r="L4936" s="96"/>
    </row>
    <row r="4937" customHeight="1" spans="1:12">
      <c r="A4937" s="110">
        <f t="array" ref="A4937">销售记录!O4936:R4942</f>
        <v>0</v>
      </c>
      <c r="B4937" s="110">
        <f t="array" ref="B4937">销售记录!P4936:S4942</f>
        <v>0</v>
      </c>
      <c r="C4937" s="111">
        <f t="array" ref="C4937">销售记录!Q4936:T4942</f>
        <v>0</v>
      </c>
      <c r="D4937" s="110">
        <f t="array" ref="D4937">销售记录!R4936:U4942</f>
        <v>0</v>
      </c>
      <c r="E4937" s="112">
        <f>IF(A4937="","",SUMIF(进货明细!$A$3:$A$5000,A4937,进货明细!$F$3:$F$5000))</f>
        <v>0</v>
      </c>
      <c r="F4937" s="113" t="e">
        <f t="shared" si="231"/>
        <v>#DIV/0!</v>
      </c>
      <c r="G4937" s="114">
        <f>IF(E4937="","",SUMIF(进货明细!$A$3:$A$5000,A4937,进货明细!$H$3:$H$5000))</f>
        <v>0</v>
      </c>
      <c r="H4937" s="112">
        <f>IF(A4937="","",SUMIF(销售记录!$A$3:$A$5000,A4937,销售记录!$F$3:$F$5000))</f>
        <v>0</v>
      </c>
      <c r="I4937" s="114">
        <f>IF(H4937="","",SUMIF(销售记录!$A$3:$A$5000,A4937,销售记录!$H$3:$H$5000))</f>
        <v>0</v>
      </c>
      <c r="J4937" s="119">
        <f t="shared" si="232"/>
        <v>0</v>
      </c>
      <c r="K4937" s="114" t="str">
        <f t="shared" si="233"/>
        <v/>
      </c>
      <c r="L4937" s="96"/>
    </row>
    <row r="4938" customHeight="1" spans="1:12">
      <c r="A4938" s="110">
        <f t="array" ref="A4938">销售记录!O4937:R4943</f>
        <v>0</v>
      </c>
      <c r="B4938" s="110">
        <f t="array" ref="B4938">销售记录!P4937:S4943</f>
        <v>0</v>
      </c>
      <c r="C4938" s="111">
        <f t="array" ref="C4938">销售记录!Q4937:T4943</f>
        <v>0</v>
      </c>
      <c r="D4938" s="110">
        <f t="array" ref="D4938">销售记录!R4937:U4943</f>
        <v>0</v>
      </c>
      <c r="E4938" s="112">
        <f>IF(A4938="","",SUMIF(进货明细!$A$3:$A$5000,A4938,进货明细!$F$3:$F$5000))</f>
        <v>0</v>
      </c>
      <c r="F4938" s="113" t="e">
        <f t="shared" si="231"/>
        <v>#DIV/0!</v>
      </c>
      <c r="G4938" s="114">
        <f>IF(E4938="","",SUMIF(进货明细!$A$3:$A$5000,A4938,进货明细!$H$3:$H$5000))</f>
        <v>0</v>
      </c>
      <c r="H4938" s="112">
        <f>IF(A4938="","",SUMIF(销售记录!$A$3:$A$5000,A4938,销售记录!$F$3:$F$5000))</f>
        <v>0</v>
      </c>
      <c r="I4938" s="114">
        <f>IF(H4938="","",SUMIF(销售记录!$A$3:$A$5000,A4938,销售记录!$H$3:$H$5000))</f>
        <v>0</v>
      </c>
      <c r="J4938" s="119">
        <f t="shared" si="232"/>
        <v>0</v>
      </c>
      <c r="K4938" s="114" t="str">
        <f t="shared" si="233"/>
        <v/>
      </c>
      <c r="L4938" s="96"/>
    </row>
    <row r="4939" customHeight="1" spans="1:12">
      <c r="A4939" s="110">
        <f t="array" ref="A4939">销售记录!O4938:R4944</f>
        <v>0</v>
      </c>
      <c r="B4939" s="110">
        <f t="array" ref="B4939">销售记录!P4938:S4944</f>
        <v>0</v>
      </c>
      <c r="C4939" s="111">
        <f t="array" ref="C4939">销售记录!Q4938:T4944</f>
        <v>0</v>
      </c>
      <c r="D4939" s="110">
        <f t="array" ref="D4939">销售记录!R4938:U4944</f>
        <v>0</v>
      </c>
      <c r="E4939" s="112">
        <f>IF(A4939="","",SUMIF(进货明细!$A$3:$A$5000,A4939,进货明细!$F$3:$F$5000))</f>
        <v>0</v>
      </c>
      <c r="F4939" s="113" t="e">
        <f t="shared" si="231"/>
        <v>#DIV/0!</v>
      </c>
      <c r="G4939" s="114">
        <f>IF(E4939="","",SUMIF(进货明细!$A$3:$A$5000,A4939,进货明细!$H$3:$H$5000))</f>
        <v>0</v>
      </c>
      <c r="H4939" s="112">
        <f>IF(A4939="","",SUMIF(销售记录!$A$3:$A$5000,A4939,销售记录!$F$3:$F$5000))</f>
        <v>0</v>
      </c>
      <c r="I4939" s="114">
        <f>IF(H4939="","",SUMIF(销售记录!$A$3:$A$5000,A4939,销售记录!$H$3:$H$5000))</f>
        <v>0</v>
      </c>
      <c r="J4939" s="119">
        <f t="shared" si="232"/>
        <v>0</v>
      </c>
      <c r="K4939" s="114" t="str">
        <f t="shared" si="233"/>
        <v/>
      </c>
      <c r="L4939" s="96"/>
    </row>
    <row r="4940" customHeight="1" spans="1:12">
      <c r="A4940" s="110">
        <f t="array" ref="A4940">销售记录!O4939:R4945</f>
        <v>0</v>
      </c>
      <c r="B4940" s="110">
        <f t="array" ref="B4940">销售记录!P4939:S4945</f>
        <v>0</v>
      </c>
      <c r="C4940" s="111">
        <f t="array" ref="C4940">销售记录!Q4939:T4945</f>
        <v>0</v>
      </c>
      <c r="D4940" s="110">
        <f t="array" ref="D4940">销售记录!R4939:U4945</f>
        <v>0</v>
      </c>
      <c r="E4940" s="112">
        <f>IF(A4940="","",SUMIF(进货明细!$A$3:$A$5000,A4940,进货明细!$F$3:$F$5000))</f>
        <v>0</v>
      </c>
      <c r="F4940" s="113" t="e">
        <f t="shared" si="231"/>
        <v>#DIV/0!</v>
      </c>
      <c r="G4940" s="114">
        <f>IF(E4940="","",SUMIF(进货明细!$A$3:$A$5000,A4940,进货明细!$H$3:$H$5000))</f>
        <v>0</v>
      </c>
      <c r="H4940" s="112">
        <f>IF(A4940="","",SUMIF(销售记录!$A$3:$A$5000,A4940,销售记录!$F$3:$F$5000))</f>
        <v>0</v>
      </c>
      <c r="I4940" s="114">
        <f>IF(H4940="","",SUMIF(销售记录!$A$3:$A$5000,A4940,销售记录!$H$3:$H$5000))</f>
        <v>0</v>
      </c>
      <c r="J4940" s="119">
        <f t="shared" si="232"/>
        <v>0</v>
      </c>
      <c r="K4940" s="114" t="str">
        <f t="shared" si="233"/>
        <v/>
      </c>
      <c r="L4940" s="96"/>
    </row>
    <row r="4941" customHeight="1" spans="1:12">
      <c r="A4941" s="110">
        <f t="array" ref="A4941">销售记录!O4940:R4946</f>
        <v>0</v>
      </c>
      <c r="B4941" s="110">
        <f t="array" ref="B4941">销售记录!P4940:S4946</f>
        <v>0</v>
      </c>
      <c r="C4941" s="111">
        <f t="array" ref="C4941">销售记录!Q4940:T4946</f>
        <v>0</v>
      </c>
      <c r="D4941" s="110">
        <f t="array" ref="D4941">销售记录!R4940:U4946</f>
        <v>0</v>
      </c>
      <c r="E4941" s="112">
        <f>IF(A4941="","",SUMIF(进货明细!$A$3:$A$5000,A4941,进货明细!$F$3:$F$5000))</f>
        <v>0</v>
      </c>
      <c r="F4941" s="113" t="e">
        <f t="shared" si="231"/>
        <v>#DIV/0!</v>
      </c>
      <c r="G4941" s="114">
        <f>IF(E4941="","",SUMIF(进货明细!$A$3:$A$5000,A4941,进货明细!$H$3:$H$5000))</f>
        <v>0</v>
      </c>
      <c r="H4941" s="112">
        <f>IF(A4941="","",SUMIF(销售记录!$A$3:$A$5000,A4941,销售记录!$F$3:$F$5000))</f>
        <v>0</v>
      </c>
      <c r="I4941" s="114">
        <f>IF(H4941="","",SUMIF(销售记录!$A$3:$A$5000,A4941,销售记录!$H$3:$H$5000))</f>
        <v>0</v>
      </c>
      <c r="J4941" s="119">
        <f t="shared" si="232"/>
        <v>0</v>
      </c>
      <c r="K4941" s="114" t="str">
        <f t="shared" si="233"/>
        <v/>
      </c>
      <c r="L4941" s="96"/>
    </row>
    <row r="4942" customHeight="1" spans="1:12">
      <c r="A4942" s="110">
        <f t="array" ref="A4942">销售记录!O4941:R4947</f>
        <v>0</v>
      </c>
      <c r="B4942" s="110">
        <f t="array" ref="B4942">销售记录!P4941:S4947</f>
        <v>0</v>
      </c>
      <c r="C4942" s="111">
        <f t="array" ref="C4942">销售记录!Q4941:T4947</f>
        <v>0</v>
      </c>
      <c r="D4942" s="110">
        <f t="array" ref="D4942">销售记录!R4941:U4947</f>
        <v>0</v>
      </c>
      <c r="E4942" s="112">
        <f>IF(A4942="","",SUMIF(进货明细!$A$3:$A$5000,A4942,进货明细!$F$3:$F$5000))</f>
        <v>0</v>
      </c>
      <c r="F4942" s="113" t="e">
        <f t="shared" si="231"/>
        <v>#DIV/0!</v>
      </c>
      <c r="G4942" s="114">
        <f>IF(E4942="","",SUMIF(进货明细!$A$3:$A$5000,A4942,进货明细!$H$3:$H$5000))</f>
        <v>0</v>
      </c>
      <c r="H4942" s="112">
        <f>IF(A4942="","",SUMIF(销售记录!$A$3:$A$5000,A4942,销售记录!$F$3:$F$5000))</f>
        <v>0</v>
      </c>
      <c r="I4942" s="114">
        <f>IF(H4942="","",SUMIF(销售记录!$A$3:$A$5000,A4942,销售记录!$H$3:$H$5000))</f>
        <v>0</v>
      </c>
      <c r="J4942" s="119">
        <f t="shared" si="232"/>
        <v>0</v>
      </c>
      <c r="K4942" s="114" t="str">
        <f t="shared" si="233"/>
        <v/>
      </c>
      <c r="L4942" s="96"/>
    </row>
    <row r="4943" customHeight="1" spans="1:12">
      <c r="A4943" s="110">
        <f t="array" ref="A4943">销售记录!O4942:R4948</f>
        <v>0</v>
      </c>
      <c r="B4943" s="110">
        <f t="array" ref="B4943">销售记录!P4942:S4948</f>
        <v>0</v>
      </c>
      <c r="C4943" s="111">
        <f t="array" ref="C4943">销售记录!Q4942:T4948</f>
        <v>0</v>
      </c>
      <c r="D4943" s="110">
        <f t="array" ref="D4943">销售记录!R4942:U4948</f>
        <v>0</v>
      </c>
      <c r="E4943" s="112">
        <f>IF(A4943="","",SUMIF(进货明细!$A$3:$A$5000,A4943,进货明细!$F$3:$F$5000))</f>
        <v>0</v>
      </c>
      <c r="F4943" s="113" t="e">
        <f t="shared" si="231"/>
        <v>#DIV/0!</v>
      </c>
      <c r="G4943" s="114">
        <f>IF(E4943="","",SUMIF(进货明细!$A$3:$A$5000,A4943,进货明细!$H$3:$H$5000))</f>
        <v>0</v>
      </c>
      <c r="H4943" s="112">
        <f>IF(A4943="","",SUMIF(销售记录!$A$3:$A$5000,A4943,销售记录!$F$3:$F$5000))</f>
        <v>0</v>
      </c>
      <c r="I4943" s="114">
        <f>IF(H4943="","",SUMIF(销售记录!$A$3:$A$5000,A4943,销售记录!$H$3:$H$5000))</f>
        <v>0</v>
      </c>
      <c r="J4943" s="119">
        <f t="shared" si="232"/>
        <v>0</v>
      </c>
      <c r="K4943" s="114" t="str">
        <f t="shared" si="233"/>
        <v/>
      </c>
      <c r="L4943" s="96"/>
    </row>
    <row r="4944" customHeight="1" spans="1:12">
      <c r="A4944" s="110">
        <f t="array" ref="A4944">销售记录!O4943:R4949</f>
        <v>0</v>
      </c>
      <c r="B4944" s="110">
        <f t="array" ref="B4944">销售记录!P4943:S4949</f>
        <v>0</v>
      </c>
      <c r="C4944" s="111">
        <f t="array" ref="C4944">销售记录!Q4943:T4949</f>
        <v>0</v>
      </c>
      <c r="D4944" s="110">
        <f t="array" ref="D4944">销售记录!R4943:U4949</f>
        <v>0</v>
      </c>
      <c r="E4944" s="112">
        <f>IF(A4944="","",SUMIF(进货明细!$A$3:$A$5000,A4944,进货明细!$F$3:$F$5000))</f>
        <v>0</v>
      </c>
      <c r="F4944" s="113" t="e">
        <f t="shared" si="231"/>
        <v>#DIV/0!</v>
      </c>
      <c r="G4944" s="114">
        <f>IF(E4944="","",SUMIF(进货明细!$A$3:$A$5000,A4944,进货明细!$H$3:$H$5000))</f>
        <v>0</v>
      </c>
      <c r="H4944" s="112">
        <f>IF(A4944="","",SUMIF(销售记录!$A$3:$A$5000,A4944,销售记录!$F$3:$F$5000))</f>
        <v>0</v>
      </c>
      <c r="I4944" s="114">
        <f>IF(H4944="","",SUMIF(销售记录!$A$3:$A$5000,A4944,销售记录!$H$3:$H$5000))</f>
        <v>0</v>
      </c>
      <c r="J4944" s="119">
        <f t="shared" si="232"/>
        <v>0</v>
      </c>
      <c r="K4944" s="114" t="str">
        <f t="shared" si="233"/>
        <v/>
      </c>
      <c r="L4944" s="96"/>
    </row>
    <row r="4945" customHeight="1" spans="1:12">
      <c r="A4945" s="110">
        <f t="array" ref="A4945">销售记录!O4944:R4950</f>
        <v>0</v>
      </c>
      <c r="B4945" s="110">
        <f t="array" ref="B4945">销售记录!P4944:S4950</f>
        <v>0</v>
      </c>
      <c r="C4945" s="111">
        <f t="array" ref="C4945">销售记录!Q4944:T4950</f>
        <v>0</v>
      </c>
      <c r="D4945" s="110">
        <f t="array" ref="D4945">销售记录!R4944:U4950</f>
        <v>0</v>
      </c>
      <c r="E4945" s="112">
        <f>IF(A4945="","",SUMIF(进货明细!$A$3:$A$5000,A4945,进货明细!$F$3:$F$5000))</f>
        <v>0</v>
      </c>
      <c r="F4945" s="113" t="e">
        <f t="shared" si="231"/>
        <v>#DIV/0!</v>
      </c>
      <c r="G4945" s="114">
        <f>IF(E4945="","",SUMIF(进货明细!$A$3:$A$5000,A4945,进货明细!$H$3:$H$5000))</f>
        <v>0</v>
      </c>
      <c r="H4945" s="112">
        <f>IF(A4945="","",SUMIF(销售记录!$A$3:$A$5000,A4945,销售记录!$F$3:$F$5000))</f>
        <v>0</v>
      </c>
      <c r="I4945" s="114">
        <f>IF(H4945="","",SUMIF(销售记录!$A$3:$A$5000,A4945,销售记录!$H$3:$H$5000))</f>
        <v>0</v>
      </c>
      <c r="J4945" s="119">
        <f t="shared" si="232"/>
        <v>0</v>
      </c>
      <c r="K4945" s="114" t="str">
        <f t="shared" si="233"/>
        <v/>
      </c>
      <c r="L4945" s="96"/>
    </row>
    <row r="4946" customHeight="1" spans="1:12">
      <c r="A4946" s="110">
        <f t="array" ref="A4946">销售记录!O4945:R4951</f>
        <v>0</v>
      </c>
      <c r="B4946" s="110">
        <f t="array" ref="B4946">销售记录!P4945:S4951</f>
        <v>0</v>
      </c>
      <c r="C4946" s="111">
        <f t="array" ref="C4946">销售记录!Q4945:T4951</f>
        <v>0</v>
      </c>
      <c r="D4946" s="110">
        <f t="array" ref="D4946">销售记录!R4945:U4951</f>
        <v>0</v>
      </c>
      <c r="E4946" s="112">
        <f>IF(A4946="","",SUMIF(进货明细!$A$3:$A$5000,A4946,进货明细!$F$3:$F$5000))</f>
        <v>0</v>
      </c>
      <c r="F4946" s="113" t="e">
        <f t="shared" si="231"/>
        <v>#DIV/0!</v>
      </c>
      <c r="G4946" s="114">
        <f>IF(E4946="","",SUMIF(进货明细!$A$3:$A$5000,A4946,进货明细!$H$3:$H$5000))</f>
        <v>0</v>
      </c>
      <c r="H4946" s="112">
        <f>IF(A4946="","",SUMIF(销售记录!$A$3:$A$5000,A4946,销售记录!$F$3:$F$5000))</f>
        <v>0</v>
      </c>
      <c r="I4946" s="114">
        <f>IF(H4946="","",SUMIF(销售记录!$A$3:$A$5000,A4946,销售记录!$H$3:$H$5000))</f>
        <v>0</v>
      </c>
      <c r="J4946" s="119">
        <f t="shared" si="232"/>
        <v>0</v>
      </c>
      <c r="K4946" s="114" t="str">
        <f t="shared" si="233"/>
        <v/>
      </c>
      <c r="L4946" s="96"/>
    </row>
    <row r="4947" customHeight="1" spans="1:12">
      <c r="A4947" s="110">
        <f t="array" ref="A4947">销售记录!O4946:R4952</f>
        <v>0</v>
      </c>
      <c r="B4947" s="110">
        <f t="array" ref="B4947">销售记录!P4946:S4952</f>
        <v>0</v>
      </c>
      <c r="C4947" s="111">
        <f t="array" ref="C4947">销售记录!Q4946:T4952</f>
        <v>0</v>
      </c>
      <c r="D4947" s="110">
        <f t="array" ref="D4947">销售记录!R4946:U4952</f>
        <v>0</v>
      </c>
      <c r="E4947" s="112">
        <f>IF(A4947="","",SUMIF(进货明细!$A$3:$A$5000,A4947,进货明细!$F$3:$F$5000))</f>
        <v>0</v>
      </c>
      <c r="F4947" s="113" t="e">
        <f t="shared" si="231"/>
        <v>#DIV/0!</v>
      </c>
      <c r="G4947" s="114">
        <f>IF(E4947="","",SUMIF(进货明细!$A$3:$A$5000,A4947,进货明细!$H$3:$H$5000))</f>
        <v>0</v>
      </c>
      <c r="H4947" s="112">
        <f>IF(A4947="","",SUMIF(销售记录!$A$3:$A$5000,A4947,销售记录!$F$3:$F$5000))</f>
        <v>0</v>
      </c>
      <c r="I4947" s="114">
        <f>IF(H4947="","",SUMIF(销售记录!$A$3:$A$5000,A4947,销售记录!$H$3:$H$5000))</f>
        <v>0</v>
      </c>
      <c r="J4947" s="119">
        <f t="shared" si="232"/>
        <v>0</v>
      </c>
      <c r="K4947" s="114" t="str">
        <f t="shared" si="233"/>
        <v/>
      </c>
      <c r="L4947" s="96"/>
    </row>
    <row r="4948" customHeight="1" spans="1:12">
      <c r="A4948" s="110">
        <f t="array" ref="A4948">销售记录!O4947:R4953</f>
        <v>0</v>
      </c>
      <c r="B4948" s="110">
        <f t="array" ref="B4948">销售记录!P4947:S4953</f>
        <v>0</v>
      </c>
      <c r="C4948" s="111">
        <f t="array" ref="C4948">销售记录!Q4947:T4953</f>
        <v>0</v>
      </c>
      <c r="D4948" s="110">
        <f t="array" ref="D4948">销售记录!R4947:U4953</f>
        <v>0</v>
      </c>
      <c r="E4948" s="112">
        <f>IF(A4948="","",SUMIF(进货明细!$A$3:$A$5000,A4948,进货明细!$F$3:$F$5000))</f>
        <v>0</v>
      </c>
      <c r="F4948" s="113" t="e">
        <f t="shared" si="231"/>
        <v>#DIV/0!</v>
      </c>
      <c r="G4948" s="114">
        <f>IF(E4948="","",SUMIF(进货明细!$A$3:$A$5000,A4948,进货明细!$H$3:$H$5000))</f>
        <v>0</v>
      </c>
      <c r="H4948" s="112">
        <f>IF(A4948="","",SUMIF(销售记录!$A$3:$A$5000,A4948,销售记录!$F$3:$F$5000))</f>
        <v>0</v>
      </c>
      <c r="I4948" s="114">
        <f>IF(H4948="","",SUMIF(销售记录!$A$3:$A$5000,A4948,销售记录!$H$3:$H$5000))</f>
        <v>0</v>
      </c>
      <c r="J4948" s="119">
        <f t="shared" si="232"/>
        <v>0</v>
      </c>
      <c r="K4948" s="114" t="str">
        <f t="shared" si="233"/>
        <v/>
      </c>
      <c r="L4948" s="96"/>
    </row>
    <row r="4949" customHeight="1" spans="1:12">
      <c r="A4949" s="110">
        <f t="array" ref="A4949">销售记录!O4948:R4954</f>
        <v>0</v>
      </c>
      <c r="B4949" s="110">
        <f t="array" ref="B4949">销售记录!P4948:S4954</f>
        <v>0</v>
      </c>
      <c r="C4949" s="111">
        <f t="array" ref="C4949">销售记录!Q4948:T4954</f>
        <v>0</v>
      </c>
      <c r="D4949" s="110">
        <f t="array" ref="D4949">销售记录!R4948:U4954</f>
        <v>0</v>
      </c>
      <c r="E4949" s="112">
        <f>IF(A4949="","",SUMIF(进货明细!$A$3:$A$5000,A4949,进货明细!$F$3:$F$5000))</f>
        <v>0</v>
      </c>
      <c r="F4949" s="113" t="e">
        <f t="shared" si="231"/>
        <v>#DIV/0!</v>
      </c>
      <c r="G4949" s="114">
        <f>IF(E4949="","",SUMIF(进货明细!$A$3:$A$5000,A4949,进货明细!$H$3:$H$5000))</f>
        <v>0</v>
      </c>
      <c r="H4949" s="112">
        <f>IF(A4949="","",SUMIF(销售记录!$A$3:$A$5000,A4949,销售记录!$F$3:$F$5000))</f>
        <v>0</v>
      </c>
      <c r="I4949" s="114">
        <f>IF(H4949="","",SUMIF(销售记录!$A$3:$A$5000,A4949,销售记录!$H$3:$H$5000))</f>
        <v>0</v>
      </c>
      <c r="J4949" s="119">
        <f t="shared" si="232"/>
        <v>0</v>
      </c>
      <c r="K4949" s="114" t="str">
        <f t="shared" si="233"/>
        <v/>
      </c>
      <c r="L4949" s="96"/>
    </row>
    <row r="4950" customHeight="1" spans="1:12">
      <c r="A4950" s="110">
        <f t="array" ref="A4950">销售记录!O4949:R4955</f>
        <v>0</v>
      </c>
      <c r="B4950" s="110">
        <f t="array" ref="B4950">销售记录!P4949:S4955</f>
        <v>0</v>
      </c>
      <c r="C4950" s="111">
        <f t="array" ref="C4950">销售记录!Q4949:T4955</f>
        <v>0</v>
      </c>
      <c r="D4950" s="110">
        <f t="array" ref="D4950">销售记录!R4949:U4955</f>
        <v>0</v>
      </c>
      <c r="E4950" s="112">
        <f>IF(A4950="","",SUMIF(进货明细!$A$3:$A$5000,A4950,进货明细!$F$3:$F$5000))</f>
        <v>0</v>
      </c>
      <c r="F4950" s="113" t="e">
        <f t="shared" si="231"/>
        <v>#DIV/0!</v>
      </c>
      <c r="G4950" s="114">
        <f>IF(E4950="","",SUMIF(进货明细!$A$3:$A$5000,A4950,进货明细!$H$3:$H$5000))</f>
        <v>0</v>
      </c>
      <c r="H4950" s="112">
        <f>IF(A4950="","",SUMIF(销售记录!$A$3:$A$5000,A4950,销售记录!$F$3:$F$5000))</f>
        <v>0</v>
      </c>
      <c r="I4950" s="114">
        <f>IF(H4950="","",SUMIF(销售记录!$A$3:$A$5000,A4950,销售记录!$H$3:$H$5000))</f>
        <v>0</v>
      </c>
      <c r="J4950" s="119">
        <f t="shared" si="232"/>
        <v>0</v>
      </c>
      <c r="K4950" s="114" t="str">
        <f t="shared" si="233"/>
        <v/>
      </c>
      <c r="L4950" s="96"/>
    </row>
    <row r="4951" customHeight="1" spans="1:12">
      <c r="A4951" s="110">
        <f t="array" ref="A4951">销售记录!O4950:R4956</f>
        <v>0</v>
      </c>
      <c r="B4951" s="110">
        <f t="array" ref="B4951">销售记录!P4950:S4956</f>
        <v>0</v>
      </c>
      <c r="C4951" s="111">
        <f t="array" ref="C4951">销售记录!Q4950:T4956</f>
        <v>0</v>
      </c>
      <c r="D4951" s="110">
        <f t="array" ref="D4951">销售记录!R4950:U4956</f>
        <v>0</v>
      </c>
      <c r="E4951" s="112">
        <f>IF(A4951="","",SUMIF(进货明细!$A$3:$A$5000,A4951,进货明细!$F$3:$F$5000))</f>
        <v>0</v>
      </c>
      <c r="F4951" s="113" t="e">
        <f t="shared" si="231"/>
        <v>#DIV/0!</v>
      </c>
      <c r="G4951" s="114">
        <f>IF(E4951="","",SUMIF(进货明细!$A$3:$A$5000,A4951,进货明细!$H$3:$H$5000))</f>
        <v>0</v>
      </c>
      <c r="H4951" s="112">
        <f>IF(A4951="","",SUMIF(销售记录!$A$3:$A$5000,A4951,销售记录!$F$3:$F$5000))</f>
        <v>0</v>
      </c>
      <c r="I4951" s="114">
        <f>IF(H4951="","",SUMIF(销售记录!$A$3:$A$5000,A4951,销售记录!$H$3:$H$5000))</f>
        <v>0</v>
      </c>
      <c r="J4951" s="119">
        <f t="shared" si="232"/>
        <v>0</v>
      </c>
      <c r="K4951" s="114" t="str">
        <f t="shared" si="233"/>
        <v/>
      </c>
      <c r="L4951" s="96"/>
    </row>
    <row r="4952" customHeight="1" spans="1:12">
      <c r="A4952" s="110">
        <f t="array" ref="A4952">销售记录!O4951:R4957</f>
        <v>0</v>
      </c>
      <c r="B4952" s="110">
        <f t="array" ref="B4952">销售记录!P4951:S4957</f>
        <v>0</v>
      </c>
      <c r="C4952" s="111">
        <f t="array" ref="C4952">销售记录!Q4951:T4957</f>
        <v>0</v>
      </c>
      <c r="D4952" s="110">
        <f t="array" ref="D4952">销售记录!R4951:U4957</f>
        <v>0</v>
      </c>
      <c r="E4952" s="112">
        <f>IF(A4952="","",SUMIF(进货明细!$A$3:$A$5000,A4952,进货明细!$F$3:$F$5000))</f>
        <v>0</v>
      </c>
      <c r="F4952" s="113" t="e">
        <f t="shared" si="231"/>
        <v>#DIV/0!</v>
      </c>
      <c r="G4952" s="114">
        <f>IF(E4952="","",SUMIF(进货明细!$A$3:$A$5000,A4952,进货明细!$H$3:$H$5000))</f>
        <v>0</v>
      </c>
      <c r="H4952" s="112">
        <f>IF(A4952="","",SUMIF(销售记录!$A$3:$A$5000,A4952,销售记录!$F$3:$F$5000))</f>
        <v>0</v>
      </c>
      <c r="I4952" s="114">
        <f>IF(H4952="","",SUMIF(销售记录!$A$3:$A$5000,A4952,销售记录!$H$3:$H$5000))</f>
        <v>0</v>
      </c>
      <c r="J4952" s="119">
        <f t="shared" si="232"/>
        <v>0</v>
      </c>
      <c r="K4952" s="114" t="str">
        <f t="shared" si="233"/>
        <v/>
      </c>
      <c r="L4952" s="96"/>
    </row>
    <row r="4953" customHeight="1" spans="1:12">
      <c r="A4953" s="110">
        <f t="array" ref="A4953">销售记录!O4952:R4958</f>
        <v>0</v>
      </c>
      <c r="B4953" s="110">
        <f t="array" ref="B4953">销售记录!P4952:S4958</f>
        <v>0</v>
      </c>
      <c r="C4953" s="111">
        <f t="array" ref="C4953">销售记录!Q4952:T4958</f>
        <v>0</v>
      </c>
      <c r="D4953" s="110">
        <f t="array" ref="D4953">销售记录!R4952:U4958</f>
        <v>0</v>
      </c>
      <c r="E4953" s="112">
        <f>IF(A4953="","",SUMIF(进货明细!$A$3:$A$5000,A4953,进货明细!$F$3:$F$5000))</f>
        <v>0</v>
      </c>
      <c r="F4953" s="113" t="e">
        <f t="shared" si="231"/>
        <v>#DIV/0!</v>
      </c>
      <c r="G4953" s="114">
        <f>IF(E4953="","",SUMIF(进货明细!$A$3:$A$5000,A4953,进货明细!$H$3:$H$5000))</f>
        <v>0</v>
      </c>
      <c r="H4953" s="112">
        <f>IF(A4953="","",SUMIF(销售记录!$A$3:$A$5000,A4953,销售记录!$F$3:$F$5000))</f>
        <v>0</v>
      </c>
      <c r="I4953" s="114">
        <f>IF(H4953="","",SUMIF(销售记录!$A$3:$A$5000,A4953,销售记录!$H$3:$H$5000))</f>
        <v>0</v>
      </c>
      <c r="J4953" s="119">
        <f t="shared" si="232"/>
        <v>0</v>
      </c>
      <c r="K4953" s="114" t="str">
        <f t="shared" si="233"/>
        <v/>
      </c>
      <c r="L4953" s="96"/>
    </row>
    <row r="4954" customHeight="1" spans="1:12">
      <c r="A4954" s="110">
        <f t="array" ref="A4954">销售记录!O4953:R4959</f>
        <v>0</v>
      </c>
      <c r="B4954" s="110">
        <f t="array" ref="B4954">销售记录!P4953:S4959</f>
        <v>0</v>
      </c>
      <c r="C4954" s="111">
        <f t="array" ref="C4954">销售记录!Q4953:T4959</f>
        <v>0</v>
      </c>
      <c r="D4954" s="110">
        <f t="array" ref="D4954">销售记录!R4953:U4959</f>
        <v>0</v>
      </c>
      <c r="E4954" s="112">
        <f>IF(A4954="","",SUMIF(进货明细!$A$3:$A$5000,A4954,进货明细!$F$3:$F$5000))</f>
        <v>0</v>
      </c>
      <c r="F4954" s="113" t="e">
        <f t="shared" si="231"/>
        <v>#DIV/0!</v>
      </c>
      <c r="G4954" s="114">
        <f>IF(E4954="","",SUMIF(进货明细!$A$3:$A$5000,A4954,进货明细!$H$3:$H$5000))</f>
        <v>0</v>
      </c>
      <c r="H4954" s="112">
        <f>IF(A4954="","",SUMIF(销售记录!$A$3:$A$5000,A4954,销售记录!$F$3:$F$5000))</f>
        <v>0</v>
      </c>
      <c r="I4954" s="114">
        <f>IF(H4954="","",SUMIF(销售记录!$A$3:$A$5000,A4954,销售记录!$H$3:$H$5000))</f>
        <v>0</v>
      </c>
      <c r="J4954" s="119">
        <f t="shared" si="232"/>
        <v>0</v>
      </c>
      <c r="K4954" s="114" t="str">
        <f t="shared" si="233"/>
        <v/>
      </c>
      <c r="L4954" s="96"/>
    </row>
    <row r="4955" customHeight="1" spans="1:12">
      <c r="A4955" s="110">
        <f t="array" ref="A4955">销售记录!O4954:R4960</f>
        <v>0</v>
      </c>
      <c r="B4955" s="110">
        <f t="array" ref="B4955">销售记录!P4954:S4960</f>
        <v>0</v>
      </c>
      <c r="C4955" s="111">
        <f t="array" ref="C4955">销售记录!Q4954:T4960</f>
        <v>0</v>
      </c>
      <c r="D4955" s="110">
        <f t="array" ref="D4955">销售记录!R4954:U4960</f>
        <v>0</v>
      </c>
      <c r="E4955" s="112">
        <f>IF(A4955="","",SUMIF(进货明细!$A$3:$A$5000,A4955,进货明细!$F$3:$F$5000))</f>
        <v>0</v>
      </c>
      <c r="F4955" s="113" t="e">
        <f t="shared" si="231"/>
        <v>#DIV/0!</v>
      </c>
      <c r="G4955" s="114">
        <f>IF(E4955="","",SUMIF(进货明细!$A$3:$A$5000,A4955,进货明细!$H$3:$H$5000))</f>
        <v>0</v>
      </c>
      <c r="H4955" s="112">
        <f>IF(A4955="","",SUMIF(销售记录!$A$3:$A$5000,A4955,销售记录!$F$3:$F$5000))</f>
        <v>0</v>
      </c>
      <c r="I4955" s="114">
        <f>IF(H4955="","",SUMIF(销售记录!$A$3:$A$5000,A4955,销售记录!$H$3:$H$5000))</f>
        <v>0</v>
      </c>
      <c r="J4955" s="119">
        <f t="shared" si="232"/>
        <v>0</v>
      </c>
      <c r="K4955" s="114" t="str">
        <f t="shared" si="233"/>
        <v/>
      </c>
      <c r="L4955" s="96"/>
    </row>
    <row r="4956" customHeight="1" spans="1:12">
      <c r="A4956" s="110">
        <f t="array" ref="A4956">销售记录!O4955:R4961</f>
        <v>0</v>
      </c>
      <c r="B4956" s="110">
        <f t="array" ref="B4956">销售记录!P4955:S4961</f>
        <v>0</v>
      </c>
      <c r="C4956" s="111">
        <f t="array" ref="C4956">销售记录!Q4955:T4961</f>
        <v>0</v>
      </c>
      <c r="D4956" s="110">
        <f t="array" ref="D4956">销售记录!R4955:U4961</f>
        <v>0</v>
      </c>
      <c r="E4956" s="112">
        <f>IF(A4956="","",SUMIF(进货明细!$A$3:$A$5000,A4956,进货明细!$F$3:$F$5000))</f>
        <v>0</v>
      </c>
      <c r="F4956" s="113" t="e">
        <f t="shared" si="231"/>
        <v>#DIV/0!</v>
      </c>
      <c r="G4956" s="114">
        <f>IF(E4956="","",SUMIF(进货明细!$A$3:$A$5000,A4956,进货明细!$H$3:$H$5000))</f>
        <v>0</v>
      </c>
      <c r="H4956" s="112">
        <f>IF(A4956="","",SUMIF(销售记录!$A$3:$A$5000,A4956,销售记录!$F$3:$F$5000))</f>
        <v>0</v>
      </c>
      <c r="I4956" s="114">
        <f>IF(H4956="","",SUMIF(销售记录!$A$3:$A$5000,A4956,销售记录!$H$3:$H$5000))</f>
        <v>0</v>
      </c>
      <c r="J4956" s="119">
        <f t="shared" si="232"/>
        <v>0</v>
      </c>
      <c r="K4956" s="114" t="str">
        <f t="shared" si="233"/>
        <v/>
      </c>
      <c r="L4956" s="96"/>
    </row>
    <row r="4957" customHeight="1" spans="1:12">
      <c r="A4957" s="110">
        <f t="array" ref="A4957">销售记录!O4956:R4962</f>
        <v>0</v>
      </c>
      <c r="B4957" s="110">
        <f t="array" ref="B4957">销售记录!P4956:S4962</f>
        <v>0</v>
      </c>
      <c r="C4957" s="111">
        <f t="array" ref="C4957">销售记录!Q4956:T4962</f>
        <v>0</v>
      </c>
      <c r="D4957" s="110">
        <f t="array" ref="D4957">销售记录!R4956:U4962</f>
        <v>0</v>
      </c>
      <c r="E4957" s="112">
        <f>IF(A4957="","",SUMIF(进货明细!$A$3:$A$5000,A4957,进货明细!$F$3:$F$5000))</f>
        <v>0</v>
      </c>
      <c r="F4957" s="113" t="e">
        <f t="shared" si="231"/>
        <v>#DIV/0!</v>
      </c>
      <c r="G4957" s="114">
        <f>IF(E4957="","",SUMIF(进货明细!$A$3:$A$5000,A4957,进货明细!$H$3:$H$5000))</f>
        <v>0</v>
      </c>
      <c r="H4957" s="112">
        <f>IF(A4957="","",SUMIF(销售记录!$A$3:$A$5000,A4957,销售记录!$F$3:$F$5000))</f>
        <v>0</v>
      </c>
      <c r="I4957" s="114">
        <f>IF(H4957="","",SUMIF(销售记录!$A$3:$A$5000,A4957,销售记录!$H$3:$H$5000))</f>
        <v>0</v>
      </c>
      <c r="J4957" s="119">
        <f t="shared" si="232"/>
        <v>0</v>
      </c>
      <c r="K4957" s="114" t="str">
        <f t="shared" si="233"/>
        <v/>
      </c>
      <c r="L4957" s="96"/>
    </row>
    <row r="4958" customHeight="1" spans="1:12">
      <c r="A4958" s="110">
        <f t="array" ref="A4958">销售记录!O4957:R4963</f>
        <v>0</v>
      </c>
      <c r="B4958" s="110">
        <f t="array" ref="B4958">销售记录!P4957:S4963</f>
        <v>0</v>
      </c>
      <c r="C4958" s="111">
        <f t="array" ref="C4958">销售记录!Q4957:T4963</f>
        <v>0</v>
      </c>
      <c r="D4958" s="110">
        <f t="array" ref="D4958">销售记录!R4957:U4963</f>
        <v>0</v>
      </c>
      <c r="E4958" s="112">
        <f>IF(A4958="","",SUMIF(进货明细!$A$3:$A$5000,A4958,进货明细!$F$3:$F$5000))</f>
        <v>0</v>
      </c>
      <c r="F4958" s="113" t="e">
        <f t="shared" si="231"/>
        <v>#DIV/0!</v>
      </c>
      <c r="G4958" s="114">
        <f>IF(E4958="","",SUMIF(进货明细!$A$3:$A$5000,A4958,进货明细!$H$3:$H$5000))</f>
        <v>0</v>
      </c>
      <c r="H4958" s="112">
        <f>IF(A4958="","",SUMIF(销售记录!$A$3:$A$5000,A4958,销售记录!$F$3:$F$5000))</f>
        <v>0</v>
      </c>
      <c r="I4958" s="114">
        <f>IF(H4958="","",SUMIF(销售记录!$A$3:$A$5000,A4958,销售记录!$H$3:$H$5000))</f>
        <v>0</v>
      </c>
      <c r="J4958" s="119">
        <f t="shared" si="232"/>
        <v>0</v>
      </c>
      <c r="K4958" s="114" t="str">
        <f t="shared" si="233"/>
        <v/>
      </c>
      <c r="L4958" s="96"/>
    </row>
    <row r="4959" customHeight="1" spans="1:12">
      <c r="A4959" s="110">
        <f t="array" ref="A4959">销售记录!O4958:R4964</f>
        <v>0</v>
      </c>
      <c r="B4959" s="110">
        <f t="array" ref="B4959">销售记录!P4958:S4964</f>
        <v>0</v>
      </c>
      <c r="C4959" s="111">
        <f t="array" ref="C4959">销售记录!Q4958:T4964</f>
        <v>0</v>
      </c>
      <c r="D4959" s="110">
        <f t="array" ref="D4959">销售记录!R4958:U4964</f>
        <v>0</v>
      </c>
      <c r="E4959" s="112">
        <f>IF(A4959="","",SUMIF(进货明细!$A$3:$A$5000,A4959,进货明细!$F$3:$F$5000))</f>
        <v>0</v>
      </c>
      <c r="F4959" s="113" t="e">
        <f t="shared" si="231"/>
        <v>#DIV/0!</v>
      </c>
      <c r="G4959" s="114">
        <f>IF(E4959="","",SUMIF(进货明细!$A$3:$A$5000,A4959,进货明细!$H$3:$H$5000))</f>
        <v>0</v>
      </c>
      <c r="H4959" s="112">
        <f>IF(A4959="","",SUMIF(销售记录!$A$3:$A$5000,A4959,销售记录!$F$3:$F$5000))</f>
        <v>0</v>
      </c>
      <c r="I4959" s="114">
        <f>IF(H4959="","",SUMIF(销售记录!$A$3:$A$5000,A4959,销售记录!$H$3:$H$5000))</f>
        <v>0</v>
      </c>
      <c r="J4959" s="119">
        <f t="shared" si="232"/>
        <v>0</v>
      </c>
      <c r="K4959" s="114" t="str">
        <f t="shared" si="233"/>
        <v/>
      </c>
      <c r="L4959" s="96"/>
    </row>
    <row r="4960" customHeight="1" spans="1:12">
      <c r="A4960" s="110">
        <f t="array" ref="A4960">销售记录!O4959:R4965</f>
        <v>0</v>
      </c>
      <c r="B4960" s="110">
        <f t="array" ref="B4960">销售记录!P4959:S4965</f>
        <v>0</v>
      </c>
      <c r="C4960" s="111">
        <f t="array" ref="C4960">销售记录!Q4959:T4965</f>
        <v>0</v>
      </c>
      <c r="D4960" s="110">
        <f t="array" ref="D4960">销售记录!R4959:U4965</f>
        <v>0</v>
      </c>
      <c r="E4960" s="112">
        <f>IF(A4960="","",SUMIF(进货明细!$A$3:$A$5000,A4960,进货明细!$F$3:$F$5000))</f>
        <v>0</v>
      </c>
      <c r="F4960" s="113" t="e">
        <f t="shared" si="231"/>
        <v>#DIV/0!</v>
      </c>
      <c r="G4960" s="114">
        <f>IF(E4960="","",SUMIF(进货明细!$A$3:$A$5000,A4960,进货明细!$H$3:$H$5000))</f>
        <v>0</v>
      </c>
      <c r="H4960" s="112">
        <f>IF(A4960="","",SUMIF(销售记录!$A$3:$A$5000,A4960,销售记录!$F$3:$F$5000))</f>
        <v>0</v>
      </c>
      <c r="I4960" s="114">
        <f>IF(H4960="","",SUMIF(销售记录!$A$3:$A$5000,A4960,销售记录!$H$3:$H$5000))</f>
        <v>0</v>
      </c>
      <c r="J4960" s="119">
        <f t="shared" si="232"/>
        <v>0</v>
      </c>
      <c r="K4960" s="114" t="str">
        <f t="shared" si="233"/>
        <v/>
      </c>
      <c r="L4960" s="96"/>
    </row>
    <row r="4961" customHeight="1" spans="1:12">
      <c r="A4961" s="110">
        <f t="array" ref="A4961">销售记录!O4960:R4966</f>
        <v>0</v>
      </c>
      <c r="B4961" s="110">
        <f t="array" ref="B4961">销售记录!P4960:S4966</f>
        <v>0</v>
      </c>
      <c r="C4961" s="111">
        <f t="array" ref="C4961">销售记录!Q4960:T4966</f>
        <v>0</v>
      </c>
      <c r="D4961" s="110">
        <f t="array" ref="D4961">销售记录!R4960:U4966</f>
        <v>0</v>
      </c>
      <c r="E4961" s="112">
        <f>IF(A4961="","",SUMIF(进货明细!$A$3:$A$5000,A4961,进货明细!$F$3:$F$5000))</f>
        <v>0</v>
      </c>
      <c r="F4961" s="113" t="e">
        <f t="shared" si="231"/>
        <v>#DIV/0!</v>
      </c>
      <c r="G4961" s="114">
        <f>IF(E4961="","",SUMIF(进货明细!$A$3:$A$5000,A4961,进货明细!$H$3:$H$5000))</f>
        <v>0</v>
      </c>
      <c r="H4961" s="112">
        <f>IF(A4961="","",SUMIF(销售记录!$A$3:$A$5000,A4961,销售记录!$F$3:$F$5000))</f>
        <v>0</v>
      </c>
      <c r="I4961" s="114">
        <f>IF(H4961="","",SUMIF(销售记录!$A$3:$A$5000,A4961,销售记录!$H$3:$H$5000))</f>
        <v>0</v>
      </c>
      <c r="J4961" s="119">
        <f t="shared" si="232"/>
        <v>0</v>
      </c>
      <c r="K4961" s="114" t="str">
        <f t="shared" si="233"/>
        <v/>
      </c>
      <c r="L4961" s="96"/>
    </row>
    <row r="4962" customHeight="1" spans="1:12">
      <c r="A4962" s="110">
        <f t="array" ref="A4962">销售记录!O4961:R4967</f>
        <v>0</v>
      </c>
      <c r="B4962" s="110">
        <f t="array" ref="B4962">销售记录!P4961:S4967</f>
        <v>0</v>
      </c>
      <c r="C4962" s="111">
        <f t="array" ref="C4962">销售记录!Q4961:T4967</f>
        <v>0</v>
      </c>
      <c r="D4962" s="110">
        <f t="array" ref="D4962">销售记录!R4961:U4967</f>
        <v>0</v>
      </c>
      <c r="E4962" s="112">
        <f>IF(A4962="","",SUMIF(进货明细!$A$3:$A$5000,A4962,进货明细!$F$3:$F$5000))</f>
        <v>0</v>
      </c>
      <c r="F4962" s="113" t="e">
        <f t="shared" si="231"/>
        <v>#DIV/0!</v>
      </c>
      <c r="G4962" s="114">
        <f>IF(E4962="","",SUMIF(进货明细!$A$3:$A$5000,A4962,进货明细!$H$3:$H$5000))</f>
        <v>0</v>
      </c>
      <c r="H4962" s="112">
        <f>IF(A4962="","",SUMIF(销售记录!$A$3:$A$5000,A4962,销售记录!$F$3:$F$5000))</f>
        <v>0</v>
      </c>
      <c r="I4962" s="114">
        <f>IF(H4962="","",SUMIF(销售记录!$A$3:$A$5000,A4962,销售记录!$H$3:$H$5000))</f>
        <v>0</v>
      </c>
      <c r="J4962" s="119">
        <f t="shared" si="232"/>
        <v>0</v>
      </c>
      <c r="K4962" s="114" t="str">
        <f t="shared" si="233"/>
        <v/>
      </c>
      <c r="L4962" s="96"/>
    </row>
    <row r="4963" customHeight="1" spans="1:12">
      <c r="A4963" s="110">
        <f t="array" ref="A4963">销售记录!O4962:R4968</f>
        <v>0</v>
      </c>
      <c r="B4963" s="110">
        <f t="array" ref="B4963">销售记录!P4962:S4968</f>
        <v>0</v>
      </c>
      <c r="C4963" s="111">
        <f t="array" ref="C4963">销售记录!Q4962:T4968</f>
        <v>0</v>
      </c>
      <c r="D4963" s="110">
        <f t="array" ref="D4963">销售记录!R4962:U4968</f>
        <v>0</v>
      </c>
      <c r="E4963" s="112">
        <f>IF(A4963="","",SUMIF(进货明细!$A$3:$A$5000,A4963,进货明细!$F$3:$F$5000))</f>
        <v>0</v>
      </c>
      <c r="F4963" s="113" t="e">
        <f t="shared" si="231"/>
        <v>#DIV/0!</v>
      </c>
      <c r="G4963" s="114">
        <f>IF(E4963="","",SUMIF(进货明细!$A$3:$A$5000,A4963,进货明细!$H$3:$H$5000))</f>
        <v>0</v>
      </c>
      <c r="H4963" s="112">
        <f>IF(A4963="","",SUMIF(销售记录!$A$3:$A$5000,A4963,销售记录!$F$3:$F$5000))</f>
        <v>0</v>
      </c>
      <c r="I4963" s="114">
        <f>IF(H4963="","",SUMIF(销售记录!$A$3:$A$5000,A4963,销售记录!$H$3:$H$5000))</f>
        <v>0</v>
      </c>
      <c r="J4963" s="119">
        <f t="shared" si="232"/>
        <v>0</v>
      </c>
      <c r="K4963" s="114" t="str">
        <f t="shared" si="233"/>
        <v/>
      </c>
      <c r="L4963" s="96"/>
    </row>
    <row r="4964" customHeight="1" spans="1:12">
      <c r="A4964" s="110">
        <f t="array" ref="A4964">销售记录!O4963:R4969</f>
        <v>0</v>
      </c>
      <c r="B4964" s="110">
        <f t="array" ref="B4964">销售记录!P4963:S4969</f>
        <v>0</v>
      </c>
      <c r="C4964" s="111">
        <f t="array" ref="C4964">销售记录!Q4963:T4969</f>
        <v>0</v>
      </c>
      <c r="D4964" s="110">
        <f t="array" ref="D4964">销售记录!R4963:U4969</f>
        <v>0</v>
      </c>
      <c r="E4964" s="112">
        <f>IF(A4964="","",SUMIF(进货明细!$A$3:$A$5000,A4964,进货明细!$F$3:$F$5000))</f>
        <v>0</v>
      </c>
      <c r="F4964" s="113" t="e">
        <f t="shared" si="231"/>
        <v>#DIV/0!</v>
      </c>
      <c r="G4964" s="114">
        <f>IF(E4964="","",SUMIF(进货明细!$A$3:$A$5000,A4964,进货明细!$H$3:$H$5000))</f>
        <v>0</v>
      </c>
      <c r="H4964" s="112">
        <f>IF(A4964="","",SUMIF(销售记录!$A$3:$A$5000,A4964,销售记录!$F$3:$F$5000))</f>
        <v>0</v>
      </c>
      <c r="I4964" s="114">
        <f>IF(H4964="","",SUMIF(销售记录!$A$3:$A$5000,A4964,销售记录!$H$3:$H$5000))</f>
        <v>0</v>
      </c>
      <c r="J4964" s="119">
        <f t="shared" si="232"/>
        <v>0</v>
      </c>
      <c r="K4964" s="114" t="str">
        <f t="shared" si="233"/>
        <v/>
      </c>
      <c r="L4964" s="96"/>
    </row>
    <row r="4965" customHeight="1" spans="1:12">
      <c r="A4965" s="110">
        <f t="array" ref="A4965">销售记录!O4964:R4970</f>
        <v>0</v>
      </c>
      <c r="B4965" s="110">
        <f t="array" ref="B4965">销售记录!P4964:S4970</f>
        <v>0</v>
      </c>
      <c r="C4965" s="111">
        <f t="array" ref="C4965">销售记录!Q4964:T4970</f>
        <v>0</v>
      </c>
      <c r="D4965" s="110">
        <f t="array" ref="D4965">销售记录!R4964:U4970</f>
        <v>0</v>
      </c>
      <c r="E4965" s="112">
        <f>IF(A4965="","",SUMIF(进货明细!$A$3:$A$5000,A4965,进货明细!$F$3:$F$5000))</f>
        <v>0</v>
      </c>
      <c r="F4965" s="113" t="e">
        <f t="shared" si="231"/>
        <v>#DIV/0!</v>
      </c>
      <c r="G4965" s="114">
        <f>IF(E4965="","",SUMIF(进货明细!$A$3:$A$5000,A4965,进货明细!$H$3:$H$5000))</f>
        <v>0</v>
      </c>
      <c r="H4965" s="112">
        <f>IF(A4965="","",SUMIF(销售记录!$A$3:$A$5000,A4965,销售记录!$F$3:$F$5000))</f>
        <v>0</v>
      </c>
      <c r="I4965" s="114">
        <f>IF(H4965="","",SUMIF(销售记录!$A$3:$A$5000,A4965,销售记录!$H$3:$H$5000))</f>
        <v>0</v>
      </c>
      <c r="J4965" s="119">
        <f t="shared" si="232"/>
        <v>0</v>
      </c>
      <c r="K4965" s="114" t="str">
        <f t="shared" si="233"/>
        <v/>
      </c>
      <c r="L4965" s="96"/>
    </row>
    <row r="4966" customHeight="1" spans="1:12">
      <c r="A4966" s="110">
        <f t="array" ref="A4966">销售记录!O4965:R4971</f>
        <v>0</v>
      </c>
      <c r="B4966" s="110">
        <f t="array" ref="B4966">销售记录!P4965:S4971</f>
        <v>0</v>
      </c>
      <c r="C4966" s="111">
        <f t="array" ref="C4966">销售记录!Q4965:T4971</f>
        <v>0</v>
      </c>
      <c r="D4966" s="110">
        <f t="array" ref="D4966">销售记录!R4965:U4971</f>
        <v>0</v>
      </c>
      <c r="E4966" s="112">
        <f>IF(A4966="","",SUMIF(进货明细!$A$3:$A$5000,A4966,进货明细!$F$3:$F$5000))</f>
        <v>0</v>
      </c>
      <c r="F4966" s="113" t="e">
        <f t="shared" si="231"/>
        <v>#DIV/0!</v>
      </c>
      <c r="G4966" s="114">
        <f>IF(E4966="","",SUMIF(进货明细!$A$3:$A$5000,A4966,进货明细!$H$3:$H$5000))</f>
        <v>0</v>
      </c>
      <c r="H4966" s="112">
        <f>IF(A4966="","",SUMIF(销售记录!$A$3:$A$5000,A4966,销售记录!$F$3:$F$5000))</f>
        <v>0</v>
      </c>
      <c r="I4966" s="114">
        <f>IF(H4966="","",SUMIF(销售记录!$A$3:$A$5000,A4966,销售记录!$H$3:$H$5000))</f>
        <v>0</v>
      </c>
      <c r="J4966" s="119">
        <f t="shared" si="232"/>
        <v>0</v>
      </c>
      <c r="K4966" s="114" t="str">
        <f t="shared" si="233"/>
        <v/>
      </c>
      <c r="L4966" s="96"/>
    </row>
    <row r="4967" customHeight="1" spans="1:12">
      <c r="A4967" s="110">
        <f t="array" ref="A4967">销售记录!O4966:R4972</f>
        <v>0</v>
      </c>
      <c r="B4967" s="110">
        <f t="array" ref="B4967">销售记录!P4966:S4972</f>
        <v>0</v>
      </c>
      <c r="C4967" s="111">
        <f t="array" ref="C4967">销售记录!Q4966:T4972</f>
        <v>0</v>
      </c>
      <c r="D4967" s="110">
        <f t="array" ref="D4967">销售记录!R4966:U4972</f>
        <v>0</v>
      </c>
      <c r="E4967" s="112">
        <f>IF(A4967="","",SUMIF(进货明细!$A$3:$A$5000,A4967,进货明细!$F$3:$F$5000))</f>
        <v>0</v>
      </c>
      <c r="F4967" s="113" t="e">
        <f t="shared" si="231"/>
        <v>#DIV/0!</v>
      </c>
      <c r="G4967" s="114">
        <f>IF(E4967="","",SUMIF(进货明细!$A$3:$A$5000,A4967,进货明细!$H$3:$H$5000))</f>
        <v>0</v>
      </c>
      <c r="H4967" s="112">
        <f>IF(A4967="","",SUMIF(销售记录!$A$3:$A$5000,A4967,销售记录!$F$3:$F$5000))</f>
        <v>0</v>
      </c>
      <c r="I4967" s="114">
        <f>IF(H4967="","",SUMIF(销售记录!$A$3:$A$5000,A4967,销售记录!$H$3:$H$5000))</f>
        <v>0</v>
      </c>
      <c r="J4967" s="119">
        <f t="shared" si="232"/>
        <v>0</v>
      </c>
      <c r="K4967" s="114" t="str">
        <f t="shared" si="233"/>
        <v/>
      </c>
      <c r="L4967" s="96"/>
    </row>
    <row r="4968" customHeight="1" spans="1:12">
      <c r="A4968" s="110">
        <f t="array" ref="A4968">销售记录!O4967:R4973</f>
        <v>0</v>
      </c>
      <c r="B4968" s="110">
        <f t="array" ref="B4968">销售记录!P4967:S4973</f>
        <v>0</v>
      </c>
      <c r="C4968" s="111">
        <f t="array" ref="C4968">销售记录!Q4967:T4973</f>
        <v>0</v>
      </c>
      <c r="D4968" s="110">
        <f t="array" ref="D4968">销售记录!R4967:U4973</f>
        <v>0</v>
      </c>
      <c r="E4968" s="112">
        <f>IF(A4968="","",SUMIF(进货明细!$A$3:$A$5000,A4968,进货明细!$F$3:$F$5000))</f>
        <v>0</v>
      </c>
      <c r="F4968" s="113" t="e">
        <f t="shared" si="231"/>
        <v>#DIV/0!</v>
      </c>
      <c r="G4968" s="114">
        <f>IF(E4968="","",SUMIF(进货明细!$A$3:$A$5000,A4968,进货明细!$H$3:$H$5000))</f>
        <v>0</v>
      </c>
      <c r="H4968" s="112">
        <f>IF(A4968="","",SUMIF(销售记录!$A$3:$A$5000,A4968,销售记录!$F$3:$F$5000))</f>
        <v>0</v>
      </c>
      <c r="I4968" s="114">
        <f>IF(H4968="","",SUMIF(销售记录!$A$3:$A$5000,A4968,销售记录!$H$3:$H$5000))</f>
        <v>0</v>
      </c>
      <c r="J4968" s="119">
        <f t="shared" si="232"/>
        <v>0</v>
      </c>
      <c r="K4968" s="114" t="str">
        <f t="shared" si="233"/>
        <v/>
      </c>
      <c r="L4968" s="96"/>
    </row>
    <row r="4969" customHeight="1" spans="1:12">
      <c r="A4969" s="110">
        <f t="array" ref="A4969">销售记录!O4968:R4974</f>
        <v>0</v>
      </c>
      <c r="B4969" s="110">
        <f t="array" ref="B4969">销售记录!P4968:S4974</f>
        <v>0</v>
      </c>
      <c r="C4969" s="111">
        <f t="array" ref="C4969">销售记录!Q4968:T4974</f>
        <v>0</v>
      </c>
      <c r="D4969" s="110">
        <f t="array" ref="D4969">销售记录!R4968:U4974</f>
        <v>0</v>
      </c>
      <c r="E4969" s="112">
        <f>IF(A4969="","",SUMIF(进货明细!$A$3:$A$5000,A4969,进货明细!$F$3:$F$5000))</f>
        <v>0</v>
      </c>
      <c r="F4969" s="113" t="e">
        <f t="shared" si="231"/>
        <v>#DIV/0!</v>
      </c>
      <c r="G4969" s="114">
        <f>IF(E4969="","",SUMIF(进货明细!$A$3:$A$5000,A4969,进货明细!$H$3:$H$5000))</f>
        <v>0</v>
      </c>
      <c r="H4969" s="112">
        <f>IF(A4969="","",SUMIF(销售记录!$A$3:$A$5000,A4969,销售记录!$F$3:$F$5000))</f>
        <v>0</v>
      </c>
      <c r="I4969" s="114">
        <f>IF(H4969="","",SUMIF(销售记录!$A$3:$A$5000,A4969,销售记录!$H$3:$H$5000))</f>
        <v>0</v>
      </c>
      <c r="J4969" s="119">
        <f t="shared" si="232"/>
        <v>0</v>
      </c>
      <c r="K4969" s="114" t="str">
        <f t="shared" si="233"/>
        <v/>
      </c>
      <c r="L4969" s="96"/>
    </row>
    <row r="4970" customHeight="1" spans="1:12">
      <c r="A4970" s="110">
        <f t="array" ref="A4970">销售记录!O4969:R4975</f>
        <v>0</v>
      </c>
      <c r="B4970" s="110">
        <f t="array" ref="B4970">销售记录!P4969:S4975</f>
        <v>0</v>
      </c>
      <c r="C4970" s="111">
        <f t="array" ref="C4970">销售记录!Q4969:T4975</f>
        <v>0</v>
      </c>
      <c r="D4970" s="110">
        <f t="array" ref="D4970">销售记录!R4969:U4975</f>
        <v>0</v>
      </c>
      <c r="E4970" s="112">
        <f>IF(A4970="","",SUMIF(进货明细!$A$3:$A$5000,A4970,进货明细!$F$3:$F$5000))</f>
        <v>0</v>
      </c>
      <c r="F4970" s="113" t="e">
        <f t="shared" si="231"/>
        <v>#DIV/0!</v>
      </c>
      <c r="G4970" s="114">
        <f>IF(E4970="","",SUMIF(进货明细!$A$3:$A$5000,A4970,进货明细!$H$3:$H$5000))</f>
        <v>0</v>
      </c>
      <c r="H4970" s="112">
        <f>IF(A4970="","",SUMIF(销售记录!$A$3:$A$5000,A4970,销售记录!$F$3:$F$5000))</f>
        <v>0</v>
      </c>
      <c r="I4970" s="114">
        <f>IF(H4970="","",SUMIF(销售记录!$A$3:$A$5000,A4970,销售记录!$H$3:$H$5000))</f>
        <v>0</v>
      </c>
      <c r="J4970" s="119">
        <f t="shared" si="232"/>
        <v>0</v>
      </c>
      <c r="K4970" s="114" t="str">
        <f t="shared" si="233"/>
        <v/>
      </c>
      <c r="L4970" s="96"/>
    </row>
    <row r="4971" customHeight="1" spans="1:12">
      <c r="A4971" s="110">
        <f t="array" ref="A4971">销售记录!O4970:R4976</f>
        <v>0</v>
      </c>
      <c r="B4971" s="110">
        <f t="array" ref="B4971">销售记录!P4970:S4976</f>
        <v>0</v>
      </c>
      <c r="C4971" s="111">
        <f t="array" ref="C4971">销售记录!Q4970:T4976</f>
        <v>0</v>
      </c>
      <c r="D4971" s="110">
        <f t="array" ref="D4971">销售记录!R4970:U4976</f>
        <v>0</v>
      </c>
      <c r="E4971" s="112">
        <f>IF(A4971="","",SUMIF(进货明细!$A$3:$A$5000,A4971,进货明细!$F$3:$F$5000))</f>
        <v>0</v>
      </c>
      <c r="F4971" s="113" t="e">
        <f t="shared" si="231"/>
        <v>#DIV/0!</v>
      </c>
      <c r="G4971" s="114">
        <f>IF(E4971="","",SUMIF(进货明细!$A$3:$A$5000,A4971,进货明细!$H$3:$H$5000))</f>
        <v>0</v>
      </c>
      <c r="H4971" s="112">
        <f>IF(A4971="","",SUMIF(销售记录!$A$3:$A$5000,A4971,销售记录!$F$3:$F$5000))</f>
        <v>0</v>
      </c>
      <c r="I4971" s="114">
        <f>IF(H4971="","",SUMIF(销售记录!$A$3:$A$5000,A4971,销售记录!$H$3:$H$5000))</f>
        <v>0</v>
      </c>
      <c r="J4971" s="119">
        <f t="shared" si="232"/>
        <v>0</v>
      </c>
      <c r="K4971" s="114" t="str">
        <f t="shared" si="233"/>
        <v/>
      </c>
      <c r="L4971" s="96"/>
    </row>
    <row r="4972" customHeight="1" spans="1:12">
      <c r="A4972" s="110">
        <f t="array" ref="A4972">销售记录!O4971:R4977</f>
        <v>0</v>
      </c>
      <c r="B4972" s="110">
        <f t="array" ref="B4972">销售记录!P4971:S4977</f>
        <v>0</v>
      </c>
      <c r="C4972" s="111">
        <f t="array" ref="C4972">销售记录!Q4971:T4977</f>
        <v>0</v>
      </c>
      <c r="D4972" s="110">
        <f t="array" ref="D4972">销售记录!R4971:U4977</f>
        <v>0</v>
      </c>
      <c r="E4972" s="112">
        <f>IF(A4972="","",SUMIF(进货明细!$A$3:$A$5000,A4972,进货明细!$F$3:$F$5000))</f>
        <v>0</v>
      </c>
      <c r="F4972" s="113" t="e">
        <f t="shared" si="231"/>
        <v>#DIV/0!</v>
      </c>
      <c r="G4972" s="114">
        <f>IF(E4972="","",SUMIF(进货明细!$A$3:$A$5000,A4972,进货明细!$H$3:$H$5000))</f>
        <v>0</v>
      </c>
      <c r="H4972" s="112">
        <f>IF(A4972="","",SUMIF(销售记录!$A$3:$A$5000,A4972,销售记录!$F$3:$F$5000))</f>
        <v>0</v>
      </c>
      <c r="I4972" s="114">
        <f>IF(H4972="","",SUMIF(销售记录!$A$3:$A$5000,A4972,销售记录!$H$3:$H$5000))</f>
        <v>0</v>
      </c>
      <c r="J4972" s="119">
        <f t="shared" si="232"/>
        <v>0</v>
      </c>
      <c r="K4972" s="114" t="str">
        <f t="shared" si="233"/>
        <v/>
      </c>
      <c r="L4972" s="96"/>
    </row>
    <row r="4973" customHeight="1" spans="1:12">
      <c r="A4973" s="110">
        <f t="array" ref="A4973">销售记录!O4972:R4978</f>
        <v>0</v>
      </c>
      <c r="B4973" s="110">
        <f t="array" ref="B4973">销售记录!P4972:S4978</f>
        <v>0</v>
      </c>
      <c r="C4973" s="111">
        <f t="array" ref="C4973">销售记录!Q4972:T4978</f>
        <v>0</v>
      </c>
      <c r="D4973" s="110">
        <f t="array" ref="D4973">销售记录!R4972:U4978</f>
        <v>0</v>
      </c>
      <c r="E4973" s="112">
        <f>IF(A4973="","",SUMIF(进货明细!$A$3:$A$5000,A4973,进货明细!$F$3:$F$5000))</f>
        <v>0</v>
      </c>
      <c r="F4973" s="113" t="e">
        <f t="shared" si="231"/>
        <v>#DIV/0!</v>
      </c>
      <c r="G4973" s="114">
        <f>IF(E4973="","",SUMIF(进货明细!$A$3:$A$5000,A4973,进货明细!$H$3:$H$5000))</f>
        <v>0</v>
      </c>
      <c r="H4973" s="112">
        <f>IF(A4973="","",SUMIF(销售记录!$A$3:$A$5000,A4973,销售记录!$F$3:$F$5000))</f>
        <v>0</v>
      </c>
      <c r="I4973" s="114">
        <f>IF(H4973="","",SUMIF(销售记录!$A$3:$A$5000,A4973,销售记录!$H$3:$H$5000))</f>
        <v>0</v>
      </c>
      <c r="J4973" s="119">
        <f t="shared" si="232"/>
        <v>0</v>
      </c>
      <c r="K4973" s="114" t="str">
        <f t="shared" si="233"/>
        <v/>
      </c>
      <c r="L4973" s="96"/>
    </row>
    <row r="4974" customHeight="1" spans="1:12">
      <c r="A4974" s="110">
        <f t="array" ref="A4974">销售记录!O4973:R4979</f>
        <v>0</v>
      </c>
      <c r="B4974" s="110">
        <f t="array" ref="B4974">销售记录!P4973:S4979</f>
        <v>0</v>
      </c>
      <c r="C4974" s="111">
        <f t="array" ref="C4974">销售记录!Q4973:T4979</f>
        <v>0</v>
      </c>
      <c r="D4974" s="110">
        <f t="array" ref="D4974">销售记录!R4973:U4979</f>
        <v>0</v>
      </c>
      <c r="E4974" s="112">
        <f>IF(A4974="","",SUMIF(进货明细!$A$3:$A$5000,A4974,进货明细!$F$3:$F$5000))</f>
        <v>0</v>
      </c>
      <c r="F4974" s="113" t="e">
        <f t="shared" si="231"/>
        <v>#DIV/0!</v>
      </c>
      <c r="G4974" s="114">
        <f>IF(E4974="","",SUMIF(进货明细!$A$3:$A$5000,A4974,进货明细!$H$3:$H$5000))</f>
        <v>0</v>
      </c>
      <c r="H4974" s="112">
        <f>IF(A4974="","",SUMIF(销售记录!$A$3:$A$5000,A4974,销售记录!$F$3:$F$5000))</f>
        <v>0</v>
      </c>
      <c r="I4974" s="114">
        <f>IF(H4974="","",SUMIF(销售记录!$A$3:$A$5000,A4974,销售记录!$H$3:$H$5000))</f>
        <v>0</v>
      </c>
      <c r="J4974" s="119">
        <f t="shared" si="232"/>
        <v>0</v>
      </c>
      <c r="K4974" s="114" t="str">
        <f t="shared" si="233"/>
        <v/>
      </c>
      <c r="L4974" s="96"/>
    </row>
    <row r="4975" customHeight="1" spans="1:12">
      <c r="A4975" s="110">
        <f t="array" ref="A4975">销售记录!O4974:R4980</f>
        <v>0</v>
      </c>
      <c r="B4975" s="110">
        <f t="array" ref="B4975">销售记录!P4974:S4980</f>
        <v>0</v>
      </c>
      <c r="C4975" s="111">
        <f t="array" ref="C4975">销售记录!Q4974:T4980</f>
        <v>0</v>
      </c>
      <c r="D4975" s="110">
        <f t="array" ref="D4975">销售记录!R4974:U4980</f>
        <v>0</v>
      </c>
      <c r="E4975" s="112">
        <f>IF(A4975="","",SUMIF(进货明细!$A$3:$A$5000,A4975,进货明细!$F$3:$F$5000))</f>
        <v>0</v>
      </c>
      <c r="F4975" s="113" t="e">
        <f t="shared" si="231"/>
        <v>#DIV/0!</v>
      </c>
      <c r="G4975" s="114">
        <f>IF(E4975="","",SUMIF(进货明细!$A$3:$A$5000,A4975,进货明细!$H$3:$H$5000))</f>
        <v>0</v>
      </c>
      <c r="H4975" s="112">
        <f>IF(A4975="","",SUMIF(销售记录!$A$3:$A$5000,A4975,销售记录!$F$3:$F$5000))</f>
        <v>0</v>
      </c>
      <c r="I4975" s="114">
        <f>IF(H4975="","",SUMIF(销售记录!$A$3:$A$5000,A4975,销售记录!$H$3:$H$5000))</f>
        <v>0</v>
      </c>
      <c r="J4975" s="119">
        <f t="shared" si="232"/>
        <v>0</v>
      </c>
      <c r="K4975" s="114" t="str">
        <f t="shared" si="233"/>
        <v/>
      </c>
      <c r="L4975" s="96"/>
    </row>
    <row r="4976" customHeight="1" spans="1:12">
      <c r="A4976" s="110">
        <f t="array" ref="A4976">销售记录!O4975:R4981</f>
        <v>0</v>
      </c>
      <c r="B4976" s="110">
        <f t="array" ref="B4976">销售记录!P4975:S4981</f>
        <v>0</v>
      </c>
      <c r="C4976" s="111">
        <f t="array" ref="C4976">销售记录!Q4975:T4981</f>
        <v>0</v>
      </c>
      <c r="D4976" s="110">
        <f t="array" ref="D4976">销售记录!R4975:U4981</f>
        <v>0</v>
      </c>
      <c r="E4976" s="112">
        <f>IF(A4976="","",SUMIF(进货明细!$A$3:$A$5000,A4976,进货明细!$F$3:$F$5000))</f>
        <v>0</v>
      </c>
      <c r="F4976" s="113" t="e">
        <f t="shared" si="231"/>
        <v>#DIV/0!</v>
      </c>
      <c r="G4976" s="114">
        <f>IF(E4976="","",SUMIF(进货明细!$A$3:$A$5000,A4976,进货明细!$H$3:$H$5000))</f>
        <v>0</v>
      </c>
      <c r="H4976" s="112">
        <f>IF(A4976="","",SUMIF(销售记录!$A$3:$A$5000,A4976,销售记录!$F$3:$F$5000))</f>
        <v>0</v>
      </c>
      <c r="I4976" s="114">
        <f>IF(H4976="","",SUMIF(销售记录!$A$3:$A$5000,A4976,销售记录!$H$3:$H$5000))</f>
        <v>0</v>
      </c>
      <c r="J4976" s="119">
        <f t="shared" si="232"/>
        <v>0</v>
      </c>
      <c r="K4976" s="114" t="str">
        <f t="shared" si="233"/>
        <v/>
      </c>
      <c r="L4976" s="96"/>
    </row>
    <row r="4977" customHeight="1" spans="1:12">
      <c r="A4977" s="110">
        <f t="array" ref="A4977">销售记录!O4976:R4982</f>
        <v>0</v>
      </c>
      <c r="B4977" s="110">
        <f t="array" ref="B4977">销售记录!P4976:S4982</f>
        <v>0</v>
      </c>
      <c r="C4977" s="111">
        <f t="array" ref="C4977">销售记录!Q4976:T4982</f>
        <v>0</v>
      </c>
      <c r="D4977" s="110">
        <f t="array" ref="D4977">销售记录!R4976:U4982</f>
        <v>0</v>
      </c>
      <c r="E4977" s="112">
        <f>IF(A4977="","",SUMIF(进货明细!$A$3:$A$5000,A4977,进货明细!$F$3:$F$5000))</f>
        <v>0</v>
      </c>
      <c r="F4977" s="113" t="e">
        <f t="shared" si="231"/>
        <v>#DIV/0!</v>
      </c>
      <c r="G4977" s="114">
        <f>IF(E4977="","",SUMIF(进货明细!$A$3:$A$5000,A4977,进货明细!$H$3:$H$5000))</f>
        <v>0</v>
      </c>
      <c r="H4977" s="112">
        <f>IF(A4977="","",SUMIF(销售记录!$A$3:$A$5000,A4977,销售记录!$F$3:$F$5000))</f>
        <v>0</v>
      </c>
      <c r="I4977" s="114">
        <f>IF(H4977="","",SUMIF(销售记录!$A$3:$A$5000,A4977,销售记录!$H$3:$H$5000))</f>
        <v>0</v>
      </c>
      <c r="J4977" s="119">
        <f t="shared" si="232"/>
        <v>0</v>
      </c>
      <c r="K4977" s="114" t="str">
        <f t="shared" si="233"/>
        <v/>
      </c>
      <c r="L4977" s="96"/>
    </row>
    <row r="4978" customHeight="1" spans="1:12">
      <c r="A4978" s="110">
        <f t="array" ref="A4978">销售记录!O4977:R4983</f>
        <v>0</v>
      </c>
      <c r="B4978" s="110">
        <f t="array" ref="B4978">销售记录!P4977:S4983</f>
        <v>0</v>
      </c>
      <c r="C4978" s="111">
        <f t="array" ref="C4978">销售记录!Q4977:T4983</f>
        <v>0</v>
      </c>
      <c r="D4978" s="110">
        <f t="array" ref="D4978">销售记录!R4977:U4983</f>
        <v>0</v>
      </c>
      <c r="E4978" s="112">
        <f>IF(A4978="","",SUMIF(进货明细!$A$3:$A$5000,A4978,进货明细!$F$3:$F$5000))</f>
        <v>0</v>
      </c>
      <c r="F4978" s="113" t="e">
        <f t="shared" si="231"/>
        <v>#DIV/0!</v>
      </c>
      <c r="G4978" s="114">
        <f>IF(E4978="","",SUMIF(进货明细!$A$3:$A$5000,A4978,进货明细!$H$3:$H$5000))</f>
        <v>0</v>
      </c>
      <c r="H4978" s="112">
        <f>IF(A4978="","",SUMIF(销售记录!$A$3:$A$5000,A4978,销售记录!$F$3:$F$5000))</f>
        <v>0</v>
      </c>
      <c r="I4978" s="114">
        <f>IF(H4978="","",SUMIF(销售记录!$A$3:$A$5000,A4978,销售记录!$H$3:$H$5000))</f>
        <v>0</v>
      </c>
      <c r="J4978" s="119">
        <f t="shared" si="232"/>
        <v>0</v>
      </c>
      <c r="K4978" s="114" t="str">
        <f t="shared" si="233"/>
        <v/>
      </c>
      <c r="L4978" s="96"/>
    </row>
    <row r="4979" customHeight="1" spans="1:12">
      <c r="A4979" s="110">
        <f t="array" ref="A4979">销售记录!O4978:R4984</f>
        <v>0</v>
      </c>
      <c r="B4979" s="110">
        <f t="array" ref="B4979">销售记录!P4978:S4984</f>
        <v>0</v>
      </c>
      <c r="C4979" s="111">
        <f t="array" ref="C4979">销售记录!Q4978:T4984</f>
        <v>0</v>
      </c>
      <c r="D4979" s="110">
        <f t="array" ref="D4979">销售记录!R4978:U4984</f>
        <v>0</v>
      </c>
      <c r="E4979" s="112">
        <f>IF(A4979="","",SUMIF(进货明细!$A$3:$A$5000,A4979,进货明细!$F$3:$F$5000))</f>
        <v>0</v>
      </c>
      <c r="F4979" s="113" t="e">
        <f t="shared" si="231"/>
        <v>#DIV/0!</v>
      </c>
      <c r="G4979" s="114">
        <f>IF(E4979="","",SUMIF(进货明细!$A$3:$A$5000,A4979,进货明细!$H$3:$H$5000))</f>
        <v>0</v>
      </c>
      <c r="H4979" s="112">
        <f>IF(A4979="","",SUMIF(销售记录!$A$3:$A$5000,A4979,销售记录!$F$3:$F$5000))</f>
        <v>0</v>
      </c>
      <c r="I4979" s="114">
        <f>IF(H4979="","",SUMIF(销售记录!$A$3:$A$5000,A4979,销售记录!$H$3:$H$5000))</f>
        <v>0</v>
      </c>
      <c r="J4979" s="119">
        <f t="shared" si="232"/>
        <v>0</v>
      </c>
      <c r="K4979" s="114" t="str">
        <f t="shared" si="233"/>
        <v/>
      </c>
      <c r="L4979" s="96"/>
    </row>
    <row r="4980" customHeight="1" spans="1:12">
      <c r="A4980" s="110">
        <f t="array" ref="A4980">销售记录!O4979:R4985</f>
        <v>0</v>
      </c>
      <c r="B4980" s="110">
        <f t="array" ref="B4980">销售记录!P4979:S4985</f>
        <v>0</v>
      </c>
      <c r="C4980" s="111">
        <f t="array" ref="C4980">销售记录!Q4979:T4985</f>
        <v>0</v>
      </c>
      <c r="D4980" s="110">
        <f t="array" ref="D4980">销售记录!R4979:U4985</f>
        <v>0</v>
      </c>
      <c r="E4980" s="112">
        <f>IF(A4980="","",SUMIF(进货明细!$A$3:$A$5000,A4980,进货明细!$F$3:$F$5000))</f>
        <v>0</v>
      </c>
      <c r="F4980" s="113" t="e">
        <f t="shared" si="231"/>
        <v>#DIV/0!</v>
      </c>
      <c r="G4980" s="114">
        <f>IF(E4980="","",SUMIF(进货明细!$A$3:$A$5000,A4980,进货明细!$H$3:$H$5000))</f>
        <v>0</v>
      </c>
      <c r="H4980" s="112">
        <f>IF(A4980="","",SUMIF(销售记录!$A$3:$A$5000,A4980,销售记录!$F$3:$F$5000))</f>
        <v>0</v>
      </c>
      <c r="I4980" s="114">
        <f>IF(H4980="","",SUMIF(销售记录!$A$3:$A$5000,A4980,销售记录!$H$3:$H$5000))</f>
        <v>0</v>
      </c>
      <c r="J4980" s="119">
        <f t="shared" si="232"/>
        <v>0</v>
      </c>
      <c r="K4980" s="114" t="str">
        <f t="shared" si="233"/>
        <v/>
      </c>
      <c r="L4980" s="96"/>
    </row>
    <row r="4981" customHeight="1" spans="1:12">
      <c r="A4981" s="110">
        <f t="array" ref="A4981">销售记录!O4980:R4986</f>
        <v>0</v>
      </c>
      <c r="B4981" s="110">
        <f t="array" ref="B4981">销售记录!P4980:S4986</f>
        <v>0</v>
      </c>
      <c r="C4981" s="111">
        <f t="array" ref="C4981">销售记录!Q4980:T4986</f>
        <v>0</v>
      </c>
      <c r="D4981" s="110">
        <f t="array" ref="D4981">销售记录!R4980:U4986</f>
        <v>0</v>
      </c>
      <c r="E4981" s="112">
        <f>IF(A4981="","",SUMIF(进货明细!$A$3:$A$5000,A4981,进货明细!$F$3:$F$5000))</f>
        <v>0</v>
      </c>
      <c r="F4981" s="113" t="e">
        <f t="shared" si="231"/>
        <v>#DIV/0!</v>
      </c>
      <c r="G4981" s="114">
        <f>IF(E4981="","",SUMIF(进货明细!$A$3:$A$5000,A4981,进货明细!$H$3:$H$5000))</f>
        <v>0</v>
      </c>
      <c r="H4981" s="112">
        <f>IF(A4981="","",SUMIF(销售记录!$A$3:$A$5000,A4981,销售记录!$F$3:$F$5000))</f>
        <v>0</v>
      </c>
      <c r="I4981" s="114">
        <f>IF(H4981="","",SUMIF(销售记录!$A$3:$A$5000,A4981,销售记录!$H$3:$H$5000))</f>
        <v>0</v>
      </c>
      <c r="J4981" s="119">
        <f t="shared" si="232"/>
        <v>0</v>
      </c>
      <c r="K4981" s="114" t="str">
        <f t="shared" si="233"/>
        <v/>
      </c>
      <c r="L4981" s="96"/>
    </row>
    <row r="4982" customHeight="1" spans="1:12">
      <c r="A4982" s="110">
        <f t="array" ref="A4982">销售记录!O4981:R4987</f>
        <v>0</v>
      </c>
      <c r="B4982" s="110">
        <f t="array" ref="B4982">销售记录!P4981:S4987</f>
        <v>0</v>
      </c>
      <c r="C4982" s="111">
        <f t="array" ref="C4982">销售记录!Q4981:T4987</f>
        <v>0</v>
      </c>
      <c r="D4982" s="110">
        <f t="array" ref="D4982">销售记录!R4981:U4987</f>
        <v>0</v>
      </c>
      <c r="E4982" s="112">
        <f>IF(A4982="","",SUMIF(进货明细!$A$3:$A$5000,A4982,进货明细!$F$3:$F$5000))</f>
        <v>0</v>
      </c>
      <c r="F4982" s="113" t="e">
        <f t="shared" si="231"/>
        <v>#DIV/0!</v>
      </c>
      <c r="G4982" s="114">
        <f>IF(E4982="","",SUMIF(进货明细!$A$3:$A$5000,A4982,进货明细!$H$3:$H$5000))</f>
        <v>0</v>
      </c>
      <c r="H4982" s="112">
        <f>IF(A4982="","",SUMIF(销售记录!$A$3:$A$5000,A4982,销售记录!$F$3:$F$5000))</f>
        <v>0</v>
      </c>
      <c r="I4982" s="114">
        <f>IF(H4982="","",SUMIF(销售记录!$A$3:$A$5000,A4982,销售记录!$H$3:$H$5000))</f>
        <v>0</v>
      </c>
      <c r="J4982" s="119">
        <f t="shared" si="232"/>
        <v>0</v>
      </c>
      <c r="K4982" s="114" t="str">
        <f t="shared" si="233"/>
        <v/>
      </c>
      <c r="L4982" s="96"/>
    </row>
    <row r="4983" customHeight="1" spans="1:12">
      <c r="A4983" s="110">
        <f t="array" ref="A4983">销售记录!O4982:R4988</f>
        <v>0</v>
      </c>
      <c r="B4983" s="110">
        <f t="array" ref="B4983">销售记录!P4982:S4988</f>
        <v>0</v>
      </c>
      <c r="C4983" s="111">
        <f t="array" ref="C4983">销售记录!Q4982:T4988</f>
        <v>0</v>
      </c>
      <c r="D4983" s="110">
        <f t="array" ref="D4983">销售记录!R4982:U4988</f>
        <v>0</v>
      </c>
      <c r="E4983" s="112">
        <f>IF(A4983="","",SUMIF(进货明细!$A$3:$A$5000,A4983,进货明细!$F$3:$F$5000))</f>
        <v>0</v>
      </c>
      <c r="F4983" s="113" t="e">
        <f t="shared" si="231"/>
        <v>#DIV/0!</v>
      </c>
      <c r="G4983" s="114">
        <f>IF(E4983="","",SUMIF(进货明细!$A$3:$A$5000,A4983,进货明细!$H$3:$H$5000))</f>
        <v>0</v>
      </c>
      <c r="H4983" s="112">
        <f>IF(A4983="","",SUMIF(销售记录!$A$3:$A$5000,A4983,销售记录!$F$3:$F$5000))</f>
        <v>0</v>
      </c>
      <c r="I4983" s="114">
        <f>IF(H4983="","",SUMIF(销售记录!$A$3:$A$5000,A4983,销售记录!$H$3:$H$5000))</f>
        <v>0</v>
      </c>
      <c r="J4983" s="119">
        <f t="shared" si="232"/>
        <v>0</v>
      </c>
      <c r="K4983" s="114" t="str">
        <f t="shared" si="233"/>
        <v/>
      </c>
      <c r="L4983" s="96"/>
    </row>
    <row r="4984" customHeight="1" spans="1:12">
      <c r="A4984" s="110">
        <f t="array" ref="A4984">销售记录!O4983:R4989</f>
        <v>0</v>
      </c>
      <c r="B4984" s="110">
        <f t="array" ref="B4984">销售记录!P4983:S4989</f>
        <v>0</v>
      </c>
      <c r="C4984" s="111">
        <f t="array" ref="C4984">销售记录!Q4983:T4989</f>
        <v>0</v>
      </c>
      <c r="D4984" s="110">
        <f t="array" ref="D4984">销售记录!R4983:U4989</f>
        <v>0</v>
      </c>
      <c r="E4984" s="112">
        <f>IF(A4984="","",SUMIF(进货明细!$A$3:$A$5000,A4984,进货明细!$F$3:$F$5000))</f>
        <v>0</v>
      </c>
      <c r="F4984" s="113" t="e">
        <f t="shared" si="231"/>
        <v>#DIV/0!</v>
      </c>
      <c r="G4984" s="114">
        <f>IF(E4984="","",SUMIF(进货明细!$A$3:$A$5000,A4984,进货明细!$H$3:$H$5000))</f>
        <v>0</v>
      </c>
      <c r="H4984" s="112">
        <f>IF(A4984="","",SUMIF(销售记录!$A$3:$A$5000,A4984,销售记录!$F$3:$F$5000))</f>
        <v>0</v>
      </c>
      <c r="I4984" s="114">
        <f>IF(H4984="","",SUMIF(销售记录!$A$3:$A$5000,A4984,销售记录!$H$3:$H$5000))</f>
        <v>0</v>
      </c>
      <c r="J4984" s="119">
        <f t="shared" si="232"/>
        <v>0</v>
      </c>
      <c r="K4984" s="114" t="str">
        <f t="shared" si="233"/>
        <v/>
      </c>
      <c r="L4984" s="96"/>
    </row>
    <row r="4985" customHeight="1" spans="1:12">
      <c r="A4985" s="110">
        <f t="array" ref="A4985">销售记录!O4984:R4990</f>
        <v>0</v>
      </c>
      <c r="B4985" s="110">
        <f t="array" ref="B4985">销售记录!P4984:S4990</f>
        <v>0</v>
      </c>
      <c r="C4985" s="111">
        <f t="array" ref="C4985">销售记录!Q4984:T4990</f>
        <v>0</v>
      </c>
      <c r="D4985" s="110">
        <f t="array" ref="D4985">销售记录!R4984:U4990</f>
        <v>0</v>
      </c>
      <c r="E4985" s="112">
        <f>IF(A4985="","",SUMIF(进货明细!$A$3:$A$5000,A4985,进货明细!$F$3:$F$5000))</f>
        <v>0</v>
      </c>
      <c r="F4985" s="113" t="e">
        <f t="shared" si="231"/>
        <v>#DIV/0!</v>
      </c>
      <c r="G4985" s="114">
        <f>IF(E4985="","",SUMIF(进货明细!$A$3:$A$5000,A4985,进货明细!$H$3:$H$5000))</f>
        <v>0</v>
      </c>
      <c r="H4985" s="112">
        <f>IF(A4985="","",SUMIF(销售记录!$A$3:$A$5000,A4985,销售记录!$F$3:$F$5000))</f>
        <v>0</v>
      </c>
      <c r="I4985" s="114">
        <f>IF(H4985="","",SUMIF(销售记录!$A$3:$A$5000,A4985,销售记录!$H$3:$H$5000))</f>
        <v>0</v>
      </c>
      <c r="J4985" s="119">
        <f t="shared" si="232"/>
        <v>0</v>
      </c>
      <c r="K4985" s="114" t="str">
        <f t="shared" si="233"/>
        <v/>
      </c>
      <c r="L4985" s="96"/>
    </row>
    <row r="4986" customHeight="1" spans="1:12">
      <c r="A4986" s="110">
        <f t="array" ref="A4986">销售记录!O4985:R4991</f>
        <v>0</v>
      </c>
      <c r="B4986" s="110">
        <f t="array" ref="B4986">销售记录!P4985:S4991</f>
        <v>0</v>
      </c>
      <c r="C4986" s="111">
        <f t="array" ref="C4986">销售记录!Q4985:T4991</f>
        <v>0</v>
      </c>
      <c r="D4986" s="110">
        <f t="array" ref="D4986">销售记录!R4985:U4991</f>
        <v>0</v>
      </c>
      <c r="E4986" s="112">
        <f>IF(A4986="","",SUMIF(进货明细!$A$3:$A$5000,A4986,进货明细!$F$3:$F$5000))</f>
        <v>0</v>
      </c>
      <c r="F4986" s="113" t="e">
        <f t="shared" si="231"/>
        <v>#DIV/0!</v>
      </c>
      <c r="G4986" s="114">
        <f>IF(E4986="","",SUMIF(进货明细!$A$3:$A$5000,A4986,进货明细!$H$3:$H$5000))</f>
        <v>0</v>
      </c>
      <c r="H4986" s="112">
        <f>IF(A4986="","",SUMIF(销售记录!$A$3:$A$5000,A4986,销售记录!$F$3:$F$5000))</f>
        <v>0</v>
      </c>
      <c r="I4986" s="114">
        <f>IF(H4986="","",SUMIF(销售记录!$A$3:$A$5000,A4986,销售记录!$H$3:$H$5000))</f>
        <v>0</v>
      </c>
      <c r="J4986" s="119">
        <f t="shared" si="232"/>
        <v>0</v>
      </c>
      <c r="K4986" s="114" t="str">
        <f t="shared" si="233"/>
        <v/>
      </c>
      <c r="L4986" s="96"/>
    </row>
    <row r="4987" customHeight="1" spans="1:12">
      <c r="A4987" s="110">
        <f t="array" ref="A4987">销售记录!O4986:R4992</f>
        <v>0</v>
      </c>
      <c r="B4987" s="110">
        <f t="array" ref="B4987">销售记录!P4986:S4992</f>
        <v>0</v>
      </c>
      <c r="C4987" s="111">
        <f t="array" ref="C4987">销售记录!Q4986:T4992</f>
        <v>0</v>
      </c>
      <c r="D4987" s="110">
        <f t="array" ref="D4987">销售记录!R4986:U4992</f>
        <v>0</v>
      </c>
      <c r="E4987" s="112">
        <f>IF(A4987="","",SUMIF(进货明细!$A$3:$A$5000,A4987,进货明细!$F$3:$F$5000))</f>
        <v>0</v>
      </c>
      <c r="F4987" s="113" t="e">
        <f t="shared" si="231"/>
        <v>#DIV/0!</v>
      </c>
      <c r="G4987" s="114">
        <f>IF(E4987="","",SUMIF(进货明细!$A$3:$A$5000,A4987,进货明细!$H$3:$H$5000))</f>
        <v>0</v>
      </c>
      <c r="H4987" s="112">
        <f>IF(A4987="","",SUMIF(销售记录!$A$3:$A$5000,A4987,销售记录!$F$3:$F$5000))</f>
        <v>0</v>
      </c>
      <c r="I4987" s="114">
        <f>IF(H4987="","",SUMIF(销售记录!$A$3:$A$5000,A4987,销售记录!$H$3:$H$5000))</f>
        <v>0</v>
      </c>
      <c r="J4987" s="119">
        <f t="shared" si="232"/>
        <v>0</v>
      </c>
      <c r="K4987" s="114" t="str">
        <f t="shared" si="233"/>
        <v/>
      </c>
      <c r="L4987" s="96"/>
    </row>
    <row r="4988" customHeight="1" spans="1:12">
      <c r="A4988" s="110">
        <f t="array" ref="A4988">销售记录!O4987:R4993</f>
        <v>0</v>
      </c>
      <c r="B4988" s="110">
        <f t="array" ref="B4988">销售记录!P4987:S4993</f>
        <v>0</v>
      </c>
      <c r="C4988" s="111">
        <f t="array" ref="C4988">销售记录!Q4987:T4993</f>
        <v>0</v>
      </c>
      <c r="D4988" s="110">
        <f t="array" ref="D4988">销售记录!R4987:U4993</f>
        <v>0</v>
      </c>
      <c r="E4988" s="112">
        <f>IF(A4988="","",SUMIF(进货明细!$A$3:$A$5000,A4988,进货明细!$F$3:$F$5000))</f>
        <v>0</v>
      </c>
      <c r="F4988" s="113" t="e">
        <f t="shared" si="231"/>
        <v>#DIV/0!</v>
      </c>
      <c r="G4988" s="114">
        <f>IF(E4988="","",SUMIF(进货明细!$A$3:$A$5000,A4988,进货明细!$H$3:$H$5000))</f>
        <v>0</v>
      </c>
      <c r="H4988" s="112">
        <f>IF(A4988="","",SUMIF(销售记录!$A$3:$A$5000,A4988,销售记录!$F$3:$F$5000))</f>
        <v>0</v>
      </c>
      <c r="I4988" s="114">
        <f>IF(H4988="","",SUMIF(销售记录!$A$3:$A$5000,A4988,销售记录!$H$3:$H$5000))</f>
        <v>0</v>
      </c>
      <c r="J4988" s="119">
        <f t="shared" si="232"/>
        <v>0</v>
      </c>
      <c r="K4988" s="114" t="str">
        <f t="shared" si="233"/>
        <v/>
      </c>
      <c r="L4988" s="96"/>
    </row>
    <row r="4989" customHeight="1" spans="1:12">
      <c r="A4989" s="110">
        <f t="array" ref="A4989">销售记录!O4988:R4994</f>
        <v>0</v>
      </c>
      <c r="B4989" s="110">
        <f t="array" ref="B4989">销售记录!P4988:S4994</f>
        <v>0</v>
      </c>
      <c r="C4989" s="111">
        <f t="array" ref="C4989">销售记录!Q4988:T4994</f>
        <v>0</v>
      </c>
      <c r="D4989" s="110">
        <f t="array" ref="D4989">销售记录!R4988:U4994</f>
        <v>0</v>
      </c>
      <c r="E4989" s="112">
        <f>IF(A4989="","",SUMIF(进货明细!$A$3:$A$5000,A4989,进货明细!$F$3:$F$5000))</f>
        <v>0</v>
      </c>
      <c r="F4989" s="113" t="e">
        <f t="shared" si="231"/>
        <v>#DIV/0!</v>
      </c>
      <c r="G4989" s="114">
        <f>IF(E4989="","",SUMIF(进货明细!$A$3:$A$5000,A4989,进货明细!$H$3:$H$5000))</f>
        <v>0</v>
      </c>
      <c r="H4989" s="112">
        <f>IF(A4989="","",SUMIF(销售记录!$A$3:$A$5000,A4989,销售记录!$F$3:$F$5000))</f>
        <v>0</v>
      </c>
      <c r="I4989" s="114">
        <f>IF(H4989="","",SUMIF(销售记录!$A$3:$A$5000,A4989,销售记录!$H$3:$H$5000))</f>
        <v>0</v>
      </c>
      <c r="J4989" s="119">
        <f t="shared" si="232"/>
        <v>0</v>
      </c>
      <c r="K4989" s="114" t="str">
        <f t="shared" si="233"/>
        <v/>
      </c>
      <c r="L4989" s="96"/>
    </row>
    <row r="4990" customHeight="1" spans="1:12">
      <c r="A4990" s="110">
        <f t="array" ref="A4990">销售记录!O4989:R4995</f>
        <v>0</v>
      </c>
      <c r="B4990" s="110">
        <f t="array" ref="B4990">销售记录!P4989:S4995</f>
        <v>0</v>
      </c>
      <c r="C4990" s="111">
        <f t="array" ref="C4990">销售记录!Q4989:T4995</f>
        <v>0</v>
      </c>
      <c r="D4990" s="110">
        <f t="array" ref="D4990">销售记录!R4989:U4995</f>
        <v>0</v>
      </c>
      <c r="E4990" s="112">
        <f>IF(A4990="","",SUMIF(进货明细!$A$3:$A$5000,A4990,进货明细!$F$3:$F$5000))</f>
        <v>0</v>
      </c>
      <c r="F4990" s="113" t="e">
        <f t="shared" si="231"/>
        <v>#DIV/0!</v>
      </c>
      <c r="G4990" s="114">
        <f>IF(E4990="","",SUMIF(进货明细!$A$3:$A$5000,A4990,进货明细!$H$3:$H$5000))</f>
        <v>0</v>
      </c>
      <c r="H4990" s="112">
        <f>IF(A4990="","",SUMIF(销售记录!$A$3:$A$5000,A4990,销售记录!$F$3:$F$5000))</f>
        <v>0</v>
      </c>
      <c r="I4990" s="114">
        <f>IF(H4990="","",SUMIF(销售记录!$A$3:$A$5000,A4990,销售记录!$H$3:$H$5000))</f>
        <v>0</v>
      </c>
      <c r="J4990" s="119">
        <f t="shared" si="232"/>
        <v>0</v>
      </c>
      <c r="K4990" s="114" t="str">
        <f t="shared" si="233"/>
        <v/>
      </c>
      <c r="L4990" s="96"/>
    </row>
    <row r="4991" customHeight="1" spans="1:12">
      <c r="A4991" s="110">
        <f t="array" ref="A4991">销售记录!O4990:R4996</f>
        <v>0</v>
      </c>
      <c r="B4991" s="110">
        <f t="array" ref="B4991">销售记录!P4990:S4996</f>
        <v>0</v>
      </c>
      <c r="C4991" s="111">
        <f t="array" ref="C4991">销售记录!Q4990:T4996</f>
        <v>0</v>
      </c>
      <c r="D4991" s="110">
        <f t="array" ref="D4991">销售记录!R4990:U4996</f>
        <v>0</v>
      </c>
      <c r="E4991" s="112">
        <f>IF(A4991="","",SUMIF(进货明细!$A$3:$A$5000,A4991,进货明细!$F$3:$F$5000))</f>
        <v>0</v>
      </c>
      <c r="F4991" s="113" t="e">
        <f t="shared" si="231"/>
        <v>#DIV/0!</v>
      </c>
      <c r="G4991" s="114">
        <f>IF(E4991="","",SUMIF(进货明细!$A$3:$A$5000,A4991,进货明细!$H$3:$H$5000))</f>
        <v>0</v>
      </c>
      <c r="H4991" s="112">
        <f>IF(A4991="","",SUMIF(销售记录!$A$3:$A$5000,A4991,销售记录!$F$3:$F$5000))</f>
        <v>0</v>
      </c>
      <c r="I4991" s="114">
        <f>IF(H4991="","",SUMIF(销售记录!$A$3:$A$5000,A4991,销售记录!$H$3:$H$5000))</f>
        <v>0</v>
      </c>
      <c r="J4991" s="119">
        <f t="shared" si="232"/>
        <v>0</v>
      </c>
      <c r="K4991" s="114" t="str">
        <f t="shared" si="233"/>
        <v/>
      </c>
      <c r="L4991" s="96"/>
    </row>
    <row r="4992" customHeight="1" spans="1:12">
      <c r="A4992" s="110">
        <f t="array" ref="A4992">销售记录!O4991:R4997</f>
        <v>0</v>
      </c>
      <c r="B4992" s="110">
        <f t="array" ref="B4992">销售记录!P4991:S4997</f>
        <v>0</v>
      </c>
      <c r="C4992" s="111">
        <f t="array" ref="C4992">销售记录!Q4991:T4997</f>
        <v>0</v>
      </c>
      <c r="D4992" s="110">
        <f t="array" ref="D4992">销售记录!R4991:U4997</f>
        <v>0</v>
      </c>
      <c r="E4992" s="112">
        <f>IF(A4992="","",SUMIF(进货明细!$A$3:$A$5000,A4992,进货明细!$F$3:$F$5000))</f>
        <v>0</v>
      </c>
      <c r="F4992" s="113" t="e">
        <f t="shared" si="231"/>
        <v>#DIV/0!</v>
      </c>
      <c r="G4992" s="114">
        <f>IF(E4992="","",SUMIF(进货明细!$A$3:$A$5000,A4992,进货明细!$H$3:$H$5000))</f>
        <v>0</v>
      </c>
      <c r="H4992" s="112">
        <f>IF(A4992="","",SUMIF(销售记录!$A$3:$A$5000,A4992,销售记录!$F$3:$F$5000))</f>
        <v>0</v>
      </c>
      <c r="I4992" s="114">
        <f>IF(H4992="","",SUMIF(销售记录!$A$3:$A$5000,A4992,销售记录!$H$3:$H$5000))</f>
        <v>0</v>
      </c>
      <c r="J4992" s="119">
        <f t="shared" si="232"/>
        <v>0</v>
      </c>
      <c r="K4992" s="114" t="str">
        <f t="shared" si="233"/>
        <v/>
      </c>
      <c r="L4992" s="96"/>
    </row>
    <row r="4993" customHeight="1" spans="1:12">
      <c r="A4993" s="110">
        <f t="array" ref="A4993">销售记录!O4992:R4998</f>
        <v>0</v>
      </c>
      <c r="B4993" s="110">
        <f t="array" ref="B4993">销售记录!P4992:S4998</f>
        <v>0</v>
      </c>
      <c r="C4993" s="111">
        <f t="array" ref="C4993">销售记录!Q4992:T4998</f>
        <v>0</v>
      </c>
      <c r="D4993" s="110">
        <f t="array" ref="D4993">销售记录!R4992:U4998</f>
        <v>0</v>
      </c>
      <c r="E4993" s="112">
        <f>IF(A4993="","",SUMIF(进货明细!$A$3:$A$5000,A4993,进货明细!$F$3:$F$5000))</f>
        <v>0</v>
      </c>
      <c r="F4993" s="113" t="e">
        <f t="shared" si="231"/>
        <v>#DIV/0!</v>
      </c>
      <c r="G4993" s="114">
        <f>IF(E4993="","",SUMIF(进货明细!$A$3:$A$5000,A4993,进货明细!$H$3:$H$5000))</f>
        <v>0</v>
      </c>
      <c r="H4993" s="112">
        <f>IF(A4993="","",SUMIF(销售记录!$A$3:$A$5000,A4993,销售记录!$F$3:$F$5000))</f>
        <v>0</v>
      </c>
      <c r="I4993" s="114">
        <f>IF(H4993="","",SUMIF(销售记录!$A$3:$A$5000,A4993,销售记录!$H$3:$H$5000))</f>
        <v>0</v>
      </c>
      <c r="J4993" s="119">
        <f t="shared" si="232"/>
        <v>0</v>
      </c>
      <c r="K4993" s="114" t="str">
        <f t="shared" si="233"/>
        <v/>
      </c>
      <c r="L4993" s="96"/>
    </row>
    <row r="4994" customHeight="1" spans="1:12">
      <c r="A4994" s="110">
        <f t="array" ref="A4994">销售记录!O4993:R4999</f>
        <v>0</v>
      </c>
      <c r="B4994" s="110">
        <f t="array" ref="B4994">销售记录!P4993:S4999</f>
        <v>0</v>
      </c>
      <c r="C4994" s="111">
        <f t="array" ref="C4994">销售记录!Q4993:T4999</f>
        <v>0</v>
      </c>
      <c r="D4994" s="110">
        <f t="array" ref="D4994">销售记录!R4993:U4999</f>
        <v>0</v>
      </c>
      <c r="E4994" s="112">
        <f>IF(A4994="","",SUMIF(进货明细!$A$3:$A$5000,A4994,进货明细!$F$3:$F$5000))</f>
        <v>0</v>
      </c>
      <c r="F4994" s="113" t="e">
        <f t="shared" si="231"/>
        <v>#DIV/0!</v>
      </c>
      <c r="G4994" s="114">
        <f>IF(E4994="","",SUMIF(进货明细!$A$3:$A$5000,A4994,进货明细!$H$3:$H$5000))</f>
        <v>0</v>
      </c>
      <c r="H4994" s="112">
        <f>IF(A4994="","",SUMIF(销售记录!$A$3:$A$5000,A4994,销售记录!$F$3:$F$5000))</f>
        <v>0</v>
      </c>
      <c r="I4994" s="114">
        <f>IF(H4994="","",SUMIF(销售记录!$A$3:$A$5000,A4994,销售记录!$H$3:$H$5000))</f>
        <v>0</v>
      </c>
      <c r="J4994" s="119">
        <f t="shared" si="232"/>
        <v>0</v>
      </c>
      <c r="K4994" s="114" t="str">
        <f t="shared" si="233"/>
        <v/>
      </c>
      <c r="L4994" s="96"/>
    </row>
    <row r="4995" customHeight="1" spans="1:12">
      <c r="A4995" s="110">
        <f t="array" ref="A4995">销售记录!O4994:R5000</f>
        <v>0</v>
      </c>
      <c r="B4995" s="110">
        <f t="array" ref="B4995">销售记录!P4994:S5000</f>
        <v>0</v>
      </c>
      <c r="C4995" s="111">
        <f t="array" ref="C4995">销售记录!Q4994:T5000</f>
        <v>0</v>
      </c>
      <c r="D4995" s="110">
        <f t="array" ref="D4995">销售记录!R4994:U5000</f>
        <v>0</v>
      </c>
      <c r="E4995" s="112">
        <f>IF(A4995="","",SUMIF(进货明细!$A$3:$A$5000,A4995,进货明细!$F$3:$F$5000))</f>
        <v>0</v>
      </c>
      <c r="F4995" s="113" t="e">
        <f t="shared" si="231"/>
        <v>#DIV/0!</v>
      </c>
      <c r="G4995" s="114">
        <f>IF(E4995="","",SUMIF(进货明细!$A$3:$A$5000,A4995,进货明细!$H$3:$H$5000))</f>
        <v>0</v>
      </c>
      <c r="H4995" s="112">
        <f>IF(A4995="","",SUMIF(销售记录!$A$3:$A$5000,A4995,销售记录!$F$3:$F$5000))</f>
        <v>0</v>
      </c>
      <c r="I4995" s="114">
        <f>IF(H4995="","",SUMIF(销售记录!$A$3:$A$5000,A4995,销售记录!$H$3:$H$5000))</f>
        <v>0</v>
      </c>
      <c r="J4995" s="119">
        <f t="shared" si="232"/>
        <v>0</v>
      </c>
      <c r="K4995" s="114" t="str">
        <f t="shared" si="233"/>
        <v/>
      </c>
      <c r="L4995" s="96"/>
    </row>
    <row r="4996" customHeight="1" spans="1:12">
      <c r="A4996" s="110">
        <f t="array" ref="A4996">销售记录!O4995:R5001</f>
        <v>0</v>
      </c>
      <c r="B4996" s="110">
        <f t="array" ref="B4996">销售记录!P4995:S5001</f>
        <v>0</v>
      </c>
      <c r="C4996" s="111">
        <f t="array" ref="C4996">销售记录!Q4995:T5001</f>
        <v>0</v>
      </c>
      <c r="D4996" s="110">
        <f t="array" ref="D4996">销售记录!R4995:U5001</f>
        <v>0</v>
      </c>
      <c r="E4996" s="112">
        <f>IF(A4996="","",SUMIF(进货明细!$A$3:$A$5000,A4996,进货明细!$F$3:$F$5000))</f>
        <v>0</v>
      </c>
      <c r="F4996" s="113" t="e">
        <f t="shared" si="231"/>
        <v>#DIV/0!</v>
      </c>
      <c r="G4996" s="114">
        <f>IF(E4996="","",SUMIF(进货明细!$A$3:$A$5000,A4996,进货明细!$H$3:$H$5000))</f>
        <v>0</v>
      </c>
      <c r="H4996" s="112">
        <f>IF(A4996="","",SUMIF(销售记录!$A$3:$A$5000,A4996,销售记录!$F$3:$F$5000))</f>
        <v>0</v>
      </c>
      <c r="I4996" s="114">
        <f>IF(H4996="","",SUMIF(销售记录!$A$3:$A$5000,A4996,销售记录!$H$3:$H$5000))</f>
        <v>0</v>
      </c>
      <c r="J4996" s="119">
        <f t="shared" si="232"/>
        <v>0</v>
      </c>
      <c r="K4996" s="114" t="str">
        <f t="shared" si="233"/>
        <v/>
      </c>
      <c r="L4996" s="96"/>
    </row>
    <row r="4997" customHeight="1" spans="1:12">
      <c r="A4997" s="110">
        <f t="array" ref="A4997">销售记录!O4996:R5002</f>
        <v>0</v>
      </c>
      <c r="B4997" s="110">
        <f t="array" ref="B4997">销售记录!P4996:S5002</f>
        <v>0</v>
      </c>
      <c r="C4997" s="111">
        <f t="array" ref="C4997">销售记录!Q4996:T5002</f>
        <v>0</v>
      </c>
      <c r="D4997" s="110">
        <f t="array" ref="D4997">销售记录!R4996:U5002</f>
        <v>0</v>
      </c>
      <c r="E4997" s="112">
        <f>IF(A4997="","",SUMIF(进货明细!$A$3:$A$5000,A4997,进货明细!$F$3:$F$5000))</f>
        <v>0</v>
      </c>
      <c r="F4997" s="113" t="e">
        <f>IF(E4997="","",G4997/E4997)</f>
        <v>#DIV/0!</v>
      </c>
      <c r="G4997" s="114">
        <f>IF(E4997="","",SUMIF(进货明细!$A$3:$A$5000,A4997,进货明细!$H$3:$H$5000))</f>
        <v>0</v>
      </c>
      <c r="H4997" s="112">
        <f>IF(A4997="","",SUMIF(销售记录!$A$3:$A$5000,A4997,销售记录!$F$3:$F$5000))</f>
        <v>0</v>
      </c>
      <c r="I4997" s="114">
        <f>IF(H4997="","",SUMIF(销售记录!$A$3:$A$5000,A4997,销售记录!$H$3:$H$5000))</f>
        <v>0</v>
      </c>
      <c r="J4997" s="119">
        <f>IF(E4997="","",E4997-H4997)</f>
        <v>0</v>
      </c>
      <c r="K4997" s="114" t="str">
        <f>IF(ISERROR(I4997-G4997*H4997/E4997),"",I4997-G4997*H4997/E4997)</f>
        <v/>
      </c>
      <c r="L4997" s="96"/>
    </row>
    <row r="4998" customHeight="1" spans="1:12">
      <c r="A4998" s="110">
        <f t="array" ref="A4998">销售记录!O4997:R5003</f>
        <v>0</v>
      </c>
      <c r="B4998" s="110">
        <f t="array" ref="B4998">销售记录!P4997:S5003</f>
        <v>0</v>
      </c>
      <c r="C4998" s="111">
        <f t="array" ref="C4998">销售记录!Q4997:T5003</f>
        <v>0</v>
      </c>
      <c r="D4998" s="110">
        <f t="array" ref="D4998">销售记录!R4997:U5003</f>
        <v>0</v>
      </c>
      <c r="E4998" s="112">
        <f>IF(A4998="","",SUMIF(进货明细!$A$3:$A$5000,A4998,进货明细!$F$3:$F$5000))</f>
        <v>0</v>
      </c>
      <c r="F4998" s="113" t="e">
        <f>IF(E4998="","",G4998/E4998)</f>
        <v>#DIV/0!</v>
      </c>
      <c r="G4998" s="114">
        <f>IF(E4998="","",SUMIF(进货明细!$A$3:$A$5000,A4998,进货明细!$H$3:$H$5000))</f>
        <v>0</v>
      </c>
      <c r="H4998" s="112">
        <f>IF(A4998="","",SUMIF(销售记录!$A$3:$A$5000,A4998,销售记录!$F$3:$F$5000))</f>
        <v>0</v>
      </c>
      <c r="I4998" s="114">
        <f>IF(H4998="","",SUMIF(销售记录!$A$3:$A$5000,A4998,销售记录!$H$3:$H$5000))</f>
        <v>0</v>
      </c>
      <c r="J4998" s="119">
        <f>IF(E4998="","",E4998-H4998)</f>
        <v>0</v>
      </c>
      <c r="K4998" s="114" t="str">
        <f>IF(ISERROR(I4998-G4998*H4998/E4998),"",I4998-G4998*H4998/E4998)</f>
        <v/>
      </c>
      <c r="L4998" s="96"/>
    </row>
    <row r="4999" customHeight="1" spans="1:12">
      <c r="A4999" s="110">
        <f t="array" ref="A4999">销售记录!O4998:R5004</f>
        <v>0</v>
      </c>
      <c r="B4999" s="110">
        <f t="array" ref="B4999">销售记录!P4998:S5004</f>
        <v>0</v>
      </c>
      <c r="C4999" s="111">
        <f t="array" ref="C4999">销售记录!Q4998:T5004</f>
        <v>0</v>
      </c>
      <c r="D4999" s="110">
        <f t="array" ref="D4999">销售记录!R4998:U5004</f>
        <v>0</v>
      </c>
      <c r="E4999" s="112">
        <f>IF(A4999="","",SUMIF(进货明细!$A$3:$A$5000,A4999,进货明细!$F$3:$F$5000))</f>
        <v>0</v>
      </c>
      <c r="F4999" s="113" t="e">
        <f>IF(E4999="","",G4999/E4999)</f>
        <v>#DIV/0!</v>
      </c>
      <c r="G4999" s="114">
        <f>IF(E4999="","",SUMIF(进货明细!$A$3:$A$5000,A4999,进货明细!$H$3:$H$5000))</f>
        <v>0</v>
      </c>
      <c r="H4999" s="112">
        <f>IF(A4999="","",SUMIF(销售记录!$A$3:$A$5000,A4999,销售记录!$F$3:$F$5000))</f>
        <v>0</v>
      </c>
      <c r="I4999" s="114">
        <f>IF(H4999="","",SUMIF(销售记录!$A$3:$A$5000,A4999,销售记录!$H$3:$H$5000))</f>
        <v>0</v>
      </c>
      <c r="J4999" s="119">
        <f>IF(E4999="","",E4999-H4999)</f>
        <v>0</v>
      </c>
      <c r="K4999" s="114" t="str">
        <f>IF(ISERROR(I4999-G4999*H4999/E4999),"",I4999-G4999*H4999/E4999)</f>
        <v/>
      </c>
      <c r="L4999" s="96"/>
    </row>
    <row r="5000" customHeight="1" spans="1:12">
      <c r="A5000" s="110">
        <f t="array" ref="A5000">销售记录!O4999:R5005</f>
        <v>0</v>
      </c>
      <c r="B5000" s="110">
        <f t="array" ref="B5000">销售记录!P4999:S5005</f>
        <v>0</v>
      </c>
      <c r="C5000" s="111">
        <f t="array" ref="C5000">销售记录!Q4999:T5005</f>
        <v>0</v>
      </c>
      <c r="D5000" s="110">
        <f t="array" ref="D5000">销售记录!R4999:U5005</f>
        <v>0</v>
      </c>
      <c r="E5000" s="112">
        <f>IF(A5000="","",SUMIF(进货明细!$A$3:$A$5000,A5000,进货明细!$F$3:$F$5000))</f>
        <v>0</v>
      </c>
      <c r="F5000" s="113" t="e">
        <f>IF(E5000="","",G5000/E5000)</f>
        <v>#DIV/0!</v>
      </c>
      <c r="G5000" s="114">
        <f>IF(E5000="","",SUMIF(进货明细!$A$3:$A$5000,A5000,进货明细!$H$3:$H$5000))</f>
        <v>0</v>
      </c>
      <c r="H5000" s="112">
        <f>IF(A5000="","",SUMIF(销售记录!$A$3:$A$5000,A5000,销售记录!$F$3:$F$5000))</f>
        <v>0</v>
      </c>
      <c r="I5000" s="114">
        <f>IF(H5000="","",SUMIF(销售记录!$A$3:$A$5000,A5000,销售记录!$H$3:$H$5000))</f>
        <v>0</v>
      </c>
      <c r="J5000" s="119">
        <f>IF(E5000="","",E5000-H5000)</f>
        <v>0</v>
      </c>
      <c r="K5000" s="114" t="str">
        <f>IF(ISERROR(I5000-G5000*H5000/E5000),"",I5000-G5000*H5000/E5000)</f>
        <v/>
      </c>
      <c r="L5000" s="96"/>
    </row>
  </sheetData>
  <autoFilter ref="A1:L5000">
    <extLst/>
  </autoFilter>
  <mergeCells count="9">
    <mergeCell ref="A1:K1"/>
    <mergeCell ref="E2:G2"/>
    <mergeCell ref="H2:I2"/>
    <mergeCell ref="A2:A3"/>
    <mergeCell ref="B2:B3"/>
    <mergeCell ref="C2:C3"/>
    <mergeCell ref="D2:D3"/>
    <mergeCell ref="J2:J3"/>
    <mergeCell ref="K2:K3"/>
  </mergeCells>
  <hyperlinks>
    <hyperlink ref="L1" location="主界面!A1" display="返回主界面 &lt;&lt;"/>
  </hyperlinks>
  <pageMargins left="0.75" right="0.75" top="1" bottom="1" header="0.5" footer="0.5"/>
  <pageSetup paperSize="9" orientation="portrait" horizontalDpi="180" verticalDpi="18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rgb="FF92D050"/>
  </sheetPr>
  <dimension ref="A1:L18"/>
  <sheetViews>
    <sheetView showGridLines="0" workbookViewId="0">
      <pane xSplit="10" ySplit="13" topLeftCell="K14" activePane="bottomRight" state="frozen"/>
      <selection/>
      <selection pane="topRight"/>
      <selection pane="bottomLeft"/>
      <selection pane="bottomRight" activeCell="A5" sqref="A5"/>
    </sheetView>
  </sheetViews>
  <sheetFormatPr defaultColWidth="9.13888888888889" defaultRowHeight="17.4"/>
  <cols>
    <col min="1" max="1" width="11.287037037037" style="60" customWidth="1"/>
    <col min="2" max="4" width="9.13888888888889" style="61" customWidth="1"/>
    <col min="5" max="5" width="11.712962962963" style="61" customWidth="1"/>
    <col min="6" max="6" width="7.71296296296296" style="61" customWidth="1"/>
    <col min="7" max="7" width="11.8611111111111" style="61" customWidth="1"/>
    <col min="8" max="8" width="15" style="61" customWidth="1"/>
    <col min="9" max="9" width="12" style="61" customWidth="1"/>
    <col min="10" max="10" width="11.4259259259259" style="61" customWidth="1"/>
    <col min="11" max="11" width="20.5740740740741" style="61" customWidth="1"/>
    <col min="12" max="16384" width="9.13888888888889" style="61"/>
  </cols>
  <sheetData>
    <row r="1" ht="30.95" customHeight="1" spans="1:12">
      <c r="A1" s="62" t="s">
        <v>100</v>
      </c>
      <c r="B1" s="62"/>
      <c r="C1" s="62"/>
      <c r="D1" s="62"/>
      <c r="E1" s="62"/>
      <c r="F1" s="62"/>
      <c r="G1" s="62"/>
      <c r="H1" s="62"/>
      <c r="I1" s="62"/>
      <c r="J1" s="84"/>
      <c r="K1" s="85" t="s">
        <v>15</v>
      </c>
      <c r="L1" s="86"/>
    </row>
    <row r="2" ht="27" customHeight="1" spans="1:10">
      <c r="A2" s="62" t="s">
        <v>101</v>
      </c>
      <c r="B2" s="62"/>
      <c r="C2" s="62"/>
      <c r="D2" s="62"/>
      <c r="E2" s="62"/>
      <c r="F2" s="62"/>
      <c r="G2" s="62"/>
      <c r="H2" s="62"/>
      <c r="I2" s="62"/>
      <c r="J2" s="84"/>
    </row>
    <row r="3" ht="18" customHeight="1" spans="1:10">
      <c r="A3" s="63" t="s">
        <v>102</v>
      </c>
      <c r="B3" s="64" t="s">
        <v>103</v>
      </c>
      <c r="C3" s="64"/>
      <c r="D3" s="64"/>
      <c r="E3" s="64"/>
      <c r="F3" s="64"/>
      <c r="G3" s="65" t="s">
        <v>104</v>
      </c>
      <c r="H3" s="65"/>
      <c r="I3" s="87">
        <v>43184</v>
      </c>
      <c r="J3" s="87"/>
    </row>
    <row r="4" ht="29.1" customHeight="1" spans="1:11">
      <c r="A4" s="66" t="s">
        <v>105</v>
      </c>
      <c r="B4" s="67" t="s">
        <v>5</v>
      </c>
      <c r="C4" s="67"/>
      <c r="D4" s="67"/>
      <c r="E4" s="67" t="s">
        <v>106</v>
      </c>
      <c r="F4" s="67" t="s">
        <v>9</v>
      </c>
      <c r="G4" s="68" t="s">
        <v>98</v>
      </c>
      <c r="H4" s="68" t="s">
        <v>107</v>
      </c>
      <c r="I4" s="67" t="s">
        <v>14</v>
      </c>
      <c r="J4" s="88"/>
      <c r="K4" s="89"/>
    </row>
    <row r="5" ht="18.95" customHeight="1" spans="1:11">
      <c r="A5" s="69" t="s">
        <v>108</v>
      </c>
      <c r="B5" s="70" t="s">
        <v>109</v>
      </c>
      <c r="C5" s="70"/>
      <c r="D5" s="70"/>
      <c r="E5" s="71">
        <v>2</v>
      </c>
      <c r="F5" s="72" t="s">
        <v>110</v>
      </c>
      <c r="G5" s="73">
        <v>7188</v>
      </c>
      <c r="H5" s="74">
        <f>E5*G5</f>
        <v>14376</v>
      </c>
      <c r="I5" s="72"/>
      <c r="J5" s="90"/>
      <c r="K5" s="89"/>
    </row>
    <row r="6" ht="18" customHeight="1" spans="1:11">
      <c r="A6" s="69"/>
      <c r="B6" s="70"/>
      <c r="C6" s="70"/>
      <c r="D6" s="70"/>
      <c r="E6" s="71"/>
      <c r="F6" s="72"/>
      <c r="G6" s="73"/>
      <c r="H6" s="74"/>
      <c r="I6" s="72"/>
      <c r="J6" s="90"/>
      <c r="K6" s="89"/>
    </row>
    <row r="7" ht="18" customHeight="1" spans="1:11">
      <c r="A7" s="69"/>
      <c r="B7" s="70"/>
      <c r="C7" s="70"/>
      <c r="D7" s="70"/>
      <c r="E7" s="71"/>
      <c r="F7" s="72"/>
      <c r="G7" s="73"/>
      <c r="H7" s="74"/>
      <c r="I7" s="72"/>
      <c r="J7" s="90"/>
      <c r="K7" s="89"/>
    </row>
    <row r="8" ht="18.95" customHeight="1" spans="1:11">
      <c r="A8" s="69"/>
      <c r="B8" s="70"/>
      <c r="C8" s="70"/>
      <c r="D8" s="70"/>
      <c r="E8" s="71"/>
      <c r="F8" s="72"/>
      <c r="G8" s="73"/>
      <c r="H8" s="74"/>
      <c r="I8" s="72"/>
      <c r="J8" s="90"/>
      <c r="K8" s="89"/>
    </row>
    <row r="9" ht="18.95" customHeight="1" spans="1:11">
      <c r="A9" s="69"/>
      <c r="B9" s="70"/>
      <c r="C9" s="70"/>
      <c r="D9" s="70"/>
      <c r="E9" s="71"/>
      <c r="F9" s="72"/>
      <c r="G9" s="73"/>
      <c r="H9" s="74"/>
      <c r="I9" s="91"/>
      <c r="J9" s="92"/>
      <c r="K9" s="89"/>
    </row>
    <row r="10" ht="21.95" customHeight="1" spans="1:11">
      <c r="A10" s="69"/>
      <c r="B10" s="70"/>
      <c r="C10" s="70"/>
      <c r="D10" s="70"/>
      <c r="E10" s="71"/>
      <c r="F10" s="72"/>
      <c r="G10" s="73"/>
      <c r="H10" s="74"/>
      <c r="I10" s="72"/>
      <c r="J10" s="90"/>
      <c r="K10" s="89"/>
    </row>
    <row r="11" s="60" customFormat="1" ht="21" customHeight="1" spans="1:11">
      <c r="A11" s="75" t="s">
        <v>111</v>
      </c>
      <c r="B11" s="76" t="str">
        <f>IF(H11=0,"",IF(INT(H11),TEXT(TRUNC(H11),"[dbnum2]")&amp;"元","")&amp;IF(MOD(H11,1)=0,"整",IF(TRUNC(H11,1),IF(H11=TRUNC(H11,1),TEXT(LEFT(RIGHT(H11*100,2)),"[dbnum2]0角整"),TEXT(RIGHT(H11*100,2),"[dbnum2]0"&amp;IF(LEFT(RIGHT(H11*100,2))="0","","角")&amp;"0分")),TEXT(H11*100,"[dbnum2]0分"))))</f>
        <v>壹万肆仟叁佰柒拾陆元整</v>
      </c>
      <c r="C11" s="76"/>
      <c r="D11" s="76"/>
      <c r="E11" s="76"/>
      <c r="F11" s="76"/>
      <c r="G11" s="76"/>
      <c r="H11" s="77">
        <f>SUM(H5:H10)</f>
        <v>14376</v>
      </c>
      <c r="I11" s="76"/>
      <c r="J11" s="93"/>
      <c r="K11" s="94"/>
    </row>
    <row r="12" ht="11.1" customHeight="1" spans="1:11">
      <c r="A12" s="78"/>
      <c r="B12" s="79"/>
      <c r="C12" s="79"/>
      <c r="D12" s="79"/>
      <c r="E12" s="79"/>
      <c r="F12" s="79"/>
      <c r="G12" s="79"/>
      <c r="H12" s="79"/>
      <c r="I12" s="79"/>
      <c r="J12" s="79"/>
      <c r="K12" s="89"/>
    </row>
    <row r="13" ht="20.1" customHeight="1" spans="1:11">
      <c r="A13" s="80" t="s">
        <v>112</v>
      </c>
      <c r="B13" s="81"/>
      <c r="C13" s="80"/>
      <c r="D13" s="80"/>
      <c r="E13" s="80"/>
      <c r="F13" s="80"/>
      <c r="G13" s="80"/>
      <c r="H13" s="80"/>
      <c r="I13" s="80"/>
      <c r="J13" s="80"/>
      <c r="K13" s="89"/>
    </row>
    <row r="14" spans="1:11">
      <c r="A14" s="78"/>
      <c r="B14" s="79"/>
      <c r="C14" s="79"/>
      <c r="D14" s="79"/>
      <c r="E14" s="79"/>
      <c r="F14" s="79"/>
      <c r="G14" s="79"/>
      <c r="H14" s="79"/>
      <c r="I14" s="79"/>
      <c r="J14" s="79"/>
      <c r="K14" s="89"/>
    </row>
    <row r="15" spans="1:10">
      <c r="A15" s="78"/>
      <c r="B15" s="79"/>
      <c r="C15" s="79"/>
      <c r="D15" s="79"/>
      <c r="E15" s="79"/>
      <c r="F15" s="79"/>
      <c r="G15" s="79"/>
      <c r="H15" s="79"/>
      <c r="I15" s="79"/>
      <c r="J15" s="79"/>
    </row>
    <row r="16" spans="1:10">
      <c r="A16" s="78"/>
      <c r="B16" s="79"/>
      <c r="C16" s="79"/>
      <c r="D16" s="79"/>
      <c r="E16" s="79"/>
      <c r="F16" s="79"/>
      <c r="G16" s="79"/>
      <c r="H16" s="79"/>
      <c r="I16" s="79"/>
      <c r="J16" s="79"/>
    </row>
    <row r="17" spans="1:10">
      <c r="A17" s="82"/>
      <c r="B17" s="83"/>
      <c r="C17" s="83"/>
      <c r="D17" s="83"/>
      <c r="E17" s="83"/>
      <c r="F17" s="83"/>
      <c r="G17" s="83"/>
      <c r="H17" s="83"/>
      <c r="I17" s="83"/>
      <c r="J17" s="83"/>
    </row>
    <row r="18" spans="1:10">
      <c r="A18" s="82"/>
      <c r="B18" s="83"/>
      <c r="C18" s="83"/>
      <c r="D18" s="83"/>
      <c r="E18" s="83"/>
      <c r="F18" s="83"/>
      <c r="G18" s="83"/>
      <c r="H18" s="83"/>
      <c r="I18" s="83"/>
      <c r="J18" s="83"/>
    </row>
  </sheetData>
  <protectedRanges>
    <protectedRange sqref="I5:J10" name="区域2"/>
    <protectedRange sqref="B5:G10" name="区域1"/>
    <protectedRange sqref="A5" name="区域1_1"/>
  </protectedRanges>
  <mergeCells count="22">
    <mergeCell ref="A1:J1"/>
    <mergeCell ref="A2:J2"/>
    <mergeCell ref="B3:F3"/>
    <mergeCell ref="G3:H3"/>
    <mergeCell ref="I3:J3"/>
    <mergeCell ref="B4:D4"/>
    <mergeCell ref="I4:J4"/>
    <mergeCell ref="B5:D5"/>
    <mergeCell ref="I5:J5"/>
    <mergeCell ref="B6:D6"/>
    <mergeCell ref="I6:J6"/>
    <mergeCell ref="B7:D7"/>
    <mergeCell ref="I7:J7"/>
    <mergeCell ref="B8:D8"/>
    <mergeCell ref="I8:J8"/>
    <mergeCell ref="B9:D9"/>
    <mergeCell ref="I9:J9"/>
    <mergeCell ref="B10:D10"/>
    <mergeCell ref="I10:J10"/>
    <mergeCell ref="B11:G11"/>
    <mergeCell ref="I11:J11"/>
    <mergeCell ref="A13:J13"/>
  </mergeCells>
  <dataValidations count="5">
    <dataValidation type="list" allowBlank="1" showInputMessage="1" showErrorMessage="1" sqref="B3:F3">
      <formula1>客户资料!$C$3:$C$800</formula1>
    </dataValidation>
    <dataValidation type="list" allowBlank="1" showInputMessage="1" showErrorMessage="1" promptTitle="商品编号" sqref="A5 A6 A7 A8 A9 A10">
      <formula1>销售记录!$A$3:A700</formula1>
    </dataValidation>
    <dataValidation type="list" allowBlank="1" showInputMessage="1" showErrorMessage="1" sqref="G5">
      <formula1>销售记录!$E$3:$E$670</formula1>
    </dataValidation>
    <dataValidation type="list" allowBlank="1" showInputMessage="1" showErrorMessage="1" sqref="B5:D5 B6:D6 B7:D7 B8:D8 B9:D9 B10:D10">
      <formula1>销售记录!$C$3:$C$570</formula1>
    </dataValidation>
    <dataValidation type="list" allowBlank="1" showInputMessage="1" showErrorMessage="1" sqref="F5:F10">
      <formula1>销售记录!$G$3:$G$670</formula1>
    </dataValidation>
  </dataValidations>
  <hyperlinks>
    <hyperlink ref="K1" location="主界面!A1" display="返回主界面 &lt;&lt;"/>
  </hyperlinks>
  <pageMargins left="1.81" right="0.75" top="1" bottom="1" header="0.5" footer="0.5"/>
  <pageSetup paperSize="9" orientation="landscape" horizontalDpi="180" verticalDpi="18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rgb="FF92D050"/>
  </sheetPr>
  <dimension ref="A1:Q51"/>
  <sheetViews>
    <sheetView workbookViewId="0">
      <selection activeCell="C23" sqref="C23"/>
    </sheetView>
  </sheetViews>
  <sheetFormatPr defaultColWidth="8.57407407407407" defaultRowHeight="18" customHeight="1"/>
  <cols>
    <col min="1" max="1" width="11.287037037037" style="35" customWidth="1"/>
    <col min="2" max="2" width="16.8611111111111" style="35" customWidth="1"/>
    <col min="3" max="3" width="17.1388888888889" style="35" customWidth="1"/>
    <col min="4" max="10" width="8.57407407407407" style="35" customWidth="1"/>
    <col min="11" max="11" width="11.4259259259259" style="35" customWidth="1"/>
    <col min="12" max="16" width="8.57407407407407" style="35" customWidth="1"/>
    <col min="17" max="17" width="15.5740740740741" style="35" customWidth="1"/>
    <col min="18" max="16384" width="8.57407407407407" style="35"/>
  </cols>
  <sheetData>
    <row r="1" ht="33" customHeight="1" spans="1:17">
      <c r="A1" s="36" t="s">
        <v>113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8" t="s">
        <v>15</v>
      </c>
    </row>
    <row r="2" ht="21.95" customHeight="1" spans="1:17">
      <c r="A2" s="37">
        <v>2019</v>
      </c>
      <c r="B2" s="38" t="s">
        <v>114</v>
      </c>
      <c r="C2" s="39"/>
      <c r="Q2"/>
    </row>
    <row r="3" ht="20.1" customHeight="1" spans="1:3">
      <c r="A3" s="40" t="s">
        <v>115</v>
      </c>
      <c r="B3" s="41" t="s">
        <v>116</v>
      </c>
      <c r="C3" s="42" t="s">
        <v>90</v>
      </c>
    </row>
    <row r="4" customHeight="1" spans="1:3">
      <c r="A4" s="43">
        <v>1</v>
      </c>
      <c r="B4" s="44">
        <f>SUMIFS(销售记录!$H:$H,销售记录!$I:$I,"&gt;"&amp;DATE($A$2,A4,0),销售记录!$I:$I,"&lt;"&amp;DATE($A$2,A4+1,1))</f>
        <v>0</v>
      </c>
      <c r="C4" s="45">
        <f>SUMIFS(销售记录!$L:$L,销售记录!$I:$I,"&gt;"&amp;DATE($A$2,A4,0),销售记录!$I:$I,"&lt;"&amp;DATE($A$2,A4+1,1))</f>
        <v>0</v>
      </c>
    </row>
    <row r="5" customHeight="1" spans="1:3">
      <c r="A5" s="43">
        <v>2</v>
      </c>
      <c r="B5" s="44">
        <f>SUMIFS(销售记录!$H:$H,销售记录!$I:$I,"&gt;"&amp;DATE($A$2,A5,0),销售记录!$I:$I,"&lt;"&amp;DATE($A$2,A5+1,1))</f>
        <v>0</v>
      </c>
      <c r="C5" s="45">
        <f>SUMIFS(销售记录!$L:$L,销售记录!$I:$I,"&gt;"&amp;DATE($A$2,A5,0),销售记录!$I:$I,"&lt;"&amp;DATE($A$2,A5+1,1))</f>
        <v>0</v>
      </c>
    </row>
    <row r="6" customHeight="1" spans="1:3">
      <c r="A6" s="43">
        <v>3</v>
      </c>
      <c r="B6" s="44">
        <f>SUMIFS(销售记录!$H:$H,销售记录!$I:$I,"&gt;"&amp;DATE($A$2,A6,0),销售记录!$I:$I,"&lt;"&amp;DATE($A$2,A6+1,1))</f>
        <v>0</v>
      </c>
      <c r="C6" s="45">
        <f>SUMIFS(销售记录!$L:$L,销售记录!$I:$I,"&gt;"&amp;DATE($A$2,A6,0),销售记录!$I:$I,"&lt;"&amp;DATE($A$2,A6+1,1))</f>
        <v>0</v>
      </c>
    </row>
    <row r="7" customHeight="1" spans="1:3">
      <c r="A7" s="43">
        <v>4</v>
      </c>
      <c r="B7" s="44">
        <f>SUMIFS(销售记录!$H:$H,销售记录!$I:$I,"&gt;"&amp;DATE($A$2,A7,0),销售记录!$I:$I,"&lt;"&amp;DATE($A$2,A7+1,1))</f>
        <v>0</v>
      </c>
      <c r="C7" s="45">
        <f>SUMIFS(销售记录!$L:$L,销售记录!$I:$I,"&gt;"&amp;DATE($A$2,A7,0),销售记录!$I:$I,"&lt;"&amp;DATE($A$2,A7+1,1))</f>
        <v>0</v>
      </c>
    </row>
    <row r="8" customHeight="1" spans="1:3">
      <c r="A8" s="43">
        <v>5</v>
      </c>
      <c r="B8" s="44">
        <f>SUMIFS(销售记录!$H:$H,销售记录!$I:$I,"&gt;"&amp;DATE($A$2,A8,0),销售记录!$I:$I,"&lt;"&amp;DATE($A$2,A8+1,1))</f>
        <v>0</v>
      </c>
      <c r="C8" s="45">
        <f>SUMIFS(销售记录!$L:$L,销售记录!$I:$I,"&gt;"&amp;DATE($A$2,A8,0),销售记录!$I:$I,"&lt;"&amp;DATE($A$2,A8+1,1))</f>
        <v>0</v>
      </c>
    </row>
    <row r="9" customHeight="1" spans="1:3">
      <c r="A9" s="43">
        <v>6</v>
      </c>
      <c r="B9" s="44">
        <f>SUMIFS(销售记录!$H:$H,销售记录!$I:$I,"&gt;"&amp;DATE($A$2,A9,0),销售记录!$I:$I,"&lt;"&amp;DATE($A$2,A9+1,1))</f>
        <v>0</v>
      </c>
      <c r="C9" s="45">
        <f>SUMIFS(销售记录!$L:$L,销售记录!$I:$I,"&gt;"&amp;DATE($A$2,A9,0),销售记录!$I:$I,"&lt;"&amp;DATE($A$2,A9+1,1))</f>
        <v>0</v>
      </c>
    </row>
    <row r="10" customHeight="1" spans="1:3">
      <c r="A10" s="43">
        <v>7</v>
      </c>
      <c r="B10" s="44">
        <f>SUMIFS(销售记录!$H:$H,销售记录!$I:$I,"&gt;"&amp;DATE($A$2,A10,0),销售记录!$I:$I,"&lt;"&amp;DATE($A$2,A10+1,1))</f>
        <v>0</v>
      </c>
      <c r="C10" s="45">
        <f>SUMIFS(销售记录!$L:$L,销售记录!$I:$I,"&gt;"&amp;DATE($A$2,A10,0),销售记录!$I:$I,"&lt;"&amp;DATE($A$2,A10+1,1))</f>
        <v>0</v>
      </c>
    </row>
    <row r="11" customHeight="1" spans="1:3">
      <c r="A11" s="43">
        <v>8</v>
      </c>
      <c r="B11" s="44">
        <f>SUMIFS(销售记录!$H:$H,销售记录!$I:$I,"&gt;"&amp;DATE($A$2,A11,0),销售记录!$I:$I,"&lt;"&amp;DATE($A$2,A11+1,1))</f>
        <v>0</v>
      </c>
      <c r="C11" s="45">
        <f>SUMIFS(销售记录!$L:$L,销售记录!$I:$I,"&gt;"&amp;DATE($A$2,A11,0),销售记录!$I:$I,"&lt;"&amp;DATE($A$2,A11+1,1))</f>
        <v>0</v>
      </c>
    </row>
    <row r="12" customHeight="1" spans="1:3">
      <c r="A12" s="43">
        <v>9</v>
      </c>
      <c r="B12" s="44">
        <f>SUMIFS(销售记录!$H:$H,销售记录!$I:$I,"&gt;"&amp;DATE($A$2,A12,0),销售记录!$I:$I,"&lt;"&amp;DATE($A$2,A12+1,1))</f>
        <v>0</v>
      </c>
      <c r="C12" s="45">
        <f>SUMIFS(销售记录!$L:$L,销售记录!$I:$I,"&gt;"&amp;DATE($A$2,A12,0),销售记录!$I:$I,"&lt;"&amp;DATE($A$2,A12+1,1))</f>
        <v>0</v>
      </c>
    </row>
    <row r="13" customHeight="1" spans="1:3">
      <c r="A13" s="43">
        <v>10</v>
      </c>
      <c r="B13" s="44">
        <f>SUMIFS(销售记录!$H:$H,销售记录!$I:$I,"&gt;"&amp;DATE($A$2,A13,0),销售记录!$I:$I,"&lt;"&amp;DATE($A$2,A13+1,1))</f>
        <v>0</v>
      </c>
      <c r="C13" s="45">
        <f>SUMIFS(销售记录!$L:$L,销售记录!$I:$I,"&gt;"&amp;DATE($A$2,A13,0),销售记录!$I:$I,"&lt;"&amp;DATE($A$2,A13+1,1))</f>
        <v>0</v>
      </c>
    </row>
    <row r="14" customHeight="1" spans="1:3">
      <c r="A14" s="43">
        <v>11</v>
      </c>
      <c r="B14" s="44">
        <f>SUMIFS(销售记录!$H:$H,销售记录!$I:$I,"&gt;"&amp;DATE($A$2,A14,0),销售记录!$I:$I,"&lt;"&amp;DATE($A$2,A14+1,1))</f>
        <v>1600</v>
      </c>
      <c r="C14" s="45" t="e">
        <f>SUMIFS(销售记录!$L:$L,销售记录!$I:$I,"&gt;"&amp;DATE($A$2,A14,0),销售记录!$I:$I,"&lt;"&amp;DATE($A$2,A14+1,1))</f>
        <v>#DIV/0!</v>
      </c>
    </row>
    <row r="15" customHeight="1" spans="1:3">
      <c r="A15" s="43">
        <v>12</v>
      </c>
      <c r="B15" s="44">
        <f>SUMIFS(销售记录!$H:$H,销售记录!$I:$I,"&gt;"&amp;DATE($A$2,A15,0),销售记录!$I:$I,"&lt;"&amp;DATE($A$2,A15+1,1))</f>
        <v>0</v>
      </c>
      <c r="C15" s="45">
        <f>SUMIFS(销售记录!$L:$L,销售记录!$I:$I,"&gt;"&amp;DATE($A$2,A15,0),销售记录!$I:$I,"&lt;"&amp;DATE($A$2,A15+1,1))</f>
        <v>0</v>
      </c>
    </row>
    <row r="16" customHeight="1" spans="1:3">
      <c r="A16" s="46" t="s">
        <v>87</v>
      </c>
      <c r="B16" s="47">
        <f>SUM(B4:B15)</f>
        <v>1600</v>
      </c>
      <c r="C16" s="48" t="e">
        <f>SUM(C4:C15)</f>
        <v>#DIV/0!</v>
      </c>
    </row>
    <row r="17" customHeight="1" spans="1:1">
      <c r="A17" s="49"/>
    </row>
    <row r="18" ht="21" customHeight="1" spans="1:3">
      <c r="A18" s="50" t="s">
        <v>117</v>
      </c>
      <c r="B18" s="51"/>
      <c r="C18" s="52"/>
    </row>
    <row r="19" customHeight="1" spans="1:3">
      <c r="A19" s="53" t="s">
        <v>88</v>
      </c>
      <c r="B19" s="41" t="s">
        <v>116</v>
      </c>
      <c r="C19" s="54" t="s">
        <v>90</v>
      </c>
    </row>
    <row r="20" customHeight="1" spans="1:3">
      <c r="A20" s="55">
        <v>43525</v>
      </c>
      <c r="B20" s="44">
        <f>SUMIF(销售记录!$I:$I,A20,销售记录!$H:$H)</f>
        <v>0</v>
      </c>
      <c r="C20" s="56">
        <f>SUMIF(销售记录!$I:$I,A20,销售记录!$L:$L)</f>
        <v>0</v>
      </c>
    </row>
    <row r="21" customHeight="1" spans="1:3">
      <c r="A21" s="55">
        <v>43526</v>
      </c>
      <c r="B21" s="44">
        <f>SUMIF(销售记录!$I:$I,A21,销售记录!$H:$H)</f>
        <v>0</v>
      </c>
      <c r="C21" s="56">
        <f>SUMIF(销售记录!$I:$I,A21,销售记录!$L:$L)</f>
        <v>0</v>
      </c>
    </row>
    <row r="22" customHeight="1" spans="1:3">
      <c r="A22" s="55">
        <v>43527</v>
      </c>
      <c r="B22" s="44">
        <f>SUMIF(销售记录!$I:$I,A22,销售记录!$H:$H)</f>
        <v>0</v>
      </c>
      <c r="C22" s="56">
        <f>SUMIF(销售记录!$I:$I,A22,销售记录!$L:$L)</f>
        <v>0</v>
      </c>
    </row>
    <row r="23" customHeight="1" spans="1:3">
      <c r="A23" s="55">
        <v>43528</v>
      </c>
      <c r="B23" s="44">
        <f>SUMIF(销售记录!$I:$I,A23,销售记录!$H:$H)</f>
        <v>0</v>
      </c>
      <c r="C23" s="56">
        <f>SUMIF(销售记录!$I:$I,A23,销售记录!$L:$L)</f>
        <v>0</v>
      </c>
    </row>
    <row r="24" customHeight="1" spans="1:3">
      <c r="A24" s="55">
        <v>43529</v>
      </c>
      <c r="B24" s="44">
        <f>SUMIF(销售记录!$I:$I,A24,销售记录!$H:$H)</f>
        <v>0</v>
      </c>
      <c r="C24" s="56">
        <f>SUMIF(销售记录!$I:$I,A24,销售记录!$L:$L)</f>
        <v>0</v>
      </c>
    </row>
    <row r="25" customHeight="1" spans="1:3">
      <c r="A25" s="55">
        <v>43530</v>
      </c>
      <c r="B25" s="44">
        <f>SUMIF(销售记录!$I:$I,A25,销售记录!$H:$H)</f>
        <v>0</v>
      </c>
      <c r="C25" s="56">
        <f>SUMIF(销售记录!$I:$I,A25,销售记录!$L:$L)</f>
        <v>0</v>
      </c>
    </row>
    <row r="26" customHeight="1" spans="1:3">
      <c r="A26" s="55">
        <v>43531</v>
      </c>
      <c r="B26" s="44">
        <f>SUMIF(销售记录!$I:$I,A26,销售记录!$H:$H)</f>
        <v>0</v>
      </c>
      <c r="C26" s="56">
        <f>SUMIF(销售记录!$I:$I,A26,销售记录!$L:$L)</f>
        <v>0</v>
      </c>
    </row>
    <row r="27" customHeight="1" spans="1:3">
      <c r="A27" s="55">
        <v>43532</v>
      </c>
      <c r="B27" s="44">
        <f>SUMIF(销售记录!$I:$I,A27,销售记录!$H:$H)</f>
        <v>0</v>
      </c>
      <c r="C27" s="56">
        <f>SUMIF(销售记录!$I:$I,A27,销售记录!$L:$L)</f>
        <v>0</v>
      </c>
    </row>
    <row r="28" customHeight="1" spans="1:3">
      <c r="A28" s="55">
        <v>43533</v>
      </c>
      <c r="B28" s="44">
        <f>SUMIF(销售记录!$I:$I,A28,销售记录!$H:$H)</f>
        <v>0</v>
      </c>
      <c r="C28" s="56">
        <f>SUMIF(销售记录!$I:$I,A28,销售记录!$L:$L)</f>
        <v>0</v>
      </c>
    </row>
    <row r="29" customHeight="1" spans="1:3">
      <c r="A29" s="55">
        <v>43534</v>
      </c>
      <c r="B29" s="44">
        <f>SUMIF(销售记录!$I:$I,A29,销售记录!$H:$H)</f>
        <v>0</v>
      </c>
      <c r="C29" s="56">
        <f>SUMIF(销售记录!$I:$I,A29,销售记录!$L:$L)</f>
        <v>0</v>
      </c>
    </row>
    <row r="30" customHeight="1" spans="1:3">
      <c r="A30" s="55">
        <v>43535</v>
      </c>
      <c r="B30" s="44">
        <f>SUMIF(销售记录!$I:$I,A30,销售记录!$H:$H)</f>
        <v>0</v>
      </c>
      <c r="C30" s="56">
        <f>SUMIF(销售记录!$I:$I,A30,销售记录!$L:$L)</f>
        <v>0</v>
      </c>
    </row>
    <row r="31" customHeight="1" spans="1:3">
      <c r="A31" s="55">
        <v>43536</v>
      </c>
      <c r="B31" s="44">
        <f>SUMIF(销售记录!$I:$I,A31,销售记录!$H:$H)</f>
        <v>0</v>
      </c>
      <c r="C31" s="56">
        <f>SUMIF(销售记录!$I:$I,A31,销售记录!$L:$L)</f>
        <v>0</v>
      </c>
    </row>
    <row r="32" customHeight="1" spans="1:3">
      <c r="A32" s="55">
        <v>43537</v>
      </c>
      <c r="B32" s="44">
        <f>SUMIF(销售记录!$I:$I,A32,销售记录!$H:$H)</f>
        <v>0</v>
      </c>
      <c r="C32" s="56">
        <f>SUMIF(销售记录!$I:$I,A32,销售记录!$L:$L)</f>
        <v>0</v>
      </c>
    </row>
    <row r="33" customHeight="1" spans="1:3">
      <c r="A33" s="55">
        <v>43538</v>
      </c>
      <c r="B33" s="44">
        <f>SUMIF(销售记录!$I:$I,A33,销售记录!$H:$H)</f>
        <v>0</v>
      </c>
      <c r="C33" s="56">
        <f>SUMIF(销售记录!$I:$I,A33,销售记录!$L:$L)</f>
        <v>0</v>
      </c>
    </row>
    <row r="34" customHeight="1" spans="1:3">
      <c r="A34" s="55">
        <v>43539</v>
      </c>
      <c r="B34" s="44">
        <f>SUMIF(销售记录!$I:$I,A34,销售记录!$H:$H)</f>
        <v>0</v>
      </c>
      <c r="C34" s="56">
        <f>SUMIF(销售记录!$I:$I,A34,销售记录!$L:$L)</f>
        <v>0</v>
      </c>
    </row>
    <row r="35" customHeight="1" spans="1:3">
      <c r="A35" s="55">
        <v>43540</v>
      </c>
      <c r="B35" s="44">
        <f>SUMIF(销售记录!$I:$I,A35,销售记录!$H:$H)</f>
        <v>0</v>
      </c>
      <c r="C35" s="56">
        <f>SUMIF(销售记录!$I:$I,A35,销售记录!$L:$L)</f>
        <v>0</v>
      </c>
    </row>
    <row r="36" customHeight="1" spans="1:3">
      <c r="A36" s="55">
        <v>43541</v>
      </c>
      <c r="B36" s="44">
        <f>SUMIF(销售记录!$I:$I,A36,销售记录!$H:$H)</f>
        <v>0</v>
      </c>
      <c r="C36" s="56">
        <f>SUMIF(销售记录!$I:$I,A36,销售记录!$L:$L)</f>
        <v>0</v>
      </c>
    </row>
    <row r="37" customHeight="1" spans="1:3">
      <c r="A37" s="55">
        <v>43542</v>
      </c>
      <c r="B37" s="44">
        <f>SUMIF(销售记录!$I:$I,A37,销售记录!$H:$H)</f>
        <v>0</v>
      </c>
      <c r="C37" s="56">
        <f>SUMIF(销售记录!$I:$I,A37,销售记录!$L:$L)</f>
        <v>0</v>
      </c>
    </row>
    <row r="38" customHeight="1" spans="1:3">
      <c r="A38" s="55">
        <v>43543</v>
      </c>
      <c r="B38" s="44">
        <f>SUMIF(销售记录!$I:$I,A38,销售记录!$H:$H)</f>
        <v>0</v>
      </c>
      <c r="C38" s="56">
        <f>SUMIF(销售记录!$I:$I,A38,销售记录!$L:$L)</f>
        <v>0</v>
      </c>
    </row>
    <row r="39" customHeight="1" spans="1:3">
      <c r="A39" s="55">
        <v>43544</v>
      </c>
      <c r="B39" s="44">
        <f>SUMIF(销售记录!$I:$I,A39,销售记录!$H:$H)</f>
        <v>0</v>
      </c>
      <c r="C39" s="56">
        <f>SUMIF(销售记录!$I:$I,A39,销售记录!$L:$L)</f>
        <v>0</v>
      </c>
    </row>
    <row r="40" customHeight="1" spans="1:3">
      <c r="A40" s="55">
        <v>43545</v>
      </c>
      <c r="B40" s="44">
        <f>SUMIF(销售记录!$I:$I,A40,销售记录!$H:$H)</f>
        <v>0</v>
      </c>
      <c r="C40" s="56">
        <f>SUMIF(销售记录!$I:$I,A40,销售记录!$L:$L)</f>
        <v>0</v>
      </c>
    </row>
    <row r="41" customHeight="1" spans="1:3">
      <c r="A41" s="55">
        <v>43546</v>
      </c>
      <c r="B41" s="44">
        <f>SUMIF(销售记录!$I:$I,A41,销售记录!$H:$H)</f>
        <v>0</v>
      </c>
      <c r="C41" s="56">
        <f>SUMIF(销售记录!$I:$I,A41,销售记录!$L:$L)</f>
        <v>0</v>
      </c>
    </row>
    <row r="42" customHeight="1" spans="1:3">
      <c r="A42" s="55">
        <v>43547</v>
      </c>
      <c r="B42" s="44">
        <f>SUMIF(销售记录!$I:$I,A42,销售记录!$H:$H)</f>
        <v>0</v>
      </c>
      <c r="C42" s="56">
        <f>SUMIF(销售记录!$I:$I,A42,销售记录!$L:$L)</f>
        <v>0</v>
      </c>
    </row>
    <row r="43" customHeight="1" spans="1:3">
      <c r="A43" s="55">
        <v>43548</v>
      </c>
      <c r="B43" s="44">
        <f>SUMIF(销售记录!$I:$I,A43,销售记录!$H:$H)</f>
        <v>0</v>
      </c>
      <c r="C43" s="56">
        <f>SUMIF(销售记录!$I:$I,A43,销售记录!$L:$L)</f>
        <v>0</v>
      </c>
    </row>
    <row r="44" customHeight="1" spans="1:3">
      <c r="A44" s="55">
        <v>43549</v>
      </c>
      <c r="B44" s="44">
        <f>SUMIF(销售记录!$I:$I,A44,销售记录!$H:$H)</f>
        <v>0</v>
      </c>
      <c r="C44" s="56">
        <f>SUMIF(销售记录!$I:$I,A44,销售记录!$L:$L)</f>
        <v>0</v>
      </c>
    </row>
    <row r="45" customHeight="1" spans="1:3">
      <c r="A45" s="55">
        <v>43550</v>
      </c>
      <c r="B45" s="44">
        <f>SUMIF(销售记录!$I:$I,A45,销售记录!$H:$H)</f>
        <v>0</v>
      </c>
      <c r="C45" s="56">
        <f>SUMIF(销售记录!$I:$I,A45,销售记录!$L:$L)</f>
        <v>0</v>
      </c>
    </row>
    <row r="46" customHeight="1" spans="1:3">
      <c r="A46" s="55">
        <v>43551</v>
      </c>
      <c r="B46" s="44">
        <f>SUMIF(销售记录!$I:$I,A46,销售记录!$H:$H)</f>
        <v>0</v>
      </c>
      <c r="C46" s="56">
        <f>SUMIF(销售记录!$I:$I,A46,销售记录!$L:$L)</f>
        <v>0</v>
      </c>
    </row>
    <row r="47" customHeight="1" spans="1:3">
      <c r="A47" s="55">
        <v>43552</v>
      </c>
      <c r="B47" s="44">
        <f>SUMIF(销售记录!$I:$I,A47,销售记录!$H:$H)</f>
        <v>0</v>
      </c>
      <c r="C47" s="56">
        <f>SUMIF(销售记录!$I:$I,A47,销售记录!$L:$L)</f>
        <v>0</v>
      </c>
    </row>
    <row r="48" customHeight="1" spans="1:3">
      <c r="A48" s="55">
        <v>43553</v>
      </c>
      <c r="B48" s="44">
        <f>SUMIF(销售记录!$I:$I,A48,销售记录!$H:$H)</f>
        <v>0</v>
      </c>
      <c r="C48" s="56">
        <f>SUMIF(销售记录!$I:$I,A48,销售记录!$L:$L)</f>
        <v>0</v>
      </c>
    </row>
    <row r="49" customHeight="1" spans="1:3">
      <c r="A49" s="55">
        <v>43554</v>
      </c>
      <c r="B49" s="44">
        <f>SUMIF(销售记录!$I:$I,A49,销售记录!$H:$H)</f>
        <v>0</v>
      </c>
      <c r="C49" s="56">
        <f>SUMIF(销售记录!$I:$I,A49,销售记录!$L:$L)</f>
        <v>0</v>
      </c>
    </row>
    <row r="50" customHeight="1" spans="1:3">
      <c r="A50" s="55">
        <v>43555</v>
      </c>
      <c r="B50" s="44">
        <f>SUMIF(销售记录!$I:$I,A50,销售记录!$H:$H)</f>
        <v>0</v>
      </c>
      <c r="C50" s="56">
        <f>SUMIF(销售记录!$I:$I,A50,销售记录!$L:$L)</f>
        <v>0</v>
      </c>
    </row>
    <row r="51" customHeight="1" spans="1:3">
      <c r="A51" s="57" t="s">
        <v>87</v>
      </c>
      <c r="B51" s="58">
        <f>SUM(B20:B50)</f>
        <v>0</v>
      </c>
      <c r="C51" s="59">
        <f>SUM(C20:C50)</f>
        <v>0</v>
      </c>
    </row>
  </sheetData>
  <protectedRanges>
    <protectedRange sqref="A20:A50" name="区域2"/>
    <protectedRange sqref="A2" name="区域1"/>
  </protectedRanges>
  <mergeCells count="2">
    <mergeCell ref="A1:P1"/>
    <mergeCell ref="A18:C18"/>
  </mergeCells>
  <hyperlinks>
    <hyperlink ref="Q1" location="主界面!A1" display="返回主界面 &lt;&lt;"/>
  </hyperlinks>
  <pageMargins left="0.75" right="0.75" top="1" bottom="1" header="0.5" footer="0.5"/>
  <pageSetup paperSize="9" orientation="portrait" horizontalDpi="180" verticalDpi="180"/>
  <headerFooter alignWithMargins="0" scaleWithDoc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tabColor rgb="FF92D050"/>
  </sheetPr>
  <dimension ref="A1:P273"/>
  <sheetViews>
    <sheetView workbookViewId="0">
      <pane ySplit="2" topLeftCell="A12" activePane="bottomLeft" state="frozen"/>
      <selection/>
      <selection pane="bottomLeft" activeCell="A12" sqref="A12:C23"/>
    </sheetView>
  </sheetViews>
  <sheetFormatPr defaultColWidth="14.4259259259259" defaultRowHeight="21.95" customHeight="1"/>
  <cols>
    <col min="1" max="1" width="12.287037037037" style="25" customWidth="1"/>
    <col min="2" max="2" width="10.5740740740741" style="25" customWidth="1"/>
    <col min="3" max="3" width="24.712962962963" style="25" customWidth="1"/>
    <col min="4" max="4" width="14.4259259259259" style="26" customWidth="1"/>
    <col min="5" max="5" width="14.4259259259259" style="25" customWidth="1"/>
    <col min="6" max="6" width="11" style="25" customWidth="1"/>
    <col min="7" max="7" width="12" style="25" customWidth="1"/>
    <col min="8" max="8" width="10.4259259259259" style="25" customWidth="1"/>
    <col min="9" max="9" width="11.712962962963" style="25" customWidth="1"/>
    <col min="10" max="10" width="6.28703703703704" style="25" customWidth="1"/>
    <col min="11" max="11" width="11.287037037037" style="25" customWidth="1"/>
    <col min="12" max="12" width="10.8611111111111" style="25" customWidth="1"/>
    <col min="13" max="13" width="15.712962962963" style="25" customWidth="1"/>
    <col min="14" max="14" width="7.13888888888889" style="25" customWidth="1"/>
    <col min="15" max="15" width="14.4259259259259" style="25" customWidth="1"/>
    <col min="16" max="16384" width="14.4259259259259" style="24"/>
  </cols>
  <sheetData>
    <row r="1" ht="33.95" customHeight="1" spans="1:15">
      <c r="A1" s="18" t="s">
        <v>118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2"/>
    </row>
    <row r="2" s="24" customFormat="1" ht="27" customHeight="1" spans="1:16">
      <c r="A2" s="27" t="s">
        <v>119</v>
      </c>
      <c r="B2" s="27" t="s">
        <v>120</v>
      </c>
      <c r="C2" s="27" t="s">
        <v>121</v>
      </c>
      <c r="D2" s="27" t="s">
        <v>122</v>
      </c>
      <c r="E2" s="27" t="s">
        <v>123</v>
      </c>
      <c r="F2" s="27" t="s">
        <v>124</v>
      </c>
      <c r="G2" s="27" t="s">
        <v>125</v>
      </c>
      <c r="H2" s="27" t="s">
        <v>126</v>
      </c>
      <c r="I2" s="27" t="s">
        <v>127</v>
      </c>
      <c r="J2" s="27" t="s">
        <v>128</v>
      </c>
      <c r="K2" s="27" t="s">
        <v>129</v>
      </c>
      <c r="L2" s="27" t="s">
        <v>130</v>
      </c>
      <c r="M2" s="27" t="s">
        <v>131</v>
      </c>
      <c r="N2" s="27" t="s">
        <v>132</v>
      </c>
      <c r="O2" s="27" t="s">
        <v>14</v>
      </c>
      <c r="P2" s="8" t="s">
        <v>15</v>
      </c>
    </row>
    <row r="3" customHeight="1" spans="1:15">
      <c r="A3" s="28" t="s">
        <v>133</v>
      </c>
      <c r="B3" s="28"/>
      <c r="C3" s="29" t="s">
        <v>134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customHeight="1" spans="1:15">
      <c r="A4" s="30" t="s">
        <v>135</v>
      </c>
      <c r="B4" s="28"/>
      <c r="C4" s="31" t="s">
        <v>136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customHeight="1" spans="1:1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customHeight="1" spans="1: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customHeight="1" spans="1:1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customHeight="1" spans="1:1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customHeight="1" spans="1:1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</row>
    <row r="10" customHeight="1" spans="1:1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customHeight="1" spans="1:1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customHeight="1" spans="1:1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customHeight="1" spans="1:1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customHeight="1" spans="1:1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</row>
    <row r="15" customHeight="1" spans="1:1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customHeight="1" spans="1:1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</row>
    <row r="17" customHeight="1" spans="1:1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customHeight="1" spans="1:1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customHeight="1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customHeight="1" spans="1:1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customHeight="1" spans="1:1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customHeight="1" spans="1:1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customHeight="1" spans="1:1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customHeight="1" spans="1:1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customHeight="1" spans="1:1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customHeight="1" spans="1:1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customHeight="1" spans="1:1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customHeight="1" spans="1:1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customHeight="1" spans="1:1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customHeight="1" spans="1:1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customHeight="1" spans="1:1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customHeight="1" spans="1:1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customHeight="1" spans="1:1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customHeight="1" spans="1:1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customHeight="1" spans="1:1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customHeight="1" spans="1:1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customHeight="1" spans="1:1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customHeight="1" spans="1:1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customHeight="1" spans="1:1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customHeight="1" spans="1:1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customHeight="1" spans="1:1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customHeight="1" spans="1:1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3" customHeight="1" spans="1:1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customHeight="1" spans="1:1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</row>
    <row r="45" customHeight="1" spans="1:1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</row>
    <row r="46" customHeight="1" spans="1:1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customHeight="1" spans="1:1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customHeight="1" spans="1:1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customHeight="1" spans="1:1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customHeight="1" spans="1:1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customHeight="1" spans="1:1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customHeight="1" spans="1:1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customHeight="1" spans="1:1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</row>
    <row r="54" customHeight="1" spans="1:1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customHeight="1" spans="1:1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  <row r="56" customHeight="1" spans="1:1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</row>
    <row r="57" customHeight="1" spans="1:1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</row>
    <row r="58" customHeight="1" spans="1:1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</row>
    <row r="59" customHeight="1" spans="1:1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</row>
    <row r="60" customHeight="1" spans="1:1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</row>
    <row r="61" customHeight="1" spans="1:1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</row>
    <row r="62" customHeight="1" spans="1:1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</row>
    <row r="63" customHeight="1" spans="1:1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</row>
    <row r="64" customHeight="1" spans="1:1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</row>
    <row r="65" customHeight="1" spans="1:1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customHeight="1" spans="1:1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customHeight="1" spans="1:1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customHeight="1" spans="1:1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</row>
    <row r="69" customHeight="1" spans="1:1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</row>
    <row r="70" customHeight="1" spans="1:1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</row>
    <row r="71" customHeight="1" spans="1:1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</row>
    <row r="72" customHeight="1" spans="1:1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</row>
    <row r="73" customHeight="1" spans="1:1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</row>
    <row r="74" customHeight="1" spans="1:1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</row>
    <row r="75" customHeight="1" spans="1:1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</row>
    <row r="76" customHeight="1" spans="1:1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</row>
    <row r="77" customHeight="1" spans="1:1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</row>
    <row r="78" customHeight="1" spans="1:1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</row>
    <row r="79" customHeight="1" spans="1:1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</row>
    <row r="80" customHeight="1" spans="1:1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</row>
    <row r="81" customHeight="1" spans="1:1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</row>
    <row r="82" customHeight="1" spans="1:1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</row>
    <row r="83" customHeight="1" spans="1:1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</row>
    <row r="84" customHeight="1" spans="1:1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</row>
    <row r="85" customHeight="1" spans="1:1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</row>
    <row r="86" customHeight="1" spans="1:1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</row>
    <row r="87" customHeight="1" spans="1:1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</row>
    <row r="88" customHeight="1" spans="1:1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</row>
    <row r="89" customHeight="1" spans="1:1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</row>
    <row r="90" customHeight="1" spans="1:1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</row>
    <row r="91" customHeight="1" spans="1:1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</row>
    <row r="92" customHeight="1" spans="1:1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</row>
    <row r="93" customHeight="1" spans="1:1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</row>
    <row r="94" customHeight="1" spans="1:1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</row>
    <row r="95" customHeight="1" spans="1:1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</row>
    <row r="96" customHeight="1" spans="1:1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customHeight="1" spans="1:1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</row>
    <row r="98" customHeight="1" spans="1:1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customHeight="1" spans="1:1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customHeight="1" spans="1:1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customHeight="1" spans="1:1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customHeight="1" spans="1:1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customHeight="1" spans="1:1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  <row r="104" customHeight="1" spans="1:1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customHeight="1" spans="1:1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</row>
    <row r="106" customHeight="1" spans="1:1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customHeight="1" spans="1:1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</row>
    <row r="108" customHeight="1" spans="1:1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customHeight="1" spans="1:1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</row>
    <row r="110" customHeight="1" spans="1:1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customHeight="1" spans="1:1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</row>
    <row r="112" customHeight="1" spans="1:1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customHeight="1" spans="1:1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</row>
    <row r="114" customHeight="1" spans="1:1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customHeight="1" spans="1:1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</row>
    <row r="116" customHeight="1" spans="1:1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customHeight="1" spans="1:1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</row>
    <row r="118" customHeight="1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customHeight="1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customHeight="1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customHeight="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customHeight="1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customHeight="1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customHeight="1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customHeight="1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customHeight="1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customHeight="1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customHeight="1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customHeight="1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customHeight="1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customHeight="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customHeight="1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customHeight="1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customHeight="1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customHeight="1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customHeight="1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  <row r="137" customHeight="1" spans="1:1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</row>
    <row r="138" customHeight="1" spans="1:1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customHeight="1" spans="1:1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</row>
    <row r="140" customHeight="1" spans="1:1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</row>
    <row r="141" customHeight="1" spans="1:1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</row>
    <row r="142" customHeight="1" spans="1:1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</row>
    <row r="143" customHeight="1" spans="1:1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</row>
    <row r="144" customHeight="1" spans="1:1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</row>
    <row r="145" customHeight="1" spans="1:1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</row>
    <row r="146" customHeight="1" spans="1:1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</row>
    <row r="147" customHeight="1" spans="1:1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</row>
    <row r="148" customHeight="1" spans="1:1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</row>
    <row r="149" customHeight="1" spans="1:1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</row>
    <row r="150" customHeight="1" spans="1:1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</row>
    <row r="151" customHeight="1" spans="1:1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</row>
    <row r="152" customHeight="1" spans="1:1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</row>
    <row r="153" customHeight="1" spans="1:1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</row>
    <row r="154" customHeight="1" spans="1:1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</row>
    <row r="155" customHeight="1" spans="1:1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</row>
    <row r="156" customHeight="1" spans="1:1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</row>
    <row r="157" customHeight="1" spans="1:1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</row>
    <row r="158" customHeight="1" spans="1:1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customHeight="1" spans="1:1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customHeight="1" spans="1:1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customHeight="1" spans="1:1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</row>
    <row r="162" customHeight="1" spans="1:1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</row>
    <row r="163" customHeight="1" spans="1:1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</row>
    <row r="164" customHeight="1" spans="1:1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</row>
    <row r="165" customHeight="1" spans="1:1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</row>
    <row r="166" customHeight="1" spans="1:1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</row>
    <row r="167" customHeight="1" spans="1:1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</row>
    <row r="168" customHeight="1" spans="1:1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</row>
    <row r="169" customHeight="1" spans="1:1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</row>
    <row r="170" customHeight="1" spans="1:1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</row>
    <row r="171" customHeight="1" spans="1:1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</row>
    <row r="172" customHeight="1" spans="1:1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</row>
    <row r="173" customHeight="1" spans="1:1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</row>
    <row r="174" customHeight="1" spans="1:1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</row>
    <row r="175" customHeight="1" spans="1:1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</row>
    <row r="176" customHeight="1" spans="1:1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</row>
    <row r="177" customHeight="1" spans="1:1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</row>
    <row r="178" customHeight="1" spans="1:1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</row>
    <row r="179" customHeight="1" spans="1:1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</row>
    <row r="180" customHeight="1" spans="1:1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</row>
    <row r="181" customHeight="1" spans="1:1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</row>
    <row r="182" customHeight="1" spans="1:1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</row>
    <row r="183" customHeight="1" spans="1:1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</row>
    <row r="184" customHeight="1" spans="1:1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</row>
    <row r="185" customHeight="1" spans="1:1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</row>
    <row r="186" customHeight="1" spans="1:1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</row>
    <row r="187" customHeight="1" spans="1:1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</row>
    <row r="188" customHeight="1" spans="1:1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</row>
    <row r="189" customHeight="1" spans="1:1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customHeight="1" spans="1:1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customHeight="1" spans="1:1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customHeight="1" spans="1:1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</row>
    <row r="193" customHeight="1" spans="1:1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</row>
    <row r="194" customHeight="1" spans="1:1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</row>
    <row r="195" customHeight="1" spans="1:1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</row>
    <row r="196" customHeight="1" spans="1:1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</row>
    <row r="197" customHeight="1" spans="1:1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</row>
    <row r="198" customHeight="1" spans="1:1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</row>
    <row r="199" customHeight="1" spans="1:1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</row>
    <row r="200" customHeight="1" spans="1:1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</row>
    <row r="201" customHeight="1" spans="1:1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</row>
    <row r="202" customHeight="1" spans="1:1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</row>
    <row r="203" customHeight="1" spans="1:1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</row>
    <row r="204" customHeight="1" spans="1:1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</row>
    <row r="205" customHeight="1" spans="1:1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</row>
    <row r="206" customHeight="1" spans="1:1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</row>
    <row r="207" customHeight="1" spans="1:1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</row>
    <row r="208" customHeight="1" spans="1:1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</row>
    <row r="209" customHeight="1" spans="1:1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</row>
    <row r="210" customHeight="1" spans="1:1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</row>
    <row r="211" customHeight="1" spans="1:1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</row>
    <row r="212" customHeight="1" spans="1:1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</row>
    <row r="213" customHeight="1" spans="1:1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</row>
    <row r="214" customHeight="1" spans="1:1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</row>
    <row r="215" customHeight="1" spans="1:1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</row>
    <row r="216" customHeight="1" spans="1:1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</row>
    <row r="217" customHeight="1" spans="1:1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</row>
    <row r="218" customHeight="1" spans="1:1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</row>
    <row r="219" customHeight="1" spans="1:1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</row>
    <row r="220" customHeight="1" spans="1:1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customHeight="1" spans="1:1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customHeight="1" spans="1:1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customHeight="1" spans="1:1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</row>
    <row r="224" customHeight="1" spans="1:1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</row>
    <row r="225" customHeight="1" spans="1:1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</row>
    <row r="226" customHeight="1" spans="1:1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</row>
    <row r="227" customHeight="1" spans="1:1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</row>
    <row r="228" customHeight="1" spans="1:1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</row>
    <row r="229" customHeight="1" spans="1:1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</row>
    <row r="230" customHeight="1" spans="1:1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</row>
    <row r="231" customHeight="1" spans="1:1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</row>
    <row r="232" customHeight="1" spans="1:1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</row>
    <row r="233" customHeight="1" spans="1:1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</row>
    <row r="234" customHeight="1" spans="1:1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</row>
    <row r="235" customHeight="1" spans="1:1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</row>
    <row r="236" customHeight="1" spans="1:1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</row>
    <row r="237" customHeight="1" spans="1:1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</row>
    <row r="238" customHeight="1" spans="1:1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</row>
    <row r="239" customHeight="1" spans="1:1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</row>
    <row r="240" customHeight="1" spans="1:1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</row>
    <row r="241" customHeight="1" spans="1:1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</row>
    <row r="242" customHeight="1" spans="1:1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</row>
    <row r="243" customHeight="1" spans="1:1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</row>
    <row r="244" customHeight="1" spans="1:1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</row>
    <row r="245" customHeight="1" spans="1:1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</row>
    <row r="246" customHeight="1" spans="1:1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</row>
    <row r="247" customHeight="1" spans="1:1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</row>
    <row r="248" customHeight="1" spans="1:1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</row>
    <row r="249" customHeight="1" spans="1:1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</row>
    <row r="250" customHeight="1" spans="1:1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</row>
    <row r="251" customHeight="1" spans="1:1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customHeight="1" spans="1:1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customHeight="1" spans="1:1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customHeight="1" spans="1:1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</row>
    <row r="255" customHeight="1" spans="1:1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</row>
    <row r="256" customHeight="1" spans="1:1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</row>
    <row r="257" customHeight="1" spans="1:1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</row>
    <row r="258" customHeight="1" spans="1:1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</row>
    <row r="259" customHeight="1" spans="1:15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</row>
    <row r="260" customHeight="1" spans="1:15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</row>
    <row r="261" customHeight="1" spans="1:15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</row>
    <row r="262" customHeight="1" spans="1:15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</row>
    <row r="263" customHeight="1" spans="1:15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</row>
    <row r="264" customHeight="1" spans="1:1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</row>
    <row r="265" customHeight="1" spans="1:1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</row>
    <row r="266" customHeight="1" spans="1:15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</row>
    <row r="267" customHeight="1" spans="1:15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</row>
    <row r="268" customHeight="1" spans="1:15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</row>
    <row r="269" customHeight="1" spans="1:15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</row>
    <row r="270" customHeight="1" spans="1:15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</row>
    <row r="271" customHeight="1" spans="1:15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</row>
    <row r="272" customHeight="1" spans="1:15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</row>
    <row r="273" customHeight="1" spans="1:15">
      <c r="A273" s="33"/>
      <c r="B273" s="33"/>
      <c r="C273" s="33"/>
      <c r="D273" s="34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</row>
  </sheetData>
  <protectedRanges>
    <protectedRange sqref="A4" name="区域2"/>
    <protectedRange sqref="C4" name="区域2_1"/>
  </protectedRanges>
  <mergeCells count="1">
    <mergeCell ref="A1:O1"/>
  </mergeCells>
  <hyperlinks>
    <hyperlink ref="P2" location="主界面!A1" display="返回主界面 &lt;&lt;"/>
  </hyperlinks>
  <pageMargins left="0.75" right="0.75" top="1" bottom="1" header="0.5" footer="0.5"/>
  <pageSetup paperSize="9" orientation="portrait" horizontalDpi="180" verticalDpi="18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92D050"/>
  </sheetPr>
  <dimension ref="A1:BK383"/>
  <sheetViews>
    <sheetView topLeftCell="B1" workbookViewId="0">
      <pane ySplit="2" topLeftCell="A3" activePane="bottomLeft" state="frozen"/>
      <selection/>
      <selection pane="bottomLeft" activeCell="F28" sqref="F28"/>
    </sheetView>
  </sheetViews>
  <sheetFormatPr defaultColWidth="15.4259259259259" defaultRowHeight="21" customHeight="1"/>
  <cols>
    <col min="1" max="4" width="15.4259259259259" style="13" customWidth="1"/>
    <col min="5" max="5" width="11.1388888888889" style="13" customWidth="1"/>
    <col min="6" max="6" width="12.4259259259259" style="13" customWidth="1"/>
    <col min="7" max="7" width="10.4259259259259" style="13" customWidth="1"/>
    <col min="8" max="8" width="12.287037037037" style="13" customWidth="1"/>
    <col min="9" max="9" width="10.8611111111111" style="13" customWidth="1"/>
    <col min="10" max="10" width="7.86111111111111" style="13" customWidth="1"/>
    <col min="11" max="11" width="9.71296296296296" style="13" customWidth="1"/>
    <col min="12" max="12" width="9.57407407407407" style="13" customWidth="1"/>
    <col min="13" max="13" width="10.4259259259259" style="13" customWidth="1"/>
    <col min="14" max="14" width="15.4259259259259" style="14" customWidth="1"/>
    <col min="15" max="15" width="15.4259259259259" style="15" customWidth="1"/>
    <col min="16" max="62" width="15.4259259259259" style="16" customWidth="1"/>
    <col min="63" max="63" width="15.4259259259259" style="17" customWidth="1"/>
    <col min="64" max="16384" width="15.4259259259259" style="13"/>
  </cols>
  <sheetData>
    <row r="1" ht="36" customHeight="1" spans="1:15">
      <c r="A1" s="18" t="s">
        <v>137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1"/>
      <c r="O1" s="16"/>
    </row>
    <row r="2" s="12" customFormat="1" ht="27" customHeight="1" spans="1:63">
      <c r="A2" s="19" t="s">
        <v>138</v>
      </c>
      <c r="B2" s="19" t="s">
        <v>120</v>
      </c>
      <c r="C2" s="19" t="s">
        <v>121</v>
      </c>
      <c r="D2" s="19" t="s">
        <v>122</v>
      </c>
      <c r="E2" s="19" t="s">
        <v>123</v>
      </c>
      <c r="F2" s="19" t="s">
        <v>124</v>
      </c>
      <c r="G2" s="19" t="s">
        <v>125</v>
      </c>
      <c r="H2" s="19" t="s">
        <v>126</v>
      </c>
      <c r="I2" s="19" t="s">
        <v>127</v>
      </c>
      <c r="J2" s="19" t="s">
        <v>128</v>
      </c>
      <c r="K2" s="19" t="s">
        <v>129</v>
      </c>
      <c r="L2" s="19" t="s">
        <v>130</v>
      </c>
      <c r="M2" s="19" t="s">
        <v>131</v>
      </c>
      <c r="N2" s="19" t="s">
        <v>14</v>
      </c>
      <c r="O2" s="8" t="s">
        <v>15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3"/>
    </row>
    <row r="3" customHeight="1" spans="1:15">
      <c r="A3" s="20"/>
      <c r="B3" s="20" t="s">
        <v>139</v>
      </c>
      <c r="C3" s="20" t="s">
        <v>103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6"/>
    </row>
    <row r="4" customHeight="1" spans="1:15">
      <c r="A4" s="20"/>
      <c r="B4" s="20" t="s">
        <v>140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16"/>
    </row>
    <row r="5" customHeight="1" spans="1: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16"/>
    </row>
    <row r="6" customHeight="1" spans="1: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6"/>
    </row>
    <row r="7" customHeight="1" spans="1:1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6"/>
    </row>
    <row r="8" customHeight="1" spans="1:1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6"/>
    </row>
    <row r="9" customHeight="1" spans="1:1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6"/>
    </row>
    <row r="10" customHeight="1" spans="1:1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6"/>
    </row>
    <row r="11" customHeight="1" spans="1: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6"/>
    </row>
    <row r="12" customHeight="1" spans="1: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6"/>
    </row>
    <row r="13" customHeight="1" spans="1:1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6"/>
    </row>
    <row r="14" customHeight="1" spans="1:1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6"/>
    </row>
    <row r="15" customHeight="1" spans="1: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6"/>
    </row>
    <row r="16" customHeight="1" spans="1: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6"/>
    </row>
    <row r="17" customHeight="1" spans="1: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16"/>
    </row>
    <row r="18" customHeight="1" spans="1:1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16"/>
    </row>
    <row r="19" customHeight="1" spans="1:1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16"/>
    </row>
    <row r="20" customHeight="1" spans="1: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6"/>
    </row>
    <row r="21" customHeight="1" spans="1:1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6"/>
    </row>
    <row r="22" customHeight="1" spans="1: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6"/>
    </row>
    <row r="23" customHeight="1" spans="1: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6"/>
    </row>
    <row r="24" customHeight="1" spans="1: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6"/>
    </row>
    <row r="25" customHeight="1" spans="1:1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6"/>
    </row>
    <row r="26" customHeight="1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6"/>
    </row>
    <row r="27" customHeight="1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6"/>
    </row>
    <row r="28" customHeight="1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6"/>
    </row>
    <row r="29" customHeight="1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6"/>
    </row>
    <row r="30" customHeight="1" spans="1: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16"/>
    </row>
    <row r="31" customHeight="1" spans="1: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6"/>
    </row>
    <row r="32" customHeight="1" spans="1:1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16"/>
    </row>
    <row r="33" customHeight="1" spans="1:1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16"/>
    </row>
    <row r="34" customHeight="1" spans="1: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16"/>
    </row>
    <row r="35" customHeight="1" spans="1: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16"/>
    </row>
    <row r="36" customHeight="1" spans="1:1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16"/>
    </row>
    <row r="37" customHeight="1" spans="1:1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16"/>
    </row>
    <row r="38" customHeight="1" spans="1:1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16"/>
    </row>
    <row r="39" customHeight="1" spans="1: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16"/>
    </row>
    <row r="40" customHeight="1" spans="1:1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16"/>
    </row>
    <row r="41" customHeight="1" spans="1:1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16"/>
    </row>
    <row r="42" customHeight="1" spans="1:1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16"/>
    </row>
    <row r="43" customHeight="1" spans="1:1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6"/>
    </row>
    <row r="44" customHeight="1" spans="1:1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6"/>
    </row>
    <row r="45" customHeight="1" spans="1:1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6"/>
    </row>
    <row r="46" customHeight="1" spans="1:1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6"/>
    </row>
    <row r="47" customHeight="1" spans="1:1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16"/>
    </row>
    <row r="48" customHeight="1" spans="1:1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16"/>
    </row>
    <row r="49" customHeight="1" spans="1: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16"/>
    </row>
    <row r="50" customHeight="1" spans="1: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6"/>
    </row>
    <row r="51" customHeight="1" spans="1: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16"/>
    </row>
    <row r="52" customHeight="1" spans="1:1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16"/>
    </row>
    <row r="53" customHeight="1" spans="1:1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6"/>
    </row>
    <row r="54" customHeight="1" spans="1:1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16"/>
    </row>
    <row r="55" customHeight="1" spans="1:1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16"/>
    </row>
    <row r="56" customHeight="1" spans="1:1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16"/>
    </row>
    <row r="57" customHeight="1" spans="1:1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16"/>
    </row>
    <row r="58" customHeight="1" spans="1:1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16"/>
    </row>
    <row r="59" customHeight="1" spans="1:1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16"/>
    </row>
    <row r="60" customHeight="1" spans="1:1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16"/>
    </row>
    <row r="61" customHeight="1" spans="1:1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16"/>
    </row>
    <row r="62" customHeight="1" spans="1:1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16"/>
    </row>
    <row r="63" customHeight="1" spans="1:1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6"/>
    </row>
    <row r="64" customHeight="1" spans="1:1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16"/>
    </row>
    <row r="65" customHeight="1" spans="1:1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16"/>
    </row>
    <row r="66" customHeight="1" spans="1:1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16"/>
    </row>
    <row r="67" customHeight="1" spans="1:1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6"/>
    </row>
    <row r="68" customHeight="1" spans="1:1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16"/>
    </row>
    <row r="69" customHeight="1" spans="1:1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16"/>
    </row>
    <row r="70" customHeight="1" spans="1:1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16"/>
    </row>
    <row r="71" customHeight="1" spans="1: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16"/>
    </row>
    <row r="72" customHeight="1" spans="1:1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16"/>
    </row>
    <row r="73" customHeight="1" spans="1:1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16"/>
    </row>
    <row r="74" customHeight="1" spans="1:1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16"/>
    </row>
    <row r="75" customHeight="1" spans="1:1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16"/>
    </row>
    <row r="76" customHeight="1" spans="1:1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16"/>
    </row>
    <row r="77" customHeight="1" spans="1:1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16"/>
    </row>
    <row r="78" customHeight="1" spans="1:1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16"/>
    </row>
    <row r="79" customHeight="1" spans="1:1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16"/>
    </row>
    <row r="80" customHeight="1" spans="1:1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16"/>
    </row>
    <row r="81" customHeight="1" spans="1:1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16"/>
    </row>
    <row r="82" customHeight="1" spans="1:1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16"/>
    </row>
    <row r="83" customHeight="1" spans="1:1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16"/>
    </row>
    <row r="84" customHeight="1" spans="1:1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16"/>
    </row>
    <row r="85" customHeight="1" spans="1:1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16"/>
    </row>
    <row r="86" customHeight="1" spans="1:1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16"/>
    </row>
    <row r="87" customHeight="1" spans="1:1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16"/>
    </row>
    <row r="88" customHeight="1" spans="1:1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16"/>
    </row>
    <row r="89" customHeight="1" spans="1:1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16"/>
    </row>
    <row r="90" customHeight="1" spans="1:1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16"/>
    </row>
    <row r="91" customHeight="1" spans="1:1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16"/>
    </row>
    <row r="92" customHeight="1" spans="1:1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16"/>
    </row>
    <row r="93" customHeight="1" spans="1:1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16"/>
    </row>
    <row r="94" customHeight="1" spans="1:1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16"/>
    </row>
    <row r="95" customHeight="1" spans="1:1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16"/>
    </row>
    <row r="96" customHeight="1" spans="1:1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6"/>
    </row>
    <row r="97" customHeight="1" spans="1:1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6"/>
    </row>
    <row r="98" customHeight="1" spans="1:1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6"/>
    </row>
    <row r="99" customHeight="1" spans="1:1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6"/>
    </row>
    <row r="100" customHeight="1" spans="1:1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6"/>
    </row>
    <row r="101" customHeight="1" spans="1:1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6"/>
    </row>
    <row r="102" customHeight="1" spans="1:1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6"/>
    </row>
    <row r="103" customHeight="1" spans="1:1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6"/>
    </row>
    <row r="104" customHeight="1" spans="1:1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16"/>
    </row>
    <row r="105" customHeight="1" spans="1:1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16"/>
    </row>
    <row r="106" customHeight="1" spans="1:1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16"/>
    </row>
    <row r="107" customHeight="1" spans="1: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16"/>
    </row>
    <row r="108" customHeight="1" spans="1:1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16"/>
    </row>
    <row r="109" customHeight="1" spans="1:1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16"/>
    </row>
    <row r="110" customHeight="1" spans="1:1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16"/>
    </row>
    <row r="111" customHeight="1" spans="1:1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16"/>
    </row>
    <row r="112" customHeight="1" spans="1:1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16"/>
    </row>
    <row r="113" customHeight="1" spans="1:1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16"/>
    </row>
    <row r="114" customHeight="1" spans="1:1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16"/>
    </row>
    <row r="115" customHeight="1" spans="1: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16"/>
    </row>
    <row r="116" customHeight="1" spans="1:1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16"/>
    </row>
    <row r="117" customHeight="1" spans="1:1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16"/>
    </row>
    <row r="118" customHeight="1" spans="1:1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16"/>
    </row>
    <row r="119" customHeight="1" spans="1:1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16"/>
    </row>
    <row r="120" customHeight="1" spans="1:1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16"/>
    </row>
    <row r="121" customHeight="1" spans="1:1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16"/>
    </row>
    <row r="122" customHeight="1" spans="1:1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16"/>
    </row>
    <row r="123" customHeight="1" spans="1:1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16"/>
    </row>
    <row r="124" customHeight="1" spans="1:1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16"/>
    </row>
    <row r="125" customHeight="1" spans="1:1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16"/>
    </row>
    <row r="126" customHeight="1" spans="1:1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16"/>
    </row>
    <row r="127" customHeight="1" spans="1:1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16"/>
    </row>
    <row r="128" customHeight="1" spans="1:1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16"/>
    </row>
    <row r="129" customHeight="1" spans="1:1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16"/>
    </row>
    <row r="130" customHeight="1" spans="1:1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16"/>
    </row>
    <row r="131" customHeight="1" spans="1:1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16"/>
    </row>
    <row r="132" customHeight="1" spans="1:1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16"/>
    </row>
    <row r="133" customHeight="1" spans="1:1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16"/>
    </row>
    <row r="134" customHeight="1" spans="1:1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16"/>
    </row>
    <row r="135" customHeight="1" spans="1:1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16"/>
    </row>
    <row r="136" customHeight="1" spans="1:1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16"/>
    </row>
    <row r="137" customHeight="1" spans="1:1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16"/>
    </row>
    <row r="138" customHeight="1" spans="1:1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16"/>
    </row>
    <row r="139" customHeight="1" spans="1:1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16"/>
    </row>
    <row r="140" customHeight="1" spans="1:1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16"/>
    </row>
    <row r="141" customHeight="1" spans="1:1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16"/>
    </row>
    <row r="142" customHeight="1" spans="1:1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16"/>
    </row>
    <row r="143" customHeight="1" spans="1:1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16"/>
    </row>
    <row r="144" customHeight="1" spans="1:1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16"/>
    </row>
    <row r="145" customHeight="1" spans="1:1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16"/>
    </row>
    <row r="146" customHeight="1" spans="1:1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16"/>
    </row>
    <row r="147" customHeight="1" spans="1:1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16"/>
    </row>
    <row r="148" customHeight="1" spans="1:1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16"/>
    </row>
    <row r="149" customHeight="1" spans="1:1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16"/>
    </row>
    <row r="150" customHeight="1" spans="1:1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16"/>
    </row>
    <row r="151" customHeight="1" spans="1:1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16"/>
    </row>
    <row r="152" customHeight="1" spans="1:1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16"/>
    </row>
    <row r="153" customHeight="1" spans="1:1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16"/>
    </row>
    <row r="154" customHeight="1" spans="1:1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16"/>
    </row>
    <row r="155" customHeight="1" spans="1:1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16"/>
    </row>
    <row r="156" customHeight="1" spans="1:1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16"/>
    </row>
    <row r="157" customHeight="1" spans="1:1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16"/>
    </row>
    <row r="158" customHeight="1" spans="1:1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16"/>
    </row>
    <row r="159" customHeight="1" spans="1:1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16"/>
    </row>
    <row r="160" customHeight="1" spans="1:1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16"/>
    </row>
    <row r="161" customHeight="1" spans="1:1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16"/>
    </row>
    <row r="162" customHeight="1" spans="1:1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16"/>
    </row>
    <row r="163" customHeight="1" spans="1:1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16"/>
    </row>
    <row r="164" customHeight="1" spans="1:1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16"/>
    </row>
    <row r="165" customHeight="1" spans="1:1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16"/>
    </row>
    <row r="166" customHeight="1" spans="1:1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16"/>
    </row>
    <row r="167" customHeight="1" spans="1:1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16"/>
    </row>
    <row r="168" customHeight="1" spans="1:1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16"/>
    </row>
    <row r="169" customHeight="1" spans="1:1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16"/>
    </row>
    <row r="170" customHeight="1" spans="1:1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16"/>
    </row>
    <row r="171" customHeight="1" spans="1:1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16"/>
    </row>
    <row r="172" customHeight="1" spans="1:1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16"/>
    </row>
    <row r="173" customHeight="1" spans="1:1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16"/>
    </row>
    <row r="174" customHeight="1" spans="1:1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16"/>
    </row>
    <row r="175" customHeight="1" spans="1:1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16"/>
    </row>
    <row r="176" customHeight="1" spans="1:1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16"/>
    </row>
    <row r="177" customHeight="1" spans="1:1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16"/>
    </row>
    <row r="178" customHeight="1" spans="1:1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16"/>
    </row>
    <row r="179" customHeight="1" spans="1:1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16"/>
    </row>
    <row r="180" customHeight="1" spans="1:1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16"/>
    </row>
    <row r="181" customHeight="1" spans="1:1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16"/>
    </row>
    <row r="182" customHeight="1" spans="1:1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16"/>
    </row>
    <row r="183" customHeight="1" spans="1:1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16"/>
    </row>
    <row r="184" customHeight="1" spans="1:1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16"/>
    </row>
    <row r="185" customHeight="1" spans="1:1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16"/>
    </row>
    <row r="186" customHeight="1" spans="1:1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16"/>
    </row>
    <row r="187" customHeight="1" spans="1:1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16"/>
    </row>
    <row r="188" customHeight="1" spans="1:1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16"/>
    </row>
    <row r="189" customHeight="1" spans="1:1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16"/>
    </row>
    <row r="190" customHeight="1" spans="1:1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16"/>
    </row>
    <row r="191" customHeight="1" spans="1:1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16"/>
    </row>
    <row r="192" customHeight="1" spans="1:1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16"/>
    </row>
    <row r="193" customHeight="1" spans="1:1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16"/>
    </row>
    <row r="194" customHeight="1" spans="1:1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16"/>
    </row>
    <row r="195" customHeight="1" spans="1:1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16"/>
    </row>
    <row r="196" customHeight="1" spans="1:1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16"/>
    </row>
    <row r="197" customHeight="1" spans="1:1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16"/>
    </row>
    <row r="198" customHeight="1" spans="1:1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16"/>
    </row>
    <row r="199" customHeight="1" spans="1:1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16"/>
    </row>
    <row r="200" customHeight="1" spans="1:1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16"/>
    </row>
    <row r="201" customHeight="1" spans="1:1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16"/>
    </row>
    <row r="202" customHeight="1" spans="1:1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16"/>
    </row>
    <row r="203" customHeight="1" spans="1:1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16"/>
    </row>
    <row r="204" customHeight="1" spans="1:1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16"/>
    </row>
    <row r="205" customHeight="1" spans="1:1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16"/>
    </row>
    <row r="206" customHeight="1" spans="1:1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16"/>
    </row>
    <row r="207" customHeight="1" spans="1:1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16"/>
    </row>
    <row r="208" customHeight="1" spans="1:1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16"/>
    </row>
    <row r="209" customHeight="1" spans="1:1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16"/>
    </row>
    <row r="210" customHeight="1" spans="1:1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16"/>
    </row>
    <row r="211" customHeight="1" spans="1:1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16"/>
    </row>
    <row r="212" customHeight="1" spans="1:1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16"/>
    </row>
    <row r="213" customHeight="1" spans="1:1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16"/>
    </row>
    <row r="214" customHeight="1" spans="1:1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16"/>
    </row>
    <row r="215" customHeight="1" spans="1: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16"/>
    </row>
    <row r="216" customHeight="1" spans="1:1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16"/>
    </row>
    <row r="217" customHeight="1" spans="1:1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16"/>
    </row>
    <row r="218" customHeight="1" spans="1:1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16"/>
    </row>
    <row r="219" customHeight="1" spans="1:1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16"/>
    </row>
    <row r="220" customHeight="1" spans="1:1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16"/>
    </row>
    <row r="221" customHeight="1" spans="1:1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16"/>
    </row>
    <row r="222" customHeight="1" spans="1:1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16"/>
    </row>
    <row r="223" customHeight="1" spans="1:1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16"/>
    </row>
    <row r="224" customHeight="1" spans="1:1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16"/>
    </row>
    <row r="225" customHeight="1" spans="1:1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16"/>
    </row>
    <row r="226" customHeight="1" spans="1:1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16"/>
    </row>
    <row r="227" customHeight="1" spans="1:1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16"/>
    </row>
    <row r="228" customHeight="1" spans="1:1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16"/>
    </row>
    <row r="229" customHeight="1" spans="1:1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16"/>
    </row>
    <row r="230" customHeight="1" spans="1:1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16"/>
    </row>
    <row r="231" customHeight="1" spans="1:1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16"/>
    </row>
    <row r="232" customHeight="1" spans="1:1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16"/>
    </row>
    <row r="233" customHeight="1" spans="1:1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16"/>
    </row>
    <row r="234" customHeight="1" spans="1:1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16"/>
    </row>
    <row r="235" customHeight="1" spans="1:1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16"/>
    </row>
    <row r="236" customHeight="1" spans="1:1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16"/>
    </row>
    <row r="237" customHeight="1" spans="1:1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16"/>
    </row>
    <row r="238" customHeight="1" spans="1:14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</row>
    <row r="239" customHeight="1" spans="1:14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</row>
    <row r="240" customHeight="1" spans="1:14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</row>
    <row r="241" customHeight="1" spans="1:14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</row>
    <row r="242" customHeight="1" spans="1:14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</row>
    <row r="243" customHeight="1" spans="1:14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</row>
    <row r="244" customHeight="1" spans="1:1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</row>
    <row r="245" customHeight="1" spans="1:14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</row>
    <row r="246" customHeight="1" spans="1:14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</row>
    <row r="247" customHeight="1" spans="1:14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</row>
    <row r="248" customHeight="1" spans="1:14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</row>
    <row r="249" customHeight="1" spans="1:14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</row>
    <row r="250" customHeight="1" spans="1:14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</row>
    <row r="251" customHeight="1" spans="1:14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</row>
    <row r="252" customHeight="1" spans="1:14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</row>
    <row r="253" customHeight="1" spans="1:14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</row>
    <row r="254" customHeight="1" spans="1:1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</row>
    <row r="255" customHeight="1" spans="1:14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</row>
    <row r="256" customHeight="1" spans="1:14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</row>
    <row r="257" customHeight="1" spans="1:14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</row>
    <row r="258" customHeight="1" spans="1:14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</row>
    <row r="259" customHeight="1" spans="1:14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</row>
    <row r="260" customHeight="1" spans="1:14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</row>
    <row r="261" customHeight="1" spans="1:14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</row>
    <row r="262" customHeight="1" spans="1:14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</row>
    <row r="263" customHeight="1" spans="1:14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</row>
    <row r="264" customHeight="1" spans="1:1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</row>
    <row r="265" customHeight="1" spans="1:14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</row>
    <row r="266" customHeight="1" spans="1:14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</row>
    <row r="267" customHeight="1" spans="1:14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</row>
    <row r="268" customHeight="1" spans="1:14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</row>
    <row r="269" customHeight="1" spans="1:14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</row>
    <row r="270" customHeight="1" spans="1:14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</row>
    <row r="271" customHeight="1" spans="1:14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</row>
    <row r="272" customHeight="1" spans="1:14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</row>
    <row r="273" customHeight="1" spans="1:14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</row>
    <row r="274" customHeight="1" spans="1:1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</row>
    <row r="275" customHeight="1" spans="1:14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</row>
    <row r="276" customHeight="1" spans="1:14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</row>
    <row r="277" customHeight="1" spans="1:14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</row>
    <row r="278" customHeight="1" spans="1:14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</row>
    <row r="279" customHeight="1" spans="1:14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</row>
    <row r="280" customHeight="1" spans="1:14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</row>
    <row r="281" customHeight="1" spans="1:14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</row>
    <row r="282" customHeight="1" spans="1:14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</row>
    <row r="283" customHeight="1" spans="1:14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</row>
    <row r="284" customHeight="1" spans="1:1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</row>
    <row r="285" customHeight="1" spans="1:14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</row>
    <row r="286" customHeight="1" spans="1:14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</row>
    <row r="287" customHeight="1" spans="1:14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</row>
    <row r="288" customHeight="1" spans="1:14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</row>
    <row r="289" customHeight="1" spans="1:14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</row>
    <row r="290" customHeight="1" spans="1:14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</row>
    <row r="291" customHeight="1" spans="1:14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</row>
    <row r="292" customHeight="1" spans="1:14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</row>
    <row r="293" customHeight="1" spans="1:14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</row>
    <row r="294" customHeight="1" spans="1:1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</row>
    <row r="295" customHeight="1" spans="1:14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</row>
    <row r="296" customHeight="1" spans="1:14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</row>
    <row r="297" customHeight="1" spans="1:14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</row>
    <row r="298" customHeight="1" spans="1:14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</row>
    <row r="299" customHeight="1" spans="1:14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</row>
    <row r="300" customHeight="1" spans="1:14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</row>
    <row r="301" customHeight="1" spans="1:14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</row>
    <row r="302" customHeight="1" spans="1:14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</row>
    <row r="303" customHeight="1" spans="1:14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</row>
    <row r="304" customHeight="1" spans="1:1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</row>
    <row r="305" customHeight="1" spans="1:14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</row>
    <row r="306" customHeight="1" spans="1:14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</row>
    <row r="307" customHeight="1" spans="1:14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</row>
    <row r="308" customHeight="1" spans="1:14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</row>
    <row r="309" customHeight="1" spans="1:14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</row>
    <row r="310" customHeight="1" spans="1:14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</row>
    <row r="311" customHeight="1" spans="1:14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</row>
    <row r="312" customHeight="1" spans="1:14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</row>
    <row r="313" customHeight="1" spans="1:14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</row>
    <row r="314" customHeight="1" spans="1: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</row>
    <row r="315" customHeight="1" spans="1:14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</row>
    <row r="316" customHeight="1" spans="1:14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</row>
    <row r="317" customHeight="1" spans="1:14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</row>
    <row r="318" customHeight="1" spans="1:14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</row>
    <row r="319" customHeight="1" spans="1:14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</row>
    <row r="320" customHeight="1" spans="1:14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</row>
    <row r="321" customHeight="1" spans="1:14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</row>
    <row r="322" customHeight="1" spans="1:14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</row>
    <row r="323" customHeight="1" spans="1:14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</row>
    <row r="324" customHeight="1" spans="1:1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</row>
    <row r="325" customHeight="1" spans="1:14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</row>
    <row r="326" customHeight="1" spans="1:14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</row>
    <row r="327" customHeight="1" spans="1:14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</row>
    <row r="328" customHeight="1" spans="1:14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</row>
    <row r="329" customHeight="1" spans="1:14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</row>
    <row r="330" customHeight="1" spans="1:14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</row>
    <row r="331" customHeight="1" spans="1:14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</row>
    <row r="383" customHeight="1" spans="16:16">
      <c r="P383" t="s">
        <v>1</v>
      </c>
    </row>
  </sheetData>
  <mergeCells count="1">
    <mergeCell ref="A1:N1"/>
  </mergeCells>
  <hyperlinks>
    <hyperlink ref="O2" location="主界面!A1" display="返回主界面 &lt;&lt;"/>
  </hyperlinks>
  <pageMargins left="0.75" right="0.75" top="1" bottom="1" header="0.5" footer="0.5"/>
  <pageSetup paperSize="9" orientation="portrait" horizontalDpi="180" verticalDpi="18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tabColor rgb="FF92D050"/>
  </sheetPr>
  <dimension ref="A1:IV71"/>
  <sheetViews>
    <sheetView workbookViewId="0">
      <selection activeCell="A5" sqref="A5:J5"/>
    </sheetView>
  </sheetViews>
  <sheetFormatPr defaultColWidth="9.13888888888889" defaultRowHeight="12"/>
  <cols>
    <col min="1" max="10" width="11.1388888888889" customWidth="1"/>
    <col min="11" max="11" width="17.8611111111111" customWidth="1"/>
    <col min="12" max="83" width="9.13888888888889" style="1"/>
  </cols>
  <sheetData>
    <row r="1" ht="38.1" customHeight="1" spans="1:256">
      <c r="A1" s="2" t="s">
        <v>141</v>
      </c>
      <c r="B1" s="3"/>
      <c r="C1" s="3"/>
      <c r="D1" s="3"/>
      <c r="E1" s="3"/>
      <c r="F1" s="3"/>
      <c r="G1" s="3"/>
      <c r="H1" s="3"/>
      <c r="I1" s="3"/>
      <c r="J1" s="7"/>
      <c r="K1" s="8" t="s">
        <v>15</v>
      </c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ht="41.1" customHeight="1" spans="1:11">
      <c r="A2" s="4" t="s">
        <v>142</v>
      </c>
      <c r="B2" s="4"/>
      <c r="C2" s="4"/>
      <c r="D2" s="4"/>
      <c r="E2" s="4"/>
      <c r="F2" s="4"/>
      <c r="G2" s="4"/>
      <c r="H2" s="4"/>
      <c r="I2" s="4"/>
      <c r="J2" s="4"/>
      <c r="K2" s="1"/>
    </row>
    <row r="3" ht="41.1" customHeight="1" spans="1:11">
      <c r="A3" s="5" t="s">
        <v>143</v>
      </c>
      <c r="B3" s="5"/>
      <c r="C3" s="5"/>
      <c r="D3" s="5"/>
      <c r="E3" s="5"/>
      <c r="F3" s="5"/>
      <c r="G3" s="5"/>
      <c r="H3" s="5"/>
      <c r="I3" s="5"/>
      <c r="J3" s="5"/>
      <c r="K3" s="1"/>
    </row>
    <row r="4" ht="41.1" customHeight="1" spans="1:11">
      <c r="A4" s="5" t="s">
        <v>144</v>
      </c>
      <c r="B4" s="5"/>
      <c r="C4" s="5"/>
      <c r="D4" s="5"/>
      <c r="E4" s="5"/>
      <c r="F4" s="5"/>
      <c r="G4" s="5"/>
      <c r="H4" s="5"/>
      <c r="I4" s="5"/>
      <c r="J4" s="5"/>
      <c r="K4" s="1"/>
    </row>
    <row r="5" ht="48" customHeight="1" spans="1:11">
      <c r="A5" s="5" t="s">
        <v>145</v>
      </c>
      <c r="B5" s="5"/>
      <c r="C5" s="5"/>
      <c r="D5" s="5"/>
      <c r="E5" s="5"/>
      <c r="F5" s="5"/>
      <c r="G5" s="5"/>
      <c r="H5" s="5"/>
      <c r="I5" s="5"/>
      <c r="J5" s="5"/>
      <c r="K5" s="1"/>
    </row>
    <row r="6" ht="41.1" customHeight="1" spans="1:11">
      <c r="A6" s="5" t="s">
        <v>146</v>
      </c>
      <c r="B6" s="5"/>
      <c r="C6" s="5"/>
      <c r="D6" s="5"/>
      <c r="E6" s="5"/>
      <c r="F6" s="5"/>
      <c r="G6" s="5"/>
      <c r="H6" s="5"/>
      <c r="I6" s="5"/>
      <c r="J6" s="5"/>
      <c r="K6" s="1"/>
    </row>
    <row r="7" s="1" customFormat="1" ht="28" customHeight="1" spans="1:10">
      <c r="A7" s="5" t="s">
        <v>147</v>
      </c>
      <c r="B7" s="5"/>
      <c r="C7" s="5"/>
      <c r="D7" s="5"/>
      <c r="E7" s="5"/>
      <c r="F7" s="5"/>
      <c r="G7" s="5"/>
      <c r="H7" s="5"/>
      <c r="I7" s="5"/>
      <c r="J7" s="5"/>
    </row>
    <row r="8" s="1" customFormat="1" ht="32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 spans="1:1">
      <c r="A21" s="1" t="s">
        <v>1</v>
      </c>
    </row>
    <row r="22" s="1" customFormat="1"/>
    <row r="23" s="1" customFormat="1"/>
    <row r="24" s="1" customFormat="1"/>
    <row r="25" s="1" customFormat="1"/>
    <row r="26" s="1" customFormat="1" spans="7:7">
      <c r="G26" s="1" t="s">
        <v>1</v>
      </c>
    </row>
    <row r="27" s="1" customFormat="1"/>
    <row r="28" s="1" customFormat="1"/>
    <row r="29" s="1" customFormat="1"/>
    <row r="30" s="1" customFormat="1"/>
    <row r="31" s="1" customFormat="1"/>
    <row r="32" s="1" customFormat="1"/>
    <row r="38" spans="3:3">
      <c r="C38" s="1" t="s">
        <v>1</v>
      </c>
    </row>
    <row r="42" spans="9:9">
      <c r="I42" s="1" t="s">
        <v>1</v>
      </c>
    </row>
    <row r="58" spans="2:2">
      <c r="B58" s="1" t="s">
        <v>1</v>
      </c>
    </row>
    <row r="62" spans="12:12">
      <c r="L62" s="1" t="s">
        <v>1</v>
      </c>
    </row>
    <row r="65" spans="4:4">
      <c r="D65" s="1" t="s">
        <v>1</v>
      </c>
    </row>
    <row r="71" spans="13:13">
      <c r="M71" s="1" t="s">
        <v>1</v>
      </c>
    </row>
  </sheetData>
  <mergeCells count="7">
    <mergeCell ref="A1:J1"/>
    <mergeCell ref="A2:J2"/>
    <mergeCell ref="A3:J3"/>
    <mergeCell ref="A4:J4"/>
    <mergeCell ref="A5:J5"/>
    <mergeCell ref="A6:J6"/>
    <mergeCell ref="A7:J7"/>
  </mergeCells>
  <hyperlinks>
    <hyperlink ref="K1" location="主界面!A1" display="返回主界面 &lt;&lt;"/>
  </hyperlinks>
  <pageMargins left="0.75" right="0.75" top="1" bottom="1" header="0.51" footer="0.51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  <rangeList sheetStid="2" master="">
    <arrUserId title="区域2" rangeCreator="" othersAccessPermission="edit"/>
    <arrUserId title="区域1" rangeCreator="" othersAccessPermission="edit"/>
    <arrUserId title="区域1_1" rangeCreator="" othersAccessPermission="edit"/>
    <arrUserId title="区域1_2" rangeCreator="" othersAccessPermission="edit"/>
    <arrUserId title="区域1_1_1" rangeCreator="" othersAccessPermission="edit"/>
    <arrUserId title="区域2_1" rangeCreator="" othersAccessPermission="edit"/>
    <arrUserId title="区域2_1_1" rangeCreator="" othersAccessPermission="edit"/>
  </rangeList>
  <rangeList sheetStid="3" master="">
    <arrUserId title="区域3" rangeCreator="" othersAccessPermission="edit"/>
    <arrUserId title="区域2" rangeCreator="" othersAccessPermission="edit"/>
    <arrUserId title="区域1_1" rangeCreator="" othersAccessPermission="edit"/>
    <arrUserId title="区域3_1" rangeCreator="" othersAccessPermission="edit"/>
    <arrUserId title="区域3_1_1" rangeCreator="" othersAccessPermission="edit"/>
    <arrUserId title="区域3_1_1_1" rangeCreator="" othersAccessPermission="edit"/>
    <arrUserId title="区域2_1" rangeCreator="" othersAccessPermission="edit"/>
  </rangeList>
  <rangeList sheetStid="6" master=""/>
  <rangeList sheetStid="11" master="">
    <arrUserId title="区域2" rangeCreator="" othersAccessPermission="edit"/>
    <arrUserId title="区域1" rangeCreator="" othersAccessPermission="edit"/>
    <arrUserId title="区域1_1" rangeCreator="" othersAccessPermission="edit"/>
  </rangeList>
  <rangeList sheetStid="5" master="">
    <arrUserId title="区域2" rangeCreator="" othersAccessPermission="edit"/>
    <arrUserId title="区域1" rangeCreator="" othersAccessPermission="edit"/>
  </rangeList>
  <rangeList sheetStid="7" master="">
    <arrUserId title="区域2" rangeCreator="" othersAccessPermission="edit"/>
    <arrUserId title="区域2_1" rangeCreator="" othersAccessPermission="edit"/>
  </rangeList>
  <rangeList sheetStid="8" master=""/>
  <rangeList sheetStid="1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主界面</vt:lpstr>
      <vt:lpstr>进货明细</vt:lpstr>
      <vt:lpstr>销售记录</vt:lpstr>
      <vt:lpstr>当前库存</vt:lpstr>
      <vt:lpstr>打印单据</vt:lpstr>
      <vt:lpstr>销售图表</vt:lpstr>
      <vt:lpstr>供货商资料</vt:lpstr>
      <vt:lpstr>客户资料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A小伟</cp:lastModifiedBy>
  <cp:revision>1</cp:revision>
  <dcterms:created xsi:type="dcterms:W3CDTF">2008-08-24T11:48:00Z</dcterms:created>
  <cp:lastPrinted>2008-08-30T04:40:00Z</cp:lastPrinted>
  <dcterms:modified xsi:type="dcterms:W3CDTF">2023-02-02T09:28:46Z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7097600A0CC443369398D7A54598CCE6</vt:lpwstr>
  </property>
</Properties>
</file>